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\\vsm.lan\vsmdfs\Отдел координации и мобилизации персонала\Ежедневный учет все ОП\2026\апрель ЕЖЕДНЕВНИК\"/>
    </mc:Choice>
  </mc:AlternateContent>
  <xr:revisionPtr revIDLastSave="0" documentId="8_{2B73D947-5E25-472B-8FFA-3FBC87D3011B}" xr6:coauthVersionLast="47" xr6:coauthVersionMax="47" xr10:uidLastSave="{00000000-0000-0000-0000-000000000000}"/>
  <bookViews>
    <workbookView xWindow="-28920" yWindow="-120" windowWidth="29040" windowHeight="15720" tabRatio="594" xr2:uid="{00000000-000D-0000-FFFF-FFFF00000000}"/>
  </bookViews>
  <sheets>
    <sheet name="ЕЖЕДНЕВНЫЙ УЧЕТ" sheetId="1" r:id="rId1"/>
    <sheet name="СВОД" sheetId="2" r:id="rId2"/>
    <sheet name="Структура рабочих" sheetId="3" r:id="rId3"/>
    <sheet name="Настройка" sheetId="4" state="hidden" r:id="rId4"/>
  </sheets>
  <definedNames>
    <definedName name="_xlnm._FilterDatabase" localSheetId="0" hidden="1">'ЕЖЕДНЕВНЫЙ УЧЕТ'!$A$5:$Q$13685</definedName>
    <definedName name="_xlnm._FilterDatabase" localSheetId="1" hidden="1">СВОД!$K$1:$AS$115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542" i="1" l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AU119" i="2" l="1"/>
  <c r="AT119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B119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B118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B117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B11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6" i="1"/>
  <c r="AU115" i="2"/>
  <c r="AU114" i="2"/>
  <c r="AU113" i="2"/>
  <c r="AU112" i="2"/>
  <c r="AU111" i="2"/>
  <c r="AU110" i="2"/>
  <c r="AU107" i="2"/>
  <c r="AU106" i="2"/>
  <c r="AU105" i="2"/>
  <c r="AU104" i="2"/>
  <c r="AU103" i="2"/>
  <c r="AU102" i="2"/>
  <c r="AU101" i="2"/>
  <c r="AU100" i="2"/>
  <c r="AU99" i="2"/>
  <c r="AU98" i="2"/>
  <c r="AU97" i="2"/>
  <c r="AU96" i="2"/>
  <c r="AU95" i="2"/>
  <c r="AU94" i="2"/>
  <c r="AU93" i="2"/>
  <c r="AU92" i="2"/>
  <c r="AU91" i="2"/>
  <c r="AU90" i="2"/>
  <c r="AU89" i="2"/>
  <c r="AU88" i="2"/>
  <c r="AU87" i="2"/>
  <c r="AU86" i="2"/>
  <c r="AU85" i="2"/>
  <c r="AU84" i="2"/>
  <c r="AU83" i="2"/>
  <c r="AU82" i="2"/>
  <c r="AU81" i="2"/>
  <c r="AU80" i="2"/>
  <c r="AU79" i="2"/>
  <c r="AU78" i="2"/>
  <c r="AU77" i="2"/>
  <c r="AU76" i="2"/>
  <c r="AU75" i="2"/>
  <c r="AU74" i="2"/>
  <c r="AU73" i="2"/>
  <c r="AU72" i="2"/>
  <c r="AU71" i="2"/>
  <c r="AU70" i="2"/>
  <c r="AU69" i="2"/>
  <c r="AU68" i="2"/>
  <c r="AU67" i="2"/>
  <c r="AU66" i="2"/>
  <c r="AU65" i="2"/>
  <c r="AU64" i="2"/>
  <c r="AU63" i="2"/>
  <c r="AU62" i="2"/>
  <c r="AU61" i="2"/>
  <c r="AU60" i="2"/>
  <c r="AU59" i="2"/>
  <c r="AU58" i="2"/>
  <c r="AU57" i="2"/>
  <c r="AU56" i="2"/>
  <c r="AU55" i="2"/>
  <c r="AU54" i="2"/>
  <c r="AU53" i="2"/>
  <c r="AU52" i="2"/>
  <c r="AU51" i="2"/>
  <c r="AU50" i="2"/>
  <c r="AU49" i="2"/>
  <c r="AU48" i="2"/>
  <c r="AU47" i="2"/>
  <c r="AU46" i="2"/>
  <c r="AU45" i="2"/>
  <c r="AU44" i="2"/>
  <c r="AU43" i="2"/>
  <c r="AU42" i="2"/>
  <c r="AU41" i="2"/>
  <c r="AU40" i="2"/>
  <c r="AU39" i="2"/>
  <c r="AU38" i="2"/>
  <c r="AU37" i="2"/>
  <c r="AU36" i="2"/>
  <c r="AU35" i="2"/>
  <c r="AU34" i="2"/>
  <c r="AU33" i="2"/>
  <c r="AU32" i="2"/>
  <c r="AU31" i="2"/>
  <c r="AU30" i="2"/>
  <c r="AU29" i="2"/>
  <c r="AU28" i="2"/>
  <c r="AU27" i="2"/>
  <c r="AU26" i="2"/>
  <c r="AU25" i="2"/>
  <c r="AU24" i="2"/>
  <c r="AU23" i="2"/>
  <c r="AU22" i="2"/>
  <c r="AU21" i="2"/>
  <c r="AU20" i="2"/>
  <c r="AU19" i="2"/>
  <c r="AU18" i="2"/>
  <c r="AU17" i="2"/>
  <c r="AU16" i="2"/>
  <c r="AU15" i="2"/>
  <c r="AU14" i="2"/>
  <c r="AU13" i="2"/>
  <c r="AU12" i="2"/>
  <c r="AU11" i="2"/>
  <c r="AU10" i="2"/>
  <c r="AU9" i="2"/>
  <c r="AU8" i="2"/>
  <c r="AU7" i="2"/>
  <c r="AU6" i="2"/>
  <c r="AU5" i="2"/>
  <c r="AU4" i="2"/>
  <c r="AU3" i="2"/>
  <c r="AU2" i="2"/>
  <c r="AT115" i="2"/>
  <c r="AT114" i="2"/>
  <c r="AT113" i="2"/>
  <c r="AT112" i="2"/>
  <c r="AT111" i="2"/>
  <c r="AT110" i="2"/>
  <c r="AT107" i="2"/>
  <c r="AT106" i="2"/>
  <c r="AT105" i="2"/>
  <c r="AT104" i="2"/>
  <c r="AT103" i="2"/>
  <c r="AT102" i="2"/>
  <c r="AT101" i="2"/>
  <c r="AT100" i="2"/>
  <c r="AT99" i="2"/>
  <c r="AT98" i="2"/>
  <c r="AT97" i="2"/>
  <c r="AT96" i="2"/>
  <c r="AT95" i="2"/>
  <c r="AT94" i="2"/>
  <c r="AT93" i="2"/>
  <c r="AT92" i="2"/>
  <c r="AT91" i="2"/>
  <c r="AT90" i="2"/>
  <c r="AT89" i="2"/>
  <c r="AT88" i="2"/>
  <c r="AT87" i="2"/>
  <c r="AT86" i="2"/>
  <c r="AT85" i="2"/>
  <c r="AT84" i="2"/>
  <c r="AT83" i="2"/>
  <c r="AT82" i="2"/>
  <c r="AT81" i="2"/>
  <c r="AT80" i="2"/>
  <c r="AT79" i="2"/>
  <c r="AT78" i="2"/>
  <c r="AT77" i="2"/>
  <c r="AT76" i="2"/>
  <c r="AT75" i="2"/>
  <c r="AT74" i="2"/>
  <c r="AT73" i="2"/>
  <c r="AT72" i="2"/>
  <c r="AT71" i="2"/>
  <c r="AT70" i="2"/>
  <c r="AT69" i="2"/>
  <c r="AT68" i="2"/>
  <c r="AT67" i="2"/>
  <c r="AT66" i="2"/>
  <c r="AT65" i="2"/>
  <c r="AT64" i="2"/>
  <c r="AT63" i="2"/>
  <c r="AT62" i="2"/>
  <c r="AT61" i="2"/>
  <c r="AT60" i="2"/>
  <c r="AT59" i="2"/>
  <c r="AT58" i="2"/>
  <c r="AT57" i="2"/>
  <c r="AT56" i="2"/>
  <c r="AT55" i="2"/>
  <c r="AT54" i="2"/>
  <c r="AT53" i="2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1" i="2"/>
  <c r="AT10" i="2"/>
  <c r="AT9" i="2"/>
  <c r="AT8" i="2"/>
  <c r="AT7" i="2"/>
  <c r="AT6" i="2"/>
  <c r="AT5" i="2"/>
  <c r="AT4" i="2"/>
  <c r="AT3" i="2"/>
  <c r="AT2" i="2"/>
  <c r="AS115" i="2"/>
  <c r="AS114" i="2"/>
  <c r="AS113" i="2"/>
  <c r="AS112" i="2"/>
  <c r="AS111" i="2"/>
  <c r="AS110" i="2"/>
  <c r="AS107" i="2"/>
  <c r="AS106" i="2"/>
  <c r="AS105" i="2"/>
  <c r="AS104" i="2"/>
  <c r="AS103" i="2"/>
  <c r="AS102" i="2"/>
  <c r="AS101" i="2"/>
  <c r="AS100" i="2"/>
  <c r="AS99" i="2"/>
  <c r="AS98" i="2"/>
  <c r="AS97" i="2"/>
  <c r="AS96" i="2"/>
  <c r="AS95" i="2"/>
  <c r="AS94" i="2"/>
  <c r="AS93" i="2"/>
  <c r="AS92" i="2"/>
  <c r="AS91" i="2"/>
  <c r="AS90" i="2"/>
  <c r="AS89" i="2"/>
  <c r="AS88" i="2"/>
  <c r="AS87" i="2"/>
  <c r="AS86" i="2"/>
  <c r="AS85" i="2"/>
  <c r="AS84" i="2"/>
  <c r="AS83" i="2"/>
  <c r="AS82" i="2"/>
  <c r="AS81" i="2"/>
  <c r="AS80" i="2"/>
  <c r="AS79" i="2"/>
  <c r="AS78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  <c r="AS48" i="2"/>
  <c r="AS47" i="2"/>
  <c r="AS46" i="2"/>
  <c r="AS45" i="2"/>
  <c r="AS44" i="2"/>
  <c r="AS43" i="2"/>
  <c r="AS42" i="2"/>
  <c r="AS41" i="2"/>
  <c r="AS40" i="2"/>
  <c r="AS39" i="2"/>
  <c r="AS38" i="2"/>
  <c r="AS37" i="2"/>
  <c r="AS36" i="2"/>
  <c r="AS35" i="2"/>
  <c r="AS34" i="2"/>
  <c r="AS33" i="2"/>
  <c r="AS32" i="2"/>
  <c r="AS31" i="2"/>
  <c r="AS30" i="2"/>
  <c r="AS29" i="2"/>
  <c r="AS28" i="2"/>
  <c r="AS27" i="2"/>
  <c r="AS26" i="2"/>
  <c r="AS25" i="2"/>
  <c r="AS24" i="2"/>
  <c r="AS23" i="2"/>
  <c r="AS22" i="2"/>
  <c r="AS21" i="2"/>
  <c r="AS20" i="2"/>
  <c r="AS19" i="2"/>
  <c r="AS18" i="2"/>
  <c r="AS17" i="2"/>
  <c r="AS16" i="2"/>
  <c r="AS15" i="2"/>
  <c r="AS14" i="2"/>
  <c r="AS13" i="2"/>
  <c r="AS12" i="2"/>
  <c r="AS11" i="2"/>
  <c r="AS10" i="2"/>
  <c r="AS9" i="2"/>
  <c r="AS8" i="2"/>
  <c r="AS7" i="2"/>
  <c r="AS6" i="2"/>
  <c r="AS5" i="2"/>
  <c r="AS4" i="2"/>
  <c r="AS3" i="2"/>
  <c r="AS2" i="2"/>
  <c r="Y115" i="2"/>
  <c r="Y114" i="2"/>
  <c r="Y113" i="2"/>
  <c r="Y112" i="2"/>
  <c r="Y111" i="2"/>
  <c r="Y110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Y121" i="2" l="1"/>
  <c r="AS121" i="2"/>
  <c r="AT121" i="2"/>
  <c r="AU121" i="2"/>
  <c r="F22" i="2"/>
  <c r="C28" i="3" s="1"/>
  <c r="H22" i="2"/>
  <c r="E28" i="3" s="1"/>
  <c r="F23" i="2"/>
  <c r="C29" i="3" s="1"/>
  <c r="H23" i="2"/>
  <c r="E29" i="3" s="1"/>
  <c r="G2" i="1"/>
  <c r="G28" i="3" l="1"/>
  <c r="G29" i="3"/>
  <c r="F24" i="2"/>
  <c r="C30" i="3" s="1"/>
  <c r="H24" i="2"/>
  <c r="E30" i="3" s="1"/>
  <c r="F81" i="2"/>
  <c r="G30" i="3" l="1"/>
  <c r="K2" i="2"/>
  <c r="H2" i="2" l="1"/>
  <c r="K115" i="2" l="1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N105" i="2"/>
  <c r="N107" i="2"/>
  <c r="K114" i="2" l="1"/>
  <c r="K113" i="2"/>
  <c r="K112" i="2"/>
  <c r="K111" i="2"/>
  <c r="K110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121" i="2" l="1"/>
  <c r="AQ114" i="2"/>
  <c r="AQ113" i="2"/>
  <c r="AQ112" i="2"/>
  <c r="AQ111" i="2"/>
  <c r="AQ110" i="2"/>
  <c r="AQ107" i="2"/>
  <c r="AQ106" i="2"/>
  <c r="AQ105" i="2"/>
  <c r="AQ104" i="2"/>
  <c r="AQ103" i="2"/>
  <c r="AQ102" i="2"/>
  <c r="AQ101" i="2"/>
  <c r="AQ100" i="2"/>
  <c r="AQ99" i="2"/>
  <c r="AQ98" i="2"/>
  <c r="AQ97" i="2"/>
  <c r="AQ96" i="2"/>
  <c r="AQ95" i="2"/>
  <c r="AQ94" i="2"/>
  <c r="AQ93" i="2"/>
  <c r="AQ92" i="2"/>
  <c r="AQ91" i="2"/>
  <c r="AQ90" i="2"/>
  <c r="AQ89" i="2"/>
  <c r="AQ88" i="2"/>
  <c r="AQ87" i="2"/>
  <c r="AQ86" i="2"/>
  <c r="AQ85" i="2"/>
  <c r="AQ84" i="2"/>
  <c r="AQ83" i="2"/>
  <c r="AQ82" i="2"/>
  <c r="AQ81" i="2"/>
  <c r="AQ80" i="2"/>
  <c r="AQ79" i="2"/>
  <c r="AQ78" i="2"/>
  <c r="AQ77" i="2"/>
  <c r="AQ76" i="2"/>
  <c r="AQ75" i="2"/>
  <c r="AQ74" i="2"/>
  <c r="AQ73" i="2"/>
  <c r="AQ72" i="2"/>
  <c r="AQ71" i="2"/>
  <c r="AQ70" i="2"/>
  <c r="AQ69" i="2"/>
  <c r="AQ68" i="2"/>
  <c r="AQ67" i="2"/>
  <c r="AQ66" i="2"/>
  <c r="AQ65" i="2"/>
  <c r="AQ64" i="2"/>
  <c r="AQ63" i="2"/>
  <c r="AQ62" i="2"/>
  <c r="AQ61" i="2"/>
  <c r="AQ60" i="2"/>
  <c r="AQ59" i="2"/>
  <c r="AQ58" i="2"/>
  <c r="AQ57" i="2"/>
  <c r="AQ56" i="2"/>
  <c r="AQ55" i="2"/>
  <c r="AQ54" i="2"/>
  <c r="AQ53" i="2"/>
  <c r="AQ52" i="2"/>
  <c r="AQ51" i="2"/>
  <c r="AQ50" i="2"/>
  <c r="AQ49" i="2"/>
  <c r="AQ48" i="2"/>
  <c r="AQ47" i="2"/>
  <c r="AQ46" i="2"/>
  <c r="AQ45" i="2"/>
  <c r="AQ44" i="2"/>
  <c r="AQ43" i="2"/>
  <c r="AQ42" i="2"/>
  <c r="AQ41" i="2"/>
  <c r="AQ40" i="2"/>
  <c r="AQ39" i="2"/>
  <c r="AQ38" i="2"/>
  <c r="AQ37" i="2"/>
  <c r="AQ36" i="2"/>
  <c r="AQ35" i="2"/>
  <c r="AQ34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AQ3" i="2"/>
  <c r="AQ2" i="2"/>
  <c r="AQ121" i="2" l="1"/>
  <c r="T114" i="2"/>
  <c r="T113" i="2"/>
  <c r="T112" i="2"/>
  <c r="T111" i="2"/>
  <c r="T110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T121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10" i="2"/>
  <c r="O111" i="2"/>
  <c r="O112" i="2"/>
  <c r="O113" i="2"/>
  <c r="O114" i="2"/>
  <c r="AP3" i="2" l="1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10" i="2"/>
  <c r="AP111" i="2"/>
  <c r="AP112" i="2"/>
  <c r="AP113" i="2"/>
  <c r="AP114" i="2"/>
  <c r="AP2" i="2"/>
  <c r="AP121" i="2" l="1"/>
  <c r="AE110" i="2"/>
  <c r="AR114" i="2" l="1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X114" i="2"/>
  <c r="W114" i="2"/>
  <c r="V114" i="2"/>
  <c r="U114" i="2"/>
  <c r="S114" i="2"/>
  <c r="R114" i="2"/>
  <c r="Q114" i="2"/>
  <c r="P114" i="2"/>
  <c r="N114" i="2"/>
  <c r="M114" i="2"/>
  <c r="L114" i="2"/>
  <c r="AR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X113" i="2"/>
  <c r="W113" i="2"/>
  <c r="V113" i="2"/>
  <c r="U113" i="2"/>
  <c r="S113" i="2"/>
  <c r="R113" i="2"/>
  <c r="Q113" i="2"/>
  <c r="P113" i="2"/>
  <c r="N113" i="2"/>
  <c r="M113" i="2"/>
  <c r="L113" i="2"/>
  <c r="AR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X112" i="2"/>
  <c r="W112" i="2"/>
  <c r="V112" i="2"/>
  <c r="U112" i="2"/>
  <c r="S112" i="2"/>
  <c r="R112" i="2"/>
  <c r="Q112" i="2"/>
  <c r="P112" i="2"/>
  <c r="N112" i="2"/>
  <c r="M112" i="2"/>
  <c r="L112" i="2"/>
  <c r="AR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X111" i="2"/>
  <c r="W111" i="2"/>
  <c r="V111" i="2"/>
  <c r="U111" i="2"/>
  <c r="S111" i="2"/>
  <c r="R111" i="2"/>
  <c r="Q111" i="2"/>
  <c r="P111" i="2"/>
  <c r="N111" i="2"/>
  <c r="M111" i="2"/>
  <c r="L111" i="2"/>
  <c r="AR110" i="2"/>
  <c r="AO110" i="2"/>
  <c r="AN110" i="2"/>
  <c r="AM110" i="2"/>
  <c r="AL110" i="2"/>
  <c r="AK110" i="2"/>
  <c r="AJ110" i="2"/>
  <c r="AI110" i="2"/>
  <c r="AH110" i="2"/>
  <c r="AG110" i="2"/>
  <c r="AF110" i="2"/>
  <c r="AD110" i="2"/>
  <c r="AC110" i="2"/>
  <c r="AB110" i="2"/>
  <c r="AA110" i="2"/>
  <c r="Z110" i="2"/>
  <c r="X110" i="2"/>
  <c r="W110" i="2"/>
  <c r="V110" i="2"/>
  <c r="U110" i="2"/>
  <c r="S110" i="2"/>
  <c r="R110" i="2"/>
  <c r="Q110" i="2"/>
  <c r="P110" i="2"/>
  <c r="N110" i="2"/>
  <c r="M110" i="2"/>
  <c r="L110" i="2"/>
  <c r="AR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X107" i="2"/>
  <c r="W107" i="2"/>
  <c r="V107" i="2"/>
  <c r="U107" i="2"/>
  <c r="S107" i="2"/>
  <c r="R107" i="2"/>
  <c r="Q107" i="2"/>
  <c r="P107" i="2"/>
  <c r="M107" i="2"/>
  <c r="L107" i="2"/>
  <c r="AR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X106" i="2"/>
  <c r="W106" i="2"/>
  <c r="V106" i="2"/>
  <c r="U106" i="2"/>
  <c r="S106" i="2"/>
  <c r="R106" i="2"/>
  <c r="Q106" i="2"/>
  <c r="P106" i="2"/>
  <c r="N106" i="2"/>
  <c r="M106" i="2"/>
  <c r="L106" i="2"/>
  <c r="AR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X105" i="2"/>
  <c r="W105" i="2"/>
  <c r="V105" i="2"/>
  <c r="U105" i="2"/>
  <c r="S105" i="2"/>
  <c r="R105" i="2"/>
  <c r="Q105" i="2"/>
  <c r="P105" i="2"/>
  <c r="M105" i="2"/>
  <c r="L105" i="2"/>
  <c r="AR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X104" i="2"/>
  <c r="W104" i="2"/>
  <c r="V104" i="2"/>
  <c r="U104" i="2"/>
  <c r="S104" i="2"/>
  <c r="R104" i="2"/>
  <c r="Q104" i="2"/>
  <c r="P104" i="2"/>
  <c r="N104" i="2"/>
  <c r="M104" i="2"/>
  <c r="L104" i="2"/>
  <c r="AR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X103" i="2"/>
  <c r="W103" i="2"/>
  <c r="V103" i="2"/>
  <c r="U103" i="2"/>
  <c r="S103" i="2"/>
  <c r="R103" i="2"/>
  <c r="Q103" i="2"/>
  <c r="P103" i="2"/>
  <c r="N103" i="2"/>
  <c r="M103" i="2"/>
  <c r="L103" i="2"/>
  <c r="F45" i="2" l="1"/>
  <c r="C45" i="3" s="1"/>
  <c r="H45" i="2"/>
  <c r="E45" i="3" s="1"/>
  <c r="F46" i="2"/>
  <c r="C46" i="3" s="1"/>
  <c r="H46" i="2"/>
  <c r="E46" i="3" s="1"/>
  <c r="H32" i="2"/>
  <c r="F44" i="2"/>
  <c r="C44" i="3" s="1"/>
  <c r="H44" i="2"/>
  <c r="E44" i="3" s="1"/>
  <c r="H30" i="2"/>
  <c r="H31" i="2"/>
  <c r="E33" i="3" s="1"/>
  <c r="G45" i="3" l="1"/>
  <c r="G44" i="3"/>
  <c r="G46" i="3"/>
  <c r="AR102" i="2"/>
  <c r="AR101" i="2"/>
  <c r="AR100" i="2"/>
  <c r="AR99" i="2"/>
  <c r="AR98" i="2"/>
  <c r="AR97" i="2"/>
  <c r="AR96" i="2"/>
  <c r="AR95" i="2"/>
  <c r="AR94" i="2"/>
  <c r="AR93" i="2"/>
  <c r="AR92" i="2"/>
  <c r="AR91" i="2"/>
  <c r="AR90" i="2"/>
  <c r="AR89" i="2"/>
  <c r="AR88" i="2"/>
  <c r="AR87" i="2"/>
  <c r="AR86" i="2"/>
  <c r="AR85" i="2"/>
  <c r="AR84" i="2"/>
  <c r="AR83" i="2"/>
  <c r="AR82" i="2"/>
  <c r="AR81" i="2"/>
  <c r="AR80" i="2"/>
  <c r="AR79" i="2"/>
  <c r="AR78" i="2"/>
  <c r="AR77" i="2"/>
  <c r="AR76" i="2"/>
  <c r="AR75" i="2"/>
  <c r="AR74" i="2"/>
  <c r="AR73" i="2"/>
  <c r="AR72" i="2"/>
  <c r="AR71" i="2"/>
  <c r="AR70" i="2"/>
  <c r="AR69" i="2"/>
  <c r="AR68" i="2"/>
  <c r="AR67" i="2"/>
  <c r="AR66" i="2"/>
  <c r="AR65" i="2"/>
  <c r="AR64" i="2"/>
  <c r="AR63" i="2"/>
  <c r="AR62" i="2"/>
  <c r="AR61" i="2"/>
  <c r="AR60" i="2"/>
  <c r="AR59" i="2"/>
  <c r="AR58" i="2"/>
  <c r="AR57" i="2"/>
  <c r="AR56" i="2"/>
  <c r="AR55" i="2"/>
  <c r="AR54" i="2"/>
  <c r="AR53" i="2"/>
  <c r="AR52" i="2"/>
  <c r="AR51" i="2"/>
  <c r="AR50" i="2"/>
  <c r="AR49" i="2"/>
  <c r="AR48" i="2"/>
  <c r="AR47" i="2"/>
  <c r="AR46" i="2"/>
  <c r="AR45" i="2"/>
  <c r="AR44" i="2"/>
  <c r="AR43" i="2"/>
  <c r="AR42" i="2"/>
  <c r="AR41" i="2"/>
  <c r="AR40" i="2"/>
  <c r="AR39" i="2"/>
  <c r="AR38" i="2"/>
  <c r="AR37" i="2"/>
  <c r="AR36" i="2"/>
  <c r="AR35" i="2"/>
  <c r="AR34" i="2"/>
  <c r="AR33" i="2"/>
  <c r="AR32" i="2"/>
  <c r="AR31" i="2"/>
  <c r="AR30" i="2"/>
  <c r="AR29" i="2"/>
  <c r="AR28" i="2"/>
  <c r="AR27" i="2"/>
  <c r="AR26" i="2"/>
  <c r="AR25" i="2"/>
  <c r="AR24" i="2"/>
  <c r="AR23" i="2"/>
  <c r="AR22" i="2"/>
  <c r="AR21" i="2"/>
  <c r="AR20" i="2"/>
  <c r="AR19" i="2"/>
  <c r="AR18" i="2"/>
  <c r="AR17" i="2"/>
  <c r="AR16" i="2"/>
  <c r="AR15" i="2"/>
  <c r="AR14" i="2"/>
  <c r="AR13" i="2"/>
  <c r="AR12" i="2"/>
  <c r="AR11" i="2"/>
  <c r="AR10" i="2"/>
  <c r="AR9" i="2"/>
  <c r="AR8" i="2"/>
  <c r="AR7" i="2"/>
  <c r="AR6" i="2"/>
  <c r="AR5" i="2"/>
  <c r="AR4" i="2"/>
  <c r="AR3" i="2"/>
  <c r="AR2" i="2"/>
  <c r="AO102" i="2"/>
  <c r="AO101" i="2"/>
  <c r="AO100" i="2"/>
  <c r="AO99" i="2"/>
  <c r="AO98" i="2"/>
  <c r="AO97" i="2"/>
  <c r="AO96" i="2"/>
  <c r="AO95" i="2"/>
  <c r="AO94" i="2"/>
  <c r="AO93" i="2"/>
  <c r="AO92" i="2"/>
  <c r="AO91" i="2"/>
  <c r="AO90" i="2"/>
  <c r="AO89" i="2"/>
  <c r="AO88" i="2"/>
  <c r="AO87" i="2"/>
  <c r="AO86" i="2"/>
  <c r="AO85" i="2"/>
  <c r="AO84" i="2"/>
  <c r="AO83" i="2"/>
  <c r="AO82" i="2"/>
  <c r="AO81" i="2"/>
  <c r="AO80" i="2"/>
  <c r="AO79" i="2"/>
  <c r="AO78" i="2"/>
  <c r="AO77" i="2"/>
  <c r="AO76" i="2"/>
  <c r="AO75" i="2"/>
  <c r="AO74" i="2"/>
  <c r="AO73" i="2"/>
  <c r="AO72" i="2"/>
  <c r="AO71" i="2"/>
  <c r="AO70" i="2"/>
  <c r="AO69" i="2"/>
  <c r="AO68" i="2"/>
  <c r="AO67" i="2"/>
  <c r="AO66" i="2"/>
  <c r="AO65" i="2"/>
  <c r="AO64" i="2"/>
  <c r="AO63" i="2"/>
  <c r="AO62" i="2"/>
  <c r="AO61" i="2"/>
  <c r="AO60" i="2"/>
  <c r="AO59" i="2"/>
  <c r="AO58" i="2"/>
  <c r="AO57" i="2"/>
  <c r="AO56" i="2"/>
  <c r="AO55" i="2"/>
  <c r="AO54" i="2"/>
  <c r="AO53" i="2"/>
  <c r="AO52" i="2"/>
  <c r="AO51" i="2"/>
  <c r="AO50" i="2"/>
  <c r="AO49" i="2"/>
  <c r="AO48" i="2"/>
  <c r="AO47" i="2"/>
  <c r="AO46" i="2"/>
  <c r="AO45" i="2"/>
  <c r="AO44" i="2"/>
  <c r="AO43" i="2"/>
  <c r="AO42" i="2"/>
  <c r="AO41" i="2"/>
  <c r="AO40" i="2"/>
  <c r="AO39" i="2"/>
  <c r="AO38" i="2"/>
  <c r="AO37" i="2"/>
  <c r="AO36" i="2"/>
  <c r="AO35" i="2"/>
  <c r="AO34" i="2"/>
  <c r="AO33" i="2"/>
  <c r="AO32" i="2"/>
  <c r="AO31" i="2"/>
  <c r="AO30" i="2"/>
  <c r="AO29" i="2"/>
  <c r="AO28" i="2"/>
  <c r="AO27" i="2"/>
  <c r="AO26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O9" i="2"/>
  <c r="AO8" i="2"/>
  <c r="AO7" i="2"/>
  <c r="AO6" i="2"/>
  <c r="AO5" i="2"/>
  <c r="AO4" i="2"/>
  <c r="AO3" i="2"/>
  <c r="AO2" i="2"/>
  <c r="AN102" i="2"/>
  <c r="AN101" i="2"/>
  <c r="AN100" i="2"/>
  <c r="AN99" i="2"/>
  <c r="AN98" i="2"/>
  <c r="AN97" i="2"/>
  <c r="AN96" i="2"/>
  <c r="AN95" i="2"/>
  <c r="AN94" i="2"/>
  <c r="AN93" i="2"/>
  <c r="AN92" i="2"/>
  <c r="AN91" i="2"/>
  <c r="AN90" i="2"/>
  <c r="AN89" i="2"/>
  <c r="AN88" i="2"/>
  <c r="AN87" i="2"/>
  <c r="AN86" i="2"/>
  <c r="AN85" i="2"/>
  <c r="AN84" i="2"/>
  <c r="AN83" i="2"/>
  <c r="AN82" i="2"/>
  <c r="AN81" i="2"/>
  <c r="AN80" i="2"/>
  <c r="AN79" i="2"/>
  <c r="AN78" i="2"/>
  <c r="AN77" i="2"/>
  <c r="AN76" i="2"/>
  <c r="AN75" i="2"/>
  <c r="AN74" i="2"/>
  <c r="AN73" i="2"/>
  <c r="AN72" i="2"/>
  <c r="AN71" i="2"/>
  <c r="AN70" i="2"/>
  <c r="AN69" i="2"/>
  <c r="AN68" i="2"/>
  <c r="AN67" i="2"/>
  <c r="AN66" i="2"/>
  <c r="AN65" i="2"/>
  <c r="AN64" i="2"/>
  <c r="AN63" i="2"/>
  <c r="AN62" i="2"/>
  <c r="AN61" i="2"/>
  <c r="AN60" i="2"/>
  <c r="AN59" i="2"/>
  <c r="AN58" i="2"/>
  <c r="AN57" i="2"/>
  <c r="AN56" i="2"/>
  <c r="AN55" i="2"/>
  <c r="AN54" i="2"/>
  <c r="AN53" i="2"/>
  <c r="AN52" i="2"/>
  <c r="AN51" i="2"/>
  <c r="AN50" i="2"/>
  <c r="AN49" i="2"/>
  <c r="AN48" i="2"/>
  <c r="AN47" i="2"/>
  <c r="AN46" i="2"/>
  <c r="AN45" i="2"/>
  <c r="AN44" i="2"/>
  <c r="AN43" i="2"/>
  <c r="AN42" i="2"/>
  <c r="AN41" i="2"/>
  <c r="AN40" i="2"/>
  <c r="AN39" i="2"/>
  <c r="AN38" i="2"/>
  <c r="AN37" i="2"/>
  <c r="AN36" i="2"/>
  <c r="AN3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N4" i="2"/>
  <c r="AN3" i="2"/>
  <c r="AN2" i="2"/>
  <c r="AM102" i="2"/>
  <c r="AM101" i="2"/>
  <c r="AM100" i="2"/>
  <c r="AM99" i="2"/>
  <c r="AM98" i="2"/>
  <c r="AM97" i="2"/>
  <c r="AM96" i="2"/>
  <c r="AM95" i="2"/>
  <c r="AM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M80" i="2"/>
  <c r="AM79" i="2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M3" i="2"/>
  <c r="AM2" i="2"/>
  <c r="AL102" i="2"/>
  <c r="AL101" i="2"/>
  <c r="AL100" i="2"/>
  <c r="AL99" i="2"/>
  <c r="AL98" i="2"/>
  <c r="AL97" i="2"/>
  <c r="AL96" i="2"/>
  <c r="AL95" i="2"/>
  <c r="AL94" i="2"/>
  <c r="AL93" i="2"/>
  <c r="AL92" i="2"/>
  <c r="AL91" i="2"/>
  <c r="AL90" i="2"/>
  <c r="AL89" i="2"/>
  <c r="AL88" i="2"/>
  <c r="AL87" i="2"/>
  <c r="AL86" i="2"/>
  <c r="AL85" i="2"/>
  <c r="AL84" i="2"/>
  <c r="AL83" i="2"/>
  <c r="AL82" i="2"/>
  <c r="AL81" i="2"/>
  <c r="AL80" i="2"/>
  <c r="AL79" i="2"/>
  <c r="AL78" i="2"/>
  <c r="AL77" i="2"/>
  <c r="AL76" i="2"/>
  <c r="AL75" i="2"/>
  <c r="AL74" i="2"/>
  <c r="AL73" i="2"/>
  <c r="AL72" i="2"/>
  <c r="AL71" i="2"/>
  <c r="AL70" i="2"/>
  <c r="AL69" i="2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" i="2"/>
  <c r="AL3" i="2"/>
  <c r="AL2" i="2"/>
  <c r="AK102" i="2"/>
  <c r="AK101" i="2"/>
  <c r="AK100" i="2"/>
  <c r="AK99" i="2"/>
  <c r="AK98" i="2"/>
  <c r="AK97" i="2"/>
  <c r="AK96" i="2"/>
  <c r="AK95" i="2"/>
  <c r="AK94" i="2"/>
  <c r="AK93" i="2"/>
  <c r="AK92" i="2"/>
  <c r="AK91" i="2"/>
  <c r="AK90" i="2"/>
  <c r="AK89" i="2"/>
  <c r="AK88" i="2"/>
  <c r="AK87" i="2"/>
  <c r="AK86" i="2"/>
  <c r="AK85" i="2"/>
  <c r="AK84" i="2"/>
  <c r="AK83" i="2"/>
  <c r="AK82" i="2"/>
  <c r="AK81" i="2"/>
  <c r="AK80" i="2"/>
  <c r="AK79" i="2"/>
  <c r="AK78" i="2"/>
  <c r="AK77" i="2"/>
  <c r="AK76" i="2"/>
  <c r="AK75" i="2"/>
  <c r="AK74" i="2"/>
  <c r="AK73" i="2"/>
  <c r="AK72" i="2"/>
  <c r="AK71" i="2"/>
  <c r="AK70" i="2"/>
  <c r="AK69" i="2"/>
  <c r="AK68" i="2"/>
  <c r="AK67" i="2"/>
  <c r="AK66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K5" i="2"/>
  <c r="AK4" i="2"/>
  <c r="AK3" i="2"/>
  <c r="AK2" i="2"/>
  <c r="AJ102" i="2"/>
  <c r="AJ101" i="2"/>
  <c r="AJ100" i="2"/>
  <c r="AJ99" i="2"/>
  <c r="AJ98" i="2"/>
  <c r="AJ97" i="2"/>
  <c r="AJ96" i="2"/>
  <c r="AJ95" i="2"/>
  <c r="AJ94" i="2"/>
  <c r="AJ93" i="2"/>
  <c r="AJ92" i="2"/>
  <c r="AJ91" i="2"/>
  <c r="AJ90" i="2"/>
  <c r="AJ89" i="2"/>
  <c r="AJ88" i="2"/>
  <c r="AJ87" i="2"/>
  <c r="AJ86" i="2"/>
  <c r="AJ85" i="2"/>
  <c r="AJ84" i="2"/>
  <c r="AJ83" i="2"/>
  <c r="AJ82" i="2"/>
  <c r="AJ81" i="2"/>
  <c r="AJ80" i="2"/>
  <c r="AJ79" i="2"/>
  <c r="AJ78" i="2"/>
  <c r="AJ77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4" i="2"/>
  <c r="AJ13" i="2"/>
  <c r="AJ12" i="2"/>
  <c r="AJ11" i="2"/>
  <c r="AJ10" i="2"/>
  <c r="AJ9" i="2"/>
  <c r="AJ8" i="2"/>
  <c r="AJ7" i="2"/>
  <c r="AJ6" i="2"/>
  <c r="AJ5" i="2"/>
  <c r="AJ4" i="2"/>
  <c r="AJ3" i="2"/>
  <c r="AJ2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AI4" i="2"/>
  <c r="AI3" i="2"/>
  <c r="AI2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O121" i="2" l="1"/>
  <c r="AM121" i="2"/>
  <c r="AL121" i="2"/>
  <c r="AR121" i="2"/>
  <c r="AJ121" i="2"/>
  <c r="AI121" i="2"/>
  <c r="AN121" i="2"/>
  <c r="AK121" i="2"/>
  <c r="AH2" i="2"/>
  <c r="AH102" i="2"/>
  <c r="AH101" i="2"/>
  <c r="AH100" i="2"/>
  <c r="AH99" i="2"/>
  <c r="AH98" i="2"/>
  <c r="AH97" i="2"/>
  <c r="AH96" i="2"/>
  <c r="AH95" i="2"/>
  <c r="AH94" i="2"/>
  <c r="AH93" i="2"/>
  <c r="AH92" i="2"/>
  <c r="AH91" i="2"/>
  <c r="AH90" i="2"/>
  <c r="AH89" i="2"/>
  <c r="AH88" i="2"/>
  <c r="AH87" i="2"/>
  <c r="AH86" i="2"/>
  <c r="AH85" i="2"/>
  <c r="AH84" i="2"/>
  <c r="AH83" i="2"/>
  <c r="AH82" i="2"/>
  <c r="AH81" i="2"/>
  <c r="AH80" i="2"/>
  <c r="AH79" i="2"/>
  <c r="AH78" i="2"/>
  <c r="AH77" i="2"/>
  <c r="AH76" i="2"/>
  <c r="AH75" i="2"/>
  <c r="AH74" i="2"/>
  <c r="AH73" i="2"/>
  <c r="AH72" i="2"/>
  <c r="AH71" i="2"/>
  <c r="AH70" i="2"/>
  <c r="AH69" i="2"/>
  <c r="AH68" i="2"/>
  <c r="AH67" i="2"/>
  <c r="AH66" i="2"/>
  <c r="AH65" i="2"/>
  <c r="AH64" i="2"/>
  <c r="AH63" i="2"/>
  <c r="AH62" i="2"/>
  <c r="AH61" i="2"/>
  <c r="AH60" i="2"/>
  <c r="AH59" i="2"/>
  <c r="AH58" i="2"/>
  <c r="AH57" i="2"/>
  <c r="AH56" i="2"/>
  <c r="AH55" i="2"/>
  <c r="AH54" i="2"/>
  <c r="AH53" i="2"/>
  <c r="AH52" i="2"/>
  <c r="AH51" i="2"/>
  <c r="AH50" i="2"/>
  <c r="AH49" i="2"/>
  <c r="AH48" i="2"/>
  <c r="AH47" i="2"/>
  <c r="AH46" i="2"/>
  <c r="AH45" i="2"/>
  <c r="AH44" i="2"/>
  <c r="AH43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H4" i="2"/>
  <c r="AH3" i="2"/>
  <c r="AH121" i="2" l="1"/>
  <c r="AF94" i="2"/>
  <c r="AF95" i="2"/>
  <c r="AF96" i="2"/>
  <c r="AF97" i="2"/>
  <c r="AF98" i="2"/>
  <c r="AF99" i="2"/>
  <c r="AF100" i="2"/>
  <c r="AF101" i="2"/>
  <c r="AF102" i="2"/>
  <c r="X3" i="2" l="1"/>
  <c r="Z3" i="2"/>
  <c r="X4" i="2"/>
  <c r="Z4" i="2"/>
  <c r="X5" i="2"/>
  <c r="Z5" i="2"/>
  <c r="X6" i="2"/>
  <c r="Z6" i="2"/>
  <c r="X7" i="2"/>
  <c r="Z7" i="2"/>
  <c r="X8" i="2"/>
  <c r="Z8" i="2"/>
  <c r="X9" i="2"/>
  <c r="Z9" i="2"/>
  <c r="X10" i="2"/>
  <c r="Z10" i="2"/>
  <c r="X11" i="2"/>
  <c r="Z11" i="2"/>
  <c r="X12" i="2"/>
  <c r="Z12" i="2"/>
  <c r="X13" i="2"/>
  <c r="Z13" i="2"/>
  <c r="X14" i="2"/>
  <c r="Z14" i="2"/>
  <c r="X15" i="2"/>
  <c r="Z15" i="2"/>
  <c r="X16" i="2"/>
  <c r="Z16" i="2"/>
  <c r="X17" i="2"/>
  <c r="Z17" i="2"/>
  <c r="X18" i="2"/>
  <c r="Z18" i="2"/>
  <c r="X19" i="2"/>
  <c r="Z19" i="2"/>
  <c r="X20" i="2"/>
  <c r="Z20" i="2"/>
  <c r="X21" i="2"/>
  <c r="Z21" i="2"/>
  <c r="X22" i="2"/>
  <c r="Z22" i="2"/>
  <c r="X23" i="2"/>
  <c r="Z23" i="2"/>
  <c r="X24" i="2"/>
  <c r="Z24" i="2"/>
  <c r="X25" i="2"/>
  <c r="Z25" i="2"/>
  <c r="X26" i="2"/>
  <c r="Z26" i="2"/>
  <c r="X27" i="2"/>
  <c r="Z27" i="2"/>
  <c r="X28" i="2"/>
  <c r="Z28" i="2"/>
  <c r="X29" i="2"/>
  <c r="Z29" i="2"/>
  <c r="X30" i="2"/>
  <c r="Z30" i="2"/>
  <c r="X31" i="2"/>
  <c r="Z31" i="2"/>
  <c r="X32" i="2"/>
  <c r="Z32" i="2"/>
  <c r="X33" i="2"/>
  <c r="Z33" i="2"/>
  <c r="X34" i="2"/>
  <c r="Z34" i="2"/>
  <c r="X35" i="2"/>
  <c r="Z35" i="2"/>
  <c r="X36" i="2"/>
  <c r="Z36" i="2"/>
  <c r="X37" i="2"/>
  <c r="Z37" i="2"/>
  <c r="X38" i="2"/>
  <c r="Z38" i="2"/>
  <c r="X39" i="2"/>
  <c r="Z39" i="2"/>
  <c r="X40" i="2"/>
  <c r="Z40" i="2"/>
  <c r="X41" i="2"/>
  <c r="Z41" i="2"/>
  <c r="X42" i="2"/>
  <c r="Z42" i="2"/>
  <c r="X43" i="2"/>
  <c r="Z43" i="2"/>
  <c r="X44" i="2"/>
  <c r="Z44" i="2"/>
  <c r="X45" i="2"/>
  <c r="Z45" i="2"/>
  <c r="X46" i="2"/>
  <c r="Z46" i="2"/>
  <c r="X47" i="2"/>
  <c r="Z47" i="2"/>
  <c r="X48" i="2"/>
  <c r="Z48" i="2"/>
  <c r="X49" i="2"/>
  <c r="Z49" i="2"/>
  <c r="X50" i="2"/>
  <c r="Z50" i="2"/>
  <c r="X51" i="2"/>
  <c r="Z51" i="2"/>
  <c r="X52" i="2"/>
  <c r="Z52" i="2"/>
  <c r="X53" i="2"/>
  <c r="Z53" i="2"/>
  <c r="X54" i="2"/>
  <c r="Z54" i="2"/>
  <c r="X55" i="2"/>
  <c r="Z55" i="2"/>
  <c r="X56" i="2"/>
  <c r="Z56" i="2"/>
  <c r="X57" i="2"/>
  <c r="Z57" i="2"/>
  <c r="X58" i="2"/>
  <c r="Z58" i="2"/>
  <c r="X59" i="2"/>
  <c r="Z59" i="2"/>
  <c r="X60" i="2"/>
  <c r="Z60" i="2"/>
  <c r="X61" i="2"/>
  <c r="Z61" i="2"/>
  <c r="X62" i="2"/>
  <c r="Z62" i="2"/>
  <c r="X63" i="2"/>
  <c r="Z63" i="2"/>
  <c r="X64" i="2"/>
  <c r="Z64" i="2"/>
  <c r="X65" i="2"/>
  <c r="Z65" i="2"/>
  <c r="X66" i="2"/>
  <c r="Z66" i="2"/>
  <c r="X67" i="2"/>
  <c r="Z67" i="2"/>
  <c r="X68" i="2"/>
  <c r="Z68" i="2"/>
  <c r="X69" i="2"/>
  <c r="Z69" i="2"/>
  <c r="X70" i="2"/>
  <c r="Z70" i="2"/>
  <c r="X71" i="2"/>
  <c r="Z71" i="2"/>
  <c r="X72" i="2"/>
  <c r="Z72" i="2"/>
  <c r="X73" i="2"/>
  <c r="Z73" i="2"/>
  <c r="X74" i="2"/>
  <c r="Z74" i="2"/>
  <c r="X75" i="2"/>
  <c r="Z75" i="2"/>
  <c r="X76" i="2"/>
  <c r="Z76" i="2"/>
  <c r="X77" i="2"/>
  <c r="Z77" i="2"/>
  <c r="X78" i="2"/>
  <c r="Z78" i="2"/>
  <c r="X79" i="2"/>
  <c r="Z79" i="2"/>
  <c r="X80" i="2"/>
  <c r="Z80" i="2"/>
  <c r="X81" i="2"/>
  <c r="Z81" i="2"/>
  <c r="X82" i="2"/>
  <c r="Z82" i="2"/>
  <c r="X83" i="2"/>
  <c r="Z83" i="2"/>
  <c r="X84" i="2"/>
  <c r="Z84" i="2"/>
  <c r="X85" i="2"/>
  <c r="Z85" i="2"/>
  <c r="X86" i="2"/>
  <c r="Z86" i="2"/>
  <c r="X87" i="2"/>
  <c r="Z87" i="2"/>
  <c r="X88" i="2"/>
  <c r="Z88" i="2"/>
  <c r="X89" i="2"/>
  <c r="Z89" i="2"/>
  <c r="X90" i="2"/>
  <c r="Z90" i="2"/>
  <c r="X91" i="2"/>
  <c r="Z91" i="2"/>
  <c r="X92" i="2"/>
  <c r="Z92" i="2"/>
  <c r="X93" i="2"/>
  <c r="Z93" i="2"/>
  <c r="X94" i="2"/>
  <c r="Z94" i="2"/>
  <c r="X95" i="2"/>
  <c r="Z95" i="2"/>
  <c r="X96" i="2"/>
  <c r="Z96" i="2"/>
  <c r="X97" i="2"/>
  <c r="Z97" i="2"/>
  <c r="X98" i="2"/>
  <c r="Z98" i="2"/>
  <c r="X99" i="2"/>
  <c r="Z99" i="2"/>
  <c r="X100" i="2"/>
  <c r="Z100" i="2"/>
  <c r="X101" i="2"/>
  <c r="Z101" i="2"/>
  <c r="X102" i="2"/>
  <c r="Z102" i="2"/>
  <c r="Z2" i="2"/>
  <c r="X2" i="2"/>
  <c r="X121" i="2" l="1"/>
  <c r="Z121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2" i="2"/>
  <c r="W121" i="2" l="1"/>
  <c r="F42" i="2"/>
  <c r="C42" i="3" s="1"/>
  <c r="H42" i="2"/>
  <c r="E42" i="3" s="1"/>
  <c r="G42" i="3" l="1"/>
  <c r="AG102" i="2"/>
  <c r="AE102" i="2"/>
  <c r="AD102" i="2"/>
  <c r="AC102" i="2"/>
  <c r="AB102" i="2"/>
  <c r="AA102" i="2"/>
  <c r="V102" i="2"/>
  <c r="U102" i="2"/>
  <c r="S102" i="2"/>
  <c r="R102" i="2"/>
  <c r="Q102" i="2"/>
  <c r="P102" i="2"/>
  <c r="N102" i="2"/>
  <c r="M102" i="2"/>
  <c r="L102" i="2"/>
  <c r="AG101" i="2"/>
  <c r="AE101" i="2"/>
  <c r="AD101" i="2"/>
  <c r="AC101" i="2"/>
  <c r="AB101" i="2"/>
  <c r="AA101" i="2"/>
  <c r="V101" i="2"/>
  <c r="U101" i="2"/>
  <c r="S101" i="2"/>
  <c r="R101" i="2"/>
  <c r="Q101" i="2"/>
  <c r="P101" i="2"/>
  <c r="N101" i="2"/>
  <c r="M101" i="2"/>
  <c r="L101" i="2"/>
  <c r="L3" i="2" l="1"/>
  <c r="M3" i="2"/>
  <c r="N3" i="2"/>
  <c r="O3" i="2"/>
  <c r="P3" i="2"/>
  <c r="Q3" i="2"/>
  <c r="R3" i="2"/>
  <c r="S3" i="2"/>
  <c r="U3" i="2"/>
  <c r="V3" i="2"/>
  <c r="AA3" i="2"/>
  <c r="AB3" i="2"/>
  <c r="AC3" i="2"/>
  <c r="AD3" i="2"/>
  <c r="AE3" i="2"/>
  <c r="AF3" i="2"/>
  <c r="AG3" i="2"/>
  <c r="L4" i="2"/>
  <c r="M4" i="2"/>
  <c r="N4" i="2"/>
  <c r="P4" i="2"/>
  <c r="Q4" i="2"/>
  <c r="R4" i="2"/>
  <c r="S4" i="2"/>
  <c r="U4" i="2"/>
  <c r="V4" i="2"/>
  <c r="AA4" i="2"/>
  <c r="AB4" i="2"/>
  <c r="AC4" i="2"/>
  <c r="AD4" i="2"/>
  <c r="AE4" i="2"/>
  <c r="AF4" i="2"/>
  <c r="AG4" i="2"/>
  <c r="L5" i="2"/>
  <c r="M5" i="2"/>
  <c r="N5" i="2"/>
  <c r="P5" i="2"/>
  <c r="Q5" i="2"/>
  <c r="R5" i="2"/>
  <c r="S5" i="2"/>
  <c r="U5" i="2"/>
  <c r="V5" i="2"/>
  <c r="AA5" i="2"/>
  <c r="AB5" i="2"/>
  <c r="AC5" i="2"/>
  <c r="AD5" i="2"/>
  <c r="AE5" i="2"/>
  <c r="AF5" i="2"/>
  <c r="AG5" i="2"/>
  <c r="L6" i="2"/>
  <c r="M6" i="2"/>
  <c r="N6" i="2"/>
  <c r="P6" i="2"/>
  <c r="Q6" i="2"/>
  <c r="R6" i="2"/>
  <c r="S6" i="2"/>
  <c r="U6" i="2"/>
  <c r="V6" i="2"/>
  <c r="AA6" i="2"/>
  <c r="AB6" i="2"/>
  <c r="AC6" i="2"/>
  <c r="AD6" i="2"/>
  <c r="AE6" i="2"/>
  <c r="AF6" i="2"/>
  <c r="AG6" i="2"/>
  <c r="L7" i="2"/>
  <c r="M7" i="2"/>
  <c r="N7" i="2"/>
  <c r="P7" i="2"/>
  <c r="Q7" i="2"/>
  <c r="R7" i="2"/>
  <c r="S7" i="2"/>
  <c r="U7" i="2"/>
  <c r="V7" i="2"/>
  <c r="AA7" i="2"/>
  <c r="AB7" i="2"/>
  <c r="AC7" i="2"/>
  <c r="AD7" i="2"/>
  <c r="AE7" i="2"/>
  <c r="AF7" i="2"/>
  <c r="AG7" i="2"/>
  <c r="L8" i="2"/>
  <c r="M8" i="2"/>
  <c r="N8" i="2"/>
  <c r="P8" i="2"/>
  <c r="Q8" i="2"/>
  <c r="R8" i="2"/>
  <c r="S8" i="2"/>
  <c r="U8" i="2"/>
  <c r="V8" i="2"/>
  <c r="AA8" i="2"/>
  <c r="AB8" i="2"/>
  <c r="AC8" i="2"/>
  <c r="AD8" i="2"/>
  <c r="AE8" i="2"/>
  <c r="AF8" i="2"/>
  <c r="AG8" i="2"/>
  <c r="L9" i="2"/>
  <c r="M9" i="2"/>
  <c r="N9" i="2"/>
  <c r="P9" i="2"/>
  <c r="Q9" i="2"/>
  <c r="R9" i="2"/>
  <c r="S9" i="2"/>
  <c r="U9" i="2"/>
  <c r="V9" i="2"/>
  <c r="AA9" i="2"/>
  <c r="AB9" i="2"/>
  <c r="AC9" i="2"/>
  <c r="AD9" i="2"/>
  <c r="AE9" i="2"/>
  <c r="AF9" i="2"/>
  <c r="AG9" i="2"/>
  <c r="L10" i="2"/>
  <c r="M10" i="2"/>
  <c r="N10" i="2"/>
  <c r="P10" i="2"/>
  <c r="Q10" i="2"/>
  <c r="R10" i="2"/>
  <c r="S10" i="2"/>
  <c r="U10" i="2"/>
  <c r="V10" i="2"/>
  <c r="AA10" i="2"/>
  <c r="AB10" i="2"/>
  <c r="AC10" i="2"/>
  <c r="AD10" i="2"/>
  <c r="AE10" i="2"/>
  <c r="AF10" i="2"/>
  <c r="AG10" i="2"/>
  <c r="L11" i="2"/>
  <c r="M11" i="2"/>
  <c r="N11" i="2"/>
  <c r="P11" i="2"/>
  <c r="Q11" i="2"/>
  <c r="R11" i="2"/>
  <c r="S11" i="2"/>
  <c r="U11" i="2"/>
  <c r="V11" i="2"/>
  <c r="AA11" i="2"/>
  <c r="AB11" i="2"/>
  <c r="AC11" i="2"/>
  <c r="AD11" i="2"/>
  <c r="AE11" i="2"/>
  <c r="AF11" i="2"/>
  <c r="AG11" i="2"/>
  <c r="L12" i="2"/>
  <c r="M12" i="2"/>
  <c r="N12" i="2"/>
  <c r="P12" i="2"/>
  <c r="Q12" i="2"/>
  <c r="R12" i="2"/>
  <c r="S12" i="2"/>
  <c r="U12" i="2"/>
  <c r="V12" i="2"/>
  <c r="AA12" i="2"/>
  <c r="AB12" i="2"/>
  <c r="AC12" i="2"/>
  <c r="AD12" i="2"/>
  <c r="AE12" i="2"/>
  <c r="AF12" i="2"/>
  <c r="AG12" i="2"/>
  <c r="L13" i="2"/>
  <c r="M13" i="2"/>
  <c r="N13" i="2"/>
  <c r="P13" i="2"/>
  <c r="Q13" i="2"/>
  <c r="R13" i="2"/>
  <c r="S13" i="2"/>
  <c r="U13" i="2"/>
  <c r="V13" i="2"/>
  <c r="AA13" i="2"/>
  <c r="AB13" i="2"/>
  <c r="AC13" i="2"/>
  <c r="AD13" i="2"/>
  <c r="AE13" i="2"/>
  <c r="AF13" i="2"/>
  <c r="AG13" i="2"/>
  <c r="L14" i="2"/>
  <c r="M14" i="2"/>
  <c r="N14" i="2"/>
  <c r="P14" i="2"/>
  <c r="Q14" i="2"/>
  <c r="R14" i="2"/>
  <c r="S14" i="2"/>
  <c r="U14" i="2"/>
  <c r="V14" i="2"/>
  <c r="AA14" i="2"/>
  <c r="AB14" i="2"/>
  <c r="AC14" i="2"/>
  <c r="AD14" i="2"/>
  <c r="AE14" i="2"/>
  <c r="AF14" i="2"/>
  <c r="AG14" i="2"/>
  <c r="L15" i="2"/>
  <c r="M15" i="2"/>
  <c r="N15" i="2"/>
  <c r="P15" i="2"/>
  <c r="Q15" i="2"/>
  <c r="R15" i="2"/>
  <c r="S15" i="2"/>
  <c r="U15" i="2"/>
  <c r="V15" i="2"/>
  <c r="AA15" i="2"/>
  <c r="AB15" i="2"/>
  <c r="AC15" i="2"/>
  <c r="AD15" i="2"/>
  <c r="AE15" i="2"/>
  <c r="AF15" i="2"/>
  <c r="AG15" i="2"/>
  <c r="L16" i="2"/>
  <c r="M16" i="2"/>
  <c r="N16" i="2"/>
  <c r="P16" i="2"/>
  <c r="Q16" i="2"/>
  <c r="R16" i="2"/>
  <c r="S16" i="2"/>
  <c r="U16" i="2"/>
  <c r="V16" i="2"/>
  <c r="AA16" i="2"/>
  <c r="AB16" i="2"/>
  <c r="AC16" i="2"/>
  <c r="AD16" i="2"/>
  <c r="AE16" i="2"/>
  <c r="AF16" i="2"/>
  <c r="AG16" i="2"/>
  <c r="L17" i="2"/>
  <c r="M17" i="2"/>
  <c r="N17" i="2"/>
  <c r="P17" i="2"/>
  <c r="Q17" i="2"/>
  <c r="R17" i="2"/>
  <c r="S17" i="2"/>
  <c r="U17" i="2"/>
  <c r="V17" i="2"/>
  <c r="AA17" i="2"/>
  <c r="AB17" i="2"/>
  <c r="AC17" i="2"/>
  <c r="AD17" i="2"/>
  <c r="AE17" i="2"/>
  <c r="AF17" i="2"/>
  <c r="AG17" i="2"/>
  <c r="L18" i="2"/>
  <c r="M18" i="2"/>
  <c r="N18" i="2"/>
  <c r="P18" i="2"/>
  <c r="Q18" i="2"/>
  <c r="R18" i="2"/>
  <c r="S18" i="2"/>
  <c r="U18" i="2"/>
  <c r="V18" i="2"/>
  <c r="AA18" i="2"/>
  <c r="AB18" i="2"/>
  <c r="AC18" i="2"/>
  <c r="AD18" i="2"/>
  <c r="AE18" i="2"/>
  <c r="AF18" i="2"/>
  <c r="AG18" i="2"/>
  <c r="L19" i="2"/>
  <c r="M19" i="2"/>
  <c r="N19" i="2"/>
  <c r="P19" i="2"/>
  <c r="Q19" i="2"/>
  <c r="R19" i="2"/>
  <c r="S19" i="2"/>
  <c r="U19" i="2"/>
  <c r="V19" i="2"/>
  <c r="AA19" i="2"/>
  <c r="AB19" i="2"/>
  <c r="AC19" i="2"/>
  <c r="AD19" i="2"/>
  <c r="AE19" i="2"/>
  <c r="AF19" i="2"/>
  <c r="AG19" i="2"/>
  <c r="L20" i="2"/>
  <c r="M20" i="2"/>
  <c r="N20" i="2"/>
  <c r="P20" i="2"/>
  <c r="Q20" i="2"/>
  <c r="R20" i="2"/>
  <c r="S20" i="2"/>
  <c r="U20" i="2"/>
  <c r="V20" i="2"/>
  <c r="AA20" i="2"/>
  <c r="AB20" i="2"/>
  <c r="AC20" i="2"/>
  <c r="AD20" i="2"/>
  <c r="AE20" i="2"/>
  <c r="AF20" i="2"/>
  <c r="AG20" i="2"/>
  <c r="L21" i="2"/>
  <c r="M21" i="2"/>
  <c r="N21" i="2"/>
  <c r="P21" i="2"/>
  <c r="Q21" i="2"/>
  <c r="R21" i="2"/>
  <c r="S21" i="2"/>
  <c r="U21" i="2"/>
  <c r="V21" i="2"/>
  <c r="AA21" i="2"/>
  <c r="AB21" i="2"/>
  <c r="AC21" i="2"/>
  <c r="AD21" i="2"/>
  <c r="AE21" i="2"/>
  <c r="AF21" i="2"/>
  <c r="AG21" i="2"/>
  <c r="L22" i="2"/>
  <c r="M22" i="2"/>
  <c r="N22" i="2"/>
  <c r="P22" i="2"/>
  <c r="Q22" i="2"/>
  <c r="R22" i="2"/>
  <c r="S22" i="2"/>
  <c r="U22" i="2"/>
  <c r="V22" i="2"/>
  <c r="AA22" i="2"/>
  <c r="AB22" i="2"/>
  <c r="AC22" i="2"/>
  <c r="AD22" i="2"/>
  <c r="AE22" i="2"/>
  <c r="AF22" i="2"/>
  <c r="AG22" i="2"/>
  <c r="L23" i="2"/>
  <c r="M23" i="2"/>
  <c r="N23" i="2"/>
  <c r="P23" i="2"/>
  <c r="Q23" i="2"/>
  <c r="R23" i="2"/>
  <c r="S23" i="2"/>
  <c r="U23" i="2"/>
  <c r="V23" i="2"/>
  <c r="AA23" i="2"/>
  <c r="AB23" i="2"/>
  <c r="AC23" i="2"/>
  <c r="AD23" i="2"/>
  <c r="AE23" i="2"/>
  <c r="AF23" i="2"/>
  <c r="AG23" i="2"/>
  <c r="L24" i="2"/>
  <c r="M24" i="2"/>
  <c r="N24" i="2"/>
  <c r="P24" i="2"/>
  <c r="Q24" i="2"/>
  <c r="R24" i="2"/>
  <c r="S24" i="2"/>
  <c r="U24" i="2"/>
  <c r="V24" i="2"/>
  <c r="AA24" i="2"/>
  <c r="AB24" i="2"/>
  <c r="AC24" i="2"/>
  <c r="AD24" i="2"/>
  <c r="AE24" i="2"/>
  <c r="AF24" i="2"/>
  <c r="AG24" i="2"/>
  <c r="L25" i="2"/>
  <c r="M25" i="2"/>
  <c r="N25" i="2"/>
  <c r="P25" i="2"/>
  <c r="Q25" i="2"/>
  <c r="R25" i="2"/>
  <c r="S25" i="2"/>
  <c r="U25" i="2"/>
  <c r="V25" i="2"/>
  <c r="AA25" i="2"/>
  <c r="AB25" i="2"/>
  <c r="AC25" i="2"/>
  <c r="AD25" i="2"/>
  <c r="AE25" i="2"/>
  <c r="AF25" i="2"/>
  <c r="AG25" i="2"/>
  <c r="L26" i="2"/>
  <c r="M26" i="2"/>
  <c r="N26" i="2"/>
  <c r="P26" i="2"/>
  <c r="Q26" i="2"/>
  <c r="R26" i="2"/>
  <c r="S26" i="2"/>
  <c r="U26" i="2"/>
  <c r="V26" i="2"/>
  <c r="AA26" i="2"/>
  <c r="AB26" i="2"/>
  <c r="AC26" i="2"/>
  <c r="AD26" i="2"/>
  <c r="AE26" i="2"/>
  <c r="AF26" i="2"/>
  <c r="AG26" i="2"/>
  <c r="L27" i="2"/>
  <c r="M27" i="2"/>
  <c r="N27" i="2"/>
  <c r="P27" i="2"/>
  <c r="Q27" i="2"/>
  <c r="R27" i="2"/>
  <c r="S27" i="2"/>
  <c r="U27" i="2"/>
  <c r="V27" i="2"/>
  <c r="AA27" i="2"/>
  <c r="AB27" i="2"/>
  <c r="AC27" i="2"/>
  <c r="AD27" i="2"/>
  <c r="AE27" i="2"/>
  <c r="AF27" i="2"/>
  <c r="AG27" i="2"/>
  <c r="L28" i="2"/>
  <c r="M28" i="2"/>
  <c r="N28" i="2"/>
  <c r="P28" i="2"/>
  <c r="Q28" i="2"/>
  <c r="R28" i="2"/>
  <c r="S28" i="2"/>
  <c r="U28" i="2"/>
  <c r="V28" i="2"/>
  <c r="AA28" i="2"/>
  <c r="AB28" i="2"/>
  <c r="AC28" i="2"/>
  <c r="AD28" i="2"/>
  <c r="AE28" i="2"/>
  <c r="AF28" i="2"/>
  <c r="AG28" i="2"/>
  <c r="L29" i="2"/>
  <c r="M29" i="2"/>
  <c r="N29" i="2"/>
  <c r="P29" i="2"/>
  <c r="Q29" i="2"/>
  <c r="R29" i="2"/>
  <c r="S29" i="2"/>
  <c r="U29" i="2"/>
  <c r="V29" i="2"/>
  <c r="AA29" i="2"/>
  <c r="AB29" i="2"/>
  <c r="AC29" i="2"/>
  <c r="AD29" i="2"/>
  <c r="AE29" i="2"/>
  <c r="AF29" i="2"/>
  <c r="AG29" i="2"/>
  <c r="L30" i="2"/>
  <c r="M30" i="2"/>
  <c r="N30" i="2"/>
  <c r="P30" i="2"/>
  <c r="Q30" i="2"/>
  <c r="R30" i="2"/>
  <c r="S30" i="2"/>
  <c r="U30" i="2"/>
  <c r="V30" i="2"/>
  <c r="AA30" i="2"/>
  <c r="AB30" i="2"/>
  <c r="AC30" i="2"/>
  <c r="AD30" i="2"/>
  <c r="AE30" i="2"/>
  <c r="AF30" i="2"/>
  <c r="AG30" i="2"/>
  <c r="L31" i="2"/>
  <c r="M31" i="2"/>
  <c r="N31" i="2"/>
  <c r="P31" i="2"/>
  <c r="Q31" i="2"/>
  <c r="R31" i="2"/>
  <c r="S31" i="2"/>
  <c r="U31" i="2"/>
  <c r="V31" i="2"/>
  <c r="AA31" i="2"/>
  <c r="AB31" i="2"/>
  <c r="AC31" i="2"/>
  <c r="AD31" i="2"/>
  <c r="AE31" i="2"/>
  <c r="AF31" i="2"/>
  <c r="AG31" i="2"/>
  <c r="L32" i="2"/>
  <c r="M32" i="2"/>
  <c r="N32" i="2"/>
  <c r="P32" i="2"/>
  <c r="Q32" i="2"/>
  <c r="R32" i="2"/>
  <c r="S32" i="2"/>
  <c r="U32" i="2"/>
  <c r="V32" i="2"/>
  <c r="AA32" i="2"/>
  <c r="AB32" i="2"/>
  <c r="AC32" i="2"/>
  <c r="AD32" i="2"/>
  <c r="AE32" i="2"/>
  <c r="AF32" i="2"/>
  <c r="AG32" i="2"/>
  <c r="L33" i="2"/>
  <c r="M33" i="2"/>
  <c r="N33" i="2"/>
  <c r="P33" i="2"/>
  <c r="Q33" i="2"/>
  <c r="R33" i="2"/>
  <c r="S33" i="2"/>
  <c r="U33" i="2"/>
  <c r="V33" i="2"/>
  <c r="AA33" i="2"/>
  <c r="AB33" i="2"/>
  <c r="AC33" i="2"/>
  <c r="AD33" i="2"/>
  <c r="AE33" i="2"/>
  <c r="AF33" i="2"/>
  <c r="AG33" i="2"/>
  <c r="L34" i="2"/>
  <c r="M34" i="2"/>
  <c r="N34" i="2"/>
  <c r="P34" i="2"/>
  <c r="Q34" i="2"/>
  <c r="R34" i="2"/>
  <c r="S34" i="2"/>
  <c r="U34" i="2"/>
  <c r="V34" i="2"/>
  <c r="AA34" i="2"/>
  <c r="AB34" i="2"/>
  <c r="AC34" i="2"/>
  <c r="AD34" i="2"/>
  <c r="AE34" i="2"/>
  <c r="AF34" i="2"/>
  <c r="AG34" i="2"/>
  <c r="L35" i="2"/>
  <c r="M35" i="2"/>
  <c r="N35" i="2"/>
  <c r="P35" i="2"/>
  <c r="Q35" i="2"/>
  <c r="R35" i="2"/>
  <c r="S35" i="2"/>
  <c r="U35" i="2"/>
  <c r="V35" i="2"/>
  <c r="AA35" i="2"/>
  <c r="AB35" i="2"/>
  <c r="AC35" i="2"/>
  <c r="AD35" i="2"/>
  <c r="AE35" i="2"/>
  <c r="AF35" i="2"/>
  <c r="AG35" i="2"/>
  <c r="L36" i="2"/>
  <c r="M36" i="2"/>
  <c r="N36" i="2"/>
  <c r="P36" i="2"/>
  <c r="Q36" i="2"/>
  <c r="R36" i="2"/>
  <c r="S36" i="2"/>
  <c r="U36" i="2"/>
  <c r="V36" i="2"/>
  <c r="AA36" i="2"/>
  <c r="AB36" i="2"/>
  <c r="AC36" i="2"/>
  <c r="AD36" i="2"/>
  <c r="AE36" i="2"/>
  <c r="AF36" i="2"/>
  <c r="AG36" i="2"/>
  <c r="L37" i="2"/>
  <c r="M37" i="2"/>
  <c r="N37" i="2"/>
  <c r="P37" i="2"/>
  <c r="Q37" i="2"/>
  <c r="R37" i="2"/>
  <c r="S37" i="2"/>
  <c r="U37" i="2"/>
  <c r="V37" i="2"/>
  <c r="AA37" i="2"/>
  <c r="AB37" i="2"/>
  <c r="AC37" i="2"/>
  <c r="AD37" i="2"/>
  <c r="AE37" i="2"/>
  <c r="AF37" i="2"/>
  <c r="AG37" i="2"/>
  <c r="L38" i="2"/>
  <c r="M38" i="2"/>
  <c r="N38" i="2"/>
  <c r="P38" i="2"/>
  <c r="Q38" i="2"/>
  <c r="R38" i="2"/>
  <c r="S38" i="2"/>
  <c r="U38" i="2"/>
  <c r="V38" i="2"/>
  <c r="AA38" i="2"/>
  <c r="AB38" i="2"/>
  <c r="AC38" i="2"/>
  <c r="AD38" i="2"/>
  <c r="AE38" i="2"/>
  <c r="AF38" i="2"/>
  <c r="AG38" i="2"/>
  <c r="L39" i="2"/>
  <c r="M39" i="2"/>
  <c r="N39" i="2"/>
  <c r="P39" i="2"/>
  <c r="Q39" i="2"/>
  <c r="R39" i="2"/>
  <c r="S39" i="2"/>
  <c r="U39" i="2"/>
  <c r="V39" i="2"/>
  <c r="AA39" i="2"/>
  <c r="AB39" i="2"/>
  <c r="AC39" i="2"/>
  <c r="AD39" i="2"/>
  <c r="AE39" i="2"/>
  <c r="AF39" i="2"/>
  <c r="AG39" i="2"/>
  <c r="L40" i="2"/>
  <c r="M40" i="2"/>
  <c r="N40" i="2"/>
  <c r="P40" i="2"/>
  <c r="Q40" i="2"/>
  <c r="R40" i="2"/>
  <c r="S40" i="2"/>
  <c r="U40" i="2"/>
  <c r="V40" i="2"/>
  <c r="AA40" i="2"/>
  <c r="AB40" i="2"/>
  <c r="AC40" i="2"/>
  <c r="AD40" i="2"/>
  <c r="AE40" i="2"/>
  <c r="AF40" i="2"/>
  <c r="AG40" i="2"/>
  <c r="L41" i="2"/>
  <c r="M41" i="2"/>
  <c r="N41" i="2"/>
  <c r="P41" i="2"/>
  <c r="Q41" i="2"/>
  <c r="R41" i="2"/>
  <c r="S41" i="2"/>
  <c r="U41" i="2"/>
  <c r="V41" i="2"/>
  <c r="AA41" i="2"/>
  <c r="AB41" i="2"/>
  <c r="AC41" i="2"/>
  <c r="AD41" i="2"/>
  <c r="AE41" i="2"/>
  <c r="AF41" i="2"/>
  <c r="AG41" i="2"/>
  <c r="L42" i="2"/>
  <c r="M42" i="2"/>
  <c r="N42" i="2"/>
  <c r="P42" i="2"/>
  <c r="Q42" i="2"/>
  <c r="R42" i="2"/>
  <c r="S42" i="2"/>
  <c r="U42" i="2"/>
  <c r="V42" i="2"/>
  <c r="AA42" i="2"/>
  <c r="AB42" i="2"/>
  <c r="AC42" i="2"/>
  <c r="AD42" i="2"/>
  <c r="AE42" i="2"/>
  <c r="AF42" i="2"/>
  <c r="AG42" i="2"/>
  <c r="L43" i="2"/>
  <c r="M43" i="2"/>
  <c r="N43" i="2"/>
  <c r="P43" i="2"/>
  <c r="Q43" i="2"/>
  <c r="R43" i="2"/>
  <c r="S43" i="2"/>
  <c r="U43" i="2"/>
  <c r="V43" i="2"/>
  <c r="AA43" i="2"/>
  <c r="AB43" i="2"/>
  <c r="AC43" i="2"/>
  <c r="AD43" i="2"/>
  <c r="AE43" i="2"/>
  <c r="AF43" i="2"/>
  <c r="AG43" i="2"/>
  <c r="L44" i="2"/>
  <c r="M44" i="2"/>
  <c r="N44" i="2"/>
  <c r="P44" i="2"/>
  <c r="Q44" i="2"/>
  <c r="R44" i="2"/>
  <c r="S44" i="2"/>
  <c r="U44" i="2"/>
  <c r="V44" i="2"/>
  <c r="AA44" i="2"/>
  <c r="AB44" i="2"/>
  <c r="AC44" i="2"/>
  <c r="AD44" i="2"/>
  <c r="AE44" i="2"/>
  <c r="AF44" i="2"/>
  <c r="AG44" i="2"/>
  <c r="L45" i="2"/>
  <c r="M45" i="2"/>
  <c r="N45" i="2"/>
  <c r="P45" i="2"/>
  <c r="Q45" i="2"/>
  <c r="R45" i="2"/>
  <c r="S45" i="2"/>
  <c r="U45" i="2"/>
  <c r="V45" i="2"/>
  <c r="AA45" i="2"/>
  <c r="AB45" i="2"/>
  <c r="AC45" i="2"/>
  <c r="AD45" i="2"/>
  <c r="AE45" i="2"/>
  <c r="AF45" i="2"/>
  <c r="AG45" i="2"/>
  <c r="L46" i="2"/>
  <c r="M46" i="2"/>
  <c r="N46" i="2"/>
  <c r="P46" i="2"/>
  <c r="Q46" i="2"/>
  <c r="R46" i="2"/>
  <c r="S46" i="2"/>
  <c r="U46" i="2"/>
  <c r="V46" i="2"/>
  <c r="AA46" i="2"/>
  <c r="AB46" i="2"/>
  <c r="AC46" i="2"/>
  <c r="AD46" i="2"/>
  <c r="AE46" i="2"/>
  <c r="AF46" i="2"/>
  <c r="AG46" i="2"/>
  <c r="L47" i="2"/>
  <c r="M47" i="2"/>
  <c r="N47" i="2"/>
  <c r="P47" i="2"/>
  <c r="Q47" i="2"/>
  <c r="R47" i="2"/>
  <c r="S47" i="2"/>
  <c r="U47" i="2"/>
  <c r="V47" i="2"/>
  <c r="AA47" i="2"/>
  <c r="AB47" i="2"/>
  <c r="AC47" i="2"/>
  <c r="AD47" i="2"/>
  <c r="AE47" i="2"/>
  <c r="AF47" i="2"/>
  <c r="AG47" i="2"/>
  <c r="L48" i="2"/>
  <c r="M48" i="2"/>
  <c r="N48" i="2"/>
  <c r="P48" i="2"/>
  <c r="Q48" i="2"/>
  <c r="R48" i="2"/>
  <c r="S48" i="2"/>
  <c r="U48" i="2"/>
  <c r="V48" i="2"/>
  <c r="AA48" i="2"/>
  <c r="AB48" i="2"/>
  <c r="AC48" i="2"/>
  <c r="AD48" i="2"/>
  <c r="AE48" i="2"/>
  <c r="AF48" i="2"/>
  <c r="AG48" i="2"/>
  <c r="L49" i="2"/>
  <c r="M49" i="2"/>
  <c r="N49" i="2"/>
  <c r="P49" i="2"/>
  <c r="Q49" i="2"/>
  <c r="R49" i="2"/>
  <c r="S49" i="2"/>
  <c r="U49" i="2"/>
  <c r="V49" i="2"/>
  <c r="AA49" i="2"/>
  <c r="AB49" i="2"/>
  <c r="AC49" i="2"/>
  <c r="AD49" i="2"/>
  <c r="AE49" i="2"/>
  <c r="AF49" i="2"/>
  <c r="AG49" i="2"/>
  <c r="L50" i="2"/>
  <c r="M50" i="2"/>
  <c r="N50" i="2"/>
  <c r="P50" i="2"/>
  <c r="Q50" i="2"/>
  <c r="R50" i="2"/>
  <c r="S50" i="2"/>
  <c r="U50" i="2"/>
  <c r="V50" i="2"/>
  <c r="AA50" i="2"/>
  <c r="AB50" i="2"/>
  <c r="AC50" i="2"/>
  <c r="AD50" i="2"/>
  <c r="AE50" i="2"/>
  <c r="AF50" i="2"/>
  <c r="AG50" i="2"/>
  <c r="L51" i="2"/>
  <c r="M51" i="2"/>
  <c r="N51" i="2"/>
  <c r="P51" i="2"/>
  <c r="Q51" i="2"/>
  <c r="R51" i="2"/>
  <c r="S51" i="2"/>
  <c r="U51" i="2"/>
  <c r="V51" i="2"/>
  <c r="AA51" i="2"/>
  <c r="AB51" i="2"/>
  <c r="AC51" i="2"/>
  <c r="AD51" i="2"/>
  <c r="AE51" i="2"/>
  <c r="AF51" i="2"/>
  <c r="AG51" i="2"/>
  <c r="L52" i="2"/>
  <c r="M52" i="2"/>
  <c r="N52" i="2"/>
  <c r="P52" i="2"/>
  <c r="Q52" i="2"/>
  <c r="R52" i="2"/>
  <c r="S52" i="2"/>
  <c r="U52" i="2"/>
  <c r="V52" i="2"/>
  <c r="AA52" i="2"/>
  <c r="AB52" i="2"/>
  <c r="AC52" i="2"/>
  <c r="AD52" i="2"/>
  <c r="AE52" i="2"/>
  <c r="AF52" i="2"/>
  <c r="AG52" i="2"/>
  <c r="L53" i="2"/>
  <c r="M53" i="2"/>
  <c r="N53" i="2"/>
  <c r="P53" i="2"/>
  <c r="Q53" i="2"/>
  <c r="R53" i="2"/>
  <c r="S53" i="2"/>
  <c r="U53" i="2"/>
  <c r="V53" i="2"/>
  <c r="AA53" i="2"/>
  <c r="AB53" i="2"/>
  <c r="AC53" i="2"/>
  <c r="AD53" i="2"/>
  <c r="AE53" i="2"/>
  <c r="AF53" i="2"/>
  <c r="AG53" i="2"/>
  <c r="L54" i="2"/>
  <c r="M54" i="2"/>
  <c r="N54" i="2"/>
  <c r="P54" i="2"/>
  <c r="Q54" i="2"/>
  <c r="R54" i="2"/>
  <c r="S54" i="2"/>
  <c r="U54" i="2"/>
  <c r="V54" i="2"/>
  <c r="AA54" i="2"/>
  <c r="AB54" i="2"/>
  <c r="AC54" i="2"/>
  <c r="AD54" i="2"/>
  <c r="AE54" i="2"/>
  <c r="AF54" i="2"/>
  <c r="AG54" i="2"/>
  <c r="L55" i="2"/>
  <c r="M55" i="2"/>
  <c r="N55" i="2"/>
  <c r="P55" i="2"/>
  <c r="Q55" i="2"/>
  <c r="R55" i="2"/>
  <c r="S55" i="2"/>
  <c r="U55" i="2"/>
  <c r="V55" i="2"/>
  <c r="AA55" i="2"/>
  <c r="AB55" i="2"/>
  <c r="AC55" i="2"/>
  <c r="AD55" i="2"/>
  <c r="AE55" i="2"/>
  <c r="AF55" i="2"/>
  <c r="AG55" i="2"/>
  <c r="L56" i="2"/>
  <c r="M56" i="2"/>
  <c r="N56" i="2"/>
  <c r="P56" i="2"/>
  <c r="Q56" i="2"/>
  <c r="R56" i="2"/>
  <c r="S56" i="2"/>
  <c r="U56" i="2"/>
  <c r="V56" i="2"/>
  <c r="AA56" i="2"/>
  <c r="AB56" i="2"/>
  <c r="AC56" i="2"/>
  <c r="AD56" i="2"/>
  <c r="AE56" i="2"/>
  <c r="AF56" i="2"/>
  <c r="AG56" i="2"/>
  <c r="L57" i="2"/>
  <c r="M57" i="2"/>
  <c r="N57" i="2"/>
  <c r="P57" i="2"/>
  <c r="Q57" i="2"/>
  <c r="R57" i="2"/>
  <c r="S57" i="2"/>
  <c r="U57" i="2"/>
  <c r="V57" i="2"/>
  <c r="AA57" i="2"/>
  <c r="AB57" i="2"/>
  <c r="AC57" i="2"/>
  <c r="AD57" i="2"/>
  <c r="AE57" i="2"/>
  <c r="AF57" i="2"/>
  <c r="AG57" i="2"/>
  <c r="L58" i="2"/>
  <c r="M58" i="2"/>
  <c r="N58" i="2"/>
  <c r="P58" i="2"/>
  <c r="Q58" i="2"/>
  <c r="R58" i="2"/>
  <c r="S58" i="2"/>
  <c r="U58" i="2"/>
  <c r="V58" i="2"/>
  <c r="AA58" i="2"/>
  <c r="AB58" i="2"/>
  <c r="AC58" i="2"/>
  <c r="AD58" i="2"/>
  <c r="AE58" i="2"/>
  <c r="AF58" i="2"/>
  <c r="AG58" i="2"/>
  <c r="L59" i="2"/>
  <c r="M59" i="2"/>
  <c r="N59" i="2"/>
  <c r="P59" i="2"/>
  <c r="Q59" i="2"/>
  <c r="R59" i="2"/>
  <c r="S59" i="2"/>
  <c r="U59" i="2"/>
  <c r="V59" i="2"/>
  <c r="AA59" i="2"/>
  <c r="AB59" i="2"/>
  <c r="AC59" i="2"/>
  <c r="AD59" i="2"/>
  <c r="AE59" i="2"/>
  <c r="AF59" i="2"/>
  <c r="AG59" i="2"/>
  <c r="L60" i="2"/>
  <c r="M60" i="2"/>
  <c r="N60" i="2"/>
  <c r="P60" i="2"/>
  <c r="Q60" i="2"/>
  <c r="R60" i="2"/>
  <c r="S60" i="2"/>
  <c r="U60" i="2"/>
  <c r="V60" i="2"/>
  <c r="AA60" i="2"/>
  <c r="AB60" i="2"/>
  <c r="AC60" i="2"/>
  <c r="AD60" i="2"/>
  <c r="AE60" i="2"/>
  <c r="AF60" i="2"/>
  <c r="AG60" i="2"/>
  <c r="L61" i="2"/>
  <c r="M61" i="2"/>
  <c r="N61" i="2"/>
  <c r="P61" i="2"/>
  <c r="Q61" i="2"/>
  <c r="R61" i="2"/>
  <c r="S61" i="2"/>
  <c r="U61" i="2"/>
  <c r="V61" i="2"/>
  <c r="AA61" i="2"/>
  <c r="AB61" i="2"/>
  <c r="AC61" i="2"/>
  <c r="AD61" i="2"/>
  <c r="AE61" i="2"/>
  <c r="AF61" i="2"/>
  <c r="AG61" i="2"/>
  <c r="L62" i="2"/>
  <c r="M62" i="2"/>
  <c r="N62" i="2"/>
  <c r="P62" i="2"/>
  <c r="Q62" i="2"/>
  <c r="R62" i="2"/>
  <c r="S62" i="2"/>
  <c r="U62" i="2"/>
  <c r="V62" i="2"/>
  <c r="AA62" i="2"/>
  <c r="AB62" i="2"/>
  <c r="AC62" i="2"/>
  <c r="AD62" i="2"/>
  <c r="AE62" i="2"/>
  <c r="AF62" i="2"/>
  <c r="AG62" i="2"/>
  <c r="L63" i="2"/>
  <c r="M63" i="2"/>
  <c r="N63" i="2"/>
  <c r="P63" i="2"/>
  <c r="Q63" i="2"/>
  <c r="R63" i="2"/>
  <c r="S63" i="2"/>
  <c r="U63" i="2"/>
  <c r="V63" i="2"/>
  <c r="AA63" i="2"/>
  <c r="AB63" i="2"/>
  <c r="AC63" i="2"/>
  <c r="AD63" i="2"/>
  <c r="AE63" i="2"/>
  <c r="AF63" i="2"/>
  <c r="AG63" i="2"/>
  <c r="L64" i="2"/>
  <c r="M64" i="2"/>
  <c r="N64" i="2"/>
  <c r="P64" i="2"/>
  <c r="Q64" i="2"/>
  <c r="R64" i="2"/>
  <c r="S64" i="2"/>
  <c r="U64" i="2"/>
  <c r="V64" i="2"/>
  <c r="AA64" i="2"/>
  <c r="AB64" i="2"/>
  <c r="AC64" i="2"/>
  <c r="AD64" i="2"/>
  <c r="AE64" i="2"/>
  <c r="AF64" i="2"/>
  <c r="AG64" i="2"/>
  <c r="L65" i="2"/>
  <c r="M65" i="2"/>
  <c r="N65" i="2"/>
  <c r="P65" i="2"/>
  <c r="Q65" i="2"/>
  <c r="R65" i="2"/>
  <c r="S65" i="2"/>
  <c r="U65" i="2"/>
  <c r="V65" i="2"/>
  <c r="AA65" i="2"/>
  <c r="AB65" i="2"/>
  <c r="AC65" i="2"/>
  <c r="AD65" i="2"/>
  <c r="AE65" i="2"/>
  <c r="AF65" i="2"/>
  <c r="AG65" i="2"/>
  <c r="L66" i="2"/>
  <c r="M66" i="2"/>
  <c r="N66" i="2"/>
  <c r="P66" i="2"/>
  <c r="Q66" i="2"/>
  <c r="R66" i="2"/>
  <c r="S66" i="2"/>
  <c r="U66" i="2"/>
  <c r="V66" i="2"/>
  <c r="AA66" i="2"/>
  <c r="AB66" i="2"/>
  <c r="AC66" i="2"/>
  <c r="AD66" i="2"/>
  <c r="AE66" i="2"/>
  <c r="AF66" i="2"/>
  <c r="AG66" i="2"/>
  <c r="L67" i="2"/>
  <c r="M67" i="2"/>
  <c r="N67" i="2"/>
  <c r="P67" i="2"/>
  <c r="Q67" i="2"/>
  <c r="R67" i="2"/>
  <c r="S67" i="2"/>
  <c r="U67" i="2"/>
  <c r="V67" i="2"/>
  <c r="AA67" i="2"/>
  <c r="AB67" i="2"/>
  <c r="AC67" i="2"/>
  <c r="AD67" i="2"/>
  <c r="AE67" i="2"/>
  <c r="AF67" i="2"/>
  <c r="AG67" i="2"/>
  <c r="L68" i="2"/>
  <c r="M68" i="2"/>
  <c r="N68" i="2"/>
  <c r="P68" i="2"/>
  <c r="Q68" i="2"/>
  <c r="R68" i="2"/>
  <c r="S68" i="2"/>
  <c r="U68" i="2"/>
  <c r="V68" i="2"/>
  <c r="AA68" i="2"/>
  <c r="AB68" i="2"/>
  <c r="AC68" i="2"/>
  <c r="AD68" i="2"/>
  <c r="AE68" i="2"/>
  <c r="AF68" i="2"/>
  <c r="AG68" i="2"/>
  <c r="L69" i="2"/>
  <c r="M69" i="2"/>
  <c r="N69" i="2"/>
  <c r="P69" i="2"/>
  <c r="Q69" i="2"/>
  <c r="R69" i="2"/>
  <c r="S69" i="2"/>
  <c r="U69" i="2"/>
  <c r="V69" i="2"/>
  <c r="AA69" i="2"/>
  <c r="AB69" i="2"/>
  <c r="AC69" i="2"/>
  <c r="AD69" i="2"/>
  <c r="AE69" i="2"/>
  <c r="AF69" i="2"/>
  <c r="AG69" i="2"/>
  <c r="L70" i="2"/>
  <c r="M70" i="2"/>
  <c r="N70" i="2"/>
  <c r="P70" i="2"/>
  <c r="Q70" i="2"/>
  <c r="R70" i="2"/>
  <c r="S70" i="2"/>
  <c r="U70" i="2"/>
  <c r="V70" i="2"/>
  <c r="AA70" i="2"/>
  <c r="AB70" i="2"/>
  <c r="AC70" i="2"/>
  <c r="AD70" i="2"/>
  <c r="AE70" i="2"/>
  <c r="AF70" i="2"/>
  <c r="AG70" i="2"/>
  <c r="L71" i="2"/>
  <c r="M71" i="2"/>
  <c r="N71" i="2"/>
  <c r="P71" i="2"/>
  <c r="Q71" i="2"/>
  <c r="R71" i="2"/>
  <c r="S71" i="2"/>
  <c r="U71" i="2"/>
  <c r="V71" i="2"/>
  <c r="AA71" i="2"/>
  <c r="AB71" i="2"/>
  <c r="AC71" i="2"/>
  <c r="AD71" i="2"/>
  <c r="AE71" i="2"/>
  <c r="AF71" i="2"/>
  <c r="AG71" i="2"/>
  <c r="L72" i="2"/>
  <c r="M72" i="2"/>
  <c r="N72" i="2"/>
  <c r="P72" i="2"/>
  <c r="Q72" i="2"/>
  <c r="R72" i="2"/>
  <c r="S72" i="2"/>
  <c r="U72" i="2"/>
  <c r="V72" i="2"/>
  <c r="AA72" i="2"/>
  <c r="AB72" i="2"/>
  <c r="AC72" i="2"/>
  <c r="AD72" i="2"/>
  <c r="AE72" i="2"/>
  <c r="AF72" i="2"/>
  <c r="AG72" i="2"/>
  <c r="L73" i="2"/>
  <c r="M73" i="2"/>
  <c r="N73" i="2"/>
  <c r="P73" i="2"/>
  <c r="Q73" i="2"/>
  <c r="R73" i="2"/>
  <c r="S73" i="2"/>
  <c r="U73" i="2"/>
  <c r="V73" i="2"/>
  <c r="AA73" i="2"/>
  <c r="AB73" i="2"/>
  <c r="AC73" i="2"/>
  <c r="AD73" i="2"/>
  <c r="AE73" i="2"/>
  <c r="AF73" i="2"/>
  <c r="AG73" i="2"/>
  <c r="L74" i="2"/>
  <c r="M74" i="2"/>
  <c r="N74" i="2"/>
  <c r="P74" i="2"/>
  <c r="Q74" i="2"/>
  <c r="R74" i="2"/>
  <c r="S74" i="2"/>
  <c r="U74" i="2"/>
  <c r="V74" i="2"/>
  <c r="AA74" i="2"/>
  <c r="AB74" i="2"/>
  <c r="AC74" i="2"/>
  <c r="AD74" i="2"/>
  <c r="AE74" i="2"/>
  <c r="AF74" i="2"/>
  <c r="AG74" i="2"/>
  <c r="L75" i="2"/>
  <c r="M75" i="2"/>
  <c r="N75" i="2"/>
  <c r="P75" i="2"/>
  <c r="Q75" i="2"/>
  <c r="R75" i="2"/>
  <c r="S75" i="2"/>
  <c r="U75" i="2"/>
  <c r="V75" i="2"/>
  <c r="AA75" i="2"/>
  <c r="AB75" i="2"/>
  <c r="AC75" i="2"/>
  <c r="AD75" i="2"/>
  <c r="AE75" i="2"/>
  <c r="AF75" i="2"/>
  <c r="AG75" i="2"/>
  <c r="L76" i="2"/>
  <c r="M76" i="2"/>
  <c r="N76" i="2"/>
  <c r="P76" i="2"/>
  <c r="Q76" i="2"/>
  <c r="R76" i="2"/>
  <c r="S76" i="2"/>
  <c r="U76" i="2"/>
  <c r="V76" i="2"/>
  <c r="AA76" i="2"/>
  <c r="AB76" i="2"/>
  <c r="AC76" i="2"/>
  <c r="AD76" i="2"/>
  <c r="AE76" i="2"/>
  <c r="AF76" i="2"/>
  <c r="AG76" i="2"/>
  <c r="L77" i="2"/>
  <c r="M77" i="2"/>
  <c r="N77" i="2"/>
  <c r="P77" i="2"/>
  <c r="Q77" i="2"/>
  <c r="R77" i="2"/>
  <c r="S77" i="2"/>
  <c r="U77" i="2"/>
  <c r="V77" i="2"/>
  <c r="AA77" i="2"/>
  <c r="AB77" i="2"/>
  <c r="AC77" i="2"/>
  <c r="AD77" i="2"/>
  <c r="AE77" i="2"/>
  <c r="AF77" i="2"/>
  <c r="AG77" i="2"/>
  <c r="L78" i="2"/>
  <c r="M78" i="2"/>
  <c r="N78" i="2"/>
  <c r="P78" i="2"/>
  <c r="Q78" i="2"/>
  <c r="R78" i="2"/>
  <c r="S78" i="2"/>
  <c r="U78" i="2"/>
  <c r="V78" i="2"/>
  <c r="AA78" i="2"/>
  <c r="AB78" i="2"/>
  <c r="AC78" i="2"/>
  <c r="AD78" i="2"/>
  <c r="AE78" i="2"/>
  <c r="AF78" i="2"/>
  <c r="AG78" i="2"/>
  <c r="L79" i="2"/>
  <c r="M79" i="2"/>
  <c r="N79" i="2"/>
  <c r="P79" i="2"/>
  <c r="Q79" i="2"/>
  <c r="R79" i="2"/>
  <c r="S79" i="2"/>
  <c r="U79" i="2"/>
  <c r="V79" i="2"/>
  <c r="AA79" i="2"/>
  <c r="AB79" i="2"/>
  <c r="AC79" i="2"/>
  <c r="AD79" i="2"/>
  <c r="AE79" i="2"/>
  <c r="AF79" i="2"/>
  <c r="AG79" i="2"/>
  <c r="L80" i="2"/>
  <c r="M80" i="2"/>
  <c r="N80" i="2"/>
  <c r="P80" i="2"/>
  <c r="Q80" i="2"/>
  <c r="R80" i="2"/>
  <c r="S80" i="2"/>
  <c r="U80" i="2"/>
  <c r="V80" i="2"/>
  <c r="AA80" i="2"/>
  <c r="AB80" i="2"/>
  <c r="AC80" i="2"/>
  <c r="AD80" i="2"/>
  <c r="AE80" i="2"/>
  <c r="AF80" i="2"/>
  <c r="AG80" i="2"/>
  <c r="L81" i="2"/>
  <c r="M81" i="2"/>
  <c r="N81" i="2"/>
  <c r="P81" i="2"/>
  <c r="Q81" i="2"/>
  <c r="R81" i="2"/>
  <c r="S81" i="2"/>
  <c r="U81" i="2"/>
  <c r="V81" i="2"/>
  <c r="AA81" i="2"/>
  <c r="AB81" i="2"/>
  <c r="AC81" i="2"/>
  <c r="AD81" i="2"/>
  <c r="AE81" i="2"/>
  <c r="AF81" i="2"/>
  <c r="AG81" i="2"/>
  <c r="L82" i="2"/>
  <c r="M82" i="2"/>
  <c r="N82" i="2"/>
  <c r="P82" i="2"/>
  <c r="Q82" i="2"/>
  <c r="R82" i="2"/>
  <c r="S82" i="2"/>
  <c r="U82" i="2"/>
  <c r="V82" i="2"/>
  <c r="AA82" i="2"/>
  <c r="AB82" i="2"/>
  <c r="AC82" i="2"/>
  <c r="AD82" i="2"/>
  <c r="AE82" i="2"/>
  <c r="AF82" i="2"/>
  <c r="AG82" i="2"/>
  <c r="L83" i="2"/>
  <c r="M83" i="2"/>
  <c r="N83" i="2"/>
  <c r="P83" i="2"/>
  <c r="Q83" i="2"/>
  <c r="R83" i="2"/>
  <c r="S83" i="2"/>
  <c r="U83" i="2"/>
  <c r="V83" i="2"/>
  <c r="AA83" i="2"/>
  <c r="AB83" i="2"/>
  <c r="AC83" i="2"/>
  <c r="AD83" i="2"/>
  <c r="AE83" i="2"/>
  <c r="AF83" i="2"/>
  <c r="AG83" i="2"/>
  <c r="L84" i="2"/>
  <c r="M84" i="2"/>
  <c r="N84" i="2"/>
  <c r="P84" i="2"/>
  <c r="Q84" i="2"/>
  <c r="R84" i="2"/>
  <c r="S84" i="2"/>
  <c r="U84" i="2"/>
  <c r="V84" i="2"/>
  <c r="AA84" i="2"/>
  <c r="AB84" i="2"/>
  <c r="AC84" i="2"/>
  <c r="AD84" i="2"/>
  <c r="AE84" i="2"/>
  <c r="AF84" i="2"/>
  <c r="AG84" i="2"/>
  <c r="L85" i="2"/>
  <c r="M85" i="2"/>
  <c r="N85" i="2"/>
  <c r="P85" i="2"/>
  <c r="Q85" i="2"/>
  <c r="R85" i="2"/>
  <c r="S85" i="2"/>
  <c r="U85" i="2"/>
  <c r="V85" i="2"/>
  <c r="AA85" i="2"/>
  <c r="AB85" i="2"/>
  <c r="AC85" i="2"/>
  <c r="AD85" i="2"/>
  <c r="AE85" i="2"/>
  <c r="AF85" i="2"/>
  <c r="AG85" i="2"/>
  <c r="L86" i="2"/>
  <c r="M86" i="2"/>
  <c r="N86" i="2"/>
  <c r="P86" i="2"/>
  <c r="Q86" i="2"/>
  <c r="R86" i="2"/>
  <c r="S86" i="2"/>
  <c r="U86" i="2"/>
  <c r="V86" i="2"/>
  <c r="AA86" i="2"/>
  <c r="AB86" i="2"/>
  <c r="AC86" i="2"/>
  <c r="AD86" i="2"/>
  <c r="AE86" i="2"/>
  <c r="AF86" i="2"/>
  <c r="AG86" i="2"/>
  <c r="L87" i="2"/>
  <c r="M87" i="2"/>
  <c r="N87" i="2"/>
  <c r="P87" i="2"/>
  <c r="Q87" i="2"/>
  <c r="R87" i="2"/>
  <c r="S87" i="2"/>
  <c r="U87" i="2"/>
  <c r="V87" i="2"/>
  <c r="AA87" i="2"/>
  <c r="AB87" i="2"/>
  <c r="AC87" i="2"/>
  <c r="AD87" i="2"/>
  <c r="AE87" i="2"/>
  <c r="AF87" i="2"/>
  <c r="AG87" i="2"/>
  <c r="L88" i="2"/>
  <c r="M88" i="2"/>
  <c r="N88" i="2"/>
  <c r="P88" i="2"/>
  <c r="Q88" i="2"/>
  <c r="R88" i="2"/>
  <c r="S88" i="2"/>
  <c r="U88" i="2"/>
  <c r="V88" i="2"/>
  <c r="AA88" i="2"/>
  <c r="AB88" i="2"/>
  <c r="AC88" i="2"/>
  <c r="AD88" i="2"/>
  <c r="AE88" i="2"/>
  <c r="AF88" i="2"/>
  <c r="AG88" i="2"/>
  <c r="L89" i="2"/>
  <c r="M89" i="2"/>
  <c r="N89" i="2"/>
  <c r="P89" i="2"/>
  <c r="Q89" i="2"/>
  <c r="R89" i="2"/>
  <c r="S89" i="2"/>
  <c r="U89" i="2"/>
  <c r="V89" i="2"/>
  <c r="AA89" i="2"/>
  <c r="AB89" i="2"/>
  <c r="AC89" i="2"/>
  <c r="AD89" i="2"/>
  <c r="AE89" i="2"/>
  <c r="AF89" i="2"/>
  <c r="AG89" i="2"/>
  <c r="L90" i="2"/>
  <c r="M90" i="2"/>
  <c r="N90" i="2"/>
  <c r="P90" i="2"/>
  <c r="Q90" i="2"/>
  <c r="R90" i="2"/>
  <c r="S90" i="2"/>
  <c r="U90" i="2"/>
  <c r="V90" i="2"/>
  <c r="AA90" i="2"/>
  <c r="AB90" i="2"/>
  <c r="AC90" i="2"/>
  <c r="AD90" i="2"/>
  <c r="AE90" i="2"/>
  <c r="AF90" i="2"/>
  <c r="AG90" i="2"/>
  <c r="L91" i="2"/>
  <c r="M91" i="2"/>
  <c r="N91" i="2"/>
  <c r="P91" i="2"/>
  <c r="Q91" i="2"/>
  <c r="R91" i="2"/>
  <c r="S91" i="2"/>
  <c r="U91" i="2"/>
  <c r="V91" i="2"/>
  <c r="AA91" i="2"/>
  <c r="AB91" i="2"/>
  <c r="AC91" i="2"/>
  <c r="AD91" i="2"/>
  <c r="AE91" i="2"/>
  <c r="AF91" i="2"/>
  <c r="AG91" i="2"/>
  <c r="L92" i="2"/>
  <c r="M92" i="2"/>
  <c r="N92" i="2"/>
  <c r="P92" i="2"/>
  <c r="Q92" i="2"/>
  <c r="R92" i="2"/>
  <c r="S92" i="2"/>
  <c r="U92" i="2"/>
  <c r="V92" i="2"/>
  <c r="AA92" i="2"/>
  <c r="AB92" i="2"/>
  <c r="AC92" i="2"/>
  <c r="AD92" i="2"/>
  <c r="AE92" i="2"/>
  <c r="AF92" i="2"/>
  <c r="AG92" i="2"/>
  <c r="L93" i="2"/>
  <c r="M93" i="2"/>
  <c r="N93" i="2"/>
  <c r="P93" i="2"/>
  <c r="Q93" i="2"/>
  <c r="R93" i="2"/>
  <c r="S93" i="2"/>
  <c r="U93" i="2"/>
  <c r="V93" i="2"/>
  <c r="AA93" i="2"/>
  <c r="AB93" i="2"/>
  <c r="AC93" i="2"/>
  <c r="AD93" i="2"/>
  <c r="AE93" i="2"/>
  <c r="AF93" i="2"/>
  <c r="AG93" i="2"/>
  <c r="L94" i="2"/>
  <c r="M94" i="2"/>
  <c r="N94" i="2"/>
  <c r="P94" i="2"/>
  <c r="Q94" i="2"/>
  <c r="R94" i="2"/>
  <c r="S94" i="2"/>
  <c r="U94" i="2"/>
  <c r="V94" i="2"/>
  <c r="AA94" i="2"/>
  <c r="AB94" i="2"/>
  <c r="AC94" i="2"/>
  <c r="AD94" i="2"/>
  <c r="AE94" i="2"/>
  <c r="AG94" i="2"/>
  <c r="L95" i="2"/>
  <c r="M95" i="2"/>
  <c r="N95" i="2"/>
  <c r="P95" i="2"/>
  <c r="Q95" i="2"/>
  <c r="R95" i="2"/>
  <c r="S95" i="2"/>
  <c r="U95" i="2"/>
  <c r="V95" i="2"/>
  <c r="AA95" i="2"/>
  <c r="AB95" i="2"/>
  <c r="AC95" i="2"/>
  <c r="AD95" i="2"/>
  <c r="AE95" i="2"/>
  <c r="AG95" i="2"/>
  <c r="L96" i="2"/>
  <c r="M96" i="2"/>
  <c r="N96" i="2"/>
  <c r="P96" i="2"/>
  <c r="Q96" i="2"/>
  <c r="R96" i="2"/>
  <c r="S96" i="2"/>
  <c r="U96" i="2"/>
  <c r="V96" i="2"/>
  <c r="AA96" i="2"/>
  <c r="AB96" i="2"/>
  <c r="AC96" i="2"/>
  <c r="AD96" i="2"/>
  <c r="AE96" i="2"/>
  <c r="AG96" i="2"/>
  <c r="L97" i="2"/>
  <c r="M97" i="2"/>
  <c r="N97" i="2"/>
  <c r="P97" i="2"/>
  <c r="Q97" i="2"/>
  <c r="R97" i="2"/>
  <c r="S97" i="2"/>
  <c r="U97" i="2"/>
  <c r="V97" i="2"/>
  <c r="AA97" i="2"/>
  <c r="AB97" i="2"/>
  <c r="AC97" i="2"/>
  <c r="AD97" i="2"/>
  <c r="AE97" i="2"/>
  <c r="AG97" i="2"/>
  <c r="L98" i="2"/>
  <c r="M98" i="2"/>
  <c r="N98" i="2"/>
  <c r="P98" i="2"/>
  <c r="Q98" i="2"/>
  <c r="R98" i="2"/>
  <c r="S98" i="2"/>
  <c r="U98" i="2"/>
  <c r="V98" i="2"/>
  <c r="AA98" i="2"/>
  <c r="AB98" i="2"/>
  <c r="AC98" i="2"/>
  <c r="AD98" i="2"/>
  <c r="AE98" i="2"/>
  <c r="AG98" i="2"/>
  <c r="L99" i="2"/>
  <c r="M99" i="2"/>
  <c r="N99" i="2"/>
  <c r="P99" i="2"/>
  <c r="Q99" i="2"/>
  <c r="R99" i="2"/>
  <c r="S99" i="2"/>
  <c r="U99" i="2"/>
  <c r="V99" i="2"/>
  <c r="AA99" i="2"/>
  <c r="AB99" i="2"/>
  <c r="AC99" i="2"/>
  <c r="AD99" i="2"/>
  <c r="AE99" i="2"/>
  <c r="AG99" i="2"/>
  <c r="L100" i="2"/>
  <c r="M100" i="2"/>
  <c r="N100" i="2"/>
  <c r="P100" i="2"/>
  <c r="Q100" i="2"/>
  <c r="R100" i="2"/>
  <c r="S100" i="2"/>
  <c r="U100" i="2"/>
  <c r="V100" i="2"/>
  <c r="AA100" i="2"/>
  <c r="AB100" i="2"/>
  <c r="AC100" i="2"/>
  <c r="AD100" i="2"/>
  <c r="AE100" i="2"/>
  <c r="AG100" i="2"/>
  <c r="L2" i="2"/>
  <c r="M2" i="2"/>
  <c r="N2" i="2"/>
  <c r="O2" i="2"/>
  <c r="O121" i="2" s="1"/>
  <c r="P2" i="2"/>
  <c r="Q2" i="2"/>
  <c r="R2" i="2"/>
  <c r="S2" i="2"/>
  <c r="U2" i="2"/>
  <c r="V2" i="2"/>
  <c r="AA2" i="2"/>
  <c r="AB2" i="2"/>
  <c r="AC2" i="2"/>
  <c r="AD2" i="2"/>
  <c r="AE2" i="2"/>
  <c r="AF2" i="2"/>
  <c r="AG2" i="2"/>
  <c r="H62" i="2"/>
  <c r="H61" i="2"/>
  <c r="F62" i="2"/>
  <c r="F61" i="2"/>
  <c r="H57" i="2"/>
  <c r="H56" i="2"/>
  <c r="F57" i="2"/>
  <c r="F56" i="2"/>
  <c r="H54" i="2"/>
  <c r="F54" i="2"/>
  <c r="H53" i="2"/>
  <c r="F53" i="2"/>
  <c r="H52" i="2"/>
  <c r="F52" i="2"/>
  <c r="H51" i="2"/>
  <c r="F51" i="2"/>
  <c r="H33" i="2"/>
  <c r="H34" i="2"/>
  <c r="E34" i="3" s="1"/>
  <c r="H35" i="2"/>
  <c r="E35" i="3" s="1"/>
  <c r="H36" i="2"/>
  <c r="E36" i="3" s="1"/>
  <c r="H37" i="2"/>
  <c r="E37" i="3" s="1"/>
  <c r="H38" i="2"/>
  <c r="E38" i="3" s="1"/>
  <c r="H39" i="2"/>
  <c r="E39" i="3" s="1"/>
  <c r="H40" i="2"/>
  <c r="E40" i="3" s="1"/>
  <c r="H41" i="2"/>
  <c r="E41" i="3" s="1"/>
  <c r="H43" i="2"/>
  <c r="E43" i="3" s="1"/>
  <c r="E32" i="3"/>
  <c r="F31" i="2"/>
  <c r="C33" i="3" s="1"/>
  <c r="G33" i="3" s="1"/>
  <c r="F32" i="2"/>
  <c r="F33" i="2"/>
  <c r="F34" i="2"/>
  <c r="C34" i="3" s="1"/>
  <c r="F35" i="2"/>
  <c r="C35" i="3" s="1"/>
  <c r="F36" i="2"/>
  <c r="C36" i="3" s="1"/>
  <c r="F37" i="2"/>
  <c r="C37" i="3" s="1"/>
  <c r="F38" i="2"/>
  <c r="C38" i="3" s="1"/>
  <c r="F39" i="2"/>
  <c r="C39" i="3" s="1"/>
  <c r="F40" i="2"/>
  <c r="C40" i="3" s="1"/>
  <c r="F41" i="2"/>
  <c r="C41" i="3" s="1"/>
  <c r="F43" i="2"/>
  <c r="C43" i="3" s="1"/>
  <c r="F30" i="2"/>
  <c r="B2" i="2"/>
  <c r="B121" i="2" s="1"/>
  <c r="B124" i="2" s="1"/>
  <c r="B1" i="1"/>
  <c r="AF121" i="2" l="1"/>
  <c r="S121" i="2"/>
  <c r="AE121" i="2"/>
  <c r="R121" i="2"/>
  <c r="AD121" i="2"/>
  <c r="Q121" i="2"/>
  <c r="AC121" i="2"/>
  <c r="P121" i="2"/>
  <c r="AB121" i="2"/>
  <c r="AA121" i="2"/>
  <c r="N121" i="2"/>
  <c r="V121" i="2"/>
  <c r="M121" i="2"/>
  <c r="U121" i="2"/>
  <c r="AG121" i="2"/>
  <c r="L121" i="2"/>
  <c r="C118" i="2"/>
  <c r="C117" i="2"/>
  <c r="C116" i="2"/>
  <c r="C119" i="2"/>
  <c r="C6" i="2"/>
  <c r="C10" i="2"/>
  <c r="C82" i="2"/>
  <c r="C18" i="2"/>
  <c r="C57" i="2"/>
  <c r="C104" i="2"/>
  <c r="C40" i="2"/>
  <c r="C87" i="2"/>
  <c r="C23" i="2"/>
  <c r="C70" i="2"/>
  <c r="C109" i="2"/>
  <c r="C45" i="2"/>
  <c r="C92" i="2"/>
  <c r="C28" i="2"/>
  <c r="C83" i="2"/>
  <c r="C19" i="2"/>
  <c r="C74" i="2"/>
  <c r="C113" i="2"/>
  <c r="C49" i="2"/>
  <c r="C96" i="2"/>
  <c r="C32" i="2"/>
  <c r="C79" i="2"/>
  <c r="C15" i="2"/>
  <c r="C62" i="2"/>
  <c r="C101" i="2"/>
  <c r="C37" i="2"/>
  <c r="C84" i="2"/>
  <c r="C20" i="2"/>
  <c r="C75" i="2"/>
  <c r="C11" i="2"/>
  <c r="C66" i="2"/>
  <c r="C105" i="2"/>
  <c r="C41" i="2"/>
  <c r="C88" i="2"/>
  <c r="C24" i="2"/>
  <c r="C71" i="2"/>
  <c r="C7" i="2"/>
  <c r="C54" i="2"/>
  <c r="C93" i="2"/>
  <c r="C29" i="2"/>
  <c r="C76" i="2"/>
  <c r="C12" i="2"/>
  <c r="C67" i="2"/>
  <c r="C3" i="2"/>
  <c r="C17" i="2"/>
  <c r="C111" i="2"/>
  <c r="C94" i="2"/>
  <c r="C69" i="2"/>
  <c r="C52" i="2"/>
  <c r="C43" i="2"/>
  <c r="C34" i="2"/>
  <c r="C9" i="2"/>
  <c r="C103" i="2"/>
  <c r="C86" i="2"/>
  <c r="C61" i="2"/>
  <c r="C44" i="2"/>
  <c r="C35" i="2"/>
  <c r="C26" i="2"/>
  <c r="C65" i="2"/>
  <c r="C48" i="2"/>
  <c r="C31" i="2"/>
  <c r="C53" i="2"/>
  <c r="C36" i="2"/>
  <c r="C27" i="2"/>
  <c r="C58" i="2"/>
  <c r="C97" i="2"/>
  <c r="C33" i="2"/>
  <c r="C80" i="2"/>
  <c r="C16" i="2"/>
  <c r="C63" i="2"/>
  <c r="C110" i="2"/>
  <c r="C46" i="2"/>
  <c r="C85" i="2"/>
  <c r="C21" i="2"/>
  <c r="C68" i="2"/>
  <c r="C4" i="2"/>
  <c r="C59" i="2"/>
  <c r="C114" i="2"/>
  <c r="C50" i="2"/>
  <c r="C89" i="2"/>
  <c r="C25" i="2"/>
  <c r="C72" i="2"/>
  <c r="C8" i="2"/>
  <c r="C55" i="2"/>
  <c r="C102" i="2"/>
  <c r="C38" i="2"/>
  <c r="C77" i="2"/>
  <c r="C13" i="2"/>
  <c r="C60" i="2"/>
  <c r="C115" i="2"/>
  <c r="C51" i="2"/>
  <c r="C106" i="2"/>
  <c r="C42" i="2"/>
  <c r="C81" i="2"/>
  <c r="C64" i="2"/>
  <c r="C47" i="2"/>
  <c r="C30" i="2"/>
  <c r="C5" i="2"/>
  <c r="C107" i="2"/>
  <c r="C98" i="2"/>
  <c r="C73" i="2"/>
  <c r="C56" i="2"/>
  <c r="C39" i="2"/>
  <c r="C22" i="2"/>
  <c r="C108" i="2"/>
  <c r="C99" i="2"/>
  <c r="C90" i="2"/>
  <c r="C112" i="2"/>
  <c r="C95" i="2"/>
  <c r="C78" i="2"/>
  <c r="C14" i="2"/>
  <c r="C100" i="2"/>
  <c r="C91" i="2"/>
  <c r="F67" i="2"/>
  <c r="B6" i="3"/>
  <c r="F14" i="2"/>
  <c r="C20" i="3" s="1"/>
  <c r="H14" i="2"/>
  <c r="E20" i="3" s="1"/>
  <c r="E31" i="3"/>
  <c r="G35" i="3"/>
  <c r="G39" i="3"/>
  <c r="G34" i="3"/>
  <c r="G41" i="3"/>
  <c r="G37" i="3"/>
  <c r="G36" i="3"/>
  <c r="G38" i="3"/>
  <c r="G40" i="3"/>
  <c r="G43" i="3"/>
  <c r="H48" i="2"/>
  <c r="C32" i="3"/>
  <c r="C31" i="3" s="1"/>
  <c r="F48" i="2"/>
  <c r="G42" i="2" s="1"/>
  <c r="D42" i="3" s="1"/>
  <c r="H15" i="2"/>
  <c r="E21" i="3" s="1"/>
  <c r="F12" i="2"/>
  <c r="C18" i="3" s="1"/>
  <c r="H17" i="2"/>
  <c r="E23" i="3" s="1"/>
  <c r="H18" i="2"/>
  <c r="E24" i="3" s="1"/>
  <c r="F10" i="2"/>
  <c r="C16" i="3" s="1"/>
  <c r="F19" i="2"/>
  <c r="C25" i="3" s="1"/>
  <c r="F20" i="2"/>
  <c r="C26" i="3" s="1"/>
  <c r="H8" i="2"/>
  <c r="E14" i="3" s="1"/>
  <c r="H11" i="2"/>
  <c r="E17" i="3" s="1"/>
  <c r="F2" i="2"/>
  <c r="H16" i="2"/>
  <c r="E22" i="3" s="1"/>
  <c r="F15" i="2"/>
  <c r="C21" i="3" s="1"/>
  <c r="F3" i="2"/>
  <c r="C9" i="3" s="1"/>
  <c r="F21" i="2"/>
  <c r="C27" i="3" s="1"/>
  <c r="F4" i="2"/>
  <c r="C10" i="3" s="1"/>
  <c r="H7" i="2"/>
  <c r="E13" i="3" s="1"/>
  <c r="F11" i="2"/>
  <c r="C17" i="3" s="1"/>
  <c r="H9" i="2"/>
  <c r="E15" i="3" s="1"/>
  <c r="F6" i="2"/>
  <c r="C12" i="3" s="1"/>
  <c r="H3" i="2"/>
  <c r="H20" i="2"/>
  <c r="E26" i="3" s="1"/>
  <c r="F5" i="2"/>
  <c r="C11" i="3" s="1"/>
  <c r="F13" i="2"/>
  <c r="C19" i="3" s="1"/>
  <c r="H10" i="2"/>
  <c r="E16" i="3" s="1"/>
  <c r="H19" i="2"/>
  <c r="E25" i="3" s="1"/>
  <c r="F7" i="2"/>
  <c r="C13" i="3" s="1"/>
  <c r="F16" i="2"/>
  <c r="C22" i="3" s="1"/>
  <c r="H4" i="2"/>
  <c r="E10" i="3" s="1"/>
  <c r="H12" i="2"/>
  <c r="E18" i="3" s="1"/>
  <c r="H21" i="2"/>
  <c r="E27" i="3" s="1"/>
  <c r="F8" i="2"/>
  <c r="C14" i="3" s="1"/>
  <c r="F17" i="2"/>
  <c r="C23" i="3" s="1"/>
  <c r="H5" i="2"/>
  <c r="E11" i="3" s="1"/>
  <c r="H13" i="2"/>
  <c r="E19" i="3" s="1"/>
  <c r="F9" i="2"/>
  <c r="C15" i="3" s="1"/>
  <c r="F18" i="2"/>
  <c r="C24" i="3" s="1"/>
  <c r="H6" i="2"/>
  <c r="E12" i="3" s="1"/>
  <c r="F75" i="2"/>
  <c r="F82" i="2"/>
  <c r="F74" i="2"/>
  <c r="H74" i="2"/>
  <c r="F73" i="2"/>
  <c r="F80" i="2"/>
  <c r="F72" i="2"/>
  <c r="F79" i="2"/>
  <c r="F71" i="2"/>
  <c r="F78" i="2"/>
  <c r="F70" i="2"/>
  <c r="F77" i="2"/>
  <c r="F69" i="2"/>
  <c r="H82" i="2"/>
  <c r="F76" i="2"/>
  <c r="F68" i="2"/>
  <c r="H75" i="2"/>
  <c r="H81" i="2"/>
  <c r="H73" i="2"/>
  <c r="H80" i="2"/>
  <c r="H72" i="2"/>
  <c r="H79" i="2"/>
  <c r="H71" i="2"/>
  <c r="H78" i="2"/>
  <c r="H70" i="2"/>
  <c r="H77" i="2"/>
  <c r="H69" i="2"/>
  <c r="H76" i="2"/>
  <c r="H68" i="2"/>
  <c r="H67" i="2"/>
  <c r="H63" i="2"/>
  <c r="I62" i="2" s="1"/>
  <c r="F63" i="2"/>
  <c r="G61" i="2" s="1"/>
  <c r="H55" i="2"/>
  <c r="H58" i="2" s="1"/>
  <c r="I57" i="2" s="1"/>
  <c r="F55" i="2"/>
  <c r="F58" i="2" s="1"/>
  <c r="G54" i="2" s="1"/>
  <c r="B123" i="2" l="1"/>
  <c r="E9" i="3"/>
  <c r="G9" i="3" s="1"/>
  <c r="H27" i="2"/>
  <c r="C8" i="3"/>
  <c r="C7" i="3" s="1"/>
  <c r="F27" i="2"/>
  <c r="E8" i="3"/>
  <c r="G20" i="3"/>
  <c r="G38" i="2"/>
  <c r="D38" i="3" s="1"/>
  <c r="G32" i="3"/>
  <c r="G31" i="3" s="1"/>
  <c r="G45" i="2"/>
  <c r="D45" i="3" s="1"/>
  <c r="G44" i="2"/>
  <c r="D44" i="3" s="1"/>
  <c r="G46" i="2"/>
  <c r="D46" i="3" s="1"/>
  <c r="I46" i="2"/>
  <c r="F46" i="3" s="1"/>
  <c r="I44" i="2"/>
  <c r="F44" i="3" s="1"/>
  <c r="I45" i="2"/>
  <c r="F45" i="3" s="1"/>
  <c r="I33" i="2"/>
  <c r="I42" i="2"/>
  <c r="F42" i="3" s="1"/>
  <c r="I48" i="2"/>
  <c r="G21" i="3"/>
  <c r="G17" i="3"/>
  <c r="C2" i="2"/>
  <c r="G14" i="3"/>
  <c r="G26" i="3"/>
  <c r="I41" i="2"/>
  <c r="F41" i="3" s="1"/>
  <c r="I31" i="2"/>
  <c r="F33" i="3" s="1"/>
  <c r="G43" i="2"/>
  <c r="D43" i="3" s="1"/>
  <c r="G41" i="2"/>
  <c r="D41" i="3" s="1"/>
  <c r="G27" i="3"/>
  <c r="G36" i="2"/>
  <c r="D36" i="3" s="1"/>
  <c r="G34" i="2"/>
  <c r="D34" i="3" s="1"/>
  <c r="G33" i="2"/>
  <c r="G18" i="3"/>
  <c r="G24" i="3"/>
  <c r="G10" i="3"/>
  <c r="I35" i="2"/>
  <c r="F35" i="3" s="1"/>
  <c r="I43" i="2"/>
  <c r="F43" i="3" s="1"/>
  <c r="G30" i="2"/>
  <c r="D32" i="3" s="1"/>
  <c r="G15" i="3"/>
  <c r="G22" i="3"/>
  <c r="G40" i="2"/>
  <c r="D40" i="3" s="1"/>
  <c r="I34" i="2"/>
  <c r="F34" i="3" s="1"/>
  <c r="I40" i="2"/>
  <c r="F40" i="3" s="1"/>
  <c r="I38" i="2"/>
  <c r="F38" i="3" s="1"/>
  <c r="G13" i="3"/>
  <c r="G32" i="2"/>
  <c r="G39" i="2"/>
  <c r="D39" i="3" s="1"/>
  <c r="I32" i="2"/>
  <c r="I30" i="2"/>
  <c r="F32" i="3" s="1"/>
  <c r="G25" i="3"/>
  <c r="G31" i="2"/>
  <c r="D33" i="3" s="1"/>
  <c r="G37" i="2"/>
  <c r="D37" i="3" s="1"/>
  <c r="G35" i="2"/>
  <c r="D35" i="3" s="1"/>
  <c r="G23" i="3"/>
  <c r="G16" i="3"/>
  <c r="I39" i="2"/>
  <c r="F39" i="3" s="1"/>
  <c r="I37" i="2"/>
  <c r="F37" i="3" s="1"/>
  <c r="I36" i="2"/>
  <c r="F36" i="3" s="1"/>
  <c r="G53" i="2"/>
  <c r="I61" i="2"/>
  <c r="G62" i="2"/>
  <c r="G56" i="2"/>
  <c r="G52" i="2"/>
  <c r="G57" i="2"/>
  <c r="G51" i="2"/>
  <c r="I51" i="2"/>
  <c r="I56" i="2"/>
  <c r="I54" i="2"/>
  <c r="I53" i="2"/>
  <c r="I52" i="2"/>
  <c r="F83" i="2"/>
  <c r="H83" i="2"/>
  <c r="I67" i="2" s="1"/>
  <c r="I27" i="2" l="1"/>
  <c r="E7" i="3"/>
  <c r="G8" i="3"/>
  <c r="I14" i="2"/>
  <c r="F20" i="3" s="1"/>
  <c r="I24" i="2"/>
  <c r="F30" i="3" s="1"/>
  <c r="I23" i="2"/>
  <c r="F29" i="3" s="1"/>
  <c r="I22" i="2"/>
  <c r="F28" i="3" s="1"/>
  <c r="G24" i="2"/>
  <c r="D30" i="3" s="1"/>
  <c r="G23" i="2"/>
  <c r="D29" i="3" s="1"/>
  <c r="G22" i="2"/>
  <c r="D28" i="3" s="1"/>
  <c r="H2" i="1"/>
  <c r="G14" i="2"/>
  <c r="D20" i="3" s="1"/>
  <c r="I17" i="2"/>
  <c r="F23" i="3" s="1"/>
  <c r="H39" i="3"/>
  <c r="H33" i="3"/>
  <c r="H34" i="3"/>
  <c r="H40" i="3"/>
  <c r="H41" i="3"/>
  <c r="H42" i="3"/>
  <c r="H43" i="3"/>
  <c r="H35" i="3"/>
  <c r="H37" i="3"/>
  <c r="H36" i="3"/>
  <c r="H38" i="3"/>
  <c r="H45" i="3"/>
  <c r="H44" i="3"/>
  <c r="H46" i="3"/>
  <c r="G68" i="2"/>
  <c r="I83" i="2"/>
  <c r="G8" i="2"/>
  <c r="D14" i="3" s="1"/>
  <c r="G12" i="3"/>
  <c r="I12" i="2"/>
  <c r="F18" i="3" s="1"/>
  <c r="I20" i="2"/>
  <c r="F26" i="3" s="1"/>
  <c r="I4" i="2"/>
  <c r="F10" i="3" s="1"/>
  <c r="I3" i="2"/>
  <c r="F9" i="3" s="1"/>
  <c r="I15" i="2"/>
  <c r="F21" i="3" s="1"/>
  <c r="I16" i="2"/>
  <c r="F22" i="3" s="1"/>
  <c r="I6" i="2"/>
  <c r="F12" i="3" s="1"/>
  <c r="I21" i="2"/>
  <c r="F27" i="3" s="1"/>
  <c r="I2" i="2"/>
  <c r="F8" i="3" s="1"/>
  <c r="I7" i="2"/>
  <c r="F13" i="3" s="1"/>
  <c r="I19" i="2"/>
  <c r="F25" i="3" s="1"/>
  <c r="I10" i="2"/>
  <c r="F16" i="3" s="1"/>
  <c r="I13" i="2"/>
  <c r="F19" i="3" s="1"/>
  <c r="I8" i="2"/>
  <c r="F14" i="3" s="1"/>
  <c r="I18" i="2"/>
  <c r="F24" i="3" s="1"/>
  <c r="I5" i="2"/>
  <c r="F11" i="3" s="1"/>
  <c r="I9" i="2"/>
  <c r="F15" i="3" s="1"/>
  <c r="I11" i="2"/>
  <c r="F17" i="3" s="1"/>
  <c r="G11" i="3"/>
  <c r="G6" i="2"/>
  <c r="D12" i="3" s="1"/>
  <c r="G9" i="2"/>
  <c r="D15" i="3" s="1"/>
  <c r="G18" i="2"/>
  <c r="D24" i="3" s="1"/>
  <c r="G19" i="3"/>
  <c r="G3" i="2"/>
  <c r="D9" i="3" s="1"/>
  <c r="G4" i="2"/>
  <c r="D10" i="3" s="1"/>
  <c r="G11" i="2"/>
  <c r="D17" i="3" s="1"/>
  <c r="G12" i="2"/>
  <c r="D18" i="3" s="1"/>
  <c r="G20" i="2"/>
  <c r="D26" i="3" s="1"/>
  <c r="G21" i="2"/>
  <c r="D27" i="3" s="1"/>
  <c r="G15" i="2"/>
  <c r="D21" i="3" s="1"/>
  <c r="G2" i="2"/>
  <c r="D8" i="3" s="1"/>
  <c r="G10" i="2"/>
  <c r="D16" i="3" s="1"/>
  <c r="G19" i="2"/>
  <c r="D25" i="3" s="1"/>
  <c r="G17" i="2"/>
  <c r="D23" i="3" s="1"/>
  <c r="G5" i="2"/>
  <c r="D11" i="3" s="1"/>
  <c r="H32" i="3"/>
  <c r="G7" i="2"/>
  <c r="D13" i="3" s="1"/>
  <c r="G16" i="2"/>
  <c r="D22" i="3" s="1"/>
  <c r="G13" i="2"/>
  <c r="D19" i="3" s="1"/>
  <c r="G79" i="2"/>
  <c r="G77" i="2"/>
  <c r="G73" i="2"/>
  <c r="G67" i="2"/>
  <c r="G70" i="2"/>
  <c r="G81" i="2"/>
  <c r="G76" i="2"/>
  <c r="G78" i="2"/>
  <c r="G72" i="2"/>
  <c r="G80" i="2"/>
  <c r="G74" i="2"/>
  <c r="G69" i="2"/>
  <c r="G71" i="2"/>
  <c r="G82" i="2"/>
  <c r="G75" i="2"/>
  <c r="I75" i="2"/>
  <c r="I68" i="2"/>
  <c r="I76" i="2"/>
  <c r="I69" i="2"/>
  <c r="I77" i="2"/>
  <c r="I70" i="2"/>
  <c r="I78" i="2"/>
  <c r="I71" i="2"/>
  <c r="I79" i="2"/>
  <c r="I81" i="2"/>
  <c r="I72" i="2"/>
  <c r="I80" i="2"/>
  <c r="I73" i="2"/>
  <c r="I74" i="2"/>
  <c r="I82" i="2"/>
  <c r="G7" i="3" l="1"/>
  <c r="H29" i="3" s="1"/>
  <c r="H16" i="3" l="1"/>
  <c r="H10" i="3"/>
  <c r="H22" i="3"/>
  <c r="H30" i="3"/>
  <c r="H11" i="3"/>
  <c r="H18" i="3"/>
  <c r="H23" i="3"/>
  <c r="H12" i="3"/>
  <c r="H24" i="3"/>
  <c r="H9" i="3"/>
  <c r="H14" i="3"/>
  <c r="H8" i="3"/>
  <c r="H21" i="3"/>
  <c r="H19" i="3"/>
  <c r="H13" i="3"/>
  <c r="H20" i="3"/>
  <c r="H25" i="3"/>
  <c r="H27" i="3"/>
  <c r="H15" i="3"/>
  <c r="H26" i="3"/>
  <c r="H17" i="3"/>
  <c r="H28" i="3"/>
</calcChain>
</file>

<file path=xl/sharedStrings.xml><?xml version="1.0" encoding="utf-8"?>
<sst xmlns="http://schemas.openxmlformats.org/spreadsheetml/2006/main" count="133357" uniqueCount="40626">
  <si>
    <t>Дата:</t>
  </si>
  <si>
    <t>Итого рабочих в списке</t>
  </si>
  <si>
    <t>Организация</t>
  </si>
  <si>
    <t>ВелесстройМонтаж</t>
  </si>
  <si>
    <t>№</t>
  </si>
  <si>
    <t>Регион</t>
  </si>
  <si>
    <t>Площадка</t>
  </si>
  <si>
    <t>Табельный номер</t>
  </si>
  <si>
    <t>ФИО</t>
  </si>
  <si>
    <t>Дата рождения</t>
  </si>
  <si>
    <t>Гражданство</t>
  </si>
  <si>
    <t>Серия</t>
  </si>
  <si>
    <t>Паспорт</t>
  </si>
  <si>
    <t>Фактическая должность</t>
  </si>
  <si>
    <t>Участок/Отдел</t>
  </si>
  <si>
    <t>ВИЗА</t>
  </si>
  <si>
    <t>Вид визы</t>
  </si>
  <si>
    <t>Срок до</t>
  </si>
  <si>
    <t>Въезд в РФ/Прием на работу</t>
  </si>
  <si>
    <t>Наименование (должность, специальность, профессия)</t>
  </si>
  <si>
    <t>Итого</t>
  </si>
  <si>
    <t>%</t>
  </si>
  <si>
    <t>ITR</t>
  </si>
  <si>
    <t>ITR %</t>
  </si>
  <si>
    <t>R</t>
  </si>
  <si>
    <t>R %</t>
  </si>
  <si>
    <t>ОП Мурманск ГР ЦСКМС</t>
  </si>
  <si>
    <t>ОП Тарко-Сале</t>
  </si>
  <si>
    <t>Амурский ГПЗ</t>
  </si>
  <si>
    <t>ОП Кингисепп-2.ЕвроХим</t>
  </si>
  <si>
    <t>РП Новороссийск ОП Грушовая 7</t>
  </si>
  <si>
    <t>Амурский ГПЗ АСН</t>
  </si>
  <si>
    <t>Норильск</t>
  </si>
  <si>
    <t>Арктик СПГ-2 Гыдан</t>
  </si>
  <si>
    <t>АСПГ-2 НОВАРТИК</t>
  </si>
  <si>
    <t>ОП Гыдан GWP5A</t>
  </si>
  <si>
    <t>ОП Усть-Луга СПГ</t>
  </si>
  <si>
    <t>ОП Дом охотника № 5</t>
  </si>
  <si>
    <t>ОП Усть-Луга. ТСБиМОТ</t>
  </si>
  <si>
    <t>ОП Геленджик Марина</t>
  </si>
  <si>
    <t>КС-7 Сивакинская</t>
  </si>
  <si>
    <t>Мурманск AWP1</t>
  </si>
  <si>
    <t xml:space="preserve">Ямал СПГ Текнип. CWP3A. train 4 </t>
  </si>
  <si>
    <t>ОП Усадьба Дивноморское</t>
  </si>
  <si>
    <t>ОП Усть-Луга. ВЖГ 7000</t>
  </si>
  <si>
    <t>ОП Региональный южный ВЖГ</t>
  </si>
  <si>
    <t>ОП Новый Уренгой/Новый Уренгой. ЦГБ Хирургический корпус</t>
  </si>
  <si>
    <t>ОП Новый Уренгой/Кванториум</t>
  </si>
  <si>
    <t>ОП Новый Уренгой/Офис Газпром добыча Уренгой</t>
  </si>
  <si>
    <t>ОП Новый Уренгой/Променад</t>
  </si>
  <si>
    <t>ОП Новый Уренгой/Культурный центр</t>
  </si>
  <si>
    <t>ОП Большой Камень</t>
  </si>
  <si>
    <t>ОП Сочи-2</t>
  </si>
  <si>
    <t>АГХК. Полиэтилен</t>
  </si>
  <si>
    <t>Руководитель проекта</t>
  </si>
  <si>
    <t>АЗЕРБАЙДЖАН</t>
  </si>
  <si>
    <t>Заместитель руководителя проекта по строительству</t>
  </si>
  <si>
    <t>АРМЕНИЯ</t>
  </si>
  <si>
    <t>Главный инженер</t>
  </si>
  <si>
    <t>БЕЛАРУСЬ</t>
  </si>
  <si>
    <t>Заместитель руководителя проекта по общим вопросам</t>
  </si>
  <si>
    <t>БОСНИЯ И ГЕРЦЕГОВИНА</t>
  </si>
  <si>
    <t>Руководитель объекта</t>
  </si>
  <si>
    <t>ГАНА</t>
  </si>
  <si>
    <t>Руководитель группы трудовой миграции</t>
  </si>
  <si>
    <t>ИНДИЯ</t>
  </si>
  <si>
    <t>Главный специалист группы трудовой миграции</t>
  </si>
  <si>
    <t>КАЗАХСТАН</t>
  </si>
  <si>
    <t>Ведущий специалист группы трудовой миграции</t>
  </si>
  <si>
    <t>КИРГИЗИЯ</t>
  </si>
  <si>
    <t>Специалист группы трудовой миграции</t>
  </si>
  <si>
    <t>КИТАЙ</t>
  </si>
  <si>
    <t>Руководитель группы кадрового документооборота</t>
  </si>
  <si>
    <t>МОЛДОВА, РЕСПУБЛИКА</t>
  </si>
  <si>
    <t>Главный специалист по кадрам</t>
  </si>
  <si>
    <t>ПАКИСТАН</t>
  </si>
  <si>
    <t>Ведущий специалист по кадрам</t>
  </si>
  <si>
    <t>РОССИЯ</t>
  </si>
  <si>
    <t>Специалист по кадрам</t>
  </si>
  <si>
    <t>СЕВЕРНАЯ КОРЕЯ</t>
  </si>
  <si>
    <t>Ведущий специалист группы по подбору и адаптации</t>
  </si>
  <si>
    <t>СЕВЕРНАЯ МАКЕДОНИЯ</t>
  </si>
  <si>
    <t>Специалист группы по подбору и адаптации</t>
  </si>
  <si>
    <t>СЕРБИЯ</t>
  </si>
  <si>
    <t>Ведуший специалист группы по обучению</t>
  </si>
  <si>
    <t>СИРИЙСКАЯ АРАБСКАЯ РЕСПУБЛИКА</t>
  </si>
  <si>
    <t>Специалист группы по обучению</t>
  </si>
  <si>
    <t>ТАДЖИКИСТАН</t>
  </si>
  <si>
    <t>Руководитель группы мобилизации и координации</t>
  </si>
  <si>
    <t>ТУРКМЕНИСТАН</t>
  </si>
  <si>
    <t>Главный специалист группы мобилизации и координации</t>
  </si>
  <si>
    <t>ТУРЦИЯ</t>
  </si>
  <si>
    <t>Ведущий специалист группы мобилизации и координации</t>
  </si>
  <si>
    <t>УЗБЕКИСТАН</t>
  </si>
  <si>
    <t>Специалист группы мобилизации и координации</t>
  </si>
  <si>
    <t>УКРАИНА</t>
  </si>
  <si>
    <t>Диспетчер группы мобилизации и координации</t>
  </si>
  <si>
    <t>ХОРВАТИЯ</t>
  </si>
  <si>
    <t>Руководитель группы экономики труда</t>
  </si>
  <si>
    <t>ЧЕРНОГОРИЯ</t>
  </si>
  <si>
    <t>Ведущий экономист по труду</t>
  </si>
  <si>
    <t>Экономист по труду</t>
  </si>
  <si>
    <t>Экономист</t>
  </si>
  <si>
    <t>ИТОГО</t>
  </si>
  <si>
    <t>Делопроизводитель</t>
  </si>
  <si>
    <t>Секретарь руководителя</t>
  </si>
  <si>
    <t>ITR%</t>
  </si>
  <si>
    <t>R%</t>
  </si>
  <si>
    <t>Старший бухгалтер</t>
  </si>
  <si>
    <t>АУП</t>
  </si>
  <si>
    <t>Бухгалтер</t>
  </si>
  <si>
    <t>ВП и НП</t>
  </si>
  <si>
    <t>Начальник ОТ ПБ и ООС</t>
  </si>
  <si>
    <t>СМУ</t>
  </si>
  <si>
    <t>Заместитель начальника ОТ ПБ и ООС</t>
  </si>
  <si>
    <t>Участок ТТ</t>
  </si>
  <si>
    <t>Специалист по охране труда (офис)</t>
  </si>
  <si>
    <t>Участок МБР</t>
  </si>
  <si>
    <t>Специалист по охране труда (полевой)</t>
  </si>
  <si>
    <t>Участок ОР</t>
  </si>
  <si>
    <t>Специалист по здоровью</t>
  </si>
  <si>
    <t>Участок АКЗ</t>
  </si>
  <si>
    <t>Начальник отдела по обеспечению безопасности</t>
  </si>
  <si>
    <t>Участок ОиВ</t>
  </si>
  <si>
    <t>Ведущий специалист отдела по обеспечению безопасности</t>
  </si>
  <si>
    <t>Участок ВиК</t>
  </si>
  <si>
    <t>Специалист отдела по обеспечению безопасности</t>
  </si>
  <si>
    <t>Участок ЗР</t>
  </si>
  <si>
    <t>Начальник ПТО</t>
  </si>
  <si>
    <t>Участок ТИ</t>
  </si>
  <si>
    <t>Заместитель начальника ПТО</t>
  </si>
  <si>
    <t>Участок ЛС</t>
  </si>
  <si>
    <t>Ведущий инженер ПТО</t>
  </si>
  <si>
    <t>Участок ВиКM</t>
  </si>
  <si>
    <t>Инженер ПТО</t>
  </si>
  <si>
    <t>Участок ПР</t>
  </si>
  <si>
    <t>Ведущий специалист ПТО</t>
  </si>
  <si>
    <t>Участок БиСР</t>
  </si>
  <si>
    <t>Специалист ПТО</t>
  </si>
  <si>
    <t>Бригада ВЗиС</t>
  </si>
  <si>
    <t>Архивариус ПТО</t>
  </si>
  <si>
    <t>Участок ЭиЭР</t>
  </si>
  <si>
    <t>Техник ПТО</t>
  </si>
  <si>
    <t>Начальник отдела контрактации и реализации</t>
  </si>
  <si>
    <t>Заместитель начальника отдела контрактации и реализации</t>
  </si>
  <si>
    <t>Ведущий инженер отдела контрактации и реализации</t>
  </si>
  <si>
    <t>Виза</t>
  </si>
  <si>
    <t>Ведущий специалист отдела контрактации и реализации</t>
  </si>
  <si>
    <t>ВКС</t>
  </si>
  <si>
    <t>Инженер отдела контрактации и реализации</t>
  </si>
  <si>
    <t>Деловая</t>
  </si>
  <si>
    <t>Специалист отдела контрактации и реализации</t>
  </si>
  <si>
    <t>Рабочая</t>
  </si>
  <si>
    <t>Начальник отдела подготовки производства</t>
  </si>
  <si>
    <t>Турист</t>
  </si>
  <si>
    <t>Заместитель начальника отдела подготовки производства</t>
  </si>
  <si>
    <t>Ведущий инженер отдела подготовки производства</t>
  </si>
  <si>
    <t>РВП</t>
  </si>
  <si>
    <t>Ведущий специалист отдела подготовки производства</t>
  </si>
  <si>
    <t>Вид на жительство</t>
  </si>
  <si>
    <t>Инженер отдела подготовки производства</t>
  </si>
  <si>
    <t>Специалист отдела подготовки производства</t>
  </si>
  <si>
    <t>Техник отдела подготовки производства</t>
  </si>
  <si>
    <t>Диспетчер отдела подготовки производства</t>
  </si>
  <si>
    <t>Однократная</t>
  </si>
  <si>
    <t>Главный геодезист</t>
  </si>
  <si>
    <t>Многократная</t>
  </si>
  <si>
    <t>Ведущий геодезист</t>
  </si>
  <si>
    <t>Геодезист</t>
  </si>
  <si>
    <t>Техник-геодезист</t>
  </si>
  <si>
    <t>Ведущий инженер отдела геодезических работ</t>
  </si>
  <si>
    <t>Ведущий специалист отдела геодезических работ</t>
  </si>
  <si>
    <t>Санкт-Петербург</t>
  </si>
  <si>
    <t>Инженер отдела геодезических работ</t>
  </si>
  <si>
    <t>Красноярский край</t>
  </si>
  <si>
    <t>Специалист отдела геодезических работ</t>
  </si>
  <si>
    <t>Краснодар</t>
  </si>
  <si>
    <t>Помощник геодезиста</t>
  </si>
  <si>
    <t>Тюмень</t>
  </si>
  <si>
    <t>Старший инспектор</t>
  </si>
  <si>
    <t>Ленинградская область</t>
  </si>
  <si>
    <t>Инспектор</t>
  </si>
  <si>
    <t>Нижегородская область</t>
  </si>
  <si>
    <t>Инженер-технолог</t>
  </si>
  <si>
    <t>ЯНАО</t>
  </si>
  <si>
    <t>Начальник отдела организации и контроля сварочных работ</t>
  </si>
  <si>
    <t>Мурманская область</t>
  </si>
  <si>
    <t>Ведущий инженер по сварке</t>
  </si>
  <si>
    <t>Амурский</t>
  </si>
  <si>
    <t>Инженер по сварке</t>
  </si>
  <si>
    <t>Омская область</t>
  </si>
  <si>
    <t>Начальник склада</t>
  </si>
  <si>
    <t>Куюмба</t>
  </si>
  <si>
    <t>Заместитель начальника склада</t>
  </si>
  <si>
    <t>Сахалинская область</t>
  </si>
  <si>
    <t>Учетчик</t>
  </si>
  <si>
    <t>Москва</t>
  </si>
  <si>
    <t>Кладовщик</t>
  </si>
  <si>
    <t>Астрахань</t>
  </si>
  <si>
    <t>Начальник участка</t>
  </si>
  <si>
    <t>Приморский край</t>
  </si>
  <si>
    <t>Производитель работ</t>
  </si>
  <si>
    <t>Мастер</t>
  </si>
  <si>
    <t>Механик</t>
  </si>
  <si>
    <t>Арматурщик</t>
  </si>
  <si>
    <t>Бетонщик</t>
  </si>
  <si>
    <t>Изолировщик на гидроизоляции</t>
  </si>
  <si>
    <t>Монтажник по монтажу стальных и железобетонных конструкций</t>
  </si>
  <si>
    <t>Плотник</t>
  </si>
  <si>
    <t>Подсобный рабочий</t>
  </si>
  <si>
    <t>Стропальщик</t>
  </si>
  <si>
    <t>Электрогазосварщик</t>
  </si>
  <si>
    <t>Электросварщик ручной сварки</t>
  </si>
  <si>
    <t>Маляр</t>
  </si>
  <si>
    <t>Каменщик</t>
  </si>
  <si>
    <t>Жестянщик</t>
  </si>
  <si>
    <t>Штукатур</t>
  </si>
  <si>
    <t>Облицовщик-плиточник</t>
  </si>
  <si>
    <t>Отделочник железобетонных изделий</t>
  </si>
  <si>
    <t>Монтажник каркасно-обшивных конструкций</t>
  </si>
  <si>
    <t>Монтажник базовых каркасно-обшивных конструкций</t>
  </si>
  <si>
    <t>Землекоп</t>
  </si>
  <si>
    <t>Антикоррозийщик</t>
  </si>
  <si>
    <t>Наладчик оборудования металлопокрытия и окраски</t>
  </si>
  <si>
    <t>Промышленный альпинист</t>
  </si>
  <si>
    <t>Пескоструйщик</t>
  </si>
  <si>
    <t>Изолировщик на термоизоляции</t>
  </si>
  <si>
    <t>Монтажник строительных лесов и подмостей</t>
  </si>
  <si>
    <t>Монтажник санитарно-технических систем и оборудования</t>
  </si>
  <si>
    <t>Газорезчик</t>
  </si>
  <si>
    <t>Монтажник технологических трубопроводов</t>
  </si>
  <si>
    <t>Электромонтер по ремонту и обслуживанию электрооборудования</t>
  </si>
  <si>
    <t>Контроль</t>
  </si>
  <si>
    <t>СТРУКТУРА РАБОЧИХ ООО ВелесстройМонтаж</t>
  </si>
  <si>
    <t>ИТР</t>
  </si>
  <si>
    <t>Рабочие</t>
  </si>
  <si>
    <t>Административно-управленческий персонал</t>
  </si>
  <si>
    <t>Вспомагательное произв. и непром. персонал</t>
  </si>
  <si>
    <t>Участок монолитно-бетонных работ</t>
  </si>
  <si>
    <t>Участок отделочных работ</t>
  </si>
  <si>
    <t>Участок по антикоррозийной защите</t>
  </si>
  <si>
    <t>Участок отопления и вентиляции</t>
  </si>
  <si>
    <t>Участок водоотведения и канализации</t>
  </si>
  <si>
    <t>Участок земляных работ</t>
  </si>
  <si>
    <t>Участок по монтажу теплоизоляции</t>
  </si>
  <si>
    <t>Участок по монтажу строительных лесов</t>
  </si>
  <si>
    <t>Участок коммуникационных, инженерных, наружных и внутренних сетей трубопроводов</t>
  </si>
  <si>
    <t>Участок подготовительных работ</t>
  </si>
  <si>
    <t>Участок буровых и свайных работ</t>
  </si>
  <si>
    <t>Участок энергетики и электротехнических работ</t>
  </si>
  <si>
    <t>Наименование ( должность, специальность, профессия)</t>
  </si>
  <si>
    <t>Вспомагательное производство и непромишленный персонал</t>
  </si>
  <si>
    <t>Диксон</t>
  </si>
  <si>
    <t>ОП Новый Уренгой/ГР Новый Уренгой</t>
  </si>
  <si>
    <t>ГР Объект № 1. Шесхарис ЗАУ</t>
  </si>
  <si>
    <t>ОП Криница_Криница МОЛ 2</t>
  </si>
  <si>
    <t>Монтажник систем вентиляции, кондиционирования воздуха, пневмотранспорта и аспирации</t>
  </si>
  <si>
    <t>ОП Кутузовский СБер К32</t>
  </si>
  <si>
    <t>Инженер отдела главного инженера</t>
  </si>
  <si>
    <t>Заместитель главного инженера</t>
  </si>
  <si>
    <t>ОП Национальный центр РОССИЯ</t>
  </si>
  <si>
    <t>Карелия</t>
  </si>
  <si>
    <t>ОП Карелия.Садовый Дом № 1/Дом № 2</t>
  </si>
  <si>
    <t>ОП БЦ Багратион</t>
  </si>
  <si>
    <t>Руководитель группы поддержки персонала</t>
  </si>
  <si>
    <t>Ведущий специалист группы поддержки персонала</t>
  </si>
  <si>
    <t>Специалист группы поддержки персонала</t>
  </si>
  <si>
    <t>Системный администратор</t>
  </si>
  <si>
    <t>МВ-0006869</t>
  </si>
  <si>
    <t>Дьячков Виталий Дмитриевич</t>
  </si>
  <si>
    <t>10 17</t>
  </si>
  <si>
    <t>529508</t>
  </si>
  <si>
    <t>МВ-0008215</t>
  </si>
  <si>
    <t>Магонов Иван Андреевич</t>
  </si>
  <si>
    <t>10 11</t>
  </si>
  <si>
    <t>267593</t>
  </si>
  <si>
    <t>МВ-0001964</t>
  </si>
  <si>
    <t>Криворотов Вячеслав Сергеевич</t>
  </si>
  <si>
    <t>52 22</t>
  </si>
  <si>
    <t>163000</t>
  </si>
  <si>
    <t>МВ-0006961</t>
  </si>
  <si>
    <t>Волкова Наталья Геннадиевна</t>
  </si>
  <si>
    <t>60 19</t>
  </si>
  <si>
    <t>600319</t>
  </si>
  <si>
    <t>ВМ-0103313</t>
  </si>
  <si>
    <t>Клешич Никола</t>
  </si>
  <si>
    <t>013482408</t>
  </si>
  <si>
    <t xml:space="preserve">Рабочая </t>
  </si>
  <si>
    <t>МВ-0006757</t>
  </si>
  <si>
    <t>Бекетова Анастасия Геннадьевна</t>
  </si>
  <si>
    <t>40 14</t>
  </si>
  <si>
    <t>053265</t>
  </si>
  <si>
    <t>ВМ-0108424</t>
  </si>
  <si>
    <t>Дыбов Александр Валерьевич</t>
  </si>
  <si>
    <t>18 23</t>
  </si>
  <si>
    <t>991201</t>
  </si>
  <si>
    <t>МВ-0006441</t>
  </si>
  <si>
    <t>Фесенко Максим</t>
  </si>
  <si>
    <t>83</t>
  </si>
  <si>
    <t>1032328</t>
  </si>
  <si>
    <t>МВ-0010005</t>
  </si>
  <si>
    <t>Ашуров Женишбек Абдыкаппарович</t>
  </si>
  <si>
    <t>ID</t>
  </si>
  <si>
    <t>2914991</t>
  </si>
  <si>
    <t>МВ-0010007</t>
  </si>
  <si>
    <t>Базаркулов Акылбек Арзикулович</t>
  </si>
  <si>
    <t>2543422</t>
  </si>
  <si>
    <t>МВ-0010008</t>
  </si>
  <si>
    <t>Бакбур Уулу Бексултан</t>
  </si>
  <si>
    <t>AC</t>
  </si>
  <si>
    <t>2859254</t>
  </si>
  <si>
    <t>МВ-0010009</t>
  </si>
  <si>
    <t>Бакиев Адылбек Усупжанович</t>
  </si>
  <si>
    <t>3151461</t>
  </si>
  <si>
    <t>МВ-0010011</t>
  </si>
  <si>
    <t>Бакиев Расулжан Усупжанович</t>
  </si>
  <si>
    <t>0253742</t>
  </si>
  <si>
    <t>МВ-0010012</t>
  </si>
  <si>
    <t>Бакиев Рустамбек Усупжанович</t>
  </si>
  <si>
    <t>1047523</t>
  </si>
  <si>
    <t>МВ-0010014</t>
  </si>
  <si>
    <t>Борукулов Сталбек Бегалыевич</t>
  </si>
  <si>
    <t>2934482</t>
  </si>
  <si>
    <t>МВ-0010016</t>
  </si>
  <si>
    <t>Буамырзаев Хаятбек Уркунбаевич</t>
  </si>
  <si>
    <t>4297954</t>
  </si>
  <si>
    <t>МВ-0010017</t>
  </si>
  <si>
    <t>Далибоев Женишбек</t>
  </si>
  <si>
    <t>4407655</t>
  </si>
  <si>
    <t>МВ-0010019</t>
  </si>
  <si>
    <t>Дуйшеналиев Назиридин</t>
  </si>
  <si>
    <t>4542516</t>
  </si>
  <si>
    <t>МВ-0010072</t>
  </si>
  <si>
    <t>Жолдошов Юрруслан Тойгонбаевич</t>
  </si>
  <si>
    <t>AN</t>
  </si>
  <si>
    <t>4617874</t>
  </si>
  <si>
    <t>МВ-0010022</t>
  </si>
  <si>
    <t>Жунусов Султан Кутбудинович</t>
  </si>
  <si>
    <t>0966523</t>
  </si>
  <si>
    <t>МВ-0010023</t>
  </si>
  <si>
    <t>Карагулов Орозбек Жайлообаевич</t>
  </si>
  <si>
    <t>4154180</t>
  </si>
  <si>
    <t>МВ-0010025</t>
  </si>
  <si>
    <t>Мамытов Азамат Азизбекович</t>
  </si>
  <si>
    <t>0861862</t>
  </si>
  <si>
    <t>МВ-0010028</t>
  </si>
  <si>
    <t>Сулейманов Асылбек Исмаилович</t>
  </si>
  <si>
    <t>1446989</t>
  </si>
  <si>
    <t>МВ-0010030</t>
  </si>
  <si>
    <t>Сыргабаев Нуржигит Айбекович</t>
  </si>
  <si>
    <t>2955064</t>
  </si>
  <si>
    <t>МВ-0010037</t>
  </si>
  <si>
    <t>Тажибаев Альберт Акрамжанович</t>
  </si>
  <si>
    <t>4727524</t>
  </si>
  <si>
    <t>МВ-0010038</t>
  </si>
  <si>
    <t>Усупжанов Нурислам Адылбекович</t>
  </si>
  <si>
    <t>KP</t>
  </si>
  <si>
    <t>0052751</t>
  </si>
  <si>
    <t>МВ-0010039</t>
  </si>
  <si>
    <t>Чомойев Жаныбек Абдыгаппарович</t>
  </si>
  <si>
    <t>IK</t>
  </si>
  <si>
    <t>0055089</t>
  </si>
  <si>
    <t>МВ-0010041</t>
  </si>
  <si>
    <t>Эрмеков Арстанбек Абдиназарович</t>
  </si>
  <si>
    <t>2559739</t>
  </si>
  <si>
    <t>МВ-0010035</t>
  </si>
  <si>
    <t>Сыргабек Уулу Сарбаридин</t>
  </si>
  <si>
    <t>4351899</t>
  </si>
  <si>
    <t>МВ-0010036</t>
  </si>
  <si>
    <t>Таджиматов Муроджон Тахиржонович</t>
  </si>
  <si>
    <t>1325116</t>
  </si>
  <si>
    <t>МВ-0010043</t>
  </si>
  <si>
    <t>Абдуллаев Байэл Токтосунович</t>
  </si>
  <si>
    <t>1832399</t>
  </si>
  <si>
    <t>МВ-0010045</t>
  </si>
  <si>
    <t>Жаныбаев Азизжан</t>
  </si>
  <si>
    <t>4459647</t>
  </si>
  <si>
    <t>МВ-0010089</t>
  </si>
  <si>
    <t>Ибраев Туратбек</t>
  </si>
  <si>
    <t>4408518</t>
  </si>
  <si>
    <t>МВ-0010092</t>
  </si>
  <si>
    <t>Мамбетов Бакай Кадырбекович</t>
  </si>
  <si>
    <t>1615771</t>
  </si>
  <si>
    <t>МВ-0010091</t>
  </si>
  <si>
    <t>Ыстамов Адилет Сиязович</t>
  </si>
  <si>
    <t>PE</t>
  </si>
  <si>
    <t>0376624</t>
  </si>
  <si>
    <t>ВМ-0147851</t>
  </si>
  <si>
    <t>Татимбаев Серик Байменович</t>
  </si>
  <si>
    <t>026256539</t>
  </si>
  <si>
    <t>МВ-0008726</t>
  </si>
  <si>
    <t>Соловец Никита Андреевич</t>
  </si>
  <si>
    <t>08 20</t>
  </si>
  <si>
    <t>699621</t>
  </si>
  <si>
    <t>ВМ-0169036</t>
  </si>
  <si>
    <t>Бехера Самбит</t>
  </si>
  <si>
    <t>Y</t>
  </si>
  <si>
    <t>7006291</t>
  </si>
  <si>
    <t>Амур</t>
  </si>
  <si>
    <t>ВМ-0079380</t>
  </si>
  <si>
    <t>Рожков Константин</t>
  </si>
  <si>
    <t>N</t>
  </si>
  <si>
    <t>13106846</t>
  </si>
  <si>
    <t>ВМ-0169030</t>
  </si>
  <si>
    <t>Яррамсетти Бхаскарарао</t>
  </si>
  <si>
    <t>W</t>
  </si>
  <si>
    <t>8100262</t>
  </si>
  <si>
    <t>ВМ-0169087</t>
  </si>
  <si>
    <t>Мутхяла Джохн</t>
  </si>
  <si>
    <t>7698781</t>
  </si>
  <si>
    <t>МВ-0008410</t>
  </si>
  <si>
    <t>Абилкайрова Динара</t>
  </si>
  <si>
    <t>17750289</t>
  </si>
  <si>
    <t>МВ-0006107</t>
  </si>
  <si>
    <t>Ахмад Серадж</t>
  </si>
  <si>
    <t>T</t>
  </si>
  <si>
    <t>4259551</t>
  </si>
  <si>
    <t>МВ-0008409</t>
  </si>
  <si>
    <t>Исмайлова Лола Канатовна</t>
  </si>
  <si>
    <t>047377605</t>
  </si>
  <si>
    <t>МВ-0008990</t>
  </si>
  <si>
    <t>Адельметов Виталий Рамилевич</t>
  </si>
  <si>
    <t>80 15</t>
  </si>
  <si>
    <t>261285</t>
  </si>
  <si>
    <t>МВ-0006861</t>
  </si>
  <si>
    <t>Данияр Уулу Элдияр</t>
  </si>
  <si>
    <t>0060758</t>
  </si>
  <si>
    <t>МВ-0006332</t>
  </si>
  <si>
    <t>Винодкумар Винодкумар</t>
  </si>
  <si>
    <t>U</t>
  </si>
  <si>
    <t>8857119</t>
  </si>
  <si>
    <t>ВМ-0173320</t>
  </si>
  <si>
    <t>Шьям Бахадур</t>
  </si>
  <si>
    <t>V</t>
  </si>
  <si>
    <t>0355042</t>
  </si>
  <si>
    <t>ВМ-0169090</t>
  </si>
  <si>
    <t>Гоуда Бипина</t>
  </si>
  <si>
    <t>9343025</t>
  </si>
  <si>
    <t>МВ-0009700</t>
  </si>
  <si>
    <t>Сону Кумар</t>
  </si>
  <si>
    <t>7633714</t>
  </si>
  <si>
    <t>МВ-0008547</t>
  </si>
  <si>
    <t>Осмоналиев Шермамат Шамшиевич</t>
  </si>
  <si>
    <t>3174703</t>
  </si>
  <si>
    <t>МВ-0009830</t>
  </si>
  <si>
    <t>Акматов Темирбек Абдирашидович</t>
  </si>
  <si>
    <t>4661272</t>
  </si>
  <si>
    <t>МВ-0009906</t>
  </si>
  <si>
    <t>Бейшембаев Бейкут Темирланович</t>
  </si>
  <si>
    <t>3528354</t>
  </si>
  <si>
    <t>МВ-0009905</t>
  </si>
  <si>
    <t>Касеев Байел Мирбекович</t>
  </si>
  <si>
    <t>4166198</t>
  </si>
  <si>
    <t>МВ-0009880</t>
  </si>
  <si>
    <t>Абдуллаев Курсантбек Каримович</t>
  </si>
  <si>
    <t>2763124</t>
  </si>
  <si>
    <t>МВ-0009828</t>
  </si>
  <si>
    <t>Маматалиев Акылбек Молдобаевич</t>
  </si>
  <si>
    <t>1777051</t>
  </si>
  <si>
    <t>МВ-0009909</t>
  </si>
  <si>
    <t>Уланов Айжигит</t>
  </si>
  <si>
    <t>1879003</t>
  </si>
  <si>
    <t>МВ-0009838</t>
  </si>
  <si>
    <t>Озубеков Ниязбек</t>
  </si>
  <si>
    <t>0669542</t>
  </si>
  <si>
    <t>МВ-0009878</t>
  </si>
  <si>
    <t>Шаменов Мирбек Нурбекович</t>
  </si>
  <si>
    <t>4441791</t>
  </si>
  <si>
    <t>МВ-0009879</t>
  </si>
  <si>
    <t>Маматалиев Жолдошбек</t>
  </si>
  <si>
    <t>1458587</t>
  </si>
  <si>
    <t>МВ-0010165</t>
  </si>
  <si>
    <t>Жамангулов Осорбек Кубанычбекович</t>
  </si>
  <si>
    <t>2937480</t>
  </si>
  <si>
    <t>МВ-0010183</t>
  </si>
  <si>
    <t>Хурибаев Хумоюнбек</t>
  </si>
  <si>
    <t>4238167</t>
  </si>
  <si>
    <t>МВ-0010177</t>
  </si>
  <si>
    <t>Шиленин Александр</t>
  </si>
  <si>
    <t>2914594</t>
  </si>
  <si>
    <t>МВ-0010175</t>
  </si>
  <si>
    <t>Коптилеуов Жанарыс Манарбекулы</t>
  </si>
  <si>
    <t>061201018</t>
  </si>
  <si>
    <t>МВ-0010172</t>
  </si>
  <si>
    <t>Кыздарбеков Ердос Канатулы</t>
  </si>
  <si>
    <t>057877347</t>
  </si>
  <si>
    <t>МВ-0010171</t>
  </si>
  <si>
    <t>Сериккалиулы Айсултан</t>
  </si>
  <si>
    <t>049224294</t>
  </si>
  <si>
    <t>МВ-0010167</t>
  </si>
  <si>
    <t>Турабаев Орынжан Сансызбайулы</t>
  </si>
  <si>
    <t>061636004</t>
  </si>
  <si>
    <t>МВ-0010145</t>
  </si>
  <si>
    <t>Абдиев Ильгис Онолбекович</t>
  </si>
  <si>
    <t>2476223</t>
  </si>
  <si>
    <t>МВ-0010146</t>
  </si>
  <si>
    <t>Абдылдаев Абдылас Джеенбекович</t>
  </si>
  <si>
    <t>0748465</t>
  </si>
  <si>
    <t>МВ-0010153</t>
  </si>
  <si>
    <t>Абдылдаев Атабек Сонунбекович</t>
  </si>
  <si>
    <t>0083325</t>
  </si>
  <si>
    <t>МВ-0010138</t>
  </si>
  <si>
    <t>Адылбек Уулу Арлен</t>
  </si>
  <si>
    <t>1810418</t>
  </si>
  <si>
    <t>МВ-0010148</t>
  </si>
  <si>
    <t>Азеил Уулу Урмат</t>
  </si>
  <si>
    <t>2117013</t>
  </si>
  <si>
    <t>МВ-0010140</t>
  </si>
  <si>
    <t>Айбеков Жакшылык Айбекович</t>
  </si>
  <si>
    <t>1713092</t>
  </si>
  <si>
    <t>МВ-0010149</t>
  </si>
  <si>
    <t>Атакулов Эркинбек Аманович</t>
  </si>
  <si>
    <t>3117533</t>
  </si>
  <si>
    <t>МВ-0010141</t>
  </si>
  <si>
    <t>Бердалиев Урмат Тологонович</t>
  </si>
  <si>
    <t>1165683</t>
  </si>
  <si>
    <t>МВ-0010143</t>
  </si>
  <si>
    <t>Жылдызбек Уулу Нияз</t>
  </si>
  <si>
    <t>3399914</t>
  </si>
  <si>
    <t>МВ-0010154</t>
  </si>
  <si>
    <t>Каныбек Уулу Нурлан</t>
  </si>
  <si>
    <t>1711204</t>
  </si>
  <si>
    <t>МВ-0010142</t>
  </si>
  <si>
    <t>Кендирбаев Калысбек</t>
  </si>
  <si>
    <t>4461449</t>
  </si>
  <si>
    <t>МВ-0010144</t>
  </si>
  <si>
    <t>Кубанычбек Уулу Адилет</t>
  </si>
  <si>
    <t>3208654</t>
  </si>
  <si>
    <t>МВ-0010152</t>
  </si>
  <si>
    <t>Момунбеков Эрлан</t>
  </si>
  <si>
    <t>4246058</t>
  </si>
  <si>
    <t>МВ-0010151</t>
  </si>
  <si>
    <t>Момункулов Канатбек</t>
  </si>
  <si>
    <t>4220570</t>
  </si>
  <si>
    <t>МВ-0010173</t>
  </si>
  <si>
    <t>Орозбаев Нурлан</t>
  </si>
  <si>
    <t>4145029</t>
  </si>
  <si>
    <t>МВ-0010192</t>
  </si>
  <si>
    <t>Эликбаев Саид Чымырбекович</t>
  </si>
  <si>
    <t>0979564</t>
  </si>
  <si>
    <t>МВ-0009706</t>
  </si>
  <si>
    <t>Недумпарамбил Ханифа Исмаил</t>
  </si>
  <si>
    <t>9746221</t>
  </si>
  <si>
    <t>МВ-0010191</t>
  </si>
  <si>
    <t>Надирбек Уулу Орозбек</t>
  </si>
  <si>
    <t>2290552</t>
  </si>
  <si>
    <t>МВ-0007474</t>
  </si>
  <si>
    <t>Ли Виктор Эдуардович</t>
  </si>
  <si>
    <t>059264712</t>
  </si>
  <si>
    <t>МВ-0007355</t>
  </si>
  <si>
    <t>Бакланов Владислав Александрович</t>
  </si>
  <si>
    <t>18 12</t>
  </si>
  <si>
    <t>761706</t>
  </si>
  <si>
    <t>МВ-0010222</t>
  </si>
  <si>
    <t>Боколов Нурлан Табылдиевич</t>
  </si>
  <si>
    <t>1350210</t>
  </si>
  <si>
    <t>МВ-0010224</t>
  </si>
  <si>
    <t>Сабырбеков Канат Сабырбекович</t>
  </si>
  <si>
    <t>0327331</t>
  </si>
  <si>
    <t>МВ-0010223</t>
  </si>
  <si>
    <t>Табылдиев Артур</t>
  </si>
  <si>
    <t>0183014</t>
  </si>
  <si>
    <t>МВ-0006949</t>
  </si>
  <si>
    <t>Лубенников Максим Алексеевич</t>
  </si>
  <si>
    <t>18 14</t>
  </si>
  <si>
    <t>982107</t>
  </si>
  <si>
    <t>ВМ-0188506</t>
  </si>
  <si>
    <t>Жаманкулов Исабек Нурмаматович</t>
  </si>
  <si>
    <t>2541911</t>
  </si>
  <si>
    <t>ВМ-0179550</t>
  </si>
  <si>
    <t>Попович Игор</t>
  </si>
  <si>
    <t>B</t>
  </si>
  <si>
    <t>4351224</t>
  </si>
  <si>
    <t>МВ-0007496</t>
  </si>
  <si>
    <t>Грабарь Ефим Евгеньевич</t>
  </si>
  <si>
    <t>10 19</t>
  </si>
  <si>
    <t>640233</t>
  </si>
  <si>
    <t>ВМ-0063441</t>
  </si>
  <si>
    <t>Гладкий Андрей Георгиевич</t>
  </si>
  <si>
    <t>39 20</t>
  </si>
  <si>
    <t>502079</t>
  </si>
  <si>
    <t>МВ-0006206</t>
  </si>
  <si>
    <t>Волгин Андрей Витальевич</t>
  </si>
  <si>
    <t>50 20</t>
  </si>
  <si>
    <t>009900</t>
  </si>
  <si>
    <t>МВ-0002070</t>
  </si>
  <si>
    <t>Буцхрикидзе Лука Мамукович</t>
  </si>
  <si>
    <t>03 15</t>
  </si>
  <si>
    <t>354020</t>
  </si>
  <si>
    <t>МВ-0006582</t>
  </si>
  <si>
    <t>Зинченко Иван Сергеевич</t>
  </si>
  <si>
    <t>95 09</t>
  </si>
  <si>
    <t>724910</t>
  </si>
  <si>
    <t>ВМ-0138779</t>
  </si>
  <si>
    <t>Надаждин Срджан</t>
  </si>
  <si>
    <t>2981235</t>
  </si>
  <si>
    <t>МВ-0006399</t>
  </si>
  <si>
    <t>Буцкий Олег Васильевич</t>
  </si>
  <si>
    <t>46 24</t>
  </si>
  <si>
    <t>733440</t>
  </si>
  <si>
    <t>МВ-0004633</t>
  </si>
  <si>
    <t>Гурбанов Байраммырат</t>
  </si>
  <si>
    <t>A</t>
  </si>
  <si>
    <t>2592392</t>
  </si>
  <si>
    <t>МВ-0004697</t>
  </si>
  <si>
    <t>Тиркишов Эзиз</t>
  </si>
  <si>
    <t>2803570</t>
  </si>
  <si>
    <t>МВ-0006759</t>
  </si>
  <si>
    <t>Пименов Андрей Витальевич</t>
  </si>
  <si>
    <t>618092</t>
  </si>
  <si>
    <t>МВ-0009935</t>
  </si>
  <si>
    <t>Бакытулы Адилет</t>
  </si>
  <si>
    <t>18531819</t>
  </si>
  <si>
    <t>МВ-0009948</t>
  </si>
  <si>
    <t>Умаркулов Иззатулла Кадиркулович</t>
  </si>
  <si>
    <t>054570229</t>
  </si>
  <si>
    <t>МВ-0009942</t>
  </si>
  <si>
    <t>Сапарбаев Баглан Бауыржанулы</t>
  </si>
  <si>
    <t>051288331</t>
  </si>
  <si>
    <t>МВ-0009944</t>
  </si>
  <si>
    <t>Молдабек Багдаулет Курбаналиулы</t>
  </si>
  <si>
    <t>055524507</t>
  </si>
  <si>
    <t>МВ-0009945</t>
  </si>
  <si>
    <t>Аширбай Абылай Зайдуллаулы</t>
  </si>
  <si>
    <t>048877565</t>
  </si>
  <si>
    <t>МВ-0009941</t>
  </si>
  <si>
    <t>Ертуган Нурасыл Алмазулы</t>
  </si>
  <si>
    <t>059781691</t>
  </si>
  <si>
    <t>ВМ-0058123</t>
  </si>
  <si>
    <t>Аранджелович Ваня</t>
  </si>
  <si>
    <t>013858373</t>
  </si>
  <si>
    <t>МВ-0007005</t>
  </si>
  <si>
    <t>Джиринбаев Есбол</t>
  </si>
  <si>
    <t>13056380</t>
  </si>
  <si>
    <t>МВ-0009969</t>
  </si>
  <si>
    <t>Кылычбек уулу Нурсултан</t>
  </si>
  <si>
    <t>2952535</t>
  </si>
  <si>
    <t>МВ-0006595</t>
  </si>
  <si>
    <t>Дорофеева Мария Васильевна</t>
  </si>
  <si>
    <t>10 13</t>
  </si>
  <si>
    <t>369058</t>
  </si>
  <si>
    <t>МВ-0009939</t>
  </si>
  <si>
    <t>Мырзатай Асанбай Нуржанулы</t>
  </si>
  <si>
    <t>050059289</t>
  </si>
  <si>
    <t>МВ-0007758</t>
  </si>
  <si>
    <t>Ковалев Павел Андреевич</t>
  </si>
  <si>
    <t>14 20</t>
  </si>
  <si>
    <t>861003</t>
  </si>
  <si>
    <t>МВ-0006940</t>
  </si>
  <si>
    <t>Черников Андрей Игоревич</t>
  </si>
  <si>
    <t>10 09</t>
  </si>
  <si>
    <t>157523</t>
  </si>
  <si>
    <t>МВ-0009844</t>
  </si>
  <si>
    <t>Каныбек уулу Байаман</t>
  </si>
  <si>
    <t>3754728</t>
  </si>
  <si>
    <t>МВ-0009827</t>
  </si>
  <si>
    <t>Кушбаков Акылбек Асанбаевич</t>
  </si>
  <si>
    <t>0056224</t>
  </si>
  <si>
    <t>МВ-0009850</t>
  </si>
  <si>
    <t>Агабек Айбек Ахынбекулы</t>
  </si>
  <si>
    <t>048489049</t>
  </si>
  <si>
    <t>МВ-0009479</t>
  </si>
  <si>
    <t>Тамада Сринувасарао</t>
  </si>
  <si>
    <t>S</t>
  </si>
  <si>
    <t>9767377</t>
  </si>
  <si>
    <t>МВ-0006060</t>
  </si>
  <si>
    <t>Джоши Ахилеш</t>
  </si>
  <si>
    <t>5590907</t>
  </si>
  <si>
    <t>МВ-0009335</t>
  </si>
  <si>
    <t>Энтони Хосе</t>
  </si>
  <si>
    <t>5987527</t>
  </si>
  <si>
    <t>МВ-0009705</t>
  </si>
  <si>
    <t>Мадати Парамбил Али Кунджи Аниш</t>
  </si>
  <si>
    <t>1927071</t>
  </si>
  <si>
    <t>ВМ-0162679</t>
  </si>
  <si>
    <t>Каранам Харибабу</t>
  </si>
  <si>
    <t>8771224</t>
  </si>
  <si>
    <t>МВ-0009149</t>
  </si>
  <si>
    <t>Бердахов Иличбай Турганбаевич</t>
  </si>
  <si>
    <t>FK</t>
  </si>
  <si>
    <t>0131419</t>
  </si>
  <si>
    <t>МВ-0010116</t>
  </si>
  <si>
    <t>Рустамов Нургазы Ырысмаматович</t>
  </si>
  <si>
    <t>3069128</t>
  </si>
  <si>
    <t>МВ-0010103</t>
  </si>
  <si>
    <t>Майрамбеков Мырза Майрамбекович</t>
  </si>
  <si>
    <t>0527379</t>
  </si>
  <si>
    <t>МВ-0010105</t>
  </si>
  <si>
    <t>Абдуллаев Уланычбек Жапаралиевич</t>
  </si>
  <si>
    <t>1182022</t>
  </si>
  <si>
    <t>МВ-0010137</t>
  </si>
  <si>
    <t>Данияр Уулу Бекмурза</t>
  </si>
  <si>
    <t>2407302</t>
  </si>
  <si>
    <t>МВ-0006760</t>
  </si>
  <si>
    <t>Йойович Радойица</t>
  </si>
  <si>
    <t>018383414</t>
  </si>
  <si>
    <t>МВ-0006878</t>
  </si>
  <si>
    <t>Токтосеит Уулу Нурадил</t>
  </si>
  <si>
    <t>1551641</t>
  </si>
  <si>
    <t>МВ-0010150</t>
  </si>
  <si>
    <t>Жакыпов Медеткан Мирланович</t>
  </si>
  <si>
    <t>1174250</t>
  </si>
  <si>
    <t>МВ-0010102</t>
  </si>
  <si>
    <t>Жылкычыев Байэл Мируланбекович</t>
  </si>
  <si>
    <t>2664218</t>
  </si>
  <si>
    <t>МВ-0010104</t>
  </si>
  <si>
    <t>Ражапов Тилек Абдыбакыевич</t>
  </si>
  <si>
    <t>2063804</t>
  </si>
  <si>
    <t>МВ-0010117</t>
  </si>
  <si>
    <t>Стамбаев Бектур Асилбекович</t>
  </si>
  <si>
    <t>2474143</t>
  </si>
  <si>
    <t>МВ-0010110</t>
  </si>
  <si>
    <t>Султанов Аракул</t>
  </si>
  <si>
    <t>1958226</t>
  </si>
  <si>
    <t>МВ-0010107</t>
  </si>
  <si>
    <t>Эркинбаев Жылдызбек Жумашович</t>
  </si>
  <si>
    <t>0123670</t>
  </si>
  <si>
    <t>МВ-0010114</t>
  </si>
  <si>
    <t>Абдурашидов Эдилбек Женишбекович</t>
  </si>
  <si>
    <t>3205532</t>
  </si>
  <si>
    <t>МВ-0010115</t>
  </si>
  <si>
    <t>Дыйканжанов Нурсултан Атабекович</t>
  </si>
  <si>
    <t>0526745</t>
  </si>
  <si>
    <t>МВ-0010106</t>
  </si>
  <si>
    <t>Кабилжанов Байалы Чубакович</t>
  </si>
  <si>
    <t>2469722</t>
  </si>
  <si>
    <t>МВ-0010113</t>
  </si>
  <si>
    <t>Таалайбеков Бекмамат Таалайбекович</t>
  </si>
  <si>
    <t>1987782</t>
  </si>
  <si>
    <t>МВ-0006364</t>
  </si>
  <si>
    <t>Бутенко Павел Вячеславович</t>
  </si>
  <si>
    <t>18 24</t>
  </si>
  <si>
    <t>015281</t>
  </si>
  <si>
    <t>МВ-0010184</t>
  </si>
  <si>
    <t>Алымбай Уулу Мирлан</t>
  </si>
  <si>
    <t>2321589</t>
  </si>
  <si>
    <t>МВ-0010195</t>
  </si>
  <si>
    <t>Алымбай Уулу Нурлан</t>
  </si>
  <si>
    <t>0162936</t>
  </si>
  <si>
    <t>МВ-0010176</t>
  </si>
  <si>
    <t>Аскаров Жакшылык</t>
  </si>
  <si>
    <t>4424816</t>
  </si>
  <si>
    <t>МВ-0010097</t>
  </si>
  <si>
    <t>Мунич Витомир</t>
  </si>
  <si>
    <t>015469731</t>
  </si>
  <si>
    <t>МВ-0006685</t>
  </si>
  <si>
    <t>Розина Марина Евгеньевна</t>
  </si>
  <si>
    <t>75 21</t>
  </si>
  <si>
    <t>700092</t>
  </si>
  <si>
    <t>ВМ-0189603</t>
  </si>
  <si>
    <t>Раймкулов Самат Абдыкеримович</t>
  </si>
  <si>
    <t>0411165</t>
  </si>
  <si>
    <t>ВМ-0178769</t>
  </si>
  <si>
    <t>Меденов Бахыт</t>
  </si>
  <si>
    <t>13038439</t>
  </si>
  <si>
    <t>МВ-0009148</t>
  </si>
  <si>
    <t>Юшков Максим Анатольевич</t>
  </si>
  <si>
    <t>04 11</t>
  </si>
  <si>
    <t>131928</t>
  </si>
  <si>
    <t>ВМ-0136380</t>
  </si>
  <si>
    <t>Эрдниев Андрей Юрьевич</t>
  </si>
  <si>
    <t>12 17</t>
  </si>
  <si>
    <t>694981</t>
  </si>
  <si>
    <t>МВ-0008643</t>
  </si>
  <si>
    <t>Щурская Наталья Владимировна</t>
  </si>
  <si>
    <t>273906</t>
  </si>
  <si>
    <t>МВ-0009783</t>
  </si>
  <si>
    <t>Шушань Марко</t>
  </si>
  <si>
    <t>019231180</t>
  </si>
  <si>
    <t>МВ-0008925</t>
  </si>
  <si>
    <t>Шмелев Максим Александрович</t>
  </si>
  <si>
    <t>04 25</t>
  </si>
  <si>
    <t>361464</t>
  </si>
  <si>
    <t>МВ-0009597</t>
  </si>
  <si>
    <t>Шерматов Билолбек Рахматуллаевич</t>
  </si>
  <si>
    <t>0341593</t>
  </si>
  <si>
    <t>МВ-0004219</t>
  </si>
  <si>
    <t>Шейх Наджбул</t>
  </si>
  <si>
    <t>8547078</t>
  </si>
  <si>
    <t>ВМ-0188064</t>
  </si>
  <si>
    <t>Шадиев Алмарсбек</t>
  </si>
  <si>
    <t>2858831</t>
  </si>
  <si>
    <t>ВМ-0188068</t>
  </si>
  <si>
    <t>Шадиев Абдисеит</t>
  </si>
  <si>
    <t>0072478</t>
  </si>
  <si>
    <t>ВМ-0136922</t>
  </si>
  <si>
    <t>Чекашкин Владислав Михайлович</t>
  </si>
  <si>
    <t>45 21</t>
  </si>
  <si>
    <t>177420</t>
  </si>
  <si>
    <t>МВ-0009009</t>
  </si>
  <si>
    <t>Цыбиков Цырен-Доржо Иванович</t>
  </si>
  <si>
    <t>81 12</t>
  </si>
  <si>
    <t>508716</t>
  </si>
  <si>
    <t>ВМ-0159160</t>
  </si>
  <si>
    <t>Хатуа Сурав</t>
  </si>
  <si>
    <t>9981767</t>
  </si>
  <si>
    <t>ВМ-0088017</t>
  </si>
  <si>
    <t>Харашаев Куаныш</t>
  </si>
  <si>
    <t>11691925</t>
  </si>
  <si>
    <t>МВ-0004779</t>
  </si>
  <si>
    <t>Хальдер Саджал</t>
  </si>
  <si>
    <t>3893426</t>
  </si>
  <si>
    <t>МВ-0009596</t>
  </si>
  <si>
    <t>Хайдаров Ойбек Холмирзаевич</t>
  </si>
  <si>
    <t>2041109</t>
  </si>
  <si>
    <t>МВ-0006945</t>
  </si>
  <si>
    <t>Фомина Полина Михайловна</t>
  </si>
  <si>
    <t>81 08</t>
  </si>
  <si>
    <t>215185</t>
  </si>
  <si>
    <t>ВМ-0188065</t>
  </si>
  <si>
    <t>Усенов Женишбек Абдумаликович</t>
  </si>
  <si>
    <t>1929672</t>
  </si>
  <si>
    <t>МВ-0009005</t>
  </si>
  <si>
    <t>Турдиев Дилмурод Камбарали Угли</t>
  </si>
  <si>
    <t>FA</t>
  </si>
  <si>
    <t>4119663</t>
  </si>
  <si>
    <t>МВ-0006553</t>
  </si>
  <si>
    <t>Торобеков Албан</t>
  </si>
  <si>
    <t>2983240</t>
  </si>
  <si>
    <t>МВ-0009593</t>
  </si>
  <si>
    <t>Толомушев Алтынбек Темиркулович</t>
  </si>
  <si>
    <t>3729507</t>
  </si>
  <si>
    <t>ВМ-0188097</t>
  </si>
  <si>
    <t>Толо уулу Таалайбек</t>
  </si>
  <si>
    <t>0058016</t>
  </si>
  <si>
    <t>ВМ-0187991</t>
  </si>
  <si>
    <t>Толеп Бакдаулет Серикулы</t>
  </si>
  <si>
    <t>050366963</t>
  </si>
  <si>
    <t>МВ-0008923</t>
  </si>
  <si>
    <t>Тогайбекова Нурым</t>
  </si>
  <si>
    <t>13005319</t>
  </si>
  <si>
    <t>МВ-0008963</t>
  </si>
  <si>
    <t>Телгараев Бекзат Таласович</t>
  </si>
  <si>
    <t>2787654</t>
  </si>
  <si>
    <t>МВ-0008421</t>
  </si>
  <si>
    <t>Талайбек Уулу Исламбек</t>
  </si>
  <si>
    <t>0982015</t>
  </si>
  <si>
    <t>МВ-0009248</t>
  </si>
  <si>
    <t>Тажиматов Дилмурод Шухратбекович</t>
  </si>
  <si>
    <t>4312402</t>
  </si>
  <si>
    <t>МВ-0009834</t>
  </si>
  <si>
    <t>Тажибаев Рустам Джанышбекович</t>
  </si>
  <si>
    <t>0198405</t>
  </si>
  <si>
    <t>МВ-0009591</t>
  </si>
  <si>
    <t>Мирзабеков Мустафа</t>
  </si>
  <si>
    <t>0454551</t>
  </si>
  <si>
    <t>МВ-0008902</t>
  </si>
  <si>
    <t>Мирзабасиев Туленбай</t>
  </si>
  <si>
    <t>13235369</t>
  </si>
  <si>
    <t>Мв-0009999</t>
  </si>
  <si>
    <t>Маркович Александар</t>
  </si>
  <si>
    <t>019254657</t>
  </si>
  <si>
    <t>Производитель Работ</t>
  </si>
  <si>
    <t>ВМ-0158894</t>
  </si>
  <si>
    <t>Мандал Абхиджит</t>
  </si>
  <si>
    <t>7337152</t>
  </si>
  <si>
    <t>ВМ-0151503</t>
  </si>
  <si>
    <t>Малапуредди Венката Сринуваса Рао</t>
  </si>
  <si>
    <t>8091431</t>
  </si>
  <si>
    <t>МВ-0008723</t>
  </si>
  <si>
    <t>Макерова Наталья</t>
  </si>
  <si>
    <t>13176757</t>
  </si>
  <si>
    <t>МВ-0009147</t>
  </si>
  <si>
    <t>Лебедев Евгений Валерьевич</t>
  </si>
  <si>
    <t>75 19</t>
  </si>
  <si>
    <t>483047</t>
  </si>
  <si>
    <t>МВ-0008418</t>
  </si>
  <si>
    <t>Кырбашов Нурдин Суранычбекович</t>
  </si>
  <si>
    <t>2473645</t>
  </si>
  <si>
    <t>ВМ-0160531</t>
  </si>
  <si>
    <t>Кутырев Максим Михайлович</t>
  </si>
  <si>
    <t>07 17</t>
  </si>
  <si>
    <t>304935</t>
  </si>
  <si>
    <t>ВМ-0188100</t>
  </si>
  <si>
    <t>Кутбидинов Нурмахмат</t>
  </si>
  <si>
    <t>4515658</t>
  </si>
  <si>
    <t>МВ-0008551</t>
  </si>
  <si>
    <t>Куранова Олеся Владимировна</t>
  </si>
  <si>
    <t>53 24</t>
  </si>
  <si>
    <t>391065</t>
  </si>
  <si>
    <t>ВМ-0085565</t>
  </si>
  <si>
    <t>Куповых Екатерина Николаевна</t>
  </si>
  <si>
    <t>97 23</t>
  </si>
  <si>
    <t>632730</t>
  </si>
  <si>
    <t>МВ-0009003</t>
  </si>
  <si>
    <t>Кунгиров Хусниддин Хайриддинович</t>
  </si>
  <si>
    <t>FB</t>
  </si>
  <si>
    <t>0500163</t>
  </si>
  <si>
    <t>МВ-0008998</t>
  </si>
  <si>
    <t>Кумец Константин Николаевич</t>
  </si>
  <si>
    <t>50 04</t>
  </si>
  <si>
    <t>368290</t>
  </si>
  <si>
    <t>ВМ-0162920</t>
  </si>
  <si>
    <t>Кришна Кришна</t>
  </si>
  <si>
    <t>7644827</t>
  </si>
  <si>
    <t>ВМ-0188099</t>
  </si>
  <si>
    <t>Колбай Уулу Баймырза</t>
  </si>
  <si>
    <t>1234377</t>
  </si>
  <si>
    <t>ВМ-0188102</t>
  </si>
  <si>
    <t>Койчуманов Азим Абазбекович</t>
  </si>
  <si>
    <t>9060609</t>
  </si>
  <si>
    <t>ВМ-0188225</t>
  </si>
  <si>
    <t>Козубай Уулу Темирбек</t>
  </si>
  <si>
    <t>1124753</t>
  </si>
  <si>
    <t>ВМ-0188224</t>
  </si>
  <si>
    <t>Кожогелдиев Эрали Нематуллаевич</t>
  </si>
  <si>
    <t>4134398</t>
  </si>
  <si>
    <t>МВ-0009602</t>
  </si>
  <si>
    <t>Кенешов Манас</t>
  </si>
  <si>
    <t>0040399</t>
  </si>
  <si>
    <t>МВ-0009840</t>
  </si>
  <si>
    <t>Качкымбаев Рыскул</t>
  </si>
  <si>
    <t>0506538</t>
  </si>
  <si>
    <t>ВМ-0169032</t>
  </si>
  <si>
    <t>Кари Рави</t>
  </si>
  <si>
    <t>8184616</t>
  </si>
  <si>
    <t>МВ-0009545</t>
  </si>
  <si>
    <t>Каранам Сайкумар</t>
  </si>
  <si>
    <t>8091429</t>
  </si>
  <si>
    <t>МВ-0009781</t>
  </si>
  <si>
    <t>Канолдинов Икболжон Авазбек Угли</t>
  </si>
  <si>
    <t>1508767</t>
  </si>
  <si>
    <t>МВ-0009601</t>
  </si>
  <si>
    <t>Исмаилов Алтынбек Примович</t>
  </si>
  <si>
    <t>2407368</t>
  </si>
  <si>
    <t>МВ-0008722</t>
  </si>
  <si>
    <t>Ибрагимов Ибрагим Макашарипович</t>
  </si>
  <si>
    <t>82 15</t>
  </si>
  <si>
    <t>782026</t>
  </si>
  <si>
    <t>МВ-0008641</t>
  </si>
  <si>
    <t>Жусупбаев Кубатбек Бургодоевич</t>
  </si>
  <si>
    <t>4489552</t>
  </si>
  <si>
    <t>МВ-0007861</t>
  </si>
  <si>
    <t>Жанаев Бакыт Амангелдиевич</t>
  </si>
  <si>
    <t>054556143</t>
  </si>
  <si>
    <t>ВМ-0188117</t>
  </si>
  <si>
    <t>Жамгырбаев Темирлан</t>
  </si>
  <si>
    <t>0522195</t>
  </si>
  <si>
    <t>ВМ-0188101</t>
  </si>
  <si>
    <t>Жаманбалаев Турусбек Жамгырбаевич</t>
  </si>
  <si>
    <t>2653159</t>
  </si>
  <si>
    <t>ВМ-0188223</t>
  </si>
  <si>
    <t>Жалалов Мусурманкул Осмоналиевич</t>
  </si>
  <si>
    <t>0612297</t>
  </si>
  <si>
    <t>МВ-0008837</t>
  </si>
  <si>
    <t>Есенкулов Шуакбай Дуйсенович</t>
  </si>
  <si>
    <t>0139321</t>
  </si>
  <si>
    <t>ВМ-0188863</t>
  </si>
  <si>
    <t>Есенгосов Батырхан Наурызбекулы</t>
  </si>
  <si>
    <t>058730380</t>
  </si>
  <si>
    <t>МВ-0008888</t>
  </si>
  <si>
    <t>Егорова Екатерина Юрьевна</t>
  </si>
  <si>
    <t>25 15</t>
  </si>
  <si>
    <t>007093</t>
  </si>
  <si>
    <t>МВ-0009137</t>
  </si>
  <si>
    <t>Дудоладов Денис Валерьевич</t>
  </si>
  <si>
    <t>25 10</t>
  </si>
  <si>
    <t>409950</t>
  </si>
  <si>
    <t>ВМ-0147540</t>
  </si>
  <si>
    <t>Долгих Георгий Николаевич</t>
  </si>
  <si>
    <t>14 22</t>
  </si>
  <si>
    <t>028918</t>
  </si>
  <si>
    <t>МВ-0005631</t>
  </si>
  <si>
    <t>Джумабаев Бабамырат</t>
  </si>
  <si>
    <t>2876063</t>
  </si>
  <si>
    <t>МВ-0008417</t>
  </si>
  <si>
    <t>Джумабаев Аскат</t>
  </si>
  <si>
    <t>3368537</t>
  </si>
  <si>
    <t>МВ-0007872</t>
  </si>
  <si>
    <t>Джолдасов Малик</t>
  </si>
  <si>
    <t>12542163</t>
  </si>
  <si>
    <t>ВМ-0116734</t>
  </si>
  <si>
    <t>Джанкович Урош</t>
  </si>
  <si>
    <t>014330213</t>
  </si>
  <si>
    <t>ВМ-0188111</t>
  </si>
  <si>
    <t>Даирбеков Адис Бакытбекович</t>
  </si>
  <si>
    <t>0082575</t>
  </si>
  <si>
    <t>МВ-0008721</t>
  </si>
  <si>
    <t>Гульмаматов Бактыбек Орунбаевич</t>
  </si>
  <si>
    <t>1440093</t>
  </si>
  <si>
    <t>ВМ-0163234</t>
  </si>
  <si>
    <t>Гизитдинова Алина Альфритовна</t>
  </si>
  <si>
    <t>80 22</t>
  </si>
  <si>
    <t>595713</t>
  </si>
  <si>
    <t>МВ-0009544</t>
  </si>
  <si>
    <t>Гарикина Дханараджу</t>
  </si>
  <si>
    <t>6952682</t>
  </si>
  <si>
    <t>МВ-0009004</t>
  </si>
  <si>
    <t>Гайымов Доолатбай Калилович</t>
  </si>
  <si>
    <t>1207684</t>
  </si>
  <si>
    <t>ВМ-0087210</t>
  </si>
  <si>
    <t>Витошевич Звездан</t>
  </si>
  <si>
    <t>013773244</t>
  </si>
  <si>
    <t>МВ-0008422</t>
  </si>
  <si>
    <t>Вист Владислав</t>
  </si>
  <si>
    <t>3470829</t>
  </si>
  <si>
    <t>ВМ-0080663</t>
  </si>
  <si>
    <t>Величкович Сречко</t>
  </si>
  <si>
    <t>013509034</t>
  </si>
  <si>
    <t>ВМ-0139940</t>
  </si>
  <si>
    <t>Буцкая Татьяна Александровна</t>
  </si>
  <si>
    <t>03 22</t>
  </si>
  <si>
    <t>351683</t>
  </si>
  <si>
    <t>ВМ-0188069</t>
  </si>
  <si>
    <t>Бурковский Павел Викторович</t>
  </si>
  <si>
    <t>050140790</t>
  </si>
  <si>
    <t>ВМ-0176075</t>
  </si>
  <si>
    <t>Браун Ксения Константиновна</t>
  </si>
  <si>
    <t>10 12</t>
  </si>
  <si>
    <t>317051</t>
  </si>
  <si>
    <t>ВМ-0155608</t>
  </si>
  <si>
    <t>Бражникова Дарья Дмитриевна</t>
  </si>
  <si>
    <t>36 19</t>
  </si>
  <si>
    <t>809738</t>
  </si>
  <si>
    <t>МВ-0010229</t>
  </si>
  <si>
    <t>Бошкович Мирослав</t>
  </si>
  <si>
    <t>018524676</t>
  </si>
  <si>
    <t>МВ-0009599</t>
  </si>
  <si>
    <t>Бостонов Жанарбек Аширбекович</t>
  </si>
  <si>
    <t>1242331</t>
  </si>
  <si>
    <t>ВМ-0158892</t>
  </si>
  <si>
    <t>Бисвас Сурадж</t>
  </si>
  <si>
    <t>8606330</t>
  </si>
  <si>
    <t>ВМ-0121671</t>
  </si>
  <si>
    <t>Биджич Братислав</t>
  </si>
  <si>
    <t>014608970</t>
  </si>
  <si>
    <t>МВ-0008899</t>
  </si>
  <si>
    <t>Бейшенбиев Руслан Догдурбаевич</t>
  </si>
  <si>
    <t>0600704</t>
  </si>
  <si>
    <t>МВ-0009594</t>
  </si>
  <si>
    <t>Бейшебаев Аяз Алыбекович</t>
  </si>
  <si>
    <t>4254346</t>
  </si>
  <si>
    <t>МВ-0005110</t>
  </si>
  <si>
    <t>Бегалы Уулу Нуралы</t>
  </si>
  <si>
    <t>1898201</t>
  </si>
  <si>
    <t>МВ-0007866</t>
  </si>
  <si>
    <t>Бахрамов Танат Кайрлаулы</t>
  </si>
  <si>
    <t>055161777</t>
  </si>
  <si>
    <t>ВМ-0129608</t>
  </si>
  <si>
    <t>Батырканов Максат Бейшембиевич</t>
  </si>
  <si>
    <t>0493891</t>
  </si>
  <si>
    <t>МВ-0009952</t>
  </si>
  <si>
    <t>Бактияров Данияр Бактиярович</t>
  </si>
  <si>
    <t>1530644</t>
  </si>
  <si>
    <t>ВМ-0158656</t>
  </si>
  <si>
    <t>Байраги Уджал</t>
  </si>
  <si>
    <t>1182501</t>
  </si>
  <si>
    <t>ВМ-0188067</t>
  </si>
  <si>
    <t>Базаркулов Куватбек Тажибаевич</t>
  </si>
  <si>
    <t>1063401</t>
  </si>
  <si>
    <t>ВМ-0187887</t>
  </si>
  <si>
    <t>Атаханов Султанмурат</t>
  </si>
  <si>
    <t>12662531</t>
  </si>
  <si>
    <t>ВМ-0187882</t>
  </si>
  <si>
    <t>Асанкулов Самат Дуйсенович</t>
  </si>
  <si>
    <t>041760315</t>
  </si>
  <si>
    <t>ВМ-0187885</t>
  </si>
  <si>
    <t>Алшекеев Мукан Саткурлысулы</t>
  </si>
  <si>
    <t>052541951</t>
  </si>
  <si>
    <t>ВМ-0188098</t>
  </si>
  <si>
    <t>Алтынбек Уулу Чынгызбек</t>
  </si>
  <si>
    <t>0369180</t>
  </si>
  <si>
    <t>МВ-0008965</t>
  </si>
  <si>
    <t>Алтынбек Уулу Улукбек</t>
  </si>
  <si>
    <t>3849976</t>
  </si>
  <si>
    <t>ВМ-0187878</t>
  </si>
  <si>
    <t>Алменов Даулет Адилжанулы</t>
  </si>
  <si>
    <t>047577781</t>
  </si>
  <si>
    <t>МВ-0009598</t>
  </si>
  <si>
    <t>Алиев Ниязалы</t>
  </si>
  <si>
    <t>4313092</t>
  </si>
  <si>
    <t>ВМ-0188066</t>
  </si>
  <si>
    <t>Алибаев Алтынбек Анарбаевич</t>
  </si>
  <si>
    <t>4878619</t>
  </si>
  <si>
    <t>МВ-0009579</t>
  </si>
  <si>
    <t>Алексич Желько</t>
  </si>
  <si>
    <t>016786217</t>
  </si>
  <si>
    <t>МВ-0006951</t>
  </si>
  <si>
    <t>Аксакалов Руслан Азатович</t>
  </si>
  <si>
    <t>047947424</t>
  </si>
  <si>
    <t>МВ-0009836</t>
  </si>
  <si>
    <t>Акимбеков Залкарбек</t>
  </si>
  <si>
    <t>1658501</t>
  </si>
  <si>
    <t>МВ-0008836</t>
  </si>
  <si>
    <t>Айтмамбетов Мирлан</t>
  </si>
  <si>
    <t>3147475</t>
  </si>
  <si>
    <t>МВ-0007490</t>
  </si>
  <si>
    <t>Айдакешов Бахытбек Алтынбекулы</t>
  </si>
  <si>
    <t>054284873</t>
  </si>
  <si>
    <t>МВ-0009589</t>
  </si>
  <si>
    <t>Авалбеков Гуломидин Хайдарбекович</t>
  </si>
  <si>
    <t>2242066</t>
  </si>
  <si>
    <t>МВ-0007089</t>
  </si>
  <si>
    <t>Абдурашитов Жахонгир Иброхимович</t>
  </si>
  <si>
    <t>060573511</t>
  </si>
  <si>
    <t>МВ-0010100</t>
  </si>
  <si>
    <t>Алам Джахангир</t>
  </si>
  <si>
    <t>9667026</t>
  </si>
  <si>
    <t>ВМ-0087086</t>
  </si>
  <si>
    <t>Скоробогатова Наталья Юрьевна</t>
  </si>
  <si>
    <t>60 18</t>
  </si>
  <si>
    <t>361131</t>
  </si>
  <si>
    <t>ВМ-0087089</t>
  </si>
  <si>
    <t>Скоробогатов Денис Станиславович</t>
  </si>
  <si>
    <t>60 10</t>
  </si>
  <si>
    <t>895006</t>
  </si>
  <si>
    <t>ВМ-0117763</t>
  </si>
  <si>
    <t>Наговицын Илья Викторович</t>
  </si>
  <si>
    <t>637353</t>
  </si>
  <si>
    <t>ВМ-0148727</t>
  </si>
  <si>
    <t>Наговицына Наталья Романовна</t>
  </si>
  <si>
    <t>10 22</t>
  </si>
  <si>
    <t>748660</t>
  </si>
  <si>
    <t>ВМ-0169033</t>
  </si>
  <si>
    <t>Сетхи Санграм</t>
  </si>
  <si>
    <t>X</t>
  </si>
  <si>
    <t>7927958</t>
  </si>
  <si>
    <t>ВМ-0169082</t>
  </si>
  <si>
    <t>Бехера Крушна</t>
  </si>
  <si>
    <t>7007176</t>
  </si>
  <si>
    <t>МВ-0010232</t>
  </si>
  <si>
    <t>Саркар Продип</t>
  </si>
  <si>
    <t>6943762</t>
  </si>
  <si>
    <t>МВ-0010231</t>
  </si>
  <si>
    <t>Сеикх Джане Алам</t>
  </si>
  <si>
    <t>7834720</t>
  </si>
  <si>
    <t>МВ-0009408</t>
  </si>
  <si>
    <t>Вир Бхан</t>
  </si>
  <si>
    <t>6882688</t>
  </si>
  <si>
    <t>МВ-0004332</t>
  </si>
  <si>
    <t>Мондал Сахаджахан</t>
  </si>
  <si>
    <t>9965180</t>
  </si>
  <si>
    <t>ВМ-0085613</t>
  </si>
  <si>
    <t>Михайлова Галина Павловна</t>
  </si>
  <si>
    <t>15 11</t>
  </si>
  <si>
    <t>987225</t>
  </si>
  <si>
    <t>МВ-0009474</t>
  </si>
  <si>
    <t>Потапов Владимир Алексеевич</t>
  </si>
  <si>
    <t>03 19</t>
  </si>
  <si>
    <t>179847</t>
  </si>
  <si>
    <t>МВ-0008905</t>
  </si>
  <si>
    <t>Чипига Сергей Иванович</t>
  </si>
  <si>
    <t>07 07</t>
  </si>
  <si>
    <t>967778</t>
  </si>
  <si>
    <t>ВМ-0123381</t>
  </si>
  <si>
    <t>Жаров Антон Валерьевич</t>
  </si>
  <si>
    <t>25 21</t>
  </si>
  <si>
    <t>928770</t>
  </si>
  <si>
    <t>ВМ-0157208</t>
  </si>
  <si>
    <t>Симонова Светлана Владимировна</t>
  </si>
  <si>
    <t>22 25</t>
  </si>
  <si>
    <t>974944</t>
  </si>
  <si>
    <t>ВМ-0099384</t>
  </si>
  <si>
    <t>Йович Дарко</t>
  </si>
  <si>
    <t>013397271</t>
  </si>
  <si>
    <t>МВ-0009831</t>
  </si>
  <si>
    <t>Тажибаев Мирлан Джанышбекович</t>
  </si>
  <si>
    <t>0091729</t>
  </si>
  <si>
    <t>ВМ-0188112</t>
  </si>
  <si>
    <t>Таалайбек Уулу Максат</t>
  </si>
  <si>
    <t>3980193</t>
  </si>
  <si>
    <t>ВМ-0108404</t>
  </si>
  <si>
    <t>Сушко Екатерина Васильевна</t>
  </si>
  <si>
    <t>10 25</t>
  </si>
  <si>
    <t>876057</t>
  </si>
  <si>
    <t>ВМ-0187880</t>
  </si>
  <si>
    <t>Султашов Тилеуберген</t>
  </si>
  <si>
    <t>13074729</t>
  </si>
  <si>
    <t>МВ-0009143</t>
  </si>
  <si>
    <t>Султанбеков Алтынбек</t>
  </si>
  <si>
    <t>1359872</t>
  </si>
  <si>
    <t>ВМ-0169031</t>
  </si>
  <si>
    <t>Суввада Ганеш</t>
  </si>
  <si>
    <t>7325936</t>
  </si>
  <si>
    <t>МВ-0009078</t>
  </si>
  <si>
    <t>Степанович Стефан</t>
  </si>
  <si>
    <t>013009230</t>
  </si>
  <si>
    <t>ВМ-0131699</t>
  </si>
  <si>
    <t>Степаненко Дмитрий Александрович</t>
  </si>
  <si>
    <t>03 20</t>
  </si>
  <si>
    <t>601472</t>
  </si>
  <si>
    <t>МВ-0009588</t>
  </si>
  <si>
    <t>Солтонкул Уулу Кубанычбек</t>
  </si>
  <si>
    <t>1801911</t>
  </si>
  <si>
    <t>МВ-0007512</t>
  </si>
  <si>
    <t>Соловец Руслан Андреевич</t>
  </si>
  <si>
    <t>08 16</t>
  </si>
  <si>
    <t>412531</t>
  </si>
  <si>
    <t>ВМ-0087079</t>
  </si>
  <si>
    <t>Смолка Виктория Александровна</t>
  </si>
  <si>
    <t>38 16</t>
  </si>
  <si>
    <t>112285</t>
  </si>
  <si>
    <t>ВМ-0162867</t>
  </si>
  <si>
    <t>Сингх Сандип</t>
  </si>
  <si>
    <t>2677466</t>
  </si>
  <si>
    <t>ВМ-0162919</t>
  </si>
  <si>
    <t>Сингх Дипендра</t>
  </si>
  <si>
    <t>5423453</t>
  </si>
  <si>
    <t>МВ-0009000</t>
  </si>
  <si>
    <t>Сейтжан Бахытжан</t>
  </si>
  <si>
    <t>14310875</t>
  </si>
  <si>
    <t>ВМ-0083889</t>
  </si>
  <si>
    <t>Сафин Ирек Ильгизович</t>
  </si>
  <si>
    <t>80 20</t>
  </si>
  <si>
    <t>096103</t>
  </si>
  <si>
    <t>ВМ-0188118</t>
  </si>
  <si>
    <t>Сатыкеев Ислам Аксайбекович</t>
  </si>
  <si>
    <t>4276308</t>
  </si>
  <si>
    <t>МВ-0004532</t>
  </si>
  <si>
    <t>Саркар Дипак</t>
  </si>
  <si>
    <t>8193175</t>
  </si>
  <si>
    <t>ВМ-0159745</t>
  </si>
  <si>
    <t>Саркар Амал</t>
  </si>
  <si>
    <t>1431231</t>
  </si>
  <si>
    <t>ВМ-0187881</t>
  </si>
  <si>
    <t>Салханов Улугбек</t>
  </si>
  <si>
    <t>11625850</t>
  </si>
  <si>
    <t>МВ-0008770</t>
  </si>
  <si>
    <t>Салибеков Таджихан</t>
  </si>
  <si>
    <t>13059762</t>
  </si>
  <si>
    <t>МВ-0008724</t>
  </si>
  <si>
    <t>Сайдазимов Одил Ирисбаевич</t>
  </si>
  <si>
    <t>055422901</t>
  </si>
  <si>
    <t>ВМ-0100455</t>
  </si>
  <si>
    <t>Рашевич Александар</t>
  </si>
  <si>
    <t>013295796</t>
  </si>
  <si>
    <t>ВМ-0159696</t>
  </si>
  <si>
    <t>Путхувиттил Мухаммед Али Мухаммед Ашраф</t>
  </si>
  <si>
    <t>1464328</t>
  </si>
  <si>
    <t>МВ-0008038</t>
  </si>
  <si>
    <t>Пугач Ирина Сергеевна</t>
  </si>
  <si>
    <t>18 17</t>
  </si>
  <si>
    <t>340041</t>
  </si>
  <si>
    <t>МВ-0003556</t>
  </si>
  <si>
    <t>Плетнев Иван Александрович</t>
  </si>
  <si>
    <t>03 25</t>
  </si>
  <si>
    <t>181096</t>
  </si>
  <si>
    <t>ВМ-0187923</t>
  </si>
  <si>
    <t>Оразбаев Асылжан Несипбайулы</t>
  </si>
  <si>
    <t>051662989</t>
  </si>
  <si>
    <t>ВМ-0087335</t>
  </si>
  <si>
    <t>Олухов Игорь Сергеевич</t>
  </si>
  <si>
    <t>055862836</t>
  </si>
  <si>
    <t>МВ-0009832</t>
  </si>
  <si>
    <t>Озубеков Нурлан</t>
  </si>
  <si>
    <t>1721334</t>
  </si>
  <si>
    <t>ВМ-0187886</t>
  </si>
  <si>
    <t>Нуркасымов Гуламжан</t>
  </si>
  <si>
    <t>18621074</t>
  </si>
  <si>
    <t>МВ-0009592</t>
  </si>
  <si>
    <t>Назаркул Уулу Замирбек</t>
  </si>
  <si>
    <t>2170101</t>
  </si>
  <si>
    <t>ВМ-0188194</t>
  </si>
  <si>
    <t>Мунарбеков Орозаалы</t>
  </si>
  <si>
    <t>0716182</t>
  </si>
  <si>
    <t>ВМ-0153364</t>
  </si>
  <si>
    <t>Музеев Владимир Евгеньевич</t>
  </si>
  <si>
    <t>81 22</t>
  </si>
  <si>
    <t>014440</t>
  </si>
  <si>
    <t>ВМ-0152010</t>
  </si>
  <si>
    <t>Мохаммад Фироз Ансари</t>
  </si>
  <si>
    <t>8970772</t>
  </si>
  <si>
    <t>ВМ-0086400</t>
  </si>
  <si>
    <t>Шалдина Ксения Викторовна</t>
  </si>
  <si>
    <t>75 11</t>
  </si>
  <si>
    <t>973753</t>
  </si>
  <si>
    <t>МВ-0006282</t>
  </si>
  <si>
    <t>Рави Кумар</t>
  </si>
  <si>
    <t>8501284</t>
  </si>
  <si>
    <t>МВ-0006281</t>
  </si>
  <si>
    <t>3473442</t>
  </si>
  <si>
    <t>МВ-0005439</t>
  </si>
  <si>
    <t>Сандип Кумар</t>
  </si>
  <si>
    <t>3786337</t>
  </si>
  <si>
    <t>МВ-0001678</t>
  </si>
  <si>
    <t>1810403</t>
  </si>
  <si>
    <t>МВ-0001811</t>
  </si>
  <si>
    <t>Джагдиш Джагдиш</t>
  </si>
  <si>
    <t>1317181</t>
  </si>
  <si>
    <t>Прием</t>
  </si>
  <si>
    <t>Санджив Кумар</t>
  </si>
  <si>
    <t>1166135</t>
  </si>
  <si>
    <t>МВ-0009967</t>
  </si>
  <si>
    <t>2510065</t>
  </si>
  <si>
    <t>МВ-0003376</t>
  </si>
  <si>
    <t>Джасвир Сингх</t>
  </si>
  <si>
    <t>2669275</t>
  </si>
  <si>
    <t>МВ-0005824</t>
  </si>
  <si>
    <t>6004869</t>
  </si>
  <si>
    <t>МВ-0005944</t>
  </si>
  <si>
    <t>СК Рахул</t>
  </si>
  <si>
    <t>3943225</t>
  </si>
  <si>
    <t>МВ-0006118</t>
  </si>
  <si>
    <t>Ск Рахул</t>
  </si>
  <si>
    <t>C</t>
  </si>
  <si>
    <t>0356176</t>
  </si>
  <si>
    <t>МВ-0003396</t>
  </si>
  <si>
    <t>Али Хайдар</t>
  </si>
  <si>
    <t>9588175</t>
  </si>
  <si>
    <t>МВ-0001637</t>
  </si>
  <si>
    <t>1967579</t>
  </si>
  <si>
    <t>МВ-0002034</t>
  </si>
  <si>
    <t>Ом Пракаш</t>
  </si>
  <si>
    <t>6017637</t>
  </si>
  <si>
    <t>МВ-0003093</t>
  </si>
  <si>
    <t>6203263</t>
  </si>
  <si>
    <t>МВ-0002864</t>
  </si>
  <si>
    <t>Рахул Кумар</t>
  </si>
  <si>
    <t>1128207</t>
  </si>
  <si>
    <t>МВ-0010275</t>
  </si>
  <si>
    <t>8921706</t>
  </si>
  <si>
    <t>МВ-0005612</t>
  </si>
  <si>
    <t>Кумар Манодж</t>
  </si>
  <si>
    <t>P</t>
  </si>
  <si>
    <t>7703310</t>
  </si>
  <si>
    <t>МВ-0002322</t>
  </si>
  <si>
    <t>Бисвас Санджай</t>
  </si>
  <si>
    <t>1963243</t>
  </si>
  <si>
    <t>МВ-0005832</t>
  </si>
  <si>
    <t>1506077</t>
  </si>
  <si>
    <t>МВ-0009989</t>
  </si>
  <si>
    <t>Зиёев Шохном Шухратович</t>
  </si>
  <si>
    <t>405119496</t>
  </si>
  <si>
    <t>МВ-0010134</t>
  </si>
  <si>
    <t>Холиков Хасанбой Таваккалович</t>
  </si>
  <si>
    <t>4765198</t>
  </si>
  <si>
    <t>МВ-0009933</t>
  </si>
  <si>
    <t>Калназаров Мырзаалы Оросбекович</t>
  </si>
  <si>
    <t>1765264</t>
  </si>
  <si>
    <t>МВ-0005805</t>
  </si>
  <si>
    <t>Кумар Джитендра</t>
  </si>
  <si>
    <t>4698304</t>
  </si>
  <si>
    <t>МВ-0003316</t>
  </si>
  <si>
    <t>Саркар Ануп</t>
  </si>
  <si>
    <t>6298074</t>
  </si>
  <si>
    <t>МВ-0005106</t>
  </si>
  <si>
    <t>Алтынбаев Шынгысхан</t>
  </si>
  <si>
    <t>11791565</t>
  </si>
  <si>
    <t>МВ-0001558</t>
  </si>
  <si>
    <t>Зайков Алексей Юрьевич</t>
  </si>
  <si>
    <t>25 18</t>
  </si>
  <si>
    <t>523593</t>
  </si>
  <si>
    <t>МВ-0009210</t>
  </si>
  <si>
    <t>Козлова Анастасия Сергеевна</t>
  </si>
  <si>
    <t>10 18</t>
  </si>
  <si>
    <t>576090</t>
  </si>
  <si>
    <t>МВ-0009243</t>
  </si>
  <si>
    <t>Базаров Алмкул Мухтарович</t>
  </si>
  <si>
    <t>1226261</t>
  </si>
  <si>
    <t>МВ-0009219</t>
  </si>
  <si>
    <t>Абдуллаев Бекжон Алламурод Угли</t>
  </si>
  <si>
    <t>1761584</t>
  </si>
  <si>
    <t>МВ-0009232</t>
  </si>
  <si>
    <t>Абилов Миржалол Марифжон Угли</t>
  </si>
  <si>
    <t>6643171</t>
  </si>
  <si>
    <t>МВ-0009204</t>
  </si>
  <si>
    <t>Мохаммад Абдул Джалил</t>
  </si>
  <si>
    <t>7924642</t>
  </si>
  <si>
    <t>МВ-0008590</t>
  </si>
  <si>
    <t>Мусакеев Абубакир-Сидик Искандарбекович</t>
  </si>
  <si>
    <t>2977541</t>
  </si>
  <si>
    <t>МВ-0008594</t>
  </si>
  <si>
    <t>Тилекбаев Доолатбек Ражапбекович</t>
  </si>
  <si>
    <t>2795318</t>
  </si>
  <si>
    <t>МВ-0008713</t>
  </si>
  <si>
    <t>Тологонов Кутман Тологонович</t>
  </si>
  <si>
    <t>3323631</t>
  </si>
  <si>
    <t>МВ-0008681</t>
  </si>
  <si>
    <t>Молобеков Мирлан Сансызбаевич</t>
  </si>
  <si>
    <t>0941933</t>
  </si>
  <si>
    <t>МВ-0008708</t>
  </si>
  <si>
    <t>Таалайбек Уулу Нуртилек</t>
  </si>
  <si>
    <t>2154595</t>
  </si>
  <si>
    <t>МВ-0008745</t>
  </si>
  <si>
    <t>Усенов Кубанычбек Анарбекович</t>
  </si>
  <si>
    <t>2266706</t>
  </si>
  <si>
    <t>МВ-0008704</t>
  </si>
  <si>
    <t>Баймырадов Довран</t>
  </si>
  <si>
    <t>2770082</t>
  </si>
  <si>
    <t>МВ-0008706</t>
  </si>
  <si>
    <t>Джумалыев Сулейман</t>
  </si>
  <si>
    <t>3071712</t>
  </si>
  <si>
    <t>МВ-0008707</t>
  </si>
  <si>
    <t>Керимов Кувват</t>
  </si>
  <si>
    <t>2710910</t>
  </si>
  <si>
    <t>МВ-0008709</t>
  </si>
  <si>
    <t>Колдашов Вепа</t>
  </si>
  <si>
    <t>2932842</t>
  </si>
  <si>
    <t>МВ-0008710</t>
  </si>
  <si>
    <t>Колдашов Гадам</t>
  </si>
  <si>
    <t>2500397</t>
  </si>
  <si>
    <t>МВ-0008685</t>
  </si>
  <si>
    <t>Матейич Радован</t>
  </si>
  <si>
    <t>017719398</t>
  </si>
  <si>
    <t>МВ-0008676</t>
  </si>
  <si>
    <t>Менглибаев Соатмурод Ботир Угли</t>
  </si>
  <si>
    <t>4210924</t>
  </si>
  <si>
    <t>МВ-0008678</t>
  </si>
  <si>
    <t>Муродхужаев Мухриддин Мухторбек Угли</t>
  </si>
  <si>
    <t>4865318</t>
  </si>
  <si>
    <t>МВ-0008714</t>
  </si>
  <si>
    <t>Оразов Бегмухаммет</t>
  </si>
  <si>
    <t>2124060</t>
  </si>
  <si>
    <t>МВ-0008694</t>
  </si>
  <si>
    <t>Торемуратов Рахат Парахатович</t>
  </si>
  <si>
    <t>0114974</t>
  </si>
  <si>
    <t>МВ-0003193</t>
  </si>
  <si>
    <t>Раи Гудду</t>
  </si>
  <si>
    <t>6566792</t>
  </si>
  <si>
    <t>МВ-0000970</t>
  </si>
  <si>
    <t>Халилуллаев Муроджон</t>
  </si>
  <si>
    <t>13058612</t>
  </si>
  <si>
    <t>ВМ-0159540</t>
  </si>
  <si>
    <t>Аширов Шамырат</t>
  </si>
  <si>
    <t>2265844</t>
  </si>
  <si>
    <t>ВМ-0162275</t>
  </si>
  <si>
    <t>Ишимбетов Жасурбек</t>
  </si>
  <si>
    <t>2120778</t>
  </si>
  <si>
    <t>ВМ-0159514</t>
  </si>
  <si>
    <t>Яныбаев Бердимырат</t>
  </si>
  <si>
    <t>2154204</t>
  </si>
  <si>
    <t>ВМ-0173200</t>
  </si>
  <si>
    <t>Реджепов Сахы</t>
  </si>
  <si>
    <t>2382267</t>
  </si>
  <si>
    <t>МВ-0006674</t>
  </si>
  <si>
    <t>Джураев Ибодулла Нурмаматович</t>
  </si>
  <si>
    <t>5894936</t>
  </si>
  <si>
    <t>МВ-0006714</t>
  </si>
  <si>
    <t>Рзамбетов Азамат Маратович</t>
  </si>
  <si>
    <t>0288250</t>
  </si>
  <si>
    <t>МВ-0006688</t>
  </si>
  <si>
    <t>Саркар Гопен</t>
  </si>
  <si>
    <t>6926323</t>
  </si>
  <si>
    <t>МВ-0006745</t>
  </si>
  <si>
    <t>Нуркан уулу Самат</t>
  </si>
  <si>
    <t>3228769</t>
  </si>
  <si>
    <t>ВМ-0162248</t>
  </si>
  <si>
    <t>Султанов Довлетгелди</t>
  </si>
  <si>
    <t>2275510</t>
  </si>
  <si>
    <t>МВ-0007048</t>
  </si>
  <si>
    <t>Джобиров Бахтиёр Меликбоевич</t>
  </si>
  <si>
    <t>405654549</t>
  </si>
  <si>
    <t>МВ-0001951</t>
  </si>
  <si>
    <t>Хасанов Жамшиддин Закиржанович</t>
  </si>
  <si>
    <t>045618989</t>
  </si>
  <si>
    <t>МВ-0007049</t>
  </si>
  <si>
    <t>Абдусаломзода Ходжиакбар</t>
  </si>
  <si>
    <t>403901669</t>
  </si>
  <si>
    <t>МВ-0007481</t>
  </si>
  <si>
    <t>Королькова Вероника Анатольевна</t>
  </si>
  <si>
    <t>892615</t>
  </si>
  <si>
    <t>МВ-0006845</t>
  </si>
  <si>
    <t>Акылбек Уулу Жуманазар</t>
  </si>
  <si>
    <t>3050351</t>
  </si>
  <si>
    <t>МВ-0006846</t>
  </si>
  <si>
    <t>Ахматов Алмазбек</t>
  </si>
  <si>
    <t>0411740</t>
  </si>
  <si>
    <t>МВ-0003201</t>
  </si>
  <si>
    <t>Ядав Ашиш</t>
  </si>
  <si>
    <t>7402263</t>
  </si>
  <si>
    <t>МВ-0003239</t>
  </si>
  <si>
    <t>Раджеш Кумар</t>
  </si>
  <si>
    <t>8080529</t>
  </si>
  <si>
    <t>МВ-0003245</t>
  </si>
  <si>
    <t>Ядав Девананд</t>
  </si>
  <si>
    <t>2517908</t>
  </si>
  <si>
    <t>МВ-0006925</t>
  </si>
  <si>
    <t>Ристич Бранислав</t>
  </si>
  <si>
    <t>014419768</t>
  </si>
  <si>
    <t>МВ-0007190</t>
  </si>
  <si>
    <t>Сафаров Собир Ашрапович</t>
  </si>
  <si>
    <t>1194226</t>
  </si>
  <si>
    <t>МВ-0007329</t>
  </si>
  <si>
    <t>Турдиев Шерзод Холбаевич</t>
  </si>
  <si>
    <t>7399724</t>
  </si>
  <si>
    <t>МВ-0003319</t>
  </si>
  <si>
    <t>Сингх Муннелал</t>
  </si>
  <si>
    <t>5581692</t>
  </si>
  <si>
    <t>МВ-0007184</t>
  </si>
  <si>
    <t>Ибрагимов Бинлодан Махмадумарович</t>
  </si>
  <si>
    <t>403354717</t>
  </si>
  <si>
    <t>МВ-0007163</t>
  </si>
  <si>
    <t>Раззаков Илхомбой Рузматович</t>
  </si>
  <si>
    <t>5108277</t>
  </si>
  <si>
    <t>МВ-0007160</t>
  </si>
  <si>
    <t>Шодиев Юлчи Чоршанбиевич</t>
  </si>
  <si>
    <t>1831376</t>
  </si>
  <si>
    <t>МВ-0006984</t>
  </si>
  <si>
    <t>Курбаниязов Пердебай</t>
  </si>
  <si>
    <t>11487713</t>
  </si>
  <si>
    <t>МВ-0006991</t>
  </si>
  <si>
    <t>Шамуратова Гулнура</t>
  </si>
  <si>
    <t>3150100</t>
  </si>
  <si>
    <t>МВ-0007293</t>
  </si>
  <si>
    <t>Даврони Изатуллох</t>
  </si>
  <si>
    <t>403279398</t>
  </si>
  <si>
    <t>МВ-0007449</t>
  </si>
  <si>
    <t>Джуразода Мехроб Амирхон</t>
  </si>
  <si>
    <t>404132748</t>
  </si>
  <si>
    <t>МВ-0007338</t>
  </si>
  <si>
    <t>Кодиров Джамшед Насруллоевич</t>
  </si>
  <si>
    <t>404131035</t>
  </si>
  <si>
    <t>МВ-0007639</t>
  </si>
  <si>
    <t>Хошимов Сохибжон Хабибулла Угли</t>
  </si>
  <si>
    <t>8871885</t>
  </si>
  <si>
    <t>МВ-0007616</t>
  </si>
  <si>
    <t>Хошвахтов Бурихон Тагайкулович</t>
  </si>
  <si>
    <t>402268925</t>
  </si>
  <si>
    <t>МВ-0008954</t>
  </si>
  <si>
    <t>Гадоев Нурали Лакайевич</t>
  </si>
  <si>
    <t>405277028</t>
  </si>
  <si>
    <t>МВ-0003375</t>
  </si>
  <si>
    <t>Гупта Анил</t>
  </si>
  <si>
    <t>6192880</t>
  </si>
  <si>
    <t>МВ-0009070</t>
  </si>
  <si>
    <t>Рашитдинов Абдумалик Махаммаджонович</t>
  </si>
  <si>
    <t>0661569</t>
  </si>
  <si>
    <t>МВ-0007674</t>
  </si>
  <si>
    <t>Эшонкулов Мухриддин Хуррамович</t>
  </si>
  <si>
    <t>0528272</t>
  </si>
  <si>
    <t>МВ-0007566</t>
  </si>
  <si>
    <t>Саидов Рахматулло Бахридинович</t>
  </si>
  <si>
    <t>404737034</t>
  </si>
  <si>
    <t>МВ-0007660</t>
  </si>
  <si>
    <t>Умронов Изатулло Аскарович</t>
  </si>
  <si>
    <t>405645584</t>
  </si>
  <si>
    <t>МВ-0007280</t>
  </si>
  <si>
    <t>Какожанов Жанат</t>
  </si>
  <si>
    <t>13907858</t>
  </si>
  <si>
    <t>МВ-0007740</t>
  </si>
  <si>
    <t>Махмудов Наврузбек Мамуржон Угли</t>
  </si>
  <si>
    <t>1051829</t>
  </si>
  <si>
    <t>МВ-0009073</t>
  </si>
  <si>
    <t>Баротов Бахтиёр Чориевич</t>
  </si>
  <si>
    <t>4240947</t>
  </si>
  <si>
    <t>МВ-0007762</t>
  </si>
  <si>
    <t>Умедджони Курбонали</t>
  </si>
  <si>
    <t>405994091</t>
  </si>
  <si>
    <t>МВ-0007596</t>
  </si>
  <si>
    <t>Долибоев Гуломжон Рахмоналиевич</t>
  </si>
  <si>
    <t>1977502</t>
  </si>
  <si>
    <t>МВ-0007372</t>
  </si>
  <si>
    <t>Хуан Цзянхай</t>
  </si>
  <si>
    <t>EM</t>
  </si>
  <si>
    <t>0990279</t>
  </si>
  <si>
    <t>ВМ-0168829</t>
  </si>
  <si>
    <t>Таганов Аллабай</t>
  </si>
  <si>
    <t>2028867</t>
  </si>
  <si>
    <t>МВ-0004741</t>
  </si>
  <si>
    <t>Кимсанов Абдулазиз Рустамжон Угли</t>
  </si>
  <si>
    <t>4275825</t>
  </si>
  <si>
    <t>МВ-0003230</t>
  </si>
  <si>
    <t>Бисвас Ануж</t>
  </si>
  <si>
    <t>7413538</t>
  </si>
  <si>
    <t>МВ-0008099</t>
  </si>
  <si>
    <t>Кабутов Баходур Аламхонович</t>
  </si>
  <si>
    <t>402900847</t>
  </si>
  <si>
    <t>МВ-0007734</t>
  </si>
  <si>
    <t>Хафизов Ахлиддин Хуршедович</t>
  </si>
  <si>
    <t>406163541</t>
  </si>
  <si>
    <t>МВ-0007686</t>
  </si>
  <si>
    <t>Орипов Дилшод Пулотович</t>
  </si>
  <si>
    <t>404899368</t>
  </si>
  <si>
    <t>МВ-0007852</t>
  </si>
  <si>
    <t>Джумабаев Бекзод Курсанович</t>
  </si>
  <si>
    <t>4707884</t>
  </si>
  <si>
    <t>МВ-0007855</t>
  </si>
  <si>
    <t>Убайдуллаев Фарход Ало Угли</t>
  </si>
  <si>
    <t>5843176</t>
  </si>
  <si>
    <t>МВ-0003881</t>
  </si>
  <si>
    <t>Гаррыев Ахмет</t>
  </si>
  <si>
    <t>2183242</t>
  </si>
  <si>
    <t>МВ-0003660</t>
  </si>
  <si>
    <t>Кумар Динеш</t>
  </si>
  <si>
    <t>8935098</t>
  </si>
  <si>
    <t>МВ-0007998</t>
  </si>
  <si>
    <t>Саидов Сирожиддин Рузмамат Угли</t>
  </si>
  <si>
    <t>4587185</t>
  </si>
  <si>
    <t>МВ-0003388</t>
  </si>
  <si>
    <t>Чжан Лина</t>
  </si>
  <si>
    <t>EL</t>
  </si>
  <si>
    <t>7777206</t>
  </si>
  <si>
    <t>ВМ-0181042</t>
  </si>
  <si>
    <t>Календаров Айбек</t>
  </si>
  <si>
    <t>2255331</t>
  </si>
  <si>
    <t>МВ-0000320</t>
  </si>
  <si>
    <t>Токтогазиев Уланбек Жаныбекович</t>
  </si>
  <si>
    <t>2488276</t>
  </si>
  <si>
    <t>МВ-0003859</t>
  </si>
  <si>
    <t>Рой Баблу</t>
  </si>
  <si>
    <t>5876232</t>
  </si>
  <si>
    <t>ВМ-0162244</t>
  </si>
  <si>
    <t>Рахимов Шухрат</t>
  </si>
  <si>
    <t>2158829</t>
  </si>
  <si>
    <t>МВ-0007926</t>
  </si>
  <si>
    <t>Худойназаров Гаюрбек Зикралиевич</t>
  </si>
  <si>
    <t>405360662</t>
  </si>
  <si>
    <t>МВ-0003848</t>
  </si>
  <si>
    <t>Керемов Нурягды</t>
  </si>
  <si>
    <t>2495125</t>
  </si>
  <si>
    <t>МВ-0004535</t>
  </si>
  <si>
    <t>Керимов Сахытмырат</t>
  </si>
  <si>
    <t>2741899</t>
  </si>
  <si>
    <t>МВ-0004585</t>
  </si>
  <si>
    <t>Нумадов Мерген</t>
  </si>
  <si>
    <t>2795998</t>
  </si>
  <si>
    <t>МВ-0004520</t>
  </si>
  <si>
    <t>Джатдаров Шадурды</t>
  </si>
  <si>
    <t>2097252</t>
  </si>
  <si>
    <t>МВ-0004458</t>
  </si>
  <si>
    <t>Таганов Кувват</t>
  </si>
  <si>
    <t>2442385</t>
  </si>
  <si>
    <t>МВ-0000976</t>
  </si>
  <si>
    <t>Самодуров Дмитрий Вячеславович</t>
  </si>
  <si>
    <t>369249</t>
  </si>
  <si>
    <t>МВ-0007941</t>
  </si>
  <si>
    <t>Хаккулов Бехзод Холбобоевич</t>
  </si>
  <si>
    <t>5255512</t>
  </si>
  <si>
    <t>МВ-0007944</t>
  </si>
  <si>
    <t>Хаккулов Уйгун Жовбуриевич</t>
  </si>
  <si>
    <t>6308685</t>
  </si>
  <si>
    <t>МВ-0007947</t>
  </si>
  <si>
    <t>Хоккулов Кутлимурад Жавбуриевич</t>
  </si>
  <si>
    <t>5406391</t>
  </si>
  <si>
    <t>МВ-0007993</t>
  </si>
  <si>
    <t>Курбоназаров Гайрат Нуржавович</t>
  </si>
  <si>
    <t>4892381</t>
  </si>
  <si>
    <t>МВ-0002288</t>
  </si>
  <si>
    <t>Орозобеков Бектур Расулбекович</t>
  </si>
  <si>
    <t>4920685</t>
  </si>
  <si>
    <t>МВ-0007757</t>
  </si>
  <si>
    <t>Бекмурза Уулу Тилек</t>
  </si>
  <si>
    <t>2451851</t>
  </si>
  <si>
    <t>МВ-0003837</t>
  </si>
  <si>
    <t>Али Милан</t>
  </si>
  <si>
    <t>3502640</t>
  </si>
  <si>
    <t>МВ-0003534</t>
  </si>
  <si>
    <t>Мохаммед Шариф Гури</t>
  </si>
  <si>
    <t>1037102</t>
  </si>
  <si>
    <t>МВ-0004011</t>
  </si>
  <si>
    <t>Бисвас Ашим Кумар</t>
  </si>
  <si>
    <t>9741621</t>
  </si>
  <si>
    <t>МВ-0004763</t>
  </si>
  <si>
    <t>Мондал Джульфикар</t>
  </si>
  <si>
    <t>0684182</t>
  </si>
  <si>
    <t>МВ-0009218</t>
  </si>
  <si>
    <t>Кондратьев Олег Александрович</t>
  </si>
  <si>
    <t>KH</t>
  </si>
  <si>
    <t>3237806</t>
  </si>
  <si>
    <t>МВ-0004548</t>
  </si>
  <si>
    <t>Рой Сукчанд</t>
  </si>
  <si>
    <t>3916370</t>
  </si>
  <si>
    <t>МВ-0004583</t>
  </si>
  <si>
    <t>Маллик Тапас</t>
  </si>
  <si>
    <t>0364420</t>
  </si>
  <si>
    <t>МВ-0004596</t>
  </si>
  <si>
    <t>Рой Будда Деб</t>
  </si>
  <si>
    <t>5090404</t>
  </si>
  <si>
    <t>МВ-0004119</t>
  </si>
  <si>
    <t>Гурприт Гурприт</t>
  </si>
  <si>
    <t>7396805</t>
  </si>
  <si>
    <t>МВ-0004851</t>
  </si>
  <si>
    <t>Чолпонов Дооронбек Нургазыевич</t>
  </si>
  <si>
    <t>2457182</t>
  </si>
  <si>
    <t>МВ-0008192</t>
  </si>
  <si>
    <t>Отеназаров Полат Набибуллаевич</t>
  </si>
  <si>
    <t>0045442</t>
  </si>
  <si>
    <t>МВ-0008119</t>
  </si>
  <si>
    <t>Шодиев Ёкубхуджа Шарифович</t>
  </si>
  <si>
    <t>405332953</t>
  </si>
  <si>
    <t>МВ-0007921</t>
  </si>
  <si>
    <t>Ишенбаев Адилет Эркинбекович</t>
  </si>
  <si>
    <t>4787235</t>
  </si>
  <si>
    <t>МВ-0008354</t>
  </si>
  <si>
    <t>Байжанов Канжабай Гулимбай Угли</t>
  </si>
  <si>
    <t>0217799</t>
  </si>
  <si>
    <t>МВ-0003976</t>
  </si>
  <si>
    <t>Каштаев Раимбек</t>
  </si>
  <si>
    <t>13235630</t>
  </si>
  <si>
    <t>МВ-0000680</t>
  </si>
  <si>
    <t>Старовойт Сергей Николаевич</t>
  </si>
  <si>
    <t>10 03</t>
  </si>
  <si>
    <t>878032</t>
  </si>
  <si>
    <t>МВ-0003527</t>
  </si>
  <si>
    <t>Нахид Алам</t>
  </si>
  <si>
    <t>5857185</t>
  </si>
  <si>
    <t>МВ-0004965</t>
  </si>
  <si>
    <t>Яйлымов Ходжамырат</t>
  </si>
  <si>
    <t>2430071</t>
  </si>
  <si>
    <t>МВ-0008221</t>
  </si>
  <si>
    <t>Акматалиев Эрмат Тайырбекович</t>
  </si>
  <si>
    <t>0950886</t>
  </si>
  <si>
    <t>МВ-0008511</t>
  </si>
  <si>
    <t>Аяпбергенов Абдикадир Кайпназарович</t>
  </si>
  <si>
    <t>0636947</t>
  </si>
  <si>
    <t>МВ-0008527</t>
  </si>
  <si>
    <t>Жураев Азамжон Одашович</t>
  </si>
  <si>
    <t>1845297</t>
  </si>
  <si>
    <t>МВ-0008226</t>
  </si>
  <si>
    <t>Джураев Махмуд Хамдамович</t>
  </si>
  <si>
    <t>8059720</t>
  </si>
  <si>
    <t>МВ-0009062</t>
  </si>
  <si>
    <t>Узакбаев Махмуд Абдреимович</t>
  </si>
  <si>
    <t>0303878</t>
  </si>
  <si>
    <t>МВ-0008534</t>
  </si>
  <si>
    <t>Икромжанов Азамжон Абдукодир Угли</t>
  </si>
  <si>
    <t>3924728</t>
  </si>
  <si>
    <t>МВ-0008502</t>
  </si>
  <si>
    <t>Кожабаев Алишер Кудайбергенович</t>
  </si>
  <si>
    <t>0250752</t>
  </si>
  <si>
    <t>МВ-0008355</t>
  </si>
  <si>
    <t>Жаксимуратов Мансур Мадиярович</t>
  </si>
  <si>
    <t>0140545</t>
  </si>
  <si>
    <t>МВ-0000745</t>
  </si>
  <si>
    <t>Саиян Кирилл Витальевич</t>
  </si>
  <si>
    <t>10 24</t>
  </si>
  <si>
    <t>856403</t>
  </si>
  <si>
    <t>МВ-0005610</t>
  </si>
  <si>
    <t>Узакбаев Сердар</t>
  </si>
  <si>
    <t>2002473</t>
  </si>
  <si>
    <t>МВ-0001297</t>
  </si>
  <si>
    <t>Жуматаев Имитали Токтаралиевич</t>
  </si>
  <si>
    <t>4809705</t>
  </si>
  <si>
    <t>ВМ-0178704</t>
  </si>
  <si>
    <t>Тачмырадов Какагелди</t>
  </si>
  <si>
    <t>2870291</t>
  </si>
  <si>
    <t>ВМ-0178401</t>
  </si>
  <si>
    <t>Маметханов Аразберды</t>
  </si>
  <si>
    <t>2520400</t>
  </si>
  <si>
    <t>ВМ-0178392</t>
  </si>
  <si>
    <t>Назаров Сапаргелди</t>
  </si>
  <si>
    <t>2248334</t>
  </si>
  <si>
    <t>ВМ-0178409</t>
  </si>
  <si>
    <t>Худайбердиев Эляс</t>
  </si>
  <si>
    <t>2523910</t>
  </si>
  <si>
    <t>МВ-0003864</t>
  </si>
  <si>
    <t>Жолдин Береке Нурлыбекулы</t>
  </si>
  <si>
    <t>044792970</t>
  </si>
  <si>
    <t>МВ-0008085</t>
  </si>
  <si>
    <t>Сатыкеева Миргул Жакыпбековна</t>
  </si>
  <si>
    <t>3040981</t>
  </si>
  <si>
    <t>МВ-0008088</t>
  </si>
  <si>
    <t>Мейманкулов Тариел Таалайбекович</t>
  </si>
  <si>
    <t>0944938</t>
  </si>
  <si>
    <t>МВ-0008505</t>
  </si>
  <si>
    <t>Кутибаев Тимур Бердимуратович</t>
  </si>
  <si>
    <t>0289048</t>
  </si>
  <si>
    <t>МВ-0008294</t>
  </si>
  <si>
    <t>Султонов Умрзок Машрабжон Угли</t>
  </si>
  <si>
    <t>3522763</t>
  </si>
  <si>
    <t>МВ-0008298</t>
  </si>
  <si>
    <t>Холмуродов Асадбек Бобоназар Угли</t>
  </si>
  <si>
    <t>1337646</t>
  </si>
  <si>
    <t>МВ-0008352</t>
  </si>
  <si>
    <t>Алихужаев Абдувахобхужа Саттор Угли</t>
  </si>
  <si>
    <t>2772091</t>
  </si>
  <si>
    <t>МВ-0008556</t>
  </si>
  <si>
    <t>Жураев Дилмурод Якубжонович</t>
  </si>
  <si>
    <t>1099115</t>
  </si>
  <si>
    <t>МВ-0008358</t>
  </si>
  <si>
    <t>Исроилов Боходирхужа Адхамович</t>
  </si>
  <si>
    <t>6786378</t>
  </si>
  <si>
    <t>МВ-0009025</t>
  </si>
  <si>
    <t>Солижанов Ортигали Усенбай Угли</t>
  </si>
  <si>
    <t>1099040</t>
  </si>
  <si>
    <t>МВ-0001103</t>
  </si>
  <si>
    <t>Сильвоник Кирилл Вадимович</t>
  </si>
  <si>
    <t>10 23</t>
  </si>
  <si>
    <t>808881</t>
  </si>
  <si>
    <t>МВ-0008515</t>
  </si>
  <si>
    <t>Оразметов Махсет Элдашбаевич</t>
  </si>
  <si>
    <t>0113738</t>
  </si>
  <si>
    <t>МВ-0008615</t>
  </si>
  <si>
    <t>Абдусоломов Музаффар Кодиралиевич</t>
  </si>
  <si>
    <t>4752068</t>
  </si>
  <si>
    <t>МВ-0008430</t>
  </si>
  <si>
    <t>Рахимов Дониёржон Мирзаикромович</t>
  </si>
  <si>
    <t>3109156</t>
  </si>
  <si>
    <t>МВ-0008628</t>
  </si>
  <si>
    <t>Рахимов Муроджон Хусанбойевич</t>
  </si>
  <si>
    <t>2660787</t>
  </si>
  <si>
    <t>МВ-0008632</t>
  </si>
  <si>
    <t>Мовлонов Элёржон Умаралиевич</t>
  </si>
  <si>
    <t>8293190</t>
  </si>
  <si>
    <t>МВ-0008433</t>
  </si>
  <si>
    <t>Элмуратов Бегали Уралович</t>
  </si>
  <si>
    <t>3670631</t>
  </si>
  <si>
    <t>МВ-0008425</t>
  </si>
  <si>
    <t>Жанабергенов Ануар Махмудович</t>
  </si>
  <si>
    <t>0680565</t>
  </si>
  <si>
    <t>МВ-0008519</t>
  </si>
  <si>
    <t>Раимжонов Бекзоджон Шухрат-Угли</t>
  </si>
  <si>
    <t>8241460</t>
  </si>
  <si>
    <t>МВ-0008631</t>
  </si>
  <si>
    <t>Умирбеков Исмоилжон Исроилжонович</t>
  </si>
  <si>
    <t>1565575</t>
  </si>
  <si>
    <t>МВ-0004151</t>
  </si>
  <si>
    <t>Абжапаров Бактыбек Рахманович</t>
  </si>
  <si>
    <t>2794913</t>
  </si>
  <si>
    <t>МВ-0008648</t>
  </si>
  <si>
    <t>Абдурахимов Азизбек Бекзод Угли</t>
  </si>
  <si>
    <t>9280913</t>
  </si>
  <si>
    <t>МВ-0008522</t>
  </si>
  <si>
    <t>Садихов Махмуд Мырзагалиевич</t>
  </si>
  <si>
    <t>0055470</t>
  </si>
  <si>
    <t>МВ-0008124</t>
  </si>
  <si>
    <t>Аскарбеков Темир Аскарбекович</t>
  </si>
  <si>
    <t>2462344</t>
  </si>
  <si>
    <t>МВ-0008128</t>
  </si>
  <si>
    <t>Жураев Илёсбек Асилбекович</t>
  </si>
  <si>
    <t>4470018</t>
  </si>
  <si>
    <t>МВ-0008148</t>
  </si>
  <si>
    <t>Абдыкадыров Эрнис Алыкеевич</t>
  </si>
  <si>
    <t>2300289</t>
  </si>
  <si>
    <t>МВ-0008155</t>
  </si>
  <si>
    <t>Канатбекова Алина Канатбековна</t>
  </si>
  <si>
    <t>3950745</t>
  </si>
  <si>
    <t>МВ-0008158</t>
  </si>
  <si>
    <t>Каныбеков Калысбек Каныбекович</t>
  </si>
  <si>
    <t>3096138</t>
  </si>
  <si>
    <t>МВ-0008526</t>
  </si>
  <si>
    <t>Турсунбаев Дауренбек Шухратович</t>
  </si>
  <si>
    <t>0694499</t>
  </si>
  <si>
    <t>МВ-0008652</t>
  </si>
  <si>
    <t>Азимов Сиддикбек Азамат Угли</t>
  </si>
  <si>
    <t>0072651</t>
  </si>
  <si>
    <t>МВ-0008630</t>
  </si>
  <si>
    <t>Курбонов Жасурбек Турсунович</t>
  </si>
  <si>
    <t>1846488</t>
  </si>
  <si>
    <t>ВМ-0173207</t>
  </si>
  <si>
    <t>Гайыпов Пена</t>
  </si>
  <si>
    <t>2330061</t>
  </si>
  <si>
    <t>МВ-0008699</t>
  </si>
  <si>
    <t>Акмухаммедов Акмухаммет</t>
  </si>
  <si>
    <t>2106192</t>
  </si>
  <si>
    <t>МВ-0008821</t>
  </si>
  <si>
    <t>Муродхужаев Мухаммадали Мухторбек Угли</t>
  </si>
  <si>
    <t>4865217</t>
  </si>
  <si>
    <t>МВ-0003090</t>
  </si>
  <si>
    <t>Кумар Сиддхарт</t>
  </si>
  <si>
    <t>5529637</t>
  </si>
  <si>
    <t>МВ-0003501</t>
  </si>
  <si>
    <t>Кумар Джон</t>
  </si>
  <si>
    <t>9482440</t>
  </si>
  <si>
    <t>МВ-0006492</t>
  </si>
  <si>
    <t>Трифунович Душан</t>
  </si>
  <si>
    <t>013380202</t>
  </si>
  <si>
    <t>МВ-0001950</t>
  </si>
  <si>
    <t>Шактабай Асылбек</t>
  </si>
  <si>
    <t>15222271</t>
  </si>
  <si>
    <t>МВ-0008818</t>
  </si>
  <si>
    <t>Мамажанов Нуриддин Муроджанович</t>
  </si>
  <si>
    <t>3157444</t>
  </si>
  <si>
    <t>МВ-0008819</t>
  </si>
  <si>
    <t>Мамажонов Хожиакбар Муроджон Угли</t>
  </si>
  <si>
    <t>4740870</t>
  </si>
  <si>
    <t>МВ-0009112</t>
  </si>
  <si>
    <t>Норкулов Жонибек Бахрамович</t>
  </si>
  <si>
    <t>9203330</t>
  </si>
  <si>
    <t>МВ-0008829</t>
  </si>
  <si>
    <t>Хамиджонов Озодбек Абдисалам-Угли</t>
  </si>
  <si>
    <t>6670690</t>
  </si>
  <si>
    <t>МВ-0008700</t>
  </si>
  <si>
    <t>Атаев Арслан</t>
  </si>
  <si>
    <t>2213515</t>
  </si>
  <si>
    <t>МВ-0008763</t>
  </si>
  <si>
    <t>Юнусов Мухитдин Садирдинович</t>
  </si>
  <si>
    <t>7594226</t>
  </si>
  <si>
    <t>МВ-0008832</t>
  </si>
  <si>
    <t>Хожиматов Лочинбек Абдуллажанович</t>
  </si>
  <si>
    <t>8389221</t>
  </si>
  <si>
    <t>МВ-0008830</t>
  </si>
  <si>
    <t>Хожиматов Абдурахмон Абдуллажонович</t>
  </si>
  <si>
    <t>8389462</t>
  </si>
  <si>
    <t>МВ-0009079</t>
  </si>
  <si>
    <t>Абдухалилов Абдулборий Акмалжон Угли</t>
  </si>
  <si>
    <t>0283682</t>
  </si>
  <si>
    <t>МВ-0008702</t>
  </si>
  <si>
    <t>Байлыев Мерет</t>
  </si>
  <si>
    <t>2740275</t>
  </si>
  <si>
    <t>МВ-0008274</t>
  </si>
  <si>
    <t>Аблаева Алтынай</t>
  </si>
  <si>
    <t>13618461</t>
  </si>
  <si>
    <t>ВМ-0152312</t>
  </si>
  <si>
    <t>Пуласети Нарахари</t>
  </si>
  <si>
    <t>5520922</t>
  </si>
  <si>
    <t>МВ-0004334</t>
  </si>
  <si>
    <t>Шайх Ахаммед</t>
  </si>
  <si>
    <t>0708125</t>
  </si>
  <si>
    <t>МВ-0004335</t>
  </si>
  <si>
    <t>Мондал Мираджул</t>
  </si>
  <si>
    <t>0313932</t>
  </si>
  <si>
    <t>МВ-0004418</t>
  </si>
  <si>
    <t>Мондал Джахангир</t>
  </si>
  <si>
    <t>3371809</t>
  </si>
  <si>
    <t>МВ-0004465</t>
  </si>
  <si>
    <t>Мандал Джаббар Хоссейн</t>
  </si>
  <si>
    <t>3942314</t>
  </si>
  <si>
    <t>МВ-0006969</t>
  </si>
  <si>
    <t>Урматбеков Каныбек Урматбекович</t>
  </si>
  <si>
    <t>1898659</t>
  </si>
  <si>
    <t>МВ-0007719</t>
  </si>
  <si>
    <t>Алибаев Абылай Маришович</t>
  </si>
  <si>
    <t>0706534</t>
  </si>
  <si>
    <t>МВ-0008750</t>
  </si>
  <si>
    <t>Алиев Диёрбек Баходир Угли</t>
  </si>
  <si>
    <t>7990823</t>
  </si>
  <si>
    <t>МВ-0008289</t>
  </si>
  <si>
    <t>Анарбаев Данияр</t>
  </si>
  <si>
    <t>4107012</t>
  </si>
  <si>
    <t>МВ-0008755</t>
  </si>
  <si>
    <t>Тошкувватов Камронбек Тогайназар Угли</t>
  </si>
  <si>
    <t>8343646</t>
  </si>
  <si>
    <t>МВ-0008284</t>
  </si>
  <si>
    <t>Сатыбалдиев Нурбол Серикович</t>
  </si>
  <si>
    <t>059702392</t>
  </si>
  <si>
    <t>ВМ-0179058</t>
  </si>
  <si>
    <t>Агамадов Тахыр</t>
  </si>
  <si>
    <t>1932074</t>
  </si>
  <si>
    <t>ВМ-0179256</t>
  </si>
  <si>
    <t>Акмырадов Мухамметмырат</t>
  </si>
  <si>
    <t>2430307</t>
  </si>
  <si>
    <t>МВ-0008303</t>
  </si>
  <si>
    <t>Орозбеков Темирлан Уланбекович</t>
  </si>
  <si>
    <t>3510522</t>
  </si>
  <si>
    <t>МВ-0008313</t>
  </si>
  <si>
    <t>Эмилбек Уулу Азамат</t>
  </si>
  <si>
    <t>2871053</t>
  </si>
  <si>
    <t>МВ-0008319</t>
  </si>
  <si>
    <t>Талгарбек Уулу Женишбек</t>
  </si>
  <si>
    <t>4362536</t>
  </si>
  <si>
    <t>МВ-0008761</t>
  </si>
  <si>
    <t>Эшмуродов Жавлон Гулом Угли</t>
  </si>
  <si>
    <t>1635040</t>
  </si>
  <si>
    <t>МВ-0009064</t>
  </si>
  <si>
    <t>Хусанов Дилшодбек Абдушукирович</t>
  </si>
  <si>
    <t>3797400</t>
  </si>
  <si>
    <t>МВ-0009017</t>
  </si>
  <si>
    <t>Мащенко Елена Николаевна</t>
  </si>
  <si>
    <t>847541</t>
  </si>
  <si>
    <t>ВМ-0173966</t>
  </si>
  <si>
    <t>Гурбанбаев Алланазар</t>
  </si>
  <si>
    <t>3011700</t>
  </si>
  <si>
    <t>ВМ-0180366</t>
  </si>
  <si>
    <t>Реджепов Азизбек</t>
  </si>
  <si>
    <t>2859889</t>
  </si>
  <si>
    <t>Краснодарский край</t>
  </si>
  <si>
    <t>ВМ-0180792</t>
  </si>
  <si>
    <t>Ташлиев Мейлис</t>
  </si>
  <si>
    <t>2479268</t>
  </si>
  <si>
    <t>ВМ-0178869</t>
  </si>
  <si>
    <t>Байлиев Вепа</t>
  </si>
  <si>
    <t>2019685</t>
  </si>
  <si>
    <t>ВМ-0178868</t>
  </si>
  <si>
    <t>Касымов Рустам</t>
  </si>
  <si>
    <t>2261316</t>
  </si>
  <si>
    <t>ВМ-0174030</t>
  </si>
  <si>
    <t>Маметдурдыев Атамырат</t>
  </si>
  <si>
    <t>2554178</t>
  </si>
  <si>
    <t>ВМ-0173967</t>
  </si>
  <si>
    <t>Сабыров Мырат</t>
  </si>
  <si>
    <t>2747434</t>
  </si>
  <si>
    <t>ВМ-0178350</t>
  </si>
  <si>
    <t>Сазаков Тойлы</t>
  </si>
  <si>
    <t>2621551</t>
  </si>
  <si>
    <t>МВ-0008749</t>
  </si>
  <si>
    <t>Абдурахмонов Хасанбой Эргашалиевич</t>
  </si>
  <si>
    <t>6885748</t>
  </si>
  <si>
    <t>МВ-0008911</t>
  </si>
  <si>
    <t>Оллохкулов Гиёсиддин Исмоил Угли</t>
  </si>
  <si>
    <t>1771365</t>
  </si>
  <si>
    <t>МВ-0008909</t>
  </si>
  <si>
    <t>Мусаев Аброр Тошпулат Угли</t>
  </si>
  <si>
    <t>0939941</t>
  </si>
  <si>
    <t>МВ-0008913</t>
  </si>
  <si>
    <t>Темиров Турсун Пулатович</t>
  </si>
  <si>
    <t>0911016</t>
  </si>
  <si>
    <t>МВ-0008322</t>
  </si>
  <si>
    <t>Талибжанова Луиза</t>
  </si>
  <si>
    <t>18613092</t>
  </si>
  <si>
    <t>МВ-0008323</t>
  </si>
  <si>
    <t>Талибжанова Рано</t>
  </si>
  <si>
    <t>16450696</t>
  </si>
  <si>
    <t>МВ-0006076</t>
  </si>
  <si>
    <t>Минаков Никита Васильевич</t>
  </si>
  <si>
    <t>577952</t>
  </si>
  <si>
    <t>ВМ-0162307</t>
  </si>
  <si>
    <t>Гаракулиев Акмурад</t>
  </si>
  <si>
    <t>2330941</t>
  </si>
  <si>
    <t>МВ-0008812</t>
  </si>
  <si>
    <t>Аралбаев Тайрбек Жалгасбаевич</t>
  </si>
  <si>
    <t>0305796</t>
  </si>
  <si>
    <t>МВ-0008375</t>
  </si>
  <si>
    <t>Хасанов Мухамадали</t>
  </si>
  <si>
    <t>15299488</t>
  </si>
  <si>
    <t>МВ-0008372</t>
  </si>
  <si>
    <t>Уринбаев Иззат</t>
  </si>
  <si>
    <t>11684752</t>
  </si>
  <si>
    <t>МВ-0008869</t>
  </si>
  <si>
    <t>Гуломов Фазлиддин Хаётулло Угли</t>
  </si>
  <si>
    <t>1131918</t>
  </si>
  <si>
    <t>МВ-0008351</t>
  </si>
  <si>
    <t>Абдуллаев Очилбек Гапиржанович</t>
  </si>
  <si>
    <t>1661146</t>
  </si>
  <si>
    <t>МВ-0008907</t>
  </si>
  <si>
    <t>Ортиков Шухратжон Зокирович</t>
  </si>
  <si>
    <t>6665993</t>
  </si>
  <si>
    <t>МВ-0008826</t>
  </si>
  <si>
    <t>Тошкувватов Хусниддин Кахрамон Угли</t>
  </si>
  <si>
    <t>8343640</t>
  </si>
  <si>
    <t>МВ-0008906</t>
  </si>
  <si>
    <t>Рахматов Бехруз Нажемидин Угли</t>
  </si>
  <si>
    <t>8343629</t>
  </si>
  <si>
    <t>МВ-0008833</t>
  </si>
  <si>
    <t>Эшмаматов Достонбек Урал Угли</t>
  </si>
  <si>
    <t>8463893</t>
  </si>
  <si>
    <t>МВ-0007202</t>
  </si>
  <si>
    <t>Степич Слободан</t>
  </si>
  <si>
    <t>016935607</t>
  </si>
  <si>
    <t>МВ-0008380</t>
  </si>
  <si>
    <t>Акимов Жанарбек Маматжанович</t>
  </si>
  <si>
    <t>4782467</t>
  </si>
  <si>
    <t>МВ-0008388</t>
  </si>
  <si>
    <t>Рахманов Бакытбек Абдувахапович</t>
  </si>
  <si>
    <t>3561712</t>
  </si>
  <si>
    <t>МВ-0008895</t>
  </si>
  <si>
    <t>Ахмаджонов Мухаммадёкуб Махмуджон Угли</t>
  </si>
  <si>
    <t>9628490</t>
  </si>
  <si>
    <t>ВМ-0069240</t>
  </si>
  <si>
    <t>Кнежевич Миливое</t>
  </si>
  <si>
    <t>012919972</t>
  </si>
  <si>
    <t>МВ-0008533</t>
  </si>
  <si>
    <t>Эгамов Гайрат Кудратович</t>
  </si>
  <si>
    <t>9183844</t>
  </si>
  <si>
    <t>МВ-0008381</t>
  </si>
  <si>
    <t>Акматов Жакыпбек Канатович</t>
  </si>
  <si>
    <t>3609127</t>
  </si>
  <si>
    <t>МВ-0008383</t>
  </si>
  <si>
    <t>Канатов Шабдан</t>
  </si>
  <si>
    <t>1151609</t>
  </si>
  <si>
    <t>МВ-0008382</t>
  </si>
  <si>
    <t>Джеенбеков Рахат Нургазыевич</t>
  </si>
  <si>
    <t>3082130</t>
  </si>
  <si>
    <t>МВ-0008867</t>
  </si>
  <si>
    <t>Хайдаров Навруз Сайфудинович</t>
  </si>
  <si>
    <t>404735964</t>
  </si>
  <si>
    <t>МВ-0008456</t>
  </si>
  <si>
    <t>Омурбеков Замирбек Бердыкулович</t>
  </si>
  <si>
    <t>1319078</t>
  </si>
  <si>
    <t>МВ-0008878</t>
  </si>
  <si>
    <t>Юлдашев Низамидин Абдурахманович</t>
  </si>
  <si>
    <t>1127483</t>
  </si>
  <si>
    <t>МВ-0008870</t>
  </si>
  <si>
    <t>Жуманов Шерзодбек Исмонали Угли</t>
  </si>
  <si>
    <t>5675878</t>
  </si>
  <si>
    <t>МВ-0008489</t>
  </si>
  <si>
    <t>Абдуллаев Баходиржон Козимжонович</t>
  </si>
  <si>
    <t>1071694</t>
  </si>
  <si>
    <t>МВ-0008872</t>
  </si>
  <si>
    <t>Матмисаев Хайотжан Абдурасулович</t>
  </si>
  <si>
    <t>6946249</t>
  </si>
  <si>
    <t>МВ-0006580</t>
  </si>
  <si>
    <t>Абдикерим Уулу Кыязбек</t>
  </si>
  <si>
    <t>2551530</t>
  </si>
  <si>
    <t>МВ-0008377</t>
  </si>
  <si>
    <t>Жолдин Бекзат</t>
  </si>
  <si>
    <t>17701885</t>
  </si>
  <si>
    <t>МВ-0008981</t>
  </si>
  <si>
    <t>Жалолдинов Гайратбек Абдуманноб Угли</t>
  </si>
  <si>
    <t>1373549</t>
  </si>
  <si>
    <t>МВ-0002086</t>
  </si>
  <si>
    <t>Праджапат Шарван Кумар</t>
  </si>
  <si>
    <t>1026233</t>
  </si>
  <si>
    <t>МВ-0008492</t>
  </si>
  <si>
    <t>Байболотов Ырыскелди Мелисович</t>
  </si>
  <si>
    <t>2449626</t>
  </si>
  <si>
    <t>ВМ-0168855</t>
  </si>
  <si>
    <t>Душемов Газакбай</t>
  </si>
  <si>
    <t>2634920</t>
  </si>
  <si>
    <t>МВ-0003655</t>
  </si>
  <si>
    <t>Бисвас Аджит</t>
  </si>
  <si>
    <t>5067933</t>
  </si>
  <si>
    <t>МВ-0003658</t>
  </si>
  <si>
    <t>Дас Самир</t>
  </si>
  <si>
    <t>3975782</t>
  </si>
  <si>
    <t>МВ-0003659</t>
  </si>
  <si>
    <t>Индрадж Индрадж</t>
  </si>
  <si>
    <t>7304570</t>
  </si>
  <si>
    <t>МВ-0003666</t>
  </si>
  <si>
    <t>Рай Вим</t>
  </si>
  <si>
    <t>1681646</t>
  </si>
  <si>
    <t>МВ-0003683</t>
  </si>
  <si>
    <t>Гаджананд Гаджананд</t>
  </si>
  <si>
    <t>9928883</t>
  </si>
  <si>
    <t>МВ-0003684</t>
  </si>
  <si>
    <t>Мондаль Аджинур Рахман</t>
  </si>
  <si>
    <t>7846554</t>
  </si>
  <si>
    <t>МВ-0004214</t>
  </si>
  <si>
    <t>Тивари Каушал</t>
  </si>
  <si>
    <t>7829530</t>
  </si>
  <si>
    <t>МВ-0008894</t>
  </si>
  <si>
    <t>Баймуратов Азат Кенесбаевич</t>
  </si>
  <si>
    <t>0102705</t>
  </si>
  <si>
    <t>МВ-0002665</t>
  </si>
  <si>
    <t>Маджумдер Маникишор</t>
  </si>
  <si>
    <t>6375759</t>
  </si>
  <si>
    <t>МВ-0002668</t>
  </si>
  <si>
    <t>Мандаль Сантош</t>
  </si>
  <si>
    <t>8659565</t>
  </si>
  <si>
    <t>МВ-0003499</t>
  </si>
  <si>
    <t>Маджхи Джудхиштхир</t>
  </si>
  <si>
    <t>Z</t>
  </si>
  <si>
    <t>5237394</t>
  </si>
  <si>
    <t>МВ-0008950</t>
  </si>
  <si>
    <t>Рахматулоев Исматулло Кудратуллоевич</t>
  </si>
  <si>
    <t>402455419</t>
  </si>
  <si>
    <t>МВ-0008639</t>
  </si>
  <si>
    <t>Чарыев Ягшымырат</t>
  </si>
  <si>
    <t>2381758</t>
  </si>
  <si>
    <t>МВ-0008621</t>
  </si>
  <si>
    <t>Чарыев Мердан</t>
  </si>
  <si>
    <t>2551269</t>
  </si>
  <si>
    <t>МВ-0008619</t>
  </si>
  <si>
    <t>Хыдыров Кервен</t>
  </si>
  <si>
    <t>2063200</t>
  </si>
  <si>
    <t>МВ-0008618</t>
  </si>
  <si>
    <t>Хоммадов Мердан</t>
  </si>
  <si>
    <t>2843277</t>
  </si>
  <si>
    <t>МВ-0008616</t>
  </si>
  <si>
    <t>Хезретов Чары</t>
  </si>
  <si>
    <t>2770160</t>
  </si>
  <si>
    <t>МВ-0008614</t>
  </si>
  <si>
    <t>Хапбыев Какагелди</t>
  </si>
  <si>
    <t>3010463</t>
  </si>
  <si>
    <t>МВ-0008611</t>
  </si>
  <si>
    <t>Пирлиев Халилмухаммет</t>
  </si>
  <si>
    <t>2115658</t>
  </si>
  <si>
    <t>МВ-0008609</t>
  </si>
  <si>
    <t>Овезов Ширалы</t>
  </si>
  <si>
    <t>3290927</t>
  </si>
  <si>
    <t>МВ-0008608</t>
  </si>
  <si>
    <t>Назаров Какаджан</t>
  </si>
  <si>
    <t>3128045</t>
  </si>
  <si>
    <t>МВ-0008606</t>
  </si>
  <si>
    <t>Гурдов Эсенгелди</t>
  </si>
  <si>
    <t>2706422</t>
  </si>
  <si>
    <t>МВ-0008605</t>
  </si>
  <si>
    <t>Гурбанов Арслан</t>
  </si>
  <si>
    <t>3120381</t>
  </si>
  <si>
    <t>МВ-0008603</t>
  </si>
  <si>
    <t>Гирмилов Парахат</t>
  </si>
  <si>
    <t>2723301</t>
  </si>
  <si>
    <t>МВ-0008949</t>
  </si>
  <si>
    <t>Баймуратов Катарбай Кенгесбаевич</t>
  </si>
  <si>
    <t>0538947</t>
  </si>
  <si>
    <t>МВ-0008931</t>
  </si>
  <si>
    <t>Уракбаев Саадатдин Махмут Ули</t>
  </si>
  <si>
    <t>0150703</t>
  </si>
  <si>
    <t>ВМ-0179747</t>
  </si>
  <si>
    <t>Шанрыков Сапаргелди</t>
  </si>
  <si>
    <t>2314300</t>
  </si>
  <si>
    <t>МВ-0008584</t>
  </si>
  <si>
    <t>Абдырахманов Женишбек Токурович</t>
  </si>
  <si>
    <t>1653997</t>
  </si>
  <si>
    <t>МВ-0008582</t>
  </si>
  <si>
    <t>Бургодоев Шайырбек Узакбекович</t>
  </si>
  <si>
    <t>3878118</t>
  </si>
  <si>
    <t>МВ-0008843</t>
  </si>
  <si>
    <t>Ямадов Арслан</t>
  </si>
  <si>
    <t>3175346</t>
  </si>
  <si>
    <t>МВ-0008841</t>
  </si>
  <si>
    <t>Пирниязов Мухаммет</t>
  </si>
  <si>
    <t>3045175</t>
  </si>
  <si>
    <t>МВ-0008840</t>
  </si>
  <si>
    <t>Сапармырадов Какамырат</t>
  </si>
  <si>
    <t>2428595</t>
  </si>
  <si>
    <t>МВ-0008604</t>
  </si>
  <si>
    <t>Кушбаев Канатбек Абдирахманович</t>
  </si>
  <si>
    <t>4389166</t>
  </si>
  <si>
    <t>МВ-0008944</t>
  </si>
  <si>
    <t>Одилов Элмурод Дилмурод Угли</t>
  </si>
  <si>
    <t>8109760</t>
  </si>
  <si>
    <t>МВ-0008946</t>
  </si>
  <si>
    <t>Туйчиев Дилмурод Одилович</t>
  </si>
  <si>
    <t>6017370</t>
  </si>
  <si>
    <t>МВ-0008984</t>
  </si>
  <si>
    <t>Иномов Дилёр Дилмуротович</t>
  </si>
  <si>
    <t>7923108</t>
  </si>
  <si>
    <t>МВ-0009026</t>
  </si>
  <si>
    <t>Ахмедов Шахзод Шухрат Угли</t>
  </si>
  <si>
    <t>6463447</t>
  </si>
  <si>
    <t>МВ-0004708</t>
  </si>
  <si>
    <t>Илич Миомир</t>
  </si>
  <si>
    <t>017759493</t>
  </si>
  <si>
    <t>МВ-0003089</t>
  </si>
  <si>
    <t>Мондаль Буддхадеб</t>
  </si>
  <si>
    <t>2447248</t>
  </si>
  <si>
    <t>МВ-0008658</t>
  </si>
  <si>
    <t>Асеков Ырысбек Исагалиевич</t>
  </si>
  <si>
    <t>0312119</t>
  </si>
  <si>
    <t>МВ-0008656</t>
  </si>
  <si>
    <t>Асангулов Дастан Анарбекович</t>
  </si>
  <si>
    <t>1947630</t>
  </si>
  <si>
    <t>МВ-0009007</t>
  </si>
  <si>
    <t>Раджабов Саидмурод Маммади Угли</t>
  </si>
  <si>
    <t>1984936</t>
  </si>
  <si>
    <t>МВ-0008982</t>
  </si>
  <si>
    <t>Орзикулов Асадбек Одилжон Угли</t>
  </si>
  <si>
    <t>7753405</t>
  </si>
  <si>
    <t>МВ-0008784</t>
  </si>
  <si>
    <t>Нургазы Уулу Нурлан</t>
  </si>
  <si>
    <t>2194314</t>
  </si>
  <si>
    <t>МВ-0008785</t>
  </si>
  <si>
    <t>Окенов Акылбек Суйундукович</t>
  </si>
  <si>
    <t>3058265</t>
  </si>
  <si>
    <t>МВ-0008780</t>
  </si>
  <si>
    <t>Жаманкул Уулу Ырыскелди</t>
  </si>
  <si>
    <t>1830052</t>
  </si>
  <si>
    <t>МВ-0008591</t>
  </si>
  <si>
    <t>Мусаков Хажимухаммед Адилбекович</t>
  </si>
  <si>
    <t>4555371</t>
  </si>
  <si>
    <t>МВ-0000060</t>
  </si>
  <si>
    <t>Абдигаппаров Нурсултан Дуйсенулы</t>
  </si>
  <si>
    <t>054635379</t>
  </si>
  <si>
    <t>МВ-0006015</t>
  </si>
  <si>
    <t>Анил Анил</t>
  </si>
  <si>
    <t>5537380</t>
  </si>
  <si>
    <t>МВ-0009077</t>
  </si>
  <si>
    <t>Нормаматов Хусниддин Аликул Угли</t>
  </si>
  <si>
    <t>6723739</t>
  </si>
  <si>
    <t>МВ-0005582</t>
  </si>
  <si>
    <t>Джумабаев Дурды</t>
  </si>
  <si>
    <t>2879129</t>
  </si>
  <si>
    <t>МВ-0008845</t>
  </si>
  <si>
    <t>Байдуллаев Бек</t>
  </si>
  <si>
    <t>17273145</t>
  </si>
  <si>
    <t>МВ-0000052</t>
  </si>
  <si>
    <t>Бурова Яна Константиновна</t>
  </si>
  <si>
    <t>10 20</t>
  </si>
  <si>
    <t>676882</t>
  </si>
  <si>
    <t>МВ-0001702</t>
  </si>
  <si>
    <t>Кушмаков Даврон Тулкинович</t>
  </si>
  <si>
    <t>1772771</t>
  </si>
  <si>
    <t>МВ-0009032</t>
  </si>
  <si>
    <t>Акбаров Фарход Шералиевич</t>
  </si>
  <si>
    <t>402722082</t>
  </si>
  <si>
    <t>МВ-0008850</t>
  </si>
  <si>
    <t>Кокен Фариза Асылбеккызы</t>
  </si>
  <si>
    <t>055947094</t>
  </si>
  <si>
    <t>МВ-0008891</t>
  </si>
  <si>
    <t>Ислам Афридул</t>
  </si>
  <si>
    <t>2725237</t>
  </si>
  <si>
    <t>МВ-0008881</t>
  </si>
  <si>
    <t>Раджбхар Пинту</t>
  </si>
  <si>
    <t>8785430</t>
  </si>
  <si>
    <t>МВ-0008883</t>
  </si>
  <si>
    <t>Хан Шакил</t>
  </si>
  <si>
    <t>5583451</t>
  </si>
  <si>
    <t>МВ-0008884</t>
  </si>
  <si>
    <t>Хоссейн Сахадоат</t>
  </si>
  <si>
    <t>7254508</t>
  </si>
  <si>
    <t>МВ-0003498</t>
  </si>
  <si>
    <t>Маджумдар Гокул</t>
  </si>
  <si>
    <t>5837474</t>
  </si>
  <si>
    <t>МВ-0003475</t>
  </si>
  <si>
    <t>Бисвас Авиджит</t>
  </si>
  <si>
    <t>7246968</t>
  </si>
  <si>
    <t>МВ-0005924</t>
  </si>
  <si>
    <t>Чодупилли Сай</t>
  </si>
  <si>
    <t>6478297</t>
  </si>
  <si>
    <t>МВ-0005436</t>
  </si>
  <si>
    <t>Джеррипотула Суреш Кумар</t>
  </si>
  <si>
    <t>4388251</t>
  </si>
  <si>
    <t>МВ-0003476</t>
  </si>
  <si>
    <t>Бисвас Бишваджит</t>
  </si>
  <si>
    <t>1959338</t>
  </si>
  <si>
    <t>МВ-0005821</t>
  </si>
  <si>
    <t>Бангару Лакшмана Рао</t>
  </si>
  <si>
    <t>8135093</t>
  </si>
  <si>
    <t>МВ-0006120</t>
  </si>
  <si>
    <t>Сарыев Тазебай</t>
  </si>
  <si>
    <t>2161015</t>
  </si>
  <si>
    <t>МВ-0003500</t>
  </si>
  <si>
    <t>Малита Суфиуддин</t>
  </si>
  <si>
    <t>3408711</t>
  </si>
  <si>
    <t>МВ-0006888</t>
  </si>
  <si>
    <t>Калил Уулу Бактыяр</t>
  </si>
  <si>
    <t>0397458</t>
  </si>
  <si>
    <t>МВ-0009076</t>
  </si>
  <si>
    <t>Болтакузиев Ниёзбек Уткиржон Угли</t>
  </si>
  <si>
    <t>6089057</t>
  </si>
  <si>
    <t>МВ-0003708</t>
  </si>
  <si>
    <t>Назиралиев Илхомжон Камолиддин Угли</t>
  </si>
  <si>
    <t>0198230</t>
  </si>
  <si>
    <t>МВ-0005004</t>
  </si>
  <si>
    <t>Холматов Хасан Сайдулло Угли</t>
  </si>
  <si>
    <t>2009133</t>
  </si>
  <si>
    <t>МВ-0001442</t>
  </si>
  <si>
    <t>Асраф Мохаммад</t>
  </si>
  <si>
    <t>2106201</t>
  </si>
  <si>
    <t>МВ-0005703</t>
  </si>
  <si>
    <t>Мандип Сингх</t>
  </si>
  <si>
    <t>8987227</t>
  </si>
  <si>
    <t>МВ-0005722</t>
  </si>
  <si>
    <t>Давит Давит</t>
  </si>
  <si>
    <t>9148768</t>
  </si>
  <si>
    <t>МВ-0005725</t>
  </si>
  <si>
    <t>Джатиндер Сингх</t>
  </si>
  <si>
    <t>5970291</t>
  </si>
  <si>
    <t>МВ-0005793</t>
  </si>
  <si>
    <t>Рай Хираван Кумар</t>
  </si>
  <si>
    <t>3676239</t>
  </si>
  <si>
    <t>МВ-0005702</t>
  </si>
  <si>
    <t>Бау Лал</t>
  </si>
  <si>
    <t>3107681</t>
  </si>
  <si>
    <t>МВ-0005705</t>
  </si>
  <si>
    <t>Бхулла Бхулла</t>
  </si>
  <si>
    <t>2628157</t>
  </si>
  <si>
    <t>МВ-0005707</t>
  </si>
  <si>
    <t>Ранджит Сингх</t>
  </si>
  <si>
    <t>8946553</t>
  </si>
  <si>
    <t>МВ-0005709</t>
  </si>
  <si>
    <t>Савиндер Сингх</t>
  </si>
  <si>
    <t>7133475</t>
  </si>
  <si>
    <t>МВ-0005716</t>
  </si>
  <si>
    <t>Сукхбадж Сингх</t>
  </si>
  <si>
    <t>5445325</t>
  </si>
  <si>
    <t>МВ-0005723</t>
  </si>
  <si>
    <t>Джобанджит Сингх</t>
  </si>
  <si>
    <t>6063534</t>
  </si>
  <si>
    <t>МВ-0005781</t>
  </si>
  <si>
    <t>Паргат Сингх</t>
  </si>
  <si>
    <t>9225045</t>
  </si>
  <si>
    <t>МВ-0005790</t>
  </si>
  <si>
    <t>Раджу Раджу</t>
  </si>
  <si>
    <t>2518646</t>
  </si>
  <si>
    <t>МВ-0005800</t>
  </si>
  <si>
    <t>Сингх Ловеприт</t>
  </si>
  <si>
    <t>8960673</t>
  </si>
  <si>
    <t>МВ-0005803</t>
  </si>
  <si>
    <t>Джагдживан Рам</t>
  </si>
  <si>
    <t>3109608</t>
  </si>
  <si>
    <t>МВ-0005836</t>
  </si>
  <si>
    <t>Ядав Амарджит</t>
  </si>
  <si>
    <t>0119426</t>
  </si>
  <si>
    <t>МВ-0003402</t>
  </si>
  <si>
    <t>Варма Дхирадж</t>
  </si>
  <si>
    <t>7553472</t>
  </si>
  <si>
    <t>МВ-0005936</t>
  </si>
  <si>
    <t>Бхарати Прадип Кумар</t>
  </si>
  <si>
    <t>3627491</t>
  </si>
  <si>
    <t>МВ-0005829</t>
  </si>
  <si>
    <t>Нишад Сант Лал</t>
  </si>
  <si>
    <t>4679107</t>
  </si>
  <si>
    <t>МВ-0005782</t>
  </si>
  <si>
    <t>Балирам Балирам</t>
  </si>
  <si>
    <t>9640364</t>
  </si>
  <si>
    <t>МВ-0005104</t>
  </si>
  <si>
    <t>Талайбек Уулу Азат</t>
  </si>
  <si>
    <t>4167677</t>
  </si>
  <si>
    <t>МВ-0005713</t>
  </si>
  <si>
    <t>Сахани Рави</t>
  </si>
  <si>
    <t>4025313</t>
  </si>
  <si>
    <t>МВ-0005720</t>
  </si>
  <si>
    <t>Ядав Парас Натх</t>
  </si>
  <si>
    <t>4149805</t>
  </si>
  <si>
    <t>МВ-0005779</t>
  </si>
  <si>
    <t>Кумар Раджендра</t>
  </si>
  <si>
    <t>5746068</t>
  </si>
  <si>
    <t>МВ-0005796</t>
  </si>
  <si>
    <t>Рам Пратап</t>
  </si>
  <si>
    <t>3202851</t>
  </si>
  <si>
    <t>МВ-0005937</t>
  </si>
  <si>
    <t>Чаухан Кундан</t>
  </si>
  <si>
    <t>8567121</t>
  </si>
  <si>
    <t>МВ-0006020</t>
  </si>
  <si>
    <t>Рам Нивас Ядав</t>
  </si>
  <si>
    <t>9501137</t>
  </si>
  <si>
    <t>МВ-0005729</t>
  </si>
  <si>
    <t>Лаксман Лаксман</t>
  </si>
  <si>
    <t>7950655</t>
  </si>
  <si>
    <t>МВ-0005939</t>
  </si>
  <si>
    <t>Чаудхари Аваниш</t>
  </si>
  <si>
    <t>3422801</t>
  </si>
  <si>
    <t>МВ-0003176</t>
  </si>
  <si>
    <t>Рой Раджу</t>
  </si>
  <si>
    <t>5067132</t>
  </si>
  <si>
    <t>МВ-0000948</t>
  </si>
  <si>
    <t>Дементьева Алина Александровна</t>
  </si>
  <si>
    <t>880616</t>
  </si>
  <si>
    <t>МВ-0005714</t>
  </si>
  <si>
    <t>Рохит Рохит</t>
  </si>
  <si>
    <t>1318342</t>
  </si>
  <si>
    <t>МВ-0009108</t>
  </si>
  <si>
    <t>Маматмуратов Орзумурод Хайитмурод Угли</t>
  </si>
  <si>
    <t>4763404</t>
  </si>
  <si>
    <t>МВ-0009056</t>
  </si>
  <si>
    <t>Башимов Хемра Агабаевич</t>
  </si>
  <si>
    <t>0201691</t>
  </si>
  <si>
    <t>МВ-0009107</t>
  </si>
  <si>
    <t>Исакулов Саотмурат Абдужаббарович</t>
  </si>
  <si>
    <t>2720204</t>
  </si>
  <si>
    <t>МВ-0009106</t>
  </si>
  <si>
    <t>Абиров Нурхаёт Абдуманнон Угли</t>
  </si>
  <si>
    <t>0999117</t>
  </si>
  <si>
    <t>МВ-0009109</t>
  </si>
  <si>
    <t>Рахманов Элёр Анхарович</t>
  </si>
  <si>
    <t>1791064</t>
  </si>
  <si>
    <t>МВ-0009110</t>
  </si>
  <si>
    <t>Турдикулов Нурали Абдухалилович</t>
  </si>
  <si>
    <t>1781255</t>
  </si>
  <si>
    <t>МВ-0008934</t>
  </si>
  <si>
    <t>Сех Манирул</t>
  </si>
  <si>
    <t>AE</t>
  </si>
  <si>
    <t>659291</t>
  </si>
  <si>
    <t>МВ-0008995</t>
  </si>
  <si>
    <t>Такур Джай Пракаш</t>
  </si>
  <si>
    <t>AF</t>
  </si>
  <si>
    <t>021677</t>
  </si>
  <si>
    <t>МВ-0008994</t>
  </si>
  <si>
    <t>Баирва Раджеш Кумар</t>
  </si>
  <si>
    <t>504279</t>
  </si>
  <si>
    <t>МВ-0008921</t>
  </si>
  <si>
    <t>Успеньев Николай</t>
  </si>
  <si>
    <t>13194826</t>
  </si>
  <si>
    <t>МВ-0006063</t>
  </si>
  <si>
    <t>Рам Махантх</t>
  </si>
  <si>
    <t>5579014</t>
  </si>
  <si>
    <t>МВ-0002859</t>
  </si>
  <si>
    <t>Кумар Аджай</t>
  </si>
  <si>
    <t>0695593</t>
  </si>
  <si>
    <t>МВ-0009021</t>
  </si>
  <si>
    <t>Гайбуллохужаев Мухаммадкодирхужа Султонхомудхужа Угли</t>
  </si>
  <si>
    <t>1942226</t>
  </si>
  <si>
    <t>МВ-0009088</t>
  </si>
  <si>
    <t>Нурматов Санжарбек Абдухаким Угли</t>
  </si>
  <si>
    <t>3406790</t>
  </si>
  <si>
    <t>МВ-0009145</t>
  </si>
  <si>
    <t>Ордабаев Талгат</t>
  </si>
  <si>
    <t>13073783</t>
  </si>
  <si>
    <t>МВ-0009098</t>
  </si>
  <si>
    <t>Салимов Шерали Сафаралиевич</t>
  </si>
  <si>
    <t>401459892</t>
  </si>
  <si>
    <t>МВ-0003016</t>
  </si>
  <si>
    <t>Пасван Раджешвар</t>
  </si>
  <si>
    <t>5769378</t>
  </si>
  <si>
    <t>МВ-0005021</t>
  </si>
  <si>
    <t>Патель Сатиш</t>
  </si>
  <si>
    <t>9075308</t>
  </si>
  <si>
    <t>МВ-0009100</t>
  </si>
  <si>
    <t>Турсынбаев Мухамедали Бахытбай-Улый</t>
  </si>
  <si>
    <t>0611272</t>
  </si>
  <si>
    <t>МВ-0008936</t>
  </si>
  <si>
    <t>Пасечный Юрий Николаевич</t>
  </si>
  <si>
    <t>07 21</t>
  </si>
  <si>
    <t>813433</t>
  </si>
  <si>
    <t>МВ-0002856</t>
  </si>
  <si>
    <t>Азад Али Акбар</t>
  </si>
  <si>
    <t>0262112</t>
  </si>
  <si>
    <t>МВ-0005823</t>
  </si>
  <si>
    <t>Мохаммад Шахид</t>
  </si>
  <si>
    <t>7358253</t>
  </si>
  <si>
    <t>МВ-0005897</t>
  </si>
  <si>
    <t>Бера Арнаб</t>
  </si>
  <si>
    <t>1727190</t>
  </si>
  <si>
    <t>МВ-0005906</t>
  </si>
  <si>
    <t>Голдер Нитай</t>
  </si>
  <si>
    <t>7568431</t>
  </si>
  <si>
    <t>МВ-0005912</t>
  </si>
  <si>
    <t>Гхош Риттик</t>
  </si>
  <si>
    <t>8319455</t>
  </si>
  <si>
    <t>МВ-0005921</t>
  </si>
  <si>
    <t>Рой Биплаб</t>
  </si>
  <si>
    <t>7819819</t>
  </si>
  <si>
    <t>МВ-0000691</t>
  </si>
  <si>
    <t>Ормонбек Уулу Искендер</t>
  </si>
  <si>
    <t>2951432</t>
  </si>
  <si>
    <t>МВ-0009102</t>
  </si>
  <si>
    <t>Расулов Магрурбек Сирожидин Угли</t>
  </si>
  <si>
    <t>1944367</t>
  </si>
  <si>
    <t>МВ-0006818</t>
  </si>
  <si>
    <t>Суюпов Бахтияр Курманович</t>
  </si>
  <si>
    <t>0524513</t>
  </si>
  <si>
    <t>МВ-0008974</t>
  </si>
  <si>
    <t>Жалел Газиз</t>
  </si>
  <si>
    <t>15108380</t>
  </si>
  <si>
    <t>МВ-0008977</t>
  </si>
  <si>
    <t>Пасеков Нургали</t>
  </si>
  <si>
    <t>18615917</t>
  </si>
  <si>
    <t>МВ-0006833</t>
  </si>
  <si>
    <t>Илич Деян</t>
  </si>
  <si>
    <t>016969985</t>
  </si>
  <si>
    <t>МВ-0006345</t>
  </si>
  <si>
    <t>Дхурув Пал</t>
  </si>
  <si>
    <t>4611972</t>
  </si>
  <si>
    <t>МВ-0006353</t>
  </si>
  <si>
    <t>Сангамеш Сангамеш</t>
  </si>
  <si>
    <t>1174733</t>
  </si>
  <si>
    <t>МВ-0006498</t>
  </si>
  <si>
    <t>Мухтаров Данияр</t>
  </si>
  <si>
    <t>11334537</t>
  </si>
  <si>
    <t>МВ-0005932</t>
  </si>
  <si>
    <t>Али Наушад</t>
  </si>
  <si>
    <t>0773683</t>
  </si>
  <si>
    <t>МВ-0006334</t>
  </si>
  <si>
    <t>Гумуди Ченая</t>
  </si>
  <si>
    <t>7069400</t>
  </si>
  <si>
    <t>МВ-0006058</t>
  </si>
  <si>
    <t>Бапари Гопинатх</t>
  </si>
  <si>
    <t>3645100</t>
  </si>
  <si>
    <t>МВ-0006061</t>
  </si>
  <si>
    <t>Йогендра Прасад</t>
  </si>
  <si>
    <t>8362009</t>
  </si>
  <si>
    <t>МВ-0006079</t>
  </si>
  <si>
    <t>Бисвас Нрипен</t>
  </si>
  <si>
    <t>6551629</t>
  </si>
  <si>
    <t>МВ-0005234</t>
  </si>
  <si>
    <t>Нажмиддинов Хамрохужа Киргизхожаевич</t>
  </si>
  <si>
    <t>7019735</t>
  </si>
  <si>
    <t>МВ-0006133</t>
  </si>
  <si>
    <t>Ансари Нур Мухаммад</t>
  </si>
  <si>
    <t>3791906</t>
  </si>
  <si>
    <t>МВ-0006137</t>
  </si>
  <si>
    <t>Прадхан Сриканта</t>
  </si>
  <si>
    <t>4823144</t>
  </si>
  <si>
    <t>МВ-0006138</t>
  </si>
  <si>
    <t>Раджа Мд Саджид</t>
  </si>
  <si>
    <t>1538149</t>
  </si>
  <si>
    <t>МВ-0006171</t>
  </si>
  <si>
    <t>Маан Сингх</t>
  </si>
  <si>
    <t>3979505</t>
  </si>
  <si>
    <t>МВ-0006077</t>
  </si>
  <si>
    <t>Ансари Алауддин</t>
  </si>
  <si>
    <t>0333374</t>
  </si>
  <si>
    <t>МВ-0005998</t>
  </si>
  <si>
    <t>Буриев Жалолиддин Иштура Угли</t>
  </si>
  <si>
    <t>0796567</t>
  </si>
  <si>
    <t>МВ-0002486</t>
  </si>
  <si>
    <t>Кумар Виджай</t>
  </si>
  <si>
    <t>3844133</t>
  </si>
  <si>
    <t>МВ-0006169</t>
  </si>
  <si>
    <t>Джозеф Аннмон</t>
  </si>
  <si>
    <t>5014970</t>
  </si>
  <si>
    <t>МВ-0006139</t>
  </si>
  <si>
    <t>Савада Йоги</t>
  </si>
  <si>
    <t>5180367</t>
  </si>
  <si>
    <t>МВ-0003525</t>
  </si>
  <si>
    <t>Вишавнатх Вишавнатх</t>
  </si>
  <si>
    <t>2202990</t>
  </si>
  <si>
    <t>МВ-0003653</t>
  </si>
  <si>
    <t>Ашок Кумар</t>
  </si>
  <si>
    <t>3670068</t>
  </si>
  <si>
    <t>МВ-0005711</t>
  </si>
  <si>
    <t>Рам Ашиш</t>
  </si>
  <si>
    <t>1320367</t>
  </si>
  <si>
    <t>МВ-0005701</t>
  </si>
  <si>
    <t>Ансари Саддам Хусаин</t>
  </si>
  <si>
    <t>6750341</t>
  </si>
  <si>
    <t>МВ-0005918</t>
  </si>
  <si>
    <t>Паван Паван</t>
  </si>
  <si>
    <t>4595359</t>
  </si>
  <si>
    <t>МВ-0005919</t>
  </si>
  <si>
    <t>Радхакришнан Дханеш</t>
  </si>
  <si>
    <t>5976649</t>
  </si>
  <si>
    <t>МВ-0005909</t>
  </si>
  <si>
    <t>Голу Голу</t>
  </si>
  <si>
    <t>3092345</t>
  </si>
  <si>
    <t>МВ-0005933</t>
  </si>
  <si>
    <t>Гаутам Нирадж Кумар</t>
  </si>
  <si>
    <t>2743843</t>
  </si>
  <si>
    <t>МВ-0005942</t>
  </si>
  <si>
    <t>Праджапати Шушил</t>
  </si>
  <si>
    <t>5590528</t>
  </si>
  <si>
    <t>МВ-0006078</t>
  </si>
  <si>
    <t>Антони Алфин</t>
  </si>
  <si>
    <t>1098661</t>
  </si>
  <si>
    <t>МВ-0006166</t>
  </si>
  <si>
    <t>Биджой Реджинолд</t>
  </si>
  <si>
    <t>1891000</t>
  </si>
  <si>
    <t>МВ-0004004</t>
  </si>
  <si>
    <t>Абу Дарда</t>
  </si>
  <si>
    <t>9153545</t>
  </si>
  <si>
    <t>МВ-0009011</t>
  </si>
  <si>
    <t>Доктурбеков Бакытбек Доктурбекович</t>
  </si>
  <si>
    <t>2446443</t>
  </si>
  <si>
    <t>МВ-0005822</t>
  </si>
  <si>
    <t>Баирва Вишрам Кумар</t>
  </si>
  <si>
    <t>8003956</t>
  </si>
  <si>
    <t>МВ-0007154</t>
  </si>
  <si>
    <t>Булатова Алина Айратовна</t>
  </si>
  <si>
    <t>108010</t>
  </si>
  <si>
    <t>МВ-0005940</t>
  </si>
  <si>
    <t>Кантумутчу Венкатеш</t>
  </si>
  <si>
    <t>1050041</t>
  </si>
  <si>
    <t>МВ-0006167</t>
  </si>
  <si>
    <t>Ганагалла Татарао</t>
  </si>
  <si>
    <t>8558582</t>
  </si>
  <si>
    <t>МВ-0009138</t>
  </si>
  <si>
    <t>Рахмонов Тохир Собирович</t>
  </si>
  <si>
    <t>0073684</t>
  </si>
  <si>
    <t>МВ-0007817</t>
  </si>
  <si>
    <t>Чжан Жуйсун</t>
  </si>
  <si>
    <t>EP</t>
  </si>
  <si>
    <t>5992986</t>
  </si>
  <si>
    <t>МВ-0001056</t>
  </si>
  <si>
    <t>Джуманиязов Тимур Равхатович</t>
  </si>
  <si>
    <t>0139676</t>
  </si>
  <si>
    <t>МВ-0008960</t>
  </si>
  <si>
    <t>Ятимов Асрориддин Мирзоевич</t>
  </si>
  <si>
    <t>401507195</t>
  </si>
  <si>
    <t>МВ-0005444</t>
  </si>
  <si>
    <t>Чаухан Рави</t>
  </si>
  <si>
    <t>7272659</t>
  </si>
  <si>
    <t>МВ-0002477</t>
  </si>
  <si>
    <t>Курманалиев Кубанычбек Калмурзаевич</t>
  </si>
  <si>
    <t>1036662</t>
  </si>
  <si>
    <t>МВ-0006357</t>
  </si>
  <si>
    <t>Сонтакке Милеш Винаяк</t>
  </si>
  <si>
    <t>4221810</t>
  </si>
  <si>
    <t>МВ-0001865</t>
  </si>
  <si>
    <t>Усмонов Фарходжон Абдуллаевич</t>
  </si>
  <si>
    <t>4172732</t>
  </si>
  <si>
    <t>МВ-0005109</t>
  </si>
  <si>
    <t>Естаев Мейрамбек Тулендиулы</t>
  </si>
  <si>
    <t>056077091</t>
  </si>
  <si>
    <t>МВ-0006126</t>
  </si>
  <si>
    <t>Нарту Чирандживи</t>
  </si>
  <si>
    <t>8768558</t>
  </si>
  <si>
    <t>МВ-0006106</t>
  </si>
  <si>
    <t>Алам Анвар</t>
  </si>
  <si>
    <t>4240542</t>
  </si>
  <si>
    <t>МВ-0008988</t>
  </si>
  <si>
    <t>Хонхужаев Фозил Зиядуллаевич</t>
  </si>
  <si>
    <t>6405855</t>
  </si>
  <si>
    <t>МВ-0006217</t>
  </si>
  <si>
    <t>Пилла Хариш Кумар</t>
  </si>
  <si>
    <t>3871750</t>
  </si>
  <si>
    <t>МВ-0006132</t>
  </si>
  <si>
    <t>Джитендра Джитендра</t>
  </si>
  <si>
    <t>4794982</t>
  </si>
  <si>
    <t>МВ-0006168</t>
  </si>
  <si>
    <t>Гусири Локанадхам</t>
  </si>
  <si>
    <t>3675197</t>
  </si>
  <si>
    <t>МВ-0003439</t>
  </si>
  <si>
    <t>Маркович Филип</t>
  </si>
  <si>
    <t>013157996</t>
  </si>
  <si>
    <t>МВ-0009033</t>
  </si>
  <si>
    <t>Мохаммад Саджир</t>
  </si>
  <si>
    <t>1079902</t>
  </si>
  <si>
    <t>МВ-0002212</t>
  </si>
  <si>
    <t>Хяли Рам</t>
  </si>
  <si>
    <t>1034297</t>
  </si>
  <si>
    <t>МВ-0003404</t>
  </si>
  <si>
    <t>Дурга Кумар</t>
  </si>
  <si>
    <t>2415948</t>
  </si>
  <si>
    <t>МВ-0003405</t>
  </si>
  <si>
    <t>Кушваха Амарнатх</t>
  </si>
  <si>
    <t>0215054</t>
  </si>
  <si>
    <t>МВ-0002861</t>
  </si>
  <si>
    <t>Прасад Балистар</t>
  </si>
  <si>
    <t>4074655</t>
  </si>
  <si>
    <t>МВ-0003409</t>
  </si>
  <si>
    <t>Рам Даял Махто</t>
  </si>
  <si>
    <t>7658269</t>
  </si>
  <si>
    <t>МВ-0006134</t>
  </si>
  <si>
    <t>Джайсвал Раджу</t>
  </si>
  <si>
    <t>3618175</t>
  </si>
  <si>
    <t>МВ-0002867</t>
  </si>
  <si>
    <t>Ядав Пармананд</t>
  </si>
  <si>
    <t>9824717</t>
  </si>
  <si>
    <t>МВ-0002868</t>
  </si>
  <si>
    <t>Ядав Рам Бхаджен</t>
  </si>
  <si>
    <t>0208278</t>
  </si>
  <si>
    <t>МВ-0003379</t>
  </si>
  <si>
    <t>Рам Наивас</t>
  </si>
  <si>
    <t>6618508</t>
  </si>
  <si>
    <t>МВ-0006024</t>
  </si>
  <si>
    <t>Токтомырзаев Доолоталы Акбаралиевич</t>
  </si>
  <si>
    <t>3571617</t>
  </si>
  <si>
    <t>МВ-0007803</t>
  </si>
  <si>
    <t>Мэн Цинцзюнь</t>
  </si>
  <si>
    <t>7760366</t>
  </si>
  <si>
    <t>МВ-0009115</t>
  </si>
  <si>
    <t>Гао Вэйвэй</t>
  </si>
  <si>
    <t>3977288</t>
  </si>
  <si>
    <t>МВ-0009118</t>
  </si>
  <si>
    <t>Лань Шаохуа</t>
  </si>
  <si>
    <t>EH</t>
  </si>
  <si>
    <t>0203121</t>
  </si>
  <si>
    <t>МВ-0009134</t>
  </si>
  <si>
    <t>Чэнь Чжэнцин</t>
  </si>
  <si>
    <t>3048982</t>
  </si>
  <si>
    <t>МВ-0008880</t>
  </si>
  <si>
    <t>Кумар Аман</t>
  </si>
  <si>
    <t>8808835</t>
  </si>
  <si>
    <t>МВ-0008885</t>
  </si>
  <si>
    <t>Ядав Бирендра</t>
  </si>
  <si>
    <t>7024097</t>
  </si>
  <si>
    <t>МВ-0008879</t>
  </si>
  <si>
    <t>Джадхав Санджив Кумар Локаман</t>
  </si>
  <si>
    <t>3470960</t>
  </si>
  <si>
    <t>МВ-0006105</t>
  </si>
  <si>
    <t>Милованович Драган</t>
  </si>
  <si>
    <t>013306682</t>
  </si>
  <si>
    <t>МВ-0006253</t>
  </si>
  <si>
    <t>Набиев Ернар Жадырасынулы</t>
  </si>
  <si>
    <t>049857024</t>
  </si>
  <si>
    <t>МВ-0009063</t>
  </si>
  <si>
    <t>Холматов Хусан Саидулло Угли</t>
  </si>
  <si>
    <t>3399646</t>
  </si>
  <si>
    <t>МВ-0006521</t>
  </si>
  <si>
    <t>Бактыбеков Алмаз Бактыбекович</t>
  </si>
  <si>
    <t>0925383</t>
  </si>
  <si>
    <t>МВ-0006903</t>
  </si>
  <si>
    <t>Асанбеков Канат Асанбекович</t>
  </si>
  <si>
    <t>3583124</t>
  </si>
  <si>
    <t>МВ-0003669</t>
  </si>
  <si>
    <t>Такур Радж Кумар</t>
  </si>
  <si>
    <t>8968724</t>
  </si>
  <si>
    <t>МВ-0001160</t>
  </si>
  <si>
    <t>Абдул Абылай Серикулы</t>
  </si>
  <si>
    <t>042816453</t>
  </si>
  <si>
    <t>МВ-0009194</t>
  </si>
  <si>
    <t>Инь Цзюньбо</t>
  </si>
  <si>
    <t>3621285</t>
  </si>
  <si>
    <t>МВ-0009195</t>
  </si>
  <si>
    <t>Ли Баомин</t>
  </si>
  <si>
    <t>EF</t>
  </si>
  <si>
    <t>1157184</t>
  </si>
  <si>
    <t>МВ-0009200</t>
  </si>
  <si>
    <t>Лю Цяньго</t>
  </si>
  <si>
    <t>6568235</t>
  </si>
  <si>
    <t>МВ-0009151</t>
  </si>
  <si>
    <t>Лю Шиюн</t>
  </si>
  <si>
    <t>EJ</t>
  </si>
  <si>
    <t>6223971</t>
  </si>
  <si>
    <t>МВ-0009152</t>
  </si>
  <si>
    <t>Сюй Дафэй</t>
  </si>
  <si>
    <t>0289934</t>
  </si>
  <si>
    <t>МВ-0009155</t>
  </si>
  <si>
    <t>Фэн Чжаовэнь</t>
  </si>
  <si>
    <t>2967435</t>
  </si>
  <si>
    <t>МВ-0009159</t>
  </si>
  <si>
    <t>Юй Дэнсян</t>
  </si>
  <si>
    <t>EA</t>
  </si>
  <si>
    <t>5390313</t>
  </si>
  <si>
    <t>МВ-0009182</t>
  </si>
  <si>
    <t>Ван Янюн</t>
  </si>
  <si>
    <t>EN</t>
  </si>
  <si>
    <t>2159248</t>
  </si>
  <si>
    <t>МВ-0009185</t>
  </si>
  <si>
    <t>Ли Цзичжун</t>
  </si>
  <si>
    <t>8725667</t>
  </si>
  <si>
    <t>МВ-0009187</t>
  </si>
  <si>
    <t>Ли Цзюньвэй</t>
  </si>
  <si>
    <t>0613180</t>
  </si>
  <si>
    <t>МВ-0009188</t>
  </si>
  <si>
    <t>Ли Цзолинь</t>
  </si>
  <si>
    <t>7749118</t>
  </si>
  <si>
    <t>МВ-0009189</t>
  </si>
  <si>
    <t>Лю Хайлу</t>
  </si>
  <si>
    <t>EQ</t>
  </si>
  <si>
    <t>6022798</t>
  </si>
  <si>
    <t>МВ-0009170</t>
  </si>
  <si>
    <t>Фэн Лицюй</t>
  </si>
  <si>
    <t>8723958</t>
  </si>
  <si>
    <t>МВ-0009178</t>
  </si>
  <si>
    <t>Ху Синьмин</t>
  </si>
  <si>
    <t>0520734</t>
  </si>
  <si>
    <t>МВ-0009172</t>
  </si>
  <si>
    <t>Чао Цзайфэн</t>
  </si>
  <si>
    <t>6000906</t>
  </si>
  <si>
    <t>МВ-0008597</t>
  </si>
  <si>
    <t>Шолохова Жанна</t>
  </si>
  <si>
    <t>17638866</t>
  </si>
  <si>
    <t>МВ-0009192</t>
  </si>
  <si>
    <t>Ли Чжицян</t>
  </si>
  <si>
    <t>2933546</t>
  </si>
  <si>
    <t>МВ-0009176</t>
  </si>
  <si>
    <t>Юй Шилян</t>
  </si>
  <si>
    <t>5274759</t>
  </si>
  <si>
    <t>МВ-0009177</t>
  </si>
  <si>
    <t>Чжан Цзе</t>
  </si>
  <si>
    <t>7848313</t>
  </si>
  <si>
    <t>МВ-0007317</t>
  </si>
  <si>
    <t>Илюхина Елена Юрьевна</t>
  </si>
  <si>
    <t>75 16</t>
  </si>
  <si>
    <t>903544</t>
  </si>
  <si>
    <t>МВ-0006560</t>
  </si>
  <si>
    <t>Турусов Эрболот Таалайбекович</t>
  </si>
  <si>
    <t>1377339</t>
  </si>
  <si>
    <t>МВ-0005186</t>
  </si>
  <si>
    <t>Парвин Парвин</t>
  </si>
  <si>
    <t>0753495</t>
  </si>
  <si>
    <t>МВ-0009238</t>
  </si>
  <si>
    <t>Турсунов Усмонхужа Турсунбой Угли</t>
  </si>
  <si>
    <t>9869147</t>
  </si>
  <si>
    <t>МВ-0009203</t>
  </si>
  <si>
    <t>Ядав Баблу Кумар</t>
  </si>
  <si>
    <t>AG</t>
  </si>
  <si>
    <t>859971</t>
  </si>
  <si>
    <t>МВ-0003185</t>
  </si>
  <si>
    <t>Савич Бобан</t>
  </si>
  <si>
    <t>015307263</t>
  </si>
  <si>
    <t>МВ-0006403</t>
  </si>
  <si>
    <t>Струйич Енес</t>
  </si>
  <si>
    <t>018713948</t>
  </si>
  <si>
    <t>МВ-0006463</t>
  </si>
  <si>
    <t>Кабулов Ескендир Дуйсенбаевич</t>
  </si>
  <si>
    <t>047497599</t>
  </si>
  <si>
    <t>ВМ-0179775</t>
  </si>
  <si>
    <t>Джуматов Довлетмырат</t>
  </si>
  <si>
    <t>2828260</t>
  </si>
  <si>
    <t>ВМ-0179746</t>
  </si>
  <si>
    <t>Ягмуров Гурбангелди</t>
  </si>
  <si>
    <t>3026821</t>
  </si>
  <si>
    <t>ВМ-0179745</t>
  </si>
  <si>
    <t>Ягмырбаев Шыхмурад</t>
  </si>
  <si>
    <t>2496696</t>
  </si>
  <si>
    <t>ВМ-0179744</t>
  </si>
  <si>
    <t>Ягмыров Шохрат</t>
  </si>
  <si>
    <t>2936147</t>
  </si>
  <si>
    <t>ВМ-0178884</t>
  </si>
  <si>
    <t>Ораев Максат</t>
  </si>
  <si>
    <t>2902459</t>
  </si>
  <si>
    <t>ВМ-0178710</t>
  </si>
  <si>
    <t>Халмырадов Ораздурды</t>
  </si>
  <si>
    <t>2667155</t>
  </si>
  <si>
    <t>ВМ-0172896</t>
  </si>
  <si>
    <t>Розметов Шихимбай</t>
  </si>
  <si>
    <t>2336827</t>
  </si>
  <si>
    <t>ВМ-0165939</t>
  </si>
  <si>
    <t>Праманик Ашим</t>
  </si>
  <si>
    <t>7849551</t>
  </si>
  <si>
    <t>МВ-0003408</t>
  </si>
  <si>
    <t>Притхви Сингх</t>
  </si>
  <si>
    <t>4822079</t>
  </si>
  <si>
    <t>МВ-0003478</t>
  </si>
  <si>
    <t>Бхами Рам Кумар</t>
  </si>
  <si>
    <t>9902892</t>
  </si>
  <si>
    <t>МВ-0002064</t>
  </si>
  <si>
    <t>Тодорович Деян</t>
  </si>
  <si>
    <t>015406969</t>
  </si>
  <si>
    <t>МВ-0001555</t>
  </si>
  <si>
    <t>Мандивал Баджранг Лал</t>
  </si>
  <si>
    <t>7056537</t>
  </si>
  <si>
    <t>МВ-0001640</t>
  </si>
  <si>
    <t>Кумар Виджей</t>
  </si>
  <si>
    <t>9738521</t>
  </si>
  <si>
    <t>МВ-0002044</t>
  </si>
  <si>
    <t>Сах Ом Пракаш</t>
  </si>
  <si>
    <t>3231245</t>
  </si>
  <si>
    <t>МВ-0003479</t>
  </si>
  <si>
    <t>Бхарти Мукеш</t>
  </si>
  <si>
    <t>5420507</t>
  </si>
  <si>
    <t>МВ-0009087</t>
  </si>
  <si>
    <t>Исмонов Турсинбой Мамитали Угли</t>
  </si>
  <si>
    <t>1728358</t>
  </si>
  <si>
    <t>МВ-0000827</t>
  </si>
  <si>
    <t>Разакулов Адылбек Мырзакасымович</t>
  </si>
  <si>
    <t>3814671</t>
  </si>
  <si>
    <t>МВ-0009350</t>
  </si>
  <si>
    <t>Тулашов Гопиржон Алижонович</t>
  </si>
  <si>
    <t>1981148</t>
  </si>
  <si>
    <t>МВ-0001432</t>
  </si>
  <si>
    <t>Мурашов Дмитрий Викторович</t>
  </si>
  <si>
    <t>46 22</t>
  </si>
  <si>
    <t>698138</t>
  </si>
  <si>
    <t>МВ-0006174</t>
  </si>
  <si>
    <t>Харасов Рустам Романович</t>
  </si>
  <si>
    <t>1034523</t>
  </si>
  <si>
    <t>МВ-0007743</t>
  </si>
  <si>
    <t>Беляева Ольга Валерьевна</t>
  </si>
  <si>
    <t>10 07</t>
  </si>
  <si>
    <t>028961</t>
  </si>
  <si>
    <t>МВ-0006526</t>
  </si>
  <si>
    <t>Сарсенгалиев Жасулан</t>
  </si>
  <si>
    <t>17871853</t>
  </si>
  <si>
    <t>МВ-0003186</t>
  </si>
  <si>
    <t>Бхакта Субхаранджан</t>
  </si>
  <si>
    <t>0967037</t>
  </si>
  <si>
    <t>МВ-0006507</t>
  </si>
  <si>
    <t>Беляев Анатолий Анатольевич</t>
  </si>
  <si>
    <t>676696</t>
  </si>
  <si>
    <t>МВ-0005879</t>
  </si>
  <si>
    <t>Джээнбеков Бексултан Русланович</t>
  </si>
  <si>
    <t>1821830</t>
  </si>
  <si>
    <t>МВ-0006955</t>
  </si>
  <si>
    <t>Нуртаев Чынгыз Жайлообекович</t>
  </si>
  <si>
    <t>1963498</t>
  </si>
  <si>
    <t>МВ-0003164</t>
  </si>
  <si>
    <t>Амирханов Бакдаулет</t>
  </si>
  <si>
    <t>11278261</t>
  </si>
  <si>
    <t>МВ-0000597</t>
  </si>
  <si>
    <t>Алюлис Мария Сергеевна</t>
  </si>
  <si>
    <t>98 20</t>
  </si>
  <si>
    <t>900814</t>
  </si>
  <si>
    <t>МВ-0006778</t>
  </si>
  <si>
    <t>Милосавлевич Милан</t>
  </si>
  <si>
    <t>014812367</t>
  </si>
  <si>
    <t>МВ-0009216</t>
  </si>
  <si>
    <t>Петрушич Миливой</t>
  </si>
  <si>
    <t>013861414</t>
  </si>
  <si>
    <t>МВ-0005619</t>
  </si>
  <si>
    <t>Аманов Довлетгелди</t>
  </si>
  <si>
    <t>2762021</t>
  </si>
  <si>
    <t>МВ-0008389</t>
  </si>
  <si>
    <t>Темиркан Уулу Самат</t>
  </si>
  <si>
    <t>3811965</t>
  </si>
  <si>
    <t>МВ-0006867</t>
  </si>
  <si>
    <t>Мирзакаримов Жасурбек</t>
  </si>
  <si>
    <t>0086641</t>
  </si>
  <si>
    <t>МВ-0006868</t>
  </si>
  <si>
    <t>Мадаминжанов Сарварбек Айбекович</t>
  </si>
  <si>
    <t>0207598</t>
  </si>
  <si>
    <t>МВ-0001814</t>
  </si>
  <si>
    <t>Габборов Озодбек Хасан Угли</t>
  </si>
  <si>
    <t>6207622</t>
  </si>
  <si>
    <t>МВ-0005287</t>
  </si>
  <si>
    <t>Ашуров Исломбек Исмоилжон Угли</t>
  </si>
  <si>
    <t>3390403</t>
  </si>
  <si>
    <t>МВ-0005917</t>
  </si>
  <si>
    <t>Алихонов Шамолуддин Муродалиевич</t>
  </si>
  <si>
    <t>405746864</t>
  </si>
  <si>
    <t>МВ-0005961</t>
  </si>
  <si>
    <t>Исоков Наврузджон Мустафокулович</t>
  </si>
  <si>
    <t>404250980</t>
  </si>
  <si>
    <t>МВ-0003189</t>
  </si>
  <si>
    <t>Жумабаев Султан Таалайбекович</t>
  </si>
  <si>
    <t>1598195</t>
  </si>
  <si>
    <t>МВ-0000155</t>
  </si>
  <si>
    <t>Абыкеев Джумабек Толомушевич</t>
  </si>
  <si>
    <t>0692900</t>
  </si>
  <si>
    <t>МВ-0001379</t>
  </si>
  <si>
    <t>Санин Павел Михайлович</t>
  </si>
  <si>
    <t>04 15</t>
  </si>
  <si>
    <t>772524</t>
  </si>
  <si>
    <t>МВ-0005447</t>
  </si>
  <si>
    <t>Бахтияров Ермек</t>
  </si>
  <si>
    <t>12994706</t>
  </si>
  <si>
    <t>МВ-0004640</t>
  </si>
  <si>
    <t>Мондал Шехар</t>
  </si>
  <si>
    <t>8895088</t>
  </si>
  <si>
    <t>ВМ-0180961</t>
  </si>
  <si>
    <t>Ахмедов Сулейман</t>
  </si>
  <si>
    <t>2366820</t>
  </si>
  <si>
    <t>ВМ-0165952</t>
  </si>
  <si>
    <t>Секх Рафик</t>
  </si>
  <si>
    <t>2451846</t>
  </si>
  <si>
    <t>ВМ-0165769</t>
  </si>
  <si>
    <t>Молла Монирул</t>
  </si>
  <si>
    <t>8675219</t>
  </si>
  <si>
    <t>ВМ-0165754</t>
  </si>
  <si>
    <t>Мондал Панчу Гопал</t>
  </si>
  <si>
    <t>2221752</t>
  </si>
  <si>
    <t>МВ-0006372</t>
  </si>
  <si>
    <t>Алексич Филип</t>
  </si>
  <si>
    <t>018063394</t>
  </si>
  <si>
    <t>МВ-0009231</t>
  </si>
  <si>
    <t>Тица Желько</t>
  </si>
  <si>
    <t>018658290</t>
  </si>
  <si>
    <t>МВ-0004655</t>
  </si>
  <si>
    <t>Азизов Мухамаджон Саидходжаевич</t>
  </si>
  <si>
    <t>402431796</t>
  </si>
  <si>
    <t>МВ-0004619</t>
  </si>
  <si>
    <t>Эсанов Шохижахон Сувонхон Угли</t>
  </si>
  <si>
    <t>9242289</t>
  </si>
  <si>
    <t>МВ-0007702</t>
  </si>
  <si>
    <t>Темиров Нуриддин Расулович</t>
  </si>
  <si>
    <t>1307518</t>
  </si>
  <si>
    <t>МВ-0007570</t>
  </si>
  <si>
    <t>Эсонов Шахбоз Сувон Угли</t>
  </si>
  <si>
    <t>1345765</t>
  </si>
  <si>
    <t>МВ-0000422</t>
  </si>
  <si>
    <t>Автайкин Сергей Иванович</t>
  </si>
  <si>
    <t>89 01</t>
  </si>
  <si>
    <t>191859</t>
  </si>
  <si>
    <t>МВ-0006799</t>
  </si>
  <si>
    <t>Суранова Татьяна Владимировна</t>
  </si>
  <si>
    <t>81 19</t>
  </si>
  <si>
    <t>840612</t>
  </si>
  <si>
    <t>МВ-0001288</t>
  </si>
  <si>
    <t>Нурлин Нурболат Амантайулы</t>
  </si>
  <si>
    <t>055764490</t>
  </si>
  <si>
    <t>МВ-0006420</t>
  </si>
  <si>
    <t>Абасканов Баяман Алмарсбекович</t>
  </si>
  <si>
    <t>3101009</t>
  </si>
  <si>
    <t>МВ-0000741</t>
  </si>
  <si>
    <t>Турсунбеков Ирисбай</t>
  </si>
  <si>
    <t>13627133</t>
  </si>
  <si>
    <t>МВ-0008348</t>
  </si>
  <si>
    <t>Яндурин Шатмурат Фидаилович</t>
  </si>
  <si>
    <t>80 18</t>
  </si>
  <si>
    <t>815279</t>
  </si>
  <si>
    <t>МВ-0001494</t>
  </si>
  <si>
    <t>Гатиятуллин Ильдар Рауфович</t>
  </si>
  <si>
    <t>140513</t>
  </si>
  <si>
    <t>МВ-0007958</t>
  </si>
  <si>
    <t>Малдыбай Биболат Малдыбайулы</t>
  </si>
  <si>
    <t>058318845</t>
  </si>
  <si>
    <t>МВ-0007910</t>
  </si>
  <si>
    <t>Кайырла Нургиса Азатулы</t>
  </si>
  <si>
    <t>049467299</t>
  </si>
  <si>
    <t>МВ-0007957</t>
  </si>
  <si>
    <t>Кабылбек Олжас</t>
  </si>
  <si>
    <t>043847207</t>
  </si>
  <si>
    <t>МВ-0000117</t>
  </si>
  <si>
    <t>Романовский Петр Петрович</t>
  </si>
  <si>
    <t>3201575</t>
  </si>
  <si>
    <t>МВ-0006141</t>
  </si>
  <si>
    <t>Мапузов Алийшер Бауеддин Ули</t>
  </si>
  <si>
    <t>0069302</t>
  </si>
  <si>
    <t>МВ-0009352</t>
  </si>
  <si>
    <t>Бурханов Сардор Абдуназар угли</t>
  </si>
  <si>
    <t>1996794</t>
  </si>
  <si>
    <t>МВ-0003338</t>
  </si>
  <si>
    <t>Балсариев Нурмахан</t>
  </si>
  <si>
    <t>12974976</t>
  </si>
  <si>
    <t>МВ-0008666</t>
  </si>
  <si>
    <t>Зиёвиддинов Мусохон Муродхужаевич</t>
  </si>
  <si>
    <t>5124345</t>
  </si>
  <si>
    <t>МВ-0006826</t>
  </si>
  <si>
    <t>Павлович Горан</t>
  </si>
  <si>
    <t>015320192</t>
  </si>
  <si>
    <t>МВ-0006897</t>
  </si>
  <si>
    <t>Дефранзза Александар</t>
  </si>
  <si>
    <t>015971712</t>
  </si>
  <si>
    <t>МВ-0007876</t>
  </si>
  <si>
    <t>Милованович Стоян</t>
  </si>
  <si>
    <t>015602055</t>
  </si>
  <si>
    <t>МВ-0003023</t>
  </si>
  <si>
    <t>Спасов Александар</t>
  </si>
  <si>
    <t>017440312</t>
  </si>
  <si>
    <t>МВ-0005128</t>
  </si>
  <si>
    <t>Крушкович Александар</t>
  </si>
  <si>
    <t>013358194</t>
  </si>
  <si>
    <t>МВ-0006795</t>
  </si>
  <si>
    <t>Вохидов Лутфулло Махмадшарифович</t>
  </si>
  <si>
    <t>403051848</t>
  </si>
  <si>
    <t>МВ-0004582</t>
  </si>
  <si>
    <t>Дерянуров Амангелди</t>
  </si>
  <si>
    <t>2651929</t>
  </si>
  <si>
    <t>МВ-0004587</t>
  </si>
  <si>
    <t>Нурягдыев Тачмухаммет</t>
  </si>
  <si>
    <t>2539286</t>
  </si>
  <si>
    <t>МВ-0004589</t>
  </si>
  <si>
    <t>Оразов Шохрат</t>
  </si>
  <si>
    <t>2340269</t>
  </si>
  <si>
    <t>МВ-0006881</t>
  </si>
  <si>
    <t>Джуракулов Баходур Тагайевич</t>
  </si>
  <si>
    <t>403829150</t>
  </si>
  <si>
    <t>МВ-0004355</t>
  </si>
  <si>
    <t>Абдыразак Уулу Бекмамат</t>
  </si>
  <si>
    <t>1686325</t>
  </si>
  <si>
    <t>МВ-0000323</t>
  </si>
  <si>
    <t>Тойчи уулу Ислам</t>
  </si>
  <si>
    <t>3759247</t>
  </si>
  <si>
    <t>МВ-0005620</t>
  </si>
  <si>
    <t>Язмырадов Ашырмырат</t>
  </si>
  <si>
    <t>2560899</t>
  </si>
  <si>
    <t>МВ-0005638</t>
  </si>
  <si>
    <t>Пайтаков Парахат</t>
  </si>
  <si>
    <t>2903580</t>
  </si>
  <si>
    <t>МВ-0005372</t>
  </si>
  <si>
    <t>Исмаилов Мирлан Болотович</t>
  </si>
  <si>
    <t>3816487</t>
  </si>
  <si>
    <t>МВ-0004772</t>
  </si>
  <si>
    <t>Мондал Риаджул</t>
  </si>
  <si>
    <t>7452042</t>
  </si>
  <si>
    <t>МВ-0004773</t>
  </si>
  <si>
    <t>Мондал Саидула</t>
  </si>
  <si>
    <t>7240225</t>
  </si>
  <si>
    <t>МВ-0002088</t>
  </si>
  <si>
    <t>Саджад Саджад</t>
  </si>
  <si>
    <t>9917098</t>
  </si>
  <si>
    <t>МВ-0009351</t>
  </si>
  <si>
    <t>Мадрахимов Абдукодир Абдукундузович</t>
  </si>
  <si>
    <t>4892045</t>
  </si>
  <si>
    <t>МВ-0009569</t>
  </si>
  <si>
    <t>Сотволдиев Хаётжон Абдурасул угли</t>
  </si>
  <si>
    <t>3213915</t>
  </si>
  <si>
    <t>МВ-0006953</t>
  </si>
  <si>
    <t>Бекибаев Талгатбек Абдиллажанович</t>
  </si>
  <si>
    <t>1480537</t>
  </si>
  <si>
    <t>ВМ-0178718</t>
  </si>
  <si>
    <t>Гылычмырадов Довлетмырат</t>
  </si>
  <si>
    <t>2530170</t>
  </si>
  <si>
    <t>ВМ-0176565</t>
  </si>
  <si>
    <t>Мовлямов Гелдимырат</t>
  </si>
  <si>
    <t>2593513</t>
  </si>
  <si>
    <t>МВ-0007396</t>
  </si>
  <si>
    <t>Алламбергенов Рахат Эмбергенович</t>
  </si>
  <si>
    <t>0106831</t>
  </si>
  <si>
    <t>МВ-0007425</t>
  </si>
  <si>
    <t>Эшимбетов Саатбай Турсинбаевич</t>
  </si>
  <si>
    <t>0165789</t>
  </si>
  <si>
    <t>МВ-0007856</t>
  </si>
  <si>
    <t>Худайкулов Хикмат Арашович</t>
  </si>
  <si>
    <t>3264878</t>
  </si>
  <si>
    <t>МВ-0003824</t>
  </si>
  <si>
    <t>Жумагали Самат Данабекулы</t>
  </si>
  <si>
    <t>058593773</t>
  </si>
  <si>
    <t>МВ-0006758</t>
  </si>
  <si>
    <t>Дедомурзаев Евгений Сергеевич</t>
  </si>
  <si>
    <t>75 23</t>
  </si>
  <si>
    <t>194698</t>
  </si>
  <si>
    <t>МВ-0008727</t>
  </si>
  <si>
    <t>Солопов Андрей Михайлович</t>
  </si>
  <si>
    <t>53 19</t>
  </si>
  <si>
    <t>947285</t>
  </si>
  <si>
    <t>МВ-0006933</t>
  </si>
  <si>
    <t>Ниязмедов Бегенч Муратбаевич</t>
  </si>
  <si>
    <t>0200155</t>
  </si>
  <si>
    <t>МВ-0004675</t>
  </si>
  <si>
    <t>Усенов Мелс Тулегенович</t>
  </si>
  <si>
    <t>0100801</t>
  </si>
  <si>
    <t>МВ-0006891</t>
  </si>
  <si>
    <t>Турсынбаев Науризбай Кдырбаевич</t>
  </si>
  <si>
    <t>0456211</t>
  </si>
  <si>
    <t>МВ-0007044</t>
  </si>
  <si>
    <t>Матанов Манас Адилбекович</t>
  </si>
  <si>
    <t>0935569</t>
  </si>
  <si>
    <t>МВ-0001301</t>
  </si>
  <si>
    <t>Иванов Константин Александрович</t>
  </si>
  <si>
    <t>058565394</t>
  </si>
  <si>
    <t>МВ-0005560</t>
  </si>
  <si>
    <t>Манн Сергей</t>
  </si>
  <si>
    <t>10941687</t>
  </si>
  <si>
    <t>МВ-0002803</t>
  </si>
  <si>
    <t>Жураев Мухторжон Хасанбаевич</t>
  </si>
  <si>
    <t>4642296</t>
  </si>
  <si>
    <t>МВ-0008543</t>
  </si>
  <si>
    <t>Бейшеев Тимур Бактиярович</t>
  </si>
  <si>
    <t>2085282</t>
  </si>
  <si>
    <t>МВ-0000032</t>
  </si>
  <si>
    <t>Матафонов Владислав Павлович</t>
  </si>
  <si>
    <t>586650</t>
  </si>
  <si>
    <t>МВ-0007152</t>
  </si>
  <si>
    <t>Рябков Никита Дмитриевич</t>
  </si>
  <si>
    <t>598119</t>
  </si>
  <si>
    <t>МВ-0006142</t>
  </si>
  <si>
    <t>Отенезаров Марат Набибуллаевич</t>
  </si>
  <si>
    <t>0041015</t>
  </si>
  <si>
    <t>МВ-0009272</t>
  </si>
  <si>
    <t>Ван Хайтао</t>
  </si>
  <si>
    <t>3068957</t>
  </si>
  <si>
    <t>МВ-0009286</t>
  </si>
  <si>
    <t>Цзян Фу</t>
  </si>
  <si>
    <t>9991150</t>
  </si>
  <si>
    <t>МВ-0009289</t>
  </si>
  <si>
    <t>Линь Жэньфу</t>
  </si>
  <si>
    <t>5994572</t>
  </si>
  <si>
    <t>МВ-0009294</t>
  </si>
  <si>
    <t>Люй Минси</t>
  </si>
  <si>
    <t>EK</t>
  </si>
  <si>
    <t>4536986</t>
  </si>
  <si>
    <t>МВ-0009271</t>
  </si>
  <si>
    <t>Му Янькуань</t>
  </si>
  <si>
    <t>2544332</t>
  </si>
  <si>
    <t>МВ-0009276</t>
  </si>
  <si>
    <t>Пань Куй</t>
  </si>
  <si>
    <t>6690789</t>
  </si>
  <si>
    <t>МВ-0009305</t>
  </si>
  <si>
    <t>Сунь Гуни</t>
  </si>
  <si>
    <t>7553044</t>
  </si>
  <si>
    <t>МВ-0009281</t>
  </si>
  <si>
    <t>Хань Вэйдун</t>
  </si>
  <si>
    <t>7553102</t>
  </si>
  <si>
    <t>МВ-0009284</t>
  </si>
  <si>
    <t>Цай Хунли</t>
  </si>
  <si>
    <t>5361724</t>
  </si>
  <si>
    <t>МВ-0009269</t>
  </si>
  <si>
    <t>Ван Баоцзюнь</t>
  </si>
  <si>
    <t>7687430</t>
  </si>
  <si>
    <t>МВ-0009270</t>
  </si>
  <si>
    <t>Ван Сяолун</t>
  </si>
  <si>
    <t>ED</t>
  </si>
  <si>
    <t>0142548</t>
  </si>
  <si>
    <t>МВ-0009273</t>
  </si>
  <si>
    <t>Ван Цзюнь</t>
  </si>
  <si>
    <t>5448768</t>
  </si>
  <si>
    <t>МВ-0009275</t>
  </si>
  <si>
    <t>Ван Ябинь</t>
  </si>
  <si>
    <t>7399923</t>
  </si>
  <si>
    <t>МВ-0009280</t>
  </si>
  <si>
    <t>Ду Лэй</t>
  </si>
  <si>
    <t>3937835</t>
  </si>
  <si>
    <t>МВ-0009288</t>
  </si>
  <si>
    <t>Ли Лиминь</t>
  </si>
  <si>
    <t>7716118</t>
  </si>
  <si>
    <t>МВ-0009292</t>
  </si>
  <si>
    <t>Ли Шисюн</t>
  </si>
  <si>
    <t>9269900</t>
  </si>
  <si>
    <t>МВ-0009293</t>
  </si>
  <si>
    <t>Лю Гао</t>
  </si>
  <si>
    <t>7857650</t>
  </si>
  <si>
    <t>МВ-0009274</t>
  </si>
  <si>
    <t>Сан Инчунь</t>
  </si>
  <si>
    <t>5519583</t>
  </si>
  <si>
    <t>МВ-0009279</t>
  </si>
  <si>
    <t>Сунь Бихай</t>
  </si>
  <si>
    <t>9200086</t>
  </si>
  <si>
    <t>МВ-0009287</t>
  </si>
  <si>
    <t>Сюй Шуцзэн</t>
  </si>
  <si>
    <t>8726980</t>
  </si>
  <si>
    <t>МВ-0009306</t>
  </si>
  <si>
    <t>Сяо Даолинь</t>
  </si>
  <si>
    <t>7849390</t>
  </si>
  <si>
    <t>МВ-0009307</t>
  </si>
  <si>
    <t>Фань Иншань</t>
  </si>
  <si>
    <t>5263371</t>
  </si>
  <si>
    <t>МВ-0009308</t>
  </si>
  <si>
    <t>Фу Лянцзинь</t>
  </si>
  <si>
    <t>7713106</t>
  </si>
  <si>
    <t>МВ-0009309</t>
  </si>
  <si>
    <t>Фэн Лайсян</t>
  </si>
  <si>
    <t>7695284</t>
  </si>
  <si>
    <t>МВ-0009310</t>
  </si>
  <si>
    <t>Фэн Личжун</t>
  </si>
  <si>
    <t>8540445</t>
  </si>
  <si>
    <t>МВ-0009311</t>
  </si>
  <si>
    <t>Цао Вэйминь</t>
  </si>
  <si>
    <t>1841944</t>
  </si>
  <si>
    <t>МВ-0009313</t>
  </si>
  <si>
    <t>Цзян Юй</t>
  </si>
  <si>
    <t>EG</t>
  </si>
  <si>
    <t>1700329</t>
  </si>
  <si>
    <t>МВ-0009314</t>
  </si>
  <si>
    <t>Чжань Хайнэн</t>
  </si>
  <si>
    <t>7876553</t>
  </si>
  <si>
    <t>МВ-0009315</t>
  </si>
  <si>
    <t>Чжоу Дунхай</t>
  </si>
  <si>
    <t>1810742</t>
  </si>
  <si>
    <t>МВ-0007986</t>
  </si>
  <si>
    <t>Ташыбек Уулу Майрамбек</t>
  </si>
  <si>
    <t>0299108</t>
  </si>
  <si>
    <t>МВ-0008635</t>
  </si>
  <si>
    <t>Фозилов Бобиржон Уринбоевич</t>
  </si>
  <si>
    <t>5073994</t>
  </si>
  <si>
    <t>МВ-0007906</t>
  </si>
  <si>
    <t>Турсынбаев Омирсерик Токтарович</t>
  </si>
  <si>
    <t>055949731</t>
  </si>
  <si>
    <t>МВ-0006586</t>
  </si>
  <si>
    <t>Тореев Палуанбай Шарапатдинович</t>
  </si>
  <si>
    <t>0548606</t>
  </si>
  <si>
    <t>МВ-0006587</t>
  </si>
  <si>
    <t>Базарбаев Куаниш Турсынбай Улы</t>
  </si>
  <si>
    <t>0635557</t>
  </si>
  <si>
    <t>МВ-0007214</t>
  </si>
  <si>
    <t>Замиров Элдос Калысбекович</t>
  </si>
  <si>
    <t>3491560</t>
  </si>
  <si>
    <t>МВ-0008453</t>
  </si>
  <si>
    <t>Кабайкин Кирилл Сергеевич</t>
  </si>
  <si>
    <t>3703530</t>
  </si>
  <si>
    <t>МВ-0001302</t>
  </si>
  <si>
    <t>Салыбаев Айдынбек</t>
  </si>
  <si>
    <t>13060863</t>
  </si>
  <si>
    <t>МВ-0001303</t>
  </si>
  <si>
    <t>Жолибеков Аманжол Айдынбекович</t>
  </si>
  <si>
    <t>046458529</t>
  </si>
  <si>
    <t>ВМ-0178367</t>
  </si>
  <si>
    <t>Бердимырадов Мукам</t>
  </si>
  <si>
    <t>2854041</t>
  </si>
  <si>
    <t>МВ-0002451</t>
  </si>
  <si>
    <t>Алексеев Алексей Владимирович</t>
  </si>
  <si>
    <t>80 04</t>
  </si>
  <si>
    <t>402514</t>
  </si>
  <si>
    <t>МВ-0007834</t>
  </si>
  <si>
    <t>Женишов Байсалбек Тендикович</t>
  </si>
  <si>
    <t>0125897</t>
  </si>
  <si>
    <t>МВ-0000084</t>
  </si>
  <si>
    <t>Самбетов Айтуган</t>
  </si>
  <si>
    <t>10339073</t>
  </si>
  <si>
    <t>МВ-0008600</t>
  </si>
  <si>
    <t>Кыпшакбай Баглан Нургалиулы</t>
  </si>
  <si>
    <t>042969941</t>
  </si>
  <si>
    <t>МВ-0006471</t>
  </si>
  <si>
    <t>Каздаев Талгат Калмуратович</t>
  </si>
  <si>
    <t>0068040</t>
  </si>
  <si>
    <t>МВ-0006575</t>
  </si>
  <si>
    <t>Джаксиликов Айбек Рустам Улы</t>
  </si>
  <si>
    <t>0070619</t>
  </si>
  <si>
    <t>МВ-0006576</t>
  </si>
  <si>
    <t>Жаббарбергенов Руслан Рашид Ули</t>
  </si>
  <si>
    <t>0484342</t>
  </si>
  <si>
    <t>МВ-0003675</t>
  </si>
  <si>
    <t>Тастанбек Еркебулан</t>
  </si>
  <si>
    <t>11280442</t>
  </si>
  <si>
    <t>МВ-0007267</t>
  </si>
  <si>
    <t>Мухтаров Байэл Ринатович</t>
  </si>
  <si>
    <t>2436804</t>
  </si>
  <si>
    <t>МВ-0002416</t>
  </si>
  <si>
    <t>Стояков Денис</t>
  </si>
  <si>
    <t>018480564</t>
  </si>
  <si>
    <t>ВМ-0146886</t>
  </si>
  <si>
    <t>Илич Зоран</t>
  </si>
  <si>
    <t>017214848</t>
  </si>
  <si>
    <t>МВ-0006176</t>
  </si>
  <si>
    <t>Брнович Оливер</t>
  </si>
  <si>
    <t>016658378</t>
  </si>
  <si>
    <t>ВМ-0166698</t>
  </si>
  <si>
    <t>Дойчинович Зоран</t>
  </si>
  <si>
    <t>013061339</t>
  </si>
  <si>
    <t>МВ-0006396</t>
  </si>
  <si>
    <t>Джуричич Анджелко</t>
  </si>
  <si>
    <t>014259160</t>
  </si>
  <si>
    <t>МВ-0007592</t>
  </si>
  <si>
    <t>Остойич Филип</t>
  </si>
  <si>
    <t>013625651</t>
  </si>
  <si>
    <t>МВ-0006101</t>
  </si>
  <si>
    <t>Ермакова Снежанна Павловна</t>
  </si>
  <si>
    <t>03 23</t>
  </si>
  <si>
    <t>592709</t>
  </si>
  <si>
    <t>МВ-0005559</t>
  </si>
  <si>
    <t>Шаллаков Шатлык</t>
  </si>
  <si>
    <t>2944004</t>
  </si>
  <si>
    <t>МВ-0006866</t>
  </si>
  <si>
    <t>Шаров Артур</t>
  </si>
  <si>
    <t>17288879</t>
  </si>
  <si>
    <t>МВ-0007708</t>
  </si>
  <si>
    <t>Атабаев Жусупали Жунусалиевич</t>
  </si>
  <si>
    <t>4374953</t>
  </si>
  <si>
    <t>МВ-0007651</t>
  </si>
  <si>
    <t>Тургунбаев Марат Таштемирович</t>
  </si>
  <si>
    <t>1633530</t>
  </si>
  <si>
    <t>МВ-0003940</t>
  </si>
  <si>
    <t>Ымамкулыев Максат</t>
  </si>
  <si>
    <t>2133498</t>
  </si>
  <si>
    <t>МВ-0004771</t>
  </si>
  <si>
    <t>Мондал Инчхаб Али</t>
  </si>
  <si>
    <t>9957435</t>
  </si>
  <si>
    <t>МВ-0004770</t>
  </si>
  <si>
    <t>Мондал Бисваджит</t>
  </si>
  <si>
    <t>9970666</t>
  </si>
  <si>
    <t>МВ-0009336</t>
  </si>
  <si>
    <t>Саркар Картик</t>
  </si>
  <si>
    <t>182416</t>
  </si>
  <si>
    <t>МВ-0009249</t>
  </si>
  <si>
    <t>Арзыбеков Сыймык</t>
  </si>
  <si>
    <t>3245495</t>
  </si>
  <si>
    <t>МВ-0009250</t>
  </si>
  <si>
    <t>Эркинбаев Курманбек Кадырбекович</t>
  </si>
  <si>
    <t>2907853</t>
  </si>
  <si>
    <t>МВ-0009266</t>
  </si>
  <si>
    <t>Алтынбай Уулу Нурсейит</t>
  </si>
  <si>
    <t>1090558</t>
  </si>
  <si>
    <t>МВ-0009268</t>
  </si>
  <si>
    <t>Амраев Ырысбек</t>
  </si>
  <si>
    <t>3995553</t>
  </si>
  <si>
    <t>МВ-0009262</t>
  </si>
  <si>
    <t>Нышан Уулу Кумарбек</t>
  </si>
  <si>
    <t>2740834</t>
  </si>
  <si>
    <t>МВ-0009263</t>
  </si>
  <si>
    <t>Асанбеков Дастан</t>
  </si>
  <si>
    <t>1698446</t>
  </si>
  <si>
    <t>МВ-0009256</t>
  </si>
  <si>
    <t>Камбаров Зарылбек Жапарбекович</t>
  </si>
  <si>
    <t>0889048</t>
  </si>
  <si>
    <t>МВ-0009254</t>
  </si>
  <si>
    <t>Назаралиев Кылычбек Азимович</t>
  </si>
  <si>
    <t>4296819</t>
  </si>
  <si>
    <t>МВ-0009253</t>
  </si>
  <si>
    <t>Камбаров Нуртилек Жапарбекович</t>
  </si>
  <si>
    <t>4756116</t>
  </si>
  <si>
    <t>МВ-0009265</t>
  </si>
  <si>
    <t>Рысбек Уулу Расул</t>
  </si>
  <si>
    <t>1692935</t>
  </si>
  <si>
    <t>МВ-0009255</t>
  </si>
  <si>
    <t>Эрчороев Саматбек Абдраимович</t>
  </si>
  <si>
    <t>2363261</t>
  </si>
  <si>
    <t>МВ-0009261</t>
  </si>
  <si>
    <t>Абдисаламов Мирлан</t>
  </si>
  <si>
    <t>2287361</t>
  </si>
  <si>
    <t>МВ-0009267</t>
  </si>
  <si>
    <t>Ажыбаев Сыймык Боромбаевич</t>
  </si>
  <si>
    <t>2410028</t>
  </si>
  <si>
    <t>МВ-0002895</t>
  </si>
  <si>
    <t>Бектиян уулу Эрмек</t>
  </si>
  <si>
    <t>4255076</t>
  </si>
  <si>
    <t>МВ-0007407</t>
  </si>
  <si>
    <t>Курбаниязов Андрей Сейдабуллаевич</t>
  </si>
  <si>
    <t>0678130</t>
  </si>
  <si>
    <t>ВМ-0179057</t>
  </si>
  <si>
    <t>Артыков Мекан</t>
  </si>
  <si>
    <t>2042191</t>
  </si>
  <si>
    <t>ВМ-0178116</t>
  </si>
  <si>
    <t>Артыков Перман</t>
  </si>
  <si>
    <t>2572908</t>
  </si>
  <si>
    <t>МВ-0002253</t>
  </si>
  <si>
    <t>Хан Анвар</t>
  </si>
  <si>
    <t>4688313</t>
  </si>
  <si>
    <t>МВ-0007854</t>
  </si>
  <si>
    <t>Убайдуллаев Исроил Ало Угли</t>
  </si>
  <si>
    <t>5696335</t>
  </si>
  <si>
    <t>МВ-0006532</t>
  </si>
  <si>
    <t>Сейтманов Миирбек Кыдыралыулы</t>
  </si>
  <si>
    <t>061759035</t>
  </si>
  <si>
    <t>МВ-0007902</t>
  </si>
  <si>
    <t>Кайырла Сакен Азатулы</t>
  </si>
  <si>
    <t>046277961</t>
  </si>
  <si>
    <t>МВ-0006445</t>
  </si>
  <si>
    <t>Толеутай Нурсултан Куанышулы</t>
  </si>
  <si>
    <t>044586390</t>
  </si>
  <si>
    <t>МВ-0004495</t>
  </si>
  <si>
    <t>Кожабай Алишер</t>
  </si>
  <si>
    <t>12970842</t>
  </si>
  <si>
    <t>МВ-0000730</t>
  </si>
  <si>
    <t>Сматулла Шугыла</t>
  </si>
  <si>
    <t>15889638</t>
  </si>
  <si>
    <t>МВ-0007485</t>
  </si>
  <si>
    <t>Кирнос Андрей</t>
  </si>
  <si>
    <t>14303195</t>
  </si>
  <si>
    <t>МВ-0006448</t>
  </si>
  <si>
    <t>Морозова Милана Андреевна</t>
  </si>
  <si>
    <t>840178</t>
  </si>
  <si>
    <t>МВ-0006096</t>
  </si>
  <si>
    <t>Жеткергенов Назарбек Омирбайулы</t>
  </si>
  <si>
    <t>042186617</t>
  </si>
  <si>
    <t>МВ-0009304</t>
  </si>
  <si>
    <t>Пардаев Абдурахим Шарифович</t>
  </si>
  <si>
    <t>1603409</t>
  </si>
  <si>
    <t>МВ-0009299</t>
  </si>
  <si>
    <t>Балтабаев Талгат</t>
  </si>
  <si>
    <t>12656528</t>
  </si>
  <si>
    <t>МВ-0008968</t>
  </si>
  <si>
    <t>Омушов Алкан Нурбекович</t>
  </si>
  <si>
    <t>2398350</t>
  </si>
  <si>
    <t>МВ-0009298</t>
  </si>
  <si>
    <t>Султан Нурлыбек Максадулы</t>
  </si>
  <si>
    <t>050383133</t>
  </si>
  <si>
    <t>МВ-0009297</t>
  </si>
  <si>
    <t>Темирхан Канат</t>
  </si>
  <si>
    <t>15072878</t>
  </si>
  <si>
    <t>МВ-0009302</t>
  </si>
  <si>
    <t>Тинимов Ибрагим</t>
  </si>
  <si>
    <t>10764289</t>
  </si>
  <si>
    <t>МВ-0002562</t>
  </si>
  <si>
    <t>Дончич Братислав</t>
  </si>
  <si>
    <t>82</t>
  </si>
  <si>
    <t>1653552</t>
  </si>
  <si>
    <t>ВНЖ</t>
  </si>
  <si>
    <t>МВ-0006943</t>
  </si>
  <si>
    <t>Жирков Станислав Михайлович</t>
  </si>
  <si>
    <t>18 18</t>
  </si>
  <si>
    <t>436091</t>
  </si>
  <si>
    <t>МВ-0008070</t>
  </si>
  <si>
    <t>Козловская Ксения</t>
  </si>
  <si>
    <t>18613618</t>
  </si>
  <si>
    <t>МВ-0008364</t>
  </si>
  <si>
    <t>Сакулов Нурберген Артикбаевич</t>
  </si>
  <si>
    <t>2030824</t>
  </si>
  <si>
    <t>МВ-0000059</t>
  </si>
  <si>
    <t>Петров Денис Александрович</t>
  </si>
  <si>
    <t>044825636</t>
  </si>
  <si>
    <t>МВ-0006809</t>
  </si>
  <si>
    <t>Тукешов Айбек Баатырбекович</t>
  </si>
  <si>
    <t>2602739</t>
  </si>
  <si>
    <t>МВ-0006679</t>
  </si>
  <si>
    <t>Дулат уулу Азамат</t>
  </si>
  <si>
    <t>1114318</t>
  </si>
  <si>
    <t>МВ-0000778</t>
  </si>
  <si>
    <t>Хасанов Зухриддин</t>
  </si>
  <si>
    <t>12640480</t>
  </si>
  <si>
    <t>МВ-0000711</t>
  </si>
  <si>
    <t>Прузовский Юрий Сергеевич</t>
  </si>
  <si>
    <t>03 21</t>
  </si>
  <si>
    <t>838204</t>
  </si>
  <si>
    <t>МВ-0008734</t>
  </si>
  <si>
    <t>Анарбеков Нурмамбет Байысбекович</t>
  </si>
  <si>
    <t>3555505</t>
  </si>
  <si>
    <t>МВ-0007898</t>
  </si>
  <si>
    <t>Кожамуратов Максат Рахманкулович</t>
  </si>
  <si>
    <t>051934713</t>
  </si>
  <si>
    <t>МВ-0007600</t>
  </si>
  <si>
    <t>Маманов Шахриддин Абийиркул Угли</t>
  </si>
  <si>
    <t>7094969</t>
  </si>
  <si>
    <t>ВМ-0159517</t>
  </si>
  <si>
    <t>Чарыев Сапардурды</t>
  </si>
  <si>
    <t>2949541</t>
  </si>
  <si>
    <t>ВМ-0179772</t>
  </si>
  <si>
    <t>Абдуллаев Салават</t>
  </si>
  <si>
    <t>2959449</t>
  </si>
  <si>
    <t>ВМ-0175207</t>
  </si>
  <si>
    <t>Сапаров Сапар</t>
  </si>
  <si>
    <t>2427785</t>
  </si>
  <si>
    <t>ВМ-0170340</t>
  </si>
  <si>
    <t>Бабышов Чарымухаммет</t>
  </si>
  <si>
    <t>2326565</t>
  </si>
  <si>
    <t>ВМ-0178880</t>
  </si>
  <si>
    <t>Бегенджов Шатлык</t>
  </si>
  <si>
    <t>2768146</t>
  </si>
  <si>
    <t>ВМ-0178711</t>
  </si>
  <si>
    <t>Хайтеков Алты</t>
  </si>
  <si>
    <t>2428718</t>
  </si>
  <si>
    <t>ВМ-0177808</t>
  </si>
  <si>
    <t>Новакович Раденко</t>
  </si>
  <si>
    <t>018631378</t>
  </si>
  <si>
    <t>МВ-0007943</t>
  </si>
  <si>
    <t>Абдиманап Аблаихан Абайулы</t>
  </si>
  <si>
    <t>058334503</t>
  </si>
  <si>
    <t>МВ-0007716</t>
  </si>
  <si>
    <t>Нуралиев Нурмухаммед Батырбекович</t>
  </si>
  <si>
    <t>3938692</t>
  </si>
  <si>
    <t>МВ-0008941</t>
  </si>
  <si>
    <t>Жалилов Нуриддин Икром Угли</t>
  </si>
  <si>
    <t>6466228</t>
  </si>
  <si>
    <t>МВ-0008992</t>
  </si>
  <si>
    <t>Спанбек Елнур Динмухаммедулы</t>
  </si>
  <si>
    <t>044629773</t>
  </si>
  <si>
    <t>МВ-0007110</t>
  </si>
  <si>
    <t>Юхно Вячеслав Сергеевич</t>
  </si>
  <si>
    <t>67 24</t>
  </si>
  <si>
    <t>343682</t>
  </si>
  <si>
    <t>МВ-0005600</t>
  </si>
  <si>
    <t>Атабаев Багтыяр</t>
  </si>
  <si>
    <t>2477820</t>
  </si>
  <si>
    <t>МВ-0005623</t>
  </si>
  <si>
    <t>Байрамов Сердар</t>
  </si>
  <si>
    <t>2906768</t>
  </si>
  <si>
    <t>МВ-0005625</t>
  </si>
  <si>
    <t>Гулджанов Башим</t>
  </si>
  <si>
    <t>2717189</t>
  </si>
  <si>
    <t>МВ-0005544</t>
  </si>
  <si>
    <t>Имам Мохаммад Шан</t>
  </si>
  <si>
    <t>8241282</t>
  </si>
  <si>
    <t>МВ-0001648</t>
  </si>
  <si>
    <t>Сингх Ом Пракаш</t>
  </si>
  <si>
    <t>4995139</t>
  </si>
  <si>
    <t>МВ-0006680</t>
  </si>
  <si>
    <t>Аязбеков Кайрат Азизович</t>
  </si>
  <si>
    <t>1924468</t>
  </si>
  <si>
    <t>МВ-0006452</t>
  </si>
  <si>
    <t>Карибай Аслан</t>
  </si>
  <si>
    <t>16334826</t>
  </si>
  <si>
    <t>МВ-0004132</t>
  </si>
  <si>
    <t>Кадир Ринат Муктарулы</t>
  </si>
  <si>
    <t>046336057</t>
  </si>
  <si>
    <t>МВ-0000075</t>
  </si>
  <si>
    <t>Калназар Исак Аралбайулы</t>
  </si>
  <si>
    <t>049360599</t>
  </si>
  <si>
    <t>МВ-0001808</t>
  </si>
  <si>
    <t>Данодия Бхагиратх Прасад</t>
  </si>
  <si>
    <t>3205234</t>
  </si>
  <si>
    <t>ВМ-0175907</t>
  </si>
  <si>
    <t>Вучинич Игор</t>
  </si>
  <si>
    <t>018626775</t>
  </si>
  <si>
    <t>МВ-0003486</t>
  </si>
  <si>
    <t>Бекчич Горан</t>
  </si>
  <si>
    <t>015242344</t>
  </si>
  <si>
    <t>МВ-0002446</t>
  </si>
  <si>
    <t>Петрич Алекса</t>
  </si>
  <si>
    <t>018478036</t>
  </si>
  <si>
    <t>МВ-0005127</t>
  </si>
  <si>
    <t>Джуричич Горан</t>
  </si>
  <si>
    <t>014738462</t>
  </si>
  <si>
    <t>МВ-0000709</t>
  </si>
  <si>
    <t>Царькова Ольга Сергеевна</t>
  </si>
  <si>
    <t>76 19</t>
  </si>
  <si>
    <t>063309</t>
  </si>
  <si>
    <t>МВ-0009001</t>
  </si>
  <si>
    <t>Ботиров Ёдгорхужа Ахатхонович</t>
  </si>
  <si>
    <t>0270832</t>
  </si>
  <si>
    <t>МВ-0002585</t>
  </si>
  <si>
    <t>Токтахунов Азимжан</t>
  </si>
  <si>
    <t>3221003</t>
  </si>
  <si>
    <t>МВ-0006570</t>
  </si>
  <si>
    <t>Курбаниязов Садатдин Мамбетниязович</t>
  </si>
  <si>
    <t>0147625</t>
  </si>
  <si>
    <t>МВ-0006591</t>
  </si>
  <si>
    <t>Бегилов Медетбай Турганбаевич</t>
  </si>
  <si>
    <t>0094989</t>
  </si>
  <si>
    <t>МВ-0006628</t>
  </si>
  <si>
    <t>Каипов Шарапат Мамбетниязович</t>
  </si>
  <si>
    <t>0050290</t>
  </si>
  <si>
    <t>МВ-0006629</t>
  </si>
  <si>
    <t>Кайпов Ганибай Мамбетниязович</t>
  </si>
  <si>
    <t>0218757</t>
  </si>
  <si>
    <t>МВ-0003998</t>
  </si>
  <si>
    <t>Жаманкулов Кубанычбек Темирбекович</t>
  </si>
  <si>
    <t>2312424</t>
  </si>
  <si>
    <t>МВ-0008937</t>
  </si>
  <si>
    <t>Жунушов Сталбек Амантурович</t>
  </si>
  <si>
    <t>0465517</t>
  </si>
  <si>
    <t>МВ-0006309</t>
  </si>
  <si>
    <t>Абдолов Абай Серикулы</t>
  </si>
  <si>
    <t>055337801</t>
  </si>
  <si>
    <t>МВ-0001017</t>
  </si>
  <si>
    <t>Бафоев Эркин Дехконович</t>
  </si>
  <si>
    <t>6070876</t>
  </si>
  <si>
    <t>МВ-0008924</t>
  </si>
  <si>
    <t>Хасанов Хуршид Закиржанович</t>
  </si>
  <si>
    <t>050668811</t>
  </si>
  <si>
    <t>МВ-0000779</t>
  </si>
  <si>
    <t>Хасанов Нуриддин Мамыржанович</t>
  </si>
  <si>
    <t>044746939</t>
  </si>
  <si>
    <t>МВ-0006554</t>
  </si>
  <si>
    <t>Пронин Артём Игоревич</t>
  </si>
  <si>
    <t>07 24</t>
  </si>
  <si>
    <t>214770</t>
  </si>
  <si>
    <t>МВ-0009317</t>
  </si>
  <si>
    <t>Коваленко Сергей Геннадьевич</t>
  </si>
  <si>
    <t>2869934</t>
  </si>
  <si>
    <t>МВ-0006023</t>
  </si>
  <si>
    <t>Спарич Милан</t>
  </si>
  <si>
    <t>016509002</t>
  </si>
  <si>
    <t>МВ-0009069</t>
  </si>
  <si>
    <t>Павлушкин Владимир Алексеевич</t>
  </si>
  <si>
    <t>75 25</t>
  </si>
  <si>
    <t>412595</t>
  </si>
  <si>
    <t>МВ-0008040</t>
  </si>
  <si>
    <t>Канатбек Уулу Сыймык</t>
  </si>
  <si>
    <t>0842895</t>
  </si>
  <si>
    <t>МВ-0000047</t>
  </si>
  <si>
    <t>Сардаров Озод Исмоилжанович</t>
  </si>
  <si>
    <t>60 09</t>
  </si>
  <si>
    <t>555530</t>
  </si>
  <si>
    <t>МВ-0008915</t>
  </si>
  <si>
    <t>Тихомиров Александр Леонтьевич</t>
  </si>
  <si>
    <t>40 13</t>
  </si>
  <si>
    <t>975430</t>
  </si>
  <si>
    <t>МВ-0003836</t>
  </si>
  <si>
    <t>Акбаев Алламырат</t>
  </si>
  <si>
    <t>2563633</t>
  </si>
  <si>
    <t>МВ-0003846</t>
  </si>
  <si>
    <t>Гурдов Ровшен</t>
  </si>
  <si>
    <t>2711376</t>
  </si>
  <si>
    <t>МВ-0003851</t>
  </si>
  <si>
    <t>Коссеков Багтыяр</t>
  </si>
  <si>
    <t>2672770</t>
  </si>
  <si>
    <t>МВ-0003855</t>
  </si>
  <si>
    <t>Сейитмухаммедов Довлетмырат</t>
  </si>
  <si>
    <t>2248765</t>
  </si>
  <si>
    <t>МВ-0003924</t>
  </si>
  <si>
    <t>Назаров Ишангулы</t>
  </si>
  <si>
    <t>2202252</t>
  </si>
  <si>
    <t>МВ-0004423</t>
  </si>
  <si>
    <t>Довлетгелдиев Абдылселим</t>
  </si>
  <si>
    <t>2354577</t>
  </si>
  <si>
    <t>МВ-0004927</t>
  </si>
  <si>
    <t>Башимов Максат</t>
  </si>
  <si>
    <t>2902853</t>
  </si>
  <si>
    <t>МВ-0004939</t>
  </si>
  <si>
    <t>Гылыджов Перман</t>
  </si>
  <si>
    <t>2433448</t>
  </si>
  <si>
    <t>МВ-0005031</t>
  </si>
  <si>
    <t>Атаев Алланур</t>
  </si>
  <si>
    <t>2613885</t>
  </si>
  <si>
    <t>МВ-0004961</t>
  </si>
  <si>
    <t>Тувелемаев Ровшен</t>
  </si>
  <si>
    <t>2282369</t>
  </si>
  <si>
    <t>МВ-0005629</t>
  </si>
  <si>
    <t>Ходжамбердиев Тойлы</t>
  </si>
  <si>
    <t>2455101</t>
  </si>
  <si>
    <t>МВ-0005831</t>
  </si>
  <si>
    <t>Оразов Мердан</t>
  </si>
  <si>
    <t>2291920</t>
  </si>
  <si>
    <t>МВ-0006927</t>
  </si>
  <si>
    <t>Кодиров Бахриддин Хусайнович</t>
  </si>
  <si>
    <t>401621733</t>
  </si>
  <si>
    <t>МВ-0006360</t>
  </si>
  <si>
    <t>Оразов Башим</t>
  </si>
  <si>
    <t>2504217</t>
  </si>
  <si>
    <t>МВ-0004018</t>
  </si>
  <si>
    <t>Бисвас Рахиб</t>
  </si>
  <si>
    <t>5101086</t>
  </si>
  <si>
    <t>МВ-0006097</t>
  </si>
  <si>
    <t>Туринбетов Туребай</t>
  </si>
  <si>
    <t>12779423</t>
  </si>
  <si>
    <t>МВ-0005606</t>
  </si>
  <si>
    <t>Свиндер Сингх</t>
  </si>
  <si>
    <t>4411432</t>
  </si>
  <si>
    <t>МВ-0008496</t>
  </si>
  <si>
    <t>Асанбеков Орунбек Асанбекович</t>
  </si>
  <si>
    <t>2444573</t>
  </si>
  <si>
    <t>МВ-0007916</t>
  </si>
  <si>
    <t>Ешимбетов Бахытжан Агабекович</t>
  </si>
  <si>
    <t>060708207</t>
  </si>
  <si>
    <t>МВ-0009321</t>
  </si>
  <si>
    <t>Жеенкулов Каримбек Ахмеджанович</t>
  </si>
  <si>
    <t>0099036</t>
  </si>
  <si>
    <t>МВ-0009323</t>
  </si>
  <si>
    <t>Кубанычбек Уулу Аскат</t>
  </si>
  <si>
    <t>4795289</t>
  </si>
  <si>
    <t>МВ-0009320</t>
  </si>
  <si>
    <t>Максутов Болотбек Аширбекович</t>
  </si>
  <si>
    <t>1209182</t>
  </si>
  <si>
    <t>МВ-0009357</t>
  </si>
  <si>
    <t>Абдрахманов Кайрат Жарасович</t>
  </si>
  <si>
    <t>049391933</t>
  </si>
  <si>
    <t>МВ-0009359</t>
  </si>
  <si>
    <t>Акпаев Айдос Айтмуратович</t>
  </si>
  <si>
    <t>053677269</t>
  </si>
  <si>
    <t>МВ-0009358</t>
  </si>
  <si>
    <t>Алимбаев Айбек Махаматалиевич</t>
  </si>
  <si>
    <t>048460037</t>
  </si>
  <si>
    <t>МВ-0009356</t>
  </si>
  <si>
    <t>Алимбаев Темур Махаматалиевич</t>
  </si>
  <si>
    <t>051925537</t>
  </si>
  <si>
    <t>МВ-0009354</t>
  </si>
  <si>
    <t>Аншаев Нурлыбай Калдыбекович</t>
  </si>
  <si>
    <t>051382297</t>
  </si>
  <si>
    <t>МВ-0009360</t>
  </si>
  <si>
    <t>Билалов Бакытжан Ауесханович</t>
  </si>
  <si>
    <t>045530155</t>
  </si>
  <si>
    <t>МВ-0009327</t>
  </si>
  <si>
    <t>Жедигеров Эрмек Орозбекович</t>
  </si>
  <si>
    <t>0606337</t>
  </si>
  <si>
    <t>МВ-0009328</t>
  </si>
  <si>
    <t>Женишбек Уулу Эрлан</t>
  </si>
  <si>
    <t>0666626</t>
  </si>
  <si>
    <t>МВ-0009329</t>
  </si>
  <si>
    <t>Калакбашов Замирбек Абдыгапарович</t>
  </si>
  <si>
    <t>1749077</t>
  </si>
  <si>
    <t>МВ-0009330</t>
  </si>
  <si>
    <t>Камчыбек Уулу Азиз</t>
  </si>
  <si>
    <t>2322527</t>
  </si>
  <si>
    <t>МВ-0004233</t>
  </si>
  <si>
    <t>Асатуллаева Феруза</t>
  </si>
  <si>
    <t>18917360</t>
  </si>
  <si>
    <t>МВ-0009331</t>
  </si>
  <si>
    <t>Камчыбек Уулу Нурланбек</t>
  </si>
  <si>
    <t>2976489</t>
  </si>
  <si>
    <t>МВ-0009332</t>
  </si>
  <si>
    <t>Рахматов Сайдулла Турсунбаевич</t>
  </si>
  <si>
    <t>1953959</t>
  </si>
  <si>
    <t>МВ-0009326</t>
  </si>
  <si>
    <t>Таиров Нуржигит Кубанычбекович</t>
  </si>
  <si>
    <t>2593845</t>
  </si>
  <si>
    <t>МВ-0009325</t>
  </si>
  <si>
    <t>Тукапов Канатбек Журамирзаевич</t>
  </si>
  <si>
    <t>4884470</t>
  </si>
  <si>
    <t>МВ-0006394</t>
  </si>
  <si>
    <t>Джорджевич Милорад</t>
  </si>
  <si>
    <t>019109569</t>
  </si>
  <si>
    <t>МВ-0008112</t>
  </si>
  <si>
    <t>Маркович Сава</t>
  </si>
  <si>
    <t>019065766</t>
  </si>
  <si>
    <t>МВ-0002581</t>
  </si>
  <si>
    <t>Тепавчевич Йован</t>
  </si>
  <si>
    <t>2738570</t>
  </si>
  <si>
    <t>МВ-0008407</t>
  </si>
  <si>
    <t>Пазылбекова Айнагул</t>
  </si>
  <si>
    <t>14364841</t>
  </si>
  <si>
    <t>МВ-0008558</t>
  </si>
  <si>
    <t>Конгратбаев Темур Конгратбаевич</t>
  </si>
  <si>
    <t>0121208</t>
  </si>
  <si>
    <t>МВ-0006541</t>
  </si>
  <si>
    <t>Бектурганов Темурбек Тенгелбай-Ули</t>
  </si>
  <si>
    <t>0045689</t>
  </si>
  <si>
    <t>МВ-0007054</t>
  </si>
  <si>
    <t>Худойбердиев Исматилла Исоевич</t>
  </si>
  <si>
    <t>6581803</t>
  </si>
  <si>
    <t>МВ-0002590</t>
  </si>
  <si>
    <t>Рахметов Руслан</t>
  </si>
  <si>
    <t>17966365</t>
  </si>
  <si>
    <t>ВМ-0178114</t>
  </si>
  <si>
    <t>Худайшукуров Назар</t>
  </si>
  <si>
    <t>2535376</t>
  </si>
  <si>
    <t>ВМ-0180927</t>
  </si>
  <si>
    <t>Сапарбаев Юсуп</t>
  </si>
  <si>
    <t>2766925</t>
  </si>
  <si>
    <t>МВ-0001660</t>
  </si>
  <si>
    <t>Жумамбетов Айтмурат Сулейманович</t>
  </si>
  <si>
    <t>0187732</t>
  </si>
  <si>
    <t>МВ-0009318</t>
  </si>
  <si>
    <t>Бояринцев Артем Олегович</t>
  </si>
  <si>
    <t>71 12</t>
  </si>
  <si>
    <t>966275</t>
  </si>
  <si>
    <t>ВМ-0076360</t>
  </si>
  <si>
    <t>Ракович Деян</t>
  </si>
  <si>
    <t>013863925</t>
  </si>
  <si>
    <t>МВ-0007491</t>
  </si>
  <si>
    <t>Акматов Мирбек Жолдошевич</t>
  </si>
  <si>
    <t>0021710</t>
  </si>
  <si>
    <t>МВ-0009348</t>
  </si>
  <si>
    <t>Абдыкадыров Суйунбай Джалалович</t>
  </si>
  <si>
    <t>4291381</t>
  </si>
  <si>
    <t>МВ-0009338</t>
  </si>
  <si>
    <t>Абдыкалык Уулу Мухаммадясин</t>
  </si>
  <si>
    <t>2365713</t>
  </si>
  <si>
    <t>МВ-0009339</t>
  </si>
  <si>
    <t>Абдысаматов Динмухаммед Исламович</t>
  </si>
  <si>
    <t>3232533</t>
  </si>
  <si>
    <t>МВ-0009340</t>
  </si>
  <si>
    <t>Бейшеев Нурбек Шамырканович</t>
  </si>
  <si>
    <t>1974895</t>
  </si>
  <si>
    <t>МВ-0009342</t>
  </si>
  <si>
    <t>Кадыралиев Тайирбек</t>
  </si>
  <si>
    <t>4314684</t>
  </si>
  <si>
    <t>МВ-0006993</t>
  </si>
  <si>
    <t>Петрович Влада</t>
  </si>
  <si>
    <t>017932040</t>
  </si>
  <si>
    <t>МВ-0007583</t>
  </si>
  <si>
    <t>Холназаров Кулак Тошбоевич</t>
  </si>
  <si>
    <t>404124457</t>
  </si>
  <si>
    <t>МВ-0007972</t>
  </si>
  <si>
    <t>Исмоили Саидаброри Гадозода</t>
  </si>
  <si>
    <t>406010485</t>
  </si>
  <si>
    <t>МВ-0006900</t>
  </si>
  <si>
    <t>Даданов Шахрух Эргашбайулы</t>
  </si>
  <si>
    <t>052672433</t>
  </si>
  <si>
    <t>МВ-0006901</t>
  </si>
  <si>
    <t>Даданов Салитдин Нуришович</t>
  </si>
  <si>
    <t>058532357</t>
  </si>
  <si>
    <t>МВ-0003876</t>
  </si>
  <si>
    <t>Акмырадов Мухамметгурбан</t>
  </si>
  <si>
    <t>2357539</t>
  </si>
  <si>
    <t>МВ-0003919</t>
  </si>
  <si>
    <t>Джумагылыджов Гурбангылыч</t>
  </si>
  <si>
    <t>2514022</t>
  </si>
  <si>
    <t>МВ-0004111</t>
  </si>
  <si>
    <t>Аманбердиев Сахетмырат</t>
  </si>
  <si>
    <t>2464277</t>
  </si>
  <si>
    <t>МВ-0004113</t>
  </si>
  <si>
    <t>Какаджыков Бегенч</t>
  </si>
  <si>
    <t>2172537</t>
  </si>
  <si>
    <t>МВ-0009570</t>
  </si>
  <si>
    <t>Нумонов Жахонгир Абдувахоб Угли</t>
  </si>
  <si>
    <t>8888926</t>
  </si>
  <si>
    <t>МВ-0003883</t>
  </si>
  <si>
    <t>Гелдиев Сердар</t>
  </si>
  <si>
    <t>2330696</t>
  </si>
  <si>
    <t>МВ-0003922</t>
  </si>
  <si>
    <t>Досынобатов Сохбет</t>
  </si>
  <si>
    <t>2308974</t>
  </si>
  <si>
    <t>МВ-0003932</t>
  </si>
  <si>
    <t>Ташлиев Амандурды</t>
  </si>
  <si>
    <t>2483870</t>
  </si>
  <si>
    <t>МВ-0003936</t>
  </si>
  <si>
    <t>Чарыев Керимберди</t>
  </si>
  <si>
    <t>2249213</t>
  </si>
  <si>
    <t>МВ-0003938</t>
  </si>
  <si>
    <t>Шамаммедов Шагелди</t>
  </si>
  <si>
    <t>2256009</t>
  </si>
  <si>
    <t>МВ-0003941</t>
  </si>
  <si>
    <t>Оразлыев Довлетгелди</t>
  </si>
  <si>
    <t>2470620</t>
  </si>
  <si>
    <t>МВ-0005532</t>
  </si>
  <si>
    <t>Бабанов Нокер</t>
  </si>
  <si>
    <t>2528806</t>
  </si>
  <si>
    <t>МВ-0009363</t>
  </si>
  <si>
    <t>Болатханулы Нуржан</t>
  </si>
  <si>
    <t>043835083</t>
  </si>
  <si>
    <t>МВ-0009364</t>
  </si>
  <si>
    <t>Бурикбаев Данияр Абдихаимович</t>
  </si>
  <si>
    <t>049050043</t>
  </si>
  <si>
    <t>МВ-0009375</t>
  </si>
  <si>
    <t>Досан Нурбол Алтайулы</t>
  </si>
  <si>
    <t>050020339</t>
  </si>
  <si>
    <t>МВ-0009382</t>
  </si>
  <si>
    <t>Досанов Ердаулет Бакытжанулы</t>
  </si>
  <si>
    <t>052349911</t>
  </si>
  <si>
    <t>МВ-0009367</t>
  </si>
  <si>
    <t>Жаксылык Нурбек</t>
  </si>
  <si>
    <t>13055723</t>
  </si>
  <si>
    <t>МВ-0009379</t>
  </si>
  <si>
    <t>Журсинбек Мейиржан Ержанулы</t>
  </si>
  <si>
    <t>046805361</t>
  </si>
  <si>
    <t>МВ-0009391</t>
  </si>
  <si>
    <t>Искаков Кенесбай Карсыбаевич</t>
  </si>
  <si>
    <t>048935861</t>
  </si>
  <si>
    <t>МВ-0009372</t>
  </si>
  <si>
    <t>Кенжеев Илияс</t>
  </si>
  <si>
    <t>12435655</t>
  </si>
  <si>
    <t>МВ-0009401</t>
  </si>
  <si>
    <t>Мелдехан Бакдаулет Мейрамбайулы</t>
  </si>
  <si>
    <t>046493999</t>
  </si>
  <si>
    <t>МВ-0009366</t>
  </si>
  <si>
    <t>Молдабеков Серик Бекшораевич</t>
  </si>
  <si>
    <t>050910933</t>
  </si>
  <si>
    <t>МВ-0009376</t>
  </si>
  <si>
    <t>Осимбеков Ержан Нуржанбекович</t>
  </si>
  <si>
    <t>058098635</t>
  </si>
  <si>
    <t>МВ-0009395</t>
  </si>
  <si>
    <t>Сарсембаев Асхат</t>
  </si>
  <si>
    <t>11922320</t>
  </si>
  <si>
    <t>МВ-0009374</t>
  </si>
  <si>
    <t>Сарсенбай Талгат</t>
  </si>
  <si>
    <t>12980651</t>
  </si>
  <si>
    <t>МВ-0009383</t>
  </si>
  <si>
    <t>Строев Владимир Владимирович</t>
  </si>
  <si>
    <t>052006955</t>
  </si>
  <si>
    <t>МВ-0009402</t>
  </si>
  <si>
    <t>Танирбергенов Даулет Аширбекович</t>
  </si>
  <si>
    <t>052236439</t>
  </si>
  <si>
    <t>МВ-0009368</t>
  </si>
  <si>
    <t>Танирбергенов Мурат Аширбекович</t>
  </si>
  <si>
    <t>061679997</t>
  </si>
  <si>
    <t>МВ-0009365</t>
  </si>
  <si>
    <t>Тургунбаев Нурлан Танибердыевич</t>
  </si>
  <si>
    <t>056701049</t>
  </si>
  <si>
    <t>МВ-0009384</t>
  </si>
  <si>
    <t>Турлыбек Абылай Аскарулы</t>
  </si>
  <si>
    <t>043943621</t>
  </si>
  <si>
    <t>МВ-0009387</t>
  </si>
  <si>
    <t>Ырыспай Максат</t>
  </si>
  <si>
    <t>16131182</t>
  </si>
  <si>
    <t>МВ-0009385</t>
  </si>
  <si>
    <t>Толепберген Берикболсын Абдимуханулы</t>
  </si>
  <si>
    <t>044050035</t>
  </si>
  <si>
    <t>МВ-0009405</t>
  </si>
  <si>
    <t>Шалкарбаев Алмат Омирзакулы</t>
  </si>
  <si>
    <t>042431869</t>
  </si>
  <si>
    <t>МВ-0009369</t>
  </si>
  <si>
    <t>Турусбек Уулу Суйунбек</t>
  </si>
  <si>
    <t>0158466</t>
  </si>
  <si>
    <t>МВ-0009393</t>
  </si>
  <si>
    <t>Нурлан Уулу Дыйканбек</t>
  </si>
  <si>
    <t>4332231</t>
  </si>
  <si>
    <t>МВ-0009390</t>
  </si>
  <si>
    <t>Садиев Нуржан</t>
  </si>
  <si>
    <t>2302432</t>
  </si>
  <si>
    <t>МВ-0009014</t>
  </si>
  <si>
    <t>Косимов Илхомжон</t>
  </si>
  <si>
    <t>6366275</t>
  </si>
  <si>
    <t>МВ-0009394</t>
  </si>
  <si>
    <t>Сатыбалдиев Жаныбек</t>
  </si>
  <si>
    <t>3961453</t>
  </si>
  <si>
    <t>МВ-0009380</t>
  </si>
  <si>
    <t>Сманалиев Садырбек</t>
  </si>
  <si>
    <t>0754985</t>
  </si>
  <si>
    <t>МВ-0009404</t>
  </si>
  <si>
    <t>Сыргакбеков Бекжан Кубандыкович</t>
  </si>
  <si>
    <t>2487821</t>
  </si>
  <si>
    <t>МВ-0009396</t>
  </si>
  <si>
    <t>Тазабеков Жоомарт Ражапович</t>
  </si>
  <si>
    <t>3670615</t>
  </si>
  <si>
    <t>МВ-0009386</t>
  </si>
  <si>
    <t>Туткучов Руслан Джумабекович</t>
  </si>
  <si>
    <t>2699139</t>
  </si>
  <si>
    <t>МВ-0009399</t>
  </si>
  <si>
    <t>Шакиров Алмазбек Мамадалиевич</t>
  </si>
  <si>
    <t>0632398</t>
  </si>
  <si>
    <t>МВ-0009371</t>
  </si>
  <si>
    <t>Нурлан Уулу Нургазы</t>
  </si>
  <si>
    <t>2456319</t>
  </si>
  <si>
    <t>МВ-0009389</t>
  </si>
  <si>
    <t>Нышанов Айбек Мухамеджанович</t>
  </si>
  <si>
    <t>0674308</t>
  </si>
  <si>
    <t>МВ-0009392</t>
  </si>
  <si>
    <t>Рысбеков Нурак Рысбекович</t>
  </si>
  <si>
    <t>2264700</t>
  </si>
  <si>
    <t>МВ-0009388</t>
  </si>
  <si>
    <t>Темирболотов Айдар Русланович</t>
  </si>
  <si>
    <t>2245222</t>
  </si>
  <si>
    <t>МВ-0009378</t>
  </si>
  <si>
    <t>Шиндаулетов Максим</t>
  </si>
  <si>
    <t>18937635</t>
  </si>
  <si>
    <t>МВ-0004301</t>
  </si>
  <si>
    <t>Кумар Принц</t>
  </si>
  <si>
    <t>7881951</t>
  </si>
  <si>
    <t>МВ-0004533</t>
  </si>
  <si>
    <t>Суриндер Пал</t>
  </si>
  <si>
    <t>5205206</t>
  </si>
  <si>
    <t>МВ-0002580</t>
  </si>
  <si>
    <t>Лавприт Сингх</t>
  </si>
  <si>
    <t>4339361</t>
  </si>
  <si>
    <t>МВ-0002094</t>
  </si>
  <si>
    <t>Субхаш Кумар</t>
  </si>
  <si>
    <t>9293008</t>
  </si>
  <si>
    <t>МВ-0001766</t>
  </si>
  <si>
    <t>Мохаммед Джабир</t>
  </si>
  <si>
    <t>8823989</t>
  </si>
  <si>
    <t>МВ-0002255</t>
  </si>
  <si>
    <t>Сингх Наттху</t>
  </si>
  <si>
    <t>4201236</t>
  </si>
  <si>
    <t>МВ-0002262</t>
  </si>
  <si>
    <t>Балаи Субхаш</t>
  </si>
  <si>
    <t>4688013</t>
  </si>
  <si>
    <t>МВ-0002265</t>
  </si>
  <si>
    <t>Идриш Идриш</t>
  </si>
  <si>
    <t>2101405</t>
  </si>
  <si>
    <t>МВ-0002354</t>
  </si>
  <si>
    <t>Сингх Сурендра</t>
  </si>
  <si>
    <t>4822952</t>
  </si>
  <si>
    <t>МВ-0002045</t>
  </si>
  <si>
    <t>Сумер Сингх</t>
  </si>
  <si>
    <t>8298437</t>
  </si>
  <si>
    <t>МВ-0002084</t>
  </si>
  <si>
    <t>Джангир Винод Кумар</t>
  </si>
  <si>
    <t>4464260</t>
  </si>
  <si>
    <t>МВ-0002093</t>
  </si>
  <si>
    <t>Субх Каран</t>
  </si>
  <si>
    <t>0405854</t>
  </si>
  <si>
    <t>МВ-0002095</t>
  </si>
  <si>
    <t>Шанкарлал Шанкарлал</t>
  </si>
  <si>
    <t>8665867</t>
  </si>
  <si>
    <t>МВ-0002096</t>
  </si>
  <si>
    <t>Шарма Винод Кумар</t>
  </si>
  <si>
    <t>3438605</t>
  </si>
  <si>
    <t>МВ-0002174</t>
  </si>
  <si>
    <t>Мохаммед Салим</t>
  </si>
  <si>
    <t>5046027</t>
  </si>
  <si>
    <t>МВ-0002248</t>
  </si>
  <si>
    <t>Танвар Курбан</t>
  </si>
  <si>
    <t>2190206</t>
  </si>
  <si>
    <t>МВ-0002266</t>
  </si>
  <si>
    <t>Моял Уммаид Али</t>
  </si>
  <si>
    <t>5073082</t>
  </si>
  <si>
    <t>МВ-0003852</t>
  </si>
  <si>
    <t>Сахатов Гуванч</t>
  </si>
  <si>
    <t>2520708</t>
  </si>
  <si>
    <t>МВ-0006912</t>
  </si>
  <si>
    <t>Жаксымова Нагима Каппаркызы</t>
  </si>
  <si>
    <t>058879157</t>
  </si>
  <si>
    <t>МВ-0006887</t>
  </si>
  <si>
    <t>Шалкарбаева Жанат</t>
  </si>
  <si>
    <t>18999523</t>
  </si>
  <si>
    <t>МВ-0004767</t>
  </si>
  <si>
    <t>Мондал Санджой</t>
  </si>
  <si>
    <t>7337474</t>
  </si>
  <si>
    <t>МВ-0009476</t>
  </si>
  <si>
    <t>Бхарти Ранджит Кумар</t>
  </si>
  <si>
    <t>5830624</t>
  </si>
  <si>
    <t>МВ-0004293</t>
  </si>
  <si>
    <t>Бала Аджит</t>
  </si>
  <si>
    <t>2431500</t>
  </si>
  <si>
    <t>МВ-0009417</t>
  </si>
  <si>
    <t>Каран Сингх</t>
  </si>
  <si>
    <t>8474727</t>
  </si>
  <si>
    <t>МВ-0009414</t>
  </si>
  <si>
    <t>Гурдев Сингх</t>
  </si>
  <si>
    <t>2854154</t>
  </si>
  <si>
    <t>МВ-0009413</t>
  </si>
  <si>
    <t>Балджиндер Кумар</t>
  </si>
  <si>
    <t>8261886</t>
  </si>
  <si>
    <t>МВ-0009507</t>
  </si>
  <si>
    <t>Анджелкович Елена</t>
  </si>
  <si>
    <t>015059398</t>
  </si>
  <si>
    <t>МВ-0005035</t>
  </si>
  <si>
    <t>Солдатович Урош</t>
  </si>
  <si>
    <t>013726517</t>
  </si>
  <si>
    <t>МВ-0006416</t>
  </si>
  <si>
    <t>Шейдеман Юлия Борисовна</t>
  </si>
  <si>
    <t>32 23</t>
  </si>
  <si>
    <t>592521</t>
  </si>
  <si>
    <t>МВ-0008285</t>
  </si>
  <si>
    <t>Ахроров Муродхон Мусажонович</t>
  </si>
  <si>
    <t>5477839</t>
  </si>
  <si>
    <t>МВ-0007606</t>
  </si>
  <si>
    <t>Халимов Муродали Сайфуллоевич</t>
  </si>
  <si>
    <t>402880309</t>
  </si>
  <si>
    <t>МВ-0000979</t>
  </si>
  <si>
    <t>Болушов Нурбек Асанович</t>
  </si>
  <si>
    <t>2815228</t>
  </si>
  <si>
    <t>МВ-0006108</t>
  </si>
  <si>
    <t>Бисвас Манотош</t>
  </si>
  <si>
    <t>2093345</t>
  </si>
  <si>
    <t>МВ-0006112</t>
  </si>
  <si>
    <t>Мандал Дипак</t>
  </si>
  <si>
    <t>1612173</t>
  </si>
  <si>
    <t>МВ-0006114</t>
  </si>
  <si>
    <t>Мондал Баблу</t>
  </si>
  <si>
    <t>5951549</t>
  </si>
  <si>
    <t>МВ-0006116</t>
  </si>
  <si>
    <t>Праманик Кошик</t>
  </si>
  <si>
    <t>9055752</t>
  </si>
  <si>
    <t>ВМ-0160562</t>
  </si>
  <si>
    <t>Матта Васудевулу</t>
  </si>
  <si>
    <t>1582958</t>
  </si>
  <si>
    <t>МВ-0004691</t>
  </si>
  <si>
    <t>Какаджанов Нагмат</t>
  </si>
  <si>
    <t>2427010</t>
  </si>
  <si>
    <t>МВ-0004788</t>
  </si>
  <si>
    <t>Реджепов Бегенч</t>
  </si>
  <si>
    <t>2729571</t>
  </si>
  <si>
    <t>МВ-0007507</t>
  </si>
  <si>
    <t>Маражапов Асан Кабылжанович</t>
  </si>
  <si>
    <t>2878324</t>
  </si>
  <si>
    <t>МВ-0004789</t>
  </si>
  <si>
    <t>Ханыев Гурбанмырат</t>
  </si>
  <si>
    <t>2444891</t>
  </si>
  <si>
    <t>ВМ-0168843</t>
  </si>
  <si>
    <t>Гурбанов Азат</t>
  </si>
  <si>
    <t>2118909</t>
  </si>
  <si>
    <t>МВ-0003979</t>
  </si>
  <si>
    <t>Лукашевич Валерий Владимирович</t>
  </si>
  <si>
    <t>3049835</t>
  </si>
  <si>
    <t>МВ-0009467</t>
  </si>
  <si>
    <t>Ильин Никита Александрович</t>
  </si>
  <si>
    <t>95 25</t>
  </si>
  <si>
    <t>158149</t>
  </si>
  <si>
    <t>МВ-0009443</t>
  </si>
  <si>
    <t>Уланбек Уулу Жакшылык</t>
  </si>
  <si>
    <t>0105605</t>
  </si>
  <si>
    <t>МВ-0009377</t>
  </si>
  <si>
    <t>Бернацкий Валентин Владимирович</t>
  </si>
  <si>
    <t>319958</t>
  </si>
  <si>
    <t>МВ-0009397</t>
  </si>
  <si>
    <t>Сарсенбай Саламат</t>
  </si>
  <si>
    <t>16440145</t>
  </si>
  <si>
    <t>МВ-0009381</t>
  </si>
  <si>
    <t>Токтасын Нурлан</t>
  </si>
  <si>
    <t>15684579</t>
  </si>
  <si>
    <t>ВМ-0172892</t>
  </si>
  <si>
    <t>Бекназаров Дияр</t>
  </si>
  <si>
    <t>2167476</t>
  </si>
  <si>
    <t>МВ-0002164</t>
  </si>
  <si>
    <t>Безъязыков Олег Сергеевич</t>
  </si>
  <si>
    <t>40 20</t>
  </si>
  <si>
    <t>695883</t>
  </si>
  <si>
    <t>МВ-0002449</t>
  </si>
  <si>
    <t>Мелешко Андрей Александрович</t>
  </si>
  <si>
    <t>65 11</t>
  </si>
  <si>
    <t>122287</t>
  </si>
  <si>
    <t>МВ-0002903</t>
  </si>
  <si>
    <t>Бадалов Кыялбек Равшанбекович</t>
  </si>
  <si>
    <t>2249537</t>
  </si>
  <si>
    <t>МВ-0005429</t>
  </si>
  <si>
    <t>Бегов Азат</t>
  </si>
  <si>
    <t>2453128</t>
  </si>
  <si>
    <t>МВ-0005556</t>
  </si>
  <si>
    <t>Халбаев Сыяхат</t>
  </si>
  <si>
    <t>2310914</t>
  </si>
  <si>
    <t>МВ-0007046</t>
  </si>
  <si>
    <t>Бегимбетов Уразали</t>
  </si>
  <si>
    <t>16202106</t>
  </si>
  <si>
    <t>МВ-0000596</t>
  </si>
  <si>
    <t>Байзаков Гафур</t>
  </si>
  <si>
    <t>14867917</t>
  </si>
  <si>
    <t>МВ-0002731</t>
  </si>
  <si>
    <t>Эрназаров Рахман Унгарбаевич</t>
  </si>
  <si>
    <t>5529159</t>
  </si>
  <si>
    <t>ВМ-0180969</t>
  </si>
  <si>
    <t>Худайбердиев Ыхлас</t>
  </si>
  <si>
    <t>2889839</t>
  </si>
  <si>
    <t>МВ-0007225</t>
  </si>
  <si>
    <t>Гуменникова Оксана Витальевна</t>
  </si>
  <si>
    <t>578094</t>
  </si>
  <si>
    <t>МВ-0008095</t>
  </si>
  <si>
    <t>Куанышбекова Ардак Сабитовна</t>
  </si>
  <si>
    <t>044862096</t>
  </si>
  <si>
    <t>МВ-0008174</t>
  </si>
  <si>
    <t>Байжанова Алтынгулим Тлеукуловна</t>
  </si>
  <si>
    <t>052441678</t>
  </si>
  <si>
    <t>МВ-0008411</t>
  </si>
  <si>
    <t>Токторбаев Акжол Муталипович</t>
  </si>
  <si>
    <t>2505702</t>
  </si>
  <si>
    <t>МВ-0000433</t>
  </si>
  <si>
    <t>Жусипбеков Ерболат Далхадирович</t>
  </si>
  <si>
    <t>057986507</t>
  </si>
  <si>
    <t>МВ-0008091</t>
  </si>
  <si>
    <t>Добулов Ренат Кадырбекович</t>
  </si>
  <si>
    <t>4569039</t>
  </si>
  <si>
    <t>МВ-0002955</t>
  </si>
  <si>
    <t>Вовк Максим Михайлович</t>
  </si>
  <si>
    <t>174476</t>
  </si>
  <si>
    <t>МВ-0008229</t>
  </si>
  <si>
    <t>Инаев Арзубай Атабаевич</t>
  </si>
  <si>
    <t>0044382</t>
  </si>
  <si>
    <t>МВ-0008237</t>
  </si>
  <si>
    <t>Сейтмуратов Шарибай Базарбаевич</t>
  </si>
  <si>
    <t>0407679</t>
  </si>
  <si>
    <t>МВ-0008370</t>
  </si>
  <si>
    <t>Эшимбетов Анваржан Халмуратович</t>
  </si>
  <si>
    <t>0680525</t>
  </si>
  <si>
    <t>МВ-0008369</t>
  </si>
  <si>
    <t>Эшбаев Ажинияз Косибаевич</t>
  </si>
  <si>
    <t>0008066</t>
  </si>
  <si>
    <t>МВ-0008357</t>
  </si>
  <si>
    <t>Жумамуратов Жубаткан Эсемуратович</t>
  </si>
  <si>
    <t>0132467</t>
  </si>
  <si>
    <t>МВ-0008024</t>
  </si>
  <si>
    <t>Базарбай Уулу Жаныбек</t>
  </si>
  <si>
    <t>0589810</t>
  </si>
  <si>
    <t>МВ-0006320</t>
  </si>
  <si>
    <t>Кабыл уулу Мырзакмат</t>
  </si>
  <si>
    <t>1132827</t>
  </si>
  <si>
    <t>МВ-0009572</t>
  </si>
  <si>
    <t>Муллаев Аброр Одилжонович</t>
  </si>
  <si>
    <t>7486937</t>
  </si>
  <si>
    <t>МВ-0007278</t>
  </si>
  <si>
    <t>Аманбек Уулу Самар</t>
  </si>
  <si>
    <t>1219462</t>
  </si>
  <si>
    <t>МВ-0003928</t>
  </si>
  <si>
    <t>Оразов Язмухаммет</t>
  </si>
  <si>
    <t>2458211</t>
  </si>
  <si>
    <t>МВ-0003930</t>
  </si>
  <si>
    <t>Рахманов Керим</t>
  </si>
  <si>
    <t>2695938</t>
  </si>
  <si>
    <t>МВ-0006593</t>
  </si>
  <si>
    <t>Бекназаров Музапбар Даулетназарович</t>
  </si>
  <si>
    <t>0502153</t>
  </si>
  <si>
    <t>МВ-0006635</t>
  </si>
  <si>
    <t>Онгарбаев Атабек Азатбаевич</t>
  </si>
  <si>
    <t>0223206</t>
  </si>
  <si>
    <t>МВ-0006820</t>
  </si>
  <si>
    <t>Давлетов Расул Камалович</t>
  </si>
  <si>
    <t>0636053</t>
  </si>
  <si>
    <t>ВМ-0134449</t>
  </si>
  <si>
    <t>Нечаева Людмила Станиславовна</t>
  </si>
  <si>
    <t>049062594</t>
  </si>
  <si>
    <t>МВ-0007269</t>
  </si>
  <si>
    <t>Калыбаев Улан Темирбекович</t>
  </si>
  <si>
    <t>0719085</t>
  </si>
  <si>
    <t>МВ-0009441</t>
  </si>
  <si>
    <t>Авадх Чанд</t>
  </si>
  <si>
    <t>6302854</t>
  </si>
  <si>
    <t>МВ-0009424</t>
  </si>
  <si>
    <t>Атен Накыпбек</t>
  </si>
  <si>
    <t>15525479</t>
  </si>
  <si>
    <t>МВ-0009432</t>
  </si>
  <si>
    <t>Айдархан Абди Асылханулы</t>
  </si>
  <si>
    <t>043781613</t>
  </si>
  <si>
    <t>МВ-0009427</t>
  </si>
  <si>
    <t>Баймаханов Нурбек</t>
  </si>
  <si>
    <t>11143976</t>
  </si>
  <si>
    <t>МВ-0008768</t>
  </si>
  <si>
    <t>Адиш Уулу Нушур</t>
  </si>
  <si>
    <t>2664687</t>
  </si>
  <si>
    <t>МВ-0009430</t>
  </si>
  <si>
    <t>Жамалхан Оналбек Сапарбекулы</t>
  </si>
  <si>
    <t>046468577</t>
  </si>
  <si>
    <t>МВ-0009431</t>
  </si>
  <si>
    <t>Жасузак Нурболат Лесбекулы</t>
  </si>
  <si>
    <t>061866567</t>
  </si>
  <si>
    <t>МВ-0009439</t>
  </si>
  <si>
    <t>Карачаев Нуржан</t>
  </si>
  <si>
    <t>11062026</t>
  </si>
  <si>
    <t>МВ-0006548</t>
  </si>
  <si>
    <t>Кубанычбеков Атабек</t>
  </si>
  <si>
    <t>4090429</t>
  </si>
  <si>
    <t>МВ-0003663</t>
  </si>
  <si>
    <t>Мондаль Дебасиш</t>
  </si>
  <si>
    <t>3609085</t>
  </si>
  <si>
    <t>МВ-0002342</t>
  </si>
  <si>
    <t>Мондаль Сахин</t>
  </si>
  <si>
    <t>2252747</t>
  </si>
  <si>
    <t>МВ-0002421</t>
  </si>
  <si>
    <t>Бхакта Нитиш</t>
  </si>
  <si>
    <t>6167736</t>
  </si>
  <si>
    <t>МВ-0002989</t>
  </si>
  <si>
    <t>Маринкович Мирослав</t>
  </si>
  <si>
    <t>013765416</t>
  </si>
  <si>
    <t>МВ-0007874</t>
  </si>
  <si>
    <t>Драгичевич Милан</t>
  </si>
  <si>
    <t>018347270</t>
  </si>
  <si>
    <t>ВМ-0111414</t>
  </si>
  <si>
    <t>Крушконя Ненад</t>
  </si>
  <si>
    <t>015476430</t>
  </si>
  <si>
    <t>МВ-0005129</t>
  </si>
  <si>
    <t>Миятович Слободан</t>
  </si>
  <si>
    <t>017521726</t>
  </si>
  <si>
    <t>МВ-0003441</t>
  </si>
  <si>
    <t>Югович Неманя</t>
  </si>
  <si>
    <t>017989979</t>
  </si>
  <si>
    <t>МВ-0006402</t>
  </si>
  <si>
    <t>Остойич Александар</t>
  </si>
  <si>
    <t>018573855</t>
  </si>
  <si>
    <t>МВ-0008940</t>
  </si>
  <si>
    <t>Ярашов Элёр Саттор Угли</t>
  </si>
  <si>
    <t>1778873</t>
  </si>
  <si>
    <t>МВ-0008959</t>
  </si>
  <si>
    <t>Саидов Бобохон Холмуродович</t>
  </si>
  <si>
    <t>403159439</t>
  </si>
  <si>
    <t>МВ-0007731</t>
  </si>
  <si>
    <t>Рахмонов Акбаржон Рустамович</t>
  </si>
  <si>
    <t>402550393</t>
  </si>
  <si>
    <t>МВ-0007936</t>
  </si>
  <si>
    <t>Саидкулов Батухан Хайридинович</t>
  </si>
  <si>
    <t>047351609</t>
  </si>
  <si>
    <t>МВ-0002431</t>
  </si>
  <si>
    <t>Маджумдер Санджай</t>
  </si>
  <si>
    <t>3279551</t>
  </si>
  <si>
    <t>МВ-0002715</t>
  </si>
  <si>
    <t>Мондаль Санджар Али</t>
  </si>
  <si>
    <t>8383212</t>
  </si>
  <si>
    <t>МВ-0009460</t>
  </si>
  <si>
    <t>Нираков Салмон Таирович</t>
  </si>
  <si>
    <t>051684333</t>
  </si>
  <si>
    <t>МВ-0009461</t>
  </si>
  <si>
    <t>Отенбек Бекзат Омирханулы</t>
  </si>
  <si>
    <t>045399531</t>
  </si>
  <si>
    <t>МВ-0009511</t>
  </si>
  <si>
    <t>Пасеков Боходир Анарбоевич</t>
  </si>
  <si>
    <t>053186871</t>
  </si>
  <si>
    <t>МВ-0009463</t>
  </si>
  <si>
    <t>Сатторов Бекзод Канатугли</t>
  </si>
  <si>
    <t>041422911</t>
  </si>
  <si>
    <t>МВ-0009465</t>
  </si>
  <si>
    <t>Усманов Нурмахан</t>
  </si>
  <si>
    <t>14316130</t>
  </si>
  <si>
    <t>МВ-0009459</t>
  </si>
  <si>
    <t>Абайдуллаев Габит Абдуллаевич</t>
  </si>
  <si>
    <t>059379153</t>
  </si>
  <si>
    <t>МВ-0009469</t>
  </si>
  <si>
    <t>Абрышев Беймбет</t>
  </si>
  <si>
    <t>15414126</t>
  </si>
  <si>
    <t>МВ-0009462</t>
  </si>
  <si>
    <t>Баймашев Думан</t>
  </si>
  <si>
    <t>16386472</t>
  </si>
  <si>
    <t>МВ-0009458</t>
  </si>
  <si>
    <t>Барлыбай Нурсултан Ашимулы</t>
  </si>
  <si>
    <t>046129859</t>
  </si>
  <si>
    <t>МВ-0009464</t>
  </si>
  <si>
    <t>Жарылкасынов Турар Жарылкасынович</t>
  </si>
  <si>
    <t>048295019</t>
  </si>
  <si>
    <t>МВ-0009468</t>
  </si>
  <si>
    <t>Клышбаев Руслан</t>
  </si>
  <si>
    <t>18380041</t>
  </si>
  <si>
    <t>МВ-0009470</t>
  </si>
  <si>
    <t>Конырбаев Султан Гадилжанулы</t>
  </si>
  <si>
    <t>050799062</t>
  </si>
  <si>
    <t>ВМ-0169083</t>
  </si>
  <si>
    <t>Маддхешия Шешамани</t>
  </si>
  <si>
    <t>9780369</t>
  </si>
  <si>
    <t>МВ-0009471</t>
  </si>
  <si>
    <t>Кулматов Жуманазар</t>
  </si>
  <si>
    <t>4288102</t>
  </si>
  <si>
    <t>МВ-0009455</t>
  </si>
  <si>
    <t>Куттубек Уулу Жаныбек</t>
  </si>
  <si>
    <t>3155389</t>
  </si>
  <si>
    <t>МВ-0009451</t>
  </si>
  <si>
    <t>Шермаматов Максат Кубанычбекович</t>
  </si>
  <si>
    <t>0040643</t>
  </si>
  <si>
    <t>МВ-0009445</t>
  </si>
  <si>
    <t>Ызакан Уулу Азамат</t>
  </si>
  <si>
    <t>1535256</t>
  </si>
  <si>
    <t>МВ-0009452</t>
  </si>
  <si>
    <t>Ыманалиев Аким</t>
  </si>
  <si>
    <t>2267632</t>
  </si>
  <si>
    <t>МВ-0009449</t>
  </si>
  <si>
    <t>Ыманалиев Керим</t>
  </si>
  <si>
    <t>2553982</t>
  </si>
  <si>
    <t>МВ-0009726</t>
  </si>
  <si>
    <t>Мирзаханов Алихон Ганиханович</t>
  </si>
  <si>
    <t>9009231</t>
  </si>
  <si>
    <t>МВ-0009782</t>
  </si>
  <si>
    <t>Мирзаханов Собитхон Содик Угли</t>
  </si>
  <si>
    <t>3279312</t>
  </si>
  <si>
    <t>МВ-0008113</t>
  </si>
  <si>
    <t>Митич Новица</t>
  </si>
  <si>
    <t>019062508</t>
  </si>
  <si>
    <t>МВ-0006290</t>
  </si>
  <si>
    <t>Каримбоев Нодирбек Умид Угли</t>
  </si>
  <si>
    <t>0385252</t>
  </si>
  <si>
    <t>МВ-0004230</t>
  </si>
  <si>
    <t>Шымырбаева Газиза Ауданбековна</t>
  </si>
  <si>
    <t>049146677</t>
  </si>
  <si>
    <t>МВ-0000090</t>
  </si>
  <si>
    <t>Шеримбетов Бахитжан Токтасынович</t>
  </si>
  <si>
    <t>042463975</t>
  </si>
  <si>
    <t>МВ-0000125</t>
  </si>
  <si>
    <t>Тебеев Батырхан Кайыпназарулы</t>
  </si>
  <si>
    <t>059630649</t>
  </si>
  <si>
    <t>МВ-0005432</t>
  </si>
  <si>
    <t>Одемурадов Юнус</t>
  </si>
  <si>
    <t>2361521</t>
  </si>
  <si>
    <t>МВ-0005541</t>
  </si>
  <si>
    <t>Генджаев Тиркеш</t>
  </si>
  <si>
    <t>2938757</t>
  </si>
  <si>
    <t>МВ-0005554</t>
  </si>
  <si>
    <t>Шукуров Аллаберди</t>
  </si>
  <si>
    <t>2449783</t>
  </si>
  <si>
    <t>МВ-0005590</t>
  </si>
  <si>
    <t>Маметкеримов Берди</t>
  </si>
  <si>
    <t>2755759</t>
  </si>
  <si>
    <t>МВ-0006918</t>
  </si>
  <si>
    <t>Джуманалиев Айбек Касымбекович</t>
  </si>
  <si>
    <t>2871066</t>
  </si>
  <si>
    <t>МВ-0007129</t>
  </si>
  <si>
    <t>Кадиров Шавкат Аллаевич</t>
  </si>
  <si>
    <t>5194201</t>
  </si>
  <si>
    <t>МВ-0001663</t>
  </si>
  <si>
    <t>Кумар Ракеш</t>
  </si>
  <si>
    <t>5453637</t>
  </si>
  <si>
    <t>МВ-0001818</t>
  </si>
  <si>
    <t>Кушваха Пурнаваси</t>
  </si>
  <si>
    <t>9437228</t>
  </si>
  <si>
    <t>МВ-0002423</t>
  </si>
  <si>
    <t>Джитендра Рам</t>
  </si>
  <si>
    <t>8056662</t>
  </si>
  <si>
    <t>МВ-0005271</t>
  </si>
  <si>
    <t>Кумар Раджвир</t>
  </si>
  <si>
    <t>1272928</t>
  </si>
  <si>
    <t>МВ-0004416</t>
  </si>
  <si>
    <t>Мондал Биной</t>
  </si>
  <si>
    <t>7701549</t>
  </si>
  <si>
    <t>МВ-0009502</t>
  </si>
  <si>
    <t>Гайыпов Нурмырат</t>
  </si>
  <si>
    <t>2583729</t>
  </si>
  <si>
    <t>МВ-0009504</t>
  </si>
  <si>
    <t>Иламанов Аманнепес</t>
  </si>
  <si>
    <t>2416330</t>
  </si>
  <si>
    <t>МВ-0009501</t>
  </si>
  <si>
    <t>Атамедов Магсат</t>
  </si>
  <si>
    <t>2591662</t>
  </si>
  <si>
    <t>МВ-0009503</t>
  </si>
  <si>
    <t>Сатыбалдыев Бегенч</t>
  </si>
  <si>
    <t>2625467</t>
  </si>
  <si>
    <t>МВ-0009574</t>
  </si>
  <si>
    <t>Хайытбайев Италмаз</t>
  </si>
  <si>
    <t>2589385</t>
  </si>
  <si>
    <t>МВ-0009500</t>
  </si>
  <si>
    <t>Алтыбаев Ыхлас</t>
  </si>
  <si>
    <t>2331644</t>
  </si>
  <si>
    <t>МВ-0009505</t>
  </si>
  <si>
    <t>Какаев Мердан</t>
  </si>
  <si>
    <t>1983050</t>
  </si>
  <si>
    <t>МВ-0009506</t>
  </si>
  <si>
    <t>Мухарамов Алиреза</t>
  </si>
  <si>
    <t>2796015</t>
  </si>
  <si>
    <t>МВ-0006509</t>
  </si>
  <si>
    <t>Елибаев Кайрат</t>
  </si>
  <si>
    <t>14910506</t>
  </si>
  <si>
    <t>МВ-0009031</t>
  </si>
  <si>
    <t>Тухтасинов Машрабжон Уринбекович</t>
  </si>
  <si>
    <t>5250270</t>
  </si>
  <si>
    <t>МВ-0006989</t>
  </si>
  <si>
    <t>Шамуратова Аида</t>
  </si>
  <si>
    <t>2437205</t>
  </si>
  <si>
    <t>МВ-0000859</t>
  </si>
  <si>
    <t>Молдобаев Самат</t>
  </si>
  <si>
    <t>2859239</t>
  </si>
  <si>
    <t>МВ-0000739</t>
  </si>
  <si>
    <t>Бактыбек Уулу Кумондор</t>
  </si>
  <si>
    <t>2286611</t>
  </si>
  <si>
    <t>МВ-0006707</t>
  </si>
  <si>
    <t>Токтогулов Самат</t>
  </si>
  <si>
    <t>0555298</t>
  </si>
  <si>
    <t>МВ-0005503</t>
  </si>
  <si>
    <t>Раджабов Файзидин Донаевич</t>
  </si>
  <si>
    <t>401925430</t>
  </si>
  <si>
    <t>МВ-0005540</t>
  </si>
  <si>
    <t>Пайтаков Гелдимырат</t>
  </si>
  <si>
    <t>2903615</t>
  </si>
  <si>
    <t>МВ-0000672</t>
  </si>
  <si>
    <t>Спанбек Рамазан Берикханулы</t>
  </si>
  <si>
    <t>049785051</t>
  </si>
  <si>
    <t>МВ-0006239</t>
  </si>
  <si>
    <t>Нуракын Диас</t>
  </si>
  <si>
    <t>17750271</t>
  </si>
  <si>
    <t>МВ-0000087</t>
  </si>
  <si>
    <t>Махан Адилет Нурланулы</t>
  </si>
  <si>
    <t>058649663</t>
  </si>
  <si>
    <t>МВ-0005553</t>
  </si>
  <si>
    <t>Рамандип Сингх</t>
  </si>
  <si>
    <t>3000203</t>
  </si>
  <si>
    <t>МВ-0002425</t>
  </si>
  <si>
    <t>Мехарбан Сингх</t>
  </si>
  <si>
    <t>9146470</t>
  </si>
  <si>
    <t>МВ-0002434</t>
  </si>
  <si>
    <t>Мохаммад Амджад</t>
  </si>
  <si>
    <t>2379559</t>
  </si>
  <si>
    <t>МВ-0002440</t>
  </si>
  <si>
    <t>Самсон Самсон</t>
  </si>
  <si>
    <t>9554400</t>
  </si>
  <si>
    <t>МВ-0002445</t>
  </si>
  <si>
    <t>Шариф Шариф</t>
  </si>
  <si>
    <t>8217579</t>
  </si>
  <si>
    <t>МВ-0005579</t>
  </si>
  <si>
    <t>Ёлдашов Базарбай</t>
  </si>
  <si>
    <t>2831662</t>
  </si>
  <si>
    <t>МВ-0005601</t>
  </si>
  <si>
    <t>Ораев Парахат</t>
  </si>
  <si>
    <t>2883787</t>
  </si>
  <si>
    <t>МВ-0008452</t>
  </si>
  <si>
    <t>Иманкулов Бактыяр</t>
  </si>
  <si>
    <t>2823599</t>
  </si>
  <si>
    <t>МВ-0005187</t>
  </si>
  <si>
    <t>Шейх Мо Надим</t>
  </si>
  <si>
    <t>0225197</t>
  </si>
  <si>
    <t>МВ-0000863</t>
  </si>
  <si>
    <t>Калашников Егор Николаевич</t>
  </si>
  <si>
    <t>041449416</t>
  </si>
  <si>
    <t>МВ-0009480</t>
  </si>
  <si>
    <t>Косжан Турганбек Кайыпназарулы</t>
  </si>
  <si>
    <t>060764057</t>
  </si>
  <si>
    <t>МВ-0009495</t>
  </si>
  <si>
    <t>Куанышбай Ерасыл Муханулы</t>
  </si>
  <si>
    <t>048511811</t>
  </si>
  <si>
    <t>МВ-0009481</t>
  </si>
  <si>
    <t>Мамаев Динмухаммад Джетписалиулы</t>
  </si>
  <si>
    <t>041804455</t>
  </si>
  <si>
    <t>МВ-0009482</t>
  </si>
  <si>
    <t>Орынбасар Бекзат Саматулы</t>
  </si>
  <si>
    <t>045038025</t>
  </si>
  <si>
    <t>МВ-0009483</t>
  </si>
  <si>
    <t>Русланулы Асылхан</t>
  </si>
  <si>
    <t>049008955</t>
  </si>
  <si>
    <t>МВ-0009484</t>
  </si>
  <si>
    <t>Сапарбай Мейрамбек Сарсенбайулы</t>
  </si>
  <si>
    <t>053045055</t>
  </si>
  <si>
    <t>МВ-0009485</t>
  </si>
  <si>
    <t>Сейтказы Жангелди Касымханулы</t>
  </si>
  <si>
    <t>053918539</t>
  </si>
  <si>
    <t>МВ-0009486</t>
  </si>
  <si>
    <t>Согиндиков Руслан Темирович</t>
  </si>
  <si>
    <t>041364321</t>
  </si>
  <si>
    <t>МВ-0009487</t>
  </si>
  <si>
    <t>Содиков Ермуханбет Курбонбоевич</t>
  </si>
  <si>
    <t>057449827</t>
  </si>
  <si>
    <t>МВ-0009488</t>
  </si>
  <si>
    <t>Султанбаев Шадыбек Ирисбекович</t>
  </si>
  <si>
    <t>044114411</t>
  </si>
  <si>
    <t>МВ-0009489</t>
  </si>
  <si>
    <t>Турманов Куаныш Нурдаулетович</t>
  </si>
  <si>
    <t>024226131</t>
  </si>
  <si>
    <t>МВ-0009490</t>
  </si>
  <si>
    <t>Хамиев Нуржан Казимжанович</t>
  </si>
  <si>
    <t>061805568</t>
  </si>
  <si>
    <t>МВ-0009496</t>
  </si>
  <si>
    <t>Чжен Руслан Павелулы</t>
  </si>
  <si>
    <t>052841091</t>
  </si>
  <si>
    <t>МВ-0009491</t>
  </si>
  <si>
    <t>Ыбырай Рамазан Галымжанулы</t>
  </si>
  <si>
    <t>052114427</t>
  </si>
  <si>
    <t>МВ-0000035</t>
  </si>
  <si>
    <t>Юдаева Александра Евгеньевна</t>
  </si>
  <si>
    <t>47 03</t>
  </si>
  <si>
    <t>631312</t>
  </si>
  <si>
    <t>МВ-0006699</t>
  </si>
  <si>
    <t>Алиев Сухроб Хайруллоевич</t>
  </si>
  <si>
    <t>402810251</t>
  </si>
  <si>
    <t>ВМ-0162061</t>
  </si>
  <si>
    <t>Типпана Тумбайя</t>
  </si>
  <si>
    <t>7330146</t>
  </si>
  <si>
    <t>ВМ-0162082</t>
  </si>
  <si>
    <t>Бишой Гундича</t>
  </si>
  <si>
    <t>5514044</t>
  </si>
  <si>
    <t>ВМ-0169408</t>
  </si>
  <si>
    <t>Иллумалла Локанадхам</t>
  </si>
  <si>
    <t>7902661</t>
  </si>
  <si>
    <t>ВМ-0162058</t>
  </si>
  <si>
    <t>Парида Прасанта</t>
  </si>
  <si>
    <t>3445165</t>
  </si>
  <si>
    <t>МВ-0006701</t>
  </si>
  <si>
    <t>Алиев Хусрав Хайруллоевич</t>
  </si>
  <si>
    <t>402539343</t>
  </si>
  <si>
    <t>МВ-0009725</t>
  </si>
  <si>
    <t>Худойбердиев Зикирулло Мухаммад угли</t>
  </si>
  <si>
    <t>6862983</t>
  </si>
  <si>
    <t>МВ-0009549</t>
  </si>
  <si>
    <t>Младенович Перица</t>
  </si>
  <si>
    <t>019199885</t>
  </si>
  <si>
    <t>МВ-0007720</t>
  </si>
  <si>
    <t>Савич Саша</t>
  </si>
  <si>
    <t>018955859</t>
  </si>
  <si>
    <t>МВ-0004294</t>
  </si>
  <si>
    <t>Воропаев Александр Михайлович</t>
  </si>
  <si>
    <t>04 19</t>
  </si>
  <si>
    <t>510465</t>
  </si>
  <si>
    <t>МВ-0008400</t>
  </si>
  <si>
    <t>Искаков Серикжан</t>
  </si>
  <si>
    <t>13329825</t>
  </si>
  <si>
    <t>МВ-0001633</t>
  </si>
  <si>
    <t>Запханов Эрдэм Буянтуевич</t>
  </si>
  <si>
    <t>81 25</t>
  </si>
  <si>
    <t>203278</t>
  </si>
  <si>
    <t>МВ-0008740</t>
  </si>
  <si>
    <t>Маданов Орозбек Элбекбаевич</t>
  </si>
  <si>
    <t>2948288</t>
  </si>
  <si>
    <t>МВ-0003027</t>
  </si>
  <si>
    <t>Мырзапаязов Кубанычбек Алибаевич</t>
  </si>
  <si>
    <t>3898215</t>
  </si>
  <si>
    <t>МВ-0002179</t>
  </si>
  <si>
    <t>Кылычбек Уулу Адилет</t>
  </si>
  <si>
    <t>2032560</t>
  </si>
  <si>
    <t>МВ-0008147</t>
  </si>
  <si>
    <t>Халканов Сабирбай Базарбаевич</t>
  </si>
  <si>
    <t>0086013</t>
  </si>
  <si>
    <t>МВ-0006798</t>
  </si>
  <si>
    <t>Гизатулина Гульнара Хромотуловна</t>
  </si>
  <si>
    <t>25 14</t>
  </si>
  <si>
    <t>983208</t>
  </si>
  <si>
    <t>МВ-0007099</t>
  </si>
  <si>
    <t>Ковачевич Владан</t>
  </si>
  <si>
    <t>019283023</t>
  </si>
  <si>
    <t>МВ-0007871</t>
  </si>
  <si>
    <t>Эсенгелдиев Айбек Тилекович</t>
  </si>
  <si>
    <t>3313239</t>
  </si>
  <si>
    <t>МВ-0006686</t>
  </si>
  <si>
    <t>Чечехина Яна Александровна</t>
  </si>
  <si>
    <t>80 05</t>
  </si>
  <si>
    <t>663086</t>
  </si>
  <si>
    <t>МВ-0009074</t>
  </si>
  <si>
    <t>Абилов Зинатдин Караматдинович</t>
  </si>
  <si>
    <t>0347295</t>
  </si>
  <si>
    <t>МВ-0008599</t>
  </si>
  <si>
    <t>Абдуллаев Тахир Абдукаримович</t>
  </si>
  <si>
    <t>0518452</t>
  </si>
  <si>
    <t>МВ-0006265</t>
  </si>
  <si>
    <t>Мусаев Руслан Мусаевич</t>
  </si>
  <si>
    <t>82 19</t>
  </si>
  <si>
    <t>289884</t>
  </si>
  <si>
    <t>МВ-0000780</t>
  </si>
  <si>
    <t>Петров Валерий Анатольевич</t>
  </si>
  <si>
    <t>054896110</t>
  </si>
  <si>
    <t>МВ-0002273</t>
  </si>
  <si>
    <t>Рам Аджай Кумар</t>
  </si>
  <si>
    <t>2412290</t>
  </si>
  <si>
    <t>МВ-0009509</t>
  </si>
  <si>
    <t>Уралбаев Азамат Умарбекович</t>
  </si>
  <si>
    <t>060767847</t>
  </si>
  <si>
    <t>МВ-0009508</t>
  </si>
  <si>
    <t>Маткаримов Ирисбай Рахимжанович</t>
  </si>
  <si>
    <t>048387274</t>
  </si>
  <si>
    <t>МВ-0002208</t>
  </si>
  <si>
    <t>Сингх Каран</t>
  </si>
  <si>
    <t>5640510</t>
  </si>
  <si>
    <t>МВ-0002348</t>
  </si>
  <si>
    <t>Рашпал Сингх</t>
  </si>
  <si>
    <t>3461042</t>
  </si>
  <si>
    <t>МВ-0002209</t>
  </si>
  <si>
    <t>Сингх Сатиш Кумар</t>
  </si>
  <si>
    <t>1377963</t>
  </si>
  <si>
    <t>МВ-0006421</t>
  </si>
  <si>
    <t>Тастанбек Арслан</t>
  </si>
  <si>
    <t>13049086</t>
  </si>
  <si>
    <t>МВ-0002323</t>
  </si>
  <si>
    <t>Асеков Байыш Нурбекович</t>
  </si>
  <si>
    <t>1719243</t>
  </si>
  <si>
    <t>МВ-0002327</t>
  </si>
  <si>
    <t>Шакиров Ильяз Жаныбекович</t>
  </si>
  <si>
    <t>3494955</t>
  </si>
  <si>
    <t>МВ-0002329</t>
  </si>
  <si>
    <t>Бакытов Жантай Бакытович</t>
  </si>
  <si>
    <t>2339486</t>
  </si>
  <si>
    <t>МВ-0002875</t>
  </si>
  <si>
    <t>Малкаждар Азамат</t>
  </si>
  <si>
    <t>14908271</t>
  </si>
  <si>
    <t>МВ-0007168</t>
  </si>
  <si>
    <t>Ташметов Алишер</t>
  </si>
  <si>
    <t>14363436</t>
  </si>
  <si>
    <t>МВ-0001610</t>
  </si>
  <si>
    <t>Жураев Хасан Турдиевич</t>
  </si>
  <si>
    <t>5229461</t>
  </si>
  <si>
    <t>МВ-0004199</t>
  </si>
  <si>
    <t>Бараи Аробинду</t>
  </si>
  <si>
    <t>8317425</t>
  </si>
  <si>
    <t>МВ-0004201</t>
  </si>
  <si>
    <t>Бисвас Бисваджит</t>
  </si>
  <si>
    <t>0099841</t>
  </si>
  <si>
    <t>МВ-0004288</t>
  </si>
  <si>
    <t>Карикар Аламгир</t>
  </si>
  <si>
    <t>3919475</t>
  </si>
  <si>
    <t>МВ-0004298</t>
  </si>
  <si>
    <t>Бисвас Кумареш</t>
  </si>
  <si>
    <t>3610046</t>
  </si>
  <si>
    <t>МВ-0004337</t>
  </si>
  <si>
    <t>Бисвас Нихар</t>
  </si>
  <si>
    <t>3655707</t>
  </si>
  <si>
    <t>МВ-0004343</t>
  </si>
  <si>
    <t>Саркар Тарун</t>
  </si>
  <si>
    <t>9975482</t>
  </si>
  <si>
    <t>МВ-0004412</t>
  </si>
  <si>
    <t>Бисвас Анкур</t>
  </si>
  <si>
    <t>4270008</t>
  </si>
  <si>
    <t>МВ-0004359</t>
  </si>
  <si>
    <t>Бисвас Свараджит</t>
  </si>
  <si>
    <t>9091821</t>
  </si>
  <si>
    <t>МВ-0004421</t>
  </si>
  <si>
    <t>Дас Раджкумар</t>
  </si>
  <si>
    <t>1165263</t>
  </si>
  <si>
    <t>МВ-0004422</t>
  </si>
  <si>
    <t>Рэй Ашутош</t>
  </si>
  <si>
    <t>7825610</t>
  </si>
  <si>
    <t>МВ-0004425</t>
  </si>
  <si>
    <t>Маджи Суджан</t>
  </si>
  <si>
    <t>1619501</t>
  </si>
  <si>
    <t>МВ-0004959</t>
  </si>
  <si>
    <t>Сатра Джадаб</t>
  </si>
  <si>
    <t>3064402</t>
  </si>
  <si>
    <t>МВ-0005019</t>
  </si>
  <si>
    <t>Мондал Саноар Хоссейн</t>
  </si>
  <si>
    <t>1334392</t>
  </si>
  <si>
    <t>МВ-0003413</t>
  </si>
  <si>
    <t>Ядав Парасурам</t>
  </si>
  <si>
    <t>4346756</t>
  </si>
  <si>
    <t>МВ-0006908</t>
  </si>
  <si>
    <t>Турганбаев Актан Болотбекович</t>
  </si>
  <si>
    <t>1650912</t>
  </si>
  <si>
    <t>МВ-0009885</t>
  </si>
  <si>
    <t>Олимов Нозимбек Эсонбоевич</t>
  </si>
  <si>
    <t>4789642</t>
  </si>
  <si>
    <t>МВ-0009887</t>
  </si>
  <si>
    <t>Отажонов Абдукахор Абдухошимович</t>
  </si>
  <si>
    <t>9527879</t>
  </si>
  <si>
    <t>МВ-0009891</t>
  </si>
  <si>
    <t>Тажибоев Санжар Абдилходиевич</t>
  </si>
  <si>
    <t>1709061</t>
  </si>
  <si>
    <t>МВ-0002429</t>
  </si>
  <si>
    <t>Радованович Михайло</t>
  </si>
  <si>
    <t>3546957</t>
  </si>
  <si>
    <t>МВ-0004644</t>
  </si>
  <si>
    <t>Спасоевич Марко</t>
  </si>
  <si>
    <t>018586505</t>
  </si>
  <si>
    <t>МВ-0007483</t>
  </si>
  <si>
    <t>Вуйич Милан</t>
  </si>
  <si>
    <t>015553552</t>
  </si>
  <si>
    <t>МВ-0006662</t>
  </si>
  <si>
    <t>Дробняк Милош</t>
  </si>
  <si>
    <t>018502066</t>
  </si>
  <si>
    <t>МВ-0009550</t>
  </si>
  <si>
    <t>Иванкович Неманя</t>
  </si>
  <si>
    <t>015588711</t>
  </si>
  <si>
    <t>МВ-0007300</t>
  </si>
  <si>
    <t>Абдукаримов Файзулло Фарходжон Угли</t>
  </si>
  <si>
    <t>0966772</t>
  </si>
  <si>
    <t>МВ-0007835</t>
  </si>
  <si>
    <t>Тешабаев Акрамжан Абдилбакыевич</t>
  </si>
  <si>
    <t>2189316</t>
  </si>
  <si>
    <t>МВ-0003184</t>
  </si>
  <si>
    <t>Третьякова Кристина Дмитриевна</t>
  </si>
  <si>
    <t>060296584</t>
  </si>
  <si>
    <t>ВМ-0181044</t>
  </si>
  <si>
    <t>Ходжамбердиев Батыр</t>
  </si>
  <si>
    <t>2976637</t>
  </si>
  <si>
    <t>МВ-0004699</t>
  </si>
  <si>
    <t>Рамазанова Сауле Алтаевна</t>
  </si>
  <si>
    <t>71 09</t>
  </si>
  <si>
    <t>729065</t>
  </si>
  <si>
    <t>МВ-0000011</t>
  </si>
  <si>
    <t>Кондаков Алексей Александрович</t>
  </si>
  <si>
    <t>12 11</t>
  </si>
  <si>
    <t>383297</t>
  </si>
  <si>
    <t>МВ-0000121</t>
  </si>
  <si>
    <t>Сараубеков Хасангали</t>
  </si>
  <si>
    <t>12986800</t>
  </si>
  <si>
    <t>МВ-0000129</t>
  </si>
  <si>
    <t>Шадиев Даулетбек Шарасилович</t>
  </si>
  <si>
    <t>049020393</t>
  </si>
  <si>
    <t>МВ-0008958</t>
  </si>
  <si>
    <t>Расулов Акбар Шамсулоевич</t>
  </si>
  <si>
    <t>405686881</t>
  </si>
  <si>
    <t>МВ-0001672</t>
  </si>
  <si>
    <t>Саркар Индра</t>
  </si>
  <si>
    <t>9481563</t>
  </si>
  <si>
    <t>МВ-0002154</t>
  </si>
  <si>
    <t>Маджумдер Паритош</t>
  </si>
  <si>
    <t>1591611</t>
  </si>
  <si>
    <t>МВ-0002204</t>
  </si>
  <si>
    <t>Гурнам Сингх</t>
  </si>
  <si>
    <t>1800216</t>
  </si>
  <si>
    <t>МВ-0002321</t>
  </si>
  <si>
    <t>Батакала Умапати</t>
  </si>
  <si>
    <t>5221122</t>
  </si>
  <si>
    <t>МВ-0002328</t>
  </si>
  <si>
    <t>Корраи Ганапати</t>
  </si>
  <si>
    <t>1468352</t>
  </si>
  <si>
    <t>МВ-0002345</t>
  </si>
  <si>
    <t>Онкар Сингх</t>
  </si>
  <si>
    <t>9613846</t>
  </si>
  <si>
    <t>МВ-0002356</t>
  </si>
  <si>
    <t>Сурадж Сурадж</t>
  </si>
  <si>
    <t>5264818</t>
  </si>
  <si>
    <t>МВ-0002714</t>
  </si>
  <si>
    <t>Гурдип Сингх</t>
  </si>
  <si>
    <t>1796891</t>
  </si>
  <si>
    <t>МВ-0002026</t>
  </si>
  <si>
    <t>Пал Шанкар</t>
  </si>
  <si>
    <t>1590763</t>
  </si>
  <si>
    <t>МВ-0002029</t>
  </si>
  <si>
    <t>Мондаль Бабан</t>
  </si>
  <si>
    <t>8210076</t>
  </si>
  <si>
    <t>МВ-0004623</t>
  </si>
  <si>
    <t>Акмырадов Оразберди</t>
  </si>
  <si>
    <t>2800148</t>
  </si>
  <si>
    <t>МВ-0004626</t>
  </si>
  <si>
    <t>Атаев Шадыян</t>
  </si>
  <si>
    <t>2390492</t>
  </si>
  <si>
    <t>МВ-0004695</t>
  </si>
  <si>
    <t>Сахетлиев Максат</t>
  </si>
  <si>
    <t>2749760</t>
  </si>
  <si>
    <t>МВ-0004696</t>
  </si>
  <si>
    <t>Тиркишов Ыслам</t>
  </si>
  <si>
    <t>2790641</t>
  </si>
  <si>
    <t>МВ-0004787</t>
  </si>
  <si>
    <t>Джумаев Язмырат</t>
  </si>
  <si>
    <t>2714510</t>
  </si>
  <si>
    <t>МВ-0004962</t>
  </si>
  <si>
    <t>Ходжамырадов Мухамметнур</t>
  </si>
  <si>
    <t>2809699</t>
  </si>
  <si>
    <t>МВ-0009526</t>
  </si>
  <si>
    <t>Баказов Улан Нурланович</t>
  </si>
  <si>
    <t>1343520</t>
  </si>
  <si>
    <t>МВ-0009530</t>
  </si>
  <si>
    <t>Абубакиров Ганибет</t>
  </si>
  <si>
    <t>17264252</t>
  </si>
  <si>
    <t>МВ-0009533</t>
  </si>
  <si>
    <t>Атамбаев Мухтар Камалханович</t>
  </si>
  <si>
    <t>052655191</t>
  </si>
  <si>
    <t>МВ-0009517</t>
  </si>
  <si>
    <t>Ахметкалиев Ербол Едилович</t>
  </si>
  <si>
    <t>052689430</t>
  </si>
  <si>
    <t>МВ-0009534</t>
  </si>
  <si>
    <t>Казыбек Жансултан Данабекулы</t>
  </si>
  <si>
    <t>058555903</t>
  </si>
  <si>
    <t>МВ-0009560</t>
  </si>
  <si>
    <t>Надиров Нуриддин Ниязмухамедович</t>
  </si>
  <si>
    <t>050798903</t>
  </si>
  <si>
    <t>МВ-0009538</t>
  </si>
  <si>
    <t>Нурланулы Малик</t>
  </si>
  <si>
    <t>18692052</t>
  </si>
  <si>
    <t>МВ-0009531</t>
  </si>
  <si>
    <t>Сартай Асылзат Жексенбайулы</t>
  </si>
  <si>
    <t>044987943</t>
  </si>
  <si>
    <t>МВ-0009535</t>
  </si>
  <si>
    <t>Беньязов Рустем Турдыевич</t>
  </si>
  <si>
    <t>051475009</t>
  </si>
  <si>
    <t>МВ-0009522</t>
  </si>
  <si>
    <t>Бобырь Александр</t>
  </si>
  <si>
    <t>17173593</t>
  </si>
  <si>
    <t>МВ-0009524</t>
  </si>
  <si>
    <t>Абдумажитов Ерлан Ибрагимулы</t>
  </si>
  <si>
    <t>052120695</t>
  </si>
  <si>
    <t>МВ-0009523</t>
  </si>
  <si>
    <t>Тулегенов Мурат</t>
  </si>
  <si>
    <t>18688614</t>
  </si>
  <si>
    <t>МВ-0009514</t>
  </si>
  <si>
    <t>Алиев Тимур Дастанулы</t>
  </si>
  <si>
    <t>059119920</t>
  </si>
  <si>
    <t>МВ-0009537</t>
  </si>
  <si>
    <t>Артыгалиев Баубек</t>
  </si>
  <si>
    <t>17237514</t>
  </si>
  <si>
    <t>МВ-0009540</t>
  </si>
  <si>
    <t>Асилхан Думан</t>
  </si>
  <si>
    <t>15608246</t>
  </si>
  <si>
    <t>МВ-0006872</t>
  </si>
  <si>
    <t>Пашаев Жанторе</t>
  </si>
  <si>
    <t>12985967</t>
  </si>
  <si>
    <t>МВ-0001764</t>
  </si>
  <si>
    <t>Наяк Депендра</t>
  </si>
  <si>
    <t>9924915</t>
  </si>
  <si>
    <t>МВ-0001767</t>
  </si>
  <si>
    <t>Куреши Экбал</t>
  </si>
  <si>
    <t>8618933</t>
  </si>
  <si>
    <t>МВ-0001769</t>
  </si>
  <si>
    <t>Каямхани Билал</t>
  </si>
  <si>
    <t>7017103</t>
  </si>
  <si>
    <t>МВ-0006873</t>
  </si>
  <si>
    <t>Оспанов Сакен</t>
  </si>
  <si>
    <t>13149050</t>
  </si>
  <si>
    <t>МВ-0009478</t>
  </si>
  <si>
    <t>Кумар Дургеш</t>
  </si>
  <si>
    <t>0779070</t>
  </si>
  <si>
    <t>МВ-0009440</t>
  </si>
  <si>
    <t>Рави Пратап</t>
  </si>
  <si>
    <t>8898007</t>
  </si>
  <si>
    <t>МВ-0009475</t>
  </si>
  <si>
    <t>Батхлу Васпилли</t>
  </si>
  <si>
    <t>5093137</t>
  </si>
  <si>
    <t>МВ-0009516</t>
  </si>
  <si>
    <t>Ерикулы Эльдар</t>
  </si>
  <si>
    <t>047098439</t>
  </si>
  <si>
    <t>МВ-0009548</t>
  </si>
  <si>
    <t>Омирбай Серикболсын Омирбайулы</t>
  </si>
  <si>
    <t>044570089</t>
  </si>
  <si>
    <t>МВ-0009518</t>
  </si>
  <si>
    <t>Матиев Эрланбек</t>
  </si>
  <si>
    <t>1681471</t>
  </si>
  <si>
    <t>МВ-0009519</t>
  </si>
  <si>
    <t>Осмонкулов Нурлан Абдилазизович</t>
  </si>
  <si>
    <t>2297002</t>
  </si>
  <si>
    <t>МВ-0004632</t>
  </si>
  <si>
    <t>Годеков Алтымырат</t>
  </si>
  <si>
    <t>2488161</t>
  </si>
  <si>
    <t>МВ-0005904</t>
  </si>
  <si>
    <t>Угдыжекова Кристина Альбертовна</t>
  </si>
  <si>
    <t>884935</t>
  </si>
  <si>
    <t>МВ-0007275</t>
  </si>
  <si>
    <t>Байзаков Ырысбек Кадиралиевич</t>
  </si>
  <si>
    <t>1116170</t>
  </si>
  <si>
    <t>МВ-0008172</t>
  </si>
  <si>
    <t>Аманбаева Жадира</t>
  </si>
  <si>
    <t>17254234</t>
  </si>
  <si>
    <t>МВ-0007617</t>
  </si>
  <si>
    <t>Исаков Икболжон Нематиллоевич</t>
  </si>
  <si>
    <t>3153971</t>
  </si>
  <si>
    <t>МВ-0006095</t>
  </si>
  <si>
    <t>Хохлов Евгений Васильевич</t>
  </si>
  <si>
    <t>75 08</t>
  </si>
  <si>
    <t>242580</t>
  </si>
  <si>
    <t>МВ-0008366</t>
  </si>
  <si>
    <t>Сатиев Виталий Валеревич</t>
  </si>
  <si>
    <t>0208029</t>
  </si>
  <si>
    <t>МВ-0008029</t>
  </si>
  <si>
    <t>Овагьян Артем Артурович</t>
  </si>
  <si>
    <t>03 16</t>
  </si>
  <si>
    <t>464269</t>
  </si>
  <si>
    <t>МВ-0006739</t>
  </si>
  <si>
    <t>Бекебаев Талгат Канатбекович</t>
  </si>
  <si>
    <t>4311707</t>
  </si>
  <si>
    <t>МВ-0002165</t>
  </si>
  <si>
    <t>Гурия Садхан</t>
  </si>
  <si>
    <t>5647672</t>
  </si>
  <si>
    <t>МВ-0002147</t>
  </si>
  <si>
    <t>Бисвас Сушил</t>
  </si>
  <si>
    <t>3965809</t>
  </si>
  <si>
    <t>МВ-0002163</t>
  </si>
  <si>
    <t>Бисвас Суниб</t>
  </si>
  <si>
    <t>5849691</t>
  </si>
  <si>
    <t>МВ-0002166</t>
  </si>
  <si>
    <t>Дас Шубхашиш</t>
  </si>
  <si>
    <t>7958995</t>
  </si>
  <si>
    <t>МВ-0002175</t>
  </si>
  <si>
    <t>Мридха Раджеш</t>
  </si>
  <si>
    <t>6410774</t>
  </si>
  <si>
    <t>МВ-0005572</t>
  </si>
  <si>
    <t>Мадаминов Жавлонбек Адамбаевич</t>
  </si>
  <si>
    <t>1789114</t>
  </si>
  <si>
    <t>МВ-0000688</t>
  </si>
  <si>
    <t>Джолболдуев Алишер Сабырович</t>
  </si>
  <si>
    <t>0550529</t>
  </si>
  <si>
    <t>МВ-0008166</t>
  </si>
  <si>
    <t>Манеева Меруерт Назарбековна</t>
  </si>
  <si>
    <t>061915389</t>
  </si>
  <si>
    <t>МВ-0007914</t>
  </si>
  <si>
    <t>Жанысбек Нуршарип Муратбекулы</t>
  </si>
  <si>
    <t>042650263</t>
  </si>
  <si>
    <t>МВ-0007959</t>
  </si>
  <si>
    <t>Маликов Радион Фаритович</t>
  </si>
  <si>
    <t>040979677</t>
  </si>
  <si>
    <t>МВ-0005993</t>
  </si>
  <si>
    <t>Мансумов Тимур Альбертович</t>
  </si>
  <si>
    <t>407860</t>
  </si>
  <si>
    <t>МВ-0005994</t>
  </si>
  <si>
    <t>Мансумова Ольга Николаевна</t>
  </si>
  <si>
    <t>974299</t>
  </si>
  <si>
    <t>МВ-0008175</t>
  </si>
  <si>
    <t>Тастемирова Айнур</t>
  </si>
  <si>
    <t>17694088</t>
  </si>
  <si>
    <t>МВ-0007013</t>
  </si>
  <si>
    <t>Абдумаликов Зохиджон Абдубаннобович</t>
  </si>
  <si>
    <t>1547504</t>
  </si>
  <si>
    <t>МВ-0006470</t>
  </si>
  <si>
    <t>Атамуратов Батир Ибрагимович</t>
  </si>
  <si>
    <t>0182106</t>
  </si>
  <si>
    <t>МВ-0006474</t>
  </si>
  <si>
    <t>Тайров Алимбек Азатович</t>
  </si>
  <si>
    <t>0504684</t>
  </si>
  <si>
    <t>МВ-0006489</t>
  </si>
  <si>
    <t>Каипов Пулат Карамаддинович</t>
  </si>
  <si>
    <t>0630996</t>
  </si>
  <si>
    <t>МВ-0005529</t>
  </si>
  <si>
    <t>Атаджанов Атаджан</t>
  </si>
  <si>
    <t>2412558</t>
  </si>
  <si>
    <t>МВ-0002943</t>
  </si>
  <si>
    <t>Шабеев Амангельди Джолдошбекович</t>
  </si>
  <si>
    <t>3896551</t>
  </si>
  <si>
    <t>МВ-0002100</t>
  </si>
  <si>
    <t>Бисвас Васим</t>
  </si>
  <si>
    <t>5207616</t>
  </si>
  <si>
    <t>МВ-0005477</t>
  </si>
  <si>
    <t>Джумабаев Ильяс</t>
  </si>
  <si>
    <t>2794527</t>
  </si>
  <si>
    <t>МВ-0005479</t>
  </si>
  <si>
    <t>Исмаилов Улугбек</t>
  </si>
  <si>
    <t>2629100</t>
  </si>
  <si>
    <t>ВМ-0099424</t>
  </si>
  <si>
    <t>Тимотич Младен</t>
  </si>
  <si>
    <t>013553818</t>
  </si>
  <si>
    <t>МВ-0009499</t>
  </si>
  <si>
    <t>Бирюлин Андрей Алексеевич</t>
  </si>
  <si>
    <t>815673</t>
  </si>
  <si>
    <t>МВ-0009552</t>
  </si>
  <si>
    <t>Ташметов Атабек Нуриллаевич</t>
  </si>
  <si>
    <t>049253585</t>
  </si>
  <si>
    <t>МВ-0009555</t>
  </si>
  <si>
    <t>Асылбеков Акылбек</t>
  </si>
  <si>
    <t>4405096</t>
  </si>
  <si>
    <t>МВ-0009556</t>
  </si>
  <si>
    <t>Абдимиталипов Жыргалбек</t>
  </si>
  <si>
    <t>4416889</t>
  </si>
  <si>
    <t>МВ-0009557</t>
  </si>
  <si>
    <t>Апсаматов Аман</t>
  </si>
  <si>
    <t>4396624</t>
  </si>
  <si>
    <t>МВ-0009554</t>
  </si>
  <si>
    <t>Муродов Самад</t>
  </si>
  <si>
    <t>3814990</t>
  </si>
  <si>
    <t>МВ-0009558</t>
  </si>
  <si>
    <t>Сейдалы Уулу Нуралы</t>
  </si>
  <si>
    <t>0100418</t>
  </si>
  <si>
    <t>МВ-0009553</t>
  </si>
  <si>
    <t>Чамашов Данияр Абдимомунович</t>
  </si>
  <si>
    <t>3832297</t>
  </si>
  <si>
    <t>МВ-0009886</t>
  </si>
  <si>
    <t>Латифов Салимбой Халимбоевич</t>
  </si>
  <si>
    <t>404624083</t>
  </si>
  <si>
    <t>МВ-0009888</t>
  </si>
  <si>
    <t>Махсудов Дурахшон Неъматович</t>
  </si>
  <si>
    <t>405613346</t>
  </si>
  <si>
    <t>МВ-0009890</t>
  </si>
  <si>
    <t>Музаффари Мухамад</t>
  </si>
  <si>
    <t>404188911</t>
  </si>
  <si>
    <t>МВ-0009893</t>
  </si>
  <si>
    <t>Нуруллоев Рамзшох Сайфуллоевич</t>
  </si>
  <si>
    <t>404636234</t>
  </si>
  <si>
    <t>МВ-0009894</t>
  </si>
  <si>
    <t>Файзуллозода Хирадманд Рахмат</t>
  </si>
  <si>
    <t>403232253</t>
  </si>
  <si>
    <t>МВ-0009936</t>
  </si>
  <si>
    <t>Шодруззода Шахком Шодруз</t>
  </si>
  <si>
    <t>403370293</t>
  </si>
  <si>
    <t>МВ-0009492</t>
  </si>
  <si>
    <t>Мубараков Алихан Сериккалиулы</t>
  </si>
  <si>
    <t>060767336</t>
  </si>
  <si>
    <t>МВ-0007020</t>
  </si>
  <si>
    <t>Сотиболдиев Икромжон Акбаралиевич</t>
  </si>
  <si>
    <t>1691568</t>
  </si>
  <si>
    <t>МВ-0005531</t>
  </si>
  <si>
    <t>Мухаммедов Шадурды</t>
  </si>
  <si>
    <t>2463301</t>
  </si>
  <si>
    <t>МВ-0002051</t>
  </si>
  <si>
    <t>Артищев Сергей Андреевич</t>
  </si>
  <si>
    <t>36 16</t>
  </si>
  <si>
    <t>231383</t>
  </si>
  <si>
    <t>МВ-0002600</t>
  </si>
  <si>
    <t>Рудых Роман Юрьевич</t>
  </si>
  <si>
    <t>25 16</t>
  </si>
  <si>
    <t>341753</t>
  </si>
  <si>
    <t>МВ-0001842</t>
  </si>
  <si>
    <t>Каттебек Каныш Батырбекулы</t>
  </si>
  <si>
    <t>042668439</t>
  </si>
  <si>
    <t>МВ-0005483</t>
  </si>
  <si>
    <t>Овезов Ходжамырат</t>
  </si>
  <si>
    <t>2404326</t>
  </si>
  <si>
    <t>МВ-0005485</t>
  </si>
  <si>
    <t>Ораниязов Фурхатжан</t>
  </si>
  <si>
    <t>2181284</t>
  </si>
  <si>
    <t>МВ-0005487</t>
  </si>
  <si>
    <t>Рейимбаев Махмуд</t>
  </si>
  <si>
    <t>2854785</t>
  </si>
  <si>
    <t>МВ-0005489</t>
  </si>
  <si>
    <t>Рейимов Фахраддин</t>
  </si>
  <si>
    <t>2864054</t>
  </si>
  <si>
    <t>МВ-0005491</t>
  </si>
  <si>
    <t>Хайытбаев Довранбек</t>
  </si>
  <si>
    <t>2444368</t>
  </si>
  <si>
    <t>МВ-0005492</t>
  </si>
  <si>
    <t>Шамыратов Санджарбек</t>
  </si>
  <si>
    <t>2906601</t>
  </si>
  <si>
    <t>МВ-0005495</t>
  </si>
  <si>
    <t>Эгембергенов Жасур</t>
  </si>
  <si>
    <t>2926043</t>
  </si>
  <si>
    <t>МВ-0005534</t>
  </si>
  <si>
    <t>Базарбаев Мамурбек</t>
  </si>
  <si>
    <t>2812694</t>
  </si>
  <si>
    <t>МВ-0005535</t>
  </si>
  <si>
    <t>Оразбаев Азамат</t>
  </si>
  <si>
    <t>2281255</t>
  </si>
  <si>
    <t>МВ-0005430</t>
  </si>
  <si>
    <t>Ёвбасаров Сапардурды</t>
  </si>
  <si>
    <t>2417171</t>
  </si>
  <si>
    <t>МВ-0001641</t>
  </si>
  <si>
    <t>Сарабджит Сарабджит</t>
  </si>
  <si>
    <t>0650384</t>
  </si>
  <si>
    <t>МВ-0005431</t>
  </si>
  <si>
    <t>Машаков Овезмырат</t>
  </si>
  <si>
    <t>2775955</t>
  </si>
  <si>
    <t>МВ-0005536</t>
  </si>
  <si>
    <t>Газаков Орегелди</t>
  </si>
  <si>
    <t>2727575</t>
  </si>
  <si>
    <t>МВ-0005588</t>
  </si>
  <si>
    <t>Клычев Назар</t>
  </si>
  <si>
    <t>2927791</t>
  </si>
  <si>
    <t>МВ-0005589</t>
  </si>
  <si>
    <t>Бегов Шагелди</t>
  </si>
  <si>
    <t>2932252</t>
  </si>
  <si>
    <t>МВ-0005603</t>
  </si>
  <si>
    <t>Аннамедов Ыхлас</t>
  </si>
  <si>
    <t>2906073</t>
  </si>
  <si>
    <t>МВ-0005608</t>
  </si>
  <si>
    <t>Таджимов Ягшимырат</t>
  </si>
  <si>
    <t>2945249</t>
  </si>
  <si>
    <t>МВ-0005784</t>
  </si>
  <si>
    <t>Калимбетов Магсад</t>
  </si>
  <si>
    <t>2256216</t>
  </si>
  <si>
    <t>МВ-0005583</t>
  </si>
  <si>
    <t>Джумабаев Бабамурат</t>
  </si>
  <si>
    <t>2310912</t>
  </si>
  <si>
    <t>МВ-0005609</t>
  </si>
  <si>
    <t>Тайжыков Мердан</t>
  </si>
  <si>
    <t>2520530</t>
  </si>
  <si>
    <t>МВ-0005633</t>
  </si>
  <si>
    <t>Ёрмаев Оремырат</t>
  </si>
  <si>
    <t>2109282</t>
  </si>
  <si>
    <t>МВ-0005626</t>
  </si>
  <si>
    <t>Гулджанов Арслан</t>
  </si>
  <si>
    <t>2790055</t>
  </si>
  <si>
    <t>МВ-0005636</t>
  </si>
  <si>
    <t>Кылышов Агагелди</t>
  </si>
  <si>
    <t>2549847</t>
  </si>
  <si>
    <t>МВ-0005785</t>
  </si>
  <si>
    <t>Оразмедов Мырат</t>
  </si>
  <si>
    <t>2453078</t>
  </si>
  <si>
    <t>МВ-0005598</t>
  </si>
  <si>
    <t>Мырадов Перхат</t>
  </si>
  <si>
    <t>2642231</t>
  </si>
  <si>
    <t>МВ-0009950</t>
  </si>
  <si>
    <t>Мусоев Хомидхуджа Мукамалович</t>
  </si>
  <si>
    <t>406414963</t>
  </si>
  <si>
    <t>МВ-0009943</t>
  </si>
  <si>
    <t>Неъматуллоев Нарзулло Насруллоевич</t>
  </si>
  <si>
    <t>405925363</t>
  </si>
  <si>
    <t>МВ-0009947</t>
  </si>
  <si>
    <t>Юсуфов Кобил Махмадсобирович</t>
  </si>
  <si>
    <t>406442992</t>
  </si>
  <si>
    <t>МВ-0009892</t>
  </si>
  <si>
    <t>Юсуфов Сулаймон Солехович</t>
  </si>
  <si>
    <t>402437170</t>
  </si>
  <si>
    <t>МВ-0008160</t>
  </si>
  <si>
    <t>Рыскулов Автандыл Абдиганыевич</t>
  </si>
  <si>
    <t>2346603</t>
  </si>
  <si>
    <t>МВ-0008162</t>
  </si>
  <si>
    <t>Эшиев Эламан Авазбекович</t>
  </si>
  <si>
    <t>2914706</t>
  </si>
  <si>
    <t>МВ-0006893</t>
  </si>
  <si>
    <t>Олексюк Егор Александрович</t>
  </si>
  <si>
    <t>52 23</t>
  </si>
  <si>
    <t>227804</t>
  </si>
  <si>
    <t>МВ-0007967</t>
  </si>
  <si>
    <t>Туркменбай Сундет Муратулы</t>
  </si>
  <si>
    <t>045750621</t>
  </si>
  <si>
    <t>МВ-0001816</t>
  </si>
  <si>
    <t>Кази Мохаммед Ризван</t>
  </si>
  <si>
    <t>0162425</t>
  </si>
  <si>
    <t>МВ-0002152</t>
  </si>
  <si>
    <t>Котельников Алексей Владимирович</t>
  </si>
  <si>
    <t>04 22</t>
  </si>
  <si>
    <t>888570</t>
  </si>
  <si>
    <t>МВ-0001809</t>
  </si>
  <si>
    <t>Дас Дипанкар</t>
  </si>
  <si>
    <t>6359124</t>
  </si>
  <si>
    <t>МВ-0001636</t>
  </si>
  <si>
    <t>Гупта Прабху Кумар</t>
  </si>
  <si>
    <t>3675212</t>
  </si>
  <si>
    <t>МВ-0001617</t>
  </si>
  <si>
    <t>Сах Сандип</t>
  </si>
  <si>
    <t>4809610</t>
  </si>
  <si>
    <t>МВ-0001639</t>
  </si>
  <si>
    <t>Кумар Викрам</t>
  </si>
  <si>
    <t>6202182</t>
  </si>
  <si>
    <t>МВ-0001559</t>
  </si>
  <si>
    <t>Рам Канчан</t>
  </si>
  <si>
    <t>2145841</t>
  </si>
  <si>
    <t>МВ-0002172</t>
  </si>
  <si>
    <t>Кумар Шраван</t>
  </si>
  <si>
    <t>9066005</t>
  </si>
  <si>
    <t>МВ-0004546</t>
  </si>
  <si>
    <t>Махеш Кумар</t>
  </si>
  <si>
    <t>0613196</t>
  </si>
  <si>
    <t>МВ-0005886</t>
  </si>
  <si>
    <t>Баидья Биплоб</t>
  </si>
  <si>
    <t>8661989</t>
  </si>
  <si>
    <t>МВ-0002261</t>
  </si>
  <si>
    <t>Рой Бидьясагар</t>
  </si>
  <si>
    <t>3651550</t>
  </si>
  <si>
    <t>МВ-0002205</t>
  </si>
  <si>
    <t>Дхания Сандип</t>
  </si>
  <si>
    <t>7011300</t>
  </si>
  <si>
    <t>МВ-0002036</t>
  </si>
  <si>
    <t>Саини Винод Кумар</t>
  </si>
  <si>
    <t>9748395</t>
  </si>
  <si>
    <t>МВ-0002107</t>
  </si>
  <si>
    <t>Свами Кешара Рам</t>
  </si>
  <si>
    <t>9703321</t>
  </si>
  <si>
    <t>МВ-0007018</t>
  </si>
  <si>
    <t>Маткаримов Абдугоффор Абдукахорович</t>
  </si>
  <si>
    <t>1547379</t>
  </si>
  <si>
    <t>МВ-0004957</t>
  </si>
  <si>
    <t>Саркар Рабин</t>
  </si>
  <si>
    <t>1314169</t>
  </si>
  <si>
    <t>МВ-0005020</t>
  </si>
  <si>
    <t>Мондал Сушанта</t>
  </si>
  <si>
    <t>1613305</t>
  </si>
  <si>
    <t>МВ-0001875</t>
  </si>
  <si>
    <t>Кумар Ринку</t>
  </si>
  <si>
    <t>6821156</t>
  </si>
  <si>
    <t>МВ-0007877</t>
  </si>
  <si>
    <t>Павлович Саша</t>
  </si>
  <si>
    <t>013336375</t>
  </si>
  <si>
    <t>МВ-0009576</t>
  </si>
  <si>
    <t>Сингх Ринку</t>
  </si>
  <si>
    <t>6455741</t>
  </si>
  <si>
    <t>МВ-0008214</t>
  </si>
  <si>
    <t>Кормилицын Максим Сергеевич</t>
  </si>
  <si>
    <t>0738881</t>
  </si>
  <si>
    <t>МВ-0007285</t>
  </si>
  <si>
    <t>Холмуродов Аскар Бобоназар Угли</t>
  </si>
  <si>
    <t>8046804</t>
  </si>
  <si>
    <t>МВ-0006439</t>
  </si>
  <si>
    <t>Бегмат Магжан Болатулы</t>
  </si>
  <si>
    <t>056301911</t>
  </si>
  <si>
    <t>ВМ-0176583</t>
  </si>
  <si>
    <t>Гурбанбердиев Гурбангылыч</t>
  </si>
  <si>
    <t>2762419</t>
  </si>
  <si>
    <t>ВМ-0173657</t>
  </si>
  <si>
    <t>Мергенов Нобатмырат</t>
  </si>
  <si>
    <t>1978181</t>
  </si>
  <si>
    <t>ВМ-0171585</t>
  </si>
  <si>
    <t>Агаев Моджек</t>
  </si>
  <si>
    <t>2833130</t>
  </si>
  <si>
    <t>МВ-0003227</t>
  </si>
  <si>
    <t>Атул Кумар</t>
  </si>
  <si>
    <t>9132269</t>
  </si>
  <si>
    <t>МВ-0004302</t>
  </si>
  <si>
    <t>Манджит Кумар</t>
  </si>
  <si>
    <t>2841776</t>
  </si>
  <si>
    <t>МВ-0004590</t>
  </si>
  <si>
    <t>Мондаль Джаянта</t>
  </si>
  <si>
    <t>7959696</t>
  </si>
  <si>
    <t>МВ-0000181</t>
  </si>
  <si>
    <t>Бекибаев Нуржан Бегжанович</t>
  </si>
  <si>
    <t>1314483</t>
  </si>
  <si>
    <t>МВ-0005826</t>
  </si>
  <si>
    <t>Бала Бисваджит</t>
  </si>
  <si>
    <t>3056140</t>
  </si>
  <si>
    <t>МВ-0001549</t>
  </si>
  <si>
    <t>Сардул Сингх</t>
  </si>
  <si>
    <t>1563435</t>
  </si>
  <si>
    <t>МВ-0002168</t>
  </si>
  <si>
    <t>Кирпал Сингх</t>
  </si>
  <si>
    <t>4480087</t>
  </si>
  <si>
    <t>МВ-0002275</t>
  </si>
  <si>
    <t>Рам Прасад</t>
  </si>
  <si>
    <t>4275056</t>
  </si>
  <si>
    <t>МВ-0002153</t>
  </si>
  <si>
    <t>Кумар Амит</t>
  </si>
  <si>
    <t>5427166</t>
  </si>
  <si>
    <t>МВ-0002272</t>
  </si>
  <si>
    <t>Паван Кумар</t>
  </si>
  <si>
    <t>4228535</t>
  </si>
  <si>
    <t>МВ-0002312</t>
  </si>
  <si>
    <t>Амит Кумар</t>
  </si>
  <si>
    <t>6304704</t>
  </si>
  <si>
    <t>МВ-0007413</t>
  </si>
  <si>
    <t>Отузов Шагелди Акмуратович</t>
  </si>
  <si>
    <t>0593754</t>
  </si>
  <si>
    <t>МВ-0005574</t>
  </si>
  <si>
    <t>Сохатмуратов Абдугани Чори Угли</t>
  </si>
  <si>
    <t>1621616</t>
  </si>
  <si>
    <t>МВ-0005663</t>
  </si>
  <si>
    <t>Эшмуратов Фахриддин Мамади Угли</t>
  </si>
  <si>
    <t>2311585</t>
  </si>
  <si>
    <t>МВ-0003463</t>
  </si>
  <si>
    <t>Тажиматов Дилшодбек</t>
  </si>
  <si>
    <t>9019122</t>
  </si>
  <si>
    <t>МВ-0009559</t>
  </si>
  <si>
    <t>Фищенко Алексей Сергеевич</t>
  </si>
  <si>
    <t>07 10</t>
  </si>
  <si>
    <t>422944</t>
  </si>
  <si>
    <t>МВ-0003223</t>
  </si>
  <si>
    <t>Чуенков Сергей Михайлович</t>
  </si>
  <si>
    <t>050182072</t>
  </si>
  <si>
    <t>МВ-0006761</t>
  </si>
  <si>
    <t>Мадылбаев Чынгыз Замирович</t>
  </si>
  <si>
    <t>4660323</t>
  </si>
  <si>
    <t>МВ-0008540</t>
  </si>
  <si>
    <t>Абдыраев Калысбек Табылдыевич</t>
  </si>
  <si>
    <t>1702959</t>
  </si>
  <si>
    <t>ВМ-0178374</t>
  </si>
  <si>
    <t>Оразметов Безирген</t>
  </si>
  <si>
    <t>2428908</t>
  </si>
  <si>
    <t>МВ-0002438</t>
  </si>
  <si>
    <t>Рой Нихар</t>
  </si>
  <si>
    <t>2209514</t>
  </si>
  <si>
    <t>МВ-0009563</t>
  </si>
  <si>
    <t>Алыбаев Улан Толобекович</t>
  </si>
  <si>
    <t>2145912</t>
  </si>
  <si>
    <t>МВ-0009565</t>
  </si>
  <si>
    <t>Аназаров Мыктыбек Жамбилбекович</t>
  </si>
  <si>
    <t>3127492</t>
  </si>
  <si>
    <t>МВ-0009564</t>
  </si>
  <si>
    <t>Райимбердиев Арзыбек Болотбекович</t>
  </si>
  <si>
    <t>1428656</t>
  </si>
  <si>
    <t>МВ-0009566</t>
  </si>
  <si>
    <t>Сарыбаев Сарварбек Тайлакович</t>
  </si>
  <si>
    <t>2396920</t>
  </si>
  <si>
    <t>МВ-0001651</t>
  </si>
  <si>
    <t>Милошев Марян</t>
  </si>
  <si>
    <t>015554157</t>
  </si>
  <si>
    <t>МВ-0004642</t>
  </si>
  <si>
    <t>Бурсич Филип</t>
  </si>
  <si>
    <t>014659830</t>
  </si>
  <si>
    <t>МВ-0006880</t>
  </si>
  <si>
    <t>Богоевич Зоран</t>
  </si>
  <si>
    <t>016379489</t>
  </si>
  <si>
    <t>МВ-0007176</t>
  </si>
  <si>
    <t>Ника Даниел</t>
  </si>
  <si>
    <t>019280420</t>
  </si>
  <si>
    <t>ВМ-0104941</t>
  </si>
  <si>
    <t>Галяк Стевица</t>
  </si>
  <si>
    <t>015452019</t>
  </si>
  <si>
    <t>МВ-0003553</t>
  </si>
  <si>
    <t>Базаржапов Бато Владимирович</t>
  </si>
  <si>
    <t>81 03</t>
  </si>
  <si>
    <t>555659</t>
  </si>
  <si>
    <t>МВ-0001248</t>
  </si>
  <si>
    <t>Мусина Регина Рифовна</t>
  </si>
  <si>
    <t>80 21</t>
  </si>
  <si>
    <t>452659</t>
  </si>
  <si>
    <t>МВ-0006922</t>
  </si>
  <si>
    <t>Жыргалбек Уулу Асланбек</t>
  </si>
  <si>
    <t>2098374</t>
  </si>
  <si>
    <t>МВ-0008996</t>
  </si>
  <si>
    <t>Байракаева Залифа Мухаметовна</t>
  </si>
  <si>
    <t>80 13</t>
  </si>
  <si>
    <t>861468</t>
  </si>
  <si>
    <t>МВ-0008999</t>
  </si>
  <si>
    <t>Менцер Алексей Владимирович</t>
  </si>
  <si>
    <t>3617405</t>
  </si>
  <si>
    <t>МВ-0002138</t>
  </si>
  <si>
    <t>Койымбетов Динмухамед Мырзаханулы</t>
  </si>
  <si>
    <t>047901193</t>
  </si>
  <si>
    <t>МВ-0001973</t>
  </si>
  <si>
    <t>Алманбет Уулу Жолболду</t>
  </si>
  <si>
    <t>160231</t>
  </si>
  <si>
    <t>МВ-0009949</t>
  </si>
  <si>
    <t>Киранов Абдурайимжон Балабекович</t>
  </si>
  <si>
    <t>5800497</t>
  </si>
  <si>
    <t>МВ-0009951</t>
  </si>
  <si>
    <t>Кобилов Азизбек Хабибуллаевич</t>
  </si>
  <si>
    <t>2584457</t>
  </si>
  <si>
    <t>МВ-0010086</t>
  </si>
  <si>
    <t>Курбоналиев Оятилло Абдубанноб Угли</t>
  </si>
  <si>
    <t>0794702</t>
  </si>
  <si>
    <t>МВ-0009938</t>
  </si>
  <si>
    <t>Солиев Зафарбек Пайзиллаевич</t>
  </si>
  <si>
    <t>4825506</t>
  </si>
  <si>
    <t>МВ-0010246</t>
  </si>
  <si>
    <t>Джурайев Рахматилло Улугбек угли</t>
  </si>
  <si>
    <t>2119006</t>
  </si>
  <si>
    <t>МВ-0010087</t>
  </si>
  <si>
    <t>Казакбаев Давлатбек Дилшод-Угли</t>
  </si>
  <si>
    <t>7075256</t>
  </si>
  <si>
    <t>МВ-0009985</t>
  </si>
  <si>
    <t>Нумонов Вохиджон Содикжон Угли</t>
  </si>
  <si>
    <t>9770187</t>
  </si>
  <si>
    <t>МВ-0009946</t>
  </si>
  <si>
    <t>Расулов Умиджон Лутфулло Угли</t>
  </si>
  <si>
    <t>6248105</t>
  </si>
  <si>
    <t>МВ-0009940</t>
  </si>
  <si>
    <t>Тешабаев Фаррухжон Иброхимович</t>
  </si>
  <si>
    <t>3904296</t>
  </si>
  <si>
    <t>МВ-0010085</t>
  </si>
  <si>
    <t>Хатамов Ахадбек Султонбой Угли</t>
  </si>
  <si>
    <t>6987568</t>
  </si>
  <si>
    <t>МВ-0009580</t>
  </si>
  <si>
    <t>Анламас Бердибек Оразбекулы</t>
  </si>
  <si>
    <t>042367429</t>
  </si>
  <si>
    <t>МВ-0009582</t>
  </si>
  <si>
    <t>Базарбеков Данияр Бокенбаевич</t>
  </si>
  <si>
    <t>058881461</t>
  </si>
  <si>
    <t>МВ-0009581</t>
  </si>
  <si>
    <t>Бактиярулы Осерхан</t>
  </si>
  <si>
    <t>14978379</t>
  </si>
  <si>
    <t>МВ-0009583</t>
  </si>
  <si>
    <t>Бидайбек Жалгасбек Талгатулы</t>
  </si>
  <si>
    <t>043461425</t>
  </si>
  <si>
    <t>МВ-0009573</t>
  </si>
  <si>
    <t>Пазилов Абдрахман</t>
  </si>
  <si>
    <t>12210403</t>
  </si>
  <si>
    <t>МВ-0009577</t>
  </si>
  <si>
    <t>Жамалов Азамат Аскарулы</t>
  </si>
  <si>
    <t>046129227</t>
  </si>
  <si>
    <t>МВ-0009575</t>
  </si>
  <si>
    <t>Жанбырбай Елдос</t>
  </si>
  <si>
    <t>12740189</t>
  </si>
  <si>
    <t>МВ-0009584</t>
  </si>
  <si>
    <t>Изатулла Бакытжан</t>
  </si>
  <si>
    <t>17201405</t>
  </si>
  <si>
    <t>МВ-0009586</t>
  </si>
  <si>
    <t>Колесников Руслан</t>
  </si>
  <si>
    <t>17648571</t>
  </si>
  <si>
    <t>МВ-0009585</t>
  </si>
  <si>
    <t>Набиев Бобир</t>
  </si>
  <si>
    <t>14143270</t>
  </si>
  <si>
    <t>МВ-0009578</t>
  </si>
  <si>
    <t>Орынбасар Бекзат</t>
  </si>
  <si>
    <t>15169549</t>
  </si>
  <si>
    <t>МВ-0007875</t>
  </si>
  <si>
    <t>Капларевич Филип</t>
  </si>
  <si>
    <t>018070245</t>
  </si>
  <si>
    <t>МВ-0008324</t>
  </si>
  <si>
    <t>Эшкожоев Азамат Кадырбекович</t>
  </si>
  <si>
    <t>4300360</t>
  </si>
  <si>
    <t>МВ-0007509</t>
  </si>
  <si>
    <t>Ощепков Владимир Георгиевич</t>
  </si>
  <si>
    <t>94 25</t>
  </si>
  <si>
    <t>239691</t>
  </si>
  <si>
    <t>МВ-0003335</t>
  </si>
  <si>
    <t>Колистратова Карина Назифовна</t>
  </si>
  <si>
    <t>01 22</t>
  </si>
  <si>
    <t>902182</t>
  </si>
  <si>
    <t>МВ-0002473</t>
  </si>
  <si>
    <t>Жыргалбек Уулу Саламат</t>
  </si>
  <si>
    <t>0199358</t>
  </si>
  <si>
    <t>МВ-0007157</t>
  </si>
  <si>
    <t>Сабиров Давронбек Кенжабаевич</t>
  </si>
  <si>
    <t>0226948</t>
  </si>
  <si>
    <t>МВ-0005219</t>
  </si>
  <si>
    <t>Сюэ Гуанюй</t>
  </si>
  <si>
    <t>5430462</t>
  </si>
  <si>
    <t>МВ-0005212</t>
  </si>
  <si>
    <t>Чжан Яньцзи</t>
  </si>
  <si>
    <t>1107759</t>
  </si>
  <si>
    <t>МВ-0009608</t>
  </si>
  <si>
    <t>Керимбеков Женишбек Рыспекович</t>
  </si>
  <si>
    <t>2779670</t>
  </si>
  <si>
    <t>МВ-0009605</t>
  </si>
  <si>
    <t>Бактыбаев Даниел Саматович</t>
  </si>
  <si>
    <t>2653491</t>
  </si>
  <si>
    <t>МВ-0009603</t>
  </si>
  <si>
    <t>Жээнтай Уулу Режеп</t>
  </si>
  <si>
    <t>1589361</t>
  </si>
  <si>
    <t>МВ-0009604</t>
  </si>
  <si>
    <t>Калбаев Орозбек Жетимишович</t>
  </si>
  <si>
    <t>1161685</t>
  </si>
  <si>
    <t>МВ-0009587</t>
  </si>
  <si>
    <t>Осмонбеков Бексултан</t>
  </si>
  <si>
    <t>1639724</t>
  </si>
  <si>
    <t>МВ-0007203</t>
  </si>
  <si>
    <t>Фатхутдинова Алина Олеговна</t>
  </si>
  <si>
    <t>71 22</t>
  </si>
  <si>
    <t>673942</t>
  </si>
  <si>
    <t>МВ-0000872</t>
  </si>
  <si>
    <t>Бикчурин Сергей Абдрахманулы</t>
  </si>
  <si>
    <t>045417824</t>
  </si>
  <si>
    <t>МВ-0009702</t>
  </si>
  <si>
    <t>Саджан Кумар</t>
  </si>
  <si>
    <t>4381674</t>
  </si>
  <si>
    <t>МВ-0007955</t>
  </si>
  <si>
    <t>Жумабай Магжан Нурмаханулы</t>
  </si>
  <si>
    <t>054687225</t>
  </si>
  <si>
    <t>МВ-0000395</t>
  </si>
  <si>
    <t>Иванов Иван Николаевич</t>
  </si>
  <si>
    <t>216608</t>
  </si>
  <si>
    <t>МВ-0001059</t>
  </si>
  <si>
    <t>Богоутдинов Рауф</t>
  </si>
  <si>
    <t>11690707</t>
  </si>
  <si>
    <t>МВ-0002353</t>
  </si>
  <si>
    <t>Сингх Девендра</t>
  </si>
  <si>
    <t>4823134</t>
  </si>
  <si>
    <t>МВ-0007399</t>
  </si>
  <si>
    <t>Базаров Халимжон Гуломович</t>
  </si>
  <si>
    <t>3918438</t>
  </si>
  <si>
    <t>МВ-0007736</t>
  </si>
  <si>
    <t>Гуломов Хожиакбар Халимжон Угли</t>
  </si>
  <si>
    <t>7821139</t>
  </si>
  <si>
    <t>МВ-0003276</t>
  </si>
  <si>
    <t>Кожевников Александр Викторович</t>
  </si>
  <si>
    <t>AB</t>
  </si>
  <si>
    <t>3709592</t>
  </si>
  <si>
    <t>МВ-0009703</t>
  </si>
  <si>
    <t>Сандху Джасвант</t>
  </si>
  <si>
    <t>7825533</t>
  </si>
  <si>
    <t>МВ-0009701</t>
  </si>
  <si>
    <t>Прасад Кришна</t>
  </si>
  <si>
    <t>6860603</t>
  </si>
  <si>
    <t>ВМ-0165320</t>
  </si>
  <si>
    <t>Гупта Индраджит Кумар</t>
  </si>
  <si>
    <t>9839410</t>
  </si>
  <si>
    <t>МВ-0009617</t>
  </si>
  <si>
    <t>Мадрахимов Одилжан Турсунович</t>
  </si>
  <si>
    <t>0093280</t>
  </si>
  <si>
    <t>МВ-0009618</t>
  </si>
  <si>
    <t>Абдылдаев Жоробек Кадырбекович</t>
  </si>
  <si>
    <t>1915984</t>
  </si>
  <si>
    <t>МВ-0009623</t>
  </si>
  <si>
    <t>Аликулов Мирлан Абдимуталипович</t>
  </si>
  <si>
    <t>1095725</t>
  </si>
  <si>
    <t>МВ-0009654</t>
  </si>
  <si>
    <t>Дооранов Тынычтыкбек Муратович</t>
  </si>
  <si>
    <t>4809063</t>
  </si>
  <si>
    <t>МВ-0009645</t>
  </si>
  <si>
    <t>Апышов Бакытбек Кочорбайевич</t>
  </si>
  <si>
    <t>1704526</t>
  </si>
  <si>
    <t>МВ-0009664</t>
  </si>
  <si>
    <t>Камчибеков Кадырбек</t>
  </si>
  <si>
    <t>1665339</t>
  </si>
  <si>
    <t>МВ-0009674</t>
  </si>
  <si>
    <t>Исаев Талантбек Асекович</t>
  </si>
  <si>
    <t>0517179</t>
  </si>
  <si>
    <t>МВ-0009649</t>
  </si>
  <si>
    <t>Абдраимов Мыктыбек Мирзакаримович</t>
  </si>
  <si>
    <t>2072891</t>
  </si>
  <si>
    <t>МВ-0009660</t>
  </si>
  <si>
    <t>Курсанбек Уулу Азиретибилал</t>
  </si>
  <si>
    <t>3423213</t>
  </si>
  <si>
    <t>МВ-0009643</t>
  </si>
  <si>
    <t>Башар Уулу Эрнис</t>
  </si>
  <si>
    <t>4149614</t>
  </si>
  <si>
    <t>МВ-0009666</t>
  </si>
  <si>
    <t>Камбаров Элдияр Рустамович</t>
  </si>
  <si>
    <t>2677979</t>
  </si>
  <si>
    <t>МВ-0009657</t>
  </si>
  <si>
    <t>Курбаналиев Алмаз Шамшиевич</t>
  </si>
  <si>
    <t>3028244</t>
  </si>
  <si>
    <t>МВ-0009656</t>
  </si>
  <si>
    <t>Абдиев Замирбек</t>
  </si>
  <si>
    <t>3880942</t>
  </si>
  <si>
    <t>МВ-0009662</t>
  </si>
  <si>
    <t>Иманалиев Уланбек Рахманкулович</t>
  </si>
  <si>
    <t>1169695</t>
  </si>
  <si>
    <t>МВ-0009652</t>
  </si>
  <si>
    <t>Досалиев Куралбек</t>
  </si>
  <si>
    <t>1567118</t>
  </si>
  <si>
    <t>МВ-0009663</t>
  </si>
  <si>
    <t>Маматов Бектурсун Эгамназарович</t>
  </si>
  <si>
    <t>1279497</t>
  </si>
  <si>
    <t>МВ-0009671</t>
  </si>
  <si>
    <t>Апсатаров Бекназар Замирбекович</t>
  </si>
  <si>
    <t>3097407</t>
  </si>
  <si>
    <t>МВ-0009672</t>
  </si>
  <si>
    <t>Алибаев Бекжан Кубанычбекович</t>
  </si>
  <si>
    <t>2639996</t>
  </si>
  <si>
    <t>МВ-0009679</t>
  </si>
  <si>
    <t>Абдивалиев Чынтемир Замирбекович</t>
  </si>
  <si>
    <t>3657321</t>
  </si>
  <si>
    <t>МВ-0009651</t>
  </si>
  <si>
    <t>Досатов Эрлан Расулбердиевич</t>
  </si>
  <si>
    <t>4654428</t>
  </si>
  <si>
    <t>МВ-0009667</t>
  </si>
  <si>
    <t>Бурканбеков Арген Аширалиевич</t>
  </si>
  <si>
    <t>3690373</t>
  </si>
  <si>
    <t>МВ-0009659</t>
  </si>
  <si>
    <t>Жумабаев Бексултан Ахматалиевич</t>
  </si>
  <si>
    <t>1189084</t>
  </si>
  <si>
    <t>МВ-0009647</t>
  </si>
  <si>
    <t>Аширов Хамидулла Иминович</t>
  </si>
  <si>
    <t>0330257</t>
  </si>
  <si>
    <t>МВ-0009668</t>
  </si>
  <si>
    <t>Жээнбеков Нурлан Талантбекович</t>
  </si>
  <si>
    <t>1090852</t>
  </si>
  <si>
    <t>МВ-0009669</t>
  </si>
  <si>
    <t>Темиралиев Баатыр Аскарович</t>
  </si>
  <si>
    <t>2753462</t>
  </si>
  <si>
    <t>МВ-0009655</t>
  </si>
  <si>
    <t>Темирбеков Уланбек Надырбекович</t>
  </si>
  <si>
    <t>0559072</t>
  </si>
  <si>
    <t>МВ-0009650</t>
  </si>
  <si>
    <t>Малабаев Жылдызбек Шукурбекович</t>
  </si>
  <si>
    <t>0089962</t>
  </si>
  <si>
    <t>МВ-0009678</t>
  </si>
  <si>
    <t>Майнашов Миртемир Музурманкулович</t>
  </si>
  <si>
    <t>3654009</t>
  </si>
  <si>
    <t>МВ-0009658</t>
  </si>
  <si>
    <t>Бердияров Бакытбек</t>
  </si>
  <si>
    <t>1279203</t>
  </si>
  <si>
    <t>МВ-0009648</t>
  </si>
  <si>
    <t>Абдувалиев Санжарбек Ойбекович</t>
  </si>
  <si>
    <t>2546119</t>
  </si>
  <si>
    <t>МВ-0009653</t>
  </si>
  <si>
    <t>Айтиев Нурсултан Усенович</t>
  </si>
  <si>
    <t>3776825</t>
  </si>
  <si>
    <t>МВ-0009665</t>
  </si>
  <si>
    <t>Абдрахманов Таалайбек Зарипбекович</t>
  </si>
  <si>
    <t>4703382</t>
  </si>
  <si>
    <t>МВ-0009661</t>
  </si>
  <si>
    <t>Смаилов Улан Керимбаевич</t>
  </si>
  <si>
    <t>1432839</t>
  </si>
  <si>
    <t>МВ-0009609</t>
  </si>
  <si>
    <t>Бауыржанулы Нуркасым</t>
  </si>
  <si>
    <t>046892685</t>
  </si>
  <si>
    <t>МВ-0009610</t>
  </si>
  <si>
    <t>Ушкемпир Аян Салдарбекулы</t>
  </si>
  <si>
    <t>043683545</t>
  </si>
  <si>
    <t>МВ-0009620</t>
  </si>
  <si>
    <t>Жапаркулов Мирбек Турусбекович</t>
  </si>
  <si>
    <t>3462820</t>
  </si>
  <si>
    <t>МВ-0009621</t>
  </si>
  <si>
    <t>Турусбеков Алмир</t>
  </si>
  <si>
    <t>1357920</t>
  </si>
  <si>
    <t>МВ-0009622</t>
  </si>
  <si>
    <t>Турусбеков Нурдоолот Мирбекович</t>
  </si>
  <si>
    <t>0160645</t>
  </si>
  <si>
    <t>МВ-0009633</t>
  </si>
  <si>
    <t>Урматбек Уулу Айдарбек</t>
  </si>
  <si>
    <t>2055092</t>
  </si>
  <si>
    <t>МВ-0009630</t>
  </si>
  <si>
    <t>Джумаев Сафарали Акбаралиевич</t>
  </si>
  <si>
    <t>2444182</t>
  </si>
  <si>
    <t>МВ-0009627</t>
  </si>
  <si>
    <t>Жалалов Абдубакир Нийматиллоевич</t>
  </si>
  <si>
    <t>2801186</t>
  </si>
  <si>
    <t>МВ-0009625</t>
  </si>
  <si>
    <t>Сейдесанов Темирлан Надырбекович</t>
  </si>
  <si>
    <t>1122801</t>
  </si>
  <si>
    <t>МВ-0009629</t>
  </si>
  <si>
    <t>Шеров Сулаймон</t>
  </si>
  <si>
    <t>1063966</t>
  </si>
  <si>
    <t>МВ-0009619</t>
  </si>
  <si>
    <t>Сагындык уулу Нурлан</t>
  </si>
  <si>
    <t>4149780</t>
  </si>
  <si>
    <t>МВ-0009631</t>
  </si>
  <si>
    <t>Жудомушов Алтынбек Тагайбекович</t>
  </si>
  <si>
    <t>1045476</t>
  </si>
  <si>
    <t>МВ-0009636</t>
  </si>
  <si>
    <t>Кубаков Зеин Илязович</t>
  </si>
  <si>
    <t>3578485</t>
  </si>
  <si>
    <t>МВ-0009639</t>
  </si>
  <si>
    <t>Махмуджанов Рузивай Расулович</t>
  </si>
  <si>
    <t>3101777</t>
  </si>
  <si>
    <t>МВ-0009642</t>
  </si>
  <si>
    <t>Абдиразак Жамалбек Ержигитулы</t>
  </si>
  <si>
    <t>052692675</t>
  </si>
  <si>
    <t>МВ-0009638</t>
  </si>
  <si>
    <t>Беркинбаев Дынмухаммет Аманкелдиевич</t>
  </si>
  <si>
    <t>050540713</t>
  </si>
  <si>
    <t>МВ-0009635</t>
  </si>
  <si>
    <t>Джадигеров Даулет Алдабергенович</t>
  </si>
  <si>
    <t>058626619</t>
  </si>
  <si>
    <t>МВ-0009641</t>
  </si>
  <si>
    <t>Сапаргали Алмас Саламатулы</t>
  </si>
  <si>
    <t>052086573</t>
  </si>
  <si>
    <t>МВ-0009611</t>
  </si>
  <si>
    <t>Дурсунов Имран</t>
  </si>
  <si>
    <t>15045954</t>
  </si>
  <si>
    <t>МВ-0009612</t>
  </si>
  <si>
    <t>Скворцов Владислав</t>
  </si>
  <si>
    <t>17186506</t>
  </si>
  <si>
    <t>МВ-0009613</t>
  </si>
  <si>
    <t>Лаврентьев Руслан</t>
  </si>
  <si>
    <t>18922679</t>
  </si>
  <si>
    <t>МВ-0009614</t>
  </si>
  <si>
    <t>Юлдашев Умид</t>
  </si>
  <si>
    <t>11515753</t>
  </si>
  <si>
    <t>МВ-0009615</t>
  </si>
  <si>
    <t>Абдуллаев Хикматёр</t>
  </si>
  <si>
    <t>11519675</t>
  </si>
  <si>
    <t>МВ-0009637</t>
  </si>
  <si>
    <t>Оросумбет уулу Жылдызбек</t>
  </si>
  <si>
    <t>1847403</t>
  </si>
  <si>
    <t>МВ-0009632</t>
  </si>
  <si>
    <t>Омурбеков Бийгазы Талайбекович</t>
  </si>
  <si>
    <t>1865161</t>
  </si>
  <si>
    <t>МВ-0009628</t>
  </si>
  <si>
    <t>Жамалидинов Сыймык Жээналиевич</t>
  </si>
  <si>
    <t>1752623</t>
  </si>
  <si>
    <t>МВ-0009675</t>
  </si>
  <si>
    <t>Искендер Уулу Бексултан</t>
  </si>
  <si>
    <t>0457130</t>
  </si>
  <si>
    <t>МВ-0009626</t>
  </si>
  <si>
    <t>Кулжабаев Рустам Есентурович</t>
  </si>
  <si>
    <t>2455288</t>
  </si>
  <si>
    <t>МВ-0009624</t>
  </si>
  <si>
    <t>Омурканов Кенжебек Мейманович</t>
  </si>
  <si>
    <t>0634084</t>
  </si>
  <si>
    <t>МВ-0004428</t>
  </si>
  <si>
    <t>Чандра Судип</t>
  </si>
  <si>
    <t>6727667</t>
  </si>
  <si>
    <t>МВ-0005645</t>
  </si>
  <si>
    <t>Джошич Груйица</t>
  </si>
  <si>
    <t>018627003</t>
  </si>
  <si>
    <t>МВ-0001612</t>
  </si>
  <si>
    <t>Бахтияров Матвей Андреевич</t>
  </si>
  <si>
    <t>765025</t>
  </si>
  <si>
    <t>МВ-0003915</t>
  </si>
  <si>
    <t>Эргашов Кудратжон Шавкатжон Угли</t>
  </si>
  <si>
    <t>1983034</t>
  </si>
  <si>
    <t>ВМ-0183901</t>
  </si>
  <si>
    <t>Ашыров Какагелди</t>
  </si>
  <si>
    <t>2939903</t>
  </si>
  <si>
    <t>Ленинградская обл.</t>
  </si>
  <si>
    <t>МВ-0009694</t>
  </si>
  <si>
    <t>Абилкасым Рустем Нургалиулы</t>
  </si>
  <si>
    <t>047991259</t>
  </si>
  <si>
    <t>МВ-0009687</t>
  </si>
  <si>
    <t>Амангельды Бекболат Серикалиулы</t>
  </si>
  <si>
    <t>049717391</t>
  </si>
  <si>
    <t>МВ-0009693</t>
  </si>
  <si>
    <t>Амантай Дамир Бакытжанулы</t>
  </si>
  <si>
    <t>057979983</t>
  </si>
  <si>
    <t>МВ-0009685</t>
  </si>
  <si>
    <t>Даниярулы Бекзат</t>
  </si>
  <si>
    <t>049746645</t>
  </si>
  <si>
    <t>МВ-0009691</t>
  </si>
  <si>
    <t>Дуйсенбай Динмухаммед Ескендирулы</t>
  </si>
  <si>
    <t>047746319</t>
  </si>
  <si>
    <t>МВ-0009689</t>
  </si>
  <si>
    <t>Дуйсенбек Ерасыл Нуржанулы</t>
  </si>
  <si>
    <t>051716423</t>
  </si>
  <si>
    <t>МВ-0009680</t>
  </si>
  <si>
    <t>Танатар Ерасыл Талгатулы</t>
  </si>
  <si>
    <t>045832297</t>
  </si>
  <si>
    <t>МВ-0009696</t>
  </si>
  <si>
    <t>Эрмекбаев Аширали</t>
  </si>
  <si>
    <t>4244417</t>
  </si>
  <si>
    <t>МВ-0009692</t>
  </si>
  <si>
    <t>Шакиров Мирлан Шарабидинович</t>
  </si>
  <si>
    <t>3588616</t>
  </si>
  <si>
    <t>МВ-0009695</t>
  </si>
  <si>
    <t>Шакиров Кубанычбек Жаныбекович</t>
  </si>
  <si>
    <t>4885073</t>
  </si>
  <si>
    <t>МВ-0009686</t>
  </si>
  <si>
    <t>Самиев Марлен</t>
  </si>
  <si>
    <t>3918097</t>
  </si>
  <si>
    <t>МВ-0009690</t>
  </si>
  <si>
    <t>Тилебалдыев Нурали Турсуналиевич</t>
  </si>
  <si>
    <t>0762711</t>
  </si>
  <si>
    <t>МВ-0009698</t>
  </si>
  <si>
    <t>Ясынахунов Ислам Хамиджанович</t>
  </si>
  <si>
    <t>4915227</t>
  </si>
  <si>
    <t>МВ-0009681</t>
  </si>
  <si>
    <t>Абжан Бекарыс Ынтымакулы</t>
  </si>
  <si>
    <t>041774213</t>
  </si>
  <si>
    <t>МВ-0009682</t>
  </si>
  <si>
    <t>Амирхан Думан</t>
  </si>
  <si>
    <t>18385608</t>
  </si>
  <si>
    <t>МВ-0009683</t>
  </si>
  <si>
    <t>Асан Батыржан Самитдинулы</t>
  </si>
  <si>
    <t>047594109</t>
  </si>
  <si>
    <t>МВ-0009684</t>
  </si>
  <si>
    <t>Маман Нурдаулет Пердебекулы</t>
  </si>
  <si>
    <t>055498783</t>
  </si>
  <si>
    <t>МВ-0009634</t>
  </si>
  <si>
    <t>Бекишов Исламбек Раатбекович</t>
  </si>
  <si>
    <t>0449753</t>
  </si>
  <si>
    <t>МВ-0003165</t>
  </si>
  <si>
    <t>Шершнёва Яна Дмитриевна</t>
  </si>
  <si>
    <t>789116</t>
  </si>
  <si>
    <t>МВ-0008889</t>
  </si>
  <si>
    <t>Гусаков Александр Валерьевич</t>
  </si>
  <si>
    <t>01 15</t>
  </si>
  <si>
    <t>022610</t>
  </si>
  <si>
    <t>МВ-0008179</t>
  </si>
  <si>
    <t>Султангалиев Кыдырбек Багитжанович</t>
  </si>
  <si>
    <t>056548544</t>
  </si>
  <si>
    <t>МВ-0008176</t>
  </si>
  <si>
    <t>Темиров Нурлан Каиратович</t>
  </si>
  <si>
    <t>044769568</t>
  </si>
  <si>
    <t>МВ-0003993</t>
  </si>
  <si>
    <t>Шматько Константин Александрович</t>
  </si>
  <si>
    <t>60 08</t>
  </si>
  <si>
    <t>457215</t>
  </si>
  <si>
    <t>МВ-0008725</t>
  </si>
  <si>
    <t>Сартбаев Мирлан Адилбекович</t>
  </si>
  <si>
    <t>3473333</t>
  </si>
  <si>
    <t>МВ-0009779</t>
  </si>
  <si>
    <t>Семетей Уулу Темирлан</t>
  </si>
  <si>
    <t>3115002</t>
  </si>
  <si>
    <t>МВ-0009715</t>
  </si>
  <si>
    <t>Сарманкулов Дастан Даанышбекович</t>
  </si>
  <si>
    <t>2793428</t>
  </si>
  <si>
    <t>МВ-0009716</t>
  </si>
  <si>
    <t>Сарманкулов Дайырбек</t>
  </si>
  <si>
    <t>0736966</t>
  </si>
  <si>
    <t>МВ-0009717</t>
  </si>
  <si>
    <t>Есжан Нурдаулет Максуталиулы</t>
  </si>
  <si>
    <t>051697347</t>
  </si>
  <si>
    <t>МВ-0009719</t>
  </si>
  <si>
    <t>Кобеков Тилеуберди</t>
  </si>
  <si>
    <t>13642474</t>
  </si>
  <si>
    <t>МВ-0009744</t>
  </si>
  <si>
    <t>Малик Диас Батыркулулы</t>
  </si>
  <si>
    <t>049334261</t>
  </si>
  <si>
    <t>МВ-0009720</t>
  </si>
  <si>
    <t>Мауленкул Копжасар Курбаналиулы</t>
  </si>
  <si>
    <t>048478365</t>
  </si>
  <si>
    <t>МВ-0009718</t>
  </si>
  <si>
    <t>Сабитбек Нуржан Уланбекулы</t>
  </si>
  <si>
    <t>053770961</t>
  </si>
  <si>
    <t>МВ-0009724</t>
  </si>
  <si>
    <t>Елеубаев Нуркен Каментаевич</t>
  </si>
  <si>
    <t>054754688</t>
  </si>
  <si>
    <t>МВ-0009721</t>
  </si>
  <si>
    <t>Отеп Бокейхан</t>
  </si>
  <si>
    <t>17752541</t>
  </si>
  <si>
    <t>МВ-0009722</t>
  </si>
  <si>
    <t>Отеп Нурлыхан</t>
  </si>
  <si>
    <t>17754785</t>
  </si>
  <si>
    <t>МВ-0009816</t>
  </si>
  <si>
    <t>Бердиев Тачмырат</t>
  </si>
  <si>
    <t>2447684</t>
  </si>
  <si>
    <t>МВ-0009819</t>
  </si>
  <si>
    <t>Комманов Гуванч</t>
  </si>
  <si>
    <t>2927622</t>
  </si>
  <si>
    <t>МВ-0009818</t>
  </si>
  <si>
    <t>Лапбанов Довлет</t>
  </si>
  <si>
    <t>3334711</t>
  </si>
  <si>
    <t>МВ-0009825</t>
  </si>
  <si>
    <t>Оразгулыев Хашым</t>
  </si>
  <si>
    <t>2258474</t>
  </si>
  <si>
    <t>МВ-0009820</t>
  </si>
  <si>
    <t>Сеитмамедов Ахмет</t>
  </si>
  <si>
    <t>2893213</t>
  </si>
  <si>
    <t>МВ-0009817</t>
  </si>
  <si>
    <t>Сердаров Кувват</t>
  </si>
  <si>
    <t>3406973</t>
  </si>
  <si>
    <t>МВ-0009824</t>
  </si>
  <si>
    <t>Сойунов Кувват</t>
  </si>
  <si>
    <t>3250217</t>
  </si>
  <si>
    <t>МВ-0009822</t>
  </si>
  <si>
    <t>Чарыяров Гадыр</t>
  </si>
  <si>
    <t>3286114</t>
  </si>
  <si>
    <t>МВ-0009821</t>
  </si>
  <si>
    <t>Чарыяров Мырат</t>
  </si>
  <si>
    <t>2747025</t>
  </si>
  <si>
    <t>МВ-0009823</t>
  </si>
  <si>
    <t>Шаджыков Мухамметназар</t>
  </si>
  <si>
    <t>2760770</t>
  </si>
  <si>
    <t>МВ-0009711</t>
  </si>
  <si>
    <t>Алиев Медербек Абдыманапович</t>
  </si>
  <si>
    <t>2952660</t>
  </si>
  <si>
    <t>МВ-0009713</t>
  </si>
  <si>
    <t>Самиев Ражап Мыктыевич</t>
  </si>
  <si>
    <t>4030889</t>
  </si>
  <si>
    <t>МВ-0009707</t>
  </si>
  <si>
    <t>Карымшаков Аслан Тыныбекович</t>
  </si>
  <si>
    <t>1257961</t>
  </si>
  <si>
    <t>МВ-0009708</t>
  </si>
  <si>
    <t>Кубанычбек уулу Ерлан</t>
  </si>
  <si>
    <t>3063127</t>
  </si>
  <si>
    <t>МВ-0009710</t>
  </si>
  <si>
    <t>Таалайбек Уулу Рахат</t>
  </si>
  <si>
    <t>0039769</t>
  </si>
  <si>
    <t>МВ-0007547</t>
  </si>
  <si>
    <t>Джуразода Боймирзо Амирхон</t>
  </si>
  <si>
    <t>403764591</t>
  </si>
  <si>
    <t>МВ-0009714</t>
  </si>
  <si>
    <t>Ержигит Ернур</t>
  </si>
  <si>
    <t>12783155</t>
  </si>
  <si>
    <t>МВ-0010078</t>
  </si>
  <si>
    <t>Жумабаев Бахтияр Жанабаевич</t>
  </si>
  <si>
    <t>0057510</t>
  </si>
  <si>
    <t>МВ-0010226</t>
  </si>
  <si>
    <t>Жанабаев Айберген Бахтияр Ули</t>
  </si>
  <si>
    <t>0225405</t>
  </si>
  <si>
    <t>МВ-0006540</t>
  </si>
  <si>
    <t>Коровин Денис Сергеевич</t>
  </si>
  <si>
    <t>065753</t>
  </si>
  <si>
    <t>МВ-0004492</t>
  </si>
  <si>
    <t>Ибадуллаев Ерлан Касимович</t>
  </si>
  <si>
    <t>062052021</t>
  </si>
  <si>
    <t>МВ-0004511</t>
  </si>
  <si>
    <t>Тоиров Кайрат Мирзосафарович</t>
  </si>
  <si>
    <t>059800275</t>
  </si>
  <si>
    <t>МВ-0007003</t>
  </si>
  <si>
    <t>Жангалиев Жандос Сериккалиевич</t>
  </si>
  <si>
    <t>047938898</t>
  </si>
  <si>
    <t>МВ-0002882</t>
  </si>
  <si>
    <t>Храмова Марина Владимировна</t>
  </si>
  <si>
    <t>04 24</t>
  </si>
  <si>
    <t>073327</t>
  </si>
  <si>
    <t>МВ-0008897</t>
  </si>
  <si>
    <t>Токтогулов Арген</t>
  </si>
  <si>
    <t>4057125</t>
  </si>
  <si>
    <t>МВ-0005441</t>
  </si>
  <si>
    <t>Сах Джанак</t>
  </si>
  <si>
    <t>7655887</t>
  </si>
  <si>
    <t>МВ-0002202</t>
  </si>
  <si>
    <t>Бисвас Хасанур</t>
  </si>
  <si>
    <t>5961919</t>
  </si>
  <si>
    <t>МВ-0002313</t>
  </si>
  <si>
    <t>Ахмад Мустак</t>
  </si>
  <si>
    <t>8486701</t>
  </si>
  <si>
    <t>МВ-0002325</t>
  </si>
  <si>
    <t>Гираджа Гираджа</t>
  </si>
  <si>
    <t>5184109</t>
  </si>
  <si>
    <t>МВ-0010090</t>
  </si>
  <si>
    <t>Акилов Ихтиёржон Махмудович</t>
  </si>
  <si>
    <t>3923581</t>
  </si>
  <si>
    <t>МВ-0002358</t>
  </si>
  <si>
    <t>Хира Сингх</t>
  </si>
  <si>
    <t>6159387</t>
  </si>
  <si>
    <t>МВ-0002035</t>
  </si>
  <si>
    <t>Регар Джодха Рам</t>
  </si>
  <si>
    <t>1211883</t>
  </si>
  <si>
    <t>МВ-0005533</t>
  </si>
  <si>
    <t>Ансари Арман</t>
  </si>
  <si>
    <t>8279677</t>
  </si>
  <si>
    <t>МВ-0002351</t>
  </si>
  <si>
    <t>Сейх Абдул Алим</t>
  </si>
  <si>
    <t>7842692</t>
  </si>
  <si>
    <t>МВ-0000049</t>
  </si>
  <si>
    <t>Гавалян Артур Суренович</t>
  </si>
  <si>
    <t>309681</t>
  </si>
  <si>
    <t>МВ-0004362</t>
  </si>
  <si>
    <t>Бедеева Асель Кавловна</t>
  </si>
  <si>
    <t>045461570</t>
  </si>
  <si>
    <t>МВ-0007952</t>
  </si>
  <si>
    <t>Амантурдиев Куатбек</t>
  </si>
  <si>
    <t>17963549</t>
  </si>
  <si>
    <t>МВ-0006247</t>
  </si>
  <si>
    <t>Аманкулов Ильгиз Алиевич</t>
  </si>
  <si>
    <t>051110803</t>
  </si>
  <si>
    <t>МВ-0005209</t>
  </si>
  <si>
    <t>Чжан Жуйхун</t>
  </si>
  <si>
    <t>1081816</t>
  </si>
  <si>
    <t>МВ-0009733</t>
  </si>
  <si>
    <t>Кусаинов Арман</t>
  </si>
  <si>
    <t>15771789</t>
  </si>
  <si>
    <t>МВ-0009727</t>
  </si>
  <si>
    <t>Бекназаров Бурхан</t>
  </si>
  <si>
    <t>15295207</t>
  </si>
  <si>
    <t>МВ-0009728</t>
  </si>
  <si>
    <t>Абдумоминов Касымхан Шералханулы</t>
  </si>
  <si>
    <t>061826257</t>
  </si>
  <si>
    <t>МВ-0009729</t>
  </si>
  <si>
    <t>Саиджапбар Тилеужан</t>
  </si>
  <si>
    <t>18913572</t>
  </si>
  <si>
    <t>МВ-0009731</t>
  </si>
  <si>
    <t>Турсунбаев Маммаджан</t>
  </si>
  <si>
    <t>12058472</t>
  </si>
  <si>
    <t>МВ-0001847</t>
  </si>
  <si>
    <t>Павлов Сергей Александрович</t>
  </si>
  <si>
    <t>92 14</t>
  </si>
  <si>
    <t>838395</t>
  </si>
  <si>
    <t>МВ-0004538</t>
  </si>
  <si>
    <t>Байдья Биджой</t>
  </si>
  <si>
    <t>3319716</t>
  </si>
  <si>
    <t>МВ-0001547</t>
  </si>
  <si>
    <t>Рой Ану</t>
  </si>
  <si>
    <t>2361578</t>
  </si>
  <si>
    <t>МВ-0001568</t>
  </si>
  <si>
    <t>Бараи Бхарат</t>
  </si>
  <si>
    <t>6781851</t>
  </si>
  <si>
    <t>МВ-0001571</t>
  </si>
  <si>
    <t>Сех Чхалим</t>
  </si>
  <si>
    <t>5616229</t>
  </si>
  <si>
    <t>МВ-0001573</t>
  </si>
  <si>
    <t>Бисвас Дебасиш</t>
  </si>
  <si>
    <t>2539468</t>
  </si>
  <si>
    <t>МВ-0002091</t>
  </si>
  <si>
    <t>Сех Ибрагим</t>
  </si>
  <si>
    <t>9480526</t>
  </si>
  <si>
    <t>МВ-0002032</t>
  </si>
  <si>
    <t>Мондаль Суранджан</t>
  </si>
  <si>
    <t>2194668</t>
  </si>
  <si>
    <t>МВ-0002341</t>
  </si>
  <si>
    <t>Мондаль Назимуддин</t>
  </si>
  <si>
    <t>8888227</t>
  </si>
  <si>
    <t>МВ-0002031</t>
  </si>
  <si>
    <t>Мондаль Палаш</t>
  </si>
  <si>
    <t>7962364</t>
  </si>
  <si>
    <t>МВ-0002085</t>
  </si>
  <si>
    <t>Мандал Сафикул Ислам</t>
  </si>
  <si>
    <t>7850013</t>
  </si>
  <si>
    <t>МВ-0002089</t>
  </si>
  <si>
    <t>Саркар Свапан</t>
  </si>
  <si>
    <t>0812021</t>
  </si>
  <si>
    <t>МВ-0002090</t>
  </si>
  <si>
    <t>Саркар Судип</t>
  </si>
  <si>
    <t>5199615</t>
  </si>
  <si>
    <t>МВ-0002101</t>
  </si>
  <si>
    <t>Бисвас Суканта</t>
  </si>
  <si>
    <t>7580730</t>
  </si>
  <si>
    <t>МВ-0002244</t>
  </si>
  <si>
    <t>Сех Саттак</t>
  </si>
  <si>
    <t>8383609</t>
  </si>
  <si>
    <t>МВ-0002251</t>
  </si>
  <si>
    <t>СК Эбрагим</t>
  </si>
  <si>
    <t>1960575</t>
  </si>
  <si>
    <t>МВ-0002270</t>
  </si>
  <si>
    <t>Саркар Тапан</t>
  </si>
  <si>
    <t>0815294</t>
  </si>
  <si>
    <t>МВ-0002350</t>
  </si>
  <si>
    <t>Саркар Субхенду</t>
  </si>
  <si>
    <t>3893704</t>
  </si>
  <si>
    <t>МВ-0002666</t>
  </si>
  <si>
    <t>Маджумдер Махадеб</t>
  </si>
  <si>
    <t>9493492</t>
  </si>
  <si>
    <t>МВ-0002027</t>
  </si>
  <si>
    <t>Саркар Прабхат</t>
  </si>
  <si>
    <t>5811750</t>
  </si>
  <si>
    <t>МВ-0002213</t>
  </si>
  <si>
    <t>Чаурасия Сурш Кумар</t>
  </si>
  <si>
    <t>8174682</t>
  </si>
  <si>
    <t>МВ-0002346</t>
  </si>
  <si>
    <t>Рав Сандип</t>
  </si>
  <si>
    <t>9592480</t>
  </si>
  <si>
    <t>МВ-0002487</t>
  </si>
  <si>
    <t>Муругесан Бала</t>
  </si>
  <si>
    <t>8397613</t>
  </si>
  <si>
    <t>МВ-0002579</t>
  </si>
  <si>
    <t>Кутхачиудайяр Ганесан</t>
  </si>
  <si>
    <t>5767734</t>
  </si>
  <si>
    <t>МВ-0003009</t>
  </si>
  <si>
    <t>Каннан Пракаш</t>
  </si>
  <si>
    <t>5704986</t>
  </si>
  <si>
    <t>МВ-0002246</t>
  </si>
  <si>
    <t>Сингх Прашурам</t>
  </si>
  <si>
    <t>1117492</t>
  </si>
  <si>
    <t>МВ-0002330</t>
  </si>
  <si>
    <t>Кришнан Джива</t>
  </si>
  <si>
    <t>3325691</t>
  </si>
  <si>
    <t>МВ-0008156</t>
  </si>
  <si>
    <t>Закиржанов Дамирбек</t>
  </si>
  <si>
    <t>4163628</t>
  </si>
  <si>
    <t>МВ-0000004</t>
  </si>
  <si>
    <t>Миронов Михаил Вячеславович</t>
  </si>
  <si>
    <t>474063</t>
  </si>
  <si>
    <t>МВ-0009813</t>
  </si>
  <si>
    <t>Миробидинов Вохиджан Садыкович</t>
  </si>
  <si>
    <t>3111443</t>
  </si>
  <si>
    <t>МВ-0009814</t>
  </si>
  <si>
    <t>Салимбаев Одилжон</t>
  </si>
  <si>
    <t>2864685</t>
  </si>
  <si>
    <t>МВ-0009812</t>
  </si>
  <si>
    <t>Хамидов Айбек Умарджанович</t>
  </si>
  <si>
    <t>3035178</t>
  </si>
  <si>
    <t>МВ-0009734</t>
  </si>
  <si>
    <t>Канатов Ильгис Тынчтыкбекович</t>
  </si>
  <si>
    <t>1546674</t>
  </si>
  <si>
    <t>МВ-0009736</t>
  </si>
  <si>
    <t>Куланбаев Баязат Бакытович</t>
  </si>
  <si>
    <t>2506032</t>
  </si>
  <si>
    <t>МВ-0009737</t>
  </si>
  <si>
    <t>Момукеев Улан Махмутович</t>
  </si>
  <si>
    <t>4341267</t>
  </si>
  <si>
    <t>МВ-0009738</t>
  </si>
  <si>
    <t>Нарынбек уулу Саламат</t>
  </si>
  <si>
    <t>3271080</t>
  </si>
  <si>
    <t>ВМ-0180477</t>
  </si>
  <si>
    <t>Ашырбеков Ринат</t>
  </si>
  <si>
    <t>0001090</t>
  </si>
  <si>
    <t>МВ-0009740</t>
  </si>
  <si>
    <t>Садырбаев Акжол Аскатбекович</t>
  </si>
  <si>
    <t>1649066</t>
  </si>
  <si>
    <t>МВ-0009742</t>
  </si>
  <si>
    <t>Турсунбек уулу Акылбек</t>
  </si>
  <si>
    <t>1860456</t>
  </si>
  <si>
    <t>МВ-0009741</t>
  </si>
  <si>
    <t>Абдуллаев Урматбек Равшанбекович</t>
  </si>
  <si>
    <t>3160155</t>
  </si>
  <si>
    <t>МВ-0009739</t>
  </si>
  <si>
    <t>Асанов Алмазбек Тагайбекович</t>
  </si>
  <si>
    <t>2235512</t>
  </si>
  <si>
    <t>МВ-0009732</t>
  </si>
  <si>
    <t>Назаралиев Эрнист Кубатбекович</t>
  </si>
  <si>
    <t>2375224</t>
  </si>
  <si>
    <t>МВ-0009743</t>
  </si>
  <si>
    <t>Овчинников Владимир Витальевич</t>
  </si>
  <si>
    <t>059373690</t>
  </si>
  <si>
    <t>МВ-0008225</t>
  </si>
  <si>
    <t>Нурбек Уулу Медетхан</t>
  </si>
  <si>
    <t>4488028</t>
  </si>
  <si>
    <t>МВ-0005029</t>
  </si>
  <si>
    <t>Дубовски Влада</t>
  </si>
  <si>
    <t>018493450</t>
  </si>
  <si>
    <t>МВ-0000708</t>
  </si>
  <si>
    <t>Мицич Мартин</t>
  </si>
  <si>
    <t>014667191</t>
  </si>
  <si>
    <t>МВ-0004346</t>
  </si>
  <si>
    <t>Костич Небойша</t>
  </si>
  <si>
    <t>016055790</t>
  </si>
  <si>
    <t>МВ-0008557</t>
  </si>
  <si>
    <t>Иброхимов Бахромжон Иброхим Угли</t>
  </si>
  <si>
    <t>7625368</t>
  </si>
  <si>
    <t>МВ-0004588</t>
  </si>
  <si>
    <t>Оразбердиев Даянч</t>
  </si>
  <si>
    <t>2485330</t>
  </si>
  <si>
    <t>МВ-0006484</t>
  </si>
  <si>
    <t>Мерзликин Иван</t>
  </si>
  <si>
    <t>15701233</t>
  </si>
  <si>
    <t>МВ-0008185</t>
  </si>
  <si>
    <t>Муса Уулу Алтынбек</t>
  </si>
  <si>
    <t>4826700</t>
  </si>
  <si>
    <t>МВ-0006596</t>
  </si>
  <si>
    <t>Мерзликина Карина Николаевна</t>
  </si>
  <si>
    <t>71 25</t>
  </si>
  <si>
    <t>079024</t>
  </si>
  <si>
    <t>МВ-0006713</t>
  </si>
  <si>
    <t>Муродов Шохрух Нуралиевич</t>
  </si>
  <si>
    <t>405370977</t>
  </si>
  <si>
    <t>МВ-0008387</t>
  </si>
  <si>
    <t>Нысанбаев Ерлан Айтуганович</t>
  </si>
  <si>
    <t>046959410</t>
  </si>
  <si>
    <t>МВ-0008385</t>
  </si>
  <si>
    <t>Мамасабыров Элбек Усонович</t>
  </si>
  <si>
    <t>0899034</t>
  </si>
  <si>
    <t>МВ-0006242</t>
  </si>
  <si>
    <t>Кулумбетов Искандер Ахметович</t>
  </si>
  <si>
    <t>041309527</t>
  </si>
  <si>
    <t>МВ-0001449</t>
  </si>
  <si>
    <t>Раджабзода Сомони Чунайдулло</t>
  </si>
  <si>
    <t>402926201</t>
  </si>
  <si>
    <t>МВ-0010081</t>
  </si>
  <si>
    <t>Косимов Хусниддин Турсунович</t>
  </si>
  <si>
    <t>7009138</t>
  </si>
  <si>
    <t>МВ-0004034</t>
  </si>
  <si>
    <t>Мондал Дулал</t>
  </si>
  <si>
    <t>4053539</t>
  </si>
  <si>
    <t>МВ-0001574</t>
  </si>
  <si>
    <t>Дилип Бисвас Атул Бисвас</t>
  </si>
  <si>
    <t>8111135</t>
  </si>
  <si>
    <t>МВ-0009607</t>
  </si>
  <si>
    <t>Шаршембиев Нуркелди Рыскулбекович</t>
  </si>
  <si>
    <t>0323312</t>
  </si>
  <si>
    <t>МВ-0002105</t>
  </si>
  <si>
    <t>Мандал Сайфул</t>
  </si>
  <si>
    <t>7331190</t>
  </si>
  <si>
    <t>МВ-0002359</t>
  </si>
  <si>
    <t>Чанд Санту</t>
  </si>
  <si>
    <t>6286101</t>
  </si>
  <si>
    <t>МВ-0009745</t>
  </si>
  <si>
    <t>Тунгатов Азамат Боранбекович</t>
  </si>
  <si>
    <t>040249019</t>
  </si>
  <si>
    <t>МВ-0009770</t>
  </si>
  <si>
    <t>Тажиматов Илхомжан Равшанбекович</t>
  </si>
  <si>
    <t>2096483</t>
  </si>
  <si>
    <t>МВ-0009765</t>
  </si>
  <si>
    <t>Куценко Михаил Николаевич</t>
  </si>
  <si>
    <t>043481870</t>
  </si>
  <si>
    <t>МВ-0009751</t>
  </si>
  <si>
    <t>Абдужаппар Ермухаммет Маратулы</t>
  </si>
  <si>
    <t>053582001</t>
  </si>
  <si>
    <t>МВ-0009752</t>
  </si>
  <si>
    <t>Рахманали Тургытали Назаралиулы</t>
  </si>
  <si>
    <t>049703389</t>
  </si>
  <si>
    <t>МВ-0009747</t>
  </si>
  <si>
    <t>Сламов Бекнур Кайрбайулы</t>
  </si>
  <si>
    <t>041510925</t>
  </si>
  <si>
    <t>МВ-0009768</t>
  </si>
  <si>
    <t>Илесов Хайрулло Гиласович</t>
  </si>
  <si>
    <t>042043027</t>
  </si>
  <si>
    <t>МВ-0009677</t>
  </si>
  <si>
    <t>Айгазиев Арслан Кобландыевич</t>
  </si>
  <si>
    <t>53 11</t>
  </si>
  <si>
    <t>130490</t>
  </si>
  <si>
    <t>МВ-0010126</t>
  </si>
  <si>
    <t>Абдурахимов Абдугаффор Сафарович</t>
  </si>
  <si>
    <t>0644958</t>
  </si>
  <si>
    <t>МВ-0010122</t>
  </si>
  <si>
    <t>Абдурахимов Юсуф Абдурахматович</t>
  </si>
  <si>
    <t>8756513</t>
  </si>
  <si>
    <t>МВ-0010214</t>
  </si>
  <si>
    <t>Аширов Набижон Алижон Угли</t>
  </si>
  <si>
    <t>8309275</t>
  </si>
  <si>
    <t>МВ-0010291</t>
  </si>
  <si>
    <t>Даллиев Хусниддин Ёкубович</t>
  </si>
  <si>
    <t>2851823</t>
  </si>
  <si>
    <t>МВ-0010132</t>
  </si>
  <si>
    <t>Жамолидинов Давронбек Анваржон Угли</t>
  </si>
  <si>
    <t>2349749</t>
  </si>
  <si>
    <t>МВ-0010130</t>
  </si>
  <si>
    <t>Исмоилов Омадбек Азизбек Угли</t>
  </si>
  <si>
    <t>9964149</t>
  </si>
  <si>
    <t>МВ-0010133</t>
  </si>
  <si>
    <t>Кобилов Улугбек Нормоматович</t>
  </si>
  <si>
    <t>5885858</t>
  </si>
  <si>
    <t>МВ-0010125</t>
  </si>
  <si>
    <t>Кодиров Файзулло Киличович</t>
  </si>
  <si>
    <t>7326234</t>
  </si>
  <si>
    <t>МВ-0010216</t>
  </si>
  <si>
    <t>Кузиев Элмурод Юлдашевич</t>
  </si>
  <si>
    <t>7525885</t>
  </si>
  <si>
    <t>МВ-0010212</t>
  </si>
  <si>
    <t>Кулбулдиев Салимжон Абдуманнон Угли</t>
  </si>
  <si>
    <t>5034004</t>
  </si>
  <si>
    <t>МВ-0010120</t>
  </si>
  <si>
    <t>Омонов Мухаммадюсуф Муроджон Угли</t>
  </si>
  <si>
    <t>0339018</t>
  </si>
  <si>
    <t>МВ-0010129</t>
  </si>
  <si>
    <t>Турсуналиев Алмазбек Ойбек Угли</t>
  </si>
  <si>
    <t>6857058</t>
  </si>
  <si>
    <t>МВ-0010217</t>
  </si>
  <si>
    <t>Холиков Шерзодбек Дилшодбек Угли</t>
  </si>
  <si>
    <t>4766825</t>
  </si>
  <si>
    <t>МВ-0010123</t>
  </si>
  <si>
    <t>Холматов Мамарасул Дустназарович</t>
  </si>
  <si>
    <t>6958232</t>
  </si>
  <si>
    <t>МВ-0010219</t>
  </si>
  <si>
    <t>Чорибоев Жасурбек Кулмаматович</t>
  </si>
  <si>
    <t>9556639</t>
  </si>
  <si>
    <t>МВ-0009750</t>
  </si>
  <si>
    <t>Толаметов Умидбек</t>
  </si>
  <si>
    <t>13053654</t>
  </si>
  <si>
    <t>МВ-0010088</t>
  </si>
  <si>
    <t>Гуломов Давронджон Умеджонович</t>
  </si>
  <si>
    <t>402760394</t>
  </si>
  <si>
    <t>МВ-0009754</t>
  </si>
  <si>
    <t>Абдикаримов Бакдаулет Рысалыулы</t>
  </si>
  <si>
    <t>055029337</t>
  </si>
  <si>
    <t>МВ-0009755</t>
  </si>
  <si>
    <t>Абдикаликов Одилжон Алимович</t>
  </si>
  <si>
    <t>2579504</t>
  </si>
  <si>
    <t>МВ-0009760</t>
  </si>
  <si>
    <t>Байжан Уулу Накен</t>
  </si>
  <si>
    <t>4583952</t>
  </si>
  <si>
    <t>МВ-0009758</t>
  </si>
  <si>
    <t>Мендалиев Жайлообек</t>
  </si>
  <si>
    <t>0976547</t>
  </si>
  <si>
    <t>МВ-0009753</t>
  </si>
  <si>
    <t>Ажахунов Самат Иминахунович</t>
  </si>
  <si>
    <t>0616691</t>
  </si>
  <si>
    <t>МВ-0008928</t>
  </si>
  <si>
    <t>Туйчиев Бехзод Акрамович</t>
  </si>
  <si>
    <t>8409137</t>
  </si>
  <si>
    <t>МВ-0009704</t>
  </si>
  <si>
    <t>Дипак Кумар</t>
  </si>
  <si>
    <t>5971892</t>
  </si>
  <si>
    <t>МВ-0009759</t>
  </si>
  <si>
    <t>Гайратжан Уулу Жамшитбек</t>
  </si>
  <si>
    <t>3078564</t>
  </si>
  <si>
    <t>МВ-0009748</t>
  </si>
  <si>
    <t>Исакулов Бекмырза</t>
  </si>
  <si>
    <t>1007824</t>
  </si>
  <si>
    <t>МВ-0009761</t>
  </si>
  <si>
    <t>Кулдашев Гайратжон Тожидинович</t>
  </si>
  <si>
    <t>0402999</t>
  </si>
  <si>
    <t>МВ-0009756</t>
  </si>
  <si>
    <t>Мирзаахмедов Кахрамон Муминович</t>
  </si>
  <si>
    <t>1045935</t>
  </si>
  <si>
    <t>МВ-0009764</t>
  </si>
  <si>
    <t>Тороканов Элдияр</t>
  </si>
  <si>
    <t>1566758</t>
  </si>
  <si>
    <t>МВ-0009763</t>
  </si>
  <si>
    <t>Эмилбек Уулу Нургазы</t>
  </si>
  <si>
    <t>2532906</t>
  </si>
  <si>
    <t>МВ-0009852</t>
  </si>
  <si>
    <t>Гайиббердийев Ихволдин Толибжонович</t>
  </si>
  <si>
    <t>5091960</t>
  </si>
  <si>
    <t>МВ-0009735</t>
  </si>
  <si>
    <t>Керезбеков Кутман Керезбекович</t>
  </si>
  <si>
    <t>4620850</t>
  </si>
  <si>
    <t>МВ-0000713</t>
  </si>
  <si>
    <t>Минин Александр Валерьевич</t>
  </si>
  <si>
    <t>38 22</t>
  </si>
  <si>
    <t>399198</t>
  </si>
  <si>
    <t>МВ-0008325</t>
  </si>
  <si>
    <t>Баяман Уулу Эржан</t>
  </si>
  <si>
    <t>2373900</t>
  </si>
  <si>
    <t>МВ-0008961</t>
  </si>
  <si>
    <t>Гайнизаров Айрат Забирович</t>
  </si>
  <si>
    <t>80 23</t>
  </si>
  <si>
    <t>701941</t>
  </si>
  <si>
    <t>МВ-0006916</t>
  </si>
  <si>
    <t>Алыбаев Султан Жыргалбекович</t>
  </si>
  <si>
    <t>4238703</t>
  </si>
  <si>
    <t>ВМ-0174387</t>
  </si>
  <si>
    <t>Перманов Руслан</t>
  </si>
  <si>
    <t>2214217</t>
  </si>
  <si>
    <t>ВМ-0173490</t>
  </si>
  <si>
    <t>Атагылыджов Тойчи</t>
  </si>
  <si>
    <t>2877847</t>
  </si>
  <si>
    <t>ВМ-0178854</t>
  </si>
  <si>
    <t>Мырадов Ныязхан</t>
  </si>
  <si>
    <t>2369163</t>
  </si>
  <si>
    <t>ВМ-0173953</t>
  </si>
  <si>
    <t>Оразбаев Магсат</t>
  </si>
  <si>
    <t>2580442</t>
  </si>
  <si>
    <t>ВМ-0178992</t>
  </si>
  <si>
    <t>Тиловов Азамат</t>
  </si>
  <si>
    <t>2556120</t>
  </si>
  <si>
    <t>ВМ-0173945</t>
  </si>
  <si>
    <t>Сувханов Гуванчназар</t>
  </si>
  <si>
    <t>2250977</t>
  </si>
  <si>
    <t>ВМ-0172882</t>
  </si>
  <si>
    <t>Пириев Сайлавназар</t>
  </si>
  <si>
    <t>2055632</t>
  </si>
  <si>
    <t>МВ-0009774</t>
  </si>
  <si>
    <t>Акматов Дамир</t>
  </si>
  <si>
    <t>3117317</t>
  </si>
  <si>
    <t>МВ-0009773</t>
  </si>
  <si>
    <t>Кайкыев Каныбек Жаркымбаевич</t>
  </si>
  <si>
    <t>1676698</t>
  </si>
  <si>
    <t>МВ-0009775</t>
  </si>
  <si>
    <t>Джелкибаев Ильяз Саламатович</t>
  </si>
  <si>
    <t>4811300</t>
  </si>
  <si>
    <t>МВ-0009854</t>
  </si>
  <si>
    <t>Биимбетов Даниярбек Дариябай улу</t>
  </si>
  <si>
    <t>0267845</t>
  </si>
  <si>
    <t>МВ-0009697</t>
  </si>
  <si>
    <t>Пасечная Светлана Федоровна</t>
  </si>
  <si>
    <t>07 04</t>
  </si>
  <si>
    <t>528918</t>
  </si>
  <si>
    <t>МВ-0009776</t>
  </si>
  <si>
    <t>Акбисенов Нурлыбек Жауынбаевич</t>
  </si>
  <si>
    <t>048513544</t>
  </si>
  <si>
    <t>МВ-0008688</t>
  </si>
  <si>
    <t>Нуккалиев Оралбек Нурсапаулы</t>
  </si>
  <si>
    <t>043811554</t>
  </si>
  <si>
    <t>МВ-0008270</t>
  </si>
  <si>
    <t>Изтилеу Ерасыл Беккалиулы</t>
  </si>
  <si>
    <t>050230875</t>
  </si>
  <si>
    <t>МВ-0008228</t>
  </si>
  <si>
    <t>Мамасабиров Нурбек Усонович</t>
  </si>
  <si>
    <t>2312542</t>
  </si>
  <si>
    <t>МВ-0000214</t>
  </si>
  <si>
    <t>Жайлообек Уулу Эрнис</t>
  </si>
  <si>
    <t>1477539</t>
  </si>
  <si>
    <t>МВ-0008272</t>
  </si>
  <si>
    <t>Коккозов Бакытжан</t>
  </si>
  <si>
    <t>16848340</t>
  </si>
  <si>
    <t>МВ-0003550</t>
  </si>
  <si>
    <t>Тютюбаев Сайран</t>
  </si>
  <si>
    <t>14945006</t>
  </si>
  <si>
    <t>МВ-0006995</t>
  </si>
  <si>
    <t>Маманазарзода Алимардони Аваз</t>
  </si>
  <si>
    <t>401334292</t>
  </si>
  <si>
    <t>МВ-0002192</t>
  </si>
  <si>
    <t>Шайманов Хушмамад Боймадович</t>
  </si>
  <si>
    <t>402174888</t>
  </si>
  <si>
    <t>МВ-0006862</t>
  </si>
  <si>
    <t>Климов Олег Юрьевич</t>
  </si>
  <si>
    <t>05 11</t>
  </si>
  <si>
    <t>912045</t>
  </si>
  <si>
    <t>МВ-0003514</t>
  </si>
  <si>
    <t>Горяйнов Кирилл Евгеньевич</t>
  </si>
  <si>
    <t>07 14</t>
  </si>
  <si>
    <t>910716</t>
  </si>
  <si>
    <t>МВ-0009772</t>
  </si>
  <si>
    <t>Савченко Джон Петрович</t>
  </si>
  <si>
    <t>03 13</t>
  </si>
  <si>
    <t>333206</t>
  </si>
  <si>
    <t>МВ-0009800</t>
  </si>
  <si>
    <t>Бектурганов Бакытжан Дуйсенбиулы</t>
  </si>
  <si>
    <t>061768665</t>
  </si>
  <si>
    <t>МВ-0009804</t>
  </si>
  <si>
    <t>Кожабеков Ерлан Абдрахманулы</t>
  </si>
  <si>
    <t>047029601</t>
  </si>
  <si>
    <t>МВ-0009808</t>
  </si>
  <si>
    <t>Оразмет Ердаулет Маратулы</t>
  </si>
  <si>
    <t>059215345</t>
  </si>
  <si>
    <t>МВ-0009797</t>
  </si>
  <si>
    <t>Токназаров Бексултанбек Туйгынбекулы</t>
  </si>
  <si>
    <t>045571553</t>
  </si>
  <si>
    <t>МВ-0009789</t>
  </si>
  <si>
    <t>Бахадирулы Даврон</t>
  </si>
  <si>
    <t>18790750</t>
  </si>
  <si>
    <t>МВ-0009790</t>
  </si>
  <si>
    <t>Рустамханов Диёрбек</t>
  </si>
  <si>
    <t>18790898</t>
  </si>
  <si>
    <t>МВ-0009802</t>
  </si>
  <si>
    <t>Абдиашим Арсен</t>
  </si>
  <si>
    <t>18917249</t>
  </si>
  <si>
    <t>МВ-0009798</t>
  </si>
  <si>
    <t>Абдиганиев Зухриддин Абдуманнатович</t>
  </si>
  <si>
    <t>056468820</t>
  </si>
  <si>
    <t>МВ-0009796</t>
  </si>
  <si>
    <t>Айторе Нурасыл Мадиулы</t>
  </si>
  <si>
    <t>047270381</t>
  </si>
  <si>
    <t>МВ-0009785</t>
  </si>
  <si>
    <t>Гаджиев Рауф Шарифович</t>
  </si>
  <si>
    <t>062720104</t>
  </si>
  <si>
    <t>МВ-0009793</t>
  </si>
  <si>
    <t>Даулетов Жасулан Муратулы</t>
  </si>
  <si>
    <t>047585887</t>
  </si>
  <si>
    <t>МВ-0009801</t>
  </si>
  <si>
    <t>Жумабек Руслан</t>
  </si>
  <si>
    <t>15086261</t>
  </si>
  <si>
    <t>МВ-0009806</t>
  </si>
  <si>
    <t>Зайыр Нуржан</t>
  </si>
  <si>
    <t>16318656</t>
  </si>
  <si>
    <t>МВ-0009799</t>
  </si>
  <si>
    <t>Игенбек Есей</t>
  </si>
  <si>
    <t>11371819</t>
  </si>
  <si>
    <t>МВ-0009788</t>
  </si>
  <si>
    <t>Керимбек Самат Дуйсеханулы</t>
  </si>
  <si>
    <t>042369437</t>
  </si>
  <si>
    <t>МВ-0009803</t>
  </si>
  <si>
    <t>Нуршарип Ермахан</t>
  </si>
  <si>
    <t>16318657</t>
  </si>
  <si>
    <t>МВ-0009787</t>
  </si>
  <si>
    <t>Полат Серик Кайратулы</t>
  </si>
  <si>
    <t>042361105</t>
  </si>
  <si>
    <t>МВ-0009805</t>
  </si>
  <si>
    <t>Салкынбек Данияр</t>
  </si>
  <si>
    <t>17812128</t>
  </si>
  <si>
    <t>МВ-0009784</t>
  </si>
  <si>
    <t>Торехан Нурдаулет Зейнуллаулы</t>
  </si>
  <si>
    <t>052401375</t>
  </si>
  <si>
    <t>МВ-0009807</t>
  </si>
  <si>
    <t>Торехан Нуртилеу</t>
  </si>
  <si>
    <t>12990199</t>
  </si>
  <si>
    <t>МВ-0009809</t>
  </si>
  <si>
    <t>Эшанкулов Розакул Балтабаевич</t>
  </si>
  <si>
    <t>052692067</t>
  </si>
  <si>
    <t>МВ-0009810</t>
  </si>
  <si>
    <t>Юлдашев Икрамжан</t>
  </si>
  <si>
    <t>14842576</t>
  </si>
  <si>
    <t>МВ-0009858</t>
  </si>
  <si>
    <t>Абдиев Бахтиёр Шергозиевич</t>
  </si>
  <si>
    <t>5283637</t>
  </si>
  <si>
    <t>МВ-0009730</t>
  </si>
  <si>
    <t>Асанов Данияр</t>
  </si>
  <si>
    <t>2045558</t>
  </si>
  <si>
    <t>МВ-0009865</t>
  </si>
  <si>
    <t>Абдуллаев Баходир Эшбоевич</t>
  </si>
  <si>
    <t>4225999</t>
  </si>
  <si>
    <t>Дусткобилов Бекназар Уктам Угли</t>
  </si>
  <si>
    <t>4945366</t>
  </si>
  <si>
    <t>МВ-0009883</t>
  </si>
  <si>
    <t>Курбонов Шерзод Гулбоевич</t>
  </si>
  <si>
    <t>5582265</t>
  </si>
  <si>
    <t>МВ-0010121</t>
  </si>
  <si>
    <t>Номозов Зокир Шокир Угли</t>
  </si>
  <si>
    <t>0056625</t>
  </si>
  <si>
    <t>МВ-0009860</t>
  </si>
  <si>
    <t>Нормонов Абдивохид Хайит Угли</t>
  </si>
  <si>
    <t>1971609</t>
  </si>
  <si>
    <t>МВ-0009863</t>
  </si>
  <si>
    <t>Розоков Азизбек Бектемир Угли</t>
  </si>
  <si>
    <t>5047724</t>
  </si>
  <si>
    <t>МВ-0009864</t>
  </si>
  <si>
    <t>Сатторов Нодирбек Мусурмонович</t>
  </si>
  <si>
    <t>1659997</t>
  </si>
  <si>
    <t>МВ-0009867</t>
  </si>
  <si>
    <t>Тухтаев Достон Шодимурод Угли</t>
  </si>
  <si>
    <t>5240515</t>
  </si>
  <si>
    <t>МВ-0008550</t>
  </si>
  <si>
    <t>Балтабаев Байышбек Турдуахунович</t>
  </si>
  <si>
    <t>1128976</t>
  </si>
  <si>
    <t>МВ-0010225</t>
  </si>
  <si>
    <t>Усмонов Абдикодир Бахром Угли</t>
  </si>
  <si>
    <t>9006489</t>
  </si>
  <si>
    <t>МВ-0009853</t>
  </si>
  <si>
    <t>Хамидов Шохрузхон Фозил Угли</t>
  </si>
  <si>
    <t>0659539</t>
  </si>
  <si>
    <t>МВ-0009882</t>
  </si>
  <si>
    <t>Хомидов Бунёд Маликович</t>
  </si>
  <si>
    <t>7505324</t>
  </si>
  <si>
    <t>МВ-0009862</t>
  </si>
  <si>
    <t>Шергозиев Бахром Тохир Угли</t>
  </si>
  <si>
    <t>5255548</t>
  </si>
  <si>
    <t>МВ-0009881</t>
  </si>
  <si>
    <t>Шохиддинов Нуриддин Низомиддин Угли</t>
  </si>
  <si>
    <t>1954120</t>
  </si>
  <si>
    <t>МВ-0009851</t>
  </si>
  <si>
    <t>Эшмуминов Юлчи Гадаевич</t>
  </si>
  <si>
    <t>8444036</t>
  </si>
  <si>
    <t>МВ-0009857</t>
  </si>
  <si>
    <t>Адилов Шарофбек Орифжон Угли</t>
  </si>
  <si>
    <t>1949971</t>
  </si>
  <si>
    <t>МВ-0009861</t>
  </si>
  <si>
    <t>Исмоилов Обид Дилмуродович</t>
  </si>
  <si>
    <t>4803510</t>
  </si>
  <si>
    <t>МВ-0009859</t>
  </si>
  <si>
    <t>Кувватов Азим Абдуллаевич</t>
  </si>
  <si>
    <t>9998553</t>
  </si>
  <si>
    <t>МВ-0009849</t>
  </si>
  <si>
    <t>Шербобоев Шохруз Шоймурадович</t>
  </si>
  <si>
    <t>8342793</t>
  </si>
  <si>
    <t>МВ-0008384</t>
  </si>
  <si>
    <t>Садковский Вадим</t>
  </si>
  <si>
    <t>017617003</t>
  </si>
  <si>
    <t>МВ-0007880</t>
  </si>
  <si>
    <t>Ван Вэньфэн</t>
  </si>
  <si>
    <t>9576732</t>
  </si>
  <si>
    <t>МВ-0007885</t>
  </si>
  <si>
    <t>Ли Дуни</t>
  </si>
  <si>
    <t>7761299</t>
  </si>
  <si>
    <t>МВ-0007799</t>
  </si>
  <si>
    <t>Ли Хунган</t>
  </si>
  <si>
    <t>6583191</t>
  </si>
  <si>
    <t>МВ-0004557</t>
  </si>
  <si>
    <t>Эркинбек Уулу Жылдызбек</t>
  </si>
  <si>
    <t>1637675</t>
  </si>
  <si>
    <t>МВ-0005275</t>
  </si>
  <si>
    <t>Ягшыгелдиев Магтымгулы</t>
  </si>
  <si>
    <t>1941120</t>
  </si>
  <si>
    <t>МВ-0007022</t>
  </si>
  <si>
    <t>Рахмонов Лочинбек Абдулхакимович</t>
  </si>
  <si>
    <t>5915445</t>
  </si>
  <si>
    <t>МВ-0005205</t>
  </si>
  <si>
    <t>Цао Уминь</t>
  </si>
  <si>
    <t>9448443</t>
  </si>
  <si>
    <t>МВ-0008013</t>
  </si>
  <si>
    <t>Гао Юйцзюань</t>
  </si>
  <si>
    <t>2569190</t>
  </si>
  <si>
    <t>МВ-0007806</t>
  </si>
  <si>
    <t>Сунь Лингуй</t>
  </si>
  <si>
    <t>8776066</t>
  </si>
  <si>
    <t>МВ-0005216</t>
  </si>
  <si>
    <t>Лю Циншэн</t>
  </si>
  <si>
    <t>2738924</t>
  </si>
  <si>
    <t>МВ-0005203</t>
  </si>
  <si>
    <t>Тань Лифэн</t>
  </si>
  <si>
    <t>7783309</t>
  </si>
  <si>
    <t>МВ-0005295</t>
  </si>
  <si>
    <t>Чжао Дянькай</t>
  </si>
  <si>
    <t>5871782</t>
  </si>
  <si>
    <t>МВ-0007441</t>
  </si>
  <si>
    <t>Юй Шивэнь</t>
  </si>
  <si>
    <t>EC</t>
  </si>
  <si>
    <t>3212932</t>
  </si>
  <si>
    <t>МВ-0007888</t>
  </si>
  <si>
    <t>Ма Ваньхэ</t>
  </si>
  <si>
    <t>7749976</t>
  </si>
  <si>
    <t>МВ-0004791</t>
  </si>
  <si>
    <t>Ван Дунфэн</t>
  </si>
  <si>
    <t>2762734</t>
  </si>
  <si>
    <t>МВ-0004896</t>
  </si>
  <si>
    <t>Ма Сюэцай</t>
  </si>
  <si>
    <t>5148469</t>
  </si>
  <si>
    <t>МВ-0004891</t>
  </si>
  <si>
    <t>Ли Цзючжи</t>
  </si>
  <si>
    <t>0521293</t>
  </si>
  <si>
    <t>МВ-0005176</t>
  </si>
  <si>
    <t>У Жуйфа</t>
  </si>
  <si>
    <t>1305240</t>
  </si>
  <si>
    <t>МВ-0005180</t>
  </si>
  <si>
    <t>Фэн Чэнцзюнь</t>
  </si>
  <si>
    <t>EB</t>
  </si>
  <si>
    <t>1576826</t>
  </si>
  <si>
    <t>МВ-0005797</t>
  </si>
  <si>
    <t>Сун Хунтун</t>
  </si>
  <si>
    <t>0263910</t>
  </si>
  <si>
    <t>МВ-0006453</t>
  </si>
  <si>
    <t>Досниязов Мерген</t>
  </si>
  <si>
    <t>17250967</t>
  </si>
  <si>
    <t>ВМ-0184042</t>
  </si>
  <si>
    <t>Боммали Винод</t>
  </si>
  <si>
    <t>3800038</t>
  </si>
  <si>
    <t>ВМ-0184015</t>
  </si>
  <si>
    <t>Мелаев Айназар</t>
  </si>
  <si>
    <t>2885424</t>
  </si>
  <si>
    <t>ВМ-0184029</t>
  </si>
  <si>
    <t>Потыев Атамырат</t>
  </si>
  <si>
    <t>3046413</t>
  </si>
  <si>
    <t>ВМ-0183937</t>
  </si>
  <si>
    <t>Сингх Акшай Кумар</t>
  </si>
  <si>
    <t>8101736</t>
  </si>
  <si>
    <t>МВ-0009771</t>
  </si>
  <si>
    <t>Васильев Максим Андреевич</t>
  </si>
  <si>
    <t>22 15</t>
  </si>
  <si>
    <t>478703</t>
  </si>
  <si>
    <t>МВ-0009889</t>
  </si>
  <si>
    <t>Махто Ниранджан</t>
  </si>
  <si>
    <t>8241574</t>
  </si>
  <si>
    <t>МВ-0008762</t>
  </si>
  <si>
    <t>Юлдошев Шахзодбек Фахриддин Угли</t>
  </si>
  <si>
    <t>1419131</t>
  </si>
  <si>
    <t>МВ-0008499</t>
  </si>
  <si>
    <t>Абдимуратов Татлимурат Аймуратович</t>
  </si>
  <si>
    <t>0504991</t>
  </si>
  <si>
    <t>МВ-0008191</t>
  </si>
  <si>
    <t>Бекмуратов Азат Рзамбетович</t>
  </si>
  <si>
    <t>0157203</t>
  </si>
  <si>
    <t>МВ-0008525</t>
  </si>
  <si>
    <t>Жиемуратов Давран Махсетбаевич</t>
  </si>
  <si>
    <t>0074934</t>
  </si>
  <si>
    <t>МВ-0008951</t>
  </si>
  <si>
    <t>Рзамбетов Куат Маратович</t>
  </si>
  <si>
    <t>0687528</t>
  </si>
  <si>
    <t>МВ-0008180</t>
  </si>
  <si>
    <t>Губайдуллина Айымгуль Уразгалиевна</t>
  </si>
  <si>
    <t>054490174</t>
  </si>
  <si>
    <t>МВ-0007142</t>
  </si>
  <si>
    <t>Тажиев Атамурод Аширкулович</t>
  </si>
  <si>
    <t>5293091</t>
  </si>
  <si>
    <t>МВ-0007638</t>
  </si>
  <si>
    <t>Ханимов Юлдаш Эргашович</t>
  </si>
  <si>
    <t>2441671</t>
  </si>
  <si>
    <t>МВ-0007097</t>
  </si>
  <si>
    <t>Эгамназаров Хабибилло Мирзахоким Угли</t>
  </si>
  <si>
    <t>9728840</t>
  </si>
  <si>
    <t>ВМ-0184057</t>
  </si>
  <si>
    <t>Абдылэзизов Иса</t>
  </si>
  <si>
    <t>2659531</t>
  </si>
  <si>
    <t>МВ-0009815</t>
  </si>
  <si>
    <t>Хайдаров Нодирбек Эркинжон Угли</t>
  </si>
  <si>
    <t>8555039</t>
  </si>
  <si>
    <t>МВ-0009780</t>
  </si>
  <si>
    <t>Степанов Анатолий Анатольевич</t>
  </si>
  <si>
    <t>58 10</t>
  </si>
  <si>
    <t>055219</t>
  </si>
  <si>
    <t>МВ-0003048</t>
  </si>
  <si>
    <t>Кулбаев Эсенгелди</t>
  </si>
  <si>
    <t>0125925</t>
  </si>
  <si>
    <t>МВ-0007379</t>
  </si>
  <si>
    <t>Асатуллаева Дильнура</t>
  </si>
  <si>
    <t>15884732</t>
  </si>
  <si>
    <t>МВ-0010228</t>
  </si>
  <si>
    <t>Досимов Кабул Сабурович</t>
  </si>
  <si>
    <t>0625973</t>
  </si>
  <si>
    <t>МВ-0010227</t>
  </si>
  <si>
    <t>Куриёзов Нематжон Рузматович</t>
  </si>
  <si>
    <t>1928849</t>
  </si>
  <si>
    <t>МВ-0007303</t>
  </si>
  <si>
    <t>Каримов Жонибек Гайбуллаевич</t>
  </si>
  <si>
    <t>1136201</t>
  </si>
  <si>
    <t>МВ-0007296</t>
  </si>
  <si>
    <t>Хужаёров Ислом Хамдам Угли</t>
  </si>
  <si>
    <t>7055070</t>
  </si>
  <si>
    <t>МВ-0002210</t>
  </si>
  <si>
    <t>Сривастава Сатьям Кумар</t>
  </si>
  <si>
    <t>8795197</t>
  </si>
  <si>
    <t>Электросварщик ручной Сварки</t>
  </si>
  <si>
    <t>ВМ-0173957</t>
  </si>
  <si>
    <t>Исмаилов Мураджан</t>
  </si>
  <si>
    <t>2021753</t>
  </si>
  <si>
    <t>МВ-0001477</t>
  </si>
  <si>
    <t>Яндашев Бахтиёр Абитжонович</t>
  </si>
  <si>
    <t>1888000</t>
  </si>
  <si>
    <t>МВ-0007807</t>
  </si>
  <si>
    <t>Сунь Хай</t>
  </si>
  <si>
    <t>8678956</t>
  </si>
  <si>
    <t>ВМ-0173219</t>
  </si>
  <si>
    <t>Маткурбанов Хурсанд</t>
  </si>
  <si>
    <t>2825979</t>
  </si>
  <si>
    <t>ВМ-0173224</t>
  </si>
  <si>
    <t>Ниязметов Жайхун</t>
  </si>
  <si>
    <t>2336509</t>
  </si>
  <si>
    <t>ВМ-0170341</t>
  </si>
  <si>
    <t>Пайтаков Шатлык</t>
  </si>
  <si>
    <t>2348050</t>
  </si>
  <si>
    <t>ВМ-0172905</t>
  </si>
  <si>
    <t>Реджепбаев Джасур</t>
  </si>
  <si>
    <t>2736511</t>
  </si>
  <si>
    <t>ВМ-0174152</t>
  </si>
  <si>
    <t>Янабердыев Генджа</t>
  </si>
  <si>
    <t>2673383</t>
  </si>
  <si>
    <t>ВМ-0178879</t>
  </si>
  <si>
    <t>Назаров Ашыр</t>
  </si>
  <si>
    <t>2966301</t>
  </si>
  <si>
    <t>МВ-0006004</t>
  </si>
  <si>
    <t>Атакулов Зайырбек Кубатбекович</t>
  </si>
  <si>
    <t>2492412</t>
  </si>
  <si>
    <t>МВ-0001674</t>
  </si>
  <si>
    <t>Ракеш Кумар</t>
  </si>
  <si>
    <t>7266716</t>
  </si>
  <si>
    <t>ВМ-0185812</t>
  </si>
  <si>
    <t>Потыев Аразберди</t>
  </si>
  <si>
    <t>2389748</t>
  </si>
  <si>
    <t>МВ-0003385</t>
  </si>
  <si>
    <t>Милинкович Горан</t>
  </si>
  <si>
    <t>013000600</t>
  </si>
  <si>
    <t>МВ-0006889</t>
  </si>
  <si>
    <t>Арсениевич Мирко</t>
  </si>
  <si>
    <t>015494617</t>
  </si>
  <si>
    <t>МВ-0007677</t>
  </si>
  <si>
    <t>Евтич Драган</t>
  </si>
  <si>
    <t>019292654</t>
  </si>
  <si>
    <t>МВ-0001556</t>
  </si>
  <si>
    <t>Сиренко Анна Андреевна</t>
  </si>
  <si>
    <t>814370</t>
  </si>
  <si>
    <t>МВ-0002877</t>
  </si>
  <si>
    <t>Перехожева Светлана Геннадьевна</t>
  </si>
  <si>
    <t>326651</t>
  </si>
  <si>
    <t>МВ-0005885</t>
  </si>
  <si>
    <t>Дурсунбай Уулу Муктарбек</t>
  </si>
  <si>
    <t>3447916</t>
  </si>
  <si>
    <t>МВ-0008637</t>
  </si>
  <si>
    <t>Чоршанбиев Абдинави Махмудович</t>
  </si>
  <si>
    <t>3039866</t>
  </si>
  <si>
    <t>МВ-0009877</t>
  </si>
  <si>
    <t>Джуманов Дамир</t>
  </si>
  <si>
    <t>14617129</t>
  </si>
  <si>
    <t>МВ-0009875</t>
  </si>
  <si>
    <t>Муги Азат Инаматулы</t>
  </si>
  <si>
    <t>051354740</t>
  </si>
  <si>
    <t>МВ-0009872</t>
  </si>
  <si>
    <t>Курбонбеков Байарс Кахромон Угли</t>
  </si>
  <si>
    <t>057826529</t>
  </si>
  <si>
    <t>МВ-0009874</t>
  </si>
  <si>
    <t>Кошовский Владимир Владимирович</t>
  </si>
  <si>
    <t>050403056</t>
  </si>
  <si>
    <t>МВ-0009873</t>
  </si>
  <si>
    <t>Базарбек Жансерик Бауыржанулы</t>
  </si>
  <si>
    <t>049992631</t>
  </si>
  <si>
    <t>МВ-0009876</t>
  </si>
  <si>
    <t>Ауесхан Адилет Таубайулы</t>
  </si>
  <si>
    <t>048646543</t>
  </si>
  <si>
    <t>МВ-0009908</t>
  </si>
  <si>
    <t>Жолдас Ерасыл Мэлсулы</t>
  </si>
  <si>
    <t>047826021</t>
  </si>
  <si>
    <t>МВ-0009846</t>
  </si>
  <si>
    <t>Оразбекулы Олжас</t>
  </si>
  <si>
    <t>051068315</t>
  </si>
  <si>
    <t>МВ-0009847</t>
  </si>
  <si>
    <t>Султанбеков Нурлыбек Алибекулы</t>
  </si>
  <si>
    <t>050889733</t>
  </si>
  <si>
    <t>МВ-0009848</t>
  </si>
  <si>
    <t>Жумадулла Жандос Бекжигитулы</t>
  </si>
  <si>
    <t>051617283</t>
  </si>
  <si>
    <t>МВ-0009937</t>
  </si>
  <si>
    <t>Тожиев Фахриддин Кулдошевич</t>
  </si>
  <si>
    <t>0669836</t>
  </si>
  <si>
    <t>МВ-0009988</t>
  </si>
  <si>
    <t>Хамракулов Жамшидбек Нурали Угли</t>
  </si>
  <si>
    <t>8242661</t>
  </si>
  <si>
    <t>МВ-0009987</t>
  </si>
  <si>
    <t>Кандимов Ганимат Гайратжон Угли</t>
  </si>
  <si>
    <t>5791349</t>
  </si>
  <si>
    <t>МВ-0009841</t>
  </si>
  <si>
    <t>Жанзах Диас Канатулы</t>
  </si>
  <si>
    <t>051610759</t>
  </si>
  <si>
    <t>МВ-0009835</t>
  </si>
  <si>
    <t>Койшыбаев Мухаммед</t>
  </si>
  <si>
    <t>18795021</t>
  </si>
  <si>
    <t>МВ-0009845</t>
  </si>
  <si>
    <t>Кадиров Карим Аманкельдиевич</t>
  </si>
  <si>
    <t>052942684</t>
  </si>
  <si>
    <t>МВ-0009843</t>
  </si>
  <si>
    <t>Султанбек Дарын Канатбекулы</t>
  </si>
  <si>
    <t>052333661</t>
  </si>
  <si>
    <t>МВ-0009839</t>
  </si>
  <si>
    <t>Мырзатай Аманбай Нуржанулы</t>
  </si>
  <si>
    <t>050059255</t>
  </si>
  <si>
    <t>МВ-0009837</t>
  </si>
  <si>
    <t>Мыркат Ердаулет</t>
  </si>
  <si>
    <t>11922170</t>
  </si>
  <si>
    <t>МВ-0009966</t>
  </si>
  <si>
    <t>Дхармендра Кумар</t>
  </si>
  <si>
    <t>3841782</t>
  </si>
  <si>
    <t>МВ-0009963</t>
  </si>
  <si>
    <t>Маниш Маниш</t>
  </si>
  <si>
    <t>0113325</t>
  </si>
  <si>
    <t>МВ-0009958</t>
  </si>
  <si>
    <t>Харун Масих</t>
  </si>
  <si>
    <t>1797465</t>
  </si>
  <si>
    <t>МВ-0009954</t>
  </si>
  <si>
    <t>Сингх Винод Кант</t>
  </si>
  <si>
    <t>7773934</t>
  </si>
  <si>
    <t>МВ-0009959</t>
  </si>
  <si>
    <t>Мондал Кабир</t>
  </si>
  <si>
    <t>3715482</t>
  </si>
  <si>
    <t>МВ-0009984</t>
  </si>
  <si>
    <t>Гауда Набагана</t>
  </si>
  <si>
    <t>0876644</t>
  </si>
  <si>
    <t>МВ-0009965</t>
  </si>
  <si>
    <t>Анудж Анудж</t>
  </si>
  <si>
    <t>1106670</t>
  </si>
  <si>
    <t>МВ-0009964</t>
  </si>
  <si>
    <t>Ашиш Ашиш</t>
  </si>
  <si>
    <t>7640819</t>
  </si>
  <si>
    <t>МВ-0009956</t>
  </si>
  <si>
    <t>Пракаш Гьян</t>
  </si>
  <si>
    <t>4234111</t>
  </si>
  <si>
    <t>МВ-0009961</t>
  </si>
  <si>
    <t>Махендра Кумар</t>
  </si>
  <si>
    <t>9599280</t>
  </si>
  <si>
    <t>МВ-0008649</t>
  </si>
  <si>
    <t>Абдурашидов Синдор Хуршид Угли</t>
  </si>
  <si>
    <t>9106110</t>
  </si>
  <si>
    <t>МВ-0002050</t>
  </si>
  <si>
    <t>Лихолет Дмитрий Андреевич</t>
  </si>
  <si>
    <t>03 05</t>
  </si>
  <si>
    <t>797582</t>
  </si>
  <si>
    <t>МВ-0008920</t>
  </si>
  <si>
    <t>Токтогазиев Нурулло</t>
  </si>
  <si>
    <t>4083328</t>
  </si>
  <si>
    <t>ВМ-0083831</t>
  </si>
  <si>
    <t>Ведерников Сергей Владимирович</t>
  </si>
  <si>
    <t>18 16</t>
  </si>
  <si>
    <t>224616</t>
  </si>
  <si>
    <t>МВ-0006331</t>
  </si>
  <si>
    <t>Баирва Ракеш</t>
  </si>
  <si>
    <t>3670669</t>
  </si>
  <si>
    <t>МВ-0002038</t>
  </si>
  <si>
    <t>Боре Акшай</t>
  </si>
  <si>
    <t>5954263</t>
  </si>
  <si>
    <t>МВ-0007857</t>
  </si>
  <si>
    <t>Худойкулов Нозим Комил Угли</t>
  </si>
  <si>
    <t>3099418</t>
  </si>
  <si>
    <t>МВ-0002043</t>
  </si>
  <si>
    <t>Пурна Рам</t>
  </si>
  <si>
    <t>3095144</t>
  </si>
  <si>
    <t>МВ-0002080</t>
  </si>
  <si>
    <t>Бхаргва Санвар Мал</t>
  </si>
  <si>
    <t>8692553</t>
  </si>
  <si>
    <t>МВ-0002092</t>
  </si>
  <si>
    <t>Сисодия Радж Кумар</t>
  </si>
  <si>
    <t>5176807</t>
  </si>
  <si>
    <t>МВ-0002102</t>
  </si>
  <si>
    <t>Джат Рам Нивас</t>
  </si>
  <si>
    <t>0130501</t>
  </si>
  <si>
    <t>МВ-0002150</t>
  </si>
  <si>
    <t>Калер Паван Кумар</t>
  </si>
  <si>
    <t>6683526</t>
  </si>
  <si>
    <t>МВ-0002033</t>
  </si>
  <si>
    <t>Наяк Вишну</t>
  </si>
  <si>
    <t>4236016</t>
  </si>
  <si>
    <t>МВ-0002087</t>
  </si>
  <si>
    <t>Раджендра Раджендра</t>
  </si>
  <si>
    <t>1027048</t>
  </si>
  <si>
    <t>МВ-0003174</t>
  </si>
  <si>
    <t>Локендер Кумар</t>
  </si>
  <si>
    <t>0742754</t>
  </si>
  <si>
    <t>МВ-0003199</t>
  </si>
  <si>
    <t>Умакант Умакант</t>
  </si>
  <si>
    <t>3388373</t>
  </si>
  <si>
    <t>МВ-0001619</t>
  </si>
  <si>
    <t>Сикдар Сонатан</t>
  </si>
  <si>
    <t>1979560</t>
  </si>
  <si>
    <t>МВ-0001632</t>
  </si>
  <si>
    <t>Мридха Бабулал</t>
  </si>
  <si>
    <t>6112569</t>
  </si>
  <si>
    <t>МВ-0009904</t>
  </si>
  <si>
    <t>Азимов Умарбек</t>
  </si>
  <si>
    <t>3501582</t>
  </si>
  <si>
    <t>МВ-0009903</t>
  </si>
  <si>
    <t>Тилеген Уулу Канат</t>
  </si>
  <si>
    <t>4462118</t>
  </si>
  <si>
    <t>МВ-0009901</t>
  </si>
  <si>
    <t>Таалайбек Уулу Мирланбек</t>
  </si>
  <si>
    <t>2534193</t>
  </si>
  <si>
    <t>МВ-0009900</t>
  </si>
  <si>
    <t>Тебакунов Алмаз Омурбекович</t>
  </si>
  <si>
    <t>1596541</t>
  </si>
  <si>
    <t>МВ-0009899</t>
  </si>
  <si>
    <t>Парпибай Уулу Омурбек</t>
  </si>
  <si>
    <t>3467890</t>
  </si>
  <si>
    <t>МВ-0009898</t>
  </si>
  <si>
    <t>Нооман Уулу Элбекбай</t>
  </si>
  <si>
    <t>2058881</t>
  </si>
  <si>
    <t>МВ-0009897</t>
  </si>
  <si>
    <t>Жаркулбек Уулу Нурмухамед</t>
  </si>
  <si>
    <t>4047579</t>
  </si>
  <si>
    <t>МВ-0009896</t>
  </si>
  <si>
    <t>Алмурза Уулу Алманбет</t>
  </si>
  <si>
    <t>2039900</t>
  </si>
  <si>
    <t>МВ-0009895</t>
  </si>
  <si>
    <t>Азимов Азизбек Айбекулы</t>
  </si>
  <si>
    <t>058416008</t>
  </si>
  <si>
    <t>МВ-0002508</t>
  </si>
  <si>
    <t>Тажиматов Хожиакбар Хабибуллаевич</t>
  </si>
  <si>
    <t>1771010</t>
  </si>
  <si>
    <t>МВ-0001153</t>
  </si>
  <si>
    <t>Титиевская Эльвира Фанилевна</t>
  </si>
  <si>
    <t>80 09</t>
  </si>
  <si>
    <t>949477</t>
  </si>
  <si>
    <t>МВ-0008873</t>
  </si>
  <si>
    <t>Мурадов Ойбек Махамаджон Угли</t>
  </si>
  <si>
    <t>6814987</t>
  </si>
  <si>
    <t>МВ-0008871</t>
  </si>
  <si>
    <t>Курбонов Хусниддин Хурсанали Угли</t>
  </si>
  <si>
    <t>2418798</t>
  </si>
  <si>
    <t>МВ-0000579</t>
  </si>
  <si>
    <t>Ахметов Ералы Тоймаханович</t>
  </si>
  <si>
    <t>055948925</t>
  </si>
  <si>
    <t>МВ-0008479</t>
  </si>
  <si>
    <t>Сабырбек Нурдаулет</t>
  </si>
  <si>
    <t>14975930</t>
  </si>
  <si>
    <t>МВ-0004512</t>
  </si>
  <si>
    <t>Ыристай Даулетхан</t>
  </si>
  <si>
    <t>15049370</t>
  </si>
  <si>
    <t>МВ-0004514</t>
  </si>
  <si>
    <t>Салман Ермахан</t>
  </si>
  <si>
    <t>13179844</t>
  </si>
  <si>
    <t>МВ-0007918</t>
  </si>
  <si>
    <t>Алмеш Султанбек Даубакытулы</t>
  </si>
  <si>
    <t>043689615</t>
  </si>
  <si>
    <t>МВ-0008064</t>
  </si>
  <si>
    <t>Курманбеков Кайрат Салманулы</t>
  </si>
  <si>
    <t>052799051</t>
  </si>
  <si>
    <t>МВ-0006277</t>
  </si>
  <si>
    <t>Кулвант Сингх</t>
  </si>
  <si>
    <t>7103178</t>
  </si>
  <si>
    <t>МВ-0006280</t>
  </si>
  <si>
    <t>Нишан Сингх</t>
  </si>
  <si>
    <t>0423485</t>
  </si>
  <si>
    <t>МВ-0009955</t>
  </si>
  <si>
    <t>Газаков Гуванч</t>
  </si>
  <si>
    <t>2929803</t>
  </si>
  <si>
    <t>МВ-0009957</t>
  </si>
  <si>
    <t>Халыков Парахат</t>
  </si>
  <si>
    <t>2822700</t>
  </si>
  <si>
    <t>МВ-0007078</t>
  </si>
  <si>
    <t>Кодиров Шерзодбек</t>
  </si>
  <si>
    <t>2865871</t>
  </si>
  <si>
    <t>МВ-0009911</t>
  </si>
  <si>
    <t>Самедов Богдан</t>
  </si>
  <si>
    <t>13741438</t>
  </si>
  <si>
    <t>МВ-0009915</t>
  </si>
  <si>
    <t>Байбосынов Куаныш</t>
  </si>
  <si>
    <t>19016608</t>
  </si>
  <si>
    <t>МВ-0009640</t>
  </si>
  <si>
    <t>Хабенко Евгений</t>
  </si>
  <si>
    <t>12860178</t>
  </si>
  <si>
    <t>МВ-0009916</t>
  </si>
  <si>
    <t>Бисенбаев Галымжан Нартаевич</t>
  </si>
  <si>
    <t>047388035</t>
  </si>
  <si>
    <t>МВ-0009929</t>
  </si>
  <si>
    <t>Демеуов Елжан Бердаулетович</t>
  </si>
  <si>
    <t>026940037</t>
  </si>
  <si>
    <t>МВ-0009921</t>
  </si>
  <si>
    <t>Жаксыбаев Нуржан Мырзатаевич</t>
  </si>
  <si>
    <t>045188561</t>
  </si>
  <si>
    <t>МВ-0009912</t>
  </si>
  <si>
    <t>Заман Жандос Жанабайулы</t>
  </si>
  <si>
    <t>054088035</t>
  </si>
  <si>
    <t>МВ-0009914</t>
  </si>
  <si>
    <t>Кенжебекулы Нурлан</t>
  </si>
  <si>
    <t>047742827</t>
  </si>
  <si>
    <t>МВ-0009928</t>
  </si>
  <si>
    <t>Кобеев Асхат Орынбекулы</t>
  </si>
  <si>
    <t>054544847</t>
  </si>
  <si>
    <t>МВ-0009927</t>
  </si>
  <si>
    <t>Кочеров Максат Адилбекулы</t>
  </si>
  <si>
    <t>061458473</t>
  </si>
  <si>
    <t>МВ-0009913</t>
  </si>
  <si>
    <t>Лебеков Жамбыл Ералиевич</t>
  </si>
  <si>
    <t>048791779</t>
  </si>
  <si>
    <t>МВ-0009925</t>
  </si>
  <si>
    <t>Рыскулов Саят Жайлауович</t>
  </si>
  <si>
    <t>047684641</t>
  </si>
  <si>
    <t>МВ-0009917</t>
  </si>
  <si>
    <t>Умаров Ерболат</t>
  </si>
  <si>
    <t>17743421</t>
  </si>
  <si>
    <t>МВ-0009923</t>
  </si>
  <si>
    <t>Шериев Абзал Еркебаевич</t>
  </si>
  <si>
    <t>052448677</t>
  </si>
  <si>
    <t>МВ-0009918</t>
  </si>
  <si>
    <t>Шархан Нурбол</t>
  </si>
  <si>
    <t>16344034</t>
  </si>
  <si>
    <t>МВ-0008945</t>
  </si>
  <si>
    <t>Пиримкулов Умиджон Худойкул Угли</t>
  </si>
  <si>
    <t>4530907</t>
  </si>
  <si>
    <t>МВ-0000568</t>
  </si>
  <si>
    <t>Чеченкова Зоя Юрьевна</t>
  </si>
  <si>
    <t>36 22</t>
  </si>
  <si>
    <t>161222</t>
  </si>
  <si>
    <t>МВ-0008216</t>
  </si>
  <si>
    <t>Путилова Оксана Владимировна</t>
  </si>
  <si>
    <t>601816</t>
  </si>
  <si>
    <t>МВ-0009029</t>
  </si>
  <si>
    <t>Захватов Александр</t>
  </si>
  <si>
    <t>14662775</t>
  </si>
  <si>
    <t>МВ-0009953</t>
  </si>
  <si>
    <t>Сидду Сидду</t>
  </si>
  <si>
    <t>4979803</t>
  </si>
  <si>
    <t>МВ-0009932</t>
  </si>
  <si>
    <t>Мелисов Адис</t>
  </si>
  <si>
    <t>4118383</t>
  </si>
  <si>
    <t>МВ-0003603</t>
  </si>
  <si>
    <t>Курлянов Сергей Петрович</t>
  </si>
  <si>
    <t>92 05</t>
  </si>
  <si>
    <t>045611</t>
  </si>
  <si>
    <t>МВ-0003126</t>
  </si>
  <si>
    <t>Бочарова Дарья Викторовна</t>
  </si>
  <si>
    <t>262419</t>
  </si>
  <si>
    <t>МВ-0009962</t>
  </si>
  <si>
    <t>Бармен Кришна</t>
  </si>
  <si>
    <t>8649196</t>
  </si>
  <si>
    <t>МВ-0009960</t>
  </si>
  <si>
    <t>Бхагат Канхайя</t>
  </si>
  <si>
    <t>5015124</t>
  </si>
  <si>
    <t>МВ-0000126</t>
  </si>
  <si>
    <t>Тулепов Бахытжан</t>
  </si>
  <si>
    <t>13288475</t>
  </si>
  <si>
    <t>МВ-0008767</t>
  </si>
  <si>
    <t>Кодиров Икром Зарипович</t>
  </si>
  <si>
    <t>1885950</t>
  </si>
  <si>
    <t>МВ-0004876</t>
  </si>
  <si>
    <t>Газизов Александр Ратмирович</t>
  </si>
  <si>
    <t>75 10</t>
  </si>
  <si>
    <t>785307</t>
  </si>
  <si>
    <t>МВ-0005221</t>
  </si>
  <si>
    <t>Ли Чжаньцюань</t>
  </si>
  <si>
    <t>5868833</t>
  </si>
  <si>
    <t>МВ-0005185</t>
  </si>
  <si>
    <t>Чжан Вэнь</t>
  </si>
  <si>
    <t>6266837</t>
  </si>
  <si>
    <t>МВ-0002671</t>
  </si>
  <si>
    <t>Саняши Апурба</t>
  </si>
  <si>
    <t>8029355</t>
  </si>
  <si>
    <t>МВ-0002259</t>
  </si>
  <si>
    <t>Санож Санож</t>
  </si>
  <si>
    <t>1134761</t>
  </si>
  <si>
    <t>МВ-0002143</t>
  </si>
  <si>
    <t>Миннемухаметова Зухра Загировна</t>
  </si>
  <si>
    <t>793725</t>
  </si>
  <si>
    <t>МВ-0006859</t>
  </si>
  <si>
    <t>Султаналиев Чынарбек Майрамкулович</t>
  </si>
  <si>
    <t>2412495</t>
  </si>
  <si>
    <t>МВ-0004285</t>
  </si>
  <si>
    <t>Дёмин Станислав Геннадьевич</t>
  </si>
  <si>
    <t>897825</t>
  </si>
  <si>
    <t>МВ-0008607</t>
  </si>
  <si>
    <t>Утепбергенов Утеген Жеткеншекович</t>
  </si>
  <si>
    <t>063088398</t>
  </si>
  <si>
    <t>МВ-0008460</t>
  </si>
  <si>
    <t>Рысмендеев Азиз Кубанычбекович</t>
  </si>
  <si>
    <t>3535520</t>
  </si>
  <si>
    <t>МВ-0002238</t>
  </si>
  <si>
    <t>Муниянди Баламуруган</t>
  </si>
  <si>
    <t>9644626</t>
  </si>
  <si>
    <t>МВ-0000006</t>
  </si>
  <si>
    <t>Солодухин Игорь Игоревич</t>
  </si>
  <si>
    <t>173910</t>
  </si>
  <si>
    <t>МВ-0008640</t>
  </si>
  <si>
    <t>Аззамов Абдурахман Давлатулы</t>
  </si>
  <si>
    <t>044370357</t>
  </si>
  <si>
    <t>МВ-0005079</t>
  </si>
  <si>
    <t>Жумашев Тендик Канатмырзаевич</t>
  </si>
  <si>
    <t>3815666</t>
  </si>
  <si>
    <t>МВ-0008290</t>
  </si>
  <si>
    <t>Калимбетов Дамир Онгарбаевич</t>
  </si>
  <si>
    <t>0086103</t>
  </si>
  <si>
    <t>МВ-0008559</t>
  </si>
  <si>
    <t>Маманазаров Санжар Суннатович</t>
  </si>
  <si>
    <t>2524703</t>
  </si>
  <si>
    <t>МВ-0005475</t>
  </si>
  <si>
    <t>Гараев Максат</t>
  </si>
  <si>
    <t>2471685</t>
  </si>
  <si>
    <t>ВМ-0162078</t>
  </si>
  <si>
    <t>Анируддх Кумар</t>
  </si>
  <si>
    <t>9763204</t>
  </si>
  <si>
    <t>ВМ-0162967</t>
  </si>
  <si>
    <t>Чаурашия Арджун</t>
  </si>
  <si>
    <t>8123946</t>
  </si>
  <si>
    <t>ВМ-0162866</t>
  </si>
  <si>
    <t>Сингх Раджу</t>
  </si>
  <si>
    <t>7269614</t>
  </si>
  <si>
    <t>МВ-0002614</t>
  </si>
  <si>
    <t>Черныш Евгений Владимирович</t>
  </si>
  <si>
    <t>18 05</t>
  </si>
  <si>
    <t>756273</t>
  </si>
  <si>
    <t>МВ-0008079</t>
  </si>
  <si>
    <t>Таласбаев Еламан</t>
  </si>
  <si>
    <t>18684615</t>
  </si>
  <si>
    <t>ВМ-0051333</t>
  </si>
  <si>
    <t>Любенович Миломир</t>
  </si>
  <si>
    <t>014791250</t>
  </si>
  <si>
    <t>МВ-0000127</t>
  </si>
  <si>
    <t>Чернявский Максим Юрьевич</t>
  </si>
  <si>
    <t>3199674</t>
  </si>
  <si>
    <t>МВ-0000128</t>
  </si>
  <si>
    <t>Чернявский Юрий Вячеславович</t>
  </si>
  <si>
    <t>2761385</t>
  </si>
  <si>
    <t>МВ-0005628</t>
  </si>
  <si>
    <t>Хыдырвелиев Гуванч</t>
  </si>
  <si>
    <t>2866815</t>
  </si>
  <si>
    <t>МВ-0001963</t>
  </si>
  <si>
    <t>Маманиязов Кудайберди Анарбекович</t>
  </si>
  <si>
    <t>3108507</t>
  </si>
  <si>
    <t>МВ-0000005</t>
  </si>
  <si>
    <t>Джулфаян Микаел Петросович</t>
  </si>
  <si>
    <t>03 07</t>
  </si>
  <si>
    <t>742701</t>
  </si>
  <si>
    <t>МВ-0009990</t>
  </si>
  <si>
    <t>Алыев Байрамгелди</t>
  </si>
  <si>
    <t>2228724</t>
  </si>
  <si>
    <t>МВ-0009910</t>
  </si>
  <si>
    <t>Горбунов Иван Олегович</t>
  </si>
  <si>
    <t>75 09</t>
  </si>
  <si>
    <t>554625</t>
  </si>
  <si>
    <t>МВ-0009968</t>
  </si>
  <si>
    <t>Сейдалы Уулу Бараталы</t>
  </si>
  <si>
    <t>2966878</t>
  </si>
  <si>
    <t>МВ-0010220</t>
  </si>
  <si>
    <t>Кушаков Шахзод Бобомурод Угли</t>
  </si>
  <si>
    <t>8966195</t>
  </si>
  <si>
    <t>МВ-0010251</t>
  </si>
  <si>
    <t>Мадрахимов Фархад Холдаржанович</t>
  </si>
  <si>
    <t>9298899</t>
  </si>
  <si>
    <t>МВ-0010249</t>
  </si>
  <si>
    <t>Сотволдиев Давронбек Равшанбекович</t>
  </si>
  <si>
    <t>3056865</t>
  </si>
  <si>
    <t>МВ-0010250</t>
  </si>
  <si>
    <t>Сулейманов Алишер Бахтиярович</t>
  </si>
  <si>
    <t>5643445</t>
  </si>
  <si>
    <t>МВ-0010247</t>
  </si>
  <si>
    <t>Тангриев Хусниддин Зариф Угли</t>
  </si>
  <si>
    <t>6368758</t>
  </si>
  <si>
    <t>МВ-0010248</t>
  </si>
  <si>
    <t>Эргашев Жахонгир Арзимурод Угли</t>
  </si>
  <si>
    <t>8966187</t>
  </si>
  <si>
    <t>МВ-0010299</t>
  </si>
  <si>
    <t>Юлчиев Фаррухбек Хурсанбек Угли</t>
  </si>
  <si>
    <t>1491587</t>
  </si>
  <si>
    <t>МВ-0009976</t>
  </si>
  <si>
    <t>Айтбаев Усен Куралбайулы</t>
  </si>
  <si>
    <t>053762751</t>
  </si>
  <si>
    <t>МВ-0009977</t>
  </si>
  <si>
    <t>Аманкулов Нурсултан</t>
  </si>
  <si>
    <t>16519527</t>
  </si>
  <si>
    <t>МВ-0009980</t>
  </si>
  <si>
    <t>Ануархан Даурен Ерсултанулы</t>
  </si>
  <si>
    <t>055352121</t>
  </si>
  <si>
    <t>МВ-0009974</t>
  </si>
  <si>
    <t>Ахай Куаныш</t>
  </si>
  <si>
    <t>11073807</t>
  </si>
  <si>
    <t>МВ-0009982</t>
  </si>
  <si>
    <t>Бобешников Бахыт</t>
  </si>
  <si>
    <t>16331071</t>
  </si>
  <si>
    <t>МВ-0009983</t>
  </si>
  <si>
    <t>Есиркеп Диас Батыржанулы</t>
  </si>
  <si>
    <t>061699887</t>
  </si>
  <si>
    <t>МВ-0009978</t>
  </si>
  <si>
    <t>Кабаев Медет Мендыгалиевич</t>
  </si>
  <si>
    <t>048417262</t>
  </si>
  <si>
    <t>МВ-0009973</t>
  </si>
  <si>
    <t>Куанышбек Ернар Турмысбекулы</t>
  </si>
  <si>
    <t>047041849</t>
  </si>
  <si>
    <t>МВ-0009979</t>
  </si>
  <si>
    <t>Кожабаев Абай Куанышулы</t>
  </si>
  <si>
    <t>055480979</t>
  </si>
  <si>
    <t>МВ-0009981</t>
  </si>
  <si>
    <t>Самалат Асыланбек Аширбекулы</t>
  </si>
  <si>
    <t>048793553</t>
  </si>
  <si>
    <t>МВ-0009972</t>
  </si>
  <si>
    <t>Талгатулы Ердаулет</t>
  </si>
  <si>
    <t>045013115</t>
  </si>
  <si>
    <t>МВ-0009975</t>
  </si>
  <si>
    <t>Турисбеков Нышанбай</t>
  </si>
  <si>
    <t>12828082</t>
  </si>
  <si>
    <t>МВ-0009970</t>
  </si>
  <si>
    <t>Хамит Кудрет</t>
  </si>
  <si>
    <t>18900161</t>
  </si>
  <si>
    <t>МВ-0008802</t>
  </si>
  <si>
    <t>Боронов Жумабек Нишонович</t>
  </si>
  <si>
    <t>2914758</t>
  </si>
  <si>
    <t>МВ-0007514</t>
  </si>
  <si>
    <t>Цыденов Виктор Александрович</t>
  </si>
  <si>
    <t>81 17</t>
  </si>
  <si>
    <t>720197</t>
  </si>
  <si>
    <t>МВ-0008682</t>
  </si>
  <si>
    <t>Мурзакулов Улан Сыргабаевич</t>
  </si>
  <si>
    <t>2527188</t>
  </si>
  <si>
    <t>МВ-0003557</t>
  </si>
  <si>
    <t>Чамашов Мирбек</t>
  </si>
  <si>
    <t>2571173</t>
  </si>
  <si>
    <t>МВ-0008583</t>
  </si>
  <si>
    <t>Алламбергенов Даулетбай Абыллаевич</t>
  </si>
  <si>
    <t>0683273</t>
  </si>
  <si>
    <t>МВ-0008219</t>
  </si>
  <si>
    <t>Алишеров Дилшодбек Дарвишали Угли</t>
  </si>
  <si>
    <t>0267958</t>
  </si>
  <si>
    <t>МВ-0004732</t>
  </si>
  <si>
    <t>Ахмадалиев Бахромжон Номанжонович</t>
  </si>
  <si>
    <t>1711690</t>
  </si>
  <si>
    <t>МВ-0008306</t>
  </si>
  <si>
    <t>Кочкорбаев Бекболот Дайырбекович</t>
  </si>
  <si>
    <t>0163976</t>
  </si>
  <si>
    <t>МВ-0005685</t>
  </si>
  <si>
    <t>Камил Уулу Касымбек</t>
  </si>
  <si>
    <t>2567147</t>
  </si>
  <si>
    <t>МВ-0000692</t>
  </si>
  <si>
    <t>Насымбаев Темирлан</t>
  </si>
  <si>
    <t>16521688</t>
  </si>
  <si>
    <t>МВ-0008617</t>
  </si>
  <si>
    <t>Абиров Мирзамурод Рустам Угли</t>
  </si>
  <si>
    <t>6308393</t>
  </si>
  <si>
    <t>МВ-0008622</t>
  </si>
  <si>
    <t>Бурхонов Жамшид Тулкин Угли</t>
  </si>
  <si>
    <t>4927912</t>
  </si>
  <si>
    <t>МВ-0008626</t>
  </si>
  <si>
    <t>Пулатов Мансур Навруз Угли</t>
  </si>
  <si>
    <t>1535568</t>
  </si>
  <si>
    <t>МВ-0008629</t>
  </si>
  <si>
    <t>Сулайманов Зайниддин Исматуллаевич</t>
  </si>
  <si>
    <t>7108626</t>
  </si>
  <si>
    <t>МВ-0008518</t>
  </si>
  <si>
    <t>Дустов Шерзод Холмурадович</t>
  </si>
  <si>
    <t>2300873</t>
  </si>
  <si>
    <t>МВ-0008508</t>
  </si>
  <si>
    <t>Мейлиев Хусниддин Жура Угли</t>
  </si>
  <si>
    <t>9921704</t>
  </si>
  <si>
    <t>МВ-0003617</t>
  </si>
  <si>
    <t>Нозимов Отабек Саитжонович</t>
  </si>
  <si>
    <t>3349959</t>
  </si>
  <si>
    <t>МВ-0000301</t>
  </si>
  <si>
    <t>Оморов Русланбек Исмаилович</t>
  </si>
  <si>
    <t>2777844</t>
  </si>
  <si>
    <t>МВ-0008776</t>
  </si>
  <si>
    <t>Баймуратов Канат Есмаханбетович</t>
  </si>
  <si>
    <t>050271815</t>
  </si>
  <si>
    <t>МВ-0008782</t>
  </si>
  <si>
    <t>Жанбырбаев Кумисбек Жуманович</t>
  </si>
  <si>
    <t>044069063</t>
  </si>
  <si>
    <t>МВ-0009991</t>
  </si>
  <si>
    <t>Жаппар Алишер Хасанулы</t>
  </si>
  <si>
    <t>055409015</t>
  </si>
  <si>
    <t>МВ-0009995</t>
  </si>
  <si>
    <t>Ядав Сандип</t>
  </si>
  <si>
    <t>5616365</t>
  </si>
  <si>
    <t>МВ-0009996</t>
  </si>
  <si>
    <t>Гауда Бирендра</t>
  </si>
  <si>
    <t>0051132</t>
  </si>
  <si>
    <t>МВ-0009997</t>
  </si>
  <si>
    <t>Аграхарапу Нараяна Рао</t>
  </si>
  <si>
    <t>5990014</t>
  </si>
  <si>
    <t>МВ-0009998</t>
  </si>
  <si>
    <t>Эроту Джанардхан</t>
  </si>
  <si>
    <t>7715373</t>
  </si>
  <si>
    <t>МВ-0002294</t>
  </si>
  <si>
    <t>Назаров Николай Владимирович</t>
  </si>
  <si>
    <t>71 15</t>
  </si>
  <si>
    <t>174991</t>
  </si>
  <si>
    <t>МВ-0008568</t>
  </si>
  <si>
    <t>Бусурманкулов Акбар Сейитович</t>
  </si>
  <si>
    <t>2417218</t>
  </si>
  <si>
    <t>МВ-0000061</t>
  </si>
  <si>
    <t>Лапуть Андрей Иванович</t>
  </si>
  <si>
    <t>MC</t>
  </si>
  <si>
    <t>3632684</t>
  </si>
  <si>
    <t>МВ-0001156</t>
  </si>
  <si>
    <t>Кутузова Наталья Сергеевна</t>
  </si>
  <si>
    <t>10 21</t>
  </si>
  <si>
    <t>722056</t>
  </si>
  <si>
    <t>МВ-0001157</t>
  </si>
  <si>
    <t>Шарафиев Ленар Илфакович</t>
  </si>
  <si>
    <t>92 13</t>
  </si>
  <si>
    <t>553488</t>
  </si>
  <si>
    <t>МВ-0005833</t>
  </si>
  <si>
    <t>Сингха Дулал</t>
  </si>
  <si>
    <t>1423518</t>
  </si>
  <si>
    <t>МВ-0007824</t>
  </si>
  <si>
    <t>Ашуров Музрабжон Эркинович</t>
  </si>
  <si>
    <t>2163428</t>
  </si>
  <si>
    <t>МВ-0007424</t>
  </si>
  <si>
    <t>Хамраев Илхомжон Адахамович</t>
  </si>
  <si>
    <t>2795290</t>
  </si>
  <si>
    <t>МВ-0007974</t>
  </si>
  <si>
    <t>Ашуров Икболжон Эркинович</t>
  </si>
  <si>
    <t>2059863</t>
  </si>
  <si>
    <t>МВ-0008045</t>
  </si>
  <si>
    <t>Гаухаров Болатбек</t>
  </si>
  <si>
    <t>13767905</t>
  </si>
  <si>
    <t>МВ-0008046</t>
  </si>
  <si>
    <t>Умаров Исматулла</t>
  </si>
  <si>
    <t>10895609</t>
  </si>
  <si>
    <t>МВ-0003314</t>
  </si>
  <si>
    <t>Прасад Радхе Шьям</t>
  </si>
  <si>
    <t>9872886</t>
  </si>
  <si>
    <t>МВ-0001677</t>
  </si>
  <si>
    <t>Сингх Рамеш</t>
  </si>
  <si>
    <t>6987291</t>
  </si>
  <si>
    <t>МВ-0003017</t>
  </si>
  <si>
    <t>Харвар Сантош Кумар</t>
  </si>
  <si>
    <t>0083142</t>
  </si>
  <si>
    <t>МВ-0003087</t>
  </si>
  <si>
    <t>Кушваха Сандгопал</t>
  </si>
  <si>
    <t>3555244</t>
  </si>
  <si>
    <t>МВ-0003080</t>
  </si>
  <si>
    <t>Гаганприт Сингх</t>
  </si>
  <si>
    <t>8470586</t>
  </si>
  <si>
    <t>МВ-0003169</t>
  </si>
  <si>
    <t>Амрик Сингх</t>
  </si>
  <si>
    <t>2585044</t>
  </si>
  <si>
    <t>ВМ-0163734</t>
  </si>
  <si>
    <t>Бехера Джудхистхир</t>
  </si>
  <si>
    <t>3014635</t>
  </si>
  <si>
    <t>ВМ-0163824</t>
  </si>
  <si>
    <t>Гауда Сюзанта</t>
  </si>
  <si>
    <t>7858437</t>
  </si>
  <si>
    <t>МВ-0000170</t>
  </si>
  <si>
    <t>Осмонов Нурланбек</t>
  </si>
  <si>
    <t>3144921</t>
  </si>
  <si>
    <t>МВ-0002988</t>
  </si>
  <si>
    <t>Иманалиев Закир Уланович</t>
  </si>
  <si>
    <t>1854985</t>
  </si>
  <si>
    <t>МВ-0006573</t>
  </si>
  <si>
    <t>Кыдырмышев Молдокалый Чынгызович</t>
  </si>
  <si>
    <t>2823792</t>
  </si>
  <si>
    <t>МВ-0006527</t>
  </si>
  <si>
    <t>Попова Татьяна Николаевна</t>
  </si>
  <si>
    <t>312898</t>
  </si>
  <si>
    <t>МВ-0009008</t>
  </si>
  <si>
    <t>Турдиев Темурбек Кувват Угли</t>
  </si>
  <si>
    <t>1460204</t>
  </si>
  <si>
    <t>МВ-0008574</t>
  </si>
  <si>
    <t>Хонимов Уткир Жайлов Угли</t>
  </si>
  <si>
    <t>4692114</t>
  </si>
  <si>
    <t>МВ-0008877</t>
  </si>
  <si>
    <t>Усаров Козимжон Тожимухамадович</t>
  </si>
  <si>
    <t>7328067</t>
  </si>
  <si>
    <t>МВ-0009994</t>
  </si>
  <si>
    <t>Трухин Валерий Валерьевич</t>
  </si>
  <si>
    <t>69 20</t>
  </si>
  <si>
    <t>947586</t>
  </si>
  <si>
    <t>МВ-0008317</t>
  </si>
  <si>
    <t>Токтосун Уулу Майрамбек</t>
  </si>
  <si>
    <t>0379949</t>
  </si>
  <si>
    <t>МВ-0010080</t>
  </si>
  <si>
    <t>Мухадов Шохрат</t>
  </si>
  <si>
    <t>2672972</t>
  </si>
  <si>
    <t>МВ-0008886</t>
  </si>
  <si>
    <t>Таскараева Сафаргул</t>
  </si>
  <si>
    <t>18618794</t>
  </si>
  <si>
    <t>МВ-0008789</t>
  </si>
  <si>
    <t>Уахитов Сабит</t>
  </si>
  <si>
    <t>16477099</t>
  </si>
  <si>
    <t>МВ-0008087</t>
  </si>
  <si>
    <t>Асангулов Ырыскелди Кубатбекович</t>
  </si>
  <si>
    <t>2032190</t>
  </si>
  <si>
    <t>МВ-0008090</t>
  </si>
  <si>
    <t>Таласбек Уулу Таалайбек</t>
  </si>
  <si>
    <t>3113250</t>
  </si>
  <si>
    <t>МВ-0006495</t>
  </si>
  <si>
    <t>Эшматов Ниязбек</t>
  </si>
  <si>
    <t>14460577</t>
  </si>
  <si>
    <t>МВ-0008151</t>
  </si>
  <si>
    <t>Алшеров Сабитжан</t>
  </si>
  <si>
    <t>14139205</t>
  </si>
  <si>
    <t>МВ-0008754</t>
  </si>
  <si>
    <t>Тагаев Сирожиддин Кучкорович</t>
  </si>
  <si>
    <t>2037283</t>
  </si>
  <si>
    <t>МВ-0008222</t>
  </si>
  <si>
    <t>Бекмуродов Бахтиёр Норбаевич</t>
  </si>
  <si>
    <t>1129303</t>
  </si>
  <si>
    <t>МВ-0006275</t>
  </si>
  <si>
    <t>Доркин Александр Александрович</t>
  </si>
  <si>
    <t>044652010</t>
  </si>
  <si>
    <t>МВ-0010082</t>
  </si>
  <si>
    <t>Палтабаев Гурбанмырат</t>
  </si>
  <si>
    <t>2521385</t>
  </si>
  <si>
    <t>МВ-0010084</t>
  </si>
  <si>
    <t>Динлиев Тойлыбай</t>
  </si>
  <si>
    <t>2913009</t>
  </si>
  <si>
    <t>МВ-0010083</t>
  </si>
  <si>
    <t>Гылычтаганов Базар</t>
  </si>
  <si>
    <t>2533637</t>
  </si>
  <si>
    <t>МВ-0010079</t>
  </si>
  <si>
    <t>Велмаммедов Довлетгелди</t>
  </si>
  <si>
    <t>2987174</t>
  </si>
  <si>
    <t>МВ-0010001</t>
  </si>
  <si>
    <t>Абдукаримов Арген</t>
  </si>
  <si>
    <t>1784502</t>
  </si>
  <si>
    <t>МВ-0010000</t>
  </si>
  <si>
    <t>Азизилаев Хожиакбар</t>
  </si>
  <si>
    <t>0387511</t>
  </si>
  <si>
    <t>МВ-0010002</t>
  </si>
  <si>
    <t>Белеков Нурадыл Тургуналыевич</t>
  </si>
  <si>
    <t>4372465</t>
  </si>
  <si>
    <t>МВ-0010003</t>
  </si>
  <si>
    <t>Буркутбаев Давид Элдиярович</t>
  </si>
  <si>
    <t>1526679</t>
  </si>
  <si>
    <t>МВ-0010004</t>
  </si>
  <si>
    <t>Джумабаев Суйунбек</t>
  </si>
  <si>
    <t>3399105</t>
  </si>
  <si>
    <t>МВ-0008339</t>
  </si>
  <si>
    <t>Очиров Тумэн Нанзытович</t>
  </si>
  <si>
    <t>81 11</t>
  </si>
  <si>
    <t>423011</t>
  </si>
  <si>
    <t>МВ-0000695</t>
  </si>
  <si>
    <t>Анджелкович Владимир</t>
  </si>
  <si>
    <t>015727701</t>
  </si>
  <si>
    <t>МВ-0008686</t>
  </si>
  <si>
    <t>Митич Миливое</t>
  </si>
  <si>
    <t>019063101</t>
  </si>
  <si>
    <t>МВ-0002047</t>
  </si>
  <si>
    <t>Чалич Деян</t>
  </si>
  <si>
    <t>013877071</t>
  </si>
  <si>
    <t>МВ-0003384</t>
  </si>
  <si>
    <t>Анджич Борис</t>
  </si>
  <si>
    <t>014703658</t>
  </si>
  <si>
    <t>МВ-0010119</t>
  </si>
  <si>
    <t>Петрович Бранко</t>
  </si>
  <si>
    <t>014123508</t>
  </si>
  <si>
    <t>МВ-0000104</t>
  </si>
  <si>
    <t>Вайтович Руслан Валерьевич</t>
  </si>
  <si>
    <t>3447020</t>
  </si>
  <si>
    <t>МВ-0010096</t>
  </si>
  <si>
    <t>Отузов Лукман</t>
  </si>
  <si>
    <t>2824184</t>
  </si>
  <si>
    <t>МВ-0008454</t>
  </si>
  <si>
    <t>Жакыбеков Мирбек Рысбекович</t>
  </si>
  <si>
    <t>1927861</t>
  </si>
  <si>
    <t>МВ-0008386</t>
  </si>
  <si>
    <t>Исеркипов Тимур Бахаткелиевич</t>
  </si>
  <si>
    <t>12 06</t>
  </si>
  <si>
    <t>073027</t>
  </si>
  <si>
    <t>МВ-0006716</t>
  </si>
  <si>
    <t>Саттаров Маратбек Холдарбекович</t>
  </si>
  <si>
    <t>0803710</t>
  </si>
  <si>
    <t>МВ-0007733</t>
  </si>
  <si>
    <t>Турдиев Идибек Алиевич</t>
  </si>
  <si>
    <t>401687309</t>
  </si>
  <si>
    <t>МВ-0005607</t>
  </si>
  <si>
    <t>Союнгелдиев Магсатбай</t>
  </si>
  <si>
    <t>2858568</t>
  </si>
  <si>
    <t>ВМ-0176865</t>
  </si>
  <si>
    <t>Оразов Алланазар</t>
  </si>
  <si>
    <t>2373411</t>
  </si>
  <si>
    <t>МВ-0008655</t>
  </si>
  <si>
    <t>Вохидов Акбаршох Бахтиёржон Угли</t>
  </si>
  <si>
    <t>3310269</t>
  </si>
  <si>
    <t>МВ-0006752</t>
  </si>
  <si>
    <t>Мизамгалиев Рустем Исламгалиевич</t>
  </si>
  <si>
    <t>054832400</t>
  </si>
  <si>
    <t>ВМ-0172232</t>
  </si>
  <si>
    <t>Тирри Срину</t>
  </si>
  <si>
    <t>5976119</t>
  </si>
  <si>
    <t>МВ-0010099</t>
  </si>
  <si>
    <t>Койири Нараяна</t>
  </si>
  <si>
    <t>AJ</t>
  </si>
  <si>
    <t>427497</t>
  </si>
  <si>
    <t>МВ-0010098</t>
  </si>
  <si>
    <t>Сингх Сунил</t>
  </si>
  <si>
    <t>AH</t>
  </si>
  <si>
    <t>119362</t>
  </si>
  <si>
    <t>МВ-0010101</t>
  </si>
  <si>
    <t>Раджбхар Ганшьям</t>
  </si>
  <si>
    <t>AK</t>
  </si>
  <si>
    <t>342988</t>
  </si>
  <si>
    <t>ВМ-0178117</t>
  </si>
  <si>
    <t>Ягшымов Артык</t>
  </si>
  <si>
    <t>2909470</t>
  </si>
  <si>
    <t>МВ-0010075</t>
  </si>
  <si>
    <t>Абдишукиров Даулет Бакытулы</t>
  </si>
  <si>
    <t>046104074</t>
  </si>
  <si>
    <t>МВ-0010062</t>
  </si>
  <si>
    <t>Абилхасым Ораз</t>
  </si>
  <si>
    <t>13651207</t>
  </si>
  <si>
    <t>МВ-0010048</t>
  </si>
  <si>
    <t>Абуов Мейрбек Нурбекович</t>
  </si>
  <si>
    <t>062278927</t>
  </si>
  <si>
    <t>МВ-0010064</t>
  </si>
  <si>
    <t>Адилбеков Шынгыс</t>
  </si>
  <si>
    <t>18692679</t>
  </si>
  <si>
    <t>МВ-0010066</t>
  </si>
  <si>
    <t>Актилеу Гарифулла Сеидахметулы</t>
  </si>
  <si>
    <t>046173439</t>
  </si>
  <si>
    <t>МВ-0010070</t>
  </si>
  <si>
    <t>Актлеу Ескендир Кожахметулы</t>
  </si>
  <si>
    <t>043524157</t>
  </si>
  <si>
    <t>МВ-0010074</t>
  </si>
  <si>
    <t>Алматов Серик</t>
  </si>
  <si>
    <t>13144042</t>
  </si>
  <si>
    <t>МВ-0010058</t>
  </si>
  <si>
    <t>Аметов Бегис Саламатулы</t>
  </si>
  <si>
    <t>045433791</t>
  </si>
  <si>
    <t>МВ-0010055</t>
  </si>
  <si>
    <t>Артыкбаев Марат Махмудович</t>
  </si>
  <si>
    <t>042523613</t>
  </si>
  <si>
    <t>МВ-0010068</t>
  </si>
  <si>
    <t>Аскаров Арман Мырзабайулы</t>
  </si>
  <si>
    <t>043634251</t>
  </si>
  <si>
    <t>МВ-0010063</t>
  </si>
  <si>
    <t>Бейханов Даурен Сергалиулы</t>
  </si>
  <si>
    <t>045725569</t>
  </si>
  <si>
    <t>МВ-0010050</t>
  </si>
  <si>
    <t>Беклан Абилхайыр Нурханулы</t>
  </si>
  <si>
    <t>049349995</t>
  </si>
  <si>
    <t>МВ-0010071</t>
  </si>
  <si>
    <t>Еримбетов Бауыржан Серикович</t>
  </si>
  <si>
    <t>051633468</t>
  </si>
  <si>
    <t>МВ-0010065</t>
  </si>
  <si>
    <t>Избасар Магжан Досымбекулы</t>
  </si>
  <si>
    <t>043477487</t>
  </si>
  <si>
    <t>МВ-0010052</t>
  </si>
  <si>
    <t>Искаков Адилхан Карсыбаевич</t>
  </si>
  <si>
    <t>053262779</t>
  </si>
  <si>
    <t>МВ-0010059</t>
  </si>
  <si>
    <t>Исмазиев Дамир</t>
  </si>
  <si>
    <t>18864648</t>
  </si>
  <si>
    <t>МВ-0010069</t>
  </si>
  <si>
    <t>Малханов Даурен Туйебайулы</t>
  </si>
  <si>
    <t>042247141</t>
  </si>
  <si>
    <t>МВ-0010076</t>
  </si>
  <si>
    <t>Мангеш Асланбек Ахатбекулы</t>
  </si>
  <si>
    <t>045850709</t>
  </si>
  <si>
    <t>МВ-0010051</t>
  </si>
  <si>
    <t>Омиров Наурыз</t>
  </si>
  <si>
    <t>18905345</t>
  </si>
  <si>
    <t>МВ-0010054</t>
  </si>
  <si>
    <t>Серикбаев Бауыржан Рысбекович</t>
  </si>
  <si>
    <t>062272997</t>
  </si>
  <si>
    <t>МВ-0010060</t>
  </si>
  <si>
    <t>Серикбай Бегзат Батырханулы</t>
  </si>
  <si>
    <t>046395065</t>
  </si>
  <si>
    <t>МВ-0010061</t>
  </si>
  <si>
    <t>Серикулы Нурман</t>
  </si>
  <si>
    <t>043584347</t>
  </si>
  <si>
    <t>МВ-0010057</t>
  </si>
  <si>
    <t>Тилеумуратов Нурсултан Тореханулы</t>
  </si>
  <si>
    <t>042767451</t>
  </si>
  <si>
    <t>МВ-0010056</t>
  </si>
  <si>
    <t>Турсынмаметов Дархан Мерхатулы</t>
  </si>
  <si>
    <t>058037409</t>
  </si>
  <si>
    <t>МВ-0010073</t>
  </si>
  <si>
    <t>Худайберген Кази Бекбергенулы</t>
  </si>
  <si>
    <t>043636729</t>
  </si>
  <si>
    <t>МВ-0010265</t>
  </si>
  <si>
    <t>Эржанов Аралбай Китайбекович</t>
  </si>
  <si>
    <t>0016359</t>
  </si>
  <si>
    <t>МВ-0010027</t>
  </si>
  <si>
    <t>Абдыразаков Руслан</t>
  </si>
  <si>
    <t>0376912</t>
  </si>
  <si>
    <t>МВ-0010047</t>
  </si>
  <si>
    <t>Аширов Касымбек Камалович</t>
  </si>
  <si>
    <t>0484276</t>
  </si>
  <si>
    <t>МВ-0010033</t>
  </si>
  <si>
    <t>Жунушов Толкун Мурадилович</t>
  </si>
  <si>
    <t>3589021</t>
  </si>
  <si>
    <t>МВ-0010046</t>
  </si>
  <si>
    <t>Мизамов Шахабидин Джамалович</t>
  </si>
  <si>
    <t>2646296</t>
  </si>
  <si>
    <t>МВ-0010024</t>
  </si>
  <si>
    <t>Момукулов Эсенбай</t>
  </si>
  <si>
    <t>3240924</t>
  </si>
  <si>
    <t>МВ-0010006</t>
  </si>
  <si>
    <t>Сагынов Азим Сагынович</t>
  </si>
  <si>
    <t>2369315</t>
  </si>
  <si>
    <t>МВ-0010015</t>
  </si>
  <si>
    <t>Усен Уулу Мыктыбек</t>
  </si>
  <si>
    <t>0132700</t>
  </si>
  <si>
    <t>МВ-0010021</t>
  </si>
  <si>
    <t>Адисбек Уулу Арлен</t>
  </si>
  <si>
    <t>1060557</t>
  </si>
  <si>
    <t>МВ-0010040</t>
  </si>
  <si>
    <t>Шарабидин Уулу Уланычбек</t>
  </si>
  <si>
    <t>3500540</t>
  </si>
  <si>
    <t>МВ-0010029</t>
  </si>
  <si>
    <t>Шукурбек Уулу Кожогелди</t>
  </si>
  <si>
    <t>4015323</t>
  </si>
  <si>
    <t>МВ-0010077</t>
  </si>
  <si>
    <t>Бекиров Уланбек</t>
  </si>
  <si>
    <t>9067823</t>
  </si>
  <si>
    <t>МВ-0010053</t>
  </si>
  <si>
    <t>Жаманкулов Зайырбек Мавланбекович</t>
  </si>
  <si>
    <t>3884442</t>
  </si>
  <si>
    <t>МВ-0010026</t>
  </si>
  <si>
    <t>Жекшеев Субан Айтбекович</t>
  </si>
  <si>
    <t>2100670</t>
  </si>
  <si>
    <t>МВ-0010018</t>
  </si>
  <si>
    <t>Суйоркулов Съезбек Рысбекович</t>
  </si>
  <si>
    <t>3034552</t>
  </si>
  <si>
    <t>МВ-0010067</t>
  </si>
  <si>
    <t>Султаналиев Санжар Женишбекович</t>
  </si>
  <si>
    <t>4249598</t>
  </si>
  <si>
    <t>МВ-0010042</t>
  </si>
  <si>
    <t>Элеман уулу Азамат</t>
  </si>
  <si>
    <t>1751204</t>
  </si>
  <si>
    <t>МВ-0010049</t>
  </si>
  <si>
    <t>Эрматов Сайдивали</t>
  </si>
  <si>
    <t>4294875</t>
  </si>
  <si>
    <t>МВ-0010013</t>
  </si>
  <si>
    <t>Эсеналиев Бакытбек Аскарбекович</t>
  </si>
  <si>
    <t>3185053</t>
  </si>
  <si>
    <t>МВ-0008585</t>
  </si>
  <si>
    <t>Шаробидинов Азизбек Илхомжон Угли</t>
  </si>
  <si>
    <t>3165213</t>
  </si>
  <si>
    <t>МВ-0001304</t>
  </si>
  <si>
    <t>Джумалиев Эрик Ханбекович</t>
  </si>
  <si>
    <t>056897173</t>
  </si>
  <si>
    <t>МВ-0005537</t>
  </si>
  <si>
    <t>Пайтаков Вепа</t>
  </si>
  <si>
    <t>2069770</t>
  </si>
  <si>
    <t>МВ-0005545</t>
  </si>
  <si>
    <t>Гылыджов Мердан</t>
  </si>
  <si>
    <t>2875236</t>
  </si>
  <si>
    <t>МВ-0005602</t>
  </si>
  <si>
    <t>Пайтаков Аманмырат</t>
  </si>
  <si>
    <t>2489229</t>
  </si>
  <si>
    <t>МВ-0006026</t>
  </si>
  <si>
    <t>Радисавлевич Мария</t>
  </si>
  <si>
    <t>014124441</t>
  </si>
  <si>
    <t>МВ-0004602</t>
  </si>
  <si>
    <t>Анисимова Ольга Вениаминовна</t>
  </si>
  <si>
    <t>92 19</t>
  </si>
  <si>
    <t>734153</t>
  </si>
  <si>
    <t>МВ-0008887</t>
  </si>
  <si>
    <t>Каримов Санжар Хазратович</t>
  </si>
  <si>
    <t>3600839</t>
  </si>
  <si>
    <t>МВ-0008943</t>
  </si>
  <si>
    <t>Каршиев Санжар Кулдош Угли</t>
  </si>
  <si>
    <t>6840517</t>
  </si>
  <si>
    <t>МВ-0008942</t>
  </si>
  <si>
    <t>Абдуллаев Акбар Тошпулатович</t>
  </si>
  <si>
    <t>5536625</t>
  </si>
  <si>
    <t>МВ-0007208</t>
  </si>
  <si>
    <t>Алиев Абай Усенович</t>
  </si>
  <si>
    <t>2689346</t>
  </si>
  <si>
    <t>МВ-0008096</t>
  </si>
  <si>
    <t>Уметалиев Курманбек Жаныбекович</t>
  </si>
  <si>
    <t>3177006</t>
  </si>
  <si>
    <t>МВ-0001159</t>
  </si>
  <si>
    <t>Нуритдин Рамазан Жангелдинулы</t>
  </si>
  <si>
    <t>043654069</t>
  </si>
  <si>
    <t>МВ-0003892</t>
  </si>
  <si>
    <t>Бектемиров Сагат Муратбекович</t>
  </si>
  <si>
    <t>041346803</t>
  </si>
  <si>
    <t>МВ-0006288</t>
  </si>
  <si>
    <t>Бердибек Шынгысхан Мейрбекулы</t>
  </si>
  <si>
    <t>048871797</t>
  </si>
  <si>
    <t>МВ-0008332</t>
  </si>
  <si>
    <t>Тлесов Султанбек Пердебекулы</t>
  </si>
  <si>
    <t>042077065</t>
  </si>
  <si>
    <t>МВ-0001281</t>
  </si>
  <si>
    <t>Жумагулов Нурболот Саматович</t>
  </si>
  <si>
    <t>1165207</t>
  </si>
  <si>
    <t>МВ-0006522</t>
  </si>
  <si>
    <t>Державцев Александр</t>
  </si>
  <si>
    <t>2933556</t>
  </si>
  <si>
    <t>МВ-0008851</t>
  </si>
  <si>
    <t>Иманчалов Ербол Алтынбекович</t>
  </si>
  <si>
    <t>055695067</t>
  </si>
  <si>
    <t>МВ-0007112</t>
  </si>
  <si>
    <t>Салтыш Алексей Сергеевич</t>
  </si>
  <si>
    <t>884493</t>
  </si>
  <si>
    <t>МВ-0000094</t>
  </si>
  <si>
    <t>Коблов Роман Вячеславович</t>
  </si>
  <si>
    <t>309320</t>
  </si>
  <si>
    <t>МВ-0010095</t>
  </si>
  <si>
    <t>Султанбек Жандос Куанышбекулы</t>
  </si>
  <si>
    <t>062370901</t>
  </si>
  <si>
    <t>МВ-0004249</t>
  </si>
  <si>
    <t>Назаров Сергей Викторович</t>
  </si>
  <si>
    <t>705932</t>
  </si>
  <si>
    <t>МВ-0008864</t>
  </si>
  <si>
    <t>Козибаев Жавлонбек Рахат Угли</t>
  </si>
  <si>
    <t>0604911</t>
  </si>
  <si>
    <t>МВ-0008955</t>
  </si>
  <si>
    <t>Чунайдов Наджибулло Хайриатуллоевич</t>
  </si>
  <si>
    <t>402770995</t>
  </si>
  <si>
    <t>МВ-0007582</t>
  </si>
  <si>
    <t>Хамидов Хисрав Негматович</t>
  </si>
  <si>
    <t>401437008</t>
  </si>
  <si>
    <t>МВ-0008478</t>
  </si>
  <si>
    <t>Касымбаева Нуржан Муканбетовна</t>
  </si>
  <si>
    <t>1346044</t>
  </si>
  <si>
    <t>МВ-0002618</t>
  </si>
  <si>
    <t>Акаев Бейбит</t>
  </si>
  <si>
    <t>11613529</t>
  </si>
  <si>
    <t>МВ-0000731</t>
  </si>
  <si>
    <t>Сапарбек Уулу Элдар</t>
  </si>
  <si>
    <t>3336216</t>
  </si>
  <si>
    <t>МВ-0002336</t>
  </si>
  <si>
    <t>Маджумдер Биплаб</t>
  </si>
  <si>
    <t>8606328</t>
  </si>
  <si>
    <t>МВ-0002349</t>
  </si>
  <si>
    <t>Саркар Раджу</t>
  </si>
  <si>
    <t>2731529</t>
  </si>
  <si>
    <t>МВ-0008679</t>
  </si>
  <si>
    <t>Мишарин Владислав</t>
  </si>
  <si>
    <t>046116142</t>
  </si>
  <si>
    <t>МВ-0002597</t>
  </si>
  <si>
    <t>Олейников Алексей Викторович</t>
  </si>
  <si>
    <t>05 19</t>
  </si>
  <si>
    <t>767903</t>
  </si>
  <si>
    <t>МВ-0005524</t>
  </si>
  <si>
    <t>Заворотняя Любовь Леонидовна</t>
  </si>
  <si>
    <t>03 11</t>
  </si>
  <si>
    <t>868328</t>
  </si>
  <si>
    <t>МВ-0010093</t>
  </si>
  <si>
    <t>Илаев Асланбек Сергеевич</t>
  </si>
  <si>
    <t>90 24</t>
  </si>
  <si>
    <t>487658</t>
  </si>
  <si>
    <t>МВ-0010112</t>
  </si>
  <si>
    <t>Омуралиев Замирбек Осмоналиевич</t>
  </si>
  <si>
    <t>0964859</t>
  </si>
  <si>
    <t>МВ-0010111</t>
  </si>
  <si>
    <t>Садиралиев Бекнур Нурбекович</t>
  </si>
  <si>
    <t>4361089</t>
  </si>
  <si>
    <t>МВ-0010108</t>
  </si>
  <si>
    <t>Садиралиев Темирлан Кенешбекович</t>
  </si>
  <si>
    <t>2663886</t>
  </si>
  <si>
    <t>МВ-0010135</t>
  </si>
  <si>
    <t>Тажибаев Дилмурод</t>
  </si>
  <si>
    <t>2006556</t>
  </si>
  <si>
    <t>МВ-0010136</t>
  </si>
  <si>
    <t>Ташпулатов Умиджон</t>
  </si>
  <si>
    <t>1447495</t>
  </si>
  <si>
    <t>МВ-0010109</t>
  </si>
  <si>
    <t>Токтосун уулу Раатбек</t>
  </si>
  <si>
    <t>3727714</t>
  </si>
  <si>
    <t>МВ-0010139</t>
  </si>
  <si>
    <t>Халматов Аброр</t>
  </si>
  <si>
    <t>2268246</t>
  </si>
  <si>
    <t>МВ-0010128</t>
  </si>
  <si>
    <t>Халматов Анвар</t>
  </si>
  <si>
    <t>0532047</t>
  </si>
  <si>
    <t>МВ-0010124</t>
  </si>
  <si>
    <t>Халматов Жумаш Анварович</t>
  </si>
  <si>
    <t>1797622</t>
  </si>
  <si>
    <t>МВ-0010127</t>
  </si>
  <si>
    <t>Халматов Исломжон</t>
  </si>
  <si>
    <t>0122044</t>
  </si>
  <si>
    <t>МВ-0010118</t>
  </si>
  <si>
    <t>Бегматов Дооронбек Маматкадырович</t>
  </si>
  <si>
    <t>2902255</t>
  </si>
  <si>
    <t>МВ-0010253</t>
  </si>
  <si>
    <t>Мередов Шыхмырат</t>
  </si>
  <si>
    <t>2719430</t>
  </si>
  <si>
    <t>МВ-0006440</t>
  </si>
  <si>
    <t>Бимаханов Бакытжан</t>
  </si>
  <si>
    <t>13057817</t>
  </si>
  <si>
    <t>МВ-0010252</t>
  </si>
  <si>
    <t>Джумаев Гуванч</t>
  </si>
  <si>
    <t>2952485</t>
  </si>
  <si>
    <t>МВ-0009105</t>
  </si>
  <si>
    <t>Оломпиев Дмитрий Андреевич</t>
  </si>
  <si>
    <t>57 18</t>
  </si>
  <si>
    <t>722387</t>
  </si>
  <si>
    <t>МВ-0001879</t>
  </si>
  <si>
    <t>Ушакова София Михайловна</t>
  </si>
  <si>
    <t>01 20</t>
  </si>
  <si>
    <t>734730</t>
  </si>
  <si>
    <t>МВ-0009096</t>
  </si>
  <si>
    <t>Королева Мария Владимировна</t>
  </si>
  <si>
    <t>179892</t>
  </si>
  <si>
    <t>МВ-0002420</t>
  </si>
  <si>
    <t>Бисвас Гопал</t>
  </si>
  <si>
    <t>2401435</t>
  </si>
  <si>
    <t>МВ-0005783</t>
  </si>
  <si>
    <t>Доронин Максим Васильевич</t>
  </si>
  <si>
    <t>813233</t>
  </si>
  <si>
    <t>МВ-0010094</t>
  </si>
  <si>
    <t>Губерский Дмитрий Александрович</t>
  </si>
  <si>
    <t>15 01</t>
  </si>
  <si>
    <t>334326</t>
  </si>
  <si>
    <t>МВ-0010210</t>
  </si>
  <si>
    <t>Жуков Денис</t>
  </si>
  <si>
    <t>13856241</t>
  </si>
  <si>
    <t>МВ-0010182</t>
  </si>
  <si>
    <t>Абиев Максат Алтайулы</t>
  </si>
  <si>
    <t>052429565</t>
  </si>
  <si>
    <t>МВ-0010181</t>
  </si>
  <si>
    <t>Зулхарнай Бекзат Галымжанулы</t>
  </si>
  <si>
    <t>045234013</t>
  </si>
  <si>
    <t>МВ-0010180</t>
  </si>
  <si>
    <t>Косек Саят Асанулы</t>
  </si>
  <si>
    <t>046087711</t>
  </si>
  <si>
    <t>МВ-0010179</t>
  </si>
  <si>
    <t>Сапаралы Жаркынбек Габитжанулы</t>
  </si>
  <si>
    <t>046364682</t>
  </si>
  <si>
    <t>МВ-0010185</t>
  </si>
  <si>
    <t>Халмакан Санат Еликбайулы</t>
  </si>
  <si>
    <t>047091851</t>
  </si>
  <si>
    <t>МВ-0010178</t>
  </si>
  <si>
    <t>Шукирбай Жексенбай</t>
  </si>
  <si>
    <t>17955732</t>
  </si>
  <si>
    <t>МВ-0010155</t>
  </si>
  <si>
    <t>Батиров Шахзодбек Артикович</t>
  </si>
  <si>
    <t>3699331</t>
  </si>
  <si>
    <t>МВ-0010156</t>
  </si>
  <si>
    <t>Бахрамов Бунёд</t>
  </si>
  <si>
    <t>0140927</t>
  </si>
  <si>
    <t>МВ-0010157</t>
  </si>
  <si>
    <t>Козиев Диёрбек Хайитбекович</t>
  </si>
  <si>
    <t>4187159</t>
  </si>
  <si>
    <t>МВ-0010158</t>
  </si>
  <si>
    <t>Курстанбек уулу Жанарбек</t>
  </si>
  <si>
    <t>1676781</t>
  </si>
  <si>
    <t>МВ-0010159</t>
  </si>
  <si>
    <t>Маматов Арген Ахмадалиевич</t>
  </si>
  <si>
    <t>0750434</t>
  </si>
  <si>
    <t>МВ-0010160</t>
  </si>
  <si>
    <t>Мирзаханов Мамиржон</t>
  </si>
  <si>
    <t>0323491</t>
  </si>
  <si>
    <t>МВ-0010161</t>
  </si>
  <si>
    <t>Мирзаханов Махмуд Хаитович</t>
  </si>
  <si>
    <t>3879249</t>
  </si>
  <si>
    <t>МВ-0010163</t>
  </si>
  <si>
    <t>Мирзаханов Хабибилло</t>
  </si>
  <si>
    <t>0223255</t>
  </si>
  <si>
    <t>МВ-0010162</t>
  </si>
  <si>
    <t>Мирзаханов Хамидилло Хаитович</t>
  </si>
  <si>
    <t>1622403</t>
  </si>
  <si>
    <t>МВ-0010164</t>
  </si>
  <si>
    <t>Оманов Салим</t>
  </si>
  <si>
    <t>4304357</t>
  </si>
  <si>
    <t>МВ-0010298</t>
  </si>
  <si>
    <t>Джайманов Жандарбек Султанович</t>
  </si>
  <si>
    <t>0070099</t>
  </si>
  <si>
    <t>Палманов Аллияр Бекманович</t>
  </si>
  <si>
    <t>0096504</t>
  </si>
  <si>
    <t>МВ-0010207</t>
  </si>
  <si>
    <t>Калмаматов Улан Эмилбекович</t>
  </si>
  <si>
    <t>3170142</t>
  </si>
  <si>
    <t>МВ-0010203</t>
  </si>
  <si>
    <t>Кочорбаев Зарылбек Кулбекович</t>
  </si>
  <si>
    <t>1946661</t>
  </si>
  <si>
    <t>МВ-0010206</t>
  </si>
  <si>
    <t>Шерик Уулу Жолборс</t>
  </si>
  <si>
    <t>1188564</t>
  </si>
  <si>
    <t>МВ-0010205</t>
  </si>
  <si>
    <t>Алиханов Руслан Розыбайулы</t>
  </si>
  <si>
    <t>055111115</t>
  </si>
  <si>
    <t>МВ-0010202</t>
  </si>
  <si>
    <t>Алиханов Улугбек Курбаналиулы</t>
  </si>
  <si>
    <t>050324777</t>
  </si>
  <si>
    <t>МВ-0010199</t>
  </si>
  <si>
    <t>Аметов Мурат Алтаевич</t>
  </si>
  <si>
    <t>047409799</t>
  </si>
  <si>
    <t>МВ-0010211</t>
  </si>
  <si>
    <t>Исмайлов Абсадык Неметович</t>
  </si>
  <si>
    <t>045735395</t>
  </si>
  <si>
    <t>МВ-0010196</t>
  </si>
  <si>
    <t>Муратов Рамазан</t>
  </si>
  <si>
    <t>18789428</t>
  </si>
  <si>
    <t>МВ-0010193</t>
  </si>
  <si>
    <t>Хайруллаев Курбанали Алиханович</t>
  </si>
  <si>
    <t>059174561</t>
  </si>
  <si>
    <t>МВ-0010190</t>
  </si>
  <si>
    <t>Таалайбек Уулу Даниэл</t>
  </si>
  <si>
    <t>1195890</t>
  </si>
  <si>
    <t>МВ-0010198</t>
  </si>
  <si>
    <t>Мурзакулов Замирбек Байышович</t>
  </si>
  <si>
    <t>2532646</t>
  </si>
  <si>
    <t>МВ-0010188</t>
  </si>
  <si>
    <t>Таев Нургазы</t>
  </si>
  <si>
    <t>4239871</t>
  </si>
  <si>
    <t>МВ-0010189</t>
  </si>
  <si>
    <t>Жигитов Нурлыбай</t>
  </si>
  <si>
    <t>18860002</t>
  </si>
  <si>
    <t>МВ-0010166</t>
  </si>
  <si>
    <t>Аалыев Алишер Нурдинович</t>
  </si>
  <si>
    <t>4389536</t>
  </si>
  <si>
    <t>МВ-0010168</t>
  </si>
  <si>
    <t>Абдылдаев Гулжигит Алтынбекович</t>
  </si>
  <si>
    <t>3987899</t>
  </si>
  <si>
    <t>МВ-0010170</t>
  </si>
  <si>
    <t>Догдурбаев Бактияр Аскарбекович</t>
  </si>
  <si>
    <t>3815119</t>
  </si>
  <si>
    <t>МВ-0010174</t>
  </si>
  <si>
    <t>Кенжебеков Эсбер Максатович</t>
  </si>
  <si>
    <t>3613926</t>
  </si>
  <si>
    <t>МВ-0010187</t>
  </si>
  <si>
    <t>Таалайбеков Белек</t>
  </si>
  <si>
    <t>2122575</t>
  </si>
  <si>
    <t>МВ-0010204</t>
  </si>
  <si>
    <t>Толомурзаев Каныбек Бургоевич</t>
  </si>
  <si>
    <t>2778860</t>
  </si>
  <si>
    <t>МВ-0010237</t>
  </si>
  <si>
    <t>Аманязов Меджнун</t>
  </si>
  <si>
    <t>2147803</t>
  </si>
  <si>
    <t>МВ-0001570</t>
  </si>
  <si>
    <t>Алам Баблу</t>
  </si>
  <si>
    <t>9914953</t>
  </si>
  <si>
    <t>МВ-0002176</t>
  </si>
  <si>
    <t>Пандей Дхананджай Кумар</t>
  </si>
  <si>
    <t>8486231</t>
  </si>
  <si>
    <t>МВ-0002177</t>
  </si>
  <si>
    <t>Пасван Санджай</t>
  </si>
  <si>
    <t>0270836</t>
  </si>
  <si>
    <t>МВ-0002178</t>
  </si>
  <si>
    <t>Рамеш Рамеш</t>
  </si>
  <si>
    <t>0475157</t>
  </si>
  <si>
    <t>МВ-0005081</t>
  </si>
  <si>
    <t>Артыков Сражидин Кабылжанович</t>
  </si>
  <si>
    <t>1934254</t>
  </si>
  <si>
    <t>МВ-0010233</t>
  </si>
  <si>
    <t>Сардар Абдур Ракиб Хоссейн</t>
  </si>
  <si>
    <t>6253158</t>
  </si>
  <si>
    <t>МВ-0010236</t>
  </si>
  <si>
    <t>Бала Кушик</t>
  </si>
  <si>
    <t>7947672</t>
  </si>
  <si>
    <t>МВ-0010244</t>
  </si>
  <si>
    <t>Бисвас Сурав</t>
  </si>
  <si>
    <t>8631965</t>
  </si>
  <si>
    <t>МВ-0010238</t>
  </si>
  <si>
    <t>Гош Локеш</t>
  </si>
  <si>
    <t>7249805</t>
  </si>
  <si>
    <t>МВ-0010243</t>
  </si>
  <si>
    <t>Мондал Ибрахим</t>
  </si>
  <si>
    <t>6213072</t>
  </si>
  <si>
    <t>МВ-0010242</t>
  </si>
  <si>
    <t>Мондал Раджу</t>
  </si>
  <si>
    <t>8296648</t>
  </si>
  <si>
    <t>МВ-0010234</t>
  </si>
  <si>
    <t>Мондал Кариул</t>
  </si>
  <si>
    <t>9633437</t>
  </si>
  <si>
    <t>МВ-0006797</t>
  </si>
  <si>
    <t>Хан Имран</t>
  </si>
  <si>
    <t>6793541</t>
  </si>
  <si>
    <t>МВ-0007774</t>
  </si>
  <si>
    <t>Пулатов Мухтор Навруз Угли</t>
  </si>
  <si>
    <t>7750725</t>
  </si>
  <si>
    <t>МВ-0003503</t>
  </si>
  <si>
    <t>Мондаль Санджай</t>
  </si>
  <si>
    <t>5885371</t>
  </si>
  <si>
    <t>МВ-0001849</t>
  </si>
  <si>
    <t>Кумар Правин</t>
  </si>
  <si>
    <t>7654020</t>
  </si>
  <si>
    <t>МВ-0002099</t>
  </si>
  <si>
    <t>Бала Камаль</t>
  </si>
  <si>
    <t>1582480</t>
  </si>
  <si>
    <t>МВ-0002268</t>
  </si>
  <si>
    <t>Маллик Сонатан</t>
  </si>
  <si>
    <t>6183857</t>
  </si>
  <si>
    <t>МВ-0003532</t>
  </si>
  <si>
    <t>Мондаль Хайрул</t>
  </si>
  <si>
    <t>7421420</t>
  </si>
  <si>
    <t>МВ-0001682</t>
  </si>
  <si>
    <t>Шахадат Шахадат</t>
  </si>
  <si>
    <t>0347210</t>
  </si>
  <si>
    <t>МВ-0001644</t>
  </si>
  <si>
    <t>Алам Ааламгир</t>
  </si>
  <si>
    <t>9768079</t>
  </si>
  <si>
    <t>МВ-0001659</t>
  </si>
  <si>
    <t>Джумман Мохаммад Васим</t>
  </si>
  <si>
    <t>7728518</t>
  </si>
  <si>
    <t>МВ-0002169</t>
  </si>
  <si>
    <t>Кришан Прасад</t>
  </si>
  <si>
    <t>6901945</t>
  </si>
  <si>
    <t>МВ-0002149</t>
  </si>
  <si>
    <t>Дхарамрадж Дхарамрадж</t>
  </si>
  <si>
    <t>5816891</t>
  </si>
  <si>
    <t>МВ-0002159</t>
  </si>
  <si>
    <t>Сингх Удай Пратап</t>
  </si>
  <si>
    <t>4889163</t>
  </si>
  <si>
    <t>МВ-0001868</t>
  </si>
  <si>
    <t>Хариджан Амар Чанд</t>
  </si>
  <si>
    <t>9442030</t>
  </si>
  <si>
    <t>МВ-0010254</t>
  </si>
  <si>
    <t>Ядав Рохит</t>
  </si>
  <si>
    <t>1365727</t>
  </si>
  <si>
    <t>МВ-0006398</t>
  </si>
  <si>
    <t>Пал Субрата</t>
  </si>
  <si>
    <t>1706096</t>
  </si>
  <si>
    <t>МВ-0001552</t>
  </si>
  <si>
    <t>Шайх Эусуфрана</t>
  </si>
  <si>
    <t>6330730</t>
  </si>
  <si>
    <t>МВ-0003086</t>
  </si>
  <si>
    <t>Нишад Санджит</t>
  </si>
  <si>
    <t>4359155</t>
  </si>
  <si>
    <t>МВ-0010209</t>
  </si>
  <si>
    <t>Тагаев Эрлан Шамырбекович</t>
  </si>
  <si>
    <t>1891182</t>
  </si>
  <si>
    <t>МВ-0010221</t>
  </si>
  <si>
    <t>Серик Мирамбек Серикулы</t>
  </si>
  <si>
    <t>062885758</t>
  </si>
  <si>
    <t>МВ-0010131</t>
  </si>
  <si>
    <t>Нимаев Жэмэс Баярович</t>
  </si>
  <si>
    <t>76 08</t>
  </si>
  <si>
    <t>383018</t>
  </si>
  <si>
    <t>МВ-0007472</t>
  </si>
  <si>
    <t>Манглиев Сардор Акбар Угли</t>
  </si>
  <si>
    <t>0849007</t>
  </si>
  <si>
    <t>МВ-0007233</t>
  </si>
  <si>
    <t>Косимов Акромхон Алхам Угли</t>
  </si>
  <si>
    <t>8447453</t>
  </si>
  <si>
    <t>МВ-0007932</t>
  </si>
  <si>
    <t>Косимов Расулхон Алхам Угли</t>
  </si>
  <si>
    <t>3639093</t>
  </si>
  <si>
    <t>МВ-0007325</t>
  </si>
  <si>
    <t>Рахматов Жавлон Илашевич</t>
  </si>
  <si>
    <t>2086563</t>
  </si>
  <si>
    <t>МВ-0008814</t>
  </si>
  <si>
    <t>Исламов Толиб Мусирмонович</t>
  </si>
  <si>
    <t>5250144</t>
  </si>
  <si>
    <t>МВ-0010241</t>
  </si>
  <si>
    <t>Бисвас Сунил</t>
  </si>
  <si>
    <t>0773865</t>
  </si>
  <si>
    <t>МВ-0003960</t>
  </si>
  <si>
    <t>Турусбеков Эржан Турусбекович</t>
  </si>
  <si>
    <t>3889681</t>
  </si>
  <si>
    <t>МВ-0007442</t>
  </si>
  <si>
    <t>Радоевич Стефан</t>
  </si>
  <si>
    <t>013660316</t>
  </si>
  <si>
    <t>МВ-0003495</t>
  </si>
  <si>
    <t>Сарыев Акмухаммет</t>
  </si>
  <si>
    <t>1974649</t>
  </si>
  <si>
    <t>МВ-0010235</t>
  </si>
  <si>
    <t>Тагаев Эржан Зайырбекович</t>
  </si>
  <si>
    <t>3664860</t>
  </si>
  <si>
    <t>МВ-0008852</t>
  </si>
  <si>
    <t>Савицкий Виктор Валерьевич</t>
  </si>
  <si>
    <t>KB</t>
  </si>
  <si>
    <t>2763914</t>
  </si>
  <si>
    <t>МВ-0000574</t>
  </si>
  <si>
    <t>Миленович Александар</t>
  </si>
  <si>
    <t>013853525</t>
  </si>
  <si>
    <t>МВ-0007601</t>
  </si>
  <si>
    <t>Ёров Махмадали Абдухалимович</t>
  </si>
  <si>
    <t>402269539</t>
  </si>
  <si>
    <t>МВ-0007845</t>
  </si>
  <si>
    <t>Юсупов Бобишо Ашурович</t>
  </si>
  <si>
    <t>405896549</t>
  </si>
  <si>
    <t>МВ-0006773</t>
  </si>
  <si>
    <t>Абдулмадуди Мухаммадии Одиназода</t>
  </si>
  <si>
    <t>405208598</t>
  </si>
  <si>
    <t>МВ-0007847</t>
  </si>
  <si>
    <t>Маджидов Рахмонали Мирзомуродович</t>
  </si>
  <si>
    <t>404867771</t>
  </si>
  <si>
    <t>МВ-0001396</t>
  </si>
  <si>
    <t>Мухамадуллоев Хасан Насимджонович</t>
  </si>
  <si>
    <t>403940550</t>
  </si>
  <si>
    <t>МВ-0008118</t>
  </si>
  <si>
    <t>Шарипов Джамахон Бобоевич</t>
  </si>
  <si>
    <t>405418437</t>
  </si>
  <si>
    <t>МВ-0005840</t>
  </si>
  <si>
    <t>Шабаев Шимон</t>
  </si>
  <si>
    <t>15124694</t>
  </si>
  <si>
    <t>МВ-0000023</t>
  </si>
  <si>
    <t>Стошич Мария Федоровна</t>
  </si>
  <si>
    <t>779311</t>
  </si>
  <si>
    <t>МВ-0000590</t>
  </si>
  <si>
    <t>Стошич Иван</t>
  </si>
  <si>
    <t>016451653</t>
  </si>
  <si>
    <t>МВ-0006304</t>
  </si>
  <si>
    <t>Омирбеков Талгат Абуулы</t>
  </si>
  <si>
    <t>056757613</t>
  </si>
  <si>
    <t>МВ-0008374</t>
  </si>
  <si>
    <t>Хасанов Валитдин</t>
  </si>
  <si>
    <t>11538756</t>
  </si>
  <si>
    <t>МВ-0008903</t>
  </si>
  <si>
    <t>Саркулов Дилшод Сабиржанович</t>
  </si>
  <si>
    <t>045238907</t>
  </si>
  <si>
    <t>МВ-0007410</t>
  </si>
  <si>
    <t>Мамаражабов Чори Сафар Угли</t>
  </si>
  <si>
    <t>1153192</t>
  </si>
  <si>
    <t>МВ-0007546</t>
  </si>
  <si>
    <t>Номозов Иномжон Икромхон Угли</t>
  </si>
  <si>
    <t>6678890</t>
  </si>
  <si>
    <t>МВ-0008980</t>
  </si>
  <si>
    <t>Уксукбаев Айбек</t>
  </si>
  <si>
    <t>15303677</t>
  </si>
  <si>
    <t>МВ-0005718</t>
  </si>
  <si>
    <t>Сингх Гуркаран</t>
  </si>
  <si>
    <t>2682305</t>
  </si>
  <si>
    <t>МВ-0007837</t>
  </si>
  <si>
    <t>Туракулов Собир Жураевич</t>
  </si>
  <si>
    <t>3000845</t>
  </si>
  <si>
    <t>МВ-0007937</t>
  </si>
  <si>
    <t>Турдыбай Рамазан</t>
  </si>
  <si>
    <t>16332348</t>
  </si>
  <si>
    <t>МВ-0008444</t>
  </si>
  <si>
    <t>Нурмамбетов Замирбек Сапарбаевич</t>
  </si>
  <si>
    <t>0260483</t>
  </si>
  <si>
    <t>МВ-0008402</t>
  </si>
  <si>
    <t>Эрикулов Сабытбек Калбекович</t>
  </si>
  <si>
    <t>1517737</t>
  </si>
  <si>
    <t>МВ-0006571</t>
  </si>
  <si>
    <t>Набиев Фируз Холович</t>
  </si>
  <si>
    <t>405305855</t>
  </si>
  <si>
    <t>МВ-0007450</t>
  </si>
  <si>
    <t>Додобоев Боймамад Деконович</t>
  </si>
  <si>
    <t>406062929</t>
  </si>
  <si>
    <t>МВ-0000641</t>
  </si>
  <si>
    <t>Назаров Джумъахон Рахматуллоевич</t>
  </si>
  <si>
    <t>401987762</t>
  </si>
  <si>
    <t>МВ-0005632</t>
  </si>
  <si>
    <t>Пуренов Ровшен</t>
  </si>
  <si>
    <t>1991697</t>
  </si>
  <si>
    <t>МВ-0005605</t>
  </si>
  <si>
    <t>Сапаров Мамет</t>
  </si>
  <si>
    <t>2860976</t>
  </si>
  <si>
    <t>МВ-0003877</t>
  </si>
  <si>
    <t>Алкулыев Данатар</t>
  </si>
  <si>
    <t>2753704</t>
  </si>
  <si>
    <t>МВ-0004112</t>
  </si>
  <si>
    <t>Гелдиев Бегенч</t>
  </si>
  <si>
    <t>2195653</t>
  </si>
  <si>
    <t>ВМ-0180967</t>
  </si>
  <si>
    <t>Беглиев Мурат</t>
  </si>
  <si>
    <t>2265165</t>
  </si>
  <si>
    <t>МВ-0003250</t>
  </si>
  <si>
    <t>Чеперкович Ацо</t>
  </si>
  <si>
    <t>013562611</t>
  </si>
  <si>
    <t>МВ-0000982</t>
  </si>
  <si>
    <t>Артюхова Татьяна Анатольевна</t>
  </si>
  <si>
    <t>352368</t>
  </si>
  <si>
    <t>МВ-0004477</t>
  </si>
  <si>
    <t>Курманалиев Бактияр Догдурбаевич</t>
  </si>
  <si>
    <t>1943945</t>
  </si>
  <si>
    <t>МВ-0005941</t>
  </si>
  <si>
    <t>Якубов Кыяс</t>
  </si>
  <si>
    <t>2617068</t>
  </si>
  <si>
    <t>МВ-0002544</t>
  </si>
  <si>
    <t>Емельянова Ксения Андреевна</t>
  </si>
  <si>
    <t>81 20</t>
  </si>
  <si>
    <t>879495</t>
  </si>
  <si>
    <t>МВ-0009217</t>
  </si>
  <si>
    <t>Омуралиев Канатбек Болотбекович</t>
  </si>
  <si>
    <t>2840857</t>
  </si>
  <si>
    <t>МВ-0007195</t>
  </si>
  <si>
    <t>Шаимкулов Мустафакул Юсупович</t>
  </si>
  <si>
    <t>3953883</t>
  </si>
  <si>
    <t>МВ-0002528</t>
  </si>
  <si>
    <t>Насыранкул Уулу Нурсамат</t>
  </si>
  <si>
    <t>2247401</t>
  </si>
  <si>
    <t>МВ-0008855</t>
  </si>
  <si>
    <t>Шамбасов Рамис</t>
  </si>
  <si>
    <t>18531999</t>
  </si>
  <si>
    <t>МВ-0002284</t>
  </si>
  <si>
    <t>Набиев Вагиф Сагифович</t>
  </si>
  <si>
    <t>07 22</t>
  </si>
  <si>
    <t>882507</t>
  </si>
  <si>
    <t>МВ-0003311</t>
  </si>
  <si>
    <t>Манодж Рам</t>
  </si>
  <si>
    <t>3858427</t>
  </si>
  <si>
    <t>МВ-0004604</t>
  </si>
  <si>
    <t>Рысбеков Нуркен</t>
  </si>
  <si>
    <t>10892359</t>
  </si>
  <si>
    <t>МВ-0010240</t>
  </si>
  <si>
    <t>Абдыразаков Шумкарбек Абдыжапарович</t>
  </si>
  <si>
    <t>2427783</t>
  </si>
  <si>
    <t>МВ-0010239</t>
  </si>
  <si>
    <t>Маданов Сыймык Элбекбаевич</t>
  </si>
  <si>
    <t>1404728</t>
  </si>
  <si>
    <t>МВ-0006977</t>
  </si>
  <si>
    <t>Станоевич Никола</t>
  </si>
  <si>
    <t>017327368</t>
  </si>
  <si>
    <t>МВ-0007844</t>
  </si>
  <si>
    <t>Лекомцев Александр Владимирович</t>
  </si>
  <si>
    <t>63 11</t>
  </si>
  <si>
    <t>682774</t>
  </si>
  <si>
    <t>МВ-0000030</t>
  </si>
  <si>
    <t>Анарбаева Зарина Аширалиевна</t>
  </si>
  <si>
    <t>50 23</t>
  </si>
  <si>
    <t>653561</t>
  </si>
  <si>
    <t>МВ-0009207</t>
  </si>
  <si>
    <t>Бикбулатова Злата Андреевна</t>
  </si>
  <si>
    <t>80 24</t>
  </si>
  <si>
    <t>915116</t>
  </si>
  <si>
    <t>МВ-0006537</t>
  </si>
  <si>
    <t>Самбялова Анна Тумэровна</t>
  </si>
  <si>
    <t>81 14</t>
  </si>
  <si>
    <t>607411</t>
  </si>
  <si>
    <t>МВ-0002258</t>
  </si>
  <si>
    <t>Сачин Сачин</t>
  </si>
  <si>
    <t>9461838</t>
  </si>
  <si>
    <t>МВ-0003036</t>
  </si>
  <si>
    <t>Абхиманю Абхиманю</t>
  </si>
  <si>
    <t>9147769</t>
  </si>
  <si>
    <t>МВ-0003198</t>
  </si>
  <si>
    <t>Такур Аджай</t>
  </si>
  <si>
    <t>5746305</t>
  </si>
  <si>
    <t>МВ-0003192</t>
  </si>
  <si>
    <t>Мунна Ансари</t>
  </si>
  <si>
    <t>5015550</t>
  </si>
  <si>
    <t>МВ-0003200</t>
  </si>
  <si>
    <t>Чаухан Багеш</t>
  </si>
  <si>
    <t>9501603</t>
  </si>
  <si>
    <t>МВ-0003242</t>
  </si>
  <si>
    <t>Сатиш Кумар Пандей</t>
  </si>
  <si>
    <t>4699714</t>
  </si>
  <si>
    <t>МВ-0003488</t>
  </si>
  <si>
    <t>Харвендра Кумар</t>
  </si>
  <si>
    <t>8715180</t>
  </si>
  <si>
    <t>МВ-0006600</t>
  </si>
  <si>
    <t>Алам Мохаммад Интехаб</t>
  </si>
  <si>
    <t>9935051</t>
  </si>
  <si>
    <t>МВ-0001630</t>
  </si>
  <si>
    <t>Молла Хамид</t>
  </si>
  <si>
    <t>5348875</t>
  </si>
  <si>
    <t>МВ-0002280</t>
  </si>
  <si>
    <t>Дафадар Эячин</t>
  </si>
  <si>
    <t>2732419</t>
  </si>
  <si>
    <t>МВ-0010245</t>
  </si>
  <si>
    <t>Саркар Танмай</t>
  </si>
  <si>
    <t>7839598</t>
  </si>
  <si>
    <t>МВ-0010230</t>
  </si>
  <si>
    <t>Гири Асиш</t>
  </si>
  <si>
    <t>1136742</t>
  </si>
  <si>
    <t>МВ-0003085</t>
  </si>
  <si>
    <t>Девананд Девананд</t>
  </si>
  <si>
    <t>4029772</t>
  </si>
  <si>
    <t>МВ-0003188</t>
  </si>
  <si>
    <t>Гош Пабитра</t>
  </si>
  <si>
    <t>6027581</t>
  </si>
  <si>
    <t>МВ-0003190</t>
  </si>
  <si>
    <t>Молла Манирул</t>
  </si>
  <si>
    <t>4977366</t>
  </si>
  <si>
    <t>МВ-0003194</t>
  </si>
  <si>
    <t>Рой Саджал</t>
  </si>
  <si>
    <t>8120823</t>
  </si>
  <si>
    <t>МВ-0003195</t>
  </si>
  <si>
    <t>Рой Танмай</t>
  </si>
  <si>
    <t>7841153</t>
  </si>
  <si>
    <t>МВ-0003229</t>
  </si>
  <si>
    <t>Алам Сайяд</t>
  </si>
  <si>
    <t>4899875</t>
  </si>
  <si>
    <t>МВ-0003309</t>
  </si>
  <si>
    <t>Бисвас Ануп</t>
  </si>
  <si>
    <t>1596897</t>
  </si>
  <si>
    <t>МВ-0002865</t>
  </si>
  <si>
    <t>Сингх Рамприт</t>
  </si>
  <si>
    <t>7679345</t>
  </si>
  <si>
    <t>МВ-0003177</t>
  </si>
  <si>
    <t>Сахани Каушал</t>
  </si>
  <si>
    <t>5417699</t>
  </si>
  <si>
    <t>МВ-0006352</t>
  </si>
  <si>
    <t>Санапати Сива Ганеш</t>
  </si>
  <si>
    <t>4480146</t>
  </si>
  <si>
    <t>МВ-0010269</t>
  </si>
  <si>
    <t>Прасад Нандлал</t>
  </si>
  <si>
    <t>135503</t>
  </si>
  <si>
    <t>МВ-0010267</t>
  </si>
  <si>
    <t>Хальдар Санджай</t>
  </si>
  <si>
    <t>AI</t>
  </si>
  <si>
    <t>199522</t>
  </si>
  <si>
    <t>МВ-0010268</t>
  </si>
  <si>
    <t>Кумар Ануп</t>
  </si>
  <si>
    <t>134903</t>
  </si>
  <si>
    <t>МВ-0006283</t>
  </si>
  <si>
    <t>Раджвар Джойнатх</t>
  </si>
  <si>
    <t>4261000</t>
  </si>
  <si>
    <t>МВ-0010256</t>
  </si>
  <si>
    <t>Бабаходжаев Нурлан Хусанович</t>
  </si>
  <si>
    <t>052634795</t>
  </si>
  <si>
    <t>МВ-0010258</t>
  </si>
  <si>
    <t>Бердибаев Копжасар</t>
  </si>
  <si>
    <t>14809051</t>
  </si>
  <si>
    <t>МВ-0010261</t>
  </si>
  <si>
    <t>Исмат Нурсултан</t>
  </si>
  <si>
    <t>17275096</t>
  </si>
  <si>
    <t>МВ-0010264</t>
  </si>
  <si>
    <t>Кабылов Идрис Абибуллаулы</t>
  </si>
  <si>
    <t>050064026</t>
  </si>
  <si>
    <t>МВ-0010255</t>
  </si>
  <si>
    <t>Кожакельдиев Каиратбек Амандыкович</t>
  </si>
  <si>
    <t>043384994</t>
  </si>
  <si>
    <t>МВ-0010259</t>
  </si>
  <si>
    <t>Медеуов Нагашбек</t>
  </si>
  <si>
    <t>14301909</t>
  </si>
  <si>
    <t>МВ-0010262</t>
  </si>
  <si>
    <t>Оразалиев Мурат Абушахманович</t>
  </si>
  <si>
    <t>019987422</t>
  </si>
  <si>
    <t>МВ-0010263</t>
  </si>
  <si>
    <t>Сапар Мадияр Оразалыулы</t>
  </si>
  <si>
    <t>054239451</t>
  </si>
  <si>
    <t>МВ-0010260</t>
  </si>
  <si>
    <t>Сапархан Шахмардан Бауыржанулы</t>
  </si>
  <si>
    <t>048858807</t>
  </si>
  <si>
    <t>МВ-0003051</t>
  </si>
  <si>
    <t>Ашурова Виктория Сергеевна</t>
  </si>
  <si>
    <t>889273</t>
  </si>
  <si>
    <t>МВ-0006437</t>
  </si>
  <si>
    <t>Бергенов Руслан</t>
  </si>
  <si>
    <t>12791389</t>
  </si>
  <si>
    <t>МВ-0008964</t>
  </si>
  <si>
    <t>Убаев Халмурат Нарзуллаевич</t>
  </si>
  <si>
    <t>055411029</t>
  </si>
  <si>
    <t>МВ-0008786</t>
  </si>
  <si>
    <t>Осинбеков Баглан</t>
  </si>
  <si>
    <t>18758484</t>
  </si>
  <si>
    <t>МВ-0008857</t>
  </si>
  <si>
    <t>Кулмуратов Комекшей Кайырович</t>
  </si>
  <si>
    <t>056704239</t>
  </si>
  <si>
    <t>МВ-0006754</t>
  </si>
  <si>
    <t>Капкина Марина Сергеевна</t>
  </si>
  <si>
    <t>046537772</t>
  </si>
  <si>
    <t>МВ-0001981</t>
  </si>
  <si>
    <t>Апиев Равшан Амирович</t>
  </si>
  <si>
    <t>0390754</t>
  </si>
  <si>
    <t>МВ-0010273</t>
  </si>
  <si>
    <t>Бармен Раджеш</t>
  </si>
  <si>
    <t>0048512</t>
  </si>
  <si>
    <t>МВ-0010276</t>
  </si>
  <si>
    <t>Самаддер Биджой</t>
  </si>
  <si>
    <t>7773129</t>
  </si>
  <si>
    <t>МВ-0010279</t>
  </si>
  <si>
    <t>Мохаммад Имран</t>
  </si>
  <si>
    <t>1805805</t>
  </si>
  <si>
    <t>МВ-0007611</t>
  </si>
  <si>
    <t>Лакомкин Константин Сергеевич</t>
  </si>
  <si>
    <t>1423648</t>
  </si>
  <si>
    <t>МВ-0009206</t>
  </si>
  <si>
    <t>Кинзябаева Альфия Рашитовна</t>
  </si>
  <si>
    <t>741828</t>
  </si>
  <si>
    <t>МВ-0000549</t>
  </si>
  <si>
    <t>Турлыбек Баубек Суйимбекулы</t>
  </si>
  <si>
    <t>052310060</t>
  </si>
  <si>
    <t>МВ-0009010</t>
  </si>
  <si>
    <t>Чибисов Глеб Алексеевич</t>
  </si>
  <si>
    <t>668208</t>
  </si>
  <si>
    <t>МВ-0010274</t>
  </si>
  <si>
    <t>Кота Ананд</t>
  </si>
  <si>
    <t>8591489</t>
  </si>
  <si>
    <t>МВ-0004319</t>
  </si>
  <si>
    <t>Загитова Ирина Фавизовна</t>
  </si>
  <si>
    <t>823103</t>
  </si>
  <si>
    <t>МВ-0005078</t>
  </si>
  <si>
    <t>Есен Олжас</t>
  </si>
  <si>
    <t>16445272</t>
  </si>
  <si>
    <t>МВ-0010280</t>
  </si>
  <si>
    <t>Сурджит Кумар</t>
  </si>
  <si>
    <t>5820335</t>
  </si>
  <si>
    <t>МВ-0010278</t>
  </si>
  <si>
    <t>Дилдар Сингх</t>
  </si>
  <si>
    <t>205772</t>
  </si>
  <si>
    <t>МВ-0010277</t>
  </si>
  <si>
    <t>Сурджит Сингх</t>
  </si>
  <si>
    <t>2776879</t>
  </si>
  <si>
    <t>ВМ-0173845</t>
  </si>
  <si>
    <t>Непомнящая Анастасия Алексеевна</t>
  </si>
  <si>
    <t>04 14</t>
  </si>
  <si>
    <t>684846</t>
  </si>
  <si>
    <t>МВ-0008972</t>
  </si>
  <si>
    <t>Байзаков Сырым Нурланович</t>
  </si>
  <si>
    <t>059910433</t>
  </si>
  <si>
    <t>МВ-0010270</t>
  </si>
  <si>
    <t>Калыков Эрмек</t>
  </si>
  <si>
    <t>0517466</t>
  </si>
  <si>
    <t>МВ-0010271</t>
  </si>
  <si>
    <t>Балтабаев Атамбек Довранович</t>
  </si>
  <si>
    <t>1768972</t>
  </si>
  <si>
    <t>МВ-0003784</t>
  </si>
  <si>
    <t>Турдубаев Алимардон Абдувахопович</t>
  </si>
  <si>
    <t>0457251</t>
  </si>
  <si>
    <t>МВ-0010289</t>
  </si>
  <si>
    <t>Ниязул Мохаммад</t>
  </si>
  <si>
    <t>8319056</t>
  </si>
  <si>
    <t>МВ-0010288</t>
  </si>
  <si>
    <t>Рохит Кумар</t>
  </si>
  <si>
    <t>6615201</t>
  </si>
  <si>
    <t>МВ-0009227</t>
  </si>
  <si>
    <t>Гвоздарева Елена Владимировна</t>
  </si>
  <si>
    <t>57 25</t>
  </si>
  <si>
    <t>678025</t>
  </si>
  <si>
    <t>МВ-0002075</t>
  </si>
  <si>
    <t>Жамбалов Виталий Доржиевич</t>
  </si>
  <si>
    <t>81 07</t>
  </si>
  <si>
    <t>182669</t>
  </si>
  <si>
    <t>МВ-0004345</t>
  </si>
  <si>
    <t>Банзаракцаев Жаргал Васильевич</t>
  </si>
  <si>
    <t>81 18</t>
  </si>
  <si>
    <t>764103</t>
  </si>
  <si>
    <t>МВ-0008967</t>
  </si>
  <si>
    <t>Шарипов Ильдар Сафуатович</t>
  </si>
  <si>
    <t>80 10</t>
  </si>
  <si>
    <t>241195</t>
  </si>
  <si>
    <t>МВ-0005908</t>
  </si>
  <si>
    <t>Горбонос Марьяна Александровна</t>
  </si>
  <si>
    <t>60 17</t>
  </si>
  <si>
    <t>167532</t>
  </si>
  <si>
    <t>МВ-0010292</t>
  </si>
  <si>
    <t>Кумар Паван</t>
  </si>
  <si>
    <t>8798527</t>
  </si>
  <si>
    <t>МВ-0010290</t>
  </si>
  <si>
    <t>Мадхешия Дхармендра</t>
  </si>
  <si>
    <t>5781585</t>
  </si>
  <si>
    <t>МВ-0010287</t>
  </si>
  <si>
    <t>Сахани Сону</t>
  </si>
  <si>
    <t>5093720</t>
  </si>
  <si>
    <t>МВ-0010300</t>
  </si>
  <si>
    <t>Кайлаш Кайлаш</t>
  </si>
  <si>
    <t>5502361</t>
  </si>
  <si>
    <t>МВ-0008893</t>
  </si>
  <si>
    <t>Унгбоев Мирзакобил Жума Угли</t>
  </si>
  <si>
    <t>1180631</t>
  </si>
  <si>
    <t>МВ-0005727</t>
  </si>
  <si>
    <t>Ядав Прем Кумар</t>
  </si>
  <si>
    <t>4267320</t>
  </si>
  <si>
    <t>МВ-0009230</t>
  </si>
  <si>
    <t>Подгорная Любовь Викторовна</t>
  </si>
  <si>
    <t>890261</t>
  </si>
  <si>
    <t>МВ-0005340</t>
  </si>
  <si>
    <t>Низамов Шохбоз Абдумузаффарович</t>
  </si>
  <si>
    <t>7159242</t>
  </si>
  <si>
    <t>МВ-0004353</t>
  </si>
  <si>
    <t>Филатов Вячеслав Анатольевич</t>
  </si>
  <si>
    <t>117875</t>
  </si>
  <si>
    <t>МВ-0003927</t>
  </si>
  <si>
    <t>Оразмырадов Рустем</t>
  </si>
  <si>
    <t>2159757</t>
  </si>
  <si>
    <t>МВ-0001562</t>
  </si>
  <si>
    <t>Мина Ашок Кумар</t>
  </si>
  <si>
    <t>7290000</t>
  </si>
  <si>
    <t>МВ-0003197</t>
  </si>
  <si>
    <t>Сингх Парвандер</t>
  </si>
  <si>
    <t>9392090</t>
  </si>
  <si>
    <t>МВ-0005448</t>
  </si>
  <si>
    <t>Шалабаев Талгат Самигуллаевич</t>
  </si>
  <si>
    <t>12 19</t>
  </si>
  <si>
    <t>782255</t>
  </si>
  <si>
    <t>МВ-0003994</t>
  </si>
  <si>
    <t>Макаров Артем Николаевич</t>
  </si>
  <si>
    <t>95 05</t>
  </si>
  <si>
    <t>593669</t>
  </si>
  <si>
    <t>МВ-0010281</t>
  </si>
  <si>
    <t>Абдыкалык Уулу Рыскелди</t>
  </si>
  <si>
    <t>1023903</t>
  </si>
  <si>
    <t>МВ-0010283</t>
  </si>
  <si>
    <t>Абды Уулу Дастан</t>
  </si>
  <si>
    <t>4656589</t>
  </si>
  <si>
    <t>МВ-0010285</t>
  </si>
  <si>
    <t>Алмазбек Уулу Гулжигит</t>
  </si>
  <si>
    <t>4381311</t>
  </si>
  <si>
    <t>МВ-0010282</t>
  </si>
  <si>
    <t>Максытов Акпарали Рахманалиевич</t>
  </si>
  <si>
    <t>3834726</t>
  </si>
  <si>
    <t>МВ-0010284</t>
  </si>
  <si>
    <t>Максытов Алмазбек Мамырович</t>
  </si>
  <si>
    <t>2416954</t>
  </si>
  <si>
    <t>МВ-0010286</t>
  </si>
  <si>
    <t>Максытов Сапарали Рахманалиевич</t>
  </si>
  <si>
    <t>2640004</t>
  </si>
  <si>
    <t>МВ-0002161</t>
  </si>
  <si>
    <t>Зубов Дмитрий Константинович</t>
  </si>
  <si>
    <t>11 04</t>
  </si>
  <si>
    <t>335546</t>
  </si>
  <si>
    <t>МВ-0008644</t>
  </si>
  <si>
    <t>Юсупов Фахридин Хошимович</t>
  </si>
  <si>
    <t>4330753</t>
  </si>
  <si>
    <t>МВ-0007224</t>
  </si>
  <si>
    <t>Русин Сергей Евгеньевич</t>
  </si>
  <si>
    <t>52 17</t>
  </si>
  <si>
    <t>637019</t>
  </si>
  <si>
    <t>МВ-0002628</t>
  </si>
  <si>
    <t>Асанова Айдай Маратовна</t>
  </si>
  <si>
    <t>3911770</t>
  </si>
  <si>
    <t>МВ-0007230</t>
  </si>
  <si>
    <t>Туреев Бахрам Конгратбаевич</t>
  </si>
  <si>
    <t>0243230</t>
  </si>
  <si>
    <t>МВ-0004352</t>
  </si>
  <si>
    <t>Мошиюк Александр Владимирович</t>
  </si>
  <si>
    <t>53 12</t>
  </si>
  <si>
    <t>290222</t>
  </si>
  <si>
    <t>МВ-0010293</t>
  </si>
  <si>
    <t>Комек Дастан</t>
  </si>
  <si>
    <t>13043293</t>
  </si>
  <si>
    <t>МВ-0010296</t>
  </si>
  <si>
    <t>Казыбеков Даниэл Дамирович</t>
  </si>
  <si>
    <t>3087148</t>
  </si>
  <si>
    <t>МВ-0010294</t>
  </si>
  <si>
    <t>Закиров Кутлук</t>
  </si>
  <si>
    <t>14455444</t>
  </si>
  <si>
    <t>МВ-0010297</t>
  </si>
  <si>
    <t>Мусаев Олимжон</t>
  </si>
  <si>
    <t>15079977</t>
  </si>
  <si>
    <t>МВ-0010295</t>
  </si>
  <si>
    <t>Тажиханов Хусан</t>
  </si>
  <si>
    <t>16042801</t>
  </si>
  <si>
    <t>МВ-0010272</t>
  </si>
  <si>
    <t>Сильчев Данил Александрович</t>
  </si>
  <si>
    <t>730210</t>
  </si>
  <si>
    <t>МВ-0005427</t>
  </si>
  <si>
    <t>Ашыров Мукам</t>
  </si>
  <si>
    <t>2059755</t>
  </si>
  <si>
    <t>МВ-0005555</t>
  </si>
  <si>
    <t>Язмедов Ылхам</t>
  </si>
  <si>
    <t>2898527</t>
  </si>
  <si>
    <t>МВ-0004537</t>
  </si>
  <si>
    <t>Нурыев Дидар</t>
  </si>
  <si>
    <t>2039083</t>
  </si>
  <si>
    <t>МВ-0005049</t>
  </si>
  <si>
    <t>Ривожиддинов Зиёдуллох Зафаржон Угли</t>
  </si>
  <si>
    <t>8646683</t>
  </si>
  <si>
    <t>МВ-0010301</t>
  </si>
  <si>
    <t>Гелдиев Мырат</t>
  </si>
  <si>
    <t>2539298</t>
  </si>
  <si>
    <t>МВ-0006772</t>
  </si>
  <si>
    <t>Якуш Евгений Владимирович</t>
  </si>
  <si>
    <t>BM</t>
  </si>
  <si>
    <t>3115647</t>
  </si>
  <si>
    <t>МВ-0003742</t>
  </si>
  <si>
    <t>Ковалев Александр Иванович</t>
  </si>
  <si>
    <t>125935</t>
  </si>
  <si>
    <t>МВ-0005417</t>
  </si>
  <si>
    <t>Мирзаев Батир Бердыкабилович</t>
  </si>
  <si>
    <t>2260727</t>
  </si>
  <si>
    <t>МВ-0002009</t>
  </si>
  <si>
    <t>Адыбаева Анара</t>
  </si>
  <si>
    <t>2877617</t>
  </si>
  <si>
    <t>МВ-0005058</t>
  </si>
  <si>
    <t>Журакулов Гайрат Кахрамонович</t>
  </si>
  <si>
    <t>4579155</t>
  </si>
  <si>
    <t>МВ-0008579</t>
  </si>
  <si>
    <t>Алимбеков Кубат Бейшенбекович</t>
  </si>
  <si>
    <t>0997047</t>
  </si>
  <si>
    <t>МВ-0008731</t>
  </si>
  <si>
    <t>Алимбеков Жалалбек Жанышевич</t>
  </si>
  <si>
    <t>2613037</t>
  </si>
  <si>
    <t>МВ-0003935</t>
  </si>
  <si>
    <t>Садылханов Мухьмад Идрисович</t>
  </si>
  <si>
    <t>47 23</t>
  </si>
  <si>
    <t>809133</t>
  </si>
  <si>
    <t>МВ-0001824</t>
  </si>
  <si>
    <t>Мохд Сарфараз</t>
  </si>
  <si>
    <t>7743981</t>
  </si>
  <si>
    <t xml:space="preserve">Многократная </t>
  </si>
  <si>
    <t>МВ-0002937</t>
  </si>
  <si>
    <t>Матиев Эрлан</t>
  </si>
  <si>
    <t>2981884</t>
  </si>
  <si>
    <t>МВ-0003523</t>
  </si>
  <si>
    <t>Баирва Джитрам</t>
  </si>
  <si>
    <t>9878911</t>
  </si>
  <si>
    <t>МВ-0003538</t>
  </si>
  <si>
    <t>Сингх Сохан</t>
  </si>
  <si>
    <t>8066821</t>
  </si>
  <si>
    <t>МВ-0006347</t>
  </si>
  <si>
    <t>Маддила Кодандарао</t>
  </si>
  <si>
    <t>3940199</t>
  </si>
  <si>
    <t>МВ-0006350</t>
  </si>
  <si>
    <t>Панчиредди Суреш</t>
  </si>
  <si>
    <t>0964140</t>
  </si>
  <si>
    <t>МВ-0006349</t>
  </si>
  <si>
    <t>Нетинти Сомесвара Рао</t>
  </si>
  <si>
    <t>2918371</t>
  </si>
  <si>
    <t>МВ-0010302</t>
  </si>
  <si>
    <t>Изатилла Уулу Шайлообек</t>
  </si>
  <si>
    <t>0646739</t>
  </si>
  <si>
    <t>МВ-0007286</t>
  </si>
  <si>
    <t>Самийдинов Шахбоз Актам Угли</t>
  </si>
  <si>
    <t>1675431</t>
  </si>
  <si>
    <t>МВ-0007468</t>
  </si>
  <si>
    <t>Исматов Шерали Бахтиёрович</t>
  </si>
  <si>
    <t>0711802</t>
  </si>
  <si>
    <t>МВ-0008114</t>
  </si>
  <si>
    <t>Азамов Кайковусшох Олим Угли</t>
  </si>
  <si>
    <t>9905876</t>
  </si>
  <si>
    <t>МВ-0001109</t>
  </si>
  <si>
    <t>Герейханов Герейхан Марисович</t>
  </si>
  <si>
    <t>82 11</t>
  </si>
  <si>
    <t>201449</t>
  </si>
  <si>
    <t>МВ-0000122</t>
  </si>
  <si>
    <t>Таскараев Бактыбек</t>
  </si>
  <si>
    <t>13232261</t>
  </si>
  <si>
    <t>МВ-0000068</t>
  </si>
  <si>
    <t>Танирберген Мухтар</t>
  </si>
  <si>
    <t>12984485</t>
  </si>
  <si>
    <t>МВ-0008596</t>
  </si>
  <si>
    <t>Зунтов Юрий Валерьевич</t>
  </si>
  <si>
    <t>87 21</t>
  </si>
  <si>
    <t>937737</t>
  </si>
  <si>
    <t>МВ-0007780</t>
  </si>
  <si>
    <t>Усмонов Абдулбоситхон Бахром Угли</t>
  </si>
  <si>
    <t>1631404</t>
  </si>
  <si>
    <t>МВ-0007946</t>
  </si>
  <si>
    <t>Хамидов Шохзодбек Фозил Угли</t>
  </si>
  <si>
    <t>5265266</t>
  </si>
  <si>
    <t>МВ-0007976</t>
  </si>
  <si>
    <t>Шербобоев Хамдам Шодимурод Угли</t>
  </si>
  <si>
    <t>6141731</t>
  </si>
  <si>
    <t>МВ-0007950</t>
  </si>
  <si>
    <t>Эшонкулов Яшин Сали Угли</t>
  </si>
  <si>
    <t>5047814</t>
  </si>
  <si>
    <t>МВ-0003840</t>
  </si>
  <si>
    <t>Атаев Бердимырат</t>
  </si>
  <si>
    <t>2524454</t>
  </si>
  <si>
    <t>МВ-0003926</t>
  </si>
  <si>
    <t>Оразлыев Рехнетгелди</t>
  </si>
  <si>
    <t>2479350</t>
  </si>
  <si>
    <t>МВ-0006534</t>
  </si>
  <si>
    <t>Сапрыкин Евгений Александрович</t>
  </si>
  <si>
    <t>08 25</t>
  </si>
  <si>
    <t>067476</t>
  </si>
  <si>
    <t>МВ-0007676</t>
  </si>
  <si>
    <t>Валиуллина Айгуль Альбертовна</t>
  </si>
  <si>
    <t>80 25</t>
  </si>
  <si>
    <t>162548</t>
  </si>
  <si>
    <t>МВ-0008730</t>
  </si>
  <si>
    <t>Баширов Мажит Умбарович</t>
  </si>
  <si>
    <t>0435164</t>
  </si>
  <si>
    <t>МВ-0007634</t>
  </si>
  <si>
    <t>Сабиров Дилшод Маткаримович</t>
  </si>
  <si>
    <t>4646440</t>
  </si>
  <si>
    <t>МВ-0008194</t>
  </si>
  <si>
    <t>Хошимов Мухаммадюсуф Фахриддин Угли</t>
  </si>
  <si>
    <t>3798167</t>
  </si>
  <si>
    <t>МВ-0004842</t>
  </si>
  <si>
    <t>Фармонов Бободжон Одилджонович</t>
  </si>
  <si>
    <t>405168767</t>
  </si>
  <si>
    <t>МВ-0005684</t>
  </si>
  <si>
    <t>Урматбеков Мыктыбек Урматбекович</t>
  </si>
  <si>
    <t>3067643</t>
  </si>
  <si>
    <t>МВ-0002852</t>
  </si>
  <si>
    <t>Торогелдиев Азамат Тажимырзаевич</t>
  </si>
  <si>
    <t>0736574</t>
  </si>
  <si>
    <t>МВ-0007508</t>
  </si>
  <si>
    <t>Махулбаев Мусабек</t>
  </si>
  <si>
    <t>18785512</t>
  </si>
  <si>
    <t>МВ-0002308</t>
  </si>
  <si>
    <t>Чернинов Бато Цыден-Ешиевич</t>
  </si>
  <si>
    <t>450158</t>
  </si>
  <si>
    <t>МВ-0006857</t>
  </si>
  <si>
    <t>Курманбек уулу Белек</t>
  </si>
  <si>
    <t>2447698</t>
  </si>
  <si>
    <t>МВ-0002171</t>
  </si>
  <si>
    <t>Кумар Санджит</t>
  </si>
  <si>
    <t>9911331</t>
  </si>
  <si>
    <t>Джасанприт Сингх</t>
  </si>
  <si>
    <t>R6583322</t>
  </si>
  <si>
    <t>Каранджит Сингх</t>
  </si>
  <si>
    <t>B9315772</t>
  </si>
  <si>
    <t>Савар Сингх</t>
  </si>
  <si>
    <t>X9632378</t>
  </si>
  <si>
    <t>Амрипал Сингх</t>
  </si>
  <si>
    <t>R6583419</t>
  </si>
  <si>
    <t>Гурав Кумар</t>
  </si>
  <si>
    <t>U8099795</t>
  </si>
  <si>
    <t>Гурмит Сингх</t>
  </si>
  <si>
    <t>Y3272392</t>
  </si>
  <si>
    <t>Гурприт Сингх</t>
  </si>
  <si>
    <t>U4872608</t>
  </si>
  <si>
    <t>Ман Прит Сингх</t>
  </si>
  <si>
    <t>S4721246</t>
  </si>
  <si>
    <t>Мандип Кумар</t>
  </si>
  <si>
    <t>U9030603</t>
  </si>
  <si>
    <t>Нариндерпал Сингх</t>
  </si>
  <si>
    <t>X9630036</t>
  </si>
  <si>
    <t>МВ-0007453</t>
  </si>
  <si>
    <t>Завайдов Файзали Сафаралиевич</t>
  </si>
  <si>
    <t>402246975</t>
  </si>
  <si>
    <t>МВ-0005938</t>
  </si>
  <si>
    <t>Джумадурдыев Мекан</t>
  </si>
  <si>
    <t>2892751</t>
  </si>
  <si>
    <t>МВ-0008053</t>
  </si>
  <si>
    <t>Сатимов Базарбай Комилжонович</t>
  </si>
  <si>
    <t>0143030</t>
  </si>
  <si>
    <t>МВ-0007786</t>
  </si>
  <si>
    <t>Явкачев Кадамбай Юсупбаевич</t>
  </si>
  <si>
    <t>0327432</t>
  </si>
  <si>
    <t>МВ-0003854</t>
  </si>
  <si>
    <t>Сеитмурадов Мухамметберди</t>
  </si>
  <si>
    <t>2499404</t>
  </si>
  <si>
    <t>МВ-0004522</t>
  </si>
  <si>
    <t>Ширмаммедов Ыляс</t>
  </si>
  <si>
    <t>2743255</t>
  </si>
  <si>
    <t>МВ-0004536</t>
  </si>
  <si>
    <t>Кулыев Батыр</t>
  </si>
  <si>
    <t>2512915</t>
  </si>
  <si>
    <t>МВ-0004628</t>
  </si>
  <si>
    <t>Атаназаров Байрамгелди</t>
  </si>
  <si>
    <t>2216325</t>
  </si>
  <si>
    <t>МВ-0008587</t>
  </si>
  <si>
    <t>Ибраимов Кудайберди Козубекович</t>
  </si>
  <si>
    <t>1534024</t>
  </si>
  <si>
    <t>МВ-0008675</t>
  </si>
  <si>
    <t>Кудратов Ердос Кудратович</t>
  </si>
  <si>
    <t>059078997</t>
  </si>
  <si>
    <t>МВ-0008196</t>
  </si>
  <si>
    <t>Живаев Сергей Генадьевич</t>
  </si>
  <si>
    <t>195577</t>
  </si>
  <si>
    <t>МВ-0006840</t>
  </si>
  <si>
    <t>Куздообаев Техи</t>
  </si>
  <si>
    <t>2177237</t>
  </si>
  <si>
    <t>МВ-0006110</t>
  </si>
  <si>
    <t>Бисойи Аджая</t>
  </si>
  <si>
    <t>9344835</t>
  </si>
  <si>
    <t>МВ-0000009</t>
  </si>
  <si>
    <t>Аксёнов Сергей Вадимович</t>
  </si>
  <si>
    <t>193378</t>
  </si>
  <si>
    <t>МВ-0007843</t>
  </si>
  <si>
    <t>Ребров Дмитрий Анатольевич</t>
  </si>
  <si>
    <t>25 23</t>
  </si>
  <si>
    <t>187928</t>
  </si>
  <si>
    <t>МВ-0000141</t>
  </si>
  <si>
    <t>Урказиев Абай Сапарович</t>
  </si>
  <si>
    <t>3749820</t>
  </si>
  <si>
    <t>МВ-0010313</t>
  </si>
  <si>
    <t>Бегимкулов Алишер Талайбекович</t>
  </si>
  <si>
    <t>2319874</t>
  </si>
  <si>
    <t>Харманджит Сингх</t>
  </si>
  <si>
    <t>Y4028243</t>
  </si>
  <si>
    <t>МВ-0010323</t>
  </si>
  <si>
    <t>Сукхрадж Сингх</t>
  </si>
  <si>
    <t>T4906088</t>
  </si>
  <si>
    <t>Хармеш Масих</t>
  </si>
  <si>
    <t>C2691479</t>
  </si>
  <si>
    <t>Дармонов Абдусаид Абдимуталибович</t>
  </si>
  <si>
    <t>FA4687894</t>
  </si>
  <si>
    <t>ВМ-0076415</t>
  </si>
  <si>
    <t>Милосавлевич Ненад</t>
  </si>
  <si>
    <t>019345234</t>
  </si>
  <si>
    <t>МВ-0008691</t>
  </si>
  <si>
    <t>Николич Деян</t>
  </si>
  <si>
    <t>016854027</t>
  </si>
  <si>
    <t>МВ-0008917</t>
  </si>
  <si>
    <t>Михайлович Драган</t>
  </si>
  <si>
    <t>015698940</t>
  </si>
  <si>
    <t>МВ-0007222</t>
  </si>
  <si>
    <t>Михайлович Неманя</t>
  </si>
  <si>
    <t>016242029</t>
  </si>
  <si>
    <t>МВ-0006410</t>
  </si>
  <si>
    <t>Батилович Алия</t>
  </si>
  <si>
    <t>017807353</t>
  </si>
  <si>
    <t>ВМ-0171908</t>
  </si>
  <si>
    <t>Влачич Зоран</t>
  </si>
  <si>
    <t>017229628</t>
  </si>
  <si>
    <t>МВ-0006476</t>
  </si>
  <si>
    <t>Андрийевич Игор</t>
  </si>
  <si>
    <t>015354261</t>
  </si>
  <si>
    <t>МВ-0006520</t>
  </si>
  <si>
    <t>Гатиятуллина Эльмира Рамдисовна</t>
  </si>
  <si>
    <t>049026358</t>
  </si>
  <si>
    <t>МВ-0008779</t>
  </si>
  <si>
    <t>Жабайулы Жамбыл</t>
  </si>
  <si>
    <t>049173043</t>
  </si>
  <si>
    <t>МВ-0000748</t>
  </si>
  <si>
    <t>Лазич Бруно</t>
  </si>
  <si>
    <t>669794</t>
  </si>
  <si>
    <t>МВ-0006478</t>
  </si>
  <si>
    <t>Шахбози Бобокулзода</t>
  </si>
  <si>
    <t>404547176</t>
  </si>
  <si>
    <t>МВ-0008100</t>
  </si>
  <si>
    <t>Гаюров Умарджон Собирович</t>
  </si>
  <si>
    <t>401416341</t>
  </si>
  <si>
    <t>МВ-0008916</t>
  </si>
  <si>
    <t>Абдыбасанов Барбол Эмилович</t>
  </si>
  <si>
    <t>3093104</t>
  </si>
  <si>
    <t>МВ-0007613</t>
  </si>
  <si>
    <t>Абдукаримов Фатхулло Фарходжон Угли</t>
  </si>
  <si>
    <t>1567820</t>
  </si>
  <si>
    <t>МВ-0001436</t>
  </si>
  <si>
    <t>Алам Фироз</t>
  </si>
  <si>
    <t>2767869</t>
  </si>
  <si>
    <t>МВ-0001437</t>
  </si>
  <si>
    <t>Хуссейн Васим</t>
  </si>
  <si>
    <t>6664704</t>
  </si>
  <si>
    <t>МВ-0003472</t>
  </si>
  <si>
    <t>Баирва Рамлаль</t>
  </si>
  <si>
    <t>3256550</t>
  </si>
  <si>
    <t>МВ-0003524</t>
  </si>
  <si>
    <t>Бин Рампрасад</t>
  </si>
  <si>
    <t>4803389</t>
  </si>
  <si>
    <t>Ансари Шахнаваз</t>
  </si>
  <si>
    <t>AL922888</t>
  </si>
  <si>
    <t>Саркар Раджиб</t>
  </si>
  <si>
    <t>AL352204</t>
  </si>
  <si>
    <t>МВ-0010316</t>
  </si>
  <si>
    <t>Бибосын Нурдаулет Заманулы</t>
  </si>
  <si>
    <t>048730147</t>
  </si>
  <si>
    <t>МВ-0010317</t>
  </si>
  <si>
    <t>Мейирбек Нурбек</t>
  </si>
  <si>
    <t>13231247</t>
  </si>
  <si>
    <t>МВ-0010305</t>
  </si>
  <si>
    <t>Мухтарбеков Нурсултан Мухтарбекович</t>
  </si>
  <si>
    <t>4350351</t>
  </si>
  <si>
    <t>МВ-0010306</t>
  </si>
  <si>
    <t>Эшманов Нургазы Номанжанович</t>
  </si>
  <si>
    <t>1036921</t>
  </si>
  <si>
    <t>МВ-0010314</t>
  </si>
  <si>
    <t>Муратов Досым Ахметович</t>
  </si>
  <si>
    <t>053159182</t>
  </si>
  <si>
    <t>МВ-0010309</t>
  </si>
  <si>
    <t>Жаксыбеков Марлен Даулетбекулы</t>
  </si>
  <si>
    <t>044164399</t>
  </si>
  <si>
    <t>МВ-0010312</t>
  </si>
  <si>
    <t>Амаллаев Суннатбек</t>
  </si>
  <si>
    <t>12986625</t>
  </si>
  <si>
    <t>МВ-0010318</t>
  </si>
  <si>
    <t>Орынбасаров Габит Косекович</t>
  </si>
  <si>
    <t>045746709</t>
  </si>
  <si>
    <t>МВ-0010308</t>
  </si>
  <si>
    <t>Абдилазизулы Серикжан</t>
  </si>
  <si>
    <t>062391855</t>
  </si>
  <si>
    <t>МВ-0010311</t>
  </si>
  <si>
    <t>Ергешов Бекбосын Полатулы</t>
  </si>
  <si>
    <t>051447927</t>
  </si>
  <si>
    <t>МВ-0010315</t>
  </si>
  <si>
    <t>Бейсенов Амантай</t>
  </si>
  <si>
    <t>049714963</t>
  </si>
  <si>
    <t>МВ-0010319</t>
  </si>
  <si>
    <t>Агадил Мухаммедали Бекарысулы</t>
  </si>
  <si>
    <t>048207415</t>
  </si>
  <si>
    <t>МВ-0010310</t>
  </si>
  <si>
    <t>Бимахан Нурхан Темиртасулы</t>
  </si>
  <si>
    <t>043220583</t>
  </si>
  <si>
    <t>МВ-0010304</t>
  </si>
  <si>
    <t>Лесова Сауле</t>
  </si>
  <si>
    <t>047353541</t>
  </si>
  <si>
    <t>МВ-0010307</t>
  </si>
  <si>
    <t>Мырзахметова Айгул</t>
  </si>
  <si>
    <t>19115983</t>
  </si>
  <si>
    <t>МВ-0002290</t>
  </si>
  <si>
    <t>Маркович Елена</t>
  </si>
  <si>
    <t>3950212</t>
  </si>
  <si>
    <t>МВ-0007444</t>
  </si>
  <si>
    <t>Лазаревич Слободан</t>
  </si>
  <si>
    <t>013485980</t>
  </si>
  <si>
    <t>МВ-0006383</t>
  </si>
  <si>
    <t>Карич Никола</t>
  </si>
  <si>
    <t>013510539</t>
  </si>
  <si>
    <t>МВ-0006883</t>
  </si>
  <si>
    <t>Махметов Дастан</t>
  </si>
  <si>
    <t>17876304</t>
  </si>
  <si>
    <t>МВ-0008469</t>
  </si>
  <si>
    <t>Турсынбек Зангар Маратулы</t>
  </si>
  <si>
    <t>061194935</t>
  </si>
  <si>
    <t>Данеева Лариса Сергеевна</t>
  </si>
  <si>
    <t>732374</t>
  </si>
  <si>
    <t>МВ-0008847</t>
  </si>
  <si>
    <t>Бурангулова Айгуль Рафитовна</t>
  </si>
  <si>
    <t>585451</t>
  </si>
  <si>
    <t>Сингх Аман Кумар</t>
  </si>
  <si>
    <t>T2077476</t>
  </si>
  <si>
    <t>Кумар Каран</t>
  </si>
  <si>
    <t>W7933046</t>
  </si>
  <si>
    <t>МВ-0009290</t>
  </si>
  <si>
    <t>Ли Чэн</t>
  </si>
  <si>
    <t>9252728</t>
  </si>
  <si>
    <t>Саху Ракеш</t>
  </si>
  <si>
    <t>W2798249</t>
  </si>
  <si>
    <t>Хан Салим Джавед</t>
  </si>
  <si>
    <t>C8669390</t>
  </si>
  <si>
    <t>Йена Сумья Ранджан</t>
  </si>
  <si>
    <t>U3013318</t>
  </si>
  <si>
    <t>МВ-0010324</t>
  </si>
  <si>
    <t>Биетов Сергали</t>
  </si>
  <si>
    <t>052024255</t>
  </si>
  <si>
    <t>МВ-0010325</t>
  </si>
  <si>
    <t>Алжанов Токсаналы</t>
  </si>
  <si>
    <t>047280283</t>
  </si>
  <si>
    <t>Уппу Эссаку</t>
  </si>
  <si>
    <t>W5177471</t>
  </si>
  <si>
    <t>МВ-0008188</t>
  </si>
  <si>
    <t>Оралов Асхат</t>
  </si>
  <si>
    <t>11294679</t>
  </si>
  <si>
    <t>МВ-0008048</t>
  </si>
  <si>
    <t>Хайруллин Серик</t>
  </si>
  <si>
    <t>15217828</t>
  </si>
  <si>
    <t>МВ-0004041</t>
  </si>
  <si>
    <t>Гармажапов Анатолий Цыбикдоржиевич</t>
  </si>
  <si>
    <t>81 23</t>
  </si>
  <si>
    <t>088245</t>
  </si>
  <si>
    <t>МВ-0009179</t>
  </si>
  <si>
    <t>Кочиева Диана Олеговна</t>
  </si>
  <si>
    <t>32 14</t>
  </si>
  <si>
    <t>492583</t>
  </si>
  <si>
    <t>МВ-0008938</t>
  </si>
  <si>
    <t>Илькин Никита Федорович</t>
  </si>
  <si>
    <t>36 17</t>
  </si>
  <si>
    <t>433448</t>
  </si>
  <si>
    <t>МВ-0007357</t>
  </si>
  <si>
    <t>Ван Бинь</t>
  </si>
  <si>
    <t>2960333</t>
  </si>
  <si>
    <t>МВ-0007370</t>
  </si>
  <si>
    <t>Сюй Юпин</t>
  </si>
  <si>
    <t>3004160</t>
  </si>
  <si>
    <t>МВ-0007390</t>
  </si>
  <si>
    <t>Чжан Юван</t>
  </si>
  <si>
    <t>4690776</t>
  </si>
  <si>
    <t>МВ-0008765</t>
  </si>
  <si>
    <t>Ходорич Дмитрий</t>
  </si>
  <si>
    <t>18633278</t>
  </si>
  <si>
    <t>МВ-0003799</t>
  </si>
  <si>
    <t>Ахмад Туфик</t>
  </si>
  <si>
    <t>5476494</t>
  </si>
  <si>
    <t>Оделеков Даянч</t>
  </si>
  <si>
    <t>2351231</t>
  </si>
  <si>
    <t>Гурбанбаев Бегенч</t>
  </si>
  <si>
    <t>2996103</t>
  </si>
  <si>
    <t>МВ-0009245</t>
  </si>
  <si>
    <t>Архипова Яна Дмитриевна</t>
  </si>
  <si>
    <t>04 20</t>
  </si>
  <si>
    <t>599565</t>
  </si>
  <si>
    <t>МВ-0008000</t>
  </si>
  <si>
    <t>Эркинов Асрорбек Иномжон Угли</t>
  </si>
  <si>
    <t>0521929</t>
  </si>
  <si>
    <t>МВ-0007309</t>
  </si>
  <si>
    <t>Богданович Даринка</t>
  </si>
  <si>
    <t>013263895</t>
  </si>
  <si>
    <t>Карлица Мирза</t>
  </si>
  <si>
    <t>014687771</t>
  </si>
  <si>
    <t>МВ-0004711</t>
  </si>
  <si>
    <t>Чамашов Чынгызбек</t>
  </si>
  <si>
    <t>1608401</t>
  </si>
  <si>
    <t>МВ-0006436</t>
  </si>
  <si>
    <t>Найденов Геннадий Сергеевич</t>
  </si>
  <si>
    <t>03 08</t>
  </si>
  <si>
    <t>976540</t>
  </si>
  <si>
    <t>МВ-0004314</t>
  </si>
  <si>
    <t>Миронов Артем Владимирович</t>
  </si>
  <si>
    <t>53 23</t>
  </si>
  <si>
    <t>383244</t>
  </si>
  <si>
    <t>МВ-0003657</t>
  </si>
  <si>
    <t>Вишвакарма Ситарам</t>
  </si>
  <si>
    <t>4688367</t>
  </si>
  <si>
    <t>МВ-0005922</t>
  </si>
  <si>
    <t>Сах Санджай</t>
  </si>
  <si>
    <t>5197665</t>
  </si>
  <si>
    <t>ВМ-0185879</t>
  </si>
  <si>
    <t>Рам Чанд</t>
  </si>
  <si>
    <t>9205371</t>
  </si>
  <si>
    <t>МВ-0004265</t>
  </si>
  <si>
    <t>Байматов Аскат Райканович</t>
  </si>
  <si>
    <t>1663582</t>
  </si>
  <si>
    <t>МВ-0004266</t>
  </si>
  <si>
    <t>Сталбек Уулу Радмир</t>
  </si>
  <si>
    <t>3749290</t>
  </si>
  <si>
    <t>МВ-0002510</t>
  </si>
  <si>
    <t>Тотуев Эрбол Долотович</t>
  </si>
  <si>
    <t>834705</t>
  </si>
  <si>
    <t>2838688</t>
  </si>
  <si>
    <t>Бачитар Сингх</t>
  </si>
  <si>
    <t>4720462</t>
  </si>
  <si>
    <t>Бридж Пал</t>
  </si>
  <si>
    <t>9787083</t>
  </si>
  <si>
    <t>Виджай Масих</t>
  </si>
  <si>
    <t>7769925</t>
  </si>
  <si>
    <t>Дилип Кумар</t>
  </si>
  <si>
    <t>7549549</t>
  </si>
  <si>
    <t>Мухтиар Сингх</t>
  </si>
  <si>
    <t>3109621</t>
  </si>
  <si>
    <t>Нандан</t>
  </si>
  <si>
    <t>083360</t>
  </si>
  <si>
    <t>Саджан</t>
  </si>
  <si>
    <t>0086719</t>
  </si>
  <si>
    <t>МВ-0000046</t>
  </si>
  <si>
    <t>Дрантив Денис Игоревич</t>
  </si>
  <si>
    <t>733809</t>
  </si>
  <si>
    <t>МВ-0000567</t>
  </si>
  <si>
    <t>Аврамович Стефан</t>
  </si>
  <si>
    <t>013884620</t>
  </si>
  <si>
    <t>МВ-0002415</t>
  </si>
  <si>
    <t>Аврамович Филип</t>
  </si>
  <si>
    <t>018349855</t>
  </si>
  <si>
    <t>МВ-0008376</t>
  </si>
  <si>
    <t>Турдиев Достонбек Фарход Угли</t>
  </si>
  <si>
    <t>FA3205649</t>
  </si>
  <si>
    <t>МВ-0009146</t>
  </si>
  <si>
    <t>Кочуров Александр Валентинович</t>
  </si>
  <si>
    <t>73 23</t>
  </si>
  <si>
    <t>549228</t>
  </si>
  <si>
    <t>Томас Эдвин</t>
  </si>
  <si>
    <t>AI282523</t>
  </si>
  <si>
    <t>Томас Масих</t>
  </si>
  <si>
    <t>C3111205</t>
  </si>
  <si>
    <t>Амар Джит</t>
  </si>
  <si>
    <t>S2204708</t>
  </si>
  <si>
    <t>Балирам</t>
  </si>
  <si>
    <t>C6622004</t>
  </si>
  <si>
    <t>Джай Сингх</t>
  </si>
  <si>
    <t>B7966058</t>
  </si>
  <si>
    <t>Джапхаре Алам</t>
  </si>
  <si>
    <t>T2882361</t>
  </si>
  <si>
    <t>Кувалджит Сингх</t>
  </si>
  <si>
    <t>U1338054</t>
  </si>
  <si>
    <t>Мадхешия Абхиманью</t>
  </si>
  <si>
    <t>R8874561</t>
  </si>
  <si>
    <t>Мохд Ирфан</t>
  </si>
  <si>
    <t>X5496049</t>
  </si>
  <si>
    <t>Панне Лал</t>
  </si>
  <si>
    <t>S0596013</t>
  </si>
  <si>
    <t>Шайлендра</t>
  </si>
  <si>
    <t>W1954308</t>
  </si>
  <si>
    <t>Шайлендра Кумар</t>
  </si>
  <si>
    <t>S8006773</t>
  </si>
  <si>
    <t>Дип Аакаш</t>
  </si>
  <si>
    <t>AH386575</t>
  </si>
  <si>
    <t>Мохаммад Ибрахим</t>
  </si>
  <si>
    <t>S9856309</t>
  </si>
  <si>
    <t>Айяву Мутху Кумар</t>
  </si>
  <si>
    <t>Y1817493</t>
  </si>
  <si>
    <t>Куннель Сунну Сэбин</t>
  </si>
  <si>
    <t>Y1909254</t>
  </si>
  <si>
    <t>Бхудхар</t>
  </si>
  <si>
    <t>Y8426000</t>
  </si>
  <si>
    <t>Чанд Бабу</t>
  </si>
  <si>
    <t>V7725342</t>
  </si>
  <si>
    <t>Муштак Али</t>
  </si>
  <si>
    <t>C9409554</t>
  </si>
  <si>
    <t>Талиб</t>
  </si>
  <si>
    <t>W9393975</t>
  </si>
  <si>
    <t>V7875277</t>
  </si>
  <si>
    <t>Хариом</t>
  </si>
  <si>
    <t>U7473856</t>
  </si>
  <si>
    <t>Хасануджжаман</t>
  </si>
  <si>
    <t>Y8194565</t>
  </si>
  <si>
    <t>Герасимова Евгения Олеговна</t>
  </si>
  <si>
    <t>92 16</t>
  </si>
  <si>
    <t>147880</t>
  </si>
  <si>
    <t>Айтбаев Бекулан Муратбайевич</t>
  </si>
  <si>
    <t>059764950</t>
  </si>
  <si>
    <t>Мухамбеткалиев Жанибек Багытжанович</t>
  </si>
  <si>
    <t>053381272</t>
  </si>
  <si>
    <t>Джиенбаев Аскат Муратович</t>
  </si>
  <si>
    <t>047750484</t>
  </si>
  <si>
    <t>ВМ-0159111</t>
  </si>
  <si>
    <t>Стефанова Виктория Львовна</t>
  </si>
  <si>
    <t>350005</t>
  </si>
  <si>
    <t>ВМ-0158258</t>
  </si>
  <si>
    <t>Смирнов Роман Александрович</t>
  </si>
  <si>
    <t>63 08</t>
  </si>
  <si>
    <t>ВМ-0148405</t>
  </si>
  <si>
    <t>Бейшембиева Алтынгул Таштандиевна</t>
  </si>
  <si>
    <t>2450814</t>
  </si>
  <si>
    <t>ВМ-0148411</t>
  </si>
  <si>
    <t>Касымалиев Уланбек Султангазиевич</t>
  </si>
  <si>
    <t>2450815</t>
  </si>
  <si>
    <t>ВМ-0183831</t>
  </si>
  <si>
    <t>Нарзуллаев Салимжон Каххарович</t>
  </si>
  <si>
    <t>040661005</t>
  </si>
  <si>
    <t>ВМ-0160196</t>
  </si>
  <si>
    <t>Срашев Садриддин</t>
  </si>
  <si>
    <t>14998569</t>
  </si>
  <si>
    <t>ВМ-0092365</t>
  </si>
  <si>
    <t>Ранчич Милан</t>
  </si>
  <si>
    <t>013830427</t>
  </si>
  <si>
    <t>ВМ-0176580</t>
  </si>
  <si>
    <t>Резниченко Евангелина Николаевна</t>
  </si>
  <si>
    <t>230181</t>
  </si>
  <si>
    <t>ВМ-0187613</t>
  </si>
  <si>
    <t>Косолапова Елена Ивановна</t>
  </si>
  <si>
    <t>89 20</t>
  </si>
  <si>
    <t>544372</t>
  </si>
  <si>
    <t>ОП Геленджик Винный город</t>
  </si>
  <si>
    <t>ВМ-0175106</t>
  </si>
  <si>
    <t>Смайыл Бакытжан Каржаубайулы</t>
  </si>
  <si>
    <t>051159041</t>
  </si>
  <si>
    <t>ВМ-0171624</t>
  </si>
  <si>
    <t>Аллаяров Бабамурат</t>
  </si>
  <si>
    <t>2565237</t>
  </si>
  <si>
    <t>ВМ-0171618</t>
  </si>
  <si>
    <t>Оразметов Рустем</t>
  </si>
  <si>
    <t>2118851</t>
  </si>
  <si>
    <t>ВМ-0145143</t>
  </si>
  <si>
    <t>Джукич Борко</t>
  </si>
  <si>
    <t>017150948</t>
  </si>
  <si>
    <t>ВМ-0180661</t>
  </si>
  <si>
    <t>Рузметов Батыр</t>
  </si>
  <si>
    <t>3037286</t>
  </si>
  <si>
    <t>ВМ-0184440</t>
  </si>
  <si>
    <t>Атакеев Ботир Утепбергенович</t>
  </si>
  <si>
    <t>051361847</t>
  </si>
  <si>
    <t>ВМ-0184421</t>
  </si>
  <si>
    <t>Баймухамедов Рузмухаммад</t>
  </si>
  <si>
    <t>14366230</t>
  </si>
  <si>
    <t>ВМ-0184423</t>
  </si>
  <si>
    <t>Нурушев Мухамадали</t>
  </si>
  <si>
    <t>11841669</t>
  </si>
  <si>
    <t>ВМ-0182857</t>
  </si>
  <si>
    <t>Суров Мирбек Медетович</t>
  </si>
  <si>
    <t>3417810</t>
  </si>
  <si>
    <t>ВМ-0182810</t>
  </si>
  <si>
    <t>Калмаматов Азамат Зулпукаарович</t>
  </si>
  <si>
    <t>2585582</t>
  </si>
  <si>
    <t>ВМ-0182809</t>
  </si>
  <si>
    <t>Акимов Толкунбек Ысаевич</t>
  </si>
  <si>
    <t>4382733</t>
  </si>
  <si>
    <t>ВМ-0182801</t>
  </si>
  <si>
    <t>Абдукаримов Суннатулла</t>
  </si>
  <si>
    <t>12435002</t>
  </si>
  <si>
    <t>ВМ-0182783</t>
  </si>
  <si>
    <t>Абдулахатов Элнур</t>
  </si>
  <si>
    <t>11446820</t>
  </si>
  <si>
    <t>ВМ-0182785</t>
  </si>
  <si>
    <t>Курбанов Санжарбек</t>
  </si>
  <si>
    <t>13150672</t>
  </si>
  <si>
    <t>ВМ-0182818</t>
  </si>
  <si>
    <t>Дастанов Абдимиталип Жусупович</t>
  </si>
  <si>
    <t>1696691</t>
  </si>
  <si>
    <t>ВМ-0182812</t>
  </si>
  <si>
    <t>Шергазиев Жалалидин Салохович</t>
  </si>
  <si>
    <t>2102463</t>
  </si>
  <si>
    <t>ВМ-0182817</t>
  </si>
  <si>
    <t>Тохтаев Рахимжан Ганижанович</t>
  </si>
  <si>
    <t>1997555</t>
  </si>
  <si>
    <t>ВМ-0182924</t>
  </si>
  <si>
    <t>Качкынов Самат</t>
  </si>
  <si>
    <t>2113284</t>
  </si>
  <si>
    <t>ВМ-0182987</t>
  </si>
  <si>
    <t>Аширов Ибайдулло Нематович</t>
  </si>
  <si>
    <t>3112746</t>
  </si>
  <si>
    <t>ВМ-0183038</t>
  </si>
  <si>
    <t>Тихонова Елена Викторовна</t>
  </si>
  <si>
    <t>03 24</t>
  </si>
  <si>
    <t>984738</t>
  </si>
  <si>
    <t>ВМ-0154136</t>
  </si>
  <si>
    <t>Жоробаев Ильяз Акматкулович</t>
  </si>
  <si>
    <t>1644665</t>
  </si>
  <si>
    <t>ВМ-0110583</t>
  </si>
  <si>
    <t>Мкрдумян Мартин Владимирович</t>
  </si>
  <si>
    <t>679874</t>
  </si>
  <si>
    <t>ВМ-0173610</t>
  </si>
  <si>
    <t>Аннамухаммедов Сердар</t>
  </si>
  <si>
    <t>2175613</t>
  </si>
  <si>
    <t>ВМ-0166121</t>
  </si>
  <si>
    <t>Сингх Индра Сен</t>
  </si>
  <si>
    <t>7518620</t>
  </si>
  <si>
    <t>ВМ-0153535</t>
  </si>
  <si>
    <t>Кубанычбеков Садык Эркинбекович</t>
  </si>
  <si>
    <t>3258331</t>
  </si>
  <si>
    <t>ВМ-0172544</t>
  </si>
  <si>
    <t>Чхотелал Чхотелал</t>
  </si>
  <si>
    <t>7309843</t>
  </si>
  <si>
    <t>ВМ-0176100</t>
  </si>
  <si>
    <t>Кумар Арвинд</t>
  </si>
  <si>
    <t>4157511</t>
  </si>
  <si>
    <t>ВМ-0172569</t>
  </si>
  <si>
    <t>Прасад Санджая</t>
  </si>
  <si>
    <t>9828532</t>
  </si>
  <si>
    <t>ВМ-0173301</t>
  </si>
  <si>
    <t>Джороев Гыязидин Гыламидинович</t>
  </si>
  <si>
    <t>3821010</t>
  </si>
  <si>
    <t>ВМ-0109683</t>
  </si>
  <si>
    <t>Лагумджийа Мирза</t>
  </si>
  <si>
    <t>22 21</t>
  </si>
  <si>
    <t>374567</t>
  </si>
  <si>
    <t>ВМ-0174194</t>
  </si>
  <si>
    <t>Гышнаев Мекан</t>
  </si>
  <si>
    <t>2672484</t>
  </si>
  <si>
    <t>ВМ-0174514</t>
  </si>
  <si>
    <t>Вайсов Кахрамон</t>
  </si>
  <si>
    <t>2382285</t>
  </si>
  <si>
    <t>ВМ-0174437</t>
  </si>
  <si>
    <t>Нурджанов Гахрыман</t>
  </si>
  <si>
    <t>2925390</t>
  </si>
  <si>
    <t>ВМ-0174041</t>
  </si>
  <si>
    <t>Юсупов Назарбек Нуралыулы</t>
  </si>
  <si>
    <t>051383807</t>
  </si>
  <si>
    <t>ВМ-0174000</t>
  </si>
  <si>
    <t>Мырзаев Чынгыз Анварович</t>
  </si>
  <si>
    <t>2665799</t>
  </si>
  <si>
    <t>ВМ-0174746</t>
  </si>
  <si>
    <t>Дурдыев Рахат</t>
  </si>
  <si>
    <t>2496605</t>
  </si>
  <si>
    <t>ВМ-0174293</t>
  </si>
  <si>
    <t>Клименко Дмитрий Алексеевич</t>
  </si>
  <si>
    <t>032364</t>
  </si>
  <si>
    <t>ВМ-0175104</t>
  </si>
  <si>
    <t>Абилхайыр Наурызгали Аширгалиулы</t>
  </si>
  <si>
    <t>051344263</t>
  </si>
  <si>
    <t>ВМ-0162726</t>
  </si>
  <si>
    <t>Оразбек Турганбек</t>
  </si>
  <si>
    <t>13078197</t>
  </si>
  <si>
    <t>ВМ-0175925</t>
  </si>
  <si>
    <t>Цыпляев Сергей Олегович</t>
  </si>
  <si>
    <t>45 13</t>
  </si>
  <si>
    <t>185340</t>
  </si>
  <si>
    <t>ВМ-0176685</t>
  </si>
  <si>
    <t>Антипина Александра Александровна</t>
  </si>
  <si>
    <t>648795</t>
  </si>
  <si>
    <t>ВМ-0184286</t>
  </si>
  <si>
    <t>Косымов Рустамджон Сафаралиевич</t>
  </si>
  <si>
    <t>401593048</t>
  </si>
  <si>
    <t>ВМ-0163683</t>
  </si>
  <si>
    <t>Склярова Евгения Александровна</t>
  </si>
  <si>
    <t>03 17</t>
  </si>
  <si>
    <t>779030</t>
  </si>
  <si>
    <t>ВМ-0177321</t>
  </si>
  <si>
    <t>Кунбалаев Жанибек</t>
  </si>
  <si>
    <t>17676206</t>
  </si>
  <si>
    <t>ВМ-0177602</t>
  </si>
  <si>
    <t>Дегтярев Игорь Олегович</t>
  </si>
  <si>
    <t>329152</t>
  </si>
  <si>
    <t>ВМ-0122058</t>
  </si>
  <si>
    <t>Харченко Сергей Павлович</t>
  </si>
  <si>
    <t>03 06</t>
  </si>
  <si>
    <t>044846</t>
  </si>
  <si>
    <t>ВМ-0178208</t>
  </si>
  <si>
    <t>Рысалиев Максатбек Нармырзаевич</t>
  </si>
  <si>
    <t>4352693</t>
  </si>
  <si>
    <t>ВМ-0162724</t>
  </si>
  <si>
    <t>Кожабай Дидар Оспанулы</t>
  </si>
  <si>
    <t>051284843</t>
  </si>
  <si>
    <t>ВМ-0178814</t>
  </si>
  <si>
    <t>Юсунбаева Нигина Шамсиддиновна</t>
  </si>
  <si>
    <t>046995235</t>
  </si>
  <si>
    <t>ВМ-0178824</t>
  </si>
  <si>
    <t>Кызмет Жанболат</t>
  </si>
  <si>
    <t>18557402</t>
  </si>
  <si>
    <t>ВМ-0178815</t>
  </si>
  <si>
    <t>Булеков Женисбек Абдрасилович</t>
  </si>
  <si>
    <t>053503601</t>
  </si>
  <si>
    <t>ВМ-0180667</t>
  </si>
  <si>
    <t>Худайбергенов Рашитбек</t>
  </si>
  <si>
    <t>2903858</t>
  </si>
  <si>
    <t>ВМ-0148611</t>
  </si>
  <si>
    <t>Янкович Дарко</t>
  </si>
  <si>
    <t>013882157</t>
  </si>
  <si>
    <t>ВМ-0163017</t>
  </si>
  <si>
    <t>Чекрыгина Анастасия Вячеславовна</t>
  </si>
  <si>
    <t>728574</t>
  </si>
  <si>
    <t>ВМ-0057371</t>
  </si>
  <si>
    <t>Попович Александар</t>
  </si>
  <si>
    <t>014034503</t>
  </si>
  <si>
    <t>ВМ-0181251</t>
  </si>
  <si>
    <t>Шинкаренко Юлия Васильевна</t>
  </si>
  <si>
    <t>040858</t>
  </si>
  <si>
    <t>ВМ-0162329</t>
  </si>
  <si>
    <t>Баймуса Саят</t>
  </si>
  <si>
    <t>11935333</t>
  </si>
  <si>
    <t>ВМ-0175905</t>
  </si>
  <si>
    <t>Молдоканов Рыскелди</t>
  </si>
  <si>
    <t>3164692</t>
  </si>
  <si>
    <t>ВМ-0174445</t>
  </si>
  <si>
    <t>Калам Абул</t>
  </si>
  <si>
    <t>7265428</t>
  </si>
  <si>
    <t>ВМ-0174447</t>
  </si>
  <si>
    <t>Наджим Наджим</t>
  </si>
  <si>
    <t>7655764</t>
  </si>
  <si>
    <t>ВМ-0174444</t>
  </si>
  <si>
    <t>Далип Сингх</t>
  </si>
  <si>
    <t>4055317</t>
  </si>
  <si>
    <t>ВМ-0161334</t>
  </si>
  <si>
    <t>Алтынбек уулу Ааламбек</t>
  </si>
  <si>
    <t>4753907</t>
  </si>
  <si>
    <t>ВМ-0179966</t>
  </si>
  <si>
    <t>Самидинов Жаныш Нурунбаевич</t>
  </si>
  <si>
    <t>1677025</t>
  </si>
  <si>
    <t>ВМ-0179968</t>
  </si>
  <si>
    <t>Токоев Бексултан</t>
  </si>
  <si>
    <t>2024687</t>
  </si>
  <si>
    <t>ВМ-0181654</t>
  </si>
  <si>
    <t>Абдинаби уулу Рахматилла</t>
  </si>
  <si>
    <t>2813344</t>
  </si>
  <si>
    <t>ВМ-0151086</t>
  </si>
  <si>
    <t>Бархударов Сабри Жалалулы</t>
  </si>
  <si>
    <t>046316285</t>
  </si>
  <si>
    <t>ВМ-0162150</t>
  </si>
  <si>
    <t>Абдусаттар Уулу Тилек</t>
  </si>
  <si>
    <t>3477414</t>
  </si>
  <si>
    <t>ВМ-0181927</t>
  </si>
  <si>
    <t>Сагыналиев Мунарбек Курманбекович</t>
  </si>
  <si>
    <t>2476338</t>
  </si>
  <si>
    <t>ВМ-0182136</t>
  </si>
  <si>
    <t>Бабажанов Сардорбек</t>
  </si>
  <si>
    <t>15614158</t>
  </si>
  <si>
    <t>ВМ-0182123</t>
  </si>
  <si>
    <t>Ирисбаев Султанбек</t>
  </si>
  <si>
    <t>10895636</t>
  </si>
  <si>
    <t>ВМ-0182110</t>
  </si>
  <si>
    <t>Налибай Ораз</t>
  </si>
  <si>
    <t>18852539</t>
  </si>
  <si>
    <t>ВМ-0182112</t>
  </si>
  <si>
    <t>Отегенов Самандар</t>
  </si>
  <si>
    <t>18850629</t>
  </si>
  <si>
    <t>ВМ-0180689</t>
  </si>
  <si>
    <t>Сабанбай Галымжан</t>
  </si>
  <si>
    <t>16332910</t>
  </si>
  <si>
    <t>ВМ-0155009</t>
  </si>
  <si>
    <t>Евдокимов Алексей Алексеевич</t>
  </si>
  <si>
    <t>07 19</t>
  </si>
  <si>
    <t>517108</t>
  </si>
  <si>
    <t>ВМ-0181926</t>
  </si>
  <si>
    <t>Жолдошов Эркинбек Орозбаевич</t>
  </si>
  <si>
    <t>2373694</t>
  </si>
  <si>
    <t>ВМ-0182267</t>
  </si>
  <si>
    <t>Зулфикаров Дилмахан Шукурбекович</t>
  </si>
  <si>
    <t>050740548</t>
  </si>
  <si>
    <t>ВМ-0182295</t>
  </si>
  <si>
    <t>Зулпухаров Азамат</t>
  </si>
  <si>
    <t>17281181</t>
  </si>
  <si>
    <t>ВМ-0182264</t>
  </si>
  <si>
    <t>Оразбек Бакдаулет</t>
  </si>
  <si>
    <t>17666445</t>
  </si>
  <si>
    <t>ВМ-0182297</t>
  </si>
  <si>
    <t>Алиджан Кыдырали</t>
  </si>
  <si>
    <t>17609040</t>
  </si>
  <si>
    <t>ВМ-0154258</t>
  </si>
  <si>
    <t>Максимов Александр Сергеевич</t>
  </si>
  <si>
    <t>47 08</t>
  </si>
  <si>
    <t>209297</t>
  </si>
  <si>
    <t>ВМ-0090967</t>
  </si>
  <si>
    <t>Пантелич Ана</t>
  </si>
  <si>
    <t>017684969</t>
  </si>
  <si>
    <t>ВМ-0173300</t>
  </si>
  <si>
    <t>Турсунов Бекназар</t>
  </si>
  <si>
    <t>3681925</t>
  </si>
  <si>
    <t>ВМ-0172253</t>
  </si>
  <si>
    <t>Усманов Нурбек Жакыпович</t>
  </si>
  <si>
    <t>2305611</t>
  </si>
  <si>
    <t>ВМ-0182878</t>
  </si>
  <si>
    <t>Бердийев Мырат</t>
  </si>
  <si>
    <t>3020859</t>
  </si>
  <si>
    <t>ВМ-0169910</t>
  </si>
  <si>
    <t>Калтаев Сабит</t>
  </si>
  <si>
    <t>18690301</t>
  </si>
  <si>
    <t>ВМ-0171382</t>
  </si>
  <si>
    <t>Сингх Акхилеш</t>
  </si>
  <si>
    <t>9154895</t>
  </si>
  <si>
    <t>ВМ-0173376</t>
  </si>
  <si>
    <t>Абдыллаев Гыламидин Джороевич</t>
  </si>
  <si>
    <t>2471970</t>
  </si>
  <si>
    <t>ВМ-0182614</t>
  </si>
  <si>
    <t>Муратжанов Махмуд</t>
  </si>
  <si>
    <t>18701817</t>
  </si>
  <si>
    <t>ВМ-0178810</t>
  </si>
  <si>
    <t>Змеев Максим Викторович</t>
  </si>
  <si>
    <t>634445</t>
  </si>
  <si>
    <t>ВМ-0182917</t>
  </si>
  <si>
    <t>Токтобеков Адил Маралбекович</t>
  </si>
  <si>
    <t>0410728</t>
  </si>
  <si>
    <t>ВМ-0167402</t>
  </si>
  <si>
    <t>Ансари Сакур</t>
  </si>
  <si>
    <t>1303861</t>
  </si>
  <si>
    <t>ВМ-0182758</t>
  </si>
  <si>
    <t>Джумаев Азамжон Абдирайимович</t>
  </si>
  <si>
    <t>0338717</t>
  </si>
  <si>
    <t>ВМ-0182759</t>
  </si>
  <si>
    <t>Сультанов Ватан Хусенович</t>
  </si>
  <si>
    <t>0025872</t>
  </si>
  <si>
    <t>ВМ-0182720</t>
  </si>
  <si>
    <t>Балашова Милена Евгеньевна</t>
  </si>
  <si>
    <t>395725</t>
  </si>
  <si>
    <t>ВМ-0172550</t>
  </si>
  <si>
    <t>Маттин Маттин</t>
  </si>
  <si>
    <t>2718324</t>
  </si>
  <si>
    <t>ВМ-0180109</t>
  </si>
  <si>
    <t>Турлыбек Бекжан Асхатулы</t>
  </si>
  <si>
    <t>052021729</t>
  </si>
  <si>
    <t>ВМ-0173592</t>
  </si>
  <si>
    <t>Адамбаев Бегенч</t>
  </si>
  <si>
    <t>2877662</t>
  </si>
  <si>
    <t>ВМ-0168042</t>
  </si>
  <si>
    <t>Кылычбек Уулу Бактияр</t>
  </si>
  <si>
    <t>1382871</t>
  </si>
  <si>
    <t>ВМ-0182230</t>
  </si>
  <si>
    <t>Аттокуров Нурсултан Эмилбекович</t>
  </si>
  <si>
    <t>1262250</t>
  </si>
  <si>
    <t>ВМ-0167426</t>
  </si>
  <si>
    <t>Кумар Вирендра</t>
  </si>
  <si>
    <t>6531681</t>
  </si>
  <si>
    <t>ВМ-0180724</t>
  </si>
  <si>
    <t>Кенешов Аман Нурбекович</t>
  </si>
  <si>
    <t>2429504</t>
  </si>
  <si>
    <t>ВМ-0182438</t>
  </si>
  <si>
    <t>Бектенов Нурсултан</t>
  </si>
  <si>
    <t>2455742</t>
  </si>
  <si>
    <t>ВМ-0172250</t>
  </si>
  <si>
    <t>Жарматов Медетбек Исматиллаевич</t>
  </si>
  <si>
    <t>0475866</t>
  </si>
  <si>
    <t>ВМ-0177519</t>
  </si>
  <si>
    <t>Рысметов Каримжан</t>
  </si>
  <si>
    <t>11918506</t>
  </si>
  <si>
    <t>ВМ-0175101</t>
  </si>
  <si>
    <t>Батырбек Устем Батырбекулы</t>
  </si>
  <si>
    <t>057821419</t>
  </si>
  <si>
    <t>ВМ-0183027</t>
  </si>
  <si>
    <t>Джамилов Мухамет Ханонович</t>
  </si>
  <si>
    <t>4177560</t>
  </si>
  <si>
    <t>ВМ-0183031</t>
  </si>
  <si>
    <t>Давлятов Нурулло Дониёрович</t>
  </si>
  <si>
    <t>2574008</t>
  </si>
  <si>
    <t>ВМ-0183221</t>
  </si>
  <si>
    <t>Кабулов Нематжан Махамаджанович</t>
  </si>
  <si>
    <t>1973973</t>
  </si>
  <si>
    <t>ВМ-0182849</t>
  </si>
  <si>
    <t>Жанболотов Ноорузбек</t>
  </si>
  <si>
    <t>1085985</t>
  </si>
  <si>
    <t>ВМ-0182941</t>
  </si>
  <si>
    <t>Ахмедов Отамурод</t>
  </si>
  <si>
    <t>18697567</t>
  </si>
  <si>
    <t>ВМ-0182946</t>
  </si>
  <si>
    <t>Ещжанов Жанат</t>
  </si>
  <si>
    <t>10897657</t>
  </si>
  <si>
    <t>ВМ-0183176</t>
  </si>
  <si>
    <t>Маматкулов Рахматилла Каримкулович</t>
  </si>
  <si>
    <t>2061660</t>
  </si>
  <si>
    <t>ВМ-0183101</t>
  </si>
  <si>
    <t>Дадабаев Рустам</t>
  </si>
  <si>
    <t>18622582</t>
  </si>
  <si>
    <t>ВМ-0183095</t>
  </si>
  <si>
    <t>Темиров Нурлан Токтобекович</t>
  </si>
  <si>
    <t>1004233</t>
  </si>
  <si>
    <t>ВМ-0183074</t>
  </si>
  <si>
    <t>Толон Уулу Жаныбек</t>
  </si>
  <si>
    <t>4686287</t>
  </si>
  <si>
    <t>ВМ-0183091</t>
  </si>
  <si>
    <t>Болотбеков Алтынбек</t>
  </si>
  <si>
    <t>3975554</t>
  </si>
  <si>
    <t>ВМ-0183191</t>
  </si>
  <si>
    <t>Омирбек Рустем Ерланулы</t>
  </si>
  <si>
    <t>054237351</t>
  </si>
  <si>
    <t>ВМ-0183222</t>
  </si>
  <si>
    <t>Кутбидинов Нажмидин</t>
  </si>
  <si>
    <t>0511672</t>
  </si>
  <si>
    <t>ВМ-0183333</t>
  </si>
  <si>
    <t>Рустемов Олимжан Рустемулы</t>
  </si>
  <si>
    <t>047836445</t>
  </si>
  <si>
    <t>ВМ-0184189</t>
  </si>
  <si>
    <t>Аззалиев Семетей Эргешалиевич</t>
  </si>
  <si>
    <t>0522158</t>
  </si>
  <si>
    <t>ВМ-0184180</t>
  </si>
  <si>
    <t>Абдраева Айсулуу</t>
  </si>
  <si>
    <t>0765362</t>
  </si>
  <si>
    <t>ВМ-0183699</t>
  </si>
  <si>
    <t>Таджибаев Мухтар Муратович</t>
  </si>
  <si>
    <t>2903784</t>
  </si>
  <si>
    <t>ВМ-0183675</t>
  </si>
  <si>
    <t>Ташев Абдурасул Мамильрасилович</t>
  </si>
  <si>
    <t>3631741</t>
  </si>
  <si>
    <t>ВМ-0183459</t>
  </si>
  <si>
    <t>Чаповский Игорь Иванович</t>
  </si>
  <si>
    <t>340400</t>
  </si>
  <si>
    <t>ВМ-0183793</t>
  </si>
  <si>
    <t>Аматов Тимур</t>
  </si>
  <si>
    <t>3256037</t>
  </si>
  <si>
    <t>ВМ-0165763</t>
  </si>
  <si>
    <t>Мд Хасим</t>
  </si>
  <si>
    <t>9907292</t>
  </si>
  <si>
    <t>ВМ-0175436</t>
  </si>
  <si>
    <t>Турушева Эльмира</t>
  </si>
  <si>
    <t>15226436</t>
  </si>
  <si>
    <t>ВМ-0183828</t>
  </si>
  <si>
    <t>Мырзабаева Жамила Кадирхановна</t>
  </si>
  <si>
    <t>043629474</t>
  </si>
  <si>
    <t>ВМ-0183912</t>
  </si>
  <si>
    <t>Даминов Нуржигит</t>
  </si>
  <si>
    <t>4279690</t>
  </si>
  <si>
    <t>ВМ-0183915</t>
  </si>
  <si>
    <t>Жанышбеков Абдырахман Курбанбекович</t>
  </si>
  <si>
    <t>0001892</t>
  </si>
  <si>
    <t>ВМ-0183947</t>
  </si>
  <si>
    <t>Жумабек уулу Болсунбек</t>
  </si>
  <si>
    <t>4407506</t>
  </si>
  <si>
    <t>ВМ-0183910</t>
  </si>
  <si>
    <t>Исаев Аззам Исаевич</t>
  </si>
  <si>
    <t>2528782</t>
  </si>
  <si>
    <t>ВМ-0184135</t>
  </si>
  <si>
    <t>Турдукулов Нурмахамат</t>
  </si>
  <si>
    <t>0580925</t>
  </si>
  <si>
    <t>ВМ-0182952</t>
  </si>
  <si>
    <t>Исмаилов Эрлан Дакенович</t>
  </si>
  <si>
    <t>4152945</t>
  </si>
  <si>
    <t>ВМ-0174408</t>
  </si>
  <si>
    <t>Хайдаров Максат</t>
  </si>
  <si>
    <t>2320744</t>
  </si>
  <si>
    <t>ВМ-0166938</t>
  </si>
  <si>
    <t>Нарендер Нарендер</t>
  </si>
  <si>
    <t>1814922</t>
  </si>
  <si>
    <t>ВМ-0155008</t>
  </si>
  <si>
    <t>Гузев Игорь Дмитриевич</t>
  </si>
  <si>
    <t>83 19</t>
  </si>
  <si>
    <t>425730</t>
  </si>
  <si>
    <t>ВМ-0175728</t>
  </si>
  <si>
    <t>Атамурадов Абдыджамил</t>
  </si>
  <si>
    <t>2936465</t>
  </si>
  <si>
    <t>ВМ-0174744</t>
  </si>
  <si>
    <t>Атамырадов Шамухаммет</t>
  </si>
  <si>
    <t>3050831</t>
  </si>
  <si>
    <t>ВМ-0174203</t>
  </si>
  <si>
    <t>Нурыев Мейлис</t>
  </si>
  <si>
    <t>2443786</t>
  </si>
  <si>
    <t>ВМ-0174414</t>
  </si>
  <si>
    <t>Пудаков Неджеп</t>
  </si>
  <si>
    <t>2223525</t>
  </si>
  <si>
    <t>ВМ-0170766</t>
  </si>
  <si>
    <t>Едигеев Мейрхан Джумаханович</t>
  </si>
  <si>
    <t>046559807</t>
  </si>
  <si>
    <t>ВМ-0170771</t>
  </si>
  <si>
    <t>Ерзаков Нургали Елмуратович</t>
  </si>
  <si>
    <t>047014003</t>
  </si>
  <si>
    <t>ВМ-0064159</t>
  </si>
  <si>
    <t>Божанович Алекса</t>
  </si>
  <si>
    <t>018602972</t>
  </si>
  <si>
    <t>ВМ-0174737</t>
  </si>
  <si>
    <t>Велинязов Шатлык</t>
  </si>
  <si>
    <t>2328161</t>
  </si>
  <si>
    <t>ВМ-0174525</t>
  </si>
  <si>
    <t>Гылыжов Тачмухаммет</t>
  </si>
  <si>
    <t>2654620</t>
  </si>
  <si>
    <t>ВМ-0174436</t>
  </si>
  <si>
    <t>Орешов Атаджан</t>
  </si>
  <si>
    <t>3024061</t>
  </si>
  <si>
    <t>ВМ-0179215</t>
  </si>
  <si>
    <t>Хвощинский Александр Иванович</t>
  </si>
  <si>
    <t>1550650</t>
  </si>
  <si>
    <t>ВМ-0165038</t>
  </si>
  <si>
    <t>Бурканов Алинур Надырбекович</t>
  </si>
  <si>
    <t>3379145</t>
  </si>
  <si>
    <t>ВМ-0069835</t>
  </si>
  <si>
    <t>Чубрак Благое</t>
  </si>
  <si>
    <t>017092654</t>
  </si>
  <si>
    <t>ВМ-0184669</t>
  </si>
  <si>
    <t>Коровкин Евгений Юрьевич</t>
  </si>
  <si>
    <t>03 10</t>
  </si>
  <si>
    <t>723800</t>
  </si>
  <si>
    <t>ВМ-0179212</t>
  </si>
  <si>
    <t>Маманимонов Собиржон Халимжонович</t>
  </si>
  <si>
    <t>52 16</t>
  </si>
  <si>
    <t>558068</t>
  </si>
  <si>
    <t>ВМ-0154241</t>
  </si>
  <si>
    <t>Шакиров Тимур Сергеевич</t>
  </si>
  <si>
    <t>338767</t>
  </si>
  <si>
    <t>ВМ-0179160</t>
  </si>
  <si>
    <t>Станичич Даниела</t>
  </si>
  <si>
    <t>016884547</t>
  </si>
  <si>
    <t>ВМ-0185739</t>
  </si>
  <si>
    <t>Бактыбеков Тариэл Бактыбекович</t>
  </si>
  <si>
    <t>4671748</t>
  </si>
  <si>
    <t>ВМ-0184726</t>
  </si>
  <si>
    <t>Камчибек уулу Хожибек</t>
  </si>
  <si>
    <t>2372124</t>
  </si>
  <si>
    <t>ВМ-0178882</t>
  </si>
  <si>
    <t>Кочкаров Джалаладдин</t>
  </si>
  <si>
    <t>2597659</t>
  </si>
  <si>
    <t>ВМ-0149586</t>
  </si>
  <si>
    <t>Умаров Баходур Талбакович</t>
  </si>
  <si>
    <t>0880995</t>
  </si>
  <si>
    <t>ВМ-0177326</t>
  </si>
  <si>
    <t>Манайов Улугбек</t>
  </si>
  <si>
    <t>14324413</t>
  </si>
  <si>
    <t>ВМ-0174741</t>
  </si>
  <si>
    <t>Нуров Мухаммет</t>
  </si>
  <si>
    <t>2906550</t>
  </si>
  <si>
    <t>ВМ-0174435</t>
  </si>
  <si>
    <t>Реджепов Байрам</t>
  </si>
  <si>
    <t>3039688</t>
  </si>
  <si>
    <t>ВМ-0174522</t>
  </si>
  <si>
    <t>Шаниязов Оразмырат</t>
  </si>
  <si>
    <t>2169361</t>
  </si>
  <si>
    <t>ВМ-0177316</t>
  </si>
  <si>
    <t>Жакыпов Нуркыял</t>
  </si>
  <si>
    <t>4295487</t>
  </si>
  <si>
    <t>ВМ-0177871</t>
  </si>
  <si>
    <t>Кадыркулов Муратбек Жолдошбаевич</t>
  </si>
  <si>
    <t>2354309</t>
  </si>
  <si>
    <t>ВМ-0175034</t>
  </si>
  <si>
    <t>Нурсапер уулу Неитбек</t>
  </si>
  <si>
    <t>4065155</t>
  </si>
  <si>
    <t>ВМ-0179257</t>
  </si>
  <si>
    <t>Базарбаев Мердан</t>
  </si>
  <si>
    <t>2825940</t>
  </si>
  <si>
    <t>ВМ-0165389</t>
  </si>
  <si>
    <t>Сытник Оксана Геннадьевна</t>
  </si>
  <si>
    <t>351393</t>
  </si>
  <si>
    <t>ВМ-0120981</t>
  </si>
  <si>
    <t>Бутов Владислав Андреевич</t>
  </si>
  <si>
    <t>60 14</t>
  </si>
  <si>
    <t>663746</t>
  </si>
  <si>
    <t>ВМ-0178871</t>
  </si>
  <si>
    <t>Душемов Комек</t>
  </si>
  <si>
    <t>2997920</t>
  </si>
  <si>
    <t>ВМ-0176474</t>
  </si>
  <si>
    <t>Мухаммедов Эзиз</t>
  </si>
  <si>
    <t>2394316</t>
  </si>
  <si>
    <t>ВМ-0174178</t>
  </si>
  <si>
    <t>Сапармедов Абат</t>
  </si>
  <si>
    <t>3037514</t>
  </si>
  <si>
    <t>ВМ-0175768</t>
  </si>
  <si>
    <t>Худайбердиев Довран</t>
  </si>
  <si>
    <t>2904082</t>
  </si>
  <si>
    <t>ВМ-0149104</t>
  </si>
  <si>
    <t>Чапурин Владимир</t>
  </si>
  <si>
    <t>0119744</t>
  </si>
  <si>
    <t>ВМ-0176444</t>
  </si>
  <si>
    <t>Сапаров Азамат</t>
  </si>
  <si>
    <t>15429082</t>
  </si>
  <si>
    <t>ВМ-0174206</t>
  </si>
  <si>
    <t>Гайыпов Бахрамджан</t>
  </si>
  <si>
    <t>2077188</t>
  </si>
  <si>
    <t>ВМ-0177709</t>
  </si>
  <si>
    <t>Канболотов Жанторо Нурдинович</t>
  </si>
  <si>
    <t>0989207</t>
  </si>
  <si>
    <t>ВМ-0179186</t>
  </si>
  <si>
    <t>Фазыл Рустем Еркинулы</t>
  </si>
  <si>
    <t>045816029</t>
  </si>
  <si>
    <t>ВМ-0175900</t>
  </si>
  <si>
    <t>Борбиев Эрмек Топчубекович</t>
  </si>
  <si>
    <t>0016220</t>
  </si>
  <si>
    <t>ВМ-0180637</t>
  </si>
  <si>
    <t>Жанабаев Дидар Жанабайулы</t>
  </si>
  <si>
    <t>047331578</t>
  </si>
  <si>
    <t>ВМ-0085111</t>
  </si>
  <si>
    <t>Шаньгин Александр Сергеевич</t>
  </si>
  <si>
    <t>52 05</t>
  </si>
  <si>
    <t>077603</t>
  </si>
  <si>
    <t>ВМ-0151014</t>
  </si>
  <si>
    <t>Полич Милош</t>
  </si>
  <si>
    <t>015638562</t>
  </si>
  <si>
    <t>ВМ-0179446</t>
  </si>
  <si>
    <t>Сулейменов Думан Муратбаевич</t>
  </si>
  <si>
    <t>052895972</t>
  </si>
  <si>
    <t>ВМ-0185520</t>
  </si>
  <si>
    <t>Джабаров Замирбек</t>
  </si>
  <si>
    <t>3098716</t>
  </si>
  <si>
    <t>ВМ-0185518</t>
  </si>
  <si>
    <t>Абдуллаев Абдухалик Неъматуллоевич</t>
  </si>
  <si>
    <t>4375587</t>
  </si>
  <si>
    <t>ВМ-0187381</t>
  </si>
  <si>
    <t>Чориев Рамазон Эркин угли</t>
  </si>
  <si>
    <t>4248425</t>
  </si>
  <si>
    <t>ВМ-0187280</t>
  </si>
  <si>
    <t>Абдулахатов Абдурахим Абдурахмонович</t>
  </si>
  <si>
    <t>3639777</t>
  </si>
  <si>
    <t>ВМ-0187281</t>
  </si>
  <si>
    <t>Абдулахатов Муроджон Абдурахмонович</t>
  </si>
  <si>
    <t>4808645</t>
  </si>
  <si>
    <t>ВМ-0186770</t>
  </si>
  <si>
    <t>Абдулхакимов Сирожиддин Абдужаббор Угли</t>
  </si>
  <si>
    <t>0125989</t>
  </si>
  <si>
    <t>ВМ-0186991</t>
  </si>
  <si>
    <t>Абсаламов Абдумалик Абдували Угли</t>
  </si>
  <si>
    <t>1436848</t>
  </si>
  <si>
    <t>ВМ-0186773</t>
  </si>
  <si>
    <t>Акбаров Руфатулло Фатхутдинович</t>
  </si>
  <si>
    <t>2383920</t>
  </si>
  <si>
    <t>ВМ-0186779</t>
  </si>
  <si>
    <t>Аллайоров Мансур Маматкобул Угли</t>
  </si>
  <si>
    <t>5632549</t>
  </si>
  <si>
    <t>ВМ-0186777</t>
  </si>
  <si>
    <t>Гаффоров Тожибой Абдуманнопович</t>
  </si>
  <si>
    <t>1979680</t>
  </si>
  <si>
    <t>ВМ-0187286</t>
  </si>
  <si>
    <t>Зокиров Ботиржон Содикович</t>
  </si>
  <si>
    <t>4209101</t>
  </si>
  <si>
    <t>ВМ-0187290</t>
  </si>
  <si>
    <t>Исроилов Хуршудбек Махамадуллоевич</t>
  </si>
  <si>
    <t>0501899</t>
  </si>
  <si>
    <t>ВМ-0187303</t>
  </si>
  <si>
    <t>Назаров Уролбек Бектош Угли</t>
  </si>
  <si>
    <t>0480935</t>
  </si>
  <si>
    <t>ВМ-0187304</t>
  </si>
  <si>
    <t>Насвалиев Шохзод Актам Угли</t>
  </si>
  <si>
    <t>2087154</t>
  </si>
  <si>
    <t>ВМ-0187312</t>
  </si>
  <si>
    <t>Рахманов Бекзод Холмуродович</t>
  </si>
  <si>
    <t>8680854</t>
  </si>
  <si>
    <t>ВМ-0187314</t>
  </si>
  <si>
    <t>Рахманов Озод Холмурадович</t>
  </si>
  <si>
    <t>8201117</t>
  </si>
  <si>
    <t>ВМ-0187324</t>
  </si>
  <si>
    <t>Тожибоев Шерзодбек Долимжонович</t>
  </si>
  <si>
    <t>8804709</t>
  </si>
  <si>
    <t>ВМ-0187328</t>
  </si>
  <si>
    <t>Тургунов Отабек Толибжон Угли</t>
  </si>
  <si>
    <t>1947159</t>
  </si>
  <si>
    <t>ВМ-0187329</t>
  </si>
  <si>
    <t>Турдалиев Хайитали Нурмат Угли</t>
  </si>
  <si>
    <t>0540936</t>
  </si>
  <si>
    <t>ВМ-0187331</t>
  </si>
  <si>
    <t>Файзиев Урал Ахматович</t>
  </si>
  <si>
    <t>7072602</t>
  </si>
  <si>
    <t>ВМ-0186617</t>
  </si>
  <si>
    <t>Шерматов Бобур Омон Угли</t>
  </si>
  <si>
    <t>9673204</t>
  </si>
  <si>
    <t>ВМ-0187336</t>
  </si>
  <si>
    <t>Эгамбердиев Акмал Халбаевич</t>
  </si>
  <si>
    <t>6773238</t>
  </si>
  <si>
    <t>ВМ-0187337</t>
  </si>
  <si>
    <t>Эшбоев Сухроб Юлдош угли</t>
  </si>
  <si>
    <t>7125751</t>
  </si>
  <si>
    <t>ВМ-0187282</t>
  </si>
  <si>
    <t>Ахмедов Фаёзбек Суратжон угли</t>
  </si>
  <si>
    <t>4418270</t>
  </si>
  <si>
    <t>ВМ-0187298</t>
  </si>
  <si>
    <t>Махмудов Бобуржон Хуршид угли</t>
  </si>
  <si>
    <t>0187368</t>
  </si>
  <si>
    <t>ВМ-0187301</t>
  </si>
  <si>
    <t>Муродов Хуршид Махмудович</t>
  </si>
  <si>
    <t>0475147</t>
  </si>
  <si>
    <t>ВМ-0182599</t>
  </si>
  <si>
    <t>Ядав Викас</t>
  </si>
  <si>
    <t>2676613</t>
  </si>
  <si>
    <t>ВМ-0182572</t>
  </si>
  <si>
    <t>Ядав Санджай</t>
  </si>
  <si>
    <t>2208700</t>
  </si>
  <si>
    <t>ВМ-0182483</t>
  </si>
  <si>
    <t>2521917</t>
  </si>
  <si>
    <t>ВМ-0187334</t>
  </si>
  <si>
    <t>Шомирзаев Элдор Санжар Угли</t>
  </si>
  <si>
    <t>2205102</t>
  </si>
  <si>
    <t>ВМ-0187322</t>
  </si>
  <si>
    <t>Тогаев Бойдулла Кахрамон угли</t>
  </si>
  <si>
    <t>1612850</t>
  </si>
  <si>
    <t>ВМ-0187305</t>
  </si>
  <si>
    <t>Оллаёров Абдураззок Номоз Угли</t>
  </si>
  <si>
    <t>2090395</t>
  </si>
  <si>
    <t>ВМ-0187335</t>
  </si>
  <si>
    <t>Химматов Жамшид Эшмуродович</t>
  </si>
  <si>
    <t>8886065</t>
  </si>
  <si>
    <t>ВМ-0187319</t>
  </si>
  <si>
    <t>Тепляков Александр Викторович</t>
  </si>
  <si>
    <t>0478369</t>
  </si>
  <si>
    <t>ВМ-0187288</t>
  </si>
  <si>
    <t>Ибрагимов Акбар Хушбокович</t>
  </si>
  <si>
    <t>9860552</t>
  </si>
  <si>
    <t>ВМ-0187326</t>
  </si>
  <si>
    <t>Тожимуратов Журабек Эшмуратович</t>
  </si>
  <si>
    <t>6190263</t>
  </si>
  <si>
    <t>ВМ-0187307</t>
  </si>
  <si>
    <t>Расулов Садулла Гозибекович</t>
  </si>
  <si>
    <t>1975518</t>
  </si>
  <si>
    <t>ВМ-0187306</t>
  </si>
  <si>
    <t>Пардаев Абдигани Буриевич</t>
  </si>
  <si>
    <t>2369848</t>
  </si>
  <si>
    <t>ВМ-0187302</t>
  </si>
  <si>
    <t>Назаров Одил Джумаевич</t>
  </si>
  <si>
    <t>2374989</t>
  </si>
  <si>
    <t>ВМ-0187333</t>
  </si>
  <si>
    <t>Хабибов Турсунали Олим угли</t>
  </si>
  <si>
    <t>6408958</t>
  </si>
  <si>
    <t>ВМ-0187313</t>
  </si>
  <si>
    <t>Мансуров Азизбек Собир угли</t>
  </si>
  <si>
    <t>1460213</t>
  </si>
  <si>
    <t>ВМ-0171615</t>
  </si>
  <si>
    <t>Таев Сылап</t>
  </si>
  <si>
    <t>2807617</t>
  </si>
  <si>
    <t>ВМ-0080682</t>
  </si>
  <si>
    <t>Дебердиев Руслан Камильевич</t>
  </si>
  <si>
    <t>311871</t>
  </si>
  <si>
    <t>ВМ-0090492</t>
  </si>
  <si>
    <t>Куликов Алексей Андреевич</t>
  </si>
  <si>
    <t>18 08</t>
  </si>
  <si>
    <t>191736</t>
  </si>
  <si>
    <t>ВМ-0185359</t>
  </si>
  <si>
    <t>Йованович Бранимир</t>
  </si>
  <si>
    <t>652201</t>
  </si>
  <si>
    <t>ВМ-0185382</t>
  </si>
  <si>
    <t>Маматкулов Рустамжон</t>
  </si>
  <si>
    <t>2912378</t>
  </si>
  <si>
    <t>ВМ-0185442</t>
  </si>
  <si>
    <t>Шамов Саимухтор</t>
  </si>
  <si>
    <t>2939188</t>
  </si>
  <si>
    <t>ВМ-0185380</t>
  </si>
  <si>
    <t>Сангаков Сухробидин Ахлидинович</t>
  </si>
  <si>
    <t>0646959</t>
  </si>
  <si>
    <t>ВМ-0185440</t>
  </si>
  <si>
    <t>Хушанов Шайхидин</t>
  </si>
  <si>
    <t>3154867</t>
  </si>
  <si>
    <t>ВМ-0187332</t>
  </si>
  <si>
    <t>Усманов Тугал Гуломбоевич</t>
  </si>
  <si>
    <t>4422859</t>
  </si>
  <si>
    <t>ВМ-0187283</t>
  </si>
  <si>
    <t>Гуломов Толиббой Гофур Угли</t>
  </si>
  <si>
    <t>0986500</t>
  </si>
  <si>
    <t>ВМ-0187308</t>
  </si>
  <si>
    <t>Рахимов Рустам Абдирафик угли</t>
  </si>
  <si>
    <t>3280348</t>
  </si>
  <si>
    <t>ВМ-0187293</t>
  </si>
  <si>
    <t>Кувондиков Асад Зарифбой Угли</t>
  </si>
  <si>
    <t>4536474</t>
  </si>
  <si>
    <t>ВМ-0187330</t>
  </si>
  <si>
    <t>Турсунов Мухаммад Худойберди Угли</t>
  </si>
  <si>
    <t>8957241</t>
  </si>
  <si>
    <t>ВМ-0187311</t>
  </si>
  <si>
    <t>Кулсоатов Аббос Нуриддин Угли</t>
  </si>
  <si>
    <t>0039276</t>
  </si>
  <si>
    <t>ВМ-0187309</t>
  </si>
  <si>
    <t>Жураев Адхамбек Бердиали угли</t>
  </si>
  <si>
    <t>7450126</t>
  </si>
  <si>
    <t>ВМ-0166651</t>
  </si>
  <si>
    <t>Орынбасар Даурен Назымханулы</t>
  </si>
  <si>
    <t>055442900</t>
  </si>
  <si>
    <t>ВМ-0185902</t>
  </si>
  <si>
    <t>Абдурахманов Жасурбек Бахтиёржонович</t>
  </si>
  <si>
    <t>1064685</t>
  </si>
  <si>
    <t>ВМ-0187774</t>
  </si>
  <si>
    <t>Шаршекеев Токтобек Толобекович</t>
  </si>
  <si>
    <t>1180840</t>
  </si>
  <si>
    <t>ВМ-0175971</t>
  </si>
  <si>
    <t>Айтбаев Медетбек Маликович</t>
  </si>
  <si>
    <t>1980692</t>
  </si>
  <si>
    <t>ВМ-0176109</t>
  </si>
  <si>
    <t>Джороев Исамидин Гыламидинович</t>
  </si>
  <si>
    <t>4438180</t>
  </si>
  <si>
    <t>ВМ-0187325</t>
  </si>
  <si>
    <t>Кушаков Номоз Аллаярович</t>
  </si>
  <si>
    <t>2079548</t>
  </si>
  <si>
    <t>ВМ-0187323</t>
  </si>
  <si>
    <t>Кучкоров Жасурбек Шерали угли</t>
  </si>
  <si>
    <t>5180743</t>
  </si>
  <si>
    <t>ВМ-0187327</t>
  </si>
  <si>
    <t>Махмудов Бекзод Эгамберди угли</t>
  </si>
  <si>
    <t>1648733</t>
  </si>
  <si>
    <t>ВМ-0187321</t>
  </si>
  <si>
    <t>Кулмурзаев Ихтиёр Кушок Угли</t>
  </si>
  <si>
    <t>7207623</t>
  </si>
  <si>
    <t>ВМ-0179316</t>
  </si>
  <si>
    <t>Базаров Бегмырат</t>
  </si>
  <si>
    <t>2527371</t>
  </si>
  <si>
    <t>ВМ-0178856</t>
  </si>
  <si>
    <t>Радивоевич Светислав</t>
  </si>
  <si>
    <t>017620467</t>
  </si>
  <si>
    <t>ВМ-0186488</t>
  </si>
  <si>
    <t>Асеинов Эсен Абдыкадырович</t>
  </si>
  <si>
    <t>4146461</t>
  </si>
  <si>
    <t>ВМ-0186493</t>
  </si>
  <si>
    <t>Текенов Канатбек Токтосунович</t>
  </si>
  <si>
    <t>2881649</t>
  </si>
  <si>
    <t>ВМ-0186478</t>
  </si>
  <si>
    <t>Муталип уулу Самат</t>
  </si>
  <si>
    <t>1987622</t>
  </si>
  <si>
    <t>ВМ-0186474</t>
  </si>
  <si>
    <t>Качаганов Кайрат Туратбекович</t>
  </si>
  <si>
    <t>1795030</t>
  </si>
  <si>
    <t>ВМ-0186468</t>
  </si>
  <si>
    <t>Чекиров Адылбек Азатбекович</t>
  </si>
  <si>
    <t>4360827</t>
  </si>
  <si>
    <t>ВМ-0186475</t>
  </si>
  <si>
    <t>Бакыткелди уулу Нуртилек</t>
  </si>
  <si>
    <t>4750197</t>
  </si>
  <si>
    <t>ВМ-0174184</t>
  </si>
  <si>
    <t>Бендалыев Оразмырат</t>
  </si>
  <si>
    <t>2095871</t>
  </si>
  <si>
    <t>ВМ-0174516</t>
  </si>
  <si>
    <t>Гелдиев Сапармырат</t>
  </si>
  <si>
    <t>2381994</t>
  </si>
  <si>
    <t>ВМ-0102031</t>
  </si>
  <si>
    <t>Гилязов Олег Дамирович</t>
  </si>
  <si>
    <t>01 24</t>
  </si>
  <si>
    <t>156036</t>
  </si>
  <si>
    <t>ВМ-0186485</t>
  </si>
  <si>
    <t>Мамытов Эрмек Садырович</t>
  </si>
  <si>
    <t>0104340</t>
  </si>
  <si>
    <t>ВМ-0185727</t>
  </si>
  <si>
    <t>Нуралы Сержан</t>
  </si>
  <si>
    <t>14703750</t>
  </si>
  <si>
    <t>ВМ-0186819</t>
  </si>
  <si>
    <t>019049174</t>
  </si>
  <si>
    <t>ВМ-0081299</t>
  </si>
  <si>
    <t>Назарук Даниил Сергеевич</t>
  </si>
  <si>
    <t>60 21</t>
  </si>
  <si>
    <t>063923</t>
  </si>
  <si>
    <t>ВМ-0185665</t>
  </si>
  <si>
    <t>Ракита Петар</t>
  </si>
  <si>
    <t>45 22</t>
  </si>
  <si>
    <t>859426</t>
  </si>
  <si>
    <t>ВМ-0162638</t>
  </si>
  <si>
    <t>Касенов Михаил</t>
  </si>
  <si>
    <t>13413276</t>
  </si>
  <si>
    <t>ВМ-0159743</t>
  </si>
  <si>
    <t>Гормолысова Татьяна Сергеевна</t>
  </si>
  <si>
    <t>74 12</t>
  </si>
  <si>
    <t>799294</t>
  </si>
  <si>
    <t>ВМ-0183708</t>
  </si>
  <si>
    <t>Бадир Уулу Ислам</t>
  </si>
  <si>
    <t>3314827</t>
  </si>
  <si>
    <t>ВМ-0185859</t>
  </si>
  <si>
    <t>Абдулахатов Рамазон Махмашафиевич</t>
  </si>
  <si>
    <t>3627073</t>
  </si>
  <si>
    <t>ВМ-0185831</t>
  </si>
  <si>
    <t>Толеген Бауыржан Алтынбекулы</t>
  </si>
  <si>
    <t>043684057</t>
  </si>
  <si>
    <t>ВМ-0185836</t>
  </si>
  <si>
    <t>Танатар Куанышбек Жанибекулы</t>
  </si>
  <si>
    <t>050863471</t>
  </si>
  <si>
    <t>ВМ-0185897</t>
  </si>
  <si>
    <t>Назирбеков Орозбек Зубайдулоевич</t>
  </si>
  <si>
    <t>2370672</t>
  </si>
  <si>
    <t>ВМ-0185901</t>
  </si>
  <si>
    <t>Тагаев Кутбидин Зубайдулаевич</t>
  </si>
  <si>
    <t>0824906</t>
  </si>
  <si>
    <t>ВМ-0185848</t>
  </si>
  <si>
    <t>Абосов Орозбек Ахатович</t>
  </si>
  <si>
    <t>0018054</t>
  </si>
  <si>
    <t>ВМ-0185839</t>
  </si>
  <si>
    <t>Хушмахмадов Махмашофи</t>
  </si>
  <si>
    <t>1606008</t>
  </si>
  <si>
    <t>ВМ-0185842</t>
  </si>
  <si>
    <t>Вахобов Ахунбай Олмаматович</t>
  </si>
  <si>
    <t>3751007</t>
  </si>
  <si>
    <t>ВМ-0186057</t>
  </si>
  <si>
    <t>Ажыгулов Мирбек Турдубекович</t>
  </si>
  <si>
    <t>3678262</t>
  </si>
  <si>
    <t>ВМ-0085768</t>
  </si>
  <si>
    <t>Марчета Драган</t>
  </si>
  <si>
    <t>017736663</t>
  </si>
  <si>
    <t>ВМ-0091414</t>
  </si>
  <si>
    <t>Шокурова Екатерина Николаевна</t>
  </si>
  <si>
    <t>80 16</t>
  </si>
  <si>
    <t>489434</t>
  </si>
  <si>
    <t>ВМ-0066176</t>
  </si>
  <si>
    <t>Манцевич Виктор Евгеньевич</t>
  </si>
  <si>
    <t>2106877</t>
  </si>
  <si>
    <t>ВМ-0186145</t>
  </si>
  <si>
    <t>Бостонов Оморбек</t>
  </si>
  <si>
    <t>4167932</t>
  </si>
  <si>
    <t>ВМ-0186146</t>
  </si>
  <si>
    <t>Мырзалиев Санжарбек Момунжанович</t>
  </si>
  <si>
    <t>4082071</t>
  </si>
  <si>
    <t>ВМ-0180997</t>
  </si>
  <si>
    <t>Сакенулы Динмухамед</t>
  </si>
  <si>
    <t>040308159</t>
  </si>
  <si>
    <t>ВМ-0187503</t>
  </si>
  <si>
    <t>Ансари Мохаммад Нехал</t>
  </si>
  <si>
    <t>5526533</t>
  </si>
  <si>
    <t>ВМ-0158231</t>
  </si>
  <si>
    <t>Ярошина Вероника Владимировна</t>
  </si>
  <si>
    <t>18 21</t>
  </si>
  <si>
    <t>841750</t>
  </si>
  <si>
    <t>ВМ-0171617</t>
  </si>
  <si>
    <t>Реджепов Хемра</t>
  </si>
  <si>
    <t>2264463</t>
  </si>
  <si>
    <t>ВМ-0102032</t>
  </si>
  <si>
    <t>Дудкин Николай Васильевич</t>
  </si>
  <si>
    <t>191953</t>
  </si>
  <si>
    <t>ВМ-0181405</t>
  </si>
  <si>
    <t>Козлова Оксана Сергеевна</t>
  </si>
  <si>
    <t>75 24</t>
  </si>
  <si>
    <t>358468</t>
  </si>
  <si>
    <t>ВМ-0064510</t>
  </si>
  <si>
    <t>Гарипов Олег Васильевич</t>
  </si>
  <si>
    <t>087610</t>
  </si>
  <si>
    <t>ВМ-0067799</t>
  </si>
  <si>
    <t>Миленкович Ракич</t>
  </si>
  <si>
    <t>019046545</t>
  </si>
  <si>
    <t>ВМ-0182279</t>
  </si>
  <si>
    <t>Нугуманова Сания Шавкатовна</t>
  </si>
  <si>
    <t>729926</t>
  </si>
  <si>
    <t>ВМ-0186495</t>
  </si>
  <si>
    <t>Бакиев Аскар Сакенулы</t>
  </si>
  <si>
    <t>058420563</t>
  </si>
  <si>
    <t>ВМ-0186598</t>
  </si>
  <si>
    <t>Капан Бекзат Бекжанулы</t>
  </si>
  <si>
    <t>061411817</t>
  </si>
  <si>
    <t>ВМ-0186180</t>
  </si>
  <si>
    <t>Кайрат Диас Асхатулы</t>
  </si>
  <si>
    <t>060544953</t>
  </si>
  <si>
    <t>ВМ-0186911</t>
  </si>
  <si>
    <t>Бархударов Агит Жалалович</t>
  </si>
  <si>
    <t>048363013</t>
  </si>
  <si>
    <t>ВМ-0174820</t>
  </si>
  <si>
    <t>Искаков Шерзод</t>
  </si>
  <si>
    <t>12050188</t>
  </si>
  <si>
    <t>ВМ-0176112</t>
  </si>
  <si>
    <t>Урунов Давронбек Рустамжон Угли</t>
  </si>
  <si>
    <t>0519983</t>
  </si>
  <si>
    <t>ВМ-0181644</t>
  </si>
  <si>
    <t>Фахурдинов Руслан Якубович</t>
  </si>
  <si>
    <t>04 06</t>
  </si>
  <si>
    <t>199727</t>
  </si>
  <si>
    <t>ВМ-0185153</t>
  </si>
  <si>
    <t>Икрамов Давран</t>
  </si>
  <si>
    <t>14108367</t>
  </si>
  <si>
    <t>ВМ-0185192</t>
  </si>
  <si>
    <t>Расулов Дамир</t>
  </si>
  <si>
    <t>16789681</t>
  </si>
  <si>
    <t>ВМ-0185188</t>
  </si>
  <si>
    <t>Ирисбеков Мухриддин</t>
  </si>
  <si>
    <t>16034540</t>
  </si>
  <si>
    <t>ВМ-0185190</t>
  </si>
  <si>
    <t>Исетов Жасур</t>
  </si>
  <si>
    <t>18905937</t>
  </si>
  <si>
    <t>ВМ-0186608</t>
  </si>
  <si>
    <t>Усенов Умид</t>
  </si>
  <si>
    <t>14917700</t>
  </si>
  <si>
    <t>ВМ-0186728</t>
  </si>
  <si>
    <t>Давлетов Курбанбай Джумабаевич</t>
  </si>
  <si>
    <t>0126898</t>
  </si>
  <si>
    <t>ВМ-0186724</t>
  </si>
  <si>
    <t>Ядгаров Абдигаффар Шарипович</t>
  </si>
  <si>
    <t>3416130</t>
  </si>
  <si>
    <t>ВМ-0180548</t>
  </si>
  <si>
    <t>Прилуцкий Владимир Николаевич</t>
  </si>
  <si>
    <t>41 24</t>
  </si>
  <si>
    <t>509979</t>
  </si>
  <si>
    <t>ВМ-0187025</t>
  </si>
  <si>
    <t>Ищенко Алексей Павлович</t>
  </si>
  <si>
    <t>12 24</t>
  </si>
  <si>
    <t>012139</t>
  </si>
  <si>
    <t>ВМ-0148610</t>
  </si>
  <si>
    <t>Джукич Живота</t>
  </si>
  <si>
    <t>017231164</t>
  </si>
  <si>
    <t>ВМ-0172415</t>
  </si>
  <si>
    <t>Бисвас Набаратна</t>
  </si>
  <si>
    <t>1212249</t>
  </si>
  <si>
    <t>ВМ-0181528</t>
  </si>
  <si>
    <t>Данилевская Светлана Владимировна</t>
  </si>
  <si>
    <t>079093</t>
  </si>
  <si>
    <t>ВМ-0187011</t>
  </si>
  <si>
    <t>Асаналиев Жыргалбек Сапарбекович</t>
  </si>
  <si>
    <t>0987673</t>
  </si>
  <si>
    <t>ВМ-0187016</t>
  </si>
  <si>
    <t>Эркебай уулу Акжол</t>
  </si>
  <si>
    <t>1015254</t>
  </si>
  <si>
    <t>ВМ-0175950</t>
  </si>
  <si>
    <t>Кулшигаева Айгул</t>
  </si>
  <si>
    <t>13737310</t>
  </si>
  <si>
    <t>ВМ-0176793</t>
  </si>
  <si>
    <t>Ахметова Рузай</t>
  </si>
  <si>
    <t>17023838</t>
  </si>
  <si>
    <t>ВМ-0184942</t>
  </si>
  <si>
    <t>Айтпаев Берик Насипкалиевич</t>
  </si>
  <si>
    <t>044608888</t>
  </si>
  <si>
    <t>ВМ-0184957</t>
  </si>
  <si>
    <t>Мурзабаев Марал Таженович</t>
  </si>
  <si>
    <t>062590886</t>
  </si>
  <si>
    <t>ВМ-0185479</t>
  </si>
  <si>
    <t>Шаршекеев Рустам Шамеевич</t>
  </si>
  <si>
    <t>0444730</t>
  </si>
  <si>
    <t>ВМ-0135295</t>
  </si>
  <si>
    <t>Бороева Софья Горькиевна</t>
  </si>
  <si>
    <t>396453</t>
  </si>
  <si>
    <t>ВМ-0166425</t>
  </si>
  <si>
    <t>Гуддибадра Джагадеш</t>
  </si>
  <si>
    <t>6769527</t>
  </si>
  <si>
    <t>ВМ-0186100</t>
  </si>
  <si>
    <t>Азизов Рави Аламдарогли</t>
  </si>
  <si>
    <t>046175827</t>
  </si>
  <si>
    <t>ВМ-0182804</t>
  </si>
  <si>
    <t>Ахунов Зафар</t>
  </si>
  <si>
    <t>11673451</t>
  </si>
  <si>
    <t>ВМ-0175467</t>
  </si>
  <si>
    <t>Тешабаев Мухиддин Махамаджанович</t>
  </si>
  <si>
    <t>3242665</t>
  </si>
  <si>
    <t>ВМ-0166719</t>
  </si>
  <si>
    <t>Атаханов Миртемир</t>
  </si>
  <si>
    <t>14939820</t>
  </si>
  <si>
    <t>ВМ-0181294</t>
  </si>
  <si>
    <t>Бабажанов Бахрам</t>
  </si>
  <si>
    <t>10333848</t>
  </si>
  <si>
    <t>ВМ-0167395</t>
  </si>
  <si>
    <t>Тапалов Сапаргелди</t>
  </si>
  <si>
    <t>2562378</t>
  </si>
  <si>
    <t>ВМ-0146750</t>
  </si>
  <si>
    <t>Ризаев Адилжан</t>
  </si>
  <si>
    <t>14119057</t>
  </si>
  <si>
    <t>ВМ-0065394</t>
  </si>
  <si>
    <t>Ракич Дамян</t>
  </si>
  <si>
    <t>017264002</t>
  </si>
  <si>
    <t>ВМ-0174179</t>
  </si>
  <si>
    <t>Бисвас Суджит</t>
  </si>
  <si>
    <t>6377281</t>
  </si>
  <si>
    <t>ВМ-0174173</t>
  </si>
  <si>
    <t>Бавали Прадип</t>
  </si>
  <si>
    <t>8850747</t>
  </si>
  <si>
    <t>ВМ-0184739</t>
  </si>
  <si>
    <t>Тастаева Гаухар Колдасбековна</t>
  </si>
  <si>
    <t>051996003</t>
  </si>
  <si>
    <t>ВМ-0184637</t>
  </si>
  <si>
    <t>Мамытов Нурзаман Нурсейитович</t>
  </si>
  <si>
    <t>0126974</t>
  </si>
  <si>
    <t>ВМ-0183440</t>
  </si>
  <si>
    <t>Сорокина Анна Сергеевна</t>
  </si>
  <si>
    <t>638925</t>
  </si>
  <si>
    <t>ВМ-0185234</t>
  </si>
  <si>
    <t>Наманов Джавахир</t>
  </si>
  <si>
    <t>10346141</t>
  </si>
  <si>
    <t>ВМ-0186621</t>
  </si>
  <si>
    <t>Холмуродов Фахриддин</t>
  </si>
  <si>
    <t>18563691</t>
  </si>
  <si>
    <t>ВМ-0184809</t>
  </si>
  <si>
    <t>Калпаков Бектурсун Топчубаевич</t>
  </si>
  <si>
    <t>0655280</t>
  </si>
  <si>
    <t>ВМ-0186702</t>
  </si>
  <si>
    <t>Абдулла Абди Нуржанулы</t>
  </si>
  <si>
    <t>051465067</t>
  </si>
  <si>
    <t>ВМ-0177280</t>
  </si>
  <si>
    <t>Толбасиева Эльмира</t>
  </si>
  <si>
    <t>17665094</t>
  </si>
  <si>
    <t>ВМ-0177267</t>
  </si>
  <si>
    <t>Нурпеисова Гульсум</t>
  </si>
  <si>
    <t>11068031</t>
  </si>
  <si>
    <t>ВМ-0181060</t>
  </si>
  <si>
    <t>Скатай Арайлым</t>
  </si>
  <si>
    <t>17863573</t>
  </si>
  <si>
    <t>ВМ-0181062</t>
  </si>
  <si>
    <t>Ысхатай Актолгай Налибайкызы</t>
  </si>
  <si>
    <t>048451939</t>
  </si>
  <si>
    <t>ВМ-0185206</t>
  </si>
  <si>
    <t>Абдуллаев Адхам</t>
  </si>
  <si>
    <t>13607735</t>
  </si>
  <si>
    <t>ВМ-0186383</t>
  </si>
  <si>
    <t>Султанбай Бекзат</t>
  </si>
  <si>
    <t>12219105</t>
  </si>
  <si>
    <t>ВМ-0186622</t>
  </si>
  <si>
    <t>Бегжигитов Улугбек Жолдошович</t>
  </si>
  <si>
    <t>3493539</t>
  </si>
  <si>
    <t>ВМ-0185672</t>
  </si>
  <si>
    <t>Хажимуратов Нургазы</t>
  </si>
  <si>
    <t>2246424</t>
  </si>
  <si>
    <t>ВМ-0182344</t>
  </si>
  <si>
    <t>Мекенов Нуржусуп Дамирович</t>
  </si>
  <si>
    <t>3368778</t>
  </si>
  <si>
    <t>ВМ-0184492</t>
  </si>
  <si>
    <t>Жээнтаев Туратбек Суйунбекович</t>
  </si>
  <si>
    <t>3678182</t>
  </si>
  <si>
    <t>ВМ-0179834</t>
  </si>
  <si>
    <t>Сатаров Тынчтыкбек Акжолбаевич</t>
  </si>
  <si>
    <t>0978776</t>
  </si>
  <si>
    <t>ВМ-0175064</t>
  </si>
  <si>
    <t>Марков Александр Александрович</t>
  </si>
  <si>
    <t>46 21</t>
  </si>
  <si>
    <t>314537</t>
  </si>
  <si>
    <t>ВМ-0177122</t>
  </si>
  <si>
    <t>Райымбердиева Жумагул Жантугановна</t>
  </si>
  <si>
    <t>058701217</t>
  </si>
  <si>
    <t>ВМ-0139563</t>
  </si>
  <si>
    <t>Тангасова Ольга Владимировна</t>
  </si>
  <si>
    <t>147218</t>
  </si>
  <si>
    <t>ВМ-0087444</t>
  </si>
  <si>
    <t>Касумов Руслан Шахбанович</t>
  </si>
  <si>
    <t>82 06</t>
  </si>
  <si>
    <t>088506</t>
  </si>
  <si>
    <t>ВМ-0168262</t>
  </si>
  <si>
    <t>5214450</t>
  </si>
  <si>
    <t>ВМ-0178728</t>
  </si>
  <si>
    <t>Егендурдыев Гурбанмурат</t>
  </si>
  <si>
    <t>2496756</t>
  </si>
  <si>
    <t>ВМ-0178145</t>
  </si>
  <si>
    <t>Асанбеков Мирус Усонович</t>
  </si>
  <si>
    <t>3249589</t>
  </si>
  <si>
    <t>ВМ-0177728</t>
  </si>
  <si>
    <t>Осмоналиев Мыктыбек Осмоналиевич</t>
  </si>
  <si>
    <t>1992057</t>
  </si>
  <si>
    <t>ВМ-0184604</t>
  </si>
  <si>
    <t>Жакыпов Кенжакул</t>
  </si>
  <si>
    <t>3384538</t>
  </si>
  <si>
    <t>ВМ-0174980</t>
  </si>
  <si>
    <t>Мамарасулов Хабибулла Халдарваевич</t>
  </si>
  <si>
    <t>17 16</t>
  </si>
  <si>
    <t>504721</t>
  </si>
  <si>
    <t>ВМ-0179154</t>
  </si>
  <si>
    <t>Нуралиев Абдуллазим Торебекович</t>
  </si>
  <si>
    <t>060359137</t>
  </si>
  <si>
    <t>ВМ-0182121</t>
  </si>
  <si>
    <t>Шкляр Даниил Игорьевич</t>
  </si>
  <si>
    <t>4607231</t>
  </si>
  <si>
    <t>ВМ-0176566</t>
  </si>
  <si>
    <t>Натх Бишваджит</t>
  </si>
  <si>
    <t>3872622</t>
  </si>
  <si>
    <t>ВМ-0182897</t>
  </si>
  <si>
    <t>Лукичева Ксения Николаевна</t>
  </si>
  <si>
    <t>19 22</t>
  </si>
  <si>
    <t>396088</t>
  </si>
  <si>
    <t>ВМ-0174890</t>
  </si>
  <si>
    <t>Акберди Гаухар</t>
  </si>
  <si>
    <t>14597637</t>
  </si>
  <si>
    <t>ВМ-0188766</t>
  </si>
  <si>
    <t>Амирбекова Аяулым</t>
  </si>
  <si>
    <t>16385994</t>
  </si>
  <si>
    <t>ВМ-0188772</t>
  </si>
  <si>
    <t>Хабибулоев Джумабай Сирожидинович</t>
  </si>
  <si>
    <t>4498013</t>
  </si>
  <si>
    <t>ВМ-0188769</t>
  </si>
  <si>
    <t>Каюмов Алтынбек</t>
  </si>
  <si>
    <t>4193022</t>
  </si>
  <si>
    <t>ВМ-0188775</t>
  </si>
  <si>
    <t>Хабибуллоев Давлатмурод Сирожиддинович</t>
  </si>
  <si>
    <t>2019196</t>
  </si>
  <si>
    <t>ВМ-0063198</t>
  </si>
  <si>
    <t>Мрджа Марина Григорьевна</t>
  </si>
  <si>
    <t>906722</t>
  </si>
  <si>
    <t>ВМ-0160579</t>
  </si>
  <si>
    <t>Смолякова Юлия Владимировна</t>
  </si>
  <si>
    <t>607652</t>
  </si>
  <si>
    <t>ВМ-0133007</t>
  </si>
  <si>
    <t>Болиев Никос Арчилович</t>
  </si>
  <si>
    <t>60 20</t>
  </si>
  <si>
    <t>986614</t>
  </si>
  <si>
    <t>ВМ-0178476</t>
  </si>
  <si>
    <t>Эшбаев Акылбек Турдумаматович</t>
  </si>
  <si>
    <t>4590731</t>
  </si>
  <si>
    <t>ВМ-0165767</t>
  </si>
  <si>
    <t>Мондал Аббас Уддин</t>
  </si>
  <si>
    <t>8408770</t>
  </si>
  <si>
    <t>ВМ-0165770</t>
  </si>
  <si>
    <t>Мандал Аджай Кумар</t>
  </si>
  <si>
    <t>6380490</t>
  </si>
  <si>
    <t>ВМ-0172552</t>
  </si>
  <si>
    <t>МД Джафар Али</t>
  </si>
  <si>
    <t>9973895</t>
  </si>
  <si>
    <t>ВМ-0163878</t>
  </si>
  <si>
    <t>Сингх Сону Кумар</t>
  </si>
  <si>
    <t>1971418</t>
  </si>
  <si>
    <t>ВМ-0172513</t>
  </si>
  <si>
    <t>Бабу Рам</t>
  </si>
  <si>
    <t>1026307</t>
  </si>
  <si>
    <t>ВМ-0173213</t>
  </si>
  <si>
    <t>Жуманиязов Набижон</t>
  </si>
  <si>
    <t>2351122</t>
  </si>
  <si>
    <t>ВМ-0184977</t>
  </si>
  <si>
    <t>Козуев Омурбек Эркинбекович</t>
  </si>
  <si>
    <t>1415295</t>
  </si>
  <si>
    <t>ВМ-0173942</t>
  </si>
  <si>
    <t>Хажыев Батыр</t>
  </si>
  <si>
    <t>2631097</t>
  </si>
  <si>
    <t>ВМ-0180577</t>
  </si>
  <si>
    <t>Эсенов Эзиз</t>
  </si>
  <si>
    <t>2979769</t>
  </si>
  <si>
    <t>ВМ-0174395</t>
  </si>
  <si>
    <t>Пирнепесов Айдогды</t>
  </si>
  <si>
    <t>2593715</t>
  </si>
  <si>
    <t>ВМ-0087157</t>
  </si>
  <si>
    <t>Кучманов Олег Михайлович</t>
  </si>
  <si>
    <t>045797</t>
  </si>
  <si>
    <t>ВМ-0172545</t>
  </si>
  <si>
    <t>Кумар Капил</t>
  </si>
  <si>
    <t>8487630</t>
  </si>
  <si>
    <t>ВМ-0185450</t>
  </si>
  <si>
    <t>Калыбек уулу Орозбек</t>
  </si>
  <si>
    <t>4244523</t>
  </si>
  <si>
    <t>ВМ-0185452</t>
  </si>
  <si>
    <t>Молдосунов Улан Турмушбекович</t>
  </si>
  <si>
    <t>2470625</t>
  </si>
  <si>
    <t>ВМ-0185475</t>
  </si>
  <si>
    <t>Улукбек Уулу Калыс</t>
  </si>
  <si>
    <t>2938712</t>
  </si>
  <si>
    <t>ВМ-0181997</t>
  </si>
  <si>
    <t>Абдукаримов Шерхан</t>
  </si>
  <si>
    <t>14157851</t>
  </si>
  <si>
    <t>ВМ-0087427</t>
  </si>
  <si>
    <t>Янцов Владислав Михайлович</t>
  </si>
  <si>
    <t>18 10</t>
  </si>
  <si>
    <t>553983</t>
  </si>
  <si>
    <t>ВМ-0178760</t>
  </si>
  <si>
    <t>Уларджич Бранислав</t>
  </si>
  <si>
    <t>0482099</t>
  </si>
  <si>
    <t>ВМ-0189261</t>
  </si>
  <si>
    <t>Эшбаев Туратбек</t>
  </si>
  <si>
    <t>0146352</t>
  </si>
  <si>
    <t>ВМ-0189255</t>
  </si>
  <si>
    <t>Хамид уулу Асан</t>
  </si>
  <si>
    <t>2312645</t>
  </si>
  <si>
    <t>ВМ-0189256</t>
  </si>
  <si>
    <t>Ормонов Кылычбек Жумабаевич</t>
  </si>
  <si>
    <t>3009025</t>
  </si>
  <si>
    <t>ВМ-0189254</t>
  </si>
  <si>
    <t>Ормонов Женишбек Жумабаевич</t>
  </si>
  <si>
    <t>4665992</t>
  </si>
  <si>
    <t>ВМ-0189258</t>
  </si>
  <si>
    <t>Сафарбой уулу Акжолбек</t>
  </si>
  <si>
    <t>3429773</t>
  </si>
  <si>
    <t>ВМ-0176874</t>
  </si>
  <si>
    <t>Замирбеков Самат</t>
  </si>
  <si>
    <t>4212363</t>
  </si>
  <si>
    <t>ВМ-0183932</t>
  </si>
  <si>
    <t>Кенжебаев Куфлидин Нуридинович</t>
  </si>
  <si>
    <t>4892117</t>
  </si>
  <si>
    <t>ВМ-0189494</t>
  </si>
  <si>
    <t>Сафаров Джомахмад Зардакшохевич</t>
  </si>
  <si>
    <t>17 15</t>
  </si>
  <si>
    <t>439784</t>
  </si>
  <si>
    <t>ВМ-0086784</t>
  </si>
  <si>
    <t>Белявцев Александр Иванович</t>
  </si>
  <si>
    <t>20 05</t>
  </si>
  <si>
    <t>697688</t>
  </si>
  <si>
    <t>ВМ-0175943</t>
  </si>
  <si>
    <t>Аяпова Раушан Базарджановна</t>
  </si>
  <si>
    <t>045018102</t>
  </si>
  <si>
    <t>ВМ-0177232</t>
  </si>
  <si>
    <t>Раймбердиева Майра Алтургановна</t>
  </si>
  <si>
    <t>026982847</t>
  </si>
  <si>
    <t>ВМ-0189405</t>
  </si>
  <si>
    <t>Рябчик Александр Григорьевич</t>
  </si>
  <si>
    <t>547905</t>
  </si>
  <si>
    <t>ВМ-0182612</t>
  </si>
  <si>
    <t>Гаюпов Фуркат Ирисбаевич</t>
  </si>
  <si>
    <t>047355073</t>
  </si>
  <si>
    <t>ВМ-0183006</t>
  </si>
  <si>
    <t>Ташаев Сабиржан</t>
  </si>
  <si>
    <t>11532313</t>
  </si>
  <si>
    <t>ВМ-0183208</t>
  </si>
  <si>
    <t>Серикбай Арыс Мадиханулы</t>
  </si>
  <si>
    <t>042332383</t>
  </si>
  <si>
    <t>ВМ-0179014</t>
  </si>
  <si>
    <t>Байбаков Максатхан</t>
  </si>
  <si>
    <t>16332590</t>
  </si>
  <si>
    <t>ВМ-0183663</t>
  </si>
  <si>
    <t>Баширов Жахонгир</t>
  </si>
  <si>
    <t>2146203</t>
  </si>
  <si>
    <t>ВМ-0189496</t>
  </si>
  <si>
    <t>Султанбекова Бегайым Саматбековна</t>
  </si>
  <si>
    <t>0030387</t>
  </si>
  <si>
    <t>ВМ-0189498</t>
  </si>
  <si>
    <t>Болотбекова Айкерим Болотбековна</t>
  </si>
  <si>
    <t>9051543</t>
  </si>
  <si>
    <t>ВМ-0179129</t>
  </si>
  <si>
    <t>Ниязлыев Кувват</t>
  </si>
  <si>
    <t>2265770</t>
  </si>
  <si>
    <t>ВМ-0179131</t>
  </si>
  <si>
    <t>Яздашов Мекан</t>
  </si>
  <si>
    <t>2801951</t>
  </si>
  <si>
    <t>ВМ-0181020</t>
  </si>
  <si>
    <t>Жусуп Уулу Жанторо</t>
  </si>
  <si>
    <t>0773610</t>
  </si>
  <si>
    <t>ВМ-0181071</t>
  </si>
  <si>
    <t>Маликов Азим</t>
  </si>
  <si>
    <t>4530512</t>
  </si>
  <si>
    <t>ВМ-0169875</t>
  </si>
  <si>
    <t>Аккулов Хасанбай Талибжанович</t>
  </si>
  <si>
    <t>2521832</t>
  </si>
  <si>
    <t>ВМ-0155797</t>
  </si>
  <si>
    <t>Калысбек уулу Актан</t>
  </si>
  <si>
    <t>1651854</t>
  </si>
  <si>
    <t>ВМ-0165882</t>
  </si>
  <si>
    <t>Палчоудхуры Хирак</t>
  </si>
  <si>
    <t>8472126</t>
  </si>
  <si>
    <t>ВМ-0181047</t>
  </si>
  <si>
    <t>Брин Михаил Рудольфович</t>
  </si>
  <si>
    <t>66 14</t>
  </si>
  <si>
    <t>787891</t>
  </si>
  <si>
    <t>ВМ-0165689</t>
  </si>
  <si>
    <t>Алам Мд Саиф</t>
  </si>
  <si>
    <t>2728419</t>
  </si>
  <si>
    <t>ВМ-0166306</t>
  </si>
  <si>
    <t>Щучинов Александр Сергеевич</t>
  </si>
  <si>
    <t>03 09</t>
  </si>
  <si>
    <t>199206</t>
  </si>
  <si>
    <t>ВМ-0180066</t>
  </si>
  <si>
    <t>Юлдашев Джалолиддин</t>
  </si>
  <si>
    <t>3139243</t>
  </si>
  <si>
    <t>ВМ-0165710</t>
  </si>
  <si>
    <t>Джена Сибасанкар</t>
  </si>
  <si>
    <t>7004491</t>
  </si>
  <si>
    <t>ВМ-0121596</t>
  </si>
  <si>
    <t>Чернов Константин Константинович</t>
  </si>
  <si>
    <t>408022</t>
  </si>
  <si>
    <t>ВМ-0122816</t>
  </si>
  <si>
    <t>Сторожев Евгений Леонидович</t>
  </si>
  <si>
    <t>07 08</t>
  </si>
  <si>
    <t>026843</t>
  </si>
  <si>
    <t>ВМ-0178730</t>
  </si>
  <si>
    <t>Гурбанбаев Сапармурат</t>
  </si>
  <si>
    <t>2019741</t>
  </si>
  <si>
    <t>ВМ-0173499</t>
  </si>
  <si>
    <t>Колядин Анатолий Владимирович</t>
  </si>
  <si>
    <t>12 15</t>
  </si>
  <si>
    <t>620346</t>
  </si>
  <si>
    <t>ВМ-0172556</t>
  </si>
  <si>
    <t>Мохаммад Моинуддин</t>
  </si>
  <si>
    <t>9944449</t>
  </si>
  <si>
    <t>ВМ-0183088</t>
  </si>
  <si>
    <t>Иброхими Мумин</t>
  </si>
  <si>
    <t>14901551</t>
  </si>
  <si>
    <t>ВМ-0173510</t>
  </si>
  <si>
    <t>Матович Перо</t>
  </si>
  <si>
    <t>013502689</t>
  </si>
  <si>
    <t>ВМ-0162128</t>
  </si>
  <si>
    <t>Муратбаев Миятбек Базаркулович</t>
  </si>
  <si>
    <t>0460313</t>
  </si>
  <si>
    <t>ВМ-0185570</t>
  </si>
  <si>
    <t>Шамшиев Бурибек Сутибаевич</t>
  </si>
  <si>
    <t>1648225</t>
  </si>
  <si>
    <t>ВМ-0184296</t>
  </si>
  <si>
    <t>Нусупбеков Сагындык Надырбекович</t>
  </si>
  <si>
    <t>2581886</t>
  </si>
  <si>
    <t>ВМ-0183770</t>
  </si>
  <si>
    <t>Дооталиев Болотбек Анакович</t>
  </si>
  <si>
    <t>0542485</t>
  </si>
  <si>
    <t>ВМ-0184293</t>
  </si>
  <si>
    <t>Токобаев Жунус Калдыбаевич</t>
  </si>
  <si>
    <t>2021719</t>
  </si>
  <si>
    <t>КАНДИДАТ</t>
  </si>
  <si>
    <t>Абдыманапов Арген Бакытбекович</t>
  </si>
  <si>
    <t>1731762</t>
  </si>
  <si>
    <t>Алтынбек уулу Адахан</t>
  </si>
  <si>
    <t>2244985</t>
  </si>
  <si>
    <t>Абдималик уулу Улар</t>
  </si>
  <si>
    <t>2556730</t>
  </si>
  <si>
    <t>ВМ-0173589</t>
  </si>
  <si>
    <t>Агаев Сылапберди</t>
  </si>
  <si>
    <t>2097264</t>
  </si>
  <si>
    <t>ВМ-0152282</t>
  </si>
  <si>
    <t>Панкина Марина Алексеевна</t>
  </si>
  <si>
    <t>12 03</t>
  </si>
  <si>
    <t>714351</t>
  </si>
  <si>
    <t>Бакберсин уулу Осмон</t>
  </si>
  <si>
    <t>0571669</t>
  </si>
  <si>
    <t>Ажыбек уулу Адилет</t>
  </si>
  <si>
    <t>1030411</t>
  </si>
  <si>
    <t>ВМ-0187917</t>
  </si>
  <si>
    <t>Чарыев Мекан</t>
  </si>
  <si>
    <t>2550340</t>
  </si>
  <si>
    <t>ВМ-0172638</t>
  </si>
  <si>
    <t>Чабаев Идрис Маулатович</t>
  </si>
  <si>
    <t>482496</t>
  </si>
  <si>
    <t>ВМ-0188753</t>
  </si>
  <si>
    <t>Зиябеков Ерканат</t>
  </si>
  <si>
    <t>17627044</t>
  </si>
  <si>
    <t>ВМ-0189328</t>
  </si>
  <si>
    <t>Оразов Иса</t>
  </si>
  <si>
    <t>3159357</t>
  </si>
  <si>
    <t>ВМ-0095359</t>
  </si>
  <si>
    <t>Холодов Александр Владимирович</t>
  </si>
  <si>
    <t>896106</t>
  </si>
  <si>
    <t>ВМ-0189504</t>
  </si>
  <si>
    <t>Назаров Мухиддин</t>
  </si>
  <si>
    <t>12107633</t>
  </si>
  <si>
    <t>ВМ-0183002</t>
  </si>
  <si>
    <t>Козтаев Адил Бауыржанулы</t>
  </si>
  <si>
    <t>045598240</t>
  </si>
  <si>
    <t>ВМ-0177338</t>
  </si>
  <si>
    <t>Уланбек уулу Дастан</t>
  </si>
  <si>
    <t>3161766</t>
  </si>
  <si>
    <t>ВМ-0183079</t>
  </si>
  <si>
    <t>Мухаммедов Уринбасар</t>
  </si>
  <si>
    <t>14119897</t>
  </si>
  <si>
    <t>ВМ-0183099</t>
  </si>
  <si>
    <t>Сулаиманов Давлатбек</t>
  </si>
  <si>
    <t>13768768</t>
  </si>
  <si>
    <t>ВМ-0182945</t>
  </si>
  <si>
    <t>Жунаев Кахрамон</t>
  </si>
  <si>
    <t>12982214</t>
  </si>
  <si>
    <t>ВМ-0183005</t>
  </si>
  <si>
    <t>Исаев Шерали Рахимжанович</t>
  </si>
  <si>
    <t>041593979</t>
  </si>
  <si>
    <t>ВМ-0182728</t>
  </si>
  <si>
    <t>Ящикова Виктория Валерьевна</t>
  </si>
  <si>
    <t>93 09</t>
  </si>
  <si>
    <t>398924</t>
  </si>
  <si>
    <t>ВМ-0180358</t>
  </si>
  <si>
    <t>Язмедов Байрамгелди</t>
  </si>
  <si>
    <t>2925228</t>
  </si>
  <si>
    <t>ВМ-0179936</t>
  </si>
  <si>
    <t>Нуралиев Ойбек Насриддинович</t>
  </si>
  <si>
    <t>055387977</t>
  </si>
  <si>
    <t>ВМ-0183473</t>
  </si>
  <si>
    <t>Тердикбаев Адилет</t>
  </si>
  <si>
    <t>4152982</t>
  </si>
  <si>
    <t>ВМ-0183720</t>
  </si>
  <si>
    <t>Мусаканов Калыс Жолдошбекович</t>
  </si>
  <si>
    <t>4163454</t>
  </si>
  <si>
    <t>ВМ-0189875</t>
  </si>
  <si>
    <t>Джумашов Довлетгелди</t>
  </si>
  <si>
    <t>2861123</t>
  </si>
  <si>
    <t>ВМ-0189874</t>
  </si>
  <si>
    <t>Дурдыев Ягшыгелди</t>
  </si>
  <si>
    <t>3336424</t>
  </si>
  <si>
    <t>ВМ-0189876</t>
  </si>
  <si>
    <t>2752625</t>
  </si>
  <si>
    <t>ВМ-0189880</t>
  </si>
  <si>
    <t>Ораев Сейитмухаммет</t>
  </si>
  <si>
    <t>2642617</t>
  </si>
  <si>
    <t>ВМ-0189864</t>
  </si>
  <si>
    <t>Пирджанов Эзиз</t>
  </si>
  <si>
    <t>2612437</t>
  </si>
  <si>
    <t>ВМ-0189882</t>
  </si>
  <si>
    <t>Пирмадов Нурягды</t>
  </si>
  <si>
    <t>3026566</t>
  </si>
  <si>
    <t>ВМ-0189886</t>
  </si>
  <si>
    <t>Сапаргелдиев Гуванч</t>
  </si>
  <si>
    <t>2639700</t>
  </si>
  <si>
    <t>ВМ-0189887</t>
  </si>
  <si>
    <t>Сарыбаев Тиркеш</t>
  </si>
  <si>
    <t>3319456</t>
  </si>
  <si>
    <t>ВМ-0189861</t>
  </si>
  <si>
    <t>Тагангылыджов Довлетмурат</t>
  </si>
  <si>
    <t>2552589</t>
  </si>
  <si>
    <t>ВМ-0189859</t>
  </si>
  <si>
    <t>Язмедов Алланазар</t>
  </si>
  <si>
    <t>2985784</t>
  </si>
  <si>
    <t>ВМ-0180476</t>
  </si>
  <si>
    <t>Леонов Евгений Сергеевич</t>
  </si>
  <si>
    <t>676417</t>
  </si>
  <si>
    <t>Миронова Ксения Андреевна</t>
  </si>
  <si>
    <t>69 14</t>
  </si>
  <si>
    <t>612044</t>
  </si>
  <si>
    <t>ВМ-0184040</t>
  </si>
  <si>
    <t>Гулевич Александр Валерьевич</t>
  </si>
  <si>
    <t>HB</t>
  </si>
  <si>
    <t>2054406</t>
  </si>
  <si>
    <t>ВМ-0184021</t>
  </si>
  <si>
    <t>Рыбаков Александр Николаевич</t>
  </si>
  <si>
    <t>1638219</t>
  </si>
  <si>
    <t>ВМ-0183552</t>
  </si>
  <si>
    <t>Бактыбеков Самат Бактыбекович</t>
  </si>
  <si>
    <t>4122536</t>
  </si>
  <si>
    <t>ВМ-0183543</t>
  </si>
  <si>
    <t>Орумбаев Альберт Бактыбекович</t>
  </si>
  <si>
    <t>1075757</t>
  </si>
  <si>
    <t>ВМ-0183559</t>
  </si>
  <si>
    <t>Осмонов Марат Дуйшонкулович</t>
  </si>
  <si>
    <t>2748606</t>
  </si>
  <si>
    <t>ВМ-0185600</t>
  </si>
  <si>
    <t>Умаров Арзымамат Усманалиевич</t>
  </si>
  <si>
    <t>4510822</t>
  </si>
  <si>
    <t>ВМ-0116579</t>
  </si>
  <si>
    <t>Готнога Василий Михайлович</t>
  </si>
  <si>
    <t>111998</t>
  </si>
  <si>
    <t>ВМ-0184204</t>
  </si>
  <si>
    <t>Гуломзода Сиёвуш Хуршед</t>
  </si>
  <si>
    <t>405486040</t>
  </si>
  <si>
    <t>ВМ-0165585</t>
  </si>
  <si>
    <t>9453105</t>
  </si>
  <si>
    <t>ВМ-0184192</t>
  </si>
  <si>
    <t>Хусанов Дилмурад Бурханович</t>
  </si>
  <si>
    <t>8901919</t>
  </si>
  <si>
    <t>ВМ-0169356</t>
  </si>
  <si>
    <t>Евтич Петар</t>
  </si>
  <si>
    <t>013771523</t>
  </si>
  <si>
    <t>ВМ-0144051</t>
  </si>
  <si>
    <t>Передрий Михаил Евгеньевич</t>
  </si>
  <si>
    <t>726718</t>
  </si>
  <si>
    <t>ВМ-0184227</t>
  </si>
  <si>
    <t>Турсунов Журабек Исонбоевич</t>
  </si>
  <si>
    <t>4418265</t>
  </si>
  <si>
    <t>ВМ-0184237</t>
  </si>
  <si>
    <t>Султанов Джахонгир Тажибоевич</t>
  </si>
  <si>
    <t>4454145</t>
  </si>
  <si>
    <t>ВМ-0184246</t>
  </si>
  <si>
    <t>Мухаммадиев Фарход Ташбоевич</t>
  </si>
  <si>
    <t>6934539</t>
  </si>
  <si>
    <t>ВМ-0184187</t>
  </si>
  <si>
    <t>Чориев Шавкат Одилович</t>
  </si>
  <si>
    <t>0061911</t>
  </si>
  <si>
    <t>ВМ-0170297</t>
  </si>
  <si>
    <t>Тощев Александр Станиславович</t>
  </si>
  <si>
    <t>463342</t>
  </si>
  <si>
    <t>ВМ-0155543</t>
  </si>
  <si>
    <t>Ядав Виджай Шанкар</t>
  </si>
  <si>
    <t>2894605</t>
  </si>
  <si>
    <t>ВМ-0155887</t>
  </si>
  <si>
    <t>Мохаммад Насаруддин</t>
  </si>
  <si>
    <t>2751389</t>
  </si>
  <si>
    <t>ВМ-0172370</t>
  </si>
  <si>
    <t>Багди Субарно</t>
  </si>
  <si>
    <t>8090342</t>
  </si>
  <si>
    <t>ВМ-0172376</t>
  </si>
  <si>
    <t>Кумар Сатиш</t>
  </si>
  <si>
    <t>8620266</t>
  </si>
  <si>
    <t>ВМ-0172388</t>
  </si>
  <si>
    <t>Сонкар Мунна</t>
  </si>
  <si>
    <t>7618304</t>
  </si>
  <si>
    <t>ВМ-0172389</t>
  </si>
  <si>
    <t>Шарма Праяг</t>
  </si>
  <si>
    <t>5147748</t>
  </si>
  <si>
    <t>ВМ-0172372</t>
  </si>
  <si>
    <t>Ядав Раджеш Кумар</t>
  </si>
  <si>
    <t>9256865</t>
  </si>
  <si>
    <t>ВМ-0172529</t>
  </si>
  <si>
    <t>Сунил Сунил</t>
  </si>
  <si>
    <t>9448456</t>
  </si>
  <si>
    <t>ВМ-0172523</t>
  </si>
  <si>
    <t>Гауд Мону</t>
  </si>
  <si>
    <t>0477951</t>
  </si>
  <si>
    <t>ВМ-0172548</t>
  </si>
  <si>
    <t>Мандал Гопал</t>
  </si>
  <si>
    <t>8555248</t>
  </si>
  <si>
    <t>ВМ-0172515</t>
  </si>
  <si>
    <t>Баджранги Ядав</t>
  </si>
  <si>
    <t>3232413</t>
  </si>
  <si>
    <t>ВМ-0148312</t>
  </si>
  <si>
    <t>Рой Нишитх</t>
  </si>
  <si>
    <t>1430886</t>
  </si>
  <si>
    <t>ВМ-0157056</t>
  </si>
  <si>
    <t>Абдурахимов Закиржан Камилович</t>
  </si>
  <si>
    <t>1827206</t>
  </si>
  <si>
    <t>ВМ-0175660</t>
  </si>
  <si>
    <t>Атаджанов Шоали</t>
  </si>
  <si>
    <t>2871142</t>
  </si>
  <si>
    <t>ВМ-0174174</t>
  </si>
  <si>
    <t>Шарипов Ыслам</t>
  </si>
  <si>
    <t>2533931</t>
  </si>
  <si>
    <t>ВМ-0174167</t>
  </si>
  <si>
    <t>Кадыров Галандар</t>
  </si>
  <si>
    <t>2959063</t>
  </si>
  <si>
    <t>ВМ-0174368</t>
  </si>
  <si>
    <t>Худайбердиев Кыяс</t>
  </si>
  <si>
    <t>2381649</t>
  </si>
  <si>
    <t>ВМ-0174719</t>
  </si>
  <si>
    <t>Атажанов Мерет</t>
  </si>
  <si>
    <t>2991757</t>
  </si>
  <si>
    <t>ВМ-0174722</t>
  </si>
  <si>
    <t>Гаррыев Шукур</t>
  </si>
  <si>
    <t>2927723</t>
  </si>
  <si>
    <t>ВМ-0174376</t>
  </si>
  <si>
    <t>Аннаев Батыр</t>
  </si>
  <si>
    <t>2990990</t>
  </si>
  <si>
    <t>ВМ-0174751</t>
  </si>
  <si>
    <t>Нурмухаммедов Хожамырат</t>
  </si>
  <si>
    <t>2932270</t>
  </si>
  <si>
    <t>ВМ-0174428</t>
  </si>
  <si>
    <t>Ханджанов Сапармырат</t>
  </si>
  <si>
    <t>2988692</t>
  </si>
  <si>
    <t>ВМ-0174430</t>
  </si>
  <si>
    <t>Таганов Аймырат</t>
  </si>
  <si>
    <t>2139603</t>
  </si>
  <si>
    <t>ВМ-0174743</t>
  </si>
  <si>
    <t>Таганов Ровшен</t>
  </si>
  <si>
    <t>2983622</t>
  </si>
  <si>
    <t>ВМ-0174433</t>
  </si>
  <si>
    <t>Таганов Дурдымырат</t>
  </si>
  <si>
    <t>2889645</t>
  </si>
  <si>
    <t>ВМ-0174742</t>
  </si>
  <si>
    <t>Таганов Башим</t>
  </si>
  <si>
    <t>2983658</t>
  </si>
  <si>
    <t>ВМ-0160603</t>
  </si>
  <si>
    <t>Алам Мд Салман</t>
  </si>
  <si>
    <t>7042881</t>
  </si>
  <si>
    <t>ВМ-0174524</t>
  </si>
  <si>
    <t>Аннаоразов Кемал</t>
  </si>
  <si>
    <t>2913563</t>
  </si>
  <si>
    <t>ВМ-0174778</t>
  </si>
  <si>
    <t>Дурдиев Араздурды</t>
  </si>
  <si>
    <t>2825668</t>
  </si>
  <si>
    <t>ВМ-0174526</t>
  </si>
  <si>
    <t>Ягшибаев Баба</t>
  </si>
  <si>
    <t>2035143</t>
  </si>
  <si>
    <t>ВМ-0174386</t>
  </si>
  <si>
    <t>Сахедов Гуванч</t>
  </si>
  <si>
    <t>1995456</t>
  </si>
  <si>
    <t>ВМ-0089756</t>
  </si>
  <si>
    <t>Перишич Мирослав</t>
  </si>
  <si>
    <t>013887681</t>
  </si>
  <si>
    <t>г. Москва</t>
  </si>
  <si>
    <t>ВМ-0174749</t>
  </si>
  <si>
    <t>Мухамметмырадов Довран</t>
  </si>
  <si>
    <t>3008084</t>
  </si>
  <si>
    <t>ВМ-0175767</t>
  </si>
  <si>
    <t>Таджов Байрамгелди</t>
  </si>
  <si>
    <t>2360760</t>
  </si>
  <si>
    <t>ВМ-0174748</t>
  </si>
  <si>
    <t>Мередов Довлетгелди</t>
  </si>
  <si>
    <t>2594299</t>
  </si>
  <si>
    <t>ВМ-0184235</t>
  </si>
  <si>
    <t>Курбонов Ахлиддин Гулхориевич</t>
  </si>
  <si>
    <t>402943109</t>
  </si>
  <si>
    <t>ВМ-0184179</t>
  </si>
  <si>
    <t>Ярмуминов Нурмухаммад Жура Угли</t>
  </si>
  <si>
    <t>5120991</t>
  </si>
  <si>
    <t>ВМ-0184206</t>
  </si>
  <si>
    <t>Химматов Бахтиёр Рустамович</t>
  </si>
  <si>
    <t>3687245</t>
  </si>
  <si>
    <t>ВМ-0160546</t>
  </si>
  <si>
    <t>Бисвас Ньютан</t>
  </si>
  <si>
    <t>9527980</t>
  </si>
  <si>
    <t>ВМ-0174176</t>
  </si>
  <si>
    <t>Джуманиязов Хурсанд</t>
  </si>
  <si>
    <t>2487492</t>
  </si>
  <si>
    <t>ВМ-0174161</t>
  </si>
  <si>
    <t>Овездурдыев Тойлы</t>
  </si>
  <si>
    <t>2469791</t>
  </si>
  <si>
    <t>ВМ-0175456</t>
  </si>
  <si>
    <t>Саматбек Уулу Болотбек</t>
  </si>
  <si>
    <t>4647665</t>
  </si>
  <si>
    <t>ВМ-0184211</t>
  </si>
  <si>
    <t>Хафизов Жахонгир Хуршедович</t>
  </si>
  <si>
    <t>402795196</t>
  </si>
  <si>
    <t>ВМ-0175596</t>
  </si>
  <si>
    <t>Мамадалиев Нурказы</t>
  </si>
  <si>
    <t>3823211</t>
  </si>
  <si>
    <t>ВМ-0184212</t>
  </si>
  <si>
    <t>Жумаев Чоршанби Абдурашидович</t>
  </si>
  <si>
    <t>1007799</t>
  </si>
  <si>
    <t>ВМ-0184200</t>
  </si>
  <si>
    <t>Бакиров Элмурод Шайдулович</t>
  </si>
  <si>
    <t>2429579</t>
  </si>
  <si>
    <t>ВМ-0184186</t>
  </si>
  <si>
    <t>Шарифзода Джиёншохи Исломиддин</t>
  </si>
  <si>
    <t>403708070</t>
  </si>
  <si>
    <t>ВМ-0184202</t>
  </si>
  <si>
    <t>Бозоров Баротали Андалибович</t>
  </si>
  <si>
    <t>401203097</t>
  </si>
  <si>
    <t>ВМ-0090606</t>
  </si>
  <si>
    <t>Лебедева Надежда Андреевна</t>
  </si>
  <si>
    <t>03 12</t>
  </si>
  <si>
    <t>231734</t>
  </si>
  <si>
    <t>ВМ-0178302</t>
  </si>
  <si>
    <t>Ниязбердиев Берекет</t>
  </si>
  <si>
    <t>2794235</t>
  </si>
  <si>
    <t>ВМ-0176342</t>
  </si>
  <si>
    <t>Кенешов Мелис</t>
  </si>
  <si>
    <t>2075446</t>
  </si>
  <si>
    <t>ВМ-0162267</t>
  </si>
  <si>
    <t>Сатымов Гуванч</t>
  </si>
  <si>
    <t>2231991</t>
  </si>
  <si>
    <t>ВМ-0168805</t>
  </si>
  <si>
    <t>Солпуев Калыс Амантурович</t>
  </si>
  <si>
    <t>3066982</t>
  </si>
  <si>
    <t>ВМ-0177846</t>
  </si>
  <si>
    <t>Тодорович Никола</t>
  </si>
  <si>
    <t>018794297</t>
  </si>
  <si>
    <t>ВМ-0184238</t>
  </si>
  <si>
    <t>Латипов Азимджон Махмадюсуфович</t>
  </si>
  <si>
    <t>403378472</t>
  </si>
  <si>
    <t>ВМ-0177639</t>
  </si>
  <si>
    <t>Туляков Мухимидин Гафарович</t>
  </si>
  <si>
    <t>2631251</t>
  </si>
  <si>
    <t>ВМ-0161534</t>
  </si>
  <si>
    <t>Глигорич Павле</t>
  </si>
  <si>
    <t>013342153</t>
  </si>
  <si>
    <t>ВМ-0178895</t>
  </si>
  <si>
    <t>Кадыров Джорагелди</t>
  </si>
  <si>
    <t>2416119</t>
  </si>
  <si>
    <t>ВМ-0095520</t>
  </si>
  <si>
    <t>Зубович Евгений Валерьевич</t>
  </si>
  <si>
    <t>351247</t>
  </si>
  <si>
    <t>ВМ-0084034</t>
  </si>
  <si>
    <t>Мамашаев Нурали Абдулваитович</t>
  </si>
  <si>
    <t>65 09</t>
  </si>
  <si>
    <t>684447</t>
  </si>
  <si>
    <t>ВМ-0178754</t>
  </si>
  <si>
    <t>Кадыров Мирланбек Бурханович</t>
  </si>
  <si>
    <t>3799192</t>
  </si>
  <si>
    <t>ВМ-0179202</t>
  </si>
  <si>
    <t>Темиров Дилгир Муратбекович</t>
  </si>
  <si>
    <t>1113594</t>
  </si>
  <si>
    <t>ВМ-0180919</t>
  </si>
  <si>
    <t>Аразгулыев Тиркеш</t>
  </si>
  <si>
    <t>2649799</t>
  </si>
  <si>
    <t>ВМ-0179169</t>
  </si>
  <si>
    <t>Мамасалиев Тилек</t>
  </si>
  <si>
    <t>4025880</t>
  </si>
  <si>
    <t>ВМ-0180240</t>
  </si>
  <si>
    <t>Батыров Танрыберди</t>
  </si>
  <si>
    <t>1956899</t>
  </si>
  <si>
    <t>ВМ-0180243</t>
  </si>
  <si>
    <t>Базаров Мейлис</t>
  </si>
  <si>
    <t>1947703</t>
  </si>
  <si>
    <t>ВМ-0180246</t>
  </si>
  <si>
    <t>Газаков Дурдымырат</t>
  </si>
  <si>
    <t>2099185</t>
  </si>
  <si>
    <t>ВМ-0180250</t>
  </si>
  <si>
    <t>Газаков Текебай</t>
  </si>
  <si>
    <t>2881614</t>
  </si>
  <si>
    <t>ВМ-0180258</t>
  </si>
  <si>
    <t>Гурбандурдыев Шанур</t>
  </si>
  <si>
    <t>3040157</t>
  </si>
  <si>
    <t>ВМ-0180264</t>
  </si>
  <si>
    <t>Жумабаев Сердар</t>
  </si>
  <si>
    <t>3211570</t>
  </si>
  <si>
    <t>ВМ-0180263</t>
  </si>
  <si>
    <t>Палтаев Батыр</t>
  </si>
  <si>
    <t>3182855</t>
  </si>
  <si>
    <t>ВМ-0180255</t>
  </si>
  <si>
    <t>Клычев Генже</t>
  </si>
  <si>
    <t>3090125</t>
  </si>
  <si>
    <t>ВМ-0180268</t>
  </si>
  <si>
    <t>Назаров Нурыагды</t>
  </si>
  <si>
    <t>1997184</t>
  </si>
  <si>
    <t>ВМ-0180406</t>
  </si>
  <si>
    <t>Абдыев Батыр</t>
  </si>
  <si>
    <t>3071907</t>
  </si>
  <si>
    <t>ВМ-0180403</t>
  </si>
  <si>
    <t>Абдыллаев Хандурды</t>
  </si>
  <si>
    <t>2955495</t>
  </si>
  <si>
    <t>ВМ-0180383</t>
  </si>
  <si>
    <t>Атаев Азат</t>
  </si>
  <si>
    <t>2133042</t>
  </si>
  <si>
    <t>ВМ-0180912</t>
  </si>
  <si>
    <t>Акнепесов Шатлык</t>
  </si>
  <si>
    <t>2681832</t>
  </si>
  <si>
    <t>ВМ-0180918</t>
  </si>
  <si>
    <t>Анначарыев Атагелди</t>
  </si>
  <si>
    <t>2659967</t>
  </si>
  <si>
    <t>ВМ-0180911</t>
  </si>
  <si>
    <t>Агамырадов Довран</t>
  </si>
  <si>
    <t>2846962</t>
  </si>
  <si>
    <t>ВМ-0180584</t>
  </si>
  <si>
    <t>Чашемов Мейлис</t>
  </si>
  <si>
    <t>3191709</t>
  </si>
  <si>
    <t>ВМ-0180578</t>
  </si>
  <si>
    <t>Хайытбаев Халмырат</t>
  </si>
  <si>
    <t>3207836</t>
  </si>
  <si>
    <t>ВМ-0180583</t>
  </si>
  <si>
    <t>Хемраев Руслан</t>
  </si>
  <si>
    <t>3071422</t>
  </si>
  <si>
    <t>ВМ-0180582</t>
  </si>
  <si>
    <t>Тажибаев Бердибай</t>
  </si>
  <si>
    <t>3146803</t>
  </si>
  <si>
    <t>ВМ-0180579</t>
  </si>
  <si>
    <t>Садыков Нурыагды</t>
  </si>
  <si>
    <t>3182803</t>
  </si>
  <si>
    <t>ВМ-0180914</t>
  </si>
  <si>
    <t>Алтымухаммедов Галкан</t>
  </si>
  <si>
    <t>1938825</t>
  </si>
  <si>
    <t>ВМ-0180915</t>
  </si>
  <si>
    <t>Амангылыжов Оразгелди</t>
  </si>
  <si>
    <t>2567595</t>
  </si>
  <si>
    <t>ВМ-0180916</t>
  </si>
  <si>
    <t>Амангылыжов Язгелди</t>
  </si>
  <si>
    <t>2842771</t>
  </si>
  <si>
    <t>ВМ-0180917</t>
  </si>
  <si>
    <t>Амангылычов Пена</t>
  </si>
  <si>
    <t>2394472</t>
  </si>
  <si>
    <t>ВМ-0180562</t>
  </si>
  <si>
    <t>Анналыев Атамырат</t>
  </si>
  <si>
    <t>2766193</t>
  </si>
  <si>
    <t>ВМ-0180781</t>
  </si>
  <si>
    <t>Аннамырадов Ыхлас</t>
  </si>
  <si>
    <t>3113217</t>
  </si>
  <si>
    <t>ВМ-0180913</t>
  </si>
  <si>
    <t>Акыев Жемшит</t>
  </si>
  <si>
    <t>3038931</t>
  </si>
  <si>
    <t>ВМ-0180573</t>
  </si>
  <si>
    <t>Аманов Бегенч</t>
  </si>
  <si>
    <t>3086261</t>
  </si>
  <si>
    <t>ВМ-0180570</t>
  </si>
  <si>
    <t>Башимов Сердар</t>
  </si>
  <si>
    <t>2439401</t>
  </si>
  <si>
    <t>ВМ-0180765</t>
  </si>
  <si>
    <t>Гирриков Гуванч</t>
  </si>
  <si>
    <t>2999560</t>
  </si>
  <si>
    <t>ВМ-0180566</t>
  </si>
  <si>
    <t>Гарлыев Худайберди</t>
  </si>
  <si>
    <t>2737439</t>
  </si>
  <si>
    <t>ВМ-0180760</t>
  </si>
  <si>
    <t>Косаев Ыхласмырат</t>
  </si>
  <si>
    <t>3050873</t>
  </si>
  <si>
    <t>ВМ-0180757</t>
  </si>
  <si>
    <t>Османов Ковус</t>
  </si>
  <si>
    <t>2101949</t>
  </si>
  <si>
    <t>ВМ-0180941</t>
  </si>
  <si>
    <t>Сапаров Таныргулы</t>
  </si>
  <si>
    <t>3057827</t>
  </si>
  <si>
    <t>ВМ-0180758</t>
  </si>
  <si>
    <t>Сапбыков Назар</t>
  </si>
  <si>
    <t>2395781</t>
  </si>
  <si>
    <t>ВМ-0180795</t>
  </si>
  <si>
    <t>Соегов Мердан</t>
  </si>
  <si>
    <t>3114874</t>
  </si>
  <si>
    <t>ВМ-0180798</t>
  </si>
  <si>
    <t>Халлыев Гуванч</t>
  </si>
  <si>
    <t>3220136</t>
  </si>
  <si>
    <t>ВМ-0180788</t>
  </si>
  <si>
    <t>Халлыев Палван</t>
  </si>
  <si>
    <t>2881096</t>
  </si>
  <si>
    <t>ВМ-0180786</t>
  </si>
  <si>
    <t>Чарыев Мухамметгулы</t>
  </si>
  <si>
    <t>2767823</t>
  </si>
  <si>
    <t>ВМ-0180785</t>
  </si>
  <si>
    <t>Ягмыров Мухамметсапа</t>
  </si>
  <si>
    <t>3159122</t>
  </si>
  <si>
    <t>ВМ-0180923</t>
  </si>
  <si>
    <t>Язбердиев Парахат</t>
  </si>
  <si>
    <t>3010487</t>
  </si>
  <si>
    <t>ВМ-0180574</t>
  </si>
  <si>
    <t>Дурдыев Парахат</t>
  </si>
  <si>
    <t>3077733</t>
  </si>
  <si>
    <t>ВМ-0180565</t>
  </si>
  <si>
    <t>Гурбанов Оразмухаммет</t>
  </si>
  <si>
    <t>2679311</t>
  </si>
  <si>
    <t>ВМ-0180563</t>
  </si>
  <si>
    <t>Ханмамедов Абдулла</t>
  </si>
  <si>
    <t>2757404</t>
  </si>
  <si>
    <t>ВМ-0180767</t>
  </si>
  <si>
    <t>Гочжанов Эзиз</t>
  </si>
  <si>
    <t>2297642</t>
  </si>
  <si>
    <t>ВМ-0181134</t>
  </si>
  <si>
    <t>Рахманов Шохрат</t>
  </si>
  <si>
    <t>2820191</t>
  </si>
  <si>
    <t>ВМ-0180787</t>
  </si>
  <si>
    <t>Эседов Кемал</t>
  </si>
  <si>
    <t>2858931</t>
  </si>
  <si>
    <t>ВМ-0180569</t>
  </si>
  <si>
    <t>Батыров Оразберди</t>
  </si>
  <si>
    <t>2563058</t>
  </si>
  <si>
    <t>ВМ-0153650</t>
  </si>
  <si>
    <t>Закиров Рустам Тынчыбекович</t>
  </si>
  <si>
    <t>2507027</t>
  </si>
  <si>
    <t>ВМ-0179673</t>
  </si>
  <si>
    <t>Асанов Жамалидин</t>
  </si>
  <si>
    <t>15444154</t>
  </si>
  <si>
    <t>ВМ-0154405</t>
  </si>
  <si>
    <t>8990745</t>
  </si>
  <si>
    <t>ВМ-0168793</t>
  </si>
  <si>
    <t>Уметкулов Марат Нурмаматович</t>
  </si>
  <si>
    <t>2724131</t>
  </si>
  <si>
    <t>ВМ-0167240</t>
  </si>
  <si>
    <t>Моисеев Николай Константинович</t>
  </si>
  <si>
    <t>063889</t>
  </si>
  <si>
    <t>ВМ-0181757</t>
  </si>
  <si>
    <t>Газаков Гурбанназар</t>
  </si>
  <si>
    <t>2181151</t>
  </si>
  <si>
    <t>ВМ-0180951</t>
  </si>
  <si>
    <t>Комеков Акмурат</t>
  </si>
  <si>
    <t>3128529</t>
  </si>
  <si>
    <t>ВМ-0180963</t>
  </si>
  <si>
    <t>Оразбаев Гуванч</t>
  </si>
  <si>
    <t>2945910</t>
  </si>
  <si>
    <t>ВМ-0173939</t>
  </si>
  <si>
    <t>Жуманов Равшанбек</t>
  </si>
  <si>
    <t>2939141</t>
  </si>
  <si>
    <t>ВМ-0180778</t>
  </si>
  <si>
    <t>Гурбанов Гелди</t>
  </si>
  <si>
    <t>2037790</t>
  </si>
  <si>
    <t>ВМ-0180805</t>
  </si>
  <si>
    <t>Акмырадов Оразмырат</t>
  </si>
  <si>
    <t>2293838</t>
  </si>
  <si>
    <t>ВМ-0180756</t>
  </si>
  <si>
    <t>Моммаев Арслан</t>
  </si>
  <si>
    <t>2423501</t>
  </si>
  <si>
    <t>ВМ-0180809</t>
  </si>
  <si>
    <t>Аллаяров Балкан</t>
  </si>
  <si>
    <t>2675063</t>
  </si>
  <si>
    <t>ВМ-0180808</t>
  </si>
  <si>
    <t>Акмырадов Байрамгелди</t>
  </si>
  <si>
    <t>2690058</t>
  </si>
  <si>
    <t>ВМ-0180800</t>
  </si>
  <si>
    <t>Мерданов Ыслам</t>
  </si>
  <si>
    <t>3042982</t>
  </si>
  <si>
    <t>ВМ-0180763</t>
  </si>
  <si>
    <t>Келов Вепа</t>
  </si>
  <si>
    <t>2837832</t>
  </si>
  <si>
    <t>ВМ-0180802</t>
  </si>
  <si>
    <t>Даннаев Гуванч</t>
  </si>
  <si>
    <t>2872439</t>
  </si>
  <si>
    <t>ВМ-0180811</t>
  </si>
  <si>
    <t>Акмаммедов Какамырат</t>
  </si>
  <si>
    <t>3241126</t>
  </si>
  <si>
    <t>ВМ-0180783</t>
  </si>
  <si>
    <t>Акыев Шадыян</t>
  </si>
  <si>
    <t>2781075</t>
  </si>
  <si>
    <t>ВМ-0180948</t>
  </si>
  <si>
    <t>Мередов Режепберди</t>
  </si>
  <si>
    <t>3077676</t>
  </si>
  <si>
    <t>ВМ-0180073</t>
  </si>
  <si>
    <t>Жаныбек уулу Курбанбек</t>
  </si>
  <si>
    <t>2453692</t>
  </si>
  <si>
    <t>ВМ-0180954</t>
  </si>
  <si>
    <t>Ёллыев Бегенчмырат</t>
  </si>
  <si>
    <t>2729707</t>
  </si>
  <si>
    <t>ВМ-0180957</t>
  </si>
  <si>
    <t>Буйраев Довлетгелди</t>
  </si>
  <si>
    <t>3088669</t>
  </si>
  <si>
    <t>ВМ-0180935</t>
  </si>
  <si>
    <t>Ходжагелдиев Ишанмырат</t>
  </si>
  <si>
    <t>2042769</t>
  </si>
  <si>
    <t>ВМ-0180945</t>
  </si>
  <si>
    <t>Оразмухаммедов Какадурды</t>
  </si>
  <si>
    <t>2439238</t>
  </si>
  <si>
    <t>ВМ-0180943</t>
  </si>
  <si>
    <t>Мырадов Сердар</t>
  </si>
  <si>
    <t>2669025</t>
  </si>
  <si>
    <t>ВМ-0180931</t>
  </si>
  <si>
    <t>Хомматназаров Хыдыр</t>
  </si>
  <si>
    <t>2790675</t>
  </si>
  <si>
    <t>ВМ-0180930</t>
  </si>
  <si>
    <t>Сахетмырадов Мердан</t>
  </si>
  <si>
    <t>3001594</t>
  </si>
  <si>
    <t>ВМ-0180934</t>
  </si>
  <si>
    <t>Оразмаммедов Бегенч</t>
  </si>
  <si>
    <t>3003527</t>
  </si>
  <si>
    <t>ВМ-0180936</t>
  </si>
  <si>
    <t>Оразмаммедов Сейитмаммет</t>
  </si>
  <si>
    <t>3020759</t>
  </si>
  <si>
    <t>ВМ-0180932</t>
  </si>
  <si>
    <t>Режепов Мухамметаман</t>
  </si>
  <si>
    <t>2524563</t>
  </si>
  <si>
    <t>ВМ-0180939</t>
  </si>
  <si>
    <t>Хожаев Аманмухаммет</t>
  </si>
  <si>
    <t>2572702</t>
  </si>
  <si>
    <t>ВМ-0174357</t>
  </si>
  <si>
    <t>Болоцкий Владимир Сергеевич</t>
  </si>
  <si>
    <t>515780</t>
  </si>
  <si>
    <t>ВМ-0180873</t>
  </si>
  <si>
    <t>Жарылкапов Батырбек</t>
  </si>
  <si>
    <t>16334443</t>
  </si>
  <si>
    <t>ВМ-0181752</t>
  </si>
  <si>
    <t>Гирриков Рахымберди</t>
  </si>
  <si>
    <t>2830022</t>
  </si>
  <si>
    <t>ВМ-0181755</t>
  </si>
  <si>
    <t>Гелдиев Ысмайыл</t>
  </si>
  <si>
    <t>3001764</t>
  </si>
  <si>
    <t>ВМ-0181759</t>
  </si>
  <si>
    <t>Бешимов Агаджан</t>
  </si>
  <si>
    <t>3025740</t>
  </si>
  <si>
    <t>ВМ-0182173</t>
  </si>
  <si>
    <t>Гумаров Тахыр</t>
  </si>
  <si>
    <t>2567778</t>
  </si>
  <si>
    <t>ВМ-0181734</t>
  </si>
  <si>
    <t>Азатов Рамазан</t>
  </si>
  <si>
    <t>2583159</t>
  </si>
  <si>
    <t>ВМ-0182207</t>
  </si>
  <si>
    <t>Бердиев Ходжагулы</t>
  </si>
  <si>
    <t>2951046</t>
  </si>
  <si>
    <t>ВМ-0181746</t>
  </si>
  <si>
    <t>Мукымов Довлетгелди</t>
  </si>
  <si>
    <t>2541497</t>
  </si>
  <si>
    <t>ВМ-0181744</t>
  </si>
  <si>
    <t>Реджепов Шамырат</t>
  </si>
  <si>
    <t>3136531</t>
  </si>
  <si>
    <t>ВМ-0181762</t>
  </si>
  <si>
    <t>Бабаев Магсат</t>
  </si>
  <si>
    <t>3016604</t>
  </si>
  <si>
    <t>ВМ-0181716</t>
  </si>
  <si>
    <t>Палтаев Амангелди</t>
  </si>
  <si>
    <t>3091874</t>
  </si>
  <si>
    <t>ВМ-0181712</t>
  </si>
  <si>
    <t>Абдуллаев Илшат</t>
  </si>
  <si>
    <t>2449771</t>
  </si>
  <si>
    <t>ВМ-0181718</t>
  </si>
  <si>
    <t>Нарбаев Инаят</t>
  </si>
  <si>
    <t>2862941</t>
  </si>
  <si>
    <t>ВМ-0180616</t>
  </si>
  <si>
    <t>Аманбаев Мансур</t>
  </si>
  <si>
    <t>17675172</t>
  </si>
  <si>
    <t>ВМ-0180652</t>
  </si>
  <si>
    <t>Болат Амире</t>
  </si>
  <si>
    <t>16449067</t>
  </si>
  <si>
    <t>ВМ-0180608</t>
  </si>
  <si>
    <t>Бардакова Татьяна Сергеевна</t>
  </si>
  <si>
    <t>334351</t>
  </si>
  <si>
    <t>ВМ-0181328</t>
  </si>
  <si>
    <t>Хоммадов Хошгелди</t>
  </si>
  <si>
    <t>2300338</t>
  </si>
  <si>
    <t>ВМ-0181340</t>
  </si>
  <si>
    <t>Гайыпов Довлет</t>
  </si>
  <si>
    <t>2862957</t>
  </si>
  <si>
    <t>ВМ-0182174</t>
  </si>
  <si>
    <t>Чарыев Мырат</t>
  </si>
  <si>
    <t>2276753</t>
  </si>
  <si>
    <t>ВМ-0181763</t>
  </si>
  <si>
    <t>Атаев Нурмырат</t>
  </si>
  <si>
    <t>2873631</t>
  </si>
  <si>
    <t>ВМ-0181344</t>
  </si>
  <si>
    <t>Аллыев Палван</t>
  </si>
  <si>
    <t>3110093</t>
  </si>
  <si>
    <t>ВМ-0181468</t>
  </si>
  <si>
    <t>Гулдурдыев Оразбай</t>
  </si>
  <si>
    <t>2904151</t>
  </si>
  <si>
    <t>ВМ-0181345</t>
  </si>
  <si>
    <t>Пирджанов Магсат</t>
  </si>
  <si>
    <t>2848128</t>
  </si>
  <si>
    <t>ВМ-0181334</t>
  </si>
  <si>
    <t>Шаллиев Гурбан</t>
  </si>
  <si>
    <t>2921877</t>
  </si>
  <si>
    <t>ВМ-0181333</t>
  </si>
  <si>
    <t>Шаджанов Меретгелди</t>
  </si>
  <si>
    <t>2059742</t>
  </si>
  <si>
    <t>ВМ-0181474</t>
  </si>
  <si>
    <t>Гаррыев Шагелди</t>
  </si>
  <si>
    <t>2565220</t>
  </si>
  <si>
    <t>ВМ-0169406</t>
  </si>
  <si>
    <t>Исмаилов Таир Дадажанович</t>
  </si>
  <si>
    <t>058352093</t>
  </si>
  <si>
    <t>ВМ-0181080</t>
  </si>
  <si>
    <t>Азарбаев Азамат Иманбекович</t>
  </si>
  <si>
    <t>1591453</t>
  </si>
  <si>
    <t>ВМ-0181883</t>
  </si>
  <si>
    <t>Аллалыев Даянч</t>
  </si>
  <si>
    <t>3074689</t>
  </si>
  <si>
    <t>ВМ-0181895</t>
  </si>
  <si>
    <t>Зыябаев Зыябай</t>
  </si>
  <si>
    <t>3060448</t>
  </si>
  <si>
    <t>ВМ-0181881</t>
  </si>
  <si>
    <t>Гылычдурдыев Сердар</t>
  </si>
  <si>
    <t>3153751</t>
  </si>
  <si>
    <t>ВМ-0181231</t>
  </si>
  <si>
    <t>Нурматов Рахимжан Рустамович</t>
  </si>
  <si>
    <t>0709507</t>
  </si>
  <si>
    <t>ВМ-0181233</t>
  </si>
  <si>
    <t>Юлдашев Дилшод Махамаджанович</t>
  </si>
  <si>
    <t>0678314</t>
  </si>
  <si>
    <t>ВМ-0181222</t>
  </si>
  <si>
    <t>Атабалиев Шахриёр Шерзатович</t>
  </si>
  <si>
    <t>4281629</t>
  </si>
  <si>
    <t>ВМ-0181754</t>
  </si>
  <si>
    <t>Гилманов Довлетбай</t>
  </si>
  <si>
    <t>3228036</t>
  </si>
  <si>
    <t>ВМ-0181764</t>
  </si>
  <si>
    <t>Атаев Атагелди</t>
  </si>
  <si>
    <t>3004221</t>
  </si>
  <si>
    <t>ВМ-0181745</t>
  </si>
  <si>
    <t>Овезов Байраммырат</t>
  </si>
  <si>
    <t>2462965</t>
  </si>
  <si>
    <t>ВМ-0181735</t>
  </si>
  <si>
    <t>Рейимбаев Довранбек</t>
  </si>
  <si>
    <t>3140910</t>
  </si>
  <si>
    <t>ВМ-0181868</t>
  </si>
  <si>
    <t>Таганов Байрамдурды</t>
  </si>
  <si>
    <t>3078159</t>
  </si>
  <si>
    <t>ВМ-0162257</t>
  </si>
  <si>
    <t>Снаддинов Иззат</t>
  </si>
  <si>
    <t>2276102</t>
  </si>
  <si>
    <t>ВМ-0151887</t>
  </si>
  <si>
    <t>Чернопис Ярослав Георгиевич</t>
  </si>
  <si>
    <t>470387</t>
  </si>
  <si>
    <t>ВМ-0162403</t>
  </si>
  <si>
    <t>Эрметов Эльяр Таирханулы</t>
  </si>
  <si>
    <t>047677237</t>
  </si>
  <si>
    <t>ВМ-0181323</t>
  </si>
  <si>
    <t>Искаков Мырзабек Мукашович</t>
  </si>
  <si>
    <t>1304771</t>
  </si>
  <si>
    <t>ВМ-0181887</t>
  </si>
  <si>
    <t>Атаев Байлы</t>
  </si>
  <si>
    <t>2954251</t>
  </si>
  <si>
    <t>ВМ-0181898</t>
  </si>
  <si>
    <t>Эсенов Шанур</t>
  </si>
  <si>
    <t>3011852</t>
  </si>
  <si>
    <t>ВМ-0181897</t>
  </si>
  <si>
    <t>Какышов Атжан</t>
  </si>
  <si>
    <t>2549114</t>
  </si>
  <si>
    <t>ВМ-0181889</t>
  </si>
  <si>
    <t>Атажанов Диярбек</t>
  </si>
  <si>
    <t>2949871</t>
  </si>
  <si>
    <t>ВМ-0181894</t>
  </si>
  <si>
    <t>Дадебаев Ровшен</t>
  </si>
  <si>
    <t>2961944</t>
  </si>
  <si>
    <t>ВМ-0181893</t>
  </si>
  <si>
    <t>Дадебаев Вепа</t>
  </si>
  <si>
    <t>2546959</t>
  </si>
  <si>
    <t>ВМ-0182043</t>
  </si>
  <si>
    <t>Хожагелдиев Хожамурат</t>
  </si>
  <si>
    <t>2182503</t>
  </si>
  <si>
    <t>ВМ-0181864</t>
  </si>
  <si>
    <t>Тувакмедов Мукам</t>
  </si>
  <si>
    <t>3077946</t>
  </si>
  <si>
    <t>ВМ-0181908</t>
  </si>
  <si>
    <t>Какажанов Саят</t>
  </si>
  <si>
    <t>3193116</t>
  </si>
  <si>
    <t>ВМ-0174927</t>
  </si>
  <si>
    <t>Ермахан Баглан</t>
  </si>
  <si>
    <t>18333523</t>
  </si>
  <si>
    <t>ВМ-0181691</t>
  </si>
  <si>
    <t>Оганесян Алёна Геннадьевна</t>
  </si>
  <si>
    <t>311892</t>
  </si>
  <si>
    <t>ВМ-0164139</t>
  </si>
  <si>
    <t>Дудкина Екатерина Васильевна</t>
  </si>
  <si>
    <t>324503</t>
  </si>
  <si>
    <t>ВМ-0182477</t>
  </si>
  <si>
    <t>Аразов Башим</t>
  </si>
  <si>
    <t>3051433</t>
  </si>
  <si>
    <t>ВМ-0182323</t>
  </si>
  <si>
    <t>Бисвас Нирмал</t>
  </si>
  <si>
    <t>7191982</t>
  </si>
  <si>
    <t>ВМ-0182322</t>
  </si>
  <si>
    <t>Мандал Пабан</t>
  </si>
  <si>
    <t>4841210</t>
  </si>
  <si>
    <t>ВМ-0168797</t>
  </si>
  <si>
    <t>Токтобаев Каухарбек Рысбаевич</t>
  </si>
  <si>
    <t>2620993</t>
  </si>
  <si>
    <t>ВМ-0081307</t>
  </si>
  <si>
    <t>Шенкнехт Андрей Александрович</t>
  </si>
  <si>
    <t>52 19</t>
  </si>
  <si>
    <t>910288</t>
  </si>
  <si>
    <t>ВМ-0173218</t>
  </si>
  <si>
    <t>Какаев Алп Арслан</t>
  </si>
  <si>
    <t>2429176</t>
  </si>
  <si>
    <t>ВМ-0168368</t>
  </si>
  <si>
    <t>Ташметов Абдумомын</t>
  </si>
  <si>
    <t>11062777</t>
  </si>
  <si>
    <t>ВМ-0171014</t>
  </si>
  <si>
    <t>Максатбеков Данияр Максатбекович</t>
  </si>
  <si>
    <t>4844316</t>
  </si>
  <si>
    <t>ВМ-0184220</t>
  </si>
  <si>
    <t>Хажиев Шакар Алтибаевич</t>
  </si>
  <si>
    <t>7293496</t>
  </si>
  <si>
    <t>ВМ-0181917</t>
  </si>
  <si>
    <t>13072840</t>
  </si>
  <si>
    <t>ВМ-0182488</t>
  </si>
  <si>
    <t>Маткеримов Шовкет</t>
  </si>
  <si>
    <t>3183015</t>
  </si>
  <si>
    <t>ВМ-0156536</t>
  </si>
  <si>
    <t>Раджниш Кумар</t>
  </si>
  <si>
    <t>1168037</t>
  </si>
  <si>
    <t>ВМ-0182487</t>
  </si>
  <si>
    <t>Махтумов Довлет</t>
  </si>
  <si>
    <t>3106670</t>
  </si>
  <si>
    <t>ВМ-0170070</t>
  </si>
  <si>
    <t>Рустамов Эльдар</t>
  </si>
  <si>
    <t>13624371</t>
  </si>
  <si>
    <t>ВМ-0176682</t>
  </si>
  <si>
    <t>Павлова Елена Владимировна</t>
  </si>
  <si>
    <t>396808</t>
  </si>
  <si>
    <t>ВМ-0182485</t>
  </si>
  <si>
    <t>Гошжанов Максат</t>
  </si>
  <si>
    <t>3132777</t>
  </si>
  <si>
    <t>ВМ-0182219</t>
  </si>
  <si>
    <t>Абдуллаев Баяман Саматбекович</t>
  </si>
  <si>
    <t>4289244</t>
  </si>
  <si>
    <t>ВМ-0182072</t>
  </si>
  <si>
    <t>Тураев Жамолиддин</t>
  </si>
  <si>
    <t>12790801</t>
  </si>
  <si>
    <t>ВМ-0168815</t>
  </si>
  <si>
    <t>Башимов Музафар</t>
  </si>
  <si>
    <t>2430357</t>
  </si>
  <si>
    <t>ВМ-0153359</t>
  </si>
  <si>
    <t>Кумкова Наталья Александровна</t>
  </si>
  <si>
    <t>74 22</t>
  </si>
  <si>
    <t>095479</t>
  </si>
  <si>
    <t>ВМ-0161097</t>
  </si>
  <si>
    <t>Кенжебаев Эркин Айтмаматович</t>
  </si>
  <si>
    <t>2400913</t>
  </si>
  <si>
    <t>ВМ-0182175</t>
  </si>
  <si>
    <t>Гридасова Анна Игоревна</t>
  </si>
  <si>
    <t>613367</t>
  </si>
  <si>
    <t>ВМ-0175525</t>
  </si>
  <si>
    <t>Акматалиев Руслан Турарбекович</t>
  </si>
  <si>
    <t>2743850</t>
  </si>
  <si>
    <t>ВМ-0182679</t>
  </si>
  <si>
    <t>Жаныкулов Эрлан</t>
  </si>
  <si>
    <t>3373387</t>
  </si>
  <si>
    <t>ВМ-0182616</t>
  </si>
  <si>
    <t>Гуламов Батыр</t>
  </si>
  <si>
    <t>2990895</t>
  </si>
  <si>
    <t>ВМ-0182617</t>
  </si>
  <si>
    <t>Сайбеков Азат</t>
  </si>
  <si>
    <t>2427460</t>
  </si>
  <si>
    <t>ВМ-0182198</t>
  </si>
  <si>
    <t>Бердибаев Бактыбек Эрназарович</t>
  </si>
  <si>
    <t>2490726</t>
  </si>
  <si>
    <t>ВМ-0172384</t>
  </si>
  <si>
    <t>Кумар Рахул</t>
  </si>
  <si>
    <t>3785437</t>
  </si>
  <si>
    <t>ВМ-0171385</t>
  </si>
  <si>
    <t>Ашумал Кумар</t>
  </si>
  <si>
    <t>4151302</t>
  </si>
  <si>
    <t>ВМ-0171790</t>
  </si>
  <si>
    <t>9167904</t>
  </si>
  <si>
    <t>ВМ-0172541</t>
  </si>
  <si>
    <t>Чаухан Маниш</t>
  </si>
  <si>
    <t>3225281</t>
  </si>
  <si>
    <t>ВМ-0183058</t>
  </si>
  <si>
    <t>Байдья Суджой</t>
  </si>
  <si>
    <t>3949750</t>
  </si>
  <si>
    <t>ВМ-0183044</t>
  </si>
  <si>
    <t>Аманов Гадам</t>
  </si>
  <si>
    <t>2428950</t>
  </si>
  <si>
    <t>ВМ-0183045</t>
  </si>
  <si>
    <t>Атаев Керим</t>
  </si>
  <si>
    <t>2405279</t>
  </si>
  <si>
    <t>ВМ-0183042</t>
  </si>
  <si>
    <t>Чарыев Чары</t>
  </si>
  <si>
    <t>2434596</t>
  </si>
  <si>
    <t>ВМ-0182432</t>
  </si>
  <si>
    <t>Кахар уулу Жумабай</t>
  </si>
  <si>
    <t>2584488</t>
  </si>
  <si>
    <t>ВМ-0182251</t>
  </si>
  <si>
    <t>Абдугапиров Хасан</t>
  </si>
  <si>
    <t>17693148</t>
  </si>
  <si>
    <t>ВМ-0182905</t>
  </si>
  <si>
    <t>Йович Чедомир</t>
  </si>
  <si>
    <t>018010954</t>
  </si>
  <si>
    <t>ВМ-0182909</t>
  </si>
  <si>
    <t>Атамырадов Парахат</t>
  </si>
  <si>
    <t>2455135</t>
  </si>
  <si>
    <t>ВМ-0182907</t>
  </si>
  <si>
    <t>Балканов Маметдурды</t>
  </si>
  <si>
    <t>2391418</t>
  </si>
  <si>
    <t>ВМ-0177296</t>
  </si>
  <si>
    <t>Джокич Боян</t>
  </si>
  <si>
    <t>65 25</t>
  </si>
  <si>
    <t>376265</t>
  </si>
  <si>
    <t>ВМ-0182544</t>
  </si>
  <si>
    <t>Сарпашов Орозбек</t>
  </si>
  <si>
    <t>4169358</t>
  </si>
  <si>
    <t>ВМ-0182523</t>
  </si>
  <si>
    <t>Мамаев Жылдызбек Анарбекович</t>
  </si>
  <si>
    <t>2214353</t>
  </si>
  <si>
    <t>ВМ-0182524</t>
  </si>
  <si>
    <t>Кадыралы Уулу Талантбек</t>
  </si>
  <si>
    <t>1387369</t>
  </si>
  <si>
    <t>ВМ-0182522</t>
  </si>
  <si>
    <t>Мирзалимов Жуманалы Эргашбоевич</t>
  </si>
  <si>
    <t>0697766</t>
  </si>
  <si>
    <t>ВМ-0182276</t>
  </si>
  <si>
    <t>Равшанбеков Рустамбек Улугбекулы</t>
  </si>
  <si>
    <t>045394009</t>
  </si>
  <si>
    <t>ВМ-0184210</t>
  </si>
  <si>
    <t>Хафизов Нематулло Ибрагимович</t>
  </si>
  <si>
    <t>0481207</t>
  </si>
  <si>
    <t>ВМ-0182373</t>
  </si>
  <si>
    <t>Савыт Уулу Нурали</t>
  </si>
  <si>
    <t>2503339</t>
  </si>
  <si>
    <t>ВМ-0182358</t>
  </si>
  <si>
    <t>Умаров Шахрух</t>
  </si>
  <si>
    <t>14697502</t>
  </si>
  <si>
    <t>ВМ-0182354</t>
  </si>
  <si>
    <t>Акименко Данил Андреевич</t>
  </si>
  <si>
    <t>79 23</t>
  </si>
  <si>
    <t>883843</t>
  </si>
  <si>
    <t>ВМ-0165679</t>
  </si>
  <si>
    <t>Исмаилов Умидджан</t>
  </si>
  <si>
    <t>2419996</t>
  </si>
  <si>
    <t>ВМ-0182505</t>
  </si>
  <si>
    <t>Шерматов Султанбек Бектемирович</t>
  </si>
  <si>
    <t>1004234</t>
  </si>
  <si>
    <t>ВМ-0176063</t>
  </si>
  <si>
    <t>Дуйшонбек уулу Элнур</t>
  </si>
  <si>
    <t>3166535</t>
  </si>
  <si>
    <t>ВМ-0183802</t>
  </si>
  <si>
    <t>Каруппанан Елангован</t>
  </si>
  <si>
    <t>1339702</t>
  </si>
  <si>
    <t>ВМ-0183807</t>
  </si>
  <si>
    <t>Малайян Тханасекаран</t>
  </si>
  <si>
    <t>1459388</t>
  </si>
  <si>
    <t>ВМ-0183687</t>
  </si>
  <si>
    <t>Понгаванам Секар</t>
  </si>
  <si>
    <t>AD</t>
  </si>
  <si>
    <t>698769</t>
  </si>
  <si>
    <t>ВМ-0182475</t>
  </si>
  <si>
    <t>Иманалиев Адилет Бактыбекович</t>
  </si>
  <si>
    <t>3414978</t>
  </si>
  <si>
    <t>ВМ-0183797</t>
  </si>
  <si>
    <t>Навагоди Иламаран</t>
  </si>
  <si>
    <t>6485583</t>
  </si>
  <si>
    <t>ВМ-0183690</t>
  </si>
  <si>
    <t>Пичай Арумугам</t>
  </si>
  <si>
    <t>9643227</t>
  </si>
  <si>
    <t>ВМ-0183677</t>
  </si>
  <si>
    <t>Урангапули Балакришнан</t>
  </si>
  <si>
    <t>3881506</t>
  </si>
  <si>
    <t>ВМ-0183791</t>
  </si>
  <si>
    <t>Гопал Раджа</t>
  </si>
  <si>
    <t>3428409</t>
  </si>
  <si>
    <t>ВМ-0183670</t>
  </si>
  <si>
    <t>Чиннайах Маникандан</t>
  </si>
  <si>
    <t>6218773</t>
  </si>
  <si>
    <t>ВМ-0183658</t>
  </si>
  <si>
    <t>Читхиравел Кузхантхайан</t>
  </si>
  <si>
    <t>1202855</t>
  </si>
  <si>
    <t>ВМ-0183682</t>
  </si>
  <si>
    <t>Селварадж Кумаресан</t>
  </si>
  <si>
    <t>4998779</t>
  </si>
  <si>
    <t>ВМ-0183660</t>
  </si>
  <si>
    <t>Чинниах Каруппиах</t>
  </si>
  <si>
    <t>5865194</t>
  </si>
  <si>
    <t>ВМ-0182466</t>
  </si>
  <si>
    <t>Кирюшов Евгений Александрович</t>
  </si>
  <si>
    <t>60 24</t>
  </si>
  <si>
    <t>028093</t>
  </si>
  <si>
    <t>ВМ-0184195</t>
  </si>
  <si>
    <t>Аликулов Рустам Нишонович</t>
  </si>
  <si>
    <t>2133210</t>
  </si>
  <si>
    <t>ВМ-0183806</t>
  </si>
  <si>
    <t>1976625</t>
  </si>
  <si>
    <t>ВМ-0068525</t>
  </si>
  <si>
    <t>Малёванный Игнат Анатольевич</t>
  </si>
  <si>
    <t>531674</t>
  </si>
  <si>
    <t>ВМ-0182536</t>
  </si>
  <si>
    <t>Мухаммедамин Абдулхадир Абдрайымулы</t>
  </si>
  <si>
    <t>061203443</t>
  </si>
  <si>
    <t>ВМ-0182539</t>
  </si>
  <si>
    <t>Мусаев Умиджон</t>
  </si>
  <si>
    <t>13142832</t>
  </si>
  <si>
    <t>ВМ-0184208</t>
  </si>
  <si>
    <t>Джалгашов Бахтиёр Джумагул Угли</t>
  </si>
  <si>
    <t>1591735</t>
  </si>
  <si>
    <t>ВМ-0184219</t>
  </si>
  <si>
    <t>Хазраткулов Мусурмонкул Норгучкорович</t>
  </si>
  <si>
    <t>1817415</t>
  </si>
  <si>
    <t>ВМ-0174277</t>
  </si>
  <si>
    <t>Исетов Алакбар</t>
  </si>
  <si>
    <t>16319864</t>
  </si>
  <si>
    <t>ВМ-0174273</t>
  </si>
  <si>
    <t>Сейткулов Умирзак</t>
  </si>
  <si>
    <t>15486476</t>
  </si>
  <si>
    <t>ВМ-0182635</t>
  </si>
  <si>
    <t>Кондаков Никита Владимирович</t>
  </si>
  <si>
    <t>11 23</t>
  </si>
  <si>
    <t>513239</t>
  </si>
  <si>
    <t>ВМ-0182652</t>
  </si>
  <si>
    <t>Данияров Абдижалал Эркинбекович</t>
  </si>
  <si>
    <t>2171694</t>
  </si>
  <si>
    <t>ВМ-0182653</t>
  </si>
  <si>
    <t>Акылбек Уулу Алтынбек</t>
  </si>
  <si>
    <t>2173526</t>
  </si>
  <si>
    <t>ВМ-0182649</t>
  </si>
  <si>
    <t>Джалилов Темур</t>
  </si>
  <si>
    <t>17052402</t>
  </si>
  <si>
    <t>ВМ-0182646</t>
  </si>
  <si>
    <t>Умаров Бекзат</t>
  </si>
  <si>
    <t>14694370</t>
  </si>
  <si>
    <t>ВМ-0182645</t>
  </si>
  <si>
    <t>Абен Асет</t>
  </si>
  <si>
    <t>18698394</t>
  </si>
  <si>
    <t>ВМ-0182644</t>
  </si>
  <si>
    <t>Акажанов Эльдар</t>
  </si>
  <si>
    <t>11138262</t>
  </si>
  <si>
    <t>ВМ-0182641</t>
  </si>
  <si>
    <t>Сакеев Бактияр Бейшембаевич</t>
  </si>
  <si>
    <t>3120708</t>
  </si>
  <si>
    <t>ВМ-0174354</t>
  </si>
  <si>
    <t>Адамбаев Парахат</t>
  </si>
  <si>
    <t>2919054</t>
  </si>
  <si>
    <t>ВМ-0182640</t>
  </si>
  <si>
    <t>Урдолотов Аргенбек Жолдошбекович</t>
  </si>
  <si>
    <t>1204368</t>
  </si>
  <si>
    <t>ВМ-0173949</t>
  </si>
  <si>
    <t>Байрамов Чары</t>
  </si>
  <si>
    <t>2837576</t>
  </si>
  <si>
    <t>ВМ-0165459</t>
  </si>
  <si>
    <t>Кадыров Анвар Иличбекович</t>
  </si>
  <si>
    <t>4655198</t>
  </si>
  <si>
    <t>ВМ-0168359</t>
  </si>
  <si>
    <t>Канжигит Саят Максатулы</t>
  </si>
  <si>
    <t>047510061</t>
  </si>
  <si>
    <t>ВМ-0182713</t>
  </si>
  <si>
    <t>Кадешов Жолчубай Бекмуратович</t>
  </si>
  <si>
    <t>1660151</t>
  </si>
  <si>
    <t>ВМ-0182714</t>
  </si>
  <si>
    <t>Рустамов Бахтиёр Махмадович</t>
  </si>
  <si>
    <t>0738800</t>
  </si>
  <si>
    <t>ВМ-0165942</t>
  </si>
  <si>
    <t>Пател Трилочан</t>
  </si>
  <si>
    <t>0050562</t>
  </si>
  <si>
    <t>ВМ-0172382</t>
  </si>
  <si>
    <t>9383152</t>
  </si>
  <si>
    <t>ВМ-0176042</t>
  </si>
  <si>
    <t>Токтогазиев Алымбек Маликович</t>
  </si>
  <si>
    <t>1386618</t>
  </si>
  <si>
    <t>ВМ-0182763</t>
  </si>
  <si>
    <t>Наурызбаев Олжас</t>
  </si>
  <si>
    <t>045682681</t>
  </si>
  <si>
    <t>ВМ-0182761</t>
  </si>
  <si>
    <t>Кожогулов Асхат Зарыпжанович</t>
  </si>
  <si>
    <t>3370888</t>
  </si>
  <si>
    <t>ВМ-0182774</t>
  </si>
  <si>
    <t>Исмаилов Эмил</t>
  </si>
  <si>
    <t>1088455</t>
  </si>
  <si>
    <t>ВМ-0182780</t>
  </si>
  <si>
    <t>Хажикулов Шахзад</t>
  </si>
  <si>
    <t>0144880</t>
  </si>
  <si>
    <t>ВМ-0182767</t>
  </si>
  <si>
    <t>Исмаилов Акылбек Примович</t>
  </si>
  <si>
    <t>4646935</t>
  </si>
  <si>
    <t>ВМ-0182751</t>
  </si>
  <si>
    <t>Уланбек Уулу Канай</t>
  </si>
  <si>
    <t>0605264</t>
  </si>
  <si>
    <t>ВМ-0145127</t>
  </si>
  <si>
    <t>Шамсудинов Сулейман Исуп-Гаджиевич</t>
  </si>
  <si>
    <t>82 12</t>
  </si>
  <si>
    <t>275132</t>
  </si>
  <si>
    <t>ВМ-0182830</t>
  </si>
  <si>
    <t>Рысметов Жасурбек Бахтиярович</t>
  </si>
  <si>
    <t>049297641</t>
  </si>
  <si>
    <t>ВМ-0182828</t>
  </si>
  <si>
    <t>Кудайберген Арыстан Нажибуллаулы</t>
  </si>
  <si>
    <t>026940199</t>
  </si>
  <si>
    <t>ВМ-0169277</t>
  </si>
  <si>
    <t>Эшмамбетов Тологон Эстебесович</t>
  </si>
  <si>
    <t>2184192</t>
  </si>
  <si>
    <t>ВМ-0182877</t>
  </si>
  <si>
    <t>Юрлова Анастасия Алексеевна</t>
  </si>
  <si>
    <t>289592</t>
  </si>
  <si>
    <t>ВМ-0170032</t>
  </si>
  <si>
    <t>Ядав Абхишек</t>
  </si>
  <si>
    <t>6569763</t>
  </si>
  <si>
    <t>ВМ-0184242</t>
  </si>
  <si>
    <t>Пулматов Мирали Сафарович</t>
  </si>
  <si>
    <t>405190783</t>
  </si>
  <si>
    <t>ВМ-0182962</t>
  </si>
  <si>
    <t>Сим Алёна Викторовна</t>
  </si>
  <si>
    <t>242767</t>
  </si>
  <si>
    <t>ВМ-0182965</t>
  </si>
  <si>
    <t>Леонов Артем Сергеевич</t>
  </si>
  <si>
    <t>79 19</t>
  </si>
  <si>
    <t>792253</t>
  </si>
  <si>
    <t>ВМ-0165639</t>
  </si>
  <si>
    <t>Оремедов Алламырат</t>
  </si>
  <si>
    <t>2318383</t>
  </si>
  <si>
    <t>ВМ-0182547</t>
  </si>
  <si>
    <t>Орозбек Уулу Женишбек</t>
  </si>
  <si>
    <t>2726856</t>
  </si>
  <si>
    <t>ВМ-0183213</t>
  </si>
  <si>
    <t>Абдужалилов Шахзод</t>
  </si>
  <si>
    <t>18625590</t>
  </si>
  <si>
    <t>ВМ-0181301</t>
  </si>
  <si>
    <t>Атдаев Оразберди</t>
  </si>
  <si>
    <t>2500495</t>
  </si>
  <si>
    <t>ВМ-0181298</t>
  </si>
  <si>
    <t>Бердиев Нурмырат</t>
  </si>
  <si>
    <t>2816259</t>
  </si>
  <si>
    <t>ВМ-0181302</t>
  </si>
  <si>
    <t>Яздурдыев Сердар</t>
  </si>
  <si>
    <t>2480238</t>
  </si>
  <si>
    <t>ВМ-0181299</t>
  </si>
  <si>
    <t>Союнчов Гуванч</t>
  </si>
  <si>
    <t>2420888</t>
  </si>
  <si>
    <t>ВМ-0181300</t>
  </si>
  <si>
    <t>Чарыяров Аннанур</t>
  </si>
  <si>
    <t>3007946</t>
  </si>
  <si>
    <t>ВМ-0181297</t>
  </si>
  <si>
    <t>Чарыяров Довран</t>
  </si>
  <si>
    <t>2973191</t>
  </si>
  <si>
    <t>ВМ-0183132</t>
  </si>
  <si>
    <t>Костенко Максим Геннадьевич</t>
  </si>
  <si>
    <t>766689</t>
  </si>
  <si>
    <t>ВМ-0170304</t>
  </si>
  <si>
    <t>Вассерберг Дарья Григорьевна</t>
  </si>
  <si>
    <t>810580</t>
  </si>
  <si>
    <t>ВМ-0183342</t>
  </si>
  <si>
    <t>Тухтаназаров Талайбек</t>
  </si>
  <si>
    <t>3593185</t>
  </si>
  <si>
    <t>ВМ-0183367</t>
  </si>
  <si>
    <t>Ерболулы Бекжан</t>
  </si>
  <si>
    <t>053449002</t>
  </si>
  <si>
    <t>ВМ-0183292</t>
  </si>
  <si>
    <t>Милонас Евгений Геннадьевич</t>
  </si>
  <si>
    <t>36 10</t>
  </si>
  <si>
    <t>277052</t>
  </si>
  <si>
    <t>ВМ-0103412</t>
  </si>
  <si>
    <t>Стаменкович Сладжан</t>
  </si>
  <si>
    <t>018852677</t>
  </si>
  <si>
    <t>ВМ-0184490</t>
  </si>
  <si>
    <t>Петрович Джордже</t>
  </si>
  <si>
    <t>018192091</t>
  </si>
  <si>
    <t>ВМ-0183497</t>
  </si>
  <si>
    <t>Осмоналиев Равшанбек Маданбекович</t>
  </si>
  <si>
    <t>2090664</t>
  </si>
  <si>
    <t>ВМ-0184493</t>
  </si>
  <si>
    <t>Недович Раде</t>
  </si>
  <si>
    <t>018302578</t>
  </si>
  <si>
    <t>ВМ-0062640</t>
  </si>
  <si>
    <t>Митрович Славиша</t>
  </si>
  <si>
    <t>017450280</t>
  </si>
  <si>
    <t>ВМ-0095301</t>
  </si>
  <si>
    <t>Зиничев Валерий Васильевич</t>
  </si>
  <si>
    <t>33 08</t>
  </si>
  <si>
    <t>881421</t>
  </si>
  <si>
    <t>ВМ-0184678</t>
  </si>
  <si>
    <t>Гулджаев Касымгельды</t>
  </si>
  <si>
    <t>2838285</t>
  </si>
  <si>
    <t>ВМ-0184682</t>
  </si>
  <si>
    <t>Мамметдурдыев Максат</t>
  </si>
  <si>
    <t>2209251</t>
  </si>
  <si>
    <t>ВМ-0184684</t>
  </si>
  <si>
    <t>Оразов Тоймырат</t>
  </si>
  <si>
    <t>1961140</t>
  </si>
  <si>
    <t>ВМ-0183646</t>
  </si>
  <si>
    <t>Эликбай Уулу Канжарбек</t>
  </si>
  <si>
    <t>1273300</t>
  </si>
  <si>
    <t>ВМ-0183634</t>
  </si>
  <si>
    <t>Юсубжанов Анваржан Шавкатович</t>
  </si>
  <si>
    <t>0039744</t>
  </si>
  <si>
    <t>ВМ-0185599</t>
  </si>
  <si>
    <t>Атагылыджов Неджеп</t>
  </si>
  <si>
    <t>3093224</t>
  </si>
  <si>
    <t>ВМ-0184693</t>
  </si>
  <si>
    <t>Агаев Гадам</t>
  </si>
  <si>
    <t>3269700</t>
  </si>
  <si>
    <t>ВМ-0184679</t>
  </si>
  <si>
    <t>Гурдов Юсуп</t>
  </si>
  <si>
    <t>2960996</t>
  </si>
  <si>
    <t>ВМ-0184829</t>
  </si>
  <si>
    <t>Одаев Чарыгельди</t>
  </si>
  <si>
    <t>2289236</t>
  </si>
  <si>
    <t>ВМ-0184673</t>
  </si>
  <si>
    <t>Гылыджов Какаджан</t>
  </si>
  <si>
    <t>1983485</t>
  </si>
  <si>
    <t>ВМ-0184674</t>
  </si>
  <si>
    <t>Говшудов Какамырат</t>
  </si>
  <si>
    <t>3346735</t>
  </si>
  <si>
    <t>ВМ-0185321</t>
  </si>
  <si>
    <t>Ишанкулыев Бегенч</t>
  </si>
  <si>
    <t>3313725</t>
  </si>
  <si>
    <t>ВМ-0184683</t>
  </si>
  <si>
    <t>Меледжаев Халым</t>
  </si>
  <si>
    <t>2904317</t>
  </si>
  <si>
    <t>ВМ-0183742</t>
  </si>
  <si>
    <t>Шакиров Адилет</t>
  </si>
  <si>
    <t>3669703</t>
  </si>
  <si>
    <t>ВМ-0183753</t>
  </si>
  <si>
    <t>Кудайбергенов Руслан</t>
  </si>
  <si>
    <t>11934052</t>
  </si>
  <si>
    <t>ВМ-0183752</t>
  </si>
  <si>
    <t>Паччаханов Анвар</t>
  </si>
  <si>
    <t>17286604</t>
  </si>
  <si>
    <t>ВМ-0183755</t>
  </si>
  <si>
    <t>Абибулла Саят</t>
  </si>
  <si>
    <t>16331044</t>
  </si>
  <si>
    <t>ВМ-0183729</t>
  </si>
  <si>
    <t>Конюк Александр Сергеевич</t>
  </si>
  <si>
    <t>3367420</t>
  </si>
  <si>
    <t>ВМ-0184690</t>
  </si>
  <si>
    <t>Атаев Кервен</t>
  </si>
  <si>
    <t>2474209</t>
  </si>
  <si>
    <t>ВМ-0184691</t>
  </si>
  <si>
    <t>Атдаев Мырат</t>
  </si>
  <si>
    <t>3255503</t>
  </si>
  <si>
    <t>ВМ-0184697</t>
  </si>
  <si>
    <t>Аннаоразов Азат</t>
  </si>
  <si>
    <t>2095587</t>
  </si>
  <si>
    <t>ВМ-0153236</t>
  </si>
  <si>
    <t>Юлдашев Иномжон Абдраимович</t>
  </si>
  <si>
    <t>043859513</t>
  </si>
  <si>
    <t>ВМ-0183730</t>
  </si>
  <si>
    <t>Аликулов Вячеслав Сиберханович</t>
  </si>
  <si>
    <t>047128703</t>
  </si>
  <si>
    <t>ВМ-0176307</t>
  </si>
  <si>
    <t>Жумагазиев Токтарбай Магзомович</t>
  </si>
  <si>
    <t>049016332</t>
  </si>
  <si>
    <t>ВМ-0185364</t>
  </si>
  <si>
    <t>Атагелдиев Хангелди</t>
  </si>
  <si>
    <t>3335849</t>
  </si>
  <si>
    <t>ВМ-0185294</t>
  </si>
  <si>
    <t>Худайкулыев Арслан</t>
  </si>
  <si>
    <t>2222187</t>
  </si>
  <si>
    <t>ВМ-0184857</t>
  </si>
  <si>
    <t>Чарыев Какамырат</t>
  </si>
  <si>
    <t>2179388</t>
  </si>
  <si>
    <t>ВМ-0185312</t>
  </si>
  <si>
    <t>Танрыбердиев Говшут</t>
  </si>
  <si>
    <t>2118527</t>
  </si>
  <si>
    <t>ВМ-0185307</t>
  </si>
  <si>
    <t>Чарыев Атаджан</t>
  </si>
  <si>
    <t>3164087</t>
  </si>
  <si>
    <t>ВМ-0185304</t>
  </si>
  <si>
    <t>Худайбердиев Максат</t>
  </si>
  <si>
    <t>2611785</t>
  </si>
  <si>
    <t>ВМ-0185325</t>
  </si>
  <si>
    <t>Бабаев Овезгелди</t>
  </si>
  <si>
    <t>2405192</t>
  </si>
  <si>
    <t>ВМ-0185301</t>
  </si>
  <si>
    <t>Худайбердиев Какагельды</t>
  </si>
  <si>
    <t>2876203</t>
  </si>
  <si>
    <t>ВМ-0184841</t>
  </si>
  <si>
    <t>Гараджаев Азат</t>
  </si>
  <si>
    <t>2735772</t>
  </si>
  <si>
    <t>ВМ-0184830</t>
  </si>
  <si>
    <t>Тораев Бегенч</t>
  </si>
  <si>
    <t>2411954</t>
  </si>
  <si>
    <t>ВМ-0183769</t>
  </si>
  <si>
    <t>Оразхан Ерасыл Раушанбекулы</t>
  </si>
  <si>
    <t>050340719</t>
  </si>
  <si>
    <t>ВМ-0183953</t>
  </si>
  <si>
    <t>Абдумуминов Азим</t>
  </si>
  <si>
    <t>13930544</t>
  </si>
  <si>
    <t>ВМ-0183778</t>
  </si>
  <si>
    <t>Сыразбай Асылмура Амангельдыулы</t>
  </si>
  <si>
    <t>047314065</t>
  </si>
  <si>
    <t>ВМ-0183833</t>
  </si>
  <si>
    <t>Бекматов Ойбек Абдунабиевич</t>
  </si>
  <si>
    <t>2924211</t>
  </si>
  <si>
    <t>ВМ-0184840</t>
  </si>
  <si>
    <t>Гулмырадов Гадам</t>
  </si>
  <si>
    <t>2066465</t>
  </si>
  <si>
    <t>ВМ-0184832</t>
  </si>
  <si>
    <t>Нурыев Даянч</t>
  </si>
  <si>
    <t>3164084</t>
  </si>
  <si>
    <t>ВМ-0185289</t>
  </si>
  <si>
    <t>Акмаммедов Шазада</t>
  </si>
  <si>
    <t>3340102</t>
  </si>
  <si>
    <t>ВМ-0184837</t>
  </si>
  <si>
    <t>Дурдыев Тачмухаммет</t>
  </si>
  <si>
    <t>3343879</t>
  </si>
  <si>
    <t>ВМ-0184842</t>
  </si>
  <si>
    <t>Гурбангылыджов Мырат</t>
  </si>
  <si>
    <t>2475196</t>
  </si>
  <si>
    <t>ВМ-0184846</t>
  </si>
  <si>
    <t>Байджаев Язмухаммет</t>
  </si>
  <si>
    <t>3096362</t>
  </si>
  <si>
    <t>ВМ-0184826</t>
  </si>
  <si>
    <t>Чоров Эзиз</t>
  </si>
  <si>
    <t>2339261</t>
  </si>
  <si>
    <t>ВМ-0184843</t>
  </si>
  <si>
    <t>Гурбанмырадов Нурмырат</t>
  </si>
  <si>
    <t>2503821</t>
  </si>
  <si>
    <t>ВМ-0186629</t>
  </si>
  <si>
    <t>Сабуров Джасурбек</t>
  </si>
  <si>
    <t>2207271</t>
  </si>
  <si>
    <t>ВМ-0186568</t>
  </si>
  <si>
    <t>Исмаилов Огажон</t>
  </si>
  <si>
    <t>2348275</t>
  </si>
  <si>
    <t>ВМ-0186114</t>
  </si>
  <si>
    <t>Бабамурадов Абдус</t>
  </si>
  <si>
    <t>2693622</t>
  </si>
  <si>
    <t>ВМ-0186570</t>
  </si>
  <si>
    <t>Болтаев Сирож</t>
  </si>
  <si>
    <t>2947954</t>
  </si>
  <si>
    <t>ВМ-0186569</t>
  </si>
  <si>
    <t>Раззакбердиев Халбек</t>
  </si>
  <si>
    <t>3073540</t>
  </si>
  <si>
    <t>ВМ-0186571</t>
  </si>
  <si>
    <t>Исаев Нурмухаммат</t>
  </si>
  <si>
    <t>3271705</t>
  </si>
  <si>
    <t>ВМ-0184847</t>
  </si>
  <si>
    <t>Бабаев Кервен</t>
  </si>
  <si>
    <t>2557833</t>
  </si>
  <si>
    <t>ВМ-0170273</t>
  </si>
  <si>
    <t>Бызов Иван Иванович</t>
  </si>
  <si>
    <t>92 22</t>
  </si>
  <si>
    <t>183163</t>
  </si>
  <si>
    <t>ВМ-0183874</t>
  </si>
  <si>
    <t>Ажибеков Нургазы Орозбаевич</t>
  </si>
  <si>
    <t>1529106</t>
  </si>
  <si>
    <t>ВМ-0185285</t>
  </si>
  <si>
    <t>Аннаоразов Кувват</t>
  </si>
  <si>
    <t>2025427</t>
  </si>
  <si>
    <t>ВМ-0099930</t>
  </si>
  <si>
    <t>Шобич Стефан</t>
  </si>
  <si>
    <t>015270052</t>
  </si>
  <si>
    <t>ВМ-0185322</t>
  </si>
  <si>
    <t>Гурбангылыджов Оразмухоммет</t>
  </si>
  <si>
    <t>3075814</t>
  </si>
  <si>
    <t>ВМ-0185317</t>
  </si>
  <si>
    <t>Пышанов Мекан</t>
  </si>
  <si>
    <t>3075828</t>
  </si>
  <si>
    <t>ВМ-0185314</t>
  </si>
  <si>
    <t>Реджепов Максат</t>
  </si>
  <si>
    <t>2672295</t>
  </si>
  <si>
    <t>ВМ-0185376</t>
  </si>
  <si>
    <t>Ишангулыев Анна</t>
  </si>
  <si>
    <t>3296036</t>
  </si>
  <si>
    <t>ВМ-0186236</t>
  </si>
  <si>
    <t>Шердалыев Бегенч</t>
  </si>
  <si>
    <t>2273616</t>
  </si>
  <si>
    <t>ВМ-0186041</t>
  </si>
  <si>
    <t>Аннагелдиев Реджепнур</t>
  </si>
  <si>
    <t>2854215</t>
  </si>
  <si>
    <t>ВМ-0184850</t>
  </si>
  <si>
    <t>Аннагурдов Ягшымырат</t>
  </si>
  <si>
    <t>2492765</t>
  </si>
  <si>
    <t>ВМ-0185362</t>
  </si>
  <si>
    <t>Байрамов Мердан</t>
  </si>
  <si>
    <t>2938160</t>
  </si>
  <si>
    <t>ВМ-0184836</t>
  </si>
  <si>
    <t>Дашгынов Максат</t>
  </si>
  <si>
    <t>2987924</t>
  </si>
  <si>
    <t>ВМ-0184839</t>
  </si>
  <si>
    <t>Гурбанов Аганур</t>
  </si>
  <si>
    <t>2816157</t>
  </si>
  <si>
    <t>ВМ-0185356</t>
  </si>
  <si>
    <t>Велленов Нурмырат</t>
  </si>
  <si>
    <t>2165734</t>
  </si>
  <si>
    <t>ВМ-0186040</t>
  </si>
  <si>
    <t>Гелдиев Максатмырат</t>
  </si>
  <si>
    <t>2811936</t>
  </si>
  <si>
    <t>ВМ-0185346</t>
  </si>
  <si>
    <t>Атагелдиев Худайберди</t>
  </si>
  <si>
    <t>2027661</t>
  </si>
  <si>
    <t>ВМ-0184835</t>
  </si>
  <si>
    <t>Данныев Гадыр</t>
  </si>
  <si>
    <t>2714779</t>
  </si>
  <si>
    <t>ВМ-0185352</t>
  </si>
  <si>
    <t>Аллаяров Шамырат</t>
  </si>
  <si>
    <t>2979530</t>
  </si>
  <si>
    <t>ВМ-0184848</t>
  </si>
  <si>
    <t>Ашыров Акмырат</t>
  </si>
  <si>
    <t>2837532</t>
  </si>
  <si>
    <t>ВМ-0184838</t>
  </si>
  <si>
    <t>Гурбангелдиев Ровшен</t>
  </si>
  <si>
    <t>2933443</t>
  </si>
  <si>
    <t>ВМ-0185355</t>
  </si>
  <si>
    <t>Гуллыев Сулейман</t>
  </si>
  <si>
    <t>2678363</t>
  </si>
  <si>
    <t>ВМ-0185363</t>
  </si>
  <si>
    <t>Байрамов Алламырат</t>
  </si>
  <si>
    <t>2826819</t>
  </si>
  <si>
    <t>ВМ-0185357</t>
  </si>
  <si>
    <t>Гурбангелдиев Абдылкасым</t>
  </si>
  <si>
    <t>2803308</t>
  </si>
  <si>
    <t>ВМ-0185278</t>
  </si>
  <si>
    <t>Акмырадов Мердан</t>
  </si>
  <si>
    <t>2733109</t>
  </si>
  <si>
    <t>ВМ-0184022</t>
  </si>
  <si>
    <t>Курбанхажиев Элнур</t>
  </si>
  <si>
    <t>15081061</t>
  </si>
  <si>
    <t>ВМ-0183991</t>
  </si>
  <si>
    <t>Яминов Элбек</t>
  </si>
  <si>
    <t>18567164</t>
  </si>
  <si>
    <t>ВМ-0185365</t>
  </si>
  <si>
    <t>Чарыев Максат</t>
  </si>
  <si>
    <t>2858230</t>
  </si>
  <si>
    <t>ВМ-0184854</t>
  </si>
  <si>
    <t>Акмырадов Максат</t>
  </si>
  <si>
    <t>2212259</t>
  </si>
  <si>
    <t>ВМ-0184852</t>
  </si>
  <si>
    <t>Атабаев Арслан</t>
  </si>
  <si>
    <t>3193602</t>
  </si>
  <si>
    <t>ВМ-0184845</t>
  </si>
  <si>
    <t>Беллиев Ходжоберды</t>
  </si>
  <si>
    <t>3123141</t>
  </si>
  <si>
    <t>ВМ-0185349</t>
  </si>
  <si>
    <t>Аннадурдыев Ровшен</t>
  </si>
  <si>
    <t>3330959</t>
  </si>
  <si>
    <t>ВМ-0184853</t>
  </si>
  <si>
    <t>Аннамов Хемра</t>
  </si>
  <si>
    <t>3294961</t>
  </si>
  <si>
    <t>ВМ-0185330</t>
  </si>
  <si>
    <t>Аллаков Муратгелди</t>
  </si>
  <si>
    <t>3337471</t>
  </si>
  <si>
    <t>ВМ-0185358</t>
  </si>
  <si>
    <t>Башимов Атагелди</t>
  </si>
  <si>
    <t>3288331</t>
  </si>
  <si>
    <t>ВМ-0184851</t>
  </si>
  <si>
    <t>Аннамов Вепа</t>
  </si>
  <si>
    <t>3294827</t>
  </si>
  <si>
    <t>ВМ-0185361</t>
  </si>
  <si>
    <t>Башимов Оразгелди</t>
  </si>
  <si>
    <t>3312444</t>
  </si>
  <si>
    <t>ВМ-0185327</t>
  </si>
  <si>
    <t>Акмырадов Бегенч</t>
  </si>
  <si>
    <t>3149788</t>
  </si>
  <si>
    <t>ВМ-0185036</t>
  </si>
  <si>
    <t>Азадов Бегенч</t>
  </si>
  <si>
    <t>3004920</t>
  </si>
  <si>
    <t>ВМ-0185345</t>
  </si>
  <si>
    <t>Атаев Шадурды</t>
  </si>
  <si>
    <t>3101240</t>
  </si>
  <si>
    <t>ВМ-0185040</t>
  </si>
  <si>
    <t>Байрамов Гуванч</t>
  </si>
  <si>
    <t>3120339</t>
  </si>
  <si>
    <t>ВМ-0185041</t>
  </si>
  <si>
    <t>Бегмырадов Джелалетдин</t>
  </si>
  <si>
    <t>3211107</t>
  </si>
  <si>
    <t>ВМ-0185342</t>
  </si>
  <si>
    <t>Атаханов Эзиз</t>
  </si>
  <si>
    <t>3382570</t>
  </si>
  <si>
    <t>ВМ-0185084</t>
  </si>
  <si>
    <t>Чорлиев Бегенч</t>
  </si>
  <si>
    <t>2908698</t>
  </si>
  <si>
    <t>ВМ-0185086</t>
  </si>
  <si>
    <t>Эсенов Шамырат</t>
  </si>
  <si>
    <t>2601138</t>
  </si>
  <si>
    <t>ВМ-0185081</t>
  </si>
  <si>
    <t>Хайрулин Перхат</t>
  </si>
  <si>
    <t>2216575</t>
  </si>
  <si>
    <t>ВМ-0185375</t>
  </si>
  <si>
    <t>Исмаилов Язмырат</t>
  </si>
  <si>
    <t>3170946</t>
  </si>
  <si>
    <t>ВМ-0185090</t>
  </si>
  <si>
    <t>Джумаев Таган</t>
  </si>
  <si>
    <t>2152620</t>
  </si>
  <si>
    <t>ВМ-0185371</t>
  </si>
  <si>
    <t>Мередов Бегенч</t>
  </si>
  <si>
    <t>3294874</t>
  </si>
  <si>
    <t>ВМ-0185368</t>
  </si>
  <si>
    <t>Мергенов Эркин</t>
  </si>
  <si>
    <t>3067908</t>
  </si>
  <si>
    <t>ВМ-0185369</t>
  </si>
  <si>
    <t>Мовлямов Язмырат</t>
  </si>
  <si>
    <t>3348780</t>
  </si>
  <si>
    <t>ВМ-0185059</t>
  </si>
  <si>
    <t>Насыров Юсупмырат</t>
  </si>
  <si>
    <t>2469366</t>
  </si>
  <si>
    <t>ВМ-0185060</t>
  </si>
  <si>
    <t>Нурягдыев Бегли</t>
  </si>
  <si>
    <t>2914837</t>
  </si>
  <si>
    <t>ВМ-0185069</t>
  </si>
  <si>
    <t>Палванов Гадам</t>
  </si>
  <si>
    <t>2745953</t>
  </si>
  <si>
    <t>ВМ-0185070</t>
  </si>
  <si>
    <t>Палванов Кервен</t>
  </si>
  <si>
    <t>3372458</t>
  </si>
  <si>
    <t>ВМ-0185088</t>
  </si>
  <si>
    <t>Сахатов Торемырат</t>
  </si>
  <si>
    <t>2746159</t>
  </si>
  <si>
    <t>ВМ-0185366</t>
  </si>
  <si>
    <t>Сопыев Атамырат</t>
  </si>
  <si>
    <t>3160775</t>
  </si>
  <si>
    <t>ВМ-0185075</t>
  </si>
  <si>
    <t>Союнов Ахат</t>
  </si>
  <si>
    <t>2806200</t>
  </si>
  <si>
    <t>ВМ-0185085</t>
  </si>
  <si>
    <t>Ягшыев Арслан</t>
  </si>
  <si>
    <t>2188162</t>
  </si>
  <si>
    <t>ВМ-0185062</t>
  </si>
  <si>
    <t>Оразмаммедов Мухамметгелди</t>
  </si>
  <si>
    <t>3096466</t>
  </si>
  <si>
    <t>ВМ-0185055</t>
  </si>
  <si>
    <t>Мухыев Рахат</t>
  </si>
  <si>
    <t>2615665</t>
  </si>
  <si>
    <t>ВМ-0185053</t>
  </si>
  <si>
    <t>Моммаев Мердан</t>
  </si>
  <si>
    <t>2658535</t>
  </si>
  <si>
    <t>ВМ-0185046</t>
  </si>
  <si>
    <t>Кичиев Мухамметмырат</t>
  </si>
  <si>
    <t>3291550</t>
  </si>
  <si>
    <t>ВМ-0185054</t>
  </si>
  <si>
    <t>Мухадов Ахмет</t>
  </si>
  <si>
    <t>3287088</t>
  </si>
  <si>
    <t>ВМ-0185052</t>
  </si>
  <si>
    <t>Мурадов Довран</t>
  </si>
  <si>
    <t>2788704</t>
  </si>
  <si>
    <t>ВМ-0185372</t>
  </si>
  <si>
    <t>Кекечов Арслан</t>
  </si>
  <si>
    <t>3301165</t>
  </si>
  <si>
    <t>ВМ-0186039</t>
  </si>
  <si>
    <t>Мамметэсенов Максат</t>
  </si>
  <si>
    <t>3134654</t>
  </si>
  <si>
    <t>ВМ-0185065</t>
  </si>
  <si>
    <t>Оразов Эзиз</t>
  </si>
  <si>
    <t>3177066</t>
  </si>
  <si>
    <t>ВМ-0185045</t>
  </si>
  <si>
    <t>Дурдыев Дурмуш</t>
  </si>
  <si>
    <t>2811796</t>
  </si>
  <si>
    <t>ВМ-0185043</t>
  </si>
  <si>
    <t>Джепбаров Какагелди</t>
  </si>
  <si>
    <t>2868512</t>
  </si>
  <si>
    <t>ВМ-0185374</t>
  </si>
  <si>
    <t>Дурдыев Язберди</t>
  </si>
  <si>
    <t>2040168</t>
  </si>
  <si>
    <t>ВМ-0185083</t>
  </si>
  <si>
    <t>Ходжаниязов Керим</t>
  </si>
  <si>
    <t>2965243</t>
  </si>
  <si>
    <t>ВМ-0185078</t>
  </si>
  <si>
    <t>Сыллыев Язмырат</t>
  </si>
  <si>
    <t>2877208</t>
  </si>
  <si>
    <t>ВМ-0185071</t>
  </si>
  <si>
    <t>Пиргулыев Тачмырат</t>
  </si>
  <si>
    <t>3353580</t>
  </si>
  <si>
    <t>ВМ-0185077</t>
  </si>
  <si>
    <t>Сыллыев Палван</t>
  </si>
  <si>
    <t>2388706</t>
  </si>
  <si>
    <t>ВМ-0185370</t>
  </si>
  <si>
    <t>Максатмырадов Эркин</t>
  </si>
  <si>
    <t>3015371</t>
  </si>
  <si>
    <t>ВМ-0185048</t>
  </si>
  <si>
    <t>Какаев Какагельди</t>
  </si>
  <si>
    <t>2803711</t>
  </si>
  <si>
    <t>ВМ-0185038</t>
  </si>
  <si>
    <t>Абдырахманов Бегмырат</t>
  </si>
  <si>
    <t>3276391</t>
  </si>
  <si>
    <t>ВМ-0185039</t>
  </si>
  <si>
    <t>Баймухоммедов Нурмухоммет</t>
  </si>
  <si>
    <t>2388780</t>
  </si>
  <si>
    <t>ВМ-0185042</t>
  </si>
  <si>
    <t>Деряев Перман</t>
  </si>
  <si>
    <t>3333581</t>
  </si>
  <si>
    <t>ВМ-0185066</t>
  </si>
  <si>
    <t>Оразов Мейлис</t>
  </si>
  <si>
    <t>2841285</t>
  </si>
  <si>
    <t>ВМ-0185367</t>
  </si>
  <si>
    <t>Сейитмырадов Мухаммет</t>
  </si>
  <si>
    <t>2925961</t>
  </si>
  <si>
    <t>ВМ-0184085</t>
  </si>
  <si>
    <t>Мустафаев Оразбай</t>
  </si>
  <si>
    <t>12987990</t>
  </si>
  <si>
    <t>ВМ-0184167</t>
  </si>
  <si>
    <t>Абилазов Бекболот</t>
  </si>
  <si>
    <t>2392467</t>
  </si>
  <si>
    <t>ВМ-0184170</t>
  </si>
  <si>
    <t>Ташов Бактыбай Атабекович</t>
  </si>
  <si>
    <t>2527528</t>
  </si>
  <si>
    <t>ВМ-0184169</t>
  </si>
  <si>
    <t>Шергазиев Маматмуса</t>
  </si>
  <si>
    <t>3082549</t>
  </si>
  <si>
    <t>ВМ-0184862</t>
  </si>
  <si>
    <t>Палванов Джалоладдин</t>
  </si>
  <si>
    <t>2258353</t>
  </si>
  <si>
    <t>ВМ-0185630</t>
  </si>
  <si>
    <t>Кадамбаев Жуманазар</t>
  </si>
  <si>
    <t>2983674</t>
  </si>
  <si>
    <t>ВМ-0185629</t>
  </si>
  <si>
    <t>Ишимбетов Бегзад</t>
  </si>
  <si>
    <t>3136114</t>
  </si>
  <si>
    <t>ВМ-0186496</t>
  </si>
  <si>
    <t>Боянич Милош</t>
  </si>
  <si>
    <t>017853285</t>
  </si>
  <si>
    <t>ВМ-0184251</t>
  </si>
  <si>
    <t>Хамракулов Абдулсафи Астаналиевич</t>
  </si>
  <si>
    <t>3195566</t>
  </si>
  <si>
    <t>ВМ-0174417</t>
  </si>
  <si>
    <t>Сейитгулыев Непес</t>
  </si>
  <si>
    <t>2958616</t>
  </si>
  <si>
    <t>ВМ-0179201</t>
  </si>
  <si>
    <t>Кублашев Урал Айтпагамбетович</t>
  </si>
  <si>
    <t>53 09</t>
  </si>
  <si>
    <t>885685</t>
  </si>
  <si>
    <t>ВМ-0176485</t>
  </si>
  <si>
    <t>Кадыров Надырбек Бурканович</t>
  </si>
  <si>
    <t>2077544</t>
  </si>
  <si>
    <t>ВМ-0174738</t>
  </si>
  <si>
    <t>Газаков Шовхун</t>
  </si>
  <si>
    <t>3028969</t>
  </si>
  <si>
    <t>ВМ-0174400</t>
  </si>
  <si>
    <t>Ягшымырадов Хыдыр</t>
  </si>
  <si>
    <t>2053440</t>
  </si>
  <si>
    <t>ВМ-0172596</t>
  </si>
  <si>
    <t>Погосян Александр Алекович</t>
  </si>
  <si>
    <t>979949</t>
  </si>
  <si>
    <t>ВМ-0184396</t>
  </si>
  <si>
    <t>Алтынбеков Назарбек Серикулы</t>
  </si>
  <si>
    <t>054123099</t>
  </si>
  <si>
    <t>ВМ-0184400</t>
  </si>
  <si>
    <t>Серикбай Азамат Канатулы</t>
  </si>
  <si>
    <t>059956735</t>
  </si>
  <si>
    <t>ВМ-0186088</t>
  </si>
  <si>
    <t>Примкулов Одил Тагаймуратович</t>
  </si>
  <si>
    <t>3952162</t>
  </si>
  <si>
    <t>ВМ-0185499</t>
  </si>
  <si>
    <t>Мусурмонов Бахтиёр Файзулла угли</t>
  </si>
  <si>
    <t>5952672</t>
  </si>
  <si>
    <t>ВМ-0186505</t>
  </si>
  <si>
    <t>Кушоков Жавохир Бахром Угли</t>
  </si>
  <si>
    <t>4834755</t>
  </si>
  <si>
    <t>ВМ-0186240</t>
  </si>
  <si>
    <t>Абдиев Худойберди Нишонмурат угли</t>
  </si>
  <si>
    <t>5045736</t>
  </si>
  <si>
    <t>ВМ-0186246</t>
  </si>
  <si>
    <t>Абдурасулов Сунатулло Абдулла Угли</t>
  </si>
  <si>
    <t>6740178</t>
  </si>
  <si>
    <t>ВМ-0185543</t>
  </si>
  <si>
    <t>Дусмуратов Мухиддин Худайназарович</t>
  </si>
  <si>
    <t>7166324</t>
  </si>
  <si>
    <t>ВМ-0185995</t>
  </si>
  <si>
    <t>Пулатов Кодир Урол Угли</t>
  </si>
  <si>
    <t>2050125</t>
  </si>
  <si>
    <t>ВМ-0185528</t>
  </si>
  <si>
    <t>Аллабердиев Номоз Худайназарович</t>
  </si>
  <si>
    <t>5145203</t>
  </si>
  <si>
    <t>ВМ-0185542</t>
  </si>
  <si>
    <t>Кенжаев Дилмурод Баходирович</t>
  </si>
  <si>
    <t>2034693</t>
  </si>
  <si>
    <t>ВМ-0186281</t>
  </si>
  <si>
    <t>Кулкараев Фарход Холтураевич</t>
  </si>
  <si>
    <t>5016845</t>
  </si>
  <si>
    <t>ВМ-0185551</t>
  </si>
  <si>
    <t>Бабаханов Музаффар Абдурахимович</t>
  </si>
  <si>
    <t>2033046</t>
  </si>
  <si>
    <t>ВМ-0185529</t>
  </si>
  <si>
    <t>Абраматов Муслимбек Окбой Угли</t>
  </si>
  <si>
    <t>2389208</t>
  </si>
  <si>
    <t>ВМ-0186004</t>
  </si>
  <si>
    <t>Абулкосимов Хасан Кушакович</t>
  </si>
  <si>
    <t>3747329</t>
  </si>
  <si>
    <t>ВМ-0185579</t>
  </si>
  <si>
    <t>Абдуллаев Соатмурод Тура Угли</t>
  </si>
  <si>
    <t>2282066</t>
  </si>
  <si>
    <t>ВМ-0186273</t>
  </si>
  <si>
    <t>Маматкулов Шавкат Холмумин Угли</t>
  </si>
  <si>
    <t>2740695</t>
  </si>
  <si>
    <t>ВМ-0186087</t>
  </si>
  <si>
    <t>Курбанов Комил Эгамберди Угли</t>
  </si>
  <si>
    <t>5201617</t>
  </si>
  <si>
    <t>ВМ-0185994</t>
  </si>
  <si>
    <t>Пардаев Диёрбек Элмурот Угли</t>
  </si>
  <si>
    <t>0631849</t>
  </si>
  <si>
    <t>ВМ-0185511</t>
  </si>
  <si>
    <t>Журакулов Икром Азамат Угли</t>
  </si>
  <si>
    <t>2779420</t>
  </si>
  <si>
    <t>ВМ-0185510</t>
  </si>
  <si>
    <t>Зиёдуллаев Махмуд Пулат Угли</t>
  </si>
  <si>
    <t>6724875</t>
  </si>
  <si>
    <t>ВМ-0185513</t>
  </si>
  <si>
    <t>Буриев Холмурод Тожимурод Угли</t>
  </si>
  <si>
    <t>2820052</t>
  </si>
  <si>
    <t>ВМ-0185526</t>
  </si>
  <si>
    <t>Абрахматов Мансур Раимович</t>
  </si>
  <si>
    <t>4597754</t>
  </si>
  <si>
    <t>ВМ-0186026</t>
  </si>
  <si>
    <t>Омонов Фарход Адхамович</t>
  </si>
  <si>
    <t>1202373</t>
  </si>
  <si>
    <t>ВМ-0185505</t>
  </si>
  <si>
    <t>Маматкулов Шухрат Эшдавлатович</t>
  </si>
  <si>
    <t>2038569</t>
  </si>
  <si>
    <t>ВМ-0186278</t>
  </si>
  <si>
    <t>Нармуратов Суннат Олтибоевич</t>
  </si>
  <si>
    <t>1893297</t>
  </si>
  <si>
    <t>ВМ-0185523</t>
  </si>
  <si>
    <t>Алламов Давронжон Чориевич</t>
  </si>
  <si>
    <t>3958252</t>
  </si>
  <si>
    <t>ВМ-0185493</t>
  </si>
  <si>
    <t>Мустанов Дилмурод Панжиевич</t>
  </si>
  <si>
    <t>4867628</t>
  </si>
  <si>
    <t>ВМ-0185531</t>
  </si>
  <si>
    <t>Мустанов Мухиддин Мамарасулович</t>
  </si>
  <si>
    <t>2037466</t>
  </si>
  <si>
    <t>ВМ-0187070</t>
  </si>
  <si>
    <t>Жовлиев Адхам Илхом угли</t>
  </si>
  <si>
    <t>1489431</t>
  </si>
  <si>
    <t>ВМ-0186030</t>
  </si>
  <si>
    <t>Панжиев Мусурмонкул Алимназарович</t>
  </si>
  <si>
    <t>2133346</t>
  </si>
  <si>
    <t>ВМ-0185512</t>
  </si>
  <si>
    <t>Давлатов Исмоил Юлдош Угли</t>
  </si>
  <si>
    <t>6891819</t>
  </si>
  <si>
    <t>ВМ-0185538</t>
  </si>
  <si>
    <t>Курбонов Фарход Нишомурот Угли</t>
  </si>
  <si>
    <t>1822202</t>
  </si>
  <si>
    <t>ВМ-0185545</t>
  </si>
  <si>
    <t>Бозоров Абдумумин Кахрамон угли</t>
  </si>
  <si>
    <t>4399072</t>
  </si>
  <si>
    <t>ВМ-0185535</t>
  </si>
  <si>
    <t>Мамадиёров Сирожиддин Мамаражабович</t>
  </si>
  <si>
    <t>1879525</t>
  </si>
  <si>
    <t>ВМ-0185507</t>
  </si>
  <si>
    <t>Мамадиев Рамазон Сайфулло Угли</t>
  </si>
  <si>
    <t>4988466</t>
  </si>
  <si>
    <t>ВМ-0186090</t>
  </si>
  <si>
    <t>Ибрагимов Илхомжон Жамок Угли</t>
  </si>
  <si>
    <t>8569529</t>
  </si>
  <si>
    <t>ВМ-0185908</t>
  </si>
  <si>
    <t>Мадиев Хайдар Абдувохид Угли</t>
  </si>
  <si>
    <t>5988854</t>
  </si>
  <si>
    <t>ВМ-0185497</t>
  </si>
  <si>
    <t>Мусурмонкулов Одил Бойсариевич</t>
  </si>
  <si>
    <t>4575880</t>
  </si>
  <si>
    <t>ВМ-0185521</t>
  </si>
  <si>
    <t>Амиров Хусниддин Алишер Угли</t>
  </si>
  <si>
    <t>4074771</t>
  </si>
  <si>
    <t>ВМ-0185490</t>
  </si>
  <si>
    <t>Нуркобилов Муслимбек Абдуназарович</t>
  </si>
  <si>
    <t>5546587</t>
  </si>
  <si>
    <t>ВМ-0185561</t>
  </si>
  <si>
    <t>Абдуганиев Зафар Рустам угли</t>
  </si>
  <si>
    <t>6974309</t>
  </si>
  <si>
    <t>ВМ-0185553</t>
  </si>
  <si>
    <t>Аллаев Олтибой Кушок Угли</t>
  </si>
  <si>
    <t>2033003</t>
  </si>
  <si>
    <t>ВМ-0186255</t>
  </si>
  <si>
    <t>Бегимкулов Шароф Холмат Угли</t>
  </si>
  <si>
    <t>1303961</t>
  </si>
  <si>
    <t>ВМ-0185515</t>
  </si>
  <si>
    <t>Бегимкулов Шухрат Сулайманович</t>
  </si>
  <si>
    <t>7124032</t>
  </si>
  <si>
    <t>ВМ-0185575</t>
  </si>
  <si>
    <t>Беккамов Руслан Рузибоевич</t>
  </si>
  <si>
    <t>4865028</t>
  </si>
  <si>
    <t>ВМ-0185548</t>
  </si>
  <si>
    <t>Гуламатов Ортик Норпулат Угли</t>
  </si>
  <si>
    <t>8948077</t>
  </si>
  <si>
    <t>ВМ-0185546</t>
  </si>
  <si>
    <t>Гуламатов Чори Норпулат Угли</t>
  </si>
  <si>
    <t>2034685</t>
  </si>
  <si>
    <t>ВМ-0185509</t>
  </si>
  <si>
    <t>Ибрагимов Икромжон Жамок Угли</t>
  </si>
  <si>
    <t>0285600</t>
  </si>
  <si>
    <t>ВМ-0185567</t>
  </si>
  <si>
    <t>Ишматов Рустамбек Бобоёр Угли</t>
  </si>
  <si>
    <t>1617495</t>
  </si>
  <si>
    <t>ВМ-0185573</t>
  </si>
  <si>
    <t>Ёмгиров Дилшод Боймуродович</t>
  </si>
  <si>
    <t>2369748</t>
  </si>
  <si>
    <t>ВМ-0186270</t>
  </si>
  <si>
    <t>Мамаюсупов Мансур Хушбок Угли</t>
  </si>
  <si>
    <t>2009117</t>
  </si>
  <si>
    <t>ВМ-0185503</t>
  </si>
  <si>
    <t>Махмудов Рузибой Эшмуратович</t>
  </si>
  <si>
    <t>5639460</t>
  </si>
  <si>
    <t>ВМ-0185582</t>
  </si>
  <si>
    <t>Муминов Дилшодбек Бахтиёр Угли</t>
  </si>
  <si>
    <t>3734655</t>
  </si>
  <si>
    <t>ВМ-0185997</t>
  </si>
  <si>
    <t>Ражабов Абдусалом Абдулла угли</t>
  </si>
  <si>
    <t>4710790</t>
  </si>
  <si>
    <t>ВМ-0186028</t>
  </si>
  <si>
    <t>Шоимов Сафарали Раззок Угли</t>
  </si>
  <si>
    <t>5899918</t>
  </si>
  <si>
    <t>ВМ-0185598</t>
  </si>
  <si>
    <t>Камбаров Отабек Баходурович</t>
  </si>
  <si>
    <t>1593417</t>
  </si>
  <si>
    <t>ВМ-0185589</t>
  </si>
  <si>
    <t>Мустанов Комилджон Абдумаликович</t>
  </si>
  <si>
    <t>4988461</t>
  </si>
  <si>
    <t>ВМ-0186025</t>
  </si>
  <si>
    <t>Холлиев Азамат Саматович</t>
  </si>
  <si>
    <t>3738510</t>
  </si>
  <si>
    <t>ВМ-0185597</t>
  </si>
  <si>
    <t>Мадиев Дилшод Абдумалик Угли</t>
  </si>
  <si>
    <t>3203915</t>
  </si>
  <si>
    <t>ВМ-0186029</t>
  </si>
  <si>
    <t>Шаимов Сирожиддин Джураевич</t>
  </si>
  <si>
    <t>1032466</t>
  </si>
  <si>
    <t>ВМ-0144793</t>
  </si>
  <si>
    <t>Бондарь Александр Дмитриевич</t>
  </si>
  <si>
    <t>407788</t>
  </si>
  <si>
    <t>ВМ-0178099</t>
  </si>
  <si>
    <t>Нысангалиев Азамат</t>
  </si>
  <si>
    <t>18675348</t>
  </si>
  <si>
    <t>ВМ-0184385</t>
  </si>
  <si>
    <t>Кахраманов Шахриёр</t>
  </si>
  <si>
    <t>15642877</t>
  </si>
  <si>
    <t>ВМ-0184388</t>
  </si>
  <si>
    <t>Кахраманов Куваниш</t>
  </si>
  <si>
    <t>13063898</t>
  </si>
  <si>
    <t>ВМ-0184382</t>
  </si>
  <si>
    <t>Ражабов Соатмурод Жанпулат Угли</t>
  </si>
  <si>
    <t>3189299</t>
  </si>
  <si>
    <t>ВМ-0186007</t>
  </si>
  <si>
    <t>Хабибов Илхомжон Разок Угли</t>
  </si>
  <si>
    <t>0719974</t>
  </si>
  <si>
    <t>ВМ-0178417</t>
  </si>
  <si>
    <t>Бакир Исмаил</t>
  </si>
  <si>
    <t>11054530</t>
  </si>
  <si>
    <t>ВМ-0091915</t>
  </si>
  <si>
    <t>Мубалиев Мирзода Муборакшоевич</t>
  </si>
  <si>
    <t>97 17</t>
  </si>
  <si>
    <t>283600</t>
  </si>
  <si>
    <t>ВМ-0186012</t>
  </si>
  <si>
    <t>Чаршамбиев Бахтиёр Хушбок Угли</t>
  </si>
  <si>
    <t>1970910</t>
  </si>
  <si>
    <t>ВМ-0186016</t>
  </si>
  <si>
    <t>Чориев Панжи Тожи Угли</t>
  </si>
  <si>
    <t>0280176</t>
  </si>
  <si>
    <t>ВМ-0186103</t>
  </si>
  <si>
    <t>Хасанов Шеркузи Эшдавлат Угли</t>
  </si>
  <si>
    <t>4578786</t>
  </si>
  <si>
    <t>ВМ-0185999</t>
  </si>
  <si>
    <t>Темиров Шерзод Курбонович</t>
  </si>
  <si>
    <t>1604921</t>
  </si>
  <si>
    <t>ВМ-0186094</t>
  </si>
  <si>
    <t>Турдиев Нарзулло Абдулло Угли</t>
  </si>
  <si>
    <t>8080185</t>
  </si>
  <si>
    <t>ВМ-0186031</t>
  </si>
  <si>
    <t>Хасанов Уктам Шайдулович</t>
  </si>
  <si>
    <t>6671591</t>
  </si>
  <si>
    <t>ВМ-0186011</t>
  </si>
  <si>
    <t>Чориев Абдуллазиз Жовлиевич</t>
  </si>
  <si>
    <t>3536743</t>
  </si>
  <si>
    <t>ВМ-0186003</t>
  </si>
  <si>
    <t>Узоков Карамат Усанович</t>
  </si>
  <si>
    <t>2489730</t>
  </si>
  <si>
    <t>ВМ-0186286</t>
  </si>
  <si>
    <t>Уринов Комилджон Юсуп Угли</t>
  </si>
  <si>
    <t>3849221</t>
  </si>
  <si>
    <t>ВМ-0186010</t>
  </si>
  <si>
    <t>Хушбоков Илхом Уткир Угли</t>
  </si>
  <si>
    <t>6345047</t>
  </si>
  <si>
    <t>ВМ-0186089</t>
  </si>
  <si>
    <t>Тожиев Нурмухаммад Ахмад Угли</t>
  </si>
  <si>
    <t>6857954</t>
  </si>
  <si>
    <t>ВМ-0185990</t>
  </si>
  <si>
    <t>Чориев Рамазон Турдали Угли</t>
  </si>
  <si>
    <t>8840662</t>
  </si>
  <si>
    <t>ВМ-0186034</t>
  </si>
  <si>
    <t>Турсунов Мухиддин Усмонович</t>
  </si>
  <si>
    <t>3097748</t>
  </si>
  <si>
    <t>ВМ-0186006</t>
  </si>
  <si>
    <t>Хушбоков Адхамбек Уткир Угли</t>
  </si>
  <si>
    <t>3853440</t>
  </si>
  <si>
    <t>ВМ-0185989</t>
  </si>
  <si>
    <t>Турдиев Гайрат Пардабоевич</t>
  </si>
  <si>
    <t>3781874</t>
  </si>
  <si>
    <t>ВМ-0186036</t>
  </si>
  <si>
    <t>Турдиев Нурали Пардабой Угли</t>
  </si>
  <si>
    <t>2055647</t>
  </si>
  <si>
    <t>ВМ-0186293</t>
  </si>
  <si>
    <t>Хаджанов Уткир Пардабаевич</t>
  </si>
  <si>
    <t>4838149</t>
  </si>
  <si>
    <t>ВМ-0186096</t>
  </si>
  <si>
    <t>Хамраев Анвар Саттарович</t>
  </si>
  <si>
    <t>0427520</t>
  </si>
  <si>
    <t>ВМ-0186032</t>
  </si>
  <si>
    <t>Худайназаров Джуманазар Эшмумин Угли</t>
  </si>
  <si>
    <t>3210711</t>
  </si>
  <si>
    <t>ВМ-0186506</t>
  </si>
  <si>
    <t>Худойназаров Худоймурод Эшмумин Угли</t>
  </si>
  <si>
    <t>3301391</t>
  </si>
  <si>
    <t>ВМ-0186013</t>
  </si>
  <si>
    <t>Чориев Одил Соатмуратович</t>
  </si>
  <si>
    <t>2033016</t>
  </si>
  <si>
    <t>ВМ-0186015</t>
  </si>
  <si>
    <t>Чутпулатов Чори Назар Угли</t>
  </si>
  <si>
    <t>2033012</t>
  </si>
  <si>
    <t>ВМ-0176260</t>
  </si>
  <si>
    <t>Данилькевич Ксения Романовна</t>
  </si>
  <si>
    <t>267097</t>
  </si>
  <si>
    <t>ВМ-0178098</t>
  </si>
  <si>
    <t>Балсары Ержан Амирханулы</t>
  </si>
  <si>
    <t>045510395</t>
  </si>
  <si>
    <t>ВМ-0051640</t>
  </si>
  <si>
    <t>Янкович Деян</t>
  </si>
  <si>
    <t>0531220</t>
  </si>
  <si>
    <t>ВМ-0164701</t>
  </si>
  <si>
    <t>Доронина Ирина Сергеевна</t>
  </si>
  <si>
    <t>71 13</t>
  </si>
  <si>
    <t>060341</t>
  </si>
  <si>
    <t>ВМ-0187047</t>
  </si>
  <si>
    <t>Худайбердиев Абдулахад Маматович</t>
  </si>
  <si>
    <t>2894688</t>
  </si>
  <si>
    <t>ВМ-0186035</t>
  </si>
  <si>
    <t>Чоршамбиев Соатмурод Панжи Угли</t>
  </si>
  <si>
    <t>8063683</t>
  </si>
  <si>
    <t>ВМ-0184459</t>
  </si>
  <si>
    <t>Нишанов Султанахмед</t>
  </si>
  <si>
    <t>18799471</t>
  </si>
  <si>
    <t>ВМ-0184461</t>
  </si>
  <si>
    <t>Ганишев Шералы</t>
  </si>
  <si>
    <t>11516997</t>
  </si>
  <si>
    <t>ВМ-0174136</t>
  </si>
  <si>
    <t>Кириленко Денис Анатольевич</t>
  </si>
  <si>
    <t>3672048</t>
  </si>
  <si>
    <t>ВМ-0059073</t>
  </si>
  <si>
    <t>Томашевич Симо</t>
  </si>
  <si>
    <t>016433659</t>
  </si>
  <si>
    <t>ВМ-0186648</t>
  </si>
  <si>
    <t>Алибаев Бахадир Юсупович</t>
  </si>
  <si>
    <t>3534975</t>
  </si>
  <si>
    <t>ВМ-0186081</t>
  </si>
  <si>
    <t>Умбаров Уктам Жавлиевич</t>
  </si>
  <si>
    <t>8935614</t>
  </si>
  <si>
    <t>ВМ-0185996</t>
  </si>
  <si>
    <t>Файзов Окил Саидисломович</t>
  </si>
  <si>
    <t>402123733</t>
  </si>
  <si>
    <t>ВМ-0186027</t>
  </si>
  <si>
    <t>Пирматов Сухроб Баходурович</t>
  </si>
  <si>
    <t>402710331</t>
  </si>
  <si>
    <t>ВМ-0186038</t>
  </si>
  <si>
    <t>Шамсов Шарофиддин Хайриддинович</t>
  </si>
  <si>
    <t>401829083</t>
  </si>
  <si>
    <t>ВМ-0186014</t>
  </si>
  <si>
    <t>Каримов Дилшод Каримович</t>
  </si>
  <si>
    <t>403071696</t>
  </si>
  <si>
    <t>ВМ-0186037</t>
  </si>
  <si>
    <t>Худойдодов Зоиршо Ахмадович</t>
  </si>
  <si>
    <t>404997290</t>
  </si>
  <si>
    <t>ВМ-0186019</t>
  </si>
  <si>
    <t>Косимов Некбахт Абдусатторович</t>
  </si>
  <si>
    <t>404735149</t>
  </si>
  <si>
    <t>ВМ-0186024</t>
  </si>
  <si>
    <t>Назаров Зуршо Давлатович</t>
  </si>
  <si>
    <t>404509217</t>
  </si>
  <si>
    <t>ВМ-0185981</t>
  </si>
  <si>
    <t>Эрназаров Абдулахад Эргашович</t>
  </si>
  <si>
    <t>402795005</t>
  </si>
  <si>
    <t>ВМ-0185983</t>
  </si>
  <si>
    <t>Джуракулов Зокирбек Жалматович</t>
  </si>
  <si>
    <t>405808611</t>
  </si>
  <si>
    <t>ВМ-0186000</t>
  </si>
  <si>
    <t>Тагайкулов Уктам Авлиёкулович</t>
  </si>
  <si>
    <t>406207116</t>
  </si>
  <si>
    <t>ВМ-0185984</t>
  </si>
  <si>
    <t>Гафуров Содик Умархонович</t>
  </si>
  <si>
    <t>406220065</t>
  </si>
  <si>
    <t>ВМ-0185985</t>
  </si>
  <si>
    <t>Кутбиддинов Кароматулло Нусратуллоевич</t>
  </si>
  <si>
    <t>403544123</t>
  </si>
  <si>
    <t>ВМ-0186018</t>
  </si>
  <si>
    <t>Султонов Аламшо Махмадхужаевич</t>
  </si>
  <si>
    <t>401683725</t>
  </si>
  <si>
    <t>ВМ-0186008</t>
  </si>
  <si>
    <t>Курбонов Тоджиддин Садихонович</t>
  </si>
  <si>
    <t>403776821</t>
  </si>
  <si>
    <t>ВМ-0185980</t>
  </si>
  <si>
    <t>Исломов Рустамшох Сафаралиевич</t>
  </si>
  <si>
    <t>402998051</t>
  </si>
  <si>
    <t>ВМ-0186254</t>
  </si>
  <si>
    <t>Розиков Файзулло Тошмахмадович</t>
  </si>
  <si>
    <t>402894432</t>
  </si>
  <si>
    <t>ВМ-0186253</t>
  </si>
  <si>
    <t>Джалилов Гоибшо Исмоилович</t>
  </si>
  <si>
    <t>406354940</t>
  </si>
  <si>
    <t>ВМ-0186778</t>
  </si>
  <si>
    <t>Хужаназаров Шерназар Мусурмонович</t>
  </si>
  <si>
    <t>1199606</t>
  </si>
  <si>
    <t>ВМ-0185991</t>
  </si>
  <si>
    <t>Тагаймуратов Хусан Хайдарович</t>
  </si>
  <si>
    <t>0509835</t>
  </si>
  <si>
    <t>ВМ-0186774</t>
  </si>
  <si>
    <t>Тагаев Шодмонбек Джураевич</t>
  </si>
  <si>
    <t>5082516</t>
  </si>
  <si>
    <t>ВМ-0186092</t>
  </si>
  <si>
    <t>Ташпулатов Баходир Кушокович</t>
  </si>
  <si>
    <t>9123310</t>
  </si>
  <si>
    <t>ВМ-0186501</t>
  </si>
  <si>
    <t>Эргашев Анвар Норкабулович</t>
  </si>
  <si>
    <t>1963531</t>
  </si>
  <si>
    <t>ВМ-0186093</t>
  </si>
  <si>
    <t>Шаймардонов Миржалол Олимжон Угли</t>
  </si>
  <si>
    <t>8187637</t>
  </si>
  <si>
    <t>ВМ-0186079</t>
  </si>
  <si>
    <t>Шерназаров Ёрмухаммад Усмонкул Угли</t>
  </si>
  <si>
    <t>4435279</t>
  </si>
  <si>
    <t>ВМ-0186097</t>
  </si>
  <si>
    <t>Шойдуллаев Нарзулла Шавкат Угли</t>
  </si>
  <si>
    <t>5051394</t>
  </si>
  <si>
    <t>ВМ-0186292</t>
  </si>
  <si>
    <t>Шерназаров Муслимбой Усмонкулович</t>
  </si>
  <si>
    <t>3979171</t>
  </si>
  <si>
    <t>ВМ-0186109</t>
  </si>
  <si>
    <t>Эгамназаров Хасан Аллаберди Угли</t>
  </si>
  <si>
    <t>9253968</t>
  </si>
  <si>
    <t>ВМ-0186118</t>
  </si>
  <si>
    <t>Эшмуродов Тоштемир Асадулла угли</t>
  </si>
  <si>
    <t>4415996</t>
  </si>
  <si>
    <t>ВМ-0186091</t>
  </si>
  <si>
    <t>Шаимов Мустафакул Раззок Угли</t>
  </si>
  <si>
    <t>1819159</t>
  </si>
  <si>
    <t>ВМ-0186296</t>
  </si>
  <si>
    <t>Шоимов Исроил Абдимурат угли</t>
  </si>
  <si>
    <t>1943227</t>
  </si>
  <si>
    <t>ВМ-0186095</t>
  </si>
  <si>
    <t>Шаимов Эркин Раззакович</t>
  </si>
  <si>
    <t>1850811</t>
  </si>
  <si>
    <t>ВМ-0186080</t>
  </si>
  <si>
    <t>Эгамназаров Нематжон Эшкуват Угли</t>
  </si>
  <si>
    <t>3582587</t>
  </si>
  <si>
    <t>ВМ-0186101</t>
  </si>
  <si>
    <t>Эгамназаров Юлчибой Эшкуват Угли</t>
  </si>
  <si>
    <t>1763946</t>
  </si>
  <si>
    <t>ВМ-0186126</t>
  </si>
  <si>
    <t>Шаимов Алишер Джураевич</t>
  </si>
  <si>
    <t>2219124</t>
  </si>
  <si>
    <t>ВМ-0186085</t>
  </si>
  <si>
    <t>Шобердиев Шухрат Кулсахатович</t>
  </si>
  <si>
    <t>2495113</t>
  </si>
  <si>
    <t>ВМ-0186086</t>
  </si>
  <si>
    <t>Шопулатов Адхам Эшдавлат Угли</t>
  </si>
  <si>
    <t>0602971</t>
  </si>
  <si>
    <t>ВМ-0186268</t>
  </si>
  <si>
    <t>Юлдошов Самандар Камол Угли</t>
  </si>
  <si>
    <t>1707161</t>
  </si>
  <si>
    <t>ВМ-0184561</t>
  </si>
  <si>
    <t>Шамуддинов Дилбек</t>
  </si>
  <si>
    <t>14900096</t>
  </si>
  <si>
    <t>ВМ-0181245</t>
  </si>
  <si>
    <t>Бердикул Жанболат Саматулы</t>
  </si>
  <si>
    <t>053216907</t>
  </si>
  <si>
    <t>ВМ-0093918</t>
  </si>
  <si>
    <t>Коровин Александр Викторович</t>
  </si>
  <si>
    <t>25 20</t>
  </si>
  <si>
    <t>828190</t>
  </si>
  <si>
    <t>ВМ-0171625</t>
  </si>
  <si>
    <t>Авезов Даниярбек</t>
  </si>
  <si>
    <t>2606523</t>
  </si>
  <si>
    <t>ВМ-0177619</t>
  </si>
  <si>
    <t>Лапетов Николай Николаевич</t>
  </si>
  <si>
    <t>2654873</t>
  </si>
  <si>
    <t>ВМ-0097348</t>
  </si>
  <si>
    <t>Кульков Вячеслав Леонидович</t>
  </si>
  <si>
    <t>2251751</t>
  </si>
  <si>
    <t>ВМ-0186043</t>
  </si>
  <si>
    <t>Ёмудов Шатлык</t>
  </si>
  <si>
    <t>2168036</t>
  </si>
  <si>
    <t>ВМ-0184568</t>
  </si>
  <si>
    <t>Отарбек Ернур Бакыткалиулы</t>
  </si>
  <si>
    <t>047727297</t>
  </si>
  <si>
    <t>ВМ-0184563</t>
  </si>
  <si>
    <t>Аязбаев Жасулан</t>
  </si>
  <si>
    <t>18692636</t>
  </si>
  <si>
    <t>ВМ-0184572</t>
  </si>
  <si>
    <t>Сатыбалды Динмухамед Муратулы</t>
  </si>
  <si>
    <t>058467501</t>
  </si>
  <si>
    <t>ВМ-0184570</t>
  </si>
  <si>
    <t>Ошакбай Абзал</t>
  </si>
  <si>
    <t>18618153</t>
  </si>
  <si>
    <t>ВМ-0184580</t>
  </si>
  <si>
    <t>Рустамов Шохрух</t>
  </si>
  <si>
    <t>13257663</t>
  </si>
  <si>
    <t>ВМ-0184584</t>
  </si>
  <si>
    <t>Тохтанов Мухаммадали</t>
  </si>
  <si>
    <t>14306837</t>
  </si>
  <si>
    <t>ВМ-0184579</t>
  </si>
  <si>
    <t>Тохтанов Нурлан</t>
  </si>
  <si>
    <t>14308544</t>
  </si>
  <si>
    <t>ВМ-0177605</t>
  </si>
  <si>
    <t>Рашидов Яхие Дарвешович</t>
  </si>
  <si>
    <t>2336832</t>
  </si>
  <si>
    <t>ВМ-0184571</t>
  </si>
  <si>
    <t>Калдыбаев Айтбай Аббасович</t>
  </si>
  <si>
    <t>045474787</t>
  </si>
  <si>
    <t>ВМ-0161681</t>
  </si>
  <si>
    <t>Прачкин Николай</t>
  </si>
  <si>
    <t>13222818</t>
  </si>
  <si>
    <t>ВМ-0184600</t>
  </si>
  <si>
    <t>Абдуллоев Манучехр</t>
  </si>
  <si>
    <t>1955583</t>
  </si>
  <si>
    <t>ВМ-0171466</t>
  </si>
  <si>
    <t>Наумов Денис Борисович</t>
  </si>
  <si>
    <t>01 04</t>
  </si>
  <si>
    <t>387569</t>
  </si>
  <si>
    <t>ВМ-0169528</t>
  </si>
  <si>
    <t>Божич Предраг</t>
  </si>
  <si>
    <t>017805626</t>
  </si>
  <si>
    <t>ВМ-0177601</t>
  </si>
  <si>
    <t>Астанов Абдусами Мансуржонович</t>
  </si>
  <si>
    <t>3077799</t>
  </si>
  <si>
    <t>ВМ-0186266</t>
  </si>
  <si>
    <t>Умбаров Абдужаббар Бозорович</t>
  </si>
  <si>
    <t>1573546</t>
  </si>
  <si>
    <t>ВМ-0186260</t>
  </si>
  <si>
    <t>Ражабов Юсуф Рустамович</t>
  </si>
  <si>
    <t>9735975</t>
  </si>
  <si>
    <t>ВМ-0186279</t>
  </si>
  <si>
    <t>Тошпулатов Бахром Кушакович</t>
  </si>
  <si>
    <t>4625746</t>
  </si>
  <si>
    <t>ВМ-0186264</t>
  </si>
  <si>
    <t>Рузиев Саиджон Тураханович</t>
  </si>
  <si>
    <t>6499350</t>
  </si>
  <si>
    <t>ВМ-0186283</t>
  </si>
  <si>
    <t>Сафаров Турабек Фарход Угли</t>
  </si>
  <si>
    <t>9010770</t>
  </si>
  <si>
    <t>ВМ-0186289</t>
  </si>
  <si>
    <t>Тошбоев Фарход Абдурасулович</t>
  </si>
  <si>
    <t>2260741</t>
  </si>
  <si>
    <t>ВМ-0186262</t>
  </si>
  <si>
    <t>Рузиев Шерзод Даминович</t>
  </si>
  <si>
    <t>0730049</t>
  </si>
  <si>
    <t>ВМ-0186277</t>
  </si>
  <si>
    <t>Саитов Рашид Норбута Угли</t>
  </si>
  <si>
    <t>1889004</t>
  </si>
  <si>
    <t>ВМ-0186498</t>
  </si>
  <si>
    <t>Саманов Нурали Аролович</t>
  </si>
  <si>
    <t>8969867</t>
  </si>
  <si>
    <t>ВМ-0186275</t>
  </si>
  <si>
    <t>Султанмуротов Музаффар Боймуратович</t>
  </si>
  <si>
    <t>2581692</t>
  </si>
  <si>
    <t>ВМ-0184629</t>
  </si>
  <si>
    <t>Рустамов Хасанхан</t>
  </si>
  <si>
    <t>11625864</t>
  </si>
  <si>
    <t>ВМ-0176069</t>
  </si>
  <si>
    <t>Аширалиев Ерлан</t>
  </si>
  <si>
    <t>ВМ-0184638</t>
  </si>
  <si>
    <t>Абросимов Геннадий Александрович</t>
  </si>
  <si>
    <t>061227970</t>
  </si>
  <si>
    <t>ВМ-0173029</t>
  </si>
  <si>
    <t>Искандаров Олимжон</t>
  </si>
  <si>
    <t>12114606</t>
  </si>
  <si>
    <t>ВМ-0174641</t>
  </si>
  <si>
    <t>Нурметов Шавкат</t>
  </si>
  <si>
    <t>16440250</t>
  </si>
  <si>
    <t>ВМ-0184805</t>
  </si>
  <si>
    <t>Акматов Женишбек Муканбетович</t>
  </si>
  <si>
    <t>0080218</t>
  </si>
  <si>
    <t>ВМ-0185073</t>
  </si>
  <si>
    <t>Сатыбалды Ермухамед Муратулы</t>
  </si>
  <si>
    <t>054220065</t>
  </si>
  <si>
    <t>ВМ-0184788</t>
  </si>
  <si>
    <t>Карасартов Ишембек</t>
  </si>
  <si>
    <t>4168193</t>
  </si>
  <si>
    <t>ВМ-0176092</t>
  </si>
  <si>
    <t>Илязбек уулу Рысбек</t>
  </si>
  <si>
    <t>2911391</t>
  </si>
  <si>
    <t>ВМ-0068337</t>
  </si>
  <si>
    <t>Аджич Александар</t>
  </si>
  <si>
    <t>017209380</t>
  </si>
  <si>
    <t>ВМ-0186242</t>
  </si>
  <si>
    <t>Абдуллоев Манучехр Бобоевич</t>
  </si>
  <si>
    <t>405375332</t>
  </si>
  <si>
    <t>ВМ-0186241</t>
  </si>
  <si>
    <t>Абдулхаев Мехрбахш Бобиевич</t>
  </si>
  <si>
    <t>404699460</t>
  </si>
  <si>
    <t>ВМ-0186239</t>
  </si>
  <si>
    <t>Абдурахимов Усмонкул Хасанович</t>
  </si>
  <si>
    <t>405699367</t>
  </si>
  <si>
    <t>ВМ-0186343</t>
  </si>
  <si>
    <t>Гурезов Изатулло Нуруллоевич</t>
  </si>
  <si>
    <t>405028626</t>
  </si>
  <si>
    <t>ВМ-0186330</t>
  </si>
  <si>
    <t>Гурезов Караматулло Нуруллоевич</t>
  </si>
  <si>
    <t>405670319</t>
  </si>
  <si>
    <t>ВМ-0186337</t>
  </si>
  <si>
    <t>Давлатов Диловар Киромуддинович</t>
  </si>
  <si>
    <t>402954405</t>
  </si>
  <si>
    <t>ВМ-0186336</t>
  </si>
  <si>
    <t>Джалолов Султонбег Хосджиевич</t>
  </si>
  <si>
    <t>406338609</t>
  </si>
  <si>
    <t>ВМ-0186451</t>
  </si>
  <si>
    <t>Достов Абдусалим Мирзоевич</t>
  </si>
  <si>
    <t>402770381</t>
  </si>
  <si>
    <t>ВМ-0186348</t>
  </si>
  <si>
    <t>Курбоналиев Умар Мамадулоевич</t>
  </si>
  <si>
    <t>403248301</t>
  </si>
  <si>
    <t>ВМ-0186686</t>
  </si>
  <si>
    <t>Курбонов Джамахон Джалилович</t>
  </si>
  <si>
    <t>405733840</t>
  </si>
  <si>
    <t>ВМ-0186460</t>
  </si>
  <si>
    <t>Мирзозода Толиби Усмон</t>
  </si>
  <si>
    <t>403093184</t>
  </si>
  <si>
    <t>ВМ-0186784</t>
  </si>
  <si>
    <t>Нуронов Навруз Нуралиевич</t>
  </si>
  <si>
    <t>403223516</t>
  </si>
  <si>
    <t>ВМ-0186461</t>
  </si>
  <si>
    <t>Одинаев Нурулло Холбозорович</t>
  </si>
  <si>
    <t>402180679</t>
  </si>
  <si>
    <t>ВМ-0186470</t>
  </si>
  <si>
    <t>Табаров Саидалим Низомович</t>
  </si>
  <si>
    <t>402857469</t>
  </si>
  <si>
    <t>ВМ-0186473</t>
  </si>
  <si>
    <t>Хайриддинов Махмадсафар Асомуддинович</t>
  </si>
  <si>
    <t>401927782</t>
  </si>
  <si>
    <t>ВМ-0186381</t>
  </si>
  <si>
    <t>Худойназаров Бахридин Мерганович</t>
  </si>
  <si>
    <t>405655752</t>
  </si>
  <si>
    <t>ВМ-0186257</t>
  </si>
  <si>
    <t>Баймуратов Махсет Наурзалиевич</t>
  </si>
  <si>
    <t>0445035</t>
  </si>
  <si>
    <t>ВМ-0176094</t>
  </si>
  <si>
    <t>Калматов Максат Байышович</t>
  </si>
  <si>
    <t>3032945</t>
  </si>
  <si>
    <t>ВМ-0170458</t>
  </si>
  <si>
    <t>Каверин Александр Владимирович</t>
  </si>
  <si>
    <t>332560</t>
  </si>
  <si>
    <t>ВМ-0184806</t>
  </si>
  <si>
    <t>Чориев Олим Соатмуратович</t>
  </si>
  <si>
    <t>5687728</t>
  </si>
  <si>
    <t>ВМ-0169975</t>
  </si>
  <si>
    <t>Варат Боян</t>
  </si>
  <si>
    <t>017850359</t>
  </si>
  <si>
    <t>ВМ-0184716</t>
  </si>
  <si>
    <t>Гулак Олег Викторович</t>
  </si>
  <si>
    <t>759129</t>
  </si>
  <si>
    <t>ВМ-0184970</t>
  </si>
  <si>
    <t>Тургуналы уулу Сайдалы</t>
  </si>
  <si>
    <t>4533648</t>
  </si>
  <si>
    <t>ВМ-0185001</t>
  </si>
  <si>
    <t>Балтабаев Бакытбек Турдуахунович</t>
  </si>
  <si>
    <t>0796366</t>
  </si>
  <si>
    <t>ВМ-0184983</t>
  </si>
  <si>
    <t>Асадов Курсанбек Акназарович</t>
  </si>
  <si>
    <t>3384786</t>
  </si>
  <si>
    <t>ВМ-0180978</t>
  </si>
  <si>
    <t>Курбаналиев Исламбек Султанбайулы</t>
  </si>
  <si>
    <t>054591701</t>
  </si>
  <si>
    <t>ВМ-0138546</t>
  </si>
  <si>
    <t>Вакульская Екатерина Алексеевна</t>
  </si>
  <si>
    <t>3200564</t>
  </si>
  <si>
    <t>ВМ-0110094</t>
  </si>
  <si>
    <t>Бондарчук Александр Русланович</t>
  </si>
  <si>
    <t>270878</t>
  </si>
  <si>
    <t>ВМ-0187837</t>
  </si>
  <si>
    <t>Артыков Хошгелди</t>
  </si>
  <si>
    <t>2606703</t>
  </si>
  <si>
    <t>ВМ-0172852</t>
  </si>
  <si>
    <t>Тимченко Альбина Амировна</t>
  </si>
  <si>
    <t>220073</t>
  </si>
  <si>
    <t>ВМ-0162255</t>
  </si>
  <si>
    <t>Мырадов Мердан</t>
  </si>
  <si>
    <t>2043209</t>
  </si>
  <si>
    <t>ВМ-0185049</t>
  </si>
  <si>
    <t>4159142</t>
  </si>
  <si>
    <t>ВМ-0185221</t>
  </si>
  <si>
    <t>Асанакунов Мирбек</t>
  </si>
  <si>
    <t>2788271</t>
  </si>
  <si>
    <t>ВМ-0185186</t>
  </si>
  <si>
    <t>Урматов Адилет Урматович</t>
  </si>
  <si>
    <t>3905176</t>
  </si>
  <si>
    <t>ВМ-0184860</t>
  </si>
  <si>
    <t>Кыдыкбек уулу Адилет</t>
  </si>
  <si>
    <t>2345262</t>
  </si>
  <si>
    <t>ВМ-0184863</t>
  </si>
  <si>
    <t>Тургунбеков Сыймык Нурланович</t>
  </si>
  <si>
    <t>3503171</t>
  </si>
  <si>
    <t>ВМ-0184886</t>
  </si>
  <si>
    <t>Максутов Доолотбек Аданович</t>
  </si>
  <si>
    <t>4312653</t>
  </si>
  <si>
    <t>ВМ-0181332</t>
  </si>
  <si>
    <t>Ашыров Магтымгулы</t>
  </si>
  <si>
    <t>3214049</t>
  </si>
  <si>
    <t>ВМ-0184800</t>
  </si>
  <si>
    <t>Абдихоликов Баходир Алланазар Угли</t>
  </si>
  <si>
    <t>3700707</t>
  </si>
  <si>
    <t>ВМ-0164612</t>
  </si>
  <si>
    <t>Янич Небойша</t>
  </si>
  <si>
    <t>013865165</t>
  </si>
  <si>
    <t>ВМ-0186367</t>
  </si>
  <si>
    <t>Авазов Сафархон Гуломович</t>
  </si>
  <si>
    <t>403361710</t>
  </si>
  <si>
    <t>ВМ-0186361</t>
  </si>
  <si>
    <t>Азимов Махмад Абдурахимович</t>
  </si>
  <si>
    <t>401363987</t>
  </si>
  <si>
    <t>ВМ-0186373</t>
  </si>
  <si>
    <t>Акобиров Назирходжа Турахуджаевич</t>
  </si>
  <si>
    <t>405702590</t>
  </si>
  <si>
    <t>ВМ-0186556</t>
  </si>
  <si>
    <t>Боронов Джахоншо Бегназарович</t>
  </si>
  <si>
    <t>402889633</t>
  </si>
  <si>
    <t>ВМ-0186872</t>
  </si>
  <si>
    <t>Каримов Мехриддин Тоджиддинович</t>
  </si>
  <si>
    <t>403761195</t>
  </si>
  <si>
    <t>ВМ-0186379</t>
  </si>
  <si>
    <t>Мамадов Назрулло Саймуддинович</t>
  </si>
  <si>
    <t>405112868</t>
  </si>
  <si>
    <t>ВМ-0186389</t>
  </si>
  <si>
    <t>Мирзоев Азалшо Талбакович</t>
  </si>
  <si>
    <t>405302810</t>
  </si>
  <si>
    <t>ВМ-0186392</t>
  </si>
  <si>
    <t>Муродов Урозали Турахонович</t>
  </si>
  <si>
    <t>401624083</t>
  </si>
  <si>
    <t>ВМ-0186400</t>
  </si>
  <si>
    <t>Наимов Абубакр Изатуллоевич</t>
  </si>
  <si>
    <t>403163516</t>
  </si>
  <si>
    <t>ВМ-0186399</t>
  </si>
  <si>
    <t>Нозимов Абдулжабор Кодирович</t>
  </si>
  <si>
    <t>404750839</t>
  </si>
  <si>
    <t>ВМ-0186402</t>
  </si>
  <si>
    <t>Пулатов Джаббор Исмоилович</t>
  </si>
  <si>
    <t>402434243</t>
  </si>
  <si>
    <t>ВМ-0186404</t>
  </si>
  <si>
    <t>Раджабов Хасан Абдуллоевич</t>
  </si>
  <si>
    <t>405845705</t>
  </si>
  <si>
    <t>ВМ-0186409</t>
  </si>
  <si>
    <t>Сайфидинов Джурабек Изатиллоевич</t>
  </si>
  <si>
    <t>405294222</t>
  </si>
  <si>
    <t>ВМ-0186407</t>
  </si>
  <si>
    <t>Сангов Бобоназар Джаборович</t>
  </si>
  <si>
    <t>401767223</t>
  </si>
  <si>
    <t>ВМ-0186411</t>
  </si>
  <si>
    <t>Усмонзода Илёс Усмонали</t>
  </si>
  <si>
    <t>402438095</t>
  </si>
  <si>
    <t>ВМ-0186414</t>
  </si>
  <si>
    <t>Хабибзода Фирдавс Шайдулло</t>
  </si>
  <si>
    <t>402700553</t>
  </si>
  <si>
    <t>ВМ-0186376</t>
  </si>
  <si>
    <t>Идиев Шухрат Нодирович</t>
  </si>
  <si>
    <t>403474230</t>
  </si>
  <si>
    <t>ВМ-0174159</t>
  </si>
  <si>
    <t>Сапаров Мерген</t>
  </si>
  <si>
    <t>2995111</t>
  </si>
  <si>
    <t>ВМ-0174739</t>
  </si>
  <si>
    <t>Гурбандурдыев Акмырат</t>
  </si>
  <si>
    <t>2218156</t>
  </si>
  <si>
    <t>ВМ-0184807</t>
  </si>
  <si>
    <t>Тошматов Абдигаффор Эргашевич</t>
  </si>
  <si>
    <t>3198494</t>
  </si>
  <si>
    <t>ВМ-0182460</t>
  </si>
  <si>
    <t>Левченко Александр Геннадьевич</t>
  </si>
  <si>
    <t>04 13</t>
  </si>
  <si>
    <t>480504</t>
  </si>
  <si>
    <t>ВМ-0180746</t>
  </si>
  <si>
    <t>Аниязов Бабамырат</t>
  </si>
  <si>
    <t>3037402</t>
  </si>
  <si>
    <t>ВМ-0180411</t>
  </si>
  <si>
    <t>Хайытов Максат</t>
  </si>
  <si>
    <t>2836953</t>
  </si>
  <si>
    <t>ВМ-0165105</t>
  </si>
  <si>
    <t>Джумагелдиев Оразгелди</t>
  </si>
  <si>
    <t>2378636</t>
  </si>
  <si>
    <t>ВМ-0181099</t>
  </si>
  <si>
    <t>Ораев Акмырат</t>
  </si>
  <si>
    <t>2185540</t>
  </si>
  <si>
    <t>ВМ-0173206</t>
  </si>
  <si>
    <t>Абдылдабек Уулу Бактыбек</t>
  </si>
  <si>
    <t>0729844</t>
  </si>
  <si>
    <t>ВМ-0185203</t>
  </si>
  <si>
    <t>Мисколов Зубайдулло Муминович</t>
  </si>
  <si>
    <t>15 22</t>
  </si>
  <si>
    <t>624046</t>
  </si>
  <si>
    <t>ВМ-0184876</t>
  </si>
  <si>
    <t>Корганбек Елбек Марксулы</t>
  </si>
  <si>
    <t>049895307</t>
  </si>
  <si>
    <t>ВМ-0174747</t>
  </si>
  <si>
    <t>Комеков Чарымырат</t>
  </si>
  <si>
    <t>2122147</t>
  </si>
  <si>
    <t>ВМ-0174373</t>
  </si>
  <si>
    <t>Артыков Гадам</t>
  </si>
  <si>
    <t>2679899</t>
  </si>
  <si>
    <t>ВМ-0174661</t>
  </si>
  <si>
    <t>Кадиров Одилбек</t>
  </si>
  <si>
    <t>3026752</t>
  </si>
  <si>
    <t>ВМ-0081765</t>
  </si>
  <si>
    <t>Разиков Субхиддин</t>
  </si>
  <si>
    <t>13057004</t>
  </si>
  <si>
    <t>ВМ-0184956</t>
  </si>
  <si>
    <t>Кулдошев Комил Уролович</t>
  </si>
  <si>
    <t>2382775</t>
  </si>
  <si>
    <t>ВМ-0171901</t>
  </si>
  <si>
    <t>Газизов Эльдар Касымович</t>
  </si>
  <si>
    <t>884275</t>
  </si>
  <si>
    <t>ВМ-0186654</t>
  </si>
  <si>
    <t>Муродов Ахмат Хуррамович</t>
  </si>
  <si>
    <t>6946749</t>
  </si>
  <si>
    <t>ВМ-0186651</t>
  </si>
  <si>
    <t>Хуррамов Азизбек Шухрат угли</t>
  </si>
  <si>
    <t>1290056</t>
  </si>
  <si>
    <t>ВМ-0181529</t>
  </si>
  <si>
    <t>Сабиров Расул</t>
  </si>
  <si>
    <t>2380999</t>
  </si>
  <si>
    <t>ВМ-0180668</t>
  </si>
  <si>
    <t>Сабиров Юнус</t>
  </si>
  <si>
    <t>3062211</t>
  </si>
  <si>
    <t>ВМ-0185170</t>
  </si>
  <si>
    <t>Турдубаев Нурдин Сагалиевич</t>
  </si>
  <si>
    <t>0281370</t>
  </si>
  <si>
    <t>ВМ-0185172</t>
  </si>
  <si>
    <t>Мирзаев Майсалбек Анварович</t>
  </si>
  <si>
    <t>0137572</t>
  </si>
  <si>
    <t>ВМ-0185164</t>
  </si>
  <si>
    <t>Сайдалиев Каныбек Жумабаевич</t>
  </si>
  <si>
    <t>1703485</t>
  </si>
  <si>
    <t>ВМ-0162253</t>
  </si>
  <si>
    <t>Нурягдыев Амангелди</t>
  </si>
  <si>
    <t>2263516</t>
  </si>
  <si>
    <t>ВМ-0130838</t>
  </si>
  <si>
    <t>Черепанов Михаил Александрович</t>
  </si>
  <si>
    <t>37 25</t>
  </si>
  <si>
    <t>032945</t>
  </si>
  <si>
    <t>ВМ-0185189</t>
  </si>
  <si>
    <t>Абдижалилулы Усейин</t>
  </si>
  <si>
    <t>054497100</t>
  </si>
  <si>
    <t>ВМ-0184999</t>
  </si>
  <si>
    <t>Абдисадикулы Жасурбек</t>
  </si>
  <si>
    <t>18929447</t>
  </si>
  <si>
    <t>ВМ-0184925</t>
  </si>
  <si>
    <t>Гаибназаров Рузибек</t>
  </si>
  <si>
    <t>13240903</t>
  </si>
  <si>
    <t>ВМ-0184910</t>
  </si>
  <si>
    <t>Джуманов Мурат Пернебайулы</t>
  </si>
  <si>
    <t>043760975</t>
  </si>
  <si>
    <t>ВМ-0184927</t>
  </si>
  <si>
    <t>Ибадуллаев Розмухамад Азханулы</t>
  </si>
  <si>
    <t>052762203</t>
  </si>
  <si>
    <t>ВМ-0184937</t>
  </si>
  <si>
    <t>Кахраманов Асадбек</t>
  </si>
  <si>
    <t>16437660</t>
  </si>
  <si>
    <t>ВМ-0184945</t>
  </si>
  <si>
    <t>Набибуллаев Улугбек</t>
  </si>
  <si>
    <t>15821967</t>
  </si>
  <si>
    <t>ВМ-0184933</t>
  </si>
  <si>
    <t>Набибуллаев Шомурод</t>
  </si>
  <si>
    <t>11374340</t>
  </si>
  <si>
    <t>ВМ-0184923</t>
  </si>
  <si>
    <t>Нурулаев Азхан Ибадуллаевич</t>
  </si>
  <si>
    <t>058003299</t>
  </si>
  <si>
    <t>ВМ-0185194</t>
  </si>
  <si>
    <t>Рахым Ерсултан Карлыбайулы</t>
  </si>
  <si>
    <t>050154513</t>
  </si>
  <si>
    <t>ВМ-0184962</t>
  </si>
  <si>
    <t>Абдурахманов Дилбек</t>
  </si>
  <si>
    <t>15693109</t>
  </si>
  <si>
    <t>ВМ-0185029</t>
  </si>
  <si>
    <t>Юлдашев Улугбек Абдирасулович</t>
  </si>
  <si>
    <t>057096057</t>
  </si>
  <si>
    <t>ВМ-0186484</t>
  </si>
  <si>
    <t>Джумабаев Мекан</t>
  </si>
  <si>
    <t>2061285</t>
  </si>
  <si>
    <t>ВМ-0186487</t>
  </si>
  <si>
    <t>Джумабаев Оразмырат</t>
  </si>
  <si>
    <t>2037566</t>
  </si>
  <si>
    <t>ВМ-0186237</t>
  </si>
  <si>
    <t>Джумабаев Вепа</t>
  </si>
  <si>
    <t>2871068</t>
  </si>
  <si>
    <t>ВМ-0184993</t>
  </si>
  <si>
    <t>Кожамбек Иса Азимжанулы</t>
  </si>
  <si>
    <t>048381239</t>
  </si>
  <si>
    <t>ВМ-0184992</t>
  </si>
  <si>
    <t>Орынбек Елдар Болатханулы</t>
  </si>
  <si>
    <t>059813740</t>
  </si>
  <si>
    <t>ВМ-0180260</t>
  </si>
  <si>
    <t>Гурбанов Довлетгелди</t>
  </si>
  <si>
    <t>3146635</t>
  </si>
  <si>
    <t>ВМ-0180266</t>
  </si>
  <si>
    <t>Сапаров Мердан</t>
  </si>
  <si>
    <t>2988694</t>
  </si>
  <si>
    <t>ВМ-0175665</t>
  </si>
  <si>
    <t>Ибрагимов Юсуп</t>
  </si>
  <si>
    <t>2906261</t>
  </si>
  <si>
    <t>ВМ-0174190</t>
  </si>
  <si>
    <t>Абдуллаев Маруф</t>
  </si>
  <si>
    <t>3014110</t>
  </si>
  <si>
    <t>ВМ-0174177</t>
  </si>
  <si>
    <t>Чашемов Иса</t>
  </si>
  <si>
    <t>2894425</t>
  </si>
  <si>
    <t>ВМ-0174431</t>
  </si>
  <si>
    <t>Шерипбаев Музаффар</t>
  </si>
  <si>
    <t>3014109</t>
  </si>
  <si>
    <t>ВМ-0174175</t>
  </si>
  <si>
    <t>Ягмыров Шукурбай</t>
  </si>
  <si>
    <t>2530476</t>
  </si>
  <si>
    <t>ВМ-0170008</t>
  </si>
  <si>
    <t>Аметов Зафар</t>
  </si>
  <si>
    <t>11617735</t>
  </si>
  <si>
    <t>ВМ-0172920</t>
  </si>
  <si>
    <t>Имбеталиев Закир Бектурсунович</t>
  </si>
  <si>
    <t>2797933</t>
  </si>
  <si>
    <t>ВМ-0185215</t>
  </si>
  <si>
    <t>Шакиров Сардор Кадиржанович</t>
  </si>
  <si>
    <t>049566765</t>
  </si>
  <si>
    <t>ВМ-0186023</t>
  </si>
  <si>
    <t>Изатулозода Умар Исматуло</t>
  </si>
  <si>
    <t>405450510</t>
  </si>
  <si>
    <t>ВМ-0186020</t>
  </si>
  <si>
    <t>Хайдаров Шарифхон Фархидинович</t>
  </si>
  <si>
    <t>401927707</t>
  </si>
  <si>
    <t>ВМ-0186492</t>
  </si>
  <si>
    <t>Неделькович Слободан</t>
  </si>
  <si>
    <t>014480112</t>
  </si>
  <si>
    <t>ВМ-0173946</t>
  </si>
  <si>
    <t>Баирва Джагмохан</t>
  </si>
  <si>
    <t>0647608</t>
  </si>
  <si>
    <t>ВМ-0171082</t>
  </si>
  <si>
    <t>Садирбаев Амантай</t>
  </si>
  <si>
    <t>13762045</t>
  </si>
  <si>
    <t>ВМ-0175608</t>
  </si>
  <si>
    <t>Уразбаева Шолпан Озарбеккызы</t>
  </si>
  <si>
    <t>040716329</t>
  </si>
  <si>
    <t>ВМ-0185051</t>
  </si>
  <si>
    <t>Саидбоев Умиджон Ахмаджонович</t>
  </si>
  <si>
    <t>5786660</t>
  </si>
  <si>
    <t>ВМ-0181103</t>
  </si>
  <si>
    <t>Джепбиев Рахым</t>
  </si>
  <si>
    <t>2681970</t>
  </si>
  <si>
    <t>ВМ-0179479</t>
  </si>
  <si>
    <t>Идирис Максат Амантайулы</t>
  </si>
  <si>
    <t>051459135</t>
  </si>
  <si>
    <t>ВМ-0167392</t>
  </si>
  <si>
    <t>Булдыгерова Марина Сергеевна</t>
  </si>
  <si>
    <t>335509</t>
  </si>
  <si>
    <t>ВМ-0176551</t>
  </si>
  <si>
    <t>Евтич Мишко</t>
  </si>
  <si>
    <t>013871843</t>
  </si>
  <si>
    <t>ВМ-0185226</t>
  </si>
  <si>
    <t>Мамасобиров Абдужаббор</t>
  </si>
  <si>
    <t>3507843</t>
  </si>
  <si>
    <t>ВМ-0180825</t>
  </si>
  <si>
    <t>Бадардинова Лейсан Рафиковна</t>
  </si>
  <si>
    <t>92 25</t>
  </si>
  <si>
    <t>827665</t>
  </si>
  <si>
    <t>ВМ-0178636</t>
  </si>
  <si>
    <t>Ермахан Асет Ерланулы</t>
  </si>
  <si>
    <t>058522054</t>
  </si>
  <si>
    <t>ВМ-0178267</t>
  </si>
  <si>
    <t>Хирманов Уткирбек</t>
  </si>
  <si>
    <t>13635760</t>
  </si>
  <si>
    <t>ВМ-0122508</t>
  </si>
  <si>
    <t>Йованович Стефан</t>
  </si>
  <si>
    <t>015848396</t>
  </si>
  <si>
    <t>ВМ-0145567</t>
  </si>
  <si>
    <t>Житник Владимир Михайлович</t>
  </si>
  <si>
    <t>73 15</t>
  </si>
  <si>
    <t>115114</t>
  </si>
  <si>
    <t>ВМ-0185228</t>
  </si>
  <si>
    <t>Райымбек уулу Арген</t>
  </si>
  <si>
    <t>3489306</t>
  </si>
  <si>
    <t>ВМ-0185217</t>
  </si>
  <si>
    <t>Сатыбалдыев Алшер Тентимишович</t>
  </si>
  <si>
    <t>1434947</t>
  </si>
  <si>
    <t>ВМ-0185235</t>
  </si>
  <si>
    <t>Сооронов Эрмек Жаныбекович</t>
  </si>
  <si>
    <t>0058697</t>
  </si>
  <si>
    <t>ВМ-0185237</t>
  </si>
  <si>
    <t>Тиртеев Бактияр Турганбаевич</t>
  </si>
  <si>
    <t>2945561</t>
  </si>
  <si>
    <t>ВМ-0185209</t>
  </si>
  <si>
    <t>Тынайбек уулу Калил</t>
  </si>
  <si>
    <t>2180998</t>
  </si>
  <si>
    <t>ВМ-0169270</t>
  </si>
  <si>
    <t>Матхаликов Каримбек Жороевич</t>
  </si>
  <si>
    <t>4781552</t>
  </si>
  <si>
    <t>ВМ-0186896</t>
  </si>
  <si>
    <t>Абдухалимзода Мубориз Сафарали</t>
  </si>
  <si>
    <t>405628874</t>
  </si>
  <si>
    <t>ВМ-0186899</t>
  </si>
  <si>
    <t>Файзализода Сунатулло Сафарали</t>
  </si>
  <si>
    <t>406245618</t>
  </si>
  <si>
    <t>ВМ-0091927</t>
  </si>
  <si>
    <t>Ракич Наташа</t>
  </si>
  <si>
    <t>017575436</t>
  </si>
  <si>
    <t>ВМ-0090596</t>
  </si>
  <si>
    <t>Хачатурьянц Андрей Георгиевич</t>
  </si>
  <si>
    <t>155629</t>
  </si>
  <si>
    <t>ВМ-0124688</t>
  </si>
  <si>
    <t>Друш Александр Сергеевич</t>
  </si>
  <si>
    <t>564631</t>
  </si>
  <si>
    <t>ВМ-0160192</t>
  </si>
  <si>
    <t>Черненко Игорь Сергеевич</t>
  </si>
  <si>
    <t>269062</t>
  </si>
  <si>
    <t>ВМ-0178256</t>
  </si>
  <si>
    <t>Хажиев Тажитдин</t>
  </si>
  <si>
    <t>14140838</t>
  </si>
  <si>
    <t>ВМ-0179243</t>
  </si>
  <si>
    <t>Мускильдинов Максад</t>
  </si>
  <si>
    <t>17687069</t>
  </si>
  <si>
    <t>ВМ-0178261</t>
  </si>
  <si>
    <t>Низамов Фахриддин</t>
  </si>
  <si>
    <t>15862376</t>
  </si>
  <si>
    <t>ВМ-0170783</t>
  </si>
  <si>
    <t>Шералханов Гуломжон</t>
  </si>
  <si>
    <t>17743547</t>
  </si>
  <si>
    <t>ВМ-0159520</t>
  </si>
  <si>
    <t>Велиев Батыр</t>
  </si>
  <si>
    <t>2285158</t>
  </si>
  <si>
    <t>ВМ-0168833</t>
  </si>
  <si>
    <t>Чарыев Ровшен</t>
  </si>
  <si>
    <t>2044056</t>
  </si>
  <si>
    <t>ВМ-0168850</t>
  </si>
  <si>
    <t>Душемов Мердан</t>
  </si>
  <si>
    <t>2552619</t>
  </si>
  <si>
    <t>ВМ-0162240</t>
  </si>
  <si>
    <t>Сарыев Хангелди</t>
  </si>
  <si>
    <t>2056853</t>
  </si>
  <si>
    <t>ВМ-0157275</t>
  </si>
  <si>
    <t>Халмырадов Ягшыгелди</t>
  </si>
  <si>
    <t>2102419</t>
  </si>
  <si>
    <t>ВМ-0185354</t>
  </si>
  <si>
    <t>Соатмуминов Элбек</t>
  </si>
  <si>
    <t>2000510</t>
  </si>
  <si>
    <t>ВМ-0118203</t>
  </si>
  <si>
    <t>Црногорац Чедомир</t>
  </si>
  <si>
    <t>013218890</t>
  </si>
  <si>
    <t>ВМ-0181109</t>
  </si>
  <si>
    <t>Хален Нуралы Оразалиулы</t>
  </si>
  <si>
    <t>040233601</t>
  </si>
  <si>
    <t>ВМ-0181106</t>
  </si>
  <si>
    <t>Хален Элнур Оразалиулы</t>
  </si>
  <si>
    <t>051024651</t>
  </si>
  <si>
    <t>ВМ-0161716</t>
  </si>
  <si>
    <t>Мамазунуев Максат</t>
  </si>
  <si>
    <t>2368886</t>
  </si>
  <si>
    <t>ВМ-0180618</t>
  </si>
  <si>
    <t>Хажиев Хусниддин</t>
  </si>
  <si>
    <t>12115473</t>
  </si>
  <si>
    <t>ВМ-0178772</t>
  </si>
  <si>
    <t>Елубай Акжол Саматулы</t>
  </si>
  <si>
    <t>046213238</t>
  </si>
  <si>
    <t>ВМ-0179505</t>
  </si>
  <si>
    <t>Абдибаитов Азамат Абдибаитович</t>
  </si>
  <si>
    <t>4886000</t>
  </si>
  <si>
    <t>ВМ-0181132</t>
  </si>
  <si>
    <t>Исмагамбетов Кайрат Нургужанович</t>
  </si>
  <si>
    <t>060522720</t>
  </si>
  <si>
    <t>ВМ-0185344</t>
  </si>
  <si>
    <t>Ермуханов Нурал</t>
  </si>
  <si>
    <t>16741834</t>
  </si>
  <si>
    <t>ВМ-0186537</t>
  </si>
  <si>
    <t>Сатторов Фарух Сафаралиевич</t>
  </si>
  <si>
    <t>404894841</t>
  </si>
  <si>
    <t>ВМ-0186546</t>
  </si>
  <si>
    <t>Сафарзода Рахимхон Шарифхон</t>
  </si>
  <si>
    <t>406424463</t>
  </si>
  <si>
    <t>ВМ-0186538</t>
  </si>
  <si>
    <t>Одинаев Масолех Шарифович</t>
  </si>
  <si>
    <t>405156826</t>
  </si>
  <si>
    <t>ВМ-0186541</t>
  </si>
  <si>
    <t>Нозимов Субхонкул Убайдуллоевич</t>
  </si>
  <si>
    <t>405672823</t>
  </si>
  <si>
    <t>ВМ-0151046</t>
  </si>
  <si>
    <t>Бабарахимов Фархад</t>
  </si>
  <si>
    <t>0371220</t>
  </si>
  <si>
    <t>ВМ-0181127</t>
  </si>
  <si>
    <t>Максот Бибарыс</t>
  </si>
  <si>
    <t>060958796</t>
  </si>
  <si>
    <t>ВМ-0169647</t>
  </si>
  <si>
    <t>Толонов Омурбек Замирбекович</t>
  </si>
  <si>
    <t>3793042</t>
  </si>
  <si>
    <t>ВМ-0161892</t>
  </si>
  <si>
    <t>Радович Сречко</t>
  </si>
  <si>
    <t>013770308</t>
  </si>
  <si>
    <t>ВМ-0185336</t>
  </si>
  <si>
    <t>Сайлаубек Кадирбек Бейбитулы</t>
  </si>
  <si>
    <t>054348721</t>
  </si>
  <si>
    <t>ВМ-0185324</t>
  </si>
  <si>
    <t>Бейбит Ернур</t>
  </si>
  <si>
    <t>14897349</t>
  </si>
  <si>
    <t>ВМ-0185351</t>
  </si>
  <si>
    <t>Бейсенбек Асхат Байгалиулы</t>
  </si>
  <si>
    <t>045122321</t>
  </si>
  <si>
    <t>ВМ-0185310</t>
  </si>
  <si>
    <t>Исраилов Фарух</t>
  </si>
  <si>
    <t>14960402</t>
  </si>
  <si>
    <t>ВМ-0185320</t>
  </si>
  <si>
    <t>Мухамедраев Кахрамон</t>
  </si>
  <si>
    <t>12675015</t>
  </si>
  <si>
    <t>ВМ-0185306</t>
  </si>
  <si>
    <t>Исраилов Ойбек</t>
  </si>
  <si>
    <t>13234466</t>
  </si>
  <si>
    <t>ВМ-0185315</t>
  </si>
  <si>
    <t>Исмаилов Акбар</t>
  </si>
  <si>
    <t>17181267</t>
  </si>
  <si>
    <t>ВМ-0186534</t>
  </si>
  <si>
    <t>Джурахонзода Махмадсаид Эмомали</t>
  </si>
  <si>
    <t>403835099</t>
  </si>
  <si>
    <t>ВМ-0186550</t>
  </si>
  <si>
    <t>Мукарамов Эмомали Джурахонович</t>
  </si>
  <si>
    <t>401835415</t>
  </si>
  <si>
    <t>ВМ-0186672</t>
  </si>
  <si>
    <t>Абдуллоев Фаридун Алиевич</t>
  </si>
  <si>
    <t>403815154</t>
  </si>
  <si>
    <t>ВМ-0186543</t>
  </si>
  <si>
    <t>Нуронов Фирузджон Бобоярович</t>
  </si>
  <si>
    <t>405952020</t>
  </si>
  <si>
    <t>ВМ-0186554</t>
  </si>
  <si>
    <t>Вадудов Фаррух Мирзоевич</t>
  </si>
  <si>
    <t>403613051</t>
  </si>
  <si>
    <t>ВМ-0186807</t>
  </si>
  <si>
    <t>Музафаров Хикматулло Сияршоевич</t>
  </si>
  <si>
    <t>403422271</t>
  </si>
  <si>
    <t>ВМ-0186683</t>
  </si>
  <si>
    <t>Талбаков Джурахон Кадамович</t>
  </si>
  <si>
    <t>403749871</t>
  </si>
  <si>
    <t>ВМ-0186685</t>
  </si>
  <si>
    <t>Талбаков Комилджон Саймузафарович</t>
  </si>
  <si>
    <t>401554035</t>
  </si>
  <si>
    <t>ВМ-0186793</t>
  </si>
  <si>
    <t>Джураев Фируз Хуснидинович</t>
  </si>
  <si>
    <t>404818840</t>
  </si>
  <si>
    <t>ВМ-0186555</t>
  </si>
  <si>
    <t>Азимов Кароматулло Мамадуллоевич</t>
  </si>
  <si>
    <t>402009241</t>
  </si>
  <si>
    <t>ВМ-0186552</t>
  </si>
  <si>
    <t>Джалолов Саиджалол Хасанович</t>
  </si>
  <si>
    <t>402257298</t>
  </si>
  <si>
    <t>ВМ-0186549</t>
  </si>
  <si>
    <t>Каримов Сангахмад Рахмоналиевич</t>
  </si>
  <si>
    <t>402216233</t>
  </si>
  <si>
    <t>ВМ-0186527</t>
  </si>
  <si>
    <t>Хасанов Идишох Хисайнович</t>
  </si>
  <si>
    <t>404846914</t>
  </si>
  <si>
    <t>ВМ-0186677</t>
  </si>
  <si>
    <t>Тошпулодов Рахмон Шавмарович</t>
  </si>
  <si>
    <t>403579263</t>
  </si>
  <si>
    <t>ВМ-0187057</t>
  </si>
  <si>
    <t>Бердиев Салохиддин Махмадалиевич</t>
  </si>
  <si>
    <t>402767977</t>
  </si>
  <si>
    <t>ВМ-0186530</t>
  </si>
  <si>
    <t>Азамати Рахмон</t>
  </si>
  <si>
    <t>403345904</t>
  </si>
  <si>
    <t>ВМ-0186529</t>
  </si>
  <si>
    <t>Садридини Тоджидин</t>
  </si>
  <si>
    <t>403256236</t>
  </si>
  <si>
    <t>ВМ-0186547</t>
  </si>
  <si>
    <t>Каримов Акмал Курбоналиевич</t>
  </si>
  <si>
    <t>402188960</t>
  </si>
  <si>
    <t>ВМ-0186532</t>
  </si>
  <si>
    <t>Шовмиров Шамсиддин Шералиевич</t>
  </si>
  <si>
    <t>403463369</t>
  </si>
  <si>
    <t>ВМ-0186540</t>
  </si>
  <si>
    <t>Саидахмадов Рахматулло Нуруллоевич</t>
  </si>
  <si>
    <t>403478238</t>
  </si>
  <si>
    <t>ВМ-0185274</t>
  </si>
  <si>
    <t>Жураев Шерали Лутфиддинович</t>
  </si>
  <si>
    <t>2024611</t>
  </si>
  <si>
    <t>ВМ-0178771</t>
  </si>
  <si>
    <t>Сатыбалды Мухамедкудыс</t>
  </si>
  <si>
    <t>048035277</t>
  </si>
  <si>
    <t>ВМ-0178906</t>
  </si>
  <si>
    <t>Сапармухаммад Абдулла</t>
  </si>
  <si>
    <t>15082341</t>
  </si>
  <si>
    <t>ВМ-0069857</t>
  </si>
  <si>
    <t>Абдуллаев Данияр</t>
  </si>
  <si>
    <t>3619876</t>
  </si>
  <si>
    <t>ВМ-0186790</t>
  </si>
  <si>
    <t>Гуломов Салохиддин Алижон угли</t>
  </si>
  <si>
    <t>9057013</t>
  </si>
  <si>
    <t>ВМ-0187084</t>
  </si>
  <si>
    <t>Хасанов Имамкул Жамгирович</t>
  </si>
  <si>
    <t>2031688</t>
  </si>
  <si>
    <t>ВМ-0139166</t>
  </si>
  <si>
    <t>014312477</t>
  </si>
  <si>
    <t>ВМ-0179698</t>
  </si>
  <si>
    <t>Джуманов Баходыр</t>
  </si>
  <si>
    <t>11085689</t>
  </si>
  <si>
    <t>ВМ-0179699</t>
  </si>
  <si>
    <t>Хайдаров Саид</t>
  </si>
  <si>
    <t>10813432</t>
  </si>
  <si>
    <t>ВМ-0094827</t>
  </si>
  <si>
    <t>Хускич Хайрудин</t>
  </si>
  <si>
    <t>831830</t>
  </si>
  <si>
    <t>ВМ-0186553</t>
  </si>
  <si>
    <t>Каримов Шерали Лакаевич</t>
  </si>
  <si>
    <t>401985982</t>
  </si>
  <si>
    <t>ВМ-0185483</t>
  </si>
  <si>
    <t>Махмадиев Отабек Каландарович</t>
  </si>
  <si>
    <t>4061498</t>
  </si>
  <si>
    <t>ВМ-0180632</t>
  </si>
  <si>
    <t>Боранбаев Ануарбек Оспанович</t>
  </si>
  <si>
    <t>062700136</t>
  </si>
  <si>
    <t>ВМ-0185403</t>
  </si>
  <si>
    <t>Темиров Султан Айтбайулы</t>
  </si>
  <si>
    <t>048285591</t>
  </si>
  <si>
    <t>ВМ-0186545</t>
  </si>
  <si>
    <t>Лолахонов Комилджон Сайдалихонович</t>
  </si>
  <si>
    <t>405687841</t>
  </si>
  <si>
    <t>ВМ-0187137</t>
  </si>
  <si>
    <t>Бустонов Журабек Кодиркулович</t>
  </si>
  <si>
    <t>402395281</t>
  </si>
  <si>
    <t>ВМ-0186528</t>
  </si>
  <si>
    <t>Бокиев Исмоил Тожихонович</t>
  </si>
  <si>
    <t>402807150</t>
  </si>
  <si>
    <t>ВМ-0186542</t>
  </si>
  <si>
    <t>Собиров Сайвали Шарифович</t>
  </si>
  <si>
    <t>402022071</t>
  </si>
  <si>
    <t>ВМ-0186548</t>
  </si>
  <si>
    <t>Рахматов Анвар Сафарович</t>
  </si>
  <si>
    <t>403191825</t>
  </si>
  <si>
    <t>ВМ-0186688</t>
  </si>
  <si>
    <t>Азимов Бахтиёр Абдурахимович</t>
  </si>
  <si>
    <t>405858365</t>
  </si>
  <si>
    <t>ВМ-0186900</t>
  </si>
  <si>
    <t>Давлатов Диловар Абдулхайевич</t>
  </si>
  <si>
    <t>401550085</t>
  </si>
  <si>
    <t>ВМ-0186898</t>
  </si>
  <si>
    <t>Саидов Хуршед Хайруллоевич</t>
  </si>
  <si>
    <t>401714322</t>
  </si>
  <si>
    <t>ВМ-0099176</t>
  </si>
  <si>
    <t>Булгаков Владислав Сергеевич</t>
  </si>
  <si>
    <t>53 17</t>
  </si>
  <si>
    <t>796814</t>
  </si>
  <si>
    <t>ВМ-0086393</t>
  </si>
  <si>
    <t>Видманкин Александр Николаевич</t>
  </si>
  <si>
    <t>264263</t>
  </si>
  <si>
    <t>ВМ-0181204</t>
  </si>
  <si>
    <t>Залевский Никита Олегович</t>
  </si>
  <si>
    <t>389458</t>
  </si>
  <si>
    <t>ВМ-0081679</t>
  </si>
  <si>
    <t>Машрапова Марал Ербаторовна</t>
  </si>
  <si>
    <t>916111</t>
  </si>
  <si>
    <t>ВМ-0149124</t>
  </si>
  <si>
    <t>Аристова Яна Сергеевна</t>
  </si>
  <si>
    <t>464436</t>
  </si>
  <si>
    <t>ВМ-0185506</t>
  </si>
  <si>
    <t>Борисов Александр Валерьевич</t>
  </si>
  <si>
    <t>11 19</t>
  </si>
  <si>
    <t>275974</t>
  </si>
  <si>
    <t>ВМ-0168617</t>
  </si>
  <si>
    <t>Еленич Веролюб</t>
  </si>
  <si>
    <t>018568405</t>
  </si>
  <si>
    <t>ВМ-0186809</t>
  </si>
  <si>
    <t>Кучаров Исломбек Адхамович</t>
  </si>
  <si>
    <t>8670065</t>
  </si>
  <si>
    <t>ВМ-0186804</t>
  </si>
  <si>
    <t>Умматалиев Камолиддин Абдухомидович</t>
  </si>
  <si>
    <t>6985638</t>
  </si>
  <si>
    <t>ВМ-0186785</t>
  </si>
  <si>
    <t>Фатхуллозода Лутфулло Гайратшо</t>
  </si>
  <si>
    <t>402271574</t>
  </si>
  <si>
    <t>ВМ-0187114</t>
  </si>
  <si>
    <t>Раджабзода Алимардон Шерали</t>
  </si>
  <si>
    <t>406115116</t>
  </si>
  <si>
    <t>ВМ-0186781</t>
  </si>
  <si>
    <t>Давлатов Идибек Абдурахмонович</t>
  </si>
  <si>
    <t>403705523</t>
  </si>
  <si>
    <t>ВМ-0186904</t>
  </si>
  <si>
    <t>Хазраткулов Мухаммаджон Хамрокулович</t>
  </si>
  <si>
    <t>406202725</t>
  </si>
  <si>
    <t>ВМ-0186783</t>
  </si>
  <si>
    <t>Мирзоев Олимхон Хамрохонович</t>
  </si>
  <si>
    <t>401892810</t>
  </si>
  <si>
    <t>ВМ-0069141</t>
  </si>
  <si>
    <t>Черович Саша</t>
  </si>
  <si>
    <t>4014013</t>
  </si>
  <si>
    <t>ВМ-0186789</t>
  </si>
  <si>
    <t>Нарбаев Бекназар Хамзаевич</t>
  </si>
  <si>
    <t>1203241</t>
  </si>
  <si>
    <t>ВМ-0186811</t>
  </si>
  <si>
    <t>Тохиров Авазбек Абдулазиз Угли</t>
  </si>
  <si>
    <t>3380155</t>
  </si>
  <si>
    <t>ВМ-0187205</t>
  </si>
  <si>
    <t>Шаробиддинов Микдод-ул Ёсин Рахматилло Угли</t>
  </si>
  <si>
    <t>3864401</t>
  </si>
  <si>
    <t>ВМ-0187168</t>
  </si>
  <si>
    <t>Мадаминов Абдулхамид Зайнобидин Угли</t>
  </si>
  <si>
    <t>0418800</t>
  </si>
  <si>
    <t>ВМ-0186786</t>
  </si>
  <si>
    <t>Алмирзаев Зохид Эркин угли</t>
  </si>
  <si>
    <t>0699187</t>
  </si>
  <si>
    <t>ВМ-0187110</t>
  </si>
  <si>
    <t>Абдуллаев Эркин Алмирзаевич</t>
  </si>
  <si>
    <t>8153833</t>
  </si>
  <si>
    <t>ВМ-0186209</t>
  </si>
  <si>
    <t>Кулбек Бакдаулет Ганиулы</t>
  </si>
  <si>
    <t>049074577</t>
  </si>
  <si>
    <t>ВМ-0081386</t>
  </si>
  <si>
    <t>Кизим Сергей Николаевич</t>
  </si>
  <si>
    <t>044069580</t>
  </si>
  <si>
    <t>ВМ-0185638</t>
  </si>
  <si>
    <t>Ходжаев Данияр</t>
  </si>
  <si>
    <t>17210025</t>
  </si>
  <si>
    <t>ВМ-0185644</t>
  </si>
  <si>
    <t>Рыскулов Мырсалим</t>
  </si>
  <si>
    <t>17048271</t>
  </si>
  <si>
    <t>ВМ-0169953</t>
  </si>
  <si>
    <t>Медведев Виктор Сергеевич</t>
  </si>
  <si>
    <t>01 17</t>
  </si>
  <si>
    <t>326248</t>
  </si>
  <si>
    <t>ВМ-0187052</t>
  </si>
  <si>
    <t>Гоибзода Хусайнджони Абдуразок</t>
  </si>
  <si>
    <t>405394536</t>
  </si>
  <si>
    <t>ВМ-0187132</t>
  </si>
  <si>
    <t>Назаров Джамолиддин Ёкубхонович</t>
  </si>
  <si>
    <t>405140750</t>
  </si>
  <si>
    <t>ВМ-0174740</t>
  </si>
  <si>
    <t>Назаров Шатлык</t>
  </si>
  <si>
    <t>2963982</t>
  </si>
  <si>
    <t>ВМ-0174392</t>
  </si>
  <si>
    <t>Аманбаев Маметсапар</t>
  </si>
  <si>
    <t>2088349</t>
  </si>
  <si>
    <t>ВМ-0187065</t>
  </si>
  <si>
    <t>Мамадиев Ислом Сайфулло Угли</t>
  </si>
  <si>
    <t>1573847</t>
  </si>
  <si>
    <t>ВМ-0187093</t>
  </si>
  <si>
    <t>Маммадиев Дилшод Абдураззак Угли</t>
  </si>
  <si>
    <t>0591544</t>
  </si>
  <si>
    <t>ВМ-0187098</t>
  </si>
  <si>
    <t>Мукумов Равшан Ёрматович</t>
  </si>
  <si>
    <t>2166889</t>
  </si>
  <si>
    <t>ВМ-0187101</t>
  </si>
  <si>
    <t>Давутов Ахтам Абдужалилович</t>
  </si>
  <si>
    <t>4740835</t>
  </si>
  <si>
    <t>ВМ-0187071</t>
  </si>
  <si>
    <t>Болтаев Бекзод Очилди Угли</t>
  </si>
  <si>
    <t>2039466</t>
  </si>
  <si>
    <t>ВМ-0187078</t>
  </si>
  <si>
    <t>Каршиев Алижон Уктам Угли</t>
  </si>
  <si>
    <t>7934099</t>
  </si>
  <si>
    <t>ВМ-0187103</t>
  </si>
  <si>
    <t>Кулматов Мурод Комил Угли</t>
  </si>
  <si>
    <t>9860487</t>
  </si>
  <si>
    <t>ВМ-0187104</t>
  </si>
  <si>
    <t>Рахмонкулов Икром Суюндукович</t>
  </si>
  <si>
    <t>2336642</t>
  </si>
  <si>
    <t>ВМ-0187066</t>
  </si>
  <si>
    <t>Мадиев Аббос Абдувохит Угли</t>
  </si>
  <si>
    <t>5324667</t>
  </si>
  <si>
    <t>ВМ-0187105</t>
  </si>
  <si>
    <t>Хакимов Холмумин Мамареджабович</t>
  </si>
  <si>
    <t>1720142</t>
  </si>
  <si>
    <t>ВМ-0187074</t>
  </si>
  <si>
    <t>Болтаев Нуриддин Турсунали Угли</t>
  </si>
  <si>
    <t>2040082</t>
  </si>
  <si>
    <t>ВМ-0187182</t>
  </si>
  <si>
    <t>Мамарасулов Садулла Ибрагим Угли</t>
  </si>
  <si>
    <t>1931814</t>
  </si>
  <si>
    <t>ВМ-0187250</t>
  </si>
  <si>
    <t>Примкулов Фахриддин Бекмуродович</t>
  </si>
  <si>
    <t>1476265</t>
  </si>
  <si>
    <t>ВМ-0168021</t>
  </si>
  <si>
    <t>Макиев Ибрагим Русланович</t>
  </si>
  <si>
    <t>90 02</t>
  </si>
  <si>
    <t>445082</t>
  </si>
  <si>
    <t>ВМ-0180812</t>
  </si>
  <si>
    <t>Букреева Олеся Сергеевна</t>
  </si>
  <si>
    <t>508601</t>
  </si>
  <si>
    <t>ВМ-0180700</t>
  </si>
  <si>
    <t>Татибаев Данияр</t>
  </si>
  <si>
    <t>11145649</t>
  </si>
  <si>
    <t>ВМ-0174984</t>
  </si>
  <si>
    <t>Замиров Турсынгали Курмангазыулы</t>
  </si>
  <si>
    <t>044888320</t>
  </si>
  <si>
    <t>ВМ-0099939</t>
  </si>
  <si>
    <t>Волков Игорь Олегович</t>
  </si>
  <si>
    <t>2432320</t>
  </si>
  <si>
    <t>ВМ-0099956</t>
  </si>
  <si>
    <t>Мардас Иван Францевич</t>
  </si>
  <si>
    <t>2103423</t>
  </si>
  <si>
    <t>ВМ-0170896</t>
  </si>
  <si>
    <t>Нурлан Уулу Султан</t>
  </si>
  <si>
    <t>4325137</t>
  </si>
  <si>
    <t>ВМ-0174188</t>
  </si>
  <si>
    <t>Базаров Джанибек</t>
  </si>
  <si>
    <t>2625635</t>
  </si>
  <si>
    <t>ВМ-0174411</t>
  </si>
  <si>
    <t>Касымов Жемшит</t>
  </si>
  <si>
    <t>2908719</t>
  </si>
  <si>
    <t>ВМ-0174158</t>
  </si>
  <si>
    <t>Ходжакулыев Тайгелди</t>
  </si>
  <si>
    <t>1996296</t>
  </si>
  <si>
    <t>ВМ-0186837</t>
  </si>
  <si>
    <t>Абдушукуров Исломиддин Абдужаббор Угли</t>
  </si>
  <si>
    <t xml:space="preserve"> FA</t>
  </si>
  <si>
    <t>2424539</t>
  </si>
  <si>
    <t>ВМ-0186882</t>
  </si>
  <si>
    <t>Холиков Азамат Ибадуллаевич</t>
  </si>
  <si>
    <t>2702817</t>
  </si>
  <si>
    <t>ВМ-0186887</t>
  </si>
  <si>
    <t>Абдусаматов Эркин Мамадиевич</t>
  </si>
  <si>
    <t>5090837</t>
  </si>
  <si>
    <t>ВМ-0187117</t>
  </si>
  <si>
    <t>Абдуллаев Ойбек Ураз Угли</t>
  </si>
  <si>
    <t>2279331</t>
  </si>
  <si>
    <t>ВМ-0187120</t>
  </si>
  <si>
    <t>Бозоров Абдуазим Кахрамон Угли</t>
  </si>
  <si>
    <t>6171217</t>
  </si>
  <si>
    <t>ВМ-0186829</t>
  </si>
  <si>
    <t>Ачилдиев Тахир Худайкулович</t>
  </si>
  <si>
    <t>4740840</t>
  </si>
  <si>
    <t>ВМ-0187153</t>
  </si>
  <si>
    <t>Аллабердиев Бекмурод Бурибаевич</t>
  </si>
  <si>
    <t>0726623</t>
  </si>
  <si>
    <t>ВМ-0186891</t>
  </si>
  <si>
    <t>Ботиров Умид Рустам Угли</t>
  </si>
  <si>
    <t>4474586</t>
  </si>
  <si>
    <t>ВМ-0186855</t>
  </si>
  <si>
    <t>Ваитов Шухрат Нематуллаевич</t>
  </si>
  <si>
    <t>2241321</t>
  </si>
  <si>
    <t>ВМ-0186894</t>
  </si>
  <si>
    <t>Довутов Хуснидддин Эшдавлат Угли</t>
  </si>
  <si>
    <t>1943481</t>
  </si>
  <si>
    <t>ВМ-0186848</t>
  </si>
  <si>
    <t>Кулманов Собир Комил Угли</t>
  </si>
  <si>
    <t>6584388</t>
  </si>
  <si>
    <t>ВМ-0186861</t>
  </si>
  <si>
    <t>Мамарасулов Тохир Тулкин угли</t>
  </si>
  <si>
    <t>6616995</t>
  </si>
  <si>
    <t>ВМ-0187186</t>
  </si>
  <si>
    <t>Норсоатов Мухриддин Музаффар Угли</t>
  </si>
  <si>
    <t>0098472</t>
  </si>
  <si>
    <t>ВМ-0186947</t>
  </si>
  <si>
    <t>Бердимуратов Шавкат Эгамназарович</t>
  </si>
  <si>
    <t>6311245</t>
  </si>
  <si>
    <t>ВМ-0186854</t>
  </si>
  <si>
    <t>Алимарданов Бахтияр Хасанович</t>
  </si>
  <si>
    <t>5096455</t>
  </si>
  <si>
    <t>ВМ-0186864</t>
  </si>
  <si>
    <t>Шайимов Умид Уралович</t>
  </si>
  <si>
    <t>1659251</t>
  </si>
  <si>
    <t>ВМ-0186862</t>
  </si>
  <si>
    <t>Химматов Шерзод Абдуганиевич</t>
  </si>
  <si>
    <t>4356315</t>
  </si>
  <si>
    <t>ВМ-0186868</t>
  </si>
  <si>
    <t>Шоимов Кобилжон Абдимурот Угли</t>
  </si>
  <si>
    <t>2115222</t>
  </si>
  <si>
    <t>ВМ-0156341</t>
  </si>
  <si>
    <t>Самудинов Уланбек Бообекович</t>
  </si>
  <si>
    <t>2084697</t>
  </si>
  <si>
    <t>ВМ-0172399</t>
  </si>
  <si>
    <t>Турсунов Ортик Носирович</t>
  </si>
  <si>
    <t>2665698</t>
  </si>
  <si>
    <t>ВМ-0168922</t>
  </si>
  <si>
    <t>Моминов Сергей Юрьевич</t>
  </si>
  <si>
    <t>4855599</t>
  </si>
  <si>
    <t>ВМ-0186895</t>
  </si>
  <si>
    <t>Уролов Шухрат Эшбуриевич</t>
  </si>
  <si>
    <t>8987285</t>
  </si>
  <si>
    <t>ВМ-0175617</t>
  </si>
  <si>
    <t>Турсун Уулу Токтобек</t>
  </si>
  <si>
    <t>3409332</t>
  </si>
  <si>
    <t>ВМ-0187079</t>
  </si>
  <si>
    <t>Тошпулатов Юлчи Кушакович</t>
  </si>
  <si>
    <t>2037451</t>
  </si>
  <si>
    <t>ВМ-0186893</t>
  </si>
  <si>
    <t>Тожиев Икром Кодиркул Угли</t>
  </si>
  <si>
    <t>1981083</t>
  </si>
  <si>
    <t>ВМ-0186870</t>
  </si>
  <si>
    <t>Шопулатов Озодбек Панжи Угли</t>
  </si>
  <si>
    <t>9954146</t>
  </si>
  <si>
    <t>ВМ-0186949</t>
  </si>
  <si>
    <t>Холбоев Тоштемир Мамарасулович</t>
  </si>
  <si>
    <t>6686588</t>
  </si>
  <si>
    <t>ВМ-0186856</t>
  </si>
  <si>
    <t>Камбаров Абдулла Баходирович</t>
  </si>
  <si>
    <t>5010779</t>
  </si>
  <si>
    <t>ВМ-0186935</t>
  </si>
  <si>
    <t>Жураев Бунёд Баходир Угли</t>
  </si>
  <si>
    <t>7280354</t>
  </si>
  <si>
    <t>ВМ-0186943</t>
  </si>
  <si>
    <t>Дуллиев Жасур Жуманазар Угли</t>
  </si>
  <si>
    <t>2442825</t>
  </si>
  <si>
    <t>ВМ-0186938</t>
  </si>
  <si>
    <t>Бозоров Мирзохид Хамза Угли</t>
  </si>
  <si>
    <t>8749433</t>
  </si>
  <si>
    <t>ВМ-0186908</t>
  </si>
  <si>
    <t>Бекназаров Соатмурод Сориевич</t>
  </si>
  <si>
    <t>4819931</t>
  </si>
  <si>
    <t>ВМ-0186939</t>
  </si>
  <si>
    <t>Байкабылов Фарход Турсинович</t>
  </si>
  <si>
    <t>6399575</t>
  </si>
  <si>
    <t>ВМ-0187049</t>
  </si>
  <si>
    <t>Анорбоев Огабек Мухсинжонович</t>
  </si>
  <si>
    <t>9855656</t>
  </si>
  <si>
    <t>ВМ-0186941</t>
  </si>
  <si>
    <t>Абрахматов Абдурахмон Эшкулович</t>
  </si>
  <si>
    <t>0668769</t>
  </si>
  <si>
    <t>ВМ-0187249</t>
  </si>
  <si>
    <t>Абдураимов Бахром Раимшукурович</t>
  </si>
  <si>
    <t>6029919</t>
  </si>
  <si>
    <t>ВМ-0186937</t>
  </si>
  <si>
    <t>Абдуллаев Бахтиёр Урол Угли</t>
  </si>
  <si>
    <t>9266989</t>
  </si>
  <si>
    <t>ВМ-0170213</t>
  </si>
  <si>
    <t>Бронникова Анна Александровна</t>
  </si>
  <si>
    <t>19 23</t>
  </si>
  <si>
    <t>475702</t>
  </si>
  <si>
    <t>ВМ-0185833</t>
  </si>
  <si>
    <t>Усайнов Баглан Ермаханович</t>
  </si>
  <si>
    <t>047353865</t>
  </si>
  <si>
    <t>ВМ-0185819</t>
  </si>
  <si>
    <t>Тубеш Куаныш Аманаллаулы</t>
  </si>
  <si>
    <t>054637903</t>
  </si>
  <si>
    <t>ВМ-0186929</t>
  </si>
  <si>
    <t>Тожиев Уктам Кадиркулович</t>
  </si>
  <si>
    <t>0766533</t>
  </si>
  <si>
    <t>ВМ-0187126</t>
  </si>
  <si>
    <t>Тожиев Бехруз Шайдулло угли</t>
  </si>
  <si>
    <t>1686940</t>
  </si>
  <si>
    <t>ВМ-0186945</t>
  </si>
  <si>
    <t>Тожибоев Сардорбек Музаффар Угли</t>
  </si>
  <si>
    <t>6887843</t>
  </si>
  <si>
    <t>ВМ-0186950</t>
  </si>
  <si>
    <t>Тангиров Дилшод Жуманзарович</t>
  </si>
  <si>
    <t>1490248</t>
  </si>
  <si>
    <t>ВМ-0186921</t>
  </si>
  <si>
    <t>Тагаймуратов Шухратжон Хайдарович</t>
  </si>
  <si>
    <t>3222585</t>
  </si>
  <si>
    <t>ВМ-0185837</t>
  </si>
  <si>
    <t>Шораев Рахымбек Полатулы</t>
  </si>
  <si>
    <t>050644281</t>
  </si>
  <si>
    <t>ВМ-0186930</t>
  </si>
  <si>
    <t>Саматов Диёрбек Азамат Угли</t>
  </si>
  <si>
    <t>6116027</t>
  </si>
  <si>
    <t>ВМ-0186919</t>
  </si>
  <si>
    <t>Расулов Алишер Бегалиевич</t>
  </si>
  <si>
    <t>8382483</t>
  </si>
  <si>
    <t>ВМ-0186918</t>
  </si>
  <si>
    <t>Нурманов Даврон Абдухолик угли</t>
  </si>
  <si>
    <t>4606247</t>
  </si>
  <si>
    <t>ВМ-0186946</t>
  </si>
  <si>
    <t>Нуркобилов Мансурбек Алиёр Угли</t>
  </si>
  <si>
    <t>7098500</t>
  </si>
  <si>
    <t>ВМ-0186916</t>
  </si>
  <si>
    <t>Мусурмонов Олмосбек Маматмурат угли</t>
  </si>
  <si>
    <t>1821119</t>
  </si>
  <si>
    <t>ВМ-0186942</t>
  </si>
  <si>
    <t>Мустанов Элмурод Панжиевич</t>
  </si>
  <si>
    <t>4593407</t>
  </si>
  <si>
    <t>ВМ-0186944</t>
  </si>
  <si>
    <t>Мамарасулов Абдухошим Тулкин Угли</t>
  </si>
  <si>
    <t>6865371</t>
  </si>
  <si>
    <t>ВМ-0186933</t>
  </si>
  <si>
    <t>Мамадиев Аслиддин Уктам Угли</t>
  </si>
  <si>
    <t>5797842</t>
  </si>
  <si>
    <t>ВМ-0187161</t>
  </si>
  <si>
    <t>Курбанов Дилшодбек Нормурот Угли</t>
  </si>
  <si>
    <t>3225376</t>
  </si>
  <si>
    <t>ВМ-0186912</t>
  </si>
  <si>
    <t>Хушбаков Фарход Уктамович</t>
  </si>
  <si>
    <t>8879054</t>
  </si>
  <si>
    <t>ВМ-0186924</t>
  </si>
  <si>
    <t>Холматов Абдурахмон Зохиджон Угли</t>
  </si>
  <si>
    <t>1691852</t>
  </si>
  <si>
    <t>ВМ-0186928</t>
  </si>
  <si>
    <t>Хазраткулов Сирожиддин Назарович</t>
  </si>
  <si>
    <t>4950336</t>
  </si>
  <si>
    <t>ВМ-0187129</t>
  </si>
  <si>
    <t>Хазраткулов Фахриддин Хабибулаевич</t>
  </si>
  <si>
    <t>2076656</t>
  </si>
  <si>
    <t>ВМ-0186948</t>
  </si>
  <si>
    <t>Каранов Абдумумин Абдусамадович</t>
  </si>
  <si>
    <t>4369985</t>
  </si>
  <si>
    <t>ВМ-0185850</t>
  </si>
  <si>
    <t>Кадиров Баходир Дилмуратович</t>
  </si>
  <si>
    <t>048494347</t>
  </si>
  <si>
    <t>ВМ-0187122</t>
  </si>
  <si>
    <t>Исмоилов Хайитмурод Ахмад угли</t>
  </si>
  <si>
    <t>3261139</t>
  </si>
  <si>
    <t>ВМ-0185823</t>
  </si>
  <si>
    <t>Игембердиев Фаррух Улдиярулы</t>
  </si>
  <si>
    <t>050396239</t>
  </si>
  <si>
    <t>ВМ-0186934</t>
  </si>
  <si>
    <t>Эшмурзаев Жавохир Фарход Угли</t>
  </si>
  <si>
    <t>0781030</t>
  </si>
  <si>
    <t>ВМ-0185853</t>
  </si>
  <si>
    <t>Досжанов Мадияр Сакенович</t>
  </si>
  <si>
    <t>055795804</t>
  </si>
  <si>
    <t>ВМ-0185832</t>
  </si>
  <si>
    <t>Дербешулы Хайридин</t>
  </si>
  <si>
    <t>043654531</t>
  </si>
  <si>
    <t>ВМ-0186931</t>
  </si>
  <si>
    <t>Чориев Музаффар Нуртош Угли</t>
  </si>
  <si>
    <t>5594585</t>
  </si>
  <si>
    <t>ВМ-0185800</t>
  </si>
  <si>
    <t>Бахитов Мансур</t>
  </si>
  <si>
    <t>13056471</t>
  </si>
  <si>
    <t>ВМ-0185805</t>
  </si>
  <si>
    <t>Алекбаров Абдурахим</t>
  </si>
  <si>
    <t>14885854</t>
  </si>
  <si>
    <t>ВМ-0075091</t>
  </si>
  <si>
    <t>Яджич Небойша</t>
  </si>
  <si>
    <t>0702397</t>
  </si>
  <si>
    <t>ВМ-0186314</t>
  </si>
  <si>
    <t>Алмазбек Уулу Шерназар</t>
  </si>
  <si>
    <t>4316330</t>
  </si>
  <si>
    <t>ВМ-0169217</t>
  </si>
  <si>
    <t>Абдукадиров Роззах</t>
  </si>
  <si>
    <t>15826811</t>
  </si>
  <si>
    <t>ВМ-0105037</t>
  </si>
  <si>
    <t>Шаршаков Сергей Сергеевич</t>
  </si>
  <si>
    <t>07 16</t>
  </si>
  <si>
    <t>250345</t>
  </si>
  <si>
    <t>ВМ-0186515</t>
  </si>
  <si>
    <t>Шакиров Абдужапар Набиевич</t>
  </si>
  <si>
    <t>0266378</t>
  </si>
  <si>
    <t>ВМ-0186520</t>
  </si>
  <si>
    <t>Юлдашев Чынгыз</t>
  </si>
  <si>
    <t>2316820</t>
  </si>
  <si>
    <t>ВМ-0175912</t>
  </si>
  <si>
    <t>Жолдасов Суннаттулла</t>
  </si>
  <si>
    <t>11517657</t>
  </si>
  <si>
    <t>ВМ-0184230</t>
  </si>
  <si>
    <t>Тоджиддинов Мухаммаджон Авлиёрович</t>
  </si>
  <si>
    <t>403412751</t>
  </si>
  <si>
    <t>ВМ-0151004</t>
  </si>
  <si>
    <t>Максимович Драган</t>
  </si>
  <si>
    <t>018086580</t>
  </si>
  <si>
    <t>ВМ-0150582</t>
  </si>
  <si>
    <t>Турумбетов Бахтияр</t>
  </si>
  <si>
    <t>13385120</t>
  </si>
  <si>
    <t>ВМ-0167712</t>
  </si>
  <si>
    <t>Зиуадинов Жарас</t>
  </si>
  <si>
    <t>15371114</t>
  </si>
  <si>
    <t>ВМ-0099154</t>
  </si>
  <si>
    <t>Мартьянов Артем Владимирович</t>
  </si>
  <si>
    <t>097416</t>
  </si>
  <si>
    <t>ВМ-0185988</t>
  </si>
  <si>
    <t>Киевская Валентина Александровна</t>
  </si>
  <si>
    <t>093883</t>
  </si>
  <si>
    <t>ВМ-0187892</t>
  </si>
  <si>
    <t>Ялкабов Ягмыр</t>
  </si>
  <si>
    <t>3166447</t>
  </si>
  <si>
    <t>ВМ-0187922</t>
  </si>
  <si>
    <t>Ягмуров Мухамметвепа</t>
  </si>
  <si>
    <t>3008111</t>
  </si>
  <si>
    <t>ВМ-0187925</t>
  </si>
  <si>
    <t>Туваков Гуванчмырат</t>
  </si>
  <si>
    <t>3099709</t>
  </si>
  <si>
    <t>ВМ-0187926</t>
  </si>
  <si>
    <t>Соегов Довран</t>
  </si>
  <si>
    <t>3024954</t>
  </si>
  <si>
    <t>ВМ-0187491</t>
  </si>
  <si>
    <t>Сапарныязов Довран</t>
  </si>
  <si>
    <t>3266899</t>
  </si>
  <si>
    <t>ВМ-0187488</t>
  </si>
  <si>
    <t>Сапармырадов Кемал</t>
  </si>
  <si>
    <t>2423791</t>
  </si>
  <si>
    <t>ВМ-0187490</t>
  </si>
  <si>
    <t>Сапаргелдиев Джейхун</t>
  </si>
  <si>
    <t>3405398</t>
  </si>
  <si>
    <t>ВМ-0187924</t>
  </si>
  <si>
    <t>Сахетныязов Мовламберди</t>
  </si>
  <si>
    <t>ВМ-0187929</t>
  </si>
  <si>
    <t>Сахедов Ягмыр</t>
  </si>
  <si>
    <t>3252188</t>
  </si>
  <si>
    <t>ВМ-0187487</t>
  </si>
  <si>
    <t>Парахадов Иламан</t>
  </si>
  <si>
    <t>2969433</t>
  </si>
  <si>
    <t>ВМ-0187482</t>
  </si>
  <si>
    <t>Овезбердиев Бакы</t>
  </si>
  <si>
    <t>3402393</t>
  </si>
  <si>
    <t>ВМ-0187486</t>
  </si>
  <si>
    <t>Оразов Реджеп</t>
  </si>
  <si>
    <t>2375536</t>
  </si>
  <si>
    <t>ВМ-0187485</t>
  </si>
  <si>
    <t>Оразов Мерген</t>
  </si>
  <si>
    <t>3194855</t>
  </si>
  <si>
    <t>ВМ-0187484</t>
  </si>
  <si>
    <t>Оразлыев Мердан</t>
  </si>
  <si>
    <t>3182650</t>
  </si>
  <si>
    <t>ВМ-0187514</t>
  </si>
  <si>
    <t>Назаров Юсуп</t>
  </si>
  <si>
    <t>3313728</t>
  </si>
  <si>
    <t>ВМ-0187545</t>
  </si>
  <si>
    <t>Мырадов Мухамметпирли</t>
  </si>
  <si>
    <t>3399296</t>
  </si>
  <si>
    <t>ВМ-0187542</t>
  </si>
  <si>
    <t>Мухамметназаров Омар</t>
  </si>
  <si>
    <t>3316018</t>
  </si>
  <si>
    <t>ВМ-0187508</t>
  </si>
  <si>
    <t>Махмудов Нурмухаммед</t>
  </si>
  <si>
    <t>2123361</t>
  </si>
  <si>
    <t>ВМ-0187535</t>
  </si>
  <si>
    <t>Куджиков Максат</t>
  </si>
  <si>
    <t>2387291</t>
  </si>
  <si>
    <t>ВМ-0187519</t>
  </si>
  <si>
    <t>Келов Гурбан</t>
  </si>
  <si>
    <t>3403326</t>
  </si>
  <si>
    <t>ВМ-0187516</t>
  </si>
  <si>
    <t>Келов Дурды</t>
  </si>
  <si>
    <t>2777887</t>
  </si>
  <si>
    <t>ВМ-0187522</t>
  </si>
  <si>
    <t>Какагелдиев Чашгын</t>
  </si>
  <si>
    <t>2823291</t>
  </si>
  <si>
    <t>ВМ-0187526</t>
  </si>
  <si>
    <t>Какабаев Алты</t>
  </si>
  <si>
    <t>3294541</t>
  </si>
  <si>
    <t>ВМ-0187512</t>
  </si>
  <si>
    <t>Кадыров Тойлы</t>
  </si>
  <si>
    <t>2843963</t>
  </si>
  <si>
    <t>ВМ-0187934</t>
  </si>
  <si>
    <t>Джуммиев Аннамухаммет</t>
  </si>
  <si>
    <t>2538028</t>
  </si>
  <si>
    <t>ВМ-0187909</t>
  </si>
  <si>
    <t>Хоммадов Кервен</t>
  </si>
  <si>
    <t>2844901</t>
  </si>
  <si>
    <t>ВМ-0187500</t>
  </si>
  <si>
    <t>Гурбанов Амангелди</t>
  </si>
  <si>
    <t>3296241</t>
  </si>
  <si>
    <t>ВМ-0187499</t>
  </si>
  <si>
    <t>Гелдиев Мекан</t>
  </si>
  <si>
    <t>3250081</t>
  </si>
  <si>
    <t>ВМ-0187504</t>
  </si>
  <si>
    <t>Гелдиев Даянч</t>
  </si>
  <si>
    <t>3323239</t>
  </si>
  <si>
    <t>ВМ-0187507</t>
  </si>
  <si>
    <t>Гелдимурадов Перхат</t>
  </si>
  <si>
    <t>3341204</t>
  </si>
  <si>
    <t>ВМ-0187498</t>
  </si>
  <si>
    <t>Гараев Худайберди</t>
  </si>
  <si>
    <t>2726435</t>
  </si>
  <si>
    <t>ВМ-0187510</t>
  </si>
  <si>
    <t>Довранов Бегенч</t>
  </si>
  <si>
    <t>2470547</t>
  </si>
  <si>
    <t>ВМ-0187479</t>
  </si>
  <si>
    <t>Довлетгелдиев Каюм</t>
  </si>
  <si>
    <t>2173437</t>
  </si>
  <si>
    <t>ВМ-0187907</t>
  </si>
  <si>
    <t>Чарыев Тиркишмырат</t>
  </si>
  <si>
    <t>3309279</t>
  </si>
  <si>
    <t>ВМ-0187898</t>
  </si>
  <si>
    <t>Чарыкулыев Сахы</t>
  </si>
  <si>
    <t>3304411</t>
  </si>
  <si>
    <t>ВМ-0187496</t>
  </si>
  <si>
    <t>Бюраев Шахымердан</t>
  </si>
  <si>
    <t>2467073</t>
  </si>
  <si>
    <t>ВМ-0187495</t>
  </si>
  <si>
    <t>Бердиев Шадурды</t>
  </si>
  <si>
    <t>2887536</t>
  </si>
  <si>
    <t>ВМ-0187494</t>
  </si>
  <si>
    <t>Бекмырадов Абдырахман</t>
  </si>
  <si>
    <t>3356526</t>
  </si>
  <si>
    <t>ВМ-0187493</t>
  </si>
  <si>
    <t>Бегенчмырадов Эркин</t>
  </si>
  <si>
    <t>3343751</t>
  </si>
  <si>
    <t>ВМ-0187492</t>
  </si>
  <si>
    <t>Байрамов Рахым</t>
  </si>
  <si>
    <t>2754145</t>
  </si>
  <si>
    <t>ВМ-0187458</t>
  </si>
  <si>
    <t>Айдогдыев Кувват</t>
  </si>
  <si>
    <t>3349208</t>
  </si>
  <si>
    <t>ВМ-0187480</t>
  </si>
  <si>
    <t>Атаев Вепа</t>
  </si>
  <si>
    <t>3402274</t>
  </si>
  <si>
    <t>ВМ-0187456</t>
  </si>
  <si>
    <t>2505742</t>
  </si>
  <si>
    <t>ВМ-0187477</t>
  </si>
  <si>
    <t>2296638</t>
  </si>
  <si>
    <t>ВМ-0187463</t>
  </si>
  <si>
    <t>Атадурдыев Арслан</t>
  </si>
  <si>
    <t>3174768</t>
  </si>
  <si>
    <t>ВМ-0187457</t>
  </si>
  <si>
    <t>Ашыров Акмухаммет</t>
  </si>
  <si>
    <t>3217022</t>
  </si>
  <si>
    <t>ВМ-0187461</t>
  </si>
  <si>
    <t>Аннагелдиев Азат</t>
  </si>
  <si>
    <t>2160308</t>
  </si>
  <si>
    <t>ВМ-0187460</t>
  </si>
  <si>
    <t>Аманов Гарягды</t>
  </si>
  <si>
    <t>2339888</t>
  </si>
  <si>
    <t>ВМ-0187459</t>
  </si>
  <si>
    <t>Аманджанов Шанепес</t>
  </si>
  <si>
    <t>2984975</t>
  </si>
  <si>
    <t>ВМ-0187481</t>
  </si>
  <si>
    <t>Амалыев Сердар</t>
  </si>
  <si>
    <t>3113004</t>
  </si>
  <si>
    <t>ВМ-0187902</t>
  </si>
  <si>
    <t>Байрамов Сувлы</t>
  </si>
  <si>
    <t>2090798</t>
  </si>
  <si>
    <t>ВМ-0181180</t>
  </si>
  <si>
    <t>Бабаев Шамиль Газибекович</t>
  </si>
  <si>
    <t>82 24</t>
  </si>
  <si>
    <t>948385</t>
  </si>
  <si>
    <t>ВМ-0168553</t>
  </si>
  <si>
    <t>Муртазаев Ильяс Русланович</t>
  </si>
  <si>
    <t>82 21</t>
  </si>
  <si>
    <t>533150</t>
  </si>
  <si>
    <t>ВМ-0170240</t>
  </si>
  <si>
    <t>Вишняк Алексей Игоревич</t>
  </si>
  <si>
    <t>2900716</t>
  </si>
  <si>
    <t>ВМ-0109872</t>
  </si>
  <si>
    <t>Клочев Евгений Геннадьевич</t>
  </si>
  <si>
    <t>026741</t>
  </si>
  <si>
    <t>ВМ-0060360</t>
  </si>
  <si>
    <t>Миланович Павле</t>
  </si>
  <si>
    <t>013796117</t>
  </si>
  <si>
    <t>ВМ-0086341</t>
  </si>
  <si>
    <t>Бьелич Фахрудин</t>
  </si>
  <si>
    <t>1214675</t>
  </si>
  <si>
    <t>ВМ-0065694</t>
  </si>
  <si>
    <t>Акулов Сергей Петрович</t>
  </si>
  <si>
    <t>3597907</t>
  </si>
  <si>
    <t>ВМ-0086424</t>
  </si>
  <si>
    <t>Клиндо Зоран</t>
  </si>
  <si>
    <t>017437553</t>
  </si>
  <si>
    <t>ВМ-0187931</t>
  </si>
  <si>
    <t>Ягмыров Гарягды</t>
  </si>
  <si>
    <t>2905973</t>
  </si>
  <si>
    <t>ВМ-0187897</t>
  </si>
  <si>
    <t>Сувханов Хангулы</t>
  </si>
  <si>
    <t>3062180</t>
  </si>
  <si>
    <t>ВМ-0187899</t>
  </si>
  <si>
    <t>Союнов Айхан</t>
  </si>
  <si>
    <t>3278919</t>
  </si>
  <si>
    <t>ВМ-0187900</t>
  </si>
  <si>
    <t>Сейидов Халмухаммет</t>
  </si>
  <si>
    <t>3091560</t>
  </si>
  <si>
    <t>ВМ-0187548</t>
  </si>
  <si>
    <t>Раззакбердиев Санжарбек</t>
  </si>
  <si>
    <t>3361445</t>
  </si>
  <si>
    <t>ВМ-0187554</t>
  </si>
  <si>
    <t>Петиров Ягшыгелди</t>
  </si>
  <si>
    <t>2719024</t>
  </si>
  <si>
    <t>ВМ-0187560</t>
  </si>
  <si>
    <t>Нурмадов Сердар</t>
  </si>
  <si>
    <t>2098883</t>
  </si>
  <si>
    <t>ВМ-0187559</t>
  </si>
  <si>
    <t>Моннодов Ровшен</t>
  </si>
  <si>
    <t>3132430</t>
  </si>
  <si>
    <t>ВМ-0187549</t>
  </si>
  <si>
    <t>Кочкаров Рустам</t>
  </si>
  <si>
    <t>3193385</t>
  </si>
  <si>
    <t>ВМ-0187553</t>
  </si>
  <si>
    <t>Касимов Ислам</t>
  </si>
  <si>
    <t>3345932</t>
  </si>
  <si>
    <t>ВМ-0187543</t>
  </si>
  <si>
    <t>Ишанназаров Сохвет</t>
  </si>
  <si>
    <t>2975078</t>
  </si>
  <si>
    <t>ВМ-0187916</t>
  </si>
  <si>
    <t>Ходжагелдиев Сулейман</t>
  </si>
  <si>
    <t>2490633</t>
  </si>
  <si>
    <t>ВМ-0187541</t>
  </si>
  <si>
    <t>Гурбанбаев Арслан</t>
  </si>
  <si>
    <t>3179467</t>
  </si>
  <si>
    <t>ВМ-0187537</t>
  </si>
  <si>
    <t>Байрамов Азат</t>
  </si>
  <si>
    <t>2408586</t>
  </si>
  <si>
    <t>ВМ-0187536</t>
  </si>
  <si>
    <t>Балтаев Иззат</t>
  </si>
  <si>
    <t>2567234</t>
  </si>
  <si>
    <t>ВМ-0187557</t>
  </si>
  <si>
    <t>Петиров Балкан</t>
  </si>
  <si>
    <t>2833304</t>
  </si>
  <si>
    <t>ВМ-0187914</t>
  </si>
  <si>
    <t>Ходжабердиев Ходжадурды</t>
  </si>
  <si>
    <t>3347094</t>
  </si>
  <si>
    <t>ВМ-0187523</t>
  </si>
  <si>
    <t>Садыков Ровшен</t>
  </si>
  <si>
    <t>2585739</t>
  </si>
  <si>
    <t>ВМ-0187527</t>
  </si>
  <si>
    <t>Ошатов Нурягды</t>
  </si>
  <si>
    <t>2833991</t>
  </si>
  <si>
    <t>ВМ-0175346</t>
  </si>
  <si>
    <t>Байтаев Ерлан Нахибекович</t>
  </si>
  <si>
    <t>059574513</t>
  </si>
  <si>
    <t>ВМ-0176295</t>
  </si>
  <si>
    <t>Абдуов Куанышбек</t>
  </si>
  <si>
    <t>18331573</t>
  </si>
  <si>
    <t>ВМ-0183467</t>
  </si>
  <si>
    <t>Исаков Дилрух</t>
  </si>
  <si>
    <t>14140177</t>
  </si>
  <si>
    <t>ВМ-0176097</t>
  </si>
  <si>
    <t>Абдурахманов Ахмаджон Рахманбердиевич</t>
  </si>
  <si>
    <t>061835561</t>
  </si>
  <si>
    <t>ВМ-0186167</t>
  </si>
  <si>
    <t>Степанов Ярослав Родионович</t>
  </si>
  <si>
    <t>389862</t>
  </si>
  <si>
    <t>ВМ-0186525</t>
  </si>
  <si>
    <t>Ниязов Азамат</t>
  </si>
  <si>
    <t>0093884</t>
  </si>
  <si>
    <t>ВМ-0186658</t>
  </si>
  <si>
    <t>Мерганов Умед Ёриевич</t>
  </si>
  <si>
    <t>0194658</t>
  </si>
  <si>
    <t>ВМ-0187054</t>
  </si>
  <si>
    <t>Радович Момир</t>
  </si>
  <si>
    <t>016782693</t>
  </si>
  <si>
    <t>ВМ-0181282</t>
  </si>
  <si>
    <t>Байдилла Асылжан Жамбылулы</t>
  </si>
  <si>
    <t>046901471</t>
  </si>
  <si>
    <t>ВМ-0105835</t>
  </si>
  <si>
    <t>Погосян Самвел Шамхалович</t>
  </si>
  <si>
    <t>32 08</t>
  </si>
  <si>
    <t>659194</t>
  </si>
  <si>
    <t>ВМ-0187893</t>
  </si>
  <si>
    <t>Узбекбаев Сулейман</t>
  </si>
  <si>
    <t>3354175</t>
  </si>
  <si>
    <t>ВМ-0187531</t>
  </si>
  <si>
    <t>Гараев Новруз</t>
  </si>
  <si>
    <t>3039810</t>
  </si>
  <si>
    <t>ВМ-0186454</t>
  </si>
  <si>
    <t>Тимерсултанов Докка Хасуевич</t>
  </si>
  <si>
    <t>96 24</t>
  </si>
  <si>
    <t>301863</t>
  </si>
  <si>
    <t>ВМ-0186465</t>
  </si>
  <si>
    <t>Огарков Владимир Николаевич</t>
  </si>
  <si>
    <t>39 22</t>
  </si>
  <si>
    <t>722262</t>
  </si>
  <si>
    <t>ВМ-0069927</t>
  </si>
  <si>
    <t>Солодов Евгений Васильевич</t>
  </si>
  <si>
    <t>95 18</t>
  </si>
  <si>
    <t>957605</t>
  </si>
  <si>
    <t>ВМ-0144725</t>
  </si>
  <si>
    <t>Ртищев Вячеслав Анатольевич</t>
  </si>
  <si>
    <t>628413</t>
  </si>
  <si>
    <t>ВМ-0079802</t>
  </si>
  <si>
    <t>Гилани Игор</t>
  </si>
  <si>
    <t>014846677</t>
  </si>
  <si>
    <t>ВМ-0115438</t>
  </si>
  <si>
    <t>Дуланович Желько</t>
  </si>
  <si>
    <t>0547142</t>
  </si>
  <si>
    <t>ВМ-0159596</t>
  </si>
  <si>
    <t>Казакова Ксения Юрьевна</t>
  </si>
  <si>
    <t>051785105</t>
  </si>
  <si>
    <t>ВМ-0159597</t>
  </si>
  <si>
    <t>Казаков Александр Игорьевич</t>
  </si>
  <si>
    <t>045260843</t>
  </si>
  <si>
    <t>ВМ-0168438</t>
  </si>
  <si>
    <t>Кулымбетов Бакыт</t>
  </si>
  <si>
    <t>14102288</t>
  </si>
  <si>
    <t>ВМ-0100430</t>
  </si>
  <si>
    <t>Любович Сеяд</t>
  </si>
  <si>
    <t>46 14</t>
  </si>
  <si>
    <t>432181</t>
  </si>
  <si>
    <t>ВМ-0181452</t>
  </si>
  <si>
    <t>Белоусов Сергей Владимирович</t>
  </si>
  <si>
    <t>143857</t>
  </si>
  <si>
    <t>ВМ-0188070</t>
  </si>
  <si>
    <t>Сатыбалдыев Нургелди</t>
  </si>
  <si>
    <t>2878228</t>
  </si>
  <si>
    <t>ВМ-0176431</t>
  </si>
  <si>
    <t>Кошенов Асхат</t>
  </si>
  <si>
    <t>17747755</t>
  </si>
  <si>
    <t>ВМ-0187529</t>
  </si>
  <si>
    <t>Дурдыев Довлет</t>
  </si>
  <si>
    <t>2962728</t>
  </si>
  <si>
    <t>ВМ-0188071</t>
  </si>
  <si>
    <t>Аннаев Хатам</t>
  </si>
  <si>
    <t>3392692</t>
  </si>
  <si>
    <t>ВМ-0186596</t>
  </si>
  <si>
    <t>Невмержицкий Сергей Викторович</t>
  </si>
  <si>
    <t>71 16</t>
  </si>
  <si>
    <t>256405</t>
  </si>
  <si>
    <t>ВМ-0181884</t>
  </si>
  <si>
    <t>Якубов Рахимберган</t>
  </si>
  <si>
    <t>2976514</t>
  </si>
  <si>
    <t>ВМ-0181841</t>
  </si>
  <si>
    <t>Слепцов Сергей Геннадьевич</t>
  </si>
  <si>
    <t>3649489</t>
  </si>
  <si>
    <t>ВМ-0144607</t>
  </si>
  <si>
    <t>Дерягин Александр Сергеевич</t>
  </si>
  <si>
    <t>160696</t>
  </si>
  <si>
    <t>ВМ-0187894</t>
  </si>
  <si>
    <t>Тачмадов Азатмырат</t>
  </si>
  <si>
    <t>3131555</t>
  </si>
  <si>
    <t>ВМ-0187896</t>
  </si>
  <si>
    <t>Алтыбаев Гуванч</t>
  </si>
  <si>
    <t>3051449</t>
  </si>
  <si>
    <t>ВМ-0090331</t>
  </si>
  <si>
    <t>Пейич Александар</t>
  </si>
  <si>
    <t>017788401</t>
  </si>
  <si>
    <t>ВМ-0181296</t>
  </si>
  <si>
    <t>Андрончик Дмитрий</t>
  </si>
  <si>
    <t>PD</t>
  </si>
  <si>
    <t>0283544</t>
  </si>
  <si>
    <t>ВМ-0186772</t>
  </si>
  <si>
    <t>Мамадалиев Уткир Юлдашевич</t>
  </si>
  <si>
    <t>7903614</t>
  </si>
  <si>
    <t>ВМ-0181793</t>
  </si>
  <si>
    <t>Кобежикова Кристина Васильевна</t>
  </si>
  <si>
    <t>69 17</t>
  </si>
  <si>
    <t>759976</t>
  </si>
  <si>
    <t>ВМ-0186764</t>
  </si>
  <si>
    <t>Теблоев Виталий Георгиевич</t>
  </si>
  <si>
    <t>223291</t>
  </si>
  <si>
    <t>ВМ-0186892</t>
  </si>
  <si>
    <t>Девяткин Андрей Игоревич</t>
  </si>
  <si>
    <t>901863</t>
  </si>
  <si>
    <t>ВМ-0186890</t>
  </si>
  <si>
    <t>Ткаченко Юлия Альбертовна</t>
  </si>
  <si>
    <t>730739</t>
  </si>
  <si>
    <t>ВМ-0165317</t>
  </si>
  <si>
    <t>Комара Срину</t>
  </si>
  <si>
    <t>2901114</t>
  </si>
  <si>
    <t>ВМ-0187425</t>
  </si>
  <si>
    <t>Богоевич Даниел</t>
  </si>
  <si>
    <t>013252705</t>
  </si>
  <si>
    <t>ВМ-0184205</t>
  </si>
  <si>
    <t>Холиков Комрон Киёмидинович</t>
  </si>
  <si>
    <t>405967938</t>
  </si>
  <si>
    <t>ВМ-0165693</t>
  </si>
  <si>
    <t>Кришнамохан Кришнамохан</t>
  </si>
  <si>
    <t>3743195</t>
  </si>
  <si>
    <t>ВМ-0167678</t>
  </si>
  <si>
    <t>Нагманов Ерканат Ерланович</t>
  </si>
  <si>
    <t>054755864</t>
  </si>
  <si>
    <t>ВМ-0187080</t>
  </si>
  <si>
    <t>Авакулов Бакытбек Жаныбекович</t>
  </si>
  <si>
    <t>3258473</t>
  </si>
  <si>
    <t>ВМ-0176530</t>
  </si>
  <si>
    <t>Назарова Ольга Сергеевна</t>
  </si>
  <si>
    <t>482168</t>
  </si>
  <si>
    <t>ВМ-0155943</t>
  </si>
  <si>
    <t>Наврузов Джамшед Саидмурадович</t>
  </si>
  <si>
    <t>36 24</t>
  </si>
  <si>
    <t>523850</t>
  </si>
  <si>
    <t>ВМ-0168133</t>
  </si>
  <si>
    <t>Печнев Виталий Александрович</t>
  </si>
  <si>
    <t>36 06</t>
  </si>
  <si>
    <t>557883</t>
  </si>
  <si>
    <t>ВМ-0088427</t>
  </si>
  <si>
    <t>Шульженко Виталий Николаевич</t>
  </si>
  <si>
    <t>04 17</t>
  </si>
  <si>
    <t>126863</t>
  </si>
  <si>
    <t>ВМ-0129486</t>
  </si>
  <si>
    <t>Марянович Мария</t>
  </si>
  <si>
    <t>016154356</t>
  </si>
  <si>
    <t>ВМ-0172891</t>
  </si>
  <si>
    <t>Нурбек Уулу Кыялбек</t>
  </si>
  <si>
    <t>3631814</t>
  </si>
  <si>
    <t>ВМ-0187113</t>
  </si>
  <si>
    <t>Нуранов Зиятбай Жангабаевич</t>
  </si>
  <si>
    <t>0293330</t>
  </si>
  <si>
    <t>ВМ-0186955</t>
  </si>
  <si>
    <t>Шеховцов Дмитрий Владимирович</t>
  </si>
  <si>
    <t>07 20</t>
  </si>
  <si>
    <t>667958</t>
  </si>
  <si>
    <t>ВМ-0174679</t>
  </si>
  <si>
    <t>Карабугаев Георгий Рамазанович</t>
  </si>
  <si>
    <t>90 16</t>
  </si>
  <si>
    <t>196068</t>
  </si>
  <si>
    <t>ВМ-0187254</t>
  </si>
  <si>
    <t>Кабланбек Бауырхан</t>
  </si>
  <si>
    <t>14147753</t>
  </si>
  <si>
    <t>ВМ-0150645</t>
  </si>
  <si>
    <t>Милаш Соня</t>
  </si>
  <si>
    <t>015461307</t>
  </si>
  <si>
    <t>ВМ-0088679</t>
  </si>
  <si>
    <t>Янкович Бранко</t>
  </si>
  <si>
    <t>014391064</t>
  </si>
  <si>
    <t>ВМ-0187179</t>
  </si>
  <si>
    <t>Кудайберды Абдулрашит</t>
  </si>
  <si>
    <t>14975881</t>
  </si>
  <si>
    <t>ВМ-0187204</t>
  </si>
  <si>
    <t>Ерназаров Жахонгир</t>
  </si>
  <si>
    <t>14694720</t>
  </si>
  <si>
    <t>ВМ-0187197</t>
  </si>
  <si>
    <t>Османов Жахонгир</t>
  </si>
  <si>
    <t>14314386</t>
  </si>
  <si>
    <t>ВМ-0187218</t>
  </si>
  <si>
    <t>Бекташев Диарбек</t>
  </si>
  <si>
    <t>12113056</t>
  </si>
  <si>
    <t>ВМ-0187193</t>
  </si>
  <si>
    <t>Абдукадиров Санжар</t>
  </si>
  <si>
    <t>17662745</t>
  </si>
  <si>
    <t>ВМ-0187175</t>
  </si>
  <si>
    <t>Хасанов Ахлдин Умарович</t>
  </si>
  <si>
    <t>026853482</t>
  </si>
  <si>
    <t>ВМ-0187160</t>
  </si>
  <si>
    <t>Нарзуллаев Жасурбек Сулайманулы</t>
  </si>
  <si>
    <t>050577431</t>
  </si>
  <si>
    <t>ВМ-0187201</t>
  </si>
  <si>
    <t>Хасан Мухамедкерим</t>
  </si>
  <si>
    <t>061820523</t>
  </si>
  <si>
    <t>ВМ-0187064</t>
  </si>
  <si>
    <t>Подгорова Юлия Владимировна</t>
  </si>
  <si>
    <t>65 22</t>
  </si>
  <si>
    <t>622086</t>
  </si>
  <si>
    <t>ВМ-0187159</t>
  </si>
  <si>
    <t>Нуриллаев Азизбек Зайнобиддинулы</t>
  </si>
  <si>
    <t>054275741</t>
  </si>
  <si>
    <t>ВМ-0187131</t>
  </si>
  <si>
    <t>Нахипов Нуртас Байгалиевич</t>
  </si>
  <si>
    <t>058193349</t>
  </si>
  <si>
    <t>ВМ-0170216</t>
  </si>
  <si>
    <t>Жиенбаев Кайрат</t>
  </si>
  <si>
    <t>14125520</t>
  </si>
  <si>
    <t>ВМ-0175988</t>
  </si>
  <si>
    <t>Токон Уулу Азат</t>
  </si>
  <si>
    <t>1132484</t>
  </si>
  <si>
    <t>ВМ-0187023</t>
  </si>
  <si>
    <t>Маматов Бохрамжон Акрамович</t>
  </si>
  <si>
    <t>3495316</t>
  </si>
  <si>
    <t>ВМ-0134721</t>
  </si>
  <si>
    <t>Видманкина Наталья Аркадьевна</t>
  </si>
  <si>
    <t>914171</t>
  </si>
  <si>
    <t>ВМ-0188120</t>
  </si>
  <si>
    <t>Хожагелдиев Гурбанмырат</t>
  </si>
  <si>
    <t>2003445</t>
  </si>
  <si>
    <t>ВМ-0188121</t>
  </si>
  <si>
    <t>Тахыргелдиев Нуры</t>
  </si>
  <si>
    <t>2800205</t>
  </si>
  <si>
    <t>ВМ-0181862</t>
  </si>
  <si>
    <t>Маркович Владан</t>
  </si>
  <si>
    <t>017975784</t>
  </si>
  <si>
    <t>ВМ-0182074</t>
  </si>
  <si>
    <t>Серков Николай Анатольевич</t>
  </si>
  <si>
    <t>409941</t>
  </si>
  <si>
    <t>ВМ-0178023</t>
  </si>
  <si>
    <t>Сатаев Элдар</t>
  </si>
  <si>
    <t>16137997</t>
  </si>
  <si>
    <t>ВМ-0187274</t>
  </si>
  <si>
    <t>Мирзахмедов Элёр Зокиржонович</t>
  </si>
  <si>
    <t>4906819</t>
  </si>
  <si>
    <t>ВМ-0185603</t>
  </si>
  <si>
    <t>Джумаев Сафарали Рузибоевич</t>
  </si>
  <si>
    <t>4647741</t>
  </si>
  <si>
    <t>ВМ-0176206</t>
  </si>
  <si>
    <t>Близнюков Андрей Николаевич</t>
  </si>
  <si>
    <t>047461094</t>
  </si>
  <si>
    <t>ВМ-0180257</t>
  </si>
  <si>
    <t>Матмурадов Максад</t>
  </si>
  <si>
    <t>2045646</t>
  </si>
  <si>
    <t>ВМ-0069622</t>
  </si>
  <si>
    <t>Каныгин Алексей Алексеевич</t>
  </si>
  <si>
    <t>457828</t>
  </si>
  <si>
    <t>ВМ-0187255</t>
  </si>
  <si>
    <t>Диденко Евгений Владимирович</t>
  </si>
  <si>
    <t>367852</t>
  </si>
  <si>
    <t>ВМ-0166561</t>
  </si>
  <si>
    <t>Марченко Илья Михайлович</t>
  </si>
  <si>
    <t>677936</t>
  </si>
  <si>
    <t>ВМ-0150165</t>
  </si>
  <si>
    <t>Рыбушкина Юлия</t>
  </si>
  <si>
    <t>11987492</t>
  </si>
  <si>
    <t>ВМ-0187407</t>
  </si>
  <si>
    <t>Мамбетов Болотбек</t>
  </si>
  <si>
    <t>4327191</t>
  </si>
  <si>
    <t>ВМ-0187378</t>
  </si>
  <si>
    <t>Рашимбетов Султан Ганиулы</t>
  </si>
  <si>
    <t>051286211</t>
  </si>
  <si>
    <t>ВМ-0184240</t>
  </si>
  <si>
    <t>Раджабов Шариф Абдуллоевич</t>
  </si>
  <si>
    <t>404274721</t>
  </si>
  <si>
    <t>ВМ-0187377</t>
  </si>
  <si>
    <t>Таубай Бауыржан Абдуллаулы</t>
  </si>
  <si>
    <t>049317429</t>
  </si>
  <si>
    <t>ВМ-0187389</t>
  </si>
  <si>
    <t>Даутов Раушанбек Рузикулулы</t>
  </si>
  <si>
    <t>047515283</t>
  </si>
  <si>
    <t>ВМ-0187382</t>
  </si>
  <si>
    <t>Нурмахан Бекзат Абайханулы</t>
  </si>
  <si>
    <t>045140423</t>
  </si>
  <si>
    <t>ВМ-0187360</t>
  </si>
  <si>
    <t>Валиев Улугбек</t>
  </si>
  <si>
    <t>13275724</t>
  </si>
  <si>
    <t>ВМ-0187392</t>
  </si>
  <si>
    <t>Койбагаров Нурсултан Кадырбекович</t>
  </si>
  <si>
    <t>4120264</t>
  </si>
  <si>
    <t>ВМ-0187391</t>
  </si>
  <si>
    <t>Кадырбеков Нурислам Уланбекович</t>
  </si>
  <si>
    <t>3772222</t>
  </si>
  <si>
    <t>ВМ-0187393</t>
  </si>
  <si>
    <t>Усонбеков Тариэль Досоевич</t>
  </si>
  <si>
    <t>3849239</t>
  </si>
  <si>
    <t>ВМ-0187415</t>
  </si>
  <si>
    <t>Дельманов Артур</t>
  </si>
  <si>
    <t>17708298</t>
  </si>
  <si>
    <t>ВМ-0187365</t>
  </si>
  <si>
    <t>Яхшилыков Шахзод</t>
  </si>
  <si>
    <t>13654960</t>
  </si>
  <si>
    <t>ВМ-0187370</t>
  </si>
  <si>
    <t>Серикбай Бекжан Канатулы</t>
  </si>
  <si>
    <t>059419463</t>
  </si>
  <si>
    <t>ВМ-0187371</t>
  </si>
  <si>
    <t>Незамуддинулы Рамазан</t>
  </si>
  <si>
    <t>052056713</t>
  </si>
  <si>
    <t>ВМ-0187374</t>
  </si>
  <si>
    <t>Незамуддин Насруддин</t>
  </si>
  <si>
    <t>052164103</t>
  </si>
  <si>
    <t>ВМ-0187369</t>
  </si>
  <si>
    <t>Незамуддинулы Халбазар</t>
  </si>
  <si>
    <t>040771123</t>
  </si>
  <si>
    <t>ВМ-0187386</t>
  </si>
  <si>
    <t>Абдыгапиров Артур Бахадирович</t>
  </si>
  <si>
    <t>1091065</t>
  </si>
  <si>
    <t>ВМ-0187387</t>
  </si>
  <si>
    <t>Бокоев Адылбек Кадыркулович</t>
  </si>
  <si>
    <t>3877798</t>
  </si>
  <si>
    <t>ВМ-0187368</t>
  </si>
  <si>
    <t>Дилдеев Айдин Кайнарбекович</t>
  </si>
  <si>
    <t>2556413</t>
  </si>
  <si>
    <t>ВМ-0187414</t>
  </si>
  <si>
    <t>Дуйшоев Арген Жолчуевич</t>
  </si>
  <si>
    <t>0429790</t>
  </si>
  <si>
    <t>ВМ-0187398</t>
  </si>
  <si>
    <t>Кудайназаров Максатбек Замирбекович</t>
  </si>
  <si>
    <t>1025947</t>
  </si>
  <si>
    <t>ВМ-0187373</t>
  </si>
  <si>
    <t>Маданов Орозбек Мырзаевич</t>
  </si>
  <si>
    <t>2110751</t>
  </si>
  <si>
    <t>ВМ-0187357</t>
  </si>
  <si>
    <t>Мадосмонов Бактыбек Маданович</t>
  </si>
  <si>
    <t>4822380</t>
  </si>
  <si>
    <t>ВМ-0187404</t>
  </si>
  <si>
    <t>Максат Уулу Арлен</t>
  </si>
  <si>
    <t>2169493</t>
  </si>
  <si>
    <t>ВМ-0154889</t>
  </si>
  <si>
    <t>Бисвас Апурба</t>
  </si>
  <si>
    <t>9677106</t>
  </si>
  <si>
    <t>ВМ-0154892</t>
  </si>
  <si>
    <t>Бисвас Аруп</t>
  </si>
  <si>
    <t>9229781</t>
  </si>
  <si>
    <t>ВМ-0187399</t>
  </si>
  <si>
    <t>Омаров Атабек</t>
  </si>
  <si>
    <t>12879425</t>
  </si>
  <si>
    <t>ВМ-0121557</t>
  </si>
  <si>
    <t>Танабаева Жанна Жарастаевна</t>
  </si>
  <si>
    <t>53 05</t>
  </si>
  <si>
    <t>269478</t>
  </si>
  <si>
    <t>ВМ-0166393</t>
  </si>
  <si>
    <t>Челомбицкий Илья Александрович</t>
  </si>
  <si>
    <t>232547</t>
  </si>
  <si>
    <t>ВМ-0187275</t>
  </si>
  <si>
    <t>Дорохов Максим Юрьевич</t>
  </si>
  <si>
    <t>612366</t>
  </si>
  <si>
    <t>ВМ-0181819</t>
  </si>
  <si>
    <t>Джурич Димитрие</t>
  </si>
  <si>
    <t>018357082</t>
  </si>
  <si>
    <t>ВМ-0187417</t>
  </si>
  <si>
    <t>Толпеко Александр Михайлович</t>
  </si>
  <si>
    <t>75 20</t>
  </si>
  <si>
    <t>531685</t>
  </si>
  <si>
    <t>ВМ-0167245</t>
  </si>
  <si>
    <t>Шубин Александр Романович</t>
  </si>
  <si>
    <t>40 12</t>
  </si>
  <si>
    <t>528663</t>
  </si>
  <si>
    <t>ВМ-0187419</t>
  </si>
  <si>
    <t>Аушев Зелимхан Баширович</t>
  </si>
  <si>
    <t>26 16</t>
  </si>
  <si>
    <t>356178</t>
  </si>
  <si>
    <t>ВМ-0187612</t>
  </si>
  <si>
    <t>Тулкинов Хурсанбек Аибекович</t>
  </si>
  <si>
    <t>042579639</t>
  </si>
  <si>
    <t>ВМ-0187646</t>
  </si>
  <si>
    <t>Равшанов Отамурот</t>
  </si>
  <si>
    <t>14724851</t>
  </si>
  <si>
    <t>ВМ-0187647</t>
  </si>
  <si>
    <t>Уринбаев Камилжон Олимжанович</t>
  </si>
  <si>
    <t>060557457</t>
  </si>
  <si>
    <t>ВМ-0187641</t>
  </si>
  <si>
    <t>Раджаматов Бунёдбек</t>
  </si>
  <si>
    <t>18791789</t>
  </si>
  <si>
    <t>ВМ-0187625</t>
  </si>
  <si>
    <t>Халметов Альберт</t>
  </si>
  <si>
    <t>17656664</t>
  </si>
  <si>
    <t>ВМ-0187455</t>
  </si>
  <si>
    <t>Кулыгин Сергей Анатольевич</t>
  </si>
  <si>
    <t>01 18</t>
  </si>
  <si>
    <t>511226</t>
  </si>
  <si>
    <t>ВМ-0181239</t>
  </si>
  <si>
    <t>Арифуллина Дарья Тимуровна</t>
  </si>
  <si>
    <t>73 20</t>
  </si>
  <si>
    <t>418444</t>
  </si>
  <si>
    <t>ВМ-0180732</t>
  </si>
  <si>
    <t>Манап Абылай</t>
  </si>
  <si>
    <t>18617796</t>
  </si>
  <si>
    <t>ВМ-0180734</t>
  </si>
  <si>
    <t>Манап Бактияр</t>
  </si>
  <si>
    <t>18563933</t>
  </si>
  <si>
    <t>ВМ-0150286</t>
  </si>
  <si>
    <t>Морозова Алина Викторовна</t>
  </si>
  <si>
    <t>843763</t>
  </si>
  <si>
    <t>ВМ-0187451</t>
  </si>
  <si>
    <t>Мукатов Галымбай Барлыбаевич</t>
  </si>
  <si>
    <t>52 21</t>
  </si>
  <si>
    <t>024838</t>
  </si>
  <si>
    <t>ВМ-0187452</t>
  </si>
  <si>
    <t>Акишев Серык Сансызбаевич</t>
  </si>
  <si>
    <t>52 20</t>
  </si>
  <si>
    <t>964222</t>
  </si>
  <si>
    <t>ВМ-0187453</t>
  </si>
  <si>
    <t>Цой Радион Алексеевич</t>
  </si>
  <si>
    <t>632485</t>
  </si>
  <si>
    <t>ВМ-0187454</t>
  </si>
  <si>
    <t>Бапанов Мухамед Гали Серсенбаевич</t>
  </si>
  <si>
    <t>52 08</t>
  </si>
  <si>
    <t>728707</t>
  </si>
  <si>
    <t>ВМ-0187441</t>
  </si>
  <si>
    <t>Подлеснова Станислава Евгеньевна</t>
  </si>
  <si>
    <t>187795</t>
  </si>
  <si>
    <t>ВМ-0187635</t>
  </si>
  <si>
    <t>Тугаев Магомед Исаевич</t>
  </si>
  <si>
    <t>68 21</t>
  </si>
  <si>
    <t>193562</t>
  </si>
  <si>
    <t>ВМ-0093322</t>
  </si>
  <si>
    <t>Джурич Васкрсия</t>
  </si>
  <si>
    <t>014029062</t>
  </si>
  <si>
    <t>ВМ-0167144</t>
  </si>
  <si>
    <t>Савкович Неманя</t>
  </si>
  <si>
    <t>014578510</t>
  </si>
  <si>
    <t>ВМ-0067479</t>
  </si>
  <si>
    <t>Живкович Живко</t>
  </si>
  <si>
    <t>015633012</t>
  </si>
  <si>
    <t>ВМ-0143897</t>
  </si>
  <si>
    <t>Березин Вячеслав Александрович</t>
  </si>
  <si>
    <t>432996</t>
  </si>
  <si>
    <t>ВМ-0183003</t>
  </si>
  <si>
    <t>Ерметов Умитжан Амитович</t>
  </si>
  <si>
    <t>057884259</t>
  </si>
  <si>
    <t>ВМ-0187773</t>
  </si>
  <si>
    <t>Ахметчин Данияр</t>
  </si>
  <si>
    <t>045113620</t>
  </si>
  <si>
    <t>ВМ-0187767</t>
  </si>
  <si>
    <t>Габитов Дамир Габитулы</t>
  </si>
  <si>
    <t>054054212</t>
  </si>
  <si>
    <t>ВМ-0187768</t>
  </si>
  <si>
    <t>Марданов Адилжан Талгатулы</t>
  </si>
  <si>
    <t>062991322</t>
  </si>
  <si>
    <t>ВМ-0187776</t>
  </si>
  <si>
    <t>Сахавитдинов Рузибек</t>
  </si>
  <si>
    <t>12882446</t>
  </si>
  <si>
    <t>ВМ-0175731</t>
  </si>
  <si>
    <t>Егембердиев Азизжон</t>
  </si>
  <si>
    <t>14865049</t>
  </si>
  <si>
    <t>ВМ-0187723</t>
  </si>
  <si>
    <t>Акишев Кайрат Сансызбаевич</t>
  </si>
  <si>
    <t>001941</t>
  </si>
  <si>
    <t>ВМ-0171813</t>
  </si>
  <si>
    <t>Винод Кумар</t>
  </si>
  <si>
    <t>0862420</t>
  </si>
  <si>
    <t>ВМ-0165402</t>
  </si>
  <si>
    <t>Сунни Сунни</t>
  </si>
  <si>
    <t>5351187</t>
  </si>
  <si>
    <t>ВМ-0154407</t>
  </si>
  <si>
    <t>Каннаугия Сунил Кумар</t>
  </si>
  <si>
    <t>5490073</t>
  </si>
  <si>
    <t>ВМ-0156531</t>
  </si>
  <si>
    <t>Гаур Рамбабу</t>
  </si>
  <si>
    <t>0135010</t>
  </si>
  <si>
    <t>ВМ-0187735</t>
  </si>
  <si>
    <t>Александров Василий Анатольевич</t>
  </si>
  <si>
    <t>492234</t>
  </si>
  <si>
    <t>ВМ-0187797</t>
  </si>
  <si>
    <t>Абдикулов Бауыржан Сейдикулович</t>
  </si>
  <si>
    <t>047573237</t>
  </si>
  <si>
    <t>ВМ-0187805</t>
  </si>
  <si>
    <t>Куанышбек Дидар</t>
  </si>
  <si>
    <t>14869623</t>
  </si>
  <si>
    <t>ВМ-0187818</t>
  </si>
  <si>
    <t>Тлеген Батыр</t>
  </si>
  <si>
    <t>16225459</t>
  </si>
  <si>
    <t>ВМ-0187820</t>
  </si>
  <si>
    <t>Набибуллаев Нурбакдаулет</t>
  </si>
  <si>
    <t>18786795</t>
  </si>
  <si>
    <t>ВМ-0187815</t>
  </si>
  <si>
    <t>Капиев Сырым Аскарович</t>
  </si>
  <si>
    <t>045909256</t>
  </si>
  <si>
    <t>ВМ-0187791</t>
  </si>
  <si>
    <t>Сындыбаев Нурболат Бекболатович</t>
  </si>
  <si>
    <t>061307525</t>
  </si>
  <si>
    <t>ВМ-0187793</t>
  </si>
  <si>
    <t>Каюп Акниет</t>
  </si>
  <si>
    <t>18708084</t>
  </si>
  <si>
    <t>ВМ-0187810</t>
  </si>
  <si>
    <t>Кемелхан Жандос Шынгысханулы</t>
  </si>
  <si>
    <t>054217167</t>
  </si>
  <si>
    <t>ВМ-0187814</t>
  </si>
  <si>
    <t>Баярисов Озарбек Уразбаевич</t>
  </si>
  <si>
    <t>058807503</t>
  </si>
  <si>
    <t>ВМ-0187829</t>
  </si>
  <si>
    <t>Тлеген Нурбол</t>
  </si>
  <si>
    <t>16481727</t>
  </si>
  <si>
    <t>ВМ-0180666</t>
  </si>
  <si>
    <t>Тиллаев Бахром</t>
  </si>
  <si>
    <t>2285225</t>
  </si>
  <si>
    <t>ВМ-0172574</t>
  </si>
  <si>
    <t>Кумар Дипак</t>
  </si>
  <si>
    <t>4256307</t>
  </si>
  <si>
    <t>ВМ-0180580</t>
  </si>
  <si>
    <t>Кабеханов Атаджан</t>
  </si>
  <si>
    <t>3194427</t>
  </si>
  <si>
    <t>ВМ-0179768</t>
  </si>
  <si>
    <t>Ашыров Непес</t>
  </si>
  <si>
    <t>2752534</t>
  </si>
  <si>
    <t>ВМ-0151710</t>
  </si>
  <si>
    <t>Бектенова Асиля Сеилбековна</t>
  </si>
  <si>
    <t>52 18</t>
  </si>
  <si>
    <t>741116</t>
  </si>
  <si>
    <t>ВМ-0188331</t>
  </si>
  <si>
    <t>Хаитбаев Батир</t>
  </si>
  <si>
    <t>3381290</t>
  </si>
  <si>
    <t>ВМ-0182243</t>
  </si>
  <si>
    <t>Адаханов Рустам</t>
  </si>
  <si>
    <t>13150911</t>
  </si>
  <si>
    <t>ВМ-0172558</t>
  </si>
  <si>
    <t>Мохаммад Умар</t>
  </si>
  <si>
    <t>3225796</t>
  </si>
  <si>
    <t>ВМ-0072013</t>
  </si>
  <si>
    <t>Еремина Светлана Сергеевна</t>
  </si>
  <si>
    <t>771846</t>
  </si>
  <si>
    <t>ВМ-0093833</t>
  </si>
  <si>
    <t>Пятакова Мария Николаевна</t>
  </si>
  <si>
    <t>300800</t>
  </si>
  <si>
    <t>ВМ-0169880</t>
  </si>
  <si>
    <t>Кошбаев Ныязбек Токторбаевич</t>
  </si>
  <si>
    <t>2776466</t>
  </si>
  <si>
    <t>ВМ-0188604</t>
  </si>
  <si>
    <t>Зерипбаев Рустамбай</t>
  </si>
  <si>
    <t>2976612</t>
  </si>
  <si>
    <t>ВМ-0188762</t>
  </si>
  <si>
    <t>Мыраталыев Максат</t>
  </si>
  <si>
    <t>2775189</t>
  </si>
  <si>
    <t>ВМ-0188761</t>
  </si>
  <si>
    <t>Джумакулыев Тойлы</t>
  </si>
  <si>
    <t>3107110</t>
  </si>
  <si>
    <t>ВМ-0188764</t>
  </si>
  <si>
    <t>Худайбергенов Гуламжан</t>
  </si>
  <si>
    <t>2519884</t>
  </si>
  <si>
    <t>ВМ-0188607</t>
  </si>
  <si>
    <t>Чарыев Какаджан</t>
  </si>
  <si>
    <t>3020986</t>
  </si>
  <si>
    <t>ВМ-0174721</t>
  </si>
  <si>
    <t>Димитриади Андрей Николаевич</t>
  </si>
  <si>
    <t>868732</t>
  </si>
  <si>
    <t>ВМ-0084018</t>
  </si>
  <si>
    <t>Михайлов Юрий Николаевич</t>
  </si>
  <si>
    <t>113543</t>
  </si>
  <si>
    <t>ВМ-0188148</t>
  </si>
  <si>
    <t>Шаполатов Рузибек</t>
  </si>
  <si>
    <t>15058399</t>
  </si>
  <si>
    <t>ВМ-0188149</t>
  </si>
  <si>
    <t>Нурметов Дилбек Русланулы</t>
  </si>
  <si>
    <t>044270523</t>
  </si>
  <si>
    <t>ВМ-0188128</t>
  </si>
  <si>
    <t>Сатыбай Арсен Айтуганулы</t>
  </si>
  <si>
    <t>054391077</t>
  </si>
  <si>
    <t>ВМ-0188147</t>
  </si>
  <si>
    <t>Гаибназар Галымжан Худайназарулы</t>
  </si>
  <si>
    <t>042604335</t>
  </si>
  <si>
    <t>ВМ-0188145</t>
  </si>
  <si>
    <t>Умаров Нурислам</t>
  </si>
  <si>
    <t>14730791</t>
  </si>
  <si>
    <t>ВМ-0188135</t>
  </si>
  <si>
    <t>Мухаммедамин Абдулкарим Абдрайымулы</t>
  </si>
  <si>
    <t>060809839</t>
  </si>
  <si>
    <t>ВМ-0188124</t>
  </si>
  <si>
    <t>Кравченко Андрей Сергеевич</t>
  </si>
  <si>
    <t>059487209</t>
  </si>
  <si>
    <t>ВМ-0188123</t>
  </si>
  <si>
    <t>Новиков Артур Иванович</t>
  </si>
  <si>
    <t>047410883</t>
  </si>
  <si>
    <t>ВМ-0188134</t>
  </si>
  <si>
    <t>Сейиткул Кабылбек</t>
  </si>
  <si>
    <t>13144914</t>
  </si>
  <si>
    <t>ВМ-0068074</t>
  </si>
  <si>
    <t>Зяблицын Дмитрий Сергеевич</t>
  </si>
  <si>
    <t>662361</t>
  </si>
  <si>
    <t>ВМ-0176556</t>
  </si>
  <si>
    <t>Косович Милорад</t>
  </si>
  <si>
    <t>019159776</t>
  </si>
  <si>
    <t>ВМ-0170212</t>
  </si>
  <si>
    <t>Перелыгин Данил Денисович</t>
  </si>
  <si>
    <t>615885</t>
  </si>
  <si>
    <t>ВМ-0170299</t>
  </si>
  <si>
    <t>Глушкова Галина Евгеньевна</t>
  </si>
  <si>
    <t>475514</t>
  </si>
  <si>
    <t>ВМ-0168860</t>
  </si>
  <si>
    <t>Шукуров Русланбек</t>
  </si>
  <si>
    <t>2291894</t>
  </si>
  <si>
    <t>ВМ-0188193</t>
  </si>
  <si>
    <t>Новиков Андрей Сергеевич</t>
  </si>
  <si>
    <t>612107</t>
  </si>
  <si>
    <t>ВМ-0188185</t>
  </si>
  <si>
    <t>Новиков Сергей Сергеевич</t>
  </si>
  <si>
    <t>917361</t>
  </si>
  <si>
    <t>ВМ-0188178</t>
  </si>
  <si>
    <t>Шляхов Андрей Викторович</t>
  </si>
  <si>
    <t>07 09</t>
  </si>
  <si>
    <t>281555</t>
  </si>
  <si>
    <t>ВМ-0159510</t>
  </si>
  <si>
    <t>Аря Винод Кумар</t>
  </si>
  <si>
    <t>0246235</t>
  </si>
  <si>
    <t>ВМ-0172904</t>
  </si>
  <si>
    <t>Сабуров Бабамурод</t>
  </si>
  <si>
    <t>2889857</t>
  </si>
  <si>
    <t>ВМ-0163232</t>
  </si>
  <si>
    <t>Иванов Роман Алексеевич</t>
  </si>
  <si>
    <t>304771</t>
  </si>
  <si>
    <t>ВМ-0181733</t>
  </si>
  <si>
    <t>Бычков Владислав Павлович</t>
  </si>
  <si>
    <t>304940</t>
  </si>
  <si>
    <t>ВМ-0172846</t>
  </si>
  <si>
    <t>Кирнос Олег Олегович</t>
  </si>
  <si>
    <t>046420580</t>
  </si>
  <si>
    <t>ВМ-0171074</t>
  </si>
  <si>
    <t>Калаба Миленко</t>
  </si>
  <si>
    <t>018405293</t>
  </si>
  <si>
    <t>ВМ-0181991</t>
  </si>
  <si>
    <t>Бойко Александр Александрович</t>
  </si>
  <si>
    <t>627520</t>
  </si>
  <si>
    <t>ВМ-0188289</t>
  </si>
  <si>
    <t>Бектурганов Майрамбек Рустемович</t>
  </si>
  <si>
    <t>2996962</t>
  </si>
  <si>
    <t>ВМ-0188294</t>
  </si>
  <si>
    <t>Зарипбек Уулу Кайрат</t>
  </si>
  <si>
    <t>1147950</t>
  </si>
  <si>
    <t>ВМ-0188291</t>
  </si>
  <si>
    <t>Нурахматов Максатбек Мырзалиевич</t>
  </si>
  <si>
    <t>1119041</t>
  </si>
  <si>
    <t>ВМ-0188279</t>
  </si>
  <si>
    <t>Суйунбаев Сейитбек Муратбекович</t>
  </si>
  <si>
    <t>4775857</t>
  </si>
  <si>
    <t>ВМ-0188292</t>
  </si>
  <si>
    <t>Эсентуров Адил Абельевич</t>
  </si>
  <si>
    <t>3441757</t>
  </si>
  <si>
    <t>ВМ-0189206</t>
  </si>
  <si>
    <t>Акыев Сердар</t>
  </si>
  <si>
    <t>3395256</t>
  </si>
  <si>
    <t>ВМ-0189208</t>
  </si>
  <si>
    <t>Амандурдыев Шады</t>
  </si>
  <si>
    <t>2218742</t>
  </si>
  <si>
    <t>ВМ-0184915</t>
  </si>
  <si>
    <t>Аманов Довлет</t>
  </si>
  <si>
    <t>2876023</t>
  </si>
  <si>
    <t>ВМ-0156652</t>
  </si>
  <si>
    <t>Амедов Мекан</t>
  </si>
  <si>
    <t>2037765</t>
  </si>
  <si>
    <t>ВМ-0189211</t>
  </si>
  <si>
    <t>Аразов Гурбанмырат</t>
  </si>
  <si>
    <t>3312283</t>
  </si>
  <si>
    <t>ВМ-0189341</t>
  </si>
  <si>
    <t>Артиков Илясбек</t>
  </si>
  <si>
    <t>2649779</t>
  </si>
  <si>
    <t>ВМ-0184061</t>
  </si>
  <si>
    <t>Атамырадов Нурягды</t>
  </si>
  <si>
    <t>2974172</t>
  </si>
  <si>
    <t>ВМ-0173617</t>
  </si>
  <si>
    <t>Бабаев Бегенч</t>
  </si>
  <si>
    <t>2784741</t>
  </si>
  <si>
    <t>ВМ-0189167</t>
  </si>
  <si>
    <t>Бабаев Дортгулы</t>
  </si>
  <si>
    <t>3265441</t>
  </si>
  <si>
    <t>ВМ-0183899</t>
  </si>
  <si>
    <t>Байрамалыев Гурбаняз</t>
  </si>
  <si>
    <t>2890470</t>
  </si>
  <si>
    <t>ВМ-0184974</t>
  </si>
  <si>
    <t>Байрамов Бегенч</t>
  </si>
  <si>
    <t>3267246</t>
  </si>
  <si>
    <t>ВМ-0157752</t>
  </si>
  <si>
    <t>2143951</t>
  </si>
  <si>
    <t>ВМ-0189163</t>
  </si>
  <si>
    <t>Гелдиев Суханберди</t>
  </si>
  <si>
    <t>3057923</t>
  </si>
  <si>
    <t>ВМ-0188215</t>
  </si>
  <si>
    <t>Горбатюк Вадим Анатольевич</t>
  </si>
  <si>
    <t>400129</t>
  </si>
  <si>
    <t>ВМ-0151702</t>
  </si>
  <si>
    <t>Грудинин Денис Владимирович</t>
  </si>
  <si>
    <t>148084</t>
  </si>
  <si>
    <t>ВМ-0184895</t>
  </si>
  <si>
    <t>3202138</t>
  </si>
  <si>
    <t>ВМ-0184077</t>
  </si>
  <si>
    <t>Дурдулыев Гадам</t>
  </si>
  <si>
    <t>2633676</t>
  </si>
  <si>
    <t>ВМ-0185208</t>
  </si>
  <si>
    <t>Егембергенов Жейхун</t>
  </si>
  <si>
    <t>3373698</t>
  </si>
  <si>
    <t>ВМ-0172901</t>
  </si>
  <si>
    <t>Какышов Мухамметвепа</t>
  </si>
  <si>
    <t>1970370</t>
  </si>
  <si>
    <t>ВМ-0182411</t>
  </si>
  <si>
    <t>Мухамметкулыев Ыхлас</t>
  </si>
  <si>
    <t>2236023</t>
  </si>
  <si>
    <t>ВМ-0184112</t>
  </si>
  <si>
    <t>Мырадов Гайгысыз</t>
  </si>
  <si>
    <t>2962621</t>
  </si>
  <si>
    <t>ВМ-0182413</t>
  </si>
  <si>
    <t>Назмухаммедов Ахмет</t>
  </si>
  <si>
    <t>2060383</t>
  </si>
  <si>
    <t>ВМ-0184412</t>
  </si>
  <si>
    <t>Режебов Довлетяр</t>
  </si>
  <si>
    <t>2384992</t>
  </si>
  <si>
    <t>ВМ-0182414</t>
  </si>
  <si>
    <t>Розыев Рахман</t>
  </si>
  <si>
    <t>3318359</t>
  </si>
  <si>
    <t>ВМ-0156613</t>
  </si>
  <si>
    <t>Туваков Мекан</t>
  </si>
  <si>
    <t>1900263</t>
  </si>
  <si>
    <t>ВМ-0174262</t>
  </si>
  <si>
    <t>Фролов Сергей Владимирович</t>
  </si>
  <si>
    <t>34 12</t>
  </si>
  <si>
    <t>081896</t>
  </si>
  <si>
    <t>ВМ-0184114</t>
  </si>
  <si>
    <t>Хоммадов Салых</t>
  </si>
  <si>
    <t>2150166</t>
  </si>
  <si>
    <t>ВМ-0184883</t>
  </si>
  <si>
    <t>Чарыев Дурдымырат</t>
  </si>
  <si>
    <t>2319785</t>
  </si>
  <si>
    <t>ВМ-0188303</t>
  </si>
  <si>
    <t>Айтбай Еркебулан Айтбайулы</t>
  </si>
  <si>
    <t>060205419</t>
  </si>
  <si>
    <t>ВМ-0182822</t>
  </si>
  <si>
    <t>Гулджанов Мовламберди</t>
  </si>
  <si>
    <t>2995567</t>
  </si>
  <si>
    <t>ВМ-0189212</t>
  </si>
  <si>
    <t>Гылыджов Ыхлас</t>
  </si>
  <si>
    <t>3341444</t>
  </si>
  <si>
    <t>ВМ-0189209</t>
  </si>
  <si>
    <t>Джуманиязов Айбек</t>
  </si>
  <si>
    <t>2831822</t>
  </si>
  <si>
    <t>ВМ-0189213</t>
  </si>
  <si>
    <t>Йоллыев Джошгунмырат</t>
  </si>
  <si>
    <t>2421891</t>
  </si>
  <si>
    <t>ВМ-0188301</t>
  </si>
  <si>
    <t>Кыдыров Таирбек Акылбекович</t>
  </si>
  <si>
    <t>0326800</t>
  </si>
  <si>
    <t>ВМ-0188307</t>
  </si>
  <si>
    <t>Каримов Байэл Толкунбекович</t>
  </si>
  <si>
    <t>0866698</t>
  </si>
  <si>
    <t>ВМ-0189176</t>
  </si>
  <si>
    <t>Палтаев Сейли</t>
  </si>
  <si>
    <t>3352545</t>
  </si>
  <si>
    <t>ВМ-0188308</t>
  </si>
  <si>
    <t>Ускенбаев Ахмедияр Шилдебаевич</t>
  </si>
  <si>
    <t>049081519</t>
  </si>
  <si>
    <t>ВМ-0189199</t>
  </si>
  <si>
    <t>Хайытбаев Пиргулы</t>
  </si>
  <si>
    <t>2766966</t>
  </si>
  <si>
    <t>ВМ-0189198</t>
  </si>
  <si>
    <t>Халмуратов Ахмед</t>
  </si>
  <si>
    <t>2886537</t>
  </si>
  <si>
    <t>ВМ-0189190</t>
  </si>
  <si>
    <t>Хангелдиев Анна</t>
  </si>
  <si>
    <t>2483627</t>
  </si>
  <si>
    <t>ВМ-0189194</t>
  </si>
  <si>
    <t>Хангелдиев Ровшен</t>
  </si>
  <si>
    <t>3284873</t>
  </si>
  <si>
    <t>ВМ-0179254</t>
  </si>
  <si>
    <t>Бабаназаров Батыр</t>
  </si>
  <si>
    <t>2270020</t>
  </si>
  <si>
    <t>ВМ-0178397</t>
  </si>
  <si>
    <t>Динлиев Бердимет</t>
  </si>
  <si>
    <t>2850658</t>
  </si>
  <si>
    <t>ВМ-0175206</t>
  </si>
  <si>
    <t>Ораздурдыев Перман</t>
  </si>
  <si>
    <t>2809523</t>
  </si>
  <si>
    <t>ВМ-0178361</t>
  </si>
  <si>
    <t>Оразов Меретгелди</t>
  </si>
  <si>
    <t>1946190</t>
  </si>
  <si>
    <t>ВМ-0179777</t>
  </si>
  <si>
    <t>Сабиров Азим</t>
  </si>
  <si>
    <t>2990552</t>
  </si>
  <si>
    <t>ВМ-0179749</t>
  </si>
  <si>
    <t>Шамырадов Атамырат</t>
  </si>
  <si>
    <t>2699458</t>
  </si>
  <si>
    <t>ВМ-0179128</t>
  </si>
  <si>
    <t>Амандурдыев Сапаргелди</t>
  </si>
  <si>
    <t>2925356</t>
  </si>
  <si>
    <t>ВМ-0178995</t>
  </si>
  <si>
    <t>Байрамов Бегли</t>
  </si>
  <si>
    <t>2676452</t>
  </si>
  <si>
    <t>ВМ-0153832</t>
  </si>
  <si>
    <t>Аманмурадов Батыр</t>
  </si>
  <si>
    <t>1959076</t>
  </si>
  <si>
    <t>ВМ-0182493</t>
  </si>
  <si>
    <t>Аннагулыев Сердар</t>
  </si>
  <si>
    <t>2867489</t>
  </si>
  <si>
    <t>ВМ-0165101</t>
  </si>
  <si>
    <t>Ашырмедов Аразмухаммет</t>
  </si>
  <si>
    <t>2309096</t>
  </si>
  <si>
    <t>ВМ-0183891</t>
  </si>
  <si>
    <t>Гарлыев Ымамберди</t>
  </si>
  <si>
    <t>2490489</t>
  </si>
  <si>
    <t>ВМ-0168835</t>
  </si>
  <si>
    <t>Гелдиев Эзиз</t>
  </si>
  <si>
    <t>2690172</t>
  </si>
  <si>
    <t>ВМ-0172011</t>
  </si>
  <si>
    <t>Гылычтаганов Бегенч</t>
  </si>
  <si>
    <t>2424097</t>
  </si>
  <si>
    <t>ВМ-0168828</t>
  </si>
  <si>
    <t>Дурдыев Кервен</t>
  </si>
  <si>
    <t>2470346</t>
  </si>
  <si>
    <t>ВМ-0168867</t>
  </si>
  <si>
    <t>Ёллыйев Гурбанназар</t>
  </si>
  <si>
    <t>1944063</t>
  </si>
  <si>
    <t>ВМ-0173584</t>
  </si>
  <si>
    <t>Нурмырадов Шохрат</t>
  </si>
  <si>
    <t>2886251</t>
  </si>
  <si>
    <t>ВМ-0156657</t>
  </si>
  <si>
    <t>Палтаев Ягшымырат</t>
  </si>
  <si>
    <t>2037831</t>
  </si>
  <si>
    <t>ВМ-0179776</t>
  </si>
  <si>
    <t>Рейимов Бахадур</t>
  </si>
  <si>
    <t>2481006</t>
  </si>
  <si>
    <t>ВМ-0168362</t>
  </si>
  <si>
    <t>Розметов Уринбай</t>
  </si>
  <si>
    <t>18684951</t>
  </si>
  <si>
    <t>ВМ-0165673</t>
  </si>
  <si>
    <t>Сапарниязов Шатлык</t>
  </si>
  <si>
    <t>2253337</t>
  </si>
  <si>
    <t>ВМ-0188309</t>
  </si>
  <si>
    <t>Мельников Евгений Николаевич</t>
  </si>
  <si>
    <t>274599</t>
  </si>
  <si>
    <t>ВМ-0181112</t>
  </si>
  <si>
    <t>Рыстеев Осербек</t>
  </si>
  <si>
    <t>13618453</t>
  </si>
  <si>
    <t>ВМ-0173202</t>
  </si>
  <si>
    <t>Касымов Пена</t>
  </si>
  <si>
    <t>2337289</t>
  </si>
  <si>
    <t>ВМ-0173579</t>
  </si>
  <si>
    <t>Маметгулыев Гуванч</t>
  </si>
  <si>
    <t>2198818</t>
  </si>
  <si>
    <t>ВМ-0189201</t>
  </si>
  <si>
    <t>Абдыев Нургелди</t>
  </si>
  <si>
    <t>2376774</t>
  </si>
  <si>
    <t>ВМ-0189184</t>
  </si>
  <si>
    <t>Адамбаев Гуванч</t>
  </si>
  <si>
    <t>2877703</t>
  </si>
  <si>
    <t>ВМ-0189191</t>
  </si>
  <si>
    <t>Алланазаров Бердиназар</t>
  </si>
  <si>
    <t>3338008</t>
  </si>
  <si>
    <t>ВМ-0189189</t>
  </si>
  <si>
    <t>Алланазаров Гулназар</t>
  </si>
  <si>
    <t>2481644</t>
  </si>
  <si>
    <t>ВМ-0189187</t>
  </si>
  <si>
    <t>Алланазаров Парахат</t>
  </si>
  <si>
    <t>3142544</t>
  </si>
  <si>
    <t>ВМ-0189174</t>
  </si>
  <si>
    <t>Аманов Нурягды</t>
  </si>
  <si>
    <t>3399668</t>
  </si>
  <si>
    <t>ВМ-0189197</t>
  </si>
  <si>
    <t>Атабаев Тойлы</t>
  </si>
  <si>
    <t>2903646</t>
  </si>
  <si>
    <t>ВМ-0189171</t>
  </si>
  <si>
    <t>Атаев Хангелди</t>
  </si>
  <si>
    <t>3379715</t>
  </si>
  <si>
    <t>ВМ-0189172</t>
  </si>
  <si>
    <t>Атамырадов Алланазар</t>
  </si>
  <si>
    <t>1987412</t>
  </si>
  <si>
    <t>ВМ-0189203</t>
  </si>
  <si>
    <t>Ашыров Ашырнепес</t>
  </si>
  <si>
    <t>2836340</t>
  </si>
  <si>
    <t>ВМ-0189179</t>
  </si>
  <si>
    <t>Бабаев Бабамурат</t>
  </si>
  <si>
    <t>3213198</t>
  </si>
  <si>
    <t>ВМ-0189196</t>
  </si>
  <si>
    <t>Беглиев Ыхлас</t>
  </si>
  <si>
    <t>3226487</t>
  </si>
  <si>
    <t>ВМ-0189193</t>
  </si>
  <si>
    <t>Бекиев Текемырат</t>
  </si>
  <si>
    <t>2885063</t>
  </si>
  <si>
    <t>ВМ-0172375</t>
  </si>
  <si>
    <t>Бисвас Гоутам</t>
  </si>
  <si>
    <t>1607628</t>
  </si>
  <si>
    <t>ВМ-0171041</t>
  </si>
  <si>
    <t>Маркович Саша</t>
  </si>
  <si>
    <t>237863</t>
  </si>
  <si>
    <t>ВМ-0172385</t>
  </si>
  <si>
    <t>Патхак Субхенду</t>
  </si>
  <si>
    <t>5578689</t>
  </si>
  <si>
    <t>ВМ-0170782</t>
  </si>
  <si>
    <t>Ташметов Шахзод</t>
  </si>
  <si>
    <t>13651147</t>
  </si>
  <si>
    <t>ВМ-0189188</t>
  </si>
  <si>
    <t>Тойлыев Ахмет</t>
  </si>
  <si>
    <t>2334452</t>
  </si>
  <si>
    <t>ВМ-0186357</t>
  </si>
  <si>
    <t>Рустамов Аскаржан Анваржанович</t>
  </si>
  <si>
    <t>1251600</t>
  </si>
  <si>
    <t>ВМ-0172543</t>
  </si>
  <si>
    <t>Кумар Викас</t>
  </si>
  <si>
    <t>8864556</t>
  </si>
  <si>
    <t>ВМ-0189205</t>
  </si>
  <si>
    <t>Бекиев Максат</t>
  </si>
  <si>
    <t>2906612</t>
  </si>
  <si>
    <t>ВМ-0189182</t>
  </si>
  <si>
    <t>Вейисов Иззат</t>
  </si>
  <si>
    <t>2696718</t>
  </si>
  <si>
    <t>ВМ-0189210</t>
  </si>
  <si>
    <t>Велиев Эзиз</t>
  </si>
  <si>
    <t>3379697</t>
  </si>
  <si>
    <t>ВМ-0189162</t>
  </si>
  <si>
    <t>Гулджиков Ашырмат</t>
  </si>
  <si>
    <t>2730575</t>
  </si>
  <si>
    <t>ВМ-0189161</t>
  </si>
  <si>
    <t>Гылыджов Байраммырат</t>
  </si>
  <si>
    <t>3194714</t>
  </si>
  <si>
    <t>ВМ-0152755</t>
  </si>
  <si>
    <t>Осмоналиев Адилет Осмоналиевич</t>
  </si>
  <si>
    <t>0289792</t>
  </si>
  <si>
    <t>ВМ-0184234</t>
  </si>
  <si>
    <t>Табарзода Сафоли Холмирзо</t>
  </si>
  <si>
    <t>403877553</t>
  </si>
  <si>
    <t>ВМ-0189166</t>
  </si>
  <si>
    <t>Тачгелдиев Шатлык</t>
  </si>
  <si>
    <t>3137232</t>
  </si>
  <si>
    <t>ВМ-0189173</t>
  </si>
  <si>
    <t>Тачмырадов Овезмырат</t>
  </si>
  <si>
    <t>3397133</t>
  </si>
  <si>
    <t>ВМ-0189164</t>
  </si>
  <si>
    <t>Тойлыев Мекан</t>
  </si>
  <si>
    <t>2514845</t>
  </si>
  <si>
    <t>ВМ-0189202</t>
  </si>
  <si>
    <t>Хаджигулиев Ысмайыл</t>
  </si>
  <si>
    <t>3010670</t>
  </si>
  <si>
    <t>ВМ-0189178</t>
  </si>
  <si>
    <t>Халмырадов Байгелди</t>
  </si>
  <si>
    <t>3379804</t>
  </si>
  <si>
    <t>ВМ-0189207</t>
  </si>
  <si>
    <t>Чарыев Бегли</t>
  </si>
  <si>
    <t>2033733</t>
  </si>
  <si>
    <t>ВМ-0189180</t>
  </si>
  <si>
    <t>Язмедов Джумамырат</t>
  </si>
  <si>
    <t>2115553</t>
  </si>
  <si>
    <t>ВМ-0184890</t>
  </si>
  <si>
    <t>Атаев Шазада</t>
  </si>
  <si>
    <t>2067427</t>
  </si>
  <si>
    <t>ВМ-0184934</t>
  </si>
  <si>
    <t>Бердигурбанов Гурбанмырат</t>
  </si>
  <si>
    <t>2298622</t>
  </si>
  <si>
    <t>ВМ-0184953</t>
  </si>
  <si>
    <t>Юсубов Какамырат</t>
  </si>
  <si>
    <t>3132686</t>
  </si>
  <si>
    <t>ВМ-0188448</t>
  </si>
  <si>
    <t>Соковнин Андрей Александрович</t>
  </si>
  <si>
    <t>09 14</t>
  </si>
  <si>
    <t>339687</t>
  </si>
  <si>
    <t>ВМ-0162317</t>
  </si>
  <si>
    <t>Арсланов Бегенч</t>
  </si>
  <si>
    <t>2326280</t>
  </si>
  <si>
    <t>ВМ-0188562</t>
  </si>
  <si>
    <t>Анарбеков Чингыз Майрамбекович</t>
  </si>
  <si>
    <t>4087620</t>
  </si>
  <si>
    <t>ВМ-0188564</t>
  </si>
  <si>
    <t>Качкынов Ынтымак</t>
  </si>
  <si>
    <t>2296983</t>
  </si>
  <si>
    <t>ВМ-0188705</t>
  </si>
  <si>
    <t>Алиев Адилет Мирбекович</t>
  </si>
  <si>
    <t>2268620</t>
  </si>
  <si>
    <t>ВМ-0103727</t>
  </si>
  <si>
    <t>Жаркынбек Асет</t>
  </si>
  <si>
    <t>11147355</t>
  </si>
  <si>
    <t>ВМ-0181885</t>
  </si>
  <si>
    <t>Аразгелдиев Алламырат</t>
  </si>
  <si>
    <t>3018383</t>
  </si>
  <si>
    <t>ВМ-0182901</t>
  </si>
  <si>
    <t>Газаков Мекан</t>
  </si>
  <si>
    <t>2667267</t>
  </si>
  <si>
    <t>ВМ-0181909</t>
  </si>
  <si>
    <t>Йоллыев Мейлис</t>
  </si>
  <si>
    <t>2519660</t>
  </si>
  <si>
    <t>ВМ-0177745</t>
  </si>
  <si>
    <t>Карыпкулов Бекзат</t>
  </si>
  <si>
    <t>3405502</t>
  </si>
  <si>
    <t>ВМ-0178386</t>
  </si>
  <si>
    <t>Тангирбергенов Файзулла</t>
  </si>
  <si>
    <t>3006481</t>
  </si>
  <si>
    <t>ВМ-0175650</t>
  </si>
  <si>
    <t>Умурзаков Сабыр Сайлауович</t>
  </si>
  <si>
    <t>062299096</t>
  </si>
  <si>
    <t>ВМ-0169135</t>
  </si>
  <si>
    <t>Поляков Сергей Владимирович</t>
  </si>
  <si>
    <t>195009</t>
  </si>
  <si>
    <t>ВМ-0188502</t>
  </si>
  <si>
    <t>Козлова Маргарита Сергеевна</t>
  </si>
  <si>
    <t>383274</t>
  </si>
  <si>
    <t>ВМ-0182716</t>
  </si>
  <si>
    <t>Науменко Ирина Михайловна</t>
  </si>
  <si>
    <t>816330</t>
  </si>
  <si>
    <t>ВМ-0182237</t>
  </si>
  <si>
    <t>Султангалиев Нуртас Есболович</t>
  </si>
  <si>
    <t>057785222</t>
  </si>
  <si>
    <t>ВМ-0182241</t>
  </si>
  <si>
    <t>Уразгулов Аманбек Кожамуратович</t>
  </si>
  <si>
    <t>051092440</t>
  </si>
  <si>
    <t>ВМ-0183429</t>
  </si>
  <si>
    <t>Кумисбаев Ильяс Жумагалиевич</t>
  </si>
  <si>
    <t>046751419</t>
  </si>
  <si>
    <t>ВМ-0165680</t>
  </si>
  <si>
    <t>Кха Тахаджул</t>
  </si>
  <si>
    <t>8839745</t>
  </si>
  <si>
    <t>ВМ-0181329</t>
  </si>
  <si>
    <t>Овешанов Берди</t>
  </si>
  <si>
    <t>2462460</t>
  </si>
  <si>
    <t>ВМ-0188593</t>
  </si>
  <si>
    <t>Ходанович Фёдор Павлович</t>
  </si>
  <si>
    <t>28 05</t>
  </si>
  <si>
    <t>684034</t>
  </si>
  <si>
    <t>ВМ-0188749</t>
  </si>
  <si>
    <t>Жиенбай Канат</t>
  </si>
  <si>
    <t>17672099</t>
  </si>
  <si>
    <t>ВМ-0188752</t>
  </si>
  <si>
    <t>Королев Андрей Андреевич</t>
  </si>
  <si>
    <t>052475055</t>
  </si>
  <si>
    <t>ВМ-0188754</t>
  </si>
  <si>
    <t>Аштархан Темирхан Касымханулы</t>
  </si>
  <si>
    <t>047403985</t>
  </si>
  <si>
    <t>ВМ-0188750</t>
  </si>
  <si>
    <t>Ермекулы Амирсултан</t>
  </si>
  <si>
    <t>047397173</t>
  </si>
  <si>
    <t>ВМ-0188643</t>
  </si>
  <si>
    <t>Сахи Айбек</t>
  </si>
  <si>
    <t>17745531</t>
  </si>
  <si>
    <t>ВМ-0168381</t>
  </si>
  <si>
    <t>Садиков Шакир</t>
  </si>
  <si>
    <t>12981734</t>
  </si>
  <si>
    <t>ВМ-0178363</t>
  </si>
  <si>
    <t>Егендурдыев Гелдимурат</t>
  </si>
  <si>
    <t>2412560</t>
  </si>
  <si>
    <t>ВМ-0159494</t>
  </si>
  <si>
    <t>Азад Кхан</t>
  </si>
  <si>
    <t>9553447</t>
  </si>
  <si>
    <t>ВМ-0159512</t>
  </si>
  <si>
    <t>Ахмад Вакил</t>
  </si>
  <si>
    <t>9147559</t>
  </si>
  <si>
    <t>ВМ-0165985</t>
  </si>
  <si>
    <t>Буди Санкар Рао</t>
  </si>
  <si>
    <t>3803870</t>
  </si>
  <si>
    <t>ВМ-0159551</t>
  </si>
  <si>
    <t>Чаухан Рам Прасад</t>
  </si>
  <si>
    <t>5555081</t>
  </si>
  <si>
    <t>ВМ-0153100</t>
  </si>
  <si>
    <t>Лакчевич Милан</t>
  </si>
  <si>
    <t>014304093</t>
  </si>
  <si>
    <t>ВМ-0184372</t>
  </si>
  <si>
    <t>Гулбаев Нургелди</t>
  </si>
  <si>
    <t>2126447</t>
  </si>
  <si>
    <t>ВМ-0184373</t>
  </si>
  <si>
    <t>Рахимбердиев Бахтияр</t>
  </si>
  <si>
    <t>2501148</t>
  </si>
  <si>
    <t>ВМ-0184370</t>
  </si>
  <si>
    <t>Шыхыев Шыхы</t>
  </si>
  <si>
    <t>2802136</t>
  </si>
  <si>
    <t>ВМ-0180925</t>
  </si>
  <si>
    <t>Хоммадов Чарыяргулы</t>
  </si>
  <si>
    <t>2785715</t>
  </si>
  <si>
    <t>ВМ-0181741</t>
  </si>
  <si>
    <t>Чарыев Хыдыр</t>
  </si>
  <si>
    <t>3086198</t>
  </si>
  <si>
    <t>ВМ-0149156</t>
  </si>
  <si>
    <t>Каримов Сабиржан</t>
  </si>
  <si>
    <t>12991836</t>
  </si>
  <si>
    <t>ВМ-0182775</t>
  </si>
  <si>
    <t>Тириков Мерхан Серикович</t>
  </si>
  <si>
    <t>056045247</t>
  </si>
  <si>
    <t>ВМ-0182778</t>
  </si>
  <si>
    <t>Торебеков Уалихан Нурсланулы</t>
  </si>
  <si>
    <t>047278985</t>
  </si>
  <si>
    <t>ВМ-0182779</t>
  </si>
  <si>
    <t>Туребеков Темирхан Нурсланович</t>
  </si>
  <si>
    <t>047282953</t>
  </si>
  <si>
    <t>ВМ-0189338</t>
  </si>
  <si>
    <t>Бабаев Мердан</t>
  </si>
  <si>
    <t>3037209</t>
  </si>
  <si>
    <t>ВМ-0189332</t>
  </si>
  <si>
    <t>Беркелиев Акмырат</t>
  </si>
  <si>
    <t>3039431</t>
  </si>
  <si>
    <t>ВМ-0189335</t>
  </si>
  <si>
    <t>Гапбаров Полат</t>
  </si>
  <si>
    <t>2926082</t>
  </si>
  <si>
    <t>ВМ-0189326</t>
  </si>
  <si>
    <t>Куранбаев Жасурбек</t>
  </si>
  <si>
    <t>2755967</t>
  </si>
  <si>
    <t>ВМ-0189329</t>
  </si>
  <si>
    <t>Нобатов Даянч</t>
  </si>
  <si>
    <t>3049304</t>
  </si>
  <si>
    <t>ВМ-0189327</t>
  </si>
  <si>
    <t>Оразмедов Довлет</t>
  </si>
  <si>
    <t>3310118</t>
  </si>
  <si>
    <t>ВМ-0189337</t>
  </si>
  <si>
    <t>Реджепов Амангелди</t>
  </si>
  <si>
    <t>2889675</t>
  </si>
  <si>
    <t>ВМ-0189340</t>
  </si>
  <si>
    <t>Реджепов Реджепгелди</t>
  </si>
  <si>
    <t>2954731</t>
  </si>
  <si>
    <t>ВМ-0189323</t>
  </si>
  <si>
    <t>Гурбанов Дурди</t>
  </si>
  <si>
    <t>2501989</t>
  </si>
  <si>
    <t>ВМ-0189324</t>
  </si>
  <si>
    <t>Гурбанов Силап</t>
  </si>
  <si>
    <t>3152503</t>
  </si>
  <si>
    <t>ВМ-0189325</t>
  </si>
  <si>
    <t>Мередов Джейхун</t>
  </si>
  <si>
    <t>2751011</t>
  </si>
  <si>
    <t>ВМ-0189320</t>
  </si>
  <si>
    <t>Оразмедов Магсат</t>
  </si>
  <si>
    <t>2191395</t>
  </si>
  <si>
    <t>ВМ-0189319</t>
  </si>
  <si>
    <t>Реджепов Нурмырат</t>
  </si>
  <si>
    <t>3391151</t>
  </si>
  <si>
    <t>ВМ-0185331</t>
  </si>
  <si>
    <t>Есенгелди Диас Бахтжанулы</t>
  </si>
  <si>
    <t>042947155</t>
  </si>
  <si>
    <t>ВМ-0185329</t>
  </si>
  <si>
    <t>Абушахман Мухаммед Абдрахманулы</t>
  </si>
  <si>
    <t>054098875</t>
  </si>
  <si>
    <t>ВМ-0168589</t>
  </si>
  <si>
    <t>Паттел Мурат Турегелдиулы</t>
  </si>
  <si>
    <t>060542881</t>
  </si>
  <si>
    <t>ВМ-0187411</t>
  </si>
  <si>
    <t>Сатыбалдиев Джайнарбек Айдарович</t>
  </si>
  <si>
    <t>046408649</t>
  </si>
  <si>
    <t>ВМ-0178979</t>
  </si>
  <si>
    <t>Сафаралиев Пирумшох Косимович</t>
  </si>
  <si>
    <t>0910142</t>
  </si>
  <si>
    <t>ВМ-0190065</t>
  </si>
  <si>
    <t>Эгембергенов Мансурбек</t>
  </si>
  <si>
    <t>2176550</t>
  </si>
  <si>
    <t>ВМ-0086486</t>
  </si>
  <si>
    <t>Ганибаев Алишер</t>
  </si>
  <si>
    <t>11139636</t>
  </si>
  <si>
    <t>ВМ-0091374</t>
  </si>
  <si>
    <t>Ли Владимир Романович</t>
  </si>
  <si>
    <t>117145</t>
  </si>
  <si>
    <t>ВМ-0187403</t>
  </si>
  <si>
    <t>Орынбай Берекет</t>
  </si>
  <si>
    <t>15145773</t>
  </si>
  <si>
    <t>ВМ-0163015</t>
  </si>
  <si>
    <t>Емельянов Александр Вадимович</t>
  </si>
  <si>
    <t>88 18</t>
  </si>
  <si>
    <t>295717</t>
  </si>
  <si>
    <t>ВМ-0168806</t>
  </si>
  <si>
    <t>Божич Татьяна Викторовна</t>
  </si>
  <si>
    <t>187143</t>
  </si>
  <si>
    <t>ВМ-0184096</t>
  </si>
  <si>
    <t>Игнятович Желько</t>
  </si>
  <si>
    <t>018895688</t>
  </si>
  <si>
    <t>ВМ-0188981</t>
  </si>
  <si>
    <t>Абдихалык Актилек Рахимжанулы</t>
  </si>
  <si>
    <t>048827689</t>
  </si>
  <si>
    <t>ВМ-0188982</t>
  </si>
  <si>
    <t>Сылкымбеков Магжан Рысбекулы</t>
  </si>
  <si>
    <t>046225521</t>
  </si>
  <si>
    <t>ВМ-0188771</t>
  </si>
  <si>
    <t>Сулайманов Зулпукар Эсенжанович</t>
  </si>
  <si>
    <t>0646079</t>
  </si>
  <si>
    <t>ВМ-0188776</t>
  </si>
  <si>
    <t>Аманбай Уулу Эрнест</t>
  </si>
  <si>
    <t>1999862</t>
  </si>
  <si>
    <t>ВМ-0188773</t>
  </si>
  <si>
    <t>Имамов Асылбек</t>
  </si>
  <si>
    <t>3618406</t>
  </si>
  <si>
    <t>ВМ-0188778</t>
  </si>
  <si>
    <t>Маматалиев Талантбек Алишерович</t>
  </si>
  <si>
    <t>0055538</t>
  </si>
  <si>
    <t>ВМ-0124080</t>
  </si>
  <si>
    <t>Лаухин Евгений Васильевич</t>
  </si>
  <si>
    <t>69 18</t>
  </si>
  <si>
    <t>819800</t>
  </si>
  <si>
    <t>ВМ-0170098</t>
  </si>
  <si>
    <t>Парсилиев Артур Исаевич</t>
  </si>
  <si>
    <t>82 09</t>
  </si>
  <si>
    <t>822644</t>
  </si>
  <si>
    <t>ВМ-0188677</t>
  </si>
  <si>
    <t>Сидачёв Алексей Алексеевич</t>
  </si>
  <si>
    <t>809220</t>
  </si>
  <si>
    <t>ВМ-0170776</t>
  </si>
  <si>
    <t>Турсинбаев Илхомжан</t>
  </si>
  <si>
    <t>12217555</t>
  </si>
  <si>
    <t>ВМ-0188689</t>
  </si>
  <si>
    <t>Нестеров Владимир Викторович</t>
  </si>
  <si>
    <t>27 17</t>
  </si>
  <si>
    <t>669947</t>
  </si>
  <si>
    <t>ВМ-0188864</t>
  </si>
  <si>
    <t>Сабритдинов Шахзод</t>
  </si>
  <si>
    <t>14887789</t>
  </si>
  <si>
    <t>ВМ-0188853</t>
  </si>
  <si>
    <t>Дархан Аброрхон</t>
  </si>
  <si>
    <t>18791295</t>
  </si>
  <si>
    <t>ВМ-0188871</t>
  </si>
  <si>
    <t>Бабаев Хуршид</t>
  </si>
  <si>
    <t>17205969</t>
  </si>
  <si>
    <t>ВМ-0188861</t>
  </si>
  <si>
    <t>Муратов Дийдорбек</t>
  </si>
  <si>
    <t>16339618</t>
  </si>
  <si>
    <t>ВМ-0188845</t>
  </si>
  <si>
    <t>Хажимухамедов Хурсанбек</t>
  </si>
  <si>
    <t>17811706</t>
  </si>
  <si>
    <t>ВМ-0188880</t>
  </si>
  <si>
    <t>Дархан Элдархан</t>
  </si>
  <si>
    <t>15220716</t>
  </si>
  <si>
    <t>ВМ-0188840</t>
  </si>
  <si>
    <t>Шатемиров Исломиддин</t>
  </si>
  <si>
    <t>16224549</t>
  </si>
  <si>
    <t>ВМ-0188854</t>
  </si>
  <si>
    <t>Илес Нуржигит Ержигитулы</t>
  </si>
  <si>
    <t>054380325</t>
  </si>
  <si>
    <t>ВМ-0188873</t>
  </si>
  <si>
    <t>Сали Елбасы Сакенулы</t>
  </si>
  <si>
    <t>041804779</t>
  </si>
  <si>
    <t>ВМ-0188859</t>
  </si>
  <si>
    <t>Джаксыбек Нуржан</t>
  </si>
  <si>
    <t>12776380</t>
  </si>
  <si>
    <t>ВМ-0188857</t>
  </si>
  <si>
    <t>Мапыз Орынбек Мухитулы</t>
  </si>
  <si>
    <t>042608357</t>
  </si>
  <si>
    <t>ВМ-0188798</t>
  </si>
  <si>
    <t>Кашникова Ольга</t>
  </si>
  <si>
    <t>15855298</t>
  </si>
  <si>
    <t>ВМ-0163909</t>
  </si>
  <si>
    <t>Аласханов Мансур Магомедович</t>
  </si>
  <si>
    <t>265286</t>
  </si>
  <si>
    <t>ВМ-0174929</t>
  </si>
  <si>
    <t>Ербулатов Мерхат Ерланович</t>
  </si>
  <si>
    <t>054864080</t>
  </si>
  <si>
    <t>ВМ-0172898</t>
  </si>
  <si>
    <t>Ибрагимов Атаджан</t>
  </si>
  <si>
    <t>2062254</t>
  </si>
  <si>
    <t>ВМ-0173208</t>
  </si>
  <si>
    <t>Исхаков Равиль Рефгатович</t>
  </si>
  <si>
    <t>2246704</t>
  </si>
  <si>
    <t>ВМ-0172184</t>
  </si>
  <si>
    <t>Паплевка Вадим Михайлович</t>
  </si>
  <si>
    <t>MP</t>
  </si>
  <si>
    <t>5019754</t>
  </si>
  <si>
    <t>ВМ-0166815</t>
  </si>
  <si>
    <t>Умаров Ислам Муслимович</t>
  </si>
  <si>
    <t>293635</t>
  </si>
  <si>
    <t>ВМ-0138863</t>
  </si>
  <si>
    <t>Голубова Алёна Олеговна</t>
  </si>
  <si>
    <t>66 18</t>
  </si>
  <si>
    <t>960424</t>
  </si>
  <si>
    <t>ВМ-0184947</t>
  </si>
  <si>
    <t>Нурджанов Шагелди</t>
  </si>
  <si>
    <t>2980483</t>
  </si>
  <si>
    <t>ВМ-0169642</t>
  </si>
  <si>
    <t>Манапбаев Нурлан</t>
  </si>
  <si>
    <t>3610534</t>
  </si>
  <si>
    <t>ВМ-0181029</t>
  </si>
  <si>
    <t>Уркалыев Канатбек</t>
  </si>
  <si>
    <t>1916837</t>
  </si>
  <si>
    <t>ВМ-0181569</t>
  </si>
  <si>
    <t>Теитбеков Бакыт</t>
  </si>
  <si>
    <t>1573509</t>
  </si>
  <si>
    <t>ВМ-0188783</t>
  </si>
  <si>
    <t>Рогожников Сергей Александрович</t>
  </si>
  <si>
    <t>57 24</t>
  </si>
  <si>
    <t>547941</t>
  </si>
  <si>
    <t>ВМ-0188785</t>
  </si>
  <si>
    <t>Храмов Василий Николаевич</t>
  </si>
  <si>
    <t>842181</t>
  </si>
  <si>
    <t>ВМ-0072453</t>
  </si>
  <si>
    <t>Джошич Радослав</t>
  </si>
  <si>
    <t>018577753</t>
  </si>
  <si>
    <t>ВМ-0188179</t>
  </si>
  <si>
    <t>Аколбеков Акылбек</t>
  </si>
  <si>
    <t>12510284</t>
  </si>
  <si>
    <t>ВМ-0089753</t>
  </si>
  <si>
    <t>Саргсян Нарек Саятович</t>
  </si>
  <si>
    <t>AR</t>
  </si>
  <si>
    <t>0669369</t>
  </si>
  <si>
    <t>ВМ-0188936</t>
  </si>
  <si>
    <t>Баходир уулу Назарбек</t>
  </si>
  <si>
    <t>2255262</t>
  </si>
  <si>
    <t>ВМ-0188838</t>
  </si>
  <si>
    <t>Лобаненков Андрей Анатольевич</t>
  </si>
  <si>
    <t>064212</t>
  </si>
  <si>
    <t>ВМ-0165080</t>
  </si>
  <si>
    <t>Бабаев Магомед Газибекович</t>
  </si>
  <si>
    <t>576350</t>
  </si>
  <si>
    <t>ВМ-0190068</t>
  </si>
  <si>
    <t>Джурич Ненад</t>
  </si>
  <si>
    <t>016261169</t>
  </si>
  <si>
    <t>ВМ-0161532</t>
  </si>
  <si>
    <t>Белин Радослав</t>
  </si>
  <si>
    <t>013877272</t>
  </si>
  <si>
    <t>ВМ-0181765</t>
  </si>
  <si>
    <t>Алтыев Ыхлас</t>
  </si>
  <si>
    <t>3251280</t>
  </si>
  <si>
    <t>ВМ-0173615</t>
  </si>
  <si>
    <t>Аманов Куват</t>
  </si>
  <si>
    <t>2410747</t>
  </si>
  <si>
    <t>ВМ-0173936</t>
  </si>
  <si>
    <t>Бердимырадов Кемал</t>
  </si>
  <si>
    <t>2447476</t>
  </si>
  <si>
    <t>ВМ-0173621</t>
  </si>
  <si>
    <t>Бетов Бегенч</t>
  </si>
  <si>
    <t>2807596</t>
  </si>
  <si>
    <t>ВМ-0173576</t>
  </si>
  <si>
    <t>Кутлымырадов Атабек</t>
  </si>
  <si>
    <t>2791018</t>
  </si>
  <si>
    <t>ВМ-0181879</t>
  </si>
  <si>
    <t>Нурмухаммедов Сердар</t>
  </si>
  <si>
    <t>3124394</t>
  </si>
  <si>
    <t>ВМ-0181740</t>
  </si>
  <si>
    <t>Ходжаев Джумабай</t>
  </si>
  <si>
    <t>3268991</t>
  </si>
  <si>
    <t>ВМ-0180790</t>
  </si>
  <si>
    <t>Хытдыев Керим</t>
  </si>
  <si>
    <t>2399605</t>
  </si>
  <si>
    <t>ВМ-0180924</t>
  </si>
  <si>
    <t>Юсубов Тачмырат</t>
  </si>
  <si>
    <t>2366224</t>
  </si>
  <si>
    <t>ВМ-0141120</t>
  </si>
  <si>
    <t>Марин Александр Сергеевич</t>
  </si>
  <si>
    <t>36 21</t>
  </si>
  <si>
    <t>957350</t>
  </si>
  <si>
    <t>ВМ-0102059</t>
  </si>
  <si>
    <t>Сальников Александр Александрович</t>
  </si>
  <si>
    <t>948567</t>
  </si>
  <si>
    <t>ВМ-0174196</t>
  </si>
  <si>
    <t>МД Афсар Алам</t>
  </si>
  <si>
    <t>7648359</t>
  </si>
  <si>
    <t>ВМ-0189878</t>
  </si>
  <si>
    <t>Ошатов Шохрат</t>
  </si>
  <si>
    <t>3042315</t>
  </si>
  <si>
    <t>ВМ-0189884</t>
  </si>
  <si>
    <t>Рейимов Атаназар</t>
  </si>
  <si>
    <t>3337864</t>
  </si>
  <si>
    <t>ВМ-0173562</t>
  </si>
  <si>
    <t>Союнов Акмырат</t>
  </si>
  <si>
    <t>2908047</t>
  </si>
  <si>
    <t>ВМ-0166395</t>
  </si>
  <si>
    <t>Шамина Людмила Анатольевна</t>
  </si>
  <si>
    <t>36 11</t>
  </si>
  <si>
    <t>426916</t>
  </si>
  <si>
    <t>ВМ-0165623</t>
  </si>
  <si>
    <t>Санкурубхукта Саи Никхил Вардхан</t>
  </si>
  <si>
    <t>1475924</t>
  </si>
  <si>
    <t>ВМ-0100780</t>
  </si>
  <si>
    <t>Буквич Синиша</t>
  </si>
  <si>
    <t>018867048</t>
  </si>
  <si>
    <t>ВМ-0181065</t>
  </si>
  <si>
    <t>Жаныбек Уулу Нурлан</t>
  </si>
  <si>
    <t>1061367</t>
  </si>
  <si>
    <t>ВМ-0184738</t>
  </si>
  <si>
    <t>Алмазбек Уулу Эламан</t>
  </si>
  <si>
    <t>3654284</t>
  </si>
  <si>
    <t>ВМ-0189871</t>
  </si>
  <si>
    <t>Гаджаров Бабагелди</t>
  </si>
  <si>
    <t>2869240</t>
  </si>
  <si>
    <t>ВМ-0189870</t>
  </si>
  <si>
    <t>Моллаев Тазебай</t>
  </si>
  <si>
    <t>2950480</t>
  </si>
  <si>
    <t>ВМ-0189869</t>
  </si>
  <si>
    <t>Назаров Полат</t>
  </si>
  <si>
    <t>2610792</t>
  </si>
  <si>
    <t>ВМ-0189866</t>
  </si>
  <si>
    <t>Оразов Максат</t>
  </si>
  <si>
    <t>1967064</t>
  </si>
  <si>
    <t>ВМ-0189858</t>
  </si>
  <si>
    <t>Узбекбаев Мекан</t>
  </si>
  <si>
    <t>3030327</t>
  </si>
  <si>
    <t>ВМ-0178115</t>
  </si>
  <si>
    <t>Кожановский Геннадий Александрович</t>
  </si>
  <si>
    <t>60 22</t>
  </si>
  <si>
    <t>858347</t>
  </si>
  <si>
    <t>ВМ-0169232</t>
  </si>
  <si>
    <t>Абдуразаков Акажан</t>
  </si>
  <si>
    <t>11070503</t>
  </si>
  <si>
    <t>ВМ-0182795</t>
  </si>
  <si>
    <t>Сапиев Жахангир Халилуллаулы</t>
  </si>
  <si>
    <t>057508483</t>
  </si>
  <si>
    <t>ВМ-0182574</t>
  </si>
  <si>
    <t>Токтамуратов Баходир</t>
  </si>
  <si>
    <t>18693795</t>
  </si>
  <si>
    <t>ВМ-0170004</t>
  </si>
  <si>
    <t>Фархидинов Ражабали Эркинжонович</t>
  </si>
  <si>
    <t>3555304</t>
  </si>
  <si>
    <t>ВМ-0185092</t>
  </si>
  <si>
    <t>Аннаев Аманмырат</t>
  </si>
  <si>
    <t>2547020</t>
  </si>
  <si>
    <t>ВМ-0174393</t>
  </si>
  <si>
    <t>Давлетов Учкун</t>
  </si>
  <si>
    <t>2318867</t>
  </si>
  <si>
    <t>ВМ-0173534</t>
  </si>
  <si>
    <t>Мамирбек Уулу Бектур</t>
  </si>
  <si>
    <t>1239918</t>
  </si>
  <si>
    <t>ВМ-0173529</t>
  </si>
  <si>
    <t>Белеков Усон</t>
  </si>
  <si>
    <t>2306722</t>
  </si>
  <si>
    <t>ВМ-0173528</t>
  </si>
  <si>
    <t>Досалиев Эрлан Анварович</t>
  </si>
  <si>
    <t>1091943</t>
  </si>
  <si>
    <t>ВМ-0189219</t>
  </si>
  <si>
    <t>Мамаджанов Оматилло</t>
  </si>
  <si>
    <t>0584170</t>
  </si>
  <si>
    <t>ВМ-0189223</t>
  </si>
  <si>
    <t>Эшиев Айбек</t>
  </si>
  <si>
    <t>3741939</t>
  </si>
  <si>
    <t>ВМ-0189429</t>
  </si>
  <si>
    <t>Сартбаев Уланбек Адилбекович</t>
  </si>
  <si>
    <t>1590813</t>
  </si>
  <si>
    <t>ВМ-0173692</t>
  </si>
  <si>
    <t>Гринь Роман Романович</t>
  </si>
  <si>
    <t>79 21</t>
  </si>
  <si>
    <t>842257</t>
  </si>
  <si>
    <t>ВМ-0189054</t>
  </si>
  <si>
    <t>Абылбеков Жайыл Абылбекович</t>
  </si>
  <si>
    <t>2131532</t>
  </si>
  <si>
    <t>ВМ-0189053</t>
  </si>
  <si>
    <t>Кудашбеков Эрмек Нурбекович</t>
  </si>
  <si>
    <t>1716778</t>
  </si>
  <si>
    <t>ВМ-0184247</t>
  </si>
  <si>
    <t>Нармуратов Шерали Кулахматович</t>
  </si>
  <si>
    <t>2279343</t>
  </si>
  <si>
    <t>ВМ-0184194</t>
  </si>
  <si>
    <t>Худойкулов Отажон Сайдуллаевич</t>
  </si>
  <si>
    <t>1109507</t>
  </si>
  <si>
    <t>ВМ-0184214</t>
  </si>
  <si>
    <t>Жураев Муродулла Юлдашович</t>
  </si>
  <si>
    <t>2849979</t>
  </si>
  <si>
    <t>ВМ-0180360</t>
  </si>
  <si>
    <t>Мамедов Бегли</t>
  </si>
  <si>
    <t>2983998</t>
  </si>
  <si>
    <t>ВМ-0189075</t>
  </si>
  <si>
    <t>Камытов Турат Билиавич</t>
  </si>
  <si>
    <t>3651913</t>
  </si>
  <si>
    <t>ВМ-0189099</t>
  </si>
  <si>
    <t>Муратбек Уулу Айболот</t>
  </si>
  <si>
    <t>1874582</t>
  </si>
  <si>
    <t>ВМ-0189082</t>
  </si>
  <si>
    <t>Медербек Уулу Азамат</t>
  </si>
  <si>
    <t>2438039</t>
  </si>
  <si>
    <t>ВМ-0189090</t>
  </si>
  <si>
    <t>Мусаев Курманбек Санжырбекович</t>
  </si>
  <si>
    <t>2003724</t>
  </si>
  <si>
    <t>ВМ-0189449</t>
  </si>
  <si>
    <t>Нуржанов Данил Нуржанович</t>
  </si>
  <si>
    <t>4665591</t>
  </si>
  <si>
    <t>ВМ-0183051</t>
  </si>
  <si>
    <t>Илич Драган</t>
  </si>
  <si>
    <t>018935873</t>
  </si>
  <si>
    <t>ВМ-0182372</t>
  </si>
  <si>
    <t>Умаров Ихтиёр</t>
  </si>
  <si>
    <t>12662449</t>
  </si>
  <si>
    <t>ВМ-0182378</t>
  </si>
  <si>
    <t>Эроров Зияхон</t>
  </si>
  <si>
    <t>18695885</t>
  </si>
  <si>
    <t>ВМ-0164311</t>
  </si>
  <si>
    <t>Полухина Екатерина Михайловна</t>
  </si>
  <si>
    <t>019050</t>
  </si>
  <si>
    <t>ВМ-0146382</t>
  </si>
  <si>
    <t>Желдашев Сальман Схатбиевич</t>
  </si>
  <si>
    <t>79 25</t>
  </si>
  <si>
    <t>927846</t>
  </si>
  <si>
    <t>ВМ-0189214</t>
  </si>
  <si>
    <t>Совет Ыбырай Асилбекулы</t>
  </si>
  <si>
    <t>057923211</t>
  </si>
  <si>
    <t>ВМ-0189215</t>
  </si>
  <si>
    <t>Насир Онгар Бастарбекулы</t>
  </si>
  <si>
    <t>053225065</t>
  </si>
  <si>
    <t>ВМ-0189229</t>
  </si>
  <si>
    <t>Осербай Мерхан Серикулы</t>
  </si>
  <si>
    <t>045495800</t>
  </si>
  <si>
    <t>ВМ-0189217</t>
  </si>
  <si>
    <t>Нурбеков Нурдаулет</t>
  </si>
  <si>
    <t>10890502</t>
  </si>
  <si>
    <t>ВМ-0189218</t>
  </si>
  <si>
    <t>Ольджаев Эркин</t>
  </si>
  <si>
    <t>17525784</t>
  </si>
  <si>
    <t>ВМ-0180400</t>
  </si>
  <si>
    <t>Аннануров Шатлык</t>
  </si>
  <si>
    <t>2442379</t>
  </si>
  <si>
    <t>ВМ-0180564</t>
  </si>
  <si>
    <t>Аталыев Ашыр</t>
  </si>
  <si>
    <t>2441657</t>
  </si>
  <si>
    <t>ВМ-0180960</t>
  </si>
  <si>
    <t>Байраммухаммедов Мухамметсапа</t>
  </si>
  <si>
    <t>3001668</t>
  </si>
  <si>
    <t>ВМ-0180571</t>
  </si>
  <si>
    <t>Баллыев Кемал</t>
  </si>
  <si>
    <t>2654647</t>
  </si>
  <si>
    <t>ВМ-0180572</t>
  </si>
  <si>
    <t>Гирриков Азат</t>
  </si>
  <si>
    <t>2193844</t>
  </si>
  <si>
    <t>ВМ-0184666</t>
  </si>
  <si>
    <t>Елеу Бейбарыс Жангелдинулы</t>
  </si>
  <si>
    <t>051171577</t>
  </si>
  <si>
    <t>ВМ-0177188</t>
  </si>
  <si>
    <t>Скворцов Евгений Юрьевич</t>
  </si>
  <si>
    <t>07 03</t>
  </si>
  <si>
    <t>907313</t>
  </si>
  <si>
    <t>ВМ-0166093</t>
  </si>
  <si>
    <t>Мондал Саифул</t>
  </si>
  <si>
    <t>3965250</t>
  </si>
  <si>
    <t>ВМ-0180560</t>
  </si>
  <si>
    <t>Хоммадов Язмырат</t>
  </si>
  <si>
    <t>2659946</t>
  </si>
  <si>
    <t>ВМ-0173489</t>
  </si>
  <si>
    <t>Байрамов Илмурат</t>
  </si>
  <si>
    <t>2808560</t>
  </si>
  <si>
    <t>ВМ-0171588</t>
  </si>
  <si>
    <t>Нурыев Кадыр</t>
  </si>
  <si>
    <t>2313659</t>
  </si>
  <si>
    <t>ВМ-0173629</t>
  </si>
  <si>
    <t>Шаназаров Омарбек</t>
  </si>
  <si>
    <t>2354793</t>
  </si>
  <si>
    <t>ВМ-0173622</t>
  </si>
  <si>
    <t>Эрнепесов Юсуп</t>
  </si>
  <si>
    <t>2357396</t>
  </si>
  <si>
    <t>ВМ-0166743</t>
  </si>
  <si>
    <t>Маметов Дилнур</t>
  </si>
  <si>
    <t>13066364</t>
  </si>
  <si>
    <t>ВМ-0164680</t>
  </si>
  <si>
    <t>Мунич Димитрие</t>
  </si>
  <si>
    <t>016141879</t>
  </si>
  <si>
    <t>ВМ-0183581</t>
  </si>
  <si>
    <t>Сылкымбеков Мынжан</t>
  </si>
  <si>
    <t>14086784</t>
  </si>
  <si>
    <t>ВМ-0173526</t>
  </si>
  <si>
    <t>Абдиев Медер Маратович</t>
  </si>
  <si>
    <t>0065511</t>
  </si>
  <si>
    <t>ВМ-0176627</t>
  </si>
  <si>
    <t>Андакулов Габит Нургалиулы</t>
  </si>
  <si>
    <t>047324781</t>
  </si>
  <si>
    <t>ВМ-0167494</t>
  </si>
  <si>
    <t>Атабаев Санжарбек Акылбекович</t>
  </si>
  <si>
    <t>1466686</t>
  </si>
  <si>
    <t>ВМ-0180414</t>
  </si>
  <si>
    <t>Майрамбеков Урмат Майрамбекович</t>
  </si>
  <si>
    <t>1962222</t>
  </si>
  <si>
    <t>ВМ-0165583</t>
  </si>
  <si>
    <t>Малл Анил Кумар</t>
  </si>
  <si>
    <t>4000528</t>
  </si>
  <si>
    <t>ВМ-0189427</t>
  </si>
  <si>
    <t>Айтметов Сабиржан</t>
  </si>
  <si>
    <t>15862302</t>
  </si>
  <si>
    <t>ВМ-0189425</t>
  </si>
  <si>
    <t>Айтметов Сардор Адилулы</t>
  </si>
  <si>
    <t>062220963</t>
  </si>
  <si>
    <t>ВМ-0189423</t>
  </si>
  <si>
    <t>Айтматов Азизбек Кахрамонулы</t>
  </si>
  <si>
    <t>054161769</t>
  </si>
  <si>
    <t>ВМ-0189430</t>
  </si>
  <si>
    <t>Чекиров Бакыт Абытович</t>
  </si>
  <si>
    <t>2360121</t>
  </si>
  <si>
    <t>ВМ-0180401</t>
  </si>
  <si>
    <t>Атаев Байрам</t>
  </si>
  <si>
    <t>2300427</t>
  </si>
  <si>
    <t>ВМ-0180575</t>
  </si>
  <si>
    <t>Атаев Нурмухаммет</t>
  </si>
  <si>
    <t>2894755</t>
  </si>
  <si>
    <t>ВМ-0180254</t>
  </si>
  <si>
    <t>Гурбанов Бердибай</t>
  </si>
  <si>
    <t>2966538</t>
  </si>
  <si>
    <t>ВМ-0184231</t>
  </si>
  <si>
    <t>Ишмуратов Хужамкул Хасанович</t>
  </si>
  <si>
    <t>6670752</t>
  </si>
  <si>
    <t>ВМ-0184233</t>
  </si>
  <si>
    <t>Курбоназаров Комил Норкулович</t>
  </si>
  <si>
    <t>1973820</t>
  </si>
  <si>
    <t>ВМ-0180762</t>
  </si>
  <si>
    <t>Маликгулыев Байрам</t>
  </si>
  <si>
    <t>3035980</t>
  </si>
  <si>
    <t>ВМ-0168358</t>
  </si>
  <si>
    <t>Аралбеков Жахангир</t>
  </si>
  <si>
    <t>14452114</t>
  </si>
  <si>
    <t>ВМ-0178489</t>
  </si>
  <si>
    <t>Дарманчук Артем Борисович</t>
  </si>
  <si>
    <t>059252826</t>
  </si>
  <si>
    <t>ВМ-0189421</t>
  </si>
  <si>
    <t>Иса Шынгысхан Абилкасымулы</t>
  </si>
  <si>
    <t>054375942</t>
  </si>
  <si>
    <t>ВМ-0189452</t>
  </si>
  <si>
    <t>Талгатов Айбек Талгатович</t>
  </si>
  <si>
    <t>058557225</t>
  </si>
  <si>
    <t>ВМ-0189383</t>
  </si>
  <si>
    <t>Смагин Владимир Игоревич</t>
  </si>
  <si>
    <t>07 18</t>
  </si>
  <si>
    <t>443016</t>
  </si>
  <si>
    <t>ВМ-0161990</t>
  </si>
  <si>
    <t>Орозобаев Темирлан</t>
  </si>
  <si>
    <t>0136071</t>
  </si>
  <si>
    <t>ВМ-0130684</t>
  </si>
  <si>
    <t>Котенко Николай Юрьевич</t>
  </si>
  <si>
    <t>141491</t>
  </si>
  <si>
    <t>ВМ-0163043</t>
  </si>
  <si>
    <t>Хамати Юсеф</t>
  </si>
  <si>
    <t>0727858</t>
  </si>
  <si>
    <t>ВМ-0189413</t>
  </si>
  <si>
    <t>Алиев Фуат Бахшали Оглы</t>
  </si>
  <si>
    <t>437863</t>
  </si>
  <si>
    <t>ВМ-0184688</t>
  </si>
  <si>
    <t>Бакиев Максатмырат</t>
  </si>
  <si>
    <t>2480368</t>
  </si>
  <si>
    <t>ВМ-0189412</t>
  </si>
  <si>
    <t>Федоров Александр Евгеньевич</t>
  </si>
  <si>
    <t>40 22</t>
  </si>
  <si>
    <t>404780</t>
  </si>
  <si>
    <t>ВМ-0180516</t>
  </si>
  <si>
    <t>Широбокова Мария Сергеевна</t>
  </si>
  <si>
    <t>424261</t>
  </si>
  <si>
    <t>ВМ-0189422</t>
  </si>
  <si>
    <t>Винник Виталий Юрьевич</t>
  </si>
  <si>
    <t>39 23</t>
  </si>
  <si>
    <t>702914</t>
  </si>
  <si>
    <t>ВМ-0159557</t>
  </si>
  <si>
    <t>Мохаммад Мофиджул Ислам</t>
  </si>
  <si>
    <t>1722726</t>
  </si>
  <si>
    <t>ВМ-0165768</t>
  </si>
  <si>
    <t>Мандал Джахангир</t>
  </si>
  <si>
    <t>9179593</t>
  </si>
  <si>
    <t>ВМ-0180830</t>
  </si>
  <si>
    <t>Кузьминов Алексей Александрович</t>
  </si>
  <si>
    <t>164582</t>
  </si>
  <si>
    <t>ВМ-0189524</t>
  </si>
  <si>
    <t>Токтан Рузмухаммад</t>
  </si>
  <si>
    <t>17199311</t>
  </si>
  <si>
    <t>ВМ-0189523</t>
  </si>
  <si>
    <t>Мухитдинов Абдулманнобхужа Абдумаликович</t>
  </si>
  <si>
    <t>041956687</t>
  </si>
  <si>
    <t>ВМ-0189506</t>
  </si>
  <si>
    <t>Бахрамов Нарзулла</t>
  </si>
  <si>
    <t>11375559</t>
  </si>
  <si>
    <t>ВМ-0189518</t>
  </si>
  <si>
    <t>Жарылкасын Кажымукан</t>
  </si>
  <si>
    <t>18903255</t>
  </si>
  <si>
    <t>ВМ-0189511</t>
  </si>
  <si>
    <t>Ибрагимов Ахмаджан</t>
  </si>
  <si>
    <t>16339058</t>
  </si>
  <si>
    <t>ВМ-0189517</t>
  </si>
  <si>
    <t>Кошкаров Атабек</t>
  </si>
  <si>
    <t>14373760</t>
  </si>
  <si>
    <t>ВМ-0189520</t>
  </si>
  <si>
    <t>Курганбаев Атабек</t>
  </si>
  <si>
    <t>12980193</t>
  </si>
  <si>
    <t>ВМ-0189508</t>
  </si>
  <si>
    <t>Кучкаров Шерзод</t>
  </si>
  <si>
    <t>13611545</t>
  </si>
  <si>
    <t>ВМ-0189509</t>
  </si>
  <si>
    <t>Мажитов Шахзод</t>
  </si>
  <si>
    <t>15722223</t>
  </si>
  <si>
    <t>ВМ-0189512</t>
  </si>
  <si>
    <t>Расулбеков Каримбай</t>
  </si>
  <si>
    <t>15948919</t>
  </si>
  <si>
    <t>ВМ-0189505</t>
  </si>
  <si>
    <t>Тураханов Элбек</t>
  </si>
  <si>
    <t>17649111</t>
  </si>
  <si>
    <t>ВМ-0182903</t>
  </si>
  <si>
    <t>Ыкышов Азиз Майрамбекович</t>
  </si>
  <si>
    <t>3583475</t>
  </si>
  <si>
    <t>ВМ-0047270</t>
  </si>
  <si>
    <t>Божич Желько</t>
  </si>
  <si>
    <t>0122168</t>
  </si>
  <si>
    <t>ВМ-0112560</t>
  </si>
  <si>
    <t>Замш Екатерина Федоровна</t>
  </si>
  <si>
    <t>835472</t>
  </si>
  <si>
    <t>ВМ-0173242</t>
  </si>
  <si>
    <t>Кравченко Константин Леонидович</t>
  </si>
  <si>
    <t>512768</t>
  </si>
  <si>
    <t>ВМ-0107479</t>
  </si>
  <si>
    <t>Малыгин Никита Евгеньевич</t>
  </si>
  <si>
    <t>117193</t>
  </si>
  <si>
    <t>ВМ-0178376</t>
  </si>
  <si>
    <t>Байрамов Тойли</t>
  </si>
  <si>
    <t>2878872</t>
  </si>
  <si>
    <t>ВМ-0175208</t>
  </si>
  <si>
    <t>Ходжаев Аманмухаммет</t>
  </si>
  <si>
    <t>2896497</t>
  </si>
  <si>
    <t>ВМ-0174170</t>
  </si>
  <si>
    <t>Илмырадов Сапармырат</t>
  </si>
  <si>
    <t>2837972</t>
  </si>
  <si>
    <t>ВМ-0175927</t>
  </si>
  <si>
    <t>Капарбеков Нурдоолот Шумкарбекович</t>
  </si>
  <si>
    <t>2306876</t>
  </si>
  <si>
    <t>ВМ-0174160</t>
  </si>
  <si>
    <t>Моллаев Мердан</t>
  </si>
  <si>
    <t>2974174</t>
  </si>
  <si>
    <t>ВМ-0174162</t>
  </si>
  <si>
    <t>Моллаев Мердангелди</t>
  </si>
  <si>
    <t>2055242</t>
  </si>
  <si>
    <t>ВМ-0184184</t>
  </si>
  <si>
    <t>Шохрузи Бурхони Махмудзода</t>
  </si>
  <si>
    <t>403060707</t>
  </si>
  <si>
    <t>ВМ-0178910</t>
  </si>
  <si>
    <t>Гурбандурдыев Нурягды</t>
  </si>
  <si>
    <t>2530944</t>
  </si>
  <si>
    <t>ВМ-0091382</t>
  </si>
  <si>
    <t>Горбатенков Александр Николаевич</t>
  </si>
  <si>
    <t>60 05</t>
  </si>
  <si>
    <t>671751</t>
  </si>
  <si>
    <t>ВМ-0174508</t>
  </si>
  <si>
    <t>Аннамырадов Акмырат</t>
  </si>
  <si>
    <t>2983626</t>
  </si>
  <si>
    <t>ВМ-0180782</t>
  </si>
  <si>
    <t>Бердиев Сахыберди</t>
  </si>
  <si>
    <t>2623888</t>
  </si>
  <si>
    <t>ВМ-0168514</t>
  </si>
  <si>
    <t>Муслихидин Уулу Сафарали</t>
  </si>
  <si>
    <t>2737444</t>
  </si>
  <si>
    <t>ВМ-0172514</t>
  </si>
  <si>
    <t>Раджеш Кумар Рей</t>
  </si>
  <si>
    <t>8399032</t>
  </si>
  <si>
    <t>ВМ-0172387</t>
  </si>
  <si>
    <t>Саурабх Кумар</t>
  </si>
  <si>
    <t>3367455</t>
  </si>
  <si>
    <t>ВМ-0189598</t>
  </si>
  <si>
    <t>Задорожный Роман Борисович</t>
  </si>
  <si>
    <t>463832</t>
  </si>
  <si>
    <t>ВМ-0189739</t>
  </si>
  <si>
    <t>Джумашев Амантай</t>
  </si>
  <si>
    <t>18878165</t>
  </si>
  <si>
    <t>ВМ-0176574</t>
  </si>
  <si>
    <t>Суеров Улан Мухтарбекович</t>
  </si>
  <si>
    <t>4240495</t>
  </si>
  <si>
    <t>ВМ-0189736</t>
  </si>
  <si>
    <t>Абуов Бекбосын</t>
  </si>
  <si>
    <t>11140701</t>
  </si>
  <si>
    <t>ВМ-0189722</t>
  </si>
  <si>
    <t>Адырбек Рахат</t>
  </si>
  <si>
    <t>13762579</t>
  </si>
  <si>
    <t>ВМ-0189733</t>
  </si>
  <si>
    <t>Ауелбек Ержан</t>
  </si>
  <si>
    <t>15699719</t>
  </si>
  <si>
    <t>ВМ-0189726</t>
  </si>
  <si>
    <t>Калдыбек Султанбейбарыс</t>
  </si>
  <si>
    <t>15139228</t>
  </si>
  <si>
    <t>ВМ-0189727</t>
  </si>
  <si>
    <t>Кулыйбаев Асхат</t>
  </si>
  <si>
    <t>18625995</t>
  </si>
  <si>
    <t>ВМ-0189729</t>
  </si>
  <si>
    <t>Мелдебек Ерсултан</t>
  </si>
  <si>
    <t>14922806</t>
  </si>
  <si>
    <t>ВМ-0189724</t>
  </si>
  <si>
    <t>Темирбай Жансултан</t>
  </si>
  <si>
    <t>13771566</t>
  </si>
  <si>
    <t>ВМ-0189731</t>
  </si>
  <si>
    <t>Турабаев Нурлан</t>
  </si>
  <si>
    <t>14959091</t>
  </si>
  <si>
    <t>ВМ-0189732</t>
  </si>
  <si>
    <t>Утебай Асылжан</t>
  </si>
  <si>
    <t>14637024</t>
  </si>
  <si>
    <t>ВМ-0189741</t>
  </si>
  <si>
    <t>Абдразахов Шалхар Нургалиулы</t>
  </si>
  <si>
    <t>049817429</t>
  </si>
  <si>
    <t>ВМ-0189743</t>
  </si>
  <si>
    <t>Бегенов Мухтар</t>
  </si>
  <si>
    <t>17047564</t>
  </si>
  <si>
    <t>ВМ-0189750</t>
  </si>
  <si>
    <t>Кожахмед Рамазан</t>
  </si>
  <si>
    <t>18910195</t>
  </si>
  <si>
    <t>ВМ-0189754</t>
  </si>
  <si>
    <t>Сейдинов Ержигит Нышанулы</t>
  </si>
  <si>
    <t>062345795</t>
  </si>
  <si>
    <t>ВМ-0189745</t>
  </si>
  <si>
    <t>Тузелов Нурбагдад Кинабек Угли</t>
  </si>
  <si>
    <t>043677603</t>
  </si>
  <si>
    <t>ВМ-0189752</t>
  </si>
  <si>
    <t>Утегенов Азимбек</t>
  </si>
  <si>
    <t>15995096</t>
  </si>
  <si>
    <t>ВМ-0187235</t>
  </si>
  <si>
    <t>Шалягин Сергей Сергеевич</t>
  </si>
  <si>
    <t>27 25</t>
  </si>
  <si>
    <t>179607</t>
  </si>
  <si>
    <t>НЕЛЕГАЛ</t>
  </si>
  <si>
    <t>Базарбаев Алламырат</t>
  </si>
  <si>
    <t>3354520</t>
  </si>
  <si>
    <t>Джакебаев Эзиз</t>
  </si>
  <si>
    <t>3355328</t>
  </si>
  <si>
    <t>Довлетов Сердар</t>
  </si>
  <si>
    <t>3405470</t>
  </si>
  <si>
    <t>Довлетов Тахыр</t>
  </si>
  <si>
    <t>2610678</t>
  </si>
  <si>
    <t>Дурдыев Тагандурды</t>
  </si>
  <si>
    <t>2477441</t>
  </si>
  <si>
    <t>ВМ-0181576</t>
  </si>
  <si>
    <t>Аманиязов Сердар</t>
  </si>
  <si>
    <t>2402907</t>
  </si>
  <si>
    <t>ВМ-0181574</t>
  </si>
  <si>
    <t>Аманиязов Чары</t>
  </si>
  <si>
    <t>3118496</t>
  </si>
  <si>
    <t>ВМ-0181906</t>
  </si>
  <si>
    <t>Аразмедов Ыхлас</t>
  </si>
  <si>
    <t>3220471</t>
  </si>
  <si>
    <t>ВМ-0181890</t>
  </si>
  <si>
    <t>Атакаев Гурбан</t>
  </si>
  <si>
    <t>3046535</t>
  </si>
  <si>
    <t>ВМ-0181339</t>
  </si>
  <si>
    <t>Байрамов Вепа</t>
  </si>
  <si>
    <t>2906823</t>
  </si>
  <si>
    <t>ВМ-0181342</t>
  </si>
  <si>
    <t>Гараджаев Довлетмырат</t>
  </si>
  <si>
    <t>2585359</t>
  </si>
  <si>
    <t>ВМ-0181476</t>
  </si>
  <si>
    <t>Гулмырадов Мекан</t>
  </si>
  <si>
    <t>2320438</t>
  </si>
  <si>
    <t>ВМ-0181896</t>
  </si>
  <si>
    <t>Какаев Батыр</t>
  </si>
  <si>
    <t>2996586</t>
  </si>
  <si>
    <t>ВМ-0181337</t>
  </si>
  <si>
    <t>Пурдеков Касым</t>
  </si>
  <si>
    <t>3059936</t>
  </si>
  <si>
    <t>ВМ-0178121</t>
  </si>
  <si>
    <t>Умиев Хизар Зайндиевич</t>
  </si>
  <si>
    <t>96 15</t>
  </si>
  <si>
    <t>625307</t>
  </si>
  <si>
    <t>ВМ-0179470</t>
  </si>
  <si>
    <t>Соловьева Анна Владиленовна</t>
  </si>
  <si>
    <t>402062</t>
  </si>
  <si>
    <t>ВМ-0086201</t>
  </si>
  <si>
    <t>Терзич Горан</t>
  </si>
  <si>
    <t>0356271</t>
  </si>
  <si>
    <t>ВМ-0125615</t>
  </si>
  <si>
    <t>Магомедов Арсен Фрунзиевич</t>
  </si>
  <si>
    <t>82 16</t>
  </si>
  <si>
    <t>849082</t>
  </si>
  <si>
    <t>ВМ-0189780</t>
  </si>
  <si>
    <t>Абдыманапов Нуржигит Манасбекович</t>
  </si>
  <si>
    <t>1730325</t>
  </si>
  <si>
    <t>ВМ-0189776</t>
  </si>
  <si>
    <t>Алымбеков Бердибек Жетимишович</t>
  </si>
  <si>
    <t>1251978</t>
  </si>
  <si>
    <t>ВМ-0189771</t>
  </si>
  <si>
    <t>Аширов Тилек Абдувалиевич</t>
  </si>
  <si>
    <t>3433276</t>
  </si>
  <si>
    <t>ВМ-0189779</t>
  </si>
  <si>
    <t>Кочкорбаев Замирбек Дуванаевич</t>
  </si>
  <si>
    <t>0908776</t>
  </si>
  <si>
    <t>ВМ-0189777</t>
  </si>
  <si>
    <t>Мамасыдык уулу Семетей</t>
  </si>
  <si>
    <t>2451368</t>
  </si>
  <si>
    <t>ВМ-0189786</t>
  </si>
  <si>
    <t>Мамышов Медербек Тагайкулович</t>
  </si>
  <si>
    <t>2496843</t>
  </si>
  <si>
    <t>ВМ-0189784</t>
  </si>
  <si>
    <t>Митанов Байзак Жуманазарович</t>
  </si>
  <si>
    <t>2360822</t>
  </si>
  <si>
    <t>ВМ-0189772</t>
  </si>
  <si>
    <t>Нурмаматов Азамат</t>
  </si>
  <si>
    <t>3670397</t>
  </si>
  <si>
    <t>ВМ-0189787</t>
  </si>
  <si>
    <t>Сырдашов Эрбол Нурдинович</t>
  </si>
  <si>
    <t>2527071</t>
  </si>
  <si>
    <t>ВМ-0189785</t>
  </si>
  <si>
    <t>Тороканов Исмандияр Алмазбекович</t>
  </si>
  <si>
    <t>2709251</t>
  </si>
  <si>
    <t>ВМ-0189782</t>
  </si>
  <si>
    <t>Усенов Турусбек Джалкычыевич</t>
  </si>
  <si>
    <t>1494797</t>
  </si>
  <si>
    <t>ВМ-0189767</t>
  </si>
  <si>
    <t>Шерматов Бакытбек Закирович</t>
  </si>
  <si>
    <t>3674962</t>
  </si>
  <si>
    <t>ВМ-0189758</t>
  </si>
  <si>
    <t>Ирискулов Дилбек</t>
  </si>
  <si>
    <t>13235993</t>
  </si>
  <si>
    <t>ВМ-0189765</t>
  </si>
  <si>
    <t>Маманов Кахрамон</t>
  </si>
  <si>
    <t>14949793</t>
  </si>
  <si>
    <t>ВМ-0189760</t>
  </si>
  <si>
    <t>Ирискулов Асадбек</t>
  </si>
  <si>
    <t>13765098</t>
  </si>
  <si>
    <t>ВМ-0189762</t>
  </si>
  <si>
    <t>Хурсанбеков Шахзод</t>
  </si>
  <si>
    <t>17648730</t>
  </si>
  <si>
    <t>ВМ-0172114</t>
  </si>
  <si>
    <t>Молочнов Андрей Владимирович</t>
  </si>
  <si>
    <t>01 05</t>
  </si>
  <si>
    <t>771757</t>
  </si>
  <si>
    <t>Базаров Хемра</t>
  </si>
  <si>
    <t>3168015</t>
  </si>
  <si>
    <t>Гарлыев Азат</t>
  </si>
  <si>
    <t>3053341</t>
  </si>
  <si>
    <t>Гарлыев Арслан</t>
  </si>
  <si>
    <t>3280767</t>
  </si>
  <si>
    <t>Гурбанов Гелдимырат</t>
  </si>
  <si>
    <t>3421780</t>
  </si>
  <si>
    <t>Гутыев Араздурды</t>
  </si>
  <si>
    <t>2877766</t>
  </si>
  <si>
    <t>Гутыев Нурмухаммет</t>
  </si>
  <si>
    <t>2395498</t>
  </si>
  <si>
    <t>Дурдыев Тиркешмырат</t>
  </si>
  <si>
    <t>2495597</t>
  </si>
  <si>
    <t>Мурадов Батыр</t>
  </si>
  <si>
    <t>2964131</t>
  </si>
  <si>
    <t>Байраммадов Довлетгелди</t>
  </si>
  <si>
    <t>3328430</t>
  </si>
  <si>
    <t>Джепбаров Овезмухаммет</t>
  </si>
  <si>
    <t>3083719</t>
  </si>
  <si>
    <t>Ёмудов Рахымберди</t>
  </si>
  <si>
    <t>3112517</t>
  </si>
  <si>
    <t>Акыев Мукам</t>
  </si>
  <si>
    <t>2702016</t>
  </si>
  <si>
    <t>Атаджанов Атабек</t>
  </si>
  <si>
    <t>3267150</t>
  </si>
  <si>
    <t>Байраммедов Мекан</t>
  </si>
  <si>
    <t>2261891</t>
  </si>
  <si>
    <t>Галаков Гаррыбай</t>
  </si>
  <si>
    <t>2465030</t>
  </si>
  <si>
    <t>Кумар Дхананджай</t>
  </si>
  <si>
    <t>0694723</t>
  </si>
  <si>
    <t>Кумар Вишал</t>
  </si>
  <si>
    <t>5315877</t>
  </si>
  <si>
    <t>Мохд Камран</t>
  </si>
  <si>
    <t>993210</t>
  </si>
  <si>
    <t>Шаикх Джаффар Хусен Касам</t>
  </si>
  <si>
    <t>I</t>
  </si>
  <si>
    <t>0626591</t>
  </si>
  <si>
    <t>Ядав Ашок</t>
  </si>
  <si>
    <t>9422179</t>
  </si>
  <si>
    <t>ВМ-0180581</t>
  </si>
  <si>
    <t>Сатымов Ягшымурат</t>
  </si>
  <si>
    <t>3191736</t>
  </si>
  <si>
    <t>ВМ-0180559</t>
  </si>
  <si>
    <t>Чарыев Дурмуш</t>
  </si>
  <si>
    <t>2792995</t>
  </si>
  <si>
    <t>ВМ-0079479</t>
  </si>
  <si>
    <t>Гаврич Милован</t>
  </si>
  <si>
    <t>45 23</t>
  </si>
  <si>
    <t>797911</t>
  </si>
  <si>
    <t>ВМ-0120984</t>
  </si>
  <si>
    <t>Бутова Екатерина Андреевна</t>
  </si>
  <si>
    <t>010044</t>
  </si>
  <si>
    <t>ВМ-0189822</t>
  </si>
  <si>
    <t>Ыбрайым Мурат</t>
  </si>
  <si>
    <t>12436797</t>
  </si>
  <si>
    <t>ВМ-0189820</t>
  </si>
  <si>
    <t>Маманов Жасур Мамирулы</t>
  </si>
  <si>
    <t>052155737</t>
  </si>
  <si>
    <t>ВМ-0189821</t>
  </si>
  <si>
    <t>Хусанов Давронбек Каххарович</t>
  </si>
  <si>
    <t>042142995</t>
  </si>
  <si>
    <t>ВМ-0189819</t>
  </si>
  <si>
    <t>Мамиров Пахлавон</t>
  </si>
  <si>
    <t>13617781</t>
  </si>
  <si>
    <t>ВМ-0189713</t>
  </si>
  <si>
    <t>Колесников Владимир Владимирович</t>
  </si>
  <si>
    <t>79 17</t>
  </si>
  <si>
    <t>747128</t>
  </si>
  <si>
    <t>ВМ-0146484</t>
  </si>
  <si>
    <t>Сушко Владимир Евгеньевич</t>
  </si>
  <si>
    <t>3904788</t>
  </si>
  <si>
    <t>ВМ-0189826</t>
  </si>
  <si>
    <t>Деревяшкин Евгений Михайлович</t>
  </si>
  <si>
    <t>052136182</t>
  </si>
  <si>
    <t>ВМ-0165106</t>
  </si>
  <si>
    <t>Пайтаков Сапаргелди</t>
  </si>
  <si>
    <t>2315522</t>
  </si>
  <si>
    <t>ВМ-0165612</t>
  </si>
  <si>
    <t>Кхамаре Раджиб</t>
  </si>
  <si>
    <t>5470952</t>
  </si>
  <si>
    <t>ВМ-0178885</t>
  </si>
  <si>
    <t>Пирнепесов Акмухаммет</t>
  </si>
  <si>
    <t>2911317</t>
  </si>
  <si>
    <t>ВМ-0165633</t>
  </si>
  <si>
    <t>Маллик Санджит</t>
  </si>
  <si>
    <t>9287740</t>
  </si>
  <si>
    <t>ВМ-0189686</t>
  </si>
  <si>
    <t>Ерофеев Анатолий Владимирович</t>
  </si>
  <si>
    <t>655414</t>
  </si>
  <si>
    <t>ВМ-0180888</t>
  </si>
  <si>
    <t>Абдрахманов Даулет Серикулы</t>
  </si>
  <si>
    <t>049453291</t>
  </si>
  <si>
    <t>ВМ-0180966</t>
  </si>
  <si>
    <t>Гылычдурдыев Ысмайыл</t>
  </si>
  <si>
    <t>2807004</t>
  </si>
  <si>
    <t>ВМ-0189855</t>
  </si>
  <si>
    <t>Вовницкий Евгений Александрович</t>
  </si>
  <si>
    <t>804834</t>
  </si>
  <si>
    <t>ВМ-0101538</t>
  </si>
  <si>
    <t>Мочалов Дмитрий Васильевич</t>
  </si>
  <si>
    <t>36 05</t>
  </si>
  <si>
    <t>040570</t>
  </si>
  <si>
    <t>ВМ-0188142</t>
  </si>
  <si>
    <t>Атаханов Алишер</t>
  </si>
  <si>
    <t>12119007</t>
  </si>
  <si>
    <t>ВМ-0189924</t>
  </si>
  <si>
    <t>Кумков Виталий Валерьевич</t>
  </si>
  <si>
    <t>340221</t>
  </si>
  <si>
    <t>Агаев Джумамухаммет</t>
  </si>
  <si>
    <t>3350697</t>
  </si>
  <si>
    <t>Атаев Оразмырат</t>
  </si>
  <si>
    <t>1987876</t>
  </si>
  <si>
    <t>Гулмырадов Какамырат</t>
  </si>
  <si>
    <t>3421480</t>
  </si>
  <si>
    <t>Гурбанов Гурбанберди</t>
  </si>
  <si>
    <t>2874896</t>
  </si>
  <si>
    <t>Маметханов Гуванч</t>
  </si>
  <si>
    <t>2696696</t>
  </si>
  <si>
    <t>ВМ-0072020</t>
  </si>
  <si>
    <t>Добросавлевич Горан</t>
  </si>
  <si>
    <t>016231590</t>
  </si>
  <si>
    <t>ВМ-0156943</t>
  </si>
  <si>
    <t>Скрипкин Сергей Сергеевич</t>
  </si>
  <si>
    <t>12 09</t>
  </si>
  <si>
    <t>272230</t>
  </si>
  <si>
    <t>ВМ-0124585</t>
  </si>
  <si>
    <t>Сиволапов Денис Николаевич</t>
  </si>
  <si>
    <t>52 25</t>
  </si>
  <si>
    <t>435860</t>
  </si>
  <si>
    <t>ВМ-0171078</t>
  </si>
  <si>
    <t>Пайтаков Нурягды</t>
  </si>
  <si>
    <t>2387341</t>
  </si>
  <si>
    <t>ВМ-0187551</t>
  </si>
  <si>
    <t>Сарыев Шамырат</t>
  </si>
  <si>
    <t>3041924</t>
  </si>
  <si>
    <t>ПРИЕМ</t>
  </si>
  <si>
    <t>Асилбек уулу Элдос</t>
  </si>
  <si>
    <t>АС</t>
  </si>
  <si>
    <t>4436110</t>
  </si>
  <si>
    <t>Осоркулов Нурадыл</t>
  </si>
  <si>
    <t>4152874</t>
  </si>
  <si>
    <t>Торогелдиев Кумушбек Рыскулбекович</t>
  </si>
  <si>
    <t>0595739</t>
  </si>
  <si>
    <t>ВМ-0190071</t>
  </si>
  <si>
    <t>Арген Уулу Самаган</t>
  </si>
  <si>
    <t>РЕ</t>
  </si>
  <si>
    <t>1151592</t>
  </si>
  <si>
    <t>ВМ-0175522</t>
  </si>
  <si>
    <t>Курбаналиев Усупбек Усонбекович</t>
  </si>
  <si>
    <t>1198295</t>
  </si>
  <si>
    <t>ВМ-0160216</t>
  </si>
  <si>
    <t>Садыгалиев Ислам Алмазбекович</t>
  </si>
  <si>
    <t>1609448</t>
  </si>
  <si>
    <t>ВМ-0183858</t>
  </si>
  <si>
    <t>Николина Кристина Сергеевна</t>
  </si>
  <si>
    <t>320167</t>
  </si>
  <si>
    <t>ВМ-0175805</t>
  </si>
  <si>
    <t>Сыдыков Райимбек</t>
  </si>
  <si>
    <t>4529441</t>
  </si>
  <si>
    <t>Ходжабердиев Мердан</t>
  </si>
  <si>
    <t>2606488</t>
  </si>
  <si>
    <t>Амангелдиев Гурбандурды</t>
  </si>
  <si>
    <t>3427817</t>
  </si>
  <si>
    <t>Атанязов Максатгелди</t>
  </si>
  <si>
    <t>3055685</t>
  </si>
  <si>
    <t>Атаджанов Худайшукур</t>
  </si>
  <si>
    <t>3377176</t>
  </si>
  <si>
    <t>Газаков Довлетгелди</t>
  </si>
  <si>
    <t>3132761</t>
  </si>
  <si>
    <t>Голбаев Какамырат</t>
  </si>
  <si>
    <t>2022477</t>
  </si>
  <si>
    <t>Пайтаков Назар</t>
  </si>
  <si>
    <t>3281467</t>
  </si>
  <si>
    <t>Пайтаков Сапар</t>
  </si>
  <si>
    <t>3281553</t>
  </si>
  <si>
    <t>Реджепбаев Мансур</t>
  </si>
  <si>
    <t>2930301</t>
  </si>
  <si>
    <t>Реджепов Мырат</t>
  </si>
  <si>
    <t>3233939</t>
  </si>
  <si>
    <t>Сапарбаев Керим</t>
  </si>
  <si>
    <t>3006881</t>
  </si>
  <si>
    <t>Султанов Бердимурад</t>
  </si>
  <si>
    <t>2946264</t>
  </si>
  <si>
    <t>Юнлибаев Сулейман</t>
  </si>
  <si>
    <t>3229191</t>
  </si>
  <si>
    <t>Юнлибаев Юнлибай</t>
  </si>
  <si>
    <t>2343165</t>
  </si>
  <si>
    <t>Язмырадов Гуйчмырат</t>
  </si>
  <si>
    <t>2675844</t>
  </si>
  <si>
    <t>ВМ-0189904</t>
  </si>
  <si>
    <t>Дадаев Зайниддин</t>
  </si>
  <si>
    <t>16784031</t>
  </si>
  <si>
    <t>ВМ-0190023</t>
  </si>
  <si>
    <t>Бекешов Буркут Жакыпович</t>
  </si>
  <si>
    <t>1531226</t>
  </si>
  <si>
    <t>ВМ-0190020</t>
  </si>
  <si>
    <t>Рысбаев Умар Агабекович</t>
  </si>
  <si>
    <t>2291569</t>
  </si>
  <si>
    <t>ВМ-0190013</t>
  </si>
  <si>
    <t>Шарабидинов Алишер Махмудович</t>
  </si>
  <si>
    <t>3208434</t>
  </si>
  <si>
    <t>ВМ-0190015</t>
  </si>
  <si>
    <t>Полотбеков Нуртилек Нурбекович</t>
  </si>
  <si>
    <t>1436327</t>
  </si>
  <si>
    <t>ВМ-0190024</t>
  </si>
  <si>
    <t>Каратаев Нуралы Абдыкалыкович</t>
  </si>
  <si>
    <t>3313327</t>
  </si>
  <si>
    <t>ВМ-0189730</t>
  </si>
  <si>
    <t>Алабердиулы Насыр</t>
  </si>
  <si>
    <t>12377171</t>
  </si>
  <si>
    <t>ВМ-0115111</t>
  </si>
  <si>
    <t>Жума Басир</t>
  </si>
  <si>
    <t>13061706</t>
  </si>
  <si>
    <t>ВМ-0189740</t>
  </si>
  <si>
    <t>Исраилов Элмурод</t>
  </si>
  <si>
    <t>15913430</t>
  </si>
  <si>
    <t>ВМ-0189756</t>
  </si>
  <si>
    <t>Караев Еркебулан Махсатулы</t>
  </si>
  <si>
    <t>047392659</t>
  </si>
  <si>
    <t>ВМ-0189719</t>
  </si>
  <si>
    <t>Кенжаев Эраж</t>
  </si>
  <si>
    <t>17265812</t>
  </si>
  <si>
    <t>ВМ-0189766</t>
  </si>
  <si>
    <t>Эрматов Азамат</t>
  </si>
  <si>
    <t>12355835</t>
  </si>
  <si>
    <t>ВМ-0189744</t>
  </si>
  <si>
    <t>Якубов Махсад</t>
  </si>
  <si>
    <t>14733135</t>
  </si>
  <si>
    <t>ВМ-0189683</t>
  </si>
  <si>
    <t>Кочкон уулу Бексултан</t>
  </si>
  <si>
    <t>3348616</t>
  </si>
  <si>
    <t>ВМ-0189680</t>
  </si>
  <si>
    <t>Айдаров Мелис Кубанышбекович</t>
  </si>
  <si>
    <t>4383260</t>
  </si>
  <si>
    <t>ВМ-0189679</t>
  </si>
  <si>
    <t>Ботобеков Куддус Жолдошевич</t>
  </si>
  <si>
    <t>2705956</t>
  </si>
  <si>
    <t>ВМ-0189687</t>
  </si>
  <si>
    <t>Айтиев Ермек Керимбекович</t>
  </si>
  <si>
    <t>1558720</t>
  </si>
  <si>
    <t>ВМ-0189929</t>
  </si>
  <si>
    <t>Мадатов Самир</t>
  </si>
  <si>
    <t>15424040</t>
  </si>
  <si>
    <t>ВМ-0189927</t>
  </si>
  <si>
    <t>Мадатов Камронбек</t>
  </si>
  <si>
    <t>17191237</t>
  </si>
  <si>
    <t>ВМ-0189931</t>
  </si>
  <si>
    <t>Додожанов Нурсултан</t>
  </si>
  <si>
    <t>14147611</t>
  </si>
  <si>
    <t>ВМ-0189999</t>
  </si>
  <si>
    <t>Самарбек уулу Калыбек</t>
  </si>
  <si>
    <t>4202796</t>
  </si>
  <si>
    <t>ВМ-0189943</t>
  </si>
  <si>
    <t>Жакыпов Абдихалил</t>
  </si>
  <si>
    <t>4111979</t>
  </si>
  <si>
    <t>ВМ-0190000</t>
  </si>
  <si>
    <t>Муратбаев Марат</t>
  </si>
  <si>
    <t>0181584</t>
  </si>
  <si>
    <t>ВМ-0137203</t>
  </si>
  <si>
    <t>Денищиц Геннадий Иванович</t>
  </si>
  <si>
    <t>2339368</t>
  </si>
  <si>
    <t>Гурбанов Ровшен</t>
  </si>
  <si>
    <t>2550364</t>
  </si>
  <si>
    <t>Ораев Аманмырат</t>
  </si>
  <si>
    <t>3328378</t>
  </si>
  <si>
    <t>Пиров Мердан</t>
  </si>
  <si>
    <t>2913802</t>
  </si>
  <si>
    <t>ВМ-0181030</t>
  </si>
  <si>
    <t>Расулов Абдураим</t>
  </si>
  <si>
    <t>18623928</t>
  </si>
  <si>
    <t>ВМ-0190041</t>
  </si>
  <si>
    <t>Нерусина Олеся Валерьевна</t>
  </si>
  <si>
    <t>397564</t>
  </si>
  <si>
    <t>ВМ-0088940</t>
  </si>
  <si>
    <t>Смола Игорь Евгеньевич</t>
  </si>
  <si>
    <t>645320</t>
  </si>
  <si>
    <t>ВМ-0171684</t>
  </si>
  <si>
    <t>Курбаналиев Мурад Омарасхабович</t>
  </si>
  <si>
    <t>307430</t>
  </si>
  <si>
    <t>ВМ-0182073</t>
  </si>
  <si>
    <t>Адырбеков Махсат</t>
  </si>
  <si>
    <t>17263970</t>
  </si>
  <si>
    <t>Сейиткул Абдусамат</t>
  </si>
  <si>
    <t>14962295</t>
  </si>
  <si>
    <t>Абдурахман Бекназар Кудайназарулы</t>
  </si>
  <si>
    <t>051626203</t>
  </si>
  <si>
    <t>Келдибай Шынгыс Женисулы</t>
  </si>
  <si>
    <t>051669831</t>
  </si>
  <si>
    <t>Бердеш Нуртилеу Бейсебайулы</t>
  </si>
  <si>
    <t>045415031</t>
  </si>
  <si>
    <t>Жумабек Нурсултан Куандыкулы</t>
  </si>
  <si>
    <t>045129361</t>
  </si>
  <si>
    <t>Абдухалыков Давлатбек Бобирулы</t>
  </si>
  <si>
    <t>055830915</t>
  </si>
  <si>
    <t>Садиков Бобир</t>
  </si>
  <si>
    <t>16002286</t>
  </si>
  <si>
    <t>Исанбаев Ахроржон</t>
  </si>
  <si>
    <t>14544791</t>
  </si>
  <si>
    <t>Ульжаев Хуршид Шакарбайулы</t>
  </si>
  <si>
    <t>057420993</t>
  </si>
  <si>
    <t>Тошев Шахзод</t>
  </si>
  <si>
    <t>14770832</t>
  </si>
  <si>
    <t>Кулматов Умид</t>
  </si>
  <si>
    <t>17644866</t>
  </si>
  <si>
    <t>ВМ-0184079</t>
  </si>
  <si>
    <t>Артыков Гайрат</t>
  </si>
  <si>
    <t>10894049</t>
  </si>
  <si>
    <t>Захыров Овган</t>
  </si>
  <si>
    <t>3394417</t>
  </si>
  <si>
    <t>Таганалыев Шанур</t>
  </si>
  <si>
    <t>3125440</t>
  </si>
  <si>
    <t>ВМ-0179048</t>
  </si>
  <si>
    <t>Базаров Алланур</t>
  </si>
  <si>
    <t>2807301</t>
  </si>
  <si>
    <t>ВМ-0180405</t>
  </si>
  <si>
    <t>Абдыев Парахат</t>
  </si>
  <si>
    <t>2510747</t>
  </si>
  <si>
    <t>ВМ-0180381</t>
  </si>
  <si>
    <t>Авлиякулыев Танрыберди</t>
  </si>
  <si>
    <t>2797324</t>
  </si>
  <si>
    <t>ВМ-0180804</t>
  </si>
  <si>
    <t>Гуламнебиев Имамназар</t>
  </si>
  <si>
    <t>2907511</t>
  </si>
  <si>
    <t>ВМ-0174165</t>
  </si>
  <si>
    <t>Максатмырадов Вепалы</t>
  </si>
  <si>
    <t>2420724</t>
  </si>
  <si>
    <t>ВМ-0181738</t>
  </si>
  <si>
    <t>Сайбеков Ёламан</t>
  </si>
  <si>
    <t>2921759</t>
  </si>
  <si>
    <t>ВМ-0180942</t>
  </si>
  <si>
    <t>Сапаров Довлетгелди</t>
  </si>
  <si>
    <t>2466219</t>
  </si>
  <si>
    <t>ВМ-0176801</t>
  </si>
  <si>
    <t>Чижков Анатолий</t>
  </si>
  <si>
    <t>14156729</t>
  </si>
  <si>
    <t>ВМ-0183339</t>
  </si>
  <si>
    <t>Доолосбек Уулу Адилет</t>
  </si>
  <si>
    <t>2363829</t>
  </si>
  <si>
    <t>ВМ-0181578</t>
  </si>
  <si>
    <t>Байлыев Максат</t>
  </si>
  <si>
    <t>2798842</t>
  </si>
  <si>
    <t>Ульжаев Шакарбай</t>
  </si>
  <si>
    <t>14549444</t>
  </si>
  <si>
    <t>Рахманов Самандар</t>
  </si>
  <si>
    <t>11368736</t>
  </si>
  <si>
    <t>Раматуллаев Раматулла Айтжанулы</t>
  </si>
  <si>
    <t>05716197</t>
  </si>
  <si>
    <t>Баратов Мардон</t>
  </si>
  <si>
    <t>15914930</t>
  </si>
  <si>
    <t>Сактаган Ансар Галиаскарулы</t>
  </si>
  <si>
    <t>049355910</t>
  </si>
  <si>
    <t>Галиаскарулы Санжар</t>
  </si>
  <si>
    <t>052467768</t>
  </si>
  <si>
    <t>Абдивалиев Али Абдивалиевич</t>
  </si>
  <si>
    <t>0116559</t>
  </si>
  <si>
    <t>Жаныбаев Нурбек Сапарбаевич</t>
  </si>
  <si>
    <t>0156644</t>
  </si>
  <si>
    <t>Болотов Аскар</t>
  </si>
  <si>
    <t>0495492</t>
  </si>
  <si>
    <t>Сыдыков Айтбек Максатович</t>
  </si>
  <si>
    <t>2408479</t>
  </si>
  <si>
    <t>Айбек уулу Бактияр</t>
  </si>
  <si>
    <t>0181028</t>
  </si>
  <si>
    <t>Жыргалбеков Темирлан Жыргалбекович</t>
  </si>
  <si>
    <t>3818905</t>
  </si>
  <si>
    <t>Раимбеков Алманбет Суйундукович</t>
  </si>
  <si>
    <t>3882393</t>
  </si>
  <si>
    <t>ВМ-0176087</t>
  </si>
  <si>
    <t>Теленов Ташпулат</t>
  </si>
  <si>
    <t>16225663</t>
  </si>
  <si>
    <t>ВМ-0168824</t>
  </si>
  <si>
    <t>Хаджиназаров Ильяс Курбаналиевич</t>
  </si>
  <si>
    <t>735824</t>
  </si>
  <si>
    <t>ОП Региональный Южный ВЖГ</t>
  </si>
  <si>
    <t>ВМ-0150657</t>
  </si>
  <si>
    <t>Сатина Мария Александровна</t>
  </si>
  <si>
    <t>097360</t>
  </si>
  <si>
    <t>ВМ-0164684</t>
  </si>
  <si>
    <t>Жмудь Олег Владимирович</t>
  </si>
  <si>
    <t>523362</t>
  </si>
  <si>
    <t>ВМ-0174348</t>
  </si>
  <si>
    <t>Бекдурдыев Реджепбай</t>
  </si>
  <si>
    <t>2879549</t>
  </si>
  <si>
    <t>ВМ-0182521</t>
  </si>
  <si>
    <t>Коконов Калдаралы Орозалиевич</t>
  </si>
  <si>
    <t>0792418</t>
  </si>
  <si>
    <t>ВМ-0147228</t>
  </si>
  <si>
    <t>Симанович Стефан</t>
  </si>
  <si>
    <t>018777381</t>
  </si>
  <si>
    <t>ВМ-0175161</t>
  </si>
  <si>
    <t>Григоров Владимир</t>
  </si>
  <si>
    <t>18681715</t>
  </si>
  <si>
    <t>ВМ-0163526</t>
  </si>
  <si>
    <t>Пащенко Семен Игоревич</t>
  </si>
  <si>
    <t>60 23</t>
  </si>
  <si>
    <t>283457</t>
  </si>
  <si>
    <t>ВМ-0184447</t>
  </si>
  <si>
    <t>Асекова Лидия Темирлановна</t>
  </si>
  <si>
    <t>9057007</t>
  </si>
  <si>
    <t>ВМ-0154040</t>
  </si>
  <si>
    <t>Молдоев Талантбек Жумагулович</t>
  </si>
  <si>
    <t>4507152</t>
  </si>
  <si>
    <t>ВМ-0184794</t>
  </si>
  <si>
    <t>Гапарова Рита Сейитказыевна</t>
  </si>
  <si>
    <t>0751562</t>
  </si>
  <si>
    <t>ВМ-0184972</t>
  </si>
  <si>
    <t>Мустафаев Мелис Абдиллаевич</t>
  </si>
  <si>
    <t>0389179</t>
  </si>
  <si>
    <t>ВМ-0185242</t>
  </si>
  <si>
    <t>Кудайбердиева Нургул Ибайдиллаевна</t>
  </si>
  <si>
    <t>3533583</t>
  </si>
  <si>
    <t>ВМ-0185063</t>
  </si>
  <si>
    <t>Тошпулатов Рустам Кузибойевич</t>
  </si>
  <si>
    <t>403177201</t>
  </si>
  <si>
    <t>ВМ-0078250</t>
  </si>
  <si>
    <t>Торговцов Алексей Николаевич</t>
  </si>
  <si>
    <t>2485525</t>
  </si>
  <si>
    <t>ВМ-0082808</t>
  </si>
  <si>
    <t>Стрельцов Денис Юрьевич</t>
  </si>
  <si>
    <t>2356296</t>
  </si>
  <si>
    <t>ВМ-0185677</t>
  </si>
  <si>
    <t>Мумбасова Сара Елибаевна</t>
  </si>
  <si>
    <t>059082778</t>
  </si>
  <si>
    <t>ВМ-0186099</t>
  </si>
  <si>
    <t>Садыров Даулетбек Гуламулы</t>
  </si>
  <si>
    <t>043875747</t>
  </si>
  <si>
    <t>ВМ-0186576</t>
  </si>
  <si>
    <t>Козубаев Алимбай Нармирзаевич</t>
  </si>
  <si>
    <t>4062730</t>
  </si>
  <si>
    <t>ВМ-0186325</t>
  </si>
  <si>
    <t>Мералиева Мендигул</t>
  </si>
  <si>
    <t>18862924</t>
  </si>
  <si>
    <t>ВМ-0178881</t>
  </si>
  <si>
    <t>Искендеров Ядгар</t>
  </si>
  <si>
    <t>2891454</t>
  </si>
  <si>
    <t>ВМ-0179771</t>
  </si>
  <si>
    <t>Аманов Оремырат</t>
  </si>
  <si>
    <t>2439324</t>
  </si>
  <si>
    <t>ВМ-0178874</t>
  </si>
  <si>
    <t>Бекенов Рамазан</t>
  </si>
  <si>
    <t>2911457</t>
  </si>
  <si>
    <t>ВМ-0186710</t>
  </si>
  <si>
    <t>Бижанова Молдир</t>
  </si>
  <si>
    <t>18917479</t>
  </si>
  <si>
    <t>ВМ-0171622</t>
  </si>
  <si>
    <t>Алиев Курбан Али</t>
  </si>
  <si>
    <t>2636286</t>
  </si>
  <si>
    <t>краснодарский край</t>
  </si>
  <si>
    <t>ВМ-0071708</t>
  </si>
  <si>
    <t>Артеменков Александр Александрович</t>
  </si>
  <si>
    <t>3192802</t>
  </si>
  <si>
    <t>ВМ-0186682</t>
  </si>
  <si>
    <t>Турехожаев Габит</t>
  </si>
  <si>
    <t>18903275</t>
  </si>
  <si>
    <t>ВМ-0186704</t>
  </si>
  <si>
    <t>Гаюпов Шухрат</t>
  </si>
  <si>
    <t>16726875</t>
  </si>
  <si>
    <t>ВМ-0090013</t>
  </si>
  <si>
    <t>Наприенко Денис Витальевич</t>
  </si>
  <si>
    <t>25 07</t>
  </si>
  <si>
    <t>903193</t>
  </si>
  <si>
    <t>ВМ-0069584</t>
  </si>
  <si>
    <t>Ордич Саша</t>
  </si>
  <si>
    <t>014683461</t>
  </si>
  <si>
    <t>ВМ-0168284</t>
  </si>
  <si>
    <t>Хайтметов Темур</t>
  </si>
  <si>
    <t>13076324</t>
  </si>
  <si>
    <t>ВМ-0172539</t>
  </si>
  <si>
    <t>Кадали Маллесварарао</t>
  </si>
  <si>
    <t>4490374</t>
  </si>
  <si>
    <t>ВМ-0178994</t>
  </si>
  <si>
    <t>Байрамдурдыев Бегли</t>
  </si>
  <si>
    <t>2728776</t>
  </si>
  <si>
    <t>ВМ-0188172</t>
  </si>
  <si>
    <t>Рустамбеков Нурсултан</t>
  </si>
  <si>
    <t>15854563</t>
  </si>
  <si>
    <t>ВМ-0182124</t>
  </si>
  <si>
    <t>Маркович Горан</t>
  </si>
  <si>
    <t>229580</t>
  </si>
  <si>
    <t>ВМ-0093225</t>
  </si>
  <si>
    <t>Жуков Юрий Геннадиевич</t>
  </si>
  <si>
    <t>653570</t>
  </si>
  <si>
    <t>ВМ-0172364</t>
  </si>
  <si>
    <t>Боронбаев Куралбек Кокумбаевич</t>
  </si>
  <si>
    <t>0104413</t>
  </si>
  <si>
    <t>ВМ-0173554</t>
  </si>
  <si>
    <t>Дайырбеков Нурлис</t>
  </si>
  <si>
    <t>0052421</t>
  </si>
  <si>
    <t>ВМ-0047845</t>
  </si>
  <si>
    <t>Солоха Дмитрий Викторович</t>
  </si>
  <si>
    <t>398653</t>
  </si>
  <si>
    <t>ВМ-0189183</t>
  </si>
  <si>
    <t>Мирзаев Жавохир</t>
  </si>
  <si>
    <t>12227813</t>
  </si>
  <si>
    <t>ВМ-0189114</t>
  </si>
  <si>
    <t>Мирзаев Фаррух</t>
  </si>
  <si>
    <t>15109196</t>
  </si>
  <si>
    <t>ВМ-0189306</t>
  </si>
  <si>
    <t>Шодибай Ислам</t>
  </si>
  <si>
    <t>14556788</t>
  </si>
  <si>
    <t>ВМ-0189303</t>
  </si>
  <si>
    <t>Исаев Ахлитдин</t>
  </si>
  <si>
    <t>15740717</t>
  </si>
  <si>
    <t>ВМ-0189297</t>
  </si>
  <si>
    <t>Сабиров Алишер</t>
  </si>
  <si>
    <t>18903390</t>
  </si>
  <si>
    <t>ВМ-0179309</t>
  </si>
  <si>
    <t>Милованович Саша</t>
  </si>
  <si>
    <t>018407397</t>
  </si>
  <si>
    <t>ВМ-0110303</t>
  </si>
  <si>
    <t>Риехакайнен Вадим Дмитриевич</t>
  </si>
  <si>
    <t>374085</t>
  </si>
  <si>
    <t>ВМ-0165894</t>
  </si>
  <si>
    <t>Хоменко Михаил Александрович</t>
  </si>
  <si>
    <t>086909</t>
  </si>
  <si>
    <t>ВМ-0167563</t>
  </si>
  <si>
    <t>Романов Анатолий Николаевич</t>
  </si>
  <si>
    <t>658836</t>
  </si>
  <si>
    <t>ВМ-0168666</t>
  </si>
  <si>
    <t>Бахтеев Виктор Николаевич</t>
  </si>
  <si>
    <t>957928</t>
  </si>
  <si>
    <t>ВМ-0172012</t>
  </si>
  <si>
    <t>Кошкинбаев Алибек Аманжолугли</t>
  </si>
  <si>
    <t>045413360</t>
  </si>
  <si>
    <t>ВМ-0176561</t>
  </si>
  <si>
    <t>Семенов Данил Игоревич</t>
  </si>
  <si>
    <t>731248</t>
  </si>
  <si>
    <t>ВМ-0148804</t>
  </si>
  <si>
    <t>Терзич Здравко</t>
  </si>
  <si>
    <t>755424</t>
  </si>
  <si>
    <t>ВМ-0170694</t>
  </si>
  <si>
    <t>Сафаров Аладин Гулалиевич</t>
  </si>
  <si>
    <t>0362621</t>
  </si>
  <si>
    <t>ВМ-0177734</t>
  </si>
  <si>
    <t>Микропуло Константин Иванович</t>
  </si>
  <si>
    <t>479659</t>
  </si>
  <si>
    <t>ВМ-0179613</t>
  </si>
  <si>
    <t>Нурмаматов Касымбек Камчыбекович</t>
  </si>
  <si>
    <t>4097914</t>
  </si>
  <si>
    <t>ВМ-0180730</t>
  </si>
  <si>
    <t>Асан Махсат Алпысбайулы</t>
  </si>
  <si>
    <t>043767347</t>
  </si>
  <si>
    <t>ВМ-0170267</t>
  </si>
  <si>
    <t>Заричный Ярослав Игоревич</t>
  </si>
  <si>
    <t>828452</t>
  </si>
  <si>
    <t>ВМ-0181303</t>
  </si>
  <si>
    <t>Нускабай Бакдаулет Маниярулы</t>
  </si>
  <si>
    <t>047117237</t>
  </si>
  <si>
    <t>ВМ-0181562</t>
  </si>
  <si>
    <t>Яковлев Владислав Львович</t>
  </si>
  <si>
    <t>463924</t>
  </si>
  <si>
    <t>ВМ-0181961</t>
  </si>
  <si>
    <t>Нарыков Айдар Токтобекович</t>
  </si>
  <si>
    <t>0409101</t>
  </si>
  <si>
    <t>ВМ-0181959</t>
  </si>
  <si>
    <t>Саркаров Тынчтыкбек Райимбердиевич</t>
  </si>
  <si>
    <t>1811314</t>
  </si>
  <si>
    <t>ВМ-0180722</t>
  </si>
  <si>
    <t>Кутуев Кенжебай Турсуналиевич</t>
  </si>
  <si>
    <t>2549860</t>
  </si>
  <si>
    <t>ВМ-0180725</t>
  </si>
  <si>
    <t>Турсуналиев Ырысбек Кенжебаевич</t>
  </si>
  <si>
    <t>3705705</t>
  </si>
  <si>
    <t>ВМ-0125032</t>
  </si>
  <si>
    <t>Айдарбеков Нурлан Туратбекович</t>
  </si>
  <si>
    <t>3116354</t>
  </si>
  <si>
    <t>ВМ-0181939</t>
  </si>
  <si>
    <t>Прокопенко Денис Эдуардович</t>
  </si>
  <si>
    <t>830204</t>
  </si>
  <si>
    <t>ВМ-0095071</t>
  </si>
  <si>
    <t>Торский Денис Сергеевич</t>
  </si>
  <si>
    <t>495317</t>
  </si>
  <si>
    <t>ВМ-0166848</t>
  </si>
  <si>
    <t>Егоров Владимир Викторович</t>
  </si>
  <si>
    <t>258048</t>
  </si>
  <si>
    <t>ВМ-0177520</t>
  </si>
  <si>
    <t>Тилеуов Рамазон</t>
  </si>
  <si>
    <t>16026043</t>
  </si>
  <si>
    <t>ВМ-0175375</t>
  </si>
  <si>
    <t>Зейнуллин Темирбек Маратович</t>
  </si>
  <si>
    <t>051062184</t>
  </si>
  <si>
    <t>ВМ-0183550</t>
  </si>
  <si>
    <t>Тилебалдиев Азизбек Абдималикович</t>
  </si>
  <si>
    <t>1743184</t>
  </si>
  <si>
    <t>ВМ-0183750</t>
  </si>
  <si>
    <t>Сасиев Темирлан Асекович</t>
  </si>
  <si>
    <t>3374926</t>
  </si>
  <si>
    <t>ВМ-0173120</t>
  </si>
  <si>
    <t>Шевченко Павел Сергеевич</t>
  </si>
  <si>
    <t>883720</t>
  </si>
  <si>
    <t>ВМ-0174568</t>
  </si>
  <si>
    <t>Заварихина Наталья Николаевна</t>
  </si>
  <si>
    <t>031488</t>
  </si>
  <si>
    <t>ВМ-0170238</t>
  </si>
  <si>
    <t>Дауирбаев Сержан Мирамбекулы</t>
  </si>
  <si>
    <t>047718357</t>
  </si>
  <si>
    <t>ВМ-0184596</t>
  </si>
  <si>
    <t>Жолдасбек Ердаулет Жомартулы</t>
  </si>
  <si>
    <t>049323815</t>
  </si>
  <si>
    <t>ВМ-0184672</t>
  </si>
  <si>
    <t>Ахметов Ахмеджан</t>
  </si>
  <si>
    <t>14367250</t>
  </si>
  <si>
    <t>ВМ-0184668</t>
  </si>
  <si>
    <t>Сырлыбай Рамазан Даулетулы</t>
  </si>
  <si>
    <t>051870653</t>
  </si>
  <si>
    <t>ВМ-0184500</t>
  </si>
  <si>
    <t>Умаров Шадыбек Айдаралиевич</t>
  </si>
  <si>
    <t>3128246</t>
  </si>
  <si>
    <t>ВМ-0184602</t>
  </si>
  <si>
    <t>Кушанов Болотбек</t>
  </si>
  <si>
    <t>4470590</t>
  </si>
  <si>
    <t>ВМ-0184501</t>
  </si>
  <si>
    <t>Саитов Базарбай Тойчуевич</t>
  </si>
  <si>
    <t>2829047</t>
  </si>
  <si>
    <t>ВМ-0184595</t>
  </si>
  <si>
    <t>Турдали уулу Марсель</t>
  </si>
  <si>
    <t>4166206</t>
  </si>
  <si>
    <t>ВМ-0184498</t>
  </si>
  <si>
    <t>Кожоев Абдырасул Турдубаевич</t>
  </si>
  <si>
    <t>1841234</t>
  </si>
  <si>
    <t>ВМ-0184503</t>
  </si>
  <si>
    <t>Забиров Асомидин Эмомидинович</t>
  </si>
  <si>
    <t>1539484</t>
  </si>
  <si>
    <t>ВМ-0180163</t>
  </si>
  <si>
    <t>Кинзябаев Радик Рустамович</t>
  </si>
  <si>
    <t>482563</t>
  </si>
  <si>
    <t>ВМ-0184743</t>
  </si>
  <si>
    <t>Кудайбердиев Абдуманап Анарбаевич</t>
  </si>
  <si>
    <t>1650343</t>
  </si>
  <si>
    <t>ВМ-0184746</t>
  </si>
  <si>
    <t>Мельдебек Жанарыс Нурланулы</t>
  </si>
  <si>
    <t>049731913</t>
  </si>
  <si>
    <t>ВМ-0184767</t>
  </si>
  <si>
    <t>Кадыров Илимбек Таалайбекович</t>
  </si>
  <si>
    <t>2403598</t>
  </si>
  <si>
    <t>ВМ-0184749</t>
  </si>
  <si>
    <t>Конурбаев Аюп Жалалидинович</t>
  </si>
  <si>
    <t>4548807</t>
  </si>
  <si>
    <t>ВМ-0184747</t>
  </si>
  <si>
    <t>Каршыга Ильяс Каршыгаулы</t>
  </si>
  <si>
    <t>059720892</t>
  </si>
  <si>
    <t>ВМ-0184793</t>
  </si>
  <si>
    <t>Дыйканов Турдали Курсанбекович</t>
  </si>
  <si>
    <t>2705273</t>
  </si>
  <si>
    <t>ВМ-0072980</t>
  </si>
  <si>
    <t>Джукич Иван</t>
  </si>
  <si>
    <t>013801165</t>
  </si>
  <si>
    <t>ВМ-0048332</t>
  </si>
  <si>
    <t>Джукич Горан</t>
  </si>
  <si>
    <t>014119289</t>
  </si>
  <si>
    <t>ВМ-0185087</t>
  </si>
  <si>
    <t>Абдиназаров Манас</t>
  </si>
  <si>
    <t>4316598</t>
  </si>
  <si>
    <t>ВМ-0184779</t>
  </si>
  <si>
    <t>Мурзаев Мунарбек Каримович</t>
  </si>
  <si>
    <t>4935204</t>
  </si>
  <si>
    <t>ВМ-0184781</t>
  </si>
  <si>
    <t>Нурланбек Уулу Чубак</t>
  </si>
  <si>
    <t>3054811</t>
  </si>
  <si>
    <t>ВМ-0184783</t>
  </si>
  <si>
    <t>Сулайманов Марат</t>
  </si>
  <si>
    <t>4407177</t>
  </si>
  <si>
    <t>ВМ-0185064</t>
  </si>
  <si>
    <t>Юлданов Самандар</t>
  </si>
  <si>
    <t>15717378</t>
  </si>
  <si>
    <t>ВМ-0184939</t>
  </si>
  <si>
    <t>Махмудов Хуршид</t>
  </si>
  <si>
    <t>2985054</t>
  </si>
  <si>
    <t>ВМ-0185035</t>
  </si>
  <si>
    <t>Камилхан Ахматжан</t>
  </si>
  <si>
    <t>16207748</t>
  </si>
  <si>
    <t>ВМ-0185047</t>
  </si>
  <si>
    <t>Марипов Даниёр</t>
  </si>
  <si>
    <t>14373787</t>
  </si>
  <si>
    <t>ВМ-0185143</t>
  </si>
  <si>
    <t>Ирискулов Жасурбек</t>
  </si>
  <si>
    <t>17204775</t>
  </si>
  <si>
    <t>ВМ-0175378</t>
  </si>
  <si>
    <t>Нурдинов Максатбек Нышанович</t>
  </si>
  <si>
    <t>3202890</t>
  </si>
  <si>
    <t>ВМ-0156358</t>
  </si>
  <si>
    <t>Янкович Слободан</t>
  </si>
  <si>
    <t>037295</t>
  </si>
  <si>
    <t>ВМ-0180647</t>
  </si>
  <si>
    <t>Кожомбердиев Тынчтыкбек Жийдебаевич</t>
  </si>
  <si>
    <t>4513092</t>
  </si>
  <si>
    <t>ВМ-0176950</t>
  </si>
  <si>
    <t>Эламанов Бексултан</t>
  </si>
  <si>
    <t>1376290</t>
  </si>
  <si>
    <t>ВМ-0185178</t>
  </si>
  <si>
    <t>Набиев Абрар</t>
  </si>
  <si>
    <t>16134228</t>
  </si>
  <si>
    <t>ВМ-0185205</t>
  </si>
  <si>
    <t>Нуранов Ербол</t>
  </si>
  <si>
    <t>14808681</t>
  </si>
  <si>
    <t>ВМ-0174421</t>
  </si>
  <si>
    <t>Чпаяк Никола</t>
  </si>
  <si>
    <t>017118009</t>
  </si>
  <si>
    <t>ВМ-0057241</t>
  </si>
  <si>
    <t>Трипкович Жарко</t>
  </si>
  <si>
    <t>018796981</t>
  </si>
  <si>
    <t>ВМ-0170423</t>
  </si>
  <si>
    <t>Давленбаев Элнур Жаббарович</t>
  </si>
  <si>
    <t>044889029</t>
  </si>
  <si>
    <t>ВМ-0177710</t>
  </si>
  <si>
    <t>Турабалыулы Гани</t>
  </si>
  <si>
    <t>18542087</t>
  </si>
  <si>
    <t>ВМ-0185214</t>
  </si>
  <si>
    <t>Тунгышбай Бакдаулет Маратулы</t>
  </si>
  <si>
    <t>058632637</t>
  </si>
  <si>
    <t>ВМ-0157059</t>
  </si>
  <si>
    <t>Асанов Рысбек Аскатбекович</t>
  </si>
  <si>
    <t>2211158</t>
  </si>
  <si>
    <t>ВМ-0087990</t>
  </si>
  <si>
    <t>Бейшеев Эмилбек Усонбаевич</t>
  </si>
  <si>
    <t>1684827</t>
  </si>
  <si>
    <t>ВМ-0155405</t>
  </si>
  <si>
    <t>Усупбаев Максат Турсунгалыевич</t>
  </si>
  <si>
    <t>3638315</t>
  </si>
  <si>
    <t>ВМ-0172925</t>
  </si>
  <si>
    <t>Акмырза уулу Таласбек</t>
  </si>
  <si>
    <t>2828758</t>
  </si>
  <si>
    <t>ВМ-0145380</t>
  </si>
  <si>
    <t>Шконда Максим Сергеевич</t>
  </si>
  <si>
    <t>255277</t>
  </si>
  <si>
    <t>ВМ-0185834</t>
  </si>
  <si>
    <t>Бабаев Анатолий</t>
  </si>
  <si>
    <t>15460731</t>
  </si>
  <si>
    <t>ВМ-0165356</t>
  </si>
  <si>
    <t>Гойко Виталий Петрович</t>
  </si>
  <si>
    <t>4027980</t>
  </si>
  <si>
    <t>ВМ-0165346</t>
  </si>
  <si>
    <t>Крупичович Сергей Станиславович</t>
  </si>
  <si>
    <t>3166222</t>
  </si>
  <si>
    <t>ВМ-0185179</t>
  </si>
  <si>
    <t>Тажибаев Фахриддин</t>
  </si>
  <si>
    <t>15253627</t>
  </si>
  <si>
    <t>ВМ-0174600</t>
  </si>
  <si>
    <t>Куандык Мухтар</t>
  </si>
  <si>
    <t>14127889</t>
  </si>
  <si>
    <t>ВМ-0131432</t>
  </si>
  <si>
    <t>Орлов Игорь Александрович</t>
  </si>
  <si>
    <t>33 04</t>
  </si>
  <si>
    <t>167680</t>
  </si>
  <si>
    <t>ВМ-0094764</t>
  </si>
  <si>
    <t>Алексич Марко</t>
  </si>
  <si>
    <t>0448054</t>
  </si>
  <si>
    <t>ВМ-0186673</t>
  </si>
  <si>
    <t>Абдыбаев Мирлан Абдисизович</t>
  </si>
  <si>
    <t>1588231</t>
  </si>
  <si>
    <t>ВМ-0183356</t>
  </si>
  <si>
    <t>Корганбаев Рысбай Хабибуллаевич</t>
  </si>
  <si>
    <t>060727965</t>
  </si>
  <si>
    <t>ВМ-0182863</t>
  </si>
  <si>
    <t>Исаев Нурсултан Нурланович</t>
  </si>
  <si>
    <t>2387300</t>
  </si>
  <si>
    <t>ВМ-0182862</t>
  </si>
  <si>
    <t>Исаев Нурболот Нурланович</t>
  </si>
  <si>
    <t>2387299</t>
  </si>
  <si>
    <t>ВМ-0182992</t>
  </si>
  <si>
    <t>Оморов Алдаяр Бектурович</t>
  </si>
  <si>
    <t>4933292</t>
  </si>
  <si>
    <t>ВМ-0183130</t>
  </si>
  <si>
    <t>Исматуллаев Мухаммадилло Файзуллаевич</t>
  </si>
  <si>
    <t>3289353</t>
  </si>
  <si>
    <t>ВМ-0183691</t>
  </si>
  <si>
    <t>Молдосанов Темирлан Талайбекович</t>
  </si>
  <si>
    <t>2766038</t>
  </si>
  <si>
    <t>ВМ-0183686</t>
  </si>
  <si>
    <t>Молдосанов Кудайберди Талайбекович</t>
  </si>
  <si>
    <t>1259093</t>
  </si>
  <si>
    <t>ВМ-0183756</t>
  </si>
  <si>
    <t>Юнусов Илхам Бахадирович</t>
  </si>
  <si>
    <t>046665277</t>
  </si>
  <si>
    <t>ВМ-0183779</t>
  </si>
  <si>
    <t>Есимхан Ерсайын Кенжебекулы</t>
  </si>
  <si>
    <t>047577571</t>
  </si>
  <si>
    <t>ВМ-0183784</t>
  </si>
  <si>
    <t>Амирхан Занггар Бауыржанулы</t>
  </si>
  <si>
    <t>046976697</t>
  </si>
  <si>
    <t>ВМ-0183171</t>
  </si>
  <si>
    <t>Супатаев Камчыбек Шатыбаевич</t>
  </si>
  <si>
    <t>2563250</t>
  </si>
  <si>
    <t>ВМ-0183265</t>
  </si>
  <si>
    <t>Резин Асыл</t>
  </si>
  <si>
    <t>16119993</t>
  </si>
  <si>
    <t>ВМ-0183569</t>
  </si>
  <si>
    <t>Малдыбаев Канат Наурызбаевич</t>
  </si>
  <si>
    <t>049487253</t>
  </si>
  <si>
    <t>ВМ-0180282</t>
  </si>
  <si>
    <t>Эгембердиев Руслан Абдурасилович</t>
  </si>
  <si>
    <t>3222125</t>
  </si>
  <si>
    <t>ВМ-0181834</t>
  </si>
  <si>
    <t>Ихсангалиев Кайыржан Нурболатович</t>
  </si>
  <si>
    <t>042150492</t>
  </si>
  <si>
    <t>ВМ-0183355</t>
  </si>
  <si>
    <t>Хожамов Бахтияр</t>
  </si>
  <si>
    <t>14916181</t>
  </si>
  <si>
    <t>ВМ-0183643</t>
  </si>
  <si>
    <t>Адилбек Уулу Абубакир</t>
  </si>
  <si>
    <t>2926389</t>
  </si>
  <si>
    <t>ВМ-0177420</t>
  </si>
  <si>
    <t>Наушабеков Алтынбек Абзалбекович</t>
  </si>
  <si>
    <t>020429730</t>
  </si>
  <si>
    <t>ВМ-0188451</t>
  </si>
  <si>
    <t>Толонов Байэл Замирбекович</t>
  </si>
  <si>
    <t>2064499</t>
  </si>
  <si>
    <t>ВМ-0187017</t>
  </si>
  <si>
    <t>Фейтек Ярослав Ярославович</t>
  </si>
  <si>
    <t>03 04</t>
  </si>
  <si>
    <t>198051</t>
  </si>
  <si>
    <t>ВМ-0064072</t>
  </si>
  <si>
    <t>Гиззатуллин Руслан Ирекович</t>
  </si>
  <si>
    <t>964773</t>
  </si>
  <si>
    <t>ВМ-0103694</t>
  </si>
  <si>
    <t>Полич Марко</t>
  </si>
  <si>
    <t>015332050</t>
  </si>
  <si>
    <t>ВМ-0121441</t>
  </si>
  <si>
    <t>Гринько Денис Викторович</t>
  </si>
  <si>
    <t>957773</t>
  </si>
  <si>
    <t>ВМ-0105781</t>
  </si>
  <si>
    <t>Широков Александр Юрьевич</t>
  </si>
  <si>
    <t>652297</t>
  </si>
  <si>
    <t>ВМ-0183775</t>
  </si>
  <si>
    <t>Салижан Уулу Шайлообек</t>
  </si>
  <si>
    <t>0407355</t>
  </si>
  <si>
    <t>ВМ-0181641</t>
  </si>
  <si>
    <t>Кызметов Нурагат Бекузакулы</t>
  </si>
  <si>
    <t>045208285</t>
  </si>
  <si>
    <t>ВМ-0181963</t>
  </si>
  <si>
    <t>Манап Бекзат Нышанбекулы</t>
  </si>
  <si>
    <t>058363817</t>
  </si>
  <si>
    <t>ВМ-0176513</t>
  </si>
  <si>
    <t>Арыстанов Галымжан Рахымжанулы</t>
  </si>
  <si>
    <t>051913061</t>
  </si>
  <si>
    <t>ВМ-0096029</t>
  </si>
  <si>
    <t>Юрданов Александр Александрович</t>
  </si>
  <si>
    <t>711218</t>
  </si>
  <si>
    <t>ВМ-0184671</t>
  </si>
  <si>
    <t>Токтакунов Бактыбек Омуркулович</t>
  </si>
  <si>
    <t>4166092</t>
  </si>
  <si>
    <t>ВМ-0167924</t>
  </si>
  <si>
    <t>Востриков Роман Анатольевич</t>
  </si>
  <si>
    <t>52 03</t>
  </si>
  <si>
    <t>740977</t>
  </si>
  <si>
    <t>ВМ-0184791</t>
  </si>
  <si>
    <t>Сатыбалдиев Курсантбек Камчыбекович</t>
  </si>
  <si>
    <t>4303032</t>
  </si>
  <si>
    <t>ВМ-0183700</t>
  </si>
  <si>
    <t>Молдосанов Эрлан Талайбекович</t>
  </si>
  <si>
    <t>4408869</t>
  </si>
  <si>
    <t>ВМ-0175355</t>
  </si>
  <si>
    <t>Жанибек уулу Асилбек</t>
  </si>
  <si>
    <t>4823061</t>
  </si>
  <si>
    <t>ВМ-0183117</t>
  </si>
  <si>
    <t>Ряузов Алексей Васильевич</t>
  </si>
  <si>
    <t>397169</t>
  </si>
  <si>
    <t>ВМ-0180717</t>
  </si>
  <si>
    <t>Антонов Сергей Викторович</t>
  </si>
  <si>
    <t>009533</t>
  </si>
  <si>
    <t>ВМ-0174591</t>
  </si>
  <si>
    <t>Жанибек Алимжан</t>
  </si>
  <si>
    <t>19097069</t>
  </si>
  <si>
    <t>ВМ-0185232</t>
  </si>
  <si>
    <t>Темуров Умиджан</t>
  </si>
  <si>
    <t>13661363</t>
  </si>
  <si>
    <t>ВМ-0184406</t>
  </si>
  <si>
    <t>Азизов Эльдар Лазизжонулы</t>
  </si>
  <si>
    <t>051201471</t>
  </si>
  <si>
    <t>ВМ-0177328</t>
  </si>
  <si>
    <t>Ордабек Абубакир</t>
  </si>
  <si>
    <t>18476226</t>
  </si>
  <si>
    <t>ВМ-0148156</t>
  </si>
  <si>
    <t>Машков Дмитрий Евгеньевич</t>
  </si>
  <si>
    <t>18 04</t>
  </si>
  <si>
    <t>451972</t>
  </si>
  <si>
    <t>ВМ-0080796</t>
  </si>
  <si>
    <t>Джорджевич Зоран</t>
  </si>
  <si>
    <t>018521069</t>
  </si>
  <si>
    <t>ВМ-0169477</t>
  </si>
  <si>
    <t>Жапашев Нуралбек Тагайбекович</t>
  </si>
  <si>
    <t>2078260</t>
  </si>
  <si>
    <t>ВМ-0183220</t>
  </si>
  <si>
    <t>Абдалимов Хусан</t>
  </si>
  <si>
    <t>12633375</t>
  </si>
  <si>
    <t>ВМ-0185378</t>
  </si>
  <si>
    <t>Киргизбеков Косимжон Авазович</t>
  </si>
  <si>
    <t>0326964</t>
  </si>
  <si>
    <t>ВМ-0179182</t>
  </si>
  <si>
    <t>Джамалидинов Мухтар Фазлидинович</t>
  </si>
  <si>
    <t>3440866</t>
  </si>
  <si>
    <t>ВМ-0167349</t>
  </si>
  <si>
    <t>Мырзаханов Шахбозбек</t>
  </si>
  <si>
    <t>16483000</t>
  </si>
  <si>
    <t>ВМ-0185813</t>
  </si>
  <si>
    <t>Айдаралиев Алпамыс</t>
  </si>
  <si>
    <t>17812186</t>
  </si>
  <si>
    <t>ВМ-0185820</t>
  </si>
  <si>
    <t>Алим Досмурат Акимханулы</t>
  </si>
  <si>
    <t>055269037</t>
  </si>
  <si>
    <t>ВМ-0185287</t>
  </si>
  <si>
    <t>Амануллаулы Бакытжан</t>
  </si>
  <si>
    <t>042933767</t>
  </si>
  <si>
    <t>ВМ-0187214</t>
  </si>
  <si>
    <t>Ахмедов Камалиддин Бахтиярович</t>
  </si>
  <si>
    <t>059951575</t>
  </si>
  <si>
    <t>ВМ-0186179</t>
  </si>
  <si>
    <t>Бекетов Эрбол</t>
  </si>
  <si>
    <t>11068889</t>
  </si>
  <si>
    <t>ВМ-0186518</t>
  </si>
  <si>
    <t>Жапаров Кудайберди Осконбаевич</t>
  </si>
  <si>
    <t>1872220</t>
  </si>
  <si>
    <t>ВМ-0185198</t>
  </si>
  <si>
    <t>Калмурад Хабибулла</t>
  </si>
  <si>
    <t>043536169</t>
  </si>
  <si>
    <t>ВМ-0185642</t>
  </si>
  <si>
    <t>Кенжеходжаев Маммаджан</t>
  </si>
  <si>
    <t>16322579</t>
  </si>
  <si>
    <t>ВМ-0185445</t>
  </si>
  <si>
    <t>Мамарасулов Анваржон</t>
  </si>
  <si>
    <t>14805493</t>
  </si>
  <si>
    <t>ВМ-0187190</t>
  </si>
  <si>
    <t>Мамирханов Дилшод Тойханулы</t>
  </si>
  <si>
    <t>042435449</t>
  </si>
  <si>
    <t>ВМ-0185196</t>
  </si>
  <si>
    <t>Махаматгулулы Шамсиддин</t>
  </si>
  <si>
    <t>055080623</t>
  </si>
  <si>
    <t>ВМ-0185845</t>
  </si>
  <si>
    <t>Мырзатай Бейбарыс Асылбекулы</t>
  </si>
  <si>
    <t>061838123</t>
  </si>
  <si>
    <t>ВМ-0185830</t>
  </si>
  <si>
    <t>Мырзатай Мейржан Асылбекулы</t>
  </si>
  <si>
    <t>042641041</t>
  </si>
  <si>
    <t>ВМ-0185199</t>
  </si>
  <si>
    <t>Нурмаметулы Хамидулла</t>
  </si>
  <si>
    <t>056634221</t>
  </si>
  <si>
    <t>ВМ-0185163</t>
  </si>
  <si>
    <t>Сапаралиев Келдибек Сапаралиевич</t>
  </si>
  <si>
    <t>4798621</t>
  </si>
  <si>
    <t>ВМ-0187146</t>
  </si>
  <si>
    <t>Ташенов Бахытжан Нуржанович</t>
  </si>
  <si>
    <t>049416647</t>
  </si>
  <si>
    <t>ВМ-0186183</t>
  </si>
  <si>
    <t>Туреханов Эдуард Муратович</t>
  </si>
  <si>
    <t>045784944</t>
  </si>
  <si>
    <t>ВМ-0186640</t>
  </si>
  <si>
    <t>Шахиев Асылбек Есенгелдиулы</t>
  </si>
  <si>
    <t>048720726</t>
  </si>
  <si>
    <t>ВМ-0185302</t>
  </si>
  <si>
    <t>Нурали Мухамбеднаджиб</t>
  </si>
  <si>
    <t>15468477</t>
  </si>
  <si>
    <t>ВМ-0185807</t>
  </si>
  <si>
    <t>Темиров Мухиддин</t>
  </si>
  <si>
    <t>18563528</t>
  </si>
  <si>
    <t>ВМ-0185384</t>
  </si>
  <si>
    <t>Адахамов Урматулло Нуруллоевич</t>
  </si>
  <si>
    <t>0700774</t>
  </si>
  <si>
    <t>ВМ-0185377</t>
  </si>
  <si>
    <t>Давлатов Нурланбек</t>
  </si>
  <si>
    <t>4393068</t>
  </si>
  <si>
    <t>ВМ-0170215</t>
  </si>
  <si>
    <t>Долгова Елена Леонидовна</t>
  </si>
  <si>
    <t>570327</t>
  </si>
  <si>
    <t>ВМ-0184384</t>
  </si>
  <si>
    <t>Набибуллаев Кудратулла</t>
  </si>
  <si>
    <t>15827259</t>
  </si>
  <si>
    <t>ВМ-0184387</t>
  </si>
  <si>
    <t>Бозауланов Самандар</t>
  </si>
  <si>
    <t>15756955</t>
  </si>
  <si>
    <t>ВМ-0184644</t>
  </si>
  <si>
    <t>Амирдинов Жавохир</t>
  </si>
  <si>
    <t>18615105</t>
  </si>
  <si>
    <t>ВМ-0184707</t>
  </si>
  <si>
    <t>Назиров Абдулазизбек Кахраманулы</t>
  </si>
  <si>
    <t>052044715</t>
  </si>
  <si>
    <t>ВМ-0185030</t>
  </si>
  <si>
    <t>Мамадалиев Мухаммадали</t>
  </si>
  <si>
    <t>18541889</t>
  </si>
  <si>
    <t>ВМ-0185171</t>
  </si>
  <si>
    <t>Орозакунов Сталбек Суербекович</t>
  </si>
  <si>
    <t>2049789</t>
  </si>
  <si>
    <t>ВМ-0185245</t>
  </si>
  <si>
    <t>Туякбай Бексултан Кайыржанулы</t>
  </si>
  <si>
    <t>062316858</t>
  </si>
  <si>
    <t>ВМ-0185643</t>
  </si>
  <si>
    <t>Сабыр Ерасыл</t>
  </si>
  <si>
    <t>18899057</t>
  </si>
  <si>
    <t>ВМ-0185646</t>
  </si>
  <si>
    <t>Мавланов Нурдаулет</t>
  </si>
  <si>
    <t>15254330</t>
  </si>
  <si>
    <t>ВМ-0185797</t>
  </si>
  <si>
    <t>Салимбаев Марат</t>
  </si>
  <si>
    <t>18799673</t>
  </si>
  <si>
    <t>ВМ-0185826</t>
  </si>
  <si>
    <t>Акимов Самандар Улугбекулы</t>
  </si>
  <si>
    <t>051716273</t>
  </si>
  <si>
    <t>ВМ-0185855</t>
  </si>
  <si>
    <t>Гулямсахи Сундет Саруарулы</t>
  </si>
  <si>
    <t>051077043</t>
  </si>
  <si>
    <t>ВМ-0187177</t>
  </si>
  <si>
    <t>Ерболулы Нурсат</t>
  </si>
  <si>
    <t>18558475</t>
  </si>
  <si>
    <t>ВМ-0184588</t>
  </si>
  <si>
    <t>Аллабергенов Шавкат</t>
  </si>
  <si>
    <t>14462197</t>
  </si>
  <si>
    <t>ВМ-0067796</t>
  </si>
  <si>
    <t>Келевич Деян</t>
  </si>
  <si>
    <t>018099961</t>
  </si>
  <si>
    <t>ВМ-0185801</t>
  </si>
  <si>
    <t>Абдирасил Аятилла Абдисаламулы</t>
  </si>
  <si>
    <t>060568063</t>
  </si>
  <si>
    <t>ВМ-0181094</t>
  </si>
  <si>
    <t>Сыдыбаев Ильчбек Жолдошбекович</t>
  </si>
  <si>
    <t>2440410</t>
  </si>
  <si>
    <t>ВМ-0177412</t>
  </si>
  <si>
    <t>Алимов Баялы Аскаралыевич</t>
  </si>
  <si>
    <t>2307492</t>
  </si>
  <si>
    <t>ВМ-0162810</t>
  </si>
  <si>
    <t>Полуэктов Николай Августович</t>
  </si>
  <si>
    <t>727354</t>
  </si>
  <si>
    <t>ВМ-0189392</t>
  </si>
  <si>
    <t>Антуфьев Алексей Владимирович</t>
  </si>
  <si>
    <t>389390</t>
  </si>
  <si>
    <t>ВМ-0187134</t>
  </si>
  <si>
    <t>Абдувахидулы Шерзод</t>
  </si>
  <si>
    <t>17271143</t>
  </si>
  <si>
    <t>ВМ-0184592</t>
  </si>
  <si>
    <t>Абиш Даулет Адылулы</t>
  </si>
  <si>
    <t>058168961</t>
  </si>
  <si>
    <t>ВМ-0184594</t>
  </si>
  <si>
    <t>Абишов Жамшид Адылулы</t>
  </si>
  <si>
    <t>055781843</t>
  </si>
  <si>
    <t>ВМ-0185220</t>
  </si>
  <si>
    <t>Адинаев Музафар Отабекович</t>
  </si>
  <si>
    <t>2605161</t>
  </si>
  <si>
    <t>ВМ-0185185</t>
  </si>
  <si>
    <t>Адинаев Фируз Отабекович</t>
  </si>
  <si>
    <t>2576333</t>
  </si>
  <si>
    <t>ВМ-0187385</t>
  </si>
  <si>
    <t>Азизов Нурбек</t>
  </si>
  <si>
    <t>11618906</t>
  </si>
  <si>
    <t>ВМ-0185159</t>
  </si>
  <si>
    <t>Алымкулов Нургазы</t>
  </si>
  <si>
    <t>4273368</t>
  </si>
  <si>
    <t>ВМ-0187362</t>
  </si>
  <si>
    <t>Исмаилов Шерзод</t>
  </si>
  <si>
    <t>14150085</t>
  </si>
  <si>
    <t>ВМ-0187367</t>
  </si>
  <si>
    <t>Кадырбек Адилжан</t>
  </si>
  <si>
    <t>13142070</t>
  </si>
  <si>
    <t>ВМ-0187777</t>
  </si>
  <si>
    <t>Камилов Дилрух</t>
  </si>
  <si>
    <t>12352174</t>
  </si>
  <si>
    <t>ВМ-0187775</t>
  </si>
  <si>
    <t>Мамиров Махмуджон Гуламович</t>
  </si>
  <si>
    <t>058366847</t>
  </si>
  <si>
    <t>ВМ-0187380</t>
  </si>
  <si>
    <t>Нагашбек Бекзат Кайыржанулы</t>
  </si>
  <si>
    <t>041763569</t>
  </si>
  <si>
    <t>ВМ-0185147</t>
  </si>
  <si>
    <t>Нурдоолот уулу Нуртилек</t>
  </si>
  <si>
    <t>2362509</t>
  </si>
  <si>
    <t>ВМ-0185142</t>
  </si>
  <si>
    <t>Нурлан уулу Арзуубек</t>
  </si>
  <si>
    <t>2696754</t>
  </si>
  <si>
    <t>ВМ-0185718</t>
  </si>
  <si>
    <t>Ысаков Нурдоолот Тимурланович</t>
  </si>
  <si>
    <t>3733248</t>
  </si>
  <si>
    <t>ВМ-0184556</t>
  </si>
  <si>
    <t>Жунаев Шухрат</t>
  </si>
  <si>
    <t>14949756</t>
  </si>
  <si>
    <t>ВМ-0187154</t>
  </si>
  <si>
    <t>Ирискулов Жамшид Бахрамулы</t>
  </si>
  <si>
    <t>054229095</t>
  </si>
  <si>
    <t>ВМ-0162416</t>
  </si>
  <si>
    <t>Полотов Алманбет Райкулович</t>
  </si>
  <si>
    <t>1803857</t>
  </si>
  <si>
    <t>ВМ-0146442</t>
  </si>
  <si>
    <t>Коробченко Виктор Геннадьевич</t>
  </si>
  <si>
    <t>953677</t>
  </si>
  <si>
    <t>ВМ-0179688</t>
  </si>
  <si>
    <t>Артыков Фархат</t>
  </si>
  <si>
    <t>13625346</t>
  </si>
  <si>
    <t>ВМ-0183032</t>
  </si>
  <si>
    <t>Дунганов Арыстанбек Асангазиевич</t>
  </si>
  <si>
    <t>3033494</t>
  </si>
  <si>
    <t>ВМ-0182867</t>
  </si>
  <si>
    <t>Аким Данияр</t>
  </si>
  <si>
    <t>18687699</t>
  </si>
  <si>
    <t>ВМ-0184465</t>
  </si>
  <si>
    <t>Кадамкулов Кенешбек Заинеевич</t>
  </si>
  <si>
    <t>2312366</t>
  </si>
  <si>
    <t>ВМ-0185175</t>
  </si>
  <si>
    <t>Мамыров Бекзат Нурланович</t>
  </si>
  <si>
    <t>1751696</t>
  </si>
  <si>
    <t>ВМ-0184949</t>
  </si>
  <si>
    <t>Мамиров Рамазан</t>
  </si>
  <si>
    <t>18906367</t>
  </si>
  <si>
    <t>ВМ-0184959</t>
  </si>
  <si>
    <t>Набиев Тогабек</t>
  </si>
  <si>
    <t>16206552</t>
  </si>
  <si>
    <t>ВМ-0185160</t>
  </si>
  <si>
    <t>Муратов Адил Эмилбекович</t>
  </si>
  <si>
    <t>3320291</t>
  </si>
  <si>
    <t>ВМ-0185293</t>
  </si>
  <si>
    <t>Хасанов Сардорбек Дилбекулы</t>
  </si>
  <si>
    <t>054134781</t>
  </si>
  <si>
    <t>ВМ-0186113</t>
  </si>
  <si>
    <t>Нуржанбеков Нурсултан</t>
  </si>
  <si>
    <t>4199136</t>
  </si>
  <si>
    <t>ВМ-0186184</t>
  </si>
  <si>
    <t>Алдабергенов Дамир Маратулы</t>
  </si>
  <si>
    <t>060640994</t>
  </si>
  <si>
    <t>ВМ-0186575</t>
  </si>
  <si>
    <t>Омуралиев Азамат</t>
  </si>
  <si>
    <t>0089911</t>
  </si>
  <si>
    <t>ВМ-0186619</t>
  </si>
  <si>
    <t>Елеусин Асылжан Балгалиулы</t>
  </si>
  <si>
    <t>042053510</t>
  </si>
  <si>
    <t>ВМ-0187203</t>
  </si>
  <si>
    <t>Назаров Жасулан</t>
  </si>
  <si>
    <t>16788505</t>
  </si>
  <si>
    <t>ВМ-0187196</t>
  </si>
  <si>
    <t>Бесенеев Арсланбек</t>
  </si>
  <si>
    <t>13652695</t>
  </si>
  <si>
    <t>ВМ-0187212</t>
  </si>
  <si>
    <t>Аюпов Турахан</t>
  </si>
  <si>
    <t>16323443</t>
  </si>
  <si>
    <t>ВМ-0188132</t>
  </si>
  <si>
    <t>Бостандык Рахат Канатулы</t>
  </si>
  <si>
    <t>043211403</t>
  </si>
  <si>
    <t>ВМ-0188146</t>
  </si>
  <si>
    <t>Мамыш Уалихан Бийсенулы</t>
  </si>
  <si>
    <t>060258472</t>
  </si>
  <si>
    <t>ВМ-0188131</t>
  </si>
  <si>
    <t>Бегалиев Наурызбек Гадылбекович</t>
  </si>
  <si>
    <t>057386646</t>
  </si>
  <si>
    <t>ВМ-0187406</t>
  </si>
  <si>
    <t>Алабердиулы Гафур</t>
  </si>
  <si>
    <t>11428735</t>
  </si>
  <si>
    <t>ВМ-0189714</t>
  </si>
  <si>
    <t>Мирзаев Холмурат</t>
  </si>
  <si>
    <t>11455293</t>
  </si>
  <si>
    <t>ВМ-0189696</t>
  </si>
  <si>
    <t>Тошев Шариф</t>
  </si>
  <si>
    <t>14454850</t>
  </si>
  <si>
    <t>ВМ-0189748</t>
  </si>
  <si>
    <t>Шаймухтаров Суннат Умитбекулы</t>
  </si>
  <si>
    <t>058504919</t>
  </si>
  <si>
    <t>ВМ-0189682</t>
  </si>
  <si>
    <t>Арапбаев Азамат Абдиманапович</t>
  </si>
  <si>
    <t>1489024</t>
  </si>
  <si>
    <t>ВМ-0186614</t>
  </si>
  <si>
    <t>Арыстанов Колганат</t>
  </si>
  <si>
    <t>059583036</t>
  </si>
  <si>
    <t>ВМ-0189935</t>
  </si>
  <si>
    <t xml:space="preserve">Бообеков Медетбек </t>
  </si>
  <si>
    <t>3510002</t>
  </si>
  <si>
    <t>ВМ-0189952</t>
  </si>
  <si>
    <t>Эргешов Кылычбек</t>
  </si>
  <si>
    <t>3180413</t>
  </si>
  <si>
    <t>ВМ-0189936</t>
  </si>
  <si>
    <t>Абдыкаимов Данияр Куламкадырович</t>
  </si>
  <si>
    <t>3877594</t>
  </si>
  <si>
    <t>ВМ-0189836</t>
  </si>
  <si>
    <t>Хайтметов Элнур</t>
  </si>
  <si>
    <t>16330248</t>
  </si>
  <si>
    <t>кандидат</t>
  </si>
  <si>
    <t xml:space="preserve">Кадыров Талантбек </t>
  </si>
  <si>
    <t>3706354</t>
  </si>
  <si>
    <t>ВМ-0190022</t>
  </si>
  <si>
    <t>Козубаев Кенжебек Матмусаевич</t>
  </si>
  <si>
    <t>1960351</t>
  </si>
  <si>
    <t>ВМ-0178480</t>
  </si>
  <si>
    <t>Аманбек Уулу Актилек</t>
  </si>
  <si>
    <t>2176440</t>
  </si>
  <si>
    <t>ВМ-0181023</t>
  </si>
  <si>
    <t>Абытов Муханбет</t>
  </si>
  <si>
    <t>2379090</t>
  </si>
  <si>
    <t>Нурметов Мехриддин Субханулы</t>
  </si>
  <si>
    <t>045204537</t>
  </si>
  <si>
    <t>Дукенбай Нуржан</t>
  </si>
  <si>
    <t>18898602</t>
  </si>
  <si>
    <t>Найманов Джамил</t>
  </si>
  <si>
    <t>11537395</t>
  </si>
  <si>
    <t>Налибаев Давлат Раимжанович</t>
  </si>
  <si>
    <t>059139973</t>
  </si>
  <si>
    <t>ВМ-0177393</t>
  </si>
  <si>
    <t>Балсариев Ерлан Амирханулы</t>
  </si>
  <si>
    <t>061006935</t>
  </si>
  <si>
    <t>ВМ-0181846</t>
  </si>
  <si>
    <t>Сунетулла Нурлыбек</t>
  </si>
  <si>
    <t>17673253</t>
  </si>
  <si>
    <t>ВМ-0166713</t>
  </si>
  <si>
    <t>Кудретов Зафаржон</t>
  </si>
  <si>
    <t>12883116</t>
  </si>
  <si>
    <t>ВМ-0177517</t>
  </si>
  <si>
    <t>Ибрагимов Рустам</t>
  </si>
  <si>
    <t>11070329</t>
  </si>
  <si>
    <t>ВМ-0166710</t>
  </si>
  <si>
    <t>Набышов Закиржан</t>
  </si>
  <si>
    <t>16737356</t>
  </si>
  <si>
    <t>Козубаев Дурусбек Матмусаевич</t>
  </si>
  <si>
    <t>0893292</t>
  </si>
  <si>
    <t>Абзалбеков Бекболот Абдыкапарович</t>
  </si>
  <si>
    <t>2805981</t>
  </si>
  <si>
    <t>Толошов Чолпонбек Эмилбекович</t>
  </si>
  <si>
    <t>1767908</t>
  </si>
  <si>
    <t>Мырзакамилов Кутманбек Кубанычбекович</t>
  </si>
  <si>
    <t>3785134</t>
  </si>
  <si>
    <t>Алибеков Нуржигит Жусупбекович</t>
  </si>
  <si>
    <t>3606960</t>
  </si>
  <si>
    <t>Ташмирзаев Илгиз Темиралиевич</t>
  </si>
  <si>
    <t>3701430</t>
  </si>
  <si>
    <t>Самиев Шухрат Тохтасинович</t>
  </si>
  <si>
    <t>1133202</t>
  </si>
  <si>
    <t>ВМ-0087673</t>
  </si>
  <si>
    <t>Милошевич Миломир</t>
  </si>
  <si>
    <t>013787350</t>
  </si>
  <si>
    <t>ВМ-0180387</t>
  </si>
  <si>
    <t>Махаммадиев Замирбек</t>
  </si>
  <si>
    <t>2073576</t>
  </si>
  <si>
    <t>ВМ-0169306</t>
  </si>
  <si>
    <t>Плахута Давид Вячеславович</t>
  </si>
  <si>
    <t>2688364</t>
  </si>
  <si>
    <t>ВМ-0183790</t>
  </si>
  <si>
    <t>Шаршенбеков Аманкелди Мелисбекович</t>
  </si>
  <si>
    <t>1473770</t>
  </si>
  <si>
    <t>ВМ-0164623</t>
  </si>
  <si>
    <t>Шералиев Исроил Ниъматуллоевич</t>
  </si>
  <si>
    <t>1585778</t>
  </si>
  <si>
    <t>ВМ-0185033</t>
  </si>
  <si>
    <t>Абдиев Таштан Дюшенбекович</t>
  </si>
  <si>
    <t>1658122</t>
  </si>
  <si>
    <t>ВМ-0185141</t>
  </si>
  <si>
    <t>Бакашев Нурлан Осмонкалыевич</t>
  </si>
  <si>
    <t>1272231</t>
  </si>
  <si>
    <t>ВМ-0187372</t>
  </si>
  <si>
    <t>Елшибек Нургазы</t>
  </si>
  <si>
    <t>15608523</t>
  </si>
  <si>
    <t>ВМ-0185146</t>
  </si>
  <si>
    <t>Нурманбетов Рысали Асекович</t>
  </si>
  <si>
    <t>0851142</t>
  </si>
  <si>
    <t>ВМ-0079742</t>
  </si>
  <si>
    <t>Сотников Евгений Станиславович</t>
  </si>
  <si>
    <t>945183</t>
  </si>
  <si>
    <t>ВМ-0149079</t>
  </si>
  <si>
    <t>Таранюков Антон Сергеевич</t>
  </si>
  <si>
    <t>196138</t>
  </si>
  <si>
    <t>ВМ-0054030</t>
  </si>
  <si>
    <t>Оганян Симон Робертович</t>
  </si>
  <si>
    <t>370259</t>
  </si>
  <si>
    <t>ВМ-0149095</t>
  </si>
  <si>
    <t>Туринцев Дмитрий Александрович</t>
  </si>
  <si>
    <t>114934</t>
  </si>
  <si>
    <t>ВМ-0108635</t>
  </si>
  <si>
    <t>Радаев Виктор Евгеньевич</t>
  </si>
  <si>
    <t>296382</t>
  </si>
  <si>
    <t>ВМ-0153661</t>
  </si>
  <si>
    <t>Кравцов Олег Владимирович</t>
  </si>
  <si>
    <t>418844</t>
  </si>
  <si>
    <t>ВМ-0165373</t>
  </si>
  <si>
    <t>Шурховецкий Севастий Викторович</t>
  </si>
  <si>
    <t>011876</t>
  </si>
  <si>
    <t>ВМ-0161655</t>
  </si>
  <si>
    <t>Михайлович Милош</t>
  </si>
  <si>
    <t>013934643</t>
  </si>
  <si>
    <t>ВМ-0160735</t>
  </si>
  <si>
    <t>Тургунбаев Жандил Жунусалиевич</t>
  </si>
  <si>
    <t>2201015</t>
  </si>
  <si>
    <t>ВМ-0169521</t>
  </si>
  <si>
    <t>Фуфаев Сергей Юрьевич</t>
  </si>
  <si>
    <t>27 23</t>
  </si>
  <si>
    <t>031919</t>
  </si>
  <si>
    <t>ВМ-0173084</t>
  </si>
  <si>
    <t>Шарипов Абдурахман Тыныбекович</t>
  </si>
  <si>
    <t>1479831</t>
  </si>
  <si>
    <t>ВМ-0092336</t>
  </si>
  <si>
    <t>Хасанов Тимур Ахмедзакиевич</t>
  </si>
  <si>
    <t>496581</t>
  </si>
  <si>
    <t>ВМ-0166206</t>
  </si>
  <si>
    <t>Форост Игорь Алексеевич</t>
  </si>
  <si>
    <t>702259</t>
  </si>
  <si>
    <t>ВМ-0175242</t>
  </si>
  <si>
    <t>Усманов Ширинбек Якубович</t>
  </si>
  <si>
    <t>2496833</t>
  </si>
  <si>
    <t>ВМ-0175942</t>
  </si>
  <si>
    <t>Шукирбай Руслан</t>
  </si>
  <si>
    <t>12979103</t>
  </si>
  <si>
    <t>ВМ-0171510</t>
  </si>
  <si>
    <t>Сахани Сунни</t>
  </si>
  <si>
    <t>5586445</t>
  </si>
  <si>
    <t>ВМ-0172594</t>
  </si>
  <si>
    <t>Аджай Кумар</t>
  </si>
  <si>
    <t>5213548</t>
  </si>
  <si>
    <t>ВМ-0157085</t>
  </si>
  <si>
    <t>Йокич Зоран</t>
  </si>
  <si>
    <t>1087735</t>
  </si>
  <si>
    <t>ВМ-0176185</t>
  </si>
  <si>
    <t>Абдурахимов Файзуллажон Нишанович</t>
  </si>
  <si>
    <t>1235956</t>
  </si>
  <si>
    <t>ВМ-0175610</t>
  </si>
  <si>
    <t>Кусашев Акимжан</t>
  </si>
  <si>
    <t>17706785</t>
  </si>
  <si>
    <t>ВМ-0176722</t>
  </si>
  <si>
    <t>Омурбек Уулу Мухамедсалих</t>
  </si>
  <si>
    <t>2365714</t>
  </si>
  <si>
    <t>ВМ-0176766</t>
  </si>
  <si>
    <t>Эсенали Уулу Бекболот</t>
  </si>
  <si>
    <t>2986398</t>
  </si>
  <si>
    <t>ВМ-0176753</t>
  </si>
  <si>
    <t>Кулмамбетов Абдумалик</t>
  </si>
  <si>
    <t>1719510</t>
  </si>
  <si>
    <t>ВМ-0175938</t>
  </si>
  <si>
    <t>Башкирова Олеся Сергеевна</t>
  </si>
  <si>
    <t>74 13</t>
  </si>
  <si>
    <t>831144</t>
  </si>
  <si>
    <t>ВМ-0176953</t>
  </si>
  <si>
    <t>Кыдыков Шерболот Эрнсович</t>
  </si>
  <si>
    <t>2142776</t>
  </si>
  <si>
    <t>ВМ-0149874</t>
  </si>
  <si>
    <t>Роман Александр Николаевич</t>
  </si>
  <si>
    <t>07 06</t>
  </si>
  <si>
    <t>932139</t>
  </si>
  <si>
    <t>ВМ-0149092</t>
  </si>
  <si>
    <t>Дадашев Давид Октаевич</t>
  </si>
  <si>
    <t>716993</t>
  </si>
  <si>
    <t>ВМ-0149894</t>
  </si>
  <si>
    <t>Брагин Роман Андреевич</t>
  </si>
  <si>
    <t>03 18</t>
  </si>
  <si>
    <t>979325</t>
  </si>
  <si>
    <t>ВМ-0164606</t>
  </si>
  <si>
    <t>Умаров Хобилджон Мурзалиевич</t>
  </si>
  <si>
    <t>1682545</t>
  </si>
  <si>
    <t>ВМ-0153807</t>
  </si>
  <si>
    <t>Кузнецова Валерия Вячеславовна</t>
  </si>
  <si>
    <t>891679</t>
  </si>
  <si>
    <t>ВМ-0177755</t>
  </si>
  <si>
    <t>Абрамчук Александра Викторовна</t>
  </si>
  <si>
    <t>309949</t>
  </si>
  <si>
    <t>ВМ-0178570</t>
  </si>
  <si>
    <t>Иванченко Сергей Алексеевич</t>
  </si>
  <si>
    <t>744175</t>
  </si>
  <si>
    <t>ВМ-0072952</t>
  </si>
  <si>
    <t>Конич Живорад</t>
  </si>
  <si>
    <t>522273</t>
  </si>
  <si>
    <t>ВМ-0101490</t>
  </si>
  <si>
    <t>Литвинов Алексей Георгиевич</t>
  </si>
  <si>
    <t>331928</t>
  </si>
  <si>
    <t>ВМ-0149289</t>
  </si>
  <si>
    <t>Воробьева Валентина Михайловна</t>
  </si>
  <si>
    <t>112343</t>
  </si>
  <si>
    <t>ВМ-0166872</t>
  </si>
  <si>
    <t>Ристанович Боривое</t>
  </si>
  <si>
    <t>79 22</t>
  </si>
  <si>
    <t>852153</t>
  </si>
  <si>
    <t>ВМ-0149091</t>
  </si>
  <si>
    <t>Зейтуллаев Руслан Серверович</t>
  </si>
  <si>
    <t>248576</t>
  </si>
  <si>
    <t>ВМ-0179610</t>
  </si>
  <si>
    <t>Ысманов Бакытбек Пирмаматович</t>
  </si>
  <si>
    <t>2382256</t>
  </si>
  <si>
    <t>ВМ-0180318</t>
  </si>
  <si>
    <t>Гагич Ненад</t>
  </si>
  <si>
    <t>017655837</t>
  </si>
  <si>
    <t>ВМ-0082356</t>
  </si>
  <si>
    <t>Костадинович Татьяна Владимировна</t>
  </si>
  <si>
    <t>111718</t>
  </si>
  <si>
    <t>ВМ-0057251</t>
  </si>
  <si>
    <t>Костадинович Милош</t>
  </si>
  <si>
    <t>0703275</t>
  </si>
  <si>
    <t>ВМ-0165347</t>
  </si>
  <si>
    <t>Моисеев Владимир Иванович</t>
  </si>
  <si>
    <t>3249119</t>
  </si>
  <si>
    <t>ВМ-0149087</t>
  </si>
  <si>
    <t>Ширяев Денис Сергеевич</t>
  </si>
  <si>
    <t>41 21</t>
  </si>
  <si>
    <t>252937</t>
  </si>
  <si>
    <t>ВМ-0149098</t>
  </si>
  <si>
    <t>База Иван Владимирович</t>
  </si>
  <si>
    <t>887944</t>
  </si>
  <si>
    <t>ВМ-0149082</t>
  </si>
  <si>
    <t>Ильченко Роман Валерьевич</t>
  </si>
  <si>
    <t>285795</t>
  </si>
  <si>
    <t>ВМ-0149470</t>
  </si>
  <si>
    <t>Мурзаева Анастасия Сергеевна</t>
  </si>
  <si>
    <t>03 01</t>
  </si>
  <si>
    <t>724947</t>
  </si>
  <si>
    <t>ВМ-0180480</t>
  </si>
  <si>
    <t>Курбанов Руслан Львович</t>
  </si>
  <si>
    <t>999558</t>
  </si>
  <si>
    <t>ВМ-0180862</t>
  </si>
  <si>
    <t>Токтоболотова Эльзат Кадырбековна</t>
  </si>
  <si>
    <t>2490858</t>
  </si>
  <si>
    <t>ВМ-0180864</t>
  </si>
  <si>
    <t>Каверин Виктор Владимирович</t>
  </si>
  <si>
    <t>869958</t>
  </si>
  <si>
    <t>ВМ-0094448</t>
  </si>
  <si>
    <t>Варкентинова Анна Васильевна</t>
  </si>
  <si>
    <t>210804</t>
  </si>
  <si>
    <t>ВМ-0149080</t>
  </si>
  <si>
    <t>Бочарникова Марина Александровна</t>
  </si>
  <si>
    <t>759642</t>
  </si>
  <si>
    <t>ВМ-0151192</t>
  </si>
  <si>
    <t>Меньшиков Иннокентий Сергеевич</t>
  </si>
  <si>
    <t>920754</t>
  </si>
  <si>
    <t>ВМ-0181557</t>
  </si>
  <si>
    <t>Эшенов Нуржигит Доолоткелдиевич</t>
  </si>
  <si>
    <t>3692796</t>
  </si>
  <si>
    <t>ВМ-0148522</t>
  </si>
  <si>
    <t>Камбаров Эрмекбай Камилович</t>
  </si>
  <si>
    <t>2018816</t>
  </si>
  <si>
    <t>ВМ-0149469</t>
  </si>
  <si>
    <t>Федотова Маргарита Сергеевна</t>
  </si>
  <si>
    <t>891995</t>
  </si>
  <si>
    <t>ВМ-0182169</t>
  </si>
  <si>
    <t>Ниязметов Атахан Ергешбаевич</t>
  </si>
  <si>
    <t>021550325</t>
  </si>
  <si>
    <t>ВМ-0084387</t>
  </si>
  <si>
    <t>Джурджич Стевица</t>
  </si>
  <si>
    <t>013802483</t>
  </si>
  <si>
    <t>ВМ-0182215</t>
  </si>
  <si>
    <t>Туюкбаев Кубатбек Арсбаевич</t>
  </si>
  <si>
    <t>4781823</t>
  </si>
  <si>
    <t>ВМ-0161290</t>
  </si>
  <si>
    <t>Андриец Анастасия Сергеевна</t>
  </si>
  <si>
    <t>914387</t>
  </si>
  <si>
    <t>ВМ-0088443</t>
  </si>
  <si>
    <t>Белоруков Александр Анатольевич</t>
  </si>
  <si>
    <t>021219</t>
  </si>
  <si>
    <t>ВМ-0150450</t>
  </si>
  <si>
    <t>Умаров Аширбек Мамасадыкович</t>
  </si>
  <si>
    <t>69 09</t>
  </si>
  <si>
    <t>348989</t>
  </si>
  <si>
    <t>ВМ-0156122</t>
  </si>
  <si>
    <t>Йованович Раде</t>
  </si>
  <si>
    <t>018544514</t>
  </si>
  <si>
    <t>ВМ-0177139</t>
  </si>
  <si>
    <t>Хомидов Дилмурод Каландаршохович</t>
  </si>
  <si>
    <t>2376971</t>
  </si>
  <si>
    <t>ВМ-0113453</t>
  </si>
  <si>
    <t>Юришич Коста</t>
  </si>
  <si>
    <t>015015014</t>
  </si>
  <si>
    <t>ВМ-0059670</t>
  </si>
  <si>
    <t>Кнежица Драган</t>
  </si>
  <si>
    <t>018589106</t>
  </si>
  <si>
    <t>ВМ-0106476</t>
  </si>
  <si>
    <t>Йованович Горан</t>
  </si>
  <si>
    <t>379801</t>
  </si>
  <si>
    <t>ВМ-0183036</t>
  </si>
  <si>
    <t>Отегенулы Мухамеджан</t>
  </si>
  <si>
    <t>14633790</t>
  </si>
  <si>
    <t>ВМ-0182836</t>
  </si>
  <si>
    <t>Шаршакунов Самат Мирбекович</t>
  </si>
  <si>
    <t>KR</t>
  </si>
  <si>
    <t>0001886</t>
  </si>
  <si>
    <t>ВМ-0182838</t>
  </si>
  <si>
    <t>Эркинбеков Нурали Абдижалалович</t>
  </si>
  <si>
    <t>3896264</t>
  </si>
  <si>
    <t>ВМ-0173035</t>
  </si>
  <si>
    <t>Каримшаков Белек Эсенбаевич</t>
  </si>
  <si>
    <t>3957292</t>
  </si>
  <si>
    <t>ВМ-0148421</t>
  </si>
  <si>
    <t>Сапаргалыев Бакытбек Сапаргалыевич</t>
  </si>
  <si>
    <t>2563269</t>
  </si>
  <si>
    <t>ВМ-0168547</t>
  </si>
  <si>
    <t>Ишниязова Салтанат</t>
  </si>
  <si>
    <t>17228721</t>
  </si>
  <si>
    <t>ВМ-0177675</t>
  </si>
  <si>
    <t>Манап Багдаржан</t>
  </si>
  <si>
    <t>16220774</t>
  </si>
  <si>
    <t>ВМ-0149086</t>
  </si>
  <si>
    <t>Феклушина Ольга Андреевна</t>
  </si>
  <si>
    <t>968315</t>
  </si>
  <si>
    <t>ВМ-0171522</t>
  </si>
  <si>
    <t>Джатин Кумар</t>
  </si>
  <si>
    <t>6829729</t>
  </si>
  <si>
    <t>ВМ-0169874</t>
  </si>
  <si>
    <t>Аккулов Хусанбай Талибжанович</t>
  </si>
  <si>
    <t>2521873</t>
  </si>
  <si>
    <t>ВМ-0180052</t>
  </si>
  <si>
    <t>Абдувалиев Элмурод</t>
  </si>
  <si>
    <t>15806783</t>
  </si>
  <si>
    <t>ВМ-0176045</t>
  </si>
  <si>
    <t>Бошкоев Бакытбек Турганбекович</t>
  </si>
  <si>
    <t>0477624</t>
  </si>
  <si>
    <t>ВМ-0166678</t>
  </si>
  <si>
    <t>Мумин Предраг</t>
  </si>
  <si>
    <t>0599171</t>
  </si>
  <si>
    <t>ВМ-0183295</t>
  </si>
  <si>
    <t>Курбанбайулы Рахман</t>
  </si>
  <si>
    <t>061498853</t>
  </si>
  <si>
    <t>ВМ-0183364</t>
  </si>
  <si>
    <t>Султанханов Айбек</t>
  </si>
  <si>
    <t>18622004</t>
  </si>
  <si>
    <t>ВМ-0183357</t>
  </si>
  <si>
    <t>Сайлау Ануар</t>
  </si>
  <si>
    <t>17272231</t>
  </si>
  <si>
    <t>ВМ-0183314</t>
  </si>
  <si>
    <t>Болсынбек Жанат</t>
  </si>
  <si>
    <t>18790896</t>
  </si>
  <si>
    <t>ВМ-0183388</t>
  </si>
  <si>
    <t>Ыскак Диас</t>
  </si>
  <si>
    <t>18550505</t>
  </si>
  <si>
    <t>ВМ-0183372</t>
  </si>
  <si>
    <t>Асилхан Ерканат</t>
  </si>
  <si>
    <t>16221414</t>
  </si>
  <si>
    <t>ВМ-0183386</t>
  </si>
  <si>
    <t>Усманов Абдурашид Музаффарович</t>
  </si>
  <si>
    <t>3889767</t>
  </si>
  <si>
    <t>ВМ-0103302</t>
  </si>
  <si>
    <t>Левинтова Ирина Анатольевна</t>
  </si>
  <si>
    <t>330059</t>
  </si>
  <si>
    <t>ВМ-0089651</t>
  </si>
  <si>
    <t>Левинтов Кирилл Эдуардович</t>
  </si>
  <si>
    <t>465826</t>
  </si>
  <si>
    <t>ВМ-0183454</t>
  </si>
  <si>
    <t>Акашов Жамшид Ихболулы</t>
  </si>
  <si>
    <t>047024893</t>
  </si>
  <si>
    <t>ВМ-0152515</t>
  </si>
  <si>
    <t>Мосина Кира Олеговна</t>
  </si>
  <si>
    <t>935740</t>
  </si>
  <si>
    <t>ВМ-0183545</t>
  </si>
  <si>
    <t>Джоробаев Ибрагим Юлдашевич</t>
  </si>
  <si>
    <t>4293408</t>
  </si>
  <si>
    <t>ВМ-0183548</t>
  </si>
  <si>
    <t>Алимов Бахтиёр Абдинабиевич</t>
  </si>
  <si>
    <t>0521157</t>
  </si>
  <si>
    <t>ВМ-0183524</t>
  </si>
  <si>
    <t>Анаралы уулу Нурсултан</t>
  </si>
  <si>
    <t>4649978</t>
  </si>
  <si>
    <t>ВМ-0183553</t>
  </si>
  <si>
    <t>Чалабай уулу Байназар</t>
  </si>
  <si>
    <t>2393078</t>
  </si>
  <si>
    <t>ВМ-0183514</t>
  </si>
  <si>
    <t>Кочкорбай уулу Кубанычбек</t>
  </si>
  <si>
    <t>4333569</t>
  </si>
  <si>
    <t>ВМ-0183565</t>
  </si>
  <si>
    <t>Бактыбек уулу Бердибек</t>
  </si>
  <si>
    <t>1779560</t>
  </si>
  <si>
    <t>ВМ-0183625</t>
  </si>
  <si>
    <t>Хасанов Оматжон Нигматиллаевич</t>
  </si>
  <si>
    <t>0551037</t>
  </si>
  <si>
    <t>ВМ-0185634</t>
  </si>
  <si>
    <t>Атагылыджов Ёламан</t>
  </si>
  <si>
    <t>3095174</t>
  </si>
  <si>
    <t>ВМ-0183739</t>
  </si>
  <si>
    <t>Масеитов Марсел Нурланович</t>
  </si>
  <si>
    <t>0203026</t>
  </si>
  <si>
    <t>ВМ-0183850</t>
  </si>
  <si>
    <t>Батырбеков Эрлан Жыргалбекович</t>
  </si>
  <si>
    <t>1918819</t>
  </si>
  <si>
    <t>ВМ-0117488</t>
  </si>
  <si>
    <t>Атамкулов Замирбек Батырбекович</t>
  </si>
  <si>
    <t>2300414</t>
  </si>
  <si>
    <t>ВМ-0186573</t>
  </si>
  <si>
    <t>Башимов Хамра</t>
  </si>
  <si>
    <t>2318825</t>
  </si>
  <si>
    <t>ВМ-0186104</t>
  </si>
  <si>
    <t>Джумабаев Атабек</t>
  </si>
  <si>
    <t>3141068</t>
  </si>
  <si>
    <t>ВМ-0186574</t>
  </si>
  <si>
    <t>Маткеримов Мухаммет</t>
  </si>
  <si>
    <t>3042064</t>
  </si>
  <si>
    <t>ВМ-0186572</t>
  </si>
  <si>
    <t>Розибаев Ихлос</t>
  </si>
  <si>
    <t>3044204</t>
  </si>
  <si>
    <t>ВМ-0184004</t>
  </si>
  <si>
    <t>Мурзакаримов Бекболот Замирбекович</t>
  </si>
  <si>
    <t>3259017</t>
  </si>
  <si>
    <t>ВМ-0184032</t>
  </si>
  <si>
    <t>Темишов Орозбек Сагынычбекович</t>
  </si>
  <si>
    <t>1104863</t>
  </si>
  <si>
    <t>ВМ-0184078</t>
  </si>
  <si>
    <t>Мырзакматов Шерзатбек</t>
  </si>
  <si>
    <t>3983491</t>
  </si>
  <si>
    <t>ВМ-0184110</t>
  </si>
  <si>
    <t>Молоров Манас Раатбекович</t>
  </si>
  <si>
    <t>3470368</t>
  </si>
  <si>
    <t>ВМ-0184142</t>
  </si>
  <si>
    <t>Сатыбалды Уулу Доолат</t>
  </si>
  <si>
    <t>4207788</t>
  </si>
  <si>
    <t>ВМ-0184154</t>
  </si>
  <si>
    <t>Никитин Сергей Михайлович</t>
  </si>
  <si>
    <t>731013</t>
  </si>
  <si>
    <t>ВМ-0153242</t>
  </si>
  <si>
    <t>Пасечник Игорь Игоревич</t>
  </si>
  <si>
    <t>344382</t>
  </si>
  <si>
    <t>ВМ-0178176</t>
  </si>
  <si>
    <t>Асаналиев Элдос</t>
  </si>
  <si>
    <t>2092406</t>
  </si>
  <si>
    <t>ВМ-0176527</t>
  </si>
  <si>
    <t>Карпенко Александр Викторович</t>
  </si>
  <si>
    <t>347744</t>
  </si>
  <si>
    <t>ВМ-0177284</t>
  </si>
  <si>
    <t>Кыдырбаева Лаззат</t>
  </si>
  <si>
    <t>11068030</t>
  </si>
  <si>
    <t>ВМ-0177707</t>
  </si>
  <si>
    <t>Сатиев Бакытбек Аданбаевич</t>
  </si>
  <si>
    <t>3158209</t>
  </si>
  <si>
    <t>ВМ-0181293</t>
  </si>
  <si>
    <t>Калыбаев Санташбек Толонбердиевич</t>
  </si>
  <si>
    <t>2827971</t>
  </si>
  <si>
    <t>ВМ-0169064</t>
  </si>
  <si>
    <t>Игнатович Алексей Николаевич</t>
  </si>
  <si>
    <t>665279</t>
  </si>
  <si>
    <t>ВМ-0179836</t>
  </si>
  <si>
    <t>Абдираш Нургиса Абдиханулы</t>
  </si>
  <si>
    <t>043004989</t>
  </si>
  <si>
    <t>ВМ-0166003</t>
  </si>
  <si>
    <t>Ермахан Олжас</t>
  </si>
  <si>
    <t>16217909</t>
  </si>
  <si>
    <t>ВМ-0165996</t>
  </si>
  <si>
    <t>Есенгелди Шынгыс</t>
  </si>
  <si>
    <t>14103509</t>
  </si>
  <si>
    <t>ВМ-0177151</t>
  </si>
  <si>
    <t>Постыко Александра Сергеевна</t>
  </si>
  <si>
    <t>470891</t>
  </si>
  <si>
    <t>ВМ-0062191</t>
  </si>
  <si>
    <t>Велькович Миролюб</t>
  </si>
  <si>
    <t>018943419</t>
  </si>
  <si>
    <t>ВМ-0159181</t>
  </si>
  <si>
    <t>Горячев Алексей Андреевич</t>
  </si>
  <si>
    <t>403066</t>
  </si>
  <si>
    <t>ВМ-0166221</t>
  </si>
  <si>
    <t>Кузнецов Игорь Евгеньевич</t>
  </si>
  <si>
    <t>540915</t>
  </si>
  <si>
    <t>ВМ-0163068</t>
  </si>
  <si>
    <t>Келдибаев Уалихан Ауез Угли</t>
  </si>
  <si>
    <t>044028913</t>
  </si>
  <si>
    <t>ВМ-0151456</t>
  </si>
  <si>
    <t>Кабулов Афтандил Абдулхамидович</t>
  </si>
  <si>
    <t>4659682</t>
  </si>
  <si>
    <t>ВМ-0175474</t>
  </si>
  <si>
    <t>Бондарь Антон Дмитриевич</t>
  </si>
  <si>
    <t>07 13</t>
  </si>
  <si>
    <t>797802</t>
  </si>
  <si>
    <t>ВМ-0172721</t>
  </si>
  <si>
    <t>Хужаматов Бекмурат Махсудалиевич</t>
  </si>
  <si>
    <t>2582924</t>
  </si>
  <si>
    <t>ВМ-0176600</t>
  </si>
  <si>
    <t>Докоев Баатырбек Барбышович</t>
  </si>
  <si>
    <t>2420695</t>
  </si>
  <si>
    <t>ВМ-0184753</t>
  </si>
  <si>
    <t>Абуталибов Даниёр</t>
  </si>
  <si>
    <t>18533417</t>
  </si>
  <si>
    <t>ВМ-0062400</t>
  </si>
  <si>
    <t>Колотухин Александр Николаевич</t>
  </si>
  <si>
    <t>318592</t>
  </si>
  <si>
    <t>ВМ-0139934</t>
  </si>
  <si>
    <t>Авдейкин Вячеслав Андреевич</t>
  </si>
  <si>
    <t>79 18</t>
  </si>
  <si>
    <t>768677</t>
  </si>
  <si>
    <t>ВМ-0184689</t>
  </si>
  <si>
    <t>Исламов Сардор</t>
  </si>
  <si>
    <t>16475644</t>
  </si>
  <si>
    <t>ВМ-0101264</t>
  </si>
  <si>
    <t>Бугучиев Догдурбек Кадыракунович</t>
  </si>
  <si>
    <t>1677916</t>
  </si>
  <si>
    <t>ВМ-0170534</t>
  </si>
  <si>
    <t>Куручбеков Тилек Болотбекович</t>
  </si>
  <si>
    <t>2182500</t>
  </si>
  <si>
    <t>ВМ-0184687</t>
  </si>
  <si>
    <t>Ирсалиев Мерген</t>
  </si>
  <si>
    <t>0013975</t>
  </si>
  <si>
    <t>ВМ-0168618</t>
  </si>
  <si>
    <t>Гринишин Максим Александрович</t>
  </si>
  <si>
    <t>1901941</t>
  </si>
  <si>
    <t>ВМ-0184787</t>
  </si>
  <si>
    <t>Сафаров Джамолиддин Махмадзубайдович</t>
  </si>
  <si>
    <t>0935093</t>
  </si>
  <si>
    <t>ВМ-0184804</t>
  </si>
  <si>
    <t>Айметов Баходир</t>
  </si>
  <si>
    <t>11145387</t>
  </si>
  <si>
    <t>ВМ-0093470</t>
  </si>
  <si>
    <t>Стефанович Светислав</t>
  </si>
  <si>
    <t>016874475</t>
  </si>
  <si>
    <t>ВМ-0176596</t>
  </si>
  <si>
    <t>Маметкадыров Бектемир Эркинбаевич</t>
  </si>
  <si>
    <t>2008834</t>
  </si>
  <si>
    <t>ВМ-0185034</t>
  </si>
  <si>
    <t>Ботоев Омурбек</t>
  </si>
  <si>
    <t>3489988</t>
  </si>
  <si>
    <t>ВМ-0184928</t>
  </si>
  <si>
    <t>Бекназаров Фархадбек</t>
  </si>
  <si>
    <t>3244645</t>
  </si>
  <si>
    <t>ВМ-0184961</t>
  </si>
  <si>
    <t>Бурикушев Айбек</t>
  </si>
  <si>
    <t>4477232</t>
  </si>
  <si>
    <t>ВМ-0185148</t>
  </si>
  <si>
    <t>Кочкоров Сабыр Абдырахманович</t>
  </si>
  <si>
    <t>3780403</t>
  </si>
  <si>
    <t>ВМ-0185156</t>
  </si>
  <si>
    <t>Акунов Улукбек</t>
  </si>
  <si>
    <t>2882652</t>
  </si>
  <si>
    <t>ВМ-0185239</t>
  </si>
  <si>
    <t>Нарынбек уулу Бактияр</t>
  </si>
  <si>
    <t>2497872</t>
  </si>
  <si>
    <t>ВМ-0184871</t>
  </si>
  <si>
    <t>Мамасыдык уулу Жыргалбек</t>
  </si>
  <si>
    <t>3140548</t>
  </si>
  <si>
    <t>ВМ-0184882</t>
  </si>
  <si>
    <t>Орзибеков Руслан</t>
  </si>
  <si>
    <t>0007810</t>
  </si>
  <si>
    <t>ВМ-0185157</t>
  </si>
  <si>
    <t>Сарыев Байбол Сагынбаевич</t>
  </si>
  <si>
    <t>0607481</t>
  </si>
  <si>
    <t>ВМ-0091585</t>
  </si>
  <si>
    <t>Стайно Сергей Сергеевич</t>
  </si>
  <si>
    <t>535010</t>
  </si>
  <si>
    <t>ВМ-0184824</t>
  </si>
  <si>
    <t>Горбатова Анна Дмитриевна</t>
  </si>
  <si>
    <t>241892</t>
  </si>
  <si>
    <t>ВМ-0088322</t>
  </si>
  <si>
    <t>Зечевич Ратомир</t>
  </si>
  <si>
    <t>868610</t>
  </si>
  <si>
    <t>ВМ-0185207</t>
  </si>
  <si>
    <t>Эргешбаев Доврон Садуллаевич</t>
  </si>
  <si>
    <t>053402357</t>
  </si>
  <si>
    <t>ВМ-0177711</t>
  </si>
  <si>
    <t>Токтогулов Нуралы Уланович</t>
  </si>
  <si>
    <t>2719829</t>
  </si>
  <si>
    <t>ВМ-0176792</t>
  </si>
  <si>
    <t>Токонбай уулу Мелис</t>
  </si>
  <si>
    <t>2757508</t>
  </si>
  <si>
    <t>ВМ-0185213</t>
  </si>
  <si>
    <t>Сайдалиев Усонбек Хожахматович</t>
  </si>
  <si>
    <t>9020803</t>
  </si>
  <si>
    <t>ВМ-0185211</t>
  </si>
  <si>
    <t>Ахметов Рустам</t>
  </si>
  <si>
    <t>15663987</t>
  </si>
  <si>
    <t>ВМ-0170595</t>
  </si>
  <si>
    <t>Эгембердиев Канатбек Бердибаевич</t>
  </si>
  <si>
    <t>3599647</t>
  </si>
  <si>
    <t>ВМ-0153722</t>
  </si>
  <si>
    <t>Абаев Дайанч</t>
  </si>
  <si>
    <t>2056581</t>
  </si>
  <si>
    <t>ВМ-0185107</t>
  </si>
  <si>
    <t>Савельева Екатерина Анатольевна</t>
  </si>
  <si>
    <t>25 13</t>
  </si>
  <si>
    <t>894386</t>
  </si>
  <si>
    <t>ВМ-0170247</t>
  </si>
  <si>
    <t>Лазич Деян</t>
  </si>
  <si>
    <t>018591099</t>
  </si>
  <si>
    <t>ВМ-0176952</t>
  </si>
  <si>
    <t>Токторбаев Кыязбек Ныязбекович</t>
  </si>
  <si>
    <t>3052868</t>
  </si>
  <si>
    <t>ВМ-0176043</t>
  </si>
  <si>
    <t>Тынычбек Уулу Турусбек</t>
  </si>
  <si>
    <t>3346845</t>
  </si>
  <si>
    <t>ВМ-0177542</t>
  </si>
  <si>
    <t>Кулжабеков Азамат</t>
  </si>
  <si>
    <t>16442058</t>
  </si>
  <si>
    <t>ВМ-0185243</t>
  </si>
  <si>
    <t>Джумалиев Чингиз Рыспекович</t>
  </si>
  <si>
    <t>9030886</t>
  </si>
  <si>
    <t>ВМ-0166744</t>
  </si>
  <si>
    <t>Жунаев Самандар</t>
  </si>
  <si>
    <t>15047394</t>
  </si>
  <si>
    <t>ВМ-0171261</t>
  </si>
  <si>
    <t>Абдилсаттарулы Мухамедякуб</t>
  </si>
  <si>
    <t>17751398</t>
  </si>
  <si>
    <t>ВМ-0166792</t>
  </si>
  <si>
    <t>Рысметов Сардар</t>
  </si>
  <si>
    <t>14364806</t>
  </si>
  <si>
    <t>ВМ-0185225</t>
  </si>
  <si>
    <t>Нышанбек Тимур Алмаханулы</t>
  </si>
  <si>
    <t>048488535</t>
  </si>
  <si>
    <t>ВМ-0185230</t>
  </si>
  <si>
    <t>Ахмет Дауренбек</t>
  </si>
  <si>
    <t>18902367</t>
  </si>
  <si>
    <t>ВМ-0176437</t>
  </si>
  <si>
    <t>Акимов Шарип Мусаевич</t>
  </si>
  <si>
    <t>4233130</t>
  </si>
  <si>
    <t>ВМ-0105069</t>
  </si>
  <si>
    <t>Лазич Мирко</t>
  </si>
  <si>
    <t>016971633</t>
  </si>
  <si>
    <t>ВМ-0174603</t>
  </si>
  <si>
    <t>Есенали Болатбек Тасболатулы</t>
  </si>
  <si>
    <t>053036403</t>
  </si>
  <si>
    <t>ВМ-0180515</t>
  </si>
  <si>
    <t>Раджабов Бахтыяр</t>
  </si>
  <si>
    <t>2697058</t>
  </si>
  <si>
    <t>ВМ-0181102</t>
  </si>
  <si>
    <t>Сапаев Бахрам</t>
  </si>
  <si>
    <t>2341047</t>
  </si>
  <si>
    <t>ВМ-0180658</t>
  </si>
  <si>
    <t>Абдишерипов Атабек</t>
  </si>
  <si>
    <t>2435153</t>
  </si>
  <si>
    <t>ВМ-0067821</t>
  </si>
  <si>
    <t>Ковальчук Дмитрий Георгиевич</t>
  </si>
  <si>
    <t>3223828</t>
  </si>
  <si>
    <t>ВМ-0185678</t>
  </si>
  <si>
    <t>Момунов Санжарбек Абабакирович</t>
  </si>
  <si>
    <t>2088663</t>
  </si>
  <si>
    <t>ВМ-0185436</t>
  </si>
  <si>
    <t>Умаркулов Ауталип</t>
  </si>
  <si>
    <t>1391108</t>
  </si>
  <si>
    <t>ВМ-0185578</t>
  </si>
  <si>
    <t>Усонов Махамат Кочконбаевич</t>
  </si>
  <si>
    <t>2110256</t>
  </si>
  <si>
    <t>ВМ-0185434</t>
  </si>
  <si>
    <t>Кадыров Эркинбек Акимович</t>
  </si>
  <si>
    <t>2497231</t>
  </si>
  <si>
    <t>ВМ-0185557</t>
  </si>
  <si>
    <t>Маданов Нурдан Нурбекович</t>
  </si>
  <si>
    <t>2510037</t>
  </si>
  <si>
    <t>ВМ-0185675</t>
  </si>
  <si>
    <t>Осмоналиев Арсланбек</t>
  </si>
  <si>
    <t>0231899</t>
  </si>
  <si>
    <t>ВМ-0171085</t>
  </si>
  <si>
    <t>Амирхан Алфараби Кошкарбекулы</t>
  </si>
  <si>
    <t>051939927</t>
  </si>
  <si>
    <t>ВМ-0171084</t>
  </si>
  <si>
    <t>Аманкелди Нуртилеу Мырзакелдиулы</t>
  </si>
  <si>
    <t>045253951</t>
  </si>
  <si>
    <t>ВМ-0185424</t>
  </si>
  <si>
    <t>Калмаматов Раимбек Ырысмаматович</t>
  </si>
  <si>
    <t>0649473</t>
  </si>
  <si>
    <t>ВМ-0186112</t>
  </si>
  <si>
    <t>Алмакунов Кутубай</t>
  </si>
  <si>
    <t>0036508</t>
  </si>
  <si>
    <t>ВМ-0186124</t>
  </si>
  <si>
    <t>Маннатов Юсуф Гуламулы</t>
  </si>
  <si>
    <t>054846595</t>
  </si>
  <si>
    <t>ВМ-0186121</t>
  </si>
  <si>
    <t>Дадаханов Шохзод</t>
  </si>
  <si>
    <t>17676480</t>
  </si>
  <si>
    <t>ВМ-0186120</t>
  </si>
  <si>
    <t>Жумабаев Жумадулла</t>
  </si>
  <si>
    <t>15941529</t>
  </si>
  <si>
    <t>ВМ-0186107</t>
  </si>
  <si>
    <t>Сайфудинов Обидин Имамудинович</t>
  </si>
  <si>
    <t>2825534</t>
  </si>
  <si>
    <t>ВМ-0186132</t>
  </si>
  <si>
    <t>Топчуев Илёс Махмаюсуфович</t>
  </si>
  <si>
    <t>0497098</t>
  </si>
  <si>
    <t>ВМ-0186206</t>
  </si>
  <si>
    <t>Артикбаев Билолидин Артикбаевич</t>
  </si>
  <si>
    <t>3812881</t>
  </si>
  <si>
    <t>ВМ-0185708</t>
  </si>
  <si>
    <t>Аликулов Жаныш Кененович</t>
  </si>
  <si>
    <t>0458244</t>
  </si>
  <si>
    <t>ВМ-0186692</t>
  </si>
  <si>
    <t>Жусупбеков Талантбек</t>
  </si>
  <si>
    <t>0043476</t>
  </si>
  <si>
    <t>ВМ-0186691</t>
  </si>
  <si>
    <t>Жусупбеков Орозбек</t>
  </si>
  <si>
    <t>3385941</t>
  </si>
  <si>
    <t>ВМ-0185706</t>
  </si>
  <si>
    <t>Аханай Женсикбай Ерланулы</t>
  </si>
  <si>
    <t>062650230</t>
  </si>
  <si>
    <t>ВМ-0185697</t>
  </si>
  <si>
    <t>Ибрагим Нурбол Манарбекулы</t>
  </si>
  <si>
    <t>043327721</t>
  </si>
  <si>
    <t>ВМ-0185711</t>
  </si>
  <si>
    <t>Бабаев Сираждин</t>
  </si>
  <si>
    <t>4170942</t>
  </si>
  <si>
    <t>ВМ-0186334</t>
  </si>
  <si>
    <t>Женишбек уулу Мирлан</t>
  </si>
  <si>
    <t>0089521</t>
  </si>
  <si>
    <t>ВМ-0186201</t>
  </si>
  <si>
    <t>Жундубаев Мирсанд</t>
  </si>
  <si>
    <t>1121643</t>
  </si>
  <si>
    <t>ВМ-0186703</t>
  </si>
  <si>
    <t>Мамырасулов Абдыкайым Баапович</t>
  </si>
  <si>
    <t>2070920</t>
  </si>
  <si>
    <t>ВМ-0186122</t>
  </si>
  <si>
    <t>Молонов Даут Жаанбаевич</t>
  </si>
  <si>
    <t>2119485</t>
  </si>
  <si>
    <t>ВМ-0186106</t>
  </si>
  <si>
    <t>Абдилазизов Руслан Абдилазизович</t>
  </si>
  <si>
    <t>4417819</t>
  </si>
  <si>
    <t>ВМ-0185427</t>
  </si>
  <si>
    <t>Искаков Ерлан</t>
  </si>
  <si>
    <t>15139568</t>
  </si>
  <si>
    <t>ВМ-0185425</t>
  </si>
  <si>
    <t>Келдибай Акдаулет Акназарулы</t>
  </si>
  <si>
    <t>048257611</t>
  </si>
  <si>
    <t>ВМ-0185411</t>
  </si>
  <si>
    <t>Ерданулы Бекболат</t>
  </si>
  <si>
    <t>047916017</t>
  </si>
  <si>
    <t>ВМ-0154095</t>
  </si>
  <si>
    <t>Миланович Неманя</t>
  </si>
  <si>
    <t>016397824</t>
  </si>
  <si>
    <t>ВМ-0186332</t>
  </si>
  <si>
    <t>Серикбай Аян Ардакулы</t>
  </si>
  <si>
    <t>052208111</t>
  </si>
  <si>
    <t>ВМ-0186105</t>
  </si>
  <si>
    <t>Сабиров Руслан</t>
  </si>
  <si>
    <t>13257739</t>
  </si>
  <si>
    <t>ВМ-0157995</t>
  </si>
  <si>
    <t>Клецкин Данил Игоревич</t>
  </si>
  <si>
    <t>779163</t>
  </si>
  <si>
    <t>ВМ-0089315</t>
  </si>
  <si>
    <t>Ходаницкий Илья Александрович</t>
  </si>
  <si>
    <t>058445</t>
  </si>
  <si>
    <t>ВМ-0071230</t>
  </si>
  <si>
    <t>Ведерников Никита Владимирович</t>
  </si>
  <si>
    <t>363069</t>
  </si>
  <si>
    <t>ВМ-0163846</t>
  </si>
  <si>
    <t>Кондян Элина Паруйровна</t>
  </si>
  <si>
    <t>701694</t>
  </si>
  <si>
    <t>ВМ-0186577</t>
  </si>
  <si>
    <t>Адылбек уулу Заманбек</t>
  </si>
  <si>
    <t>0585861</t>
  </si>
  <si>
    <t>ВМ-0186497</t>
  </si>
  <si>
    <t>Урманов Достонбек Усманович</t>
  </si>
  <si>
    <t>3478778</t>
  </si>
  <si>
    <t>ВМ-0186500</t>
  </si>
  <si>
    <t>Жунушева Айжан</t>
  </si>
  <si>
    <t>3965381</t>
  </si>
  <si>
    <t>ВМ-0171092</t>
  </si>
  <si>
    <t>Онласынулы Ерсултан</t>
  </si>
  <si>
    <t>042012299</t>
  </si>
  <si>
    <t>ВМ-0186695</t>
  </si>
  <si>
    <t>Алимбай уулу Арген</t>
  </si>
  <si>
    <t>4074733</t>
  </si>
  <si>
    <t>ВМ-0177664</t>
  </si>
  <si>
    <t>Рахимов Давлет</t>
  </si>
  <si>
    <t>17657998</t>
  </si>
  <si>
    <t>ВМ-0180106</t>
  </si>
  <si>
    <t>Губарева Вера Владимировна</t>
  </si>
  <si>
    <t>07 25</t>
  </si>
  <si>
    <t>324286</t>
  </si>
  <si>
    <t>ВМ-0158086</t>
  </si>
  <si>
    <t>Фо Павел Кусигиевич</t>
  </si>
  <si>
    <t>805762</t>
  </si>
  <si>
    <t>ВМ-0166553</t>
  </si>
  <si>
    <t>Мамедов Роман Александрович</t>
  </si>
  <si>
    <t>801914</t>
  </si>
  <si>
    <t>ВМ-0169340</t>
  </si>
  <si>
    <t>Долженко Роман Александрович</t>
  </si>
  <si>
    <t>724005</t>
  </si>
  <si>
    <t>ВМ-0060552</t>
  </si>
  <si>
    <t>Вукашинович Зоран</t>
  </si>
  <si>
    <t>015500420</t>
  </si>
  <si>
    <t>ВМ-0083021</t>
  </si>
  <si>
    <t>Симич Сречко</t>
  </si>
  <si>
    <t>015391731</t>
  </si>
  <si>
    <t>ВМ-0162720</t>
  </si>
  <si>
    <t>Роловец Роман Алексеевич</t>
  </si>
  <si>
    <t>14 08</t>
  </si>
  <si>
    <t>986706</t>
  </si>
  <si>
    <t>ВМ-0186513</t>
  </si>
  <si>
    <t>Бердишов Жолдошбек Бердишович</t>
  </si>
  <si>
    <t>0054155</t>
  </si>
  <si>
    <t>ВМ-0186316</t>
  </si>
  <si>
    <t>Джунушева Нуржан</t>
  </si>
  <si>
    <t>1796889</t>
  </si>
  <si>
    <t>ВМ-0186317</t>
  </si>
  <si>
    <t>Алымбаев Сталбек Орунбаевич</t>
  </si>
  <si>
    <t>0347995</t>
  </si>
  <si>
    <t>ВМ-0186311</t>
  </si>
  <si>
    <t>Азамат уулу Ислам</t>
  </si>
  <si>
    <t>3684251</t>
  </si>
  <si>
    <t>ВМ-0186656</t>
  </si>
  <si>
    <t>Асантуров Эрбол Бактыбекович</t>
  </si>
  <si>
    <t>2924948</t>
  </si>
  <si>
    <t>ВМ-0186359</t>
  </si>
  <si>
    <t>Исабаев Качкынаалы</t>
  </si>
  <si>
    <t>2007942</t>
  </si>
  <si>
    <t>ВМ-0186315</t>
  </si>
  <si>
    <t>Ажикулов Нурбек Нуралиевич</t>
  </si>
  <si>
    <t>3834940</t>
  </si>
  <si>
    <t>ВМ-0186516</t>
  </si>
  <si>
    <t>Аскаров Мухаммад</t>
  </si>
  <si>
    <t>3941752</t>
  </si>
  <si>
    <t>ВМ-0186665</t>
  </si>
  <si>
    <t>Кадыров Кубаныч</t>
  </si>
  <si>
    <t>2817919</t>
  </si>
  <si>
    <t>ВМ-0186366</t>
  </si>
  <si>
    <t>Калыков Бактыбек</t>
  </si>
  <si>
    <t>4178630</t>
  </si>
  <si>
    <t>ВМ-0186510</t>
  </si>
  <si>
    <t>Коешев Нурлан Бекбаевич</t>
  </si>
  <si>
    <t>0503728</t>
  </si>
  <si>
    <t>ВМ-0163006</t>
  </si>
  <si>
    <t>Косенко Евгений Сергеевич</t>
  </si>
  <si>
    <t>270709</t>
  </si>
  <si>
    <t>ВМ-0181690</t>
  </si>
  <si>
    <t>Фитасова Наталья Анатольевна</t>
  </si>
  <si>
    <t>262232</t>
  </si>
  <si>
    <t>ВМ-0066164</t>
  </si>
  <si>
    <t>Механиков Дмитрий Сергеевич</t>
  </si>
  <si>
    <t>20 25</t>
  </si>
  <si>
    <t>041505</t>
  </si>
  <si>
    <t>ВМ-0180229</t>
  </si>
  <si>
    <t>Ивахненко Андрей Петрович</t>
  </si>
  <si>
    <t>18 15</t>
  </si>
  <si>
    <t>045120</t>
  </si>
  <si>
    <t>ВМ-0164683</t>
  </si>
  <si>
    <t>Рубан Ольга Борисовна</t>
  </si>
  <si>
    <t>066627</t>
  </si>
  <si>
    <t>ВМ-0187258</t>
  </si>
  <si>
    <t>Подлавицки Владимир</t>
  </si>
  <si>
    <t>017920441</t>
  </si>
  <si>
    <t>ВМ-0186631</t>
  </si>
  <si>
    <t>Зиновьев Игорь Владимирович</t>
  </si>
  <si>
    <t>406200</t>
  </si>
  <si>
    <t>ВМ-0180375</t>
  </si>
  <si>
    <t>Лапшин Дмитрий Владимирович</t>
  </si>
  <si>
    <t>438968</t>
  </si>
  <si>
    <t>ВМ-0187007</t>
  </si>
  <si>
    <t>Григорьев Максим Валентинович</t>
  </si>
  <si>
    <t>805842</t>
  </si>
  <si>
    <t>ВМ-0186459</t>
  </si>
  <si>
    <t>3619004</t>
  </si>
  <si>
    <t>ВМ-0186309</t>
  </si>
  <si>
    <t>Логунов Виталий Владимирович</t>
  </si>
  <si>
    <t>189605</t>
  </si>
  <si>
    <t>ВМ-0186676</t>
  </si>
  <si>
    <t>Жумабаев Искендер Исламкулович</t>
  </si>
  <si>
    <t>0820486</t>
  </si>
  <si>
    <t>ВМ-0186514</t>
  </si>
  <si>
    <t>Бердиматов Нурлан Абдыкадырович</t>
  </si>
  <si>
    <t>0096670</t>
  </si>
  <si>
    <t>ВМ-0186684</t>
  </si>
  <si>
    <t>Ташмахан Уалихан</t>
  </si>
  <si>
    <t>18911600</t>
  </si>
  <si>
    <t>ВМ-0186368</t>
  </si>
  <si>
    <t>Саттиев Батыр</t>
  </si>
  <si>
    <t>15253154</t>
  </si>
  <si>
    <t>ВМ-0168941</t>
  </si>
  <si>
    <t>Переверзев Алексей Валерьевич</t>
  </si>
  <si>
    <t>721241</t>
  </si>
  <si>
    <t>ВМ-0168252</t>
  </si>
  <si>
    <t>Казаков Николай Александрович</t>
  </si>
  <si>
    <t>972152</t>
  </si>
  <si>
    <t>ВМ-0186884</t>
  </si>
  <si>
    <t>Алексеев Роман</t>
  </si>
  <si>
    <t>18486363</t>
  </si>
  <si>
    <t>ВМ-0169855</t>
  </si>
  <si>
    <t>Зайцева Марина Алексеевна</t>
  </si>
  <si>
    <t>436581</t>
  </si>
  <si>
    <t>ВМ-0168568</t>
  </si>
  <si>
    <t>Зеленский Роман Сергеевич</t>
  </si>
  <si>
    <t>874771</t>
  </si>
  <si>
    <t>ВМ-0180171</t>
  </si>
  <si>
    <t>Демина Вероника Владимировна</t>
  </si>
  <si>
    <t>791903</t>
  </si>
  <si>
    <t>ВМ-0075861</t>
  </si>
  <si>
    <t>Дорофеев Андрей Сергеевич</t>
  </si>
  <si>
    <t>085286</t>
  </si>
  <si>
    <t>ВМ-0165858</t>
  </si>
  <si>
    <t>Иванов Максим Алексеевич</t>
  </si>
  <si>
    <t>673574</t>
  </si>
  <si>
    <t>ВМ-0070777</t>
  </si>
  <si>
    <t>Шмаков Евгений Валерьевич</t>
  </si>
  <si>
    <t>967438</t>
  </si>
  <si>
    <t>ВМ-0154205</t>
  </si>
  <si>
    <t>Благоевич Гвозден</t>
  </si>
  <si>
    <t>015519677</t>
  </si>
  <si>
    <t>ВМ-0174700</t>
  </si>
  <si>
    <t>Камолов Садирдин Мирзомидинович</t>
  </si>
  <si>
    <t>4437370</t>
  </si>
  <si>
    <t>ВМ-0172997</t>
  </si>
  <si>
    <t>Темирбек Уулу Торобек</t>
  </si>
  <si>
    <t>2400666</t>
  </si>
  <si>
    <t>ВМ-0165997</t>
  </si>
  <si>
    <t>Келдибаев Айдос</t>
  </si>
  <si>
    <t>16324391</t>
  </si>
  <si>
    <t>ВМ-0122555</t>
  </si>
  <si>
    <t>Пурич Желько</t>
  </si>
  <si>
    <t>014245441</t>
  </si>
  <si>
    <t>ВМ-0172919</t>
  </si>
  <si>
    <t>Турарбек Уулу Айдар</t>
  </si>
  <si>
    <t>4353013</t>
  </si>
  <si>
    <t>ВМ-0166307</t>
  </si>
  <si>
    <t>Березий Олег Александрович</t>
  </si>
  <si>
    <t>930434</t>
  </si>
  <si>
    <t>ВМ-0164216</t>
  </si>
  <si>
    <t>Балахонов Егор Андреевич</t>
  </si>
  <si>
    <t>91 23</t>
  </si>
  <si>
    <t>858605</t>
  </si>
  <si>
    <t>ВМ-0156166</t>
  </si>
  <si>
    <t>Коконов Азизбек Орозалиевич</t>
  </si>
  <si>
    <t>0135638</t>
  </si>
  <si>
    <t>ВМ-0181089</t>
  </si>
  <si>
    <t>Муратов Байел Муратович</t>
  </si>
  <si>
    <t>1437454</t>
  </si>
  <si>
    <t>ВМ-0182826</t>
  </si>
  <si>
    <t>Омаров Рустам</t>
  </si>
  <si>
    <t>18552064</t>
  </si>
  <si>
    <t>ВМ-0181994</t>
  </si>
  <si>
    <t>Эгембердиев Камил Самалыкович</t>
  </si>
  <si>
    <t>1374269</t>
  </si>
  <si>
    <t>ВМ-0157923</t>
  </si>
  <si>
    <t>Косян Гевонд Михайлович</t>
  </si>
  <si>
    <t>18 11</t>
  </si>
  <si>
    <t>637513</t>
  </si>
  <si>
    <t>ВМ-0176187</t>
  </si>
  <si>
    <t>Искендеров Жумагазы Курманкожоевич</t>
  </si>
  <si>
    <t>1388268</t>
  </si>
  <si>
    <t>ВМ-0180353</t>
  </si>
  <si>
    <t>Бейлиев Фаррух</t>
  </si>
  <si>
    <t>2913882</t>
  </si>
  <si>
    <t>ВМ-0180354</t>
  </si>
  <si>
    <t>Досчиев Гайрат</t>
  </si>
  <si>
    <t>3046821</t>
  </si>
  <si>
    <t>ВМ-0166040</t>
  </si>
  <si>
    <t>Лысенко Владимир Геннадьевич</t>
  </si>
  <si>
    <t>482335</t>
  </si>
  <si>
    <t>ВМ-0179837</t>
  </si>
  <si>
    <t>Ермахан Ернар</t>
  </si>
  <si>
    <t>16492222</t>
  </si>
  <si>
    <t>ВМ-0173088</t>
  </si>
  <si>
    <t>Тагаев Нуржигит</t>
  </si>
  <si>
    <t>1949708</t>
  </si>
  <si>
    <t>ВМ-0163317</t>
  </si>
  <si>
    <t>Радека Милан</t>
  </si>
  <si>
    <t>018930385</t>
  </si>
  <si>
    <t>ВМ-0181355</t>
  </si>
  <si>
    <t>Мырзабекова Айгерим Куваталиевна</t>
  </si>
  <si>
    <t>820238</t>
  </si>
  <si>
    <t>ВМ-0182550</t>
  </si>
  <si>
    <t>Дюшеев Азрет Джелденбекович</t>
  </si>
  <si>
    <t>2828057</t>
  </si>
  <si>
    <t>ВМ-0180062</t>
  </si>
  <si>
    <t>Мередов Ягмыр</t>
  </si>
  <si>
    <t>2876687</t>
  </si>
  <si>
    <t>ВМ-0187347</t>
  </si>
  <si>
    <t>Моисеева Наталья Андреевна</t>
  </si>
  <si>
    <t>705884</t>
  </si>
  <si>
    <t>ВМ-0187341</t>
  </si>
  <si>
    <t>Крекча Татьяна Александровна</t>
  </si>
  <si>
    <t>60 15</t>
  </si>
  <si>
    <t>881275</t>
  </si>
  <si>
    <t>ВМ-0187118</t>
  </si>
  <si>
    <t>Старенок Александр Викторович</t>
  </si>
  <si>
    <t>3760812</t>
  </si>
  <si>
    <t>ВМ-0182208</t>
  </si>
  <si>
    <t>Цицович Ненад</t>
  </si>
  <si>
    <t>014740784</t>
  </si>
  <si>
    <t>ВМ-0177099</t>
  </si>
  <si>
    <t>Пехов Андрей Валерьевич</t>
  </si>
  <si>
    <t>285969</t>
  </si>
  <si>
    <t>ВМ-0178343</t>
  </si>
  <si>
    <t>Отеубай Саят</t>
  </si>
  <si>
    <t>15802812</t>
  </si>
  <si>
    <t>ВМ-0178344</t>
  </si>
  <si>
    <t>Файзулла Бекзат</t>
  </si>
  <si>
    <t>15945919</t>
  </si>
  <si>
    <t>ВМ-0175941</t>
  </si>
  <si>
    <t>Заборщиков Александр Вадимович</t>
  </si>
  <si>
    <t>220907</t>
  </si>
  <si>
    <t>ВМ-0187346</t>
  </si>
  <si>
    <t>Зарецкая Анастасия Игоревна</t>
  </si>
  <si>
    <t>395857</t>
  </si>
  <si>
    <t>ВМ-0052623</t>
  </si>
  <si>
    <t>Живанович Цветко</t>
  </si>
  <si>
    <t>019303931</t>
  </si>
  <si>
    <t>ВМ-0122358</t>
  </si>
  <si>
    <t>Ранкович Бранко</t>
  </si>
  <si>
    <t>015742942</t>
  </si>
  <si>
    <t>ВМ-0177109</t>
  </si>
  <si>
    <t>Ауесханов Абылайхан</t>
  </si>
  <si>
    <t>14638453</t>
  </si>
  <si>
    <t>ВМ-0182622</t>
  </si>
  <si>
    <t>Погребняк Дмитрий Сергеевич</t>
  </si>
  <si>
    <t>03 14</t>
  </si>
  <si>
    <t>589038</t>
  </si>
  <si>
    <t>ВМ-0123789</t>
  </si>
  <si>
    <t>Асилбек Уулу Кубатбек</t>
  </si>
  <si>
    <t>1686564</t>
  </si>
  <si>
    <t>ВМ-0178462</t>
  </si>
  <si>
    <t>Токтосунов Жолболду</t>
  </si>
  <si>
    <t>1695784</t>
  </si>
  <si>
    <t>ВМ-0174852</t>
  </si>
  <si>
    <t>Тажгалиева Светлана</t>
  </si>
  <si>
    <t>15106050</t>
  </si>
  <si>
    <t>ВМ-0182168</t>
  </si>
  <si>
    <t>Исабеков Талгат</t>
  </si>
  <si>
    <t>17741317</t>
  </si>
  <si>
    <t>ВМ-0152506</t>
  </si>
  <si>
    <t>Бабура Роман Олегович</t>
  </si>
  <si>
    <t>07 12</t>
  </si>
  <si>
    <t>686155</t>
  </si>
  <si>
    <t>ВМ-0153244</t>
  </si>
  <si>
    <t>Войинович Срджан</t>
  </si>
  <si>
    <t>015605856</t>
  </si>
  <si>
    <t>ВМ-0160317</t>
  </si>
  <si>
    <t>Барсукова Татьяна Борисовна</t>
  </si>
  <si>
    <t>153915</t>
  </si>
  <si>
    <t>ВМ-0172517</t>
  </si>
  <si>
    <t>Бин Авинаш Кумар</t>
  </si>
  <si>
    <t>7046783</t>
  </si>
  <si>
    <t>ВМ-0172519</t>
  </si>
  <si>
    <t>Бхарати Харендра</t>
  </si>
  <si>
    <t>4563031</t>
  </si>
  <si>
    <t>ВМ-0171516</t>
  </si>
  <si>
    <t>Сатирадж Сатирадж</t>
  </si>
  <si>
    <t>3332954</t>
  </si>
  <si>
    <t>ВМ-0064156</t>
  </si>
  <si>
    <t>Граховац Зоран</t>
  </si>
  <si>
    <t>751638</t>
  </si>
  <si>
    <t>ВМ-0153321</t>
  </si>
  <si>
    <t>Маркович Петар</t>
  </si>
  <si>
    <t>016781895</t>
  </si>
  <si>
    <t>ВМ-0168809</t>
  </si>
  <si>
    <t>Реджепов Пена</t>
  </si>
  <si>
    <t>2552814</t>
  </si>
  <si>
    <t>ВМ-0187167</t>
  </si>
  <si>
    <t>Балтабаев Ержан Бауржанович</t>
  </si>
  <si>
    <t>043564139</t>
  </si>
  <si>
    <t>ВМ-0187166</t>
  </si>
  <si>
    <t>Жорабай Айдос Алибайулы</t>
  </si>
  <si>
    <t>052359423</t>
  </si>
  <si>
    <t>ВМ-0178987</t>
  </si>
  <si>
    <t>Джанашкулов Турарбек Колбаевич</t>
  </si>
  <si>
    <t>3345417</t>
  </si>
  <si>
    <t>ВМ-0178458</t>
  </si>
  <si>
    <t>Олжагалиева Жумагуль Жаксылыковна</t>
  </si>
  <si>
    <t>056626530</t>
  </si>
  <si>
    <t>ВМ-0173241</t>
  </si>
  <si>
    <t>Балкин Антон Андреевич</t>
  </si>
  <si>
    <t>102099</t>
  </si>
  <si>
    <t>ВМ-0186110</t>
  </si>
  <si>
    <t>Эргешов Бурхониддин Абдурахмонович</t>
  </si>
  <si>
    <t>1102768</t>
  </si>
  <si>
    <t>ВМ-0159800</t>
  </si>
  <si>
    <t>Мередов Аразмухаммет</t>
  </si>
  <si>
    <t>2303978</t>
  </si>
  <si>
    <t>ВМ-0168807</t>
  </si>
  <si>
    <t>Аннадурдыев Мекан</t>
  </si>
  <si>
    <t>2495415</t>
  </si>
  <si>
    <t>ВМ-0165677</t>
  </si>
  <si>
    <t>Исмаилов Адилбек</t>
  </si>
  <si>
    <t>2077140</t>
  </si>
  <si>
    <t>ВМ-0180355</t>
  </si>
  <si>
    <t>Исмаилов Октам</t>
  </si>
  <si>
    <t>2922310</t>
  </si>
  <si>
    <t>ВМ-0188143</t>
  </si>
  <si>
    <t>Бахтияр Нуржан Дилшодулы</t>
  </si>
  <si>
    <t>052729145</t>
  </si>
  <si>
    <t>ВМ-0188130</t>
  </si>
  <si>
    <t>Алмахан Кулажан Мухаметалиулы</t>
  </si>
  <si>
    <t>048922199</t>
  </si>
  <si>
    <t>ВМ-0188140</t>
  </si>
  <si>
    <t>Абдрахманов Куаныш</t>
  </si>
  <si>
    <t>11277791</t>
  </si>
  <si>
    <t>ВМ-0188129</t>
  </si>
  <si>
    <t>Аяп Мурат Ерланулы</t>
  </si>
  <si>
    <t>049468643</t>
  </si>
  <si>
    <t>ВМ-0188138</t>
  </si>
  <si>
    <t>Есимхан Алмас</t>
  </si>
  <si>
    <t>19391008</t>
  </si>
  <si>
    <t>ВМ-0188126</t>
  </si>
  <si>
    <t>Аманов Шухрат</t>
  </si>
  <si>
    <t>16125604</t>
  </si>
  <si>
    <t>ВМ-0188139</t>
  </si>
  <si>
    <t>Колбаев Бауыржан</t>
  </si>
  <si>
    <t>10871749</t>
  </si>
  <si>
    <t>ВМ-0188125</t>
  </si>
  <si>
    <t>Асадуллаев Сардар Бахадирулы</t>
  </si>
  <si>
    <t>051942769</t>
  </si>
  <si>
    <t>ВМ-0188560</t>
  </si>
  <si>
    <t>Рустемов Нурислам</t>
  </si>
  <si>
    <t>14636067</t>
  </si>
  <si>
    <t>ВМ-0188186</t>
  </si>
  <si>
    <t>Алгаппаров Рахматжан</t>
  </si>
  <si>
    <t>14802767</t>
  </si>
  <si>
    <t>ВМ-0188169</t>
  </si>
  <si>
    <t>Тажибаев Абдужабар</t>
  </si>
  <si>
    <t>12783605</t>
  </si>
  <si>
    <t>ВМ-0188183</t>
  </si>
  <si>
    <t>Насыров Зафар Абдуллаевич</t>
  </si>
  <si>
    <t>058708307</t>
  </si>
  <si>
    <t>ВМ-0188171</t>
  </si>
  <si>
    <t>Суннатуллаев Умиджон</t>
  </si>
  <si>
    <t>11677256</t>
  </si>
  <si>
    <t>ВМ-0188190</t>
  </si>
  <si>
    <t>Батранак Александр</t>
  </si>
  <si>
    <t>12176815</t>
  </si>
  <si>
    <t>ВМ-0188168</t>
  </si>
  <si>
    <t>Ташметов Жораш Еркинович</t>
  </si>
  <si>
    <t>044920679</t>
  </si>
  <si>
    <t>ВМ-0185229</t>
  </si>
  <si>
    <t>Абдылбек уулу Айбек</t>
  </si>
  <si>
    <t>4729808</t>
  </si>
  <si>
    <t>ВМ-0185227</t>
  </si>
  <si>
    <t>Байышбек уулу Талантбек</t>
  </si>
  <si>
    <t>0112155</t>
  </si>
  <si>
    <t>ВМ-0188357</t>
  </si>
  <si>
    <t>Байыш уулу Чынгыз</t>
  </si>
  <si>
    <t>4686900</t>
  </si>
  <si>
    <t>ВМ-0185702</t>
  </si>
  <si>
    <t>Борубай уулу Бектурсун</t>
  </si>
  <si>
    <t>3879254</t>
  </si>
  <si>
    <t>ВМ-0185223</t>
  </si>
  <si>
    <t>Жанузаков Токтосун Таштанбекович</t>
  </si>
  <si>
    <t>3250087</t>
  </si>
  <si>
    <t>ВМ-0185224</t>
  </si>
  <si>
    <t>Жусупбаев Замирбек Бургодоевич</t>
  </si>
  <si>
    <t>3583886</t>
  </si>
  <si>
    <t>ВМ-0120098</t>
  </si>
  <si>
    <t>Акст Александр Юрьевич</t>
  </si>
  <si>
    <t>689718</t>
  </si>
  <si>
    <t>ВМ-0131195</t>
  </si>
  <si>
    <t>Риехакайнен Оксана Андреевна</t>
  </si>
  <si>
    <t>386140</t>
  </si>
  <si>
    <t>ВМ-0177111</t>
  </si>
  <si>
    <t>Смирнов Сергей Владимирович</t>
  </si>
  <si>
    <t>047207630</t>
  </si>
  <si>
    <t>ВМ-0182183</t>
  </si>
  <si>
    <t>Сулейменов Эркин</t>
  </si>
  <si>
    <t>11931332</t>
  </si>
  <si>
    <t>ВМ-0157471</t>
  </si>
  <si>
    <t>Гуринович Александр Михайлович</t>
  </si>
  <si>
    <t>274724</t>
  </si>
  <si>
    <t>ВМ-0165099</t>
  </si>
  <si>
    <t>Экезов Кувват</t>
  </si>
  <si>
    <t>2099820</t>
  </si>
  <si>
    <t>ВМ-0166545</t>
  </si>
  <si>
    <t>Никитина Елена Алексеевна</t>
  </si>
  <si>
    <t>74 19</t>
  </si>
  <si>
    <t>020865</t>
  </si>
  <si>
    <t>ВМ-0180359</t>
  </si>
  <si>
    <t>Ашыров Кадырберди</t>
  </si>
  <si>
    <t>2309419</t>
  </si>
  <si>
    <t>ВМ-0175957</t>
  </si>
  <si>
    <t>Исмайлов Аброр</t>
  </si>
  <si>
    <t>17962459</t>
  </si>
  <si>
    <t>ВМ-0177405</t>
  </si>
  <si>
    <t>Усманов Бахтияр</t>
  </si>
  <si>
    <t>15000035</t>
  </si>
  <si>
    <t>ВМ-0188569</t>
  </si>
  <si>
    <t>Айдарбек Сержан Танирбергенулы</t>
  </si>
  <si>
    <t>043390227</t>
  </si>
  <si>
    <t>ВМ-0188570</t>
  </si>
  <si>
    <t>Тилеубергенов Нурлан Алдабергенулы</t>
  </si>
  <si>
    <t>061628103</t>
  </si>
  <si>
    <t>ВМ-0188556</t>
  </si>
  <si>
    <t>Салыханов Султанмурад</t>
  </si>
  <si>
    <t>18914742</t>
  </si>
  <si>
    <t>ВМ-0188573</t>
  </si>
  <si>
    <t>Абдиханов Асадбек</t>
  </si>
  <si>
    <t>12986900</t>
  </si>
  <si>
    <t>ВМ-0188568</t>
  </si>
  <si>
    <t>Телеуов Мадихан Бауыржанулы</t>
  </si>
  <si>
    <t>056380380</t>
  </si>
  <si>
    <t>ВМ-0188572</t>
  </si>
  <si>
    <t>Абдураимов Садулла</t>
  </si>
  <si>
    <t>17813333</t>
  </si>
  <si>
    <t>ВМ-0188574</t>
  </si>
  <si>
    <t>Халилила Жаркын</t>
  </si>
  <si>
    <t>15812173</t>
  </si>
  <si>
    <t>ВМ-0188561</t>
  </si>
  <si>
    <t>Куандык Мейрамбек Жумаханулы</t>
  </si>
  <si>
    <t>048743349</t>
  </si>
  <si>
    <t>ВМ-0181695</t>
  </si>
  <si>
    <t>Джуманиязов Нурбек</t>
  </si>
  <si>
    <t>2840948</t>
  </si>
  <si>
    <t>ВМ-0181698</t>
  </si>
  <si>
    <t>Оразматов Азизбек</t>
  </si>
  <si>
    <t>2263298</t>
  </si>
  <si>
    <t>ВМ-0161157</t>
  </si>
  <si>
    <t>Сорокина Наталья Юрьевна</t>
  </si>
  <si>
    <t>98 21</t>
  </si>
  <si>
    <t>944713</t>
  </si>
  <si>
    <t>ВМ-0188661</t>
  </si>
  <si>
    <t>Жубатыр Илияс Бейсенулы</t>
  </si>
  <si>
    <t>045681665</t>
  </si>
  <si>
    <t>ВМ-0188660</t>
  </si>
  <si>
    <t>Аманов Нурхан Алиханулы</t>
  </si>
  <si>
    <t>045370950</t>
  </si>
  <si>
    <t>ВМ-0188656</t>
  </si>
  <si>
    <t>Бабанаров Дилмухаммадкарим Ихтиярулы</t>
  </si>
  <si>
    <t>061681965</t>
  </si>
  <si>
    <t>ВМ-0188658</t>
  </si>
  <si>
    <t>Атаханов Атахан Сунатуллаевич</t>
  </si>
  <si>
    <t>053941701</t>
  </si>
  <si>
    <t>ВМ-0188664</t>
  </si>
  <si>
    <t>Керимбек Кыдырали Мейрамбекулы</t>
  </si>
  <si>
    <t>049416693</t>
  </si>
  <si>
    <t>ВМ-0188655</t>
  </si>
  <si>
    <t>Акрамов Кахраман</t>
  </si>
  <si>
    <t>14552309</t>
  </si>
  <si>
    <t>ВМ-0188657</t>
  </si>
  <si>
    <t>Абдужалилов Дильмурат</t>
  </si>
  <si>
    <t>13763183</t>
  </si>
  <si>
    <t>ВМ-0185633</t>
  </si>
  <si>
    <t>Оразов Сердар</t>
  </si>
  <si>
    <t>3238751</t>
  </si>
  <si>
    <t>ВМ-0186078</t>
  </si>
  <si>
    <t>Нурметов Арслан</t>
  </si>
  <si>
    <t>1935025</t>
  </si>
  <si>
    <t>ВМ-0162246</t>
  </si>
  <si>
    <t>Аманов Сердар</t>
  </si>
  <si>
    <t>2283252</t>
  </si>
  <si>
    <t>ВМ-0180379</t>
  </si>
  <si>
    <t>Гулманов Одилбек</t>
  </si>
  <si>
    <t>3009415</t>
  </si>
  <si>
    <t>ВМ-0162280</t>
  </si>
  <si>
    <t>2045595</t>
  </si>
  <si>
    <t>ВМ-0187547</t>
  </si>
  <si>
    <t>Казымов Эльман</t>
  </si>
  <si>
    <t>2173755</t>
  </si>
  <si>
    <t>ВМ-0178993</t>
  </si>
  <si>
    <t>Палтаев Сапармырат</t>
  </si>
  <si>
    <t>2736368</t>
  </si>
  <si>
    <t>ВМ-0149893</t>
  </si>
  <si>
    <t>Мединцева Галина Виталиевна</t>
  </si>
  <si>
    <t>523823</t>
  </si>
  <si>
    <t>ВМ-0073692</t>
  </si>
  <si>
    <t>Станкович Милисав</t>
  </si>
  <si>
    <t>015639957</t>
  </si>
  <si>
    <t>ВМ-0185632</t>
  </si>
  <si>
    <t>Реджепов Аскар</t>
  </si>
  <si>
    <t>2060050</t>
  </si>
  <si>
    <t>ВМ-0180340</t>
  </si>
  <si>
    <t>Кулиев Нурилложон Дженбаевич</t>
  </si>
  <si>
    <t>3978477</t>
  </si>
  <si>
    <t>ВМ-0175961</t>
  </si>
  <si>
    <t>Яминов Санжар</t>
  </si>
  <si>
    <t>14923091</t>
  </si>
  <si>
    <t>ВМ-0170040</t>
  </si>
  <si>
    <t>Бала Сатья</t>
  </si>
  <si>
    <t>6100394</t>
  </si>
  <si>
    <t>ВМ-0185899</t>
  </si>
  <si>
    <t>Назирбеков Омурбек Зубайдулоевич</t>
  </si>
  <si>
    <t>3237006</t>
  </si>
  <si>
    <t>ВМ-0175155</t>
  </si>
  <si>
    <t>Ахмедов Даянч</t>
  </si>
  <si>
    <t>1892769</t>
  </si>
  <si>
    <t>ВМ-0171698</t>
  </si>
  <si>
    <t>Абашов Нурмырат</t>
  </si>
  <si>
    <t>2481835</t>
  </si>
  <si>
    <t>ВМ-0188876</t>
  </si>
  <si>
    <t>Юнусов Хайрулла</t>
  </si>
  <si>
    <t>14364486</t>
  </si>
  <si>
    <t>ВМ-0188883</t>
  </si>
  <si>
    <t>Раупов Абиджан</t>
  </si>
  <si>
    <t>15053624</t>
  </si>
  <si>
    <t>ВМ-0188886</t>
  </si>
  <si>
    <t>Аскарбай Мырзабай</t>
  </si>
  <si>
    <t>15374319</t>
  </si>
  <si>
    <t>ВМ-0188881</t>
  </si>
  <si>
    <t>Турганали Ерасыл</t>
  </si>
  <si>
    <t>16789609</t>
  </si>
  <si>
    <t>ВМ-0173632</t>
  </si>
  <si>
    <t>Ходжамбердиев Азимберди</t>
  </si>
  <si>
    <t>2891366</t>
  </si>
  <si>
    <t>ВМ-0171613</t>
  </si>
  <si>
    <t>Эминов Мекан</t>
  </si>
  <si>
    <t>2875959</t>
  </si>
  <si>
    <t>ВМ-0178404</t>
  </si>
  <si>
    <t>Сапаров Рахман</t>
  </si>
  <si>
    <t>2635812</t>
  </si>
  <si>
    <t>ВМ-0188889</t>
  </si>
  <si>
    <t>Алимардан Халудин</t>
  </si>
  <si>
    <t>059355287</t>
  </si>
  <si>
    <t>ВМ-0188879</t>
  </si>
  <si>
    <t>Абдурашитов Шотемир</t>
  </si>
  <si>
    <t>15084694</t>
  </si>
  <si>
    <t>ВМ-0069592</t>
  </si>
  <si>
    <t>Петрович Александар</t>
  </si>
  <si>
    <t>013157058</t>
  </si>
  <si>
    <t>ВМ-0184855</t>
  </si>
  <si>
    <t>Петрович Далибор</t>
  </si>
  <si>
    <t>013437553</t>
  </si>
  <si>
    <t>ВМ-0188991</t>
  </si>
  <si>
    <t>Хамиди Хайятулла</t>
  </si>
  <si>
    <t>13247051</t>
  </si>
  <si>
    <t>ВМ-0189095</t>
  </si>
  <si>
    <t>Абдеев Ферузбек</t>
  </si>
  <si>
    <t>14156884</t>
  </si>
  <si>
    <t>ВМ-0189071</t>
  </si>
  <si>
    <t>Абжалиев Уали Хакарович</t>
  </si>
  <si>
    <t>060775949</t>
  </si>
  <si>
    <t>ВМ-0189079</t>
  </si>
  <si>
    <t>Бактыбай Нурболат Бактиярулы</t>
  </si>
  <si>
    <t>047695421</t>
  </si>
  <si>
    <t>ВМ-0172152</t>
  </si>
  <si>
    <t>Кузьменко Дмитрий Юрьевич</t>
  </si>
  <si>
    <t>632116</t>
  </si>
  <si>
    <t>ВМ-0177409</t>
  </si>
  <si>
    <t>Куватбек уулу Жоомарт</t>
  </si>
  <si>
    <t>3266672</t>
  </si>
  <si>
    <t>ВМ-0189118</t>
  </si>
  <si>
    <t>Абдулла Асирбек</t>
  </si>
  <si>
    <t>14157075</t>
  </si>
  <si>
    <t>ВМ-0189113</t>
  </si>
  <si>
    <t>Исанбаев Аббос</t>
  </si>
  <si>
    <t>18552937</t>
  </si>
  <si>
    <t>ВМ-0189104</t>
  </si>
  <si>
    <t>Садыков Сулайман</t>
  </si>
  <si>
    <t>16204640</t>
  </si>
  <si>
    <t>ВМ-0189116</t>
  </si>
  <si>
    <t>Сапаралиев Ержан</t>
  </si>
  <si>
    <t>18311423</t>
  </si>
  <si>
    <t>ВМ-0189125</t>
  </si>
  <si>
    <t>Ташиев Шерали</t>
  </si>
  <si>
    <t>14366652</t>
  </si>
  <si>
    <t>ВМ-0189086</t>
  </si>
  <si>
    <t>Ташметов Исламбек</t>
  </si>
  <si>
    <t>14366840</t>
  </si>
  <si>
    <t>ВМ-0189110</t>
  </si>
  <si>
    <t>Хайдар Достонбек</t>
  </si>
  <si>
    <t>17863537</t>
  </si>
  <si>
    <t>ВМ-0189168</t>
  </si>
  <si>
    <t>Халиков Шариф</t>
  </si>
  <si>
    <t>15654764</t>
  </si>
  <si>
    <t>ВМ-0189124</t>
  </si>
  <si>
    <t>Шадибаев Хушвахт</t>
  </si>
  <si>
    <t>14846496</t>
  </si>
  <si>
    <t>ВМ-0189083</t>
  </si>
  <si>
    <t>Ишан Мустафа Гулмахамедулы</t>
  </si>
  <si>
    <t>047588703</t>
  </si>
  <si>
    <t>ВМ-0189121</t>
  </si>
  <si>
    <t>Исанбаев Нурмухамад</t>
  </si>
  <si>
    <t>18795953</t>
  </si>
  <si>
    <t>ВМ-0189280</t>
  </si>
  <si>
    <t>Азимов Алишер Абдуллажанович</t>
  </si>
  <si>
    <t>056021037</t>
  </si>
  <si>
    <t>ВМ-0189305</t>
  </si>
  <si>
    <t>Каримжанов Дильшод</t>
  </si>
  <si>
    <t>12453223</t>
  </si>
  <si>
    <t>ВМ-0189301</t>
  </si>
  <si>
    <t>Алпысбаев Султанхан</t>
  </si>
  <si>
    <t>15046397</t>
  </si>
  <si>
    <t>ВМ-0189304</t>
  </si>
  <si>
    <t>Арсланов Бахтиёр</t>
  </si>
  <si>
    <t>12791497</t>
  </si>
  <si>
    <t>ВМ-0178473</t>
  </si>
  <si>
    <t>Капарбек уулу Алмазбек</t>
  </si>
  <si>
    <t>2448588</t>
  </si>
  <si>
    <t>ВМ-0056197</t>
  </si>
  <si>
    <t>Миланович Райица</t>
  </si>
  <si>
    <t>018045102</t>
  </si>
  <si>
    <t>ВМ-0150516</t>
  </si>
  <si>
    <t>Юрченко Юрий Владимирович</t>
  </si>
  <si>
    <t>18 19</t>
  </si>
  <si>
    <t>548428</t>
  </si>
  <si>
    <t>ВМ-0181224</t>
  </si>
  <si>
    <t>Бороздин Артем Андреевич</t>
  </si>
  <si>
    <t>249069</t>
  </si>
  <si>
    <t>ВМ-0147022</t>
  </si>
  <si>
    <t>Чабаев Ахмед Маусарович</t>
  </si>
  <si>
    <t>90 04</t>
  </si>
  <si>
    <t>669300</t>
  </si>
  <si>
    <t>ВМ-0147289</t>
  </si>
  <si>
    <t>Чабаев Рустам Маусерович</t>
  </si>
  <si>
    <t>90 03</t>
  </si>
  <si>
    <t>583830</t>
  </si>
  <si>
    <t>ВМ-0173108</t>
  </si>
  <si>
    <t>Чабаев Руслан Асланбекович</t>
  </si>
  <si>
    <t>96 17</t>
  </si>
  <si>
    <t>731992</t>
  </si>
  <si>
    <t>ВМ-0164649</t>
  </si>
  <si>
    <t>Обозный Алексей Николаевич</t>
  </si>
  <si>
    <t>79 02</t>
  </si>
  <si>
    <t>244778</t>
  </si>
  <si>
    <t>ВМ-0077100</t>
  </si>
  <si>
    <t>Симович Милош</t>
  </si>
  <si>
    <t>016699068</t>
  </si>
  <si>
    <t>ВМ-0176964</t>
  </si>
  <si>
    <t>Чернокнижная Валерия Васильевна</t>
  </si>
  <si>
    <t>449792</t>
  </si>
  <si>
    <t>ВМ-0172107</t>
  </si>
  <si>
    <t>Нышанбек Максат</t>
  </si>
  <si>
    <t>16124781</t>
  </si>
  <si>
    <t>ВМ-0183375</t>
  </si>
  <si>
    <t>Анаркулов Уланбек Муратбекович</t>
  </si>
  <si>
    <t>3514323</t>
  </si>
  <si>
    <t>ВМ-0145626</t>
  </si>
  <si>
    <t>Тюрин Евгений Александрович</t>
  </si>
  <si>
    <t>22 18</t>
  </si>
  <si>
    <t>863634</t>
  </si>
  <si>
    <t>ВМ-0171291</t>
  </si>
  <si>
    <t>Шодиев Кироатшо Шамсулоевич</t>
  </si>
  <si>
    <t>0775710</t>
  </si>
  <si>
    <t>ВМ-0173891</t>
  </si>
  <si>
    <t>Абдулфатох Уулу Алижон</t>
  </si>
  <si>
    <t>4441644</t>
  </si>
  <si>
    <t>ВМ-0182840</t>
  </si>
  <si>
    <t>Юлдашов Шахнур Абдулакимулы</t>
  </si>
  <si>
    <t>053375755</t>
  </si>
  <si>
    <t>ВМ-0182841</t>
  </si>
  <si>
    <t>Азимбаев Диярбек Довронулы</t>
  </si>
  <si>
    <t>053913109</t>
  </si>
  <si>
    <t>ВМ-0180196</t>
  </si>
  <si>
    <t>Абдыраев Жанат</t>
  </si>
  <si>
    <t>1784801</t>
  </si>
  <si>
    <t>ВМ-0189796</t>
  </si>
  <si>
    <t>Базарбаев Шахзод</t>
  </si>
  <si>
    <t>18568066</t>
  </si>
  <si>
    <t>ВМ-0189742</t>
  </si>
  <si>
    <t>Бабамуратов Куканбай</t>
  </si>
  <si>
    <t>17673215</t>
  </si>
  <si>
    <t>ВМ-0189783</t>
  </si>
  <si>
    <t>Тураханов Мырзамурат</t>
  </si>
  <si>
    <t>14737912</t>
  </si>
  <si>
    <t>ВМ-0189764</t>
  </si>
  <si>
    <t>Сапарбеков Кайрат</t>
  </si>
  <si>
    <t>16729680</t>
  </si>
  <si>
    <t>ВМ-0189790</t>
  </si>
  <si>
    <t>Раметжан Шахрух</t>
  </si>
  <si>
    <t>16726674</t>
  </si>
  <si>
    <t>ВМ-0189791</t>
  </si>
  <si>
    <t>Абенов Даниёр</t>
  </si>
  <si>
    <t>11079483</t>
  </si>
  <si>
    <t>ВМ-0189746</t>
  </si>
  <si>
    <t>Рахманов Искандер</t>
  </si>
  <si>
    <t>13233100</t>
  </si>
  <si>
    <t>ВМ-0189689</t>
  </si>
  <si>
    <t>Камалов Ринат</t>
  </si>
  <si>
    <t>13751263</t>
  </si>
  <si>
    <t>ВМ-0189690</t>
  </si>
  <si>
    <t>Камалов Серик</t>
  </si>
  <si>
    <t>18328882</t>
  </si>
  <si>
    <t>ВМ-0189717</t>
  </si>
  <si>
    <t>Дариев Санжар</t>
  </si>
  <si>
    <t>17653960</t>
  </si>
  <si>
    <t>ВМ-0189701</t>
  </si>
  <si>
    <t>Ибадуллаев Кахраман</t>
  </si>
  <si>
    <t>12976292</t>
  </si>
  <si>
    <t>ВМ-0189715</t>
  </si>
  <si>
    <t>Халиков Рузибой</t>
  </si>
  <si>
    <t>14130911</t>
  </si>
  <si>
    <t>ВМ-0189697</t>
  </si>
  <si>
    <t>Эрматов Дилшод</t>
  </si>
  <si>
    <t>13260686</t>
  </si>
  <si>
    <t>ВМ-0189692</t>
  </si>
  <si>
    <t>Тохтамов Рузибой</t>
  </si>
  <si>
    <t>12356702</t>
  </si>
  <si>
    <t>ВМ-0189695</t>
  </si>
  <si>
    <t>Азизов Анвар</t>
  </si>
  <si>
    <t>15755248</t>
  </si>
  <si>
    <t>ВМ-0189694</t>
  </si>
  <si>
    <t>Мирзаев Толиб</t>
  </si>
  <si>
    <t>10885401</t>
  </si>
  <si>
    <t>ВМ-0189693</t>
  </si>
  <si>
    <t>Искаков Зафаржон</t>
  </si>
  <si>
    <t>18561151</t>
  </si>
  <si>
    <t>ВМ-0189700</t>
  </si>
  <si>
    <t xml:space="preserve">Юлдашев Дилмурод </t>
  </si>
  <si>
    <t>11060749</t>
  </si>
  <si>
    <t>ВМ-0189964</t>
  </si>
  <si>
    <t>Райымкулов Урматбек Наматбекович</t>
  </si>
  <si>
    <t>1191759</t>
  </si>
  <si>
    <t>ВМ-0189967</t>
  </si>
  <si>
    <t>Эгембердиев Нурлан Абдурасилович</t>
  </si>
  <si>
    <t>3467583</t>
  </si>
  <si>
    <t>ВМ-0189971</t>
  </si>
  <si>
    <t>Амирбек уулу Таштемир</t>
  </si>
  <si>
    <t>4930644</t>
  </si>
  <si>
    <t>ВМ-0189934</t>
  </si>
  <si>
    <t>Жорабек Самат Талгатулы</t>
  </si>
  <si>
    <t>043942571</t>
  </si>
  <si>
    <t>ВМ-0189885</t>
  </si>
  <si>
    <t>Рахметов Русланбек</t>
  </si>
  <si>
    <t>17666091</t>
  </si>
  <si>
    <t>ВМ-0189899</t>
  </si>
  <si>
    <t>Торебек Асылжан</t>
  </si>
  <si>
    <t>11608689</t>
  </si>
  <si>
    <t>ВМ-0189832</t>
  </si>
  <si>
    <t>Жунисбеков Мурат Сейдазимович</t>
  </si>
  <si>
    <t>050609803</t>
  </si>
  <si>
    <t>ВМ-0189930</t>
  </si>
  <si>
    <t>Кулмат Дилмурод</t>
  </si>
  <si>
    <t>14540921</t>
  </si>
  <si>
    <t>ВМ-0189957</t>
  </si>
  <si>
    <t>Султаналы уулу Каныбек</t>
  </si>
  <si>
    <t>1677609</t>
  </si>
  <si>
    <t>ВМ-0189975</t>
  </si>
  <si>
    <t>Сабиров Шамил</t>
  </si>
  <si>
    <t>2533913</t>
  </si>
  <si>
    <t>ВМ-0119994</t>
  </si>
  <si>
    <t>Богданович Александар</t>
  </si>
  <si>
    <t>015487373</t>
  </si>
  <si>
    <t>ВМ-0180371</t>
  </si>
  <si>
    <t>Йованович Иван</t>
  </si>
  <si>
    <t>019375612</t>
  </si>
  <si>
    <t>ВМ-0183765</t>
  </si>
  <si>
    <t>Васильевич Милош</t>
  </si>
  <si>
    <t>014384131</t>
  </si>
  <si>
    <t>ВМ-0186165</t>
  </si>
  <si>
    <t>Пульный Павел Иванович</t>
  </si>
  <si>
    <t>01 10</t>
  </si>
  <si>
    <t>574834</t>
  </si>
  <si>
    <t>ВМ-0184763</t>
  </si>
  <si>
    <t>Стоядинович Предраг</t>
  </si>
  <si>
    <t>018093776</t>
  </si>
  <si>
    <t>ВМ-0189807</t>
  </si>
  <si>
    <t>Дорофеев Андрей Николаевич</t>
  </si>
  <si>
    <t>728657</t>
  </si>
  <si>
    <t>ВМ-0190011</t>
  </si>
  <si>
    <t>Пусуров Кудайберди Кочконбаевич</t>
  </si>
  <si>
    <t>1783477</t>
  </si>
  <si>
    <t>ВМ-0177268</t>
  </si>
  <si>
    <t>Бекмуратов Марат</t>
  </si>
  <si>
    <t>17276238</t>
  </si>
  <si>
    <t>ВМ-0189170</t>
  </si>
  <si>
    <t>Базарбаев Мырат</t>
  </si>
  <si>
    <t>2456809</t>
  </si>
  <si>
    <t>ВМ-0182401</t>
  </si>
  <si>
    <t>Батыров Язберди</t>
  </si>
  <si>
    <t>2920298</t>
  </si>
  <si>
    <t>ВМ-0182408</t>
  </si>
  <si>
    <t>Мухаммедов Шатлык</t>
  </si>
  <si>
    <t>3077825</t>
  </si>
  <si>
    <t>ВМ-0184113</t>
  </si>
  <si>
    <t>Овезов Джепбар</t>
  </si>
  <si>
    <t>2330780</t>
  </si>
  <si>
    <t>ВМ-0184120</t>
  </si>
  <si>
    <t>Черкезов Сердар</t>
  </si>
  <si>
    <t>2075590</t>
  </si>
  <si>
    <t>ВМ-0172875</t>
  </si>
  <si>
    <t>Ахметгериев Валид Ильясович</t>
  </si>
  <si>
    <t>96 18</t>
  </si>
  <si>
    <t>830090</t>
  </si>
  <si>
    <t>ВМ-0185861</t>
  </si>
  <si>
    <t>Ахметгериев Ислам Валидович</t>
  </si>
  <si>
    <t>96 25</t>
  </si>
  <si>
    <t>378806</t>
  </si>
  <si>
    <t>ВМ-0188641</t>
  </si>
  <si>
    <t>Топчубаев Уланбек Каныбекович</t>
  </si>
  <si>
    <t>1245812</t>
  </si>
  <si>
    <t>ВМ-0188755</t>
  </si>
  <si>
    <t>Зарибай Мардан</t>
  </si>
  <si>
    <t>17668782</t>
  </si>
  <si>
    <t>ВМ-0188639</t>
  </si>
  <si>
    <t>Сабиржанов Бекарыс Бахытжан Угли</t>
  </si>
  <si>
    <t>048605795</t>
  </si>
  <si>
    <t>ВМ-0188688</t>
  </si>
  <si>
    <t>Усен Кайсар</t>
  </si>
  <si>
    <t>13192272</t>
  </si>
  <si>
    <t>ВМ-0180868</t>
  </si>
  <si>
    <t>Зайнутдинов Хасан</t>
  </si>
  <si>
    <t>13277200</t>
  </si>
  <si>
    <t>ВМ-0169524</t>
  </si>
  <si>
    <t>Калдарбек Уулу Нурсултан</t>
  </si>
  <si>
    <t>1953185</t>
  </si>
  <si>
    <t>ВМ-0189516</t>
  </si>
  <si>
    <t>Елемес Казынабек Калымбетулы</t>
  </si>
  <si>
    <t>047568315</t>
  </si>
  <si>
    <t>ВМ-0189519</t>
  </si>
  <si>
    <t>Ермашов Аян Сайфуллаулы</t>
  </si>
  <si>
    <t>060025787</t>
  </si>
  <si>
    <t>ВМ-0189522</t>
  </si>
  <si>
    <t>Орынбаев Нургазы</t>
  </si>
  <si>
    <t>17674924</t>
  </si>
  <si>
    <t>ВМ-0189521</t>
  </si>
  <si>
    <t>Шалкар Бахытжан</t>
  </si>
  <si>
    <t>14887228</t>
  </si>
  <si>
    <t>ВМ-0172900</t>
  </si>
  <si>
    <t>Худайбергенов Куряз</t>
  </si>
  <si>
    <t>2418112</t>
  </si>
  <si>
    <t>ВМ-0178712</t>
  </si>
  <si>
    <t>Нурджанов Тоймырат</t>
  </si>
  <si>
    <t>2946687</t>
  </si>
  <si>
    <t>ВМ-0167147</t>
  </si>
  <si>
    <t>Шагдарова Эржен Батоцыреновна</t>
  </si>
  <si>
    <t>781628</t>
  </si>
  <si>
    <t>ВМ-0184598</t>
  </si>
  <si>
    <t>Алмен Аружан Асылханкызы</t>
  </si>
  <si>
    <t>060884498</t>
  </si>
  <si>
    <t>ВМ-0052986</t>
  </si>
  <si>
    <t>Ристич Горан</t>
  </si>
  <si>
    <t>013880050</t>
  </si>
  <si>
    <t>Таалайбеков Баймурат Таалайбекович</t>
  </si>
  <si>
    <t>0082385</t>
  </si>
  <si>
    <t>Аманкулов Акынбек Нурмаматович</t>
  </si>
  <si>
    <t>1805807</t>
  </si>
  <si>
    <t>ВМ-0153970</t>
  </si>
  <si>
    <t>Сытин Сергей Александрович</t>
  </si>
  <si>
    <t>60 12</t>
  </si>
  <si>
    <t>317001</t>
  </si>
  <si>
    <t>Гапаров Шаршен Джороевич</t>
  </si>
  <si>
    <t>2575424</t>
  </si>
  <si>
    <t>Калдаров Кубанычбек</t>
  </si>
  <si>
    <t>3291107</t>
  </si>
  <si>
    <t>Каримжанов Санжарбек Бургутбаевич</t>
  </si>
  <si>
    <t>2424113</t>
  </si>
  <si>
    <t>Расулжон уулу Жамшидбек</t>
  </si>
  <si>
    <t>1572676</t>
  </si>
  <si>
    <t>Садырбеков Темирлан</t>
  </si>
  <si>
    <t>0082653</t>
  </si>
  <si>
    <t>Кыдырмаев Марат Кубатбекович</t>
  </si>
  <si>
    <t>1598607</t>
  </si>
  <si>
    <t>Кушчубеков Кубандык</t>
  </si>
  <si>
    <t>9016156</t>
  </si>
  <si>
    <t>Бакиров Нураман Муратбекович</t>
  </si>
  <si>
    <t>2109505</t>
  </si>
  <si>
    <t>Нарбек уулу Жаныбек</t>
  </si>
  <si>
    <t>4226420</t>
  </si>
  <si>
    <t>Абдибаитов Мадумар</t>
  </si>
  <si>
    <t>3606741</t>
  </si>
  <si>
    <t>Абен Гани</t>
  </si>
  <si>
    <t>16334602</t>
  </si>
  <si>
    <t>Ахметов Мадияр</t>
  </si>
  <si>
    <t>13237165</t>
  </si>
  <si>
    <t>Баситов Алишер Мамарханулы</t>
  </si>
  <si>
    <t>053081097</t>
  </si>
  <si>
    <t>Самиев Элдорбек Халдарулы</t>
  </si>
  <si>
    <t>054866301</t>
  </si>
  <si>
    <t>Еркин Акбар</t>
  </si>
  <si>
    <t>19113719</t>
  </si>
  <si>
    <t>Майлыбаев Азамат Токторбекович</t>
  </si>
  <si>
    <t>1041841</t>
  </si>
  <si>
    <t>Кытайбек уулу Куралбек</t>
  </si>
  <si>
    <t>4328508</t>
  </si>
  <si>
    <t>Кожобергенов Тариэль Муратбекович</t>
  </si>
  <si>
    <t>0513928</t>
  </si>
  <si>
    <t>Искандарбеков Иляз Искандарбекович</t>
  </si>
  <si>
    <t>2418778</t>
  </si>
  <si>
    <t>Кенжаев Кылышбек</t>
  </si>
  <si>
    <t>10893527</t>
  </si>
  <si>
    <t>Мамбеков Батыр</t>
  </si>
  <si>
    <t>14736417</t>
  </si>
  <si>
    <t>Изатуллаев Курбанали</t>
  </si>
  <si>
    <t>17686477</t>
  </si>
  <si>
    <t>Исаев Эшназар Ниматович</t>
  </si>
  <si>
    <t>3801773</t>
  </si>
  <si>
    <t>Эшназаров Эсенбай Ташбаевич</t>
  </si>
  <si>
    <t>3052528</t>
  </si>
  <si>
    <t>Дженишов Рысбек Кубанычбекович</t>
  </si>
  <si>
    <t>1843691</t>
  </si>
  <si>
    <t>Касымов Азамат Темирбекович</t>
  </si>
  <si>
    <t>0169026</t>
  </si>
  <si>
    <t xml:space="preserve">Акунов Акжолтой </t>
  </si>
  <si>
    <t>4529232</t>
  </si>
  <si>
    <t>Курманбеков Байсал Нурбекович</t>
  </si>
  <si>
    <t>3783887</t>
  </si>
  <si>
    <t>Аттокуров Дуйшенбек Бактярович</t>
  </si>
  <si>
    <t>1549676</t>
  </si>
  <si>
    <t>Калыев Кудайберди Абжапарович</t>
  </si>
  <si>
    <t>2147245</t>
  </si>
  <si>
    <t>Муратов Одилжан</t>
  </si>
  <si>
    <t>19023092</t>
  </si>
  <si>
    <t>Мамарасулулы Берик</t>
  </si>
  <si>
    <t>026925255</t>
  </si>
  <si>
    <t>Исхаков Дамир Рустамович</t>
  </si>
  <si>
    <t>047572103</t>
  </si>
  <si>
    <t>Кобилулы Кайыпназар</t>
  </si>
  <si>
    <t>16095087</t>
  </si>
  <si>
    <t>Жуманов Диёрбек Махаматнабиевич</t>
  </si>
  <si>
    <t>3243132</t>
  </si>
  <si>
    <t>Эрматов Санжарбек Эргешалиевич</t>
  </si>
  <si>
    <t>4732968</t>
  </si>
  <si>
    <t>Эгембердиев Азимбек Алтынбекович</t>
  </si>
  <si>
    <t>1314425</t>
  </si>
  <si>
    <t>Арстанбеков Советбек Арстанбекович</t>
  </si>
  <si>
    <t>0221225</t>
  </si>
  <si>
    <t>Чолпонкулов Икрамжан</t>
  </si>
  <si>
    <t>3243152</t>
  </si>
  <si>
    <t>Абдыкеримов Алмазбек Акназарович</t>
  </si>
  <si>
    <t>1192679</t>
  </si>
  <si>
    <t>Бекбердиев Талантбек Тургуналиевич</t>
  </si>
  <si>
    <t>4513646</t>
  </si>
  <si>
    <t>Турусбеков Алмазбек Тойгонбаевич</t>
  </si>
  <si>
    <t>0638333</t>
  </si>
  <si>
    <t>Джеенкулов Мирлан Уметалиевич</t>
  </si>
  <si>
    <t>3520753</t>
  </si>
  <si>
    <t>Арзимбек уулу Мунарбек</t>
  </si>
  <si>
    <t>0796592</t>
  </si>
  <si>
    <t>Тойлаков Марат Ганибекович</t>
  </si>
  <si>
    <t>0418477</t>
  </si>
  <si>
    <t>Сариголов Мирбек Бадымбекович</t>
  </si>
  <si>
    <t>4324087</t>
  </si>
  <si>
    <t>Асылбек уулу Нурмамбет</t>
  </si>
  <si>
    <t>0350057</t>
  </si>
  <si>
    <t>Жаныбеков Иса Сыдыкбекович</t>
  </si>
  <si>
    <t>1018275</t>
  </si>
  <si>
    <t>Асилбеков Бектур Асилбекович</t>
  </si>
  <si>
    <t>4267964</t>
  </si>
  <si>
    <t>Артыкалы уулу Сыймык</t>
  </si>
  <si>
    <t>2471336</t>
  </si>
  <si>
    <t>Баймуратов Жумабек Талантбекович</t>
  </si>
  <si>
    <t>2737313</t>
  </si>
  <si>
    <t>Собиров Дамирбек</t>
  </si>
  <si>
    <t>3514427</t>
  </si>
  <si>
    <t>Тойчиев Аскар</t>
  </si>
  <si>
    <t>1982337</t>
  </si>
  <si>
    <t>Юлдашев Дилмурод</t>
  </si>
  <si>
    <t>3635568</t>
  </si>
  <si>
    <t>ВМ-0184605</t>
  </si>
  <si>
    <t>Шынгысбаева Жанар Нурлановна</t>
  </si>
  <si>
    <t>048733041</t>
  </si>
  <si>
    <t>ВМ-0179820</t>
  </si>
  <si>
    <t>Троянов Владислав Сергеевич</t>
  </si>
  <si>
    <t>291966</t>
  </si>
  <si>
    <t>Шералиев Хиснидин Ахлидинович</t>
  </si>
  <si>
    <t>2917940</t>
  </si>
  <si>
    <t>Шералиев Актан Хуснидинович</t>
  </si>
  <si>
    <t>4544502</t>
  </si>
  <si>
    <t>Шералиев Хокимжон Хуснидинович</t>
  </si>
  <si>
    <t>2126089</t>
  </si>
  <si>
    <t>ВМ-0158476</t>
  </si>
  <si>
    <t>Двуреченский Андрей Александрович</t>
  </si>
  <si>
    <t>311475</t>
  </si>
  <si>
    <t>ВМ-0124995</t>
  </si>
  <si>
    <t>Яговкин Виталий Владимирович</t>
  </si>
  <si>
    <t>442671</t>
  </si>
  <si>
    <t>ВМ-0105561</t>
  </si>
  <si>
    <t>Пайович Зоран</t>
  </si>
  <si>
    <t>540612</t>
  </si>
  <si>
    <t>ВМ-0109357</t>
  </si>
  <si>
    <t>Радичкович Драган</t>
  </si>
  <si>
    <t>36 23</t>
  </si>
  <si>
    <t>246341</t>
  </si>
  <si>
    <t>ВМ-0070384</t>
  </si>
  <si>
    <t>Вилян Григорий Иванович</t>
  </si>
  <si>
    <t>548568</t>
  </si>
  <si>
    <t>ВМ-0114040</t>
  </si>
  <si>
    <t>Мамажунусов Канатбек Хамытжанович</t>
  </si>
  <si>
    <t>1248498</t>
  </si>
  <si>
    <t>ВМ-0146808</t>
  </si>
  <si>
    <t>Исмойилжон уулу Дилмурод</t>
  </si>
  <si>
    <t>3201314</t>
  </si>
  <si>
    <t>ВМ-0160307</t>
  </si>
  <si>
    <t>Тухтабаев Элёр Баходирович</t>
  </si>
  <si>
    <t>5587687</t>
  </si>
  <si>
    <t>ВМ-0115520</t>
  </si>
  <si>
    <t>Холмирзаев Баходир Абдирашидович</t>
  </si>
  <si>
    <t>1567462</t>
  </si>
  <si>
    <t>ВМ-0076569</t>
  </si>
  <si>
    <t>Дымнич Андрей Павлович</t>
  </si>
  <si>
    <t>722970</t>
  </si>
  <si>
    <t>ВМ-0182564</t>
  </si>
  <si>
    <t>Таугазов Юрий Аланович</t>
  </si>
  <si>
    <t>90 23</t>
  </si>
  <si>
    <t>452209</t>
  </si>
  <si>
    <t>ВМ-0044036</t>
  </si>
  <si>
    <t>Субботин Владислав Павлович</t>
  </si>
  <si>
    <t>75 22</t>
  </si>
  <si>
    <t>865021</t>
  </si>
  <si>
    <t>ВМ-0149638</t>
  </si>
  <si>
    <t>Молдомусаев Маматали Нажимидинович</t>
  </si>
  <si>
    <t>611822</t>
  </si>
  <si>
    <t>ВМ-0063621</t>
  </si>
  <si>
    <t>Балчый Борис Шамшадинович</t>
  </si>
  <si>
    <t>04 08</t>
  </si>
  <si>
    <t>591056</t>
  </si>
  <si>
    <t>ВМ-0124697</t>
  </si>
  <si>
    <t>Чебуров Павел Александрович</t>
  </si>
  <si>
    <t>060172</t>
  </si>
  <si>
    <t>ВМ-0181289</t>
  </si>
  <si>
    <t>Сердюкова Ольга Валентиновна</t>
  </si>
  <si>
    <t>382564</t>
  </si>
  <si>
    <t>ВМ-0148819</t>
  </si>
  <si>
    <t>Романов Евгений Сергеевич</t>
  </si>
  <si>
    <t>128956</t>
  </si>
  <si>
    <t>ВМ-0144579</t>
  </si>
  <si>
    <t>Прядка Елена Николаевна</t>
  </si>
  <si>
    <t>32 15</t>
  </si>
  <si>
    <t>541230</t>
  </si>
  <si>
    <t>ВМ-0122546</t>
  </si>
  <si>
    <t>Матен Уулу Эмирбек</t>
  </si>
  <si>
    <t>2263461</t>
  </si>
  <si>
    <t>ВМ-0137880</t>
  </si>
  <si>
    <t>Емец Дмитрий Сергеевич</t>
  </si>
  <si>
    <t>148076</t>
  </si>
  <si>
    <t>ВМ-0082804</t>
  </si>
  <si>
    <t>Архаров Анатолий Александрович</t>
  </si>
  <si>
    <t>3131262</t>
  </si>
  <si>
    <t>ВМ-0149804</t>
  </si>
  <si>
    <t>Таиров Муродулло Зайниевич</t>
  </si>
  <si>
    <t>4737016</t>
  </si>
  <si>
    <t>ВМ-0180686</t>
  </si>
  <si>
    <t>Садуков Николай Валерьевич</t>
  </si>
  <si>
    <t>84 22</t>
  </si>
  <si>
    <t>430793</t>
  </si>
  <si>
    <t>ВМ-0089481</t>
  </si>
  <si>
    <t>Падурин Дмитрий Васильевич</t>
  </si>
  <si>
    <t>297173</t>
  </si>
  <si>
    <t>ВМ-0099200</t>
  </si>
  <si>
    <t>Плющенко Виктор Викторович</t>
  </si>
  <si>
    <t>121255</t>
  </si>
  <si>
    <t>ВМ-0146528</t>
  </si>
  <si>
    <t>Шахов Владислав Викторович</t>
  </si>
  <si>
    <t>323755</t>
  </si>
  <si>
    <t>ВМ-0090981</t>
  </si>
  <si>
    <t>Хасанов Рустам</t>
  </si>
  <si>
    <t>11142864</t>
  </si>
  <si>
    <t>ВМ-0186149</t>
  </si>
  <si>
    <t>Подузова Анастасия Александровна</t>
  </si>
  <si>
    <t>65 17</t>
  </si>
  <si>
    <t>521261</t>
  </si>
  <si>
    <t>ВМ-0141106</t>
  </si>
  <si>
    <t>Носков Александр Алексеевич</t>
  </si>
  <si>
    <t>36 04</t>
  </si>
  <si>
    <t>655627</t>
  </si>
  <si>
    <t>ВМ-0161434</t>
  </si>
  <si>
    <t>Федоров Максим Сергеевич</t>
  </si>
  <si>
    <t>76 21</t>
  </si>
  <si>
    <t>194060</t>
  </si>
  <si>
    <t>ВМ-0095224</t>
  </si>
  <si>
    <t>Крикуха Игорь Вячеславович</t>
  </si>
  <si>
    <t>52 02</t>
  </si>
  <si>
    <t>953017</t>
  </si>
  <si>
    <t>ВМ-0148327</t>
  </si>
  <si>
    <t>Отениязов Айтнияз Толыбаевич</t>
  </si>
  <si>
    <t>0286945</t>
  </si>
  <si>
    <t>ВМ-0146582</t>
  </si>
  <si>
    <t>Булгаков Владимир Сергеевич</t>
  </si>
  <si>
    <t>53 20</t>
  </si>
  <si>
    <t>071043</t>
  </si>
  <si>
    <t>ВМ-0137252</t>
  </si>
  <si>
    <t>Быкова Олеся Владимировна</t>
  </si>
  <si>
    <t>53 14</t>
  </si>
  <si>
    <t>530472</t>
  </si>
  <si>
    <t>ВМ-0161010</t>
  </si>
  <si>
    <t>Антич Драган</t>
  </si>
  <si>
    <t>013735024</t>
  </si>
  <si>
    <t>Красноярск</t>
  </si>
  <si>
    <t>ВМ-0123999</t>
  </si>
  <si>
    <t>Буланов Сергей Александрович</t>
  </si>
  <si>
    <t>80 19</t>
  </si>
  <si>
    <t>932357</t>
  </si>
  <si>
    <t>ВМ-0158206</t>
  </si>
  <si>
    <t>Климова Диана Максимовна</t>
  </si>
  <si>
    <t>76 20</t>
  </si>
  <si>
    <t>154388</t>
  </si>
  <si>
    <t>ВМ-0162627</t>
  </si>
  <si>
    <t>Бусаргина Наталья Александровна</t>
  </si>
  <si>
    <t>67 17</t>
  </si>
  <si>
    <t>721046</t>
  </si>
  <si>
    <t>ВМ-0151795</t>
  </si>
  <si>
    <t>Бовкунович Андрей Михайлович</t>
  </si>
  <si>
    <t>3365705</t>
  </si>
  <si>
    <t>ВМ-0151644</t>
  </si>
  <si>
    <t>Гафиятуллин Равиль Наильевич</t>
  </si>
  <si>
    <t>2511395</t>
  </si>
  <si>
    <t>ВМ-0188446</t>
  </si>
  <si>
    <t>Агарков Василий Петрович</t>
  </si>
  <si>
    <t>53 15</t>
  </si>
  <si>
    <t>537243</t>
  </si>
  <si>
    <t>ВМ-0071558</t>
  </si>
  <si>
    <t>Рафисов Владимир Ралифович</t>
  </si>
  <si>
    <t>50 17</t>
  </si>
  <si>
    <t>693770</t>
  </si>
  <si>
    <t>ВМ-0153505</t>
  </si>
  <si>
    <t>Бардамова Мария Николаевна</t>
  </si>
  <si>
    <t>25 17</t>
  </si>
  <si>
    <t>484395</t>
  </si>
  <si>
    <t>ВМ-0149635</t>
  </si>
  <si>
    <t>Самит Анатолий Анатольевич</t>
  </si>
  <si>
    <t>52 11</t>
  </si>
  <si>
    <t>035432</t>
  </si>
  <si>
    <t>ВМ-0189321</t>
  </si>
  <si>
    <t>Штеркель Станислав Ниязович</t>
  </si>
  <si>
    <t>92 15</t>
  </si>
  <si>
    <t>950892</t>
  </si>
  <si>
    <t>ВМ-0143448</t>
  </si>
  <si>
    <t>Гусельников Александр Германович</t>
  </si>
  <si>
    <t>853769</t>
  </si>
  <si>
    <t>ВМ-0174155</t>
  </si>
  <si>
    <t>Савва Евгения Александровна</t>
  </si>
  <si>
    <t>683711</t>
  </si>
  <si>
    <t>ВМ-0189410</t>
  </si>
  <si>
    <t>Моор Татьяна Викторовна</t>
  </si>
  <si>
    <t>32 25</t>
  </si>
  <si>
    <t>778183</t>
  </si>
  <si>
    <t>ВМ-0189660</t>
  </si>
  <si>
    <t>Щедрин Вадим Юрьевич</t>
  </si>
  <si>
    <t xml:space="preserve">80 18 </t>
  </si>
  <si>
    <t>878138</t>
  </si>
  <si>
    <t>ВМ-0161828</t>
  </si>
  <si>
    <t>Коробейникова Татьяна Леонидовна</t>
  </si>
  <si>
    <t>05 18</t>
  </si>
  <si>
    <t>580983</t>
  </si>
  <si>
    <t>ВМ-0189721</t>
  </si>
  <si>
    <t>Салкымбаев Ерлан Тайанаевич</t>
  </si>
  <si>
    <t xml:space="preserve">84 21 </t>
  </si>
  <si>
    <t>417842</t>
  </si>
  <si>
    <t>ВМ-0189710</t>
  </si>
  <si>
    <t>Токаев Ерлан Асылбекович</t>
  </si>
  <si>
    <t xml:space="preserve">84 03 </t>
  </si>
  <si>
    <t>163345</t>
  </si>
  <si>
    <t>ВМ-0189716</t>
  </si>
  <si>
    <t>Абраев Константин Николаевич</t>
  </si>
  <si>
    <t xml:space="preserve">01 08 </t>
  </si>
  <si>
    <t>171628</t>
  </si>
  <si>
    <t>ВМ-0128258</t>
  </si>
  <si>
    <t>Мальцев Павел Викторович</t>
  </si>
  <si>
    <t>36 18</t>
  </si>
  <si>
    <t>562157</t>
  </si>
  <si>
    <t>ВМ-0166565</t>
  </si>
  <si>
    <t>Нурмаганбетов Бахытжан</t>
  </si>
  <si>
    <t>12730346</t>
  </si>
  <si>
    <t>ВМ-0064730</t>
  </si>
  <si>
    <t>Колосов Константин Олегович</t>
  </si>
  <si>
    <t>427699</t>
  </si>
  <si>
    <t>ВМ-0151381</t>
  </si>
  <si>
    <t>Чернышев Николай Евгеньевич</t>
  </si>
  <si>
    <t>50 15</t>
  </si>
  <si>
    <t>498061</t>
  </si>
  <si>
    <t>ВМ-0117406</t>
  </si>
  <si>
    <t>Кравченко Владимир Владимирович</t>
  </si>
  <si>
    <t>71 11</t>
  </si>
  <si>
    <t>870504</t>
  </si>
  <si>
    <t>ВМ-0178346</t>
  </si>
  <si>
    <t>Саитов Курбан Умаралиевич</t>
  </si>
  <si>
    <t>82 03</t>
  </si>
  <si>
    <t>580010</t>
  </si>
  <si>
    <t>ВМ-0178867</t>
  </si>
  <si>
    <t>Зеленцова Ксения Викторовна</t>
  </si>
  <si>
    <t>856389</t>
  </si>
  <si>
    <t>ВМ-0121583</t>
  </si>
  <si>
    <t>Зарков Юрий Галилеевич</t>
  </si>
  <si>
    <t>047019595</t>
  </si>
  <si>
    <t>ВМ-0179701</t>
  </si>
  <si>
    <t>Жириков Мурат Евгениевич</t>
  </si>
  <si>
    <t>87 20</t>
  </si>
  <si>
    <t>887701</t>
  </si>
  <si>
    <t>ВМ-0123612</t>
  </si>
  <si>
    <t>Кубатов Азат</t>
  </si>
  <si>
    <t>3655725</t>
  </si>
  <si>
    <t>ВМ-0180612</t>
  </si>
  <si>
    <t>Бессонов Даниил Сергеевич</t>
  </si>
  <si>
    <t>772154</t>
  </si>
  <si>
    <t>ВМ-0105372</t>
  </si>
  <si>
    <t>Подкуйко Роман Николаевич</t>
  </si>
  <si>
    <t>52 14</t>
  </si>
  <si>
    <t>419982</t>
  </si>
  <si>
    <t>ВМ-0132814</t>
  </si>
  <si>
    <t>Сулеймен Жунисбек</t>
  </si>
  <si>
    <t>13461160</t>
  </si>
  <si>
    <t>ВМ-0153397</t>
  </si>
  <si>
    <t>Байменов Сейдалы</t>
  </si>
  <si>
    <t>10960166</t>
  </si>
  <si>
    <t>ВМ-0174673</t>
  </si>
  <si>
    <t>Арсамаков Темерлан Салингиреевич</t>
  </si>
  <si>
    <t>26 17</t>
  </si>
  <si>
    <t>369284</t>
  </si>
  <si>
    <t>ВМ-0149803</t>
  </si>
  <si>
    <t>Фейзиев Аяз Нурмамед Оглы</t>
  </si>
  <si>
    <t>862553</t>
  </si>
  <si>
    <t>ВМ-0182029</t>
  </si>
  <si>
    <t>Кобзев Сергей Сергеевич</t>
  </si>
  <si>
    <t>19 24</t>
  </si>
  <si>
    <t>560643</t>
  </si>
  <si>
    <t>ВМ-0091569</t>
  </si>
  <si>
    <t>Воробьев Андрей Семенович</t>
  </si>
  <si>
    <t>616595</t>
  </si>
  <si>
    <t>ВМ-0175704</t>
  </si>
  <si>
    <t>Хубиев Даниил Сергеевич</t>
  </si>
  <si>
    <t>07 15</t>
  </si>
  <si>
    <t>081560</t>
  </si>
  <si>
    <t>ВМ-0102482</t>
  </si>
  <si>
    <t>Саблин Николай Юрьевич</t>
  </si>
  <si>
    <t>53 22</t>
  </si>
  <si>
    <t>256258</t>
  </si>
  <si>
    <t>ВМ-0180844</t>
  </si>
  <si>
    <t>Исраилов Сайхан Ойсович</t>
  </si>
  <si>
    <t>96 06</t>
  </si>
  <si>
    <t>988557</t>
  </si>
  <si>
    <t>ВМ-0176961</t>
  </si>
  <si>
    <t>Проскуровский Борис Анатольевич</t>
  </si>
  <si>
    <t>08 21</t>
  </si>
  <si>
    <t>729638</t>
  </si>
  <si>
    <t>ВМ-0183879</t>
  </si>
  <si>
    <t>Насруллаев Вагиф Арифович</t>
  </si>
  <si>
    <t>82 18</t>
  </si>
  <si>
    <t>006920</t>
  </si>
  <si>
    <t>ВМ-0075657</t>
  </si>
  <si>
    <t>Талыбов Ильхам Хыдыр-Оглы</t>
  </si>
  <si>
    <t>04 16</t>
  </si>
  <si>
    <t>966853</t>
  </si>
  <si>
    <t>ВМ-0184364</t>
  </si>
  <si>
    <t>Кочеткова Аделина Артемовна</t>
  </si>
  <si>
    <t>116007</t>
  </si>
  <si>
    <t>ВМ-0179099</t>
  </si>
  <si>
    <t>Козлов Илья Геннадьевич</t>
  </si>
  <si>
    <t>594130</t>
  </si>
  <si>
    <t>ВМ-0084400</t>
  </si>
  <si>
    <t>Некрасов Виктор Михайлович</t>
  </si>
  <si>
    <t>87 08</t>
  </si>
  <si>
    <t>319880</t>
  </si>
  <si>
    <t>ВМ-0181256</t>
  </si>
  <si>
    <t>Нажалов Александр Евгеньевич</t>
  </si>
  <si>
    <t>207587</t>
  </si>
  <si>
    <t>ВМ-0090119</t>
  </si>
  <si>
    <t>Суюндыков Курбан</t>
  </si>
  <si>
    <t>12939920</t>
  </si>
  <si>
    <t>ВМ-0180761</t>
  </si>
  <si>
    <t>Садрыев Рустем Ринатович</t>
  </si>
  <si>
    <t>71 06</t>
  </si>
  <si>
    <t>480465</t>
  </si>
  <si>
    <t>ВМ-0133633</t>
  </si>
  <si>
    <t>Шишпор Илья Геннадьевич</t>
  </si>
  <si>
    <t>030479</t>
  </si>
  <si>
    <t>ВМ-0149252</t>
  </si>
  <si>
    <t>Пегов Сергей Николаевич</t>
  </si>
  <si>
    <t>615517</t>
  </si>
  <si>
    <t>ВМ-0145383</t>
  </si>
  <si>
    <t>Данченко Владислав Владимирович</t>
  </si>
  <si>
    <t>517415</t>
  </si>
  <si>
    <t>ВМ-0114536</t>
  </si>
  <si>
    <t>Авраменко Евгений Петрович</t>
  </si>
  <si>
    <t>267634</t>
  </si>
  <si>
    <t>ВМ-0162560</t>
  </si>
  <si>
    <t>Сергеев Александр Вячеславович</t>
  </si>
  <si>
    <t>646496</t>
  </si>
  <si>
    <t>ВМ-0160908</t>
  </si>
  <si>
    <t>Кабыл Уулу Бегали</t>
  </si>
  <si>
    <t>1469106</t>
  </si>
  <si>
    <t>ВМ-0063693</t>
  </si>
  <si>
    <t>Батуев Эрдэм Баторович</t>
  </si>
  <si>
    <t>81 04</t>
  </si>
  <si>
    <t>987074</t>
  </si>
  <si>
    <t>ВМ-0181404</t>
  </si>
  <si>
    <t>Дяткинский Сергей Александрович</t>
  </si>
  <si>
    <t>50 03</t>
  </si>
  <si>
    <t>563050</t>
  </si>
  <si>
    <t>ВМ-0180697</t>
  </si>
  <si>
    <t>Насруллаев Сердер Ибадуллаевич</t>
  </si>
  <si>
    <t>866215</t>
  </si>
  <si>
    <t>ВМ-0172942</t>
  </si>
  <si>
    <t>Сетин Аглан Барлыбаевич</t>
  </si>
  <si>
    <t>866209</t>
  </si>
  <si>
    <t>ВМ-0145764</t>
  </si>
  <si>
    <t>Мельников Александр Сергеевич</t>
  </si>
  <si>
    <t>52 04</t>
  </si>
  <si>
    <t>952620</t>
  </si>
  <si>
    <t>ВМ-0178545</t>
  </si>
  <si>
    <t>Орлов Вадим Сергеевич</t>
  </si>
  <si>
    <t>92 08</t>
  </si>
  <si>
    <t>551448</t>
  </si>
  <si>
    <t>ВМ-0179993</t>
  </si>
  <si>
    <t>Бортников Алексей Олегович</t>
  </si>
  <si>
    <t>68 12</t>
  </si>
  <si>
    <t>746988</t>
  </si>
  <si>
    <t>ВМ-0093349</t>
  </si>
  <si>
    <t>Исхаков Загир Ризаевич</t>
  </si>
  <si>
    <t>091980</t>
  </si>
  <si>
    <t>ВМ-0095159</t>
  </si>
  <si>
    <t>Киреев Владимир Анатольевич</t>
  </si>
  <si>
    <t>53 21</t>
  </si>
  <si>
    <t>112645</t>
  </si>
  <si>
    <t>ВМ-0115467</t>
  </si>
  <si>
    <t>Бахмудов Рабазан Магомедович</t>
  </si>
  <si>
    <t>65 18</t>
  </si>
  <si>
    <t>679813</t>
  </si>
  <si>
    <t>ВМ-0180567</t>
  </si>
  <si>
    <t>Миндияров Румиль Флюрович</t>
  </si>
  <si>
    <t>200266</t>
  </si>
  <si>
    <t>ВМ-0160931</t>
  </si>
  <si>
    <t>Сандибаев Сапаргали Данияругли</t>
  </si>
  <si>
    <t>040990533</t>
  </si>
  <si>
    <t>ВМ-0163374</t>
  </si>
  <si>
    <t>Сапарбек Рамазан Кайратулы</t>
  </si>
  <si>
    <t>056900028</t>
  </si>
  <si>
    <t>ВМ-0161638</t>
  </si>
  <si>
    <t>Сыздыков Кайрат</t>
  </si>
  <si>
    <t>13073487</t>
  </si>
  <si>
    <t>ВМ-0161074</t>
  </si>
  <si>
    <t>Бесбалаев Кайрат</t>
  </si>
  <si>
    <t>13236729</t>
  </si>
  <si>
    <t>ВМ-0174266</t>
  </si>
  <si>
    <t>Асаинов Ильсур Мансурович</t>
  </si>
  <si>
    <t>418341</t>
  </si>
  <si>
    <t>ВМ-0179185</t>
  </si>
  <si>
    <t>Слаутина Анастасия Николаевна</t>
  </si>
  <si>
    <t>65 14</t>
  </si>
  <si>
    <t>790464</t>
  </si>
  <si>
    <t>ВМ-0121687</t>
  </si>
  <si>
    <t>Хамзин Дамир Савригалиевич</t>
  </si>
  <si>
    <t>12 18</t>
  </si>
  <si>
    <t>736313</t>
  </si>
  <si>
    <t>ВМ-0094504</t>
  </si>
  <si>
    <t>Шемельков Виктор Иванович</t>
  </si>
  <si>
    <t>456599</t>
  </si>
  <si>
    <t>ВМ-0100811</t>
  </si>
  <si>
    <t>Курышев Сергей Викторович</t>
  </si>
  <si>
    <t>011828</t>
  </si>
  <si>
    <t>ВМ-0114542</t>
  </si>
  <si>
    <t>Руденко Оксана Геннадьевна</t>
  </si>
  <si>
    <t>330068</t>
  </si>
  <si>
    <t>ВМ-0090504</t>
  </si>
  <si>
    <t>Ефимчук Алексей Яковлевич</t>
  </si>
  <si>
    <t>625031</t>
  </si>
  <si>
    <t>ВМ-0180613</t>
  </si>
  <si>
    <t>Мочалов Игорь Александрович</t>
  </si>
  <si>
    <t>22 06</t>
  </si>
  <si>
    <t>880646</t>
  </si>
  <si>
    <t>ВМ-0106988</t>
  </si>
  <si>
    <t>Некрасов Юрий Владимирович</t>
  </si>
  <si>
    <t>87 17</t>
  </si>
  <si>
    <t>798157</t>
  </si>
  <si>
    <t>ВМ-0124152</t>
  </si>
  <si>
    <t>Молчанов Илья Александрович</t>
  </si>
  <si>
    <t>008024</t>
  </si>
  <si>
    <t>ВМ-0067403</t>
  </si>
  <si>
    <t>Бельченко Михаил Владимирович</t>
  </si>
  <si>
    <t>846322</t>
  </si>
  <si>
    <t>ВМ-0095268</t>
  </si>
  <si>
    <t>Каримов Ильдар Мухаметович</t>
  </si>
  <si>
    <t>965468</t>
  </si>
  <si>
    <t>ВМ-0174268</t>
  </si>
  <si>
    <t>Асаинов Мансур Сулейманович</t>
  </si>
  <si>
    <t>80 17</t>
  </si>
  <si>
    <t>546778</t>
  </si>
  <si>
    <t>ВМ-0044519</t>
  </si>
  <si>
    <t>Михайленко Олег Леонардович</t>
  </si>
  <si>
    <t>851683</t>
  </si>
  <si>
    <t>ВМ-0068392</t>
  </si>
  <si>
    <t>Жубанов Фарух Тахирович</t>
  </si>
  <si>
    <t>301777</t>
  </si>
  <si>
    <t>ВМ-0185956</t>
  </si>
  <si>
    <t>Ашуралиев Казим Сулейманович</t>
  </si>
  <si>
    <t>273064</t>
  </si>
  <si>
    <t>ВМ-0156880</t>
  </si>
  <si>
    <t>Садабаев Урустам Тюлебердиевич</t>
  </si>
  <si>
    <t>0548524</t>
  </si>
  <si>
    <t>ВМ-0076621</t>
  </si>
  <si>
    <t>Султанбеков Тугелбай</t>
  </si>
  <si>
    <t>12980120</t>
  </si>
  <si>
    <t>ВМ-0186077</t>
  </si>
  <si>
    <t>Артемьев Даниил Максимович</t>
  </si>
  <si>
    <t>846299</t>
  </si>
  <si>
    <t>ВМ-0175973</t>
  </si>
  <si>
    <t>Лошаденко Анатолий Владимирович</t>
  </si>
  <si>
    <t>53 18</t>
  </si>
  <si>
    <t>892858</t>
  </si>
  <si>
    <t>ВМ-0137364</t>
  </si>
  <si>
    <t>Степаненко Александр Вячеславович</t>
  </si>
  <si>
    <t>07 11</t>
  </si>
  <si>
    <t>603855</t>
  </si>
  <si>
    <t>ВМ-0167148</t>
  </si>
  <si>
    <t>Киселев Олег Викторович</t>
  </si>
  <si>
    <t>66 15</t>
  </si>
  <si>
    <t>811162</t>
  </si>
  <si>
    <t>ВМ-0168528</t>
  </si>
  <si>
    <t>Алексеев Михаил Иванович</t>
  </si>
  <si>
    <t>87 14</t>
  </si>
  <si>
    <t>628166</t>
  </si>
  <si>
    <t>ВМ-0099533</t>
  </si>
  <si>
    <t>Нечипуренко Андрей Николаевич</t>
  </si>
  <si>
    <t>205340</t>
  </si>
  <si>
    <t>ВМ-0066325</t>
  </si>
  <si>
    <t>Ильяшенко Валерий Денисович</t>
  </si>
  <si>
    <t>812086</t>
  </si>
  <si>
    <t>ВМ-0144729</t>
  </si>
  <si>
    <t>Ефимов Алексей Евгеньевич</t>
  </si>
  <si>
    <t>81 24</t>
  </si>
  <si>
    <t>116966</t>
  </si>
  <si>
    <t>ВМ-0144533</t>
  </si>
  <si>
    <t>Лунев Владимир Вячеславович</t>
  </si>
  <si>
    <t>12 13</t>
  </si>
  <si>
    <t>478072</t>
  </si>
  <si>
    <t>ВМ-0177980</t>
  </si>
  <si>
    <t>Лунев Иван Вячеславович</t>
  </si>
  <si>
    <t>12 21</t>
  </si>
  <si>
    <t>893909</t>
  </si>
  <si>
    <t>ВМ-0171697</t>
  </si>
  <si>
    <t>Дырдин Виталий Александрович</t>
  </si>
  <si>
    <t>904204</t>
  </si>
  <si>
    <t>ВМ-0155099</t>
  </si>
  <si>
    <t>Некрасова Дарья Александровна</t>
  </si>
  <si>
    <t>870776</t>
  </si>
  <si>
    <t>ВМ-0161094</t>
  </si>
  <si>
    <t>Жеткеров Нурлан Алтынбекулы</t>
  </si>
  <si>
    <t>041064049</t>
  </si>
  <si>
    <t>ВМ-0168574</t>
  </si>
  <si>
    <t>Жаксыхан Едил Житисерикулы</t>
  </si>
  <si>
    <t>058556783</t>
  </si>
  <si>
    <t>ВМ-0168199</t>
  </si>
  <si>
    <t>Сейдалиев Нурбакыт Бахыталыулы</t>
  </si>
  <si>
    <t>049718607</t>
  </si>
  <si>
    <t>ВМ-0168460</t>
  </si>
  <si>
    <t>Мустафакул Бексултан Алмаханулы</t>
  </si>
  <si>
    <t>045225261</t>
  </si>
  <si>
    <t>ВМ-0168413</t>
  </si>
  <si>
    <t>Русланов Рамил Русланович</t>
  </si>
  <si>
    <t>2898557</t>
  </si>
  <si>
    <t>ВМ-0075828</t>
  </si>
  <si>
    <t>Григорьев Сергей Николаевич</t>
  </si>
  <si>
    <t>093658</t>
  </si>
  <si>
    <t>ВМ-0171986</t>
  </si>
  <si>
    <t>Семенов Дмитрий Геннадьевич</t>
  </si>
  <si>
    <t>459818</t>
  </si>
  <si>
    <t>ВМ-0065307</t>
  </si>
  <si>
    <t>Гиззатуллин Руслан Флоридович</t>
  </si>
  <si>
    <t>054345</t>
  </si>
  <si>
    <t>ВМ-0181686</t>
  </si>
  <si>
    <t>Логинов Андрей Викторович</t>
  </si>
  <si>
    <t>65 19</t>
  </si>
  <si>
    <t>930367</t>
  </si>
  <si>
    <t>ВМ-0065315</t>
  </si>
  <si>
    <t>Фархутдинов Ильшат Назирович</t>
  </si>
  <si>
    <t>80 02</t>
  </si>
  <si>
    <t>961077</t>
  </si>
  <si>
    <t>ВМ-0173999</t>
  </si>
  <si>
    <t>Саитов Рашид Умаралиевич</t>
  </si>
  <si>
    <t>275792</t>
  </si>
  <si>
    <t>ВМ-0182560</t>
  </si>
  <si>
    <t>Зангиев Заурбек Тамерланович</t>
  </si>
  <si>
    <t>487474</t>
  </si>
  <si>
    <t>ВМ-0165392</t>
  </si>
  <si>
    <t>Гунтупов Цырен Дашидондокович</t>
  </si>
  <si>
    <t>511015</t>
  </si>
  <si>
    <t>ВМ-0187229</t>
  </si>
  <si>
    <t>Ахмеров Азамат Маратович</t>
  </si>
  <si>
    <t>877113</t>
  </si>
  <si>
    <t>ВМ-0187230</t>
  </si>
  <si>
    <t>Газзаев Димитрий Георгиевич</t>
  </si>
  <si>
    <t>452338</t>
  </si>
  <si>
    <t>ВМ-0187231</t>
  </si>
  <si>
    <t>Машантаев Канат Хаджимуратович</t>
  </si>
  <si>
    <t>490972</t>
  </si>
  <si>
    <t>ВМ-0091126</t>
  </si>
  <si>
    <t>Розиков Саламшо Хукмудинович</t>
  </si>
  <si>
    <t>52 06</t>
  </si>
  <si>
    <t>469271</t>
  </si>
  <si>
    <t>ВМ-0118816</t>
  </si>
  <si>
    <t>Кувардин Павел Михайлович</t>
  </si>
  <si>
    <t>619631</t>
  </si>
  <si>
    <t>ВМ-0187338</t>
  </si>
  <si>
    <t>Белов Вадим Дмитриевич</t>
  </si>
  <si>
    <t>95 24</t>
  </si>
  <si>
    <t>135004</t>
  </si>
  <si>
    <t>ВМ-0174062</t>
  </si>
  <si>
    <t>Лущий Илья Анатольевич</t>
  </si>
  <si>
    <t>04 18</t>
  </si>
  <si>
    <t>234258</t>
  </si>
  <si>
    <t>ВМ-0149123</t>
  </si>
  <si>
    <t>Шейхов Магомед Гасанович</t>
  </si>
  <si>
    <t>057566</t>
  </si>
  <si>
    <t>ВМ-0181188</t>
  </si>
  <si>
    <t>Шурупов Алексей Николаевич</t>
  </si>
  <si>
    <t>80 11</t>
  </si>
  <si>
    <t>298945</t>
  </si>
  <si>
    <t>ВМ-0130846</t>
  </si>
  <si>
    <t>Эргашов Нодиржон Сабирович</t>
  </si>
  <si>
    <t>047252953</t>
  </si>
  <si>
    <t>ВМ-0140972</t>
  </si>
  <si>
    <t>Башлыков Иван Геннадьевич</t>
  </si>
  <si>
    <t>672156</t>
  </si>
  <si>
    <t>ВМ-0173830</t>
  </si>
  <si>
    <t>Скворцов Владимир Петрович</t>
  </si>
  <si>
    <t>191218</t>
  </si>
  <si>
    <t>ВМ-0119611</t>
  </si>
  <si>
    <t>Булавин Олег Викторович</t>
  </si>
  <si>
    <t>842473</t>
  </si>
  <si>
    <t>ВМ-0182216</t>
  </si>
  <si>
    <t>Артаев Данир Уланович</t>
  </si>
  <si>
    <t>85 21</t>
  </si>
  <si>
    <t>594471</t>
  </si>
  <si>
    <t>ВМ-0174676</t>
  </si>
  <si>
    <t>Алексеев Виктор Николаевич</t>
  </si>
  <si>
    <t>04 12</t>
  </si>
  <si>
    <t>315713</t>
  </si>
  <si>
    <t>ВМ-0187764</t>
  </si>
  <si>
    <t>Шевцов Данил Олегович</t>
  </si>
  <si>
    <t>95 20</t>
  </si>
  <si>
    <t>016050</t>
  </si>
  <si>
    <t>ВМ-0172427</t>
  </si>
  <si>
    <t>Дашидондоков Бальжир Хайдапович</t>
  </si>
  <si>
    <t>76 15</t>
  </si>
  <si>
    <t>847169</t>
  </si>
  <si>
    <t>ВМ-0064565</t>
  </si>
  <si>
    <t>Дарханов Владимир Львович</t>
  </si>
  <si>
    <t>81 15</t>
  </si>
  <si>
    <t>652769</t>
  </si>
  <si>
    <t>ВМ-0187778</t>
  </si>
  <si>
    <t>Новиков Илья Викторович</t>
  </si>
  <si>
    <t>912342</t>
  </si>
  <si>
    <t>ВМ-0187779</t>
  </si>
  <si>
    <t>Гаврилов Константин Сергеевич</t>
  </si>
  <si>
    <t>781366</t>
  </si>
  <si>
    <t>ВМ-0187780</t>
  </si>
  <si>
    <t>Махаков Бато Мункоевич</t>
  </si>
  <si>
    <t>81 10</t>
  </si>
  <si>
    <t>339255</t>
  </si>
  <si>
    <t>ВМ-0148842</t>
  </si>
  <si>
    <t>Матанов Нимацырен Цыремпилович</t>
  </si>
  <si>
    <t>710965</t>
  </si>
  <si>
    <t>ВМ-0171787</t>
  </si>
  <si>
    <t>Вамбуев Базар Дашиевич</t>
  </si>
  <si>
    <t>755253</t>
  </si>
  <si>
    <t>ВМ-0177824</t>
  </si>
  <si>
    <t>Ветров Григорий Владимирович</t>
  </si>
  <si>
    <t>01 16</t>
  </si>
  <si>
    <t>288587</t>
  </si>
  <si>
    <t>ВМ-0187877</t>
  </si>
  <si>
    <t>Санин Алексей Вадимович</t>
  </si>
  <si>
    <t>410203</t>
  </si>
  <si>
    <t>ВМ-0187979</t>
  </si>
  <si>
    <t>Царитов Ренат Эдишерович</t>
  </si>
  <si>
    <t>470548</t>
  </si>
  <si>
    <t>ВМ-0187980</t>
  </si>
  <si>
    <t>Дзукаев Рустам Кантемирович</t>
  </si>
  <si>
    <t>90 19</t>
  </si>
  <si>
    <t>302772</t>
  </si>
  <si>
    <t>ВМ-0157073</t>
  </si>
  <si>
    <t>Кененбаев Азатбек Акунович</t>
  </si>
  <si>
    <t>3697521</t>
  </si>
  <si>
    <t>ВМ-0177421</t>
  </si>
  <si>
    <t>Мамажанов Бахрам Рахимович</t>
  </si>
  <si>
    <t>2950691</t>
  </si>
  <si>
    <t>ВМ-0156552</t>
  </si>
  <si>
    <t>Шагдуров Алексей Никитович</t>
  </si>
  <si>
    <t>81 06</t>
  </si>
  <si>
    <t>153717</t>
  </si>
  <si>
    <t>ВМ-0174340</t>
  </si>
  <si>
    <t>Михалев Андрей Иванович</t>
  </si>
  <si>
    <t>81 02</t>
  </si>
  <si>
    <t>544706</t>
  </si>
  <si>
    <t>ВМ-0187981</t>
  </si>
  <si>
    <t>Карчагин Валерий Александрович</t>
  </si>
  <si>
    <t>84 24</t>
  </si>
  <si>
    <t>457798</t>
  </si>
  <si>
    <t>ВМ-0124844</t>
  </si>
  <si>
    <t>Мирошников Сергей Валерьевич</t>
  </si>
  <si>
    <t>410562</t>
  </si>
  <si>
    <t>ВМ-0180365</t>
  </si>
  <si>
    <t>Павлюшин Павел Александрович</t>
  </si>
  <si>
    <t>76 06</t>
  </si>
  <si>
    <t>219642</t>
  </si>
  <si>
    <t>ВМ-0153173</t>
  </si>
  <si>
    <t>Санников Александр Александрович</t>
  </si>
  <si>
    <t>803829</t>
  </si>
  <si>
    <t>ВМ-0182866</t>
  </si>
  <si>
    <t>Сагояков Андрей Федорович</t>
  </si>
  <si>
    <t>821617</t>
  </si>
  <si>
    <t>ВМ-0109737</t>
  </si>
  <si>
    <t>Имангазалиев Загид Бадрудинович</t>
  </si>
  <si>
    <t>095752</t>
  </si>
  <si>
    <t>ВМ-0094539</t>
  </si>
  <si>
    <t>Чилов Сергей Владимирович</t>
  </si>
  <si>
    <t>839347</t>
  </si>
  <si>
    <t>ВМ-0171760</t>
  </si>
  <si>
    <t>Грушко Евгений Петрович</t>
  </si>
  <si>
    <t>50 11</t>
  </si>
  <si>
    <t>844883</t>
  </si>
  <si>
    <t>ВМ-0188087</t>
  </si>
  <si>
    <t>Чернышев Вячеслав Станиславович</t>
  </si>
  <si>
    <t>372869</t>
  </si>
  <si>
    <t>ВМ-0162312</t>
  </si>
  <si>
    <t>Панич Андрей Леонидович</t>
  </si>
  <si>
    <t>2565569</t>
  </si>
  <si>
    <t>ВМ-0179071</t>
  </si>
  <si>
    <t>Талантбеков Нурсултан Талантбекович</t>
  </si>
  <si>
    <t>3208144</t>
  </si>
  <si>
    <t>ВМ-0178185</t>
  </si>
  <si>
    <t>Сапралиев Харон</t>
  </si>
  <si>
    <t>16054212</t>
  </si>
  <si>
    <t>ВМ-0145402</t>
  </si>
  <si>
    <t>Балтабаев Бостан Давранович</t>
  </si>
  <si>
    <t>3025338</t>
  </si>
  <si>
    <t>ВМ-0149154</t>
  </si>
  <si>
    <t>Бекташов Дилмурод Ремирович</t>
  </si>
  <si>
    <t>047950809</t>
  </si>
  <si>
    <t>ВМ-0174718</t>
  </si>
  <si>
    <t>Койчаков Атабек</t>
  </si>
  <si>
    <t>13235065</t>
  </si>
  <si>
    <t>ВМ-0154500</t>
  </si>
  <si>
    <t>Дабаев Александр Далаевич</t>
  </si>
  <si>
    <t>76 25</t>
  </si>
  <si>
    <t>422563</t>
  </si>
  <si>
    <t>ВМ-0153212</t>
  </si>
  <si>
    <t>Порецкий Сергей Владимирович</t>
  </si>
  <si>
    <t>2629133</t>
  </si>
  <si>
    <t>ВМ-0148834</t>
  </si>
  <si>
    <t>Сапожников Виктор Леонтьевич</t>
  </si>
  <si>
    <t>98 08</t>
  </si>
  <si>
    <t>146096</t>
  </si>
  <si>
    <t>ВМ-0183410</t>
  </si>
  <si>
    <t>Утелов Жандарбек Куанышбекович</t>
  </si>
  <si>
    <t>050043339</t>
  </si>
  <si>
    <t>ВМ-0183412</t>
  </si>
  <si>
    <t>Шинасилов Баглан Аширалиевич</t>
  </si>
  <si>
    <t>047692381</t>
  </si>
  <si>
    <t>ВМ-0188337</t>
  </si>
  <si>
    <t>Бен Сергей Александрович</t>
  </si>
  <si>
    <t>95 03</t>
  </si>
  <si>
    <t>428232</t>
  </si>
  <si>
    <t>ВМ-0188338</t>
  </si>
  <si>
    <t>Ефимов Александр Иванович</t>
  </si>
  <si>
    <t>018959</t>
  </si>
  <si>
    <t>ВМ-0173836</t>
  </si>
  <si>
    <t>Джаналиев Кадыркул Кенешевич</t>
  </si>
  <si>
    <t>1311156</t>
  </si>
  <si>
    <t>ВМ-0171172</t>
  </si>
  <si>
    <t>Сабырбеков Бексултан</t>
  </si>
  <si>
    <t>4486445</t>
  </si>
  <si>
    <t>ВМ-0173859</t>
  </si>
  <si>
    <t>Жумабаев Суранбай</t>
  </si>
  <si>
    <t>0757300</t>
  </si>
  <si>
    <t>ВМ-0172706</t>
  </si>
  <si>
    <t>Граубергер Сергей Викторович</t>
  </si>
  <si>
    <t>050534</t>
  </si>
  <si>
    <t>ВМ-0177677</t>
  </si>
  <si>
    <t>Рахматуллин Рустам Гизарович</t>
  </si>
  <si>
    <t>629284</t>
  </si>
  <si>
    <t>ВМ-0188347</t>
  </si>
  <si>
    <t>Бехбудов Эльчин Айдын оглы</t>
  </si>
  <si>
    <t>18 25</t>
  </si>
  <si>
    <t>277795</t>
  </si>
  <si>
    <t>ВМ-0137370</t>
  </si>
  <si>
    <t>Тулоснов Чингис Мункоевич</t>
  </si>
  <si>
    <t>218765</t>
  </si>
  <si>
    <t>ВМ-0188339</t>
  </si>
  <si>
    <t>Аскеров Джамал Дагирович</t>
  </si>
  <si>
    <t>82 23</t>
  </si>
  <si>
    <t>726204</t>
  </si>
  <si>
    <t>ВМ-0188344</t>
  </si>
  <si>
    <t>Алевов Рамазан Сраждинович</t>
  </si>
  <si>
    <t xml:space="preserve">82 25 </t>
  </si>
  <si>
    <t>067640</t>
  </si>
  <si>
    <t>ВМ-0174758</t>
  </si>
  <si>
    <t>Магомедов Хирамагомед Гираевич</t>
  </si>
  <si>
    <t>093085</t>
  </si>
  <si>
    <t>ВМ-0188500</t>
  </si>
  <si>
    <t>Мальцев Роман Михайлович</t>
  </si>
  <si>
    <t xml:space="preserve">41 18 </t>
  </si>
  <si>
    <t>902947</t>
  </si>
  <si>
    <t>ВМ-0156006</t>
  </si>
  <si>
    <t>Балбаков Нурбек Дуйшеевич</t>
  </si>
  <si>
    <t>1925794</t>
  </si>
  <si>
    <t>ВМ-0172164</t>
  </si>
  <si>
    <t>Кусаинов Кайрат Жакияевич</t>
  </si>
  <si>
    <t>732229</t>
  </si>
  <si>
    <t>ВМ-0170522</t>
  </si>
  <si>
    <t>Глазовский Евгений Валерьевич</t>
  </si>
  <si>
    <t>2601429</t>
  </si>
  <si>
    <t>ВМ-0173846</t>
  </si>
  <si>
    <t>Картанбаев Байэл Тологонович</t>
  </si>
  <si>
    <t>3854673</t>
  </si>
  <si>
    <t>ВМ-0183396</t>
  </si>
  <si>
    <t>Бабажанов Куанышбек Хакимжанулы</t>
  </si>
  <si>
    <t>060922531</t>
  </si>
  <si>
    <t>ВМ-0183411</t>
  </si>
  <si>
    <t>Хашимулы Абдуакбар</t>
  </si>
  <si>
    <t>050226017</t>
  </si>
  <si>
    <t>ВМ-0173704</t>
  </si>
  <si>
    <t>Денисенко Денис Юрьевич</t>
  </si>
  <si>
    <t>433557</t>
  </si>
  <si>
    <t>ВМ-0180557</t>
  </si>
  <si>
    <t>Саралапов Магомед Асланбекович</t>
  </si>
  <si>
    <t>96 22</t>
  </si>
  <si>
    <t>001368</t>
  </si>
  <si>
    <t>ВМ-0090044</t>
  </si>
  <si>
    <t>Янищев Анивер Тауфикович</t>
  </si>
  <si>
    <t>780822</t>
  </si>
  <si>
    <t>ВМ-0094329</t>
  </si>
  <si>
    <t>Бабушкин Сергей Николаевич</t>
  </si>
  <si>
    <t>353907</t>
  </si>
  <si>
    <t>ВМ-0180556</t>
  </si>
  <si>
    <t>Рахмаев Ризван Ризванович</t>
  </si>
  <si>
    <t>96 20</t>
  </si>
  <si>
    <t>951472</t>
  </si>
  <si>
    <t>ВМ-0137134</t>
  </si>
  <si>
    <t>Янищева Альфия Равилевна</t>
  </si>
  <si>
    <t>085276</t>
  </si>
  <si>
    <t>ВМ-0180555</t>
  </si>
  <si>
    <t>Саралапов Ахьмад Асланбекович</t>
  </si>
  <si>
    <t>96 23</t>
  </si>
  <si>
    <t>182313</t>
  </si>
  <si>
    <t>ВМ-0128248</t>
  </si>
  <si>
    <t>Вагнер Алексей Александрович</t>
  </si>
  <si>
    <t>131484</t>
  </si>
  <si>
    <t>ВМ-0163794</t>
  </si>
  <si>
    <t>Хамраев Данияр Сайдуллаевич</t>
  </si>
  <si>
    <t>4109869</t>
  </si>
  <si>
    <t>ВМ-0172304</t>
  </si>
  <si>
    <t>Синагулов Азамат Фаилович</t>
  </si>
  <si>
    <t>508439</t>
  </si>
  <si>
    <t>ВМ-0165052</t>
  </si>
  <si>
    <t>Ранджелович Игор</t>
  </si>
  <si>
    <t>018309724</t>
  </si>
  <si>
    <t>ВМ-0173092</t>
  </si>
  <si>
    <t>Костров Роман Денисович</t>
  </si>
  <si>
    <t>788581</t>
  </si>
  <si>
    <t>ВМ-0169761</t>
  </si>
  <si>
    <t>Лебедева Елена Александровна</t>
  </si>
  <si>
    <t>602439</t>
  </si>
  <si>
    <t>ВМ-0107458</t>
  </si>
  <si>
    <t>Нимаев Жаргал Баярович</t>
  </si>
  <si>
    <t>883863</t>
  </si>
  <si>
    <t>ВМ-0154499</t>
  </si>
  <si>
    <t>Клементьев Константин Федорович</t>
  </si>
  <si>
    <t>128270</t>
  </si>
  <si>
    <t>ВМ-0179386</t>
  </si>
  <si>
    <t>Стрельников Виктор Сергеевич</t>
  </si>
  <si>
    <t>68 09</t>
  </si>
  <si>
    <t>580691</t>
  </si>
  <si>
    <t>ВМ-0173864</t>
  </si>
  <si>
    <t>Газиев Адам Ахмедович</t>
  </si>
  <si>
    <t>340422</t>
  </si>
  <si>
    <t>ВМ-0189394</t>
  </si>
  <si>
    <t>Ворончихин Евгений Владимирович</t>
  </si>
  <si>
    <t xml:space="preserve">07 22 </t>
  </si>
  <si>
    <t>986532</t>
  </si>
  <si>
    <t>ВМ-0189393</t>
  </si>
  <si>
    <t>Иванов Ларион Валентинович</t>
  </si>
  <si>
    <t>964638</t>
  </si>
  <si>
    <t>ВМ-0173998</t>
  </si>
  <si>
    <t>Самбуев Баясхалан Цырендоржиевич</t>
  </si>
  <si>
    <t>110993</t>
  </si>
  <si>
    <t>ВМ-0171807</t>
  </si>
  <si>
    <t>Ринчинов Юрий Владимирович</t>
  </si>
  <si>
    <t>922483</t>
  </si>
  <si>
    <t>ВМ-0172466</t>
  </si>
  <si>
    <t>Хамаганов Павел Александрович</t>
  </si>
  <si>
    <t>81 13</t>
  </si>
  <si>
    <t>535373</t>
  </si>
  <si>
    <t>ВМ-0189444</t>
  </si>
  <si>
    <t>Поповцев Александр Михайлович</t>
  </si>
  <si>
    <t xml:space="preserve">87 25 </t>
  </si>
  <si>
    <t>117549</t>
  </si>
  <si>
    <t>ВМ-0182869</t>
  </si>
  <si>
    <t>Рифель Владимир Александрович</t>
  </si>
  <si>
    <t>658457</t>
  </si>
  <si>
    <t>ВМ-0180256</t>
  </si>
  <si>
    <t>Нагуманов Арсен Арсланбекович</t>
  </si>
  <si>
    <t>96 08</t>
  </si>
  <si>
    <t>124468</t>
  </si>
  <si>
    <t>ВМ-0181899</t>
  </si>
  <si>
    <t>Путков Сергей Анатольевич</t>
  </si>
  <si>
    <t>674132</t>
  </si>
  <si>
    <t>ВМ-0189525</t>
  </si>
  <si>
    <t>Цыбиков Алдар Эрдэниевич</t>
  </si>
  <si>
    <t xml:space="preserve">81 21 </t>
  </si>
  <si>
    <t>917943</t>
  </si>
  <si>
    <t>ВМ-0189527</t>
  </si>
  <si>
    <t>Очиров Даши Вячеславович</t>
  </si>
  <si>
    <t xml:space="preserve">81 11 </t>
  </si>
  <si>
    <t>448412</t>
  </si>
  <si>
    <t>ВМ-0189528</t>
  </si>
  <si>
    <t>Цырендашиев Бато Батуевич</t>
  </si>
  <si>
    <t xml:space="preserve">81 18 </t>
  </si>
  <si>
    <t>778364</t>
  </si>
  <si>
    <t>ВМ-0189532</t>
  </si>
  <si>
    <t>Хужеев Эдуард Владимирович</t>
  </si>
  <si>
    <t>799247</t>
  </si>
  <si>
    <t>ВМ-0189530</t>
  </si>
  <si>
    <t>Будаев Саян Цыремпилович</t>
  </si>
  <si>
    <t xml:space="preserve">81 13 </t>
  </si>
  <si>
    <t>514839</t>
  </si>
  <si>
    <t>ВМ-0091209</t>
  </si>
  <si>
    <t>Ткаченко Алексей Анатольевич</t>
  </si>
  <si>
    <t>713429</t>
  </si>
  <si>
    <t>ВМ-0081972</t>
  </si>
  <si>
    <t>Гадельшин Артур Салаватович</t>
  </si>
  <si>
    <t>851252</t>
  </si>
  <si>
    <t>ВМ-0168447</t>
  </si>
  <si>
    <t>Мусир Казыбек Айбатулы</t>
  </si>
  <si>
    <t>059657318</t>
  </si>
  <si>
    <t>ВМ-0181832</t>
  </si>
  <si>
    <t>Мыц Алексей Александрович</t>
  </si>
  <si>
    <t>225919</t>
  </si>
  <si>
    <t>ВМ-0149763</t>
  </si>
  <si>
    <t>Магадеев Рафик Тагирович</t>
  </si>
  <si>
    <t>12 08</t>
  </si>
  <si>
    <t>252396</t>
  </si>
  <si>
    <t>ВМ-0186738</t>
  </si>
  <si>
    <t>Хаматханов Исраил Магомедович</t>
  </si>
  <si>
    <t>26 03</t>
  </si>
  <si>
    <t>113252</t>
  </si>
  <si>
    <t>ВМ-0189684</t>
  </si>
  <si>
    <t>Нечипоренко Сергей Алексеевич</t>
  </si>
  <si>
    <t>117384</t>
  </si>
  <si>
    <t>ВМ-0184353</t>
  </si>
  <si>
    <t>Долгов Александр Анатольевич</t>
  </si>
  <si>
    <t>261642</t>
  </si>
  <si>
    <t>ВМ-0166037</t>
  </si>
  <si>
    <t>Казмукашева Айгул Нуралыкызы</t>
  </si>
  <si>
    <t>055028502</t>
  </si>
  <si>
    <t>ВМ-0166244</t>
  </si>
  <si>
    <t>Сагинов Бекжан Мубинович</t>
  </si>
  <si>
    <t>048520090</t>
  </si>
  <si>
    <t>ВМ-0189685</t>
  </si>
  <si>
    <t>Скорик-Сет Владимир Андреевич</t>
  </si>
  <si>
    <t xml:space="preserve">37 17 </t>
  </si>
  <si>
    <t>731526</t>
  </si>
  <si>
    <t>ВМ-0189827</t>
  </si>
  <si>
    <t>Аханаев Цырен-Доржо Эрдынеевич</t>
  </si>
  <si>
    <t xml:space="preserve">81 23 </t>
  </si>
  <si>
    <t>068904</t>
  </si>
  <si>
    <t>ВМ-0189847</t>
  </si>
  <si>
    <t>Цырениндоржиев Эрдэм Чимитович</t>
  </si>
  <si>
    <t>057805</t>
  </si>
  <si>
    <t>ВМ-0189843</t>
  </si>
  <si>
    <t>Тараев Александр Мэлсович</t>
  </si>
  <si>
    <t xml:space="preserve">81 05 </t>
  </si>
  <si>
    <t>029181</t>
  </si>
  <si>
    <t>ВМ-0183405</t>
  </si>
  <si>
    <t>Рахман Нажмиддин Абдулмананулы</t>
  </si>
  <si>
    <t>053157059</t>
  </si>
  <si>
    <t>ВМ-0172464</t>
  </si>
  <si>
    <t>Шантарин Вадим Иванович</t>
  </si>
  <si>
    <t>25 24</t>
  </si>
  <si>
    <t>300171</t>
  </si>
  <si>
    <t>ВМ-0174288</t>
  </si>
  <si>
    <t>Бахметов Иван Иванович</t>
  </si>
  <si>
    <t>25 19</t>
  </si>
  <si>
    <t>686969</t>
  </si>
  <si>
    <t>ВМ-0189923</t>
  </si>
  <si>
    <t>Несынов Владимир Юрьевич</t>
  </si>
  <si>
    <t xml:space="preserve">04 17 </t>
  </si>
  <si>
    <t>010279</t>
  </si>
  <si>
    <t>ВМ-0189828</t>
  </si>
  <si>
    <t>Базарсадуев Булад Баярович</t>
  </si>
  <si>
    <t>804229</t>
  </si>
  <si>
    <t>ВМ-0189831</t>
  </si>
  <si>
    <t>Доржиев Денис Будаевич</t>
  </si>
  <si>
    <t xml:space="preserve">64 22 </t>
  </si>
  <si>
    <t>088357</t>
  </si>
  <si>
    <t>ВМ-0189839</t>
  </si>
  <si>
    <t>Очиров Денис Александрович</t>
  </si>
  <si>
    <t xml:space="preserve">81 07 </t>
  </si>
  <si>
    <t>178778</t>
  </si>
  <si>
    <t>ВМ-0189829</t>
  </si>
  <si>
    <t>Дондуков Владимир Викторович</t>
  </si>
  <si>
    <t>415188</t>
  </si>
  <si>
    <t>ВМ-0183763</t>
  </si>
  <si>
    <t>Халудоров Андрей Лазаревич</t>
  </si>
  <si>
    <t>532988</t>
  </si>
  <si>
    <t>ВМ-0150618</t>
  </si>
  <si>
    <t>Петров Иван Александрович</t>
  </si>
  <si>
    <t>75 15</t>
  </si>
  <si>
    <t>723081</t>
  </si>
  <si>
    <t>ВМ-0189835</t>
  </si>
  <si>
    <t>Михаханов Вадим Михайлович</t>
  </si>
  <si>
    <t>541852</t>
  </si>
  <si>
    <t>ВМ-0189834</t>
  </si>
  <si>
    <t>Дугаров Булат Чингисович</t>
  </si>
  <si>
    <t xml:space="preserve">81 22 </t>
  </si>
  <si>
    <t>019182</t>
  </si>
  <si>
    <t>ВМ-0189848</t>
  </si>
  <si>
    <t>Цыцыков Анатолий Валерьевич</t>
  </si>
  <si>
    <t xml:space="preserve">81 24 </t>
  </si>
  <si>
    <t>127603</t>
  </si>
  <si>
    <t>ВМ-0189824</t>
  </si>
  <si>
    <t>Абрамов Анатолий Владимирович</t>
  </si>
  <si>
    <t>026960</t>
  </si>
  <si>
    <t>ВМ-0183842</t>
  </si>
  <si>
    <t>Бахмулаев Гаджи Гасанович</t>
  </si>
  <si>
    <t>42 16</t>
  </si>
  <si>
    <t>050540</t>
  </si>
  <si>
    <t>ВМ-0171817</t>
  </si>
  <si>
    <t>Гармажапов Тумэн Цырендоржиевич</t>
  </si>
  <si>
    <t>724077</t>
  </si>
  <si>
    <t>ВМ-0190038</t>
  </si>
  <si>
    <t>Саркисян Карен Эмильевич</t>
  </si>
  <si>
    <t xml:space="preserve">18 25 </t>
  </si>
  <si>
    <t>280229</t>
  </si>
  <si>
    <t>ВМ-0190037</t>
  </si>
  <si>
    <t>Аллабердин Марсель Маратович</t>
  </si>
  <si>
    <t xml:space="preserve">80 19 </t>
  </si>
  <si>
    <t>994713</t>
  </si>
  <si>
    <t>ВМ-0177278</t>
  </si>
  <si>
    <t>Зуев Олег Евгеньевич</t>
  </si>
  <si>
    <t>962778</t>
  </si>
  <si>
    <t>ВМ-0183839</t>
  </si>
  <si>
    <t>Мамышов Абдыбек Майытканович</t>
  </si>
  <si>
    <t>2818382</t>
  </si>
  <si>
    <t>ВМ-0164630</t>
  </si>
  <si>
    <t>Хасанов Комилджон Курбонович</t>
  </si>
  <si>
    <t>401740559</t>
  </si>
  <si>
    <t>ВМ-0165219</t>
  </si>
  <si>
    <t>Бояков Джумахон Исломович</t>
  </si>
  <si>
    <t>404816647</t>
  </si>
  <si>
    <t>ВМ-0165227</t>
  </si>
  <si>
    <t>Хамдамов Жахонгир Искандарбек угли</t>
  </si>
  <si>
    <t>1794516</t>
  </si>
  <si>
    <t>ВМ-0123397</t>
  </si>
  <si>
    <t>Юрьев Максим Олегович</t>
  </si>
  <si>
    <t>12 14</t>
  </si>
  <si>
    <t>566105</t>
  </si>
  <si>
    <t>ВМ-0054206</t>
  </si>
  <si>
    <t>Истомина Анастасия Дементьевна</t>
  </si>
  <si>
    <t>56 17</t>
  </si>
  <si>
    <t>417910</t>
  </si>
  <si>
    <t>ВМ-0170928</t>
  </si>
  <si>
    <t>Исроилов Ахроржон Мамадали угли</t>
  </si>
  <si>
    <t>1953981</t>
  </si>
  <si>
    <t>ВМ-0170500</t>
  </si>
  <si>
    <t>Кар Рипан</t>
  </si>
  <si>
    <t>8586862</t>
  </si>
  <si>
    <t>ВМ-0170514</t>
  </si>
  <si>
    <t>Вишал Вишал</t>
  </si>
  <si>
    <t>6069511</t>
  </si>
  <si>
    <t>ВМ-0173728</t>
  </si>
  <si>
    <t>Ашуров Азамжон Исакович</t>
  </si>
  <si>
    <t>1177943</t>
  </si>
  <si>
    <t>ВМ-0172138</t>
  </si>
  <si>
    <t>Матиев Дастан Ражаббаевич</t>
  </si>
  <si>
    <t>4751585</t>
  </si>
  <si>
    <t>ВМ-0173636</t>
  </si>
  <si>
    <t>Карайил Раманадхан Нигхил Надх</t>
  </si>
  <si>
    <t>7375825</t>
  </si>
  <si>
    <t>ВМ-0174619</t>
  </si>
  <si>
    <t>Камбаров Мурадилла Алимович</t>
  </si>
  <si>
    <t>5011203</t>
  </si>
  <si>
    <t>ВМ-0160018</t>
  </si>
  <si>
    <t>Джана Махендра</t>
  </si>
  <si>
    <t>234995</t>
  </si>
  <si>
    <t>ВМ-0160030</t>
  </si>
  <si>
    <t>Дас Раджу Кумар</t>
  </si>
  <si>
    <t>020585</t>
  </si>
  <si>
    <t>ВМ-0160001</t>
  </si>
  <si>
    <t>Бхакта Шьямал</t>
  </si>
  <si>
    <t>6272356</t>
  </si>
  <si>
    <t>ВМ-0174029</t>
  </si>
  <si>
    <t>Сингх Индраджит Кумар</t>
  </si>
  <si>
    <t>4455605</t>
  </si>
  <si>
    <t>ВМ-0174015</t>
  </si>
  <si>
    <t>Джоней Кумар</t>
  </si>
  <si>
    <t>588535</t>
  </si>
  <si>
    <t>ВМ-0174623</t>
  </si>
  <si>
    <t>Абдурахмонов Эрмамат Абдугапурович</t>
  </si>
  <si>
    <t>1129939</t>
  </si>
  <si>
    <t>ВМ-0174022</t>
  </si>
  <si>
    <t>Ядав Бирбал</t>
  </si>
  <si>
    <t>8960702</t>
  </si>
  <si>
    <t>ВМ-0174010</t>
  </si>
  <si>
    <t>Сингх Судхакар Пратап</t>
  </si>
  <si>
    <t>5525944</t>
  </si>
  <si>
    <t>ВМ-0174058</t>
  </si>
  <si>
    <t>Тадака Хемантх</t>
  </si>
  <si>
    <t>8098312</t>
  </si>
  <si>
    <t>ВМ-0176160</t>
  </si>
  <si>
    <t>Хотамов Адаббой Адхамович</t>
  </si>
  <si>
    <t>405131223</t>
  </si>
  <si>
    <t>ВМ-0174780</t>
  </si>
  <si>
    <t>Джена Сударсан</t>
  </si>
  <si>
    <t>1357143</t>
  </si>
  <si>
    <t>ВМ-0176697</t>
  </si>
  <si>
    <t>Толипов Умиджон Холдаралиевич</t>
  </si>
  <si>
    <t>2723819</t>
  </si>
  <si>
    <t>ВМ-0089369</t>
  </si>
  <si>
    <t>Лизоркин Василий Владимирович</t>
  </si>
  <si>
    <t>219319</t>
  </si>
  <si>
    <t>ВМ-0164258</t>
  </si>
  <si>
    <t>Ахунбаев Эрмек Эмильбекович</t>
  </si>
  <si>
    <t>3761339</t>
  </si>
  <si>
    <t>ВМ-0175404</t>
  </si>
  <si>
    <t>Бекман Алмасхан</t>
  </si>
  <si>
    <t>14556178</t>
  </si>
  <si>
    <t>ВМ-0163748</t>
  </si>
  <si>
    <t>Долгов Николай Михайлович</t>
  </si>
  <si>
    <t>41 20</t>
  </si>
  <si>
    <t>057205</t>
  </si>
  <si>
    <t>ВМ-0170375</t>
  </si>
  <si>
    <t>Никитина Оксана Викторовна</t>
  </si>
  <si>
    <t>41 08</t>
  </si>
  <si>
    <t>085852</t>
  </si>
  <si>
    <t>ВМ-0177799</t>
  </si>
  <si>
    <t>Мусурмонов Давронжон Усубжонович</t>
  </si>
  <si>
    <t>0829155</t>
  </si>
  <si>
    <t>ВМ-0176191</t>
  </si>
  <si>
    <t>Жексен Берик Ерланулы</t>
  </si>
  <si>
    <t>044597481</t>
  </si>
  <si>
    <t>ВМ-0094471</t>
  </si>
  <si>
    <t>Силаев Алексей Васильевич</t>
  </si>
  <si>
    <t>63 04</t>
  </si>
  <si>
    <t>589906</t>
  </si>
  <si>
    <t>ВМ-0177800</t>
  </si>
  <si>
    <t>Ёндашев Гафуржон Расулжон Угли</t>
  </si>
  <si>
    <t>5564202</t>
  </si>
  <si>
    <t>ВМ-0163971</t>
  </si>
  <si>
    <t>Гупта Шолу Кумар</t>
  </si>
  <si>
    <t>6889441</t>
  </si>
  <si>
    <t>ВМ-0162118</t>
  </si>
  <si>
    <t>Расул Гулам</t>
  </si>
  <si>
    <t>8396346</t>
  </si>
  <si>
    <t>ВМ-0178420</t>
  </si>
  <si>
    <t>Алиев Шодмехр Курбонович</t>
  </si>
  <si>
    <t>406069914</t>
  </si>
  <si>
    <t>ВМ-0178562</t>
  </si>
  <si>
    <t>Неъматов Зиёратулло Самиувлоевич</t>
  </si>
  <si>
    <t>403289536</t>
  </si>
  <si>
    <t>ВМ-0178233</t>
  </si>
  <si>
    <t>Абдуразаков Аскарбек Солиевич</t>
  </si>
  <si>
    <t>7351289</t>
  </si>
  <si>
    <t>ВМ-0178734</t>
  </si>
  <si>
    <t>Умаров Баходир Олим Угли</t>
  </si>
  <si>
    <t>6854142</t>
  </si>
  <si>
    <t>ВМ-0179091</t>
  </si>
  <si>
    <t>Манучехри Сайфулло</t>
  </si>
  <si>
    <t>405521741</t>
  </si>
  <si>
    <t>ВМ-0178779</t>
  </si>
  <si>
    <t>Абдусаломов Асадбек Сиддикжон Угли</t>
  </si>
  <si>
    <t>1205083</t>
  </si>
  <si>
    <t>ВМ-0180984</t>
  </si>
  <si>
    <t>Лочинбеков Лазизбек Бахтиёржон Угли</t>
  </si>
  <si>
    <t>4035468</t>
  </si>
  <si>
    <t>ВМ-0179086</t>
  </si>
  <si>
    <t>Урмонов Зайниддин Мухитдинович</t>
  </si>
  <si>
    <t>5046411</t>
  </si>
  <si>
    <t>ВМ-0178795</t>
  </si>
  <si>
    <t>Тоштонов Аброрбек Турсунбойивич</t>
  </si>
  <si>
    <t>1579084</t>
  </si>
  <si>
    <t>ВМ-0178797</t>
  </si>
  <si>
    <t>Умаров Музаффар Акбаралиевич</t>
  </si>
  <si>
    <t>2597278</t>
  </si>
  <si>
    <t>ВМ-0164890</t>
  </si>
  <si>
    <t>Йеленич Иван</t>
  </si>
  <si>
    <t>015364433</t>
  </si>
  <si>
    <t>ВМ-0161079</t>
  </si>
  <si>
    <t>Гаппаров Мамуралы Юлдашбаевич</t>
  </si>
  <si>
    <t>2800431</t>
  </si>
  <si>
    <t>ВМ-0163362</t>
  </si>
  <si>
    <t>Абдулла Рахат Адилханулы</t>
  </si>
  <si>
    <t>052084056</t>
  </si>
  <si>
    <t>ВМ-0168233</t>
  </si>
  <si>
    <t>Куттыбаев Талгат</t>
  </si>
  <si>
    <t>15426491</t>
  </si>
  <si>
    <t>ВМ-0179868</t>
  </si>
  <si>
    <t>Хайтанов Аман Ибраймович</t>
  </si>
  <si>
    <t>0121991</t>
  </si>
  <si>
    <t>ВМ-0179584</t>
  </si>
  <si>
    <t>Ахмедов Баходиржон Хурсонович</t>
  </si>
  <si>
    <t>4525719</t>
  </si>
  <si>
    <t>ВМ-0179864</t>
  </si>
  <si>
    <t>Нурманов Боходир Насиржон Угли</t>
  </si>
  <si>
    <t>8983306</t>
  </si>
  <si>
    <t>ВМ-0180861</t>
  </si>
  <si>
    <t>Эргашев Саидявмиддин Сайдахрам Угли</t>
  </si>
  <si>
    <t>1148409</t>
  </si>
  <si>
    <t>ВМ-0180681</t>
  </si>
  <si>
    <t>Дехконбоев Мухаммадали Икромжон Угли</t>
  </si>
  <si>
    <t>1339123</t>
  </si>
  <si>
    <t>ВМ-0179874</t>
  </si>
  <si>
    <t>Зохидов Жахонгир Кодирали Угли</t>
  </si>
  <si>
    <t>6676682</t>
  </si>
  <si>
    <t>ВМ-0180092</t>
  </si>
  <si>
    <t>Эргашев Зохиджон Зокиржон Угли</t>
  </si>
  <si>
    <t>8014727</t>
  </si>
  <si>
    <t>ВМ-0179817</t>
  </si>
  <si>
    <t>Тошматов Бобурджон Баходурович</t>
  </si>
  <si>
    <t>403808071</t>
  </si>
  <si>
    <t>ВМ-0180079</t>
  </si>
  <si>
    <t>Хаитов Аслиддин Бекназарович</t>
  </si>
  <si>
    <t>405887129</t>
  </si>
  <si>
    <t>ВМ-0177967</t>
  </si>
  <si>
    <t>Илесов Алимбек Нуралиевич</t>
  </si>
  <si>
    <t>056309991</t>
  </si>
  <si>
    <t>ВМ-0180285</t>
  </si>
  <si>
    <t>Нуруллоев Насибуллох Довудович</t>
  </si>
  <si>
    <t>405703912</t>
  </si>
  <si>
    <t>ВМ-0180076</t>
  </si>
  <si>
    <t>Очилов Тохирбек Саидахмад Угли</t>
  </si>
  <si>
    <t>4233558</t>
  </si>
  <si>
    <t>ВМ-0179809</t>
  </si>
  <si>
    <t>Худойбердиев Илёс Шаропжонович</t>
  </si>
  <si>
    <t>5034422</t>
  </si>
  <si>
    <t>ВМ-0151708</t>
  </si>
  <si>
    <t>Гаджиев Тофик Фахраддин оглы</t>
  </si>
  <si>
    <t>40 10</t>
  </si>
  <si>
    <t>065680</t>
  </si>
  <si>
    <t>ВМ-0179944</t>
  </si>
  <si>
    <t>Дармонов Гайрат Ибрагимжонович</t>
  </si>
  <si>
    <t>3526467</t>
  </si>
  <si>
    <t>ВМ-0179866</t>
  </si>
  <si>
    <t>Соипов Шукрилло Рузибоевич</t>
  </si>
  <si>
    <t>9966109</t>
  </si>
  <si>
    <t>ВМ-0180090</t>
  </si>
  <si>
    <t>Суюнов Хусан Носир Угли</t>
  </si>
  <si>
    <t>8308685</t>
  </si>
  <si>
    <t>ВМ-0179252</t>
  </si>
  <si>
    <t>Ядав Мулаям</t>
  </si>
  <si>
    <t>1847407</t>
  </si>
  <si>
    <t>ВМ-0180286</t>
  </si>
  <si>
    <t>Юнусов Иброхимжон Мирза Угли</t>
  </si>
  <si>
    <t>6643166</t>
  </si>
  <si>
    <t>ВМ-0180501</t>
  </si>
  <si>
    <t>Кучкаров Отабек Дадажон Угли</t>
  </si>
  <si>
    <t>0486578</t>
  </si>
  <si>
    <t>ВМ-0180491</t>
  </si>
  <si>
    <t>Одинабаев Шухратжон Зулфикаххорович</t>
  </si>
  <si>
    <t>5818902</t>
  </si>
  <si>
    <t>ВМ-0175585</t>
  </si>
  <si>
    <t>Тайжан Ерболат</t>
  </si>
  <si>
    <t>16442408</t>
  </si>
  <si>
    <t>ВМ-0171248</t>
  </si>
  <si>
    <t>Бектан Нурдаулет Байболатулы</t>
  </si>
  <si>
    <t>045196571</t>
  </si>
  <si>
    <t>ВМ-0171373</t>
  </si>
  <si>
    <t>Бекман Нурторе Уланулы</t>
  </si>
  <si>
    <t>043885329</t>
  </si>
  <si>
    <t>ВМ-0180500</t>
  </si>
  <si>
    <t>Эрбаев Исмаил Нарбаевич</t>
  </si>
  <si>
    <t>0490636</t>
  </si>
  <si>
    <t>ВМ-0180272</t>
  </si>
  <si>
    <t>Жакбаралиев Одилжон Нурмамат Угли</t>
  </si>
  <si>
    <t>4910952</t>
  </si>
  <si>
    <t>ВМ-0180676</t>
  </si>
  <si>
    <t>Махаммаджонов Бобуржон Икболжон Угли</t>
  </si>
  <si>
    <t>9125783</t>
  </si>
  <si>
    <t>ВМ-0180775</t>
  </si>
  <si>
    <t>Мамажонов Дилшодбек Мамадолимович</t>
  </si>
  <si>
    <t>1417128</t>
  </si>
  <si>
    <t>ВМ-0180773</t>
  </si>
  <si>
    <t>Бахромов Камронбек Руслан Угли</t>
  </si>
  <si>
    <t>0055751</t>
  </si>
  <si>
    <t>ВМ-0180859</t>
  </si>
  <si>
    <t>Касимов Дилшод Азамович</t>
  </si>
  <si>
    <t>3984213</t>
  </si>
  <si>
    <t>ВМ-0181069</t>
  </si>
  <si>
    <t>Обиджонов Самандар Азамжон Угли</t>
  </si>
  <si>
    <t>1363201</t>
  </si>
  <si>
    <t>ВМ-0181154</t>
  </si>
  <si>
    <t>Саидгозиев Саиджалол Саиджамол Угли</t>
  </si>
  <si>
    <t>4400662</t>
  </si>
  <si>
    <t>ВМ-0181483</t>
  </si>
  <si>
    <t>Махмуджанов Бахромджон Ахмаджон Угли</t>
  </si>
  <si>
    <t>3561704</t>
  </si>
  <si>
    <t>ВМ-0181157</t>
  </si>
  <si>
    <t>Жураев Муслимбек Бахтиёржон Угли</t>
  </si>
  <si>
    <t>4513882</t>
  </si>
  <si>
    <t>ВМ-0181467</t>
  </si>
  <si>
    <t>Ражабов Жамшид Жонибек Угли</t>
  </si>
  <si>
    <t>1330239</t>
  </si>
  <si>
    <t>ВМ-0163367</t>
  </si>
  <si>
    <t>Айбеков Куаныш Канатулы</t>
  </si>
  <si>
    <t>046274685</t>
  </si>
  <si>
    <t>ВМ-0179644</t>
  </si>
  <si>
    <t>Орозбеков Асан Орозбекович</t>
  </si>
  <si>
    <t>0479390</t>
  </si>
  <si>
    <t>ВМ-0179928</t>
  </si>
  <si>
    <t>Молдабек Мейрамбек Бакытжанулы</t>
  </si>
  <si>
    <t>053238319</t>
  </si>
  <si>
    <t>ВМ-0164361</t>
  </si>
  <si>
    <t>Джунушалиев Майрамбек Сатимкулович</t>
  </si>
  <si>
    <t>1670489</t>
  </si>
  <si>
    <t>ВМ-0181633</t>
  </si>
  <si>
    <t>Азимзода Неккадам Назарали</t>
  </si>
  <si>
    <t>406164060</t>
  </si>
  <si>
    <t>ВМ-0181777</t>
  </si>
  <si>
    <t>Зарифов Джамшед Самадович</t>
  </si>
  <si>
    <t>405126376</t>
  </si>
  <si>
    <t>ВМ-0181471</t>
  </si>
  <si>
    <t>Исоев Зикрулло Хайруллоевич</t>
  </si>
  <si>
    <t>403751292</t>
  </si>
  <si>
    <t>ВМ-0177926</t>
  </si>
  <si>
    <t>Хасанов Сардор Миралиевич</t>
  </si>
  <si>
    <t>2265743</t>
  </si>
  <si>
    <t>ВМ-0181972</t>
  </si>
  <si>
    <t>Сижотхонов Зайдуллохон Мавджудович</t>
  </si>
  <si>
    <t>401880888</t>
  </si>
  <si>
    <t>ВМ-0181456</t>
  </si>
  <si>
    <t>Холов Мирали Нуралиевич</t>
  </si>
  <si>
    <t>402815147</t>
  </si>
  <si>
    <t>ВМ-0181461</t>
  </si>
  <si>
    <t>Холов Сафарали Нуралиевич</t>
  </si>
  <si>
    <t>401419788</t>
  </si>
  <si>
    <t>ВМ-0181465</t>
  </si>
  <si>
    <t>Хусейнов Аврангзеб Фуркатович</t>
  </si>
  <si>
    <t>403144863</t>
  </si>
  <si>
    <t>ВМ-0181460</t>
  </si>
  <si>
    <t>Чоршанбиев Бахтиёр Худододович</t>
  </si>
  <si>
    <t>404195860</t>
  </si>
  <si>
    <t>ВМ-0181721</t>
  </si>
  <si>
    <t>Шарифзода Абдуллох Саидмурод</t>
  </si>
  <si>
    <t>406128867</t>
  </si>
  <si>
    <t>ВМ-0181589</t>
  </si>
  <si>
    <t>Мухторхонов Миразизхон Жалолхон угли</t>
  </si>
  <si>
    <t>4585571</t>
  </si>
  <si>
    <t>ВМ-0181484</t>
  </si>
  <si>
    <t>Шукуров Шавкат Эшбаевич</t>
  </si>
  <si>
    <t>5626522</t>
  </si>
  <si>
    <t>ВМ-0181623</t>
  </si>
  <si>
    <t>Махмудов Равшанбек Хатамжон угли</t>
  </si>
  <si>
    <t>1309584</t>
  </si>
  <si>
    <t>ВМ-0180347</t>
  </si>
  <si>
    <t>Исламов Фуркат Рузиматович</t>
  </si>
  <si>
    <t>2641304</t>
  </si>
  <si>
    <t>ВМ-0114171</t>
  </si>
  <si>
    <t>Гайич Родолюб</t>
  </si>
  <si>
    <t>40 23</t>
  </si>
  <si>
    <t>714690</t>
  </si>
  <si>
    <t>ВМ-0180442</t>
  </si>
  <si>
    <t>Амзе Амзехан Досымханулы</t>
  </si>
  <si>
    <t>053957147</t>
  </si>
  <si>
    <t>ВМ-0158029</t>
  </si>
  <si>
    <t>Лазаревски Марянчо</t>
  </si>
  <si>
    <t>M</t>
  </si>
  <si>
    <t>1040673</t>
  </si>
  <si>
    <t>ВМ-0181619</t>
  </si>
  <si>
    <t>Игамбердиев Алишер Юлчиевич</t>
  </si>
  <si>
    <t>2314390</t>
  </si>
  <si>
    <t>ВМ-0181779</t>
  </si>
  <si>
    <t>Адхамов Ойбек Рахим Угли</t>
  </si>
  <si>
    <t>0151005</t>
  </si>
  <si>
    <t>ВМ-0182462</t>
  </si>
  <si>
    <t>Мамасолиев Жасурбек Исроилжон угли</t>
  </si>
  <si>
    <t>3136246</t>
  </si>
  <si>
    <t>ВМ-0180937</t>
  </si>
  <si>
    <t>Молдахан Нуркасым Жексенбайулы</t>
  </si>
  <si>
    <t>045539949</t>
  </si>
  <si>
    <t>ВМ-0167227</t>
  </si>
  <si>
    <t>Эсенкулов Шайырбек Акимбаевич</t>
  </si>
  <si>
    <t>1986539</t>
  </si>
  <si>
    <t>ВМ-0158403</t>
  </si>
  <si>
    <t>Эгембердиев Уранбек Абдразакович</t>
  </si>
  <si>
    <t>0313241</t>
  </si>
  <si>
    <t>ВМ-0181935</t>
  </si>
  <si>
    <t>Низамов Махаммад Зухридинович</t>
  </si>
  <si>
    <t>8840267</t>
  </si>
  <si>
    <t>ВМ-0181211</t>
  </si>
  <si>
    <t>Тураров Маргулан</t>
  </si>
  <si>
    <t>13600463</t>
  </si>
  <si>
    <t>ВМ-0181610</t>
  </si>
  <si>
    <t>Кумар Сурджит</t>
  </si>
  <si>
    <t>2515654</t>
  </si>
  <si>
    <t>ВМ-0181806</t>
  </si>
  <si>
    <t>Кумар Рамашееш</t>
  </si>
  <si>
    <t>6203495</t>
  </si>
  <si>
    <t>ВМ-0181799</t>
  </si>
  <si>
    <t>Сингх Сангам</t>
  </si>
  <si>
    <t>6890668</t>
  </si>
  <si>
    <t>ВМ-0181800</t>
  </si>
  <si>
    <t>Кумар Мону</t>
  </si>
  <si>
    <t>9670187</t>
  </si>
  <si>
    <t>ВМ-0181805</t>
  </si>
  <si>
    <t>Ядав Чандрабхан</t>
  </si>
  <si>
    <t>0486052</t>
  </si>
  <si>
    <t>ВМ-0181801</t>
  </si>
  <si>
    <t>7206588</t>
  </si>
  <si>
    <t>ВМ-0181802</t>
  </si>
  <si>
    <t>Ядав Сарвеш</t>
  </si>
  <si>
    <t>5833211</t>
  </si>
  <si>
    <t>ВМ-0182063</t>
  </si>
  <si>
    <t>Сайдалиев Сайдахмад Курбонович</t>
  </si>
  <si>
    <t>401480247</t>
  </si>
  <si>
    <t>ВМ-0182055</t>
  </si>
  <si>
    <t>Хамиталиев Илхомджон Тагаймуродович</t>
  </si>
  <si>
    <t>404684572</t>
  </si>
  <si>
    <t>ВМ-0182064</t>
  </si>
  <si>
    <t>Сафаров Даврон Саидович</t>
  </si>
  <si>
    <t>403330605</t>
  </si>
  <si>
    <t>ВМ-0182061</t>
  </si>
  <si>
    <t>Мавлонов Искандаршох Мирзоевич</t>
  </si>
  <si>
    <t>404562382</t>
  </si>
  <si>
    <t>ВМ-0182465</t>
  </si>
  <si>
    <t>Абдуалимов Икром Исломудинович</t>
  </si>
  <si>
    <t>405569427</t>
  </si>
  <si>
    <t>ВМ-0182470</t>
  </si>
  <si>
    <t>Сафаров Хусан Эргашевич</t>
  </si>
  <si>
    <t>1456473</t>
  </si>
  <si>
    <t>ВМ-0182333</t>
  </si>
  <si>
    <t>Холиков Хуршид Акрам Угли</t>
  </si>
  <si>
    <t>4182915</t>
  </si>
  <si>
    <t>ВМ-0181435</t>
  </si>
  <si>
    <t>Молдаханов Абай</t>
  </si>
  <si>
    <t>13061082</t>
  </si>
  <si>
    <t>ВМ-0181433</t>
  </si>
  <si>
    <t>Талбеденов Алмахан Мустафакулович</t>
  </si>
  <si>
    <t>056106985</t>
  </si>
  <si>
    <t>ВМ-0181429</t>
  </si>
  <si>
    <t>Талбуденов Аширхан Мустафакулович</t>
  </si>
  <si>
    <t>055907775</t>
  </si>
  <si>
    <t>ВМ-0168231</t>
  </si>
  <si>
    <t>Абылай Бакжан Адиханулы</t>
  </si>
  <si>
    <t>040126673</t>
  </si>
  <si>
    <t>ВМ-0095220</t>
  </si>
  <si>
    <t>Кочкоров Фархаджан Арапбаевич</t>
  </si>
  <si>
    <t>41 22</t>
  </si>
  <si>
    <t>323472</t>
  </si>
  <si>
    <t>ВМ-0178180</t>
  </si>
  <si>
    <t>Ачилов Шухрат Каримович</t>
  </si>
  <si>
    <t>5001471</t>
  </si>
  <si>
    <t>ВМ-0179534</t>
  </si>
  <si>
    <t>Бердиев Бердимырат</t>
  </si>
  <si>
    <t>2822827</t>
  </si>
  <si>
    <t>ВМ-0156546</t>
  </si>
  <si>
    <t>Мухторов Фаррух Алимкул Угли</t>
  </si>
  <si>
    <t>1232406</t>
  </si>
  <si>
    <t>ВМ-0179528</t>
  </si>
  <si>
    <t>Реджепов Мекан</t>
  </si>
  <si>
    <t>2766659</t>
  </si>
  <si>
    <t>ВМ-0162769</t>
  </si>
  <si>
    <t>Соатмуратов Баходир Соатмуратович</t>
  </si>
  <si>
    <t>2729727</t>
  </si>
  <si>
    <t>ВМ-0178864</t>
  </si>
  <si>
    <t>Юлдошов Олим Усманович</t>
  </si>
  <si>
    <t>5443011</t>
  </si>
  <si>
    <t>ВМ-0173695</t>
  </si>
  <si>
    <t>Ценнер Павел Сергеевич</t>
  </si>
  <si>
    <t>151841</t>
  </si>
  <si>
    <t>ВМ-0078898</t>
  </si>
  <si>
    <t>Радованович Славиша</t>
  </si>
  <si>
    <t>013467733</t>
  </si>
  <si>
    <t>ВМ-0181940</t>
  </si>
  <si>
    <t>Нарапака Паванкалян</t>
  </si>
  <si>
    <t>1078872</t>
  </si>
  <si>
    <t>ВМ-0181950</t>
  </si>
  <si>
    <t>Падам Мадху</t>
  </si>
  <si>
    <t>0565351</t>
  </si>
  <si>
    <t>ВМ-0181937</t>
  </si>
  <si>
    <t>Йелагандула Суреш</t>
  </si>
  <si>
    <t>0826235</t>
  </si>
  <si>
    <t>ВМ-0181946</t>
  </si>
  <si>
    <t>Кануганти Рави</t>
  </si>
  <si>
    <t>9776734</t>
  </si>
  <si>
    <t>ВМ-0181952</t>
  </si>
  <si>
    <t>Мадаведи Суреш</t>
  </si>
  <si>
    <t>7050960</t>
  </si>
  <si>
    <t>ВМ-0182159</t>
  </si>
  <si>
    <t>Мухторов Козимжон Анваржон Угли</t>
  </si>
  <si>
    <t>2986003</t>
  </si>
  <si>
    <t>ВМ-0182312</t>
  </si>
  <si>
    <t>Исмадияров Бобир Маматкодирович</t>
  </si>
  <si>
    <t>9017308</t>
  </si>
  <si>
    <t>ВМ-0182919</t>
  </si>
  <si>
    <t>Туракулов Абдуназар Холдорович</t>
  </si>
  <si>
    <t>4020070</t>
  </si>
  <si>
    <t>ВМ-0182161</t>
  </si>
  <si>
    <t>Хакимов Алижон Валижонович</t>
  </si>
  <si>
    <t>2999813</t>
  </si>
  <si>
    <t>ВМ-0183758</t>
  </si>
  <si>
    <t>Шералиев Шавкатбек Гуламович</t>
  </si>
  <si>
    <t>1630031</t>
  </si>
  <si>
    <t>ВМ-0182193</t>
  </si>
  <si>
    <t>Хисайнов Джонибек Холмуминович</t>
  </si>
  <si>
    <t>406167364</t>
  </si>
  <si>
    <t>ВМ-0182190</t>
  </si>
  <si>
    <t>Хисайнов Холмумин Гуломович</t>
  </si>
  <si>
    <t>404915913</t>
  </si>
  <si>
    <t>ВМ-0182185</t>
  </si>
  <si>
    <t>Халбаев Батирджан Расулджанович</t>
  </si>
  <si>
    <t>3981403</t>
  </si>
  <si>
    <t>ВМ-0182464</t>
  </si>
  <si>
    <t>Абдулкосимов Завкий Тохирович</t>
  </si>
  <si>
    <t>1217802</t>
  </si>
  <si>
    <t>ВМ-0170513</t>
  </si>
  <si>
    <t>Прасад Гупинатх</t>
  </si>
  <si>
    <t>8639466</t>
  </si>
  <si>
    <t>ВМ-0150019</t>
  </si>
  <si>
    <t>Нурмаш Улан</t>
  </si>
  <si>
    <t>14921654</t>
  </si>
  <si>
    <t>ВМ-0182467</t>
  </si>
  <si>
    <t>Мухтаров Исломбек Аликул Угли</t>
  </si>
  <si>
    <t>0641886</t>
  </si>
  <si>
    <t>ВМ-0182304</t>
  </si>
  <si>
    <t>Абдурахмонов Махмадназар Эмомович</t>
  </si>
  <si>
    <t>406258319</t>
  </si>
  <si>
    <t>ВМ-0170512</t>
  </si>
  <si>
    <t>Алам Мохаммад Амир</t>
  </si>
  <si>
    <t>8400283</t>
  </si>
  <si>
    <t>ВМ-0174701</t>
  </si>
  <si>
    <t>Каримов Умиджон Абдухамид Угли</t>
  </si>
  <si>
    <t>4114545</t>
  </si>
  <si>
    <t>ВМ-0170490</t>
  </si>
  <si>
    <t>Ханы Ханы</t>
  </si>
  <si>
    <t>2425833</t>
  </si>
  <si>
    <t>ВМ-0170197</t>
  </si>
  <si>
    <t>Аманилла уулу Афтандил</t>
  </si>
  <si>
    <t>2244474</t>
  </si>
  <si>
    <t>ВМ-0179251</t>
  </si>
  <si>
    <t>2921745</t>
  </si>
  <si>
    <t>ВМ-0178380</t>
  </si>
  <si>
    <t>Гандымов Шыхсапар</t>
  </si>
  <si>
    <t>2087266</t>
  </si>
  <si>
    <t>ВМ-0179760</t>
  </si>
  <si>
    <t>Аллаяров Нургелди</t>
  </si>
  <si>
    <t>2794610</t>
  </si>
  <si>
    <t>ВМ-0179769</t>
  </si>
  <si>
    <t>Аннагылыжов Ягшыгелди</t>
  </si>
  <si>
    <t>2831495</t>
  </si>
  <si>
    <t>ВМ-0179770</t>
  </si>
  <si>
    <t>Атаев Тиркеш</t>
  </si>
  <si>
    <t>2717312</t>
  </si>
  <si>
    <t>ВМ-0178731</t>
  </si>
  <si>
    <t>Велиев Арслан</t>
  </si>
  <si>
    <t>2381311</t>
  </si>
  <si>
    <t>ВМ-0178873</t>
  </si>
  <si>
    <t>Джумабаев Кувват</t>
  </si>
  <si>
    <t>2290659</t>
  </si>
  <si>
    <t>ВМ-0179762</t>
  </si>
  <si>
    <t>Дурдымедов Дурдымат</t>
  </si>
  <si>
    <t>3006956</t>
  </si>
  <si>
    <t>ВМ-0179753</t>
  </si>
  <si>
    <t>Нурджиков Бегли</t>
  </si>
  <si>
    <t>2312498</t>
  </si>
  <si>
    <t>ВМ-0164610</t>
  </si>
  <si>
    <t>Маматов Айбек Кулубаевич</t>
  </si>
  <si>
    <t>3837106</t>
  </si>
  <si>
    <t>ВМ-0170101</t>
  </si>
  <si>
    <t>Моллик Миджанур Рахаман</t>
  </si>
  <si>
    <t>1318620</t>
  </si>
  <si>
    <t>ВМ-0182694</t>
  </si>
  <si>
    <t>Исмайилов Абдукаххор Давроншерович</t>
  </si>
  <si>
    <t>3903308</t>
  </si>
  <si>
    <t>ВМ-0183148</t>
  </si>
  <si>
    <t>Тангрибердиев Ёкубжон Холикович</t>
  </si>
  <si>
    <t>0137297</t>
  </si>
  <si>
    <t>ВМ-0182154</t>
  </si>
  <si>
    <t>Оразбаев Роман</t>
  </si>
  <si>
    <t>13244833</t>
  </si>
  <si>
    <t>ВМ-0174441</t>
  </si>
  <si>
    <t>Кумар Навнит</t>
  </si>
  <si>
    <t>9000798</t>
  </si>
  <si>
    <t>ВМ-0173744</t>
  </si>
  <si>
    <t>Сетхи Крушначандра</t>
  </si>
  <si>
    <t>4906795</t>
  </si>
  <si>
    <t>ВМ-0182742</t>
  </si>
  <si>
    <t>Хакимов Абдуманноб Абдуалимович</t>
  </si>
  <si>
    <t>2256423</t>
  </si>
  <si>
    <t>ВМ-0183285</t>
  </si>
  <si>
    <t>Баходиров Аслиддин Уктам Угли</t>
  </si>
  <si>
    <t>1303352</t>
  </si>
  <si>
    <t>ВМ-0182381</t>
  </si>
  <si>
    <t>Караяманов Парахат</t>
  </si>
  <si>
    <t>2555507</t>
  </si>
  <si>
    <t>ВМ-0182383</t>
  </si>
  <si>
    <t>Шерипов Яранмырат</t>
  </si>
  <si>
    <t>2488304</t>
  </si>
  <si>
    <t>ВМ-0182385</t>
  </si>
  <si>
    <t>Атаев Башим</t>
  </si>
  <si>
    <t>3239297</t>
  </si>
  <si>
    <t>ВМ-0182380</t>
  </si>
  <si>
    <t>Ходжамырадов Оразсахет</t>
  </si>
  <si>
    <t>3063189</t>
  </si>
  <si>
    <t>ВМ-0180376</t>
  </si>
  <si>
    <t>Каландаров Хусан</t>
  </si>
  <si>
    <t>2659430</t>
  </si>
  <si>
    <t>ВМ-0180364</t>
  </si>
  <si>
    <t>Маткурбанов Умирбек</t>
  </si>
  <si>
    <t>2846049</t>
  </si>
  <si>
    <t>ВМ-0180368</t>
  </si>
  <si>
    <t>Байраммадов Союн</t>
  </si>
  <si>
    <t>2990726</t>
  </si>
  <si>
    <t>ВМ-0182382</t>
  </si>
  <si>
    <t>Гурбанов Шохрат</t>
  </si>
  <si>
    <t>3090161</t>
  </si>
  <si>
    <t>ВМ-0182300</t>
  </si>
  <si>
    <t>Кутулходжаев Бекзод Сухрабович</t>
  </si>
  <si>
    <t>061197245</t>
  </si>
  <si>
    <t>ВМ-0182301</t>
  </si>
  <si>
    <t>Джаныбеков Нурадил Джаныбекович</t>
  </si>
  <si>
    <t>0118822</t>
  </si>
  <si>
    <t>ВМ-0175690</t>
  </si>
  <si>
    <t>Рыспанбетов Канат</t>
  </si>
  <si>
    <t>13054079</t>
  </si>
  <si>
    <t>ВМ-0182268</t>
  </si>
  <si>
    <t>Карабай Айдос</t>
  </si>
  <si>
    <t>15050215</t>
  </si>
  <si>
    <t>ВМ-0182443</t>
  </si>
  <si>
    <t>Усенбек Асылхан Галымжанулы</t>
  </si>
  <si>
    <t>057185403</t>
  </si>
  <si>
    <t>ВМ-0164522</t>
  </si>
  <si>
    <t>Бера Амия</t>
  </si>
  <si>
    <t>6848294</t>
  </si>
  <si>
    <t>ВМ-0164664</t>
  </si>
  <si>
    <t>Мондал Никхил</t>
  </si>
  <si>
    <t>3885715</t>
  </si>
  <si>
    <t>ВМ-0173134</t>
  </si>
  <si>
    <t>Кушенов Нуржан</t>
  </si>
  <si>
    <t>17681204</t>
  </si>
  <si>
    <t>ВМ-0174302</t>
  </si>
  <si>
    <t>Кульбаев Бакытжан Молдабекович</t>
  </si>
  <si>
    <t>059225834</t>
  </si>
  <si>
    <t>ВМ-0162117</t>
  </si>
  <si>
    <t>Мд Васим</t>
  </si>
  <si>
    <t>7095380</t>
  </si>
  <si>
    <t>ВМ-0183447</t>
  </si>
  <si>
    <t>Ирисов Абдували Мамадалиевич</t>
  </si>
  <si>
    <t>5920539</t>
  </si>
  <si>
    <t>ВМ-0183391</t>
  </si>
  <si>
    <t>Умиров Бобоёр Номозович</t>
  </si>
  <si>
    <t>1554438</t>
  </si>
  <si>
    <t>ВМ-0183449</t>
  </si>
  <si>
    <t>Утанов Бобур Баходир Угли</t>
  </si>
  <si>
    <t>1704042</t>
  </si>
  <si>
    <t>ВМ-0167356</t>
  </si>
  <si>
    <t>Кумар Лавкуш</t>
  </si>
  <si>
    <t>3566302</t>
  </si>
  <si>
    <t>ВМ-0183293</t>
  </si>
  <si>
    <t>Кузиев Баходир Ражапбаевич</t>
  </si>
  <si>
    <t>9711117</t>
  </si>
  <si>
    <t>ВМ-0183302</t>
  </si>
  <si>
    <t>Курбонов Суннатжон Темурович</t>
  </si>
  <si>
    <t>9721595</t>
  </si>
  <si>
    <t>ВМ-0183924</t>
  </si>
  <si>
    <t>Бурибоев Фуркатжон Ибрагимович</t>
  </si>
  <si>
    <t>4588390</t>
  </si>
  <si>
    <t>ВМ-0183289</t>
  </si>
  <si>
    <t>Каримов Муминжон Шухрат Угли</t>
  </si>
  <si>
    <t>5047367</t>
  </si>
  <si>
    <t>ВМ-0183291</t>
  </si>
  <si>
    <t>Каюмов Ашурали Ортигали Угли</t>
  </si>
  <si>
    <t>5526490</t>
  </si>
  <si>
    <t>ВМ-0183311</t>
  </si>
  <si>
    <t>Маликов Сайфулла Шаробиддин Угли</t>
  </si>
  <si>
    <t>9155651</t>
  </si>
  <si>
    <t>ВМ-0183341</t>
  </si>
  <si>
    <t>Рахимбердиев Ойбек Турдимаматович</t>
  </si>
  <si>
    <t>2780407</t>
  </si>
  <si>
    <t>ВМ-0183352</t>
  </si>
  <si>
    <t>Саидамирхонов Саидходжиакбархон Саидумархон Угли</t>
  </si>
  <si>
    <t>5838828</t>
  </si>
  <si>
    <t>ВМ-0183325</t>
  </si>
  <si>
    <t>Темиров Авазбек Рахимжон Угли</t>
  </si>
  <si>
    <t>2821852</t>
  </si>
  <si>
    <t>ВМ-0183379</t>
  </si>
  <si>
    <t>Юлчиев Дилмурод Комилжонович</t>
  </si>
  <si>
    <t>3077657</t>
  </si>
  <si>
    <t>ВМ-0182502</t>
  </si>
  <si>
    <t>Рамазанов Медигат Жетписбаевич</t>
  </si>
  <si>
    <t>060437054</t>
  </si>
  <si>
    <t>ВМ-0180509</t>
  </si>
  <si>
    <t>Нумонов Элмуроджон Музаффарович</t>
  </si>
  <si>
    <t>2089823</t>
  </si>
  <si>
    <t>ВМ-0168446</t>
  </si>
  <si>
    <t>Гхош Абхиджит</t>
  </si>
  <si>
    <t>4832956</t>
  </si>
  <si>
    <t>ВМ-0168309</t>
  </si>
  <si>
    <t>Далапати Пранай</t>
  </si>
  <si>
    <t>9333481</t>
  </si>
  <si>
    <t>ВМ-0168171</t>
  </si>
  <si>
    <t>Дхара Джадаб</t>
  </si>
  <si>
    <t>3567748</t>
  </si>
  <si>
    <t>ВМ-0168320</t>
  </si>
  <si>
    <t>Прадхан Рабин</t>
  </si>
  <si>
    <t>3401053</t>
  </si>
  <si>
    <t>ВМ-0157641</t>
  </si>
  <si>
    <t>Камалбаев Байышбек Мурзалиевич</t>
  </si>
  <si>
    <t>4525089</t>
  </si>
  <si>
    <t>ВМ-0182489</t>
  </si>
  <si>
    <t>Сатаров Омурбек Уланбекович</t>
  </si>
  <si>
    <t>1066275</t>
  </si>
  <si>
    <t>ВМ-0182566</t>
  </si>
  <si>
    <t>Турабаев Мырзаахмет Еркебаевич</t>
  </si>
  <si>
    <t>055779650</t>
  </si>
  <si>
    <t>ВМ-0173985</t>
  </si>
  <si>
    <t>Машарипов Рахматжон Бахромбек Угли</t>
  </si>
  <si>
    <t>4138580</t>
  </si>
  <si>
    <t>ВМ-0182678</t>
  </si>
  <si>
    <t>Тагаев Руслан Манаспекович</t>
  </si>
  <si>
    <t>0135153</t>
  </si>
  <si>
    <t>ВМ-0166984</t>
  </si>
  <si>
    <t>Мондал Ануп</t>
  </si>
  <si>
    <t>9960774</t>
  </si>
  <si>
    <t>рабочая</t>
  </si>
  <si>
    <t>ВМ-0167408</t>
  </si>
  <si>
    <t>Педини Джаганнатх Редди</t>
  </si>
  <si>
    <t>AS</t>
  </si>
  <si>
    <t>018336</t>
  </si>
  <si>
    <t>ВМ-0165919</t>
  </si>
  <si>
    <t>Амиров Ержан Арипжанулы</t>
  </si>
  <si>
    <t>053064539</t>
  </si>
  <si>
    <t>ВМ-0182980</t>
  </si>
  <si>
    <t>Гуртбаев Мекан</t>
  </si>
  <si>
    <t>3146797</t>
  </si>
  <si>
    <t>ВМ-0182982</t>
  </si>
  <si>
    <t>2347290</t>
  </si>
  <si>
    <t>ВМ-0182977</t>
  </si>
  <si>
    <t>Шеримов Сардарбек</t>
  </si>
  <si>
    <t>2316482</t>
  </si>
  <si>
    <t>ВМ-0182979</t>
  </si>
  <si>
    <t>Сейитджанов Бегенчмырат</t>
  </si>
  <si>
    <t>2040151</t>
  </si>
  <si>
    <t>ВМ-0182976</t>
  </si>
  <si>
    <t>Батыров Джумамырат</t>
  </si>
  <si>
    <t>2078728</t>
  </si>
  <si>
    <t>ВМ-0183064</t>
  </si>
  <si>
    <t>Атаев Аймырат</t>
  </si>
  <si>
    <t>3019731</t>
  </si>
  <si>
    <t>ВМ-0182983</t>
  </si>
  <si>
    <t>Алламов Алланазар</t>
  </si>
  <si>
    <t>3264147</t>
  </si>
  <si>
    <t>ВМ-0170758</t>
  </si>
  <si>
    <t>Прадхан Бхаггадхар</t>
  </si>
  <si>
    <t>5847149</t>
  </si>
  <si>
    <t>ВМ-0182610</t>
  </si>
  <si>
    <t>Акмолдоева Жумагул Маматкадыровна</t>
  </si>
  <si>
    <t>0644607</t>
  </si>
  <si>
    <t>ВМ-0175397</t>
  </si>
  <si>
    <t>Сайлау Жанасыл Ескендирулы</t>
  </si>
  <si>
    <t>040546445</t>
  </si>
  <si>
    <t>ВМ-0182954</t>
  </si>
  <si>
    <t>Ашыров Ылхам</t>
  </si>
  <si>
    <t>3303647</t>
  </si>
  <si>
    <t>ВМ-0183632</t>
  </si>
  <si>
    <t>Оразметов Шагелди</t>
  </si>
  <si>
    <t>3121262</t>
  </si>
  <si>
    <t>ВМ-0182969</t>
  </si>
  <si>
    <t>2952173</t>
  </si>
  <si>
    <t>ВМ-0183049</t>
  </si>
  <si>
    <t>Оразбаев Ровшен</t>
  </si>
  <si>
    <t>3011775</t>
  </si>
  <si>
    <t>ВМ-0182935</t>
  </si>
  <si>
    <t>Гаррыбаев Нурбай</t>
  </si>
  <si>
    <t>3009147</t>
  </si>
  <si>
    <t>ВМ-0183069</t>
  </si>
  <si>
    <t>Мамедов Баллы</t>
  </si>
  <si>
    <t>2260384</t>
  </si>
  <si>
    <t>ВМ-0183020</t>
  </si>
  <si>
    <t>Туваков Алламырат</t>
  </si>
  <si>
    <t>3296963</t>
  </si>
  <si>
    <t>ВМ-0182966</t>
  </si>
  <si>
    <t>Амандурдыев Довран</t>
  </si>
  <si>
    <t>2625482</t>
  </si>
  <si>
    <t>ВМ-0183026</t>
  </si>
  <si>
    <t>Пирнепесов Сердар</t>
  </si>
  <si>
    <t>2934879</t>
  </si>
  <si>
    <t>ВМ-0182975</t>
  </si>
  <si>
    <t>Матенов Тойлы</t>
  </si>
  <si>
    <t>3259342</t>
  </si>
  <si>
    <t>ВМ-0183050</t>
  </si>
  <si>
    <t>Нарбаев Тойлы</t>
  </si>
  <si>
    <t>2794821</t>
  </si>
  <si>
    <t>ВМ-0182973</t>
  </si>
  <si>
    <t>Маттаганов Гадам</t>
  </si>
  <si>
    <t>3084249</t>
  </si>
  <si>
    <t>ВМ-0183025</t>
  </si>
  <si>
    <t>Пириев Байгелди</t>
  </si>
  <si>
    <t>2629043</t>
  </si>
  <si>
    <t>ВМ-0182970</t>
  </si>
  <si>
    <t>Гылыджов Довран</t>
  </si>
  <si>
    <t>3055490</t>
  </si>
  <si>
    <t>ВМ-0182981</t>
  </si>
  <si>
    <t>Ёлдашов Сапармырат</t>
  </si>
  <si>
    <t>3157081</t>
  </si>
  <si>
    <t>ВМ-0183047</t>
  </si>
  <si>
    <t>Оразбаев Мекан</t>
  </si>
  <si>
    <t>3173602</t>
  </si>
  <si>
    <t>ВМ-0183004</t>
  </si>
  <si>
    <t>Хыдыров Эсен</t>
  </si>
  <si>
    <t>2316476</t>
  </si>
  <si>
    <t>ВМ-0183066</t>
  </si>
  <si>
    <t>Газаков Язхан</t>
  </si>
  <si>
    <t>3319524</t>
  </si>
  <si>
    <t>ВМ-0182978</t>
  </si>
  <si>
    <t>Маммедов Шады</t>
  </si>
  <si>
    <t>2524982</t>
  </si>
  <si>
    <t>ВМ-0183000</t>
  </si>
  <si>
    <t>Оразгелдиев Новатгелди</t>
  </si>
  <si>
    <t>2805758</t>
  </si>
  <si>
    <t>ВМ-0183023</t>
  </si>
  <si>
    <t>Сапаров Союн</t>
  </si>
  <si>
    <t>3063429</t>
  </si>
  <si>
    <t>ВМ-0183067</t>
  </si>
  <si>
    <t>Чалкаров Гелдимырат</t>
  </si>
  <si>
    <t>3068896</t>
  </si>
  <si>
    <t>ВМ-0183013</t>
  </si>
  <si>
    <t>Худайкулыев Магсат</t>
  </si>
  <si>
    <t>3002617</t>
  </si>
  <si>
    <t>ВМ-0182957</t>
  </si>
  <si>
    <t>Алладжанов Ровшен</t>
  </si>
  <si>
    <t>3222978</t>
  </si>
  <si>
    <t>ВМ-0183136</t>
  </si>
  <si>
    <t>Ширмедов Сердар</t>
  </si>
  <si>
    <t>2802065</t>
  </si>
  <si>
    <t>ВМ-0183022</t>
  </si>
  <si>
    <t>Сапаров Ылхам</t>
  </si>
  <si>
    <t>2509654</t>
  </si>
  <si>
    <t>ВМ-0182967</t>
  </si>
  <si>
    <t>Ашыров Союн</t>
  </si>
  <si>
    <t>2655715</t>
  </si>
  <si>
    <t>ВМ-0183116</t>
  </si>
  <si>
    <t>Гылычдурдыев Иляс</t>
  </si>
  <si>
    <t>3299046</t>
  </si>
  <si>
    <t>ВМ-0183024</t>
  </si>
  <si>
    <t>Сапарбаев Хемра</t>
  </si>
  <si>
    <t>2779089</t>
  </si>
  <si>
    <t>ВМ-0183048</t>
  </si>
  <si>
    <t>Оразов Абат</t>
  </si>
  <si>
    <t>3178172</t>
  </si>
  <si>
    <t>ВМ-0183110</t>
  </si>
  <si>
    <t>Дадеков Овезгелди</t>
  </si>
  <si>
    <t>2980727</t>
  </si>
  <si>
    <t>ВМ-0167324</t>
  </si>
  <si>
    <t>Акматалиев Азизбек Эрмаматович</t>
  </si>
  <si>
    <t>4874826</t>
  </si>
  <si>
    <t>ВМ-0167220</t>
  </si>
  <si>
    <t>Ядав Рамеш Кумар</t>
  </si>
  <si>
    <t>9745931</t>
  </si>
  <si>
    <t>ВМ-0160768</t>
  </si>
  <si>
    <t>Ибрагимов Умиджон Исомидинович</t>
  </si>
  <si>
    <t>1188065</t>
  </si>
  <si>
    <t>ВМ-0164160</t>
  </si>
  <si>
    <t>Рамаканта Рамаканта</t>
  </si>
  <si>
    <t>1181351</t>
  </si>
  <si>
    <t>ВМ-0163922</t>
  </si>
  <si>
    <t>Пал Равиндра</t>
  </si>
  <si>
    <t>8595980</t>
  </si>
  <si>
    <t>ВМ-0163984</t>
  </si>
  <si>
    <t>Манодж Кумар</t>
  </si>
  <si>
    <t>3408314</t>
  </si>
  <si>
    <t>ВМ-0163980</t>
  </si>
  <si>
    <t>Рам Анджеш Кумар</t>
  </si>
  <si>
    <t>3342515</t>
  </si>
  <si>
    <t>ВМ-0182634</t>
  </si>
  <si>
    <t>Щербакова Елена Фависовна</t>
  </si>
  <si>
    <t>654217</t>
  </si>
  <si>
    <t>ВМ-0183909</t>
  </si>
  <si>
    <t>Гулямов Рухулло Нарзуллоевич</t>
  </si>
  <si>
    <t>403310836</t>
  </si>
  <si>
    <t>ВМ-0183235</t>
  </si>
  <si>
    <t>Реджепов Кутлымырат</t>
  </si>
  <si>
    <t>2900568</t>
  </si>
  <si>
    <t>ВМ-0183119</t>
  </si>
  <si>
    <t>Халмедов Гайрат</t>
  </si>
  <si>
    <t>2889402</t>
  </si>
  <si>
    <t>ВМ-0183113</t>
  </si>
  <si>
    <t>Жумалаков Ягшыгелди</t>
  </si>
  <si>
    <t>3011043</t>
  </si>
  <si>
    <t>ВМ-0183238</t>
  </si>
  <si>
    <t>Язбаев Орегелди</t>
  </si>
  <si>
    <t>2215793</t>
  </si>
  <si>
    <t>ВМ-0183135</t>
  </si>
  <si>
    <t>Аташов Хемра</t>
  </si>
  <si>
    <t>2378818</t>
  </si>
  <si>
    <t>ВМ-0183120</t>
  </si>
  <si>
    <t>Шамырадов Шанепес</t>
  </si>
  <si>
    <t>3003756</t>
  </si>
  <si>
    <t>ВМ-0183118</t>
  </si>
  <si>
    <t>Пиришов Ниетбай</t>
  </si>
  <si>
    <t>3009629</t>
  </si>
  <si>
    <t>ВМ-0183243</t>
  </si>
  <si>
    <t>Рейимов Айдогды</t>
  </si>
  <si>
    <t>3173705</t>
  </si>
  <si>
    <t>ВМ-0183260</t>
  </si>
  <si>
    <t>Текаев Хемра</t>
  </si>
  <si>
    <t>3077968</t>
  </si>
  <si>
    <t>ВМ-0183112</t>
  </si>
  <si>
    <t>Джуммиев Шамырат</t>
  </si>
  <si>
    <t>3078323</t>
  </si>
  <si>
    <t>ВМ-0183263</t>
  </si>
  <si>
    <t>Удаев Гурбанмырат</t>
  </si>
  <si>
    <t>3319622</t>
  </si>
  <si>
    <t>ВМ-0164718</t>
  </si>
  <si>
    <t>Жусипхан Шынгысхан Базарханулы</t>
  </si>
  <si>
    <t>039556357</t>
  </si>
  <si>
    <t>ВМ-0183225</t>
  </si>
  <si>
    <t>Мередов Махмыт</t>
  </si>
  <si>
    <t>3327929</t>
  </si>
  <si>
    <t>ВМ-0183229</t>
  </si>
  <si>
    <t>Мырадов Максат</t>
  </si>
  <si>
    <t>3006859</t>
  </si>
  <si>
    <t>ВМ-0183230</t>
  </si>
  <si>
    <t>Италмазов Шаназар</t>
  </si>
  <si>
    <t>3068996</t>
  </si>
  <si>
    <t>ВМ-0183232</t>
  </si>
  <si>
    <t>Маметяров Сохбет</t>
  </si>
  <si>
    <t>2111070</t>
  </si>
  <si>
    <t>ВМ-0183233</t>
  </si>
  <si>
    <t>Аннаев Эзиз</t>
  </si>
  <si>
    <t>2120144</t>
  </si>
  <si>
    <t>ВМ-0183245</t>
  </si>
  <si>
    <t>Гарабаев Рахым</t>
  </si>
  <si>
    <t>2520009</t>
  </si>
  <si>
    <t>ВМ-0182842</t>
  </si>
  <si>
    <t>Мойноков Анвар Мукалаевич</t>
  </si>
  <si>
    <t>2519060</t>
  </si>
  <si>
    <t>ВМ-0164469</t>
  </si>
  <si>
    <t>Гупта Ашиш</t>
  </si>
  <si>
    <t>0102940</t>
  </si>
  <si>
    <t>ВМ-0166365</t>
  </si>
  <si>
    <t>Ша Рехаджул Али</t>
  </si>
  <si>
    <t>9272551</t>
  </si>
  <si>
    <t>ВМ-0177549</t>
  </si>
  <si>
    <t>Юлдашев Фаркат</t>
  </si>
  <si>
    <t>4461465</t>
  </si>
  <si>
    <t>ВМ-0164473</t>
  </si>
  <si>
    <t>Баруи Биджан</t>
  </si>
  <si>
    <t>2246172</t>
  </si>
  <si>
    <t>ВМ-0164657</t>
  </si>
  <si>
    <t>Маити Субха</t>
  </si>
  <si>
    <t>3247832</t>
  </si>
  <si>
    <t>ВМ-0164518</t>
  </si>
  <si>
    <t>Дас Мани Санкар</t>
  </si>
  <si>
    <t>9237210</t>
  </si>
  <si>
    <t>ВМ-0164659</t>
  </si>
  <si>
    <t>Молла Мд Джахангир</t>
  </si>
  <si>
    <t>8096895</t>
  </si>
  <si>
    <t>ВМ-0183272</t>
  </si>
  <si>
    <t>Велиев Бегенч</t>
  </si>
  <si>
    <t>2920541</t>
  </si>
  <si>
    <t>ВМ-0183275</t>
  </si>
  <si>
    <t>Эметов Парахат</t>
  </si>
  <si>
    <t>2530567</t>
  </si>
  <si>
    <t>ВМ-0183284</t>
  </si>
  <si>
    <t>Апбасов Дияр</t>
  </si>
  <si>
    <t>2873121</t>
  </si>
  <si>
    <t>ВМ-0183423</t>
  </si>
  <si>
    <t>Курбанов Нурягды</t>
  </si>
  <si>
    <t>3188109</t>
  </si>
  <si>
    <t>ВМ-0183415</t>
  </si>
  <si>
    <t>Аллаев Алламырат</t>
  </si>
  <si>
    <t>2926083</t>
  </si>
  <si>
    <t>ВМ-0183428</t>
  </si>
  <si>
    <t>Байрыев Бегенч</t>
  </si>
  <si>
    <t>3097810</t>
  </si>
  <si>
    <t>ВМ-0183416</t>
  </si>
  <si>
    <t>Аманов Гайыпгелди</t>
  </si>
  <si>
    <t>2599908</t>
  </si>
  <si>
    <t>ВМ-0183417</t>
  </si>
  <si>
    <t>3043609</t>
  </si>
  <si>
    <t>ВМ-0183432</t>
  </si>
  <si>
    <t>Ходжабаев Чаршембай</t>
  </si>
  <si>
    <t>3292660</t>
  </si>
  <si>
    <t>ВМ-0183596</t>
  </si>
  <si>
    <t>Таганов Таганмырат</t>
  </si>
  <si>
    <t>3075382</t>
  </si>
  <si>
    <t>ВМ-0183748</t>
  </si>
  <si>
    <t>Худайкулов Шатлык</t>
  </si>
  <si>
    <t>2612516</t>
  </si>
  <si>
    <t>ВМ-0182912</t>
  </si>
  <si>
    <t>Орынбасаров Нурдаулет</t>
  </si>
  <si>
    <t>18616852</t>
  </si>
  <si>
    <t>ВМ-0182906</t>
  </si>
  <si>
    <t>Сапарханов Нурдаулет</t>
  </si>
  <si>
    <t>13267071</t>
  </si>
  <si>
    <t>ВМ-0182896</t>
  </si>
  <si>
    <t>Тагандурды Нурлан Кайратулы</t>
  </si>
  <si>
    <t>045554289</t>
  </si>
  <si>
    <t>ВМ-0183059</t>
  </si>
  <si>
    <t>Абдимиталип Уулу Рыскул</t>
  </si>
  <si>
    <t>3983617</t>
  </si>
  <si>
    <t>ВМ-0169557</t>
  </si>
  <si>
    <t>Эрматов Акбаржон Акрамович</t>
  </si>
  <si>
    <t>3568454</t>
  </si>
  <si>
    <t>ВМ-0182874</t>
  </si>
  <si>
    <t>Хамидов Мамат</t>
  </si>
  <si>
    <t>13817970</t>
  </si>
  <si>
    <t>ВМ-0183470</t>
  </si>
  <si>
    <t>Аразгелдиев Шохрат</t>
  </si>
  <si>
    <t>3261007</t>
  </si>
  <si>
    <t>ВМ-0183600</t>
  </si>
  <si>
    <t>Джумаев Аразгелди</t>
  </si>
  <si>
    <t>3261038</t>
  </si>
  <si>
    <t>ВМ-0183614</t>
  </si>
  <si>
    <t>Ашыров Сапар</t>
  </si>
  <si>
    <t>3245894</t>
  </si>
  <si>
    <t>ВМ-0183593</t>
  </si>
  <si>
    <t>Тойлыев Акмухаммет</t>
  </si>
  <si>
    <t>3223044</t>
  </si>
  <si>
    <t>ВМ-0183669</t>
  </si>
  <si>
    <t>Мухадов Джума</t>
  </si>
  <si>
    <t>2879521</t>
  </si>
  <si>
    <t>ВМ-0183610</t>
  </si>
  <si>
    <t>Баймырадов Атамырат</t>
  </si>
  <si>
    <t>3211752</t>
  </si>
  <si>
    <t>ВМ-0183671</t>
  </si>
  <si>
    <t>Нобадов Шохрат</t>
  </si>
  <si>
    <t>2241740</t>
  </si>
  <si>
    <t>ВМ-0170301</t>
  </si>
  <si>
    <t>Капаров Арстан Кадырбекович</t>
  </si>
  <si>
    <t>4889112</t>
  </si>
  <si>
    <t>ВМ-0154763</t>
  </si>
  <si>
    <t>Мамираимов Абай</t>
  </si>
  <si>
    <t>10763923</t>
  </si>
  <si>
    <t>ВМ-0182858</t>
  </si>
  <si>
    <t>Мельничук Эльнара Рамилевна</t>
  </si>
  <si>
    <t>338150</t>
  </si>
  <si>
    <t>ВМ-0183214</t>
  </si>
  <si>
    <t>Нарбаев Бердимырат</t>
  </si>
  <si>
    <t>3006555</t>
  </si>
  <si>
    <t>ВМ-0183623</t>
  </si>
  <si>
    <t>Худайбердиев Дурды</t>
  </si>
  <si>
    <t>3066896</t>
  </si>
  <si>
    <t>ВМ-0183996</t>
  </si>
  <si>
    <t>Жепбаров Алибек</t>
  </si>
  <si>
    <t>3303670</t>
  </si>
  <si>
    <t>ВМ-0183659</t>
  </si>
  <si>
    <t>Гулдурдыев Аразмухаммет</t>
  </si>
  <si>
    <t>2906609</t>
  </si>
  <si>
    <t>ВМ-0183680</t>
  </si>
  <si>
    <t>Шихиев Ихласбек</t>
  </si>
  <si>
    <t>2952559</t>
  </si>
  <si>
    <t>ВМ-0183689</t>
  </si>
  <si>
    <t>Гылыджов Батыр</t>
  </si>
  <si>
    <t>3051815</t>
  </si>
  <si>
    <t>ВМ-0183651</t>
  </si>
  <si>
    <t>Гылыджов Шохрат</t>
  </si>
  <si>
    <t>3122557</t>
  </si>
  <si>
    <t>ВМ-0170939</t>
  </si>
  <si>
    <t>Матмусаев Турсунбой Жалалидинович</t>
  </si>
  <si>
    <t>Узбекистан</t>
  </si>
  <si>
    <t>2649079</t>
  </si>
  <si>
    <t>ВМ-0113863</t>
  </si>
  <si>
    <t>Баязов Ашым Токтосунович</t>
  </si>
  <si>
    <t>0313972</t>
  </si>
  <si>
    <t>ВМ-0183787</t>
  </si>
  <si>
    <t>Саркар Супритам</t>
  </si>
  <si>
    <t>7388235</t>
  </si>
  <si>
    <t>ВМ-0183789</t>
  </si>
  <si>
    <t>Мондал Сураджит</t>
  </si>
  <si>
    <t>8859235</t>
  </si>
  <si>
    <t>ВМ-0099085</t>
  </si>
  <si>
    <t>Сайпулаев Магомедрасул Магомедович</t>
  </si>
  <si>
    <t>003195</t>
  </si>
  <si>
    <t>ВМ-0176698</t>
  </si>
  <si>
    <t>Мамедов Исломжон Исомусаевич</t>
  </si>
  <si>
    <t>1544590</t>
  </si>
  <si>
    <t>ВМ-0169626</t>
  </si>
  <si>
    <t>Халмирзаев Уткиржон Сатволдиевич</t>
  </si>
  <si>
    <t>1657511</t>
  </si>
  <si>
    <t>ВМ-0184111</t>
  </si>
  <si>
    <t>Али Азад</t>
  </si>
  <si>
    <t>8425247</t>
  </si>
  <si>
    <t>ВМ-0183197</t>
  </si>
  <si>
    <t>Анарбек Уулу Жылдызбек</t>
  </si>
  <si>
    <t>4634282</t>
  </si>
  <si>
    <t>ВМ-0183803</t>
  </si>
  <si>
    <t>Дей Атану</t>
  </si>
  <si>
    <t>7381840</t>
  </si>
  <si>
    <t>ВМ-0169833</t>
  </si>
  <si>
    <t>Жузбай Аблай Галымжанулы</t>
  </si>
  <si>
    <t>042432051</t>
  </si>
  <si>
    <t>ВМ-0183493</t>
  </si>
  <si>
    <t>Жайымбаев Саят</t>
  </si>
  <si>
    <t>16535188</t>
  </si>
  <si>
    <t>ВМ-0183488</t>
  </si>
  <si>
    <t>Даулетов Данияр Жаксыбайулы</t>
  </si>
  <si>
    <t>044928111</t>
  </si>
  <si>
    <t>ВМ-0184415</t>
  </si>
  <si>
    <t>Джуманиязов Шамырат</t>
  </si>
  <si>
    <t>2568430</t>
  </si>
  <si>
    <t>ВМ-0184436</t>
  </si>
  <si>
    <t>Гылычбаев Ыхлас</t>
  </si>
  <si>
    <t>2310179</t>
  </si>
  <si>
    <t>ВМ-0184438</t>
  </si>
  <si>
    <t>Гелдиев Шаназар</t>
  </si>
  <si>
    <t>2477439</t>
  </si>
  <si>
    <t>ВМ-0184419</t>
  </si>
  <si>
    <t>Дадебаев Бегенч</t>
  </si>
  <si>
    <t>2926065</t>
  </si>
  <si>
    <t>ВМ-0184425</t>
  </si>
  <si>
    <t>Газаков Атажан</t>
  </si>
  <si>
    <t>2154515</t>
  </si>
  <si>
    <t>ВМ-0184417</t>
  </si>
  <si>
    <t>Дурдыев Аннагелди</t>
  </si>
  <si>
    <t>2494355</t>
  </si>
  <si>
    <t>ВМ-0184416</t>
  </si>
  <si>
    <t>Джуманазаров Диярбек</t>
  </si>
  <si>
    <t>3303400</t>
  </si>
  <si>
    <t>ВМ-0184427</t>
  </si>
  <si>
    <t>Батыров Вепа</t>
  </si>
  <si>
    <t>3051991</t>
  </si>
  <si>
    <t>ВМ-0184422</t>
  </si>
  <si>
    <t>Гокиев Бекмурат</t>
  </si>
  <si>
    <t>3199128</t>
  </si>
  <si>
    <t>ВМ-0184430</t>
  </si>
  <si>
    <t>Амандурдыев Мердан</t>
  </si>
  <si>
    <t>2314295</t>
  </si>
  <si>
    <t>ВМ-0184432</t>
  </si>
  <si>
    <t>2539361</t>
  </si>
  <si>
    <t>ВМ-0184621</t>
  </si>
  <si>
    <t>Каримов Абдукаххор Орибжон Угли</t>
  </si>
  <si>
    <t>1532896</t>
  </si>
  <si>
    <t>ВМ-0184589</t>
  </si>
  <si>
    <t>Келдиёров Азамат Шавкат Угли</t>
  </si>
  <si>
    <t>ВМ-0184577</t>
  </si>
  <si>
    <t>Махмудов Бахром Анварович</t>
  </si>
  <si>
    <t>0933958</t>
  </si>
  <si>
    <t>ВМ-0184587</t>
  </si>
  <si>
    <t>Хабибуллаев Шахзодбек Шавкатжон Угли</t>
  </si>
  <si>
    <t>2528115</t>
  </si>
  <si>
    <t>ВМ-0184582</t>
  </si>
  <si>
    <t>Халилов Акрам Эргашевич</t>
  </si>
  <si>
    <t>1505849</t>
  </si>
  <si>
    <t>ВМ-0184713</t>
  </si>
  <si>
    <t>Бахронов Баходир Жураевич</t>
  </si>
  <si>
    <t>7387600</t>
  </si>
  <si>
    <t>ВМ-0184769</t>
  </si>
  <si>
    <t>Ибрагимов Тулкинжон Маматганиевич</t>
  </si>
  <si>
    <t>1795444</t>
  </si>
  <si>
    <t>ВМ-0185022</t>
  </si>
  <si>
    <t>Пайзиллаев Улмас Умарбоевич</t>
  </si>
  <si>
    <t>1209677</t>
  </si>
  <si>
    <t>ВМ-0184708</t>
  </si>
  <si>
    <t>Рахимжонов Озодбек Акрамжон Угли</t>
  </si>
  <si>
    <t>4955473</t>
  </si>
  <si>
    <t>ВМ-0099379</t>
  </si>
  <si>
    <t>Еринич Младен</t>
  </si>
  <si>
    <t>014940073</t>
  </si>
  <si>
    <t>ВМ-0177955</t>
  </si>
  <si>
    <t>Мысыкбаев Бакытжан Жуматаевич</t>
  </si>
  <si>
    <t>047995079</t>
  </si>
  <si>
    <t>ВМ-0183591</t>
  </si>
  <si>
    <t>Арыстан Нурсултан Женисулы</t>
  </si>
  <si>
    <t>061501953</t>
  </si>
  <si>
    <t>ВМ-0183592</t>
  </si>
  <si>
    <t>Булегенов Оркен Саматулы</t>
  </si>
  <si>
    <t>058687123</t>
  </si>
  <si>
    <t>ВМ-0183606</t>
  </si>
  <si>
    <t>Нематов Одилжон</t>
  </si>
  <si>
    <t>12832650</t>
  </si>
  <si>
    <t>ВМ-0183605</t>
  </si>
  <si>
    <t>Сапаров Кудайберды Ауелович</t>
  </si>
  <si>
    <t>055272187</t>
  </si>
  <si>
    <t>ВМ-0170506</t>
  </si>
  <si>
    <t>Жакешов Асхат</t>
  </si>
  <si>
    <t>17637340</t>
  </si>
  <si>
    <t>ВМ-0118294</t>
  </si>
  <si>
    <t>Русакович Павел Геннадьевич</t>
  </si>
  <si>
    <t>3771920</t>
  </si>
  <si>
    <t>ВМ-0183585</t>
  </si>
  <si>
    <t>Бекназар Уулу Аким</t>
  </si>
  <si>
    <t>2670401</t>
  </si>
  <si>
    <t>ВМ-0183588</t>
  </si>
  <si>
    <t>Алымкулов Абдыралы Сыргабекович</t>
  </si>
  <si>
    <t>2851716</t>
  </si>
  <si>
    <t>ВМ-0183926</t>
  </si>
  <si>
    <t>Мадрахимов Мурадылжан Турсунбаевич</t>
  </si>
  <si>
    <t>2877625</t>
  </si>
  <si>
    <t>ВМ-0183611</t>
  </si>
  <si>
    <t>Осконбаев Жуман Нурланович</t>
  </si>
  <si>
    <t>0033364</t>
  </si>
  <si>
    <t>ВМ-0183694</t>
  </si>
  <si>
    <t>Дуйшебаев Белек Адилбекович</t>
  </si>
  <si>
    <t>3378207</t>
  </si>
  <si>
    <t>ВМ-0183829</t>
  </si>
  <si>
    <t>Батиров Дильшад Турсунбаевич</t>
  </si>
  <si>
    <t>1862395</t>
  </si>
  <si>
    <t>ВМ-0184721</t>
  </si>
  <si>
    <t>Солиев Нозимжон Адилжонович</t>
  </si>
  <si>
    <t>4420226</t>
  </si>
  <si>
    <t>ВМ-0184745</t>
  </si>
  <si>
    <t>Хайдаров Фарходбек Тохиржонович</t>
  </si>
  <si>
    <t>1942974</t>
  </si>
  <si>
    <t>ВМ-0184751</t>
  </si>
  <si>
    <t>Ахмедов Иномжон Иброхимович</t>
  </si>
  <si>
    <t>4312326</t>
  </si>
  <si>
    <t>ВМ-0184754</t>
  </si>
  <si>
    <t>Ахмедов Илхомжон Иброхимович</t>
  </si>
  <si>
    <t>2748776</t>
  </si>
  <si>
    <t>ВМ-0184722</t>
  </si>
  <si>
    <t>Абдураззоков Кудратилло Хусанбой Угли</t>
  </si>
  <si>
    <t>2196447</t>
  </si>
  <si>
    <t>ВМ-0185024</t>
  </si>
  <si>
    <t>Абдиллаев Азаматжон Нуралиевич</t>
  </si>
  <si>
    <t>1855811</t>
  </si>
  <si>
    <t>ВМ-0184715</t>
  </si>
  <si>
    <t>Ибрагимов Худоёр Гаппарович</t>
  </si>
  <si>
    <t>3112848</t>
  </si>
  <si>
    <t>ВМ-0185892</t>
  </si>
  <si>
    <t>Умаралиев Зокир Мамадалиевич</t>
  </si>
  <si>
    <t>1927817</t>
  </si>
  <si>
    <t>ВМ-0184756</t>
  </si>
  <si>
    <t>Абдуллаев Абдухалил Абдували Угли</t>
  </si>
  <si>
    <t>2152916</t>
  </si>
  <si>
    <t>ВМ-0184861</t>
  </si>
  <si>
    <t>Атаязов Элёрбек Рустам Угли</t>
  </si>
  <si>
    <t>0981712</t>
  </si>
  <si>
    <t>ВМ-0184865</t>
  </si>
  <si>
    <t>Юсупов Ганибек Жонибекович</t>
  </si>
  <si>
    <t>4261165</t>
  </si>
  <si>
    <t>ВМ-0185021</t>
  </si>
  <si>
    <t>Жакбаралиев Ворисхон Бахромжон Угли</t>
  </si>
  <si>
    <t>5625994</t>
  </si>
  <si>
    <t>ВМ-0184873</t>
  </si>
  <si>
    <t>Аскаров Абдужаббор Абдусаттор Угли</t>
  </si>
  <si>
    <t>4083538</t>
  </si>
  <si>
    <t>ВМ-0184867</t>
  </si>
  <si>
    <t>Абдикаримов Олимжон Одилович</t>
  </si>
  <si>
    <t>4719678</t>
  </si>
  <si>
    <t>ВМ-0167358</t>
  </si>
  <si>
    <t>Шахабуддин Мохаммад</t>
  </si>
  <si>
    <t>4186337</t>
  </si>
  <si>
    <t>ВМ-0183992</t>
  </si>
  <si>
    <t>Абдукадиров Туголбай Абдукадирович</t>
  </si>
  <si>
    <t>4664199</t>
  </si>
  <si>
    <t>ВМ-0174350</t>
  </si>
  <si>
    <t>Закир Хуссейн</t>
  </si>
  <si>
    <t>4260855</t>
  </si>
  <si>
    <t>ВМ-0160205</t>
  </si>
  <si>
    <t>Беркинбаев Султанжан</t>
  </si>
  <si>
    <t>11598914</t>
  </si>
  <si>
    <t>ВМ-0164461</t>
  </si>
  <si>
    <t>Балтабаев Авазбек Махамаджонович</t>
  </si>
  <si>
    <t>2572277</t>
  </si>
  <si>
    <t>ВМ-0184648</t>
  </si>
  <si>
    <t>Мондал Санарул</t>
  </si>
  <si>
    <t>8714073</t>
  </si>
  <si>
    <t>ВМ-0184645</t>
  </si>
  <si>
    <t>Гаур Мунна</t>
  </si>
  <si>
    <t>249495</t>
  </si>
  <si>
    <t>ВМ-0184664</t>
  </si>
  <si>
    <t>Маддхешия Собарн Кумар</t>
  </si>
  <si>
    <t>0211128</t>
  </si>
  <si>
    <t>ВМ-0184633</t>
  </si>
  <si>
    <t>Мондал Манодж</t>
  </si>
  <si>
    <t>3900303</t>
  </si>
  <si>
    <t>ВМ-0184647</t>
  </si>
  <si>
    <t>Мондал Назрул</t>
  </si>
  <si>
    <t>6310188</t>
  </si>
  <si>
    <t>ВМ-0185110</t>
  </si>
  <si>
    <t>Лая Аджой</t>
  </si>
  <si>
    <t>665859</t>
  </si>
  <si>
    <t>ВМ-0184658</t>
  </si>
  <si>
    <t>Дас Нареш</t>
  </si>
  <si>
    <t>3053195</t>
  </si>
  <si>
    <t>ВМ-0184778</t>
  </si>
  <si>
    <t>Халдар Санджит</t>
  </si>
  <si>
    <t>8586395</t>
  </si>
  <si>
    <t>ВМ-0184652</t>
  </si>
  <si>
    <t>Мондал Назмул</t>
  </si>
  <si>
    <t>6308499</t>
  </si>
  <si>
    <t>ВМ-0184776</t>
  </si>
  <si>
    <t>Секх Сабдар</t>
  </si>
  <si>
    <t>5955622</t>
  </si>
  <si>
    <t>ВМ-0184796</t>
  </si>
  <si>
    <t>Хусаин Имам</t>
  </si>
  <si>
    <t>619962</t>
  </si>
  <si>
    <t>ВМ-0184792</t>
  </si>
  <si>
    <t>Тхакаре Сачин Шиварам</t>
  </si>
  <si>
    <t>1017598</t>
  </si>
  <si>
    <t>ВМ-0184650</t>
  </si>
  <si>
    <t>Мондал Сафикул</t>
  </si>
  <si>
    <t>4460120</t>
  </si>
  <si>
    <t>ВМ-0184774</t>
  </si>
  <si>
    <t>Човдхуры Ракеш</t>
  </si>
  <si>
    <t>0037209</t>
  </si>
  <si>
    <t>ВМ-0184773</t>
  </si>
  <si>
    <t>Секх Алфаджуддин</t>
  </si>
  <si>
    <t>2534396</t>
  </si>
  <si>
    <t>ВМ-0184662</t>
  </si>
  <si>
    <t>Мондал Акрум</t>
  </si>
  <si>
    <t>9256124</t>
  </si>
  <si>
    <t>ВМ-0184646</t>
  </si>
  <si>
    <t>Мандал Прасенджит</t>
  </si>
  <si>
    <t>3279419</t>
  </si>
  <si>
    <t>ВМ-0184635</t>
  </si>
  <si>
    <t>Мандал Саддам Хоссен</t>
  </si>
  <si>
    <t>3405320</t>
  </si>
  <si>
    <t>ВМ-0184656</t>
  </si>
  <si>
    <t>Мондал Асаруддин</t>
  </si>
  <si>
    <t>9490311</t>
  </si>
  <si>
    <t>ВМ-0184761</t>
  </si>
  <si>
    <t>Ск Джаидул Ислам</t>
  </si>
  <si>
    <t>9506408</t>
  </si>
  <si>
    <t>ВМ-0185651</t>
  </si>
  <si>
    <t>Калимбетов Есемурат Абдимуратович</t>
  </si>
  <si>
    <t>0065577</t>
  </si>
  <si>
    <t>ВМ-0184789</t>
  </si>
  <si>
    <t>Мондал Суман</t>
  </si>
  <si>
    <t>0078361</t>
  </si>
  <si>
    <t>ВМ-0173741</t>
  </si>
  <si>
    <t>Маджджи Раджу</t>
  </si>
  <si>
    <t>0668440</t>
  </si>
  <si>
    <t>ВМ-0183849</t>
  </si>
  <si>
    <t>Ломухина Светлана Алексеевна</t>
  </si>
  <si>
    <t>628787</t>
  </si>
  <si>
    <t>ВМ-0161143</t>
  </si>
  <si>
    <t>Орозбаев Алинур Канатбекович</t>
  </si>
  <si>
    <t>0924110</t>
  </si>
  <si>
    <t>ВМ-0184786</t>
  </si>
  <si>
    <t>Маити Рабинлал</t>
  </si>
  <si>
    <t>1336023</t>
  </si>
  <si>
    <t>ВМ-0149450</t>
  </si>
  <si>
    <t>Царев Андрей Александрович</t>
  </si>
  <si>
    <t>41 03</t>
  </si>
  <si>
    <t>237882</t>
  </si>
  <si>
    <t>ВМ-0130462</t>
  </si>
  <si>
    <t>Ковачевич Дарио</t>
  </si>
  <si>
    <t>014713433</t>
  </si>
  <si>
    <t>ВМ-0118560</t>
  </si>
  <si>
    <t>Туфегджич Драган</t>
  </si>
  <si>
    <t>014388226</t>
  </si>
  <si>
    <t>ВМ-0164106</t>
  </si>
  <si>
    <t>Быков Дмитрий Сергеевич</t>
  </si>
  <si>
    <t>480622</t>
  </si>
  <si>
    <t>ВМ-0180451</t>
  </si>
  <si>
    <t>Эрменов Шералы Каныбекович</t>
  </si>
  <si>
    <t>4523139</t>
  </si>
  <si>
    <t>ВМ-0184755</t>
  </si>
  <si>
    <t>Аманязов Мырат</t>
  </si>
  <si>
    <t>2407389</t>
  </si>
  <si>
    <t>ВМ-0174013</t>
  </si>
  <si>
    <t>Равиндер Кумар</t>
  </si>
  <si>
    <t>5545363</t>
  </si>
  <si>
    <t>ВМ-0096268</t>
  </si>
  <si>
    <t>Хвощенко Александр Петрович</t>
  </si>
  <si>
    <t>188367</t>
  </si>
  <si>
    <t>ВМ-0171584</t>
  </si>
  <si>
    <t>Абилхаиров Курбонбек</t>
  </si>
  <si>
    <t>13634625</t>
  </si>
  <si>
    <t>ВМ-0178659</t>
  </si>
  <si>
    <t>Султанов Ерназ Медетулы</t>
  </si>
  <si>
    <t>046251172</t>
  </si>
  <si>
    <t>ВМ-0170389</t>
  </si>
  <si>
    <t>Рафиков Комилжон Махмажусупович</t>
  </si>
  <si>
    <t>3439565</t>
  </si>
  <si>
    <t>ВМ-0131227</t>
  </si>
  <si>
    <t>Обрадович Стефан</t>
  </si>
  <si>
    <t>3319265</t>
  </si>
  <si>
    <t>ВМ-0179221</t>
  </si>
  <si>
    <t>Маралбек Кызы Нурзада</t>
  </si>
  <si>
    <t>0836548</t>
  </si>
  <si>
    <t>ВМ-0161957</t>
  </si>
  <si>
    <t>Тожиматов Толкун</t>
  </si>
  <si>
    <t>2882036</t>
  </si>
  <si>
    <t>ВМ-0184472</t>
  </si>
  <si>
    <t>Искаков Муратбай Сагинбекович</t>
  </si>
  <si>
    <t>057308919</t>
  </si>
  <si>
    <t>ВМ-0184453</t>
  </si>
  <si>
    <t>Шымбаев Галымжан Жузжигитович</t>
  </si>
  <si>
    <t>041849239</t>
  </si>
  <si>
    <t>ВМ-0184467</t>
  </si>
  <si>
    <t>Молдабеков Куаныш Абдраймович</t>
  </si>
  <si>
    <t>058200134</t>
  </si>
  <si>
    <t>ВМ-0184479</t>
  </si>
  <si>
    <t>Кудратов Берик Ишанкулович</t>
  </si>
  <si>
    <t>053382429</t>
  </si>
  <si>
    <t>ВМ-0184469</t>
  </si>
  <si>
    <t>Молдабеков Абдиманап Абдирайимович</t>
  </si>
  <si>
    <t>040393849</t>
  </si>
  <si>
    <t>ВМ-0184482</t>
  </si>
  <si>
    <t>Ахан Олжас Нурланулы</t>
  </si>
  <si>
    <t>061585909</t>
  </si>
  <si>
    <t>ВМ-0184480</t>
  </si>
  <si>
    <t>Досанов Бауыржан</t>
  </si>
  <si>
    <t>17690019</t>
  </si>
  <si>
    <t>ВМ-0184481</t>
  </si>
  <si>
    <t>Кубекбай Нурасыл Берикулы</t>
  </si>
  <si>
    <t>047698639</t>
  </si>
  <si>
    <t>ВМ-0184475</t>
  </si>
  <si>
    <t>Куттибаев Акилбек Багланугли</t>
  </si>
  <si>
    <t>044205729</t>
  </si>
  <si>
    <t>ВМ-0184460</t>
  </si>
  <si>
    <t>Нурлыхан Ерсултан Асетулы</t>
  </si>
  <si>
    <t>042611129</t>
  </si>
  <si>
    <t>ВМ-0186669</t>
  </si>
  <si>
    <t>Кабулов Исломжон Алижонович</t>
  </si>
  <si>
    <t>1879876</t>
  </si>
  <si>
    <t>ВМ-0186660</t>
  </si>
  <si>
    <t>Исабаев Дониёр Туланбаевич</t>
  </si>
  <si>
    <t>2100988</t>
  </si>
  <si>
    <t>ВМ-0184540</t>
  </si>
  <si>
    <t>Рахманов Элмуроджон Рахбаралиевич</t>
  </si>
  <si>
    <t>4229184</t>
  </si>
  <si>
    <t>ВМ-0184522</t>
  </si>
  <si>
    <t>Мойдунов Сагынбек Авазбекович</t>
  </si>
  <si>
    <t>3610664</t>
  </si>
  <si>
    <t>ВМ-0184539</t>
  </si>
  <si>
    <t>Мырзакулов Нуралы Алмасбекович</t>
  </si>
  <si>
    <t>3142328</t>
  </si>
  <si>
    <t>ВМ-0184535</t>
  </si>
  <si>
    <t>Жакыпов Чынгыз Усенбаевич</t>
  </si>
  <si>
    <t>1466964</t>
  </si>
  <si>
    <t>ВМ-0184531</t>
  </si>
  <si>
    <t>Камчыбек Уулу Кубанычбек</t>
  </si>
  <si>
    <t>0597554</t>
  </si>
  <si>
    <t>ВМ-0184515</t>
  </si>
  <si>
    <t>Суранов Умутбек Кудайбердиевич</t>
  </si>
  <si>
    <t>0023692</t>
  </si>
  <si>
    <t>ВМ-0184550</t>
  </si>
  <si>
    <t>Бообеков Алмазбек Аскарбекович</t>
  </si>
  <si>
    <t>2319690</t>
  </si>
  <si>
    <t>ВМ-0184527</t>
  </si>
  <si>
    <t>Мамасалиев Анарбек Эркинбекович</t>
  </si>
  <si>
    <t>3887986</t>
  </si>
  <si>
    <t>ВМ-0184512</t>
  </si>
  <si>
    <t>Садыков Азатбек</t>
  </si>
  <si>
    <t>4304616</t>
  </si>
  <si>
    <t>ВМ-0184489</t>
  </si>
  <si>
    <t>Батыркулов Талантбек</t>
  </si>
  <si>
    <t>3171679</t>
  </si>
  <si>
    <t>ВМ-0161246</t>
  </si>
  <si>
    <t>Ходжаёров Азизулло Нурхонович</t>
  </si>
  <si>
    <t>403115775</t>
  </si>
  <si>
    <t>ВМ-0184725</t>
  </si>
  <si>
    <t>Жунусалиев Мирбек Талантбекович</t>
  </si>
  <si>
    <t>1719399</t>
  </si>
  <si>
    <t>ВМ-0184557</t>
  </si>
  <si>
    <t>Коконбаев Сагынбек Калдарбекович</t>
  </si>
  <si>
    <t>0998508</t>
  </si>
  <si>
    <t>ВМ-0184393</t>
  </si>
  <si>
    <t>Джолдасов Анвар</t>
  </si>
  <si>
    <t>14365840</t>
  </si>
  <si>
    <t>ВМ-0185787</t>
  </si>
  <si>
    <t>Ахмедов Жавохирбек Бахтиёр Угли</t>
  </si>
  <si>
    <t>0336004</t>
  </si>
  <si>
    <t>ВМ-0185895</t>
  </si>
  <si>
    <t>Косимзода Мухаммадлоик Махмадсодик</t>
  </si>
  <si>
    <t>405177655</t>
  </si>
  <si>
    <t>ВМ-0185890</t>
  </si>
  <si>
    <t>Рахматов Журабек Илашович</t>
  </si>
  <si>
    <t>5270175</t>
  </si>
  <si>
    <t>ВМ-0184403</t>
  </si>
  <si>
    <t>Сыздыков Куаныш</t>
  </si>
  <si>
    <t>14139204</t>
  </si>
  <si>
    <t>ВМ-0185987</t>
  </si>
  <si>
    <t>Джобиров Султоншох Хурсанкулович</t>
  </si>
  <si>
    <t>405486010</t>
  </si>
  <si>
    <t>ВМ-0186017</t>
  </si>
  <si>
    <t>Мухторов Бахтиёр Ёлдошович</t>
  </si>
  <si>
    <t>405168409</t>
  </si>
  <si>
    <t>ВМ-0186021</t>
  </si>
  <si>
    <t>Талбакзода Зиёвиддин Нуриддин</t>
  </si>
  <si>
    <t>405188522</t>
  </si>
  <si>
    <t>ВМ-0164218</t>
  </si>
  <si>
    <t>Халиков Гайрат Рашидович</t>
  </si>
  <si>
    <t>4501366</t>
  </si>
  <si>
    <t>ВМ-0175734</t>
  </si>
  <si>
    <t>Анарбеков Талгат</t>
  </si>
  <si>
    <t>13491518</t>
  </si>
  <si>
    <t>ВМ-0177590</t>
  </si>
  <si>
    <t>Кани Абзал</t>
  </si>
  <si>
    <t>11067678</t>
  </si>
  <si>
    <t>ВМ-0165607</t>
  </si>
  <si>
    <t>Зейдин Батырбек</t>
  </si>
  <si>
    <t>13232541</t>
  </si>
  <si>
    <t>ВМ-0185195</t>
  </si>
  <si>
    <t>Джепбаров Рашид</t>
  </si>
  <si>
    <t>3141051</t>
  </si>
  <si>
    <t>ВМ-0185197</t>
  </si>
  <si>
    <t>Аразов Ыхлас</t>
  </si>
  <si>
    <t>3286345</t>
  </si>
  <si>
    <t>ВМ-0185200</t>
  </si>
  <si>
    <t>Ашыров Шатлык</t>
  </si>
  <si>
    <t>3303601</t>
  </si>
  <si>
    <t>ВМ-0185191</t>
  </si>
  <si>
    <t>Пирмедов Вепа</t>
  </si>
  <si>
    <t>2642817</t>
  </si>
  <si>
    <t>ВМ-0185202</t>
  </si>
  <si>
    <t>Аннамырадов Меретдурды</t>
  </si>
  <si>
    <t>2713689</t>
  </si>
  <si>
    <t>ВМ-0162108</t>
  </si>
  <si>
    <t>Гарив Кумар</t>
  </si>
  <si>
    <t>7599494</t>
  </si>
  <si>
    <t>ВМ-0170974</t>
  </si>
  <si>
    <t>Копаев Сыймык Абдыназарович</t>
  </si>
  <si>
    <t>1551373</t>
  </si>
  <si>
    <t>ВМ-0170931</t>
  </si>
  <si>
    <t>Валиханов Абдулкуддус Набихон Угли</t>
  </si>
  <si>
    <t>0298621</t>
  </si>
  <si>
    <t>ВМ-0165998</t>
  </si>
  <si>
    <t>Тохиров Мухаммадазиз Аюбхон угли</t>
  </si>
  <si>
    <t>0081067</t>
  </si>
  <si>
    <t>ВМ-0059721</t>
  </si>
  <si>
    <t>Крсманович Миломир</t>
  </si>
  <si>
    <t>018650152</t>
  </si>
  <si>
    <t>ВМ-0177788</t>
  </si>
  <si>
    <t>Кумицкий Никита Сергеевич</t>
  </si>
  <si>
    <t>397946</t>
  </si>
  <si>
    <t>ВМ-0175674</t>
  </si>
  <si>
    <t>Аметжан Абылайханторе</t>
  </si>
  <si>
    <t>12834818</t>
  </si>
  <si>
    <t>ВМ-0101627</t>
  </si>
  <si>
    <t>Корнилов Александр Александрович</t>
  </si>
  <si>
    <t>27 21</t>
  </si>
  <si>
    <t>921314</t>
  </si>
  <si>
    <t>ВМ-0154013</t>
  </si>
  <si>
    <t>Корнилова Людмила Владимировна</t>
  </si>
  <si>
    <t>21 25</t>
  </si>
  <si>
    <t>621102</t>
  </si>
  <si>
    <t>ВМ-0172308</t>
  </si>
  <si>
    <t>Косимов Рустамжон Мухтаржонович</t>
  </si>
  <si>
    <t>4649587</t>
  </si>
  <si>
    <t>ВМ-0177693</t>
  </si>
  <si>
    <t>Норбоев Феруз Гулмурод угли</t>
  </si>
  <si>
    <t>3478483</t>
  </si>
  <si>
    <t>ВМ-0179992</t>
  </si>
  <si>
    <t>Сабит Аскар Сабитулы</t>
  </si>
  <si>
    <t>043749765</t>
  </si>
  <si>
    <t>ВМ-0164150</t>
  </si>
  <si>
    <t>Азиз Мадияр</t>
  </si>
  <si>
    <t>15111944</t>
  </si>
  <si>
    <t>ВМ-0180017</t>
  </si>
  <si>
    <t>Ирикбаев Темиркан Темирбаевич</t>
  </si>
  <si>
    <t>208133</t>
  </si>
  <si>
    <t>ВМ-0171256</t>
  </si>
  <si>
    <t>Еркинбек Акжолтай</t>
  </si>
  <si>
    <t>12980302</t>
  </si>
  <si>
    <t>ВМ-0165251</t>
  </si>
  <si>
    <t>Юсупов Оразбай Женисулы</t>
  </si>
  <si>
    <t>043758031</t>
  </si>
  <si>
    <t>ВМ-0168339</t>
  </si>
  <si>
    <t>Есдаулетов Калдаш Ашайдарович</t>
  </si>
  <si>
    <t>052361401</t>
  </si>
  <si>
    <t>ВМ-0168194</t>
  </si>
  <si>
    <t>Махсутов Дастан Нургалыулы</t>
  </si>
  <si>
    <t>041066763</t>
  </si>
  <si>
    <t>ВМ-0170751</t>
  </si>
  <si>
    <t>Абилкасым Дастан Нургалиулы</t>
  </si>
  <si>
    <t>047991265</t>
  </si>
  <si>
    <t>ВМ-0168085</t>
  </si>
  <si>
    <t>Березин Владимир Васильевич</t>
  </si>
  <si>
    <t>043069485</t>
  </si>
  <si>
    <t>ВМ-0160188</t>
  </si>
  <si>
    <t>Атакул Багдат Берикулы</t>
  </si>
  <si>
    <t>042990285</t>
  </si>
  <si>
    <t>ВМ-0175516</t>
  </si>
  <si>
    <t>Воротынцева Светлана Николаевна</t>
  </si>
  <si>
    <t>395065</t>
  </si>
  <si>
    <t>ВМ-0173398</t>
  </si>
  <si>
    <t>Жоракул Бекзат Тухтабайулы</t>
  </si>
  <si>
    <t>045956671</t>
  </si>
  <si>
    <t>ВМ-0164719</t>
  </si>
  <si>
    <t>Дуйсебеков Бекзат Бауыржанугли</t>
  </si>
  <si>
    <t>043998065</t>
  </si>
  <si>
    <t>ВМ-0176195</t>
  </si>
  <si>
    <t>Кукиев Гайратжон Азимович</t>
  </si>
  <si>
    <t>4738666</t>
  </si>
  <si>
    <t>ВМ-0160419</t>
  </si>
  <si>
    <t>Асанбаев Агабек</t>
  </si>
  <si>
    <t>12830008</t>
  </si>
  <si>
    <t>ВМ-0058135</t>
  </si>
  <si>
    <t>Ибрович Мухарем</t>
  </si>
  <si>
    <t>017959207</t>
  </si>
  <si>
    <t>ВМ-0158318</t>
  </si>
  <si>
    <t>Сапарханов Бекзат Ерхан Улы</t>
  </si>
  <si>
    <t>049453211</t>
  </si>
  <si>
    <t>ВМ-0172582</t>
  </si>
  <si>
    <t>Туреханов Бекболат Биманович</t>
  </si>
  <si>
    <t>048259685</t>
  </si>
  <si>
    <t>ВМ-0176807</t>
  </si>
  <si>
    <t>Дармонов Жахонгир Абдуллаевич</t>
  </si>
  <si>
    <t>6314200</t>
  </si>
  <si>
    <t>ВМ-0110620</t>
  </si>
  <si>
    <t>Митрович Добросав</t>
  </si>
  <si>
    <t>013339144</t>
  </si>
  <si>
    <t>ВМ-0165132</t>
  </si>
  <si>
    <t>Темирбеков Досмаханбет Мухамедиярович</t>
  </si>
  <si>
    <t>052906777</t>
  </si>
  <si>
    <t>ВМ-0174008</t>
  </si>
  <si>
    <t>Тивари Ануп</t>
  </si>
  <si>
    <t>5819990</t>
  </si>
  <si>
    <t>ВМ-0178221</t>
  </si>
  <si>
    <t>Гуломжонов Валижон Бахтиёржон Угли</t>
  </si>
  <si>
    <t>3680617</t>
  </si>
  <si>
    <t>ВМ-0174720</t>
  </si>
  <si>
    <t>Ядав Арвинд Кумар</t>
  </si>
  <si>
    <t>0487349</t>
  </si>
  <si>
    <t>ВМ-0166470</t>
  </si>
  <si>
    <t>Ералиев Айбек</t>
  </si>
  <si>
    <t>13236180</t>
  </si>
  <si>
    <t>ВМ-0184899</t>
  </si>
  <si>
    <t>Дуйсенбай Абылай</t>
  </si>
  <si>
    <t>12643680</t>
  </si>
  <si>
    <t>ВМ-0184911</t>
  </si>
  <si>
    <t>Тулегенов Кенгесбек Тастанович</t>
  </si>
  <si>
    <t>042299469</t>
  </si>
  <si>
    <t>ВМ-0154252</t>
  </si>
  <si>
    <t>Лусоян Эдгар Самвелович</t>
  </si>
  <si>
    <t>52 10</t>
  </si>
  <si>
    <t>921388</t>
  </si>
  <si>
    <t>ВМ-0184973</t>
  </si>
  <si>
    <t>Салихов Айболат Касимович</t>
  </si>
  <si>
    <t>048866908</t>
  </si>
  <si>
    <t>ВМ-0184965</t>
  </si>
  <si>
    <t>Сактаганов Жаслан Амангелдиевич</t>
  </si>
  <si>
    <t>044386396</t>
  </si>
  <si>
    <t>ВМ-0184971</t>
  </si>
  <si>
    <t>Тнышкали Кенел Жасуланулы</t>
  </si>
  <si>
    <t>053768426</t>
  </si>
  <si>
    <t>ВМ-0184926</t>
  </si>
  <si>
    <t>Кожабаев Бауыржан Дуйсенович</t>
  </si>
  <si>
    <t>049976915</t>
  </si>
  <si>
    <t>ВМ-0107166</t>
  </si>
  <si>
    <t>Вучичевич Деян</t>
  </si>
  <si>
    <t>015473340</t>
  </si>
  <si>
    <t>ВМ-0174769</t>
  </si>
  <si>
    <t>Шах Тохит Самшер</t>
  </si>
  <si>
    <t>7105560</t>
  </si>
  <si>
    <t>ВМ-0165140</t>
  </si>
  <si>
    <t>Айнамкулов Оралхан Есенгельдиевич</t>
  </si>
  <si>
    <t>047747197</t>
  </si>
  <si>
    <t>ВМ-0178669</t>
  </si>
  <si>
    <t>Есболай Бакдаулет Галымжанулы</t>
  </si>
  <si>
    <t>050469753</t>
  </si>
  <si>
    <t>ВМ-0185671</t>
  </si>
  <si>
    <t>Овлакулыев Кемал</t>
  </si>
  <si>
    <t>3230117</t>
  </si>
  <si>
    <t>ВМ-0170993</t>
  </si>
  <si>
    <t>Худайбердиев Олимжон Туланбаевич</t>
  </si>
  <si>
    <t>4420792</t>
  </si>
  <si>
    <t>ВМ-0174067</t>
  </si>
  <si>
    <t>Набиев Азизбек Одашалиевич</t>
  </si>
  <si>
    <t>2666105</t>
  </si>
  <si>
    <t>ВМ-0176151</t>
  </si>
  <si>
    <t>Хомидов Гофуржон Абдусоломович</t>
  </si>
  <si>
    <t>0128941</t>
  </si>
  <si>
    <t>ВМ-0176691</t>
  </si>
  <si>
    <t>Кодиров Уктамжон Рустамжон угли</t>
  </si>
  <si>
    <t>8784871</t>
  </si>
  <si>
    <t>ВМ-0180550</t>
  </si>
  <si>
    <t>Азизов Умиджон Кучкар Угли</t>
  </si>
  <si>
    <t>8747601</t>
  </si>
  <si>
    <t>ВМ-0180554</t>
  </si>
  <si>
    <t>Маматкулов Бахром Мусаевич</t>
  </si>
  <si>
    <t>4997496</t>
  </si>
  <si>
    <t>ВМ-0180074</t>
  </si>
  <si>
    <t>Сутыгина Ксения Евгеньевна</t>
  </si>
  <si>
    <t>38 18</t>
  </si>
  <si>
    <t>216648</t>
  </si>
  <si>
    <t>ВМ-0185124</t>
  </si>
  <si>
    <t>Садибеков Бахыт</t>
  </si>
  <si>
    <t>17746388</t>
  </si>
  <si>
    <t>ВМ-0171226</t>
  </si>
  <si>
    <t>Отеген Асылбек</t>
  </si>
  <si>
    <t>18803481</t>
  </si>
  <si>
    <t>ВМ-0163019</t>
  </si>
  <si>
    <t>Кузин Александр Сергеевич</t>
  </si>
  <si>
    <t>56 18</t>
  </si>
  <si>
    <t>478668</t>
  </si>
  <si>
    <t>ВМ-0184797</t>
  </si>
  <si>
    <t>Пыхов Алексей Васильевич</t>
  </si>
  <si>
    <t>01 21</t>
  </si>
  <si>
    <t>868596</t>
  </si>
  <si>
    <t>ВМ-0185100</t>
  </si>
  <si>
    <t>Жакупов Мухтар Канатович</t>
  </si>
  <si>
    <t>046784257</t>
  </si>
  <si>
    <t>ВМ-0185094</t>
  </si>
  <si>
    <t>Кулмаханов Берик Шамшиевич</t>
  </si>
  <si>
    <t>058914621</t>
  </si>
  <si>
    <t>ВМ-0185096</t>
  </si>
  <si>
    <t>Мажитов Мейиржан Канатулы</t>
  </si>
  <si>
    <t>054007287</t>
  </si>
  <si>
    <t>ВМ-0185097</t>
  </si>
  <si>
    <t>Устемиров Азамат Шардарович</t>
  </si>
  <si>
    <t>050132545</t>
  </si>
  <si>
    <t>ВМ-0185106</t>
  </si>
  <si>
    <t>Абуов Жетпис Катиоллаулы</t>
  </si>
  <si>
    <t>062696864</t>
  </si>
  <si>
    <t>ВМ-0185187</t>
  </si>
  <si>
    <t>Еслямгалиев Заманбек Темирболатулы</t>
  </si>
  <si>
    <t>045224506</t>
  </si>
  <si>
    <t>ВМ-0185101</t>
  </si>
  <si>
    <t>Шапиоллаев Санат Сагидоллаулы</t>
  </si>
  <si>
    <t>051562310</t>
  </si>
  <si>
    <t>ВМ-0185113</t>
  </si>
  <si>
    <t>Тойбеков Жолгас</t>
  </si>
  <si>
    <t>18906101</t>
  </si>
  <si>
    <t>ВМ-0185115</t>
  </si>
  <si>
    <t>Абдукадиров Аскарбек</t>
  </si>
  <si>
    <t>13235599</t>
  </si>
  <si>
    <t>ВМ-0185108</t>
  </si>
  <si>
    <t>Айтуганов Кусайн</t>
  </si>
  <si>
    <t>11918035</t>
  </si>
  <si>
    <t>ВМ-0185121</t>
  </si>
  <si>
    <t>Оринбасаров Бахтберген Абдукадиругли</t>
  </si>
  <si>
    <t>046226459</t>
  </si>
  <si>
    <t>ВМ-0102819</t>
  </si>
  <si>
    <t>Шанбаев Батырхан</t>
  </si>
  <si>
    <t>13148042</t>
  </si>
  <si>
    <t>ВМ-0167645</t>
  </si>
  <si>
    <t>Кодиров Фуркатжон Якубжонович</t>
  </si>
  <si>
    <t>4789481</t>
  </si>
  <si>
    <t>ВМ-0186922</t>
  </si>
  <si>
    <t>Абдуллажонов Бахтиёр Ортикбой Угли</t>
  </si>
  <si>
    <t>5061162</t>
  </si>
  <si>
    <t>ВМ-0186966</t>
  </si>
  <si>
    <t>Абдурахмонов Асрорбек Дастамжон Угли</t>
  </si>
  <si>
    <t>0756815</t>
  </si>
  <si>
    <t>ВМ-0187144</t>
  </si>
  <si>
    <t>Ашуров Илхом Болбекович</t>
  </si>
  <si>
    <t>9032279</t>
  </si>
  <si>
    <t>ВМ-0187200</t>
  </si>
  <si>
    <t>Гофуров Мухиддин Апсалимович</t>
  </si>
  <si>
    <t>3683085</t>
  </si>
  <si>
    <t>ВМ-0187242</t>
  </si>
  <si>
    <t>Ёкубжонов Давронбек Бекмирза Угли</t>
  </si>
  <si>
    <t>1754925</t>
  </si>
  <si>
    <t>ВМ-0172732</t>
  </si>
  <si>
    <t>Сейдалиев Нурсеит</t>
  </si>
  <si>
    <t>11843085</t>
  </si>
  <si>
    <t>ВМ-0185291</t>
  </si>
  <si>
    <t>Байтахов Райымбек Бахытбекулы</t>
  </si>
  <si>
    <t>053488088</t>
  </si>
  <si>
    <t>ВМ-0160770</t>
  </si>
  <si>
    <t>Казаков Мураджон Атамирзаевич</t>
  </si>
  <si>
    <t>4568846</t>
  </si>
  <si>
    <t>ВМ-0176702</t>
  </si>
  <si>
    <t>Наркулзода Насимджон</t>
  </si>
  <si>
    <t>4409986</t>
  </si>
  <si>
    <t>ВМ-0163866</t>
  </si>
  <si>
    <t>Атабаев Миржалол Дилшод Угли</t>
  </si>
  <si>
    <t>1738398</t>
  </si>
  <si>
    <t>ВМ-0164026</t>
  </si>
  <si>
    <t>Оразалы Мади Базарбайулы</t>
  </si>
  <si>
    <t>047562807</t>
  </si>
  <si>
    <t>ВМ-0178996</t>
  </si>
  <si>
    <t>Чолпонбай уулу Марс</t>
  </si>
  <si>
    <t>3445479</t>
  </si>
  <si>
    <t>ВМ-0187133</t>
  </si>
  <si>
    <t>Казаков Иброхим Турабаевич</t>
  </si>
  <si>
    <t>0546907</t>
  </si>
  <si>
    <t>ВМ-0187141</t>
  </si>
  <si>
    <t>Казаков Ихтиёр Турабаевич</t>
  </si>
  <si>
    <t>2561428</t>
  </si>
  <si>
    <t>ВМ-0186860</t>
  </si>
  <si>
    <t>Каримов Алишер Нурмахамадович</t>
  </si>
  <si>
    <t>0053652</t>
  </si>
  <si>
    <t>ВМ-0186822</t>
  </si>
  <si>
    <t>Корабоев Давронбек Абдулхаевич</t>
  </si>
  <si>
    <t>1508839</t>
  </si>
  <si>
    <t>ВМ-0186914</t>
  </si>
  <si>
    <t>Курбанов Хайрулло Касимжанович</t>
  </si>
  <si>
    <t>1282160</t>
  </si>
  <si>
    <t>ВМ-0186753</t>
  </si>
  <si>
    <t>Мухторжонов Одилжон Фуркатжон Угли</t>
  </si>
  <si>
    <t>6740745</t>
  </si>
  <si>
    <t>ВМ-0186905</t>
  </si>
  <si>
    <t>Нуманов Бархаёт Акмалжон Угли</t>
  </si>
  <si>
    <t>3710962</t>
  </si>
  <si>
    <t>ВМ-0187208</t>
  </si>
  <si>
    <t>Нумонов Икболжон Акмалжон Угли</t>
  </si>
  <si>
    <t>5625591</t>
  </si>
  <si>
    <t>ВМ-0186907</t>
  </si>
  <si>
    <t>Обидов Асадбек Дониёрбек Угли</t>
  </si>
  <si>
    <t>7819369</t>
  </si>
  <si>
    <t>ВМ-0186825</t>
  </si>
  <si>
    <t>Орифжонов Фаррухжон Фуркатзода</t>
  </si>
  <si>
    <t>3007447</t>
  </si>
  <si>
    <t>ВМ-0186756</t>
  </si>
  <si>
    <t>Ортиков Авазбек Хасанбой Угли</t>
  </si>
  <si>
    <t>1577248</t>
  </si>
  <si>
    <t>ВМ-0186851</t>
  </si>
  <si>
    <t>Рахматуллаев Дилмурод Рахимджанович</t>
  </si>
  <si>
    <t>6029839</t>
  </si>
  <si>
    <t>ВМ-0187138</t>
  </si>
  <si>
    <t>Рашидов Улугбек Махмуджонович</t>
  </si>
  <si>
    <t>4907763</t>
  </si>
  <si>
    <t>ВМ-0186866</t>
  </si>
  <si>
    <t>Рузимухаммадов Нематилло Боходир Угли</t>
  </si>
  <si>
    <t>8005927</t>
  </si>
  <si>
    <t>ВМ-0186828</t>
  </si>
  <si>
    <t>Султонов Алимардон Адхамжон Угли</t>
  </si>
  <si>
    <t>7193953</t>
  </si>
  <si>
    <t>ВМ-0187642</t>
  </si>
  <si>
    <t>Султонов Хуснитдин Хошимжон Угли</t>
  </si>
  <si>
    <t>6847398</t>
  </si>
  <si>
    <t>ВМ-0187176</t>
  </si>
  <si>
    <t>Умиров Азимжон Исокулович</t>
  </si>
  <si>
    <t>4982284</t>
  </si>
  <si>
    <t>ВМ-0186845</t>
  </si>
  <si>
    <t>Халилов Гулом Ахатович</t>
  </si>
  <si>
    <t>6847166</t>
  </si>
  <si>
    <t>ВМ-0187142</t>
  </si>
  <si>
    <t>Халмуротов Шухрат Абдусаитович</t>
  </si>
  <si>
    <t>7164873</t>
  </si>
  <si>
    <t>ВМ-0187241</t>
  </si>
  <si>
    <t>Холмирзаев Рахматулло Хамидулло Угли</t>
  </si>
  <si>
    <t>1827099</t>
  </si>
  <si>
    <t>ВМ-0187238</t>
  </si>
  <si>
    <t>Холмуродов Достонбек Бахтиёр Угли</t>
  </si>
  <si>
    <t>7936940</t>
  </si>
  <si>
    <t>ВМ-0186883</t>
  </si>
  <si>
    <t>Юлдашев Элмурод Набижонович</t>
  </si>
  <si>
    <t>3058146</t>
  </si>
  <si>
    <t>ВМ-0186880</t>
  </si>
  <si>
    <t>Юнусов Хусниддин Каримжонович</t>
  </si>
  <si>
    <t>1955976</t>
  </si>
  <si>
    <t>ВМ-0187489</t>
  </si>
  <si>
    <t>Акрамов Азимжон Яхёхон Угли</t>
  </si>
  <si>
    <t>1677822</t>
  </si>
  <si>
    <t>ВМ-0187240</t>
  </si>
  <si>
    <t>Ахмадалиев Хабибуллох Азамжон Угли</t>
  </si>
  <si>
    <t>2089447</t>
  </si>
  <si>
    <t>ВМ-0186827</t>
  </si>
  <si>
    <t>Ганиев Нуриллохон Ахмаджон Угли</t>
  </si>
  <si>
    <t>9946490</t>
  </si>
  <si>
    <t>ВМ-0186821</t>
  </si>
  <si>
    <t>Мамадалиев Охунжон Акрамжонович</t>
  </si>
  <si>
    <t>9631719</t>
  </si>
  <si>
    <t>ВМ-0186917</t>
  </si>
  <si>
    <t>Муталлиев Абдухалил Масубджанович</t>
  </si>
  <si>
    <t>2771866</t>
  </si>
  <si>
    <t>ВМ-0187225</t>
  </si>
  <si>
    <t>Нуритдинов Собиржон Хабибилло Угли</t>
  </si>
  <si>
    <t>4571084</t>
  </si>
  <si>
    <t>ВМ-0186915</t>
  </si>
  <si>
    <t>Райимжонов Муроджон Лутфилла Угли</t>
  </si>
  <si>
    <t>1598538</t>
  </si>
  <si>
    <t>ВМ-0187188</t>
  </si>
  <si>
    <t>Рахимов Мухтор Хасанович</t>
  </si>
  <si>
    <t>4960223</t>
  </si>
  <si>
    <t>ВМ-0187195</t>
  </si>
  <si>
    <t>Рустамов Абдумалик Абдумажидович</t>
  </si>
  <si>
    <t>4355180</t>
  </si>
  <si>
    <t>ВМ-0187145</t>
  </si>
  <si>
    <t>Фозилов Илхомжон Хошимович</t>
  </si>
  <si>
    <t>9074796</t>
  </si>
  <si>
    <t>ВМ-0186833</t>
  </si>
  <si>
    <t>Ходжаев Бахромжон Хусанович</t>
  </si>
  <si>
    <t>2645772</t>
  </si>
  <si>
    <t>ВМ-0186839</t>
  </si>
  <si>
    <t>Эшонкулов Ортик Махматмуродович</t>
  </si>
  <si>
    <t>5028300</t>
  </si>
  <si>
    <t>ВМ-0185295</t>
  </si>
  <si>
    <t>Кубанычбек уулу Канатбек</t>
  </si>
  <si>
    <t>2192629</t>
  </si>
  <si>
    <t>ВМ-0185300</t>
  </si>
  <si>
    <t>Эшенкулов Бекзат</t>
  </si>
  <si>
    <t>4280289</t>
  </si>
  <si>
    <t>ВМ-0186820</t>
  </si>
  <si>
    <t>Сулайманов Сардорбек Равшанбек Угли</t>
  </si>
  <si>
    <t>1733320</t>
  </si>
  <si>
    <t>ВМ-0186909</t>
  </si>
  <si>
    <t>Рахматуллаев Олим Абдумажидович</t>
  </si>
  <si>
    <t>2189645</t>
  </si>
  <si>
    <t>ВМ-0186816</t>
  </si>
  <si>
    <t>Боймиров Уктам Уткирович</t>
  </si>
  <si>
    <t>4259453</t>
  </si>
  <si>
    <t>ВМ-0185260</t>
  </si>
  <si>
    <t>Ажибеков Бегим</t>
  </si>
  <si>
    <t>13255291</t>
  </si>
  <si>
    <t>ВМ-0185396</t>
  </si>
  <si>
    <t>Абдураимов Кулибек Анарбекович</t>
  </si>
  <si>
    <t>057802369</t>
  </si>
  <si>
    <t>ВМ-0156304</t>
  </si>
  <si>
    <t>Адылбек Уулу Айдар</t>
  </si>
  <si>
    <t>1935689</t>
  </si>
  <si>
    <t>ВМ-0181092</t>
  </si>
  <si>
    <t>Миркович Милан</t>
  </si>
  <si>
    <t>015035989</t>
  </si>
  <si>
    <t>ВМ-0185259</t>
  </si>
  <si>
    <t>Ажибеков Болыс Сарсенович</t>
  </si>
  <si>
    <t>049544121</t>
  </si>
  <si>
    <t>ВМ-0185313</t>
  </si>
  <si>
    <t>Анарбаев Галымжан Муратович</t>
  </si>
  <si>
    <t>049788127</t>
  </si>
  <si>
    <t>ВМ-0185286</t>
  </si>
  <si>
    <t>Ахипов Бакытжан Бахтиярович</t>
  </si>
  <si>
    <t>046342167</t>
  </si>
  <si>
    <t>ВМ-0185248</t>
  </si>
  <si>
    <t>Бейсенбай Ерболат Ерланулы</t>
  </si>
  <si>
    <t>051777155</t>
  </si>
  <si>
    <t>ВМ-0185316</t>
  </si>
  <si>
    <t>Джаксылыков Марат Абишбаевич</t>
  </si>
  <si>
    <t>049645673</t>
  </si>
  <si>
    <t>ВМ-0185258</t>
  </si>
  <si>
    <t>Джаркинбаев Мухит Макамбаевич</t>
  </si>
  <si>
    <t>048330559</t>
  </si>
  <si>
    <t>ВМ-0185261</t>
  </si>
  <si>
    <t>Дильдабеков Нуржан Абдукаримович</t>
  </si>
  <si>
    <t>045314429</t>
  </si>
  <si>
    <t>ВМ-0185298</t>
  </si>
  <si>
    <t>Кинжибеков Алтинбек Ботирбекугли</t>
  </si>
  <si>
    <t>043445513</t>
  </si>
  <si>
    <t>ВМ-0185292</t>
  </si>
  <si>
    <t>Косбатыр Кадир Мейрханулы</t>
  </si>
  <si>
    <t>049389043</t>
  </si>
  <si>
    <t>ВМ-0185337</t>
  </si>
  <si>
    <t>Сахов Жумагали Сапарбаевич</t>
  </si>
  <si>
    <t>047459475</t>
  </si>
  <si>
    <t>ВМ-0185280</t>
  </si>
  <si>
    <t>Текебаев Абдималик Жумаханович</t>
  </si>
  <si>
    <t>047297657</t>
  </si>
  <si>
    <t>ВМ-0185340</t>
  </si>
  <si>
    <t>Шанбаев Ерхан Сапарханович</t>
  </si>
  <si>
    <t>049516215</t>
  </si>
  <si>
    <t>ВМ-0176082</t>
  </si>
  <si>
    <t>Токторов Кубатбек Кенжебекович</t>
  </si>
  <si>
    <t>0676330</t>
  </si>
  <si>
    <t>ВМ-0158298</t>
  </si>
  <si>
    <t>Мавлянов Алтынбек Асилбекович</t>
  </si>
  <si>
    <t>2557323</t>
  </si>
  <si>
    <t>ВМ-0176547</t>
  </si>
  <si>
    <t>Жураев Гайратбек Жалолдинович</t>
  </si>
  <si>
    <t>2072004</t>
  </si>
  <si>
    <t>ВМ-0180003</t>
  </si>
  <si>
    <t>Базарбаев Шанакбай Ергебекович</t>
  </si>
  <si>
    <t>045949417</t>
  </si>
  <si>
    <t>ВМ-0144252</t>
  </si>
  <si>
    <t>Рубенян Артур Арутюнович</t>
  </si>
  <si>
    <t>800382</t>
  </si>
  <si>
    <t>ВМ-0178970</t>
  </si>
  <si>
    <t>Устемиров Нурсултан</t>
  </si>
  <si>
    <t>13078462</t>
  </si>
  <si>
    <t>ВМ-0186172</t>
  </si>
  <si>
    <t>Сейидов Абдулла</t>
  </si>
  <si>
    <t>3062138</t>
  </si>
  <si>
    <t>ВМ-0181310</t>
  </si>
  <si>
    <t>Алекешев Талас</t>
  </si>
  <si>
    <t>18563791</t>
  </si>
  <si>
    <t>ВМ-0186713</t>
  </si>
  <si>
    <t>Каримов Сардор Шухрат Угли</t>
  </si>
  <si>
    <t>1514031</t>
  </si>
  <si>
    <t>ВМ-0180774</t>
  </si>
  <si>
    <t>Юсупов Холмурод Арислонович</t>
  </si>
  <si>
    <t>7356342</t>
  </si>
  <si>
    <t>ВМ-0180454</t>
  </si>
  <si>
    <t>Сейитказиев Бузурман Сардалбекович</t>
  </si>
  <si>
    <t>1632220</t>
  </si>
  <si>
    <t>ВМ-0187155</t>
  </si>
  <si>
    <t>Маматкулов Вохиджон Хусанча Угли</t>
  </si>
  <si>
    <t>2430884</t>
  </si>
  <si>
    <t>ВМ-0187211</t>
  </si>
  <si>
    <t>Улмасов Зухриддин Зиёиддин Угли</t>
  </si>
  <si>
    <t>0751050</t>
  </si>
  <si>
    <t>ВМ-0187170</t>
  </si>
  <si>
    <t>Улмасов Олтинбек Сирожиддин Угли</t>
  </si>
  <si>
    <t>2221174</t>
  </si>
  <si>
    <t>ВМ-0187171</t>
  </si>
  <si>
    <t>Улмасов Умиджон Абдугоппор Угли</t>
  </si>
  <si>
    <t>1929351</t>
  </si>
  <si>
    <t>ВМ-0187148</t>
  </si>
  <si>
    <t>Абдувахобов Дониёрбек Туробжон Угли</t>
  </si>
  <si>
    <t>7810519</t>
  </si>
  <si>
    <t>ВМ-0186926</t>
  </si>
  <si>
    <t>Жалолидинов Хаётбек Анваржон Угли</t>
  </si>
  <si>
    <t>1794497</t>
  </si>
  <si>
    <t>ВМ-0187237</t>
  </si>
  <si>
    <t>Жамолидинов Мардонбек Анваржон Угли</t>
  </si>
  <si>
    <t>1794600</t>
  </si>
  <si>
    <t>ВМ-0174534</t>
  </si>
  <si>
    <t>Чашемов Гуванч</t>
  </si>
  <si>
    <t>2056936</t>
  </si>
  <si>
    <t>ВМ-0174377</t>
  </si>
  <si>
    <t>Хикматов Шавкатжон Шакиддин угли</t>
  </si>
  <si>
    <t>3302797</t>
  </si>
  <si>
    <t>ВМ-0170622</t>
  </si>
  <si>
    <t>Жиринбаев Бекбол</t>
  </si>
  <si>
    <t>12450526</t>
  </si>
  <si>
    <t>ВМ-0180534</t>
  </si>
  <si>
    <t>Иззатов Аслиддин Дадарович</t>
  </si>
  <si>
    <t>9446759</t>
  </si>
  <si>
    <t>ВМ-0167330</t>
  </si>
  <si>
    <t>Сейдуалиев Ерлан Айткулович</t>
  </si>
  <si>
    <t>057630774</t>
  </si>
  <si>
    <t>ВМ-0044932</t>
  </si>
  <si>
    <t>Аловудинов Гулом Илхомович</t>
  </si>
  <si>
    <t>075852</t>
  </si>
  <si>
    <t>ВМ-0170624</t>
  </si>
  <si>
    <t>Зульпиханов Еркинбек</t>
  </si>
  <si>
    <t>13054648</t>
  </si>
  <si>
    <t>ВМ-0185392</t>
  </si>
  <si>
    <t>Джангирбаев Абдигаппар</t>
  </si>
  <si>
    <t>11773267</t>
  </si>
  <si>
    <t>ВМ-0185400</t>
  </si>
  <si>
    <t>Смайлов Абай Амантаевич</t>
  </si>
  <si>
    <t>059978041</t>
  </si>
  <si>
    <t>ВМ-0185418</t>
  </si>
  <si>
    <t>Абылай Ердаулет</t>
  </si>
  <si>
    <t>15417924</t>
  </si>
  <si>
    <t>ВМ-0173990</t>
  </si>
  <si>
    <t>Абдуллаев Акмурат</t>
  </si>
  <si>
    <t>2768053</t>
  </si>
  <si>
    <t>ВМ-0167546</t>
  </si>
  <si>
    <t>Сапаров Хемра</t>
  </si>
  <si>
    <t>2340947</t>
  </si>
  <si>
    <t>ВМ-0172854</t>
  </si>
  <si>
    <t>Шевцова Анастасия Владимировна</t>
  </si>
  <si>
    <t>362789</t>
  </si>
  <si>
    <t>ВМ-0173977</t>
  </si>
  <si>
    <t>Рейимов Абат</t>
  </si>
  <si>
    <t>2906755</t>
  </si>
  <si>
    <t>ВМ-0179582</t>
  </si>
  <si>
    <t>Сламхан Акжол Багдатханулы</t>
  </si>
  <si>
    <t>049856893</t>
  </si>
  <si>
    <t>ВМ-0180026</t>
  </si>
  <si>
    <t>Усибжанов Икболжон Арабжонович</t>
  </si>
  <si>
    <t>6634752</t>
  </si>
  <si>
    <t>ВМ-0174014</t>
  </si>
  <si>
    <t>Кумар Вимлеш</t>
  </si>
  <si>
    <t>5877688</t>
  </si>
  <si>
    <t>ВМ-0174794</t>
  </si>
  <si>
    <t>Парида Акаш Кумар</t>
  </si>
  <si>
    <t>7234842</t>
  </si>
  <si>
    <t>ВМ-0181073</t>
  </si>
  <si>
    <t>Нуров Сиёвуш Сухробович</t>
  </si>
  <si>
    <t>405983533</t>
  </si>
  <si>
    <t>ВМ-0185397</t>
  </si>
  <si>
    <t>Айнабеков Бауржан Жакипович</t>
  </si>
  <si>
    <t>043815898</t>
  </si>
  <si>
    <t>ВМ-0185435</t>
  </si>
  <si>
    <t>Ауезханов Сержан Кайратулы</t>
  </si>
  <si>
    <t>057796035</t>
  </si>
  <si>
    <t>ВМ-0185458</t>
  </si>
  <si>
    <t>Байдуллаев Дархан Нуржигитулы</t>
  </si>
  <si>
    <t>045789639</t>
  </si>
  <si>
    <t>ВМ-0185448</t>
  </si>
  <si>
    <t>Байназаров Арман</t>
  </si>
  <si>
    <t>11381709</t>
  </si>
  <si>
    <t>ВМ-0185438</t>
  </si>
  <si>
    <t>Еламанов Динмухамед Жумауленбаевич</t>
  </si>
  <si>
    <t>055943825</t>
  </si>
  <si>
    <t>ВМ-0185486</t>
  </si>
  <si>
    <t>Елеусиз Бекмырза Бекмуратулы</t>
  </si>
  <si>
    <t>046207603</t>
  </si>
  <si>
    <t>ВМ-0185451</t>
  </si>
  <si>
    <t>Елибай Мейржан Жорабекулы</t>
  </si>
  <si>
    <t>051080321</t>
  </si>
  <si>
    <t>ВМ-0185480</t>
  </si>
  <si>
    <t>Жолдыбаев Сейтжапар Алжапбарович</t>
  </si>
  <si>
    <t>049851701</t>
  </si>
  <si>
    <t>ВМ-0185454</t>
  </si>
  <si>
    <t>Жумабек Санжар</t>
  </si>
  <si>
    <t>11611538</t>
  </si>
  <si>
    <t>ВМ-0185485</t>
  </si>
  <si>
    <t>Кахар Муслим Зиядуллаулы</t>
  </si>
  <si>
    <t>057856883</t>
  </si>
  <si>
    <t>ВМ-0185514</t>
  </si>
  <si>
    <t>Кожаханов Жалгасбек</t>
  </si>
  <si>
    <t>18902336</t>
  </si>
  <si>
    <t>ВМ-0185474</t>
  </si>
  <si>
    <t>Кудайберген Жандос Муратулы</t>
  </si>
  <si>
    <t>042882221</t>
  </si>
  <si>
    <t>ВМ-0185461</t>
  </si>
  <si>
    <t>Мырзаханов Максат Агманулы</t>
  </si>
  <si>
    <t>049389103</t>
  </si>
  <si>
    <t>ВМ-0185495</t>
  </si>
  <si>
    <t>Орынбеков Мади Жоребекулы</t>
  </si>
  <si>
    <t>047468203</t>
  </si>
  <si>
    <t>ВМ-0185462</t>
  </si>
  <si>
    <t>Сатбек Багдат Турлыбекулы</t>
  </si>
  <si>
    <t>059102379</t>
  </si>
  <si>
    <t>ВМ-0185469</t>
  </si>
  <si>
    <t>Сатыбалды Магжан Сакенулы</t>
  </si>
  <si>
    <t>052224979</t>
  </si>
  <si>
    <t>ВМ-0185389</t>
  </si>
  <si>
    <t>Тажиев Медет Кенесбаевич</t>
  </si>
  <si>
    <t>047092411</t>
  </si>
  <si>
    <t>ВМ-0185386</t>
  </si>
  <si>
    <t>Умирбеков Бахытжан Асанович</t>
  </si>
  <si>
    <t>047730243</t>
  </si>
  <si>
    <t>ВМ-0185464</t>
  </si>
  <si>
    <t>Халила Бауыржан</t>
  </si>
  <si>
    <t>12044131</t>
  </si>
  <si>
    <t>ВМ-0185527</t>
  </si>
  <si>
    <t>Айтбеков Нурлан Бегимбекулы</t>
  </si>
  <si>
    <t>047508659</t>
  </si>
  <si>
    <t>ВМ-0185431</t>
  </si>
  <si>
    <t>Акберген Женисхан Даулетулы</t>
  </si>
  <si>
    <t>043074357</t>
  </si>
  <si>
    <t>ВМ-0185583</t>
  </si>
  <si>
    <t>Каримхул Абылайхан Бауржанулы</t>
  </si>
  <si>
    <t>052914717</t>
  </si>
  <si>
    <t>ВМ-0185504</t>
  </si>
  <si>
    <t>Каримхулов Думан Бауржанулы</t>
  </si>
  <si>
    <t>047764099</t>
  </si>
  <si>
    <t>ВМ-0185508</t>
  </si>
  <si>
    <t>Кутимов Сабит Алтынбекович</t>
  </si>
  <si>
    <t>045494031</t>
  </si>
  <si>
    <t>ВМ-0185399</t>
  </si>
  <si>
    <t>Карабаев Назарбек</t>
  </si>
  <si>
    <t>4168808</t>
  </si>
  <si>
    <t>ВМ-0185472</t>
  </si>
  <si>
    <t>Сайдикеримов Элдар</t>
  </si>
  <si>
    <t>1706327</t>
  </si>
  <si>
    <t>ВМ-0175331</t>
  </si>
  <si>
    <t>Баширов Ренат Сабирович</t>
  </si>
  <si>
    <t>965109</t>
  </si>
  <si>
    <t>ВМ-0175328</t>
  </si>
  <si>
    <t>Мустафина Рената Маратовна</t>
  </si>
  <si>
    <t>635278</t>
  </si>
  <si>
    <t>ВМ-0172757</t>
  </si>
  <si>
    <t>Акбаев Кувончбек Хурсанович</t>
  </si>
  <si>
    <t>0137169</t>
  </si>
  <si>
    <t>ВМ-0173916</t>
  </si>
  <si>
    <t>Дустматов Уткирбек Абдухалилович</t>
  </si>
  <si>
    <t>0691545</t>
  </si>
  <si>
    <t>ВМ-0180865</t>
  </si>
  <si>
    <t>Тагабай Жандос Алмасбекулы</t>
  </si>
  <si>
    <t>060609071</t>
  </si>
  <si>
    <t>ВМ-0185536</t>
  </si>
  <si>
    <t>Асанулы Ернур</t>
  </si>
  <si>
    <t>043303397</t>
  </si>
  <si>
    <t>ВМ-0185549</t>
  </si>
  <si>
    <t>Атабеков Акылбек</t>
  </si>
  <si>
    <t>13153267</t>
  </si>
  <si>
    <t>ВМ-0185593</t>
  </si>
  <si>
    <t>Нурманов Бауржан Каримхулович</t>
  </si>
  <si>
    <t>044456943</t>
  </si>
  <si>
    <t>ВМ-0185541</t>
  </si>
  <si>
    <t>Тойшиев Ербосын</t>
  </si>
  <si>
    <t>16382992</t>
  </si>
  <si>
    <t>ВМ-0185605</t>
  </si>
  <si>
    <t>Толеген Айберген Ерланулы</t>
  </si>
  <si>
    <t>059204423</t>
  </si>
  <si>
    <t>ВМ-0185587</t>
  </si>
  <si>
    <t>Толеген Бахытжан Базаралыулы</t>
  </si>
  <si>
    <t>052885441</t>
  </si>
  <si>
    <t>ВМ-0185637</t>
  </si>
  <si>
    <t>Эшмуродов Максат Кодиркулулы</t>
  </si>
  <si>
    <t>054154983</t>
  </si>
  <si>
    <t>ВМ-0185590</t>
  </si>
  <si>
    <t>Лукпанов Асланбек Жаскайратович</t>
  </si>
  <si>
    <t>043943562</t>
  </si>
  <si>
    <t>ВМ-0185610</t>
  </si>
  <si>
    <t>Устемиров Ерсултан Аскарович</t>
  </si>
  <si>
    <t>055127121</t>
  </si>
  <si>
    <t>ВМ-0172621</t>
  </si>
  <si>
    <t>Дармонов Азамжон Ахунович</t>
  </si>
  <si>
    <t>5076954</t>
  </si>
  <si>
    <t>ВМ-0170210</t>
  </si>
  <si>
    <t>Жук Надежда Петровна</t>
  </si>
  <si>
    <t>496564</t>
  </si>
  <si>
    <t>ВМ-0178548</t>
  </si>
  <si>
    <t>Никода Владислав Николаевич</t>
  </si>
  <si>
    <t>50 16</t>
  </si>
  <si>
    <t>585243</t>
  </si>
  <si>
    <t>ВМ-0183555</t>
  </si>
  <si>
    <t>Омирбаев Нурсултан Кошанулы</t>
  </si>
  <si>
    <t>050396925</t>
  </si>
  <si>
    <t>ВМ-0183150</t>
  </si>
  <si>
    <t>Камбаралиев Илимбек Чолпонбекович</t>
  </si>
  <si>
    <t>4337786</t>
  </si>
  <si>
    <t>ВМ-0075228</t>
  </si>
  <si>
    <t>Александров Евгений Михайлович</t>
  </si>
  <si>
    <t>870264</t>
  </si>
  <si>
    <t>ВМ-0185741</t>
  </si>
  <si>
    <t>Кадыркулов Айбек Кадыркулович</t>
  </si>
  <si>
    <t>0717005</t>
  </si>
  <si>
    <t>ВМ-0184161</t>
  </si>
  <si>
    <t>Мусулмонкулов Бобомурод Шовкат Угли</t>
  </si>
  <si>
    <t>5048086</t>
  </si>
  <si>
    <t>ВМ-0135945</t>
  </si>
  <si>
    <t>Давранов Бахтиёр</t>
  </si>
  <si>
    <t>2861506</t>
  </si>
  <si>
    <t>ВМ-0168614</t>
  </si>
  <si>
    <t>Юлдашев Улугбек Арабидинович</t>
  </si>
  <si>
    <t>1042143</t>
  </si>
  <si>
    <t>ВМ-0181155</t>
  </si>
  <si>
    <t>Умаров Фахриддин Алижонович</t>
  </si>
  <si>
    <t>3327348</t>
  </si>
  <si>
    <t>ВМ-0166971</t>
  </si>
  <si>
    <t>Харприт Сингх</t>
  </si>
  <si>
    <t>3003634</t>
  </si>
  <si>
    <t>ВМ-0167463</t>
  </si>
  <si>
    <t>Эгамбердиев Рустам Хужамбердиевич</t>
  </si>
  <si>
    <t>9620161</t>
  </si>
  <si>
    <t>ВМ-0159194</t>
  </si>
  <si>
    <t>Аман Улан Абатханулы</t>
  </si>
  <si>
    <t>055944253</t>
  </si>
  <si>
    <t>ВМ-0179581</t>
  </si>
  <si>
    <t>Жанарбекулы Айбек</t>
  </si>
  <si>
    <t>042896491</t>
  </si>
  <si>
    <t>ВМ-0179638</t>
  </si>
  <si>
    <t>Таскали Дильшат Отегенулы</t>
  </si>
  <si>
    <t>061317696</t>
  </si>
  <si>
    <t>ВМ-0167139</t>
  </si>
  <si>
    <t>Морозов Захар Александрович</t>
  </si>
  <si>
    <t>251190</t>
  </si>
  <si>
    <t>ВМ-0185728</t>
  </si>
  <si>
    <t>Кистаубаев Рустам</t>
  </si>
  <si>
    <t>14653438</t>
  </si>
  <si>
    <t>ВМ-0162190</t>
  </si>
  <si>
    <t>Черняк Юрий Иосифович</t>
  </si>
  <si>
    <t>2939016</t>
  </si>
  <si>
    <t>ВМ-0185955</t>
  </si>
  <si>
    <t>Малдыбай Ернар Ерболатулы</t>
  </si>
  <si>
    <t>045028306</t>
  </si>
  <si>
    <t>ВМ-0185953</t>
  </si>
  <si>
    <t>Таттибай Жаксыбек</t>
  </si>
  <si>
    <t>14301865</t>
  </si>
  <si>
    <t>ВМ-0185736</t>
  </si>
  <si>
    <t>Саркулов Азамат Конебайулы</t>
  </si>
  <si>
    <t>057809794</t>
  </si>
  <si>
    <t>ВМ-0185734</t>
  </si>
  <si>
    <t>Туркменбаев Парахат Абилтай улы</t>
  </si>
  <si>
    <t>051585030</t>
  </si>
  <si>
    <t>ВМ-0185951</t>
  </si>
  <si>
    <t>Бегалиев Дунямалы</t>
  </si>
  <si>
    <t>14119963</t>
  </si>
  <si>
    <t>ВМ-0185950</t>
  </si>
  <si>
    <t>Ислам Курбан Пулодулы</t>
  </si>
  <si>
    <t>045925605</t>
  </si>
  <si>
    <t>ВМ-0185912</t>
  </si>
  <si>
    <t>Калмахан Абай</t>
  </si>
  <si>
    <t>18621104</t>
  </si>
  <si>
    <t>ВМ-0185949</t>
  </si>
  <si>
    <t>Коспанов Саттархан Султанбекулы</t>
  </si>
  <si>
    <t>052667755</t>
  </si>
  <si>
    <t>ВМ-0185954</t>
  </si>
  <si>
    <t>Нурмуханбетов Алихан</t>
  </si>
  <si>
    <t>17669090</t>
  </si>
  <si>
    <t>ВМ-0185952</t>
  </si>
  <si>
    <t>Хайдар Камал</t>
  </si>
  <si>
    <t>15110926</t>
  </si>
  <si>
    <t>ВМ-0185636</t>
  </si>
  <si>
    <t>Тухматулин Радик Ранисович</t>
  </si>
  <si>
    <t>69 16</t>
  </si>
  <si>
    <t>727606</t>
  </si>
  <si>
    <t>ВМ-0185906</t>
  </si>
  <si>
    <t>Азамжанов Омар</t>
  </si>
  <si>
    <t>3614345</t>
  </si>
  <si>
    <t>ВМ-0185914</t>
  </si>
  <si>
    <t>Жороев Азамат</t>
  </si>
  <si>
    <t>4159191</t>
  </si>
  <si>
    <t>ВМ-0185910</t>
  </si>
  <si>
    <t>Жумабеков Дастан Мирланович</t>
  </si>
  <si>
    <t>2701046</t>
  </si>
  <si>
    <t>ВМ-0185919</t>
  </si>
  <si>
    <t>Зулпукаров Надирбек Мусурманкулович</t>
  </si>
  <si>
    <t>0781969</t>
  </si>
  <si>
    <t>ВМ-0185976</t>
  </si>
  <si>
    <t>Кожомбердиев Алимбек Кадырбекович</t>
  </si>
  <si>
    <t>4830159</t>
  </si>
  <si>
    <t>ВМ-0185917</t>
  </si>
  <si>
    <t>Курванбеков Элмурза Мавлянкулович</t>
  </si>
  <si>
    <t>0000327</t>
  </si>
  <si>
    <t>ВМ-0185959</t>
  </si>
  <si>
    <t>Курманкулов Назарбек Жоомартович</t>
  </si>
  <si>
    <t>0007630</t>
  </si>
  <si>
    <t>ВМ-0187649</t>
  </si>
  <si>
    <t>Нуриддинов Абдулвосид Махмуджон Угли</t>
  </si>
  <si>
    <t>5043999</t>
  </si>
  <si>
    <t>ВМ-0082977</t>
  </si>
  <si>
    <t>Матич Джордже</t>
  </si>
  <si>
    <t>013836395</t>
  </si>
  <si>
    <t>ВМ-0181684</t>
  </si>
  <si>
    <t>Лычагин Роман Александрович</t>
  </si>
  <si>
    <t>780212</t>
  </si>
  <si>
    <t>ВМ-0181148</t>
  </si>
  <si>
    <t>Тургуналиев Асан Муратбекович</t>
  </si>
  <si>
    <t>2600502</t>
  </si>
  <si>
    <t>ВМ-0166469</t>
  </si>
  <si>
    <t>Еркинбек Казыбек</t>
  </si>
  <si>
    <t>13272080</t>
  </si>
  <si>
    <t>ВМ-0170632</t>
  </si>
  <si>
    <t>Иркенбаев Абылайхан</t>
  </si>
  <si>
    <t>13238879</t>
  </si>
  <si>
    <t>ВМ-0181227</t>
  </si>
  <si>
    <t>Хамитов Мансур</t>
  </si>
  <si>
    <t>12652291</t>
  </si>
  <si>
    <t>ВМ-0168168</t>
  </si>
  <si>
    <t>Мондал Абу Бакар</t>
  </si>
  <si>
    <t>3917986</t>
  </si>
  <si>
    <t>ВМ-0168170</t>
  </si>
  <si>
    <t>Мандал Санджиб</t>
  </si>
  <si>
    <t>1444691</t>
  </si>
  <si>
    <t>ВМ-0180438</t>
  </si>
  <si>
    <t>Есанбаев Акбар</t>
  </si>
  <si>
    <t>12437711</t>
  </si>
  <si>
    <t>ВМ-0187375</t>
  </si>
  <si>
    <t>Набиев Диловар Файзуллоевич</t>
  </si>
  <si>
    <t>403566049</t>
  </si>
  <si>
    <t>ВМ-0181552</t>
  </si>
  <si>
    <t>Потапова Альбина Сергеевна</t>
  </si>
  <si>
    <t>65 05</t>
  </si>
  <si>
    <t>479874</t>
  </si>
  <si>
    <t>ВМ-0177556</t>
  </si>
  <si>
    <t>Муродов Алишер Абдихамидович</t>
  </si>
  <si>
    <t>4896148</t>
  </si>
  <si>
    <t>ВМ-0166468</t>
  </si>
  <si>
    <t>Елгон Аскар Мелдеханулы</t>
  </si>
  <si>
    <t>055229507</t>
  </si>
  <si>
    <t>ВМ-0153784</t>
  </si>
  <si>
    <t>Кадырбай Арман</t>
  </si>
  <si>
    <t>13059230</t>
  </si>
  <si>
    <t>ВМ-0073655</t>
  </si>
  <si>
    <t>Симич Саша</t>
  </si>
  <si>
    <t>013245936</t>
  </si>
  <si>
    <t>ВМ-0180946</t>
  </si>
  <si>
    <t>Дубай Мустафа Есенгельдыулы</t>
  </si>
  <si>
    <t>043951916</t>
  </si>
  <si>
    <t>ВМ-0051675</t>
  </si>
  <si>
    <t>Стефанович Божидар</t>
  </si>
  <si>
    <t>015606944</t>
  </si>
  <si>
    <t>ВМ-0174355</t>
  </si>
  <si>
    <t>Еламанов Ермагамбет Жумауленович</t>
  </si>
  <si>
    <t>043728667</t>
  </si>
  <si>
    <t>ВМ-0180458</t>
  </si>
  <si>
    <t>Жахонов Жавлонбек Абдувалиевич</t>
  </si>
  <si>
    <t>3097787</t>
  </si>
  <si>
    <t>ВМ-0162493</t>
  </si>
  <si>
    <t>Комилов Набижон Окюлович</t>
  </si>
  <si>
    <t>2047877</t>
  </si>
  <si>
    <t>ВМ-0169362</t>
  </si>
  <si>
    <t>Азамбаев Шеркамол Неъматжанович</t>
  </si>
  <si>
    <t>2556485</t>
  </si>
  <si>
    <t>ВМ-0170822</t>
  </si>
  <si>
    <t>Болтабоев Элмурод Алишер угли</t>
  </si>
  <si>
    <t>1976971</t>
  </si>
  <si>
    <t>ВМ-0164942</t>
  </si>
  <si>
    <t>Тоймастов Улугбек Махмудович</t>
  </si>
  <si>
    <t>681564</t>
  </si>
  <si>
    <t>ВМ-0166361</t>
  </si>
  <si>
    <t>Баруи Срикришна</t>
  </si>
  <si>
    <t>0613206</t>
  </si>
  <si>
    <t>ВМ-0180097</t>
  </si>
  <si>
    <t>Шобутаев Саидахмад Очилович</t>
  </si>
  <si>
    <t>9347334</t>
  </si>
  <si>
    <t>ВМ-0165471</t>
  </si>
  <si>
    <t>Комилов Озодбек Умидович</t>
  </si>
  <si>
    <t>5681260</t>
  </si>
  <si>
    <t>ВМ-0166708</t>
  </si>
  <si>
    <t>Чубрик Дарья Александровна</t>
  </si>
  <si>
    <t>3982583</t>
  </si>
  <si>
    <t>ВМ-0141515</t>
  </si>
  <si>
    <t>Камнева Татьяна Анатольевна</t>
  </si>
  <si>
    <t>515357</t>
  </si>
  <si>
    <t>ВМ-0186082</t>
  </si>
  <si>
    <t>Садыков Исламбек Анапияевич</t>
  </si>
  <si>
    <t>061949041</t>
  </si>
  <si>
    <t>ВМ-0164389</t>
  </si>
  <si>
    <t>Хусонов Шавкат Насирдинович</t>
  </si>
  <si>
    <t>2728883</t>
  </si>
  <si>
    <t>ВМ-0163855</t>
  </si>
  <si>
    <t>Тошматов Икром Юлдашевич</t>
  </si>
  <si>
    <t>4852966</t>
  </si>
  <si>
    <t>ВМ-0170614</t>
  </si>
  <si>
    <t>Алтеев Бауыржан Туймаханович</t>
  </si>
  <si>
    <t>046733441</t>
  </si>
  <si>
    <t>ВМ-0186050</t>
  </si>
  <si>
    <t>Дурдыев Вепа</t>
  </si>
  <si>
    <t>2041363</t>
  </si>
  <si>
    <t>ВМ-0185905</t>
  </si>
  <si>
    <t>Ходжагелдиев Сердар</t>
  </si>
  <si>
    <t>2116881</t>
  </si>
  <si>
    <t>ВМ-0185888</t>
  </si>
  <si>
    <t>Непесов Мекан</t>
  </si>
  <si>
    <t>2365883</t>
  </si>
  <si>
    <t>ВМ-0185904</t>
  </si>
  <si>
    <t>Поллуков Кадыр</t>
  </si>
  <si>
    <t>3392614</t>
  </si>
  <si>
    <t>ВМ-0186740</t>
  </si>
  <si>
    <t>Попыев Гайгысыз</t>
  </si>
  <si>
    <t>2401789</t>
  </si>
  <si>
    <t>ВМ-0185893</t>
  </si>
  <si>
    <t>Розыев Чары</t>
  </si>
  <si>
    <t>2511183</t>
  </si>
  <si>
    <t>ВМ-0185886</t>
  </si>
  <si>
    <t>Токыев Эзиз</t>
  </si>
  <si>
    <t>3174738</t>
  </si>
  <si>
    <t>ВМ-0185900</t>
  </si>
  <si>
    <t>Ылясов Дортгулы</t>
  </si>
  <si>
    <t>3305420</t>
  </si>
  <si>
    <t>ВМ-0185880</t>
  </si>
  <si>
    <t>Бегенджов Батыр</t>
  </si>
  <si>
    <t>2935472</t>
  </si>
  <si>
    <t>ВМ-0186049</t>
  </si>
  <si>
    <t>Джумаев Мерген</t>
  </si>
  <si>
    <t>2607719</t>
  </si>
  <si>
    <t>ВМ-0186048</t>
  </si>
  <si>
    <t>Агамырадов Нурягды</t>
  </si>
  <si>
    <t>3131963</t>
  </si>
  <si>
    <t>ВМ-0186046</t>
  </si>
  <si>
    <t>Ахунов Тачмырат</t>
  </si>
  <si>
    <t>3321966</t>
  </si>
  <si>
    <t>ВМ-0185907</t>
  </si>
  <si>
    <t>Хоммадов Дидар</t>
  </si>
  <si>
    <t>2809629</t>
  </si>
  <si>
    <t>ВМ-0185903</t>
  </si>
  <si>
    <t>Мередов Сейитмырат</t>
  </si>
  <si>
    <t>2672741</t>
  </si>
  <si>
    <t>ВМ-0185884</t>
  </si>
  <si>
    <t>Тувакмырадов Шагелди</t>
  </si>
  <si>
    <t>2332956</t>
  </si>
  <si>
    <t>ВМ-0186051</t>
  </si>
  <si>
    <t>Ёламанов Дортгулы</t>
  </si>
  <si>
    <t>1977927</t>
  </si>
  <si>
    <t>ВМ-0185896</t>
  </si>
  <si>
    <t>Татаков Батыр</t>
  </si>
  <si>
    <t>2874013</t>
  </si>
  <si>
    <t>ВМ-0185889</t>
  </si>
  <si>
    <t>Маликов Бердиназар</t>
  </si>
  <si>
    <t>1960876</t>
  </si>
  <si>
    <t>ВМ-0186047</t>
  </si>
  <si>
    <t>Базаганов Аймырат</t>
  </si>
  <si>
    <t>1989898</t>
  </si>
  <si>
    <t>ВМ-0185877</t>
  </si>
  <si>
    <t>Жиляк Владислав Вячеславович</t>
  </si>
  <si>
    <t>688551</t>
  </si>
  <si>
    <t>ВМ-0183841</t>
  </si>
  <si>
    <t>Орозкулов Мырзабек</t>
  </si>
  <si>
    <t>2151031</t>
  </si>
  <si>
    <t>ВМ-0185878</t>
  </si>
  <si>
    <t>Казмирюк Никита Александрович</t>
  </si>
  <si>
    <t>388270</t>
  </si>
  <si>
    <t>ВМ-0173275</t>
  </si>
  <si>
    <t>Шокиров Акрамжон Муротович</t>
  </si>
  <si>
    <t>4291986</t>
  </si>
  <si>
    <t>ВМ-0180081</t>
  </si>
  <si>
    <t>Одилов Сарваржон Махмуджон Угли</t>
  </si>
  <si>
    <t>5934382</t>
  </si>
  <si>
    <t>ВМ-0173250</t>
  </si>
  <si>
    <t>Хайдаров Сохибжон Одилович</t>
  </si>
  <si>
    <t>4721303</t>
  </si>
  <si>
    <t>ВМ-0162109</t>
  </si>
  <si>
    <t>Сарвасидди Саньясирао</t>
  </si>
  <si>
    <t>5196584</t>
  </si>
  <si>
    <t>ВМ-0162110</t>
  </si>
  <si>
    <t>Шеик Мохаммадакбар</t>
  </si>
  <si>
    <t>8089587</t>
  </si>
  <si>
    <t>ВМ-0181220</t>
  </si>
  <si>
    <t>Джакипов Айдост Маратугли</t>
  </si>
  <si>
    <t>046965053</t>
  </si>
  <si>
    <t>ВМ-0163954</t>
  </si>
  <si>
    <t>Чинтхапалли Мутхи Раджу</t>
  </si>
  <si>
    <t>6004547</t>
  </si>
  <si>
    <t>ВМ-0179006</t>
  </si>
  <si>
    <t>Байташов Толыбай Юсупович</t>
  </si>
  <si>
    <t>054187271</t>
  </si>
  <si>
    <t>ВМ-0179047</t>
  </si>
  <si>
    <t>Сапарбеков Нурбол Сапакович</t>
  </si>
  <si>
    <t>055829355</t>
  </si>
  <si>
    <t>ВМ-0179903</t>
  </si>
  <si>
    <t>Таубаев Нурсултан Жорабекулы</t>
  </si>
  <si>
    <t>060583643</t>
  </si>
  <si>
    <t>ВМ-0176986</t>
  </si>
  <si>
    <t>Шырынбеков Куаныш Бауыржанович</t>
  </si>
  <si>
    <t>059885525</t>
  </si>
  <si>
    <t>ВМ-0070398</t>
  </si>
  <si>
    <t>Зиганшина Лариса Владиславовна</t>
  </si>
  <si>
    <t>151708</t>
  </si>
  <si>
    <t>ВМ-0187082</t>
  </si>
  <si>
    <t>Маметгулыев Эзизмырат</t>
  </si>
  <si>
    <t>2216818</t>
  </si>
  <si>
    <t>ВМ-0185962</t>
  </si>
  <si>
    <t>Батырбеков Аманбек Батырбекулы</t>
  </si>
  <si>
    <t>052255024</t>
  </si>
  <si>
    <t>ВМ-0175271</t>
  </si>
  <si>
    <t>Мубаракшин Рушан Рустамович</t>
  </si>
  <si>
    <t>538167</t>
  </si>
  <si>
    <t>ВМ-0175269</t>
  </si>
  <si>
    <t>Мубаракшина Регина Рамилевна</t>
  </si>
  <si>
    <t>904432</t>
  </si>
  <si>
    <t>ВМ-0175411</t>
  </si>
  <si>
    <t>Кемелбеков Бекжан</t>
  </si>
  <si>
    <t>13054239</t>
  </si>
  <si>
    <t>ВМ-0057764</t>
  </si>
  <si>
    <t>Чиркович Младен</t>
  </si>
  <si>
    <t>014250771</t>
  </si>
  <si>
    <t>ВМ-0185628</t>
  </si>
  <si>
    <t>Байжигитов Руслан</t>
  </si>
  <si>
    <t>18721965</t>
  </si>
  <si>
    <t>ВМ-0144655</t>
  </si>
  <si>
    <t>Стаценко Алексей Викторович</t>
  </si>
  <si>
    <t>483852</t>
  </si>
  <si>
    <t>ВМ-0090608</t>
  </si>
  <si>
    <t>Димитриевич Ивица</t>
  </si>
  <si>
    <t>014535310</t>
  </si>
  <si>
    <t>ВМ-0187178</t>
  </si>
  <si>
    <t>Абдуалимов Рустам Абдурахимович</t>
  </si>
  <si>
    <t>404823486</t>
  </si>
  <si>
    <t>ВМ-0177936</t>
  </si>
  <si>
    <t>Айтуган Алтынхан</t>
  </si>
  <si>
    <t>18396356</t>
  </si>
  <si>
    <t>ВМ-0186507</t>
  </si>
  <si>
    <t>Абдурахимзода Рофеъходжа Абдурахим</t>
  </si>
  <si>
    <t>404245741</t>
  </si>
  <si>
    <t>ВМ-0186163</t>
  </si>
  <si>
    <t>Мираков Салим Орзуевич</t>
  </si>
  <si>
    <t>405396867</t>
  </si>
  <si>
    <t>ВМ-0188104</t>
  </si>
  <si>
    <t>Мусозода Абдусалим Абдурахим</t>
  </si>
  <si>
    <t>402283995</t>
  </si>
  <si>
    <t>ВМ-0177681</t>
  </si>
  <si>
    <t>Рахматов Иброхимжон Солиевич</t>
  </si>
  <si>
    <t>2322424</t>
  </si>
  <si>
    <t>ВМ-0173656</t>
  </si>
  <si>
    <t>Калагасетти Моханакришна</t>
  </si>
  <si>
    <t>8776335</t>
  </si>
  <si>
    <t>ВМ-0173484</t>
  </si>
  <si>
    <t>Никитченко Василий Анатольевич</t>
  </si>
  <si>
    <t>713326</t>
  </si>
  <si>
    <t>ВМ-0167354</t>
  </si>
  <si>
    <t>Вишну Вишну</t>
  </si>
  <si>
    <t>9595551</t>
  </si>
  <si>
    <t>ВМ-0173709</t>
  </si>
  <si>
    <t>Аминов Нуъмон Собирович</t>
  </si>
  <si>
    <t>401509842</t>
  </si>
  <si>
    <t>ВМ-0186508</t>
  </si>
  <si>
    <t>Альжанов Багдаулет</t>
  </si>
  <si>
    <t>12098725</t>
  </si>
  <si>
    <t>ВМ-0169364</t>
  </si>
  <si>
    <t>Азамбаев Дилмурод</t>
  </si>
  <si>
    <t>4422074</t>
  </si>
  <si>
    <t>ВМ-0165386</t>
  </si>
  <si>
    <t>Несипбаев Бекзат Балымулы</t>
  </si>
  <si>
    <t>054435046</t>
  </si>
  <si>
    <t>ВМ-0064499</t>
  </si>
  <si>
    <t>Дугаров Саян Очирович</t>
  </si>
  <si>
    <t>81 05</t>
  </si>
  <si>
    <t>057503</t>
  </si>
  <si>
    <t>ВМ-0186721</t>
  </si>
  <si>
    <t>Жылкаман Маргулан</t>
  </si>
  <si>
    <t>16217186</t>
  </si>
  <si>
    <t>ВМ-0157837</t>
  </si>
  <si>
    <t>Гурбангелдиев Шагелди</t>
  </si>
  <si>
    <t>2090865</t>
  </si>
  <si>
    <t>ВМ-0154094</t>
  </si>
  <si>
    <t>Динчич Горан</t>
  </si>
  <si>
    <t>013190277</t>
  </si>
  <si>
    <t>ВМ-0162871</t>
  </si>
  <si>
    <t>Гулбоев Аббос Джуманазар Угли</t>
  </si>
  <si>
    <t>6903095</t>
  </si>
  <si>
    <t>ВМ-0178218</t>
  </si>
  <si>
    <t>Ёрматов Адхам Жура Угли</t>
  </si>
  <si>
    <t>3210733</t>
  </si>
  <si>
    <t>ВМ-0179134</t>
  </si>
  <si>
    <t>Грабовчич Милойко</t>
  </si>
  <si>
    <t>018421119</t>
  </si>
  <si>
    <t>ВМ-0186910</t>
  </si>
  <si>
    <t>Буриев Аслиддин Олимджон Угли</t>
  </si>
  <si>
    <t>3090009</t>
  </si>
  <si>
    <t>ВМ-0185252</t>
  </si>
  <si>
    <t>Наби Абдилжалил Абдилуаитулы</t>
  </si>
  <si>
    <t>052394501</t>
  </si>
  <si>
    <t>ВМ-0185128</t>
  </si>
  <si>
    <t>Аннаев Гайгысыз</t>
  </si>
  <si>
    <t>2480016</t>
  </si>
  <si>
    <t>ВМ-0185138</t>
  </si>
  <si>
    <t>Шамырадов Нуры</t>
  </si>
  <si>
    <t>2047909</t>
  </si>
  <si>
    <t>ВМ-0185130</t>
  </si>
  <si>
    <t>2010601</t>
  </si>
  <si>
    <t>ВМ-0186321</t>
  </si>
  <si>
    <t>Аразгылыджов Байрамгылыч</t>
  </si>
  <si>
    <t>3302794</t>
  </si>
  <si>
    <t>ВМ-0186446</t>
  </si>
  <si>
    <t>Мухамов Кувват</t>
  </si>
  <si>
    <t>2162200</t>
  </si>
  <si>
    <t>ВМ-0186327</t>
  </si>
  <si>
    <t>Агамырадов Овулиягулы</t>
  </si>
  <si>
    <t>3385013</t>
  </si>
  <si>
    <t>ВМ-0185928</t>
  </si>
  <si>
    <t>Аманов Жасарал Жетесович</t>
  </si>
  <si>
    <t>061197193</t>
  </si>
  <si>
    <t>ВМ-0186453</t>
  </si>
  <si>
    <t>Янбеков Руслан Фатихович</t>
  </si>
  <si>
    <t>56 09</t>
  </si>
  <si>
    <t>890555</t>
  </si>
  <si>
    <t>ВМ-0170938</t>
  </si>
  <si>
    <t>Парпиев Акмалбек Ахмаджонович</t>
  </si>
  <si>
    <t>7371841</t>
  </si>
  <si>
    <t>ВМ-0176997</t>
  </si>
  <si>
    <t>Турмаханбетов Кожакелди Курышбекович</t>
  </si>
  <si>
    <t>042611415</t>
  </si>
  <si>
    <t>ВМ-0179902</t>
  </si>
  <si>
    <t>Кожагелдиев Бахтияр Базарбекович</t>
  </si>
  <si>
    <t>040549847</t>
  </si>
  <si>
    <t>ВМ-0180929</t>
  </si>
  <si>
    <t>Намазов Ержан Курбанбаевич</t>
  </si>
  <si>
    <t>050794127</t>
  </si>
  <si>
    <t>ВМ-0188276</t>
  </si>
  <si>
    <t>Жураев Аброрбек Машраббой Угли</t>
  </si>
  <si>
    <t>4912410</t>
  </si>
  <si>
    <t>ВМ-0093143</t>
  </si>
  <si>
    <t>Лели Николай Викторович</t>
  </si>
  <si>
    <t>1770224</t>
  </si>
  <si>
    <t>ВМ-0181611</t>
  </si>
  <si>
    <t>Проломов Иван Валерьевич</t>
  </si>
  <si>
    <t>385667</t>
  </si>
  <si>
    <t>ВМ-0167316</t>
  </si>
  <si>
    <t>Васильев Евгений Владимирович</t>
  </si>
  <si>
    <t>840930</t>
  </si>
  <si>
    <t>ВМ-0167317</t>
  </si>
  <si>
    <t>Славов Руслан Иванович</t>
  </si>
  <si>
    <t>295004</t>
  </si>
  <si>
    <t>ВМ-0156605</t>
  </si>
  <si>
    <t>Артыкбаев Довлетгелди</t>
  </si>
  <si>
    <t>1959897</t>
  </si>
  <si>
    <t>ВМ-0164152</t>
  </si>
  <si>
    <t>Асхатов Еркебулан</t>
  </si>
  <si>
    <t>13055729</t>
  </si>
  <si>
    <t>ВМ-0182473</t>
  </si>
  <si>
    <t>Дуйсенбек Ерсултан Нурланулы</t>
  </si>
  <si>
    <t>061935405</t>
  </si>
  <si>
    <t>ВМ-0168810</t>
  </si>
  <si>
    <t>Генджаев Сердар</t>
  </si>
  <si>
    <t>2556080</t>
  </si>
  <si>
    <t>ВМ-0066237</t>
  </si>
  <si>
    <t>Книсс Андрей Александрович</t>
  </si>
  <si>
    <t>182359</t>
  </si>
  <si>
    <t>ВМ-0179926</t>
  </si>
  <si>
    <t>Рахымбаев Серик Керизович</t>
  </si>
  <si>
    <t>060553241</t>
  </si>
  <si>
    <t>ВМ-0181434</t>
  </si>
  <si>
    <t>Эшмурадов Мукан Кодиркулович</t>
  </si>
  <si>
    <t>047983453</t>
  </si>
  <si>
    <t>ВМ-0159722</t>
  </si>
  <si>
    <t>Алтынбеков Жомарт</t>
  </si>
  <si>
    <t>18918864</t>
  </si>
  <si>
    <t>ВМ-0187026</t>
  </si>
  <si>
    <t>Токтонаев Самат Раимкулович</t>
  </si>
  <si>
    <t>0122845</t>
  </si>
  <si>
    <t>ВМ-0186886</t>
  </si>
  <si>
    <t>Шыршыкбай Нурдаулет Дауырбайулы</t>
  </si>
  <si>
    <t>041981495</t>
  </si>
  <si>
    <t>ВМ-0144480</t>
  </si>
  <si>
    <t>Любашов Александр Павлович</t>
  </si>
  <si>
    <t>879255</t>
  </si>
  <si>
    <t>ВМ-0077268</t>
  </si>
  <si>
    <t>Ухинов Беликто Валерьевич</t>
  </si>
  <si>
    <t>81 09</t>
  </si>
  <si>
    <t>288003</t>
  </si>
  <si>
    <t>ВМ-0176610</t>
  </si>
  <si>
    <t>Моисеев Кирилл Олегович</t>
  </si>
  <si>
    <t>28 24</t>
  </si>
  <si>
    <t>982457</t>
  </si>
  <si>
    <t>ВМ-0051817</t>
  </si>
  <si>
    <t>Пешович Александар</t>
  </si>
  <si>
    <t>019227119</t>
  </si>
  <si>
    <t>ВМ-0181988</t>
  </si>
  <si>
    <t>Кантаров Толеген Курбанбекович</t>
  </si>
  <si>
    <t>054877981</t>
  </si>
  <si>
    <t>ВМ-0180586</t>
  </si>
  <si>
    <t>Мусиров Ержан Аскарович</t>
  </si>
  <si>
    <t>049735137</t>
  </si>
  <si>
    <t>ВМ-0186711</t>
  </si>
  <si>
    <t>Емельянов Валентин Алексеевич</t>
  </si>
  <si>
    <t>117543</t>
  </si>
  <si>
    <t>ВМ-0175730</t>
  </si>
  <si>
    <t>Кнежевич Любомир</t>
  </si>
  <si>
    <t>3406957</t>
  </si>
  <si>
    <t>ВМ-0177086</t>
  </si>
  <si>
    <t>Симеунович Любиша</t>
  </si>
  <si>
    <t>4210418</t>
  </si>
  <si>
    <t>ВМ-0164722</t>
  </si>
  <si>
    <t>Анарбек Нуртаза Сырлыбекулы</t>
  </si>
  <si>
    <t>052478379</t>
  </si>
  <si>
    <t>ВМ-0174313</t>
  </si>
  <si>
    <t>Жаксылык Азамат Калдыбайулы</t>
  </si>
  <si>
    <t>041618771</t>
  </si>
  <si>
    <t>ВМ-0140785</t>
  </si>
  <si>
    <t>Самигулина Назира</t>
  </si>
  <si>
    <t>14311446</t>
  </si>
  <si>
    <t>ВМ-0140784</t>
  </si>
  <si>
    <t>Жусупов Нурлан Марзагалеевич</t>
  </si>
  <si>
    <t>057329095</t>
  </si>
  <si>
    <t>ВМ-0187749</t>
  </si>
  <si>
    <t>Секх Абид Хоссаин</t>
  </si>
  <si>
    <t>3306852</t>
  </si>
  <si>
    <t>ВМ-0187501</t>
  </si>
  <si>
    <t>Бисвас Просенджит</t>
  </si>
  <si>
    <t>6935644</t>
  </si>
  <si>
    <t>ВМ-0187530</t>
  </si>
  <si>
    <t>Бисвас Бикаш</t>
  </si>
  <si>
    <t>8671389</t>
  </si>
  <si>
    <t>ВМ-0187533</t>
  </si>
  <si>
    <t>4268252</t>
  </si>
  <si>
    <t>ВМ-0187755</t>
  </si>
  <si>
    <t>Рой Бхаджан</t>
  </si>
  <si>
    <t>5068652</t>
  </si>
  <si>
    <t>ВМ-0187583</t>
  </si>
  <si>
    <t>Бисвас Раджеш</t>
  </si>
  <si>
    <t>1597266</t>
  </si>
  <si>
    <t>ВМ-0187544</t>
  </si>
  <si>
    <t>Бисвас Хридай</t>
  </si>
  <si>
    <t>1430239</t>
  </si>
  <si>
    <t>ВМ-0187594</t>
  </si>
  <si>
    <t>Барман Бапи</t>
  </si>
  <si>
    <t>6421575</t>
  </si>
  <si>
    <t>ВМ-0187497</t>
  </si>
  <si>
    <t>Али Мд Джишан</t>
  </si>
  <si>
    <t>1325556</t>
  </si>
  <si>
    <t>ВМ-0187509</t>
  </si>
  <si>
    <t>Алкамал Секх</t>
  </si>
  <si>
    <t>2240248</t>
  </si>
  <si>
    <t>ВМ-0187578</t>
  </si>
  <si>
    <t>Барман Абир</t>
  </si>
  <si>
    <t>6376287</t>
  </si>
  <si>
    <t>ВМ-0187577</t>
  </si>
  <si>
    <t>Барман Сараджит</t>
  </si>
  <si>
    <t>9274810</t>
  </si>
  <si>
    <t>ВМ-0187608</t>
  </si>
  <si>
    <t>Барман Дипанкар</t>
  </si>
  <si>
    <t>1333109</t>
  </si>
  <si>
    <t>ВМ-0187518</t>
  </si>
  <si>
    <t>Бисвас Бхибути</t>
  </si>
  <si>
    <t>1913130</t>
  </si>
  <si>
    <t>ВМ-0187576</t>
  </si>
  <si>
    <t>Бисвас Рахул</t>
  </si>
  <si>
    <t>6030906</t>
  </si>
  <si>
    <t>ВМ-0187550</t>
  </si>
  <si>
    <t>Бхуния Сахадеб</t>
  </si>
  <si>
    <t>8588228</t>
  </si>
  <si>
    <t>ВМ-0187574</t>
  </si>
  <si>
    <t>Вишвакарма Канхаия</t>
  </si>
  <si>
    <t>287940</t>
  </si>
  <si>
    <t>ВМ-0187555</t>
  </si>
  <si>
    <t>Гуччхаит Бисванатх</t>
  </si>
  <si>
    <t>5877965</t>
  </si>
  <si>
    <t>ВМ-0187605</t>
  </si>
  <si>
    <t>Джамадар Нур Ислам</t>
  </si>
  <si>
    <t>7651039</t>
  </si>
  <si>
    <t>ВМ-0187908</t>
  </si>
  <si>
    <t>Джана Пинту</t>
  </si>
  <si>
    <t>7227680</t>
  </si>
  <si>
    <t>ВМ-0187570</t>
  </si>
  <si>
    <t>Джана Самиран</t>
  </si>
  <si>
    <t>816542</t>
  </si>
  <si>
    <t>ВМ-0187568</t>
  </si>
  <si>
    <t>Кумар Сандип</t>
  </si>
  <si>
    <t>257140</t>
  </si>
  <si>
    <t>ВМ-0187566</t>
  </si>
  <si>
    <t>Кхан Моенуддин</t>
  </si>
  <si>
    <t>3109397</t>
  </si>
  <si>
    <t>ВМ-0187506</t>
  </si>
  <si>
    <t>Мадху Субрата</t>
  </si>
  <si>
    <t>9626765</t>
  </si>
  <si>
    <t>ВМ-0187911</t>
  </si>
  <si>
    <t>Маити Прасенджит</t>
  </si>
  <si>
    <t>8440085</t>
  </si>
  <si>
    <t>ВМ-0187517</t>
  </si>
  <si>
    <t>Маллик Джахидул</t>
  </si>
  <si>
    <t>7193175</t>
  </si>
  <si>
    <t>ВМ-0187511</t>
  </si>
  <si>
    <t>Мало Бабул</t>
  </si>
  <si>
    <t>6130355</t>
  </si>
  <si>
    <t>ВМ-0187650</t>
  </si>
  <si>
    <t>Мандал Джакир Хоссаин</t>
  </si>
  <si>
    <t>1171851</t>
  </si>
  <si>
    <t>ВМ-0187670</t>
  </si>
  <si>
    <t>Мандал Имамул</t>
  </si>
  <si>
    <t>9175971</t>
  </si>
  <si>
    <t>ВМ-0187651</t>
  </si>
  <si>
    <t>Мандал Нару Гопал</t>
  </si>
  <si>
    <t>1043141</t>
  </si>
  <si>
    <t>ВМ-0187730</t>
  </si>
  <si>
    <t>Мистры Мохаммед Джакир</t>
  </si>
  <si>
    <t>4051993</t>
  </si>
  <si>
    <t>ВМ-0187652</t>
  </si>
  <si>
    <t>Молла Джахид Хассан</t>
  </si>
  <si>
    <t>7197813</t>
  </si>
  <si>
    <t>ВМ-0187684</t>
  </si>
  <si>
    <t>Молла Сарафат</t>
  </si>
  <si>
    <t>818661</t>
  </si>
  <si>
    <t>ВМ-0187688</t>
  </si>
  <si>
    <t>Моллик Алкаб</t>
  </si>
  <si>
    <t>3248471</t>
  </si>
  <si>
    <t>ВМ-0187712</t>
  </si>
  <si>
    <t>Мондал Абу Раихан</t>
  </si>
  <si>
    <t>6389459</t>
  </si>
  <si>
    <t>ВМ-0187716</t>
  </si>
  <si>
    <t>Мондал Амин Хоссаин</t>
  </si>
  <si>
    <t>7413456</t>
  </si>
  <si>
    <t>ВМ-0187718</t>
  </si>
  <si>
    <t>Мондал Ануп.</t>
  </si>
  <si>
    <t>5613252</t>
  </si>
  <si>
    <t>ВМ-0187722</t>
  </si>
  <si>
    <t>Мондал Биплаб</t>
  </si>
  <si>
    <t>9489083</t>
  </si>
  <si>
    <t>ВМ-0187687</t>
  </si>
  <si>
    <t>Мондал Панчугопал</t>
  </si>
  <si>
    <t>3883126</t>
  </si>
  <si>
    <t>ВМ-0187714</t>
  </si>
  <si>
    <t>Мондал Рафиуддин</t>
  </si>
  <si>
    <t>5278954</t>
  </si>
  <si>
    <t>ВМ-0187727</t>
  </si>
  <si>
    <t>Мондал Сабир</t>
  </si>
  <si>
    <t>8100025</t>
  </si>
  <si>
    <t>ВМ-0187655</t>
  </si>
  <si>
    <t>Мондал Саифулла</t>
  </si>
  <si>
    <t>5600688</t>
  </si>
  <si>
    <t>ВМ-0187757</t>
  </si>
  <si>
    <t>Мондал Самит</t>
  </si>
  <si>
    <t>4961414</t>
  </si>
  <si>
    <t>ВМ-0187732</t>
  </si>
  <si>
    <t>Мондал Утпал</t>
  </si>
  <si>
    <t>5614549</t>
  </si>
  <si>
    <t>ВМ-0187703</t>
  </si>
  <si>
    <t>Мондал Фуркан</t>
  </si>
  <si>
    <t>5334393</t>
  </si>
  <si>
    <t>ВМ-0187746</t>
  </si>
  <si>
    <t>Муниан Панчанан</t>
  </si>
  <si>
    <t>0076970</t>
  </si>
  <si>
    <t>ВМ-0187690</t>
  </si>
  <si>
    <t>Нишад Маниш Кумар</t>
  </si>
  <si>
    <t>8798471</t>
  </si>
  <si>
    <t>ВМ-0187691</t>
  </si>
  <si>
    <t>Пал Правакар</t>
  </si>
  <si>
    <t>655609</t>
  </si>
  <si>
    <t>ВМ-0187754</t>
  </si>
  <si>
    <t>Саманта Буддхадев</t>
  </si>
  <si>
    <t>8860645</t>
  </si>
  <si>
    <t>ВМ-0187721</t>
  </si>
  <si>
    <t>Сардар Субрата</t>
  </si>
  <si>
    <t>4256452</t>
  </si>
  <si>
    <t>ВМ-0187717</t>
  </si>
  <si>
    <t>Сардер Хасанур</t>
  </si>
  <si>
    <t>3257169</t>
  </si>
  <si>
    <t>ВМ-0187726</t>
  </si>
  <si>
    <t>Саркар Лаб</t>
  </si>
  <si>
    <t>5220077</t>
  </si>
  <si>
    <t>ВМ-0187725</t>
  </si>
  <si>
    <t>Саху Асим</t>
  </si>
  <si>
    <t>3061868</t>
  </si>
  <si>
    <t>ВМ-0187720</t>
  </si>
  <si>
    <t>Сингх Лакхан</t>
  </si>
  <si>
    <t>632025</t>
  </si>
  <si>
    <t>ВМ-0187706</t>
  </si>
  <si>
    <t>Ск Абу Суфи</t>
  </si>
  <si>
    <t>9192071</t>
  </si>
  <si>
    <t>ВМ-0187661</t>
  </si>
  <si>
    <t>Ск Хасибур Рахман</t>
  </si>
  <si>
    <t>668751</t>
  </si>
  <si>
    <t>ВМ-0187748</t>
  </si>
  <si>
    <t>Халдер Сувашис</t>
  </si>
  <si>
    <t>9632315</t>
  </si>
  <si>
    <t>ВМ-0187672</t>
  </si>
  <si>
    <t>Ховладер Аруп</t>
  </si>
  <si>
    <t>3705269</t>
  </si>
  <si>
    <t>ВМ-0187665</t>
  </si>
  <si>
    <t>Шаикх Кутубуддин</t>
  </si>
  <si>
    <t>6172900</t>
  </si>
  <si>
    <t>ВМ-0187913</t>
  </si>
  <si>
    <t>Ядав Бхарат Кумар</t>
  </si>
  <si>
    <t>6184003</t>
  </si>
  <si>
    <t>ВМ-0187910</t>
  </si>
  <si>
    <t>Ядав Нирадж Кумар</t>
  </si>
  <si>
    <t>5266279</t>
  </si>
  <si>
    <t>ВМ-0187918</t>
  </si>
  <si>
    <t>Ядав Ом Натх</t>
  </si>
  <si>
    <t>0434107</t>
  </si>
  <si>
    <t>ВМ-0187588</t>
  </si>
  <si>
    <t>Бар Сантону</t>
  </si>
  <si>
    <t>8862978</t>
  </si>
  <si>
    <t>ВМ-0187505</t>
  </si>
  <si>
    <t>Бисвас Джамат Али</t>
  </si>
  <si>
    <t>814763</t>
  </si>
  <si>
    <t>ВМ-0187513</t>
  </si>
  <si>
    <t>Бисвас Дип</t>
  </si>
  <si>
    <t>8877840</t>
  </si>
  <si>
    <t>ВМ-0187575</t>
  </si>
  <si>
    <t>Бисен Ашиш</t>
  </si>
  <si>
    <t>8325160</t>
  </si>
  <si>
    <t>ВМ-0187572</t>
  </si>
  <si>
    <t>Джамадар Имран</t>
  </si>
  <si>
    <t>3702788</t>
  </si>
  <si>
    <t>ВМ-0187571</t>
  </si>
  <si>
    <t>Джана Ратан</t>
  </si>
  <si>
    <t>6141143</t>
  </si>
  <si>
    <t>ВМ-0187569</t>
  </si>
  <si>
    <t>Кавале Панкадж Ашок</t>
  </si>
  <si>
    <t>7689245</t>
  </si>
  <si>
    <t>ВМ-0187534</t>
  </si>
  <si>
    <t>Маджумдер Аджит</t>
  </si>
  <si>
    <t>674758</t>
  </si>
  <si>
    <t>ВМ-0187724</t>
  </si>
  <si>
    <t>Мандал Коушик</t>
  </si>
  <si>
    <t>7625021</t>
  </si>
  <si>
    <t>ВМ-0187709</t>
  </si>
  <si>
    <t>Мондал Асадул</t>
  </si>
  <si>
    <t>1235522</t>
  </si>
  <si>
    <t>ВМ-0187685</t>
  </si>
  <si>
    <t>Мондал Джахар Али</t>
  </si>
  <si>
    <t>450462</t>
  </si>
  <si>
    <t>ВМ-0187756</t>
  </si>
  <si>
    <t>Мунишвар Махеш</t>
  </si>
  <si>
    <t>7798896</t>
  </si>
  <si>
    <t>ВМ-0187753</t>
  </si>
  <si>
    <t>Патле Умеш</t>
  </si>
  <si>
    <t>3321995</t>
  </si>
  <si>
    <t>ВМ-0187711</t>
  </si>
  <si>
    <t>Сакхаре Рахул Виджай</t>
  </si>
  <si>
    <t>7672904</t>
  </si>
  <si>
    <t>ВМ-0187752</t>
  </si>
  <si>
    <t>Сингх Нагендра Кумар</t>
  </si>
  <si>
    <t>0649754</t>
  </si>
  <si>
    <t>ВМ-0187659</t>
  </si>
  <si>
    <t>Тхакур Рамешвар</t>
  </si>
  <si>
    <t>1020906</t>
  </si>
  <si>
    <t>ВМ-0187686</t>
  </si>
  <si>
    <t>Шаикх Джумман</t>
  </si>
  <si>
    <t>446626</t>
  </si>
  <si>
    <t>ВМ-0187538</t>
  </si>
  <si>
    <t>Гупта Вишал Кумар</t>
  </si>
  <si>
    <t>6001823</t>
  </si>
  <si>
    <t>ВМ-0187657</t>
  </si>
  <si>
    <t>Чаубей Пинту Кумар</t>
  </si>
  <si>
    <t>8310993</t>
  </si>
  <si>
    <t>ВМ-0168178</t>
  </si>
  <si>
    <t>Гхош Раджу</t>
  </si>
  <si>
    <t>3973432</t>
  </si>
  <si>
    <t>ВМ-0170689</t>
  </si>
  <si>
    <t>Секх Махасин</t>
  </si>
  <si>
    <t>0023615</t>
  </si>
  <si>
    <t>ВМ-0168176</t>
  </si>
  <si>
    <t>Мондал Хасанур</t>
  </si>
  <si>
    <t>9260142</t>
  </si>
  <si>
    <t>ВМ-0167427</t>
  </si>
  <si>
    <t>Гагандип Гагандип</t>
  </si>
  <si>
    <t>009816</t>
  </si>
  <si>
    <t>ВМ-0168202</t>
  </si>
  <si>
    <t>Мандал Нанту</t>
  </si>
  <si>
    <t>1127214</t>
  </si>
  <si>
    <t>ВМ-0172992</t>
  </si>
  <si>
    <t>Хабаров Арман Балгабайулы</t>
  </si>
  <si>
    <t>059165247</t>
  </si>
  <si>
    <t>ВМ-0180594</t>
  </si>
  <si>
    <t>2915627</t>
  </si>
  <si>
    <t>ВМ-0180794</t>
  </si>
  <si>
    <t>Абылхайров Бахадур</t>
  </si>
  <si>
    <t>1992751</t>
  </si>
  <si>
    <t>ВМ-0179755</t>
  </si>
  <si>
    <t>Матназаров Гуломджан</t>
  </si>
  <si>
    <t>2142639</t>
  </si>
  <si>
    <t>ВМ-0187515</t>
  </si>
  <si>
    <t>Усанов Батыр</t>
  </si>
  <si>
    <t>1345687</t>
  </si>
  <si>
    <t>ВМ-0164554</t>
  </si>
  <si>
    <t>Виданович Горан</t>
  </si>
  <si>
    <t>018291519</t>
  </si>
  <si>
    <t>ВМ-0168669</t>
  </si>
  <si>
    <t>Ашимов Сапарбек Айтуганович</t>
  </si>
  <si>
    <t>061972295</t>
  </si>
  <si>
    <t>ВМ-0167457</t>
  </si>
  <si>
    <t>8209960</t>
  </si>
  <si>
    <t>ВМ-0167416</t>
  </si>
  <si>
    <t>Талагапу Срину</t>
  </si>
  <si>
    <t>3863547</t>
  </si>
  <si>
    <t>ВМ-0186956</t>
  </si>
  <si>
    <t>Основин Виктор Дмитриевич</t>
  </si>
  <si>
    <t>12 23</t>
  </si>
  <si>
    <t>983923</t>
  </si>
  <si>
    <t>ВМ-0187090</t>
  </si>
  <si>
    <t>Чигирев Дамир Байгалиевич</t>
  </si>
  <si>
    <t>048940932</t>
  </si>
  <si>
    <t>ВМ-0187096</t>
  </si>
  <si>
    <t>Алмагамбет Бексултан Кайырбекулы</t>
  </si>
  <si>
    <t>049949981</t>
  </si>
  <si>
    <t>ВМ-0188721</t>
  </si>
  <si>
    <t>Жахонов Лазизбек Улуг-Угли</t>
  </si>
  <si>
    <t>9228007</t>
  </si>
  <si>
    <t>ВМ-0187291</t>
  </si>
  <si>
    <t>Ноокеналы Уулу Бекзат</t>
  </si>
  <si>
    <t>1018008</t>
  </si>
  <si>
    <t>ВМ-0187089</t>
  </si>
  <si>
    <t>Амир Дидар</t>
  </si>
  <si>
    <t>16319752</t>
  </si>
  <si>
    <t>ВМ-0187092</t>
  </si>
  <si>
    <t>Амир Мадияр</t>
  </si>
  <si>
    <t>15839537</t>
  </si>
  <si>
    <t>ВМ-0187094</t>
  </si>
  <si>
    <t>Торламбай Бекболат</t>
  </si>
  <si>
    <t>18903000</t>
  </si>
  <si>
    <t>ВМ-0187097</t>
  </si>
  <si>
    <t>Урстембек Ерлан</t>
  </si>
  <si>
    <t>16258931</t>
  </si>
  <si>
    <t>ВМ-0187100</t>
  </si>
  <si>
    <t>Маликулы Думан</t>
  </si>
  <si>
    <t>060275524</t>
  </si>
  <si>
    <t>ВМ-0187106</t>
  </si>
  <si>
    <t>Шалауов Амандык Бауыржанулы</t>
  </si>
  <si>
    <t>047812766</t>
  </si>
  <si>
    <t>ВМ-0170352</t>
  </si>
  <si>
    <t>Абрамова Марина Владимировна</t>
  </si>
  <si>
    <t>22 13</t>
  </si>
  <si>
    <t>067345</t>
  </si>
  <si>
    <t>ВМ-0177068</t>
  </si>
  <si>
    <t>Тешович Йован</t>
  </si>
  <si>
    <t>016152681</t>
  </si>
  <si>
    <t>ВМ-0156661</t>
  </si>
  <si>
    <t>Кыджыр Ольга Геннадьевна</t>
  </si>
  <si>
    <t>498065</t>
  </si>
  <si>
    <t>ВМ-0187344</t>
  </si>
  <si>
    <t>Арапов Умидбек Адамжанович</t>
  </si>
  <si>
    <t>0858674</t>
  </si>
  <si>
    <t>ВМ-0187342</t>
  </si>
  <si>
    <t>Парпибек Уулу Нуржигит</t>
  </si>
  <si>
    <t>0136395</t>
  </si>
  <si>
    <t>ВМ-0187300</t>
  </si>
  <si>
    <t>Жалалов Кутман</t>
  </si>
  <si>
    <t>3662545</t>
  </si>
  <si>
    <t>ВМ-0165918</t>
  </si>
  <si>
    <t>Утаганов Русланбек Ахмаджанович</t>
  </si>
  <si>
    <t>047966143</t>
  </si>
  <si>
    <t>ВМ-0188006</t>
  </si>
  <si>
    <t>Дегама Ракеш Раджубхаи</t>
  </si>
  <si>
    <t>4288604</t>
  </si>
  <si>
    <t>ВМ-0188010</t>
  </si>
  <si>
    <t>Маити Чинмай</t>
  </si>
  <si>
    <t>4465326</t>
  </si>
  <si>
    <t>ВМ-0188013</t>
  </si>
  <si>
    <t>Акхтер Мохаммад Таслим</t>
  </si>
  <si>
    <t>6307911</t>
  </si>
  <si>
    <t>ВМ-0188004</t>
  </si>
  <si>
    <t>Шеикх Анис М Ханиф</t>
  </si>
  <si>
    <t>2909353</t>
  </si>
  <si>
    <t>ВМ-0188019</t>
  </si>
  <si>
    <t>Бисен Девендра Дханрадж</t>
  </si>
  <si>
    <t>7912907</t>
  </si>
  <si>
    <t>ВМ-0187296</t>
  </si>
  <si>
    <t>Бисенова Шарбану Уракбаевна</t>
  </si>
  <si>
    <t>047333464</t>
  </si>
  <si>
    <t>ВМ-0187299</t>
  </si>
  <si>
    <t>Избагамбетова Жулдыз Танатаровна</t>
  </si>
  <si>
    <t>058337562</t>
  </si>
  <si>
    <t>ВМ-0170499</t>
  </si>
  <si>
    <t>Бисвас Гиридхар</t>
  </si>
  <si>
    <t>1612379</t>
  </si>
  <si>
    <t>ВМ-0170493</t>
  </si>
  <si>
    <t>Мондал Ринту</t>
  </si>
  <si>
    <t>8662356</t>
  </si>
  <si>
    <t>ВМ-0167208</t>
  </si>
  <si>
    <t>Сукхдев Сингх</t>
  </si>
  <si>
    <t>3455463</t>
  </si>
  <si>
    <t>ВМ-0170495</t>
  </si>
  <si>
    <t>Секх Бапи</t>
  </si>
  <si>
    <t>2257573</t>
  </si>
  <si>
    <t>ВМ-0162120</t>
  </si>
  <si>
    <t>Шанкар Шанкар</t>
  </si>
  <si>
    <t>7410734</t>
  </si>
  <si>
    <t>ВМ-0162122</t>
  </si>
  <si>
    <t>Рави Дасс</t>
  </si>
  <si>
    <t>7435346</t>
  </si>
  <si>
    <t>ВМ-0170085</t>
  </si>
  <si>
    <t>Мандал Кхокан</t>
  </si>
  <si>
    <t>1175986</t>
  </si>
  <si>
    <t>ВМ-0099758</t>
  </si>
  <si>
    <t>Сиротенко Дмитрий Владимирович</t>
  </si>
  <si>
    <t>360747</t>
  </si>
  <si>
    <t>ВМ-0170100</t>
  </si>
  <si>
    <t>Сахаджи Монирул</t>
  </si>
  <si>
    <t>7663612</t>
  </si>
  <si>
    <t>ВМ-0170093</t>
  </si>
  <si>
    <t>Тарафдер Рабиндра Натх</t>
  </si>
  <si>
    <t>3863017</t>
  </si>
  <si>
    <t>ВМ-0167363</t>
  </si>
  <si>
    <t>Ланкалапалли Эсвара Рао</t>
  </si>
  <si>
    <t>7318327</t>
  </si>
  <si>
    <t>ВМ-0167364</t>
  </si>
  <si>
    <t>Регулагаддала Джагадиш</t>
  </si>
  <si>
    <t>019899</t>
  </si>
  <si>
    <t>ВМ-0180047</t>
  </si>
  <si>
    <t>Рустамов Хамид Музаффар Угли</t>
  </si>
  <si>
    <t>0292493</t>
  </si>
  <si>
    <t>ВМ-0178112</t>
  </si>
  <si>
    <t>Кайратов Алижан Кайратович</t>
  </si>
  <si>
    <t>062928974</t>
  </si>
  <si>
    <t>ВМ-0181666</t>
  </si>
  <si>
    <t>Самбетов Ерлан Тулегенович</t>
  </si>
  <si>
    <t>058379863</t>
  </si>
  <si>
    <t>ВМ-0188501</t>
  </si>
  <si>
    <t>Баратов Анваржон Ботиралиевич</t>
  </si>
  <si>
    <t>1048734</t>
  </si>
  <si>
    <t>ВМ-0187284</t>
  </si>
  <si>
    <t>Шакиров Рустам Нишанбаевич</t>
  </si>
  <si>
    <t>052544735</t>
  </si>
  <si>
    <t>ВМ-0162200</t>
  </si>
  <si>
    <t>Самбетов Гани</t>
  </si>
  <si>
    <t>16206153</t>
  </si>
  <si>
    <t>ВМ-0143669</t>
  </si>
  <si>
    <t>Бартышев Руслан Геннадьевич</t>
  </si>
  <si>
    <t>92 24</t>
  </si>
  <si>
    <t>585328</t>
  </si>
  <si>
    <t>ВМ-0187251</t>
  </si>
  <si>
    <t>Белялов Марат Рустамович</t>
  </si>
  <si>
    <t>3226699</t>
  </si>
  <si>
    <t>ВМ-0187233</t>
  </si>
  <si>
    <t>Покровская Наталья Николаевна</t>
  </si>
  <si>
    <t>783589</t>
  </si>
  <si>
    <t>ВМ-0187436</t>
  </si>
  <si>
    <t>Аширова Гулнар</t>
  </si>
  <si>
    <t>12445165</t>
  </si>
  <si>
    <t>ВМ-0187430</t>
  </si>
  <si>
    <t>Боймаханова Угилай Арслонкызы</t>
  </si>
  <si>
    <t>055877749</t>
  </si>
  <si>
    <t>ВМ-0187426</t>
  </si>
  <si>
    <t>Султанкулов Алимхан Нуртайулы</t>
  </si>
  <si>
    <t>050079067</t>
  </si>
  <si>
    <t>ВМ-0168721</t>
  </si>
  <si>
    <t>Кривошеев Михаил Александрович</t>
  </si>
  <si>
    <t>01 02</t>
  </si>
  <si>
    <t>984511</t>
  </si>
  <si>
    <t>ВМ-0181987</t>
  </si>
  <si>
    <t>Мырзаханов Косай Бейбитулы</t>
  </si>
  <si>
    <t>062092698</t>
  </si>
  <si>
    <t>ВМ-0188162</t>
  </si>
  <si>
    <t>Акаев Новруз</t>
  </si>
  <si>
    <t>2602776</t>
  </si>
  <si>
    <t>ВМ-0188158</t>
  </si>
  <si>
    <t>Араздурдыев Атадурды</t>
  </si>
  <si>
    <t>3434499</t>
  </si>
  <si>
    <t>ВМ-0188165</t>
  </si>
  <si>
    <t>Гулдурдыев Джошгун</t>
  </si>
  <si>
    <t>2019409</t>
  </si>
  <si>
    <t>ВМ-0188161</t>
  </si>
  <si>
    <t>Искандаров Бахтиёр</t>
  </si>
  <si>
    <t>3372792</t>
  </si>
  <si>
    <t>ВМ-0188154</t>
  </si>
  <si>
    <t>Исмайилов Вепа</t>
  </si>
  <si>
    <t>2391173</t>
  </si>
  <si>
    <t>ВМ-0188151</t>
  </si>
  <si>
    <t>Матджыков Алламырат</t>
  </si>
  <si>
    <t>2879477</t>
  </si>
  <si>
    <t>ВМ-0188286</t>
  </si>
  <si>
    <t>Сарджаев Аннагелди</t>
  </si>
  <si>
    <t>2857065</t>
  </si>
  <si>
    <t>ВМ-0188290</t>
  </si>
  <si>
    <t>Сатлыков Тореш</t>
  </si>
  <si>
    <t>3016265</t>
  </si>
  <si>
    <t>ВМ-0188285</t>
  </si>
  <si>
    <t>Тагыев Акмухаммет</t>
  </si>
  <si>
    <t>3372838</t>
  </si>
  <si>
    <t>ВМ-0167425</t>
  </si>
  <si>
    <t>Сакаттар Сингх</t>
  </si>
  <si>
    <t>4376261</t>
  </si>
  <si>
    <t>ВМ-0170756</t>
  </si>
  <si>
    <t>Мондал Сантану</t>
  </si>
  <si>
    <t>7246348</t>
  </si>
  <si>
    <t>ВМ-0150549</t>
  </si>
  <si>
    <t>Махулбаев Исабек Халбекович</t>
  </si>
  <si>
    <t>041767343</t>
  </si>
  <si>
    <t>ВМ-0167238</t>
  </si>
  <si>
    <t>Балрам Кумар</t>
  </si>
  <si>
    <t>9492534</t>
  </si>
  <si>
    <t>ВМ-0176283</t>
  </si>
  <si>
    <t>Сейтжан Бакдаулет Айтжанулы</t>
  </si>
  <si>
    <t>059937145</t>
  </si>
  <si>
    <t>ВМ-0180420</t>
  </si>
  <si>
    <t>Максумханулы Жолдас</t>
  </si>
  <si>
    <t>054286855</t>
  </si>
  <si>
    <t>ВМ-0180435</t>
  </si>
  <si>
    <t>Ильясбай Нурсултан Жолдасбекулы</t>
  </si>
  <si>
    <t>062083225</t>
  </si>
  <si>
    <t>ВМ-0187294</t>
  </si>
  <si>
    <t>Джергалбаева Женишкул Шейшеновна</t>
  </si>
  <si>
    <t>0495192</t>
  </si>
  <si>
    <t>ВМ-0187287</t>
  </si>
  <si>
    <t>Самыйбек кызы Эльвира</t>
  </si>
  <si>
    <t>2518087</t>
  </si>
  <si>
    <t>ВМ-0188322</t>
  </si>
  <si>
    <t>Товсаров Аллаберди</t>
  </si>
  <si>
    <t>2464752</t>
  </si>
  <si>
    <t>ВМ-0188321</t>
  </si>
  <si>
    <t>Товсаров Дадебай</t>
  </si>
  <si>
    <t>2309614</t>
  </si>
  <si>
    <t>ВМ-0188323</t>
  </si>
  <si>
    <t>Халджанов Акмухаммет</t>
  </si>
  <si>
    <t>3396294</t>
  </si>
  <si>
    <t>ВМ-0188494</t>
  </si>
  <si>
    <t>Ходжаев Артыкмат</t>
  </si>
  <si>
    <t>2173401</t>
  </si>
  <si>
    <t>ВМ-0188489</t>
  </si>
  <si>
    <t>Хожыков Ягшымырат</t>
  </si>
  <si>
    <t>2015693</t>
  </si>
  <si>
    <t>ВМ-0188287</t>
  </si>
  <si>
    <t>Хуммедалиев Гурбанмырат</t>
  </si>
  <si>
    <t>3397121</t>
  </si>
  <si>
    <t>ВМ-0188282</t>
  </si>
  <si>
    <t>Юсупов Довран</t>
  </si>
  <si>
    <t>2821833</t>
  </si>
  <si>
    <t>ВМ-0187640</t>
  </si>
  <si>
    <t>Бахромов Аскарали Махмаджонович</t>
  </si>
  <si>
    <t>1943033</t>
  </si>
  <si>
    <t>ВМ-0187632</t>
  </si>
  <si>
    <t>Белеков Элдос Кадырович</t>
  </si>
  <si>
    <t>2457816</t>
  </si>
  <si>
    <t>ВМ-0187627</t>
  </si>
  <si>
    <t>Семенов Темирлан Казбекович</t>
  </si>
  <si>
    <t>4651062</t>
  </si>
  <si>
    <t>ВМ-0187597</t>
  </si>
  <si>
    <t>Талантбек Уулу Арапбай</t>
  </si>
  <si>
    <t>1963335</t>
  </si>
  <si>
    <t>ВМ-0187616</t>
  </si>
  <si>
    <t>Туратбек Уулу Чынгыз</t>
  </si>
  <si>
    <t>2305315</t>
  </si>
  <si>
    <t>ВМ-0187626</t>
  </si>
  <si>
    <t>Абдыкалыков Махмуджан</t>
  </si>
  <si>
    <t>1045330</t>
  </si>
  <si>
    <t>ВМ-0187502</t>
  </si>
  <si>
    <t>Байжигитов Максатбек Коюмжанович</t>
  </si>
  <si>
    <t>2760216</t>
  </si>
  <si>
    <t>ВМ-0187638</t>
  </si>
  <si>
    <t>Кабылжанов Бегалы</t>
  </si>
  <si>
    <t>4503347</t>
  </si>
  <si>
    <t>ВМ-0187629</t>
  </si>
  <si>
    <t>Кабылжанов Нуржигит Азаматович</t>
  </si>
  <si>
    <t>2471132</t>
  </si>
  <si>
    <t>ВМ-0187634</t>
  </si>
  <si>
    <t>Кадырбаев Исмайыл Асанович</t>
  </si>
  <si>
    <t>4215705</t>
  </si>
  <si>
    <t>ВМ-0187633</t>
  </si>
  <si>
    <t>Калбеков Ринат</t>
  </si>
  <si>
    <t>3744337</t>
  </si>
  <si>
    <t>ВМ-0187601</t>
  </si>
  <si>
    <t>Карабеков Султанбек Расулжанович</t>
  </si>
  <si>
    <t>3662511</t>
  </si>
  <si>
    <t>ВМ-0187628</t>
  </si>
  <si>
    <t>Мырзахмедов Хосилбек</t>
  </si>
  <si>
    <t>0994216</t>
  </si>
  <si>
    <t>ВМ-0187591</t>
  </si>
  <si>
    <t>Усупахмедов Фахриддин</t>
  </si>
  <si>
    <t>3010737</t>
  </si>
  <si>
    <t>ВМ-0187604</t>
  </si>
  <si>
    <t>Аманов Нурсултан</t>
  </si>
  <si>
    <t>0598332</t>
  </si>
  <si>
    <t>ВМ-0187599</t>
  </si>
  <si>
    <t>Амиракулов Элбек Самидинович</t>
  </si>
  <si>
    <t>0898267</t>
  </si>
  <si>
    <t>ВМ-0187617</t>
  </si>
  <si>
    <t>Жапарбаев Болот Арапбаевич</t>
  </si>
  <si>
    <t>4148340</t>
  </si>
  <si>
    <t>ВМ-0187584</t>
  </si>
  <si>
    <t>Нуралиев Эмир Абдимомунович</t>
  </si>
  <si>
    <t>4282027</t>
  </si>
  <si>
    <t>ВМ-0187552</t>
  </si>
  <si>
    <t>Рахманалиев Алинур Замирбекович</t>
  </si>
  <si>
    <t>4345860</t>
  </si>
  <si>
    <t>ВМ-0176174</t>
  </si>
  <si>
    <t>Мырзахан Абылай Бейбитулы</t>
  </si>
  <si>
    <t>048485125</t>
  </si>
  <si>
    <t>ВМ-0167360</t>
  </si>
  <si>
    <t>0467188</t>
  </si>
  <si>
    <t>ВМ-0179904</t>
  </si>
  <si>
    <t>Равикумар Ранджиткумар</t>
  </si>
  <si>
    <t>2741838</t>
  </si>
  <si>
    <t>ВМ-0159138</t>
  </si>
  <si>
    <t>Сороченко Александр Александрович</t>
  </si>
  <si>
    <t>043360234</t>
  </si>
  <si>
    <t>ВМ-0101334</t>
  </si>
  <si>
    <t>Ковалёв Антон Юрьевич</t>
  </si>
  <si>
    <t>429907</t>
  </si>
  <si>
    <t>ВМ-0084056</t>
  </si>
  <si>
    <t>Джокич Зоран</t>
  </si>
  <si>
    <t>015343249</t>
  </si>
  <si>
    <t>Амурская область</t>
  </si>
  <si>
    <t>ВМ-0166464</t>
  </si>
  <si>
    <t>Казыбеков Дастан Турдубекович</t>
  </si>
  <si>
    <t>0040110</t>
  </si>
  <si>
    <t>ВМ-0187630</t>
  </si>
  <si>
    <t>Орынбасар Айдар</t>
  </si>
  <si>
    <t>13649185</t>
  </si>
  <si>
    <t>ВМ-0187622</t>
  </si>
  <si>
    <t>Сейтжапбарулы Ерлан</t>
  </si>
  <si>
    <t>15625102</t>
  </si>
  <si>
    <t>ВМ-0187428</t>
  </si>
  <si>
    <t>Юсупов Магомед-Башир Курешевич</t>
  </si>
  <si>
    <t>26 24</t>
  </si>
  <si>
    <t>511011</t>
  </si>
  <si>
    <t>ВМ-0187839</t>
  </si>
  <si>
    <t>Маметтурсун Уулу Манас</t>
  </si>
  <si>
    <t>1855119</t>
  </si>
  <si>
    <t>ВМ-0187942</t>
  </si>
  <si>
    <t>Закиров Жениш</t>
  </si>
  <si>
    <t>4413661</t>
  </si>
  <si>
    <t>ВМ-0187836</t>
  </si>
  <si>
    <t>Кудайбердиев Советбек Абдылажанович</t>
  </si>
  <si>
    <t>0060423</t>
  </si>
  <si>
    <t>ВМ-0187524</t>
  </si>
  <si>
    <t>Мирзаканов Рыскулбек</t>
  </si>
  <si>
    <t>4237888</t>
  </si>
  <si>
    <t>ВМ-0187787</t>
  </si>
  <si>
    <t>Мирзахонов Миродил Мирзаевич</t>
  </si>
  <si>
    <t>3067675</t>
  </si>
  <si>
    <t>ВМ-0187586</t>
  </si>
  <si>
    <t>Тостоков Кумарбек Батырович</t>
  </si>
  <si>
    <t>4930857</t>
  </si>
  <si>
    <t>ВМ-0187528</t>
  </si>
  <si>
    <t>Эгамжанов Жумаш</t>
  </si>
  <si>
    <t>4490094</t>
  </si>
  <si>
    <t>ВМ-0187602</t>
  </si>
  <si>
    <t>Абдиева Мадина</t>
  </si>
  <si>
    <t>17008500</t>
  </si>
  <si>
    <t>ВМ-0187606</t>
  </si>
  <si>
    <t>Акмырза Накыпбек Полатбекулы</t>
  </si>
  <si>
    <t>049630961</t>
  </si>
  <si>
    <t>ВМ-0187621</t>
  </si>
  <si>
    <t>Жумабеков Эсенкелди Садырбекович</t>
  </si>
  <si>
    <t>0492453</t>
  </si>
  <si>
    <t>ВМ-0187521</t>
  </si>
  <si>
    <t>Карабеков Бердике Эрмекович</t>
  </si>
  <si>
    <t>2689427</t>
  </si>
  <si>
    <t>ВМ-0187832</t>
  </si>
  <si>
    <t>Касымбеков Адилет Куватбекович</t>
  </si>
  <si>
    <t>0104367</t>
  </si>
  <si>
    <t>ВМ-0187941</t>
  </si>
  <si>
    <t>Норсеков Жолболду Шералиевич</t>
  </si>
  <si>
    <t>4030342</t>
  </si>
  <si>
    <t>ВМ-0187556</t>
  </si>
  <si>
    <t>Суйунбаев Эркинбек Султанбекович</t>
  </si>
  <si>
    <t>1614961</t>
  </si>
  <si>
    <t>ВМ-0187589</t>
  </si>
  <si>
    <t>Улукбек Уулу Чынгыз</t>
  </si>
  <si>
    <t>3567362</t>
  </si>
  <si>
    <t>ВМ-0182155</t>
  </si>
  <si>
    <t>Жолдасов Жахонгир Рахат Угли</t>
  </si>
  <si>
    <t>0689879</t>
  </si>
  <si>
    <t>ВМ-0182692</t>
  </si>
  <si>
    <t>Цырендоржиев Александр Эдуардович</t>
  </si>
  <si>
    <t>909421</t>
  </si>
  <si>
    <t>ВМ-0180626</t>
  </si>
  <si>
    <t>Новичков Дмитрий</t>
  </si>
  <si>
    <t>10965825</t>
  </si>
  <si>
    <t>ВМ-0188490</t>
  </si>
  <si>
    <t>Аманов Ыхлас</t>
  </si>
  <si>
    <t>2952531</t>
  </si>
  <si>
    <t>ВМ-0188483</t>
  </si>
  <si>
    <t>Киясов Мырат</t>
  </si>
  <si>
    <t>2784432</t>
  </si>
  <si>
    <t>ВМ-0188484</t>
  </si>
  <si>
    <t>Мамиев Пена</t>
  </si>
  <si>
    <t>3121161</t>
  </si>
  <si>
    <t>ВМ-0167366</t>
  </si>
  <si>
    <t>Лакхбир Сингх</t>
  </si>
  <si>
    <t>3034600</t>
  </si>
  <si>
    <t>ВМ-0166182</t>
  </si>
  <si>
    <t>Самбуев Амагалан Батоцыренович</t>
  </si>
  <si>
    <t>81 16</t>
  </si>
  <si>
    <t>707650</t>
  </si>
  <si>
    <t>ВМ-0181667</t>
  </si>
  <si>
    <t>Жанабек Акылбек Мыктыбекулы</t>
  </si>
  <si>
    <t>042293033</t>
  </si>
  <si>
    <t>ВМ-0108165</t>
  </si>
  <si>
    <t>Бондаренко Наталья Николаевна</t>
  </si>
  <si>
    <t>442196</t>
  </si>
  <si>
    <t>ВМ-0171246</t>
  </si>
  <si>
    <t>Баимбетов Бакдаулет Талетулы</t>
  </si>
  <si>
    <t>046794173</t>
  </si>
  <si>
    <t>ВМ-0180448</t>
  </si>
  <si>
    <t>Кудияров Мухитдин Алдабергенулы</t>
  </si>
  <si>
    <t>050489649</t>
  </si>
  <si>
    <t>ВМ-0131477</t>
  </si>
  <si>
    <t>Серманизов Сабит Койланович</t>
  </si>
  <si>
    <t>058692711</t>
  </si>
  <si>
    <t>ВМ-0160185</t>
  </si>
  <si>
    <t>Нурымбетов Нурсултан Нимадиллаевич</t>
  </si>
  <si>
    <t>045182675</t>
  </si>
  <si>
    <t>ВМ-0171354</t>
  </si>
  <si>
    <t>Манап Нургали Бекболатулы</t>
  </si>
  <si>
    <t>044524329</t>
  </si>
  <si>
    <t>ВМ-0163852</t>
  </si>
  <si>
    <t>Курмангалиева Мадина Васильевна</t>
  </si>
  <si>
    <t>12 16</t>
  </si>
  <si>
    <t>652802</t>
  </si>
  <si>
    <t>ВМ-0063543</t>
  </si>
  <si>
    <t>Тодорович Горан</t>
  </si>
  <si>
    <t>017269987</t>
  </si>
  <si>
    <t>ВМ-0182440</t>
  </si>
  <si>
    <t>Кенес Мухаммед-Али</t>
  </si>
  <si>
    <t>12658942</t>
  </si>
  <si>
    <t>ВМ-0177870</t>
  </si>
  <si>
    <t>Тураев Шавкат Умарович</t>
  </si>
  <si>
    <t>3259031</t>
  </si>
  <si>
    <t>ВМ-0165415</t>
  </si>
  <si>
    <t>Мирзаяров Мустан Менглиевич</t>
  </si>
  <si>
    <t>9400044</t>
  </si>
  <si>
    <t>ВМ-0177633</t>
  </si>
  <si>
    <t>Элмуродов Мухриддин Бахриддин угли</t>
  </si>
  <si>
    <t>2569282</t>
  </si>
  <si>
    <t>ВМ-0165424</t>
  </si>
  <si>
    <t>Урокбоев Ёкубжон Кахромонович</t>
  </si>
  <si>
    <t>2190437</t>
  </si>
  <si>
    <t>ВМ-0173981</t>
  </si>
  <si>
    <t>Базарбаев Бегенч</t>
  </si>
  <si>
    <t>2742571</t>
  </si>
  <si>
    <t>ВМ-0187695</t>
  </si>
  <si>
    <t>Ухинов Алдар Саянович</t>
  </si>
  <si>
    <t>783906</t>
  </si>
  <si>
    <t>ВМ-0177971</t>
  </si>
  <si>
    <t>Косбатыр Султан Сеилханулы</t>
  </si>
  <si>
    <t>049425859</t>
  </si>
  <si>
    <t>ВМ-0181615</t>
  </si>
  <si>
    <t>Мамадкулов Мансур Номоз Угли</t>
  </si>
  <si>
    <t>9189237</t>
  </si>
  <si>
    <t>ВМ-0182062</t>
  </si>
  <si>
    <t>Мухторов Дусмурод Тошпулодович</t>
  </si>
  <si>
    <t>403837319</t>
  </si>
  <si>
    <t>ВМ-0188028</t>
  </si>
  <si>
    <t>Буркитали Нургиса Кайратулы</t>
  </si>
  <si>
    <t>041837803</t>
  </si>
  <si>
    <t>ВМ-0182463</t>
  </si>
  <si>
    <t>Туракулов Бехруз Таваккалович</t>
  </si>
  <si>
    <t>7202742</t>
  </si>
  <si>
    <t>ВМ-0180513</t>
  </si>
  <si>
    <t>Тураев Сунаттилло Кудратович</t>
  </si>
  <si>
    <t>4002655</t>
  </si>
  <si>
    <t>ВМ-0173133</t>
  </si>
  <si>
    <t>Жалилов Мукагали Маликулы</t>
  </si>
  <si>
    <t>046795179</t>
  </si>
  <si>
    <t>ВМ-0165844</t>
  </si>
  <si>
    <t>Асанкадыров Ирден Бектурович</t>
  </si>
  <si>
    <t>4388204</t>
  </si>
  <si>
    <t>ВМ-0180093</t>
  </si>
  <si>
    <t>Хайдаров Шокиржон Комилович</t>
  </si>
  <si>
    <t>2832170</t>
  </si>
  <si>
    <t>ВМ-0179935</t>
  </si>
  <si>
    <t>Хайдаров Адхамжон Вохобович</t>
  </si>
  <si>
    <t>4563321</t>
  </si>
  <si>
    <t>ВМ-0180398</t>
  </si>
  <si>
    <t>Кувватов Сардор Лутфилло Угли</t>
  </si>
  <si>
    <t>0181128</t>
  </si>
  <si>
    <t>ВМ-0182808</t>
  </si>
  <si>
    <t>Мухаммедов Мухаммадали Музаффар Угли</t>
  </si>
  <si>
    <t>1642642</t>
  </si>
  <si>
    <t>ВМ-0124796</t>
  </si>
  <si>
    <t>Алмагамбет Еркебулан Кайырбекулы</t>
  </si>
  <si>
    <t>046236721</t>
  </si>
  <si>
    <t>ВМ-0163243</t>
  </si>
  <si>
    <t>Вербицкий Андрей Сергеевич</t>
  </si>
  <si>
    <t>4055349</t>
  </si>
  <si>
    <t>ВМ-0186743</t>
  </si>
  <si>
    <t>Виклюк Олег</t>
  </si>
  <si>
    <t>18816687</t>
  </si>
  <si>
    <t>ВМ-0157112</t>
  </si>
  <si>
    <t>Жиянов Уктам</t>
  </si>
  <si>
    <t>12042010</t>
  </si>
  <si>
    <t>ВМ-0095466</t>
  </si>
  <si>
    <t>Хасанов Тимур Миниахметович</t>
  </si>
  <si>
    <t>80 07</t>
  </si>
  <si>
    <t>400789</t>
  </si>
  <si>
    <t>ВМ-0182802</t>
  </si>
  <si>
    <t>Хакулов Акмал Нормирзаевич</t>
  </si>
  <si>
    <t>3092232</t>
  </si>
  <si>
    <t>ВМ-0171450</t>
  </si>
  <si>
    <t>Шарипова Диляра Ринатовна</t>
  </si>
  <si>
    <t>625654</t>
  </si>
  <si>
    <t>ВМ-0180536</t>
  </si>
  <si>
    <t>Кодиров Кенжабой Хайдарович</t>
  </si>
  <si>
    <t>1952935</t>
  </si>
  <si>
    <t>ВМ-0188240</t>
  </si>
  <si>
    <t>Умаров Рахманберди Абдимиталипович</t>
  </si>
  <si>
    <t>0132438</t>
  </si>
  <si>
    <t>ВМ-0188252</t>
  </si>
  <si>
    <t>Борбиев Сапарбек</t>
  </si>
  <si>
    <t>3681747</t>
  </si>
  <si>
    <t>ВМ-0188243</t>
  </si>
  <si>
    <t>Касымов Фарходжан Ысманович</t>
  </si>
  <si>
    <t>2539995</t>
  </si>
  <si>
    <t>ВМ-0188052</t>
  </si>
  <si>
    <t>Елеубаев Мади Мадиярович</t>
  </si>
  <si>
    <t>047708584</t>
  </si>
  <si>
    <t>ВМ-0188051</t>
  </si>
  <si>
    <t>Нуржанов Ерлан Кыдырбайулы</t>
  </si>
  <si>
    <t>050927630</t>
  </si>
  <si>
    <t>ВМ-0188246</t>
  </si>
  <si>
    <t>Хамитжон Угли Хабибилло</t>
  </si>
  <si>
    <t>2929381</t>
  </si>
  <si>
    <t>ВМ-0188024</t>
  </si>
  <si>
    <t>Куандыков Оралбек Нсанбекович</t>
  </si>
  <si>
    <t>050961694</t>
  </si>
  <si>
    <t>ВМ-0188056</t>
  </si>
  <si>
    <t>Кадыракун Уулу Аманакун</t>
  </si>
  <si>
    <t>4834195</t>
  </si>
  <si>
    <t>ВМ-0188059</t>
  </si>
  <si>
    <t>Абдылдаев Жоомарт Омуркулович</t>
  </si>
  <si>
    <t>0025727</t>
  </si>
  <si>
    <t>ВМ-0188218</t>
  </si>
  <si>
    <t>Турсунакунов Абубакир Уланбекович</t>
  </si>
  <si>
    <t>3682973</t>
  </si>
  <si>
    <t>ВМ-0188055</t>
  </si>
  <si>
    <t>Беганасов Чолпонбек Беганасович</t>
  </si>
  <si>
    <t>1268966</t>
  </si>
  <si>
    <t>ВМ-0188053</t>
  </si>
  <si>
    <t>Адигинеев Тилек Зайынбекович</t>
  </si>
  <si>
    <t>4497832</t>
  </si>
  <si>
    <t>ВМ-0188057</t>
  </si>
  <si>
    <t>Алиев Болотбек Качаганович</t>
  </si>
  <si>
    <t>1037793</t>
  </si>
  <si>
    <t>ВМ-0188060</t>
  </si>
  <si>
    <t>Чолпонбаева Эльвира Жолдошбековна</t>
  </si>
  <si>
    <t>0080474</t>
  </si>
  <si>
    <t>ВМ-0084126</t>
  </si>
  <si>
    <t>Фатыхов Руслан Гиндуллович</t>
  </si>
  <si>
    <t>80 03</t>
  </si>
  <si>
    <t>340853</t>
  </si>
  <si>
    <t>ВМ-0134798</t>
  </si>
  <si>
    <t>Кучкаров Антон Раисович</t>
  </si>
  <si>
    <t>126895</t>
  </si>
  <si>
    <t>ВМ-0188077</t>
  </si>
  <si>
    <t>Абдикер Айсулу</t>
  </si>
  <si>
    <t>16382115</t>
  </si>
  <si>
    <t>ВМ-0188074</t>
  </si>
  <si>
    <t>Смагулов Жанибек Салыкбайулы</t>
  </si>
  <si>
    <t>058078756</t>
  </si>
  <si>
    <t>ВМ-0188076</t>
  </si>
  <si>
    <t>Амангелди Ерболат</t>
  </si>
  <si>
    <t>17215247</t>
  </si>
  <si>
    <t>ВМ-0188082</t>
  </si>
  <si>
    <t>Дадаева Феруза</t>
  </si>
  <si>
    <t>12117868</t>
  </si>
  <si>
    <t>ВМ-0188079</t>
  </si>
  <si>
    <t>Тагаева Алима</t>
  </si>
  <si>
    <t>14796881</t>
  </si>
  <si>
    <t>ВМ-0188073</t>
  </si>
  <si>
    <t>Тагаева Тамара</t>
  </si>
  <si>
    <t>11934390</t>
  </si>
  <si>
    <t>ВМ-0188083</t>
  </si>
  <si>
    <t>Фармонов Дилмурод</t>
  </si>
  <si>
    <t>17267378</t>
  </si>
  <si>
    <t>ВМ-0113709</t>
  </si>
  <si>
    <t>Семенов Василий Александрович</t>
  </si>
  <si>
    <t>36 02</t>
  </si>
  <si>
    <t>758636</t>
  </si>
  <si>
    <t>ВМ-0187783</t>
  </si>
  <si>
    <t>Чагдуров Цырен Александрович</t>
  </si>
  <si>
    <t>723956</t>
  </si>
  <si>
    <t>ВМ-0063554</t>
  </si>
  <si>
    <t>Зундуев Арсалан Артурович</t>
  </si>
  <si>
    <t>546924</t>
  </si>
  <si>
    <t>ВМ-0181655</t>
  </si>
  <si>
    <t>Бердибек Бахыт Жумабекулы</t>
  </si>
  <si>
    <t>060806407</t>
  </si>
  <si>
    <t>ВМ-0170628</t>
  </si>
  <si>
    <t>Бердыбеков Марат Джумабекович</t>
  </si>
  <si>
    <t>058183203</t>
  </si>
  <si>
    <t>ВМ-0181430</t>
  </si>
  <si>
    <t>Еркин Акторе Елеубекулы</t>
  </si>
  <si>
    <t>043740183</t>
  </si>
  <si>
    <t>ВМ-0181673</t>
  </si>
  <si>
    <t>Ахан Бакдаулет Есенулы</t>
  </si>
  <si>
    <t>060684031</t>
  </si>
  <si>
    <t>ВМ-0170498</t>
  </si>
  <si>
    <t>Дас Бисваджит</t>
  </si>
  <si>
    <t>2660278</t>
  </si>
  <si>
    <t>ВМ-0170515</t>
  </si>
  <si>
    <t>Патра Уттам</t>
  </si>
  <si>
    <t>6281352</t>
  </si>
  <si>
    <t>ВМ-0164907</t>
  </si>
  <si>
    <t>Раджбхар Бени Мадхав</t>
  </si>
  <si>
    <t>0651801</t>
  </si>
  <si>
    <t>ВМ-0170066</t>
  </si>
  <si>
    <t>Дас Субрата</t>
  </si>
  <si>
    <t>5601853</t>
  </si>
  <si>
    <t>ВМ-0178546</t>
  </si>
  <si>
    <t>Сисанов Рафаель Айткалеевич</t>
  </si>
  <si>
    <t>741913</t>
  </si>
  <si>
    <t>ВМ-0187984</t>
  </si>
  <si>
    <t>Давыдов Александр Анатольевич</t>
  </si>
  <si>
    <t>65 10</t>
  </si>
  <si>
    <t>908870</t>
  </si>
  <si>
    <t>ВМ-0145297</t>
  </si>
  <si>
    <t>Бобоназаров Рашид Хуррамович</t>
  </si>
  <si>
    <t>3609088</t>
  </si>
  <si>
    <t>ВМ-0165808</t>
  </si>
  <si>
    <t>Кузиев Ойбек Фахриддинович</t>
  </si>
  <si>
    <t>6080978</t>
  </si>
  <si>
    <t>ВМ-0188054</t>
  </si>
  <si>
    <t>Бахтызина Ольга Викторовна</t>
  </si>
  <si>
    <t>494522</t>
  </si>
  <si>
    <t>ВМ-0179572</t>
  </si>
  <si>
    <t>Иманколова Асель Владимировна</t>
  </si>
  <si>
    <t>051331090</t>
  </si>
  <si>
    <t>ВМ-0173497</t>
  </si>
  <si>
    <t>Макарова Лариса Геннадиевна</t>
  </si>
  <si>
    <t>71 10</t>
  </si>
  <si>
    <t>822842</t>
  </si>
  <si>
    <t>ВМ-0176700</t>
  </si>
  <si>
    <t>Макаров Вячеслав Юрьевич</t>
  </si>
  <si>
    <t>882200</t>
  </si>
  <si>
    <t>ВМ-0162119</t>
  </si>
  <si>
    <t>Махеш Махеш</t>
  </si>
  <si>
    <t>8451821</t>
  </si>
  <si>
    <t>ВМ-0166159</t>
  </si>
  <si>
    <t>Проломов Андрей Валериевич</t>
  </si>
  <si>
    <t>847804</t>
  </si>
  <si>
    <t>ВМ-0188244</t>
  </si>
  <si>
    <t>Борбиев Дастанбек Давранович</t>
  </si>
  <si>
    <t>2555449</t>
  </si>
  <si>
    <t>ВМ-0188259</t>
  </si>
  <si>
    <t>Турсунбек Уулу Айдин</t>
  </si>
  <si>
    <t>0073200</t>
  </si>
  <si>
    <t>ВМ-0188249</t>
  </si>
  <si>
    <t>Асилбек Уулу Орозбек</t>
  </si>
  <si>
    <t>3707118</t>
  </si>
  <si>
    <t>ВМ-0188260</t>
  </si>
  <si>
    <t>Момбеков Максатбек Сапарович</t>
  </si>
  <si>
    <t>0801907</t>
  </si>
  <si>
    <t>ВМ-0188242</t>
  </si>
  <si>
    <t>Сайипов Мунарбек Абдубахапович</t>
  </si>
  <si>
    <t>0274855</t>
  </si>
  <si>
    <t>ВМ-0188245</t>
  </si>
  <si>
    <t>Кенжебаев Самат Кенжебаевич</t>
  </si>
  <si>
    <t>0101816</t>
  </si>
  <si>
    <t>ВМ-0178752</t>
  </si>
  <si>
    <t>Канайбеков Казыбек Мэлсулы</t>
  </si>
  <si>
    <t>048000087</t>
  </si>
  <si>
    <t>ВМ-0188311</t>
  </si>
  <si>
    <t>Алимбеков Отабек</t>
  </si>
  <si>
    <t>13158059</t>
  </si>
  <si>
    <t>ВМ-0059023</t>
  </si>
  <si>
    <t>Гомбожапов Баир Мижитсанжиевич</t>
  </si>
  <si>
    <t>073686</t>
  </si>
  <si>
    <t>ВМ-0182744</t>
  </si>
  <si>
    <t>Жунтаев Ержан Бейсенбаевич</t>
  </si>
  <si>
    <t>062190989</t>
  </si>
  <si>
    <t>ВМ-0181780</t>
  </si>
  <si>
    <t>Комилов Темурбек Олимжон Угли</t>
  </si>
  <si>
    <t>2759742</t>
  </si>
  <si>
    <t>ВМ-0169240</t>
  </si>
  <si>
    <t>Агейчик Ирина Олеговна</t>
  </si>
  <si>
    <t>4118309</t>
  </si>
  <si>
    <t>ВМ-0172583</t>
  </si>
  <si>
    <t>Нурлыбеков Жомартбек Токбайулы</t>
  </si>
  <si>
    <t>062244411</t>
  </si>
  <si>
    <t>ВМ-0188720</t>
  </si>
  <si>
    <t>Отузов Бердимырат</t>
  </si>
  <si>
    <t>2580494</t>
  </si>
  <si>
    <t>ВМ-0152059</t>
  </si>
  <si>
    <t>Клементьев Евгений Владимирович</t>
  </si>
  <si>
    <t>605810</t>
  </si>
  <si>
    <t>ВМ-0178229</t>
  </si>
  <si>
    <t>Давронов Жахонгир Азимжон Угли</t>
  </si>
  <si>
    <t>6621010</t>
  </si>
  <si>
    <t>ВМ-0175680</t>
  </si>
  <si>
    <t>Нургазиев Мирамбек Жалгасбекулы</t>
  </si>
  <si>
    <t>049912919</t>
  </si>
  <si>
    <t>ВМ-0176140</t>
  </si>
  <si>
    <t>Довиев Арслон Аллаберди Угли</t>
  </si>
  <si>
    <t>1521744</t>
  </si>
  <si>
    <t>ВМ-0188524</t>
  </si>
  <si>
    <t>Макулбек Айтбек</t>
  </si>
  <si>
    <t>13247688</t>
  </si>
  <si>
    <t>ВМ-0188519</t>
  </si>
  <si>
    <t>Отеули Тунгышбай Шайхисламулы</t>
  </si>
  <si>
    <t>042542609</t>
  </si>
  <si>
    <t>ВМ-0188521</t>
  </si>
  <si>
    <t>Утеулиев Женис Оспанович</t>
  </si>
  <si>
    <t>053551523</t>
  </si>
  <si>
    <t>ВМ-0188336</t>
  </si>
  <si>
    <t>Оркоев Жаматбек Кубанычбекович</t>
  </si>
  <si>
    <t>2619379</t>
  </si>
  <si>
    <t>ВМ-0178786</t>
  </si>
  <si>
    <t>Дадабоев Аббос Илхомбоевич</t>
  </si>
  <si>
    <t>405458757</t>
  </si>
  <si>
    <t>ВМ-0182528</t>
  </si>
  <si>
    <t>Пардабаев Илёс Нодирович</t>
  </si>
  <si>
    <t>048169921</t>
  </si>
  <si>
    <t>ВМ-0142863</t>
  </si>
  <si>
    <t>Морозов Владислав Валерьевич</t>
  </si>
  <si>
    <t>048917544</t>
  </si>
  <si>
    <t>ВМ-0188518</t>
  </si>
  <si>
    <t>Лукманова Жанна Адилхановна</t>
  </si>
  <si>
    <t>053884102</t>
  </si>
  <si>
    <t>ВМ-0188529</t>
  </si>
  <si>
    <t>Альмагамбетова Сауле Амангельдиновна</t>
  </si>
  <si>
    <t>052418126</t>
  </si>
  <si>
    <t>ВМ-0188527</t>
  </si>
  <si>
    <t>Альмагамбетова Сания Амангельдиновна</t>
  </si>
  <si>
    <t>019807670</t>
  </si>
  <si>
    <t>ВМ-0181933</t>
  </si>
  <si>
    <t>Матмусаев Музаффар Жалолдинович</t>
  </si>
  <si>
    <t>1419809</t>
  </si>
  <si>
    <t>ВМ-0150017</t>
  </si>
  <si>
    <t>Раматов Нурлан</t>
  </si>
  <si>
    <t>14865227</t>
  </si>
  <si>
    <t>ВМ-0182602</t>
  </si>
  <si>
    <t>Ерохин Алексей Павлович</t>
  </si>
  <si>
    <t>25 22</t>
  </si>
  <si>
    <t>089587</t>
  </si>
  <si>
    <t>ВМ-0151711</t>
  </si>
  <si>
    <t>Паланац Стева</t>
  </si>
  <si>
    <t>016943363</t>
  </si>
  <si>
    <t>ВМ-0167939</t>
  </si>
  <si>
    <t>Хабибуллаев Бабир Набидуллаулы</t>
  </si>
  <si>
    <t>051785459</t>
  </si>
  <si>
    <t>ВМ-0182059</t>
  </si>
  <si>
    <t>Каримов Сафарали Бойевич</t>
  </si>
  <si>
    <t>405441107</t>
  </si>
  <si>
    <t>ВМ-0180033</t>
  </si>
  <si>
    <t>Тургунбоев Нодирбек Рустамжон Угли</t>
  </si>
  <si>
    <t>2537707</t>
  </si>
  <si>
    <t>ВМ-0177798</t>
  </si>
  <si>
    <t>Расулов Гулом Абдуваидович</t>
  </si>
  <si>
    <t>2046264</t>
  </si>
  <si>
    <t>ВМ-0083570</t>
  </si>
  <si>
    <t>Набешко Василий Валентинович</t>
  </si>
  <si>
    <t>3748323</t>
  </si>
  <si>
    <t>ВМ-0183146</t>
  </si>
  <si>
    <t>Нуритдинов Иброхимжон Абдумаликович</t>
  </si>
  <si>
    <t>0335651</t>
  </si>
  <si>
    <t>ВМ-0181835</t>
  </si>
  <si>
    <t>Милаев Владимир Анатольевич</t>
  </si>
  <si>
    <t>879456</t>
  </si>
  <si>
    <t>ВМ-0176153</t>
  </si>
  <si>
    <t>Расулов Сарбаланд Мухаммадович</t>
  </si>
  <si>
    <t>401665446</t>
  </si>
  <si>
    <t>ВМ-0163908</t>
  </si>
  <si>
    <t>Сингх Викас Кумар</t>
  </si>
  <si>
    <t>4771436</t>
  </si>
  <si>
    <t>ВМ-0176834</t>
  </si>
  <si>
    <t>Турсунов Хабибулла</t>
  </si>
  <si>
    <t>2227603</t>
  </si>
  <si>
    <t>ВМ-0153048</t>
  </si>
  <si>
    <t>Банзаракцаева Марианна Цыдендамбаевна</t>
  </si>
  <si>
    <t>031915</t>
  </si>
  <si>
    <t>ВМ-0172575</t>
  </si>
  <si>
    <t>Гончаров Максим Михайлович</t>
  </si>
  <si>
    <t>549183</t>
  </si>
  <si>
    <t>ВМ-0188715</t>
  </si>
  <si>
    <t>Абилхан Бекасыл Ергенулы</t>
  </si>
  <si>
    <t>051929179</t>
  </si>
  <si>
    <t>ВМ-0188718</t>
  </si>
  <si>
    <t>Акжулов Мусахан Турсунханович</t>
  </si>
  <si>
    <t>053259775</t>
  </si>
  <si>
    <t>ВМ-0188716</t>
  </si>
  <si>
    <t>Аманов Сарсенбай Тыныштыкулы</t>
  </si>
  <si>
    <t>057068513</t>
  </si>
  <si>
    <t>ВМ-0188727</t>
  </si>
  <si>
    <t>Арын Бекболат</t>
  </si>
  <si>
    <t>15489476</t>
  </si>
  <si>
    <t>ВМ-0188717</t>
  </si>
  <si>
    <t>Асанов Нурислам</t>
  </si>
  <si>
    <t>16730142</t>
  </si>
  <si>
    <t>ВМ-0188728</t>
  </si>
  <si>
    <t>Асылбеков Нурсултан Серикулы</t>
  </si>
  <si>
    <t>061857673</t>
  </si>
  <si>
    <t>ВМ-0188712</t>
  </si>
  <si>
    <t>Ешанкулов Ержан</t>
  </si>
  <si>
    <t>18787580</t>
  </si>
  <si>
    <t>ВМ-0188711</t>
  </si>
  <si>
    <t>Жолдас Досымхан</t>
  </si>
  <si>
    <t>13059510</t>
  </si>
  <si>
    <t>ВМ-0188710</t>
  </si>
  <si>
    <t>Кучкаров Габит</t>
  </si>
  <si>
    <t>16732282</t>
  </si>
  <si>
    <t>ВМ-0188713</t>
  </si>
  <si>
    <t>Нуранов Ержан</t>
  </si>
  <si>
    <t>13056834</t>
  </si>
  <si>
    <t>ВМ-0188725</t>
  </si>
  <si>
    <t>Халбеков Нурислам Исабекулы</t>
  </si>
  <si>
    <t>045216811</t>
  </si>
  <si>
    <t>ВМ-0179916</t>
  </si>
  <si>
    <t>Тойбек Наржан Омирзакулы</t>
  </si>
  <si>
    <t>055862421</t>
  </si>
  <si>
    <t>ВМ-0178596</t>
  </si>
  <si>
    <t>Аймухамметов Калнияз</t>
  </si>
  <si>
    <t>17264853</t>
  </si>
  <si>
    <t>ВМ-0177005</t>
  </si>
  <si>
    <t>Бурханов Саматбек</t>
  </si>
  <si>
    <t>13062905</t>
  </si>
  <si>
    <t>ВМ-0177020</t>
  </si>
  <si>
    <t>Орынбек Мухаммет</t>
  </si>
  <si>
    <t>12993784</t>
  </si>
  <si>
    <t>ВМ-0182938</t>
  </si>
  <si>
    <t>Росейцев Владимир Ильич</t>
  </si>
  <si>
    <t>18 13</t>
  </si>
  <si>
    <t>864872</t>
  </si>
  <si>
    <t>ВМ-0044515</t>
  </si>
  <si>
    <t>Ярмухаметов Миннахмет Минивазыхович</t>
  </si>
  <si>
    <t>73 06</t>
  </si>
  <si>
    <t>475670</t>
  </si>
  <si>
    <t>ВМ-0172991</t>
  </si>
  <si>
    <t>Бойко Фёдор Фёдорович</t>
  </si>
  <si>
    <t>2059956</t>
  </si>
  <si>
    <t>ВМ-0188709</t>
  </si>
  <si>
    <t>Жаксыгалиев Архат Канатулы</t>
  </si>
  <si>
    <t>046185992</t>
  </si>
  <si>
    <t>ВМ-0169555</t>
  </si>
  <si>
    <t>Артиков Абдулло Мамасидикович</t>
  </si>
  <si>
    <t>4800393</t>
  </si>
  <si>
    <t>ВМ-0178572</t>
  </si>
  <si>
    <t>Дарманов Улугбек Усманович</t>
  </si>
  <si>
    <t>4896305</t>
  </si>
  <si>
    <t>ВМ-0151984</t>
  </si>
  <si>
    <t>Смайыл Турсынбай Халикулы</t>
  </si>
  <si>
    <t>057989611</t>
  </si>
  <si>
    <t>ВМ-0188790</t>
  </si>
  <si>
    <t>Абдраманов Марат Канатович</t>
  </si>
  <si>
    <t>048070299</t>
  </si>
  <si>
    <t>ВМ-0188791</t>
  </si>
  <si>
    <t>Айнабеков Бегим Полат Угли</t>
  </si>
  <si>
    <t>048357249</t>
  </si>
  <si>
    <t>ВМ-0188793</t>
  </si>
  <si>
    <t>Акилбаев Асан Абдинауович</t>
  </si>
  <si>
    <t>052584749</t>
  </si>
  <si>
    <t>ВМ-0188820</t>
  </si>
  <si>
    <t>Акыл Бакыт Сейтханулы</t>
  </si>
  <si>
    <t>042736343</t>
  </si>
  <si>
    <t>ВМ-0188814</t>
  </si>
  <si>
    <t>Ахметкали Акимгали</t>
  </si>
  <si>
    <t>15543545</t>
  </si>
  <si>
    <t>ВМ-0188804</t>
  </si>
  <si>
    <t>Байкараев Нурсултан Оразалиевич</t>
  </si>
  <si>
    <t>045847585</t>
  </si>
  <si>
    <t>ВМ-0188795</t>
  </si>
  <si>
    <t>Дуйсебеков Бекжигит Тойбекович</t>
  </si>
  <si>
    <t>043652391</t>
  </si>
  <si>
    <t>ВМ-0188797</t>
  </si>
  <si>
    <t>Жумабеков Еркегали Кайратович</t>
  </si>
  <si>
    <t>062450137</t>
  </si>
  <si>
    <t>ВМ-0188813</t>
  </si>
  <si>
    <t>Зейдин Хайрулла</t>
  </si>
  <si>
    <t>13232518</t>
  </si>
  <si>
    <t>ВМ-0188787</t>
  </si>
  <si>
    <t>Мекембаев Нурадил</t>
  </si>
  <si>
    <t>12991121</t>
  </si>
  <si>
    <t>ВМ-0188802</t>
  </si>
  <si>
    <t>Рзабек Наурызбай</t>
  </si>
  <si>
    <t>16801090</t>
  </si>
  <si>
    <t>ВМ-0188807</t>
  </si>
  <si>
    <t>Сапаров Тилеуберды Ауелович</t>
  </si>
  <si>
    <t>045443933</t>
  </si>
  <si>
    <t>ВМ-0188805</t>
  </si>
  <si>
    <t>Турсунмурадов Ержан Темиралиевич</t>
  </si>
  <si>
    <t>052679315</t>
  </si>
  <si>
    <t>ВМ-0188806</t>
  </si>
  <si>
    <t>Полатов Абудауд Нурбекулы</t>
  </si>
  <si>
    <t>047781239</t>
  </si>
  <si>
    <t>ВМ-0188780</t>
  </si>
  <si>
    <t>Бердалиев Мейрамбек Анархалович</t>
  </si>
  <si>
    <t>052669361</t>
  </si>
  <si>
    <t>ВМ-0188812</t>
  </si>
  <si>
    <t>Есембаев Гани Мураталиевич</t>
  </si>
  <si>
    <t>058794889</t>
  </si>
  <si>
    <t>ВМ-0188817</t>
  </si>
  <si>
    <t>Амангелдиев Айхан</t>
  </si>
  <si>
    <t>17067065</t>
  </si>
  <si>
    <t>ВМ-0188796</t>
  </si>
  <si>
    <t>Амангельдиулы Тимур</t>
  </si>
  <si>
    <t>062931040</t>
  </si>
  <si>
    <t>ВМ-0188800</t>
  </si>
  <si>
    <t>Опабек Нурасыл Нуралыулы</t>
  </si>
  <si>
    <t>052269521</t>
  </si>
  <si>
    <t>ВМ-0188782</t>
  </si>
  <si>
    <t>Серик Армат Айжарыкулы</t>
  </si>
  <si>
    <t>059656374</t>
  </si>
  <si>
    <t>ВМ-0188808</t>
  </si>
  <si>
    <t>Тасполатов Куандык Сарсенбайулы</t>
  </si>
  <si>
    <t>055797259</t>
  </si>
  <si>
    <t>ВМ-0188801</t>
  </si>
  <si>
    <t>Уайсов Сламбек Уайдаевич</t>
  </si>
  <si>
    <t>057223063</t>
  </si>
  <si>
    <t>ВМ-0188774</t>
  </si>
  <si>
    <t>Хамидуллин Султан Темурулы</t>
  </si>
  <si>
    <t>062172984</t>
  </si>
  <si>
    <t>ВМ-0159870</t>
  </si>
  <si>
    <t>Бешбаков Жумабек Каримович</t>
  </si>
  <si>
    <t>3402244</t>
  </si>
  <si>
    <t>ВМ-0178628</t>
  </si>
  <si>
    <t>Вериго Леонид Викторович</t>
  </si>
  <si>
    <t>690809</t>
  </si>
  <si>
    <t>ВМ-0169677</t>
  </si>
  <si>
    <t>Ержанов Самрат</t>
  </si>
  <si>
    <t>13062700</t>
  </si>
  <si>
    <t>ВМ-0154599</t>
  </si>
  <si>
    <t>Ашайдар Бекзат Калдашулы</t>
  </si>
  <si>
    <t>048650391</t>
  </si>
  <si>
    <t>ВМ-0176959</t>
  </si>
  <si>
    <t>Афонина Инна Владимировна</t>
  </si>
  <si>
    <t>124323</t>
  </si>
  <si>
    <t>ВМ-0149396</t>
  </si>
  <si>
    <t>Петрович Зоран</t>
  </si>
  <si>
    <t>019293694</t>
  </si>
  <si>
    <t>ВМ-0180444</t>
  </si>
  <si>
    <t>Асанов Галымжан Булебаевич</t>
  </si>
  <si>
    <t>043608971</t>
  </si>
  <si>
    <t>ВМ-0182494</t>
  </si>
  <si>
    <t>Абдикадиров Нурлан</t>
  </si>
  <si>
    <t>13233633</t>
  </si>
  <si>
    <t>ВМ-0180866</t>
  </si>
  <si>
    <t>Махулбаев Мейирхан</t>
  </si>
  <si>
    <t>13745420</t>
  </si>
  <si>
    <t>ВМ-0178490</t>
  </si>
  <si>
    <t>Жорабаев Медет Оразбаевич</t>
  </si>
  <si>
    <t>062353534</t>
  </si>
  <si>
    <t>ВМ-0147797</t>
  </si>
  <si>
    <t>Ермолов Максим Сергеевич</t>
  </si>
  <si>
    <t>760929</t>
  </si>
  <si>
    <t>ВМ-0172615</t>
  </si>
  <si>
    <t>Шокиров Фуркат Муротович</t>
  </si>
  <si>
    <t>2266111</t>
  </si>
  <si>
    <t>ВМ-0067943</t>
  </si>
  <si>
    <t>Урошевич Стефан</t>
  </si>
  <si>
    <t>019285101</t>
  </si>
  <si>
    <t>ВМ-0098870</t>
  </si>
  <si>
    <t>Тилесов Дауренбек</t>
  </si>
  <si>
    <t>13056885</t>
  </si>
  <si>
    <t>ВМ-0169826</t>
  </si>
  <si>
    <t>Темиралиев Казыбек Бахтиярович</t>
  </si>
  <si>
    <t>042843305</t>
  </si>
  <si>
    <t>ВМ-0172738</t>
  </si>
  <si>
    <t>Жусипов Есен Аханович</t>
  </si>
  <si>
    <t>055216179</t>
  </si>
  <si>
    <t>ВМ-0183370</t>
  </si>
  <si>
    <t>Хусейнов Абдушукур Исмоилович</t>
  </si>
  <si>
    <t>403066042</t>
  </si>
  <si>
    <t>ВМ-0180037</t>
  </si>
  <si>
    <t>Тоганов Бозиргон Ахаджонович</t>
  </si>
  <si>
    <t>9867103</t>
  </si>
  <si>
    <t>ВМ-0149959</t>
  </si>
  <si>
    <t>Ходаков Андрей Александрович</t>
  </si>
  <si>
    <t>46 17</t>
  </si>
  <si>
    <t>824367</t>
  </si>
  <si>
    <t>ВМ-0118421</t>
  </si>
  <si>
    <t>Онгар Ерболат</t>
  </si>
  <si>
    <t>19016742</t>
  </si>
  <si>
    <t>ВМ-0129206</t>
  </si>
  <si>
    <t>Гергерт Данил Николаевич</t>
  </si>
  <si>
    <t>225783</t>
  </si>
  <si>
    <t>ВМ-0170755</t>
  </si>
  <si>
    <t>Али Санджар</t>
  </si>
  <si>
    <t>2289004</t>
  </si>
  <si>
    <t>ВМ-0159244</t>
  </si>
  <si>
    <t>Кушбеков Тариэл Тайирбекович</t>
  </si>
  <si>
    <t>3484477</t>
  </si>
  <si>
    <t>ВМ-0124689</t>
  </si>
  <si>
    <t>Енза Дарья Владимировна</t>
  </si>
  <si>
    <t>46 20</t>
  </si>
  <si>
    <t>924318</t>
  </si>
  <si>
    <t>ВМ-0160193</t>
  </si>
  <si>
    <t>Жумакулов Шынахан Адаевич</t>
  </si>
  <si>
    <t>055351619</t>
  </si>
  <si>
    <t>ВМ-0162827</t>
  </si>
  <si>
    <t>Сердюкова Лариса Викторовна</t>
  </si>
  <si>
    <t>446147</t>
  </si>
  <si>
    <t>ВМ-0170516</t>
  </si>
  <si>
    <t>Алихан Еркебулан Бекзатулы</t>
  </si>
  <si>
    <t>047682644</t>
  </si>
  <si>
    <t>ВМ-0182284</t>
  </si>
  <si>
    <t>Шералиев Баглан</t>
  </si>
  <si>
    <t>15143508</t>
  </si>
  <si>
    <t>ВМ-0181216</t>
  </si>
  <si>
    <t>Стамкулов Бекжан Ахметбаевич</t>
  </si>
  <si>
    <t>023609670</t>
  </si>
  <si>
    <t>ВМ-0179037</t>
  </si>
  <si>
    <t>Айсаков Даурен Сагындыкович</t>
  </si>
  <si>
    <t>049178211</t>
  </si>
  <si>
    <t>ВМ-0182282</t>
  </si>
  <si>
    <t>Канайбек Бакберген Мэлсулы</t>
  </si>
  <si>
    <t>058980765</t>
  </si>
  <si>
    <t>ВМ-0183385</t>
  </si>
  <si>
    <t>Алыбек Уулу Шертай</t>
  </si>
  <si>
    <t>0589953</t>
  </si>
  <si>
    <t>ВМ-0189274</t>
  </si>
  <si>
    <t>Айтмухамед Айым</t>
  </si>
  <si>
    <t>11312930</t>
  </si>
  <si>
    <t>ВМ-0189234</t>
  </si>
  <si>
    <t>Арыстамбекова Назира Токтарбековна</t>
  </si>
  <si>
    <t>042267247</t>
  </si>
  <si>
    <t>ВМ-0189278</t>
  </si>
  <si>
    <t>Дузелбай Ансар Есенулы</t>
  </si>
  <si>
    <t>060195793</t>
  </si>
  <si>
    <t>ВМ-0189262</t>
  </si>
  <si>
    <t>Зекенов Нурлан Аскарулы</t>
  </si>
  <si>
    <t>053987638</t>
  </si>
  <si>
    <t>ВМ-0189260</t>
  </si>
  <si>
    <t>Кадыров Дильшат Дауирулы</t>
  </si>
  <si>
    <t>048654004</t>
  </si>
  <si>
    <t>ВМ-0189281</t>
  </si>
  <si>
    <t>Келисова Балауса</t>
  </si>
  <si>
    <t>18440094</t>
  </si>
  <si>
    <t>ВМ-0189259</t>
  </si>
  <si>
    <t>Кошалаков Есен Дузелбаевич</t>
  </si>
  <si>
    <t>062065153</t>
  </si>
  <si>
    <t>ВМ-0189249</t>
  </si>
  <si>
    <t>Кынырбеков Омирбек Жаркынбекулы</t>
  </si>
  <si>
    <t>062642280</t>
  </si>
  <si>
    <t>ВМ-0189271</t>
  </si>
  <si>
    <t>Малик Назерке</t>
  </si>
  <si>
    <t>17895532</t>
  </si>
  <si>
    <t>ВМ-0189239</t>
  </si>
  <si>
    <t>Сергазиева Асем Тлегенкызы</t>
  </si>
  <si>
    <t>042301105</t>
  </si>
  <si>
    <t>ВМ-0189310</t>
  </si>
  <si>
    <t>Байтурсунов Бауыржан</t>
  </si>
  <si>
    <t>14899151</t>
  </si>
  <si>
    <t>ВМ-0189313</t>
  </si>
  <si>
    <t>Мынжасаров Муса Муратович</t>
  </si>
  <si>
    <t>050707402</t>
  </si>
  <si>
    <t>ВМ-0189275</t>
  </si>
  <si>
    <t>Сулеймен Усен Мухтарулы</t>
  </si>
  <si>
    <t>055242227</t>
  </si>
  <si>
    <t>ВМ-0189307</t>
  </si>
  <si>
    <t>Сулейменов Бауржон</t>
  </si>
  <si>
    <t>16203041</t>
  </si>
  <si>
    <t>ВМ-0189370</t>
  </si>
  <si>
    <t>Жаксылык Еркебулан Калыбекулы</t>
  </si>
  <si>
    <t>046112437</t>
  </si>
  <si>
    <t>ВМ-0189351</t>
  </si>
  <si>
    <t>Кабыл Нурсултан Абдикаримулы</t>
  </si>
  <si>
    <t>061765701</t>
  </si>
  <si>
    <t>ВМ-0189354</t>
  </si>
  <si>
    <t>Кален Киямуддин</t>
  </si>
  <si>
    <t>061511529</t>
  </si>
  <si>
    <t>ВМ-0189374</t>
  </si>
  <si>
    <t>Килибаев Дархан</t>
  </si>
  <si>
    <t>13644244</t>
  </si>
  <si>
    <t>ВМ-0189362</t>
  </si>
  <si>
    <t>Мырзаханулы Шерхан</t>
  </si>
  <si>
    <t>055981631</t>
  </si>
  <si>
    <t>ВМ-0189358</t>
  </si>
  <si>
    <t>Сарсембиев Арсен Акылбекулы</t>
  </si>
  <si>
    <t>044145881</t>
  </si>
  <si>
    <t>ВМ-0189350</t>
  </si>
  <si>
    <t>Тажибаев Нышан Абсалович</t>
  </si>
  <si>
    <t>061421475</t>
  </si>
  <si>
    <t>ВМ-0189367</t>
  </si>
  <si>
    <t>Темиркулулы Мухаметкалидин</t>
  </si>
  <si>
    <t>10965577</t>
  </si>
  <si>
    <t>ВМ-0189360</t>
  </si>
  <si>
    <t>Тубитбаев Сейфулла</t>
  </si>
  <si>
    <t>18802729</t>
  </si>
  <si>
    <t>ВМ-0189352</t>
  </si>
  <si>
    <t>Турап Мухамедиса</t>
  </si>
  <si>
    <t>18616250</t>
  </si>
  <si>
    <t>ВМ-0189363</t>
  </si>
  <si>
    <t>Турап Мухамедмурат Ергешулы</t>
  </si>
  <si>
    <t>040847353</t>
  </si>
  <si>
    <t>ВМ-0189371</t>
  </si>
  <si>
    <t>Турарбек Бакдаулет Нурлыбайулы</t>
  </si>
  <si>
    <t>062518807</t>
  </si>
  <si>
    <t>ВМ-0190039</t>
  </si>
  <si>
    <t>Халыкдадулы Фазлиддин</t>
  </si>
  <si>
    <t>17264314</t>
  </si>
  <si>
    <t>ВМ-0189375</t>
  </si>
  <si>
    <t>Хасанулы Хамидулла</t>
  </si>
  <si>
    <t>12138198</t>
  </si>
  <si>
    <t>ВМ-0183394</t>
  </si>
  <si>
    <t>Абуталипов Биболат</t>
  </si>
  <si>
    <t>15051899</t>
  </si>
  <si>
    <t>ВМ-0170685</t>
  </si>
  <si>
    <t>Харченко Юрий Александрович</t>
  </si>
  <si>
    <t>39 14</t>
  </si>
  <si>
    <t>312062</t>
  </si>
  <si>
    <t>ВМ-0180113</t>
  </si>
  <si>
    <t>Огаркова Елена Петровна</t>
  </si>
  <si>
    <t>41 25</t>
  </si>
  <si>
    <t>620784</t>
  </si>
  <si>
    <t>ВМ-0176981</t>
  </si>
  <si>
    <t>Шораев Саят</t>
  </si>
  <si>
    <t>11849213</t>
  </si>
  <si>
    <t>ВМ-0189222</t>
  </si>
  <si>
    <t>Жаксылык Ержигит</t>
  </si>
  <si>
    <t>16398321</t>
  </si>
  <si>
    <t>ВМ-0189237</t>
  </si>
  <si>
    <t>Чабаненко Илья Владиславович</t>
  </si>
  <si>
    <t>060076606</t>
  </si>
  <si>
    <t>ВМ-0189227</t>
  </si>
  <si>
    <t>Джаксыманов Нурлан Айткалиевич</t>
  </si>
  <si>
    <t>056886354</t>
  </si>
  <si>
    <t>ВМ-0189238</t>
  </si>
  <si>
    <t>Таужанов Женисбек Турланович</t>
  </si>
  <si>
    <t>055458032</t>
  </si>
  <si>
    <t>ВМ-0189246</t>
  </si>
  <si>
    <t>Бекетов Нариман Женисович</t>
  </si>
  <si>
    <t>056043650</t>
  </si>
  <si>
    <t>ВМ-0189221</t>
  </si>
  <si>
    <t>Амиржанов Жалгас Амиржанулы</t>
  </si>
  <si>
    <t>059009108</t>
  </si>
  <si>
    <t>ВМ-0189293</t>
  </si>
  <si>
    <t>Имангалиев Дияс</t>
  </si>
  <si>
    <t>12610268</t>
  </si>
  <si>
    <t>ВМ-0189267</t>
  </si>
  <si>
    <t>Инсигенов Меирамбек</t>
  </si>
  <si>
    <t>16467291</t>
  </si>
  <si>
    <t>ВМ-0189226</t>
  </si>
  <si>
    <t>Сабыргали Нурхан Дарханулы</t>
  </si>
  <si>
    <t>049323370</t>
  </si>
  <si>
    <t>ВМ-0189263</t>
  </si>
  <si>
    <t>Бисекенов Нурлан Берикович</t>
  </si>
  <si>
    <t>049978926</t>
  </si>
  <si>
    <t>ВМ-0189228</t>
  </si>
  <si>
    <t>Рашид Динмухаммед Рашидулы</t>
  </si>
  <si>
    <t>053848626</t>
  </si>
  <si>
    <t>ВМ-0189224</t>
  </si>
  <si>
    <t>Серикулы Расул</t>
  </si>
  <si>
    <t>051341584</t>
  </si>
  <si>
    <t>ВМ-0189244</t>
  </si>
  <si>
    <t>Абдуллаулы Ниятулла</t>
  </si>
  <si>
    <t>16334592</t>
  </si>
  <si>
    <t>ВМ-0189245</t>
  </si>
  <si>
    <t>Муратов Нурлыбек</t>
  </si>
  <si>
    <t>15047482</t>
  </si>
  <si>
    <t>ВМ-0189231</t>
  </si>
  <si>
    <t>Абдикаримулы Камаридин</t>
  </si>
  <si>
    <t>057833825</t>
  </si>
  <si>
    <t>ВМ-0189288</t>
  </si>
  <si>
    <t>Маматкулулы Абдулла</t>
  </si>
  <si>
    <t>16334591</t>
  </si>
  <si>
    <t>ВМ-0189230</t>
  </si>
  <si>
    <t>Бегалиев Ахмед</t>
  </si>
  <si>
    <t>14556160</t>
  </si>
  <si>
    <t>ВМ-0189291</t>
  </si>
  <si>
    <t>Мамедов Магамед</t>
  </si>
  <si>
    <t>17670066</t>
  </si>
  <si>
    <t>ВМ-0189295</t>
  </si>
  <si>
    <t>Махмудалиев Аббас</t>
  </si>
  <si>
    <t>15828230</t>
  </si>
  <si>
    <t>ВМ-0189273</t>
  </si>
  <si>
    <t>Рызмаров Оскар</t>
  </si>
  <si>
    <t>15107486</t>
  </si>
  <si>
    <t>ВМ-0189248</t>
  </si>
  <si>
    <t>Бейсенов Бахтияр Баратович</t>
  </si>
  <si>
    <t>023942269</t>
  </si>
  <si>
    <t>ВМ-0189225</t>
  </si>
  <si>
    <t>Елеусиз Алихан</t>
  </si>
  <si>
    <t>12786750</t>
  </si>
  <si>
    <t>ВМ-0189243</t>
  </si>
  <si>
    <t>Пардаев Шакир</t>
  </si>
  <si>
    <t>11267334</t>
  </si>
  <si>
    <t>ВМ-0189241</t>
  </si>
  <si>
    <t>Сапарбай Бакдаулет</t>
  </si>
  <si>
    <t>16784234</t>
  </si>
  <si>
    <t>ВМ-0189235</t>
  </si>
  <si>
    <t>Саржанов Ролан</t>
  </si>
  <si>
    <t>11853402</t>
  </si>
  <si>
    <t>ВМ-0189247</t>
  </si>
  <si>
    <t>Укибек Балтабай</t>
  </si>
  <si>
    <t>11923659</t>
  </si>
  <si>
    <t>ВМ-0189272</t>
  </si>
  <si>
    <t>Жолдасов Берикбай</t>
  </si>
  <si>
    <t>12609442</t>
  </si>
  <si>
    <t>ВМ-0189240</t>
  </si>
  <si>
    <t>Нуралы Даулетхан</t>
  </si>
  <si>
    <t>15584576</t>
  </si>
  <si>
    <t>ВМ-0177854</t>
  </si>
  <si>
    <t>Кулсариев Жоодарбешим</t>
  </si>
  <si>
    <t>1897450</t>
  </si>
  <si>
    <t>ВМ-0182887</t>
  </si>
  <si>
    <t>Абдираманов Сардор</t>
  </si>
  <si>
    <t>14698818</t>
  </si>
  <si>
    <t>ВМ-0103317</t>
  </si>
  <si>
    <t>Стоянович Никола</t>
  </si>
  <si>
    <t>013941930</t>
  </si>
  <si>
    <t>ВМ-0182883</t>
  </si>
  <si>
    <t>Жураев Давлат</t>
  </si>
  <si>
    <t>14962877</t>
  </si>
  <si>
    <t>ВМ-0169613</t>
  </si>
  <si>
    <t>Дусматов Нуриддин Каххорович</t>
  </si>
  <si>
    <t>2185630</t>
  </si>
  <si>
    <t>ВМ-0180423</t>
  </si>
  <si>
    <t>Сейтжаппаров Аскар</t>
  </si>
  <si>
    <t>13054915</t>
  </si>
  <si>
    <t>ВМ-0180439</t>
  </si>
  <si>
    <t>Айтенов Жаксылык Маратович</t>
  </si>
  <si>
    <t>051777591</t>
  </si>
  <si>
    <t>ВМ-0189956</t>
  </si>
  <si>
    <t>Баруку Аппарао</t>
  </si>
  <si>
    <t>697220</t>
  </si>
  <si>
    <t>ВМ-0189949</t>
  </si>
  <si>
    <t>Сваин Тофан</t>
  </si>
  <si>
    <t>0245974</t>
  </si>
  <si>
    <t>ВМ-0134632</t>
  </si>
  <si>
    <t>Кассеров Андрей Иванович</t>
  </si>
  <si>
    <t>70 21</t>
  </si>
  <si>
    <t>026024</t>
  </si>
  <si>
    <t>ВМ-0189453</t>
  </si>
  <si>
    <t>Адильжанов Ержан Нуржанович</t>
  </si>
  <si>
    <t>062954478</t>
  </si>
  <si>
    <t>ВМ-0189451</t>
  </si>
  <si>
    <t>Асылбеков Нурлан Максотулы</t>
  </si>
  <si>
    <t>043529610</t>
  </si>
  <si>
    <t>ВМ-0189457</t>
  </si>
  <si>
    <t>Лапиев Ерик Серикович</t>
  </si>
  <si>
    <t>058767341</t>
  </si>
  <si>
    <t>ВМ-0189456</t>
  </si>
  <si>
    <t>Габдуллин Айтжан</t>
  </si>
  <si>
    <t>15989611</t>
  </si>
  <si>
    <t>ВМ-0189487</t>
  </si>
  <si>
    <t>Абдикадиров Ержан</t>
  </si>
  <si>
    <t>16442735</t>
  </si>
  <si>
    <t>ВМ-0189489</t>
  </si>
  <si>
    <t>Айдаров Кунту</t>
  </si>
  <si>
    <t>15427572</t>
  </si>
  <si>
    <t>ВМ-0189480</t>
  </si>
  <si>
    <t>Батырбаев Бексултан Нурлыбекулы</t>
  </si>
  <si>
    <t>046419823</t>
  </si>
  <si>
    <t>ВМ-0189486</t>
  </si>
  <si>
    <t>Бердалиев Али</t>
  </si>
  <si>
    <t>16220206</t>
  </si>
  <si>
    <t>ВМ-0189474</t>
  </si>
  <si>
    <t>Данияров Абуталип Исембиевич</t>
  </si>
  <si>
    <t>052885231</t>
  </si>
  <si>
    <t>ВМ-0189485</t>
  </si>
  <si>
    <t>Даняров Канат</t>
  </si>
  <si>
    <t>18908467</t>
  </si>
  <si>
    <t>ВМ-0189491</t>
  </si>
  <si>
    <t>Даулеткали Дархан</t>
  </si>
  <si>
    <t>14694267</t>
  </si>
  <si>
    <t>ВМ-0189460</t>
  </si>
  <si>
    <t>Жолдасов Элдос Берикбайулы</t>
  </si>
  <si>
    <t>062766938</t>
  </si>
  <si>
    <t>ВМ-0189469</t>
  </si>
  <si>
    <t>Керимбек Нурболат Сагынбекулы</t>
  </si>
  <si>
    <t>047722609</t>
  </si>
  <si>
    <t>ВМ-0189463</t>
  </si>
  <si>
    <t>Мизам Жексенбай Нурсейтулы</t>
  </si>
  <si>
    <t>062369631</t>
  </si>
  <si>
    <t>ВМ-0189492</t>
  </si>
  <si>
    <t>Мынкара Шакен</t>
  </si>
  <si>
    <t>16141123</t>
  </si>
  <si>
    <t>ВМ-0189484</t>
  </si>
  <si>
    <t>Сагындык Бекасыл Канатулы</t>
  </si>
  <si>
    <t>041077059</t>
  </si>
  <si>
    <t>ВМ-0182637</t>
  </si>
  <si>
    <t>Ягафаров Рамис Расимович</t>
  </si>
  <si>
    <t>098085</t>
  </si>
  <si>
    <t>ВМ-0179136</t>
  </si>
  <si>
    <t>Ермуханов Руслан Нурланович</t>
  </si>
  <si>
    <t>062501482</t>
  </si>
  <si>
    <t>ВМ-0189643</t>
  </si>
  <si>
    <t>Макулбеков Дамир</t>
  </si>
  <si>
    <t>11179241</t>
  </si>
  <si>
    <t>ВМ-0189252</t>
  </si>
  <si>
    <t>Сергеева Анна Андреевна</t>
  </si>
  <si>
    <t>463154</t>
  </si>
  <si>
    <t>ВМ-0178226</t>
  </si>
  <si>
    <t>Ортиков Фарходжон Муминович</t>
  </si>
  <si>
    <t>5674820</t>
  </si>
  <si>
    <t>ВМ-0178791</t>
  </si>
  <si>
    <t>Жалолов Сайдолим Эргашевич</t>
  </si>
  <si>
    <t>3942690</t>
  </si>
  <si>
    <t>ВМ-0175438</t>
  </si>
  <si>
    <t>Гаврилова Татьяна Александровна</t>
  </si>
  <si>
    <t>36 20</t>
  </si>
  <si>
    <t>866493</t>
  </si>
  <si>
    <t>ВМ-0065524</t>
  </si>
  <si>
    <t>Радованович Ирина Анатольевна</t>
  </si>
  <si>
    <t>05 16</t>
  </si>
  <si>
    <t>384836</t>
  </si>
  <si>
    <t>ВМ-0088910</t>
  </si>
  <si>
    <t>Красавин Антон Евгеньевич</t>
  </si>
  <si>
    <t>01 08</t>
  </si>
  <si>
    <t>228504</t>
  </si>
  <si>
    <t>ВМ-0188674</t>
  </si>
  <si>
    <t>Рысбеков Мухтар Куралбекулы</t>
  </si>
  <si>
    <t>054810115</t>
  </si>
  <si>
    <t>ВМ-0188669</t>
  </si>
  <si>
    <t>Мусилим Акниет</t>
  </si>
  <si>
    <t>15444098</t>
  </si>
  <si>
    <t>ВМ-0189017</t>
  </si>
  <si>
    <t>Жорабек Мухтар Ильясулы</t>
  </si>
  <si>
    <t>050244811</t>
  </si>
  <si>
    <t>ВМ-0189093</t>
  </si>
  <si>
    <t>Жангалиулы Низат</t>
  </si>
  <si>
    <t>047584537</t>
  </si>
  <si>
    <t>ВМ-0189100</t>
  </si>
  <si>
    <t>Есенгелди Арман Есенгелдиулы</t>
  </si>
  <si>
    <t>042034887</t>
  </si>
  <si>
    <t>ВМ-0189122</t>
  </si>
  <si>
    <t>Асаев Данияр</t>
  </si>
  <si>
    <t>13060627</t>
  </si>
  <si>
    <t>ВМ-0189062</t>
  </si>
  <si>
    <t>Акбаров Дастан Абдигаппарулы</t>
  </si>
  <si>
    <t>042238051</t>
  </si>
  <si>
    <t>ВМ-0189154</t>
  </si>
  <si>
    <t>Айтметов Бекмурат Ерланулы</t>
  </si>
  <si>
    <t>047476717</t>
  </si>
  <si>
    <t>ВМ-0189269</t>
  </si>
  <si>
    <t>Мураткалиев Дамир</t>
  </si>
  <si>
    <t>17218889</t>
  </si>
  <si>
    <t>ВМ-0189408</t>
  </si>
  <si>
    <t>Бекбаулиев Айбек</t>
  </si>
  <si>
    <t>17564671</t>
  </si>
  <si>
    <t>ВМ-0189403</t>
  </si>
  <si>
    <t>Караев Алибек</t>
  </si>
  <si>
    <t>11797593</t>
  </si>
  <si>
    <t>ВМ-0183414</t>
  </si>
  <si>
    <t>Шабанов Андрей Викторович</t>
  </si>
  <si>
    <t>212093</t>
  </si>
  <si>
    <t>ВМ-0189536</t>
  </si>
  <si>
    <t>Рахманов Тимур</t>
  </si>
  <si>
    <t>15045909</t>
  </si>
  <si>
    <t>ВМ-0179920</t>
  </si>
  <si>
    <t>Жексен Даниял Ерланулы</t>
  </si>
  <si>
    <t>048877967</t>
  </si>
  <si>
    <t>ВМ-0179939</t>
  </si>
  <si>
    <t>Халиков Гофур Валиевич</t>
  </si>
  <si>
    <t>0480885</t>
  </si>
  <si>
    <t>ВМ-0125434</t>
  </si>
  <si>
    <t>Дулмаев Соел Чойжонимаевич</t>
  </si>
  <si>
    <t>694455</t>
  </si>
  <si>
    <t>ВМ-0139883</t>
  </si>
  <si>
    <t>Мальгина Наталья Владимировна</t>
  </si>
  <si>
    <t>57 17</t>
  </si>
  <si>
    <t>637767</t>
  </si>
  <si>
    <t>Кандидат</t>
  </si>
  <si>
    <t>Бисойи Пурна Чандра</t>
  </si>
  <si>
    <t>AA</t>
  </si>
  <si>
    <t>591047</t>
  </si>
  <si>
    <t>Прадхан Канха</t>
  </si>
  <si>
    <t>9342439</t>
  </si>
  <si>
    <t>ВМ-0189709</t>
  </si>
  <si>
    <t>Костюк Вероника</t>
  </si>
  <si>
    <t>17705865</t>
  </si>
  <si>
    <t>ВМ-0175934</t>
  </si>
  <si>
    <t>Экбал Сйед Фархан</t>
  </si>
  <si>
    <t>1909261</t>
  </si>
  <si>
    <t>ВМ-0182631</t>
  </si>
  <si>
    <t>Капранов Дмитрий Владимирович</t>
  </si>
  <si>
    <t>65 03</t>
  </si>
  <si>
    <t>358706</t>
  </si>
  <si>
    <t>ВМ-0181066</t>
  </si>
  <si>
    <t>Сайфудинов Исломжон Мусинжонович</t>
  </si>
  <si>
    <t>0799628</t>
  </si>
  <si>
    <t>ВМ-0159195</t>
  </si>
  <si>
    <t>Айтуганов Нургиса Бейсенбайулы</t>
  </si>
  <si>
    <t>045159623</t>
  </si>
  <si>
    <t>ВМ-0189499</t>
  </si>
  <si>
    <t>Панин Евгений Юрьевич</t>
  </si>
  <si>
    <t>552159</t>
  </si>
  <si>
    <t>ВМ-0171222</t>
  </si>
  <si>
    <t>Сибаев Адилет Абуталипулы</t>
  </si>
  <si>
    <t>047158816</t>
  </si>
  <si>
    <t>ВМ-0183131</t>
  </si>
  <si>
    <t>Галиакберов Марсель Ралифович</t>
  </si>
  <si>
    <t>696995</t>
  </si>
  <si>
    <t>ВМ-0179564</t>
  </si>
  <si>
    <t>Нургазы Уулу Тариэл</t>
  </si>
  <si>
    <t>2534796</t>
  </si>
  <si>
    <t>ВМ-0166388</t>
  </si>
  <si>
    <t>Джунтаев Джунисбек Джамалбекович</t>
  </si>
  <si>
    <t>059706415</t>
  </si>
  <si>
    <t>Смилянич Александар</t>
  </si>
  <si>
    <t>014863005</t>
  </si>
  <si>
    <t>ВМ-0167359</t>
  </si>
  <si>
    <t>Автар Сингх</t>
  </si>
  <si>
    <t>234907</t>
  </si>
  <si>
    <t>ВМ-0150417</t>
  </si>
  <si>
    <t>Бердибеков Талгат</t>
  </si>
  <si>
    <t>13057003</t>
  </si>
  <si>
    <t>ВМ-0183485</t>
  </si>
  <si>
    <t>Курдов Степан Степанович</t>
  </si>
  <si>
    <t>009192</t>
  </si>
  <si>
    <t>ВМ-0184558</t>
  </si>
  <si>
    <t>Никонов Николай Валентинович</t>
  </si>
  <si>
    <t>672048</t>
  </si>
  <si>
    <t>ВМ-0190008</t>
  </si>
  <si>
    <t>Кайдар Дамир Темирбекулы</t>
  </si>
  <si>
    <t>042719478</t>
  </si>
  <si>
    <t>ВМ-0190007</t>
  </si>
  <si>
    <t>Габзалиев Азамат</t>
  </si>
  <si>
    <t>16791279</t>
  </si>
  <si>
    <t>ВМ-0190010</t>
  </si>
  <si>
    <t>Ебергенова Гульдана Атимтаевна</t>
  </si>
  <si>
    <t>042862173</t>
  </si>
  <si>
    <t>ВМ-0189948</t>
  </si>
  <si>
    <t>Рысаева Гулшат Рахимжановна</t>
  </si>
  <si>
    <t>045577864</t>
  </si>
  <si>
    <t>ВМ-0190021</t>
  </si>
  <si>
    <t>Кизбаева Акерке Мейрбеккызы</t>
  </si>
  <si>
    <t>050178707</t>
  </si>
  <si>
    <t>ВМ-0190017</t>
  </si>
  <si>
    <t>Сейитжан Нурдаулет</t>
  </si>
  <si>
    <t>13670286</t>
  </si>
  <si>
    <t>ВМ-0190012</t>
  </si>
  <si>
    <t>Жарылкасын Салауат</t>
  </si>
  <si>
    <t>11139544</t>
  </si>
  <si>
    <t>ВМ-0189954</t>
  </si>
  <si>
    <t>Абилов Шингис Койшыбаевич</t>
  </si>
  <si>
    <t>048851795</t>
  </si>
  <si>
    <t>ВМ-0190019</t>
  </si>
  <si>
    <t>Естемесов Марат</t>
  </si>
  <si>
    <t>18924466</t>
  </si>
  <si>
    <t>ВМ-0190005</t>
  </si>
  <si>
    <t>Молдабек Калижан Полатбекулы</t>
  </si>
  <si>
    <t>046476269</t>
  </si>
  <si>
    <t>ВМ-0190018</t>
  </si>
  <si>
    <t>Султанкулов Ержан Абдиханович</t>
  </si>
  <si>
    <t>051396747</t>
  </si>
  <si>
    <t>ВМ-0189937</t>
  </si>
  <si>
    <t>Телеуова Калдыгул Корабаевна</t>
  </si>
  <si>
    <t>045845989</t>
  </si>
  <si>
    <t>ВМ-0190096</t>
  </si>
  <si>
    <t>Мавлянов Кайратбек</t>
  </si>
  <si>
    <t>0144512</t>
  </si>
  <si>
    <t>ВМ-0190003</t>
  </si>
  <si>
    <t>Мадоморов Абдыбакы Тологонович</t>
  </si>
  <si>
    <t>2106512</t>
  </si>
  <si>
    <t>ВМ-0190004</t>
  </si>
  <si>
    <t>Мамажанов Памир Жоомартович</t>
  </si>
  <si>
    <t>1056110</t>
  </si>
  <si>
    <t>ВМ-0190006</t>
  </si>
  <si>
    <t>Матаев Бегалы Кубанычбекович</t>
  </si>
  <si>
    <t>4293323</t>
  </si>
  <si>
    <t>ВМ-0190001</t>
  </si>
  <si>
    <t>Иманкалиев Сергек Бактыбекович</t>
  </si>
  <si>
    <t>2586968</t>
  </si>
  <si>
    <t>ВМ-0189938</t>
  </si>
  <si>
    <t>Тынаев Талгат Жээнбекович</t>
  </si>
  <si>
    <t>4222144</t>
  </si>
  <si>
    <t>ВМ-0190009</t>
  </si>
  <si>
    <t>Мавлянов Кенжебек Зулумбекович</t>
  </si>
  <si>
    <t>3231188</t>
  </si>
  <si>
    <t>ВМ-0190002</t>
  </si>
  <si>
    <t>Мырзакулов Талантбек Арзыкулович</t>
  </si>
  <si>
    <t>2101493</t>
  </si>
  <si>
    <t>ВМ-0189670</t>
  </si>
  <si>
    <t>Иманколова Каламкас Владимировна</t>
  </si>
  <si>
    <t>447978</t>
  </si>
  <si>
    <t>ВМ-0180199</t>
  </si>
  <si>
    <t>Бекиев Нышанбек</t>
  </si>
  <si>
    <t>2455901</t>
  </si>
  <si>
    <t>ВМ-0178807</t>
  </si>
  <si>
    <t>Мехмоналиев Рахматилло Шукрулло Угли</t>
  </si>
  <si>
    <t>0839700</t>
  </si>
  <si>
    <t>ВМ-0158307</t>
  </si>
  <si>
    <t>Ережепов Дармен Сатилханович</t>
  </si>
  <si>
    <t>051266149</t>
  </si>
  <si>
    <t>ВМ-0170505</t>
  </si>
  <si>
    <t>Жумаханов Арман</t>
  </si>
  <si>
    <t>12980402</t>
  </si>
  <si>
    <t>ВМ-0159208</t>
  </si>
  <si>
    <t>Сейдуалиев Нурлан Айткулович</t>
  </si>
  <si>
    <t>052360676</t>
  </si>
  <si>
    <t>ВМ-0159202</t>
  </si>
  <si>
    <t>Умирбеков Бауыржан Асанович</t>
  </si>
  <si>
    <t>053971323</t>
  </si>
  <si>
    <t>ВМ-0180349</t>
  </si>
  <si>
    <t>Манапов Ислам Муртазалиевич</t>
  </si>
  <si>
    <t>82 25</t>
  </si>
  <si>
    <t>009370</t>
  </si>
  <si>
    <t>ВМ-0180140</t>
  </si>
  <si>
    <t>Гуломов Икболидин Акрамжон Угли</t>
  </si>
  <si>
    <t>7989356</t>
  </si>
  <si>
    <t>ВМ-0169858</t>
  </si>
  <si>
    <t>Абдыганиев Канат</t>
  </si>
  <si>
    <t>19107160</t>
  </si>
  <si>
    <t>ВМ-0171360</t>
  </si>
  <si>
    <t>Оразалиев Даурен</t>
  </si>
  <si>
    <t>19104723</t>
  </si>
  <si>
    <t>ВМ-0160436</t>
  </si>
  <si>
    <t>Лукпанова Саягуль Саябековна</t>
  </si>
  <si>
    <t>616940</t>
  </si>
  <si>
    <t>ВМ-0084664</t>
  </si>
  <si>
    <t>Ельник Антон Олегович</t>
  </si>
  <si>
    <t>39 24</t>
  </si>
  <si>
    <t>007166</t>
  </si>
  <si>
    <t>ВМ-0182894</t>
  </si>
  <si>
    <t>Таубаев Канат</t>
  </si>
  <si>
    <t>14149440</t>
  </si>
  <si>
    <t>ВМ-0170074</t>
  </si>
  <si>
    <t>Маллик Аламгир</t>
  </si>
  <si>
    <t>0469201</t>
  </si>
  <si>
    <t>ВМ-0163917</t>
  </si>
  <si>
    <t>Пател Робин</t>
  </si>
  <si>
    <t>9132476</t>
  </si>
  <si>
    <t>ВМ-0163962</t>
  </si>
  <si>
    <t>Али Ашик</t>
  </si>
  <si>
    <t>5101385</t>
  </si>
  <si>
    <t>ВМ-0163958</t>
  </si>
  <si>
    <t>Алам Ирфан</t>
  </si>
  <si>
    <t>7736261</t>
  </si>
  <si>
    <t>ВМ-0163968</t>
  </si>
  <si>
    <t>Маджхи Сукеш</t>
  </si>
  <si>
    <t>9958649</t>
  </si>
  <si>
    <t>ВМ-0179250</t>
  </si>
  <si>
    <t>Пандей Анудж Кумар</t>
  </si>
  <si>
    <t>4705868</t>
  </si>
  <si>
    <t>ВМ-0179039</t>
  </si>
  <si>
    <t>Абдихалыков Мейрамбек Абдухамитулы</t>
  </si>
  <si>
    <t>048498623</t>
  </si>
  <si>
    <t>ВМ-0177008</t>
  </si>
  <si>
    <t>Турмаханбетов Жайлаубай Курышбекович</t>
  </si>
  <si>
    <t>047303025</t>
  </si>
  <si>
    <t>ВМ-0190100</t>
  </si>
  <si>
    <t>Базаркулов Орозбек Медербекович</t>
  </si>
  <si>
    <t>1728991</t>
  </si>
  <si>
    <t>ВМ-0182327</t>
  </si>
  <si>
    <t>Чирков Дмитрий Владимирович</t>
  </si>
  <si>
    <t>04 04</t>
  </si>
  <si>
    <t>505297</t>
  </si>
  <si>
    <t>ВМ-0178215</t>
  </si>
  <si>
    <t>Рахимжанов Алишер Алимжанович</t>
  </si>
  <si>
    <t>4951548</t>
  </si>
  <si>
    <t>ВМ-0178581</t>
  </si>
  <si>
    <t>Турсиналиев Шохжахон Мухиддинжон Угли</t>
  </si>
  <si>
    <t>2846672</t>
  </si>
  <si>
    <t>ВМ-0174317</t>
  </si>
  <si>
    <t>Абилхан Касымхан Сейтханулы</t>
  </si>
  <si>
    <t>052888819</t>
  </si>
  <si>
    <t>ВМ-0177002</t>
  </si>
  <si>
    <t>Абилкасым Сержан</t>
  </si>
  <si>
    <t>11068993</t>
  </si>
  <si>
    <t>Тодоран Стефан</t>
  </si>
  <si>
    <t>017128909</t>
  </si>
  <si>
    <t>ВМ-0180111</t>
  </si>
  <si>
    <t>Кадыров Хусейн Джононкулович</t>
  </si>
  <si>
    <t>404830435</t>
  </si>
  <si>
    <t>ВМ-0179490</t>
  </si>
  <si>
    <t>Саран Шри Рам</t>
  </si>
  <si>
    <t>9918945</t>
  </si>
  <si>
    <t>ВМ-0165370</t>
  </si>
  <si>
    <t>Филатова Кристина Юрьевна</t>
  </si>
  <si>
    <t>08 09</t>
  </si>
  <si>
    <t>891160</t>
  </si>
  <si>
    <t>ВМ-0177366</t>
  </si>
  <si>
    <t>Терещук Евгений Владимирович</t>
  </si>
  <si>
    <t>369018</t>
  </si>
  <si>
    <t>ВМ-0181982</t>
  </si>
  <si>
    <t>Орынбек Бексултан Темирбекулы</t>
  </si>
  <si>
    <t>060845963</t>
  </si>
  <si>
    <t>ВМ-0166314</t>
  </si>
  <si>
    <t>Байбатыров Нурлыхан</t>
  </si>
  <si>
    <t>13054336</t>
  </si>
  <si>
    <t>ВМ-0182065</t>
  </si>
  <si>
    <t>Мирзахамдамов Шухратбек Муроджон Угли</t>
  </si>
  <si>
    <t>0379402</t>
  </si>
  <si>
    <t>ВМ-0180688</t>
  </si>
  <si>
    <t>Ибодов Элбек Шарифович</t>
  </si>
  <si>
    <t>1207190</t>
  </si>
  <si>
    <t>ВМ-0182066</t>
  </si>
  <si>
    <t>Махмудов Фарид Файзуллоевич</t>
  </si>
  <si>
    <t>9869850</t>
  </si>
  <si>
    <t>ВМ-0164551</t>
  </si>
  <si>
    <t>Ларин Никита Николаевич</t>
  </si>
  <si>
    <t>324959</t>
  </si>
  <si>
    <t>ВМ-0165462</t>
  </si>
  <si>
    <t>Колотова Мария Александровна</t>
  </si>
  <si>
    <t>485072</t>
  </si>
  <si>
    <t>Абдолла Аманжол</t>
  </si>
  <si>
    <t>12434831</t>
  </si>
  <si>
    <t>Абдуганиев Самандар</t>
  </si>
  <si>
    <t>18922616</t>
  </si>
  <si>
    <t>Абдуллаев Аскар</t>
  </si>
  <si>
    <t>14976080</t>
  </si>
  <si>
    <t>Абдуллаев Бакнур</t>
  </si>
  <si>
    <t>15609189</t>
  </si>
  <si>
    <t>Абуталип Нурболат</t>
  </si>
  <si>
    <t>14119401</t>
  </si>
  <si>
    <t>Акбари Мохаммад Касим</t>
  </si>
  <si>
    <t>12780816</t>
  </si>
  <si>
    <t>Аликул Хасанжон</t>
  </si>
  <si>
    <t>18802840</t>
  </si>
  <si>
    <t>Аслан Шерзод</t>
  </si>
  <si>
    <t>14149687</t>
  </si>
  <si>
    <t>Баймурат Бактияр</t>
  </si>
  <si>
    <t>19098556</t>
  </si>
  <si>
    <t>Джунусов Нургази</t>
  </si>
  <si>
    <t>17867569</t>
  </si>
  <si>
    <t>Ирисметов Данияр</t>
  </si>
  <si>
    <t>11274191</t>
  </si>
  <si>
    <t>Кенжебай Бакдаулет</t>
  </si>
  <si>
    <t>19114861</t>
  </si>
  <si>
    <t>Мохаммад-Хашим Саидабраим</t>
  </si>
  <si>
    <t>12346146</t>
  </si>
  <si>
    <t>Мухибуллаев Хабибулла</t>
  </si>
  <si>
    <t>14888139</t>
  </si>
  <si>
    <t>Мухтарулы Акберди</t>
  </si>
  <si>
    <t>15424680</t>
  </si>
  <si>
    <t>Орынбек Мухамеджан</t>
  </si>
  <si>
    <t>18332628</t>
  </si>
  <si>
    <t>Санакулов Амирхон</t>
  </si>
  <si>
    <t>14868231</t>
  </si>
  <si>
    <t>Спатаев Нурбакыт</t>
  </si>
  <si>
    <t>19100194</t>
  </si>
  <si>
    <t>Тагаев Сыроч</t>
  </si>
  <si>
    <t>12873757</t>
  </si>
  <si>
    <t>Тулегенов Жанибек Инебекулы</t>
  </si>
  <si>
    <t>059298825</t>
  </si>
  <si>
    <t>Халватов Атабек</t>
  </si>
  <si>
    <t>18555888</t>
  </si>
  <si>
    <t>Холов Данияр</t>
  </si>
  <si>
    <t>12114730</t>
  </si>
  <si>
    <t>Ширинбай Диярбек</t>
  </si>
  <si>
    <t>17657279</t>
  </si>
  <si>
    <t>Юлдашев Нигмат</t>
  </si>
  <si>
    <t>17187892</t>
  </si>
  <si>
    <t>Абдрахманов Зайр</t>
  </si>
  <si>
    <t>15638707</t>
  </si>
  <si>
    <t>Алахунов Шухратжан</t>
  </si>
  <si>
    <t>11065504</t>
  </si>
  <si>
    <t>Ашрапов Ёдгор</t>
  </si>
  <si>
    <t>13758810</t>
  </si>
  <si>
    <t>Есембеков Руслан</t>
  </si>
  <si>
    <t>13614623</t>
  </si>
  <si>
    <t>Исмаилов Мухитдин</t>
  </si>
  <si>
    <t>18547819</t>
  </si>
  <si>
    <t>Карабалаев Дауренбек</t>
  </si>
  <si>
    <t>13621430</t>
  </si>
  <si>
    <t>Копжасаров Кузенбай</t>
  </si>
  <si>
    <t>17266433</t>
  </si>
  <si>
    <t>Мададов Нуридин</t>
  </si>
  <si>
    <t>17862384</t>
  </si>
  <si>
    <t>Мусаев Еркен Хусейнович</t>
  </si>
  <si>
    <t>045307873</t>
  </si>
  <si>
    <t>Пернебай Мейирхан</t>
  </si>
  <si>
    <t>18911448</t>
  </si>
  <si>
    <t>Ташкенбаев Максат</t>
  </si>
  <si>
    <t>18918044</t>
  </si>
  <si>
    <t>Хасанов Эмиль Улугбекович</t>
  </si>
  <si>
    <t>049836485</t>
  </si>
  <si>
    <t>Шавадзе Каримжан Хусеинович</t>
  </si>
  <si>
    <t>049941761</t>
  </si>
  <si>
    <t>Музрапов Самандар</t>
  </si>
  <si>
    <t>18788846</t>
  </si>
  <si>
    <t>Усманов Шокиржан</t>
  </si>
  <si>
    <t>11689193</t>
  </si>
  <si>
    <t>Усманов Хусанжан</t>
  </si>
  <si>
    <t>19097485</t>
  </si>
  <si>
    <t>Мададов Руслан</t>
  </si>
  <si>
    <t>18686613</t>
  </si>
  <si>
    <t>Махаметов Джавахир</t>
  </si>
  <si>
    <t>19162426</t>
  </si>
  <si>
    <t>Мададов Элдар</t>
  </si>
  <si>
    <t>15419387</t>
  </si>
  <si>
    <t>ВМ-0185023</t>
  </si>
  <si>
    <t>Утесов Дамир Саидович</t>
  </si>
  <si>
    <t>820000</t>
  </si>
  <si>
    <t>ВМ-0173863</t>
  </si>
  <si>
    <t>Кадиев Назир Гаджиевич</t>
  </si>
  <si>
    <t>888659</t>
  </si>
  <si>
    <t>ВМ-0186936</t>
  </si>
  <si>
    <t>Эгамбердиев Элёрбек Бахтиёр Угли</t>
  </si>
  <si>
    <t>1907818</t>
  </si>
  <si>
    <t>ВМ-0181794</t>
  </si>
  <si>
    <t>Абдирашов Асан</t>
  </si>
  <si>
    <t>0989458</t>
  </si>
  <si>
    <t>ВМ-0170695</t>
  </si>
  <si>
    <t>Абдуманап Уулу Семетей</t>
  </si>
  <si>
    <t>3184931</t>
  </si>
  <si>
    <t>ВМ-0183913</t>
  </si>
  <si>
    <t>Абдыкапаров Нуртилек</t>
  </si>
  <si>
    <t>1243467</t>
  </si>
  <si>
    <t>ВМ-0085090</t>
  </si>
  <si>
    <t>Абдыраев Акылбек Конокбаевич</t>
  </si>
  <si>
    <t>0118020</t>
  </si>
  <si>
    <t>ВМ-0183911</t>
  </si>
  <si>
    <t>Абибиллаев Кутманбек Алмазбекович</t>
  </si>
  <si>
    <t>2964973</t>
  </si>
  <si>
    <t>ВМ-0144896</t>
  </si>
  <si>
    <t>Абу Талха</t>
  </si>
  <si>
    <t>2593464</t>
  </si>
  <si>
    <t>ВМ-0165748</t>
  </si>
  <si>
    <t>Акишов Таалайбек Абдраимович</t>
  </si>
  <si>
    <t>0253860</t>
  </si>
  <si>
    <t>ВМ-0188485</t>
  </si>
  <si>
    <t>Акыев Аннагелди</t>
  </si>
  <si>
    <t>2030437</t>
  </si>
  <si>
    <t>ВМ-0188511</t>
  </si>
  <si>
    <t>Алланазаров Камолиддин Азамат Угли</t>
  </si>
  <si>
    <t>3762717</t>
  </si>
  <si>
    <t>ВМ-0156975</t>
  </si>
  <si>
    <t>Аманкулыев Довлетмырат</t>
  </si>
  <si>
    <t>2172953</t>
  </si>
  <si>
    <t>ВМ-0182407</t>
  </si>
  <si>
    <t>Амбати Навин Кумар</t>
  </si>
  <si>
    <t>2765490</t>
  </si>
  <si>
    <t>ВМ-0182398</t>
  </si>
  <si>
    <t>Ананту Арджуна</t>
  </si>
  <si>
    <t>8558179</t>
  </si>
  <si>
    <t>ВМ-0184980</t>
  </si>
  <si>
    <t>Аннамырадов Оразмырат</t>
  </si>
  <si>
    <t>3009121</t>
  </si>
  <si>
    <t>ВМ-0186441</t>
  </si>
  <si>
    <t>Антич Огнен</t>
  </si>
  <si>
    <t>017782386</t>
  </si>
  <si>
    <t>ВМ-0188163</t>
  </si>
  <si>
    <t>Атаев Довран</t>
  </si>
  <si>
    <t>2319465</t>
  </si>
  <si>
    <t>ВМ-0111841</t>
  </si>
  <si>
    <t>Ахмедов Рамазан Расулович</t>
  </si>
  <si>
    <t>1575104</t>
  </si>
  <si>
    <t>ВМ-0186842</t>
  </si>
  <si>
    <t>Ахроров Акромхон Мусаевич</t>
  </si>
  <si>
    <t>6983180</t>
  </si>
  <si>
    <t>ВМ-0184988</t>
  </si>
  <si>
    <t>Ашыров Алтыбай</t>
  </si>
  <si>
    <t>2996252</t>
  </si>
  <si>
    <t>ВМ-0184991</t>
  </si>
  <si>
    <t>Бабаев Гелдибай</t>
  </si>
  <si>
    <t>3246244</t>
  </si>
  <si>
    <t>ВМ-0184994</t>
  </si>
  <si>
    <t>Бабаев Иламан</t>
  </si>
  <si>
    <t>3113941</t>
  </si>
  <si>
    <t>ВМ-0188288</t>
  </si>
  <si>
    <t>2950446</t>
  </si>
  <si>
    <t>ВМ-0184995</t>
  </si>
  <si>
    <t>Байрамгулыев Байрамгелди</t>
  </si>
  <si>
    <t>3281862</t>
  </si>
  <si>
    <t>ВМ-0184998</t>
  </si>
  <si>
    <t>Балбаев Довлетмырат</t>
  </si>
  <si>
    <t>2238881</t>
  </si>
  <si>
    <t>ВМ-0169797</t>
  </si>
  <si>
    <t>Батурина Даяна Александровна</t>
  </si>
  <si>
    <t>71 19</t>
  </si>
  <si>
    <t>496808</t>
  </si>
  <si>
    <t>ВМ-0183895</t>
  </si>
  <si>
    <t>Башимов Довран</t>
  </si>
  <si>
    <t>3071356</t>
  </si>
  <si>
    <t>ВМ-0188164</t>
  </si>
  <si>
    <t>Бегджанов Ениш</t>
  </si>
  <si>
    <t>2938523</t>
  </si>
  <si>
    <t>ВМ-0182984</t>
  </si>
  <si>
    <t>Бекешов Тачмухаммет</t>
  </si>
  <si>
    <t>2746104</t>
  </si>
  <si>
    <t>ВМ-0174734</t>
  </si>
  <si>
    <t>Бердиев Сапармырат</t>
  </si>
  <si>
    <t>2870911</t>
  </si>
  <si>
    <t>ВМ-0166432</t>
  </si>
  <si>
    <t>Бехера Бинод</t>
  </si>
  <si>
    <t>5609091</t>
  </si>
  <si>
    <t>ВМ-0150953</t>
  </si>
  <si>
    <t>Бикмухамметова Наталья Геннадиевна</t>
  </si>
  <si>
    <t>077484</t>
  </si>
  <si>
    <t>ВМ-0181379</t>
  </si>
  <si>
    <t>Болтабоев Бобуржон Ботиралиевич</t>
  </si>
  <si>
    <t>4398312</t>
  </si>
  <si>
    <t>ВМ-0182405</t>
  </si>
  <si>
    <t>Буддепу Сунил</t>
  </si>
  <si>
    <t>4320102</t>
  </si>
  <si>
    <t>ВМ-0144650</t>
  </si>
  <si>
    <t>Буза Юлия Вячеславовна</t>
  </si>
  <si>
    <t>41 23</t>
  </si>
  <si>
    <t>363668</t>
  </si>
  <si>
    <t>ВМ-0181377</t>
  </si>
  <si>
    <t>Буриев Алижон Исок Угли</t>
  </si>
  <si>
    <t>7565417</t>
  </si>
  <si>
    <t>ВМ-0181447</t>
  </si>
  <si>
    <t>Гайназаров Хуршиджон Хурсанбоевич</t>
  </si>
  <si>
    <t>2376061</t>
  </si>
  <si>
    <t>ВМ-0185276</t>
  </si>
  <si>
    <t>Гамзина Валерия Сергеевна</t>
  </si>
  <si>
    <t>79 13</t>
  </si>
  <si>
    <t>651578</t>
  </si>
  <si>
    <t>ВМ-0182416</t>
  </si>
  <si>
    <t>Гангу Рави Кумар</t>
  </si>
  <si>
    <t>8868778</t>
  </si>
  <si>
    <t>ВМ-0156026</t>
  </si>
  <si>
    <t>Гарлыев Комек</t>
  </si>
  <si>
    <t>2080353</t>
  </si>
  <si>
    <t>ВМ-0173970</t>
  </si>
  <si>
    <t>Гелдибаев Халмырат</t>
  </si>
  <si>
    <t>2522318</t>
  </si>
  <si>
    <t>ВМ-0185003</t>
  </si>
  <si>
    <t>Голбаев Шахымердан</t>
  </si>
  <si>
    <t>2444981</t>
  </si>
  <si>
    <t>ВМ-0182396</t>
  </si>
  <si>
    <t>Гупта Сантош Кумар</t>
  </si>
  <si>
    <t>0402954</t>
  </si>
  <si>
    <t>ВМ-0183278</t>
  </si>
  <si>
    <t>Гурбангелдиев Шыхберди</t>
  </si>
  <si>
    <t>2812321</t>
  </si>
  <si>
    <t>ВМ-0183143</t>
  </si>
  <si>
    <t>Давлетбаев Динар Хурматович</t>
  </si>
  <si>
    <t>71 21</t>
  </si>
  <si>
    <t>647066</t>
  </si>
  <si>
    <t>ВМ-0152416</t>
  </si>
  <si>
    <t>Джумаев Собир Туйли Угли</t>
  </si>
  <si>
    <t>6672469</t>
  </si>
  <si>
    <t>ВМ-0188284</t>
  </si>
  <si>
    <t>Джумашов Шабай</t>
  </si>
  <si>
    <t>2182635</t>
  </si>
  <si>
    <t>ВМ-0188152</t>
  </si>
  <si>
    <t>Джуммиев Арслан</t>
  </si>
  <si>
    <t>3040590</t>
  </si>
  <si>
    <t>ВМ-0180184</t>
  </si>
  <si>
    <t>Джураев Ислом Бахтиёрович</t>
  </si>
  <si>
    <t>7182245</t>
  </si>
  <si>
    <t>ВМ-0183666</t>
  </si>
  <si>
    <t>Довлыев Какабай</t>
  </si>
  <si>
    <t>3314153</t>
  </si>
  <si>
    <t>ВМ-0188167</t>
  </si>
  <si>
    <t>Дурдыев Гелдимырат</t>
  </si>
  <si>
    <t>3109037</t>
  </si>
  <si>
    <t>ВМ-0187963</t>
  </si>
  <si>
    <t>Живанович Златомир</t>
  </si>
  <si>
    <t>016424256</t>
  </si>
  <si>
    <t>ВМ-0181388</t>
  </si>
  <si>
    <t>Жовлиев Ахмад Алишер Угли</t>
  </si>
  <si>
    <t>1398481</t>
  </si>
  <si>
    <t>ВМ-0184275</t>
  </si>
  <si>
    <t>Жолочиев Канат Жаныбекович</t>
  </si>
  <si>
    <t>2721906</t>
  </si>
  <si>
    <t>ВМ-0167773</t>
  </si>
  <si>
    <t>Ибадуллаев Сердар</t>
  </si>
  <si>
    <t>1965330</t>
  </si>
  <si>
    <t>ВМ-0185008</t>
  </si>
  <si>
    <t>Илмедов Гадам</t>
  </si>
  <si>
    <t>2667163</t>
  </si>
  <si>
    <t>ВМ-0183071</t>
  </si>
  <si>
    <t>Илмырадов Шамырат</t>
  </si>
  <si>
    <t>2189300</t>
  </si>
  <si>
    <t>ВМ-0187998</t>
  </si>
  <si>
    <t>Италмазов Худайназар</t>
  </si>
  <si>
    <t>2088154</t>
  </si>
  <si>
    <t>ВМ-0182402</t>
  </si>
  <si>
    <t>Ичапурам Срирамулу</t>
  </si>
  <si>
    <t>7332113</t>
  </si>
  <si>
    <t>ВМ-0156655</t>
  </si>
  <si>
    <t>Ишангулыев Башим</t>
  </si>
  <si>
    <t>2017021</t>
  </si>
  <si>
    <t>ВМ-0185010</t>
  </si>
  <si>
    <t>Какаджанов Сулейман</t>
  </si>
  <si>
    <t>2767018</t>
  </si>
  <si>
    <t>ВМ-0183133</t>
  </si>
  <si>
    <t>Карашов Дурдыбай</t>
  </si>
  <si>
    <t>2889887</t>
  </si>
  <si>
    <t>ВМ-0119321</t>
  </si>
  <si>
    <t>Кван Владислав Владимирович</t>
  </si>
  <si>
    <t>53 08</t>
  </si>
  <si>
    <t>672963</t>
  </si>
  <si>
    <t>ВМ-0151502</t>
  </si>
  <si>
    <t>Киран Джанкар</t>
  </si>
  <si>
    <t>4553857</t>
  </si>
  <si>
    <t>ВМ-0173551</t>
  </si>
  <si>
    <t>Койлубаев Ынтымак Казыбаевич</t>
  </si>
  <si>
    <t>2670382</t>
  </si>
  <si>
    <t>ВМ-0181278</t>
  </si>
  <si>
    <t>Кудратов Омон Шерматович</t>
  </si>
  <si>
    <t>9631974</t>
  </si>
  <si>
    <t>ВМ-0086398</t>
  </si>
  <si>
    <t>Кузьменко Богдан Андреевич</t>
  </si>
  <si>
    <t>082919</t>
  </si>
  <si>
    <t>ВМ-0184445</t>
  </si>
  <si>
    <t>Кулубаев Анаркалий Турусбекович</t>
  </si>
  <si>
    <t>2633797</t>
  </si>
  <si>
    <t>ВМ-0169393</t>
  </si>
  <si>
    <t>Кучинская Александра Руслановна</t>
  </si>
  <si>
    <t>2505343</t>
  </si>
  <si>
    <t>ВМ-0173434</t>
  </si>
  <si>
    <t>Кушбеков Даниел Тайирбекович</t>
  </si>
  <si>
    <t>1701295</t>
  </si>
  <si>
    <t>ВМ-0149142</t>
  </si>
  <si>
    <t>Лаптев Владимир Владимирович</t>
  </si>
  <si>
    <t>849688</t>
  </si>
  <si>
    <t>ВМ-0144509</t>
  </si>
  <si>
    <t>Лукович Драган</t>
  </si>
  <si>
    <t>0655150</t>
  </si>
  <si>
    <t>бессрочный</t>
  </si>
  <si>
    <t>ВМ-0183068</t>
  </si>
  <si>
    <t>Меретбаев Нурулла</t>
  </si>
  <si>
    <t>3194438</t>
  </si>
  <si>
    <t>ВМ-0166052</t>
  </si>
  <si>
    <t>Милованович Ненад</t>
  </si>
  <si>
    <t>018290547</t>
  </si>
  <si>
    <t>ВМ-0185592</t>
  </si>
  <si>
    <t>Молдобаев Тыныбек Каканович</t>
  </si>
  <si>
    <t>0016695</t>
  </si>
  <si>
    <t>ВМ-0184267</t>
  </si>
  <si>
    <t>Мурат Уулу Адилбек</t>
  </si>
  <si>
    <t>4445340</t>
  </si>
  <si>
    <t>ВМ-0181457</t>
  </si>
  <si>
    <t>Муродов Мухторжон Одилович</t>
  </si>
  <si>
    <t>3354647</t>
  </si>
  <si>
    <t>ВМ-0188386</t>
  </si>
  <si>
    <t>Мусурманов Холмумин Норкучкор Угли</t>
  </si>
  <si>
    <t>6309472</t>
  </si>
  <si>
    <t>ВМ-0181280</t>
  </si>
  <si>
    <t>Нематов Шерхон Хакимали Угли</t>
  </si>
  <si>
    <t>1591117</t>
  </si>
  <si>
    <t>ВМ-0106649</t>
  </si>
  <si>
    <t>Нестеров Михаил Владимирович</t>
  </si>
  <si>
    <t>400644</t>
  </si>
  <si>
    <t>ВМ-0062241</t>
  </si>
  <si>
    <t>Николич Бранко</t>
  </si>
  <si>
    <t>014150297</t>
  </si>
  <si>
    <t>ВМ-0185012</t>
  </si>
  <si>
    <t>Новризов Оразгелди</t>
  </si>
  <si>
    <t>3101720</t>
  </si>
  <si>
    <t>ВМ-0185014</t>
  </si>
  <si>
    <t>Новрузов Парахат</t>
  </si>
  <si>
    <t>3125541</t>
  </si>
  <si>
    <t>ВМ-0167535</t>
  </si>
  <si>
    <t>Нуржанов Сердар</t>
  </si>
  <si>
    <t>1981881</t>
  </si>
  <si>
    <t>ВМ-0181473</t>
  </si>
  <si>
    <t>Нурматов Акобир Ашир Угли</t>
  </si>
  <si>
    <t>7344361</t>
  </si>
  <si>
    <t>ВМ-0183426</t>
  </si>
  <si>
    <t>Нурыев Хандурды</t>
  </si>
  <si>
    <t>2679657</t>
  </si>
  <si>
    <t>ВМ-0185015</t>
  </si>
  <si>
    <t>Одешов Сапаргелди</t>
  </si>
  <si>
    <t>2828387</t>
  </si>
  <si>
    <t>ВМ-0103678</t>
  </si>
  <si>
    <t>Олзобоев Зорикто Аюрович</t>
  </si>
  <si>
    <t>002133</t>
  </si>
  <si>
    <t>ВМ-0185025</t>
  </si>
  <si>
    <t>Оразбаев Хемра</t>
  </si>
  <si>
    <t>3042295</t>
  </si>
  <si>
    <t>ВМ-0167549</t>
  </si>
  <si>
    <t>Оразмурадов Амангелди</t>
  </si>
  <si>
    <t>2381069</t>
  </si>
  <si>
    <t>ВМ-0184272</t>
  </si>
  <si>
    <t>Орозмамет Уулу Жолболду</t>
  </si>
  <si>
    <t>1166937</t>
  </si>
  <si>
    <t>ВМ-0145676</t>
  </si>
  <si>
    <t>Паязов Марлен Максатбекович</t>
  </si>
  <si>
    <t>0900033</t>
  </si>
  <si>
    <t>ВМ-0090195</t>
  </si>
  <si>
    <t>Пешич Славиша</t>
  </si>
  <si>
    <t>772215</t>
  </si>
  <si>
    <t>ВМ-0185018</t>
  </si>
  <si>
    <t>Пирнепесов Аллашукур</t>
  </si>
  <si>
    <t>2764949</t>
  </si>
  <si>
    <t>ВМ-0180391</t>
  </si>
  <si>
    <t>Райимшукуров Карамат Турдиали Угли</t>
  </si>
  <si>
    <t>2147540</t>
  </si>
  <si>
    <t>ВМ-0174279</t>
  </si>
  <si>
    <t>Раупов Отабек Кутбиддин Угли</t>
  </si>
  <si>
    <t>9082722</t>
  </si>
  <si>
    <t>ВМ-0170021</t>
  </si>
  <si>
    <t>Режепов Мердан</t>
  </si>
  <si>
    <t>2107594</t>
  </si>
  <si>
    <t>ВМ-0188387</t>
  </si>
  <si>
    <t>Самадов Боиркул Мамат Угли</t>
  </si>
  <si>
    <t>1021496</t>
  </si>
  <si>
    <t>ВМ-0165043</t>
  </si>
  <si>
    <t>Сангов Гайратшо Алимардонович</t>
  </si>
  <si>
    <t>0</t>
  </si>
  <si>
    <t>401578608</t>
  </si>
  <si>
    <t>ВМ-0167396</t>
  </si>
  <si>
    <t>Сапаров Гурбанназар</t>
  </si>
  <si>
    <t>2351506</t>
  </si>
  <si>
    <t>ВМ-0164958</t>
  </si>
  <si>
    <t>Сафозода Мухаммадшарифи Муким</t>
  </si>
  <si>
    <t>405525165</t>
  </si>
  <si>
    <t>ВМ-0183276</t>
  </si>
  <si>
    <t>Сахатов Сапармырат</t>
  </si>
  <si>
    <t>3283310</t>
  </si>
  <si>
    <t>ВМ-0175151</t>
  </si>
  <si>
    <t>Сахедов Сахетгелди</t>
  </si>
  <si>
    <t>2146301</t>
  </si>
  <si>
    <t>ВМ-0182415</t>
  </si>
  <si>
    <t>Серхенов Эзиз</t>
  </si>
  <si>
    <t>2370290</t>
  </si>
  <si>
    <t>ВМ-0167543</t>
  </si>
  <si>
    <t>Союнов Тиркеш</t>
  </si>
  <si>
    <t>2836761</t>
  </si>
  <si>
    <t>ВМ-0178347</t>
  </si>
  <si>
    <t>Суванкулов Гайратилло Султонович</t>
  </si>
  <si>
    <t>0989094</t>
  </si>
  <si>
    <t>ВМ-0180334</t>
  </si>
  <si>
    <t>Сулаймонов Муборакшох Мирзошоевич</t>
  </si>
  <si>
    <t>406093226</t>
  </si>
  <si>
    <t>ВМ-0183676</t>
  </si>
  <si>
    <t>Тайтаков Мукам</t>
  </si>
  <si>
    <t>3001276</t>
  </si>
  <si>
    <t>ВМ-0185488</t>
  </si>
  <si>
    <t>Токтогулов Тилек Каниетович</t>
  </si>
  <si>
    <t>1690518</t>
  </si>
  <si>
    <t>ВМ-0184282</t>
  </si>
  <si>
    <t>Токтосунов Марлен Калысбекович</t>
  </si>
  <si>
    <t>3208897</t>
  </si>
  <si>
    <t>ВМ-0181567</t>
  </si>
  <si>
    <t>Турмаматов Абдугаффор Абдурашит Угли</t>
  </si>
  <si>
    <t>9446158</t>
  </si>
  <si>
    <t>ВМ-0180301</t>
  </si>
  <si>
    <t>Убайдуллои Джурахон</t>
  </si>
  <si>
    <t>405258955</t>
  </si>
  <si>
    <t>ВМ-0180479</t>
  </si>
  <si>
    <t>Умиров Абдулла Мирзаевич</t>
  </si>
  <si>
    <t>7070536</t>
  </si>
  <si>
    <t>ВМ-0121181</t>
  </si>
  <si>
    <t>Урбаев Дилмурат Асанбаевич</t>
  </si>
  <si>
    <t>0269476</t>
  </si>
  <si>
    <t>ВМ-0179360</t>
  </si>
  <si>
    <t>Утанов Руслан Кодир Угли</t>
  </si>
  <si>
    <t>1148694</t>
  </si>
  <si>
    <t>ВМ-0178120</t>
  </si>
  <si>
    <t>Хакимов Хуршидбек Хабибуллаевич</t>
  </si>
  <si>
    <t>2842082</t>
  </si>
  <si>
    <t>ВМ-0184418</t>
  </si>
  <si>
    <t>Ходжамурадов Ыхлас</t>
  </si>
  <si>
    <t>3101581</t>
  </si>
  <si>
    <t>ВМ-0184420</t>
  </si>
  <si>
    <t>Ходжамырадов Тиркеш</t>
  </si>
  <si>
    <t>3101741</t>
  </si>
  <si>
    <t>ВМ-0186826</t>
  </si>
  <si>
    <t>Хошимжанов Мирзохид Икромжон Угли</t>
  </si>
  <si>
    <t>9112269</t>
  </si>
  <si>
    <t>ВМ-0180598</t>
  </si>
  <si>
    <t>Худайбердиев Анвар Авганович</t>
  </si>
  <si>
    <t>3035257</t>
  </si>
  <si>
    <t>ВМ-0182417</t>
  </si>
  <si>
    <t>Чарыяров Сердар</t>
  </si>
  <si>
    <t>2885314</t>
  </si>
  <si>
    <t>ВМ-0173979</t>
  </si>
  <si>
    <t>Чашемов Худайберди</t>
  </si>
  <si>
    <t>2866481</t>
  </si>
  <si>
    <t>ВМ-0167541</t>
  </si>
  <si>
    <t>Човдуров Илмырат</t>
  </si>
  <si>
    <t>2007543</t>
  </si>
  <si>
    <t>ВМ-0156028</t>
  </si>
  <si>
    <t>Човдыров Балкан</t>
  </si>
  <si>
    <t>2215483</t>
  </si>
  <si>
    <t>ВМ-0159700</t>
  </si>
  <si>
    <t>Чолич Зоран</t>
  </si>
  <si>
    <t>017279603</t>
  </si>
  <si>
    <t>ВМ-0062256</t>
  </si>
  <si>
    <t>Чосич Драган</t>
  </si>
  <si>
    <t>013420760</t>
  </si>
  <si>
    <t>ВМ-0180336</t>
  </si>
  <si>
    <t>Шаймарданов Эркин Сафарович</t>
  </si>
  <si>
    <t>3443807</t>
  </si>
  <si>
    <t>ВМ-0186042</t>
  </si>
  <si>
    <t>Шамсиев Нурмухаммад Фармон Угли</t>
  </si>
  <si>
    <t>1712253</t>
  </si>
  <si>
    <t>ВМ-0184431</t>
  </si>
  <si>
    <t>Шамырадов Мерет</t>
  </si>
  <si>
    <t>2928657</t>
  </si>
  <si>
    <t>ВМ-0067770</t>
  </si>
  <si>
    <t>Шункич Оля</t>
  </si>
  <si>
    <t>019274736</t>
  </si>
  <si>
    <t>ВМ-0166118</t>
  </si>
  <si>
    <t>Эмран Ахмад</t>
  </si>
  <si>
    <t>8999271</t>
  </si>
  <si>
    <t>ВМ-0184508</t>
  </si>
  <si>
    <t>Эргашев Зухриддин Шухрат Угли</t>
  </si>
  <si>
    <t>5028349</t>
  </si>
  <si>
    <t>ВМ-0126470</t>
  </si>
  <si>
    <t>Янюшевич Владан</t>
  </si>
  <si>
    <t>015561887</t>
  </si>
  <si>
    <t>ВМ-0181566</t>
  </si>
  <si>
    <t>Ишдавлатов Бобур Бахром Угли</t>
  </si>
  <si>
    <t>5897126</t>
  </si>
  <si>
    <t>ВМ-0156535</t>
  </si>
  <si>
    <t>Раджвир Сингх</t>
  </si>
  <si>
    <t>5860051</t>
  </si>
  <si>
    <t>ВМ-0162946</t>
  </si>
  <si>
    <t>Умаров Зиёдуллохон Эшимович</t>
  </si>
  <si>
    <t>405379717</t>
  </si>
  <si>
    <t>ВМ-0162138</t>
  </si>
  <si>
    <t>Дошекенов Бахит Ниетуллаевич</t>
  </si>
  <si>
    <t>0408695</t>
  </si>
  <si>
    <t>ВМ-0178252</t>
  </si>
  <si>
    <t>Саидов Назрулло Одинаевич</t>
  </si>
  <si>
    <t>402973093</t>
  </si>
  <si>
    <t>ВМ-0164622</t>
  </si>
  <si>
    <t>Файзуллозода Рамазон Гуломхайдар</t>
  </si>
  <si>
    <t>403410227</t>
  </si>
  <si>
    <t>ВМ-0164779</t>
  </si>
  <si>
    <t>Кадамов Хушнуд Усайндодович</t>
  </si>
  <si>
    <t>403061432</t>
  </si>
  <si>
    <t>ВМ-0167097</t>
  </si>
  <si>
    <t>Айдмамадов Акматхон Давлатмамадович</t>
  </si>
  <si>
    <t>405670647</t>
  </si>
  <si>
    <t>ВМ-0167246</t>
  </si>
  <si>
    <t>Сафармуродов Джонибек Алишер Угли</t>
  </si>
  <si>
    <t>0205541</t>
  </si>
  <si>
    <t>ВМ-0166881</t>
  </si>
  <si>
    <t>Мондал Аббас</t>
  </si>
  <si>
    <t>8105758</t>
  </si>
  <si>
    <t>ВМ-0166850</t>
  </si>
  <si>
    <t>Малкит Сингх</t>
  </si>
  <si>
    <t>7728892</t>
  </si>
  <si>
    <t>ВМ-0167106</t>
  </si>
  <si>
    <t>Горе Бипин Кумар</t>
  </si>
  <si>
    <t>7497615</t>
  </si>
  <si>
    <t>ВМ-0167019</t>
  </si>
  <si>
    <t>Али Махбуб</t>
  </si>
  <si>
    <t>5045036</t>
  </si>
  <si>
    <t>ВМ-0168003</t>
  </si>
  <si>
    <t>Жураев Салохиддин Эшмурза Угли</t>
  </si>
  <si>
    <t>3445107</t>
  </si>
  <si>
    <t>ВМ-0168053</t>
  </si>
  <si>
    <t>Мирзоев Нуроншох Рахматшоевич</t>
  </si>
  <si>
    <t>402905727</t>
  </si>
  <si>
    <t>ВМ-0154215</t>
  </si>
  <si>
    <t>Рана Прашант</t>
  </si>
  <si>
    <t>6536726</t>
  </si>
  <si>
    <t>ВМ-0167400</t>
  </si>
  <si>
    <t>Бабу Гириш</t>
  </si>
  <si>
    <t>5782098</t>
  </si>
  <si>
    <t>ВМ-0152882</t>
  </si>
  <si>
    <t>Наханов Руслан Рузимурод Угли</t>
  </si>
  <si>
    <t>4480521</t>
  </si>
  <si>
    <t>ВМ-0167767</t>
  </si>
  <si>
    <t>Абдужалилов Шамсиддин Сайноматович</t>
  </si>
  <si>
    <t>4541288</t>
  </si>
  <si>
    <t>ВМ-0168185</t>
  </si>
  <si>
    <t>Валиев Азизулло Голибшохевич</t>
  </si>
  <si>
    <t>405004064</t>
  </si>
  <si>
    <t>ВМ-0168293</t>
  </si>
  <si>
    <t>Хадятуллохи Низомуддин</t>
  </si>
  <si>
    <t>405717228</t>
  </si>
  <si>
    <t>ВМ-0167774</t>
  </si>
  <si>
    <t>Равиндер Сингх</t>
  </si>
  <si>
    <t>AP</t>
  </si>
  <si>
    <t>007946</t>
  </si>
  <si>
    <t>ВМ-0168667</t>
  </si>
  <si>
    <t>Жураев Фарходжон Шермухамадович</t>
  </si>
  <si>
    <t>5052786</t>
  </si>
  <si>
    <t>ВМ-0168560</t>
  </si>
  <si>
    <t>Темуров Саидгуфрон Гафурович</t>
  </si>
  <si>
    <t>403307963</t>
  </si>
  <si>
    <t>ВМ-0168481</t>
  </si>
  <si>
    <t>Йоградж Йоградж</t>
  </si>
  <si>
    <t>2834556</t>
  </si>
  <si>
    <t>ВМ-0158245</t>
  </si>
  <si>
    <t>Хаккулов Нозим Гайбуллаевич</t>
  </si>
  <si>
    <t>5031184</t>
  </si>
  <si>
    <t>ВМ-0170138</t>
  </si>
  <si>
    <t>Гадоев Амирхамза Рамазонович</t>
  </si>
  <si>
    <t>403766185</t>
  </si>
  <si>
    <t>ВМ-0166603</t>
  </si>
  <si>
    <t>Юсуфзода Хайридин Наджмидин</t>
  </si>
  <si>
    <t>403110742</t>
  </si>
  <si>
    <t>ВМ-0170337</t>
  </si>
  <si>
    <t>Тураев Мехрож Тоштемирович</t>
  </si>
  <si>
    <t>1540736</t>
  </si>
  <si>
    <t>ВМ-0161370</t>
  </si>
  <si>
    <t>Сингх Прамод</t>
  </si>
  <si>
    <t>7513724</t>
  </si>
  <si>
    <t>ВМ-0169050</t>
  </si>
  <si>
    <t>Токтошев Арсен Жаныбекович</t>
  </si>
  <si>
    <t>3090302</t>
  </si>
  <si>
    <t>ВМ-0161893</t>
  </si>
  <si>
    <t>Мандал Хасан Али</t>
  </si>
  <si>
    <t>3872417</t>
  </si>
  <si>
    <t>ВМ-0171383</t>
  </si>
  <si>
    <t>Абдувахобов Суннатилло Эркин Угли</t>
  </si>
  <si>
    <t>3724822</t>
  </si>
  <si>
    <t>ВМ-0171417</t>
  </si>
  <si>
    <t>Омонкулов Камронбек Дилшод Угли</t>
  </si>
  <si>
    <t>0475239</t>
  </si>
  <si>
    <t>ВМ-0171251</t>
  </si>
  <si>
    <t>Эшназаров Хасан Юлдашович</t>
  </si>
  <si>
    <t>8706153</t>
  </si>
  <si>
    <t>ВМ-0132341</t>
  </si>
  <si>
    <t>Цыганов Руслан Сергеевич</t>
  </si>
  <si>
    <t>053344320</t>
  </si>
  <si>
    <t>ВМ-0154651</t>
  </si>
  <si>
    <t>Пушиев Абдурасул Махмадиевич</t>
  </si>
  <si>
    <t>404027527</t>
  </si>
  <si>
    <t>ВМ-0171566</t>
  </si>
  <si>
    <t>Абдурахмонов Санжар Бобомурод Угли</t>
  </si>
  <si>
    <t>3998946</t>
  </si>
  <si>
    <t>ВМ-0154349</t>
  </si>
  <si>
    <t>Рай Бикаш</t>
  </si>
  <si>
    <t>2969976</t>
  </si>
  <si>
    <t>ВМ-0155199</t>
  </si>
  <si>
    <t>Гхош Тарак</t>
  </si>
  <si>
    <t>2969977</t>
  </si>
  <si>
    <t>ВМ-0154360</t>
  </si>
  <si>
    <t>Дас Самир Чандра</t>
  </si>
  <si>
    <t>1749754</t>
  </si>
  <si>
    <t>ВМ-0172320</t>
  </si>
  <si>
    <t>Норматов Масуд Самидинович</t>
  </si>
  <si>
    <t>7252623</t>
  </si>
  <si>
    <t>ВМ-0172501</t>
  </si>
  <si>
    <t>Аннаназаров Фахриддин Хусниддинович</t>
  </si>
  <si>
    <t>0785092</t>
  </si>
  <si>
    <t>ВМ-0173154</t>
  </si>
  <si>
    <t>Абдурахмонов Рустам Махмурзаевич</t>
  </si>
  <si>
    <t>6565152</t>
  </si>
  <si>
    <t>ВМ-0172473</t>
  </si>
  <si>
    <t>Болтабоев Охунджон Обиджонович</t>
  </si>
  <si>
    <t>3868083</t>
  </si>
  <si>
    <t>ВМ-0172838</t>
  </si>
  <si>
    <t>Кораев Элбек Уролович</t>
  </si>
  <si>
    <t>1563403</t>
  </si>
  <si>
    <t>ВМ-0172698</t>
  </si>
  <si>
    <t>Ниёзхуджаев Хидоятхужа Махамадходжа Угли</t>
  </si>
  <si>
    <t>4999176</t>
  </si>
  <si>
    <t>ВМ-0172047</t>
  </si>
  <si>
    <t>Бобохонов Рамазан Абдулла Угли</t>
  </si>
  <si>
    <t>6848145</t>
  </si>
  <si>
    <t>ВМ-0172627</t>
  </si>
  <si>
    <t>Маматов Алламурод Юлдошевич</t>
  </si>
  <si>
    <t>2608025</t>
  </si>
  <si>
    <t>ВМ-0173793</t>
  </si>
  <si>
    <t>Курбанов Фахриддин Нурмухаммадович</t>
  </si>
  <si>
    <t>0767857</t>
  </si>
  <si>
    <t>ВМ-0172650</t>
  </si>
  <si>
    <t>Омонов Сарварбек Сайдулло Угли</t>
  </si>
  <si>
    <t>2876424</t>
  </si>
  <si>
    <t>ВМ-0173746</t>
  </si>
  <si>
    <t>Джураев Шерали Худайшукурович</t>
  </si>
  <si>
    <t>6762169</t>
  </si>
  <si>
    <t>ВМ-0173804</t>
  </si>
  <si>
    <t>Кулматов Зоир Маманазарович</t>
  </si>
  <si>
    <t>6898264</t>
  </si>
  <si>
    <t>ВМ-0168626</t>
  </si>
  <si>
    <t>Эшпулатов Убайдулло Собиржон Угли</t>
  </si>
  <si>
    <t>0032961</t>
  </si>
  <si>
    <t>ВМ-0174222</t>
  </si>
  <si>
    <t>Тоштемир Угли Зухриддин</t>
  </si>
  <si>
    <t>0899287</t>
  </si>
  <si>
    <t>ВМ-0174380</t>
  </si>
  <si>
    <t>Хонимкулов Хусниддин Хасанович</t>
  </si>
  <si>
    <t>6890678</t>
  </si>
  <si>
    <t>ВМ-0174024</t>
  </si>
  <si>
    <t>Мамарасулов Нодирбек Бобониёз Угли</t>
  </si>
  <si>
    <t>7986018</t>
  </si>
  <si>
    <t>ВМ-0132888</t>
  </si>
  <si>
    <t>Алмырзаев Жангазы</t>
  </si>
  <si>
    <t>1468712</t>
  </si>
  <si>
    <t>ВМ-0173776</t>
  </si>
  <si>
    <t>Хансхадар Хансхадар</t>
  </si>
  <si>
    <t>9852411</t>
  </si>
  <si>
    <t>ВМ-0174653</t>
  </si>
  <si>
    <t>Калканов Маруф Жураевич</t>
  </si>
  <si>
    <t>0709050</t>
  </si>
  <si>
    <t>ВМ-0173941</t>
  </si>
  <si>
    <t>Прашант Кумар</t>
  </si>
  <si>
    <t>9075458</t>
  </si>
  <si>
    <t>ВМ-0175074</t>
  </si>
  <si>
    <t>Абраев Эрали Абдувохид Угли</t>
  </si>
  <si>
    <t>9002672</t>
  </si>
  <si>
    <t>ВМ-0174969</t>
  </si>
  <si>
    <t>Маматмуминов Мурод Болтаевич</t>
  </si>
  <si>
    <t>5905758</t>
  </si>
  <si>
    <t>ВМ-0155786</t>
  </si>
  <si>
    <t>Агабаев Овезгелди</t>
  </si>
  <si>
    <t>1970122</t>
  </si>
  <si>
    <t>ВМ-0174986</t>
  </si>
  <si>
    <t>Кулбеков Абдухамит Эркинович</t>
  </si>
  <si>
    <t>0946636</t>
  </si>
  <si>
    <t>ВМ-0175083</t>
  </si>
  <si>
    <t>Кулдошев Элмурод Уралович</t>
  </si>
  <si>
    <t>1591756</t>
  </si>
  <si>
    <t>ВМ-0175077</t>
  </si>
  <si>
    <t>Махмудов Худойшукур Жайлов Угли</t>
  </si>
  <si>
    <t>3614420</t>
  </si>
  <si>
    <t>ВМ-0173993</t>
  </si>
  <si>
    <t>Аллаков Нургелди</t>
  </si>
  <si>
    <t>2936159</t>
  </si>
  <si>
    <t>ВМ-0173973</t>
  </si>
  <si>
    <t>Арашов Сахы</t>
  </si>
  <si>
    <t>2717311</t>
  </si>
  <si>
    <t>ВМ-0174034</t>
  </si>
  <si>
    <t>Байджыков Довлетмырат</t>
  </si>
  <si>
    <t>2351778</t>
  </si>
  <si>
    <t>ВМ-0173956</t>
  </si>
  <si>
    <t>Гелдиев Гурбанмухаммет</t>
  </si>
  <si>
    <t>2381160</t>
  </si>
  <si>
    <t>ВМ-0173982</t>
  </si>
  <si>
    <t>Джумабаев Довран</t>
  </si>
  <si>
    <t>2992838</t>
  </si>
  <si>
    <t>ВМ-0173986</t>
  </si>
  <si>
    <t>Эсенов Пирнепес</t>
  </si>
  <si>
    <t>2998246</t>
  </si>
  <si>
    <t>ВМ-0173968</t>
  </si>
  <si>
    <t>Аннаев Керимберди</t>
  </si>
  <si>
    <t>2938709</t>
  </si>
  <si>
    <t>ВМ-0174036</t>
  </si>
  <si>
    <t>Илмурадов Арзувмырат</t>
  </si>
  <si>
    <t>1939412</t>
  </si>
  <si>
    <t>ВМ-0176168</t>
  </si>
  <si>
    <t>Айдмамадов Каландархон Сафармамадович</t>
  </si>
  <si>
    <t>405966589</t>
  </si>
  <si>
    <t>ВМ-0174812</t>
  </si>
  <si>
    <t>Кумар Умеш</t>
  </si>
  <si>
    <t>8808983</t>
  </si>
  <si>
    <t>ВМ-0174810</t>
  </si>
  <si>
    <t>Нишад Говинд</t>
  </si>
  <si>
    <t>8570638</t>
  </si>
  <si>
    <t>ВМ-0174120</t>
  </si>
  <si>
    <t>Пазилбеков Бакдаулет</t>
  </si>
  <si>
    <t>13239938</t>
  </si>
  <si>
    <t>ВМ-0163896</t>
  </si>
  <si>
    <t>Полаварапу Аппала Раджу</t>
  </si>
  <si>
    <t>1586514</t>
  </si>
  <si>
    <t>ВМ-0166761</t>
  </si>
  <si>
    <t>Курбонзода Саъди Талбак</t>
  </si>
  <si>
    <t>404893928</t>
  </si>
  <si>
    <t>ВМ-0175889</t>
  </si>
  <si>
    <t>Алим Шербой Шеркобил Угли</t>
  </si>
  <si>
    <t>3296750</t>
  </si>
  <si>
    <t>ВМ-0175250</t>
  </si>
  <si>
    <t>Шарма Бриджеш</t>
  </si>
  <si>
    <t>4906550</t>
  </si>
  <si>
    <t>ВМ-0151791</t>
  </si>
  <si>
    <t>Бирадар Махадев</t>
  </si>
  <si>
    <t>3343846</t>
  </si>
  <si>
    <t>ВМ-0175529</t>
  </si>
  <si>
    <t>Бакыт Уулу Ыман</t>
  </si>
  <si>
    <t>0085141</t>
  </si>
  <si>
    <t>ВМ-0060371</t>
  </si>
  <si>
    <t>Петкович Предраг</t>
  </si>
  <si>
    <t>018819736</t>
  </si>
  <si>
    <t>ВМ-0163935</t>
  </si>
  <si>
    <t>Гали Киран</t>
  </si>
  <si>
    <t>8141717</t>
  </si>
  <si>
    <t>ВМ-0176226</t>
  </si>
  <si>
    <t>Ахметов Кайрат Шораулы</t>
  </si>
  <si>
    <t>050128473</t>
  </si>
  <si>
    <t>ВМ-0177648</t>
  </si>
  <si>
    <t>Жаркинов Журамурод Абдуллаевич</t>
  </si>
  <si>
    <t>2200728</t>
  </si>
  <si>
    <t>ВМ-0177368</t>
  </si>
  <si>
    <t>Жиёнов Гонишер Юсупович</t>
  </si>
  <si>
    <t>3952402</t>
  </si>
  <si>
    <t>ВМ-0177889</t>
  </si>
  <si>
    <t>Назаров Дилмурод Тураевич</t>
  </si>
  <si>
    <t>8533305</t>
  </si>
  <si>
    <t>ВМ-0177656</t>
  </si>
  <si>
    <t>Нормаматов Камол Абдирайим Угли</t>
  </si>
  <si>
    <t>0107182</t>
  </si>
  <si>
    <t>ВМ-0177482</t>
  </si>
  <si>
    <t>Пирназаров Тура Чориевич</t>
  </si>
  <si>
    <t>2631296</t>
  </si>
  <si>
    <t>ВМ-0177290</t>
  </si>
  <si>
    <t>Саторов Джамшед Нуралиевич</t>
  </si>
  <si>
    <t>401311094</t>
  </si>
  <si>
    <t>ВМ-0156614</t>
  </si>
  <si>
    <t>Юсупов Умар</t>
  </si>
  <si>
    <t>1893601</t>
  </si>
  <si>
    <t>ВМ-0177647</t>
  </si>
  <si>
    <t>Бабаяров Шухрат Мамараджабович</t>
  </si>
  <si>
    <t>5246377</t>
  </si>
  <si>
    <t>ВМ-0178202</t>
  </si>
  <si>
    <t>Саматов Фарход Менмаматович</t>
  </si>
  <si>
    <t>2798703</t>
  </si>
  <si>
    <t>ВМ-0177672</t>
  </si>
  <si>
    <t>Курбонов Холмухаммад Эгамбердиевич</t>
  </si>
  <si>
    <t>402471713</t>
  </si>
  <si>
    <t>ВМ-0177515</t>
  </si>
  <si>
    <t>Наджмиддин Мирзозода</t>
  </si>
  <si>
    <t>405951385</t>
  </si>
  <si>
    <t>ВМ-0177679</t>
  </si>
  <si>
    <t>Хасанов Махмадшариф Исматович</t>
  </si>
  <si>
    <t>403780404</t>
  </si>
  <si>
    <t>ВМ-0178043</t>
  </si>
  <si>
    <t>Шарипов Муродали Файзович</t>
  </si>
  <si>
    <t>404779269</t>
  </si>
  <si>
    <t>ВМ-0153375</t>
  </si>
  <si>
    <t>Будиредди Чандрасекхар</t>
  </si>
  <si>
    <t>5976094</t>
  </si>
  <si>
    <t>ВМ-0166546</t>
  </si>
  <si>
    <t>Мондал Рафик</t>
  </si>
  <si>
    <t>3713138</t>
  </si>
  <si>
    <t>ВМ-0166543</t>
  </si>
  <si>
    <t>Мондал Саидул</t>
  </si>
  <si>
    <t>5088501</t>
  </si>
  <si>
    <t>ВМ-0163798</t>
  </si>
  <si>
    <t>Халимов Наврузшо Абдурахмонович</t>
  </si>
  <si>
    <t>404060419</t>
  </si>
  <si>
    <t>ВМ-0178197</t>
  </si>
  <si>
    <t>Бекмирзаев Изатилло Латибджонович</t>
  </si>
  <si>
    <t>2176065</t>
  </si>
  <si>
    <t>ВМ-0178259</t>
  </si>
  <si>
    <t>Бобожонов Асилбек Асадулла Угли</t>
  </si>
  <si>
    <t>6370124</t>
  </si>
  <si>
    <t>ВМ-0178205</t>
  </si>
  <si>
    <t>Боймирзаев Дониёрбек Атамирзаевич</t>
  </si>
  <si>
    <t>9086616</t>
  </si>
  <si>
    <t>ВМ-0177947</t>
  </si>
  <si>
    <t>Ибрагимов Жахонгир Илхом угли</t>
  </si>
  <si>
    <t>1600086</t>
  </si>
  <si>
    <t>ВМ-0178326</t>
  </si>
  <si>
    <t>Казакбаев Куанишбай Жанабаевич</t>
  </si>
  <si>
    <t>0168502</t>
  </si>
  <si>
    <t>ВМ-0178535</t>
  </si>
  <si>
    <t>Мисиров Шерзод Абдулхакимович</t>
  </si>
  <si>
    <t>7273764</t>
  </si>
  <si>
    <t>ВМ-0178199</t>
  </si>
  <si>
    <t>Мордаев Самариддин Хусан Угли</t>
  </si>
  <si>
    <t>0983748</t>
  </si>
  <si>
    <t>ВМ-0177951</t>
  </si>
  <si>
    <t>Примов Шухрат Рахматович</t>
  </si>
  <si>
    <t>2753066</t>
  </si>
  <si>
    <t>ВМ-0166910</t>
  </si>
  <si>
    <t>7253119</t>
  </si>
  <si>
    <t>ВМ-0166865</t>
  </si>
  <si>
    <t>Гхош Тапас</t>
  </si>
  <si>
    <t>4049490</t>
  </si>
  <si>
    <t>ВМ-0178968</t>
  </si>
  <si>
    <t>Кулмурзаев Бахтияр Кушакович</t>
  </si>
  <si>
    <t>1261507</t>
  </si>
  <si>
    <t>ВМ-0178745</t>
  </si>
  <si>
    <t>Султонзода Аслон Курбонали</t>
  </si>
  <si>
    <t>405196344</t>
  </si>
  <si>
    <t>ВМ-0177844</t>
  </si>
  <si>
    <t>Чаухан Прадхумман</t>
  </si>
  <si>
    <t>1352520</t>
  </si>
  <si>
    <t>ВМ-0167105</t>
  </si>
  <si>
    <t>Мандал Тутул</t>
  </si>
  <si>
    <t>9295065</t>
  </si>
  <si>
    <t>ВМ-0178135</t>
  </si>
  <si>
    <t>Алаган Маникам</t>
  </si>
  <si>
    <t>5704787</t>
  </si>
  <si>
    <t>ВМ-0177843</t>
  </si>
  <si>
    <t>Бхардвадж Прамод</t>
  </si>
  <si>
    <t>4142750</t>
  </si>
  <si>
    <t>ВМ-0177841</t>
  </si>
  <si>
    <t>Каруппаях Каннан</t>
  </si>
  <si>
    <t>3037902</t>
  </si>
  <si>
    <t>ВМ-0178165</t>
  </si>
  <si>
    <t>Нишад Вирендра</t>
  </si>
  <si>
    <t>5758911</t>
  </si>
  <si>
    <t>ВМ-0177646</t>
  </si>
  <si>
    <t>Сингх Раджкумар</t>
  </si>
  <si>
    <t>9053889</t>
  </si>
  <si>
    <t>ВМ-0177623</t>
  </si>
  <si>
    <t>Чаухан Адитья</t>
  </si>
  <si>
    <t>7274249</t>
  </si>
  <si>
    <t>ВМ-0166581</t>
  </si>
  <si>
    <t>Махавир Махавир</t>
  </si>
  <si>
    <t>7699185</t>
  </si>
  <si>
    <t>ВМ-0177809</t>
  </si>
  <si>
    <t>Рамасами Лакшманан</t>
  </si>
  <si>
    <t>8928263</t>
  </si>
  <si>
    <t>ВМ-0177215</t>
  </si>
  <si>
    <t>Абдуалиев Жандосали</t>
  </si>
  <si>
    <t>12363504</t>
  </si>
  <si>
    <t>ВМ-0166927</t>
  </si>
  <si>
    <t>Дураиманикам Паланивел</t>
  </si>
  <si>
    <t>4725591</t>
  </si>
  <si>
    <t>ВМ-0166930</t>
  </si>
  <si>
    <t>Каннан Поннусамы</t>
  </si>
  <si>
    <t>7432143</t>
  </si>
  <si>
    <t>ВМ-0164808</t>
  </si>
  <si>
    <t>Мамарасулов Сайфидин Турсункулович</t>
  </si>
  <si>
    <t>9198475</t>
  </si>
  <si>
    <t>ВМ-0177213</t>
  </si>
  <si>
    <t>Турсынбек Айбол Серикулы</t>
  </si>
  <si>
    <t>047390713</t>
  </si>
  <si>
    <t>ВМ-0150227</t>
  </si>
  <si>
    <t>Есвант Кумар</t>
  </si>
  <si>
    <t>5165824</t>
  </si>
  <si>
    <t>ВМ-0150198</t>
  </si>
  <si>
    <t>Кумар Суреш</t>
  </si>
  <si>
    <t>2339697</t>
  </si>
  <si>
    <t>ВМ-0176958</t>
  </si>
  <si>
    <t>Чалкова Елена Валерьевна</t>
  </si>
  <si>
    <t>222464</t>
  </si>
  <si>
    <t>ВМ-0177385</t>
  </si>
  <si>
    <t>Мурзагалиев Руслан Николаевич</t>
  </si>
  <si>
    <t>059070668</t>
  </si>
  <si>
    <t>ВМ-0161880</t>
  </si>
  <si>
    <t>Вазир Мд</t>
  </si>
  <si>
    <t>7428928</t>
  </si>
  <si>
    <t>ВМ-0177442</t>
  </si>
  <si>
    <t>Исабеков Санжар Маратулы</t>
  </si>
  <si>
    <t>058205409</t>
  </si>
  <si>
    <t>ВМ-0166949</t>
  </si>
  <si>
    <t>6726853</t>
  </si>
  <si>
    <t>ВМ-0161884</t>
  </si>
  <si>
    <t>Мд Ашраф</t>
  </si>
  <si>
    <t>7016233</t>
  </si>
  <si>
    <t>ВМ-0161900</t>
  </si>
  <si>
    <t>Мохаммад Муджахир</t>
  </si>
  <si>
    <t>8954433</t>
  </si>
  <si>
    <t>ВМ-0167536</t>
  </si>
  <si>
    <t>Тикадер Соурав</t>
  </si>
  <si>
    <t>7403898</t>
  </si>
  <si>
    <t>ВМ-0167780</t>
  </si>
  <si>
    <t>Чакрабарты Суман</t>
  </si>
  <si>
    <t>1172319</t>
  </si>
  <si>
    <t>ВМ-0166595</t>
  </si>
  <si>
    <t>Шахид Мд</t>
  </si>
  <si>
    <t>1895903</t>
  </si>
  <si>
    <t>ВМ-0178697</t>
  </si>
  <si>
    <t>5832006</t>
  </si>
  <si>
    <t>ВМ-0178690</t>
  </si>
  <si>
    <t>Кхан Мохаммад Заид</t>
  </si>
  <si>
    <t>4267557</t>
  </si>
  <si>
    <t>ВМ-0178758</t>
  </si>
  <si>
    <t>Раи Чандан</t>
  </si>
  <si>
    <t>6400056</t>
  </si>
  <si>
    <t>ВМ-0179028</t>
  </si>
  <si>
    <t>Тожиев Санжарбек Кувондик угли</t>
  </si>
  <si>
    <t>7256524</t>
  </si>
  <si>
    <t>ВМ-0156031</t>
  </si>
  <si>
    <t>Сапарбек Уулу Мыктыбек</t>
  </si>
  <si>
    <t>1432195</t>
  </si>
  <si>
    <t>ВМ-0178234</t>
  </si>
  <si>
    <t>Аминов Максуджон Алиевич</t>
  </si>
  <si>
    <t>0153766</t>
  </si>
  <si>
    <t>ВМ-0179376</t>
  </si>
  <si>
    <t>Ядав Мукеш Кумар</t>
  </si>
  <si>
    <t>5503414</t>
  </si>
  <si>
    <t>ВМ-0179314</t>
  </si>
  <si>
    <t>Дониёров Бехруз Бахтиёр угли</t>
  </si>
  <si>
    <t>4240438</t>
  </si>
  <si>
    <t>ВМ-0160569</t>
  </si>
  <si>
    <t>Пал Ранджит</t>
  </si>
  <si>
    <t>5608440</t>
  </si>
  <si>
    <t>ВМ-0179225</t>
  </si>
  <si>
    <t>Лараиб Мд</t>
  </si>
  <si>
    <t>2132564</t>
  </si>
  <si>
    <t>ВМ-0178541</t>
  </si>
  <si>
    <t>Шыналиев Багдат Кайратулы</t>
  </si>
  <si>
    <t>056664750</t>
  </si>
  <si>
    <t>ВМ-0179264</t>
  </si>
  <si>
    <t>2751153</t>
  </si>
  <si>
    <t>ВМ-0180056</t>
  </si>
  <si>
    <t>Таджиев Аскар Кадирович</t>
  </si>
  <si>
    <t>7587281</t>
  </si>
  <si>
    <t>ВМ-0179783</t>
  </si>
  <si>
    <t>Чаухан Прахалад</t>
  </si>
  <si>
    <t>3821600</t>
  </si>
  <si>
    <t>ВМ-0179284</t>
  </si>
  <si>
    <t>Чаухан Раджеш</t>
  </si>
  <si>
    <t>5126729</t>
  </si>
  <si>
    <t>ВМ-0169341</t>
  </si>
  <si>
    <t>Абраев Асомиддин Уктам Угли</t>
  </si>
  <si>
    <t>8749429</t>
  </si>
  <si>
    <t>ВМ-0180058</t>
  </si>
  <si>
    <t>Мардонов Тоджиддин Абдурахмонович</t>
  </si>
  <si>
    <t>405097174</t>
  </si>
  <si>
    <t>ВМ-0180157</t>
  </si>
  <si>
    <t>Орзуджони Хамзаи Бобохонзода</t>
  </si>
  <si>
    <t>402535786</t>
  </si>
  <si>
    <t>ВМ-0180303</t>
  </si>
  <si>
    <t>Олимов Азамат Максудбек Угли</t>
  </si>
  <si>
    <t>1704761</t>
  </si>
  <si>
    <t>ВМ-0179558</t>
  </si>
  <si>
    <t>Бозоров Умид Рахматали Угли</t>
  </si>
  <si>
    <t>0538529</t>
  </si>
  <si>
    <t>ВМ-0159257</t>
  </si>
  <si>
    <t>Ортыков Кутманжон Хидирбаевич</t>
  </si>
  <si>
    <t>1571348</t>
  </si>
  <si>
    <t>ВМ-0180119</t>
  </si>
  <si>
    <t>Чоухан Радхе Шьям</t>
  </si>
  <si>
    <t>0552982</t>
  </si>
  <si>
    <t>ВМ-0180121</t>
  </si>
  <si>
    <t>Кумар Рамакант</t>
  </si>
  <si>
    <t>6601583</t>
  </si>
  <si>
    <t>ВМ-0179818</t>
  </si>
  <si>
    <t>4886832</t>
  </si>
  <si>
    <t>ВМ-0180019</t>
  </si>
  <si>
    <t>Панди Раджешваран</t>
  </si>
  <si>
    <t>4220406</t>
  </si>
  <si>
    <t>ВМ-0180028</t>
  </si>
  <si>
    <t>Чаухан Рошан</t>
  </si>
  <si>
    <t>3206253</t>
  </si>
  <si>
    <t>ВМ-0180362</t>
  </si>
  <si>
    <t>Дадажонов Гуломжон Курвоналиевич</t>
  </si>
  <si>
    <t>3429129</t>
  </si>
  <si>
    <t>ВМ-0179496</t>
  </si>
  <si>
    <t>Абдиев Эрмек</t>
  </si>
  <si>
    <t>3756366</t>
  </si>
  <si>
    <t>ВМ-0179824</t>
  </si>
  <si>
    <t>Мутусами Расаппа</t>
  </si>
  <si>
    <t>7192735</t>
  </si>
  <si>
    <t>ВМ-0180120</t>
  </si>
  <si>
    <t>Раджендран Суреш</t>
  </si>
  <si>
    <t>9628007</t>
  </si>
  <si>
    <t>ВМ-0168063</t>
  </si>
  <si>
    <t>Сингх Ашутош</t>
  </si>
  <si>
    <t>8162648</t>
  </si>
  <si>
    <t>ВМ-0180343</t>
  </si>
  <si>
    <t>Чаухан Анкит</t>
  </si>
  <si>
    <t>4822763</t>
  </si>
  <si>
    <t>ВМ-0179815</t>
  </si>
  <si>
    <t>Малайчамы Сарангапани</t>
  </si>
  <si>
    <t>4230550</t>
  </si>
  <si>
    <t>ВМ-0167782</t>
  </si>
  <si>
    <t>Станишич Неманя</t>
  </si>
  <si>
    <t>1637530</t>
  </si>
  <si>
    <t>ВМ-0164404</t>
  </si>
  <si>
    <t>Борра Симхадри</t>
  </si>
  <si>
    <t>8141703</t>
  </si>
  <si>
    <t>ВМ-0151310</t>
  </si>
  <si>
    <t>Ибодов Рамазон Исматович</t>
  </si>
  <si>
    <t>404409824</t>
  </si>
  <si>
    <t>ВМ-0167775</t>
  </si>
  <si>
    <t>2382044</t>
  </si>
  <si>
    <t>ВМ-0181101</t>
  </si>
  <si>
    <t>Абдулхаев Абдушукур Хусниддин Угли</t>
  </si>
  <si>
    <t>6003529</t>
  </si>
  <si>
    <t>ВМ-0181196</t>
  </si>
  <si>
    <t>Исомутдинов Хусниддин Абдулахаёвич</t>
  </si>
  <si>
    <t>6314775</t>
  </si>
  <si>
    <t>ВМ-0181192</t>
  </si>
  <si>
    <t>Кулдашев Кахрамон Обиджонович</t>
  </si>
  <si>
    <t>1652847</t>
  </si>
  <si>
    <t>ВМ-0180898</t>
  </si>
  <si>
    <t>Абдуллоев Файзулло Файзалиевич</t>
  </si>
  <si>
    <t>402133550</t>
  </si>
  <si>
    <t>ВМ-0180896</t>
  </si>
  <si>
    <t>Ватаниев Саидшариф Шехшарифович</t>
  </si>
  <si>
    <t>401902507</t>
  </si>
  <si>
    <t>ВМ-0152982</t>
  </si>
  <si>
    <t>Фаим Ахмад</t>
  </si>
  <si>
    <t>4846617</t>
  </si>
  <si>
    <t>ВМ-0170471</t>
  </si>
  <si>
    <t>Хайдаров Нуриддин Норкул Угли</t>
  </si>
  <si>
    <t>1675325</t>
  </si>
  <si>
    <t>ВМ-0173855</t>
  </si>
  <si>
    <t>Акулич Сергей Александрович</t>
  </si>
  <si>
    <t>2443444</t>
  </si>
  <si>
    <t>ВМ-0068466</t>
  </si>
  <si>
    <t>Илич Бобан</t>
  </si>
  <si>
    <t>015325413</t>
  </si>
  <si>
    <t>ВМ-0181617</t>
  </si>
  <si>
    <t>Джумаев Мурод Абдумуратович</t>
  </si>
  <si>
    <t>1493042</t>
  </si>
  <si>
    <t>ВМ-0181775</t>
  </si>
  <si>
    <t>Ибрагимов Обиджон Нурматович</t>
  </si>
  <si>
    <t>7311638</t>
  </si>
  <si>
    <t>ВМ-0181594</t>
  </si>
  <si>
    <t>Махмарайимов Шеркузи Уктам Угли</t>
  </si>
  <si>
    <t>0738852</t>
  </si>
  <si>
    <t>ВМ-0181451</t>
  </si>
  <si>
    <t>Пулатов Илхом Рузимурод Угли</t>
  </si>
  <si>
    <t>1490174</t>
  </si>
  <si>
    <t>ВМ-0181580</t>
  </si>
  <si>
    <t>Рауфов Абдувосит Абдувахоб Угли</t>
  </si>
  <si>
    <t>2123261</t>
  </si>
  <si>
    <t>ВМ-0181485</t>
  </si>
  <si>
    <t>Уролов Нурислом Абдугаффор Угли</t>
  </si>
  <si>
    <t>1400235</t>
  </si>
  <si>
    <t>ВМ-0174928</t>
  </si>
  <si>
    <t>Шавкатов Жавохир Шухрат Угли</t>
  </si>
  <si>
    <t>9623986</t>
  </si>
  <si>
    <t>ВМ-0169348</t>
  </si>
  <si>
    <t>Бойкобилов Мухторжон Уткирович</t>
  </si>
  <si>
    <t>1540653</t>
  </si>
  <si>
    <t>ВМ-0181624</t>
  </si>
  <si>
    <t>Рахманкулов Мухиддин Тургунович</t>
  </si>
  <si>
    <t>4849959</t>
  </si>
  <si>
    <t>ВМ-0126928</t>
  </si>
  <si>
    <t>Калиев Алтынбек Абжапарович</t>
  </si>
  <si>
    <t>2847190</t>
  </si>
  <si>
    <t>ВМ-0167723</t>
  </si>
  <si>
    <t>Ядав Рамприт</t>
  </si>
  <si>
    <t>7355104</t>
  </si>
  <si>
    <t>ВМ-0181954</t>
  </si>
  <si>
    <t>Вайитов Наджмиддин Баходир Угли</t>
  </si>
  <si>
    <t>0274681</t>
  </si>
  <si>
    <t>ВМ-0181955</t>
  </si>
  <si>
    <t>Рахимов Элдор Арип Угли</t>
  </si>
  <si>
    <t>7858188</t>
  </si>
  <si>
    <t>ВМ-0181628</t>
  </si>
  <si>
    <t>Мондал Рашаедуд Джаман</t>
  </si>
  <si>
    <t>1986145</t>
  </si>
  <si>
    <t>ВМ-0168692</t>
  </si>
  <si>
    <t>Аитек Сейдигали Жетписбекулы</t>
  </si>
  <si>
    <t>047573345</t>
  </si>
  <si>
    <t>ВМ-0168997</t>
  </si>
  <si>
    <t>Остемир Шынболат Жумабекулы</t>
  </si>
  <si>
    <t>048485561</t>
  </si>
  <si>
    <t>ВМ-0182250</t>
  </si>
  <si>
    <t>Абдиназаров Акбар Кудрат Угли</t>
  </si>
  <si>
    <t>3528705</t>
  </si>
  <si>
    <t>ВМ-0182114</t>
  </si>
  <si>
    <t>Бекпулатов Асадбек Хусан Угли</t>
  </si>
  <si>
    <t>2293702</t>
  </si>
  <si>
    <t>ВМ-0182239</t>
  </si>
  <si>
    <t>Назаров Алишер Абдуллоевич</t>
  </si>
  <si>
    <t>4367920</t>
  </si>
  <si>
    <t>ВМ-0182131</t>
  </si>
  <si>
    <t>Халиев Шерали Насриддинович</t>
  </si>
  <si>
    <t>3182761</t>
  </si>
  <si>
    <t>ВМ-0182422</t>
  </si>
  <si>
    <t>Худойбердиев Азиз Нурхонович</t>
  </si>
  <si>
    <t>1806481</t>
  </si>
  <si>
    <t>ВМ-0182257</t>
  </si>
  <si>
    <t>Мирзоев Нуриддин Камолиддинович</t>
  </si>
  <si>
    <t>406170881</t>
  </si>
  <si>
    <t>ВМ-0182130</t>
  </si>
  <si>
    <t>Сангов Файзиддин Фатхудинович</t>
  </si>
  <si>
    <t>401364690</t>
  </si>
  <si>
    <t>ВМ-0182210</t>
  </si>
  <si>
    <t>Шералии Бозорали</t>
  </si>
  <si>
    <t>406127289</t>
  </si>
  <si>
    <t>ВМ-0182142</t>
  </si>
  <si>
    <t>Шохназаров Худойназар Давлатович</t>
  </si>
  <si>
    <t>402132158</t>
  </si>
  <si>
    <t>ВМ-0169507</t>
  </si>
  <si>
    <t>Молла Имаджуддин Али</t>
  </si>
  <si>
    <t>6248372</t>
  </si>
  <si>
    <t>ВМ-0181544</t>
  </si>
  <si>
    <t>Нурлыбаев Нуржигит Мейрбекович</t>
  </si>
  <si>
    <t>054235551</t>
  </si>
  <si>
    <t>ВМ-0182145</t>
  </si>
  <si>
    <t>Мажидов Илхомидин Кучкарович</t>
  </si>
  <si>
    <t>1606165</t>
  </si>
  <si>
    <t>ВМ-0150685</t>
  </si>
  <si>
    <t>Турусбеков Элдияр Кылычбекович</t>
  </si>
  <si>
    <t>1647728</t>
  </si>
  <si>
    <t>ВМ-0163548</t>
  </si>
  <si>
    <t>Азиззода Рамзиёр Хисайн</t>
  </si>
  <si>
    <t>402496813</t>
  </si>
  <si>
    <t>ВМ-0128503</t>
  </si>
  <si>
    <t>Каримов Джалолидин Нурмирзаевич</t>
  </si>
  <si>
    <t>1838382</t>
  </si>
  <si>
    <t>ВМ-0182235</t>
  </si>
  <si>
    <t>Норбоев Элёр Рустам Угли</t>
  </si>
  <si>
    <t>0623188</t>
  </si>
  <si>
    <t>ВМ-0182234</t>
  </si>
  <si>
    <t>Ревнивцев Андрей Сергеевич</t>
  </si>
  <si>
    <t>1405016</t>
  </si>
  <si>
    <t>ВМ-0147346</t>
  </si>
  <si>
    <t>Филатов Андрей Николаевич</t>
  </si>
  <si>
    <t>967796</t>
  </si>
  <si>
    <t>ВМ-0182209</t>
  </si>
  <si>
    <t>Хуррамов Темурбек Абдураззок Угли</t>
  </si>
  <si>
    <t>9673942</t>
  </si>
  <si>
    <t>ВМ-0182220</t>
  </si>
  <si>
    <t>Хуррамов Умид Бахтиёрович</t>
  </si>
  <si>
    <t>7481387</t>
  </si>
  <si>
    <t>ВМ-0182419</t>
  </si>
  <si>
    <t>Собиров Хабибулло Джангиевич</t>
  </si>
  <si>
    <t>406131752</t>
  </si>
  <si>
    <t>ВМ-0182212</t>
  </si>
  <si>
    <t>Сулаймонов Рустам Аскаршоевич</t>
  </si>
  <si>
    <t>405026517</t>
  </si>
  <si>
    <t>ВМ-0182450</t>
  </si>
  <si>
    <t>Халимов Хисрав Ахрорович</t>
  </si>
  <si>
    <t>405583359</t>
  </si>
  <si>
    <t>ВМ-0180709</t>
  </si>
  <si>
    <t>Сайфиев Зафаржон Мирзохид Угли</t>
  </si>
  <si>
    <t>0541453</t>
  </si>
  <si>
    <t>ВМ-0182242</t>
  </si>
  <si>
    <t>Кувандиков Сарвар Абраевич</t>
  </si>
  <si>
    <t>3632793</t>
  </si>
  <si>
    <t>ВМ-0182292</t>
  </si>
  <si>
    <t>Мирзоев Хайриддин Шамсиддинович</t>
  </si>
  <si>
    <t>402690892</t>
  </si>
  <si>
    <t>ВМ-0182289</t>
  </si>
  <si>
    <t>Нуронов Нурали Бобоярович</t>
  </si>
  <si>
    <t>401956899</t>
  </si>
  <si>
    <t>ВМ-0182510</t>
  </si>
  <si>
    <t>Одинаев Бахром Нурмахмадович</t>
  </si>
  <si>
    <t>402664101</t>
  </si>
  <si>
    <t>ВМ-0172352</t>
  </si>
  <si>
    <t>Тиловов Бахром Юлдошович</t>
  </si>
  <si>
    <t>5816868</t>
  </si>
  <si>
    <t>ВМ-0182421</t>
  </si>
  <si>
    <t>Умаров Хожиакбар Саидазимович</t>
  </si>
  <si>
    <t>4913315</t>
  </si>
  <si>
    <t>ВМ-0182501</t>
  </si>
  <si>
    <t>Уралов Жасур Шухрат Угли</t>
  </si>
  <si>
    <t>9825204</t>
  </si>
  <si>
    <t>ВМ-0182453</t>
  </si>
  <si>
    <t>Шамшоди Эмомали</t>
  </si>
  <si>
    <t>404186306</t>
  </si>
  <si>
    <t>ВМ-0182285</t>
  </si>
  <si>
    <t>Эргашов Баходур Муродалиевич</t>
  </si>
  <si>
    <t>400905147</t>
  </si>
  <si>
    <t>ВМ-0172410</t>
  </si>
  <si>
    <t>Каримов Салим Саломович</t>
  </si>
  <si>
    <t>4890055</t>
  </si>
  <si>
    <t>ВМ-0182217</t>
  </si>
  <si>
    <t>Чаухан Чандан Кумар</t>
  </si>
  <si>
    <t>365508</t>
  </si>
  <si>
    <t>ВМ-0169936</t>
  </si>
  <si>
    <t>Мадрахимов Сарварбек Абдиманопович</t>
  </si>
  <si>
    <t>7188654</t>
  </si>
  <si>
    <t>ВМ-0169729</t>
  </si>
  <si>
    <t>Умаров Гайратбек Ганижонович</t>
  </si>
  <si>
    <t>1503698</t>
  </si>
  <si>
    <t>ВМ-0182506</t>
  </si>
  <si>
    <t>Алланазаров Уткир Пардаевич</t>
  </si>
  <si>
    <t>1138989</t>
  </si>
  <si>
    <t>ВМ-0171308</t>
  </si>
  <si>
    <t>Гойибназаров Азизбек Адхамжон Угли</t>
  </si>
  <si>
    <t>0577436</t>
  </si>
  <si>
    <t>ВМ-0182410</t>
  </si>
  <si>
    <t>Нитта Ганеш</t>
  </si>
  <si>
    <t>8586901</t>
  </si>
  <si>
    <t>ВМ-0182409</t>
  </si>
  <si>
    <t>Паила Мукундарао</t>
  </si>
  <si>
    <t>2592741</t>
  </si>
  <si>
    <t>ВМ-0182503</t>
  </si>
  <si>
    <t>Пирназаров Хабибулло Акобирович</t>
  </si>
  <si>
    <t>403375636</t>
  </si>
  <si>
    <t>ВМ-0171072</t>
  </si>
  <si>
    <t>Токтогонов Нурлан Сайдалыевич</t>
  </si>
  <si>
    <t>4352844</t>
  </si>
  <si>
    <t>ВМ-0182508</t>
  </si>
  <si>
    <t>Умедов Ахмед Боймамадович</t>
  </si>
  <si>
    <t>406267984</t>
  </si>
  <si>
    <t>ВМ-0170623</t>
  </si>
  <si>
    <t>Оразбек Жасулан</t>
  </si>
  <si>
    <t>13057457</t>
  </si>
  <si>
    <t>ВМ-0176281</t>
  </si>
  <si>
    <t>Туйтаманов Руслан Рустамович</t>
  </si>
  <si>
    <t>049570651</t>
  </si>
  <si>
    <t>ВМ-0166951</t>
  </si>
  <si>
    <t>Амир Шеик Кхадхар Батча</t>
  </si>
  <si>
    <t>7256004</t>
  </si>
  <si>
    <t>ВМ-0170332</t>
  </si>
  <si>
    <t>Тухтаев Илхом Равшан Угли</t>
  </si>
  <si>
    <t>0857047</t>
  </si>
  <si>
    <t>ВМ-0176101</t>
  </si>
  <si>
    <t>Шакир Руслан</t>
  </si>
  <si>
    <t>0853635</t>
  </si>
  <si>
    <t>ВМ-0168523</t>
  </si>
  <si>
    <t>Курбонов Хакимджон Рахимхуджаевич</t>
  </si>
  <si>
    <t>405529902</t>
  </si>
  <si>
    <t>ВМ-0170619</t>
  </si>
  <si>
    <t>Бердикулов Анваржон Сирожиддин Угли</t>
  </si>
  <si>
    <t>3737314</t>
  </si>
  <si>
    <t>ВМ-0183157</t>
  </si>
  <si>
    <t>Мирзоев Талбоншо Рахматшоевич</t>
  </si>
  <si>
    <t>405674991</t>
  </si>
  <si>
    <t>ВМ-0166579</t>
  </si>
  <si>
    <t>Сингх Ашок</t>
  </si>
  <si>
    <t>6199251</t>
  </si>
  <si>
    <t>ВМ-0161891</t>
  </si>
  <si>
    <t>Сунил Кумар</t>
  </si>
  <si>
    <t>4711722</t>
  </si>
  <si>
    <t>ВМ-0182497</t>
  </si>
  <si>
    <t>Ходжагелдиев Агамаксат</t>
  </si>
  <si>
    <t>3129750</t>
  </si>
  <si>
    <t>ВМ-0172229</t>
  </si>
  <si>
    <t>Хошимжонов Сардор Косимжон угли</t>
  </si>
  <si>
    <t>5864246</t>
  </si>
  <si>
    <t>ВМ-0169942</t>
  </si>
  <si>
    <t>Мамарайимов Гулом Менгликобил Угли</t>
  </si>
  <si>
    <t>7454485</t>
  </si>
  <si>
    <t>ВМ-0171658</t>
  </si>
  <si>
    <t>Менглиев Холмамат Мусурмонович</t>
  </si>
  <si>
    <t>1303023</t>
  </si>
  <si>
    <t>ВМ-0182495</t>
  </si>
  <si>
    <t>Давыдов Ысламполат</t>
  </si>
  <si>
    <t>2849061</t>
  </si>
  <si>
    <t>ВМ-0171244</t>
  </si>
  <si>
    <t>Назаров Алишер Тураевич</t>
  </si>
  <si>
    <t>3520355</t>
  </si>
  <si>
    <t>ВМ-0164670</t>
  </si>
  <si>
    <t>Корганбаев Шалкар Курбанбекович</t>
  </si>
  <si>
    <t>047220101</t>
  </si>
  <si>
    <t>ВМ-0174053</t>
  </si>
  <si>
    <t>Тошбоев Журабек Бозорович</t>
  </si>
  <si>
    <t>0410843</t>
  </si>
  <si>
    <t>ВМ-0167538</t>
  </si>
  <si>
    <t>Сейтеков Узакберди</t>
  </si>
  <si>
    <t>2535413</t>
  </si>
  <si>
    <t>ВМ-0170910</t>
  </si>
  <si>
    <t>Абдулхаев Шохрузбек Шавкатжон Угли</t>
  </si>
  <si>
    <t>4123844</t>
  </si>
  <si>
    <t>ВМ-0182559</t>
  </si>
  <si>
    <t>Шакиров Исламбек Акылбекович</t>
  </si>
  <si>
    <t>2503452</t>
  </si>
  <si>
    <t>ВМ-0168169</t>
  </si>
  <si>
    <t>Давлатов Манучехр Амонович</t>
  </si>
  <si>
    <t>401739708</t>
  </si>
  <si>
    <t>ВМ-0173798</t>
  </si>
  <si>
    <t>Пиров Амирхон Асадуллоевич</t>
  </si>
  <si>
    <t>404504278</t>
  </si>
  <si>
    <t>ВМ-0172027</t>
  </si>
  <si>
    <t>Аллаёров Баходир Тогаймуратович</t>
  </si>
  <si>
    <t>7118539</t>
  </si>
  <si>
    <t>ВМ-0182656</t>
  </si>
  <si>
    <t>Кумар Ману</t>
  </si>
  <si>
    <t>3502155</t>
  </si>
  <si>
    <t>ВМ-0172939</t>
  </si>
  <si>
    <t>Пардаев Окбута Абжалович</t>
  </si>
  <si>
    <t>1771374</t>
  </si>
  <si>
    <t>ВМ-0172955</t>
  </si>
  <si>
    <t>Туйчиев Азамат Абдурауфович</t>
  </si>
  <si>
    <t>2754836</t>
  </si>
  <si>
    <t>ВМ-0182659</t>
  </si>
  <si>
    <t>Шаикх Гаус Абдул Рахим</t>
  </si>
  <si>
    <t>8935529</t>
  </si>
  <si>
    <t>ВМ-0182657</t>
  </si>
  <si>
    <t>Шаикх Мохд Али Абдул Рахим</t>
  </si>
  <si>
    <t>5801659</t>
  </si>
  <si>
    <t>ВМ-0182451</t>
  </si>
  <si>
    <t>Кузьмин Алексей Николаевич</t>
  </si>
  <si>
    <t>838973</t>
  </si>
  <si>
    <t>ВМ-0151362</t>
  </si>
  <si>
    <t>Темиров Дусмурод Юсуф Угли</t>
  </si>
  <si>
    <t>6796750</t>
  </si>
  <si>
    <t>ВМ-0110848</t>
  </si>
  <si>
    <t>Идрисов Яхъя Абдурахимович</t>
  </si>
  <si>
    <t>339934</t>
  </si>
  <si>
    <t>ВМ-0167901</t>
  </si>
  <si>
    <t>Кумар Джанардан</t>
  </si>
  <si>
    <t>6787316</t>
  </si>
  <si>
    <t>ВМ-0164977</t>
  </si>
  <si>
    <t>Сону Сону</t>
  </si>
  <si>
    <t>7474680</t>
  </si>
  <si>
    <t>ВМ-0173789</t>
  </si>
  <si>
    <t>Абосов Сафарали Ихсонович</t>
  </si>
  <si>
    <t>401481859</t>
  </si>
  <si>
    <t>ВМ-0172398</t>
  </si>
  <si>
    <t>Исмоилов Хамоил Иброимович</t>
  </si>
  <si>
    <t>403442762</t>
  </si>
  <si>
    <t>ВМ-0169939</t>
  </si>
  <si>
    <t>Умаров Музаффар Мурзалиевич</t>
  </si>
  <si>
    <t>405656806</t>
  </si>
  <si>
    <t>ВМ-0184149</t>
  </si>
  <si>
    <t>Амиркулов Жума Абдишукурович</t>
  </si>
  <si>
    <t>6474105</t>
  </si>
  <si>
    <t>ВМ-0165701</t>
  </si>
  <si>
    <t>Боина Паван Кумар</t>
  </si>
  <si>
    <t>8771792</t>
  </si>
  <si>
    <t>ВМ-0184048</t>
  </si>
  <si>
    <t>Соатов Осимжон Панжи угли</t>
  </si>
  <si>
    <t>1642267</t>
  </si>
  <si>
    <t>ВМ-0184054</t>
  </si>
  <si>
    <t>Таджиев Мираббос Эркин угли</t>
  </si>
  <si>
    <t>3267686</t>
  </si>
  <si>
    <t>ВМ-0168634</t>
  </si>
  <si>
    <t>Жамолиддинов Орифжон Рустамжон Угли</t>
  </si>
  <si>
    <t>5307754</t>
  </si>
  <si>
    <t>ВМ-0164271</t>
  </si>
  <si>
    <t>Исмайлов Улугбек Адилбаевич</t>
  </si>
  <si>
    <t>0407214</t>
  </si>
  <si>
    <t>ВМ-0183259</t>
  </si>
  <si>
    <t>Павлович Иван</t>
  </si>
  <si>
    <t>017421643</t>
  </si>
  <si>
    <t>ВМ-0184253</t>
  </si>
  <si>
    <t>Товмаматов Нуриддин Караматович</t>
  </si>
  <si>
    <t>2284192</t>
  </si>
  <si>
    <t>ВМ-0170660</t>
  </si>
  <si>
    <t>Абдусамиев Азамжон Гойибназарович</t>
  </si>
  <si>
    <t>3493128</t>
  </si>
  <si>
    <t>ВМ-0167827</t>
  </si>
  <si>
    <t>Баирва Ранджита</t>
  </si>
  <si>
    <t>6722797</t>
  </si>
  <si>
    <t>ВМ-0154487</t>
  </si>
  <si>
    <t>Бисвас Митхун</t>
  </si>
  <si>
    <t>9214484</t>
  </si>
  <si>
    <t>ВМ-0154361</t>
  </si>
  <si>
    <t>Дас Нитиш</t>
  </si>
  <si>
    <t>1161824</t>
  </si>
  <si>
    <t>ВМ-0154358</t>
  </si>
  <si>
    <t>Кирттания Прадип</t>
  </si>
  <si>
    <t>0390398</t>
  </si>
  <si>
    <t>ВМ-0154351</t>
  </si>
  <si>
    <t>Мондал Пиджус</t>
  </si>
  <si>
    <t>6396873</t>
  </si>
  <si>
    <t>ВМ-0167068</t>
  </si>
  <si>
    <t>Рой Манодж</t>
  </si>
  <si>
    <t>9988897</t>
  </si>
  <si>
    <t>ВМ-0171321</t>
  </si>
  <si>
    <t>Солибоев Одилжон Рустамжон Угли</t>
  </si>
  <si>
    <t>9239024</t>
  </si>
  <si>
    <t>ВМ-0184108</t>
  </si>
  <si>
    <t>Абдуллаев Бехруз Абдулло Угли</t>
  </si>
  <si>
    <t>4776520</t>
  </si>
  <si>
    <t>ВМ-0184103</t>
  </si>
  <si>
    <t>Абдуллаев Мухаммадхон Кобил Угли</t>
  </si>
  <si>
    <t>7137683</t>
  </si>
  <si>
    <t>ВМ-0184160</t>
  </si>
  <si>
    <t>Азизов Абдухалил Убайдуллаевич</t>
  </si>
  <si>
    <t>2680098</t>
  </si>
  <si>
    <t>ВМ-0184095</t>
  </si>
  <si>
    <t>Акбаров Шухратуллахон Ортикович</t>
  </si>
  <si>
    <t>2036174</t>
  </si>
  <si>
    <t>ВМ-0184105</t>
  </si>
  <si>
    <t>Джумаев Бобокул Тошмуратович</t>
  </si>
  <si>
    <t>6224180</t>
  </si>
  <si>
    <t>ВМ-0184162</t>
  </si>
  <si>
    <t>Жахонгиров Бехзод Бахтиёр Угли</t>
  </si>
  <si>
    <t>1277692</t>
  </si>
  <si>
    <t>ВМ-0184094</t>
  </si>
  <si>
    <t>Каршиев Шухрат Мамадиёрович</t>
  </si>
  <si>
    <t>1536897</t>
  </si>
  <si>
    <t>ВМ-0184729</t>
  </si>
  <si>
    <t>Мирзаев Обид Амон Угли</t>
  </si>
  <si>
    <t>0731355</t>
  </si>
  <si>
    <t>ВМ-0184698</t>
  </si>
  <si>
    <t>Норсахатов Жонибек Рузимурод Угли</t>
  </si>
  <si>
    <t>1588460</t>
  </si>
  <si>
    <t>ВМ-0184315</t>
  </si>
  <si>
    <t>Раббимов Хусан Кулдошевич</t>
  </si>
  <si>
    <t>1847147</t>
  </si>
  <si>
    <t>ВМ-0184323</t>
  </si>
  <si>
    <t>Рустамов Навруз Уралович</t>
  </si>
  <si>
    <t>3765107</t>
  </si>
  <si>
    <t>ВМ-0184098</t>
  </si>
  <si>
    <t>Ташмаматов Хожимурод Эшниёз Угли</t>
  </si>
  <si>
    <t>0638325</t>
  </si>
  <si>
    <t>ВМ-0184495</t>
  </si>
  <si>
    <t>Тошмаматов Элмурод Эшниёз Угли</t>
  </si>
  <si>
    <t>0149367</t>
  </si>
  <si>
    <t>ВМ-0184300</t>
  </si>
  <si>
    <t>Хайдаров Элдор Алишерович</t>
  </si>
  <si>
    <t>4427363</t>
  </si>
  <si>
    <t>ВМ-0184304</t>
  </si>
  <si>
    <t>Абдуллаев Хамиджон Юлдашевич</t>
  </si>
  <si>
    <t>1091888</t>
  </si>
  <si>
    <t>ВМ-0184151</t>
  </si>
  <si>
    <t>Сафаров Нурбек Нажмиддин Угли</t>
  </si>
  <si>
    <t>5632917</t>
  </si>
  <si>
    <t>ВМ-0184150</t>
  </si>
  <si>
    <t>Сафаров Шахобиддин Нажмиддин Угли</t>
  </si>
  <si>
    <t>0542856</t>
  </si>
  <si>
    <t>ВМ-0184513</t>
  </si>
  <si>
    <t>Умиров Нажмиддин Сафарович</t>
  </si>
  <si>
    <t>7475071</t>
  </si>
  <si>
    <t>ВМ-0184313</t>
  </si>
  <si>
    <t>Нормуратов Шерали Абдухалимович</t>
  </si>
  <si>
    <t>1974211</t>
  </si>
  <si>
    <t>ВМ-0183298</t>
  </si>
  <si>
    <t>Акажанов Ерболат Бекболатулы</t>
  </si>
  <si>
    <t>049731209</t>
  </si>
  <si>
    <t>ВМ-0184310</t>
  </si>
  <si>
    <t>Вахабов Анвар Хафизович</t>
  </si>
  <si>
    <t>0398728</t>
  </si>
  <si>
    <t>ВМ-0072750</t>
  </si>
  <si>
    <t>Воронов Артем Михайлович</t>
  </si>
  <si>
    <t>556106</t>
  </si>
  <si>
    <t>ВМ-0164676</t>
  </si>
  <si>
    <t>Жабалханов Шынгысхан Орынбасарулы</t>
  </si>
  <si>
    <t>043852671</t>
  </si>
  <si>
    <t>ВМ-0184308</t>
  </si>
  <si>
    <t>Икромов Акмал Истамович</t>
  </si>
  <si>
    <t>1314524</t>
  </si>
  <si>
    <t>ВМ-0185103</t>
  </si>
  <si>
    <t>Караев Ойбек Розибекович</t>
  </si>
  <si>
    <t>6216632</t>
  </si>
  <si>
    <t>ВМ-0177447</t>
  </si>
  <si>
    <t>Нуралы Нурислам Кабылбекулы</t>
  </si>
  <si>
    <t>052091815</t>
  </si>
  <si>
    <t>ВМ-0184153</t>
  </si>
  <si>
    <t>Расули Раджабали</t>
  </si>
  <si>
    <t>402330436</t>
  </si>
  <si>
    <t>ВМ-0175224</t>
  </si>
  <si>
    <t>Рупиндер Каур</t>
  </si>
  <si>
    <t>6445940</t>
  </si>
  <si>
    <t>ВМ-0184147</t>
  </si>
  <si>
    <t>Сулханов Фуркат Шодмонкулович</t>
  </si>
  <si>
    <t>4979849</t>
  </si>
  <si>
    <t>ВМ-0184143</t>
  </si>
  <si>
    <t>Холмирзаев Исабек Исхокович</t>
  </si>
  <si>
    <t>4695983</t>
  </si>
  <si>
    <t>ВМ-0184152</t>
  </si>
  <si>
    <t>Шарифов Мухаммадходжа Назруллоевич</t>
  </si>
  <si>
    <t>403868832</t>
  </si>
  <si>
    <t>ВМ-0184552</t>
  </si>
  <si>
    <t>Шоназаров Фарход Эшмаматович</t>
  </si>
  <si>
    <t>5552199</t>
  </si>
  <si>
    <t>ВМ-0184302</t>
  </si>
  <si>
    <t>Анваров Нурали Махмадалиевич</t>
  </si>
  <si>
    <t>405367199</t>
  </si>
  <si>
    <t>ВМ-0184449</t>
  </si>
  <si>
    <t>Газнаев Элёр Бахтиёр Угли</t>
  </si>
  <si>
    <t>9200088</t>
  </si>
  <si>
    <t>ВМ-0184491</t>
  </si>
  <si>
    <t>Давлятяров Рахмонходжа Амонхуджаевич</t>
  </si>
  <si>
    <t>401834806</t>
  </si>
  <si>
    <t>ВМ-0184319</t>
  </si>
  <si>
    <t>Жиенбаев Махмуд Узакович</t>
  </si>
  <si>
    <t>0384893</t>
  </si>
  <si>
    <t>ВМ-0184728</t>
  </si>
  <si>
    <t>Кенжаев Ёдгоржон Комилжон угли</t>
  </si>
  <si>
    <t>1842704</t>
  </si>
  <si>
    <t>ВМ-0184714</t>
  </si>
  <si>
    <t>Маткаримов Дониёр Машарибович</t>
  </si>
  <si>
    <t>1660652</t>
  </si>
  <si>
    <t>ВМ-0184499</t>
  </si>
  <si>
    <t>Ниёзалиев Ёркин Нуралиевич</t>
  </si>
  <si>
    <t>7156153</t>
  </si>
  <si>
    <t>ВМ-0167043</t>
  </si>
  <si>
    <t>Пандей Абхишек Кумар</t>
  </si>
  <si>
    <t>4568018</t>
  </si>
  <si>
    <t>ВМ-0184314</t>
  </si>
  <si>
    <t>Пирматов Амриддин Махмарасулович</t>
  </si>
  <si>
    <t>401902093</t>
  </si>
  <si>
    <t>ВМ-0184312</t>
  </si>
  <si>
    <t>Пиров Зайниддин Аслонович</t>
  </si>
  <si>
    <t>406017836</t>
  </si>
  <si>
    <t>ВМ-0184324</t>
  </si>
  <si>
    <t>Рахимов Сухроб Хакимович</t>
  </si>
  <si>
    <t>4938676</t>
  </si>
  <si>
    <t>ВМ-0184311</t>
  </si>
  <si>
    <t>Саторов Давлатшох Алишерович</t>
  </si>
  <si>
    <t>402972362</t>
  </si>
  <si>
    <t>ВМ-0184553</t>
  </si>
  <si>
    <t>Харифов Ходжимурод Асламович</t>
  </si>
  <si>
    <t>405521465</t>
  </si>
  <si>
    <t>ВМ-0184317</t>
  </si>
  <si>
    <t>Хатамов Ихтиёр Гаппарович</t>
  </si>
  <si>
    <t>2077307</t>
  </si>
  <si>
    <t>ВМ-0185020</t>
  </si>
  <si>
    <t>Холов Садриддин Абдурахимович</t>
  </si>
  <si>
    <t>405287815</t>
  </si>
  <si>
    <t>ВМ-0168257</t>
  </si>
  <si>
    <t>Шарма Харендра</t>
  </si>
  <si>
    <t>0841098</t>
  </si>
  <si>
    <t>ВМ-0184606</t>
  </si>
  <si>
    <t>Абдиолимов Умид Джуманазарович</t>
  </si>
  <si>
    <t>7780062</t>
  </si>
  <si>
    <t>ВМ-0184731</t>
  </si>
  <si>
    <t>Алланазаров Шавкат Абдусагатович</t>
  </si>
  <si>
    <t>3627996</t>
  </si>
  <si>
    <t>ВМ-0184608</t>
  </si>
  <si>
    <t>Бекпулатов Юсуфжон Малик Угли</t>
  </si>
  <si>
    <t>4966395</t>
  </si>
  <si>
    <t>ВМ-0166895</t>
  </si>
  <si>
    <t>Динеш Махто</t>
  </si>
  <si>
    <t>6655862</t>
  </si>
  <si>
    <t>ВМ-0184717</t>
  </si>
  <si>
    <t>Жалилов Исомиддин Холматович</t>
  </si>
  <si>
    <t>1532219</t>
  </si>
  <si>
    <t>ВМ-0184720</t>
  </si>
  <si>
    <t>Холибоев Руслан Сирожиддинович</t>
  </si>
  <si>
    <t>1851957</t>
  </si>
  <si>
    <t>ВМ-0184821</t>
  </si>
  <si>
    <t>Эгамов Эшназар Абдурасул Угли</t>
  </si>
  <si>
    <t>3958161</t>
  </si>
  <si>
    <t>ВМ-0184820</t>
  </si>
  <si>
    <t>Дошекенов Бахадыр Бахыт Улы</t>
  </si>
  <si>
    <t>0619199</t>
  </si>
  <si>
    <t>ВМ-0184663</t>
  </si>
  <si>
    <t>Дуйсенбаев Байрамбай Кенесбаевич</t>
  </si>
  <si>
    <t>0255768</t>
  </si>
  <si>
    <t>ВМ-0184599</t>
  </si>
  <si>
    <t>Холматов Шониёр Исомиддин Угли</t>
  </si>
  <si>
    <t>1453105</t>
  </si>
  <si>
    <t>ВМ-0184612</t>
  </si>
  <si>
    <t>Эшмуратов Пердебай Джанабаевич</t>
  </si>
  <si>
    <t>0070686</t>
  </si>
  <si>
    <t>ВМ-0184822</t>
  </si>
  <si>
    <t>Абдужабборов Достон Абдусаттор Угли</t>
  </si>
  <si>
    <t>7170361</t>
  </si>
  <si>
    <t>ВМ-0184670</t>
  </si>
  <si>
    <t>Аллокулов Назирбек Хазраткул Угли</t>
  </si>
  <si>
    <t>1825126</t>
  </si>
  <si>
    <t>ВМ-0183918</t>
  </si>
  <si>
    <t>Садырбаев Акжол Кенжебайевич</t>
  </si>
  <si>
    <t>049297757</t>
  </si>
  <si>
    <t>ВМ-0184628</t>
  </si>
  <si>
    <t>Абдуллаев Ренат Каримбергенович</t>
  </si>
  <si>
    <t>0176393</t>
  </si>
  <si>
    <t>ВМ-0184699</t>
  </si>
  <si>
    <t>Асоев Файзулло Тоирович</t>
  </si>
  <si>
    <t>403053537</t>
  </si>
  <si>
    <t>ВМ-0184700</t>
  </si>
  <si>
    <t>Ботиров Улугбек Алишер Угли</t>
  </si>
  <si>
    <t>2081833</t>
  </si>
  <si>
    <t>ВМ-0184611</t>
  </si>
  <si>
    <t>Зумратов Шухратджон Файзуллоевич</t>
  </si>
  <si>
    <t>401776317</t>
  </si>
  <si>
    <t>ВМ-0184709</t>
  </si>
  <si>
    <t>Избанов Саламат Кдирбаевич</t>
  </si>
  <si>
    <t>0071666</t>
  </si>
  <si>
    <t>ВМ-0184703</t>
  </si>
  <si>
    <t>Лазаров Султан Тенелбай Улы</t>
  </si>
  <si>
    <t>0421709</t>
  </si>
  <si>
    <t>ВМ-0184615</t>
  </si>
  <si>
    <t>Онгарбаев Раметулла Джумабай Ули</t>
  </si>
  <si>
    <t>0042521</t>
  </si>
  <si>
    <t>ВМ-0184825</t>
  </si>
  <si>
    <t>Саидов Жасур Исмоилович</t>
  </si>
  <si>
    <t>3900204</t>
  </si>
  <si>
    <t>ВМ-0184614</t>
  </si>
  <si>
    <t>Сайназаров Шахобиддин Мирзамамитович</t>
  </si>
  <si>
    <t>2195300</t>
  </si>
  <si>
    <t>ВМ-0184609</t>
  </si>
  <si>
    <t>Солихов Муким Табарович</t>
  </si>
  <si>
    <t>403557084</t>
  </si>
  <si>
    <t>ВМ-0184613</t>
  </si>
  <si>
    <t>Усманов Жахонгир Рахимжонович</t>
  </si>
  <si>
    <t>4281794</t>
  </si>
  <si>
    <t>ВМ-0139965</t>
  </si>
  <si>
    <t>Яковлева Алена Юрьевна</t>
  </si>
  <si>
    <t>94 19</t>
  </si>
  <si>
    <t>821303</t>
  </si>
  <si>
    <t>ВМ-0091534</t>
  </si>
  <si>
    <t>Атаханов Игорь Игамбердиевич</t>
  </si>
  <si>
    <t>2730750</t>
  </si>
  <si>
    <t>ВМ-0183540</t>
  </si>
  <si>
    <t>Ахинов Мейрбек Актаевич</t>
  </si>
  <si>
    <t>057523297</t>
  </si>
  <si>
    <t>ВМ-0185105</t>
  </si>
  <si>
    <t>Курбонов Элдорбек Уматалиевич</t>
  </si>
  <si>
    <t>4360951</t>
  </si>
  <si>
    <t>ВМ-0183558</t>
  </si>
  <si>
    <t>Тойлыбай Айдынгали</t>
  </si>
  <si>
    <t>15487296</t>
  </si>
  <si>
    <t>ВМ-0184737</t>
  </si>
  <si>
    <t>Худойбердиев Гайрат Тоджиевич</t>
  </si>
  <si>
    <t>4664758</t>
  </si>
  <si>
    <t>ВМ-0184071</t>
  </si>
  <si>
    <t>Агаджанов Багтыяр</t>
  </si>
  <si>
    <t>3217883</t>
  </si>
  <si>
    <t>ВМ-0170456</t>
  </si>
  <si>
    <t>Дилиев Олмас Нормурот Угли</t>
  </si>
  <si>
    <t>4163067</t>
  </si>
  <si>
    <t>ВМ-0184470</t>
  </si>
  <si>
    <t>Рана Кадир</t>
  </si>
  <si>
    <t>917209</t>
  </si>
  <si>
    <t>ВМ-0169904</t>
  </si>
  <si>
    <t>Сергейко Наталья Андреевна</t>
  </si>
  <si>
    <t>08 18</t>
  </si>
  <si>
    <t>554824</t>
  </si>
  <si>
    <t>ВМ-0183871</t>
  </si>
  <si>
    <t>Чарыев Аннамырат</t>
  </si>
  <si>
    <t>2714920</t>
  </si>
  <si>
    <t>ВМ-0175158</t>
  </si>
  <si>
    <t>Шарма Минту</t>
  </si>
  <si>
    <t>9634683</t>
  </si>
  <si>
    <t>ВМ-0154900</t>
  </si>
  <si>
    <t>Бавали Судип</t>
  </si>
  <si>
    <t>6107546</t>
  </si>
  <si>
    <t>ВМ-0154350</t>
  </si>
  <si>
    <t>Оджха Судхангшу</t>
  </si>
  <si>
    <t>5927688</t>
  </si>
  <si>
    <t>ВМ-0184694</t>
  </si>
  <si>
    <t>Абдуллажонов Сайдулла Рахматулла Угли</t>
  </si>
  <si>
    <t>7191844</t>
  </si>
  <si>
    <t>ВМ-0184692</t>
  </si>
  <si>
    <t>Абдумухторов Диёрбек Дониёрбек Угли</t>
  </si>
  <si>
    <t>5971042</t>
  </si>
  <si>
    <t>ВМ-0184625</t>
  </si>
  <si>
    <t>Аманов Мансур Хаитмурот Угли</t>
  </si>
  <si>
    <t>0155952</t>
  </si>
  <si>
    <t>ВМ-0167014</t>
  </si>
  <si>
    <t>Каруппиах Раджангам</t>
  </si>
  <si>
    <t>8965093</t>
  </si>
  <si>
    <t>ВМ-0167284</t>
  </si>
  <si>
    <t>Ядав Бхолу</t>
  </si>
  <si>
    <t>4146559</t>
  </si>
  <si>
    <t>ВМ-0167283</t>
  </si>
  <si>
    <t>Ядав Шивам Кумар</t>
  </si>
  <si>
    <t>5305268</t>
  </si>
  <si>
    <t>ВМ-0184733</t>
  </si>
  <si>
    <t>Абдумаликов Бегзодбек Шерали Угли</t>
  </si>
  <si>
    <t>1086265</t>
  </si>
  <si>
    <t>ВМ-0185009</t>
  </si>
  <si>
    <t>Кучкаров Фахриддин Ибрагимович</t>
  </si>
  <si>
    <t>8935616</t>
  </si>
  <si>
    <t>ВМ-0184823</t>
  </si>
  <si>
    <t>Маматкулов Суннат Пардабой Угли</t>
  </si>
  <si>
    <t>0519099</t>
  </si>
  <si>
    <t>ВМ-0184758</t>
  </si>
  <si>
    <t>Муссовири Машхури Одилиён</t>
  </si>
  <si>
    <t>406355410</t>
  </si>
  <si>
    <t>ВМ-0184764</t>
  </si>
  <si>
    <t>Мухамадов Азизжон Анвар Угли</t>
  </si>
  <si>
    <t>0379308</t>
  </si>
  <si>
    <t>ВМ-0184732</t>
  </si>
  <si>
    <t>Нурматов Ёдгоржон Хошимжанович</t>
  </si>
  <si>
    <t>2209435</t>
  </si>
  <si>
    <t>ВМ-0184828</t>
  </si>
  <si>
    <t>Тагаев Урол Назарович</t>
  </si>
  <si>
    <t>9685032</t>
  </si>
  <si>
    <t>ВМ-0184831</t>
  </si>
  <si>
    <t>Талипов Хасанбой Голибджонович</t>
  </si>
  <si>
    <t>6861589</t>
  </si>
  <si>
    <t>ВМ-0184735</t>
  </si>
  <si>
    <t>Турсунов Абдулхамид Ходибоевич</t>
  </si>
  <si>
    <t>1505742</t>
  </si>
  <si>
    <t>ВМ-0170312</t>
  </si>
  <si>
    <t>Тфонов Хусейн Сайдуллоевич</t>
  </si>
  <si>
    <t>405758384</t>
  </si>
  <si>
    <t>ВМ-0185013</t>
  </si>
  <si>
    <t>Убайдуллаев Авазхон Абдухалил Угли</t>
  </si>
  <si>
    <t>0497473</t>
  </si>
  <si>
    <t>ВМ-0184849</t>
  </si>
  <si>
    <t>Улжаев Фахриддин Уринбой Угли</t>
  </si>
  <si>
    <t>2016354</t>
  </si>
  <si>
    <t>ВМ-0185007</t>
  </si>
  <si>
    <t>Урайимов Аброрхон Тиллахужа Угли</t>
  </si>
  <si>
    <t>2463885</t>
  </si>
  <si>
    <t>ВМ-0183668</t>
  </si>
  <si>
    <t>Худойкулов Кувончбек Бойсун Угли</t>
  </si>
  <si>
    <t>0821304</t>
  </si>
  <si>
    <t>ВМ-0184115</t>
  </si>
  <si>
    <t>Амангылыжов Бегдурды</t>
  </si>
  <si>
    <t>2896483</t>
  </si>
  <si>
    <t>ВМ-0166759</t>
  </si>
  <si>
    <t>Натху Рам</t>
  </si>
  <si>
    <t>3158946</t>
  </si>
  <si>
    <t>ВМ-0172620</t>
  </si>
  <si>
    <t>Нуркобилов Искандар Азаматович</t>
  </si>
  <si>
    <t>0724905</t>
  </si>
  <si>
    <t>ВМ-0083019</t>
  </si>
  <si>
    <t>Белич Драган</t>
  </si>
  <si>
    <t>019116576</t>
  </si>
  <si>
    <t>ВМ-0177022</t>
  </si>
  <si>
    <t>Сагындык Наурызбай</t>
  </si>
  <si>
    <t>13112012</t>
  </si>
  <si>
    <t>ВМ-0185408</t>
  </si>
  <si>
    <t>Бахтовари Абдукаюмзод</t>
  </si>
  <si>
    <t>406299924</t>
  </si>
  <si>
    <t>ВМ-0185624</t>
  </si>
  <si>
    <t>Бойматов Бахром Йулдошович</t>
  </si>
  <si>
    <t>8075401</t>
  </si>
  <si>
    <t>ВМ-0185882</t>
  </si>
  <si>
    <t>Ботиров Абдумалик Ибрагимович</t>
  </si>
  <si>
    <t>3174153</t>
  </si>
  <si>
    <t>ВМ-0163130</t>
  </si>
  <si>
    <t>Гриневич Данил</t>
  </si>
  <si>
    <t>14581775</t>
  </si>
  <si>
    <t>ВМ-0185694</t>
  </si>
  <si>
    <t>Жумабаев Сарвар Анварович</t>
  </si>
  <si>
    <t>9450894</t>
  </si>
  <si>
    <t>ВМ-0185709</t>
  </si>
  <si>
    <t>Исахонов Бахромжон Алижонович</t>
  </si>
  <si>
    <t>1933574</t>
  </si>
  <si>
    <t>ВМ-0185395</t>
  </si>
  <si>
    <t>Исмоилов Урол Бобомуратович</t>
  </si>
  <si>
    <t>9580004</t>
  </si>
  <si>
    <t>ВМ-0185690</t>
  </si>
  <si>
    <t>Ишонов Максуд Музаффарович</t>
  </si>
  <si>
    <t>1909609</t>
  </si>
  <si>
    <t>ВМ-0185416</t>
  </si>
  <si>
    <t>Каримов Сомон Абдулвохидович</t>
  </si>
  <si>
    <t>403554412</t>
  </si>
  <si>
    <t>ВМ-0185685</t>
  </si>
  <si>
    <t>Маматмуродов Жамолиддин Сафарович</t>
  </si>
  <si>
    <t>1933563</t>
  </si>
  <si>
    <t>ВМ-0153730</t>
  </si>
  <si>
    <t>Муханов Сапармухаммет</t>
  </si>
  <si>
    <t>2104942</t>
  </si>
  <si>
    <t>ВМ-0185391</t>
  </si>
  <si>
    <t>Тожиев Мавлон Тохирович</t>
  </si>
  <si>
    <t>3283107</t>
  </si>
  <si>
    <t>ВМ-0185670</t>
  </si>
  <si>
    <t>Тошбоев Баходир Эшматович</t>
  </si>
  <si>
    <t>7461911</t>
  </si>
  <si>
    <t>ВМ-0185410</t>
  </si>
  <si>
    <t>Халимов Хадятулло Хабибулоевич</t>
  </si>
  <si>
    <t>406377336</t>
  </si>
  <si>
    <t>ВМ-0184799</t>
  </si>
  <si>
    <t>Хуссаин МД Арбадж</t>
  </si>
  <si>
    <t>7106994</t>
  </si>
  <si>
    <t>ВМ-0184782</t>
  </si>
  <si>
    <t>Шаикх Джубайэль</t>
  </si>
  <si>
    <t>7829087</t>
  </si>
  <si>
    <t>ВМ-0185680</t>
  </si>
  <si>
    <t>Эшбанов Нурсултан Сарсенбаевич</t>
  </si>
  <si>
    <t>0178921</t>
  </si>
  <si>
    <t>ВМ-0178182</t>
  </si>
  <si>
    <t>Нурализода Мансурджон Саидисмон</t>
  </si>
  <si>
    <t>404124003</t>
  </si>
  <si>
    <t>ВМ-0185683</t>
  </si>
  <si>
    <t>Сайназаров Бобомурод Бозорбой Угли</t>
  </si>
  <si>
    <t>2685853</t>
  </si>
  <si>
    <t>ВМ-0185794</t>
  </si>
  <si>
    <t>Атамуратов Парахат Назарбаевич</t>
  </si>
  <si>
    <t>0662709</t>
  </si>
  <si>
    <t>ВМ-0185796</t>
  </si>
  <si>
    <t>Генжебаев Жасур Махмуд Ули</t>
  </si>
  <si>
    <t>0626917</t>
  </si>
  <si>
    <t>ВМ-0169015</t>
  </si>
  <si>
    <t>Мамараимов Шерали Фойзуллаевич</t>
  </si>
  <si>
    <t>2561759</t>
  </si>
  <si>
    <t>ВМ-0185883</t>
  </si>
  <si>
    <t>Матирзаев Байрамбай Мадетович</t>
  </si>
  <si>
    <t>0117461</t>
  </si>
  <si>
    <t>ВМ-0169339</t>
  </si>
  <si>
    <t>Файзуллаев Нурислом Абдулла Угли</t>
  </si>
  <si>
    <t>2370083</t>
  </si>
  <si>
    <t>ВМ-0173126</t>
  </si>
  <si>
    <t>Мадазимов Мухаммадризо Эркинжон Угли</t>
  </si>
  <si>
    <t>3064144</t>
  </si>
  <si>
    <t>ВМ-0167436</t>
  </si>
  <si>
    <t>Мандал Тарикул</t>
  </si>
  <si>
    <t>1963689</t>
  </si>
  <si>
    <t>ВМ-0159255</t>
  </si>
  <si>
    <t>Омуралиев Жаныбек Маматжанович</t>
  </si>
  <si>
    <t>3484189</t>
  </si>
  <si>
    <t>ВМ-0132668</t>
  </si>
  <si>
    <t>Урбаев Азимжан Асанбаевич</t>
  </si>
  <si>
    <t>1512735</t>
  </si>
  <si>
    <t>ВМ-0176770</t>
  </si>
  <si>
    <t>Жонпулатов Элдор Умид Угли</t>
  </si>
  <si>
    <t>0039367</t>
  </si>
  <si>
    <t>ВМ-0184256</t>
  </si>
  <si>
    <t>Кайрлиев Аслан</t>
  </si>
  <si>
    <t>14837419</t>
  </si>
  <si>
    <t>ВМ-0173449</t>
  </si>
  <si>
    <t>Амиров Нуриддин Абдурахим Угли</t>
  </si>
  <si>
    <t>4864160</t>
  </si>
  <si>
    <t>ВМ-0154963</t>
  </si>
  <si>
    <t>Джумаев Мухиддин Чариевич</t>
  </si>
  <si>
    <t>8497024</t>
  </si>
  <si>
    <t>ВМ-0174210</t>
  </si>
  <si>
    <t>Раджабов Абдусамад Абдуллаевич</t>
  </si>
  <si>
    <t>1591766</t>
  </si>
  <si>
    <t>ВМ-0078428</t>
  </si>
  <si>
    <t>Кудрявцева Наталья Ивановна</t>
  </si>
  <si>
    <t>714421</t>
  </si>
  <si>
    <t>ВМ-0167446</t>
  </si>
  <si>
    <t>Ядав Рам Баран</t>
  </si>
  <si>
    <t>6575650</t>
  </si>
  <si>
    <t>ВМ-0161150</t>
  </si>
  <si>
    <t>Жаксылыкулы Айшуак</t>
  </si>
  <si>
    <t>13067924</t>
  </si>
  <si>
    <t>ВМ-0180429</t>
  </si>
  <si>
    <t>Джуматов Ахмет Муратбекулы</t>
  </si>
  <si>
    <t>040869015</t>
  </si>
  <si>
    <t>ВМ-0149700</t>
  </si>
  <si>
    <t>Суюндиков Юлдош Джонпулатович</t>
  </si>
  <si>
    <t>2419899</t>
  </si>
  <si>
    <t>ВМ-0178872</t>
  </si>
  <si>
    <t>Суюнов Суннатилло Чори Угли</t>
  </si>
  <si>
    <t>8701334</t>
  </si>
  <si>
    <t>ВМ-0166281</t>
  </si>
  <si>
    <t>Бисвас Саурабх</t>
  </si>
  <si>
    <t>1597916</t>
  </si>
  <si>
    <t>ВМ-0170041</t>
  </si>
  <si>
    <t>Верма Лаксман</t>
  </si>
  <si>
    <t>8814012</t>
  </si>
  <si>
    <t>ВМ-0166756</t>
  </si>
  <si>
    <t>Джаисвал Абхишек</t>
  </si>
  <si>
    <t>0496974</t>
  </si>
  <si>
    <t>ВМ-0179965</t>
  </si>
  <si>
    <t>Караев Ержан Кудайбергенулы</t>
  </si>
  <si>
    <t>044929047</t>
  </si>
  <si>
    <t>ВМ-0172857</t>
  </si>
  <si>
    <t>Коржовов Рустам Холмурза Угли</t>
  </si>
  <si>
    <t>6254576</t>
  </si>
  <si>
    <t>ВМ-0174214</t>
  </si>
  <si>
    <t>Ризозода Усмон Ризо</t>
  </si>
  <si>
    <t>405275056</t>
  </si>
  <si>
    <t>ВМ-0119044</t>
  </si>
  <si>
    <t>Скориков Юрий Николаевич</t>
  </si>
  <si>
    <t>479911</t>
  </si>
  <si>
    <t>ВМ-0167315</t>
  </si>
  <si>
    <t>Чаухан Рамджатан</t>
  </si>
  <si>
    <t>0289350</t>
  </si>
  <si>
    <t>ВМ-0167301</t>
  </si>
  <si>
    <t>Эргешбаев Элмырза Эшмырзаевич</t>
  </si>
  <si>
    <t>3066432</t>
  </si>
  <si>
    <t>ВМ-0117512</t>
  </si>
  <si>
    <t>Кошелева Нелля Игоревна</t>
  </si>
  <si>
    <t>08 19</t>
  </si>
  <si>
    <t>597481</t>
  </si>
  <si>
    <t>ВМ-0180341</t>
  </si>
  <si>
    <t>Купалбоев Аббосбек Кадамбой Угли</t>
  </si>
  <si>
    <t>7741522</t>
  </si>
  <si>
    <t>ВМ-0165009</t>
  </si>
  <si>
    <t>Бадашкеев Артем Андреевич</t>
  </si>
  <si>
    <t>411434</t>
  </si>
  <si>
    <t>ВМ-0165011</t>
  </si>
  <si>
    <t>Бадашкеев Петр Андреевич</t>
  </si>
  <si>
    <t>187243</t>
  </si>
  <si>
    <t>ВМ-0072499</t>
  </si>
  <si>
    <t>Крысенков Юрий Васильевич</t>
  </si>
  <si>
    <t>2224755</t>
  </si>
  <si>
    <t>ВМ-0185133</t>
  </si>
  <si>
    <t>Кулыев Довран</t>
  </si>
  <si>
    <t>2427378</t>
  </si>
  <si>
    <t>ВМ-0172481</t>
  </si>
  <si>
    <t>Охунов Шавкатжон Олимович</t>
  </si>
  <si>
    <t>0752120</t>
  </si>
  <si>
    <t>ВМ-0185139</t>
  </si>
  <si>
    <t>Сапаров Гуванч</t>
  </si>
  <si>
    <t>2023111</t>
  </si>
  <si>
    <t>ВМ-0181622</t>
  </si>
  <si>
    <t>Бобохонов Асадбек Бахтиёр Угли</t>
  </si>
  <si>
    <t>1228006</t>
  </si>
  <si>
    <t>ВМ-0078895</t>
  </si>
  <si>
    <t>Буза Милош</t>
  </si>
  <si>
    <t>018841829</t>
  </si>
  <si>
    <t>ВМ-0180162</t>
  </si>
  <si>
    <t>Салаев Худойшукур Кудрат Угли</t>
  </si>
  <si>
    <t>6090952</t>
  </si>
  <si>
    <t>ВМ-0180191</t>
  </si>
  <si>
    <t>Тохиров Шерзод Эргаш Угли</t>
  </si>
  <si>
    <t>0101041</t>
  </si>
  <si>
    <t>ВМ-0186365</t>
  </si>
  <si>
    <t>Турдикулов Азизбек Абдували Угли</t>
  </si>
  <si>
    <t>0682587</t>
  </si>
  <si>
    <t>ВМ-0186290</t>
  </si>
  <si>
    <t>Шоймуродов Азамат Бахтиёр Угли</t>
  </si>
  <si>
    <t>9453032</t>
  </si>
  <si>
    <t>ВМ-0179442</t>
  </si>
  <si>
    <t>Вранькович Стефан</t>
  </si>
  <si>
    <t>018402460</t>
  </si>
  <si>
    <t>ВМ-0173980</t>
  </si>
  <si>
    <t>Душемов Азат</t>
  </si>
  <si>
    <t>2830253</t>
  </si>
  <si>
    <t>ВМ-0173794</t>
  </si>
  <si>
    <t>Кузибаев Фуркат Давранович</t>
  </si>
  <si>
    <t>9236716</t>
  </si>
  <si>
    <t>ВМ-0083673</t>
  </si>
  <si>
    <t>Милосавлевич Александар</t>
  </si>
  <si>
    <t>013414587</t>
  </si>
  <si>
    <t>ВМ-0170690</t>
  </si>
  <si>
    <t>Трофимова Любовь Викторовна</t>
  </si>
  <si>
    <t>907893</t>
  </si>
  <si>
    <t>ВМ-0169342</t>
  </si>
  <si>
    <t>Юлдошев Бехруз Камол Угли</t>
  </si>
  <si>
    <t>7995636</t>
  </si>
  <si>
    <t>ВМ-0169344</t>
  </si>
  <si>
    <t>Авулов Абдували Абдулвафоевич</t>
  </si>
  <si>
    <t>1191223</t>
  </si>
  <si>
    <t>ВМ-0165013</t>
  </si>
  <si>
    <t>Павлов Иван Вячеславович</t>
  </si>
  <si>
    <t>411433</t>
  </si>
  <si>
    <t>ВМ-0051654</t>
  </si>
  <si>
    <t>Стойнич Милан</t>
  </si>
  <si>
    <t>015357917</t>
  </si>
  <si>
    <t>ВМ-0179436</t>
  </si>
  <si>
    <t>Умирзахов Нурбакыт Галымович</t>
  </si>
  <si>
    <t>057690251</t>
  </si>
  <si>
    <t>ВМ-0177115</t>
  </si>
  <si>
    <t>Адабаев Рашад Элнурович</t>
  </si>
  <si>
    <t>053979441</t>
  </si>
  <si>
    <t>ВМ-0178206</t>
  </si>
  <si>
    <t>Преображенский Владимир Викторович</t>
  </si>
  <si>
    <t>507670</t>
  </si>
  <si>
    <t>ВМ-0181266</t>
  </si>
  <si>
    <t>Сагидуллин Серик Куанышкереевич</t>
  </si>
  <si>
    <t>046914782</t>
  </si>
  <si>
    <t>ВМ-0176229</t>
  </si>
  <si>
    <t>Байдабек Баглан</t>
  </si>
  <si>
    <t>14900752</t>
  </si>
  <si>
    <t>ВМ-0187028</t>
  </si>
  <si>
    <t>Назиров Абдубанноб Хошимович</t>
  </si>
  <si>
    <t>1792165</t>
  </si>
  <si>
    <t>ВМ-0166575</t>
  </si>
  <si>
    <t>Саини Кришан Кумар</t>
  </si>
  <si>
    <t>6272755</t>
  </si>
  <si>
    <t>ВМ-0186840</t>
  </si>
  <si>
    <t>Собиров Бунёдбек Илхомжон Угли</t>
  </si>
  <si>
    <t>2009935</t>
  </si>
  <si>
    <t>ВМ-0174953</t>
  </si>
  <si>
    <t>Чудбоев Икром Каххорович</t>
  </si>
  <si>
    <t>2334392</t>
  </si>
  <si>
    <t>ВМ-0087441</t>
  </si>
  <si>
    <t>Закаев Ислам Юнусович</t>
  </si>
  <si>
    <t>326926</t>
  </si>
  <si>
    <t>ВМ-0185132</t>
  </si>
  <si>
    <t>Куньязов Газиз Серкалиевич</t>
  </si>
  <si>
    <t>045781906</t>
  </si>
  <si>
    <t>ВМ-0141147</t>
  </si>
  <si>
    <t>Рожин Андрей Васильевич</t>
  </si>
  <si>
    <t>061187218</t>
  </si>
  <si>
    <t>ВМ-0170843</t>
  </si>
  <si>
    <t>Сагат Женисбек</t>
  </si>
  <si>
    <t>16784313</t>
  </si>
  <si>
    <t>ВМ-0185126</t>
  </si>
  <si>
    <t>Топчубаев Камашбек Маметтурсунович</t>
  </si>
  <si>
    <t>1842986</t>
  </si>
  <si>
    <t>ВМ-0182562</t>
  </si>
  <si>
    <t>Акылбек Уулу Султан</t>
  </si>
  <si>
    <t>0976421</t>
  </si>
  <si>
    <t>ВМ-0185102</t>
  </si>
  <si>
    <t>Дороев Жумабек Абылкасымович</t>
  </si>
  <si>
    <t>3377917</t>
  </si>
  <si>
    <t>ВМ-0185116</t>
  </si>
  <si>
    <t>Молдоев Максатбек Усонбаевич</t>
  </si>
  <si>
    <t>0380724</t>
  </si>
  <si>
    <t>ВМ-0185241</t>
  </si>
  <si>
    <t>Сингх Рана Пратап</t>
  </si>
  <si>
    <t>5830480</t>
  </si>
  <si>
    <t>ВМ-0145015</t>
  </si>
  <si>
    <t>Максадов Нуриддин Чориевич</t>
  </si>
  <si>
    <t>0046946</t>
  </si>
  <si>
    <t>ВМ-0176325</t>
  </si>
  <si>
    <t>Эгамбердиев Туйлибой Юлдош Угли</t>
  </si>
  <si>
    <t>3804309</t>
  </si>
  <si>
    <t>ВМ-0179334</t>
  </si>
  <si>
    <t>Абунасыр Айдархан Нурланулы</t>
  </si>
  <si>
    <t>053423667</t>
  </si>
  <si>
    <t>ВМ-0152585</t>
  </si>
  <si>
    <t>Вайсиддинов Фарход Кудбиддинович</t>
  </si>
  <si>
    <t>403177317</t>
  </si>
  <si>
    <t>ВМ-0177183</t>
  </si>
  <si>
    <t>Джунусов Айдар</t>
  </si>
  <si>
    <t>13056074</t>
  </si>
  <si>
    <t>ВМ-0179468</t>
  </si>
  <si>
    <t>Нурмахан Абдисалан Адилханулы</t>
  </si>
  <si>
    <t>046382873</t>
  </si>
  <si>
    <t>ВМ-0180145</t>
  </si>
  <si>
    <t>Адайбаев Азизбек Тангирберген Улы</t>
  </si>
  <si>
    <t>0392009</t>
  </si>
  <si>
    <t>ВМ-0155787</t>
  </si>
  <si>
    <t>Арсланов Нургелди</t>
  </si>
  <si>
    <t>1948282</t>
  </si>
  <si>
    <t>ВМ-0186803</t>
  </si>
  <si>
    <t>Асроров Баходир Саламович</t>
  </si>
  <si>
    <t>7109020</t>
  </si>
  <si>
    <t>ВМ-0180173</t>
  </si>
  <si>
    <t>Бегалиев Дуйсембек Конысович</t>
  </si>
  <si>
    <t>050712193</t>
  </si>
  <si>
    <t>ВМ-0186879</t>
  </si>
  <si>
    <t>Бобоназаров Сардор Баходир Угли</t>
  </si>
  <si>
    <t>2497393</t>
  </si>
  <si>
    <t>ВМ-0186058</t>
  </si>
  <si>
    <t>Гурбанов Гурбанмырат</t>
  </si>
  <si>
    <t>2080832</t>
  </si>
  <si>
    <t>ВМ-0186045</t>
  </si>
  <si>
    <t>Гутыев Батыр</t>
  </si>
  <si>
    <t>3132632</t>
  </si>
  <si>
    <t>ВМ-0186847</t>
  </si>
  <si>
    <t>Ибрагимов Бехруз Хамид Угли</t>
  </si>
  <si>
    <t>1384308</t>
  </si>
  <si>
    <t>ВМ-0186843</t>
  </si>
  <si>
    <t>Ибрагимов Элдор Илхом Угли</t>
  </si>
  <si>
    <t>1273561</t>
  </si>
  <si>
    <t>ВМ-0187243</t>
  </si>
  <si>
    <t>Камолов Отабек Махмудович</t>
  </si>
  <si>
    <t>0297788</t>
  </si>
  <si>
    <t>ВМ-0186969</t>
  </si>
  <si>
    <t>Лакаев Санжар Муродали Угли</t>
  </si>
  <si>
    <t>1697475</t>
  </si>
  <si>
    <t>ВМ-0166586</t>
  </si>
  <si>
    <t>Маникам Сундарам</t>
  </si>
  <si>
    <t>6036300</t>
  </si>
  <si>
    <t>ВМ-0172189</t>
  </si>
  <si>
    <t>Нуркобилов Зиёдулла Азамат Угли</t>
  </si>
  <si>
    <t>5891402</t>
  </si>
  <si>
    <t>ВМ-0186836</t>
  </si>
  <si>
    <t>Омонов Бахром Рустам Угли</t>
  </si>
  <si>
    <t>0107181</t>
  </si>
  <si>
    <t>ВМ-0186069</t>
  </si>
  <si>
    <t>Оразов Азат</t>
  </si>
  <si>
    <t>2560010</t>
  </si>
  <si>
    <t>ВМ-0186374</t>
  </si>
  <si>
    <t>Очилов Бобомурод Жамилович</t>
  </si>
  <si>
    <t>5787939</t>
  </si>
  <si>
    <t>ВМ-0186801</t>
  </si>
  <si>
    <t>Сориев Чори Юлдашович</t>
  </si>
  <si>
    <t>9613199</t>
  </si>
  <si>
    <t>ВМ-0186796</t>
  </si>
  <si>
    <t>Файзуллаев Нурбек Чори Угли</t>
  </si>
  <si>
    <t>6033490</t>
  </si>
  <si>
    <t>ВМ-0186800</t>
  </si>
  <si>
    <t>Файзуллаев Рустамбек Хамзаевич</t>
  </si>
  <si>
    <t>0458921</t>
  </si>
  <si>
    <t>ВМ-0186952</t>
  </si>
  <si>
    <t>Хуррамов Хуршид Шавкат Угли</t>
  </si>
  <si>
    <t>4151144</t>
  </si>
  <si>
    <t>ВМ-0186791</t>
  </si>
  <si>
    <t>Чоршанбиев Сайфиддин Салимжон Угли</t>
  </si>
  <si>
    <t>0940977</t>
  </si>
  <si>
    <t>ВМ-0186002</t>
  </si>
  <si>
    <t>Абиш Баглан</t>
  </si>
  <si>
    <t>12432826</t>
  </si>
  <si>
    <t>ВМ-0185341</t>
  </si>
  <si>
    <t>Азимхан Ержан</t>
  </si>
  <si>
    <t>16072479</t>
  </si>
  <si>
    <t>ВМ-0185265</t>
  </si>
  <si>
    <t>Аманберди Азамат Айкынбекулы</t>
  </si>
  <si>
    <t>042255623</t>
  </si>
  <si>
    <t>ВМ-0179324</t>
  </si>
  <si>
    <t>Болганбай Жасулан Дайрабайулы</t>
  </si>
  <si>
    <t>053430779</t>
  </si>
  <si>
    <t>ВМ-0178930</t>
  </si>
  <si>
    <t>Даулетбаев Алпамыс Омирбай Улы</t>
  </si>
  <si>
    <t>0669291</t>
  </si>
  <si>
    <t>ВМ-0185360</t>
  </si>
  <si>
    <t>Жумамуратов Алишер</t>
  </si>
  <si>
    <t>18793022</t>
  </si>
  <si>
    <t>ВМ-0162578</t>
  </si>
  <si>
    <t>Киселев Иван Андреевич</t>
  </si>
  <si>
    <t>678680</t>
  </si>
  <si>
    <t>ВМ-0167103</t>
  </si>
  <si>
    <t>Муродов Нодирбек Туйчибой Угли</t>
  </si>
  <si>
    <t>0107349</t>
  </si>
  <si>
    <t>ВМ-0171980</t>
  </si>
  <si>
    <t>Пулатов Мерлан Махмуджон Угли</t>
  </si>
  <si>
    <t>5498057</t>
  </si>
  <si>
    <t>ВМ-0157279</t>
  </si>
  <si>
    <t>Ходжаменлиев Аташ</t>
  </si>
  <si>
    <t>1944616</t>
  </si>
  <si>
    <t>ВМ-0173474</t>
  </si>
  <si>
    <t>Аллаёров Тулкин Тогаймуротович</t>
  </si>
  <si>
    <t>3756077</t>
  </si>
  <si>
    <t>ВМ-0160585</t>
  </si>
  <si>
    <t>Бисвас Прокаш</t>
  </si>
  <si>
    <t>8853206</t>
  </si>
  <si>
    <t>ВМ-0181450</t>
  </si>
  <si>
    <t>Джумаев Фахриддин Чариевич</t>
  </si>
  <si>
    <t>2146969</t>
  </si>
  <si>
    <t>ВМ-0185611</t>
  </si>
  <si>
    <t>Жанадил Адилхан Ханадилулы</t>
  </si>
  <si>
    <t>058003919</t>
  </si>
  <si>
    <t>ВМ-0165178</t>
  </si>
  <si>
    <t>Мочи Аджай</t>
  </si>
  <si>
    <t>7063219</t>
  </si>
  <si>
    <t>ВМ-0185626</t>
  </si>
  <si>
    <t>Сопуев Алтынбек Зарылбекович</t>
  </si>
  <si>
    <t>0836881</t>
  </si>
  <si>
    <t>ВМ-0185606</t>
  </si>
  <si>
    <t>Ысаков Майрамбек</t>
  </si>
  <si>
    <t>1776379</t>
  </si>
  <si>
    <t>ВМ-0186053</t>
  </si>
  <si>
    <t>Абдуллаев Руслан</t>
  </si>
  <si>
    <t>2477533</t>
  </si>
  <si>
    <t>ВМ-0187029</t>
  </si>
  <si>
    <t>Акбаров Джамолбек Турсинбоевич</t>
  </si>
  <si>
    <t>5398014</t>
  </si>
  <si>
    <t>ВМ-0172203</t>
  </si>
  <si>
    <t>Алибоев Дилшод Жуманазарович</t>
  </si>
  <si>
    <t>5131597</t>
  </si>
  <si>
    <t>ВМ-0187035</t>
  </si>
  <si>
    <t>Алижанов Собиржон Иброхим Угли</t>
  </si>
  <si>
    <t>6272000</t>
  </si>
  <si>
    <t>ВМ-0186401</t>
  </si>
  <si>
    <t>Ахмедов Махмуд</t>
  </si>
  <si>
    <t>3081842</t>
  </si>
  <si>
    <t>ВМ-0187051</t>
  </si>
  <si>
    <t>Аюпов Улугбек Абдусаматович</t>
  </si>
  <si>
    <t>6811711</t>
  </si>
  <si>
    <t>ВМ-0186064</t>
  </si>
  <si>
    <t>Гараев Бегенч</t>
  </si>
  <si>
    <t>3006166</t>
  </si>
  <si>
    <t>ВМ-0186044</t>
  </si>
  <si>
    <t>Гараев Мырат</t>
  </si>
  <si>
    <t>2535214</t>
  </si>
  <si>
    <t>ВМ-0186076</t>
  </si>
  <si>
    <t>Егешов Тачгелди</t>
  </si>
  <si>
    <t>3351023</t>
  </si>
  <si>
    <t>ВМ-0186413</t>
  </si>
  <si>
    <t>Ишанкулыев Дурдымурат</t>
  </si>
  <si>
    <t>3203840</t>
  </si>
  <si>
    <t>ВМ-0185591</t>
  </si>
  <si>
    <t>Кумисбеков Жаркынбек Жаксыбекович</t>
  </si>
  <si>
    <t>059680317</t>
  </si>
  <si>
    <t>ВМ-0186071</t>
  </si>
  <si>
    <t>Муханов Мейлис</t>
  </si>
  <si>
    <t>3368216</t>
  </si>
  <si>
    <t>ВМ-0186062</t>
  </si>
  <si>
    <t>Мырадов Довлетберди</t>
  </si>
  <si>
    <t>3108752</t>
  </si>
  <si>
    <t>ВМ-0186074</t>
  </si>
  <si>
    <t>Реджепов Сардар</t>
  </si>
  <si>
    <t>3041937</t>
  </si>
  <si>
    <t>ВМ-0185319</t>
  </si>
  <si>
    <t>Росбаев Нурзат Танатарулы</t>
  </si>
  <si>
    <t>057940955</t>
  </si>
  <si>
    <t>ВМ-0185489</t>
  </si>
  <si>
    <t>Рыскелдиев Марат Сарсенбекович</t>
  </si>
  <si>
    <t>046805975</t>
  </si>
  <si>
    <t>ВМ-0185247</t>
  </si>
  <si>
    <t>Совет Асылбек</t>
  </si>
  <si>
    <t>18730142</t>
  </si>
  <si>
    <t>ВМ-0185522</t>
  </si>
  <si>
    <t>Туркестанов Сапаргали Тулепкалиевич</t>
  </si>
  <si>
    <t>053546913</t>
  </si>
  <si>
    <t>ВМ-0185516</t>
  </si>
  <si>
    <t>Урысбай Газиз</t>
  </si>
  <si>
    <t>14141373</t>
  </si>
  <si>
    <t>ВМ-0185492</t>
  </si>
  <si>
    <t>Шанкеев Максат</t>
  </si>
  <si>
    <t>11681067</t>
  </si>
  <si>
    <t>ВМ-0166851</t>
  </si>
  <si>
    <t>Шукла Шри Кишун</t>
  </si>
  <si>
    <t>9046749</t>
  </si>
  <si>
    <t>ВМ-0185627</t>
  </si>
  <si>
    <t>Бахрамов Азат Кайрлаевич</t>
  </si>
  <si>
    <t>041166247</t>
  </si>
  <si>
    <t>ВМ-0187405</t>
  </si>
  <si>
    <t>Даминов Зойирбек Аминжон Угли</t>
  </si>
  <si>
    <t>2506916</t>
  </si>
  <si>
    <t>ВМ-0187468</t>
  </si>
  <si>
    <t>Джиянбаев Музаффар Абдигаббарович</t>
  </si>
  <si>
    <t>1758931</t>
  </si>
  <si>
    <t>ВМ-0187039</t>
  </si>
  <si>
    <t>Зияев Валижон Рустамович</t>
  </si>
  <si>
    <t>1630398</t>
  </si>
  <si>
    <t>ВМ-0187032</t>
  </si>
  <si>
    <t>Мадалиев Хасанжон Абдусаламович</t>
  </si>
  <si>
    <t>3895985</t>
  </si>
  <si>
    <t>ВМ-0187034</t>
  </si>
  <si>
    <t>Мамадмуродов Парда Соатмурод Угли</t>
  </si>
  <si>
    <t>5639452</t>
  </si>
  <si>
    <t>ВМ-0187408</t>
  </si>
  <si>
    <t>Маматов Сайдулло Хабибиллаевич</t>
  </si>
  <si>
    <t>1063630</t>
  </si>
  <si>
    <t>ВМ-0187467</t>
  </si>
  <si>
    <t>Маматов Шукурулла Хабибиллаевич</t>
  </si>
  <si>
    <t>1071625</t>
  </si>
  <si>
    <t>ВМ-0187030</t>
  </si>
  <si>
    <t>Муродов Хусанбой Музаффар Угли</t>
  </si>
  <si>
    <t>2956858</t>
  </si>
  <si>
    <t>ВМ-0187416</t>
  </si>
  <si>
    <t>Мухамадалиев Мухаммадюсуф Махамадрасул угли</t>
  </si>
  <si>
    <t>7113390</t>
  </si>
  <si>
    <t>ВМ-0170209</t>
  </si>
  <si>
    <t>Садаханов Алихан Алашович</t>
  </si>
  <si>
    <t>102344</t>
  </si>
  <si>
    <t>ВМ-0187427</t>
  </si>
  <si>
    <t>Хайдаров Камолиддин Мухтор Угли</t>
  </si>
  <si>
    <t>1036171</t>
  </si>
  <si>
    <t>ВМ-0177285</t>
  </si>
  <si>
    <t>Холдоров Диёрбек Жумакул Угли</t>
  </si>
  <si>
    <t>7466383</t>
  </si>
  <si>
    <t>ВМ-0187435</t>
  </si>
  <si>
    <t>Юсупов Рузибек Яхёбек Угли</t>
  </si>
  <si>
    <t>7439870</t>
  </si>
  <si>
    <t>ВМ-0185763</t>
  </si>
  <si>
    <t>Абай Кудирет</t>
  </si>
  <si>
    <t>15045279</t>
  </si>
  <si>
    <t>ВМ-0180441</t>
  </si>
  <si>
    <t>Абдикул Мейирман Женисбекулы</t>
  </si>
  <si>
    <t>045914145</t>
  </si>
  <si>
    <t>ВМ-0185724</t>
  </si>
  <si>
    <t>Абдилда Асхан Багланулы</t>
  </si>
  <si>
    <t>041716621</t>
  </si>
  <si>
    <t>ВМ-0187400</t>
  </si>
  <si>
    <t>Абдисаломов Ориф Алишер Угли</t>
  </si>
  <si>
    <t>1796127</t>
  </si>
  <si>
    <t>ВМ-0187683</t>
  </si>
  <si>
    <t>Абдураззоков Умид Уткир Угли</t>
  </si>
  <si>
    <t>1978044</t>
  </si>
  <si>
    <t>ВМ-0185783</t>
  </si>
  <si>
    <t>Абилдаев Нурлан Рустемханулы</t>
  </si>
  <si>
    <t>044146051</t>
  </si>
  <si>
    <t>ВМ-0185785</t>
  </si>
  <si>
    <t>Абилкасым Ерасыл Нурланулы</t>
  </si>
  <si>
    <t>050806549</t>
  </si>
  <si>
    <t>ВМ-0186009</t>
  </si>
  <si>
    <t>Абильдаев Батырхан Рустемханович</t>
  </si>
  <si>
    <t>061207557</t>
  </si>
  <si>
    <t>ВМ-0185764</t>
  </si>
  <si>
    <t>Абильдаев Ерлан Рустемханович</t>
  </si>
  <si>
    <t>046971747</t>
  </si>
  <si>
    <t>ВМ-0187402</t>
  </si>
  <si>
    <t>Акбаров Зиёдулло Эрали Угли</t>
  </si>
  <si>
    <t>5218055</t>
  </si>
  <si>
    <t>ВМ-0187469</t>
  </si>
  <si>
    <t>Ахмаджонов Мухаммадкодир Махмуджон Угли</t>
  </si>
  <si>
    <t>7593373</t>
  </si>
  <si>
    <t>ВМ-0090011</t>
  </si>
  <si>
    <t>Гудков Александр Владимирович</t>
  </si>
  <si>
    <t>568540</t>
  </si>
  <si>
    <t>ВМ-0161067</t>
  </si>
  <si>
    <t>Джалтаев Урол Джура Угли</t>
  </si>
  <si>
    <t>6981057</t>
  </si>
  <si>
    <t>ВМ-0179027</t>
  </si>
  <si>
    <t>Зиядуллаев Миржалол Рахмонович</t>
  </si>
  <si>
    <t>0921178</t>
  </si>
  <si>
    <t>ВМ-0171506</t>
  </si>
  <si>
    <t>Косимов Бахром Кодиркулович</t>
  </si>
  <si>
    <t>1561803</t>
  </si>
  <si>
    <t>ВМ-0172420</t>
  </si>
  <si>
    <t>Марданакулов Баходир Чоршамиевич</t>
  </si>
  <si>
    <t>7764297</t>
  </si>
  <si>
    <t>ВМ-0187410</t>
  </si>
  <si>
    <t>Мирзажонов Замирбек Мукумжон Угли</t>
  </si>
  <si>
    <t>0912323</t>
  </si>
  <si>
    <t>ВМ-0178965</t>
  </si>
  <si>
    <t>Назаров Абдумалик Холбута Угли</t>
  </si>
  <si>
    <t>7120599</t>
  </si>
  <si>
    <t>ВМ-0175445</t>
  </si>
  <si>
    <t>Нормуминов Санджар Абсаламович</t>
  </si>
  <si>
    <t>6986602</t>
  </si>
  <si>
    <t>ВМ-0170651</t>
  </si>
  <si>
    <t>Обидуллозода Шахриёр</t>
  </si>
  <si>
    <t>403442803</t>
  </si>
  <si>
    <t>ВМ-0172318</t>
  </si>
  <si>
    <t>Ортиков Акмал Фарход Угли</t>
  </si>
  <si>
    <t>3038487</t>
  </si>
  <si>
    <t>ВМ-0187420</t>
  </si>
  <si>
    <t>Рахманов Абдусодик Абдужаббарович</t>
  </si>
  <si>
    <t>7795510</t>
  </si>
  <si>
    <t>ВМ-0181028</t>
  </si>
  <si>
    <t>Сакыпкали Еркингали Сагынгалиулы</t>
  </si>
  <si>
    <t>050987992</t>
  </si>
  <si>
    <t>ВМ-0185660</t>
  </si>
  <si>
    <t>Самен Ерасыл Есеналиулы</t>
  </si>
  <si>
    <t>048533719</t>
  </si>
  <si>
    <t>ВМ-0185755</t>
  </si>
  <si>
    <t>Серикбай Нурсултан Жанатулы</t>
  </si>
  <si>
    <t>047477187</t>
  </si>
  <si>
    <t>ВМ-0080714</t>
  </si>
  <si>
    <t>Субич Синиша</t>
  </si>
  <si>
    <t>0750180</t>
  </si>
  <si>
    <t>ВМ-0185753</t>
  </si>
  <si>
    <t>Сулейменов Темиргали Ергалиевич</t>
  </si>
  <si>
    <t>042968285</t>
  </si>
  <si>
    <t>ВМ-0185749</t>
  </si>
  <si>
    <t>Сурамисов Мейрамбек</t>
  </si>
  <si>
    <t>15489568</t>
  </si>
  <si>
    <t>ВМ-0185661</t>
  </si>
  <si>
    <t>Тайбас Мухамеджан Рысбайулы</t>
  </si>
  <si>
    <t>046956329</t>
  </si>
  <si>
    <t>ВМ-0181415</t>
  </si>
  <si>
    <t>Тангиров Хусниддин Жуманазарович</t>
  </si>
  <si>
    <t>4773222</t>
  </si>
  <si>
    <t>ВМ-0185770</t>
  </si>
  <si>
    <t>Танирберген Ахмед-Салих Сабитулы</t>
  </si>
  <si>
    <t>047293895</t>
  </si>
  <si>
    <t>ВМ-0185623</t>
  </si>
  <si>
    <t>Темирбаев Мамыржан Кыдыралиулы</t>
  </si>
  <si>
    <t>057452677</t>
  </si>
  <si>
    <t>ВМ-0187465</t>
  </si>
  <si>
    <t>Тожибоев Боходир Бойтемирович</t>
  </si>
  <si>
    <t>6154178</t>
  </si>
  <si>
    <t>ВМ-0185655</t>
  </si>
  <si>
    <t>Толтай Касымжомарт Алимжанулы</t>
  </si>
  <si>
    <t>043559949</t>
  </si>
  <si>
    <t>ВМ-0185756</t>
  </si>
  <si>
    <t>Турдалы Мукасан Бердиханулы</t>
  </si>
  <si>
    <t>042892055</t>
  </si>
  <si>
    <t>ВМ-0187422</t>
  </si>
  <si>
    <t>Турдиев Фаррух Музаффар Угли</t>
  </si>
  <si>
    <t>3673578</t>
  </si>
  <si>
    <t>ВМ-0186372</t>
  </si>
  <si>
    <t>Турман Мурат Кудайбергенулы</t>
  </si>
  <si>
    <t>050189081</t>
  </si>
  <si>
    <t>ВМ-0185659</t>
  </si>
  <si>
    <t>Турманов Канат Маратулы</t>
  </si>
  <si>
    <t>050642217</t>
  </si>
  <si>
    <t>ВМ-0185666</t>
  </si>
  <si>
    <t>Турсынханулы Адилет</t>
  </si>
  <si>
    <t>14173508</t>
  </si>
  <si>
    <t>ВМ-0187423</t>
  </si>
  <si>
    <t>Тухтабоев Ахмаджон Икромжон Угли</t>
  </si>
  <si>
    <t>2893061</t>
  </si>
  <si>
    <t>ВМ-0170524</t>
  </si>
  <si>
    <t>Унгбоев Хожимурод Мухаммад Угли</t>
  </si>
  <si>
    <t>1822211</t>
  </si>
  <si>
    <t>ВМ-0185657</t>
  </si>
  <si>
    <t>Фазилов Атабек Равшанбекович</t>
  </si>
  <si>
    <t>055114719</t>
  </si>
  <si>
    <t>ВМ-0187464</t>
  </si>
  <si>
    <t>Хайитов Сайфиддин Назар угли</t>
  </si>
  <si>
    <t>1007649</t>
  </si>
  <si>
    <t>ВМ-0185768</t>
  </si>
  <si>
    <t>Хайбуллаев Алишер</t>
  </si>
  <si>
    <t>17676702</t>
  </si>
  <si>
    <t>ВМ-0187429</t>
  </si>
  <si>
    <t>Хикматов Отабек Эргаш Угли</t>
  </si>
  <si>
    <t>7708223</t>
  </si>
  <si>
    <t>ВМ-0187648</t>
  </si>
  <si>
    <t>Холбоев Джуманазар Алтибоевич</t>
  </si>
  <si>
    <t>1537447</t>
  </si>
  <si>
    <t>ВМ-0187431</t>
  </si>
  <si>
    <t>Холбоев Наврузбек Хасан Угли</t>
  </si>
  <si>
    <t>2485975</t>
  </si>
  <si>
    <t>ВМ-0187432</t>
  </si>
  <si>
    <t>Холбоев Сафарбек Хасан Угли</t>
  </si>
  <si>
    <t>2494769</t>
  </si>
  <si>
    <t>ВМ-0166234</t>
  </si>
  <si>
    <t>Худжамкулов Бобошер Юнусович</t>
  </si>
  <si>
    <t>1754080</t>
  </si>
  <si>
    <t>ВМ-0181663</t>
  </si>
  <si>
    <t>Чутпулатов Ёкуб Сайдулла Угли</t>
  </si>
  <si>
    <t>3763065</t>
  </si>
  <si>
    <t>ВМ-0188092</t>
  </si>
  <si>
    <t>Юлдашев Мухибулло Мухторович</t>
  </si>
  <si>
    <t>6667507</t>
  </si>
  <si>
    <t>ВМ-0187434</t>
  </si>
  <si>
    <t>Юсупов Иброхимжон Ахмаджон Угли</t>
  </si>
  <si>
    <t>6776427</t>
  </si>
  <si>
    <t>ВМ-0187437</t>
  </si>
  <si>
    <t>Ядигаров Исомиддин Абдиевич</t>
  </si>
  <si>
    <t>3047433</t>
  </si>
  <si>
    <t>ВМ-0185776</t>
  </si>
  <si>
    <t>Адилхан Бекадил</t>
  </si>
  <si>
    <t>12225490</t>
  </si>
  <si>
    <t>ВМ-0185684</t>
  </si>
  <si>
    <t>Азамат Ерболсын</t>
  </si>
  <si>
    <t>15739920</t>
  </si>
  <si>
    <t>ВМ-0185775</t>
  </si>
  <si>
    <t>Айдарбек Арман</t>
  </si>
  <si>
    <t>17667399</t>
  </si>
  <si>
    <t>ВМ-0185704</t>
  </si>
  <si>
    <t>Акбергенов Сейтжан Амангелдиевич</t>
  </si>
  <si>
    <t>061704199</t>
  </si>
  <si>
    <t>ВМ-0185773</t>
  </si>
  <si>
    <t>Алкеев Сабыр</t>
  </si>
  <si>
    <t>17754136</t>
  </si>
  <si>
    <t>ВМ-0185721</t>
  </si>
  <si>
    <t>Алсейтов Ержан</t>
  </si>
  <si>
    <t>17674401</t>
  </si>
  <si>
    <t>ВМ-0179321</t>
  </si>
  <si>
    <t>Алтаев Ерлан Ашимханович</t>
  </si>
  <si>
    <t>053816105</t>
  </si>
  <si>
    <t>ВМ-0185689</t>
  </si>
  <si>
    <t>Альмаханбет Али Маратулы</t>
  </si>
  <si>
    <t>061409755</t>
  </si>
  <si>
    <t>ВМ-0185668</t>
  </si>
  <si>
    <t>Альмаханбет Темирлан Маратулы</t>
  </si>
  <si>
    <t>046957171</t>
  </si>
  <si>
    <t>ВМ-0185681</t>
  </si>
  <si>
    <t>Амангелди Касым Ергалиулы</t>
  </si>
  <si>
    <t>048641421</t>
  </si>
  <si>
    <t>ВМ-0176269</t>
  </si>
  <si>
    <t>Аумакулов Галымжан Тореханович</t>
  </si>
  <si>
    <t>059711785</t>
  </si>
  <si>
    <t>ВМ-0185944</t>
  </si>
  <si>
    <t>Ахметкалиев Равиль Батырбекулы</t>
  </si>
  <si>
    <t>061761247</t>
  </si>
  <si>
    <t>ВМ-0173965</t>
  </si>
  <si>
    <t>Бабаев Довран</t>
  </si>
  <si>
    <t>3039240</t>
  </si>
  <si>
    <t>ВМ-0173983</t>
  </si>
  <si>
    <t>3034184</t>
  </si>
  <si>
    <t>ВМ-0185449</t>
  </si>
  <si>
    <t>Байкараев Асан Бакирович</t>
  </si>
  <si>
    <t>057841871</t>
  </si>
  <si>
    <t>ВМ-0185502</t>
  </si>
  <si>
    <t>Байкараев Меирбек Бакирович</t>
  </si>
  <si>
    <t>043578679</t>
  </si>
  <si>
    <t>ВМ-0173976</t>
  </si>
  <si>
    <t>Байрамов Довран</t>
  </si>
  <si>
    <t>2208876</t>
  </si>
  <si>
    <t>ВМ-0185491</t>
  </si>
  <si>
    <t>Бейсембаев Андас Куатович</t>
  </si>
  <si>
    <t>047372259</t>
  </si>
  <si>
    <t>ВМ-0173971</t>
  </si>
  <si>
    <t>Бекджанов Пирназар</t>
  </si>
  <si>
    <t>2794656</t>
  </si>
  <si>
    <t>ВМ-0174148</t>
  </si>
  <si>
    <t>Бекешов Худайшукур</t>
  </si>
  <si>
    <t>2867330</t>
  </si>
  <si>
    <t>ВМ-0179343</t>
  </si>
  <si>
    <t>Ералиев Нурбол Ермаханович</t>
  </si>
  <si>
    <t>060081415</t>
  </si>
  <si>
    <t>ВМ-0173972</t>
  </si>
  <si>
    <t>Игдиров Чары</t>
  </si>
  <si>
    <t>2175251</t>
  </si>
  <si>
    <t>ВМ-0173969</t>
  </si>
  <si>
    <t>Кутлимурадов Есенгелди</t>
  </si>
  <si>
    <t>2511591</t>
  </si>
  <si>
    <t>ВМ-0187472</t>
  </si>
  <si>
    <t>Мансуров Бозорбой Хилол Угли</t>
  </si>
  <si>
    <t>8026655</t>
  </si>
  <si>
    <t>ВМ-0187470</t>
  </si>
  <si>
    <t>Мансуров Хилол Тахирович</t>
  </si>
  <si>
    <t>8482036</t>
  </si>
  <si>
    <t>ВМ-0096617</t>
  </si>
  <si>
    <t>Нестеренко Николай Викторович</t>
  </si>
  <si>
    <t>07 23</t>
  </si>
  <si>
    <t>055446</t>
  </si>
  <si>
    <t>ВМ-0173988</t>
  </si>
  <si>
    <t>Нурджанов Ровшен</t>
  </si>
  <si>
    <t>2585850</t>
  </si>
  <si>
    <t>ВМ-0181518</t>
  </si>
  <si>
    <t>Ораз Алмат</t>
  </si>
  <si>
    <t>13288815</t>
  </si>
  <si>
    <t>ВМ-0166417</t>
  </si>
  <si>
    <t>Пернебаев Жумажан Шарипбекович</t>
  </si>
  <si>
    <t>042525621</t>
  </si>
  <si>
    <t>ВМ-0178975</t>
  </si>
  <si>
    <t>Торежанов Жанболат</t>
  </si>
  <si>
    <t>13760105</t>
  </si>
  <si>
    <t>ВМ-0188018</t>
  </si>
  <si>
    <t>Хошимов Уткирбек Козимжонович</t>
  </si>
  <si>
    <t>3997269</t>
  </si>
  <si>
    <t>ВМ-0181375</t>
  </si>
  <si>
    <t>Чалов Хусан Дадажонович</t>
  </si>
  <si>
    <t>044770163</t>
  </si>
  <si>
    <t>ВМ-0185385</t>
  </si>
  <si>
    <t>Шулгауов Арман Арипжанович</t>
  </si>
  <si>
    <t>041734481</t>
  </si>
  <si>
    <t>ВМ-0185942</t>
  </si>
  <si>
    <t>Ануар Аскар Бахытханулы</t>
  </si>
  <si>
    <t>051402909</t>
  </si>
  <si>
    <t>ВМ-0185946</t>
  </si>
  <si>
    <t>Аппазов Бекбол</t>
  </si>
  <si>
    <t>18833157</t>
  </si>
  <si>
    <t>ВМ-0185943</t>
  </si>
  <si>
    <t>Аппас Нурбакыт</t>
  </si>
  <si>
    <t>16343836</t>
  </si>
  <si>
    <t>ВМ-0185945</t>
  </si>
  <si>
    <t>Аппас Рамазан</t>
  </si>
  <si>
    <t>16343956</t>
  </si>
  <si>
    <t>ВМ-0185965</t>
  </si>
  <si>
    <t>Бактай Рамазан Нурланулы</t>
  </si>
  <si>
    <t>047351893</t>
  </si>
  <si>
    <t>ВМ-0185961</t>
  </si>
  <si>
    <t>Габзалиев Рахат Рафикулы</t>
  </si>
  <si>
    <t>061879509</t>
  </si>
  <si>
    <t>ВМ-0185925</t>
  </si>
  <si>
    <t>Паримбек Нурзат Мейирбекулы</t>
  </si>
  <si>
    <t>041805965</t>
  </si>
  <si>
    <t>ВМ-0185927</t>
  </si>
  <si>
    <t>Пернабаев Куаныш</t>
  </si>
  <si>
    <t>17278983</t>
  </si>
  <si>
    <t>ВМ-0185929</t>
  </si>
  <si>
    <t>Рахманберди Асет Мейрамбекулы</t>
  </si>
  <si>
    <t>047968355</t>
  </si>
  <si>
    <t>ВМ-0185933</t>
  </si>
  <si>
    <t>Сагынтай Нурислам</t>
  </si>
  <si>
    <t>18797760</t>
  </si>
  <si>
    <t>ВМ-0185935</t>
  </si>
  <si>
    <t>Таиров Денис Исраилович</t>
  </si>
  <si>
    <t>053288135</t>
  </si>
  <si>
    <t>ВМ-0185645</t>
  </si>
  <si>
    <t>Юлдашев Джанибек</t>
  </si>
  <si>
    <t>15553419</t>
  </si>
  <si>
    <t>ВМ-0151568</t>
  </si>
  <si>
    <t>Айтжанов Арман Булатович</t>
  </si>
  <si>
    <t>50 22</t>
  </si>
  <si>
    <t>390606</t>
  </si>
  <si>
    <t>ВМ-0161806</t>
  </si>
  <si>
    <t>Аташова Айнагул</t>
  </si>
  <si>
    <t>4202887</t>
  </si>
  <si>
    <t>ВМ-0176230</t>
  </si>
  <si>
    <t>Ахимбеков Данияр</t>
  </si>
  <si>
    <t>15364799</t>
  </si>
  <si>
    <t>ВМ-0185909</t>
  </si>
  <si>
    <t>Ахметов Тулбасы</t>
  </si>
  <si>
    <t>14961176</t>
  </si>
  <si>
    <t>ВМ-0112038</t>
  </si>
  <si>
    <t>Бегалиев Медетбек Дуйсембекович</t>
  </si>
  <si>
    <t>055935423</t>
  </si>
  <si>
    <t>ВМ-0185958</t>
  </si>
  <si>
    <t>Дуйсетай Нурлыбек Нагызбекулы</t>
  </si>
  <si>
    <t>057877633</t>
  </si>
  <si>
    <t>ВМ-0185971</t>
  </si>
  <si>
    <t>Ермаханбетов Бакдаулет Сапарбекович</t>
  </si>
  <si>
    <t>061467513</t>
  </si>
  <si>
    <t>ВМ-0185343</t>
  </si>
  <si>
    <t>Ефименко Юлия Александровна</t>
  </si>
  <si>
    <t>22 22</t>
  </si>
  <si>
    <t>492979</t>
  </si>
  <si>
    <t>ВМ-0126713</t>
  </si>
  <si>
    <t>Ефимова Александра Владимировна</t>
  </si>
  <si>
    <t>857442</t>
  </si>
  <si>
    <t>ВМ-0185843</t>
  </si>
  <si>
    <t>Жанболатулы Береке</t>
  </si>
  <si>
    <t>12990637</t>
  </si>
  <si>
    <t>ВМ-0185840</t>
  </si>
  <si>
    <t>Жанузаков Еркебулан</t>
  </si>
  <si>
    <t>17253929</t>
  </si>
  <si>
    <t>ВМ-0185847</t>
  </si>
  <si>
    <t>Жасузак Нурлыбек Рысбекулы</t>
  </si>
  <si>
    <t>045561903</t>
  </si>
  <si>
    <t>ВМ-0185852</t>
  </si>
  <si>
    <t>Жолдасбек Оразали Асилбекулы</t>
  </si>
  <si>
    <t>052326001</t>
  </si>
  <si>
    <t>ВМ-0185856</t>
  </si>
  <si>
    <t>Жолдаскан Ерсин</t>
  </si>
  <si>
    <t>12877749</t>
  </si>
  <si>
    <t>ВМ-0185858</t>
  </si>
  <si>
    <t>Жумабеков Асылбек</t>
  </si>
  <si>
    <t>16336342</t>
  </si>
  <si>
    <t>ВМ-0185863</t>
  </si>
  <si>
    <t>Заит Шахзод</t>
  </si>
  <si>
    <t>14898861</t>
  </si>
  <si>
    <t>ВМ-0185865</t>
  </si>
  <si>
    <t>Иса Еркебулан Мухтарулы</t>
  </si>
  <si>
    <t>046215473</t>
  </si>
  <si>
    <t>ВМ-0185869</t>
  </si>
  <si>
    <t>Калдыбай Досымжан Полатулы</t>
  </si>
  <si>
    <t>049314605</t>
  </si>
  <si>
    <t>ВМ-0185870</t>
  </si>
  <si>
    <t>Калдыбай Руслан</t>
  </si>
  <si>
    <t>13261004</t>
  </si>
  <si>
    <t>ВМ-0185932</t>
  </si>
  <si>
    <t>Карабек Еркинбек Калибекулы</t>
  </si>
  <si>
    <t>048240387</t>
  </si>
  <si>
    <t>ВМ-0185934</t>
  </si>
  <si>
    <t>Кожамкул Мадияр Куттымуратулы</t>
  </si>
  <si>
    <t>051763715</t>
  </si>
  <si>
    <t>ВМ-0185887</t>
  </si>
  <si>
    <t>Назарханов Абылайхан</t>
  </si>
  <si>
    <t>13717218</t>
  </si>
  <si>
    <t>ВМ-0185891</t>
  </si>
  <si>
    <t>Намазбаев Нурсултан</t>
  </si>
  <si>
    <t>15737261</t>
  </si>
  <si>
    <t>ВМ-0185920</t>
  </si>
  <si>
    <t>Наурызбаев Ермухаммед</t>
  </si>
  <si>
    <t>15108795</t>
  </si>
  <si>
    <t>ВМ-0185921</t>
  </si>
  <si>
    <t>Нуралиев Рахман Кайратулы</t>
  </si>
  <si>
    <t>057395115</t>
  </si>
  <si>
    <t>ВМ-0185922</t>
  </si>
  <si>
    <t>Нургали Ахмет Ерболулы</t>
  </si>
  <si>
    <t>046692267</t>
  </si>
  <si>
    <t>ВМ-0185923</t>
  </si>
  <si>
    <t>Ортай Даулетбек Бахытжанулы</t>
  </si>
  <si>
    <t>045692727</t>
  </si>
  <si>
    <t>ВМ-0185992</t>
  </si>
  <si>
    <t>Оскенбай Айболат Аханулы</t>
  </si>
  <si>
    <t>052055851</t>
  </si>
  <si>
    <t>ВМ-0185916</t>
  </si>
  <si>
    <t>Султанов Рамазан Асанович</t>
  </si>
  <si>
    <t>055311753</t>
  </si>
  <si>
    <t>ВМ-0185937</t>
  </si>
  <si>
    <t>Танатов Шохан Ермаханович</t>
  </si>
  <si>
    <t>057976173</t>
  </si>
  <si>
    <t>ВМ-0185731</t>
  </si>
  <si>
    <t>Айтжанов Еламан Алибиулы</t>
  </si>
  <si>
    <t>052487997</t>
  </si>
  <si>
    <t>ВМ-0177527</t>
  </si>
  <si>
    <t>Ачилов Дилмурод Юлдашевич</t>
  </si>
  <si>
    <t>6433254</t>
  </si>
  <si>
    <t>ВМ-0173958</t>
  </si>
  <si>
    <t>Баирва Анил Кумар</t>
  </si>
  <si>
    <t>3475593</t>
  </si>
  <si>
    <t>ВМ-0173929</t>
  </si>
  <si>
    <t>Баирва Пинту</t>
  </si>
  <si>
    <t>8067270</t>
  </si>
  <si>
    <t>ВМ-0174440</t>
  </si>
  <si>
    <t>Бандела Виджай Кумар</t>
  </si>
  <si>
    <t>9574135</t>
  </si>
  <si>
    <t>ВМ-0177653</t>
  </si>
  <si>
    <t>Даминов Анвар Комилжон Угли</t>
  </si>
  <si>
    <t>1134433</t>
  </si>
  <si>
    <t>ВМ-0172205</t>
  </si>
  <si>
    <t>Даминов Мухтор Комилжон Угли</t>
  </si>
  <si>
    <t>0742787</t>
  </si>
  <si>
    <t>ВМ-0185729</t>
  </si>
  <si>
    <t>Дуйсен Бекзат Аятоллаулы</t>
  </si>
  <si>
    <t>049268989</t>
  </si>
  <si>
    <t>ВМ-0185726</t>
  </si>
  <si>
    <t>Жексенби Динмухаммед</t>
  </si>
  <si>
    <t>18907244</t>
  </si>
  <si>
    <t>ВМ-0177435</t>
  </si>
  <si>
    <t>Ильматова Галия Салимжановна</t>
  </si>
  <si>
    <t>53 16</t>
  </si>
  <si>
    <t>662936</t>
  </si>
  <si>
    <t>ВМ-0185740</t>
  </si>
  <si>
    <t>Кенжебаев Нурмукасан Батырбекулы</t>
  </si>
  <si>
    <t>044818650</t>
  </si>
  <si>
    <t>ВМ-0128781</t>
  </si>
  <si>
    <t>Насыров Альберт Амангельдиевич</t>
  </si>
  <si>
    <t>047034768</t>
  </si>
  <si>
    <t>ВМ-0168996</t>
  </si>
  <si>
    <t>Остемир Жанибек Пернебекулы</t>
  </si>
  <si>
    <t>048980125</t>
  </si>
  <si>
    <t>ВМ-0170104</t>
  </si>
  <si>
    <t>Рахымжанов Бакытжан Азимханович</t>
  </si>
  <si>
    <t>057664563</t>
  </si>
  <si>
    <t>ВМ-0185930</t>
  </si>
  <si>
    <t>Сайпидинов Жениш Абдумиталипович</t>
  </si>
  <si>
    <t>4108034</t>
  </si>
  <si>
    <t>ВМ-0178714</t>
  </si>
  <si>
    <t>Саламатов Отабек Тойирович</t>
  </si>
  <si>
    <t>1152060</t>
  </si>
  <si>
    <t>ВМ-0174147</t>
  </si>
  <si>
    <t>Сапарбек Уулу Мунарбек</t>
  </si>
  <si>
    <t>2697523</t>
  </si>
  <si>
    <t>ВМ-0170739</t>
  </si>
  <si>
    <t>Серикбаев Акжан Асхатулы</t>
  </si>
  <si>
    <t>051524949</t>
  </si>
  <si>
    <t>ВМ-0179689</t>
  </si>
  <si>
    <t>Толтаев Нурлан Кудайбергенович</t>
  </si>
  <si>
    <t>061597559</t>
  </si>
  <si>
    <t>ВМ-0170737</t>
  </si>
  <si>
    <t>Тулматов Асхат Серикбаевич</t>
  </si>
  <si>
    <t>040911675</t>
  </si>
  <si>
    <t>ВМ-0177427</t>
  </si>
  <si>
    <t>Умеджони Махмадали</t>
  </si>
  <si>
    <t>402224169</t>
  </si>
  <si>
    <t>ВМ-0185751</t>
  </si>
  <si>
    <t>Усенов Ернат Талгатулы</t>
  </si>
  <si>
    <t>050446127</t>
  </si>
  <si>
    <t>ВМ-0177036</t>
  </si>
  <si>
    <t>Хасанов Баходир Хусанович</t>
  </si>
  <si>
    <t>4429974</t>
  </si>
  <si>
    <t>ВМ-0178567</t>
  </si>
  <si>
    <t>Шарипбек Едил Мухитбекулы</t>
  </si>
  <si>
    <t>045994355</t>
  </si>
  <si>
    <t>ВМ-0178564</t>
  </si>
  <si>
    <t>Шарипбек Есил Мухитбекулы</t>
  </si>
  <si>
    <t>050105091</t>
  </si>
  <si>
    <t>ВМ-0172433</t>
  </si>
  <si>
    <t>Абджалов Жамшид Окбута Угли</t>
  </si>
  <si>
    <t>0587311</t>
  </si>
  <si>
    <t>ВМ-0067767</t>
  </si>
  <si>
    <t>Бызов Евгений Сергеевич</t>
  </si>
  <si>
    <t>331248</t>
  </si>
  <si>
    <t>ВМ-0180175</t>
  </si>
  <si>
    <t>Иванищев Владимир Александрович</t>
  </si>
  <si>
    <t>042163162</t>
  </si>
  <si>
    <t>ВМ-0177540</t>
  </si>
  <si>
    <t>Кодиров Мухаммадсафар Джаъмахонович</t>
  </si>
  <si>
    <t>403049986</t>
  </si>
  <si>
    <t>ВМ-0186065</t>
  </si>
  <si>
    <t>Мубарак Гауседин</t>
  </si>
  <si>
    <t>15053139</t>
  </si>
  <si>
    <t>ВМ-0164760</t>
  </si>
  <si>
    <t>Назаренко Виктор Петрович</t>
  </si>
  <si>
    <t>39 19</t>
  </si>
  <si>
    <t>448303</t>
  </si>
  <si>
    <t>ВМ-0149825</t>
  </si>
  <si>
    <t>Нуршилов Азамат</t>
  </si>
  <si>
    <t>10882794</t>
  </si>
  <si>
    <t>ВМ-0179395</t>
  </si>
  <si>
    <t>Осекеев Аскарбек Паязович</t>
  </si>
  <si>
    <t>0736775</t>
  </si>
  <si>
    <t>ВМ-0186443</t>
  </si>
  <si>
    <t>Чернышков Александр Александрович</t>
  </si>
  <si>
    <t>047068534</t>
  </si>
  <si>
    <t>ВМ-0133395</t>
  </si>
  <si>
    <t>Занин Илья Алексеевич</t>
  </si>
  <si>
    <t>08 17</t>
  </si>
  <si>
    <t>442764</t>
  </si>
  <si>
    <t>ВМ-0188001</t>
  </si>
  <si>
    <t>Орифов Джурабек Сайдалиевич</t>
  </si>
  <si>
    <t>405090881</t>
  </si>
  <si>
    <t>ВМ-0076576</t>
  </si>
  <si>
    <t>Савич Марио</t>
  </si>
  <si>
    <t>013329520</t>
  </si>
  <si>
    <t>ВМ-0156216</t>
  </si>
  <si>
    <t>Терзич Саша</t>
  </si>
  <si>
    <t>0306410</t>
  </si>
  <si>
    <t>ВМ-0171432</t>
  </si>
  <si>
    <t>Худжакулов Рамзиддин Саидович</t>
  </si>
  <si>
    <t>4211782</t>
  </si>
  <si>
    <t>ВМ-0173417</t>
  </si>
  <si>
    <t>Абуов Тузелбек</t>
  </si>
  <si>
    <t>10874104</t>
  </si>
  <si>
    <t>ВМ-0188031</t>
  </si>
  <si>
    <t>Бегматов Еркин Тажикулович</t>
  </si>
  <si>
    <t>6524783</t>
  </si>
  <si>
    <t>ВМ-0174644</t>
  </si>
  <si>
    <t>Дарвишов Нажмиддин Норбутаевич</t>
  </si>
  <si>
    <t>6813198</t>
  </si>
  <si>
    <t>ВМ-0172204</t>
  </si>
  <si>
    <t>Джиянов Пирназар Джуманазарович</t>
  </si>
  <si>
    <t>7360430</t>
  </si>
  <si>
    <t>ВМ-0172842</t>
  </si>
  <si>
    <t>Джумаев Кобилбек Туйли Угли</t>
  </si>
  <si>
    <t>7955095</t>
  </si>
  <si>
    <t>ВМ-0173149</t>
  </si>
  <si>
    <t>Джуманазаров Илёс Паянович</t>
  </si>
  <si>
    <t>1893520</t>
  </si>
  <si>
    <t>ВМ-0142457</t>
  </si>
  <si>
    <t>Джурич Деян</t>
  </si>
  <si>
    <t>016736237</t>
  </si>
  <si>
    <t>ВМ-0171050</t>
  </si>
  <si>
    <t>Жабборов Абдусамад Абдирашидович</t>
  </si>
  <si>
    <t>7446936</t>
  </si>
  <si>
    <t>ВМ-0172827</t>
  </si>
  <si>
    <t>Жалтаев Элдор Абдурахмон Угли</t>
  </si>
  <si>
    <t>1618326</t>
  </si>
  <si>
    <t>ВМ-0180390</t>
  </si>
  <si>
    <t>Ишкобилов Акрам Юсуфович</t>
  </si>
  <si>
    <t>1960279</t>
  </si>
  <si>
    <t>ВМ-0161784</t>
  </si>
  <si>
    <t>Йоксимович Ратко</t>
  </si>
  <si>
    <t>013795427</t>
  </si>
  <si>
    <t>ВМ-0178850</t>
  </si>
  <si>
    <t>Кадырбек Нуржан</t>
  </si>
  <si>
    <t>10891743</t>
  </si>
  <si>
    <t>ВМ-0057302</t>
  </si>
  <si>
    <t>Капларевич Горан</t>
  </si>
  <si>
    <t>013263822</t>
  </si>
  <si>
    <t>ВМ-0172542</t>
  </si>
  <si>
    <t>Каракулов Феруз Исмоилович</t>
  </si>
  <si>
    <t>4109822</t>
  </si>
  <si>
    <t>ВМ-0088326</t>
  </si>
  <si>
    <t>Кулич Деян</t>
  </si>
  <si>
    <t>0803622</t>
  </si>
  <si>
    <t>ВМ-0105766</t>
  </si>
  <si>
    <t>Лекович Милисав</t>
  </si>
  <si>
    <t>014178830</t>
  </si>
  <si>
    <t>ВМ-0186445</t>
  </si>
  <si>
    <t>Мазуров Сергей Николаевич</t>
  </si>
  <si>
    <t>048113964</t>
  </si>
  <si>
    <t>ВМ-0122319</t>
  </si>
  <si>
    <t>Маркович Марко</t>
  </si>
  <si>
    <t>015341854</t>
  </si>
  <si>
    <t>ВМ-0077589</t>
  </si>
  <si>
    <t>Мишков Тодор</t>
  </si>
  <si>
    <t>014583375</t>
  </si>
  <si>
    <t>ВМ-0186294</t>
  </si>
  <si>
    <t>Мукашев Танат</t>
  </si>
  <si>
    <t>15041811</t>
  </si>
  <si>
    <t>ВМ-0084112</t>
  </si>
  <si>
    <t>Пешич Дарко</t>
  </si>
  <si>
    <t>013809072</t>
  </si>
  <si>
    <t>ВМ-0169534</t>
  </si>
  <si>
    <t>Рахматалиев Санджар Тураевич</t>
  </si>
  <si>
    <t>6483203</t>
  </si>
  <si>
    <t>ВМ-0177831</t>
  </si>
  <si>
    <t>Рахмонкулов Сироджиддин Чориевич</t>
  </si>
  <si>
    <t>4835436</t>
  </si>
  <si>
    <t>ВМ-0087271</t>
  </si>
  <si>
    <t>Садибеков Бахтияр</t>
  </si>
  <si>
    <t>11610253</t>
  </si>
  <si>
    <t>ВМ-0132934</t>
  </si>
  <si>
    <t>Турды Нурсултан</t>
  </si>
  <si>
    <t>10897390</t>
  </si>
  <si>
    <t>ВМ-0163323</t>
  </si>
  <si>
    <t>Шайин Горан</t>
  </si>
  <si>
    <t>014118340</t>
  </si>
  <si>
    <t>ВМ-0066799</t>
  </si>
  <si>
    <t>Янкович Горан</t>
  </si>
  <si>
    <t>013836361</t>
  </si>
  <si>
    <t>ВМ-0171434</t>
  </si>
  <si>
    <t>Амиров Азимжон Абдуразок угли</t>
  </si>
  <si>
    <t>5888903</t>
  </si>
  <si>
    <t>ВМ-0186403</t>
  </si>
  <si>
    <t>Кахар Ергали</t>
  </si>
  <si>
    <t>12431333</t>
  </si>
  <si>
    <t>ВМ-0169360</t>
  </si>
  <si>
    <t>Мамадалиева Динара Эргешовна</t>
  </si>
  <si>
    <t>0708280</t>
  </si>
  <si>
    <t>ВМ-0186416</t>
  </si>
  <si>
    <t>Омирбек Мейиржан Маратулы</t>
  </si>
  <si>
    <t>044370631</t>
  </si>
  <si>
    <t>ВМ-0186467</t>
  </si>
  <si>
    <t>Прадип Акаш</t>
  </si>
  <si>
    <t>6041743</t>
  </si>
  <si>
    <t>ВМ-0178450</t>
  </si>
  <si>
    <t>Усмонов Абдулбосит Мукумжон Угли</t>
  </si>
  <si>
    <t>2288241</t>
  </si>
  <si>
    <t>ВМ-0177283</t>
  </si>
  <si>
    <t>Нурхонов Мансурбек Бахтиёр Угли</t>
  </si>
  <si>
    <t>8802342</t>
  </si>
  <si>
    <t>ВМ-0151685</t>
  </si>
  <si>
    <t>Тулбаев Мухиддин Махаматкулович</t>
  </si>
  <si>
    <t>2426044</t>
  </si>
  <si>
    <t>ВМ-0186431</t>
  </si>
  <si>
    <t>Алимхан Рамазан Батырханулы</t>
  </si>
  <si>
    <t>051889995</t>
  </si>
  <si>
    <t>ВМ-0186419</t>
  </si>
  <si>
    <t>Алтынбек Мухтар Улыкбекулы</t>
  </si>
  <si>
    <t>045719115</t>
  </si>
  <si>
    <t>ВМ-0186424</t>
  </si>
  <si>
    <t>Амир Бактыбай Сабитулы</t>
  </si>
  <si>
    <t>052717713</t>
  </si>
  <si>
    <t>ВМ-0186406</t>
  </si>
  <si>
    <t>Асылханов Абылайхан Асылханович</t>
  </si>
  <si>
    <t>046680775</t>
  </si>
  <si>
    <t>ВМ-0186438</t>
  </si>
  <si>
    <t>Бахытжан Бекнур Ержанулы</t>
  </si>
  <si>
    <t>053119755</t>
  </si>
  <si>
    <t>ВМ-0186435</t>
  </si>
  <si>
    <t>Бекет Абат Абуталипулы</t>
  </si>
  <si>
    <t>050469383</t>
  </si>
  <si>
    <t>ВМ-0186422</t>
  </si>
  <si>
    <t>Билалов Муратхан Аскарулы</t>
  </si>
  <si>
    <t>050446523</t>
  </si>
  <si>
    <t>ВМ-0186517</t>
  </si>
  <si>
    <t>Жаксылык Ерасыл Серикбайулы</t>
  </si>
  <si>
    <t>050920507</t>
  </si>
  <si>
    <t>ВМ-0186440</t>
  </si>
  <si>
    <t>Камбар Акылбек Дуйсеналыулы</t>
  </si>
  <si>
    <t>043060157</t>
  </si>
  <si>
    <t>ВМ-0186444</t>
  </si>
  <si>
    <t>Кожахметов Алмат Мухтарулы</t>
  </si>
  <si>
    <t>052286427</t>
  </si>
  <si>
    <t>ВМ-0186423</t>
  </si>
  <si>
    <t>Манас Шынгысхан Бауыржанулы</t>
  </si>
  <si>
    <t>045677541</t>
  </si>
  <si>
    <t>ВМ-0186421</t>
  </si>
  <si>
    <t>Нурмаханбет Ерсултан Шадиярулы</t>
  </si>
  <si>
    <t>061734513</t>
  </si>
  <si>
    <t>ВМ-0186429</t>
  </si>
  <si>
    <t>Орынбасар Диас Улукбекулы</t>
  </si>
  <si>
    <t>045608513</t>
  </si>
  <si>
    <t>ВМ-0186439</t>
  </si>
  <si>
    <t>Сабитов Шавкатбек Толкынович</t>
  </si>
  <si>
    <t>044411601</t>
  </si>
  <si>
    <t>ВМ-0186432</t>
  </si>
  <si>
    <t>Сайлау Еркебулан Бауыржанулы</t>
  </si>
  <si>
    <t>046681761</t>
  </si>
  <si>
    <t>ВМ-0186462</t>
  </si>
  <si>
    <t>Тайбек Адилет Тореулы</t>
  </si>
  <si>
    <t>051120035</t>
  </si>
  <si>
    <t>ВМ-0172085</t>
  </si>
  <si>
    <t>Абдукаюмов Акмал Абдухалилович</t>
  </si>
  <si>
    <t>1707184</t>
  </si>
  <si>
    <t>ВМ-0171735</t>
  </si>
  <si>
    <t>Амиров Адхамжон Абдураззок Угли</t>
  </si>
  <si>
    <t>8686527</t>
  </si>
  <si>
    <t>ВМ-0176687</t>
  </si>
  <si>
    <t>Ахабар Ашиф</t>
  </si>
  <si>
    <t>8239438</t>
  </si>
  <si>
    <t>ВМ-0167429</t>
  </si>
  <si>
    <t>Балван Кумар</t>
  </si>
  <si>
    <t>2232748</t>
  </si>
  <si>
    <t>ВМ-0168742</t>
  </si>
  <si>
    <t>3341897</t>
  </si>
  <si>
    <t>ВМ-0171525</t>
  </si>
  <si>
    <t>Кадиров Уткир Бобобекович</t>
  </si>
  <si>
    <t>6322367</t>
  </si>
  <si>
    <t>ВМ-0165179</t>
  </si>
  <si>
    <t>Маджид Маджид</t>
  </si>
  <si>
    <t>4147622</t>
  </si>
  <si>
    <t>ВМ-0167438</t>
  </si>
  <si>
    <t>Манджит Сингх</t>
  </si>
  <si>
    <t>357347</t>
  </si>
  <si>
    <t>ВМ-0171911</t>
  </si>
  <si>
    <t>Мондал Дипанкар</t>
  </si>
  <si>
    <t>3723766</t>
  </si>
  <si>
    <t>ВМ-0164963</t>
  </si>
  <si>
    <t>Омонов Махмуджон Нуриддин Угли</t>
  </si>
  <si>
    <t>2382759</t>
  </si>
  <si>
    <t>ВМ-0167196</t>
  </si>
  <si>
    <t>Сингх Гурсевак</t>
  </si>
  <si>
    <t>7893164</t>
  </si>
  <si>
    <t>ВМ-0177536</t>
  </si>
  <si>
    <t>Уролов Обидулла Тожимурод Угли</t>
  </si>
  <si>
    <t>4540018</t>
  </si>
  <si>
    <t>ВМ-0186623</t>
  </si>
  <si>
    <t>Усубакунов Токтобек Бакашович</t>
  </si>
  <si>
    <t>3960630</t>
  </si>
  <si>
    <t>ВМ-0171562</t>
  </si>
  <si>
    <t>Холмуратов Элдор Ботирович</t>
  </si>
  <si>
    <t>2024951</t>
  </si>
  <si>
    <t>ВМ-0171107</t>
  </si>
  <si>
    <t>Эшкулов Хайитмурод Кенжаевич</t>
  </si>
  <si>
    <t>0408955</t>
  </si>
  <si>
    <t>ВМ-0171167</t>
  </si>
  <si>
    <t>Юнусов Жонибек Шерзод Угли</t>
  </si>
  <si>
    <t>0451075</t>
  </si>
  <si>
    <t>ВМ-0156373</t>
  </si>
  <si>
    <t>Барбич Нина</t>
  </si>
  <si>
    <t>017726169</t>
  </si>
  <si>
    <t>ВМ-0186627</t>
  </si>
  <si>
    <t>Кумар Шивендра</t>
  </si>
  <si>
    <t>4343043</t>
  </si>
  <si>
    <t>ВМ-0186463</t>
  </si>
  <si>
    <t>Куспанов Султан Жарасканович</t>
  </si>
  <si>
    <t>059181294</t>
  </si>
  <si>
    <t>ВМ-0177944</t>
  </si>
  <si>
    <t>Мустафоев Шамшод Илхомович</t>
  </si>
  <si>
    <t>6992731</t>
  </si>
  <si>
    <t>ВМ-0181416</t>
  </si>
  <si>
    <t>Расил Райымбек Ерболганулы</t>
  </si>
  <si>
    <t>043784519</t>
  </si>
  <si>
    <t>ВМ-0186490</t>
  </si>
  <si>
    <t>Сартаев Канат Темирович</t>
  </si>
  <si>
    <t>055510571</t>
  </si>
  <si>
    <t>ВМ-0164669</t>
  </si>
  <si>
    <t>Сатбай Жумабек</t>
  </si>
  <si>
    <t>12882971</t>
  </si>
  <si>
    <t>ВМ-0186455</t>
  </si>
  <si>
    <t>Сырлыбек Дарын</t>
  </si>
  <si>
    <t>17843131</t>
  </si>
  <si>
    <t>ВМ-0187698</t>
  </si>
  <si>
    <t>Эшонкулов Журабек Ихтиёр Угли</t>
  </si>
  <si>
    <t>3533045</t>
  </si>
  <si>
    <t>ВМ-0172597</t>
  </si>
  <si>
    <t>Юлдашев Акрам Абдухалилович</t>
  </si>
  <si>
    <t>2668917</t>
  </si>
  <si>
    <t>ВМ-0171961</t>
  </si>
  <si>
    <t>Айтуаров Жаксылык Сулейменович</t>
  </si>
  <si>
    <t>048189437</t>
  </si>
  <si>
    <t>ВМ-0080339</t>
  </si>
  <si>
    <t>Григораш Иван Иванович</t>
  </si>
  <si>
    <t>63 17</t>
  </si>
  <si>
    <t>433657</t>
  </si>
  <si>
    <t>ВМ-0170921</t>
  </si>
  <si>
    <t>Докторов Алексей Васильевич</t>
  </si>
  <si>
    <t>22 09</t>
  </si>
  <si>
    <t>475374</t>
  </si>
  <si>
    <t>ВМ-0181564</t>
  </si>
  <si>
    <t>Ешпаев Нурсултан Арыстанбекович</t>
  </si>
  <si>
    <t>040812267</t>
  </si>
  <si>
    <t>ВМ-0174409</t>
  </si>
  <si>
    <t>Жайлимисов Максат Елеуович</t>
  </si>
  <si>
    <t>060710155</t>
  </si>
  <si>
    <t>ВМ-0065349</t>
  </si>
  <si>
    <t>Крстич Саша</t>
  </si>
  <si>
    <t>015272221</t>
  </si>
  <si>
    <t>ВМ-0059142</t>
  </si>
  <si>
    <t>Миленович Марко</t>
  </si>
  <si>
    <t>015320233</t>
  </si>
  <si>
    <t>ВМ-0162825</t>
  </si>
  <si>
    <t>Симич Далибор</t>
  </si>
  <si>
    <t>017453853</t>
  </si>
  <si>
    <t>ВМ-0188229</t>
  </si>
  <si>
    <t>Абдуолимов Элдорбек Умарали Угли</t>
  </si>
  <si>
    <t>3627932</t>
  </si>
  <si>
    <t>ВМ-0188277</t>
  </si>
  <si>
    <t>Акбаров Хурсанали Кимсанович</t>
  </si>
  <si>
    <t>2105575</t>
  </si>
  <si>
    <t>ВМ-0171418</t>
  </si>
  <si>
    <t>Аликулов Урал Шавкат Угли</t>
  </si>
  <si>
    <t>3509395</t>
  </si>
  <si>
    <t>ВМ-0188235</t>
  </si>
  <si>
    <t>Араббоев Мирзохид Умарали Угли</t>
  </si>
  <si>
    <t>2367480</t>
  </si>
  <si>
    <t>ВМ-0188219</t>
  </si>
  <si>
    <t>Баллиев Мусурманкул Хуррамович</t>
  </si>
  <si>
    <t>4918758</t>
  </si>
  <si>
    <t>ВМ-0188230</t>
  </si>
  <si>
    <t>Баходиров Омонбой Тухтасин Угли</t>
  </si>
  <si>
    <t>1948523</t>
  </si>
  <si>
    <t>ВМ-0188227</t>
  </si>
  <si>
    <t>Бозоров Улугбек Джавли Угли</t>
  </si>
  <si>
    <t>8749412</t>
  </si>
  <si>
    <t>ВМ-0188222</t>
  </si>
  <si>
    <t>Вализода Сироджиддин Махмадзариф</t>
  </si>
  <si>
    <t>405601680</t>
  </si>
  <si>
    <t>ВМ-0188512</t>
  </si>
  <si>
    <t>Вахобов Зохиджон Сирожиддинович</t>
  </si>
  <si>
    <t>2923482</t>
  </si>
  <si>
    <t>ВМ-0188233</t>
  </si>
  <si>
    <t>Газиев Бердиёр Нахалбаевич</t>
  </si>
  <si>
    <t>4997488</t>
  </si>
  <si>
    <t>ВМ-0189106</t>
  </si>
  <si>
    <t>Гозиев Азиз Лапас Угли</t>
  </si>
  <si>
    <t>6862682</t>
  </si>
  <si>
    <t>ВМ-0174691</t>
  </si>
  <si>
    <t>Горшков Андрей Павлович</t>
  </si>
  <si>
    <t>880320</t>
  </si>
  <si>
    <t>ВМ-0188458</t>
  </si>
  <si>
    <t>Жуманиязов Сардарбек Парахат Ули</t>
  </si>
  <si>
    <t>0534013</t>
  </si>
  <si>
    <t>ВМ-0043017</t>
  </si>
  <si>
    <t>Зубченко Алексей Анатольевич</t>
  </si>
  <si>
    <t>463773</t>
  </si>
  <si>
    <t>ВМ-0188353</t>
  </si>
  <si>
    <t>Ибрайимов Рахим Кониратбай Ули</t>
  </si>
  <si>
    <t>0412343</t>
  </si>
  <si>
    <t>ВМ-0188358</t>
  </si>
  <si>
    <t>Икболжонов Жасурбек Мухаммаджон Угли</t>
  </si>
  <si>
    <t>9523626</t>
  </si>
  <si>
    <t>ВМ-0188407</t>
  </si>
  <si>
    <t>Исокжонов Икболжон Иномидин Угли</t>
  </si>
  <si>
    <t>1723788</t>
  </si>
  <si>
    <t>ВМ-0188383</t>
  </si>
  <si>
    <t>Казоков Диёрбек Кодиржон Угли</t>
  </si>
  <si>
    <t>6888694</t>
  </si>
  <si>
    <t>ВМ-0188348</t>
  </si>
  <si>
    <t>Козоков Озодбек Кодиржон Угли</t>
  </si>
  <si>
    <t>1568744</t>
  </si>
  <si>
    <t>ВМ-0188341</t>
  </si>
  <si>
    <t>Курбанов Хамдам Шорапович</t>
  </si>
  <si>
    <t>4776754</t>
  </si>
  <si>
    <t>ВМ-0111751</t>
  </si>
  <si>
    <t>Лукич Еленко</t>
  </si>
  <si>
    <t>017728178</t>
  </si>
  <si>
    <t>ВМ-0188620</t>
  </si>
  <si>
    <t>Муминов Лочинбек Ойбек Угли</t>
  </si>
  <si>
    <t>6663450</t>
  </si>
  <si>
    <t>ВМ-0188366</t>
  </si>
  <si>
    <t>Нумонжонов Асадбек Хайрулло Угли</t>
  </si>
  <si>
    <t>7330166</t>
  </si>
  <si>
    <t>ВМ-0186646</t>
  </si>
  <si>
    <t>Нурмаш Ерсултан Кыдыралиулы</t>
  </si>
  <si>
    <t>040924737</t>
  </si>
  <si>
    <t>ВМ-0188409</t>
  </si>
  <si>
    <t>Одилов Ахмаджон Бахтиёр Угли</t>
  </si>
  <si>
    <t>2244355</t>
  </si>
  <si>
    <t>ВМ-0140961</t>
  </si>
  <si>
    <t>Осадчий Юрий Николаевич</t>
  </si>
  <si>
    <t>047943944</t>
  </si>
  <si>
    <t>ВМ-0188461</t>
  </si>
  <si>
    <t>Отабоев Отабой Жушкин Угли</t>
  </si>
  <si>
    <t>1920232</t>
  </si>
  <si>
    <t>ВМ-0188381</t>
  </si>
  <si>
    <t>Пардаев Нурзод Шерзод Угли</t>
  </si>
  <si>
    <t>1873760</t>
  </si>
  <si>
    <t>ВМ-0188389</t>
  </si>
  <si>
    <t>Рахматуллаев Фаррух Муминжон Угли</t>
  </si>
  <si>
    <t>1770250</t>
  </si>
  <si>
    <t>ВМ-0186612</t>
  </si>
  <si>
    <t>Рысбаев Ербол</t>
  </si>
  <si>
    <t>14138884</t>
  </si>
  <si>
    <t>ВМ-0188394</t>
  </si>
  <si>
    <t>Сафаров Миржалол Эркин Угли</t>
  </si>
  <si>
    <t>2773568</t>
  </si>
  <si>
    <t>ВМ-0188392</t>
  </si>
  <si>
    <t>Умаров Хасанбой Козимович</t>
  </si>
  <si>
    <t>5782692</t>
  </si>
  <si>
    <t>ВМ-0188376</t>
  </si>
  <si>
    <t>Файзуллаев Сайдулла Жалгасбай Улй</t>
  </si>
  <si>
    <t>0389817</t>
  </si>
  <si>
    <t>ВМ-0188393</t>
  </si>
  <si>
    <t>Фозилов Элмурод Холдорович</t>
  </si>
  <si>
    <t>1114824</t>
  </si>
  <si>
    <t>ВМ-0188351</t>
  </si>
  <si>
    <t>Хайдаров Илхом Норкулович</t>
  </si>
  <si>
    <t>1541687</t>
  </si>
  <si>
    <t>ВМ-0188349</t>
  </si>
  <si>
    <t>Хайдаров Олимжон Норкулович</t>
  </si>
  <si>
    <t>4215952</t>
  </si>
  <si>
    <t>ВМ-0188380</t>
  </si>
  <si>
    <t>Хайдаров Улугбек Маматович</t>
  </si>
  <si>
    <t>8770311</t>
  </si>
  <si>
    <t>ВМ-0188354</t>
  </si>
  <si>
    <t>Хидирбаев Ислам Турганбай улы</t>
  </si>
  <si>
    <t>0261230</t>
  </si>
  <si>
    <t>ВМ-0188508</t>
  </si>
  <si>
    <t>Ходиев Абдурасул Абдужалилович</t>
  </si>
  <si>
    <t>2832191</t>
  </si>
  <si>
    <t>ВМ-0188356</t>
  </si>
  <si>
    <t>Холисаидов Жамгир Бобокулович</t>
  </si>
  <si>
    <t>4157922</t>
  </si>
  <si>
    <t>ВМ-0188363</t>
  </si>
  <si>
    <t>Худайбергенов Улугбек Дарибай Ули</t>
  </si>
  <si>
    <t>0534345</t>
  </si>
  <si>
    <t>ВМ-0188378</t>
  </si>
  <si>
    <t>Хужамов Зайнобиддин Исомиддинович</t>
  </si>
  <si>
    <t>9411806</t>
  </si>
  <si>
    <t>ВМ-0188373</t>
  </si>
  <si>
    <t>Хужанов Мирзажон Нугмонжонович</t>
  </si>
  <si>
    <t>4383645</t>
  </si>
  <si>
    <t>ВМ-0188364</t>
  </si>
  <si>
    <t>Шамиратов Сардор Жалолдинович</t>
  </si>
  <si>
    <t>2446919</t>
  </si>
  <si>
    <t>ВМ-0188401</t>
  </si>
  <si>
    <t>Эргашев Яхёбек Эрйигит Угли</t>
  </si>
  <si>
    <t>3853297</t>
  </si>
  <si>
    <t>ВМ-0186129</t>
  </si>
  <si>
    <t>Оксюта Александр Александрович</t>
  </si>
  <si>
    <t>661635</t>
  </si>
  <si>
    <t>ВМ-0161899</t>
  </si>
  <si>
    <t>Хукум Чандра</t>
  </si>
  <si>
    <t>0459177</t>
  </si>
  <si>
    <t>ВМ-0161881</t>
  </si>
  <si>
    <t>Шарма Свапнил</t>
  </si>
  <si>
    <t>3626841</t>
  </si>
  <si>
    <t>ВМ-0161879</t>
  </si>
  <si>
    <t>Ядав Раджеш Лалбахадур</t>
  </si>
  <si>
    <t>8561688</t>
  </si>
  <si>
    <t>ВМ-0163888</t>
  </si>
  <si>
    <t>Азимов Шахром Зафарович</t>
  </si>
  <si>
    <t>405195290</t>
  </si>
  <si>
    <t>ВМ-0168496</t>
  </si>
  <si>
    <t>Даянанд Даянанд</t>
  </si>
  <si>
    <t>1116155</t>
  </si>
  <si>
    <t>ВМ-0171970</t>
  </si>
  <si>
    <t>Райымбеков Байбол</t>
  </si>
  <si>
    <t>1412681</t>
  </si>
  <si>
    <t>ВМ-0168491</t>
  </si>
  <si>
    <t>Сурадж Лал</t>
  </si>
  <si>
    <t>0548362</t>
  </si>
  <si>
    <t>ВМ-0181516</t>
  </si>
  <si>
    <t>Тилемисов Ермек Жанжигитович</t>
  </si>
  <si>
    <t>045523977</t>
  </si>
  <si>
    <t>ВМ-0165444</t>
  </si>
  <si>
    <t>Томич Борис</t>
  </si>
  <si>
    <t>2282628</t>
  </si>
  <si>
    <t>ВМ-0169812</t>
  </si>
  <si>
    <t>Турдиев Зафар Джангибаевич</t>
  </si>
  <si>
    <t>2900219</t>
  </si>
  <si>
    <t>ВМ-0171060</t>
  </si>
  <si>
    <t>Хайдаров Эргаш Эшбекович</t>
  </si>
  <si>
    <t>0650997</t>
  </si>
  <si>
    <t>ВМ-0168005</t>
  </si>
  <si>
    <t>Холбаев Хакберди Абраматович</t>
  </si>
  <si>
    <t>0314927</t>
  </si>
  <si>
    <t>ВМ-0174640</t>
  </si>
  <si>
    <t>Матвейчук Елена Сергеевна</t>
  </si>
  <si>
    <t>11 12</t>
  </si>
  <si>
    <t>887827</t>
  </si>
  <si>
    <t>ВМ-0186752</t>
  </si>
  <si>
    <t>Шмидт Владимир</t>
  </si>
  <si>
    <t>13735724</t>
  </si>
  <si>
    <t>ВМ-0156015</t>
  </si>
  <si>
    <t>Суяров Данияр Махаматалиевич</t>
  </si>
  <si>
    <t>2056338</t>
  </si>
  <si>
    <t>ВМ-0157357</t>
  </si>
  <si>
    <t>Аннаев Анна</t>
  </si>
  <si>
    <t>2000755</t>
  </si>
  <si>
    <t>ВМ-0155777</t>
  </si>
  <si>
    <t>Мамбеталиев Бекназар</t>
  </si>
  <si>
    <t>1943765</t>
  </si>
  <si>
    <t>ВМ-0166979</t>
  </si>
  <si>
    <t>Гхош Картик</t>
  </si>
  <si>
    <t>1916350</t>
  </si>
  <si>
    <t>ВМ-0167127</t>
  </si>
  <si>
    <t>Праманик Чанди Чаран</t>
  </si>
  <si>
    <t>0049390</t>
  </si>
  <si>
    <t>ВМ-0176680</t>
  </si>
  <si>
    <t>Чаухан Авдхеш</t>
  </si>
  <si>
    <t>0389812</t>
  </si>
  <si>
    <t>ВМ-0166886</t>
  </si>
  <si>
    <t>Бисвас Санти</t>
  </si>
  <si>
    <t>9300545</t>
  </si>
  <si>
    <t>ВМ-0177133</t>
  </si>
  <si>
    <t>Чаухан Амит</t>
  </si>
  <si>
    <t>6399570</t>
  </si>
  <si>
    <t>ВМ-0186287</t>
  </si>
  <si>
    <t>Володькин Дмитрий Сергеевич</t>
  </si>
  <si>
    <t>73 05</t>
  </si>
  <si>
    <t>410463</t>
  </si>
  <si>
    <t>ВМ-0186305</t>
  </si>
  <si>
    <t>Ходжаев Батыр</t>
  </si>
  <si>
    <t>1032726</t>
  </si>
  <si>
    <t>ВМ-0186736</t>
  </si>
  <si>
    <t>Абдужаппаров Абдулла</t>
  </si>
  <si>
    <t>14151730</t>
  </si>
  <si>
    <t>ВМ-0186737</t>
  </si>
  <si>
    <t>Тураханов Аброр</t>
  </si>
  <si>
    <t>17263536</t>
  </si>
  <si>
    <t>ВМ-0186745</t>
  </si>
  <si>
    <t>Уринбасаров Сардорбек</t>
  </si>
  <si>
    <t>11441700</t>
  </si>
  <si>
    <t>ВМ-0186749</t>
  </si>
  <si>
    <t>Гайсин Серикболсын Аманкелдиулы</t>
  </si>
  <si>
    <t>056717912</t>
  </si>
  <si>
    <t>ВМ-0186750</t>
  </si>
  <si>
    <t>Жуматов Рауан Темиргалиулы</t>
  </si>
  <si>
    <t>052616944</t>
  </si>
  <si>
    <t>ВМ-0168504</t>
  </si>
  <si>
    <t>Мохд Сахил</t>
  </si>
  <si>
    <t>3247956</t>
  </si>
  <si>
    <t>ВМ-0157385</t>
  </si>
  <si>
    <t>Салыхов Довран</t>
  </si>
  <si>
    <t>2038603</t>
  </si>
  <si>
    <t>ВМ-0157838</t>
  </si>
  <si>
    <t>Реджепов Нурягды</t>
  </si>
  <si>
    <t>2080939</t>
  </si>
  <si>
    <t>ВМ-0170907</t>
  </si>
  <si>
    <t>Саитназаров Алишер Махмутович</t>
  </si>
  <si>
    <t>1800950</t>
  </si>
  <si>
    <t>ВМ-0167486</t>
  </si>
  <si>
    <t>Кулмурзаев Олимджан Бозорович</t>
  </si>
  <si>
    <t>0280072</t>
  </si>
  <si>
    <t>ВМ-0170988</t>
  </si>
  <si>
    <t>Суюнов Валижон Чориевич</t>
  </si>
  <si>
    <t>4191602</t>
  </si>
  <si>
    <t>ВМ-0177055</t>
  </si>
  <si>
    <t>Гири Анил</t>
  </si>
  <si>
    <t>9630504</t>
  </si>
  <si>
    <t>ВМ-0188514</t>
  </si>
  <si>
    <t>Амиров Саидакбар Саидмуродович</t>
  </si>
  <si>
    <t>403915555</t>
  </si>
  <si>
    <t>ВМ-0186782</t>
  </si>
  <si>
    <t>Думбровская Оксана</t>
  </si>
  <si>
    <t>16303807</t>
  </si>
  <si>
    <t>ВМ-0186958</t>
  </si>
  <si>
    <t>Басан Руслан Болекбайулы</t>
  </si>
  <si>
    <t>060169040</t>
  </si>
  <si>
    <t>ВМ-0186767</t>
  </si>
  <si>
    <t>Даулетгалиев Узакбай</t>
  </si>
  <si>
    <t>17228407</t>
  </si>
  <si>
    <t>ВМ-0186766</t>
  </si>
  <si>
    <t>Кунтуаров Тимур Казымович</t>
  </si>
  <si>
    <t>049609512</t>
  </si>
  <si>
    <t>ВМ-0186775</t>
  </si>
  <si>
    <t>Мендигалиев Иса Кенжебайулы</t>
  </si>
  <si>
    <t>062863354</t>
  </si>
  <si>
    <t>ВМ-0186780</t>
  </si>
  <si>
    <t>Оразаев Рустам Жанулы</t>
  </si>
  <si>
    <t>041824364</t>
  </si>
  <si>
    <t>ВМ-0186788</t>
  </si>
  <si>
    <t>Русланов Диас</t>
  </si>
  <si>
    <t>16354591</t>
  </si>
  <si>
    <t>ВМ-0186308</t>
  </si>
  <si>
    <t>Кульмурзаев Эсенбек Шайлобекович</t>
  </si>
  <si>
    <t>2479027</t>
  </si>
  <si>
    <t>ВМ-0186768</t>
  </si>
  <si>
    <t>Усонбай Уулу Дамир</t>
  </si>
  <si>
    <t>2224925</t>
  </si>
  <si>
    <t>ВМ-0180849</t>
  </si>
  <si>
    <t>Есбала Абылайхан</t>
  </si>
  <si>
    <t>14114753</t>
  </si>
  <si>
    <t>ВМ-0186889</t>
  </si>
  <si>
    <t>Сатбаев Азамат</t>
  </si>
  <si>
    <t>17284987</t>
  </si>
  <si>
    <t>ВМ-0186873</t>
  </si>
  <si>
    <t>Саркулов Аян Саматович</t>
  </si>
  <si>
    <t>050520304</t>
  </si>
  <si>
    <t>ВМ-0186875</t>
  </si>
  <si>
    <t>Сарсенгалиев Ибрагим</t>
  </si>
  <si>
    <t>15149273</t>
  </si>
  <si>
    <t>ВМ-0186871</t>
  </si>
  <si>
    <t>Шуренов Канат Кайратулы</t>
  </si>
  <si>
    <t>046874560</t>
  </si>
  <si>
    <t>ВМ-0173658</t>
  </si>
  <si>
    <t>Амантаева Сырга Амантаевна</t>
  </si>
  <si>
    <t>0008327</t>
  </si>
  <si>
    <t>ВМ-0166955</t>
  </si>
  <si>
    <t>Ангредж Сингх</t>
  </si>
  <si>
    <t>0680042</t>
  </si>
  <si>
    <t>ВМ-0171377</t>
  </si>
  <si>
    <t>Абдимиталип Уулу Бакытбек</t>
  </si>
  <si>
    <t>4207079</t>
  </si>
  <si>
    <t>ВМ-0186557</t>
  </si>
  <si>
    <t>Колодяжная Любовь Петровна</t>
  </si>
  <si>
    <t>40 09</t>
  </si>
  <si>
    <t>938602</t>
  </si>
  <si>
    <t>ВМ-0165707</t>
  </si>
  <si>
    <t>Гоуда Аруна Кумар</t>
  </si>
  <si>
    <t>3588788</t>
  </si>
  <si>
    <t>ВМ-0165884</t>
  </si>
  <si>
    <t>Прадхан Рабиндра Кумар</t>
  </si>
  <si>
    <t>7741225</t>
  </si>
  <si>
    <t>ВМ-0179542</t>
  </si>
  <si>
    <t>Чаухан Дипак</t>
  </si>
  <si>
    <t>9825516</t>
  </si>
  <si>
    <t>ВМ-0167650</t>
  </si>
  <si>
    <t>Нарендера Кумар</t>
  </si>
  <si>
    <t>1552083</t>
  </si>
  <si>
    <t>ВМ-0181710</t>
  </si>
  <si>
    <t>Тургынбеков Нурмаханбет</t>
  </si>
  <si>
    <t>18371501</t>
  </si>
  <si>
    <t>ВМ-0184131</t>
  </si>
  <si>
    <t>Ныязтуваков Шахер</t>
  </si>
  <si>
    <t>3166200</t>
  </si>
  <si>
    <t>ВМ-0181031</t>
  </si>
  <si>
    <t>Сакыпкали Колганат</t>
  </si>
  <si>
    <t>13526828</t>
  </si>
  <si>
    <t>ВМ-0185011</t>
  </si>
  <si>
    <t>Клычев Шохрат</t>
  </si>
  <si>
    <t>2000095</t>
  </si>
  <si>
    <t>ВМ-0183893</t>
  </si>
  <si>
    <t>Чарыев Рахат</t>
  </si>
  <si>
    <t>2183343</t>
  </si>
  <si>
    <t>ВМ-0182393</t>
  </si>
  <si>
    <t>Сарики Сурянараяна</t>
  </si>
  <si>
    <t>6492961</t>
  </si>
  <si>
    <t>ВМ-0185019</t>
  </si>
  <si>
    <t>Ходжамедов Арслан</t>
  </si>
  <si>
    <t>3137274</t>
  </si>
  <si>
    <t>ВМ-0165950</t>
  </si>
  <si>
    <t>Тарафдар Бисваджит</t>
  </si>
  <si>
    <t>6176171</t>
  </si>
  <si>
    <t>ВМ-0160331</t>
  </si>
  <si>
    <t>Иманакунов Кайрат Женишбекович</t>
  </si>
  <si>
    <t>4247324</t>
  </si>
  <si>
    <t>ВМ-0160586</t>
  </si>
  <si>
    <t>Гаур Чандар Секхар</t>
  </si>
  <si>
    <t>5567670</t>
  </si>
  <si>
    <t>ВМ-0165886</t>
  </si>
  <si>
    <t>Рамисетти Балараджу</t>
  </si>
  <si>
    <t>0957799</t>
  </si>
  <si>
    <t>ВМ-0165700</t>
  </si>
  <si>
    <t>Бангари Ноокеш</t>
  </si>
  <si>
    <t>5011266</t>
  </si>
  <si>
    <t>ВМ-0178246</t>
  </si>
  <si>
    <t>Раджбхар Азад</t>
  </si>
  <si>
    <t>1479919</t>
  </si>
  <si>
    <t>ВМ-0165714</t>
  </si>
  <si>
    <t>Карри Шанкар</t>
  </si>
  <si>
    <t>7319616</t>
  </si>
  <si>
    <t>ВМ-0116594</t>
  </si>
  <si>
    <t>Антониевич Небойша</t>
  </si>
  <si>
    <t>013392539</t>
  </si>
  <si>
    <t>ВМ-0163943</t>
  </si>
  <si>
    <t>Дасари Ядаваредди</t>
  </si>
  <si>
    <t>8078655</t>
  </si>
  <si>
    <t>ВМ-0187226</t>
  </si>
  <si>
    <t>Муктарбек Уулу Адилет</t>
  </si>
  <si>
    <t>1875964</t>
  </si>
  <si>
    <t>ВМ-0187221</t>
  </si>
  <si>
    <t>Муктарбеков Актилек Муктарбекович</t>
  </si>
  <si>
    <t>3394399</t>
  </si>
  <si>
    <t>ВМ-0187217</t>
  </si>
  <si>
    <t>Токторбаев Нуржигит Нурбекович</t>
  </si>
  <si>
    <t>0012202</t>
  </si>
  <si>
    <t>ВМ-0181055</t>
  </si>
  <si>
    <t>Елубек Еркин Маратулы</t>
  </si>
  <si>
    <t>060104673</t>
  </si>
  <si>
    <t>ВМ-0111138</t>
  </si>
  <si>
    <t>Хачатрян Валерия Александровна</t>
  </si>
  <si>
    <t>393794</t>
  </si>
  <si>
    <t>ВМ-0176276</t>
  </si>
  <si>
    <t>Едилбек Уулу Беишенбек</t>
  </si>
  <si>
    <t>4119824</t>
  </si>
  <si>
    <t>ВМ-0174125</t>
  </si>
  <si>
    <t>Сулайманов Канатбек</t>
  </si>
  <si>
    <t>4009876</t>
  </si>
  <si>
    <t>ВМ-0173662</t>
  </si>
  <si>
    <t>Ишенов Даниэл Кайыпбекович</t>
  </si>
  <si>
    <t>2526232</t>
  </si>
  <si>
    <t>ВМ-0067368</t>
  </si>
  <si>
    <t>Джокич Слободан</t>
  </si>
  <si>
    <t>016353724</t>
  </si>
  <si>
    <t>ВМ-0061005</t>
  </si>
  <si>
    <t>Милойич Горан</t>
  </si>
  <si>
    <t>014188037</t>
  </si>
  <si>
    <t>ВМ-0082534</t>
  </si>
  <si>
    <t>Симич Деян</t>
  </si>
  <si>
    <t>016355950</t>
  </si>
  <si>
    <t>ВМ-0100899</t>
  </si>
  <si>
    <t>Кенешбек Уулу Нурастан</t>
  </si>
  <si>
    <t>4148723</t>
  </si>
  <si>
    <t>ВМ-0167039</t>
  </si>
  <si>
    <t>Ангад Кумар</t>
  </si>
  <si>
    <t>8434067</t>
  </si>
  <si>
    <t>ВМ-0167004</t>
  </si>
  <si>
    <t>Рам Нишад</t>
  </si>
  <si>
    <t>0122465</t>
  </si>
  <si>
    <t>ВМ-0166682</t>
  </si>
  <si>
    <t>Максак Алексей Владимирович</t>
  </si>
  <si>
    <t>156820</t>
  </si>
  <si>
    <t>ВМ-0167029</t>
  </si>
  <si>
    <t>Сингх Дхирадж</t>
  </si>
  <si>
    <t>9835504</t>
  </si>
  <si>
    <t>ВМ-0166975</t>
  </si>
  <si>
    <t>Анируддх Анируддх</t>
  </si>
  <si>
    <t>6997802</t>
  </si>
  <si>
    <t>ВМ-0187202</t>
  </si>
  <si>
    <t>Каюмов Хайтжан Жамалулы</t>
  </si>
  <si>
    <t>060112423</t>
  </si>
  <si>
    <t>ВМ-0187135</t>
  </si>
  <si>
    <t>Балтабай Нуртас</t>
  </si>
  <si>
    <t>14324554</t>
  </si>
  <si>
    <t>ВМ-0187124</t>
  </si>
  <si>
    <t>Кожакелди Жасулан</t>
  </si>
  <si>
    <t>15146914</t>
  </si>
  <si>
    <t>ВМ-0187121</t>
  </si>
  <si>
    <t>Куатов Саяхат</t>
  </si>
  <si>
    <t>13286606</t>
  </si>
  <si>
    <t>ВМ-0187158</t>
  </si>
  <si>
    <t>Нахипбеков Нуржан</t>
  </si>
  <si>
    <t>11602217</t>
  </si>
  <si>
    <t>ВМ-0187163</t>
  </si>
  <si>
    <t>Шакиров Батирхан Бакиругли</t>
  </si>
  <si>
    <t>054213663</t>
  </si>
  <si>
    <t>ВМ-0175439</t>
  </si>
  <si>
    <t>Холмуродов Хайрулла Аскарович</t>
  </si>
  <si>
    <t>3210081</t>
  </si>
  <si>
    <t>ВМ-0148525</t>
  </si>
  <si>
    <t>Казаков Константин Геннадьевич</t>
  </si>
  <si>
    <t>177785</t>
  </si>
  <si>
    <t>ВМ-0181560</t>
  </si>
  <si>
    <t>Чукберов Еркетай Амангельдыевич</t>
  </si>
  <si>
    <t>054938986</t>
  </si>
  <si>
    <t>ВМ-0058200</t>
  </si>
  <si>
    <t>Битхеев Евгений Борисович</t>
  </si>
  <si>
    <t>007827</t>
  </si>
  <si>
    <t>ВМ-0168857</t>
  </si>
  <si>
    <t>Стефанович Марко</t>
  </si>
  <si>
    <t>017823109</t>
  </si>
  <si>
    <t>ВМ-0182245</t>
  </si>
  <si>
    <t>Зиятов Пулот Марданаевич</t>
  </si>
  <si>
    <t>6582501</t>
  </si>
  <si>
    <t>ВМ-0166995</t>
  </si>
  <si>
    <t>Арумугам Равичандран</t>
  </si>
  <si>
    <t>2025503</t>
  </si>
  <si>
    <t>ВМ-0187678</t>
  </si>
  <si>
    <t>Бегмырадов Хошгелди</t>
  </si>
  <si>
    <t>1946197</t>
  </si>
  <si>
    <t>ВМ-0187978</t>
  </si>
  <si>
    <t>Бориев Бабаныяз</t>
  </si>
  <si>
    <t>3328953</t>
  </si>
  <si>
    <t>ВМ-0187567</t>
  </si>
  <si>
    <t>Джомартов Джомарт</t>
  </si>
  <si>
    <t>2780013</t>
  </si>
  <si>
    <t>ВМ-0187631</t>
  </si>
  <si>
    <t>Джораев Азат</t>
  </si>
  <si>
    <t>2091312</t>
  </si>
  <si>
    <t>ВМ-0188515</t>
  </si>
  <si>
    <t>Кодиров Нурбек Тожимурод Угли</t>
  </si>
  <si>
    <t>5912175</t>
  </si>
  <si>
    <t>ВМ-0179560</t>
  </si>
  <si>
    <t>Ансари Али Азам</t>
  </si>
  <si>
    <t>6361406</t>
  </si>
  <si>
    <t>ВМ-0177902</t>
  </si>
  <si>
    <t>Маткаримов Махмуджон Мухторович</t>
  </si>
  <si>
    <t>4062150</t>
  </si>
  <si>
    <t>ВМ-0187658</t>
  </si>
  <si>
    <t>Аллабердиев Рахман</t>
  </si>
  <si>
    <t>3080179</t>
  </si>
  <si>
    <t>ВМ-0187664</t>
  </si>
  <si>
    <t>Аманов Бабегелди</t>
  </si>
  <si>
    <t>2668225</t>
  </si>
  <si>
    <t>ВМ-0187663</t>
  </si>
  <si>
    <t>Аннакулыев Атаджан</t>
  </si>
  <si>
    <t>2049919</t>
  </si>
  <si>
    <t>ВМ-0187763</t>
  </si>
  <si>
    <t>Ачылов Аманмырат</t>
  </si>
  <si>
    <t>3276824</t>
  </si>
  <si>
    <t>ВМ-0187654</t>
  </si>
  <si>
    <t>Байлыев Баймырат</t>
  </si>
  <si>
    <t>2401718</t>
  </si>
  <si>
    <t>ВМ-0187565</t>
  </si>
  <si>
    <t>Байрамов Батыр</t>
  </si>
  <si>
    <t>3212563</t>
  </si>
  <si>
    <t>ВМ-0187563</t>
  </si>
  <si>
    <t>Бахбидов Аганазар</t>
  </si>
  <si>
    <t>2855696</t>
  </si>
  <si>
    <t>ВМ-0187680</t>
  </si>
  <si>
    <t>Перхатов Эзиз</t>
  </si>
  <si>
    <t>2627603</t>
  </si>
  <si>
    <t>ВМ-0187682</t>
  </si>
  <si>
    <t>Розыев Сердар</t>
  </si>
  <si>
    <t>3131788</t>
  </si>
  <si>
    <t>ВМ-0187673</t>
  </si>
  <si>
    <t>Джораев Тойлы</t>
  </si>
  <si>
    <t>3383436</t>
  </si>
  <si>
    <t>ВМ-0187618</t>
  </si>
  <si>
    <t>Джумамырадов Бегмырат</t>
  </si>
  <si>
    <t>1956986</t>
  </si>
  <si>
    <t>ВМ-0187976</t>
  </si>
  <si>
    <t>Куллаков Багтыяр</t>
  </si>
  <si>
    <t>2681720</t>
  </si>
  <si>
    <t>ВМ-0187681</t>
  </si>
  <si>
    <t>Куллаков Дияр</t>
  </si>
  <si>
    <t>1955323</t>
  </si>
  <si>
    <t>ВМ-0187741</t>
  </si>
  <si>
    <t>Пердаев Джора</t>
  </si>
  <si>
    <t>1958096</t>
  </si>
  <si>
    <t>ВМ-0187729</t>
  </si>
  <si>
    <t>Халыков Магтымгулы</t>
  </si>
  <si>
    <t>2116528</t>
  </si>
  <si>
    <t>ВМ-0187736</t>
  </si>
  <si>
    <t>Худайбердиев Омар</t>
  </si>
  <si>
    <t>2044131</t>
  </si>
  <si>
    <t>ВМ-0187738</t>
  </si>
  <si>
    <t>Худайназаров Гуванч</t>
  </si>
  <si>
    <t>1948917</t>
  </si>
  <si>
    <t>ВМ-0187667</t>
  </si>
  <si>
    <t>Чоганов Байрам</t>
  </si>
  <si>
    <t>2167768</t>
  </si>
  <si>
    <t>ВМ-0187677</t>
  </si>
  <si>
    <t>Эрханов Батыр</t>
  </si>
  <si>
    <t>3383435</t>
  </si>
  <si>
    <t>ВМ-0187668</t>
  </si>
  <si>
    <t>Эрханов Назар</t>
  </si>
  <si>
    <t>2479460</t>
  </si>
  <si>
    <t>ВМ-0187610</t>
  </si>
  <si>
    <t>Йолдашов Гуванч</t>
  </si>
  <si>
    <t>2416063</t>
  </si>
  <si>
    <t>ВМ-0167880</t>
  </si>
  <si>
    <t>Омаров Кыдыргали</t>
  </si>
  <si>
    <t>16441833</t>
  </si>
  <si>
    <t>ВМ-0176510</t>
  </si>
  <si>
    <t>Мадасами Баламуруган</t>
  </si>
  <si>
    <t>6994788</t>
  </si>
  <si>
    <t>ВМ-0176496</t>
  </si>
  <si>
    <t>Муругесан Челлапанди</t>
  </si>
  <si>
    <t>5489026</t>
  </si>
  <si>
    <t>ВМ-0178137</t>
  </si>
  <si>
    <t>Каруппаях Мутумуниянди</t>
  </si>
  <si>
    <t>1406117</t>
  </si>
  <si>
    <t>ВМ-0154353</t>
  </si>
  <si>
    <t>Мондал Гобинда</t>
  </si>
  <si>
    <t>1143205</t>
  </si>
  <si>
    <t>ВМ-0161895</t>
  </si>
  <si>
    <t>Саркар Санджай</t>
  </si>
  <si>
    <t>6087083</t>
  </si>
  <si>
    <t>ВМ-0165838</t>
  </si>
  <si>
    <t>Бекишев Тагай Жаныбекович</t>
  </si>
  <si>
    <t>4028605</t>
  </si>
  <si>
    <t>ВМ-0187390</t>
  </si>
  <si>
    <t>Исраилов Исломбек Шухратович</t>
  </si>
  <si>
    <t>4101081</t>
  </si>
  <si>
    <t>ВМ-0188985</t>
  </si>
  <si>
    <t>Ёрматов Баходур Алабердиевич</t>
  </si>
  <si>
    <t>406436403</t>
  </si>
  <si>
    <t>ВМ-0179690</t>
  </si>
  <si>
    <t>Тултаев Султан Кудайбергенович</t>
  </si>
  <si>
    <t>055755681</t>
  </si>
  <si>
    <t>ВМ-0130363</t>
  </si>
  <si>
    <t>Орлова Анна Константиновна</t>
  </si>
  <si>
    <t>421343</t>
  </si>
  <si>
    <t>ВМ-0180880</t>
  </si>
  <si>
    <t>Касымов Жандос Талгатович</t>
  </si>
  <si>
    <t>061619324</t>
  </si>
  <si>
    <t>ВМ-0171157</t>
  </si>
  <si>
    <t>Курбанов Илхомджон Тухташович</t>
  </si>
  <si>
    <t>4249150</t>
  </si>
  <si>
    <t>ВМ-0154347</t>
  </si>
  <si>
    <t>Саркар Дипанкар</t>
  </si>
  <si>
    <t>7705936</t>
  </si>
  <si>
    <t>ВМ-0170135</t>
  </si>
  <si>
    <t>Дурдымырадов Ровшен</t>
  </si>
  <si>
    <t>2373526</t>
  </si>
  <si>
    <t>ВМ-0091175</t>
  </si>
  <si>
    <t>Куцанов Эдуард Анатольевич</t>
  </si>
  <si>
    <t>3807305</t>
  </si>
  <si>
    <t>ВМ-0167045</t>
  </si>
  <si>
    <t>Шаикх Сахаджан</t>
  </si>
  <si>
    <t>2731775</t>
  </si>
  <si>
    <t>ВМ-0169866</t>
  </si>
  <si>
    <t>Меремкулыев Гуванч</t>
  </si>
  <si>
    <t>2368401</t>
  </si>
  <si>
    <t>ВМ-0169854</t>
  </si>
  <si>
    <t>Ресулов Сулейман</t>
  </si>
  <si>
    <t>2384425</t>
  </si>
  <si>
    <t>ВМ-0165173</t>
  </si>
  <si>
    <t>9953079</t>
  </si>
  <si>
    <t>ВМ-0179368</t>
  </si>
  <si>
    <t>4439822</t>
  </si>
  <si>
    <t>ВМ-0188044</t>
  </si>
  <si>
    <t>Бисвас Пабитра</t>
  </si>
  <si>
    <t>1610361</t>
  </si>
  <si>
    <t>ВМ-0188027</t>
  </si>
  <si>
    <t>Бисвас Ананда</t>
  </si>
  <si>
    <t>9494767</t>
  </si>
  <si>
    <t>ВМ-0188033</t>
  </si>
  <si>
    <t>Сантра Суджай</t>
  </si>
  <si>
    <t>8606517</t>
  </si>
  <si>
    <t>ВМ-0188034</t>
  </si>
  <si>
    <t>Бисвас Суботх</t>
  </si>
  <si>
    <t>8361754</t>
  </si>
  <si>
    <t>ВМ-0188035</t>
  </si>
  <si>
    <t>Адхикари Раджеш</t>
  </si>
  <si>
    <t>808664</t>
  </si>
  <si>
    <t>ВМ-0188045</t>
  </si>
  <si>
    <t>Секх Рамеддин</t>
  </si>
  <si>
    <t>1210609</t>
  </si>
  <si>
    <t>ВМ-0188039</t>
  </si>
  <si>
    <t>Бисвас Джойдеб</t>
  </si>
  <si>
    <t>3873599</t>
  </si>
  <si>
    <t>ВМ-0188040</t>
  </si>
  <si>
    <t>Дас Абхиджит</t>
  </si>
  <si>
    <t>9491604</t>
  </si>
  <si>
    <t>ВМ-0188032</t>
  </si>
  <si>
    <t>Бисвас Тушар</t>
  </si>
  <si>
    <t>6312999</t>
  </si>
  <si>
    <t>ВМ-0188212</t>
  </si>
  <si>
    <t>5600033</t>
  </si>
  <si>
    <t>ВМ-0188041</t>
  </si>
  <si>
    <t>Бисвас Маник</t>
  </si>
  <si>
    <t>9505729</t>
  </si>
  <si>
    <t>ВМ-0188037</t>
  </si>
  <si>
    <t>Гхарами Сайфул Ислам</t>
  </si>
  <si>
    <t>8281288</t>
  </si>
  <si>
    <t>ВМ-0188046</t>
  </si>
  <si>
    <t>Бисвас Паримал</t>
  </si>
  <si>
    <t>0972440</t>
  </si>
  <si>
    <t>ВМ-0188048</t>
  </si>
  <si>
    <t>Бисвас Бишнупада</t>
  </si>
  <si>
    <t>4468111</t>
  </si>
  <si>
    <t>ВМ-0188043</t>
  </si>
  <si>
    <t>Бисвас Просанджит</t>
  </si>
  <si>
    <t>7826880</t>
  </si>
  <si>
    <t>ВМ-0188047</t>
  </si>
  <si>
    <t>Чаухан Виджаймал</t>
  </si>
  <si>
    <t>0125425</t>
  </si>
  <si>
    <t>ВМ-0188042</t>
  </si>
  <si>
    <t>Сингх Шивам</t>
  </si>
  <si>
    <t>2678044</t>
  </si>
  <si>
    <t>ВМ-0188038</t>
  </si>
  <si>
    <t>Гупта Шакти</t>
  </si>
  <si>
    <t>1648208</t>
  </si>
  <si>
    <t>ВМ-0188036</t>
  </si>
  <si>
    <t>Саркар Амит Кумар</t>
  </si>
  <si>
    <t>1590863</t>
  </si>
  <si>
    <t>ВМ-0168709</t>
  </si>
  <si>
    <t>Озеров Егор Сергеевич</t>
  </si>
  <si>
    <t>755388</t>
  </si>
  <si>
    <t>ВМ-0075074</t>
  </si>
  <si>
    <t>Петкович Ненад</t>
  </si>
  <si>
    <t>016604201</t>
  </si>
  <si>
    <t>ВМ-0178163</t>
  </si>
  <si>
    <t>Саджджад Ахмад</t>
  </si>
  <si>
    <t>6770917</t>
  </si>
  <si>
    <t>ВМ-0155770</t>
  </si>
  <si>
    <t>Алмазбек Уулу Бекболсун</t>
  </si>
  <si>
    <t>2428430</t>
  </si>
  <si>
    <t>ВМ-0167281</t>
  </si>
  <si>
    <t>Чаудхари Харендра</t>
  </si>
  <si>
    <t>2485970</t>
  </si>
  <si>
    <t>ВМ-0172578</t>
  </si>
  <si>
    <t>Чара Парамбил Асвантх</t>
  </si>
  <si>
    <t>2317990</t>
  </si>
  <si>
    <t>ВМ-0187619</t>
  </si>
  <si>
    <t>Рыспаев Асхат</t>
  </si>
  <si>
    <t>17221202</t>
  </si>
  <si>
    <t>ВМ-0164350</t>
  </si>
  <si>
    <t>Зайцева Анжела Викторовна</t>
  </si>
  <si>
    <t>663153</t>
  </si>
  <si>
    <t>ВМ-0164349</t>
  </si>
  <si>
    <t>Зайцева Жанна Викторовна</t>
  </si>
  <si>
    <t>726904</t>
  </si>
  <si>
    <t>ВМ-0081397</t>
  </si>
  <si>
    <t>Чулибрк Бояна</t>
  </si>
  <si>
    <t>017248858</t>
  </si>
  <si>
    <t>ВМ-0182258</t>
  </si>
  <si>
    <t>Нургалиева Бакытгуль Амангелдыновна</t>
  </si>
  <si>
    <t>468012</t>
  </si>
  <si>
    <t>ВМ-0164948</t>
  </si>
  <si>
    <t>Котяш Александр Иванович</t>
  </si>
  <si>
    <t>598192</t>
  </si>
  <si>
    <t>ВМ-0153873</t>
  </si>
  <si>
    <t>Какышов Нурмухаммет</t>
  </si>
  <si>
    <t>2038651</t>
  </si>
  <si>
    <t>ВМ-0179499</t>
  </si>
  <si>
    <t>Арумугам Раджини Сива</t>
  </si>
  <si>
    <t>9612336</t>
  </si>
  <si>
    <t>ВМ-0176671</t>
  </si>
  <si>
    <t>Чаухан Садананд Сингх</t>
  </si>
  <si>
    <t>0340746</t>
  </si>
  <si>
    <t>ВМ-0049379</t>
  </si>
  <si>
    <t>Стаменкович Бане</t>
  </si>
  <si>
    <t>013990912</t>
  </si>
  <si>
    <t>ВМ-0177080</t>
  </si>
  <si>
    <t>Божич Дарко</t>
  </si>
  <si>
    <t>013072761</t>
  </si>
  <si>
    <t>ВМ-0187609</t>
  </si>
  <si>
    <t>Акмаханов Бибарыс Асилханулы</t>
  </si>
  <si>
    <t>048402651</t>
  </si>
  <si>
    <t>ВМ-0187279</t>
  </si>
  <si>
    <t>Умирзаков Сабит Калбаевич</t>
  </si>
  <si>
    <t>062242117</t>
  </si>
  <si>
    <t>ВМ-0187600</t>
  </si>
  <si>
    <t>Курманбек Мейирман Искандерулы</t>
  </si>
  <si>
    <t>041655227</t>
  </si>
  <si>
    <t>ВМ-0187675</t>
  </si>
  <si>
    <t>Ыскак Исламбек Усенбекулы</t>
  </si>
  <si>
    <t>045760387</t>
  </si>
  <si>
    <t>ВМ-0180156</t>
  </si>
  <si>
    <t>Алиев Ибрагим Омаргаджиевич</t>
  </si>
  <si>
    <t>794130</t>
  </si>
  <si>
    <t>ВМ-0187320</t>
  </si>
  <si>
    <t>Федосенко Виталий</t>
  </si>
  <si>
    <t>0458037</t>
  </si>
  <si>
    <t>ВМ-0107362</t>
  </si>
  <si>
    <t>Новацкий Виталий Николаевич</t>
  </si>
  <si>
    <t>2984121</t>
  </si>
  <si>
    <t>ВМ-0150212</t>
  </si>
  <si>
    <t>Сингх Прамод Кумар</t>
  </si>
  <si>
    <t>0357814</t>
  </si>
  <si>
    <t>ВМ-0166573</t>
  </si>
  <si>
    <t>Сингх Харинараян</t>
  </si>
  <si>
    <t>1134259</t>
  </si>
  <si>
    <t>ВМ-0150231</t>
  </si>
  <si>
    <t>Мохаммад Аджахар</t>
  </si>
  <si>
    <t>5844476</t>
  </si>
  <si>
    <t>ВМ-0128889</t>
  </si>
  <si>
    <t>Алшынбаев Мырзахмет Кожахметович</t>
  </si>
  <si>
    <t>054533369</t>
  </si>
  <si>
    <t>ВМ-0167616</t>
  </si>
  <si>
    <t>Кулджит Лал</t>
  </si>
  <si>
    <t>5827556</t>
  </si>
  <si>
    <t>ВМ-0187808</t>
  </si>
  <si>
    <t>Смаил Сабит</t>
  </si>
  <si>
    <t>17205777</t>
  </si>
  <si>
    <t>ВМ-0187798</t>
  </si>
  <si>
    <t>Аитек Мукагали Жетписбекулы</t>
  </si>
  <si>
    <t>046315935</t>
  </si>
  <si>
    <t>ВМ-0187865</t>
  </si>
  <si>
    <t>Кадыров Диас Берикболулы</t>
  </si>
  <si>
    <t>042754572</t>
  </si>
  <si>
    <t>ВМ-0187804</t>
  </si>
  <si>
    <t>Каримолда Темирлан</t>
  </si>
  <si>
    <t>11728261</t>
  </si>
  <si>
    <t>ВМ-0187833</t>
  </si>
  <si>
    <t>Койшыманов Нурдаулет Нурсеитулы</t>
  </si>
  <si>
    <t>048578805</t>
  </si>
  <si>
    <t>ВМ-0187794</t>
  </si>
  <si>
    <t>Абдирасил Нурсултан Нуркенулы</t>
  </si>
  <si>
    <t>059426095</t>
  </si>
  <si>
    <t>ВМ-0187864</t>
  </si>
  <si>
    <t>Барлыбаев Габит</t>
  </si>
  <si>
    <t>11621825</t>
  </si>
  <si>
    <t>ВМ-0187856</t>
  </si>
  <si>
    <t>Гутник Денис Анатольевич</t>
  </si>
  <si>
    <t>061749647</t>
  </si>
  <si>
    <t>ВМ-0187870</t>
  </si>
  <si>
    <t>Дайрабай Нурсултан Балагазыулы</t>
  </si>
  <si>
    <t>058015427</t>
  </si>
  <si>
    <t>ВМ-0187871</t>
  </si>
  <si>
    <t>Даулетов Мухтар</t>
  </si>
  <si>
    <t>17270494</t>
  </si>
  <si>
    <t>ВМ-0187873</t>
  </si>
  <si>
    <t>Динасил Ердаулет</t>
  </si>
  <si>
    <t>15376216</t>
  </si>
  <si>
    <t>ВМ-0187876</t>
  </si>
  <si>
    <t>Досмахан Жандаулет Нуралыулы</t>
  </si>
  <si>
    <t>055282453</t>
  </si>
  <si>
    <t>ВМ-0187868</t>
  </si>
  <si>
    <t>Дуйсебай Илесбек Кенесулы</t>
  </si>
  <si>
    <t>060353895</t>
  </si>
  <si>
    <t>ВМ-0187811</t>
  </si>
  <si>
    <t>Ермахамбет Еламан</t>
  </si>
  <si>
    <t>12117520</t>
  </si>
  <si>
    <t>ВМ-0187834</t>
  </si>
  <si>
    <t>Ермахамбет Жоламан Сапарханулы</t>
  </si>
  <si>
    <t>046942815</t>
  </si>
  <si>
    <t>ВМ-0187867</t>
  </si>
  <si>
    <t>Жабаев Ертай Танаевич</t>
  </si>
  <si>
    <t>050639721</t>
  </si>
  <si>
    <t>ВМ-0187826</t>
  </si>
  <si>
    <t>Жупарханулы Ерканат</t>
  </si>
  <si>
    <t>043842197</t>
  </si>
  <si>
    <t>ВМ-0187796</t>
  </si>
  <si>
    <t>Каппаркулов Еркебулан Тилеубердиевич</t>
  </si>
  <si>
    <t>045404293</t>
  </si>
  <si>
    <t>ВМ-0187842</t>
  </si>
  <si>
    <t>Кудайберген Есенгали Курмантайулы</t>
  </si>
  <si>
    <t>059544259</t>
  </si>
  <si>
    <t>ВМ-0187861</t>
  </si>
  <si>
    <t>Намазбаев Бекзад Алтынбекулы</t>
  </si>
  <si>
    <t>043778897</t>
  </si>
  <si>
    <t>ВМ-0187863</t>
  </si>
  <si>
    <t>Оралбаев Рустем Жарылкасынович</t>
  </si>
  <si>
    <t>048327915</t>
  </si>
  <si>
    <t>ВМ-0187851</t>
  </si>
  <si>
    <t>Рахымбай Даулет Нурланулы</t>
  </si>
  <si>
    <t>050054959</t>
  </si>
  <si>
    <t>ВМ-0187844</t>
  </si>
  <si>
    <t>Сагындыков Дармен Шалкарбаевич</t>
  </si>
  <si>
    <t>056767137</t>
  </si>
  <si>
    <t>ВМ-0187841</t>
  </si>
  <si>
    <t>Саипов Турган Муратович</t>
  </si>
  <si>
    <t>061375687</t>
  </si>
  <si>
    <t>ВМ-0187857</t>
  </si>
  <si>
    <t>Сейдалиев Айкынбек Аманбердиевич</t>
  </si>
  <si>
    <t>061764143</t>
  </si>
  <si>
    <t>ВМ-0187817</t>
  </si>
  <si>
    <t>Сергалиев Ералхан</t>
  </si>
  <si>
    <t>19069385</t>
  </si>
  <si>
    <t>ВМ-0187801</t>
  </si>
  <si>
    <t>Ташматов Досмухан</t>
  </si>
  <si>
    <t>14108449</t>
  </si>
  <si>
    <t>ВМ-0187799</t>
  </si>
  <si>
    <t>Темиртас Кажымухан</t>
  </si>
  <si>
    <t>17745557</t>
  </si>
  <si>
    <t>ВМ-0090896</t>
  </si>
  <si>
    <t>Моисеенко Александр Валентинович</t>
  </si>
  <si>
    <t>2907369</t>
  </si>
  <si>
    <t>ВМ-0166520</t>
  </si>
  <si>
    <t>Секх Патхкуро</t>
  </si>
  <si>
    <t>3697577</t>
  </si>
  <si>
    <t>ВМ-0166519</t>
  </si>
  <si>
    <t>Бисвас Барун</t>
  </si>
  <si>
    <t>3606436</t>
  </si>
  <si>
    <t>ВМ-0166541</t>
  </si>
  <si>
    <t>Сантра Палту</t>
  </si>
  <si>
    <t>7226333</t>
  </si>
  <si>
    <t>ВМ-0166731</t>
  </si>
  <si>
    <t>Мондал Дебашис</t>
  </si>
  <si>
    <t>5614343</t>
  </si>
  <si>
    <t>ВМ-0156740</t>
  </si>
  <si>
    <t>Стойковски Мариян</t>
  </si>
  <si>
    <t>1010956</t>
  </si>
  <si>
    <t>ВМ-0187975</t>
  </si>
  <si>
    <t>Турсынбай Алайдар Жумамуратулы</t>
  </si>
  <si>
    <t>056410741</t>
  </si>
  <si>
    <t>ВМ-0187792</t>
  </si>
  <si>
    <t>Турлыш Мукагали Закирулы</t>
  </si>
  <si>
    <t>042636183</t>
  </si>
  <si>
    <t>ВМ-0187869</t>
  </si>
  <si>
    <t>Шекетасов Марат</t>
  </si>
  <si>
    <t>17708887</t>
  </si>
  <si>
    <t>ВМ-0187875</t>
  </si>
  <si>
    <t>Шотарбаев Баглан</t>
  </si>
  <si>
    <t>11675930</t>
  </si>
  <si>
    <t>ВМ-0152995</t>
  </si>
  <si>
    <t>Кеват Ганеш Гхурху</t>
  </si>
  <si>
    <t>6444845</t>
  </si>
  <si>
    <t>ВМ-0179150</t>
  </si>
  <si>
    <t>Гопал Сибирадж</t>
  </si>
  <si>
    <t>1475840</t>
  </si>
  <si>
    <t>ВМ-0179384</t>
  </si>
  <si>
    <t>Севуган Сактивел</t>
  </si>
  <si>
    <t>6446861</t>
  </si>
  <si>
    <t>ВМ-0179500</t>
  </si>
  <si>
    <t>Кумар Радж</t>
  </si>
  <si>
    <t>8161918</t>
  </si>
  <si>
    <t>ВМ-0173549</t>
  </si>
  <si>
    <t>Хайрекешев Шокан</t>
  </si>
  <si>
    <t>11650043</t>
  </si>
  <si>
    <t>ВМ-0187903</t>
  </si>
  <si>
    <t>Айтбек Нурасыл Муратбекулы</t>
  </si>
  <si>
    <t>043979427</t>
  </si>
  <si>
    <t>ВМ-0187904</t>
  </si>
  <si>
    <t>Алимхан Бекарыс Мадиулы</t>
  </si>
  <si>
    <t>049840449</t>
  </si>
  <si>
    <t>ВМ-0187905</t>
  </si>
  <si>
    <t>Аяпов Абылайхан</t>
  </si>
  <si>
    <t>17048823</t>
  </si>
  <si>
    <t>ВМ-0187937</t>
  </si>
  <si>
    <t>Бажахай Бекасыл Багдатулы</t>
  </si>
  <si>
    <t>047280593</t>
  </si>
  <si>
    <t>ВМ-0187932</t>
  </si>
  <si>
    <t>Бауыржанов Дулат Асхатулы</t>
  </si>
  <si>
    <t>047443536</t>
  </si>
  <si>
    <t>ВМ-0187943</t>
  </si>
  <si>
    <t>Бекет Сагидулла</t>
  </si>
  <si>
    <t>18686014</t>
  </si>
  <si>
    <t>ВМ-0187946</t>
  </si>
  <si>
    <t>Биназар Наурызбай Садыбекулы</t>
  </si>
  <si>
    <t>058027145</t>
  </si>
  <si>
    <t>ВМ-0187919</t>
  </si>
  <si>
    <t>Даулетбеков Бекжан</t>
  </si>
  <si>
    <t>16321433</t>
  </si>
  <si>
    <t>ВМ-0187915</t>
  </si>
  <si>
    <t>Динасилов Динмухаммед Шахмарданулы</t>
  </si>
  <si>
    <t>049206131</t>
  </si>
  <si>
    <t>ВМ-0187973</t>
  </si>
  <si>
    <t>Ертай Бекзат Кожагелдиулы</t>
  </si>
  <si>
    <t>045634313</t>
  </si>
  <si>
    <t>ВМ-0187971</t>
  </si>
  <si>
    <t>Есенбек Нуржан Жорабекулы</t>
  </si>
  <si>
    <t>059236882</t>
  </si>
  <si>
    <t>ВМ-0187969</t>
  </si>
  <si>
    <t>Жалгас Айбек Сагынбайулы</t>
  </si>
  <si>
    <t>048502283</t>
  </si>
  <si>
    <t>ВМ-0187949</t>
  </si>
  <si>
    <t>Жарыскан Азамат</t>
  </si>
  <si>
    <t>17204770</t>
  </si>
  <si>
    <t>ВМ-0187967</t>
  </si>
  <si>
    <t>Жумагали Азамат Оразалиулы</t>
  </si>
  <si>
    <t>046324153</t>
  </si>
  <si>
    <t>ВМ-0187935</t>
  </si>
  <si>
    <t>Куантай Уалихан</t>
  </si>
  <si>
    <t>15048224</t>
  </si>
  <si>
    <t>ВМ-0187970</t>
  </si>
  <si>
    <t>Майданов Али Саламатулы</t>
  </si>
  <si>
    <t>046744996</t>
  </si>
  <si>
    <t>ВМ-0187936</t>
  </si>
  <si>
    <t>Меизбек Бакберген Тасбалтаулы</t>
  </si>
  <si>
    <t>061930093</t>
  </si>
  <si>
    <t>ВМ-0187974</t>
  </si>
  <si>
    <t>Мирзобеков Дусмурод</t>
  </si>
  <si>
    <t>16444630</t>
  </si>
  <si>
    <t>ВМ-0187972</t>
  </si>
  <si>
    <t>Монтай Ерлик</t>
  </si>
  <si>
    <t>14622684</t>
  </si>
  <si>
    <t>ВМ-0187968</t>
  </si>
  <si>
    <t>Мырза Мансур Амирханулы</t>
  </si>
  <si>
    <t>041394265</t>
  </si>
  <si>
    <t>ВМ-0187951</t>
  </si>
  <si>
    <t>Отемисов Абдурасул Бахтыбайулы</t>
  </si>
  <si>
    <t>046272474</t>
  </si>
  <si>
    <t>ВМ-0187940</t>
  </si>
  <si>
    <t>Садыков Нурпеис Джаныбекович</t>
  </si>
  <si>
    <t>042573057</t>
  </si>
  <si>
    <t>ВМ-0187930</t>
  </si>
  <si>
    <t>Сундет Нурдаулет</t>
  </si>
  <si>
    <t>11084268</t>
  </si>
  <si>
    <t>ВМ-0187962</t>
  </si>
  <si>
    <t>Сауранбай Ернур Жумагулулы</t>
  </si>
  <si>
    <t>048848441</t>
  </si>
  <si>
    <t>ВМ-0187961</t>
  </si>
  <si>
    <t>Темирали Диас Батырханулы</t>
  </si>
  <si>
    <t>062081173</t>
  </si>
  <si>
    <t>ВМ-0187933</t>
  </si>
  <si>
    <t>Халиков Исламбек Бахрамулы</t>
  </si>
  <si>
    <t>043445529</t>
  </si>
  <si>
    <t>ВМ-0187954</t>
  </si>
  <si>
    <t>Шарданов Жасулан</t>
  </si>
  <si>
    <t>15717890</t>
  </si>
  <si>
    <t>ВМ-0187824</t>
  </si>
  <si>
    <t>Сейит Оразгали Абылайулы</t>
  </si>
  <si>
    <t>055827855</t>
  </si>
  <si>
    <t>ВМ-0137074</t>
  </si>
  <si>
    <t>Милютина Виктория Николаевна</t>
  </si>
  <si>
    <t>778958</t>
  </si>
  <si>
    <t>ВМ-0188021</t>
  </si>
  <si>
    <t>Аширбек Ерсултан Пернебекулы</t>
  </si>
  <si>
    <t>042634027</t>
  </si>
  <si>
    <t>ВМ-0187595</t>
  </si>
  <si>
    <t>Истомина Елизавета Александровна</t>
  </si>
  <si>
    <t>25 25</t>
  </si>
  <si>
    <t>454473</t>
  </si>
  <si>
    <t>ВМ-0179149</t>
  </si>
  <si>
    <t>Тасич Мирослав</t>
  </si>
  <si>
    <t>016690693</t>
  </si>
  <si>
    <t>ВМ-0075075</t>
  </si>
  <si>
    <t>Гнидич Стефан</t>
  </si>
  <si>
    <t>017973202</t>
  </si>
  <si>
    <t>ВМ-0077749</t>
  </si>
  <si>
    <t>Берасневич Виталий Сергеевич</t>
  </si>
  <si>
    <t>2536400</t>
  </si>
  <si>
    <t>ВМ-0173724</t>
  </si>
  <si>
    <t>Пиров Умед Раджабович</t>
  </si>
  <si>
    <t>402539708</t>
  </si>
  <si>
    <t>ВМ-0178403</t>
  </si>
  <si>
    <t>Худайбергенов Икрам Ярылкапович</t>
  </si>
  <si>
    <t>0241204</t>
  </si>
  <si>
    <t>ВМ-0188335</t>
  </si>
  <si>
    <t>Дебнатх Шубханкар</t>
  </si>
  <si>
    <t>812890</t>
  </si>
  <si>
    <t>ВМ-0188403</t>
  </si>
  <si>
    <t>Рой Сусанта Кумар</t>
  </si>
  <si>
    <t>7951373</t>
  </si>
  <si>
    <t>ВМ-0188418</t>
  </si>
  <si>
    <t>Кора Пинку</t>
  </si>
  <si>
    <t>9236008</t>
  </si>
  <si>
    <t>ВМ-0188385</t>
  </si>
  <si>
    <t>Бисвас Балай</t>
  </si>
  <si>
    <t>5854120</t>
  </si>
  <si>
    <t>ВМ-0188474</t>
  </si>
  <si>
    <t>Секх Аджиджул</t>
  </si>
  <si>
    <t>7651151</t>
  </si>
  <si>
    <t>ВМ-0188400</t>
  </si>
  <si>
    <t>Праманик Субхам</t>
  </si>
  <si>
    <t>1989537</t>
  </si>
  <si>
    <t>ВМ-0188473</t>
  </si>
  <si>
    <t>Тикадар Ачинта</t>
  </si>
  <si>
    <t>4251701</t>
  </si>
  <si>
    <t>ВМ-0188443</t>
  </si>
  <si>
    <t>Праманик Индраджит</t>
  </si>
  <si>
    <t>9255897</t>
  </si>
  <si>
    <t>ВМ-0188397</t>
  </si>
  <si>
    <t>Маджумдар Наян</t>
  </si>
  <si>
    <t>6013424</t>
  </si>
  <si>
    <t>ВМ-0188343</t>
  </si>
  <si>
    <t>Дас Картик</t>
  </si>
  <si>
    <t>1681386</t>
  </si>
  <si>
    <t>ВМ-0188391</t>
  </si>
  <si>
    <t>Дас Субал</t>
  </si>
  <si>
    <t>1604971</t>
  </si>
  <si>
    <t>ВМ-0188333</t>
  </si>
  <si>
    <t>Дас Арун Кумар</t>
  </si>
  <si>
    <t>8587323</t>
  </si>
  <si>
    <t>ВМ-0169970</t>
  </si>
  <si>
    <t>Тазиева Юлия Авхатовна</t>
  </si>
  <si>
    <t>552558</t>
  </si>
  <si>
    <t>ВМ-0175834</t>
  </si>
  <si>
    <t>Джанатов Далер Якшамбеевич</t>
  </si>
  <si>
    <t>404237571</t>
  </si>
  <si>
    <t>ВМ-0188398</t>
  </si>
  <si>
    <t>Аксакалов Довлетмырат</t>
  </si>
  <si>
    <t>2938929</t>
  </si>
  <si>
    <t>ВМ-0188402</t>
  </si>
  <si>
    <t>Артыков Амангелди</t>
  </si>
  <si>
    <t>2139053</t>
  </si>
  <si>
    <t>ВМ-0188434</t>
  </si>
  <si>
    <t>Атажанов Фаррух</t>
  </si>
  <si>
    <t>2065656</t>
  </si>
  <si>
    <t>ВМ-0188419</t>
  </si>
  <si>
    <t>Бекиев Гуванч</t>
  </si>
  <si>
    <t>2778982</t>
  </si>
  <si>
    <t>ВМ-0188422</t>
  </si>
  <si>
    <t>Галендеров Джума</t>
  </si>
  <si>
    <t>3220326</t>
  </si>
  <si>
    <t>ВМ-0188436</t>
  </si>
  <si>
    <t>Эсенов Нурягды</t>
  </si>
  <si>
    <t>2139182</t>
  </si>
  <si>
    <t>ВМ-0188427</t>
  </si>
  <si>
    <t>Эгембергенов Азамат</t>
  </si>
  <si>
    <t>2889652</t>
  </si>
  <si>
    <t>ВМ-0188414</t>
  </si>
  <si>
    <t>Кабаев Мырат</t>
  </si>
  <si>
    <t>2978199</t>
  </si>
  <si>
    <t>ВМ-0188325</t>
  </si>
  <si>
    <t>Кадыров Куванчбек</t>
  </si>
  <si>
    <t>2974406</t>
  </si>
  <si>
    <t>ВМ-0188327</t>
  </si>
  <si>
    <t>Какаджанов Какамырат</t>
  </si>
  <si>
    <t>3031639</t>
  </si>
  <si>
    <t>ВМ-0188430</t>
  </si>
  <si>
    <t>Мекенов Муса</t>
  </si>
  <si>
    <t>2595653</t>
  </si>
  <si>
    <t>ВМ-0188406</t>
  </si>
  <si>
    <t>Нурыев Хемра</t>
  </si>
  <si>
    <t>3152665</t>
  </si>
  <si>
    <t>ВМ-0188424</t>
  </si>
  <si>
    <t>Пирджанов Пена</t>
  </si>
  <si>
    <t>3188390</t>
  </si>
  <si>
    <t>ВМ-0181701</t>
  </si>
  <si>
    <t>Турдалы Саян Бердиханулы</t>
  </si>
  <si>
    <t>041130149</t>
  </si>
  <si>
    <t>ВМ-0182051</t>
  </si>
  <si>
    <t>Суюнзода Сулаймон Алихон</t>
  </si>
  <si>
    <t>405308790</t>
  </si>
  <si>
    <t>ВМ-0184985</t>
  </si>
  <si>
    <t>Зверьков Андрей Владимирович</t>
  </si>
  <si>
    <t>663631</t>
  </si>
  <si>
    <t>ВМ-0102519</t>
  </si>
  <si>
    <t>Радойичич Драголюб</t>
  </si>
  <si>
    <t>017589608</t>
  </si>
  <si>
    <t>ВМ-0090187</t>
  </si>
  <si>
    <t>Маркович Неделько</t>
  </si>
  <si>
    <t>014645168</t>
  </si>
  <si>
    <t>ВМ-0179282</t>
  </si>
  <si>
    <t>Чаухан Сачин</t>
  </si>
  <si>
    <t>4135724</t>
  </si>
  <si>
    <t>ВМ-0179290</t>
  </si>
  <si>
    <t>Ядав Дипак</t>
  </si>
  <si>
    <t>6287302</t>
  </si>
  <si>
    <t>ВМ-0179467</t>
  </si>
  <si>
    <t>Кумар Дилип</t>
  </si>
  <si>
    <t>8581521</t>
  </si>
  <si>
    <t>ВМ-0176173</t>
  </si>
  <si>
    <t>Алексич Миленко</t>
  </si>
  <si>
    <t>016585218</t>
  </si>
  <si>
    <t>ВМ-0182953</t>
  </si>
  <si>
    <t>Магин Сергей Владимирович</t>
  </si>
  <si>
    <t>575579</t>
  </si>
  <si>
    <t>ВМ-0180624</t>
  </si>
  <si>
    <t>Кулмаханов Канат</t>
  </si>
  <si>
    <t>17812925</t>
  </si>
  <si>
    <t>ВМ-0166280</t>
  </si>
  <si>
    <t>Гонд Паван Кумар</t>
  </si>
  <si>
    <t>0874199</t>
  </si>
  <si>
    <t>ВМ-0182205</t>
  </si>
  <si>
    <t>Сейтбеков Алихан</t>
  </si>
  <si>
    <t>16694535</t>
  </si>
  <si>
    <t>ВМ-0167259</t>
  </si>
  <si>
    <t>2642053</t>
  </si>
  <si>
    <t>ВМ-0166855</t>
  </si>
  <si>
    <t>Масих Димпл</t>
  </si>
  <si>
    <t>9312475</t>
  </si>
  <si>
    <t>ВМ-0166867</t>
  </si>
  <si>
    <t>Чандан Кумар</t>
  </si>
  <si>
    <t>9954174</t>
  </si>
  <si>
    <t>ВМ-0174625</t>
  </si>
  <si>
    <t>Базарова Светлана Будаевна</t>
  </si>
  <si>
    <t>805860</t>
  </si>
  <si>
    <t>ВМ-0165889</t>
  </si>
  <si>
    <t>Санджай Кумар</t>
  </si>
  <si>
    <t>5391070</t>
  </si>
  <si>
    <t>ВМ-0182261</t>
  </si>
  <si>
    <t>Рахимов Нематилло Хамидуллаевич</t>
  </si>
  <si>
    <t>1038965</t>
  </si>
  <si>
    <t>ВМ-0082873</t>
  </si>
  <si>
    <t>Милованович Далибор</t>
  </si>
  <si>
    <t>39 18</t>
  </si>
  <si>
    <t>319210</t>
  </si>
  <si>
    <t>ВМ-0188416</t>
  </si>
  <si>
    <t>Шарма Лалу</t>
  </si>
  <si>
    <t>116968</t>
  </si>
  <si>
    <t>ВМ-0188405</t>
  </si>
  <si>
    <t>Мондал Сарифул</t>
  </si>
  <si>
    <t>0032542</t>
  </si>
  <si>
    <t>ВМ-0188417</t>
  </si>
  <si>
    <t>Ск Раджес</t>
  </si>
  <si>
    <t>9175681</t>
  </si>
  <si>
    <t>ВМ-0188408</t>
  </si>
  <si>
    <t>Ск Асмохаммад</t>
  </si>
  <si>
    <t>1315486</t>
  </si>
  <si>
    <t>ВМ-0188731</t>
  </si>
  <si>
    <t>Мондал Мд Мофизул</t>
  </si>
  <si>
    <t>8491407</t>
  </si>
  <si>
    <t>ВМ-0188388</t>
  </si>
  <si>
    <t>Ск Ид Мохаммад</t>
  </si>
  <si>
    <t>9244089</t>
  </si>
  <si>
    <t>ВМ-0188425</t>
  </si>
  <si>
    <t>Ск Асрафун</t>
  </si>
  <si>
    <t>6086174</t>
  </si>
  <si>
    <t>ВМ-0188415</t>
  </si>
  <si>
    <t>Рой Палаш</t>
  </si>
  <si>
    <t>285481</t>
  </si>
  <si>
    <t>ВМ-0188411</t>
  </si>
  <si>
    <t>Дебнатх Джайхари</t>
  </si>
  <si>
    <t>7835167</t>
  </si>
  <si>
    <t>ВМ-0188420</t>
  </si>
  <si>
    <t>Халдар Бимал</t>
  </si>
  <si>
    <t>643150</t>
  </si>
  <si>
    <t>ВМ-0188435</t>
  </si>
  <si>
    <t>Мондал Абхиджит</t>
  </si>
  <si>
    <t>8057366</t>
  </si>
  <si>
    <t>ВМ-0188732</t>
  </si>
  <si>
    <t>Рой Сиддхартха</t>
  </si>
  <si>
    <t>5064257</t>
  </si>
  <si>
    <t>ВМ-0188431</t>
  </si>
  <si>
    <t>Мандал Милтун</t>
  </si>
  <si>
    <t>3409384</t>
  </si>
  <si>
    <t>ВМ-0188730</t>
  </si>
  <si>
    <t>Мондал Рухул Амин</t>
  </si>
  <si>
    <t>176770</t>
  </si>
  <si>
    <t>ВМ-0188945</t>
  </si>
  <si>
    <t>Секх Азад Али</t>
  </si>
  <si>
    <t>5499965</t>
  </si>
  <si>
    <t>ВМ-0188428</t>
  </si>
  <si>
    <t>Мондал Джасимуддин</t>
  </si>
  <si>
    <t>666199</t>
  </si>
  <si>
    <t>ВМ-0188509</t>
  </si>
  <si>
    <t>Гхатак Сариятулла</t>
  </si>
  <si>
    <t>5830925</t>
  </si>
  <si>
    <t>ВМ-0188413</t>
  </si>
  <si>
    <t>Бисвас Фул</t>
  </si>
  <si>
    <t>7341880</t>
  </si>
  <si>
    <t>ВМ-0188442</t>
  </si>
  <si>
    <t>Оджха Судип</t>
  </si>
  <si>
    <t>4460399</t>
  </si>
  <si>
    <t>ВМ-0188410</t>
  </si>
  <si>
    <t>Масих Дипак</t>
  </si>
  <si>
    <t>089325</t>
  </si>
  <si>
    <t>ВМ-0182630</t>
  </si>
  <si>
    <t>Исаев Азамат</t>
  </si>
  <si>
    <t>3111028</t>
  </si>
  <si>
    <t>ВМ-0178670</t>
  </si>
  <si>
    <t>Пажанивель Прабу</t>
  </si>
  <si>
    <t>2070737</t>
  </si>
  <si>
    <t>ВМ-0154899</t>
  </si>
  <si>
    <t>Бисвас Манодж</t>
  </si>
  <si>
    <t>1925357</t>
  </si>
  <si>
    <t>ВМ-0167035</t>
  </si>
  <si>
    <t>8295641</t>
  </si>
  <si>
    <t>ВМ-0154898</t>
  </si>
  <si>
    <t>6379718</t>
  </si>
  <si>
    <t>ВМ-0163727</t>
  </si>
  <si>
    <t>Кавалла Аппала Конда</t>
  </si>
  <si>
    <t>6007437</t>
  </si>
  <si>
    <t>ВМ-0163936</t>
  </si>
  <si>
    <t>Буддепу Гири</t>
  </si>
  <si>
    <t>5893184</t>
  </si>
  <si>
    <t>ВМ-0167042</t>
  </si>
  <si>
    <t>Лал Манохар</t>
  </si>
  <si>
    <t>9762579</t>
  </si>
  <si>
    <t>ВМ-0164938</t>
  </si>
  <si>
    <t>Сингх Нирадж</t>
  </si>
  <si>
    <t>8748601</t>
  </si>
  <si>
    <t>ВМ-0166871</t>
  </si>
  <si>
    <t>7058958</t>
  </si>
  <si>
    <t>ВМ-0166877</t>
  </si>
  <si>
    <t>Сингх Дашратх</t>
  </si>
  <si>
    <t>6464729</t>
  </si>
  <si>
    <t>ВМ-0166879</t>
  </si>
  <si>
    <t>Мандал Титу</t>
  </si>
  <si>
    <t>8308850</t>
  </si>
  <si>
    <t>ВМ-0166980</t>
  </si>
  <si>
    <t>Рават Сурджит Сингх</t>
  </si>
  <si>
    <t>7798376</t>
  </si>
  <si>
    <t>ВМ-0166985</t>
  </si>
  <si>
    <t>Чакраборты Алоке</t>
  </si>
  <si>
    <t>3963986</t>
  </si>
  <si>
    <t>ВМ-0167008</t>
  </si>
  <si>
    <t>Сингх Дхармендра</t>
  </si>
  <si>
    <t>6398711</t>
  </si>
  <si>
    <t>ВМ-0167021</t>
  </si>
  <si>
    <t>Чаудхары Капил</t>
  </si>
  <si>
    <t>3893391</t>
  </si>
  <si>
    <t>ВМ-0177803</t>
  </si>
  <si>
    <t>Сараванан Кришнакант</t>
  </si>
  <si>
    <t>3467774</t>
  </si>
  <si>
    <t>ВМ-0177842</t>
  </si>
  <si>
    <t>Раман Лакшманан</t>
  </si>
  <si>
    <t>4802938</t>
  </si>
  <si>
    <t>ВМ-0178130</t>
  </si>
  <si>
    <t>Муруган Нагарасу</t>
  </si>
  <si>
    <t>7172653</t>
  </si>
  <si>
    <t>ВМ-0178132</t>
  </si>
  <si>
    <t>Питчай Каннан</t>
  </si>
  <si>
    <t>7747120</t>
  </si>
  <si>
    <t>ВМ-0178139</t>
  </si>
  <si>
    <t>Муругаппан Махараджа</t>
  </si>
  <si>
    <t>1478395</t>
  </si>
  <si>
    <t>ВМ-0179138</t>
  </si>
  <si>
    <t>Перия Каруппан Пандиараджа</t>
  </si>
  <si>
    <t>9106713</t>
  </si>
  <si>
    <t>ВМ-0179607</t>
  </si>
  <si>
    <t>Маримуту Винот</t>
  </si>
  <si>
    <t>6080303</t>
  </si>
  <si>
    <t>ВМ-0188188</t>
  </si>
  <si>
    <t>Розыев Эсен</t>
  </si>
  <si>
    <t>3346443</t>
  </si>
  <si>
    <t>ВМ-0166852</t>
  </si>
  <si>
    <t>Мондал Селим Али</t>
  </si>
  <si>
    <t>5328929</t>
  </si>
  <si>
    <t>ВМ-0166887</t>
  </si>
  <si>
    <t>Маджумдер Баблу</t>
  </si>
  <si>
    <t>1599948</t>
  </si>
  <si>
    <t>ВМ-0188175</t>
  </si>
  <si>
    <t>Ахметов Бекзат</t>
  </si>
  <si>
    <t>16486388</t>
  </si>
  <si>
    <t>ВМ-0188181</t>
  </si>
  <si>
    <t>Кошубаев Азамат</t>
  </si>
  <si>
    <t>2474363</t>
  </si>
  <si>
    <t>ВМ-0188157</t>
  </si>
  <si>
    <t>Нагметов Сабит Абдрахиевич</t>
  </si>
  <si>
    <t>047048762</t>
  </si>
  <si>
    <t>ВМ-0189799</t>
  </si>
  <si>
    <t>Юнусов Мухаммадхужа Мусохон Угли</t>
  </si>
  <si>
    <t>4599840</t>
  </si>
  <si>
    <t>ВМ-0189800</t>
  </si>
  <si>
    <t>Саримсоков Умиджон Кахрамон Угли</t>
  </si>
  <si>
    <t>4798913</t>
  </si>
  <si>
    <t>ВМ-0189803</t>
  </si>
  <si>
    <t>Нурматов Алихон Ахадович</t>
  </si>
  <si>
    <t>5847853</t>
  </si>
  <si>
    <t>ВМ-0189792</t>
  </si>
  <si>
    <t>Юлдашев Бахтиёр Каримжон Угли</t>
  </si>
  <si>
    <t>4819650</t>
  </si>
  <si>
    <t>Пулатов Сойибжон Зокиржонович</t>
  </si>
  <si>
    <t>2127283</t>
  </si>
  <si>
    <t>Купайсинов Ботиржон Махамадалиевич</t>
  </si>
  <si>
    <t>9392843</t>
  </si>
  <si>
    <t>ВМ-0189802</t>
  </si>
  <si>
    <t>Ниматов Рахмон Ахмаджанович</t>
  </si>
  <si>
    <t>6289114</t>
  </si>
  <si>
    <t>ВМ-0189798</t>
  </si>
  <si>
    <t>Абдуллаев Убайдуллахужа Хайрулло Угли</t>
  </si>
  <si>
    <t>2341835</t>
  </si>
  <si>
    <t>ВМ-0189797</t>
  </si>
  <si>
    <t>Артиков Норматжон Муминович</t>
  </si>
  <si>
    <t>5237266</t>
  </si>
  <si>
    <t>ВМ-0189804</t>
  </si>
  <si>
    <t>Муминов Мирзиёбек Фарходжон Угли</t>
  </si>
  <si>
    <t>2154992</t>
  </si>
  <si>
    <t>ВМ-0154895</t>
  </si>
  <si>
    <t>Бисвас Исвар</t>
  </si>
  <si>
    <t>6629466</t>
  </si>
  <si>
    <t>ВМ-0166893</t>
  </si>
  <si>
    <t>Бисвас Амит</t>
  </si>
  <si>
    <t>5963406</t>
  </si>
  <si>
    <t>ВМ-0166993</t>
  </si>
  <si>
    <t>Саркар Чандан</t>
  </si>
  <si>
    <t>5101005</t>
  </si>
  <si>
    <t>ВМ-0160004</t>
  </si>
  <si>
    <t>Бисвас Бхоланатх</t>
  </si>
  <si>
    <t>6187118</t>
  </si>
  <si>
    <t>ВМ-0184651</t>
  </si>
  <si>
    <t>Мало Сурья</t>
  </si>
  <si>
    <t>8498755</t>
  </si>
  <si>
    <t>ВМ-0166972</t>
  </si>
  <si>
    <t>Рам Норанга</t>
  </si>
  <si>
    <t>6855208</t>
  </si>
  <si>
    <t>ВМ-0167224</t>
  </si>
  <si>
    <t>Балаи Динеш Кумар</t>
  </si>
  <si>
    <t>4233735</t>
  </si>
  <si>
    <t>ВМ-0176156</t>
  </si>
  <si>
    <t>Али Аариф</t>
  </si>
  <si>
    <t>6177626</t>
  </si>
  <si>
    <t>ВМ-0166591</t>
  </si>
  <si>
    <t>Чахила Прадип</t>
  </si>
  <si>
    <t>6789394</t>
  </si>
  <si>
    <t>ВМ-0176161</t>
  </si>
  <si>
    <t>Авайян Алагесан</t>
  </si>
  <si>
    <t>7205138</t>
  </si>
  <si>
    <t>ВМ-0178610</t>
  </si>
  <si>
    <t>Чаухан Рам Нареш</t>
  </si>
  <si>
    <t>6089311</t>
  </si>
  <si>
    <t>ВМ-0178663</t>
  </si>
  <si>
    <t>Вайраван Палусами</t>
  </si>
  <si>
    <t>2896236</t>
  </si>
  <si>
    <t>ВМ-0179147</t>
  </si>
  <si>
    <t>Рамалингам Сентил Кумар</t>
  </si>
  <si>
    <t>7059486</t>
  </si>
  <si>
    <t>ВМ-0179267</t>
  </si>
  <si>
    <t>Чаухан Манджит Кумар</t>
  </si>
  <si>
    <t>7267910</t>
  </si>
  <si>
    <t>ВМ-0179272</t>
  </si>
  <si>
    <t>Кушваха Мохан Кумар</t>
  </si>
  <si>
    <t>1333648</t>
  </si>
  <si>
    <t>ВМ-0179536</t>
  </si>
  <si>
    <t>Джеясилан Ниламегаканнан</t>
  </si>
  <si>
    <t>2878631</t>
  </si>
  <si>
    <t>ВМ-0102585</t>
  </si>
  <si>
    <t>Вокина Александра Валерьевна</t>
  </si>
  <si>
    <t>304306</t>
  </si>
  <si>
    <t>ВМ-0093771</t>
  </si>
  <si>
    <t>Йович Сладжан</t>
  </si>
  <si>
    <t>014901560</t>
  </si>
  <si>
    <t>ВМ-0157448</t>
  </si>
  <si>
    <t>Милькович Срджан</t>
  </si>
  <si>
    <t>018343173</t>
  </si>
  <si>
    <t>ВМ-0063248</t>
  </si>
  <si>
    <t>Маркович Милосав</t>
  </si>
  <si>
    <t>015867410</t>
  </si>
  <si>
    <t>ВМ-0188216</t>
  </si>
  <si>
    <t>Шодмонов Расулбек Мадатович</t>
  </si>
  <si>
    <t>063090024</t>
  </si>
  <si>
    <t>ВМ-0155768</t>
  </si>
  <si>
    <t>Алмазбек Уулу Бакберген</t>
  </si>
  <si>
    <t>0505237</t>
  </si>
  <si>
    <t>ВМ-0179910</t>
  </si>
  <si>
    <t>Ичетовкина Анна Михайловна</t>
  </si>
  <si>
    <t>71 23</t>
  </si>
  <si>
    <t>849855</t>
  </si>
  <si>
    <t>ВМ-0175129</t>
  </si>
  <si>
    <t>Аманкулова Гульнара Токбергеновна</t>
  </si>
  <si>
    <t>055527842</t>
  </si>
  <si>
    <t>ВМ-0076720</t>
  </si>
  <si>
    <t>Орешко Александр Сергеевич</t>
  </si>
  <si>
    <t>527914</t>
  </si>
  <si>
    <t>ВМ-0188581</t>
  </si>
  <si>
    <t>Адамбаев Арсланбек</t>
  </si>
  <si>
    <t>2972213</t>
  </si>
  <si>
    <t>ВМ-0188588</t>
  </si>
  <si>
    <t>Ашыров Алламырат</t>
  </si>
  <si>
    <t>3278190</t>
  </si>
  <si>
    <t>ВМ-0188583</t>
  </si>
  <si>
    <t>Аманбаев Керим</t>
  </si>
  <si>
    <t>2687908</t>
  </si>
  <si>
    <t>ВМ-0188586</t>
  </si>
  <si>
    <t>Артыков Хыдыр</t>
  </si>
  <si>
    <t>3002791</t>
  </si>
  <si>
    <t>ВМ-0188590</t>
  </si>
  <si>
    <t>Бегенджов Мекан</t>
  </si>
  <si>
    <t>3009766</t>
  </si>
  <si>
    <t>ВМ-0188576</t>
  </si>
  <si>
    <t>Газакбаев Новризбай</t>
  </si>
  <si>
    <t>2992694</t>
  </si>
  <si>
    <t>ВМ-0188578</t>
  </si>
  <si>
    <t>Чашемов Шохрат</t>
  </si>
  <si>
    <t>2465007</t>
  </si>
  <si>
    <t>ВМ-0188591</t>
  </si>
  <si>
    <t>Джумамырадов Алламырат</t>
  </si>
  <si>
    <t>2904059</t>
  </si>
  <si>
    <t>ВМ-0188580</t>
  </si>
  <si>
    <t>Худайбергенов Анвар</t>
  </si>
  <si>
    <t>2120934</t>
  </si>
  <si>
    <t>ВМ-0188584</t>
  </si>
  <si>
    <t>Матенов Джошгун</t>
  </si>
  <si>
    <t>3063968</t>
  </si>
  <si>
    <t>ВМ-0188589</t>
  </si>
  <si>
    <t>Ханов Сапа</t>
  </si>
  <si>
    <t>3358829</t>
  </si>
  <si>
    <t>ВМ-0188594</t>
  </si>
  <si>
    <t>Джумабаев Багтыяр</t>
  </si>
  <si>
    <t>3231131</t>
  </si>
  <si>
    <t>ВМ-0188577</t>
  </si>
  <si>
    <t>Матенов Гелдимырат</t>
  </si>
  <si>
    <t>3063830</t>
  </si>
  <si>
    <t>ВМ-0188702</t>
  </si>
  <si>
    <t>Матжанов Парахат</t>
  </si>
  <si>
    <t>3132656</t>
  </si>
  <si>
    <t>ВМ-0188579</t>
  </si>
  <si>
    <t>Мурадов Шадурды</t>
  </si>
  <si>
    <t>2805629</t>
  </si>
  <si>
    <t>ВМ-0188587</t>
  </si>
  <si>
    <t>Язбаев Сердар</t>
  </si>
  <si>
    <t>2301754</t>
  </si>
  <si>
    <t>ВМ-0189376</t>
  </si>
  <si>
    <t>Ёлдашов Нурбай</t>
  </si>
  <si>
    <t>3397539</t>
  </si>
  <si>
    <t>ВМ-0188592</t>
  </si>
  <si>
    <t>Вепаев Гурбангелди</t>
  </si>
  <si>
    <t>3198455</t>
  </si>
  <si>
    <t>ВМ-0188582</t>
  </si>
  <si>
    <t>Сапаров Шамырат</t>
  </si>
  <si>
    <t>3278051</t>
  </si>
  <si>
    <t>ВМ-0188585</t>
  </si>
  <si>
    <t>Сапаров Худайберди</t>
  </si>
  <si>
    <t>2459921</t>
  </si>
  <si>
    <t>ВМ-0162877</t>
  </si>
  <si>
    <t>Бажин Виктор Павлович</t>
  </si>
  <si>
    <t>162915</t>
  </si>
  <si>
    <t>ВМ-0158175</t>
  </si>
  <si>
    <t>Патяка Сергей Александрович</t>
  </si>
  <si>
    <t>861417</t>
  </si>
  <si>
    <t>ВМ-0157386</t>
  </si>
  <si>
    <t>Сопиев Амандурды</t>
  </si>
  <si>
    <t>2145608</t>
  </si>
  <si>
    <t>ВМ-0149738</t>
  </si>
  <si>
    <t>Бобониёзов Жахонгир Янгибой Угли</t>
  </si>
  <si>
    <t>4249192</t>
  </si>
  <si>
    <t>ВМ-0167432</t>
  </si>
  <si>
    <t>Ядав Динанатх</t>
  </si>
  <si>
    <t>8616149</t>
  </si>
  <si>
    <t>ВМ-0167452</t>
  </si>
  <si>
    <t>Нишад Пурушоттам Кумар</t>
  </si>
  <si>
    <t>1114735</t>
  </si>
  <si>
    <t>ВМ-0180114</t>
  </si>
  <si>
    <t>Чаухан Раджу</t>
  </si>
  <si>
    <t>4907920</t>
  </si>
  <si>
    <t>ВМ-0167030</t>
  </si>
  <si>
    <t>Шрирам Шрирам</t>
  </si>
  <si>
    <t>0129701</t>
  </si>
  <si>
    <t>ВМ-0190062</t>
  </si>
  <si>
    <t>Аманов Исроил Эргашевич</t>
  </si>
  <si>
    <t>1539618</t>
  </si>
  <si>
    <t>ВМ-0190058</t>
  </si>
  <si>
    <t>Дусматов Икболиддин Камбаралиевич</t>
  </si>
  <si>
    <t>1549040</t>
  </si>
  <si>
    <t>ВМ-0190067</t>
  </si>
  <si>
    <t>Жалилов Сухроб Шодиевич</t>
  </si>
  <si>
    <t>2167821</t>
  </si>
  <si>
    <t>Илясов Руслан Онгарбаевич</t>
  </si>
  <si>
    <t>0632676</t>
  </si>
  <si>
    <t>ВМ-0190070</t>
  </si>
  <si>
    <t>Кушназаров Исломжон Акбаржон Угли</t>
  </si>
  <si>
    <t>0590142</t>
  </si>
  <si>
    <t>ВМ-0190084</t>
  </si>
  <si>
    <t>Миркомилов Шавкатджон Гопирджонович</t>
  </si>
  <si>
    <t>3451348</t>
  </si>
  <si>
    <t>Одилов Кобилбек Равшанбек Угли</t>
  </si>
  <si>
    <t>1228908</t>
  </si>
  <si>
    <t>ВМ-0190060</t>
  </si>
  <si>
    <t>Оразбаев Шарапат Дуйсенбаевич</t>
  </si>
  <si>
    <t>0130067</t>
  </si>
  <si>
    <t>ВМ-0190057</t>
  </si>
  <si>
    <t>Райимжонов Худойберди Тожибой Угли</t>
  </si>
  <si>
    <t>0557071</t>
  </si>
  <si>
    <t>ВМ-0190046</t>
  </si>
  <si>
    <t>Самандаров Азизбек Хусниддин Угли</t>
  </si>
  <si>
    <t>8432793</t>
  </si>
  <si>
    <t>ВМ-0190069</t>
  </si>
  <si>
    <t>Тожибаев Шерзод Рахимжонович</t>
  </si>
  <si>
    <t>8334269</t>
  </si>
  <si>
    <t>ВМ-0190054</t>
  </si>
  <si>
    <t>Тургунов Усмонжон Мухитдин Угли</t>
  </si>
  <si>
    <t>3742057</t>
  </si>
  <si>
    <t>ВМ-0190075</t>
  </si>
  <si>
    <t>Уразбаев Махсет Кулмуратович</t>
  </si>
  <si>
    <t>0182693</t>
  </si>
  <si>
    <t>Усмонов Баходир Бокижон Угли</t>
  </si>
  <si>
    <t>1634345</t>
  </si>
  <si>
    <t>ВМ-0190063</t>
  </si>
  <si>
    <t>Шахобиддинов Аброр Латифжонович</t>
  </si>
  <si>
    <t>9035221</t>
  </si>
  <si>
    <t>ВМ-0188979</t>
  </si>
  <si>
    <t>Сапарбаев Ыхлас</t>
  </si>
  <si>
    <t>3343440</t>
  </si>
  <si>
    <t>ВМ-0188799</t>
  </si>
  <si>
    <t>Пирджанов Оразмухаммет</t>
  </si>
  <si>
    <t>2998040</t>
  </si>
  <si>
    <t>ВМ-0189159</t>
  </si>
  <si>
    <t>Оразбаев Шохрат</t>
  </si>
  <si>
    <t>3401660</t>
  </si>
  <si>
    <t>ВМ-0188792</t>
  </si>
  <si>
    <t>Османов Шадурды</t>
  </si>
  <si>
    <t>2265749</t>
  </si>
  <si>
    <t>ВМ-0188969</t>
  </si>
  <si>
    <t>Гаррыев Собет</t>
  </si>
  <si>
    <t>3389358</t>
  </si>
  <si>
    <t>ВМ-0188786</t>
  </si>
  <si>
    <t>Аннагулыев Союн</t>
  </si>
  <si>
    <t>2952064</t>
  </si>
  <si>
    <t>ВМ-0180006</t>
  </si>
  <si>
    <t>Байбатыров Дархан</t>
  </si>
  <si>
    <t>17754753</t>
  </si>
  <si>
    <t>ВМ-0188160</t>
  </si>
  <si>
    <t>Деревскова Елена Александровна</t>
  </si>
  <si>
    <t>780671</t>
  </si>
  <si>
    <t>ВМ-0166485</t>
  </si>
  <si>
    <t>Теплых Наталья Викторовна</t>
  </si>
  <si>
    <t>04 23</t>
  </si>
  <si>
    <t>973820</t>
  </si>
  <si>
    <t>ВМ-0156966</t>
  </si>
  <si>
    <t>Филатова Виктория Александровна</t>
  </si>
  <si>
    <t>971467</t>
  </si>
  <si>
    <t>ВМ-0178615</t>
  </si>
  <si>
    <t>5259868</t>
  </si>
  <si>
    <t>ВМ-0178629</t>
  </si>
  <si>
    <t>Пракаш Рави</t>
  </si>
  <si>
    <t>0346398</t>
  </si>
  <si>
    <t>Аитмуратов Дарябай Сабырбаевич</t>
  </si>
  <si>
    <t>0082891</t>
  </si>
  <si>
    <t>Назаров Илхом Усанович</t>
  </si>
  <si>
    <t>2629606</t>
  </si>
  <si>
    <t>Юсупов Собир Жанпулатович</t>
  </si>
  <si>
    <t>5961018</t>
  </si>
  <si>
    <t>Амиркулов Урол Бегалиевич</t>
  </si>
  <si>
    <t>9150384</t>
  </si>
  <si>
    <t>Ахмедов Максуд Хуррамович</t>
  </si>
  <si>
    <t>2489286</t>
  </si>
  <si>
    <t>Бобоёров Шавкат Панжиевич</t>
  </si>
  <si>
    <t>7224326</t>
  </si>
  <si>
    <t>Калбаев Бекзад Омирбай Ули</t>
  </si>
  <si>
    <t>0197653</t>
  </si>
  <si>
    <t>Лазаров Руслан Тенелбаевич</t>
  </si>
  <si>
    <t>0628324</t>
  </si>
  <si>
    <t>ВМ-0190073</t>
  </si>
  <si>
    <t>Мамазоиров Кахрамон Хамдамович</t>
  </si>
  <si>
    <t>4822056</t>
  </si>
  <si>
    <t>ВМ-0190072</t>
  </si>
  <si>
    <t>Менгликулов Норсоат Туракулович</t>
  </si>
  <si>
    <t>7327270</t>
  </si>
  <si>
    <t>Намазов Шерзод Жураевич</t>
  </si>
  <si>
    <t>2078971</t>
  </si>
  <si>
    <t>Намозов Бахриддин Умирович</t>
  </si>
  <si>
    <t>9185582</t>
  </si>
  <si>
    <t>Холбоев Сардор Дилшод Угли</t>
  </si>
  <si>
    <t>7246765</t>
  </si>
  <si>
    <t>Холмирзаев Адхамжон Очилди Угли</t>
  </si>
  <si>
    <t>8679868</t>
  </si>
  <si>
    <t>Холмирзаев Рамазон Очилди Угли</t>
  </si>
  <si>
    <t>8657209</t>
  </si>
  <si>
    <t>Холмуминов Одил Эшкелдиевич</t>
  </si>
  <si>
    <t>3320348</t>
  </si>
  <si>
    <t>Худойбердиев Улугбек Чориевич</t>
  </si>
  <si>
    <t>1971251</t>
  </si>
  <si>
    <t>Сулаймонзода Абдурахмони Хабибулло</t>
  </si>
  <si>
    <t>405606798</t>
  </si>
  <si>
    <t>Хидиров Холназар Курбонович</t>
  </si>
  <si>
    <t>403120709</t>
  </si>
  <si>
    <t>Абдурахимов Абдулводжид Шохуевич</t>
  </si>
  <si>
    <t>405650908</t>
  </si>
  <si>
    <t>Абдурахмонов Сухроб Сироджидинович</t>
  </si>
  <si>
    <t>405395222</t>
  </si>
  <si>
    <t>ВМ-0190092</t>
  </si>
  <si>
    <t>Вохидов Абдусалом Тохирджонович</t>
  </si>
  <si>
    <t>401945435</t>
  </si>
  <si>
    <t>Иброхимов Хайдар Сайдалиевич</t>
  </si>
  <si>
    <t>401722415</t>
  </si>
  <si>
    <t>Мансуров Абдусамад Худжамирович</t>
  </si>
  <si>
    <t>402317402</t>
  </si>
  <si>
    <t>ВМ-0190089</t>
  </si>
  <si>
    <t>Сафаров Алишер Солихович</t>
  </si>
  <si>
    <t>402568334</t>
  </si>
  <si>
    <t>ВМ-0190078</t>
  </si>
  <si>
    <t>Ташрипов Фаридун Абдуллоевич</t>
  </si>
  <si>
    <t>406378861</t>
  </si>
  <si>
    <t>ВМ-0190074</t>
  </si>
  <si>
    <t>Тоджиддинов Авлиёр Асомиддинович</t>
  </si>
  <si>
    <t>403724820</t>
  </si>
  <si>
    <t>ВМ-0190086</t>
  </si>
  <si>
    <t>Тоиров Акбар Розикович</t>
  </si>
  <si>
    <t>402805411</t>
  </si>
  <si>
    <t>Хасанов Шодафруз Шарифович</t>
  </si>
  <si>
    <t>405809180</t>
  </si>
  <si>
    <t>Бобоев Абдулло Маджидович</t>
  </si>
  <si>
    <t>403790178</t>
  </si>
  <si>
    <t>Каримов Хуршедшох Махсудинович</t>
  </si>
  <si>
    <t>405637099</t>
  </si>
  <si>
    <t>Одинаев Шерхон Сайдахтамович</t>
  </si>
  <si>
    <t>401810401</t>
  </si>
  <si>
    <t>Хомушов Абдуджаббор Умарович</t>
  </si>
  <si>
    <t>405176588</t>
  </si>
  <si>
    <t>Эшмуродов Раджабали Холмуродович</t>
  </si>
  <si>
    <t>402948671</t>
  </si>
  <si>
    <t>Рахмонов Уткирбек Рустамович</t>
  </si>
  <si>
    <t>1174800</t>
  </si>
  <si>
    <t>Худойбердиев Икромжон Хурсанович</t>
  </si>
  <si>
    <t>6782760</t>
  </si>
  <si>
    <t>ВМ-0188328</t>
  </si>
  <si>
    <t>Максот Хакназар</t>
  </si>
  <si>
    <t>16467557</t>
  </si>
  <si>
    <t>Расулов Мухаммадамин Ахматжонович</t>
  </si>
  <si>
    <t>5988395</t>
  </si>
  <si>
    <t>ВМ-0188496</t>
  </si>
  <si>
    <t>Жакыпбеков Арзымат</t>
  </si>
  <si>
    <t>4484706</t>
  </si>
  <si>
    <t>ВМ-0178329</t>
  </si>
  <si>
    <t>Байменов Жанболат</t>
  </si>
  <si>
    <t>11585322</t>
  </si>
  <si>
    <t>ВМ-0172769</t>
  </si>
  <si>
    <t>Суставова Марина Владимировна</t>
  </si>
  <si>
    <t>369732</t>
  </si>
  <si>
    <t>ВМ-0178340</t>
  </si>
  <si>
    <t>Маматраимов Абдурашид Абдурасулович</t>
  </si>
  <si>
    <t>6856663</t>
  </si>
  <si>
    <t>ВМ-0152967</t>
  </si>
  <si>
    <t>Сулейменов Булат Амиргалеевич</t>
  </si>
  <si>
    <t>748417</t>
  </si>
  <si>
    <t>ВМ-0177665</t>
  </si>
  <si>
    <t>Шомурзаев Шерзод Зулпикарович</t>
  </si>
  <si>
    <t>3864743</t>
  </si>
  <si>
    <t>ВМ-0178533</t>
  </si>
  <si>
    <t>Мухтаров Зохир Якубович</t>
  </si>
  <si>
    <t>9030347</t>
  </si>
  <si>
    <t>ВМ-0188488</t>
  </si>
  <si>
    <t>Насурллаев Рауан Оралбаевич</t>
  </si>
  <si>
    <t>058015459</t>
  </si>
  <si>
    <t>ВМ-0188255</t>
  </si>
  <si>
    <t>Тихоненко Полина Игоревна</t>
  </si>
  <si>
    <t>39 25</t>
  </si>
  <si>
    <t>087634</t>
  </si>
  <si>
    <t>ВМ-0043851</t>
  </si>
  <si>
    <t>Жучков Александр Сергеевич</t>
  </si>
  <si>
    <t>95 13</t>
  </si>
  <si>
    <t>839777</t>
  </si>
  <si>
    <t>ВМ-0178693</t>
  </si>
  <si>
    <t>Прасад Бали Рам</t>
  </si>
  <si>
    <t>8562364</t>
  </si>
  <si>
    <t>ВМ-0179146</t>
  </si>
  <si>
    <t>Масих Дилбаг</t>
  </si>
  <si>
    <t>5821295</t>
  </si>
  <si>
    <t>Мардонов Рустамджон Рахмуддинович</t>
  </si>
  <si>
    <t>404880864</t>
  </si>
  <si>
    <t>Нарзуллоев Анвар Нуруллоевич</t>
  </si>
  <si>
    <t>401593510</t>
  </si>
  <si>
    <t>Нозимов Наврузшох Абдуллоевич</t>
  </si>
  <si>
    <t>406470997</t>
  </si>
  <si>
    <t>Розикзода Аслиддини Акбар</t>
  </si>
  <si>
    <t>403787754</t>
  </si>
  <si>
    <t>Халимов Гайрат Алимардонович</t>
  </si>
  <si>
    <t>402445836</t>
  </si>
  <si>
    <t>Холов Давлат Джаборович</t>
  </si>
  <si>
    <t>403686601</t>
  </si>
  <si>
    <t>Мансуров Юсуф Абдугафорович</t>
  </si>
  <si>
    <t>402204949</t>
  </si>
  <si>
    <t>Ходжаёров Оятулло Зафарович</t>
  </si>
  <si>
    <t>404492526</t>
  </si>
  <si>
    <t>Халимов Алишер Файзуллоевич</t>
  </si>
  <si>
    <t>401723878</t>
  </si>
  <si>
    <t>Исмонов Бахриддин Рамазонович</t>
  </si>
  <si>
    <t>406392658</t>
  </si>
  <si>
    <t>Бобоев Иброхим Умаралиевич</t>
  </si>
  <si>
    <t>402619412</t>
  </si>
  <si>
    <t>Муродзода Маъруфи Худойдод</t>
  </si>
  <si>
    <t>403872932</t>
  </si>
  <si>
    <t>Тешаев Комил Ахмадович</t>
  </si>
  <si>
    <t>401988823</t>
  </si>
  <si>
    <t>Ёров Илхомджон Джамолиддинович</t>
  </si>
  <si>
    <t>406463135</t>
  </si>
  <si>
    <t>Одилов Мухаммад Мухаммадсабурович</t>
  </si>
  <si>
    <t>406478566</t>
  </si>
  <si>
    <t>Бобохонов Зафарджон Умарович</t>
  </si>
  <si>
    <t>402292826</t>
  </si>
  <si>
    <t>Джабиров Ашурали Джаборович</t>
  </si>
  <si>
    <t>401674345</t>
  </si>
  <si>
    <t>ВМ-0188554</t>
  </si>
  <si>
    <t>Адашбай Уулу Омурбек</t>
  </si>
  <si>
    <t>2000432</t>
  </si>
  <si>
    <t>ВМ-0189515</t>
  </si>
  <si>
    <t>Хира Раджу</t>
  </si>
  <si>
    <t>0648402</t>
  </si>
  <si>
    <t>ВМ-0188973</t>
  </si>
  <si>
    <t>Нурмедов Довран</t>
  </si>
  <si>
    <t>2465022</t>
  </si>
  <si>
    <t>ВМ-0188967</t>
  </si>
  <si>
    <t>Оразов Хемра</t>
  </si>
  <si>
    <t>2189230</t>
  </si>
  <si>
    <t>ВМ-0178698</t>
  </si>
  <si>
    <t>Дамнянович Младен</t>
  </si>
  <si>
    <t>017390486</t>
  </si>
  <si>
    <t>ВМ-0188293</t>
  </si>
  <si>
    <t>Евсеечев Андрей Викторович</t>
  </si>
  <si>
    <t>65 20</t>
  </si>
  <si>
    <t>168712</t>
  </si>
  <si>
    <t>ВМ-0189761</t>
  </si>
  <si>
    <t>Гутыев Нурмырат</t>
  </si>
  <si>
    <t>2279188</t>
  </si>
  <si>
    <t>ВМ-0189759</t>
  </si>
  <si>
    <t>Хакыев Дурды</t>
  </si>
  <si>
    <t>2485168</t>
  </si>
  <si>
    <t>ВМ-0188538</t>
  </si>
  <si>
    <t>Ауелбек Нурдаулет</t>
  </si>
  <si>
    <t>13640455</t>
  </si>
  <si>
    <t>ВМ-0188533</t>
  </si>
  <si>
    <t>Сулеймен Жанболат Серикулы</t>
  </si>
  <si>
    <t>043208627</t>
  </si>
  <si>
    <t>ВМ-0188535</t>
  </si>
  <si>
    <t>Тулеу Нурхан</t>
  </si>
  <si>
    <t>14846123</t>
  </si>
  <si>
    <t>ВМ-0188302</t>
  </si>
  <si>
    <t>Усенко Юлия Олеговна</t>
  </si>
  <si>
    <t>015813</t>
  </si>
  <si>
    <t>ВМ-0170784</t>
  </si>
  <si>
    <t>Хангелдиев Сердар</t>
  </si>
  <si>
    <t>2161129</t>
  </si>
  <si>
    <t>ВМ-0170790</t>
  </si>
  <si>
    <t>Ташлиев Акмырат</t>
  </si>
  <si>
    <t>2878248</t>
  </si>
  <si>
    <t>ВМ-0173819</t>
  </si>
  <si>
    <t>Панасенко Кирилл Николаевич</t>
  </si>
  <si>
    <t>85 19</t>
  </si>
  <si>
    <t>565931</t>
  </si>
  <si>
    <t>ВМ-0179406</t>
  </si>
  <si>
    <t>Аймуратов Абылай Аймуратович</t>
  </si>
  <si>
    <t>056648520</t>
  </si>
  <si>
    <t>ВМ-0089152</t>
  </si>
  <si>
    <t>Кашметова Светлана Викторовна</t>
  </si>
  <si>
    <t>71 08</t>
  </si>
  <si>
    <t>592924</t>
  </si>
  <si>
    <t>ВМ-0091308</t>
  </si>
  <si>
    <t>Коренюгин Кондратий Сергеевич</t>
  </si>
  <si>
    <t>950838</t>
  </si>
  <si>
    <t>ВМ-0167034</t>
  </si>
  <si>
    <t>Минакши Сундарам Сатхиш Панди</t>
  </si>
  <si>
    <t>3609295</t>
  </si>
  <si>
    <t>ВМ-0161882</t>
  </si>
  <si>
    <t>Бхарти Сурадж Кумар</t>
  </si>
  <si>
    <t>7864315</t>
  </si>
  <si>
    <t>ВМ-0166571</t>
  </si>
  <si>
    <t>Рамкумар Рамкумар</t>
  </si>
  <si>
    <t>1259047</t>
  </si>
  <si>
    <t>ВМ-0166578</t>
  </si>
  <si>
    <t>Талахия Сурендар</t>
  </si>
  <si>
    <t>1465245</t>
  </si>
  <si>
    <t>ВМ-0166884</t>
  </si>
  <si>
    <t>Махич Шьям Сундар</t>
  </si>
  <si>
    <t>4773008</t>
  </si>
  <si>
    <t>ВМ-0168218</t>
  </si>
  <si>
    <t>Чиннаиах Секар</t>
  </si>
  <si>
    <t>4240649</t>
  </si>
  <si>
    <t>ВМ-0165191</t>
  </si>
  <si>
    <t>Балу Вадивел</t>
  </si>
  <si>
    <t>6968257</t>
  </si>
  <si>
    <t>ВМ-0166973</t>
  </si>
  <si>
    <t>Харбхал Сингх</t>
  </si>
  <si>
    <t>0902685</t>
  </si>
  <si>
    <t>ВМ-0166978</t>
  </si>
  <si>
    <t>Самати Сингх</t>
  </si>
  <si>
    <t>3932827</t>
  </si>
  <si>
    <t>ВМ-0167510</t>
  </si>
  <si>
    <t>1971627</t>
  </si>
  <si>
    <t>ВМ-0182079</t>
  </si>
  <si>
    <t>Ялгашов Бауыржан Гуванжович</t>
  </si>
  <si>
    <t>044900336</t>
  </si>
  <si>
    <t>ВМ-0182687</t>
  </si>
  <si>
    <t>Мендигалиев Асылан Серикович</t>
  </si>
  <si>
    <t>058948508</t>
  </si>
  <si>
    <t>ВМ-0169746</t>
  </si>
  <si>
    <t>Батырбеков Талгат</t>
  </si>
  <si>
    <t>12836524</t>
  </si>
  <si>
    <t>ВМ-0130414</t>
  </si>
  <si>
    <t>Джурджевич Йован</t>
  </si>
  <si>
    <t>015063438</t>
  </si>
  <si>
    <t>ВМ-0165822</t>
  </si>
  <si>
    <t>Муносибшоев Нодиршо Пояндашоевич</t>
  </si>
  <si>
    <t>404779731</t>
  </si>
  <si>
    <t>ВМ-0166945</t>
  </si>
  <si>
    <t>Рам Чандер</t>
  </si>
  <si>
    <t>8985746</t>
  </si>
  <si>
    <t>ВМ-0167011</t>
  </si>
  <si>
    <t>Саини Рам Нивас</t>
  </si>
  <si>
    <t>6062580</t>
  </si>
  <si>
    <t>ВМ-0176603</t>
  </si>
  <si>
    <t>Сингх Упендра</t>
  </si>
  <si>
    <t>7117773</t>
  </si>
  <si>
    <t>ВМ-0176604</t>
  </si>
  <si>
    <t>Сингх Кедар</t>
  </si>
  <si>
    <t>5108428</t>
  </si>
  <si>
    <t>ВМ-0176605</t>
  </si>
  <si>
    <t>Чаухан Прабхунатх</t>
  </si>
  <si>
    <t>6514718</t>
  </si>
  <si>
    <t>ВМ-0179933</t>
  </si>
  <si>
    <t>Норкобилов Дилмурод Абдурахманович</t>
  </si>
  <si>
    <t>9299443</t>
  </si>
  <si>
    <t>ВМ-0166894</t>
  </si>
  <si>
    <t>Бавали Санджит Кумар</t>
  </si>
  <si>
    <t>6310380</t>
  </si>
  <si>
    <t>ВМ-0182099</t>
  </si>
  <si>
    <t>Ахметов Бахытжан</t>
  </si>
  <si>
    <t>11143706</t>
  </si>
  <si>
    <t>ВМ-0167162</t>
  </si>
  <si>
    <t>Курбонов Азимбек Эшпулат Угли</t>
  </si>
  <si>
    <t>2649823</t>
  </si>
  <si>
    <t>ВМ-0156033</t>
  </si>
  <si>
    <t>Тологонов Абдукул Токтосунович</t>
  </si>
  <si>
    <t>4888296</t>
  </si>
  <si>
    <t>ВМ-0150682</t>
  </si>
  <si>
    <t>Турганбек Уулу Турдубек</t>
  </si>
  <si>
    <t>0453395</t>
  </si>
  <si>
    <t>ВМ-0135251</t>
  </si>
  <si>
    <t>Мусто-Оглы Гульнара</t>
  </si>
  <si>
    <t>17291488</t>
  </si>
  <si>
    <t>ВМ-0082572</t>
  </si>
  <si>
    <t>Хачатурян Александр Азатович</t>
  </si>
  <si>
    <t>52 07</t>
  </si>
  <si>
    <t>539332</t>
  </si>
  <si>
    <t>ВМ-0117222</t>
  </si>
  <si>
    <t>Казанцев Иван Александрович</t>
  </si>
  <si>
    <t>090206</t>
  </si>
  <si>
    <t>ВМ-0188453</t>
  </si>
  <si>
    <t>Севрюкова Ирина Олеговна</t>
  </si>
  <si>
    <t>50 18</t>
  </si>
  <si>
    <t>832477</t>
  </si>
  <si>
    <t>ВМ-0179242</t>
  </si>
  <si>
    <t>Рахманов Хайрулла Абдуназарович</t>
  </si>
  <si>
    <t>7602607</t>
  </si>
  <si>
    <t>ВМ-0168061</t>
  </si>
  <si>
    <t>Ибрагимов Юлдош Юсупбой Угли</t>
  </si>
  <si>
    <t>0494867</t>
  </si>
  <si>
    <t>ВМ-0179173</t>
  </si>
  <si>
    <t>Хужанафасов Баходир Мусурманкулович</t>
  </si>
  <si>
    <t>1315280</t>
  </si>
  <si>
    <t>ВМ-0182057</t>
  </si>
  <si>
    <t>Байбусунов Темирлан</t>
  </si>
  <si>
    <t>12767836</t>
  </si>
  <si>
    <t>ВМ-0166594</t>
  </si>
  <si>
    <t>Саини Нанд Кишор</t>
  </si>
  <si>
    <t>3936805</t>
  </si>
  <si>
    <t>ВМ-0167049</t>
  </si>
  <si>
    <t>Наи Рохиташ Кумар</t>
  </si>
  <si>
    <t>4973162</t>
  </si>
  <si>
    <t>ВМ-0188992</t>
  </si>
  <si>
    <t>Маркович Радосав</t>
  </si>
  <si>
    <t>018803922</t>
  </si>
  <si>
    <t>ВМ-0187475</t>
  </si>
  <si>
    <t>Шералиев Олимжон Ёкуб Угли</t>
  </si>
  <si>
    <t>6970018</t>
  </si>
  <si>
    <t>ВМ-0062576</t>
  </si>
  <si>
    <t>Астрединов Виталий Викторович</t>
  </si>
  <si>
    <t>20 24</t>
  </si>
  <si>
    <t>886818</t>
  </si>
  <si>
    <t>ВМ-0155485</t>
  </si>
  <si>
    <t>Кобилов Аскар Холмирза Угли</t>
  </si>
  <si>
    <t>7804322</t>
  </si>
  <si>
    <t>ВМ-0178736</t>
  </si>
  <si>
    <t>Султонмуродов Бекзод Элмурод Угли</t>
  </si>
  <si>
    <t>6857152</t>
  </si>
  <si>
    <t>ВМ-0136366</t>
  </si>
  <si>
    <t>Ярошко Лариса Самуиловна</t>
  </si>
  <si>
    <t>41 11</t>
  </si>
  <si>
    <t>394762</t>
  </si>
  <si>
    <t>ВМ-0156873</t>
  </si>
  <si>
    <t>Хамидуллина Камила Ильшатовна</t>
  </si>
  <si>
    <t>577057</t>
  </si>
  <si>
    <t>ВМ-0174465</t>
  </si>
  <si>
    <t>Невзорова Вера Николаевна</t>
  </si>
  <si>
    <t>11 07</t>
  </si>
  <si>
    <t>566267</t>
  </si>
  <si>
    <t>ВМ-0152767</t>
  </si>
  <si>
    <t>Сафолов Зоиршо Нуралиевич</t>
  </si>
  <si>
    <t>401390213</t>
  </si>
  <si>
    <t>ВМ-0154513</t>
  </si>
  <si>
    <t>Иванов Анатолий Николаевич</t>
  </si>
  <si>
    <t>25 12</t>
  </si>
  <si>
    <t>725697</t>
  </si>
  <si>
    <t>ВМ-0168317</t>
  </si>
  <si>
    <t>Тажиев Икром Абдуллаевич</t>
  </si>
  <si>
    <t>2385137</t>
  </si>
  <si>
    <t>ВМ-0189043</t>
  </si>
  <si>
    <t>Масих Бикрамджит</t>
  </si>
  <si>
    <t>6900242</t>
  </si>
  <si>
    <t>ВМ-0189045</t>
  </si>
  <si>
    <t>Масих Самун</t>
  </si>
  <si>
    <t>8115401</t>
  </si>
  <si>
    <t>ВМ-0184117</t>
  </si>
  <si>
    <t>Тойлыев Аманназар</t>
  </si>
  <si>
    <t>2281744</t>
  </si>
  <si>
    <t>ВМ-0182662</t>
  </si>
  <si>
    <t>Гауда Кабин</t>
  </si>
  <si>
    <t>4956579</t>
  </si>
  <si>
    <t>ВМ-0182661</t>
  </si>
  <si>
    <t>Сингх Гиринджендер Пратап</t>
  </si>
  <si>
    <t>1480709</t>
  </si>
  <si>
    <t>ВМ-0183907</t>
  </si>
  <si>
    <t>Атаев Абдырахым</t>
  </si>
  <si>
    <t>3292376</t>
  </si>
  <si>
    <t>ВМ-0184072</t>
  </si>
  <si>
    <t>Овелеков Арслан</t>
  </si>
  <si>
    <t>2990948</t>
  </si>
  <si>
    <t>ВМ-0188499</t>
  </si>
  <si>
    <t>Ахмеджанов Нурсеит Учкунбекович</t>
  </si>
  <si>
    <t>3513101</t>
  </si>
  <si>
    <t>ВМ-0188925</t>
  </si>
  <si>
    <t>Акжол Касым</t>
  </si>
  <si>
    <t>18800994</t>
  </si>
  <si>
    <t>ВМ-0167443</t>
  </si>
  <si>
    <t>Ядав Манну</t>
  </si>
  <si>
    <t>8583987</t>
  </si>
  <si>
    <t>ВМ-0156114</t>
  </si>
  <si>
    <t>Абуталибов Расул Абусалимович</t>
  </si>
  <si>
    <t>90 18</t>
  </si>
  <si>
    <t>284510</t>
  </si>
  <si>
    <t>ВМ-0172022</t>
  </si>
  <si>
    <t>Мирзаев Гулом Примкулович</t>
  </si>
  <si>
    <t>1580526</t>
  </si>
  <si>
    <t>ВМ-0154881</t>
  </si>
  <si>
    <t>Ахмад Неяз</t>
  </si>
  <si>
    <t>883397</t>
  </si>
  <si>
    <t>ВМ-0166551</t>
  </si>
  <si>
    <t>Шаикх МД Манирул</t>
  </si>
  <si>
    <t>8864846</t>
  </si>
  <si>
    <t>ВМ-0166859</t>
  </si>
  <si>
    <t>9918901</t>
  </si>
  <si>
    <t>ВМ-0167012</t>
  </si>
  <si>
    <t>Сингх Джитендра</t>
  </si>
  <si>
    <t>4705807</t>
  </si>
  <si>
    <t>ВМ-0188472</t>
  </si>
  <si>
    <t>Сайко Светлана Владимировна</t>
  </si>
  <si>
    <t>313284</t>
  </si>
  <si>
    <t>ВМ-0170501</t>
  </si>
  <si>
    <t>Дуйсенов Руслан Саттарович</t>
  </si>
  <si>
    <t>056896546</t>
  </si>
  <si>
    <t>ВМ-0189283</t>
  </si>
  <si>
    <t>Жумабаев Санжарбек Тургунбаевич</t>
  </si>
  <si>
    <t>1042443</t>
  </si>
  <si>
    <t>ВМ-0188917</t>
  </si>
  <si>
    <t>Мажит Уулу Нурлан</t>
  </si>
  <si>
    <t>2127004</t>
  </si>
  <si>
    <t>ВМ-0188996</t>
  </si>
  <si>
    <t>Омуркулов Ыманбек Абалканович</t>
  </si>
  <si>
    <t>1574450</t>
  </si>
  <si>
    <t>ВМ-0188920</t>
  </si>
  <si>
    <t>Раимбеков Калыбек</t>
  </si>
  <si>
    <t>4436429</t>
  </si>
  <si>
    <t>Абдумуминов Хумоюнмирзо Лочинбек Угли</t>
  </si>
  <si>
    <t>1764541</t>
  </si>
  <si>
    <t>Абдурайимов Курбонали Абдумуминович</t>
  </si>
  <si>
    <t>7758758</t>
  </si>
  <si>
    <t>Абзалов Илгор Номирзаевич</t>
  </si>
  <si>
    <t>7390110</t>
  </si>
  <si>
    <t>Асланов Назиржон Алижонович</t>
  </si>
  <si>
    <t>2087637</t>
  </si>
  <si>
    <t>Астонов Элбек Бобомуратович</t>
  </si>
  <si>
    <t>7373081</t>
  </si>
  <si>
    <t>Аширалиев Шарофиддин Сафаралиевич</t>
  </si>
  <si>
    <t>6930994</t>
  </si>
  <si>
    <t>Бегмирзаев Вахобжон Умаралиевич</t>
  </si>
  <si>
    <t>5787723</t>
  </si>
  <si>
    <t>Бозоров Озодбек Режаббоевич</t>
  </si>
  <si>
    <t>1882204</t>
  </si>
  <si>
    <t>Болтабаев Аюбхон Тохирович</t>
  </si>
  <si>
    <t>4060078</t>
  </si>
  <si>
    <t>Вахабаев Абдухалил Абдихашимович</t>
  </si>
  <si>
    <t>1925512</t>
  </si>
  <si>
    <t>Гофуров Сарварбек Музаффар Угли</t>
  </si>
  <si>
    <t>7219745</t>
  </si>
  <si>
    <t>Жураев Зафаржон Абдуллаевич</t>
  </si>
  <si>
    <t>2128659</t>
  </si>
  <si>
    <t>Жураев Навруз Мамажонович</t>
  </si>
  <si>
    <t>2340552</t>
  </si>
  <si>
    <t>Кабулов Шавкатбек Абдурасулович</t>
  </si>
  <si>
    <t>2084608</t>
  </si>
  <si>
    <t>Камалов Бахтиёр Алиевич</t>
  </si>
  <si>
    <t>2215529</t>
  </si>
  <si>
    <t>Каримов Босит Ходиевич</t>
  </si>
  <si>
    <t>6538650</t>
  </si>
  <si>
    <t>Киличов Музаффар Орифхон Угли</t>
  </si>
  <si>
    <t>8759954</t>
  </si>
  <si>
    <t>Кучкаров Оллоберди Хурсанович</t>
  </si>
  <si>
    <t>6395367</t>
  </si>
  <si>
    <t>Махсудов Ашурали Рустамович</t>
  </si>
  <si>
    <t>4938493</t>
  </si>
  <si>
    <t>Нишонов Исломбек Ботиралиевич</t>
  </si>
  <si>
    <t>2780470</t>
  </si>
  <si>
    <t>Нумонов Валижон Рахимжон Угли</t>
  </si>
  <si>
    <t>0589746</t>
  </si>
  <si>
    <t>Одилов Жахонгир Музаффар Угли</t>
  </si>
  <si>
    <t>7976280</t>
  </si>
  <si>
    <t>Рахимов Хушбок Турсунпулатович</t>
  </si>
  <si>
    <t>5016524</t>
  </si>
  <si>
    <t>Рахмонов Санжарбек Думонович</t>
  </si>
  <si>
    <t>2273077</t>
  </si>
  <si>
    <t>Саматов Мирзохид Мирзахоликович</t>
  </si>
  <si>
    <t>1750799</t>
  </si>
  <si>
    <t>Сатторов Ахрор Тухтасунович</t>
  </si>
  <si>
    <t>1669942</t>
  </si>
  <si>
    <t>Сотволдиев Ахрорбек Умиджон Угли</t>
  </si>
  <si>
    <t>2211598</t>
  </si>
  <si>
    <t>Тожибоев Бакиржон Султонович</t>
  </si>
  <si>
    <t>7257253</t>
  </si>
  <si>
    <t>Тураев Каюмжон Урайимович</t>
  </si>
  <si>
    <t>4383642</t>
  </si>
  <si>
    <t>Тухтаназаров Абдулазиз Абдуллаевич</t>
  </si>
  <si>
    <t>5839632</t>
  </si>
  <si>
    <t>Уматуллаев Абдуллазиз Абдухамидович</t>
  </si>
  <si>
    <t>6397585</t>
  </si>
  <si>
    <t>Халилов Дилёржон Тавакалжонович</t>
  </si>
  <si>
    <t>3042308</t>
  </si>
  <si>
    <t>Хасанов Ойбек Отабек Угли</t>
  </si>
  <si>
    <t>7996221</t>
  </si>
  <si>
    <t>Хожимуродов Абдухалил Шералиевич</t>
  </si>
  <si>
    <t>2412981</t>
  </si>
  <si>
    <t>Холбутаев Абдулахад Акбарали Угли</t>
  </si>
  <si>
    <t>1555680</t>
  </si>
  <si>
    <t>Холмирзаев Маруфжон Сохибович</t>
  </si>
  <si>
    <t>8983339</t>
  </si>
  <si>
    <t>Холмирзаев Шахобиддин Уринбоевич</t>
  </si>
  <si>
    <t>8408258</t>
  </si>
  <si>
    <t>Шералиев Шаробиддин Абдухапизович</t>
  </si>
  <si>
    <t>7163180</t>
  </si>
  <si>
    <t>Шокиржонов Мухуммадазиз Шавкатжон угли</t>
  </si>
  <si>
    <t>2243672</t>
  </si>
  <si>
    <t>ВМ-0180568</t>
  </si>
  <si>
    <t>Аминева Алина Фанировна</t>
  </si>
  <si>
    <t>911307</t>
  </si>
  <si>
    <t>ВМ-0172591</t>
  </si>
  <si>
    <t>Юлдашев Илёс Ёркинбекович</t>
  </si>
  <si>
    <t>2964978</t>
  </si>
  <si>
    <t>ВМ-0170990</t>
  </si>
  <si>
    <t>Рахманов Аюб Абдурауфович</t>
  </si>
  <si>
    <t>8424797</t>
  </si>
  <si>
    <t>ВМ-0174375</t>
  </si>
  <si>
    <t>Булатова Жана Булатовна</t>
  </si>
  <si>
    <t>762780</t>
  </si>
  <si>
    <t>ВМ-0165557</t>
  </si>
  <si>
    <t>Маматов Улугбек Холбекович</t>
  </si>
  <si>
    <t>6588310</t>
  </si>
  <si>
    <t>ВМ-0174126</t>
  </si>
  <si>
    <t>Калчаев Ынтымак</t>
  </si>
  <si>
    <t>1727627</t>
  </si>
  <si>
    <t>ВМ-0170118</t>
  </si>
  <si>
    <t>Регеда Сергей Владимирович</t>
  </si>
  <si>
    <t>942622</t>
  </si>
  <si>
    <t>ВМ-0176578</t>
  </si>
  <si>
    <t>Шаботаев Мирлан Эшимович</t>
  </si>
  <si>
    <t>2261637</t>
  </si>
  <si>
    <t>ВМ-0166889</t>
  </si>
  <si>
    <t>Ядав Джитендр</t>
  </si>
  <si>
    <t>6625206</t>
  </si>
  <si>
    <t>ВМ-0177937</t>
  </si>
  <si>
    <t>Караев Хусейн Тоджибоевич</t>
  </si>
  <si>
    <t>403292907</t>
  </si>
  <si>
    <t>ВМ-0178049</t>
  </si>
  <si>
    <t>Саидов Абдукарим Юсуфович</t>
  </si>
  <si>
    <t>401499188</t>
  </si>
  <si>
    <t>ВМ-0179115</t>
  </si>
  <si>
    <t>Сувонкулов Хасан Курбонбоевич</t>
  </si>
  <si>
    <t>4900953</t>
  </si>
  <si>
    <t>ВМ-0178505</t>
  </si>
  <si>
    <t>Шарибаев Бекназар Сарсенбай Улы</t>
  </si>
  <si>
    <t>0135813</t>
  </si>
  <si>
    <t>ВМ-0178942</t>
  </si>
  <si>
    <t>Шарибаев Кахарман Даулетбаевич</t>
  </si>
  <si>
    <t>0266681</t>
  </si>
  <si>
    <t>ВМ-0178632</t>
  </si>
  <si>
    <t>Атаджанов Марат Зарипбаевич</t>
  </si>
  <si>
    <t>0096514</t>
  </si>
  <si>
    <t>ВМ-0188922</t>
  </si>
  <si>
    <t>Самарканов Дархан Калыбаевич</t>
  </si>
  <si>
    <t>053872629</t>
  </si>
  <si>
    <t>ВМ-0188918</t>
  </si>
  <si>
    <t>Аскарбеков Тилеген Турсунбекович</t>
  </si>
  <si>
    <t>0947683</t>
  </si>
  <si>
    <t>ВМ-0188923</t>
  </si>
  <si>
    <t>Исмагулов Азамат</t>
  </si>
  <si>
    <t>17760110</t>
  </si>
  <si>
    <t>ВМ-0189478</t>
  </si>
  <si>
    <t>Саха Раджу Гопал</t>
  </si>
  <si>
    <t>0037540</t>
  </si>
  <si>
    <t>ВМ-0189151</t>
  </si>
  <si>
    <t>Ертугел Нурлан Саматулы</t>
  </si>
  <si>
    <t>045476150</t>
  </si>
  <si>
    <t>ВМ-0189157</t>
  </si>
  <si>
    <t>Искендиров Алмаз Жумабекулы</t>
  </si>
  <si>
    <t>059594254</t>
  </si>
  <si>
    <t>ВМ-0189136</t>
  </si>
  <si>
    <t>Кадиров Алмаз Жанайулы</t>
  </si>
  <si>
    <t>048487856</t>
  </si>
  <si>
    <t>ВМ-0189139</t>
  </si>
  <si>
    <t>Кадиров Элисар Орынгалиулы</t>
  </si>
  <si>
    <t>048597778</t>
  </si>
  <si>
    <t>ВМ-0189156</t>
  </si>
  <si>
    <t>Кайратулы Саламат</t>
  </si>
  <si>
    <t>049504802</t>
  </si>
  <si>
    <t>ВМ-0189147</t>
  </si>
  <si>
    <t>Таган Кыдыр Ниязиулы</t>
  </si>
  <si>
    <t>059473783</t>
  </si>
  <si>
    <t>ВМ-0189155</t>
  </si>
  <si>
    <t>Туманшаев Аманбек Абылович</t>
  </si>
  <si>
    <t>061945859</t>
  </si>
  <si>
    <t>ВМ-0189333</t>
  </si>
  <si>
    <t>Актилевов Азамат</t>
  </si>
  <si>
    <t>17785767</t>
  </si>
  <si>
    <t>ВМ-0189346</t>
  </si>
  <si>
    <t>Темирболатов Нурсат Гадилбекулы</t>
  </si>
  <si>
    <t>051859846</t>
  </si>
  <si>
    <t>ВМ-0189342</t>
  </si>
  <si>
    <t>Утешкалиев Манарбек Сеилханулы</t>
  </si>
  <si>
    <t>061939366</t>
  </si>
  <si>
    <t>ВМ-0189343</t>
  </si>
  <si>
    <t>Досаев Жасулан</t>
  </si>
  <si>
    <t>19022787</t>
  </si>
  <si>
    <t>ВМ-0189345</t>
  </si>
  <si>
    <t>Юсупалиев Бахытжан</t>
  </si>
  <si>
    <t>16223424</t>
  </si>
  <si>
    <t>ВМ-0189490</t>
  </si>
  <si>
    <t>Жолбарыс Абылай</t>
  </si>
  <si>
    <t>16221522</t>
  </si>
  <si>
    <t>ВМ-0189390</t>
  </si>
  <si>
    <t>Ертаев Куаныш Мамырбекович</t>
  </si>
  <si>
    <t>042203931</t>
  </si>
  <si>
    <t>ВМ-0189158</t>
  </si>
  <si>
    <t>Воробьёв Роман</t>
  </si>
  <si>
    <t>17068938</t>
  </si>
  <si>
    <t>ВМ-0188665</t>
  </si>
  <si>
    <t>Базарова Мэдэг Будаевна</t>
  </si>
  <si>
    <t>710018</t>
  </si>
  <si>
    <t>ВМ-0189437</t>
  </si>
  <si>
    <t>Сингх Чандан Кумар</t>
  </si>
  <si>
    <t>ZA</t>
  </si>
  <si>
    <t>310060</t>
  </si>
  <si>
    <t>ВМ-0181327</t>
  </si>
  <si>
    <t>Иванова Анастасия Сергеевна</t>
  </si>
  <si>
    <t>76 22</t>
  </si>
  <si>
    <t>231758</t>
  </si>
  <si>
    <t>ВМ-0189435</t>
  </si>
  <si>
    <t>Тхота Лаксман</t>
  </si>
  <si>
    <t>614138</t>
  </si>
  <si>
    <t>ВМ-0083537</t>
  </si>
  <si>
    <t>Юнников Сергей Вячеславович</t>
  </si>
  <si>
    <t>41 17</t>
  </si>
  <si>
    <t>872710</t>
  </si>
  <si>
    <t>ВМ-0167406</t>
  </si>
  <si>
    <t>Гупта Рамкевал Кумар</t>
  </si>
  <si>
    <t>5611908</t>
  </si>
  <si>
    <t>ВМ-0168637</t>
  </si>
  <si>
    <t>Ёкуббаев Акбарджон Анвар Угли</t>
  </si>
  <si>
    <t>3097172</t>
  </si>
  <si>
    <t>ВМ-0189055</t>
  </si>
  <si>
    <t>Баймахан Шерхан Ермаханулы</t>
  </si>
  <si>
    <t>056666997</t>
  </si>
  <si>
    <t>ВМ-0189064</t>
  </si>
  <si>
    <t>Кудайберген Нурдаулет Еркинулы</t>
  </si>
  <si>
    <t>054675191</t>
  </si>
  <si>
    <t>ВМ-0189092</t>
  </si>
  <si>
    <t>Кыдырбеков Мирас Мейрамбекович</t>
  </si>
  <si>
    <t>058864285</t>
  </si>
  <si>
    <t>ВМ-0189059</t>
  </si>
  <si>
    <t>Абзали Алижан Абуганиулы</t>
  </si>
  <si>
    <t>061599043</t>
  </si>
  <si>
    <t>ВМ-0189087</t>
  </si>
  <si>
    <t>Абдымомунов Эрнис Кенешбекович</t>
  </si>
  <si>
    <t>3294917</t>
  </si>
  <si>
    <t>ВМ-0189057</t>
  </si>
  <si>
    <t>Аттокуров Нуржан</t>
  </si>
  <si>
    <t>0124156</t>
  </si>
  <si>
    <t>ВМ-0189073</t>
  </si>
  <si>
    <t>Бекманбетов Нуржан Таласович</t>
  </si>
  <si>
    <t>2559712</t>
  </si>
  <si>
    <t>ВМ-0189049</t>
  </si>
  <si>
    <t>Есеналиев Нургазы Анаркулович</t>
  </si>
  <si>
    <t>2167489</t>
  </si>
  <si>
    <t>ВМ-0189081</t>
  </si>
  <si>
    <t>Маасылбек Уулу Жолдошбек</t>
  </si>
  <si>
    <t>3073301</t>
  </si>
  <si>
    <t>Абдумахатов Умид Халмуратович</t>
  </si>
  <si>
    <t>2153472</t>
  </si>
  <si>
    <t>Абдумухторов Рауфжон Ортикали Угли</t>
  </si>
  <si>
    <t>8230108</t>
  </si>
  <si>
    <t>Авезов Нумонжон Нуруллоевич</t>
  </si>
  <si>
    <t>1876035</t>
  </si>
  <si>
    <t>Азимов Абдуллажон Музаффар Угли</t>
  </si>
  <si>
    <t>4478394</t>
  </si>
  <si>
    <t>Джураев Хусан Тошматович</t>
  </si>
  <si>
    <t>7843006</t>
  </si>
  <si>
    <t>Жайнаков Дилмурат Турсунмуратович</t>
  </si>
  <si>
    <t>6840707</t>
  </si>
  <si>
    <t>Журабоев Алимардон Сайдулла Угли</t>
  </si>
  <si>
    <t>5386250</t>
  </si>
  <si>
    <t>Исмоилов Азизбек Адилжонович</t>
  </si>
  <si>
    <t>2202282</t>
  </si>
  <si>
    <t>Хужаниёзов Ахтам Садуллаевич</t>
  </si>
  <si>
    <t>4195246</t>
  </si>
  <si>
    <t>Эшкулов Лапас Уринбоевич</t>
  </si>
  <si>
    <t>2109879</t>
  </si>
  <si>
    <t>ВМ-0101863</t>
  </si>
  <si>
    <t>Изюмин Вячеслав Николаевич</t>
  </si>
  <si>
    <t>669128</t>
  </si>
  <si>
    <t>ВМ-0155737</t>
  </si>
  <si>
    <t>Юлдошев Абдуманноб Али Угли</t>
  </si>
  <si>
    <t>7596098</t>
  </si>
  <si>
    <t>Кукиев Анваржон Закирович</t>
  </si>
  <si>
    <t>3372717</t>
  </si>
  <si>
    <t>Мамиров Ойбек Рахманович</t>
  </si>
  <si>
    <t>3291022</t>
  </si>
  <si>
    <t>Махкамов Баходир Абдулхаевич</t>
  </si>
  <si>
    <t>1508840</t>
  </si>
  <si>
    <t>Мухторалиев Омадбек Исроилжон Угли</t>
  </si>
  <si>
    <t>9770190</t>
  </si>
  <si>
    <t>Расулов Шавкат Ганиевич</t>
  </si>
  <si>
    <t>1515318</t>
  </si>
  <si>
    <t>Тошпулотов Бахтиёр Норинбой Угли</t>
  </si>
  <si>
    <t>6983046</t>
  </si>
  <si>
    <t>Абдуллаев Миролим Миркомилович</t>
  </si>
  <si>
    <t>1697268</t>
  </si>
  <si>
    <t>Абдимуминов Ахроржон Адихамович</t>
  </si>
  <si>
    <t>5778250</t>
  </si>
  <si>
    <t>Акбаралиев Нурмирза Насибжон Угли</t>
  </si>
  <si>
    <t>2299615</t>
  </si>
  <si>
    <t>Алижонов Охунжон Вохиджонович</t>
  </si>
  <si>
    <t>1821694</t>
  </si>
  <si>
    <t>Исмоилов Дадажон Кимсанбоевич</t>
  </si>
  <si>
    <t>2561085</t>
  </si>
  <si>
    <t>Кенжаев Рустам Хусанович</t>
  </si>
  <si>
    <t>2824877</t>
  </si>
  <si>
    <t>Курбонбаев Зокиржон Тохир Угли</t>
  </si>
  <si>
    <t>6683024</t>
  </si>
  <si>
    <t>Кучкоров Одилжон Турсинахмадович</t>
  </si>
  <si>
    <t>5568839</t>
  </si>
  <si>
    <t>Маражабов Расулжон Содикжонович</t>
  </si>
  <si>
    <t>0323364</t>
  </si>
  <si>
    <t>Мехманов Курванали Умаралиевич</t>
  </si>
  <si>
    <t>2649982</t>
  </si>
  <si>
    <t>Султонов Шермурод Исломжонович</t>
  </si>
  <si>
    <t>4541931</t>
  </si>
  <si>
    <t>Тожибоев Фуркат Махаммадалиевич</t>
  </si>
  <si>
    <t>4642105</t>
  </si>
  <si>
    <t>Умаров Бозорбай Турдалиевич</t>
  </si>
  <si>
    <t>0591332</t>
  </si>
  <si>
    <t>ВМ-0121609</t>
  </si>
  <si>
    <t>Олейников Даниил Артурович</t>
  </si>
  <si>
    <t>344694</t>
  </si>
  <si>
    <t>ВМ-0157389</t>
  </si>
  <si>
    <t>Бешевич Владан</t>
  </si>
  <si>
    <t>015279733</t>
  </si>
  <si>
    <t>ВМ-0166907</t>
  </si>
  <si>
    <t>Чаухан Рамеш Кумар</t>
  </si>
  <si>
    <t>1672452</t>
  </si>
  <si>
    <t>ВМ-0166858</t>
  </si>
  <si>
    <t>Кумар Раджа</t>
  </si>
  <si>
    <t>2062762</t>
  </si>
  <si>
    <t>ВМ-0172817</t>
  </si>
  <si>
    <t>Жумабаев Сагинбай Абдигапурович</t>
  </si>
  <si>
    <t>0043806</t>
  </si>
  <si>
    <t>ВМ-0189153</t>
  </si>
  <si>
    <t>Мейирбек Бекдаулет Мейирбекулы</t>
  </si>
  <si>
    <t>057994517</t>
  </si>
  <si>
    <t>ВМ-0189097</t>
  </si>
  <si>
    <t>Оразов Бекжан Меирбекулы</t>
  </si>
  <si>
    <t>048637363</t>
  </si>
  <si>
    <t>ВМ-0189103</t>
  </si>
  <si>
    <t>Убайдуллаев Сардор Даниёрулы</t>
  </si>
  <si>
    <t>062148117</t>
  </si>
  <si>
    <t>ВМ-0189108</t>
  </si>
  <si>
    <t>Атрауов Зинулла Жаксыгалиевич</t>
  </si>
  <si>
    <t>052979810</t>
  </si>
  <si>
    <t>ВМ-0189061</t>
  </si>
  <si>
    <t>Жанасов Кайырбек Аманжолович</t>
  </si>
  <si>
    <t>061173882</t>
  </si>
  <si>
    <t>ВМ-0189065</t>
  </si>
  <si>
    <t>Килыбаев Ерсин Серикулы</t>
  </si>
  <si>
    <t>048996448</t>
  </si>
  <si>
    <t>ВМ-0189137</t>
  </si>
  <si>
    <t>Орынгали Шынгысхан Амантайулы</t>
  </si>
  <si>
    <t>058086766</t>
  </si>
  <si>
    <t>ВМ-0189133</t>
  </si>
  <si>
    <t>Орынгалиев Атабек Абатулы</t>
  </si>
  <si>
    <t>059079086</t>
  </si>
  <si>
    <t>ВМ-0189060</t>
  </si>
  <si>
    <t>Орынгалиев Бакытбек Абатулы</t>
  </si>
  <si>
    <t>061353088</t>
  </si>
  <si>
    <t>ВМ-0189066</t>
  </si>
  <si>
    <t>Сагынов Сейилхан Шоканулы</t>
  </si>
  <si>
    <t>063019348</t>
  </si>
  <si>
    <t>ВМ-0189063</t>
  </si>
  <si>
    <t>Салимов Кенжебек Салимулы</t>
  </si>
  <si>
    <t>059213216</t>
  </si>
  <si>
    <t>ВМ-0189128</t>
  </si>
  <si>
    <t>Абдукаримов Жусупбек</t>
  </si>
  <si>
    <t>3256213</t>
  </si>
  <si>
    <t>ВМ-0189111</t>
  </si>
  <si>
    <t>Бакытбек Уулу Арапбай</t>
  </si>
  <si>
    <t>0107147</t>
  </si>
  <si>
    <t>ВМ-0189107</t>
  </si>
  <si>
    <t>Бакытбек Уулу Чынгыз</t>
  </si>
  <si>
    <t>2397230</t>
  </si>
  <si>
    <t>ВМ-0189146</t>
  </si>
  <si>
    <t>Бекмирзаев Камилжан Токтосунович</t>
  </si>
  <si>
    <t>1534757</t>
  </si>
  <si>
    <t>ВМ-0189134</t>
  </si>
  <si>
    <t>Жаныбай Уулу Белек</t>
  </si>
  <si>
    <t>0948146</t>
  </si>
  <si>
    <t>ВМ-0189096</t>
  </si>
  <si>
    <t>Жоробаев Тенирбек Омурзакович</t>
  </si>
  <si>
    <t>1629925</t>
  </si>
  <si>
    <t>ВМ-0189145</t>
  </si>
  <si>
    <t>Имаров Муратали Абдикаримович</t>
  </si>
  <si>
    <t>0272148</t>
  </si>
  <si>
    <t>ВМ-0189144</t>
  </si>
  <si>
    <t>Калматов Сабиржон Саибжонович</t>
  </si>
  <si>
    <t>0381259</t>
  </si>
  <si>
    <t>ВМ-0189195</t>
  </si>
  <si>
    <t>Калматов Саибжон Батыралиевич</t>
  </si>
  <si>
    <t>0012681</t>
  </si>
  <si>
    <t>ВМ-0189085</t>
  </si>
  <si>
    <t>Орозматов Азамат Маматкасымович</t>
  </si>
  <si>
    <t>2221995</t>
  </si>
  <si>
    <t>ВМ-0189138</t>
  </si>
  <si>
    <t>Токоев Рамазан</t>
  </si>
  <si>
    <t>1663412</t>
  </si>
  <si>
    <t>ВМ-0189149</t>
  </si>
  <si>
    <t>Улугбек Уулу Майрамбек</t>
  </si>
  <si>
    <t>3346540</t>
  </si>
  <si>
    <t>ВМ-0189105</t>
  </si>
  <si>
    <t>Абдуллаулы Бакыт</t>
  </si>
  <si>
    <t>17663228</t>
  </si>
  <si>
    <t>ВМ-0189094</t>
  </si>
  <si>
    <t>Абдуллаулы Ибадулла</t>
  </si>
  <si>
    <t>041027607</t>
  </si>
  <si>
    <t>ВМ-0189130</t>
  </si>
  <si>
    <t>Абдулуахитулы Абдуламат</t>
  </si>
  <si>
    <t>048225201</t>
  </si>
  <si>
    <t>ВМ-0189084</t>
  </si>
  <si>
    <t>Абдулуахитулы Куаныш</t>
  </si>
  <si>
    <t>046700563</t>
  </si>
  <si>
    <t>ВМ-0189080</t>
  </si>
  <si>
    <t>Адай Мухаммеджусип</t>
  </si>
  <si>
    <t>046682211</t>
  </si>
  <si>
    <t>ВМ-0189141</t>
  </si>
  <si>
    <t>Алимбайулы Ыбырайм</t>
  </si>
  <si>
    <t>060626873</t>
  </si>
  <si>
    <t>ВМ-0189058</t>
  </si>
  <si>
    <t>Асанулы Мырза</t>
  </si>
  <si>
    <t>052351659</t>
  </si>
  <si>
    <t>ВМ-0189056</t>
  </si>
  <si>
    <t>Абдуллаулы Багман</t>
  </si>
  <si>
    <t>052557689</t>
  </si>
  <si>
    <t>ВМ-0189072</t>
  </si>
  <si>
    <t>Маратов Жандос</t>
  </si>
  <si>
    <t>17306186</t>
  </si>
  <si>
    <t>ВМ-0189091</t>
  </si>
  <si>
    <t>Досым Асылжан Нурланулы</t>
  </si>
  <si>
    <t>057814529</t>
  </si>
  <si>
    <t>ВМ-0189069</t>
  </si>
  <si>
    <t>Ергешулы Мансур</t>
  </si>
  <si>
    <t>057876797</t>
  </si>
  <si>
    <t>ВМ-0178405</t>
  </si>
  <si>
    <t>Султанов Давран Рустемович</t>
  </si>
  <si>
    <t>0066793</t>
  </si>
  <si>
    <t>ВМ-0169750</t>
  </si>
  <si>
    <t>Хушбоков Баходир Тура Угли</t>
  </si>
  <si>
    <t>9058876</t>
  </si>
  <si>
    <t>ВМ-0178395</t>
  </si>
  <si>
    <t>Мазоров Нурулло Мирзомахмудович</t>
  </si>
  <si>
    <t>404516639</t>
  </si>
  <si>
    <t>ВМ-0163244</t>
  </si>
  <si>
    <t>Умаралыев Баялы</t>
  </si>
  <si>
    <t>3002005</t>
  </si>
  <si>
    <t>ВМ-0177629</t>
  </si>
  <si>
    <t>5526516</t>
  </si>
  <si>
    <t>ВМ-0169336</t>
  </si>
  <si>
    <t>Чориев Сироджиддин Соатмурот Угли</t>
  </si>
  <si>
    <t>4355568</t>
  </si>
  <si>
    <t>ВМ-0169504</t>
  </si>
  <si>
    <t>Сайтназаров Джуманазар Махмутович</t>
  </si>
  <si>
    <t>1698207</t>
  </si>
  <si>
    <t>ВМ-0181662</t>
  </si>
  <si>
    <t>Урмонов Шерзодбек Улугбек Угли</t>
  </si>
  <si>
    <t>0198729</t>
  </si>
  <si>
    <t>Тошматов Наврузбек Абдуллоевич</t>
  </si>
  <si>
    <t>403449284</t>
  </si>
  <si>
    <t>Абдурахмонов Нодиржон Алмардон Угли</t>
  </si>
  <si>
    <t>8211149</t>
  </si>
  <si>
    <t>Баходиров Руслан Баходир Угли</t>
  </si>
  <si>
    <t>2298223</t>
  </si>
  <si>
    <t>Бойкобилов Ахмат Кайимович</t>
  </si>
  <si>
    <t>6318745</t>
  </si>
  <si>
    <t>Ишкабилов Икром Юсуфович</t>
  </si>
  <si>
    <t>6326866</t>
  </si>
  <si>
    <t>Ишкобилов Абдумумин Юсуфович</t>
  </si>
  <si>
    <t>5987883</t>
  </si>
  <si>
    <t>Хушбоков Элбек Гулмурод Угли</t>
  </si>
  <si>
    <t>2144196</t>
  </si>
  <si>
    <t>Мелимаматов Маматали Маматраимович</t>
  </si>
  <si>
    <t>5242555</t>
  </si>
  <si>
    <t>Мелмаматов Абдирасул Маматраимович</t>
  </si>
  <si>
    <t>2061383</t>
  </si>
  <si>
    <t>Уралов Сайдулло Чори Угли</t>
  </si>
  <si>
    <t>8233226</t>
  </si>
  <si>
    <t>ВМ-0189289</t>
  </si>
  <si>
    <t>Акыев Замирбек Абдылдабекович</t>
  </si>
  <si>
    <t>2098980</t>
  </si>
  <si>
    <t>ВМ-0189285</t>
  </si>
  <si>
    <t>Асылбек Уулу Ниязалы</t>
  </si>
  <si>
    <t>4001518</t>
  </si>
  <si>
    <t>ВМ-0189277</t>
  </si>
  <si>
    <t>Кадыров Алтынбек Кылычбекович</t>
  </si>
  <si>
    <t>1977214</t>
  </si>
  <si>
    <t>ВМ-0189264</t>
  </si>
  <si>
    <t>Тургунов Рамазан Бакытбекович</t>
  </si>
  <si>
    <t>3488015</t>
  </si>
  <si>
    <t>ВМ-0189481</t>
  </si>
  <si>
    <t>Чаудхари Джитендра</t>
  </si>
  <si>
    <t>7465338</t>
  </si>
  <si>
    <t>ВМ-0189483</t>
  </si>
  <si>
    <t>Упадхьяй Мритунджай</t>
  </si>
  <si>
    <t>8120209</t>
  </si>
  <si>
    <t>ВМ-0189472</t>
  </si>
  <si>
    <t>Ядав Хари Ом</t>
  </si>
  <si>
    <t>5629023</t>
  </si>
  <si>
    <t>ВМ-0189467</t>
  </si>
  <si>
    <t>Сингх Сукхвиндер</t>
  </si>
  <si>
    <t>7907219</t>
  </si>
  <si>
    <t>ВМ-0189477</t>
  </si>
  <si>
    <t>Сингх Прехлаадбир</t>
  </si>
  <si>
    <t>8254693</t>
  </si>
  <si>
    <t>ВМ-0188676</t>
  </si>
  <si>
    <t>Алибай Еламан</t>
  </si>
  <si>
    <t>13065566</t>
  </si>
  <si>
    <t>ВМ-0163946</t>
  </si>
  <si>
    <t>Дас Сунил</t>
  </si>
  <si>
    <t>5511179</t>
  </si>
  <si>
    <t>ВМ-0165361</t>
  </si>
  <si>
    <t>Оганесов Давид Георгиевич</t>
  </si>
  <si>
    <t>884445</t>
  </si>
  <si>
    <t>ВМ-0171720</t>
  </si>
  <si>
    <t>Кебедмагомедов Асельдар Алиевич</t>
  </si>
  <si>
    <t>785123</t>
  </si>
  <si>
    <t>ВМ-0179114</t>
  </si>
  <si>
    <t>Холбоев Жахонгир Искандар Угли</t>
  </si>
  <si>
    <t>1106876</t>
  </si>
  <si>
    <t>ВМ-0158432</t>
  </si>
  <si>
    <t>Марченко Владислав Андреевич</t>
  </si>
  <si>
    <t>468695</t>
  </si>
  <si>
    <t>ВМ-0058722</t>
  </si>
  <si>
    <t>Каитович Бранко</t>
  </si>
  <si>
    <t>016160726</t>
  </si>
  <si>
    <t>ВМ-0164442</t>
  </si>
  <si>
    <t>Талайбек Уулу Мелисбек</t>
  </si>
  <si>
    <t>2944684</t>
  </si>
  <si>
    <t>ВМ-0167016</t>
  </si>
  <si>
    <t>Мондал Мафиджул</t>
  </si>
  <si>
    <t>9509150</t>
  </si>
  <si>
    <t>ВМ-0154352</t>
  </si>
  <si>
    <t>Мондал Масудал</t>
  </si>
  <si>
    <t>6250106</t>
  </si>
  <si>
    <t>ВМ-0159801</t>
  </si>
  <si>
    <t>Али Мохаммад Афсар</t>
  </si>
  <si>
    <t>9590718</t>
  </si>
  <si>
    <t>ВМ-0166521</t>
  </si>
  <si>
    <t>Сардар Камал Хоссаин</t>
  </si>
  <si>
    <t>8897989</t>
  </si>
  <si>
    <t>ВМ-0166548</t>
  </si>
  <si>
    <t>Шаикх Реджаул Хакуе</t>
  </si>
  <si>
    <t>6288206</t>
  </si>
  <si>
    <t>ВМ-0166585</t>
  </si>
  <si>
    <t>Секх Пинту</t>
  </si>
  <si>
    <t>1110250</t>
  </si>
  <si>
    <t>ВМ-0166728</t>
  </si>
  <si>
    <t>Саркар Прасанта</t>
  </si>
  <si>
    <t>0356117</t>
  </si>
  <si>
    <t>ВМ-0166849</t>
  </si>
  <si>
    <t>Арафат Арафат</t>
  </si>
  <si>
    <t>8986584</t>
  </si>
  <si>
    <t>ВМ-0166862</t>
  </si>
  <si>
    <t>8567873</t>
  </si>
  <si>
    <t>ВМ-0166994</t>
  </si>
  <si>
    <t>Секх Елахи</t>
  </si>
  <si>
    <t>0968394</t>
  </si>
  <si>
    <t>ВМ-0167050</t>
  </si>
  <si>
    <t>Кабирадж Джаббарул</t>
  </si>
  <si>
    <t>2733956</t>
  </si>
  <si>
    <t>ВМ-0167051</t>
  </si>
  <si>
    <t>Саикх Джахирул</t>
  </si>
  <si>
    <t>3962924</t>
  </si>
  <si>
    <t>ВМ-0167825</t>
  </si>
  <si>
    <t>Секх Ринту</t>
  </si>
  <si>
    <t>2228515</t>
  </si>
  <si>
    <t>ВМ-0181173</t>
  </si>
  <si>
    <t>Газарян Артур Гургенович</t>
  </si>
  <si>
    <t>503563</t>
  </si>
  <si>
    <t>Шодмонов Шерали Буриевич</t>
  </si>
  <si>
    <t>2240162</t>
  </si>
  <si>
    <t>Абдувалиев Лазизбек Нодирбек Угли</t>
  </si>
  <si>
    <t>0023562</t>
  </si>
  <si>
    <t>Тураев Шерзод Илхомжонович</t>
  </si>
  <si>
    <t>5507004</t>
  </si>
  <si>
    <t>Эргашев Илхомжон Хасанбой Угли</t>
  </si>
  <si>
    <t>9539804</t>
  </si>
  <si>
    <t>Куролов Жахонгир Исломабек Угли</t>
  </si>
  <si>
    <t>7789345</t>
  </si>
  <si>
    <t>Омонов Исломбек Ахмат Угли</t>
  </si>
  <si>
    <t>4708584</t>
  </si>
  <si>
    <t>Орипов Муроджон Олимович</t>
  </si>
  <si>
    <t>8704064</t>
  </si>
  <si>
    <t>Турабоев Дилшоджон Мухсинович</t>
  </si>
  <si>
    <t>9038767</t>
  </si>
  <si>
    <t>Турдиев Уктамали Нумонович</t>
  </si>
  <si>
    <t>1651921</t>
  </si>
  <si>
    <t>Умаров Мухаммаджон Тилаволди Угли</t>
  </si>
  <si>
    <t>3898518</t>
  </si>
  <si>
    <t>Хужаев Салим Хонимкулович</t>
  </si>
  <si>
    <t>1875433</t>
  </si>
  <si>
    <t>ВМ-0059648</t>
  </si>
  <si>
    <t>Леонтьев Антон Викторович</t>
  </si>
  <si>
    <t>14 18</t>
  </si>
  <si>
    <t>718342</t>
  </si>
  <si>
    <t>ВМ-0181717</t>
  </si>
  <si>
    <t>Тунгышбай Дармен Тыныштыкулы</t>
  </si>
  <si>
    <t>040763713</t>
  </si>
  <si>
    <t>ВМ-0188815</t>
  </si>
  <si>
    <t>Жукова Юлия Александровна</t>
  </si>
  <si>
    <t>32 04</t>
  </si>
  <si>
    <t>647141</t>
  </si>
  <si>
    <t>ВМ-0181494</t>
  </si>
  <si>
    <t>Абдувохидов Самандар Турамурод Угли</t>
  </si>
  <si>
    <t>7112776</t>
  </si>
  <si>
    <t>Абдолимов Фозилжон Жалолиддин Угли</t>
  </si>
  <si>
    <t>2188954</t>
  </si>
  <si>
    <t>Абдурайимов Дониёр Узокбой Угли</t>
  </si>
  <si>
    <t>0717474</t>
  </si>
  <si>
    <t>Азимов Файёзбек Жасурбек Угли</t>
  </si>
  <si>
    <t>2155847</t>
  </si>
  <si>
    <t>Курбонов Элдор Примкулович</t>
  </si>
  <si>
    <t>4612366</t>
  </si>
  <si>
    <t>Махсудов Рихситилло Мамажонович</t>
  </si>
  <si>
    <t>6978349</t>
  </si>
  <si>
    <t>Рисбоев Фарход Эркинович</t>
  </si>
  <si>
    <t>1590049</t>
  </si>
  <si>
    <t>Сабиров Ахмаджон Нуруллаевич</t>
  </si>
  <si>
    <t>3516028</t>
  </si>
  <si>
    <t>Саттаров Давронжон Абдухалилович</t>
  </si>
  <si>
    <t>6641199</t>
  </si>
  <si>
    <t>Умаров Бахтиёр Содикович</t>
  </si>
  <si>
    <t>1466815</t>
  </si>
  <si>
    <t>Шавкатов Муроджон Шухратович</t>
  </si>
  <si>
    <t>0222041</t>
  </si>
  <si>
    <t>Эшкобилов Алишер Илхом Угли</t>
  </si>
  <si>
    <t>4782375</t>
  </si>
  <si>
    <t>ВМ-0183309</t>
  </si>
  <si>
    <t>Еркебаев Асхат Аскарулы</t>
  </si>
  <si>
    <t>041753679</t>
  </si>
  <si>
    <t>ВМ-0168066</t>
  </si>
  <si>
    <t>Сингх Прадип</t>
  </si>
  <si>
    <t>5852854</t>
  </si>
  <si>
    <t>ВМ-0097774</t>
  </si>
  <si>
    <t>Хитриков Алексей Алексеевич</t>
  </si>
  <si>
    <t>2401092</t>
  </si>
  <si>
    <t>Киранов Аброр Дагарович</t>
  </si>
  <si>
    <t>2118729</t>
  </si>
  <si>
    <t>Киронов Мансуржон Дагарович</t>
  </si>
  <si>
    <t>4752691</t>
  </si>
  <si>
    <t>Юлдошев Журатбек Бахтиёр Угли</t>
  </si>
  <si>
    <t>0226667</t>
  </si>
  <si>
    <t>Бекназаров Ахрор Хушимович</t>
  </si>
  <si>
    <t>3555178</t>
  </si>
  <si>
    <t>Хайдаров Бобомурод Улугмуродович</t>
  </si>
  <si>
    <t>3711381</t>
  </si>
  <si>
    <t>Аллаяров Хужамурод Абдугабарович</t>
  </si>
  <si>
    <t>1805833</t>
  </si>
  <si>
    <t>Пулатов Мардибек Умар Угли</t>
  </si>
  <si>
    <t>9130954</t>
  </si>
  <si>
    <t>Амиров Жалол Эшмухаммадович</t>
  </si>
  <si>
    <t>2118072</t>
  </si>
  <si>
    <t>Гулбоев Ойбек Шокир Угли</t>
  </si>
  <si>
    <t>3890337</t>
  </si>
  <si>
    <t>Куваев Бахтиёр Якубович</t>
  </si>
  <si>
    <t>1135831</t>
  </si>
  <si>
    <t>Каримов Хуршид Турсунбайевич</t>
  </si>
  <si>
    <t>2860949</t>
  </si>
  <si>
    <t>Келдиев Абдугаффор Хамидович</t>
  </si>
  <si>
    <t>1707149</t>
  </si>
  <si>
    <t>Хужамов Зоир Эшмуродович</t>
  </si>
  <si>
    <t>1010089</t>
  </si>
  <si>
    <t>Тошпулатов Жовлонбек Эшмурод Угли</t>
  </si>
  <si>
    <t>5745683</t>
  </si>
  <si>
    <t>Боев Махмадсобир Ятимович</t>
  </si>
  <si>
    <t>405702617</t>
  </si>
  <si>
    <t>ВМ-0183001</t>
  </si>
  <si>
    <t>Есмагамбетов Нурлан Муканович</t>
  </si>
  <si>
    <t>021054331</t>
  </si>
  <si>
    <t>Аюбов Абубакр Асадуллоевич</t>
  </si>
  <si>
    <t>402369263</t>
  </si>
  <si>
    <t>Гулов Навруз Ятимович</t>
  </si>
  <si>
    <t>401922706</t>
  </si>
  <si>
    <t>Нуров Рамазон Сарбозович</t>
  </si>
  <si>
    <t>404143477</t>
  </si>
  <si>
    <t>Нуров Тоир Абдулманонович</t>
  </si>
  <si>
    <t>402850331</t>
  </si>
  <si>
    <t>Нуров Хамроз Сарбозович</t>
  </si>
  <si>
    <t>402762554</t>
  </si>
  <si>
    <t>Сафиев Саиджамол Сайумронович</t>
  </si>
  <si>
    <t>401922858</t>
  </si>
  <si>
    <t>Ятимзода Амиршохи Ашурали</t>
  </si>
  <si>
    <t>402043827</t>
  </si>
  <si>
    <t>ВМ-0188939</t>
  </si>
  <si>
    <t>Жеребцов Сергей Андреевич</t>
  </si>
  <si>
    <t>702448</t>
  </si>
  <si>
    <t>Верма Дургеш</t>
  </si>
  <si>
    <t>7425783</t>
  </si>
  <si>
    <t>ВМ-0189563</t>
  </si>
  <si>
    <t>Гаур Харикеш</t>
  </si>
  <si>
    <t>0157955</t>
  </si>
  <si>
    <t>ВМ-0189583</t>
  </si>
  <si>
    <t>Гупта Ананд</t>
  </si>
  <si>
    <t>9467790</t>
  </si>
  <si>
    <t>ВМ-0189562</t>
  </si>
  <si>
    <t>Кумар Авишек</t>
  </si>
  <si>
    <t>4389349</t>
  </si>
  <si>
    <t>ВМ-0189566</t>
  </si>
  <si>
    <t>Малл Виджай Бахадур</t>
  </si>
  <si>
    <t>2872075</t>
  </si>
  <si>
    <t>ВМ-0189554</t>
  </si>
  <si>
    <t>Прасад Рамчандра</t>
  </si>
  <si>
    <t>2748582</t>
  </si>
  <si>
    <t>ВМ-0189579</t>
  </si>
  <si>
    <t>Сингх Авдеш Кумар</t>
  </si>
  <si>
    <t>9463990</t>
  </si>
  <si>
    <t>ВМ-0189581</t>
  </si>
  <si>
    <t>0448236</t>
  </si>
  <si>
    <t>ВМ-0189580</t>
  </si>
  <si>
    <t>Чаухан Аччхе Лал</t>
  </si>
  <si>
    <t>5945401</t>
  </si>
  <si>
    <t>ВМ-0154396</t>
  </si>
  <si>
    <t>Васильченко Артем Михайлович</t>
  </si>
  <si>
    <t>79 09</t>
  </si>
  <si>
    <t>558770</t>
  </si>
  <si>
    <t>ВМ-0136036</t>
  </si>
  <si>
    <t>Перич Екатерина Андреевна</t>
  </si>
  <si>
    <t>760950</t>
  </si>
  <si>
    <t>ВМ-0160607</t>
  </si>
  <si>
    <t>Нартху Венугопаларао</t>
  </si>
  <si>
    <t>8126355</t>
  </si>
  <si>
    <t>ВМ-0160608</t>
  </si>
  <si>
    <t>Паили Чинтамани Редди</t>
  </si>
  <si>
    <t>7066298</t>
  </si>
  <si>
    <t>ВМ-0166524</t>
  </si>
  <si>
    <t>Саркар Сантхану</t>
  </si>
  <si>
    <t>1583619</t>
  </si>
  <si>
    <t>ВМ-0166550</t>
  </si>
  <si>
    <t>Шаикх Исмаил</t>
  </si>
  <si>
    <t>3568423</t>
  </si>
  <si>
    <t>ВМ-0166991</t>
  </si>
  <si>
    <t>Ваирва Рамкеш</t>
  </si>
  <si>
    <t>9576719</t>
  </si>
  <si>
    <t>ВМ-0167447</t>
  </si>
  <si>
    <t>Фироз Ахмад</t>
  </si>
  <si>
    <t>6018145</t>
  </si>
  <si>
    <t>Омонов Мирза Нематжон Угли</t>
  </si>
  <si>
    <t>2311579</t>
  </si>
  <si>
    <t>Абдумуродов Асрбек Орал Угли</t>
  </si>
  <si>
    <t>4977067</t>
  </si>
  <si>
    <t>Алмардонов Ойбек Абдуллаевич</t>
  </si>
  <si>
    <t>2266036</t>
  </si>
  <si>
    <t>Аноров Обид Уролович</t>
  </si>
  <si>
    <t>1960926</t>
  </si>
  <si>
    <t>Аралбаев Даулетжан Бердимурат Ули</t>
  </si>
  <si>
    <t>0270737</t>
  </si>
  <si>
    <t>Мамазоиров Тулкин Норкелдиевич</t>
  </si>
  <si>
    <t>2190290</t>
  </si>
  <si>
    <t>Мустанов Хушбок Абдиназарович</t>
  </si>
  <si>
    <t>7169443</t>
  </si>
  <si>
    <t>Науризбаев Нурлан Амангелдиевич</t>
  </si>
  <si>
    <t>0071112</t>
  </si>
  <si>
    <t>Пахраддинов Нурсеит Карамаддинович</t>
  </si>
  <si>
    <t>0679083</t>
  </si>
  <si>
    <t>Сапаримбетов Латифбай Аллабаевич</t>
  </si>
  <si>
    <t>0083742</t>
  </si>
  <si>
    <t>Сапарниязов Тлеубай Коптлеёвич</t>
  </si>
  <si>
    <t>0154288</t>
  </si>
  <si>
    <t>Темирханов Гуломиддин Нусанович</t>
  </si>
  <si>
    <t>1814979</t>
  </si>
  <si>
    <t>Уримбаев Султанбек Оралбаевич</t>
  </si>
  <si>
    <t>0381886</t>
  </si>
  <si>
    <t>Ходжиев Икром Эшкурбонович</t>
  </si>
  <si>
    <t>6934290</t>
  </si>
  <si>
    <t>Холбоев Фахриддин Дилшод Угли</t>
  </si>
  <si>
    <t>2757241</t>
  </si>
  <si>
    <t>Эшкелдиев Улугбек Фахриддинович</t>
  </si>
  <si>
    <t>4822052</t>
  </si>
  <si>
    <t>ВМ-0154971</t>
  </si>
  <si>
    <t>Джумаев Джура Абдумуратович</t>
  </si>
  <si>
    <t>8463847</t>
  </si>
  <si>
    <t>ВМ-0182628</t>
  </si>
  <si>
    <t>Макеев Акылбек Манапович</t>
  </si>
  <si>
    <t>3696436</t>
  </si>
  <si>
    <t>ВМ-0166974</t>
  </si>
  <si>
    <t>Лаквал Камлендра</t>
  </si>
  <si>
    <t>4162684</t>
  </si>
  <si>
    <t>ВМ-0163387</t>
  </si>
  <si>
    <t>Уринов Рустам Абрай Угли</t>
  </si>
  <si>
    <t>2094010</t>
  </si>
  <si>
    <t>Ахмирзаев Сапарбой Ахбутаевич</t>
  </si>
  <si>
    <t>2220510</t>
  </si>
  <si>
    <t>Балтабаев Бахадир Кутлумиратович</t>
  </si>
  <si>
    <t>0420532</t>
  </si>
  <si>
    <t>Жумаев Отабек Бахтиёрович</t>
  </si>
  <si>
    <t>2190251</t>
  </si>
  <si>
    <t>Калликлишов Телман Оразович</t>
  </si>
  <si>
    <t>0054142</t>
  </si>
  <si>
    <t>Куватбоев Анваржон Суннатулла Угли</t>
  </si>
  <si>
    <t>9999941</t>
  </si>
  <si>
    <t>Курбонназаров Аброр Абдумажид Угли</t>
  </si>
  <si>
    <t>6424899</t>
  </si>
  <si>
    <t>ВМ-0083635</t>
  </si>
  <si>
    <t>Вучичевич Никола</t>
  </si>
  <si>
    <t>017168680</t>
  </si>
  <si>
    <t>ВМ-0173283</t>
  </si>
  <si>
    <t>Маркович Милорад</t>
  </si>
  <si>
    <t>018622536</t>
  </si>
  <si>
    <t>ВМ-0162345</t>
  </si>
  <si>
    <t>Федосов Алексей Александрович</t>
  </si>
  <si>
    <t>3250225</t>
  </si>
  <si>
    <t>ВМ-0060265</t>
  </si>
  <si>
    <t>Милойкович Александар</t>
  </si>
  <si>
    <t>014319636</t>
  </si>
  <si>
    <t>ВМ-0189031</t>
  </si>
  <si>
    <t>Кошелева Вероника Николаевна</t>
  </si>
  <si>
    <t>581429</t>
  </si>
  <si>
    <t>ВМ-0154717</t>
  </si>
  <si>
    <t>Мусиев Ахмед Османович</t>
  </si>
  <si>
    <t>375805</t>
  </si>
  <si>
    <t>ВМ-0162127</t>
  </si>
  <si>
    <t>Маурья Дина Натх</t>
  </si>
  <si>
    <t>8764385</t>
  </si>
  <si>
    <t>ВМ-0189035</t>
  </si>
  <si>
    <t>Веремейчук Евгений Викторович</t>
  </si>
  <si>
    <t>138583</t>
  </si>
  <si>
    <t>ВМ-0167433</t>
  </si>
  <si>
    <t>Анна Рам</t>
  </si>
  <si>
    <t>8129894</t>
  </si>
  <si>
    <t>ВМ-0189548</t>
  </si>
  <si>
    <t>Ахмад Мерадж</t>
  </si>
  <si>
    <t>2876316</t>
  </si>
  <si>
    <t>ВМ-0190101</t>
  </si>
  <si>
    <t>Баидья Сараджит</t>
  </si>
  <si>
    <t>1616163</t>
  </si>
  <si>
    <t>ВМ-0189565</t>
  </si>
  <si>
    <t>Бисвас Сваруп</t>
  </si>
  <si>
    <t>5216721</t>
  </si>
  <si>
    <t>ВМ-0189585</t>
  </si>
  <si>
    <t>Бхарати Радж Кумар</t>
  </si>
  <si>
    <t>5246287</t>
  </si>
  <si>
    <t>ВМ-0189553</t>
  </si>
  <si>
    <t>Голдер Харашит</t>
  </si>
  <si>
    <t>7805963</t>
  </si>
  <si>
    <t>ВМ-0189560</t>
  </si>
  <si>
    <t>Гонд Амарджит Кумар</t>
  </si>
  <si>
    <t>3835893</t>
  </si>
  <si>
    <t>ВМ-0189561</t>
  </si>
  <si>
    <t>Деван Радхешьям</t>
  </si>
  <si>
    <t>8472217</t>
  </si>
  <si>
    <t>ВМ-0189557</t>
  </si>
  <si>
    <t>Мондал Аджахар</t>
  </si>
  <si>
    <t>7411533</t>
  </si>
  <si>
    <t>ВМ-0189555</t>
  </si>
  <si>
    <t>Пасван Ганга</t>
  </si>
  <si>
    <t>3939828</t>
  </si>
  <si>
    <t>ВМ-0189575</t>
  </si>
  <si>
    <t>Саркар Ананда</t>
  </si>
  <si>
    <t>187876</t>
  </si>
  <si>
    <t>ВМ-0189584</t>
  </si>
  <si>
    <t>Саркар Баларам</t>
  </si>
  <si>
    <t>9688245</t>
  </si>
  <si>
    <t>ВМ-0189552</t>
  </si>
  <si>
    <t>Саркар Суманта</t>
  </si>
  <si>
    <t>171824</t>
  </si>
  <si>
    <t>ВМ-0189567</t>
  </si>
  <si>
    <t>Сингх Анил Кумар</t>
  </si>
  <si>
    <t>9666241</t>
  </si>
  <si>
    <t>ВМ-0189576</t>
  </si>
  <si>
    <t>Чаухан Дхармендра</t>
  </si>
  <si>
    <t>0424636</t>
  </si>
  <si>
    <t>ВМ-0189572</t>
  </si>
  <si>
    <t>Чаухан Мону</t>
  </si>
  <si>
    <t>1747743</t>
  </si>
  <si>
    <t>ВМ-0189570</t>
  </si>
  <si>
    <t>Чаухан Раджарам</t>
  </si>
  <si>
    <t>2775782</t>
  </si>
  <si>
    <t>ВМ-0189577</t>
  </si>
  <si>
    <t>Чаухан Ранджит</t>
  </si>
  <si>
    <t>9191881</t>
  </si>
  <si>
    <t>ВМ-0189558</t>
  </si>
  <si>
    <t>Ядав Винод Кумар</t>
  </si>
  <si>
    <t>930714</t>
  </si>
  <si>
    <t>ВМ-0189574</t>
  </si>
  <si>
    <t>Ядав Випул Кумар</t>
  </si>
  <si>
    <t>5787459</t>
  </si>
  <si>
    <t>ВМ-0181149</t>
  </si>
  <si>
    <t>Абдухан Мейирбек Бижигитулы</t>
  </si>
  <si>
    <t>052879368</t>
  </si>
  <si>
    <t>ВМ-0189587</t>
  </si>
  <si>
    <t>Бараи Самир Чандра</t>
  </si>
  <si>
    <t>2347569</t>
  </si>
  <si>
    <t>ВМ-0189556</t>
  </si>
  <si>
    <t>Мондал Аджим</t>
  </si>
  <si>
    <t>1223977</t>
  </si>
  <si>
    <t>ВМ-0167770</t>
  </si>
  <si>
    <t>7115069</t>
  </si>
  <si>
    <t>ВМ-0166286</t>
  </si>
  <si>
    <t>Гупта Абхишек</t>
  </si>
  <si>
    <t>0343237</t>
  </si>
  <si>
    <t>ВМ-0189001</t>
  </si>
  <si>
    <t>Грищенко Елена Федоровна</t>
  </si>
  <si>
    <t>853035</t>
  </si>
  <si>
    <t>ВМ-0171080</t>
  </si>
  <si>
    <t>Джулович Ирина Александровна</t>
  </si>
  <si>
    <t>184879</t>
  </si>
  <si>
    <t>ВМ-0168164</t>
  </si>
  <si>
    <t>Лал Ами</t>
  </si>
  <si>
    <t>9912665</t>
  </si>
  <si>
    <t>ВМ-0166523</t>
  </si>
  <si>
    <t>Халдер Ганеш</t>
  </si>
  <si>
    <t>3644074</t>
  </si>
  <si>
    <t>ВМ-0180909</t>
  </si>
  <si>
    <t>Джулович Лазар</t>
  </si>
  <si>
    <t>018785785</t>
  </si>
  <si>
    <t>ВМ-0189640</t>
  </si>
  <si>
    <t>Ансари Баблу</t>
  </si>
  <si>
    <t>9954074</t>
  </si>
  <si>
    <t>ВМ-0189614</t>
  </si>
  <si>
    <t>Ансари Фахруддин</t>
  </si>
  <si>
    <t>4447909</t>
  </si>
  <si>
    <t>ВМ-0189620</t>
  </si>
  <si>
    <t>Бисвас Делуар</t>
  </si>
  <si>
    <t>282254</t>
  </si>
  <si>
    <t>ВМ-0189628</t>
  </si>
  <si>
    <t>Бисвас Продьют</t>
  </si>
  <si>
    <t>4222218</t>
  </si>
  <si>
    <t>ВМ-0189632</t>
  </si>
  <si>
    <t>Гаутам Джитендра Кумар</t>
  </si>
  <si>
    <t>3825699</t>
  </si>
  <si>
    <t>ВМ-0189641</t>
  </si>
  <si>
    <t>3743426</t>
  </si>
  <si>
    <t>ВМ-0189622</t>
  </si>
  <si>
    <t>Даптари Рашибул</t>
  </si>
  <si>
    <t>9185398</t>
  </si>
  <si>
    <t>ВМ-0189959</t>
  </si>
  <si>
    <t>Кишор Чандра</t>
  </si>
  <si>
    <t>9602049</t>
  </si>
  <si>
    <t>ВМ-0189636</t>
  </si>
  <si>
    <t>Кумар Винод</t>
  </si>
  <si>
    <t>5615289</t>
  </si>
  <si>
    <t>ВМ-0189625</t>
  </si>
  <si>
    <t>Кумар Паппу</t>
  </si>
  <si>
    <t>851859</t>
  </si>
  <si>
    <t>ВМ-0189624</t>
  </si>
  <si>
    <t>Кумар Санджай</t>
  </si>
  <si>
    <t>0456699</t>
  </si>
  <si>
    <t>ВМ-0189630</t>
  </si>
  <si>
    <t>Кумар Чандан</t>
  </si>
  <si>
    <t>2080714</t>
  </si>
  <si>
    <t>ВМ-0189621</t>
  </si>
  <si>
    <t>Маджумдар Асит</t>
  </si>
  <si>
    <t>1257937</t>
  </si>
  <si>
    <t>ВМ-0189615</t>
  </si>
  <si>
    <t>Мандал Самар</t>
  </si>
  <si>
    <t>392047</t>
  </si>
  <si>
    <t>ВМ-0189617</t>
  </si>
  <si>
    <t>Мандал Суджай</t>
  </si>
  <si>
    <t>9256307</t>
  </si>
  <si>
    <t>ВМ-0189619</t>
  </si>
  <si>
    <t>Маурья Рам Ратан</t>
  </si>
  <si>
    <t>786006</t>
  </si>
  <si>
    <t>ВМ-0189626</t>
  </si>
  <si>
    <t>Махто Лалдев</t>
  </si>
  <si>
    <t>7286179</t>
  </si>
  <si>
    <t>ВМ-0189623</t>
  </si>
  <si>
    <t>Нанху Мохаммад</t>
  </si>
  <si>
    <t>3689845</t>
  </si>
  <si>
    <t>ВМ-0189629</t>
  </si>
  <si>
    <t>Раджбхар Нарсингх</t>
  </si>
  <si>
    <t>3430538</t>
  </si>
  <si>
    <t>ВМ-0189627</t>
  </si>
  <si>
    <t>Саркар Шанкар</t>
  </si>
  <si>
    <t>3642667</t>
  </si>
  <si>
    <t>ВМ-0189631</t>
  </si>
  <si>
    <t>Сингх Арвинд Кумар</t>
  </si>
  <si>
    <t>0348243</t>
  </si>
  <si>
    <t>ВМ-0189633</t>
  </si>
  <si>
    <t>Сингх Виджай Кумар</t>
  </si>
  <si>
    <t>860602</t>
  </si>
  <si>
    <t>ВМ-0189618</t>
  </si>
  <si>
    <t>Тивари Дхананджай Кумар</t>
  </si>
  <si>
    <t>1807990</t>
  </si>
  <si>
    <t>ВМ-0189928</t>
  </si>
  <si>
    <t>Чаухан Амар</t>
  </si>
  <si>
    <t>3829500</t>
  </si>
  <si>
    <t>ВМ-0189613</t>
  </si>
  <si>
    <t>Чаухан Паван</t>
  </si>
  <si>
    <t>6612389</t>
  </si>
  <si>
    <t>ВМ-0189639</t>
  </si>
  <si>
    <t>Ядав Рам Каран</t>
  </si>
  <si>
    <t>1969448</t>
  </si>
  <si>
    <t>ВМ-0189220</t>
  </si>
  <si>
    <t>Марьянов Никита Геннадьевич</t>
  </si>
  <si>
    <t>338217</t>
  </si>
  <si>
    <t>ВМ-0177270</t>
  </si>
  <si>
    <t>Златкович Бора</t>
  </si>
  <si>
    <t>018414280</t>
  </si>
  <si>
    <t>ВМ-0189860</t>
  </si>
  <si>
    <t>Алам Наушад</t>
  </si>
  <si>
    <t>0454617</t>
  </si>
  <si>
    <t>ВМ-0189852</t>
  </si>
  <si>
    <t>Афзал Абдул</t>
  </si>
  <si>
    <t>243637</t>
  </si>
  <si>
    <t>ВМ-0189888</t>
  </si>
  <si>
    <t>Вишвакарма Пинкал Кумар</t>
  </si>
  <si>
    <t>1389255</t>
  </si>
  <si>
    <t>ВМ-0189873</t>
  </si>
  <si>
    <t>Кумар Авадхеш</t>
  </si>
  <si>
    <t>1367111</t>
  </si>
  <si>
    <t>ВМ-0189857</t>
  </si>
  <si>
    <t>Кумар Ашиш</t>
  </si>
  <si>
    <t>7231640</t>
  </si>
  <si>
    <t>8307204</t>
  </si>
  <si>
    <t>ВМ-0189865</t>
  </si>
  <si>
    <t>Кумар Дхармендра</t>
  </si>
  <si>
    <t>2887548</t>
  </si>
  <si>
    <t>ВМ-0189867</t>
  </si>
  <si>
    <t>Кумар Мукеш</t>
  </si>
  <si>
    <t>4015146</t>
  </si>
  <si>
    <t>ВМ-0189856</t>
  </si>
  <si>
    <t>Кумар Нитеш</t>
  </si>
  <si>
    <t>0397118</t>
  </si>
  <si>
    <t>ВМ-0189863</t>
  </si>
  <si>
    <t>Кумар Принце</t>
  </si>
  <si>
    <t>7002128</t>
  </si>
  <si>
    <t>ВМ-0189879</t>
  </si>
  <si>
    <t>Пател Йогеш</t>
  </si>
  <si>
    <t>5258441</t>
  </si>
  <si>
    <t>ВМ-0189881</t>
  </si>
  <si>
    <t>Пател Удхам</t>
  </si>
  <si>
    <t>4612941</t>
  </si>
  <si>
    <t>ВМ-0189961</t>
  </si>
  <si>
    <t>Праджапати Говинд</t>
  </si>
  <si>
    <t>7562283</t>
  </si>
  <si>
    <t>ВМ-0189851</t>
  </si>
  <si>
    <t>Чаухан Прадумман</t>
  </si>
  <si>
    <t>485092</t>
  </si>
  <si>
    <t>ВМ-0189868</t>
  </si>
  <si>
    <t>Ядав Акаш</t>
  </si>
  <si>
    <t>0484814</t>
  </si>
  <si>
    <t>ВМ-0189883</t>
  </si>
  <si>
    <t>Ядав Сани</t>
  </si>
  <si>
    <t>139384</t>
  </si>
  <si>
    <t>Ядав Таркешвар</t>
  </si>
  <si>
    <t>1472571</t>
  </si>
  <si>
    <t>ВМ-0189962</t>
  </si>
  <si>
    <t>Ядав Югеш</t>
  </si>
  <si>
    <t>6087262</t>
  </si>
  <si>
    <t>ВМ-0189945</t>
  </si>
  <si>
    <t>Кумар Прадип</t>
  </si>
  <si>
    <t>3994139</t>
  </si>
  <si>
    <t>ВМ-0189872</t>
  </si>
  <si>
    <t>0267222</t>
  </si>
  <si>
    <t>ВМ-0168905</t>
  </si>
  <si>
    <t>Карчев Алексей Леонидович</t>
  </si>
  <si>
    <t>2844197</t>
  </si>
  <si>
    <t>ВМ-0176630</t>
  </si>
  <si>
    <t>Латифов Нурахмад Ахмадович</t>
  </si>
  <si>
    <t>401675066</t>
  </si>
  <si>
    <t>Масих Рана</t>
  </si>
  <si>
    <t>5826890</t>
  </si>
  <si>
    <t>ВМ-0170922</t>
  </si>
  <si>
    <t>Шах Сайед Мохаммад Инаам</t>
  </si>
  <si>
    <t>0376445</t>
  </si>
  <si>
    <t>ВМ-0128667</t>
  </si>
  <si>
    <t>Альчикова Алтынсай Борисовна</t>
  </si>
  <si>
    <t>84 14</t>
  </si>
  <si>
    <t>333958</t>
  </si>
  <si>
    <t>ВМ-0179839</t>
  </si>
  <si>
    <t>Кумар Рави</t>
  </si>
  <si>
    <t>1430224</t>
  </si>
  <si>
    <t>ВМ-0127615</t>
  </si>
  <si>
    <t>Ивашов Владимир Михайлович</t>
  </si>
  <si>
    <t>65 06</t>
  </si>
  <si>
    <t>919159</t>
  </si>
  <si>
    <t>ВМ-0167059</t>
  </si>
  <si>
    <t>Махто Мунна Кумар</t>
  </si>
  <si>
    <t>2285643</t>
  </si>
  <si>
    <t>ВМ-0167017</t>
  </si>
  <si>
    <t>Пандит Рабиндар Кумар</t>
  </si>
  <si>
    <t>9955433</t>
  </si>
  <si>
    <t>ВМ-0167015</t>
  </si>
  <si>
    <t>Сингх Раджа Рам</t>
  </si>
  <si>
    <t>1348370</t>
  </si>
  <si>
    <t>ВМ-0167430</t>
  </si>
  <si>
    <t>Шаикх Амел Уддин</t>
  </si>
  <si>
    <t>1598449</t>
  </si>
  <si>
    <t>Ахмад Съед Ризван</t>
  </si>
  <si>
    <t>9384688</t>
  </si>
  <si>
    <t>Бярадди Сринивас</t>
  </si>
  <si>
    <t>369816</t>
  </si>
  <si>
    <t>Гхоткар Правин Арджун</t>
  </si>
  <si>
    <t>6312563</t>
  </si>
  <si>
    <t>Салмани Сахил</t>
  </si>
  <si>
    <t>129705</t>
  </si>
  <si>
    <t>Чандака Балайи</t>
  </si>
  <si>
    <t>6003551</t>
  </si>
  <si>
    <t>848679</t>
  </si>
  <si>
    <t>Гонд Раджан</t>
  </si>
  <si>
    <t>3597670</t>
  </si>
  <si>
    <t>ВМ-0167191</t>
  </si>
  <si>
    <t>Тарафдар Умарфарук</t>
  </si>
  <si>
    <t>1980845</t>
  </si>
  <si>
    <t>ВМ-0154220</t>
  </si>
  <si>
    <t>Асанов Бекболсун Алмазович</t>
  </si>
  <si>
    <t>2653048</t>
  </si>
  <si>
    <t>ВМ-0168098</t>
  </si>
  <si>
    <t>Кумар Парвин</t>
  </si>
  <si>
    <t>4395998</t>
  </si>
  <si>
    <t>ВМ-0166588</t>
  </si>
  <si>
    <t>Сингх Джогиндер</t>
  </si>
  <si>
    <t>3123048</t>
  </si>
  <si>
    <t>ВМ-0061272</t>
  </si>
  <si>
    <t>Стевич Небойша</t>
  </si>
  <si>
    <t>017840833</t>
  </si>
  <si>
    <t>ВМ-0183312</t>
  </si>
  <si>
    <t>Жумагалиев Дулат Еркинович</t>
  </si>
  <si>
    <t>053759524</t>
  </si>
  <si>
    <t>ВМ-0170485</t>
  </si>
  <si>
    <t>Самойлова Кристина Игоревна</t>
  </si>
  <si>
    <t>582970</t>
  </si>
  <si>
    <t>ВМ-0182392</t>
  </si>
  <si>
    <t>Хармакшанова Татьяна Эдуардовна</t>
  </si>
  <si>
    <t>211923</t>
  </si>
  <si>
    <t>ВМ-0171439</t>
  </si>
  <si>
    <t>Арапбай Уулу Мусахан</t>
  </si>
  <si>
    <t>8884477</t>
  </si>
  <si>
    <t>ВМ-0171896</t>
  </si>
  <si>
    <t>Убайдуллаев Расулжон Изатиллаевич</t>
  </si>
  <si>
    <t>7338029</t>
  </si>
  <si>
    <t>ВМ-0183820</t>
  </si>
  <si>
    <t>Джуманазаров Арман Кулиясулы</t>
  </si>
  <si>
    <t>054014558</t>
  </si>
  <si>
    <t>ВМ-0182929</t>
  </si>
  <si>
    <t>Омирбаев Ерасыл</t>
  </si>
  <si>
    <t>16454103</t>
  </si>
  <si>
    <t>ВМ-0148321</t>
  </si>
  <si>
    <t>Дегтярев Константин</t>
  </si>
  <si>
    <t>13360553</t>
  </si>
  <si>
    <t>ВМ-0172663</t>
  </si>
  <si>
    <t>Усиков Данил Алексеевич</t>
  </si>
  <si>
    <t>39 15</t>
  </si>
  <si>
    <t>204365</t>
  </si>
  <si>
    <t>ВМ-0178740</t>
  </si>
  <si>
    <t>Щербаков Антон Станиславович</t>
  </si>
  <si>
    <t>88 25</t>
  </si>
  <si>
    <t>506047</t>
  </si>
  <si>
    <t>ВМ-0168524</t>
  </si>
  <si>
    <t>Нуралиев Шерали Махмуродович</t>
  </si>
  <si>
    <t>404710900</t>
  </si>
  <si>
    <t>ВМ-0182307</t>
  </si>
  <si>
    <t>Холбойзода Хасан Тоджибой</t>
  </si>
  <si>
    <t>403819421</t>
  </si>
  <si>
    <t>ВМ-0156235</t>
  </si>
  <si>
    <t>Чорбич Деян</t>
  </si>
  <si>
    <t>46 23</t>
  </si>
  <si>
    <t>419022</t>
  </si>
  <si>
    <t>Ансари Абид</t>
  </si>
  <si>
    <t>3229958</t>
  </si>
  <si>
    <t>Кумар Викеш</t>
  </si>
  <si>
    <t>1041061</t>
  </si>
  <si>
    <t>Кумар Мунна</t>
  </si>
  <si>
    <t>8814038</t>
  </si>
  <si>
    <t>Кумар Панкадж</t>
  </si>
  <si>
    <t>7244569</t>
  </si>
  <si>
    <t>Кумар Рохит</t>
  </si>
  <si>
    <t>898815</t>
  </si>
  <si>
    <t>Кумар Харилал</t>
  </si>
  <si>
    <t>058969</t>
  </si>
  <si>
    <t>Маурья Дилип</t>
  </si>
  <si>
    <t>8358262</t>
  </si>
  <si>
    <t>Маурья Рам Мурат</t>
  </si>
  <si>
    <t>8562852</t>
  </si>
  <si>
    <t>Махто Дилип</t>
  </si>
  <si>
    <t>9484816</t>
  </si>
  <si>
    <t>Нишад Сурджабхан</t>
  </si>
  <si>
    <t>7596371</t>
  </si>
  <si>
    <t>Пандит Рам Бхарош</t>
  </si>
  <si>
    <t>7023809</t>
  </si>
  <si>
    <t>Пасаван Раджеш</t>
  </si>
  <si>
    <t>9480903</t>
  </si>
  <si>
    <t>Патак Аджай Кумар</t>
  </si>
  <si>
    <t>519710</t>
  </si>
  <si>
    <t>Пател Амарджит</t>
  </si>
  <si>
    <t>7480474</t>
  </si>
  <si>
    <t>Раин Аадил Наушад</t>
  </si>
  <si>
    <t>2675005</t>
  </si>
  <si>
    <t>Сародж Амар Натх</t>
  </si>
  <si>
    <t>0225391</t>
  </si>
  <si>
    <t>Сах Манодж Кумар</t>
  </si>
  <si>
    <t>3530116</t>
  </si>
  <si>
    <t>9954544</t>
  </si>
  <si>
    <t>ВМ-0170750</t>
  </si>
  <si>
    <t>Чудайкин Евгений Владимирович</t>
  </si>
  <si>
    <t>95 17</t>
  </si>
  <si>
    <t>946509</t>
  </si>
  <si>
    <t>ВМ-0102188</t>
  </si>
  <si>
    <t>Давидович Саша</t>
  </si>
  <si>
    <t>015404578</t>
  </si>
  <si>
    <t>ВМ-0158601</t>
  </si>
  <si>
    <t>Байгазиев Адилет Кенешбекович</t>
  </si>
  <si>
    <t>3406193</t>
  </si>
  <si>
    <t>ВМ-0167018</t>
  </si>
  <si>
    <t>Мадан Лал</t>
  </si>
  <si>
    <t>0847755</t>
  </si>
  <si>
    <t>ВМ-0166589</t>
  </si>
  <si>
    <t>Раигар Дханрадж</t>
  </si>
  <si>
    <t>5467401</t>
  </si>
  <si>
    <t>ВМ-0165197</t>
  </si>
  <si>
    <t>Тапаева Айсулу Станиславовна</t>
  </si>
  <si>
    <t>84 18</t>
  </si>
  <si>
    <t>381366</t>
  </si>
  <si>
    <t>ВМ-0180600</t>
  </si>
  <si>
    <t>Эшбоев Отабек Давронович</t>
  </si>
  <si>
    <t>0743857</t>
  </si>
  <si>
    <t>ВМ-0179885</t>
  </si>
  <si>
    <t>Аскарбеков Айдар Эсенбекович</t>
  </si>
  <si>
    <t>2660653</t>
  </si>
  <si>
    <t>ВМ-0163183</t>
  </si>
  <si>
    <t>Замятина Валерия Валентиновна</t>
  </si>
  <si>
    <t>041018</t>
  </si>
  <si>
    <t>ВМ-0127776</t>
  </si>
  <si>
    <t>Говедарица Наташа</t>
  </si>
  <si>
    <t>013982288</t>
  </si>
  <si>
    <t>ВМ-0154626</t>
  </si>
  <si>
    <t>Закаев Адам Ахмедович</t>
  </si>
  <si>
    <t>82 22</t>
  </si>
  <si>
    <t>627288</t>
  </si>
  <si>
    <t>ВМ-0125000</t>
  </si>
  <si>
    <t>Будалич Васа</t>
  </si>
  <si>
    <t>015563504</t>
  </si>
  <si>
    <t>ВМ-0172486</t>
  </si>
  <si>
    <t>Потамошнев Алексей Владимирович</t>
  </si>
  <si>
    <t>637366</t>
  </si>
  <si>
    <t>ВМ-0164434</t>
  </si>
  <si>
    <t>Двинянов Максим Александрович</t>
  </si>
  <si>
    <t>638656</t>
  </si>
  <si>
    <t>Джаккала Лакшманарао</t>
  </si>
  <si>
    <t>5439566</t>
  </si>
  <si>
    <t>Киккисетти Нареш</t>
  </si>
  <si>
    <t>8445996</t>
  </si>
  <si>
    <t>Сахани Лакшман Кумар</t>
  </si>
  <si>
    <t>2100666</t>
  </si>
  <si>
    <t>Сингх Амарджит</t>
  </si>
  <si>
    <t>7603641</t>
  </si>
  <si>
    <t>Сингх Арвинд</t>
  </si>
  <si>
    <t>3858156</t>
  </si>
  <si>
    <t>Сингх Бриджеш Шрирам</t>
  </si>
  <si>
    <t>622637</t>
  </si>
  <si>
    <t>Сингх Кришна Нандан</t>
  </si>
  <si>
    <t>359848</t>
  </si>
  <si>
    <t>Сингх Шаши</t>
  </si>
  <si>
    <t>5552560</t>
  </si>
  <si>
    <t>ВМ-0177483</t>
  </si>
  <si>
    <t>Хусанов Тургун Шарофиддин Угли</t>
  </si>
  <si>
    <t>1726523</t>
  </si>
  <si>
    <t>Чаухан Махендра</t>
  </si>
  <si>
    <t>2784186</t>
  </si>
  <si>
    <t>Чинта Маллесвару</t>
  </si>
  <si>
    <t>5000733</t>
  </si>
  <si>
    <t>Шекх Джаафар</t>
  </si>
  <si>
    <t>2116450</t>
  </si>
  <si>
    <t>Ядав Манодж</t>
  </si>
  <si>
    <t>6087276</t>
  </si>
  <si>
    <t>Ядав Шрикант</t>
  </si>
  <si>
    <t>1111009</t>
  </si>
  <si>
    <t>ВМ-0176261</t>
  </si>
  <si>
    <t>Конусов Аскар</t>
  </si>
  <si>
    <t>19112895</t>
  </si>
  <si>
    <t>ВМ-0178674</t>
  </si>
  <si>
    <t>Нанди Сомен</t>
  </si>
  <si>
    <t>1620552</t>
  </si>
  <si>
    <t>ВМ-0168295</t>
  </si>
  <si>
    <t>Икбал Мд Минхадж</t>
  </si>
  <si>
    <t>1664252</t>
  </si>
  <si>
    <t>ВМ-0175261</t>
  </si>
  <si>
    <t>Нормуминов Уткир Худойбердиевич</t>
  </si>
  <si>
    <t>6035034</t>
  </si>
  <si>
    <t>ВМ-0171071</t>
  </si>
  <si>
    <t>Ортиков Аброр Фарход Угли</t>
  </si>
  <si>
    <t>6979974</t>
  </si>
  <si>
    <t>ВМ-0182387</t>
  </si>
  <si>
    <t>Сабагашев Ай-Кюнет Майманович</t>
  </si>
  <si>
    <t>84 20</t>
  </si>
  <si>
    <t>413527</t>
  </si>
  <si>
    <t>ВМ-0180161</t>
  </si>
  <si>
    <t>Прапорщик Данил Леонидович</t>
  </si>
  <si>
    <t>056577232</t>
  </si>
  <si>
    <t>ВМ-0182519</t>
  </si>
  <si>
    <t>Абраев Абдулла Акбар Угли</t>
  </si>
  <si>
    <t>7842629</t>
  </si>
  <si>
    <t>Бисвас Ракеш</t>
  </si>
  <si>
    <t>0057523</t>
  </si>
  <si>
    <t>4967046</t>
  </si>
  <si>
    <t>Бховмик Соурав</t>
  </si>
  <si>
    <t>9678112</t>
  </si>
  <si>
    <t>Гупта Анкит</t>
  </si>
  <si>
    <t>6594254</t>
  </si>
  <si>
    <t>Ласкар Ануп</t>
  </si>
  <si>
    <t>9239463</t>
  </si>
  <si>
    <t>Саркар Биджой</t>
  </si>
  <si>
    <t>9029178</t>
  </si>
  <si>
    <t>Ядав Арвинд</t>
  </si>
  <si>
    <t>0643329</t>
  </si>
  <si>
    <t>Ядав Пинту</t>
  </si>
  <si>
    <t>4738772</t>
  </si>
  <si>
    <t>ВМ-0190102</t>
  </si>
  <si>
    <t>Кана Кана</t>
  </si>
  <si>
    <t>8675540</t>
  </si>
  <si>
    <t>ВМ-0183612</t>
  </si>
  <si>
    <t>Бабаев Реджепмырат</t>
  </si>
  <si>
    <t>2204893</t>
  </si>
  <si>
    <t>ВМ-0073646</t>
  </si>
  <si>
    <t>Биелич Илия</t>
  </si>
  <si>
    <t>017289024</t>
  </si>
  <si>
    <t>ВМ-0092741</t>
  </si>
  <si>
    <t>Матвеев Алексей Владимирович</t>
  </si>
  <si>
    <t>36 08</t>
  </si>
  <si>
    <t>944413</t>
  </si>
  <si>
    <t>ВМ-0183722</t>
  </si>
  <si>
    <t>Барахоев Мовсар Мустапаевич</t>
  </si>
  <si>
    <t>26 19</t>
  </si>
  <si>
    <t>418912</t>
  </si>
  <si>
    <t>ВМ-0173974</t>
  </si>
  <si>
    <t>Одеков Джемшит</t>
  </si>
  <si>
    <t>2610796</t>
  </si>
  <si>
    <t>ВМ-0127678</t>
  </si>
  <si>
    <t>Груйичич Душан</t>
  </si>
  <si>
    <t>019283061</t>
  </si>
  <si>
    <t>Матта Сурибаба</t>
  </si>
  <si>
    <t>0004190</t>
  </si>
  <si>
    <t>Тонгире Пандуранг Махаду</t>
  </si>
  <si>
    <t>7316262</t>
  </si>
  <si>
    <t>Ядав Рахул</t>
  </si>
  <si>
    <t>940648</t>
  </si>
  <si>
    <t>ВМ-0167994</t>
  </si>
  <si>
    <t>Холмуратов Шавкат Аллабердиевич</t>
  </si>
  <si>
    <t>7014383</t>
  </si>
  <si>
    <t>ВМ-0184254</t>
  </si>
  <si>
    <t>Парный Алексей Александрович</t>
  </si>
  <si>
    <t>736500</t>
  </si>
  <si>
    <t>ВМ-0145382</t>
  </si>
  <si>
    <t>Остойич Милош</t>
  </si>
  <si>
    <t>016730251</t>
  </si>
  <si>
    <t>ВМ-0182725</t>
  </si>
  <si>
    <t>Тоймбетов Ербол</t>
  </si>
  <si>
    <t>15996208</t>
  </si>
  <si>
    <t>ВМ-0172000</t>
  </si>
  <si>
    <t>Эскандиров Ризван Рамазанович</t>
  </si>
  <si>
    <t>82 20</t>
  </si>
  <si>
    <t>402243</t>
  </si>
  <si>
    <t>ВМ-0166742</t>
  </si>
  <si>
    <t>Мамадов Давлатбек Курбонмамадович</t>
  </si>
  <si>
    <t>401850920</t>
  </si>
  <si>
    <t>ВМ-0171040</t>
  </si>
  <si>
    <t>Саградян Грайр Ширакович</t>
  </si>
  <si>
    <t>546854</t>
  </si>
  <si>
    <t>ВМ-0179819</t>
  </si>
  <si>
    <t>Айяву Аравинтхан</t>
  </si>
  <si>
    <t>6881397</t>
  </si>
  <si>
    <t>ВМ-0180345</t>
  </si>
  <si>
    <t>Поккерсами Баласубраманиан</t>
  </si>
  <si>
    <t>9306747</t>
  </si>
  <si>
    <t>ВМ-0179367</t>
  </si>
  <si>
    <t>Сараванан Сурья Пракаш</t>
  </si>
  <si>
    <t>1393208</t>
  </si>
  <si>
    <t>ВМ-0181886</t>
  </si>
  <si>
    <t>Казимова Айгерим</t>
  </si>
  <si>
    <t>12945025</t>
  </si>
  <si>
    <t>ВМ-0089736</t>
  </si>
  <si>
    <t>Сивков Александр Александрович</t>
  </si>
  <si>
    <t>52 12</t>
  </si>
  <si>
    <t>163049</t>
  </si>
  <si>
    <t>ВМ-0181493</t>
  </si>
  <si>
    <t>Абраев Мумин Алишер Угли</t>
  </si>
  <si>
    <t>3111282</t>
  </si>
  <si>
    <t>ВМ-0177051</t>
  </si>
  <si>
    <t>Кхан Имран</t>
  </si>
  <si>
    <t>8144814</t>
  </si>
  <si>
    <t>ВМ-0182565</t>
  </si>
  <si>
    <t>Абдышов Элшат</t>
  </si>
  <si>
    <t>3955806</t>
  </si>
  <si>
    <t>Ажиккакадавил Садхаппан Сарин</t>
  </si>
  <si>
    <t>285836</t>
  </si>
  <si>
    <t>Бхуванендран Деван</t>
  </si>
  <si>
    <t>2902278</t>
  </si>
  <si>
    <t>Велаютхан Сталин</t>
  </si>
  <si>
    <t>8875715</t>
  </si>
  <si>
    <t>Вилайил Сабу Сафин</t>
  </si>
  <si>
    <t>1930049</t>
  </si>
  <si>
    <t>Нивартхил Шаджи Джитх</t>
  </si>
  <si>
    <t>9050929</t>
  </si>
  <si>
    <t>Рой Мелбин</t>
  </si>
  <si>
    <t>0009413</t>
  </si>
  <si>
    <t>Сенан Шибин</t>
  </si>
  <si>
    <t>9067431</t>
  </si>
  <si>
    <t>Тангарасу Сентхил Кумар</t>
  </si>
  <si>
    <t>9299831</t>
  </si>
  <si>
    <t>Чандрадас Арундас</t>
  </si>
  <si>
    <t>9369643</t>
  </si>
  <si>
    <t>Эламтурути Фрэнсис Шефин</t>
  </si>
  <si>
    <t>8616752</t>
  </si>
  <si>
    <t>ВМ-0112994</t>
  </si>
  <si>
    <t>Павлович Марко</t>
  </si>
  <si>
    <t>017736863</t>
  </si>
  <si>
    <t>ВМ-0189704</t>
  </si>
  <si>
    <t>Исакова Юлия Жаргаловна</t>
  </si>
  <si>
    <t>843356</t>
  </si>
  <si>
    <t>Омонов Жумабек Гайрат Угли</t>
  </si>
  <si>
    <t>7160335</t>
  </si>
  <si>
    <t>Мухитдинов Гуломжон Турсунбоевич</t>
  </si>
  <si>
    <t>3040709</t>
  </si>
  <si>
    <t>Тураев Абдувохид Абдулхаевич</t>
  </si>
  <si>
    <t>6713107</t>
  </si>
  <si>
    <t>Муродов Абдурашид Хайдарович</t>
  </si>
  <si>
    <t>406127281</t>
  </si>
  <si>
    <t>ВМ-0182027</t>
  </si>
  <si>
    <t>Синичкина Диана Сергеевна</t>
  </si>
  <si>
    <t>640157</t>
  </si>
  <si>
    <t>ВМ-0180496</t>
  </si>
  <si>
    <t>Кадиров Тоджиддин Джононкулович</t>
  </si>
  <si>
    <t>405512410</t>
  </si>
  <si>
    <t>ВМ-0180499</t>
  </si>
  <si>
    <t>Кодиров Раджабали Джонкулович</t>
  </si>
  <si>
    <t>404347187</t>
  </si>
  <si>
    <t>ВМ-0189809</t>
  </si>
  <si>
    <t>263129</t>
  </si>
  <si>
    <t>ВМ-0189817</t>
  </si>
  <si>
    <t>Зейтунян Эдуард Андреевич</t>
  </si>
  <si>
    <t>852356</t>
  </si>
  <si>
    <t>ВМ-0159465</t>
  </si>
  <si>
    <t>Потапов Алексей Юрьевич</t>
  </si>
  <si>
    <t>962284</t>
  </si>
  <si>
    <t>ВМ-0180271</t>
  </si>
  <si>
    <t>Путхувиттил Мохамед Али Муджиб</t>
  </si>
  <si>
    <t>8830318</t>
  </si>
  <si>
    <t>ВМ-0152943</t>
  </si>
  <si>
    <t>Кахоров Джумабек Зокирджонович</t>
  </si>
  <si>
    <t>404571249</t>
  </si>
  <si>
    <t>Гупта Сангам</t>
  </si>
  <si>
    <t>520529</t>
  </si>
  <si>
    <t>ВМ-0178960</t>
  </si>
  <si>
    <t>Азимов Абдишукур Эшонкулович</t>
  </si>
  <si>
    <t>7224014</t>
  </si>
  <si>
    <t>ВМ-0163398</t>
  </si>
  <si>
    <t>Ёкубов Джиёншох Махмадсобирович</t>
  </si>
  <si>
    <t>402807758</t>
  </si>
  <si>
    <t>ВМ-0157844</t>
  </si>
  <si>
    <t>Байсмаков Сергей Владимирович</t>
  </si>
  <si>
    <t>089046</t>
  </si>
  <si>
    <t>ВМ-0168071</t>
  </si>
  <si>
    <t>Прасад Говинд</t>
  </si>
  <si>
    <t>1838413</t>
  </si>
  <si>
    <t>ВМ-0167201</t>
  </si>
  <si>
    <t>Прасад Канхаия Лал</t>
  </si>
  <si>
    <t>3560308</t>
  </si>
  <si>
    <t>ВМ-0166869</t>
  </si>
  <si>
    <t>Ядав Ананд</t>
  </si>
  <si>
    <t>4323591</t>
  </si>
  <si>
    <t>Чаурасия Абхишек</t>
  </si>
  <si>
    <t>6444412</t>
  </si>
  <si>
    <t>Кумар Акаш</t>
  </si>
  <si>
    <t>9052336</t>
  </si>
  <si>
    <t>Ядав Сунил</t>
  </si>
  <si>
    <t>5272737</t>
  </si>
  <si>
    <t>Ядав Виджай Пракаш</t>
  </si>
  <si>
    <t>2689621</t>
  </si>
  <si>
    <t>Пател Харирам</t>
  </si>
  <si>
    <t>3223302</t>
  </si>
  <si>
    <t>000733</t>
  </si>
  <si>
    <t>Кумар Сунил</t>
  </si>
  <si>
    <t>2266691</t>
  </si>
  <si>
    <t>Малек Саджидмохммад Нисароддин</t>
  </si>
  <si>
    <t>2796223</t>
  </si>
  <si>
    <t>ВМ-0082752</t>
  </si>
  <si>
    <t>Бойкачев Николай Николаевич</t>
  </si>
  <si>
    <t>3764311</t>
  </si>
  <si>
    <t>ВМ-0175861</t>
  </si>
  <si>
    <t>Вдовин Иван Александрович</t>
  </si>
  <si>
    <t>40 15</t>
  </si>
  <si>
    <t>401453</t>
  </si>
  <si>
    <t>ВМ-0182433</t>
  </si>
  <si>
    <t>Раимкулов Комолжон Журакулович</t>
  </si>
  <si>
    <t>0950086</t>
  </si>
  <si>
    <t>ВМ-0185789</t>
  </si>
  <si>
    <t>Кутлимуратов Парахат Атамуратович</t>
  </si>
  <si>
    <t>0413685</t>
  </si>
  <si>
    <t>ВМ-0140967</t>
  </si>
  <si>
    <t>Жаркой Екатерина Александровна</t>
  </si>
  <si>
    <t>684529</t>
  </si>
  <si>
    <t>ВМ-0179017</t>
  </si>
  <si>
    <t>Абдухамидов Эркин Урол Угли</t>
  </si>
  <si>
    <t>0125988</t>
  </si>
  <si>
    <t>ВМ-0183933</t>
  </si>
  <si>
    <t>Кацко Руслан Романович</t>
  </si>
  <si>
    <t>464266</t>
  </si>
  <si>
    <t>ВМ-0172144</t>
  </si>
  <si>
    <t>Чигрик Сергей Николаевич</t>
  </si>
  <si>
    <t>660329</t>
  </si>
  <si>
    <t>ВМ-0150108</t>
  </si>
  <si>
    <t>Мантиди Спиро</t>
  </si>
  <si>
    <t>14796622</t>
  </si>
  <si>
    <t>ВМ-0168028</t>
  </si>
  <si>
    <t>Муллаянов Ильнур Рамдилович</t>
  </si>
  <si>
    <t>92 21</t>
  </si>
  <si>
    <t>958971</t>
  </si>
  <si>
    <t>ВМ-0174995</t>
  </si>
  <si>
    <t>Моисеева Ирина Анатольевна</t>
  </si>
  <si>
    <t>28 20</t>
  </si>
  <si>
    <t>712048</t>
  </si>
  <si>
    <t>ВМ-0181172</t>
  </si>
  <si>
    <t>Аршабаева Валерия Сериковна</t>
  </si>
  <si>
    <t>060521434</t>
  </si>
  <si>
    <t>ВМ-0100040</t>
  </si>
  <si>
    <t>Галина Гузелия Рауфовна</t>
  </si>
  <si>
    <t>690278</t>
  </si>
  <si>
    <t>ВМ-0167046</t>
  </si>
  <si>
    <t>Махавир Прасад</t>
  </si>
  <si>
    <t>8196368</t>
  </si>
  <si>
    <t>ВМ-0167445</t>
  </si>
  <si>
    <t>Сингх Бхаинру</t>
  </si>
  <si>
    <t>5051685</t>
  </si>
  <si>
    <t>ВМ-0167026</t>
  </si>
  <si>
    <t>Ядав Рам Сингх</t>
  </si>
  <si>
    <t>9862287</t>
  </si>
  <si>
    <t>ВМ-0178977</t>
  </si>
  <si>
    <t>Тураев Самандар Мухиддин Угли</t>
  </si>
  <si>
    <t>1219145</t>
  </si>
  <si>
    <t>ВМ-0181338</t>
  </si>
  <si>
    <t>Крюков Валерий</t>
  </si>
  <si>
    <t>14870685</t>
  </si>
  <si>
    <t>ВМ-0181171</t>
  </si>
  <si>
    <t>Шнейдер Милана</t>
  </si>
  <si>
    <t>18952588</t>
  </si>
  <si>
    <t>ВМ-0180883</t>
  </si>
  <si>
    <t>Аймышев Султанахмет</t>
  </si>
  <si>
    <t>17669153</t>
  </si>
  <si>
    <t>ВМ-0170741</t>
  </si>
  <si>
    <t>Ардабай Аскат</t>
  </si>
  <si>
    <t>13148554</t>
  </si>
  <si>
    <t>ВМ-0167519</t>
  </si>
  <si>
    <t>Джахид Кхан</t>
  </si>
  <si>
    <t>3533657</t>
  </si>
  <si>
    <t>ВМ-0153735</t>
  </si>
  <si>
    <t>Черноусов Иван Иванович</t>
  </si>
  <si>
    <t>200909</t>
  </si>
  <si>
    <t>Раймкулов Азат Абдыкеримович</t>
  </si>
  <si>
    <t>4861285</t>
  </si>
  <si>
    <t>ВМ-0186144</t>
  </si>
  <si>
    <t>Юсупов Гофуржон Мамасолиевич</t>
  </si>
  <si>
    <t>9107123</t>
  </si>
  <si>
    <t>ВМ-0156024</t>
  </si>
  <si>
    <t>Попович Славиша</t>
  </si>
  <si>
    <t>1717049</t>
  </si>
  <si>
    <t>ВМ-0181454</t>
  </si>
  <si>
    <t>Кудратов Урал Жура Угли</t>
  </si>
  <si>
    <t>5075879</t>
  </si>
  <si>
    <t>Арапов Нозимбек Бурханжанович</t>
  </si>
  <si>
    <t>1635142</t>
  </si>
  <si>
    <t>Джумабаев Умиджан Махмуджанович</t>
  </si>
  <si>
    <t>4296978</t>
  </si>
  <si>
    <t>Жалалдинов Атабек Кочкорбаевич</t>
  </si>
  <si>
    <t>1457923</t>
  </si>
  <si>
    <t>Исаков Азизбек Абдумуталович</t>
  </si>
  <si>
    <t>2847044</t>
  </si>
  <si>
    <t>Коянов Мухамаджан Сабыржанович</t>
  </si>
  <si>
    <t>2823196</t>
  </si>
  <si>
    <t>Кыязбеков Алтынбак Советбекович</t>
  </si>
  <si>
    <t>1610021</t>
  </si>
  <si>
    <t>Рахматуллаев Музафар</t>
  </si>
  <si>
    <t>0003443</t>
  </si>
  <si>
    <t>Сариев Чынгыз Болотбекович</t>
  </si>
  <si>
    <t>3503142</t>
  </si>
  <si>
    <t>Ташматов Бактияржан Тургунбаевич</t>
  </si>
  <si>
    <t>3777669</t>
  </si>
  <si>
    <t>Толомырзаев Тынарбек Алтынбекович</t>
  </si>
  <si>
    <t>3348705</t>
  </si>
  <si>
    <t>Эркинбаев Арсен Арзимбекович</t>
  </si>
  <si>
    <t>1645824</t>
  </si>
  <si>
    <t>ВМ-0190112</t>
  </si>
  <si>
    <t>Рождественский Андрей Вадимович</t>
  </si>
  <si>
    <t>947476</t>
  </si>
  <si>
    <t>Мирзамамидов Сайдулло Муроджон Угли</t>
  </si>
  <si>
    <t>2070817</t>
  </si>
  <si>
    <t>Олтмишбоев Фарходжон Лочинович</t>
  </si>
  <si>
    <t>4324799</t>
  </si>
  <si>
    <t>Тоштиллаев Сухробжон Шавкатжон Угли</t>
  </si>
  <si>
    <t>2368268</t>
  </si>
  <si>
    <t>Турабов Алишер Салимович</t>
  </si>
  <si>
    <t>1468484</t>
  </si>
  <si>
    <t>Уралов Нодирбек Шамсиддин Угли</t>
  </si>
  <si>
    <t>8464796</t>
  </si>
  <si>
    <t>Хайитов Валижон Вахобоевич</t>
  </si>
  <si>
    <t>2230556</t>
  </si>
  <si>
    <t>Эргашалиев Даврон Юлбарсали Угли</t>
  </si>
  <si>
    <t>2930813</t>
  </si>
  <si>
    <t>Жумаев Бунёд Рузибой Угли</t>
  </si>
  <si>
    <t>1700931</t>
  </si>
  <si>
    <t>ВМ-0167586</t>
  </si>
  <si>
    <t>2607033</t>
  </si>
  <si>
    <t>ВМ-0165190</t>
  </si>
  <si>
    <t>Кумар Пардип</t>
  </si>
  <si>
    <t>6009242</t>
  </si>
  <si>
    <t>ВМ-0165195</t>
  </si>
  <si>
    <t>Ядав Мунна Кумар</t>
  </si>
  <si>
    <t>9396887</t>
  </si>
  <si>
    <t>ВМ-0167719</t>
  </si>
  <si>
    <t>Ненахов Илья Владимирович</t>
  </si>
  <si>
    <t>870396</t>
  </si>
  <si>
    <t>ВМ-0189668</t>
  </si>
  <si>
    <t>Гладков Павел Евгеньевич</t>
  </si>
  <si>
    <t>794241</t>
  </si>
  <si>
    <t>ВМ-0189669</t>
  </si>
  <si>
    <t>Майфулин Александр Александрович</t>
  </si>
  <si>
    <t>289981</t>
  </si>
  <si>
    <t>ВМ-0185969</t>
  </si>
  <si>
    <t>Джумагелдиев Сапармухаммет</t>
  </si>
  <si>
    <t>2880286</t>
  </si>
  <si>
    <t>ВМ-0186075</t>
  </si>
  <si>
    <t>Ишниязов Машрап</t>
  </si>
  <si>
    <t>3024025</t>
  </si>
  <si>
    <t>ВМ-0063052</t>
  </si>
  <si>
    <t>Веселинович Милан</t>
  </si>
  <si>
    <t>014463727</t>
  </si>
  <si>
    <t>ВМ-0150195</t>
  </si>
  <si>
    <t>Прасад Ганеш</t>
  </si>
  <si>
    <t>7001222</t>
  </si>
  <si>
    <t>ВМ-0167910</t>
  </si>
  <si>
    <t>Ядав Рам Бабу</t>
  </si>
  <si>
    <t>1853240</t>
  </si>
  <si>
    <t>ВМ-0171345</t>
  </si>
  <si>
    <t>Салауддин Салауддин</t>
  </si>
  <si>
    <t>1427397</t>
  </si>
  <si>
    <t>ВМ-0186143</t>
  </si>
  <si>
    <t>Джурич Иван</t>
  </si>
  <si>
    <t>017835547</t>
  </si>
  <si>
    <t>ВМ-0187024</t>
  </si>
  <si>
    <t>Гири Санджив</t>
  </si>
  <si>
    <t>516941</t>
  </si>
  <si>
    <t>ВМ-0187850</t>
  </si>
  <si>
    <t>Амантаганов Амантаган</t>
  </si>
  <si>
    <t>2449664</t>
  </si>
  <si>
    <t>ВМ-0161372</t>
  </si>
  <si>
    <t>Кхан Тарик</t>
  </si>
  <si>
    <t>9955738</t>
  </si>
  <si>
    <t>ВМ-0151527</t>
  </si>
  <si>
    <t>Ванамали Венката Рамана</t>
  </si>
  <si>
    <t>5314434</t>
  </si>
  <si>
    <t>ВМ-0150214</t>
  </si>
  <si>
    <t>Бисвас Сукумар</t>
  </si>
  <si>
    <t>537969</t>
  </si>
  <si>
    <t>ВМ-0144599</t>
  </si>
  <si>
    <t>Пател Сурендра Кумар</t>
  </si>
  <si>
    <t>8099460</t>
  </si>
  <si>
    <t>ВМ-0082707</t>
  </si>
  <si>
    <t>Груйич Деян</t>
  </si>
  <si>
    <t>016043036</t>
  </si>
  <si>
    <t>ВМ-0167903</t>
  </si>
  <si>
    <t>4341904</t>
  </si>
  <si>
    <t>ВМ-0144581</t>
  </si>
  <si>
    <t>Ядав Собари</t>
  </si>
  <si>
    <t>5843894</t>
  </si>
  <si>
    <t>ВМ-0150216</t>
  </si>
  <si>
    <t>Дилеп Кумар</t>
  </si>
  <si>
    <t>0658280</t>
  </si>
  <si>
    <t>ВМ-0167912</t>
  </si>
  <si>
    <t>Вишвакарма Чандан</t>
  </si>
  <si>
    <t>3879404</t>
  </si>
  <si>
    <t>ВМ-0163430</t>
  </si>
  <si>
    <t>Алам Мохмад Сону</t>
  </si>
  <si>
    <t>3135678</t>
  </si>
  <si>
    <t>ВМ-0144564</t>
  </si>
  <si>
    <t>Махто Сатрудхан</t>
  </si>
  <si>
    <t>4267207</t>
  </si>
  <si>
    <t>ВМ-0151197</t>
  </si>
  <si>
    <t>Випин Кумар</t>
  </si>
  <si>
    <t>3691051</t>
  </si>
  <si>
    <t>ВМ-0164154</t>
  </si>
  <si>
    <t>Датла Арун Кумар</t>
  </si>
  <si>
    <t>2696684</t>
  </si>
  <si>
    <t>ВМ-0150224</t>
  </si>
  <si>
    <t>Прасад Дхирендра</t>
  </si>
  <si>
    <t>8476187</t>
  </si>
  <si>
    <t>ВМ-0165960</t>
  </si>
  <si>
    <t>Кота Дилип Кумар</t>
  </si>
  <si>
    <t>3805911</t>
  </si>
  <si>
    <t>ВМ-0163327</t>
  </si>
  <si>
    <t>Поккаттупарампил Унникришнан Сриджитх</t>
  </si>
  <si>
    <t>6887239</t>
  </si>
  <si>
    <t>ВМ-0150208</t>
  </si>
  <si>
    <t>Кумар Абхиманаю</t>
  </si>
  <si>
    <t>5750346</t>
  </si>
  <si>
    <t>ВМ-0081434</t>
  </si>
  <si>
    <t>Вуйинович Драгич</t>
  </si>
  <si>
    <t>017355881</t>
  </si>
  <si>
    <t>ВМ-0156610</t>
  </si>
  <si>
    <t>Орегылыджов Шанур</t>
  </si>
  <si>
    <t>2010391</t>
  </si>
  <si>
    <t>ВМ-0156460</t>
  </si>
  <si>
    <t>Бабаев Ягшымырат</t>
  </si>
  <si>
    <t>1968809</t>
  </si>
  <si>
    <t>ВМ-0156609</t>
  </si>
  <si>
    <t>Нурмухаммедов Оразназар</t>
  </si>
  <si>
    <t>2008530</t>
  </si>
  <si>
    <t>ВМ-0156604</t>
  </si>
  <si>
    <t>Аразов Дидар</t>
  </si>
  <si>
    <t>2054814</t>
  </si>
  <si>
    <t>ВМ-0176673</t>
  </si>
  <si>
    <t>Чаухан Лал Дхар</t>
  </si>
  <si>
    <t>7159222</t>
  </si>
  <si>
    <t>ВМ-0063699</t>
  </si>
  <si>
    <t>Маринкович Горан</t>
  </si>
  <si>
    <t>014784655</t>
  </si>
  <si>
    <t>ВМ-0188421</t>
  </si>
  <si>
    <t>Мондал Субрата</t>
  </si>
  <si>
    <t>162273</t>
  </si>
  <si>
    <t>ВМ-0188426</t>
  </si>
  <si>
    <t>Мондал Самсур Алам</t>
  </si>
  <si>
    <t>814798</t>
  </si>
  <si>
    <t>ВМ-0188445</t>
  </si>
  <si>
    <t>Ахамед Сабир</t>
  </si>
  <si>
    <t>6157108</t>
  </si>
  <si>
    <t>ВМ-0188439</t>
  </si>
  <si>
    <t>Байраги Лаксман</t>
  </si>
  <si>
    <t>9995397</t>
  </si>
  <si>
    <t>ВМ-0188438</t>
  </si>
  <si>
    <t>Молла Акрам Хасан</t>
  </si>
  <si>
    <t>8402485</t>
  </si>
  <si>
    <t>ВМ-0188423</t>
  </si>
  <si>
    <t>5088538</t>
  </si>
  <si>
    <t>ВМ-0188429</t>
  </si>
  <si>
    <t>Бисвас Судхин Кумар</t>
  </si>
  <si>
    <t>8316916</t>
  </si>
  <si>
    <t>ВМ-0188440</t>
  </si>
  <si>
    <t>Бисвас Индраджит</t>
  </si>
  <si>
    <t>5212231</t>
  </si>
  <si>
    <t>ВМ-0188437</t>
  </si>
  <si>
    <t>Дафадер Мд Салим</t>
  </si>
  <si>
    <t>4230160</t>
  </si>
  <si>
    <t>ВМ-0188433</t>
  </si>
  <si>
    <t>Адхикари Раджу</t>
  </si>
  <si>
    <t>249248</t>
  </si>
  <si>
    <t>ВМ-0188395</t>
  </si>
  <si>
    <t>Агхаи Самир</t>
  </si>
  <si>
    <t>805975</t>
  </si>
  <si>
    <t>ВМ-0188432</t>
  </si>
  <si>
    <t>Бала Авиджит</t>
  </si>
  <si>
    <t>6167018</t>
  </si>
  <si>
    <t>ВМ-0188722</t>
  </si>
  <si>
    <t>Дас Бидхан</t>
  </si>
  <si>
    <t>0059385</t>
  </si>
  <si>
    <t>ВМ-0188553</t>
  </si>
  <si>
    <t>Куттала Велаппакутти Дилип</t>
  </si>
  <si>
    <t>4686289</t>
  </si>
  <si>
    <t>ВМ-0188455</t>
  </si>
  <si>
    <t>Арьянгат Файсал Мухаммед Афсал</t>
  </si>
  <si>
    <t>7288069</t>
  </si>
  <si>
    <t>ВМ-0188734</t>
  </si>
  <si>
    <t>Кавилияликкел Вишну</t>
  </si>
  <si>
    <t>0386390</t>
  </si>
  <si>
    <t>ВМ-0188475</t>
  </si>
  <si>
    <t>Джагадиш Радж Чираг</t>
  </si>
  <si>
    <t>6597569</t>
  </si>
  <si>
    <t>ВМ-0188352</t>
  </si>
  <si>
    <t>Доминик Лоуренс</t>
  </si>
  <si>
    <t>4844926</t>
  </si>
  <si>
    <t>ВМ-0188726</t>
  </si>
  <si>
    <t>Джосеф Ресал</t>
  </si>
  <si>
    <t>157622</t>
  </si>
  <si>
    <t>ВМ-0188382</t>
  </si>
  <si>
    <t>Кочупураккал Сасиндхран Нидхин</t>
  </si>
  <si>
    <t>646772</t>
  </si>
  <si>
    <t>ВМ-0188457</t>
  </si>
  <si>
    <t>Луис Цирил</t>
  </si>
  <si>
    <t>2026658</t>
  </si>
  <si>
    <t>ВМ-0188360</t>
  </si>
  <si>
    <t>Кодунгупарамбил Абдул Шукур Мохаммед Аршад</t>
  </si>
  <si>
    <t>6897583</t>
  </si>
  <si>
    <t>ВМ-0188735</t>
  </si>
  <si>
    <t>Куттиккатту Фрэнсис Эбин</t>
  </si>
  <si>
    <t>0886473</t>
  </si>
  <si>
    <t>ВМ-0188375</t>
  </si>
  <si>
    <t>Кужикаттил Кунджаппан Саджиш</t>
  </si>
  <si>
    <t>8826626</t>
  </si>
  <si>
    <t>ВМ-0188361</t>
  </si>
  <si>
    <t>Ашок Аджай</t>
  </si>
  <si>
    <t>3610504</t>
  </si>
  <si>
    <t>ВМ-0188365</t>
  </si>
  <si>
    <t>Дас Джонбритто</t>
  </si>
  <si>
    <t>7704372</t>
  </si>
  <si>
    <t>ВМ-0188412</t>
  </si>
  <si>
    <t>4777813</t>
  </si>
  <si>
    <t>ВМ-0188444</t>
  </si>
  <si>
    <t>252373</t>
  </si>
  <si>
    <t>ВМ-0183444</t>
  </si>
  <si>
    <t>Ханов Парахат</t>
  </si>
  <si>
    <t>2605171</t>
  </si>
  <si>
    <t>ВМ-0188497</t>
  </si>
  <si>
    <t>Халмухаммедов Тойлы</t>
  </si>
  <si>
    <t>2870287</t>
  </si>
  <si>
    <t>ВМ-0188280</t>
  </si>
  <si>
    <t>Матич Андрия</t>
  </si>
  <si>
    <t>016438527</t>
  </si>
  <si>
    <t>ВМ-0058856</t>
  </si>
  <si>
    <t>Топчагич Рефик</t>
  </si>
  <si>
    <t>019208667</t>
  </si>
  <si>
    <t>ВМ-0171623</t>
  </si>
  <si>
    <t>Ходжанепесов Рахат</t>
  </si>
  <si>
    <t>2707012</t>
  </si>
  <si>
    <t>ВМ-0171620</t>
  </si>
  <si>
    <t>Мамедов Дадебай</t>
  </si>
  <si>
    <t>2739030</t>
  </si>
  <si>
    <t>ВМ-0188543</t>
  </si>
  <si>
    <t>Сеикх Сафикул</t>
  </si>
  <si>
    <t>6141614</t>
  </si>
  <si>
    <t>ВМ-0188545</t>
  </si>
  <si>
    <t>Ск Джайнал</t>
  </si>
  <si>
    <t>8119880</t>
  </si>
  <si>
    <t>ВМ-0188551</t>
  </si>
  <si>
    <t>Мондал Раджеш</t>
  </si>
  <si>
    <t>6099768</t>
  </si>
  <si>
    <t>ВМ-0188549</t>
  </si>
  <si>
    <t>Мондал Митхун</t>
  </si>
  <si>
    <t>6379410</t>
  </si>
  <si>
    <t>ВМ-0188547</t>
  </si>
  <si>
    <t>Ск Махасен</t>
  </si>
  <si>
    <t>6399006</t>
  </si>
  <si>
    <t>ВМ-0188546</t>
  </si>
  <si>
    <t>Сутрадхар Дипанкар</t>
  </si>
  <si>
    <t>6188841</t>
  </si>
  <si>
    <t>ВМ-0188541</t>
  </si>
  <si>
    <t>Праманик Продип Кумар</t>
  </si>
  <si>
    <t>8488211</t>
  </si>
  <si>
    <t>ВМ-0188559</t>
  </si>
  <si>
    <t>Ислам Тарикул</t>
  </si>
  <si>
    <t>1245001</t>
  </si>
  <si>
    <t>ВМ-0188540</t>
  </si>
  <si>
    <t>Мондал Саббир</t>
  </si>
  <si>
    <t>1599121</t>
  </si>
  <si>
    <t>ВМ-0188548</t>
  </si>
  <si>
    <t>Мондал Актар Хоссейн</t>
  </si>
  <si>
    <t>9038775</t>
  </si>
  <si>
    <t>ВМ-0188550</t>
  </si>
  <si>
    <t>Хазра Прабхат</t>
  </si>
  <si>
    <t>3488104</t>
  </si>
  <si>
    <t>ВМ-0188539</t>
  </si>
  <si>
    <t>Рахаман Мустафаджур</t>
  </si>
  <si>
    <t>3952993</t>
  </si>
  <si>
    <t>ВМ-0188552</t>
  </si>
  <si>
    <t>Хоссейн Мд Али</t>
  </si>
  <si>
    <t>809608</t>
  </si>
  <si>
    <t>ВМ-0188544</t>
  </si>
  <si>
    <t>Маллик Шарифул</t>
  </si>
  <si>
    <t>6316657</t>
  </si>
  <si>
    <t>ВМ-0188542</t>
  </si>
  <si>
    <t>Ск Мофиджул</t>
  </si>
  <si>
    <t>5090278</t>
  </si>
  <si>
    <t>ВМ-0188534</t>
  </si>
  <si>
    <t>Падаттил Акшайрадж</t>
  </si>
  <si>
    <t>3778103</t>
  </si>
  <si>
    <t>ВМ-0188824</t>
  </si>
  <si>
    <t>Паракулам Радхакришнан Раниш</t>
  </si>
  <si>
    <t>2036464</t>
  </si>
  <si>
    <t>ВМ-0188536</t>
  </si>
  <si>
    <t>Тачилотху Саси Ануп</t>
  </si>
  <si>
    <t>4401715</t>
  </si>
  <si>
    <t>ВМ-0188531</t>
  </si>
  <si>
    <t>Фрэнсис Рони</t>
  </si>
  <si>
    <t>9027498</t>
  </si>
  <si>
    <t>ВМ-0188532</t>
  </si>
  <si>
    <t>Тапасимутху Мари Джустин</t>
  </si>
  <si>
    <t>8632604</t>
  </si>
  <si>
    <t>ВМ-0188937</t>
  </si>
  <si>
    <t>Ск Азимуддин</t>
  </si>
  <si>
    <t>3899740</t>
  </si>
  <si>
    <t>ВМ-0188935</t>
  </si>
  <si>
    <t>Ск Мафирул</t>
  </si>
  <si>
    <t>1586546</t>
  </si>
  <si>
    <t>ВМ-0188809</t>
  </si>
  <si>
    <t>Ислам Анисур</t>
  </si>
  <si>
    <t>3487778</t>
  </si>
  <si>
    <t>ВМ-0188949</t>
  </si>
  <si>
    <t>Секх Абусуфиан</t>
  </si>
  <si>
    <t>1321645</t>
  </si>
  <si>
    <t>ВМ-0188818</t>
  </si>
  <si>
    <t>Мандал Анимеш</t>
  </si>
  <si>
    <t>4740623</t>
  </si>
  <si>
    <t>ВМ-0188950</t>
  </si>
  <si>
    <t>Саркар Сакил</t>
  </si>
  <si>
    <t>1451194</t>
  </si>
  <si>
    <t>ВМ-0188816</t>
  </si>
  <si>
    <t>Мандал Прахаллад</t>
  </si>
  <si>
    <t>6140014</t>
  </si>
  <si>
    <t>ВМ-0188942</t>
  </si>
  <si>
    <t>Сикдар Танмой</t>
  </si>
  <si>
    <t>9971482</t>
  </si>
  <si>
    <t>ВМ-0189299</t>
  </si>
  <si>
    <t>Талукдер Палаш</t>
  </si>
  <si>
    <t>6309768</t>
  </si>
  <si>
    <t>ВМ-0188954</t>
  </si>
  <si>
    <t>Сардар Минту</t>
  </si>
  <si>
    <t>8104675</t>
  </si>
  <si>
    <t>ВМ-0188952</t>
  </si>
  <si>
    <t>Ск Сойдул</t>
  </si>
  <si>
    <t>3899292</t>
  </si>
  <si>
    <t>ВМ-0188741</t>
  </si>
  <si>
    <t>Молла Мираз</t>
  </si>
  <si>
    <t>8311189</t>
  </si>
  <si>
    <t>ВМ-0188724</t>
  </si>
  <si>
    <t>Саркар Риттик</t>
  </si>
  <si>
    <t>2243978</t>
  </si>
  <si>
    <t>ВМ-0188743</t>
  </si>
  <si>
    <t>Молла Исрафил</t>
  </si>
  <si>
    <t>8656709</t>
  </si>
  <si>
    <t>ВМ-0188738</t>
  </si>
  <si>
    <t>Пурушотхаман Наир Вишну</t>
  </si>
  <si>
    <t>531547</t>
  </si>
  <si>
    <t>ВМ-0188739</t>
  </si>
  <si>
    <t>Рагхаван Адитьян</t>
  </si>
  <si>
    <t>6400650</t>
  </si>
  <si>
    <t>ВМ-0188978</t>
  </si>
  <si>
    <t>Виджаян Акхил</t>
  </si>
  <si>
    <t>8210990</t>
  </si>
  <si>
    <t>ВМ-0189314</t>
  </si>
  <si>
    <t>Шаикх Мохаммад Аман</t>
  </si>
  <si>
    <t>9464890</t>
  </si>
  <si>
    <t>ВМ-0188929</t>
  </si>
  <si>
    <t>Чираятх Бабу Дино</t>
  </si>
  <si>
    <t>6902798</t>
  </si>
  <si>
    <t>ВМ-0188955</t>
  </si>
  <si>
    <t>Паяммел Регху Абхинанд</t>
  </si>
  <si>
    <t>7989177</t>
  </si>
  <si>
    <t>ВМ-0188953</t>
  </si>
  <si>
    <t>Туласидхаран Пиллаи Арун</t>
  </si>
  <si>
    <t>9238983</t>
  </si>
  <si>
    <t>ВМ-0188957</t>
  </si>
  <si>
    <t>Мондал Самир Али</t>
  </si>
  <si>
    <t>5330233</t>
  </si>
  <si>
    <t>ВМ-0188930</t>
  </si>
  <si>
    <t>Халдар Тапас</t>
  </si>
  <si>
    <t>6565911</t>
  </si>
  <si>
    <t>ВМ-0188963</t>
  </si>
  <si>
    <t>Човаракаран Вилсон Джисмон</t>
  </si>
  <si>
    <t>1842911</t>
  </si>
  <si>
    <t>ВМ-0188960</t>
  </si>
  <si>
    <t>Валатх Прадип Прадхиш</t>
  </si>
  <si>
    <t>4095530</t>
  </si>
  <si>
    <t>ВМ-0188951</t>
  </si>
  <si>
    <t>Тундипарамбил Джоши Акхил</t>
  </si>
  <si>
    <t>6812358</t>
  </si>
  <si>
    <t>ВМ-0188933</t>
  </si>
  <si>
    <t>Триппатхур Бабу Срикуттан</t>
  </si>
  <si>
    <t>0901000</t>
  </si>
  <si>
    <t>ВМ-0188975</t>
  </si>
  <si>
    <t>Паяммел Рагху Анантхакришнан</t>
  </si>
  <si>
    <t>5089661</t>
  </si>
  <si>
    <t>ВМ-0188931</t>
  </si>
  <si>
    <t>Удхаян Гутхам</t>
  </si>
  <si>
    <t>5372579</t>
  </si>
  <si>
    <t>ВМ-0188928</t>
  </si>
  <si>
    <t>Шаикх Хайдер Али</t>
  </si>
  <si>
    <t>5123582</t>
  </si>
  <si>
    <t>ВМ-0176480</t>
  </si>
  <si>
    <t>Мичич Небойша</t>
  </si>
  <si>
    <t>016081820</t>
  </si>
  <si>
    <t>ВМ-0107438</t>
  </si>
  <si>
    <t>Гаврилович Владица</t>
  </si>
  <si>
    <t>018203154</t>
  </si>
  <si>
    <t>ВМ-0180561</t>
  </si>
  <si>
    <t>Трайкович Саша</t>
  </si>
  <si>
    <t>018886931</t>
  </si>
  <si>
    <t>ВМ-0152752</t>
  </si>
  <si>
    <t>Гурдов Гурбанмырат</t>
  </si>
  <si>
    <t>1957243</t>
  </si>
  <si>
    <t>ВМ-0178608</t>
  </si>
  <si>
    <t>Аси Ума Санкар</t>
  </si>
  <si>
    <t>3936023</t>
  </si>
  <si>
    <t>ВМ-0179148</t>
  </si>
  <si>
    <t>Нилапу Венкатеш</t>
  </si>
  <si>
    <t>6502565</t>
  </si>
  <si>
    <t>ВМ-0059659</t>
  </si>
  <si>
    <t>Йованович Младжан</t>
  </si>
  <si>
    <t>018841828</t>
  </si>
  <si>
    <t>ВМ-0157753</t>
  </si>
  <si>
    <t>Оремедов Тазебай</t>
  </si>
  <si>
    <t>2010393</t>
  </si>
  <si>
    <t>ВМ-0156607</t>
  </si>
  <si>
    <t>Гулмырадов Хемра</t>
  </si>
  <si>
    <t>1977021</t>
  </si>
  <si>
    <t>ВМ-0154894</t>
  </si>
  <si>
    <t>Барай Дипак</t>
  </si>
  <si>
    <t>1127773</t>
  </si>
  <si>
    <t>ВМ-0183761</t>
  </si>
  <si>
    <t>Кушваха Арджун</t>
  </si>
  <si>
    <t>294926</t>
  </si>
  <si>
    <t>ВМ-0154891</t>
  </si>
  <si>
    <t>6295573</t>
  </si>
  <si>
    <t>ВМ-0063355</t>
  </si>
  <si>
    <t>Мийич Миленко</t>
  </si>
  <si>
    <t>013768000</t>
  </si>
  <si>
    <t>ВМ-0130669</t>
  </si>
  <si>
    <t>Лешевич Иван</t>
  </si>
  <si>
    <t>016114340</t>
  </si>
  <si>
    <t>ВМ-0065606</t>
  </si>
  <si>
    <t>Микович Йован</t>
  </si>
  <si>
    <t>016605965</t>
  </si>
  <si>
    <t>ВМ-0167785</t>
  </si>
  <si>
    <t>Гонд Кумар Чандра Шекхар</t>
  </si>
  <si>
    <t>8622645</t>
  </si>
  <si>
    <t>ВМ-0110618</t>
  </si>
  <si>
    <t>Мунчан Даниел</t>
  </si>
  <si>
    <t>015088410</t>
  </si>
  <si>
    <t>ВМ-0167180</t>
  </si>
  <si>
    <t>Зеякович Милош</t>
  </si>
  <si>
    <t>014895366</t>
  </si>
  <si>
    <t>ВМ-0167753</t>
  </si>
  <si>
    <t>Стойилькович Деян</t>
  </si>
  <si>
    <t>018444627</t>
  </si>
  <si>
    <t>ВМ-0121882</t>
  </si>
  <si>
    <t>Милосавлевич Сашко</t>
  </si>
  <si>
    <t>013307601</t>
  </si>
  <si>
    <t>ВМ-0105332</t>
  </si>
  <si>
    <t>Миланович Александар</t>
  </si>
  <si>
    <t>014952258</t>
  </si>
  <si>
    <t>ВМ-0180127</t>
  </si>
  <si>
    <t>Стефановски Йован</t>
  </si>
  <si>
    <t>018922484</t>
  </si>
  <si>
    <t>ВМ-0156322</t>
  </si>
  <si>
    <t>Гайыпов Гуйчгелды</t>
  </si>
  <si>
    <t>2010394</t>
  </si>
  <si>
    <t>ВМ-0146283</t>
  </si>
  <si>
    <t>Боянич Никола</t>
  </si>
  <si>
    <t>015520686</t>
  </si>
  <si>
    <t>ВМ-0167769</t>
  </si>
  <si>
    <t>Бала Просенджит</t>
  </si>
  <si>
    <t>8657383</t>
  </si>
  <si>
    <t>ВМ-0167784</t>
  </si>
  <si>
    <t>Курру Шекар</t>
  </si>
  <si>
    <t>5012452</t>
  </si>
  <si>
    <t>ВМ-0099826</t>
  </si>
  <si>
    <t>Вукичевич Сладжана</t>
  </si>
  <si>
    <t>013049203</t>
  </si>
  <si>
    <t>ВМ-0145191</t>
  </si>
  <si>
    <t>Мршевич Веролюб</t>
  </si>
  <si>
    <t>017753756</t>
  </si>
  <si>
    <t>ВМ-0155203</t>
  </si>
  <si>
    <t>Мазумдер Шубханкар</t>
  </si>
  <si>
    <t>8993139</t>
  </si>
  <si>
    <t>ВМ-0167444</t>
  </si>
  <si>
    <t>Алам Мохаммад Шабаз</t>
  </si>
  <si>
    <t>4178857</t>
  </si>
  <si>
    <t>ВМ-0168849</t>
  </si>
  <si>
    <t>Йовановски Ласте</t>
  </si>
  <si>
    <t>018193955</t>
  </si>
  <si>
    <t>ВМ-0065236</t>
  </si>
  <si>
    <t>Матич Раде</t>
  </si>
  <si>
    <t>013928945</t>
  </si>
  <si>
    <t>ВМ-0167786</t>
  </si>
  <si>
    <t>Кришан Мурари Ядав</t>
  </si>
  <si>
    <t>7722380</t>
  </si>
  <si>
    <t>ВМ-0067507</t>
  </si>
  <si>
    <t>Миленкович Небойша</t>
  </si>
  <si>
    <t>018776492</t>
  </si>
  <si>
    <t>ВМ-0142154</t>
  </si>
  <si>
    <t>Джурич Перо</t>
  </si>
  <si>
    <t>012957523</t>
  </si>
  <si>
    <t>ВМ-0136831</t>
  </si>
  <si>
    <t>Митрович Горан</t>
  </si>
  <si>
    <t>017637398</t>
  </si>
  <si>
    <t>ВМ-0090652</t>
  </si>
  <si>
    <t>Филипович Саша</t>
  </si>
  <si>
    <t>014712791</t>
  </si>
  <si>
    <t>ВМ-0167243</t>
  </si>
  <si>
    <t>Раджеш Раджеш</t>
  </si>
  <si>
    <t>0276058</t>
  </si>
  <si>
    <t>ВМ-0173564</t>
  </si>
  <si>
    <t>Бабаев Керим</t>
  </si>
  <si>
    <t>2718382</t>
  </si>
  <si>
    <t>ВМ-0100762</t>
  </si>
  <si>
    <t>Максимович Борис</t>
  </si>
  <si>
    <t>1396294</t>
  </si>
  <si>
    <t>ВМ-0155704</t>
  </si>
  <si>
    <t>Реджепов Ташли</t>
  </si>
  <si>
    <t>2079093</t>
  </si>
  <si>
    <t>ВМ-0185111</t>
  </si>
  <si>
    <t>Оразгелдиев Новруз</t>
  </si>
  <si>
    <t>3025238</t>
  </si>
  <si>
    <t>ВМ-0184969</t>
  </si>
  <si>
    <t>Атаджанов Расул</t>
  </si>
  <si>
    <t>3183218</t>
  </si>
  <si>
    <t>ВМ-0184125</t>
  </si>
  <si>
    <t>Бердиев Какамырат</t>
  </si>
  <si>
    <t>2475698</t>
  </si>
  <si>
    <t>ВМ-0184885</t>
  </si>
  <si>
    <t>Овезсапаров Гадам</t>
  </si>
  <si>
    <t>1958989</t>
  </si>
  <si>
    <t>ВМ-0183905</t>
  </si>
  <si>
    <t>Оразов Гуванч</t>
  </si>
  <si>
    <t>2865917</t>
  </si>
  <si>
    <t>ВМ-0184411</t>
  </si>
  <si>
    <t>Шаназаров Чары</t>
  </si>
  <si>
    <t>2545406</t>
  </si>
  <si>
    <t>ВМ-0184905</t>
  </si>
  <si>
    <t>Нурыев Гурбандурды</t>
  </si>
  <si>
    <t>2544961</t>
  </si>
  <si>
    <t>ВМ-0184918</t>
  </si>
  <si>
    <t>Реджепов Ровшен</t>
  </si>
  <si>
    <t>2963925</t>
  </si>
  <si>
    <t>ВМ-0184888</t>
  </si>
  <si>
    <t>Арсланбаев Худайберди</t>
  </si>
  <si>
    <t>2790225</t>
  </si>
  <si>
    <t>ВМ-0185119</t>
  </si>
  <si>
    <t>Аташов Бегенч</t>
  </si>
  <si>
    <t>2880314</t>
  </si>
  <si>
    <t>ВМ-0184898</t>
  </si>
  <si>
    <t>Ёлдашов Вепа</t>
  </si>
  <si>
    <t>2903975</t>
  </si>
  <si>
    <t>ВМ-0184901</t>
  </si>
  <si>
    <t>Комеков Шатлык</t>
  </si>
  <si>
    <t>3040384</t>
  </si>
  <si>
    <t>ВМ-0184913</t>
  </si>
  <si>
    <t>Нурыев Хошгелди</t>
  </si>
  <si>
    <t>2544939</t>
  </si>
  <si>
    <t>ВМ-0184935</t>
  </si>
  <si>
    <t>Таганов Агамырат</t>
  </si>
  <si>
    <t>3156907</t>
  </si>
  <si>
    <t>ВМ-0184931</t>
  </si>
  <si>
    <t>Таджибаев Шатлык</t>
  </si>
  <si>
    <t>2751170</t>
  </si>
  <si>
    <t>ВМ-0184958</t>
  </si>
  <si>
    <t>Тувакмедов Байрамгелди</t>
  </si>
  <si>
    <t>2833968</t>
  </si>
  <si>
    <t>ВМ-0184952</t>
  </si>
  <si>
    <t>Халджыков Довлет</t>
  </si>
  <si>
    <t>2444579</t>
  </si>
  <si>
    <t>ВМ-0184943</t>
  </si>
  <si>
    <t>Халджыков Шагелди</t>
  </si>
  <si>
    <t>3078012</t>
  </si>
  <si>
    <t>ВМ-0184960</t>
  </si>
  <si>
    <t>Ходжамырадов Сейитмырат</t>
  </si>
  <si>
    <t>2861359</t>
  </si>
  <si>
    <t>ВМ-0184889</t>
  </si>
  <si>
    <t>Байрамов Багтыяр</t>
  </si>
  <si>
    <t>3055528</t>
  </si>
  <si>
    <t>ВМ-0184921</t>
  </si>
  <si>
    <t>Сатлыков Ровшен</t>
  </si>
  <si>
    <t>3125431</t>
  </si>
  <si>
    <t>ВМ-0184941</t>
  </si>
  <si>
    <t>Султанов Бекмырат</t>
  </si>
  <si>
    <t>3173689</t>
  </si>
  <si>
    <t>ВМ-0184916</t>
  </si>
  <si>
    <t>Овезов Халмурад</t>
  </si>
  <si>
    <t>2886636</t>
  </si>
  <si>
    <t>ВМ-0184903</t>
  </si>
  <si>
    <t>Мырадов Юсуп</t>
  </si>
  <si>
    <t>3084407</t>
  </si>
  <si>
    <t>ВМ-0185122</t>
  </si>
  <si>
    <t>Оразбаев Худайназар</t>
  </si>
  <si>
    <t>2988269</t>
  </si>
  <si>
    <t>ВМ-0185005</t>
  </si>
  <si>
    <t>Гурбанов Нурмухаммет</t>
  </si>
  <si>
    <t>2452649</t>
  </si>
  <si>
    <t>ВМ-0185006</t>
  </si>
  <si>
    <t>Душембаев Гуванч</t>
  </si>
  <si>
    <t>3042288</t>
  </si>
  <si>
    <t>ВМ-0166846</t>
  </si>
  <si>
    <t>Гагич Славко</t>
  </si>
  <si>
    <t>018507814</t>
  </si>
  <si>
    <t>ВМ-0183679</t>
  </si>
  <si>
    <t>Арсенийевич Милош</t>
  </si>
  <si>
    <t>019067621</t>
  </si>
  <si>
    <t>ВМ-0184887</t>
  </si>
  <si>
    <t>Гурбанмухаммедов Оразмырат</t>
  </si>
  <si>
    <t>2003944</t>
  </si>
  <si>
    <t>ВМ-0133147</t>
  </si>
  <si>
    <t>Митрович Милутин</t>
  </si>
  <si>
    <t>013332290</t>
  </si>
  <si>
    <t>ВМ-0169847</t>
  </si>
  <si>
    <t>Дражич Милан</t>
  </si>
  <si>
    <t>018576681</t>
  </si>
  <si>
    <t>ВМ-0167835</t>
  </si>
  <si>
    <t>Йованович Дарко</t>
  </si>
  <si>
    <t>018397625</t>
  </si>
  <si>
    <t>ВМ-0077397</t>
  </si>
  <si>
    <t>Джурджевич Зоран</t>
  </si>
  <si>
    <t>013030848</t>
  </si>
  <si>
    <t>ВМ-0157297</t>
  </si>
  <si>
    <t>Цветанович Стеван</t>
  </si>
  <si>
    <t>014321598</t>
  </si>
  <si>
    <t>ВМ-0163904</t>
  </si>
  <si>
    <t>Молугу Паван Киран</t>
  </si>
  <si>
    <t>5426824</t>
  </si>
  <si>
    <t>ВМ-0175391</t>
  </si>
  <si>
    <t>Стойилкович Драган</t>
  </si>
  <si>
    <t>017123379</t>
  </si>
  <si>
    <t>ВМ-0167808</t>
  </si>
  <si>
    <t>Пуповац Елена</t>
  </si>
  <si>
    <t>017453764</t>
  </si>
  <si>
    <t>ВМ-0121145</t>
  </si>
  <si>
    <t>Лазаревич Жарко</t>
  </si>
  <si>
    <t>015650771</t>
  </si>
  <si>
    <t>ВМ-0175166</t>
  </si>
  <si>
    <t>Кузманович Славко</t>
  </si>
  <si>
    <t>015048264</t>
  </si>
  <si>
    <t>ВМ-0157260</t>
  </si>
  <si>
    <t>Палтаев Башим</t>
  </si>
  <si>
    <t>2067168</t>
  </si>
  <si>
    <t>ВМ-0182968</t>
  </si>
  <si>
    <t>Ашыров Умыт</t>
  </si>
  <si>
    <t>2926197</t>
  </si>
  <si>
    <t>ВМ-0182974</t>
  </si>
  <si>
    <t>Экгаев Шатлык</t>
  </si>
  <si>
    <t>2952106</t>
  </si>
  <si>
    <t>ВМ-0183216</t>
  </si>
  <si>
    <t>Тилкиев Чарымырат</t>
  </si>
  <si>
    <t>2532886</t>
  </si>
  <si>
    <t>ВМ-0183219</t>
  </si>
  <si>
    <t>Комеков Азатмырат</t>
  </si>
  <si>
    <t>2963080</t>
  </si>
  <si>
    <t>ВМ-0184414</t>
  </si>
  <si>
    <t>Юсупов Илмырат</t>
  </si>
  <si>
    <t>2631794</t>
  </si>
  <si>
    <t>ВМ-0184810</t>
  </si>
  <si>
    <t>Гулдурдыев Реджепмырат</t>
  </si>
  <si>
    <t>3142400</t>
  </si>
  <si>
    <t>ВМ-0185682</t>
  </si>
  <si>
    <t>Арнепесов Шыхы</t>
  </si>
  <si>
    <t>2087469</t>
  </si>
  <si>
    <t>ВМ-0185687</t>
  </si>
  <si>
    <t>Арашов Сейит</t>
  </si>
  <si>
    <t>3319403</t>
  </si>
  <si>
    <t>ВМ-0183269</t>
  </si>
  <si>
    <t>Гуламов Довлетгелди</t>
  </si>
  <si>
    <t>2470314</t>
  </si>
  <si>
    <t>ВМ-0185964</t>
  </si>
  <si>
    <t>Худайбердиев Мекан</t>
  </si>
  <si>
    <t>2908064</t>
  </si>
  <si>
    <t>ВМ-0184434</t>
  </si>
  <si>
    <t>Бегджанов Дурдымырат</t>
  </si>
  <si>
    <t>2885776</t>
  </si>
  <si>
    <t>ВМ-0183608</t>
  </si>
  <si>
    <t>Бегов Нургелди</t>
  </si>
  <si>
    <t>2990683</t>
  </si>
  <si>
    <t>ВМ-0183674</t>
  </si>
  <si>
    <t>Поккиев Сапармырат</t>
  </si>
  <si>
    <t>3323084</t>
  </si>
  <si>
    <t>ВМ-0183678</t>
  </si>
  <si>
    <t>Ходжамурадов Магсат</t>
  </si>
  <si>
    <t>3084110</t>
  </si>
  <si>
    <t>ВМ-0183972</t>
  </si>
  <si>
    <t>Баидья Авиджит</t>
  </si>
  <si>
    <t>6007227</t>
  </si>
  <si>
    <t>ВМ-0166998</t>
  </si>
  <si>
    <t>Малакар Шишир</t>
  </si>
  <si>
    <t>9296401</t>
  </si>
  <si>
    <t>ВМ-0184784</t>
  </si>
  <si>
    <t>4011143</t>
  </si>
  <si>
    <t>ВМ-0073032</t>
  </si>
  <si>
    <t>Гусларевич Джордже</t>
  </si>
  <si>
    <t>017121032</t>
  </si>
  <si>
    <t>ВМ-0185137</t>
  </si>
  <si>
    <t>Аннаев Салам</t>
  </si>
  <si>
    <t>3353876</t>
  </si>
  <si>
    <t>ВМ-0185127</t>
  </si>
  <si>
    <t>Атаев Мекан</t>
  </si>
  <si>
    <t>2229676</t>
  </si>
  <si>
    <t>ВМ-0185131</t>
  </si>
  <si>
    <t>Гелдиев Эшрет</t>
  </si>
  <si>
    <t>2085045</t>
  </si>
  <si>
    <t>ВМ-0185135</t>
  </si>
  <si>
    <t>Маммедов Арслан</t>
  </si>
  <si>
    <t>2552660</t>
  </si>
  <si>
    <t>ВМ-0185134</t>
  </si>
  <si>
    <t>Реджепов Довран</t>
  </si>
  <si>
    <t>2510366</t>
  </si>
  <si>
    <t>ВМ-0185136</t>
  </si>
  <si>
    <t>Хункаров Агамырат</t>
  </si>
  <si>
    <t>2242345</t>
  </si>
  <si>
    <t>ВМ-0186447</t>
  </si>
  <si>
    <t>Аразгелдиев Аннагелди</t>
  </si>
  <si>
    <t>2138200</t>
  </si>
  <si>
    <t>ВМ-0186436</t>
  </si>
  <si>
    <t>Бердимырадов Кервен</t>
  </si>
  <si>
    <t>2119507</t>
  </si>
  <si>
    <t>ВМ-0186052</t>
  </si>
  <si>
    <t>Джумалыев Гурбанназар</t>
  </si>
  <si>
    <t>3389855</t>
  </si>
  <si>
    <t>ВМ-0186433</t>
  </si>
  <si>
    <t>Дурдыгулыев Магтымгулы</t>
  </si>
  <si>
    <t>2333793</t>
  </si>
  <si>
    <t>ВМ-0186055</t>
  </si>
  <si>
    <t>Бабаев Гелдимурат</t>
  </si>
  <si>
    <t>3345165</t>
  </si>
  <si>
    <t>ВМ-0186420</t>
  </si>
  <si>
    <t>Атджанов Сохбет</t>
  </si>
  <si>
    <t>2718766</t>
  </si>
  <si>
    <t>ВМ-0186063</t>
  </si>
  <si>
    <t>Бабаев Ровшен</t>
  </si>
  <si>
    <t>3009710</t>
  </si>
  <si>
    <t>ВМ-0186480</t>
  </si>
  <si>
    <t>Оразов Илмырат</t>
  </si>
  <si>
    <t>2553203</t>
  </si>
  <si>
    <t>ВМ-0186060</t>
  </si>
  <si>
    <t>Хандурдыев Гелди</t>
  </si>
  <si>
    <t>2817234</t>
  </si>
  <si>
    <t>ВМ-0186070</t>
  </si>
  <si>
    <t>Курамбаев Агабек</t>
  </si>
  <si>
    <t>3078103</t>
  </si>
  <si>
    <t>ВМ-0186072</t>
  </si>
  <si>
    <t>Поллыев Какагелди</t>
  </si>
  <si>
    <t>2980269</t>
  </si>
  <si>
    <t>ВМ-0186073</t>
  </si>
  <si>
    <t>Раджапов Адылбек</t>
  </si>
  <si>
    <t>2986129</t>
  </si>
  <si>
    <t>ВМ-0186059</t>
  </si>
  <si>
    <t>Хосенов Илхам</t>
  </si>
  <si>
    <t>2804485</t>
  </si>
  <si>
    <t>ВМ-0186499</t>
  </si>
  <si>
    <t>Ибрагимов Мансур</t>
  </si>
  <si>
    <t>3358609</t>
  </si>
  <si>
    <t>ВМ-0172970</t>
  </si>
  <si>
    <t>Чаухан Баблу</t>
  </si>
  <si>
    <t>0509718</t>
  </si>
  <si>
    <t>ВМ-0173779</t>
  </si>
  <si>
    <t>Али Умар</t>
  </si>
  <si>
    <t>1621539</t>
  </si>
  <si>
    <t>ВМ-0173773</t>
  </si>
  <si>
    <t>Прасад Гудду</t>
  </si>
  <si>
    <t>0220036</t>
  </si>
  <si>
    <t>ВМ-0164158</t>
  </si>
  <si>
    <t>Сингх Удит Нараян</t>
  </si>
  <si>
    <t>6511931</t>
  </si>
  <si>
    <t>ВМ-0163731</t>
  </si>
  <si>
    <t>Гопалакришнан Джишну</t>
  </si>
  <si>
    <t>3516418</t>
  </si>
  <si>
    <t>ВМ-0168477</t>
  </si>
  <si>
    <t>Калияперумал Махендран</t>
  </si>
  <si>
    <t>7684249</t>
  </si>
  <si>
    <t>ВМ-0173901</t>
  </si>
  <si>
    <t>Випул Кумар</t>
  </si>
  <si>
    <t>9859584</t>
  </si>
  <si>
    <t>ВМ-0167504</t>
  </si>
  <si>
    <t>4470813</t>
  </si>
  <si>
    <t>ВМ-0172948</t>
  </si>
  <si>
    <t>Бисвас Самен</t>
  </si>
  <si>
    <t>8208522</t>
  </si>
  <si>
    <t>ВМ-0167664</t>
  </si>
  <si>
    <t>Сункар Дилип Кумар</t>
  </si>
  <si>
    <t>9832234</t>
  </si>
  <si>
    <t>ВМ-0157328</t>
  </si>
  <si>
    <t>9626746</t>
  </si>
  <si>
    <t>ВМ-0174826</t>
  </si>
  <si>
    <t>Горесаб Горесаб</t>
  </si>
  <si>
    <t>0460795</t>
  </si>
  <si>
    <t>ВМ-0175231</t>
  </si>
  <si>
    <t>Аббуталим Аббуталим</t>
  </si>
  <si>
    <t>1871844</t>
  </si>
  <si>
    <t>ВМ-0173778</t>
  </si>
  <si>
    <t>Пасван Вишал</t>
  </si>
  <si>
    <t>9901472</t>
  </si>
  <si>
    <t>ВМ-0163910</t>
  </si>
  <si>
    <t>Рамакришнан Сивасанкар</t>
  </si>
  <si>
    <t>2196854</t>
  </si>
  <si>
    <t>ВМ-0173340</t>
  </si>
  <si>
    <t>Шалик Рам</t>
  </si>
  <si>
    <t>3599294</t>
  </si>
  <si>
    <t>ВМ-0134715</t>
  </si>
  <si>
    <t>Златкович Михайло</t>
  </si>
  <si>
    <t>014272696</t>
  </si>
  <si>
    <t>ВМ-0167506</t>
  </si>
  <si>
    <t>Джаспал Сингх</t>
  </si>
  <si>
    <t>6825054</t>
  </si>
  <si>
    <t>ВМ-0144744</t>
  </si>
  <si>
    <t>016893998</t>
  </si>
  <si>
    <t>ВМ-0168858</t>
  </si>
  <si>
    <t>Сауров Икрам</t>
  </si>
  <si>
    <t>2679727</t>
  </si>
  <si>
    <t>ВМ-0165610</t>
  </si>
  <si>
    <t>Мохаммад Голден</t>
  </si>
  <si>
    <t>2095635</t>
  </si>
  <si>
    <t>ВМ-0173210</t>
  </si>
  <si>
    <t>Абдуллаев Ихласбек</t>
  </si>
  <si>
    <t>2728550</t>
  </si>
  <si>
    <t>ВМ-0179383</t>
  </si>
  <si>
    <t>Сахани Митхилеш</t>
  </si>
  <si>
    <t>7266138</t>
  </si>
  <si>
    <t>ВМ-0145142</t>
  </si>
  <si>
    <t>Сурендра Кумар</t>
  </si>
  <si>
    <t>0133652</t>
  </si>
  <si>
    <t>ВМ-0182400</t>
  </si>
  <si>
    <t>Дунна Балараджу</t>
  </si>
  <si>
    <t>5998942</t>
  </si>
  <si>
    <t>ВМ-0182663</t>
  </si>
  <si>
    <t>Бхуня Басанта Кумар</t>
  </si>
  <si>
    <t>3443043</t>
  </si>
  <si>
    <t>ВМ-0150221</t>
  </si>
  <si>
    <t>Бисвас Шьямал</t>
  </si>
  <si>
    <t>7204983</t>
  </si>
  <si>
    <t>ВМ-0167449</t>
  </si>
  <si>
    <t>Сингх Прем Нараян</t>
  </si>
  <si>
    <t>5827743</t>
  </si>
  <si>
    <t>ВМ-0144594</t>
  </si>
  <si>
    <t>Парида Нальху</t>
  </si>
  <si>
    <t>5451263</t>
  </si>
  <si>
    <t>ВМ-0144587</t>
  </si>
  <si>
    <t>Чохан Мунна</t>
  </si>
  <si>
    <t>8257279</t>
  </si>
  <si>
    <t>ВМ-0183903</t>
  </si>
  <si>
    <t>Исаев Бегенч</t>
  </si>
  <si>
    <t>3314989</t>
  </si>
  <si>
    <t>ВМ-0184122</t>
  </si>
  <si>
    <t>Йусупов Бердимырат</t>
  </si>
  <si>
    <t>3289750</t>
  </si>
  <si>
    <t>ВМ-0184940</t>
  </si>
  <si>
    <t>Гарабаев Бори</t>
  </si>
  <si>
    <t>3005557</t>
  </si>
  <si>
    <t>ВМ-0185140</t>
  </si>
  <si>
    <t>Розыев Максат</t>
  </si>
  <si>
    <t>3021775</t>
  </si>
  <si>
    <t>ВМ-0184964</t>
  </si>
  <si>
    <t>Халмырадов Оразгелди</t>
  </si>
  <si>
    <t>3151547</t>
  </si>
  <si>
    <t>ВМ-0184981</t>
  </si>
  <si>
    <t>Сердаров Дияр</t>
  </si>
  <si>
    <t>2593839</t>
  </si>
  <si>
    <t>ВМ-0184978</t>
  </si>
  <si>
    <t>Тойлыев Даянч</t>
  </si>
  <si>
    <t>2033487</t>
  </si>
  <si>
    <t>ВМ-0068372</t>
  </si>
  <si>
    <t>Алексич Славиша</t>
  </si>
  <si>
    <t>013799084</t>
  </si>
  <si>
    <t>ВМ-0184118</t>
  </si>
  <si>
    <t>Юсупов Душам</t>
  </si>
  <si>
    <t>3078320</t>
  </si>
  <si>
    <t>ВМ-0184123</t>
  </si>
  <si>
    <t>Гулладов Аманназар</t>
  </si>
  <si>
    <t>3137015</t>
  </si>
  <si>
    <t>ВМ-0184053</t>
  </si>
  <si>
    <t>Овелеков Гурбанмырат</t>
  </si>
  <si>
    <t>2973192</t>
  </si>
  <si>
    <t>ВМ-0172952</t>
  </si>
  <si>
    <t>Парида Сусанта Кумар</t>
  </si>
  <si>
    <t>8386973</t>
  </si>
  <si>
    <t>ВМ-0173254</t>
  </si>
  <si>
    <t>Саху Судхакар</t>
  </si>
  <si>
    <t>490812</t>
  </si>
  <si>
    <t>ВМ-0168863</t>
  </si>
  <si>
    <t>Исмайилов Алишер</t>
  </si>
  <si>
    <t>2596640</t>
  </si>
  <si>
    <t>ВМ-0167442</t>
  </si>
  <si>
    <t>Рамагья Рамагья</t>
  </si>
  <si>
    <t>2907907</t>
  </si>
  <si>
    <t>ВМ-0173904</t>
  </si>
  <si>
    <t>Прадхан Нака Суря</t>
  </si>
  <si>
    <t>5485398</t>
  </si>
  <si>
    <t>ВМ-0174394</t>
  </si>
  <si>
    <t>Сейидов Илхам</t>
  </si>
  <si>
    <t>2231446</t>
  </si>
  <si>
    <t>ВМ-0048435</t>
  </si>
  <si>
    <t>Благоевич Милан</t>
  </si>
  <si>
    <t>014767719</t>
  </si>
  <si>
    <t>ВМ-0173587</t>
  </si>
  <si>
    <t>Оразов Довлет</t>
  </si>
  <si>
    <t>2911786</t>
  </si>
  <si>
    <t>ВМ-0151418</t>
  </si>
  <si>
    <t>Милинкович Лазар</t>
  </si>
  <si>
    <t>015105571</t>
  </si>
  <si>
    <t>ВМ-0151003</t>
  </si>
  <si>
    <t>Иванович Зоран</t>
  </si>
  <si>
    <t>017379118</t>
  </si>
  <si>
    <t>ВМ-0165534</t>
  </si>
  <si>
    <t>Йованович Александар</t>
  </si>
  <si>
    <t>018220262</t>
  </si>
  <si>
    <t>ВМ-0142747</t>
  </si>
  <si>
    <t>Несторович Милован</t>
  </si>
  <si>
    <t>016762647</t>
  </si>
  <si>
    <t>ВМ-0165061</t>
  </si>
  <si>
    <t>Джурович Данило</t>
  </si>
  <si>
    <t>018437756</t>
  </si>
  <si>
    <t>ВМ-0164104</t>
  </si>
  <si>
    <t>Мангала Таракеш</t>
  </si>
  <si>
    <t>4398924</t>
  </si>
  <si>
    <t>ВМ-0178127</t>
  </si>
  <si>
    <t>Гедду Махеш</t>
  </si>
  <si>
    <t>2766135</t>
  </si>
  <si>
    <t>ВМ-0178236</t>
  </si>
  <si>
    <t>Дев Мукут</t>
  </si>
  <si>
    <t>7056995</t>
  </si>
  <si>
    <t>ВМ-0179441</t>
  </si>
  <si>
    <t>Радич Наталия</t>
  </si>
  <si>
    <t>013715227</t>
  </si>
  <si>
    <t>ВМ-0181949</t>
  </si>
  <si>
    <t>Песару Нареш</t>
  </si>
  <si>
    <t>2055104</t>
  </si>
  <si>
    <t>ВМ-0078132</t>
  </si>
  <si>
    <t>Брайович Филип</t>
  </si>
  <si>
    <t>013391054</t>
  </si>
  <si>
    <t>ВМ-0159077</t>
  </si>
  <si>
    <t>Стоянович Борислав</t>
  </si>
  <si>
    <t>0709076</t>
  </si>
  <si>
    <t>ВМ-0123505</t>
  </si>
  <si>
    <t>Томич Славиша</t>
  </si>
  <si>
    <t>0242280</t>
  </si>
  <si>
    <t>ВМ-0162658</t>
  </si>
  <si>
    <t>Набиев Файзулло Бобиевич</t>
  </si>
  <si>
    <t>0724787</t>
  </si>
  <si>
    <t>ВМ-0188943</t>
  </si>
  <si>
    <t>Секх Хият Али</t>
  </si>
  <si>
    <t>9261726</t>
  </si>
  <si>
    <t>ВМ-0188272</t>
  </si>
  <si>
    <t>Абдуллаулы Абдрахим</t>
  </si>
  <si>
    <t>056338197</t>
  </si>
  <si>
    <t>ВМ-0188269</t>
  </si>
  <si>
    <t>Абишев Маулен Мадиханович</t>
  </si>
  <si>
    <t>053934113</t>
  </si>
  <si>
    <t>ВМ-0188274</t>
  </si>
  <si>
    <t>Жасузак Шынгыс Бакытжанулы</t>
  </si>
  <si>
    <t>049171269</t>
  </si>
  <si>
    <t>ВМ-0188267</t>
  </si>
  <si>
    <t>Канатулы Шынгыс</t>
  </si>
  <si>
    <t>058965421</t>
  </si>
  <si>
    <t>ВМ-0188266</t>
  </si>
  <si>
    <t>Мадихан Нурсултан</t>
  </si>
  <si>
    <t>15884929</t>
  </si>
  <si>
    <t>ВМ-0188275</t>
  </si>
  <si>
    <t>Нагашалы Бакдаулет Махсутулы</t>
  </si>
  <si>
    <t>048721537</t>
  </si>
  <si>
    <t>ВМ-0188268</t>
  </si>
  <si>
    <t>Незамуддин Мухаммад Расул</t>
  </si>
  <si>
    <t>045903434</t>
  </si>
  <si>
    <t>ВМ-0188273</t>
  </si>
  <si>
    <t>Нурмухаммадулы Юсуф</t>
  </si>
  <si>
    <t>061604441</t>
  </si>
  <si>
    <t>ВМ-0188270</t>
  </si>
  <si>
    <t>Тутанов Мустахан Муратулы</t>
  </si>
  <si>
    <t>052162720</t>
  </si>
  <si>
    <t>ВМ-0130718</t>
  </si>
  <si>
    <t>Хусейнов Хикматулло Аъзамжонович</t>
  </si>
  <si>
    <t>402876023</t>
  </si>
  <si>
    <t>ВМ-0158832</t>
  </si>
  <si>
    <t>Тоджиев Сардор Кувондик Угли</t>
  </si>
  <si>
    <t>4359332</t>
  </si>
  <si>
    <t>ВМ-0162914</t>
  </si>
  <si>
    <t>Кушаков Шамсиддин Панджиевич</t>
  </si>
  <si>
    <t>2392910</t>
  </si>
  <si>
    <t>ВМ-0164570</t>
  </si>
  <si>
    <t>Иброхимзода Умар Иброхим</t>
  </si>
  <si>
    <t>405521570</t>
  </si>
  <si>
    <t>ВМ-0163226</t>
  </si>
  <si>
    <t>Эшанкулов Шокир Кушакович</t>
  </si>
  <si>
    <t>7874923</t>
  </si>
  <si>
    <t>ВМ-0165739</t>
  </si>
  <si>
    <t>Мирзоев Алишер Бобомуродович</t>
  </si>
  <si>
    <t>401369841</t>
  </si>
  <si>
    <t>ВМ-0164713</t>
  </si>
  <si>
    <t>Дусанов Ходжиакбар Холбутаевич</t>
  </si>
  <si>
    <t>7181249</t>
  </si>
  <si>
    <t>ВМ-0166341</t>
  </si>
  <si>
    <t>Рамазонов Бехруз Гулаёзович</t>
  </si>
  <si>
    <t>403308726</t>
  </si>
  <si>
    <t>ВМ-0167258</t>
  </si>
  <si>
    <t>Соатов Сардор Кулмурод Угли</t>
  </si>
  <si>
    <t>0290316</t>
  </si>
  <si>
    <t>ВМ-0167151</t>
  </si>
  <si>
    <t>Муродов Асомуддин Хайдарович</t>
  </si>
  <si>
    <t>403790539</t>
  </si>
  <si>
    <t>ВМ-0169354</t>
  </si>
  <si>
    <t>Рахмонкулов Шехроз Шерзод Угли</t>
  </si>
  <si>
    <t>8726757</t>
  </si>
  <si>
    <t>ВМ-0170540</t>
  </si>
  <si>
    <t>Мусофиров Азизбек Талбович</t>
  </si>
  <si>
    <t>405462015</t>
  </si>
  <si>
    <t>ВМ-0164339</t>
  </si>
  <si>
    <t>Халилов Насибулло Хабибуллоевич</t>
  </si>
  <si>
    <t>403372574</t>
  </si>
  <si>
    <t>ВМ-0171022</t>
  </si>
  <si>
    <t>Жумабаев Даутбай Кенжебай Ули</t>
  </si>
  <si>
    <t>0080339</t>
  </si>
  <si>
    <t>ВМ-0163481</t>
  </si>
  <si>
    <t>Шохини Сайдакобирзода</t>
  </si>
  <si>
    <t>403309321</t>
  </si>
  <si>
    <t>ВМ-0173745</t>
  </si>
  <si>
    <t>Тагойзода Мехробиддин Собир</t>
  </si>
  <si>
    <t>404816675</t>
  </si>
  <si>
    <t>ВМ-0174632</t>
  </si>
  <si>
    <t>Каюмов Уразбой Зокир Угли</t>
  </si>
  <si>
    <t>0930197</t>
  </si>
  <si>
    <t>ВМ-0174296</t>
  </si>
  <si>
    <t>Каршиев Азизжон Абдирауф Угли</t>
  </si>
  <si>
    <t>1541071</t>
  </si>
  <si>
    <t>ВМ-0174246</t>
  </si>
  <si>
    <t>Махмадалиев Махмурод Курбонович</t>
  </si>
  <si>
    <t>405888939</t>
  </si>
  <si>
    <t>ВМ-0175081</t>
  </si>
  <si>
    <t>Анваршохи Шарифи Абдулазиззода</t>
  </si>
  <si>
    <t>401777190</t>
  </si>
  <si>
    <t>ВМ-0175823</t>
  </si>
  <si>
    <t>Гайбуллаев Огабек Ахмат угли</t>
  </si>
  <si>
    <t>5103078</t>
  </si>
  <si>
    <t>ВМ-0175017</t>
  </si>
  <si>
    <t>Абдухалилов Улугбек Фахритдинович</t>
  </si>
  <si>
    <t>3107252</t>
  </si>
  <si>
    <t>ВМ-0175112</t>
  </si>
  <si>
    <t>Набиев Мирзошох Саидшоевич</t>
  </si>
  <si>
    <t>401387132</t>
  </si>
  <si>
    <t>ВМ-0175795</t>
  </si>
  <si>
    <t>Давлатов Махмадулло Шарифович</t>
  </si>
  <si>
    <t>401448831</t>
  </si>
  <si>
    <t>ВМ-0174230</t>
  </si>
  <si>
    <t>Полиенко Геннадий Юрьевич</t>
  </si>
  <si>
    <t>059708398</t>
  </si>
  <si>
    <t>ВМ-0171467</t>
  </si>
  <si>
    <t>Абдумаликов Бакыт Талантович</t>
  </si>
  <si>
    <t>3055958</t>
  </si>
  <si>
    <t>ВМ-0151179</t>
  </si>
  <si>
    <t>Жорабеков Шакарим</t>
  </si>
  <si>
    <t>15545912</t>
  </si>
  <si>
    <t>ВМ-0178955</t>
  </si>
  <si>
    <t>Якубов Машраббой Гуламович</t>
  </si>
  <si>
    <t>1927547</t>
  </si>
  <si>
    <t>ВМ-0177954</t>
  </si>
  <si>
    <t>Муродов Турсунпулот Солиевич</t>
  </si>
  <si>
    <t>7572615</t>
  </si>
  <si>
    <t>ВМ-0178300</t>
  </si>
  <si>
    <t>Мирзаев Муроджон Юлчибой Угли</t>
  </si>
  <si>
    <t>4705351</t>
  </si>
  <si>
    <t>ВМ-0178506</t>
  </si>
  <si>
    <t>Хасанов Эшмурод Рамазонович</t>
  </si>
  <si>
    <t>7110716</t>
  </si>
  <si>
    <t>ВМ-0178290</t>
  </si>
  <si>
    <t>Шарифов Саидумар Нуралиевич</t>
  </si>
  <si>
    <t>401548066</t>
  </si>
  <si>
    <t>ВМ-0178286</t>
  </si>
  <si>
    <t>Ятимов Тоджиддин Нуритинович</t>
  </si>
  <si>
    <t>405079100</t>
  </si>
  <si>
    <t>ВМ-0178497</t>
  </si>
  <si>
    <t>Иброхимов Мубашшир Исроил-Угли</t>
  </si>
  <si>
    <t>8753075</t>
  </si>
  <si>
    <t>ВМ-0178297</t>
  </si>
  <si>
    <t>Мардонов Хамидилло Рахматиллаевич</t>
  </si>
  <si>
    <t>1512586</t>
  </si>
  <si>
    <t>ВМ-0179098</t>
  </si>
  <si>
    <t>Ёров Зиёвуддин Сафарбекович</t>
  </si>
  <si>
    <t>404493257</t>
  </si>
  <si>
    <t>ВМ-0178281</t>
  </si>
  <si>
    <t>Исанов Баротали Ёфтакович</t>
  </si>
  <si>
    <t>402476871</t>
  </si>
  <si>
    <t>ВМ-0178461</t>
  </si>
  <si>
    <t>Лолаев Зоирджон Махмадраджабович</t>
  </si>
  <si>
    <t>403201789</t>
  </si>
  <si>
    <t>ВМ-0178265</t>
  </si>
  <si>
    <t>Тагаев Худойберди Базархонович</t>
  </si>
  <si>
    <t>402990798</t>
  </si>
  <si>
    <t>ВМ-0178762</t>
  </si>
  <si>
    <t>Хидиров Илхомбек Рустамович</t>
  </si>
  <si>
    <t>404662702</t>
  </si>
  <si>
    <t>ВМ-0178860</t>
  </si>
  <si>
    <t>Ходжаёров Шохмансур Нурхонович</t>
  </si>
  <si>
    <t>405512591</t>
  </si>
  <si>
    <t>ВМ-0178524</t>
  </si>
  <si>
    <t>Холов Шерхон Назаралиевич</t>
  </si>
  <si>
    <t>406032733</t>
  </si>
  <si>
    <t>ВМ-0166293</t>
  </si>
  <si>
    <t>Исоев Кадамшох Курбомадович</t>
  </si>
  <si>
    <t>404322928</t>
  </si>
  <si>
    <t>ВМ-0103140</t>
  </si>
  <si>
    <t>Коротков Александр Викторович</t>
  </si>
  <si>
    <t>688444</t>
  </si>
  <si>
    <t>ВМ-0179066</t>
  </si>
  <si>
    <t>Пардаев Нуршод Шерзод Угли</t>
  </si>
  <si>
    <t>1244476</t>
  </si>
  <si>
    <t>ВМ-0179063</t>
  </si>
  <si>
    <t>Хасанов Аббос Илёс Угли</t>
  </si>
  <si>
    <t>6252943</t>
  </si>
  <si>
    <t>ВМ-0178893</t>
  </si>
  <si>
    <t>Холназаров Илхомжон Гаппарович</t>
  </si>
  <si>
    <t>1119565</t>
  </si>
  <si>
    <t>ВМ-0179346</t>
  </si>
  <si>
    <t>Эшбеков Эшмурод Эркин Угли</t>
  </si>
  <si>
    <t>1008489</t>
  </si>
  <si>
    <t>ВМ-0179107</t>
  </si>
  <si>
    <t>Валиев Мехриддин Махмадзарифович</t>
  </si>
  <si>
    <t>403291232</t>
  </si>
  <si>
    <t>ВМ-0078911</t>
  </si>
  <si>
    <t>Ахатов Антон</t>
  </si>
  <si>
    <t>13133706</t>
  </si>
  <si>
    <t>ВМ-0141195</t>
  </si>
  <si>
    <t>Хошимов Мансур Киличович</t>
  </si>
  <si>
    <t>4230805</t>
  </si>
  <si>
    <t>ВМ-0179104</t>
  </si>
  <si>
    <t>Абдуллоев Нурулло Икромович</t>
  </si>
  <si>
    <t>401399551</t>
  </si>
  <si>
    <t>ВМ-0179108</t>
  </si>
  <si>
    <t>Куганов Бобирджон Нуралиевич</t>
  </si>
  <si>
    <t>404651226</t>
  </si>
  <si>
    <t>ВМ-0179097</t>
  </si>
  <si>
    <t>Тагойзода Бахтовар Собир</t>
  </si>
  <si>
    <t>406077502</t>
  </si>
  <si>
    <t>ВМ-0179525</t>
  </si>
  <si>
    <t>Сидиков Шукирилло Мамадалиевич</t>
  </si>
  <si>
    <t>3105079</t>
  </si>
  <si>
    <t>ВМ-0179469</t>
  </si>
  <si>
    <t>Муминов Бехруз Райхон Угли</t>
  </si>
  <si>
    <t>3397382</t>
  </si>
  <si>
    <t>ВМ-0151994</t>
  </si>
  <si>
    <t>Турдипулотов Камронбек Усмон Угли</t>
  </si>
  <si>
    <t>6574357</t>
  </si>
  <si>
    <t>ВМ-0179664</t>
  </si>
  <si>
    <t>Абдурозиков Жасурбек Режаббой Угли</t>
  </si>
  <si>
    <t>4362802</t>
  </si>
  <si>
    <t>ВМ-0179908</t>
  </si>
  <si>
    <t>Жураев Умиджон Бозорович</t>
  </si>
  <si>
    <t>1146220</t>
  </si>
  <si>
    <t>ВМ-0179685</t>
  </si>
  <si>
    <t>Рахматуллаев Жасур Юлдош Угли</t>
  </si>
  <si>
    <t>3958322</t>
  </si>
  <si>
    <t>ВМ-0179682</t>
  </si>
  <si>
    <t>Сабуров Бердимурат Аралбаевич</t>
  </si>
  <si>
    <t>0556291</t>
  </si>
  <si>
    <t>ВМ-0180262</t>
  </si>
  <si>
    <t>Эсенов Исмайил Даулетбаевич</t>
  </si>
  <si>
    <t>0619006</t>
  </si>
  <si>
    <t>ВМ-0179650</t>
  </si>
  <si>
    <t>Юсупов Манас Мелсович</t>
  </si>
  <si>
    <t>0225443</t>
  </si>
  <si>
    <t>ВМ-0180394</t>
  </si>
  <si>
    <t>Джумаев Хусниддин Парда Угли</t>
  </si>
  <si>
    <t>3299401</t>
  </si>
  <si>
    <t>ВМ-0180450</t>
  </si>
  <si>
    <t>Жумагулов Рузимбек Шухрат Угли</t>
  </si>
  <si>
    <t>9750716</t>
  </si>
  <si>
    <t>ВМ-0180051</t>
  </si>
  <si>
    <t>Халматов Бахром Абсаттарович</t>
  </si>
  <si>
    <t>4606775</t>
  </si>
  <si>
    <t>ВМ-0178783</t>
  </si>
  <si>
    <t>Камбаралиев Бекболсун Чолпонбекович</t>
  </si>
  <si>
    <t>2002104</t>
  </si>
  <si>
    <t>ВМ-0180330</t>
  </si>
  <si>
    <t>Хакназаров Гулназар Шафиевич</t>
  </si>
  <si>
    <t>405660636</t>
  </si>
  <si>
    <t>ВМ-0180404</t>
  </si>
  <si>
    <t>Азимов Хабибулло Толбонович</t>
  </si>
  <si>
    <t>405142244</t>
  </si>
  <si>
    <t>ВМ-0180605</t>
  </si>
  <si>
    <t>Анваров Анварджон Нематуллоевич</t>
  </si>
  <si>
    <t>402634710</t>
  </si>
  <si>
    <t>ВМ-0180388</t>
  </si>
  <si>
    <t>Давлятов Сунатулло Нозимджонович</t>
  </si>
  <si>
    <t>401798885</t>
  </si>
  <si>
    <t>ВМ-0180317</t>
  </si>
  <si>
    <t>Достов Сафарали Абдулхамидович</t>
  </si>
  <si>
    <t>405522225</t>
  </si>
  <si>
    <t>ВМ-0180323</t>
  </si>
  <si>
    <t>Кенджазода Билоли Насрулло</t>
  </si>
  <si>
    <t>403497799</t>
  </si>
  <si>
    <t>ВМ-0180210</t>
  </si>
  <si>
    <t>Курбонов Рустам Узбакходжаевич</t>
  </si>
  <si>
    <t>405864838</t>
  </si>
  <si>
    <t>ВМ-0180294</t>
  </si>
  <si>
    <t>Лоиков Абдуджамил Сафарович</t>
  </si>
  <si>
    <t>402573290</t>
  </si>
  <si>
    <t>ВМ-0180338</t>
  </si>
  <si>
    <t>Сулаймонов Парвиз Изатуллоевич</t>
  </si>
  <si>
    <t>406145429</t>
  </si>
  <si>
    <t>ВМ-0179591</t>
  </si>
  <si>
    <t>Мамбетов Талант Рустамович</t>
  </si>
  <si>
    <t>0560050</t>
  </si>
  <si>
    <t>ВМ-0117949</t>
  </si>
  <si>
    <t>Сарыгулов Эрлан Сагымбекович</t>
  </si>
  <si>
    <t>2454356</t>
  </si>
  <si>
    <t>ВМ-0180609</t>
  </si>
  <si>
    <t>Джаббаров Алишер Рахимбаевич</t>
  </si>
  <si>
    <t>0682427</t>
  </si>
  <si>
    <t>ВМ-0180610</t>
  </si>
  <si>
    <t>Уринбоев Иномжон Рахимович</t>
  </si>
  <si>
    <t>3994760</t>
  </si>
  <si>
    <t>ВМ-0174865</t>
  </si>
  <si>
    <t>Ёров Шахром Юсуфович</t>
  </si>
  <si>
    <t>404048368</t>
  </si>
  <si>
    <t>ВМ-0179898</t>
  </si>
  <si>
    <t>Эркинбай Уулу Эрбол</t>
  </si>
  <si>
    <t>3520247</t>
  </si>
  <si>
    <t>ВМ-0180955</t>
  </si>
  <si>
    <t>Деванов Фуркат Давлатович</t>
  </si>
  <si>
    <t>1647709</t>
  </si>
  <si>
    <t>ВМ-0181616</t>
  </si>
  <si>
    <t>Кушаков Махмуд Абдуллаевич</t>
  </si>
  <si>
    <t>0073281</t>
  </si>
  <si>
    <t>ВМ-0181614</t>
  </si>
  <si>
    <t>Олтибоев Жуманазар Янгибой Угли</t>
  </si>
  <si>
    <t>1569341</t>
  </si>
  <si>
    <t>ВМ-0181620</t>
  </si>
  <si>
    <t>Рахмонкулов Камолиддин Тургунович</t>
  </si>
  <si>
    <t>4143569</t>
  </si>
  <si>
    <t>ВМ-0180764</t>
  </si>
  <si>
    <t>Девятьяров Иван Сергеевич</t>
  </si>
  <si>
    <t>40 18</t>
  </si>
  <si>
    <t>153368</t>
  </si>
  <si>
    <t>ВМ-0160968</t>
  </si>
  <si>
    <t>Бозоров Иброхимжон Химат Угли</t>
  </si>
  <si>
    <t>2489961</t>
  </si>
  <si>
    <t>ВМ-0182044</t>
  </si>
  <si>
    <t>Рахматов Сорбон Махмудович</t>
  </si>
  <si>
    <t>405172743</t>
  </si>
  <si>
    <t>ВМ-0182259</t>
  </si>
  <si>
    <t>Холалиев Файзали Исмоилович</t>
  </si>
  <si>
    <t>406236456</t>
  </si>
  <si>
    <t>ВМ-0182047</t>
  </si>
  <si>
    <t>Дурдиев Уткир Абдурасулович</t>
  </si>
  <si>
    <t>3121870</t>
  </si>
  <si>
    <t>ВМ-0181363</t>
  </si>
  <si>
    <t>Даминов Фарход Амонович</t>
  </si>
  <si>
    <t>9587909</t>
  </si>
  <si>
    <t>ВМ-0181365</t>
  </si>
  <si>
    <t>Хажиев Шавкат Камилович</t>
  </si>
  <si>
    <t>1078221</t>
  </si>
  <si>
    <t>ВМ-0181367</t>
  </si>
  <si>
    <t>Холбоев Нурмухаммад Сидикбой Угли</t>
  </si>
  <si>
    <t>6926532</t>
  </si>
  <si>
    <t>ВМ-0182119</t>
  </si>
  <si>
    <t>Холмурадов Жонибек Хабибулла Угли</t>
  </si>
  <si>
    <t>0875567</t>
  </si>
  <si>
    <t>ВМ-0182146</t>
  </si>
  <si>
    <t>Шарипов Иброхим Дилшод Угли</t>
  </si>
  <si>
    <t>0375954</t>
  </si>
  <si>
    <t>ВМ-0163566</t>
  </si>
  <si>
    <t>Джамбаев Нургали</t>
  </si>
  <si>
    <t>18778624</t>
  </si>
  <si>
    <t>ВМ-0167688</t>
  </si>
  <si>
    <t>Маткурбанов Жангабай Файзуллаевич</t>
  </si>
  <si>
    <t>0120708</t>
  </si>
  <si>
    <t>ВМ-0182427</t>
  </si>
  <si>
    <t>Саховатшоев Насибджон Шосаидович</t>
  </si>
  <si>
    <t>406200561</t>
  </si>
  <si>
    <t>ВМ-0167684</t>
  </si>
  <si>
    <t>Буранов Тауекел Убайдуллаевич</t>
  </si>
  <si>
    <t>0172526</t>
  </si>
  <si>
    <t>ВМ-0148286</t>
  </si>
  <si>
    <t>Тураев Гайрат Аралович</t>
  </si>
  <si>
    <t>2299424</t>
  </si>
  <si>
    <t>ВМ-0162818</t>
  </si>
  <si>
    <t>Тураев Шухрат Аралович</t>
  </si>
  <si>
    <t>2850997</t>
  </si>
  <si>
    <t>ВМ-0182423</t>
  </si>
  <si>
    <t>Шехов Мусамиршо Амрихудоевич</t>
  </si>
  <si>
    <t>401571056</t>
  </si>
  <si>
    <t>ВМ-0155603</t>
  </si>
  <si>
    <t>Махаммадиев Хайрулла Файзуллаевич</t>
  </si>
  <si>
    <t>0838599</t>
  </si>
  <si>
    <t>ВМ-0160209</t>
  </si>
  <si>
    <t>Эрмамат Уулу Медербек</t>
  </si>
  <si>
    <t>2499511</t>
  </si>
  <si>
    <t>ВМ-0163598</t>
  </si>
  <si>
    <t>Хайдаров Хусейнджон Зафарович</t>
  </si>
  <si>
    <t>402544927</t>
  </si>
  <si>
    <t>ВМ-0160578</t>
  </si>
  <si>
    <t>Сатаева Ильвира Фанисовна</t>
  </si>
  <si>
    <t>447579</t>
  </si>
  <si>
    <t>ВМ-0167280</t>
  </si>
  <si>
    <t>Мисиров Хакдод Зиёвидинович</t>
  </si>
  <si>
    <t>3276618</t>
  </si>
  <si>
    <t>ВМ-0174235</t>
  </si>
  <si>
    <t>Пулатов Хайдарбек Умарович</t>
  </si>
  <si>
    <t>6986883</t>
  </si>
  <si>
    <t>ВМ-0181276</t>
  </si>
  <si>
    <t>Дошмуратов Талгатбай Исмаил Ули</t>
  </si>
  <si>
    <t>0227058</t>
  </si>
  <si>
    <t>ВМ-0182540</t>
  </si>
  <si>
    <t>Жунисов Канат Оразбекулы</t>
  </si>
  <si>
    <t>045161077</t>
  </si>
  <si>
    <t>ВМ-0167590</t>
  </si>
  <si>
    <t>Нарбаев Саламат Фархатович</t>
  </si>
  <si>
    <t>0270464</t>
  </si>
  <si>
    <t>ВМ-0178859</t>
  </si>
  <si>
    <t>Абдуллаев Баходиржон Абдижамбилович</t>
  </si>
  <si>
    <t>5179258</t>
  </si>
  <si>
    <t>ВМ-0174895</t>
  </si>
  <si>
    <t>Айтмаматов Кубанычбек Таалайбекович</t>
  </si>
  <si>
    <t>4337905</t>
  </si>
  <si>
    <t>ВМ-0164466</t>
  </si>
  <si>
    <t>Маулен Айтимбет Серикулы</t>
  </si>
  <si>
    <t>056782933</t>
  </si>
  <si>
    <t>ВМ-0169044</t>
  </si>
  <si>
    <t>Мисиров Зиёвидин</t>
  </si>
  <si>
    <t>3121494</t>
  </si>
  <si>
    <t>ВМ-0149790</t>
  </si>
  <si>
    <t>Полатов Данияр Муратулы</t>
  </si>
  <si>
    <t>041189351</t>
  </si>
  <si>
    <t>ВМ-0172092</t>
  </si>
  <si>
    <t>Суботей Элеонора Борисовна</t>
  </si>
  <si>
    <t>865010</t>
  </si>
  <si>
    <t>ВМ-0180837</t>
  </si>
  <si>
    <t>Тошканов Абдурахим Абдурашид Угли</t>
  </si>
  <si>
    <t>6444123</t>
  </si>
  <si>
    <t>ВМ-0178296</t>
  </si>
  <si>
    <t>Бобоёров Бахромджон Рахмонович</t>
  </si>
  <si>
    <t>401461847</t>
  </si>
  <si>
    <t>ВМ-0184306</t>
  </si>
  <si>
    <t>Бердиев Шерзод Шавкат Угли</t>
  </si>
  <si>
    <t>6438784</t>
  </si>
  <si>
    <t>ВМ-0169319</t>
  </si>
  <si>
    <t>Расулов Жамшид Абдихамидович</t>
  </si>
  <si>
    <t>1549690</t>
  </si>
  <si>
    <t>ВМ-0182860</t>
  </si>
  <si>
    <t>Шавешов Исо Намоевич</t>
  </si>
  <si>
    <t>563013</t>
  </si>
  <si>
    <t>ВМ-0175080</t>
  </si>
  <si>
    <t>Мусаев Мухторжон Юсуфович</t>
  </si>
  <si>
    <t>0994107</t>
  </si>
  <si>
    <t>ВМ-0179443</t>
  </si>
  <si>
    <t>Муродалиев Сардорбек Муродулла Угли</t>
  </si>
  <si>
    <t>0075947</t>
  </si>
  <si>
    <t>ВМ-0174985</t>
  </si>
  <si>
    <t>Чаршанбиев Сахатмурат Шамаматович</t>
  </si>
  <si>
    <t>2424540</t>
  </si>
  <si>
    <t>ВМ-0184146</t>
  </si>
  <si>
    <t>Хасанов Облоберди Орифжон Угли</t>
  </si>
  <si>
    <t>7241778</t>
  </si>
  <si>
    <t>ВМ-0183583</t>
  </si>
  <si>
    <t>Елбергенов Ержан</t>
  </si>
  <si>
    <t>18765335</t>
  </si>
  <si>
    <t>ВМ-0170716</t>
  </si>
  <si>
    <t>Музафаров Обиджон Нусратович</t>
  </si>
  <si>
    <t>401628109</t>
  </si>
  <si>
    <t>ВМ-0184818</t>
  </si>
  <si>
    <t>Тошланов Сарварбек Абдусамат Угли</t>
  </si>
  <si>
    <t>1581666</t>
  </si>
  <si>
    <t>ВМ-0185017</t>
  </si>
  <si>
    <t>Ташланов Абдумухаммаджон Абдусамад Угли</t>
  </si>
  <si>
    <t>1581657</t>
  </si>
  <si>
    <t>ВМ-0184819</t>
  </si>
  <si>
    <t>Нормухаммедов Хуршидбек Баходир Угли</t>
  </si>
  <si>
    <t>1611640</t>
  </si>
  <si>
    <t>ВМ-0133937</t>
  </si>
  <si>
    <t>Максимова Кристина Витальевна</t>
  </si>
  <si>
    <t>98 17</t>
  </si>
  <si>
    <t>759719</t>
  </si>
  <si>
    <t>ВМ-0143356</t>
  </si>
  <si>
    <t>Михайлова Мария Александровна</t>
  </si>
  <si>
    <t>428990</t>
  </si>
  <si>
    <t>ВМ-0127331</t>
  </si>
  <si>
    <t>Хвощенко Наталья Юрьевна</t>
  </si>
  <si>
    <t>497044</t>
  </si>
  <si>
    <t>ВМ-0187424</t>
  </si>
  <si>
    <t>Агаджанов Алишер Сапабай Угли</t>
  </si>
  <si>
    <t>6440392</t>
  </si>
  <si>
    <t>ВМ-0169564</t>
  </si>
  <si>
    <t>Кошоев Бек Замирбекович</t>
  </si>
  <si>
    <t>2468851</t>
  </si>
  <si>
    <t>ВМ-0166965</t>
  </si>
  <si>
    <t>Исмоилов Абдурашид Абдумуталибович</t>
  </si>
  <si>
    <t>0251925</t>
  </si>
  <si>
    <t>ВМ-0184344</t>
  </si>
  <si>
    <t>Блюденов Сергей Михайлович</t>
  </si>
  <si>
    <t>12 25</t>
  </si>
  <si>
    <t>077516</t>
  </si>
  <si>
    <t>ВМ-0165406</t>
  </si>
  <si>
    <t>Мирзоев Каландар Назарович</t>
  </si>
  <si>
    <t>405507376</t>
  </si>
  <si>
    <t>ВМ-0063938</t>
  </si>
  <si>
    <t>Джурджевич Бошко</t>
  </si>
  <si>
    <t>869636</t>
  </si>
  <si>
    <t>ВМ-0135889</t>
  </si>
  <si>
    <t>Умаев Абдула Юсупович</t>
  </si>
  <si>
    <t>402126</t>
  </si>
  <si>
    <t>ВМ-0177847</t>
  </si>
  <si>
    <t>Заманова Залия Амировна</t>
  </si>
  <si>
    <t>795237</t>
  </si>
  <si>
    <t>ВМ-0099240</t>
  </si>
  <si>
    <t>Аброскин Анатолий Валерьевич</t>
  </si>
  <si>
    <t>643091</t>
  </si>
  <si>
    <t>ВМ-0170023</t>
  </si>
  <si>
    <t>Шураев Миргалий Насыпкалиевич</t>
  </si>
  <si>
    <t>059903320</t>
  </si>
  <si>
    <t>ВМ-0163556</t>
  </si>
  <si>
    <t>Кармышев Роман Николаевич</t>
  </si>
  <si>
    <t>050964488</t>
  </si>
  <si>
    <t>ВМ-0179498</t>
  </si>
  <si>
    <t>Мадияр Куаныш Максумулы</t>
  </si>
  <si>
    <t>058488551</t>
  </si>
  <si>
    <t>ВМ-0101631</t>
  </si>
  <si>
    <t>Гайич Миленко</t>
  </si>
  <si>
    <t>658596</t>
  </si>
  <si>
    <t>ВМ-0151628</t>
  </si>
  <si>
    <t>Наргучов Одил Бекназарович</t>
  </si>
  <si>
    <t>7166030</t>
  </si>
  <si>
    <t>ВМ-0174220</t>
  </si>
  <si>
    <t>Ёмгиров Асадбек Анвар Угли</t>
  </si>
  <si>
    <t>8863099</t>
  </si>
  <si>
    <t>ВМ-0180530</t>
  </si>
  <si>
    <t>Панарин Денис Игоревич</t>
  </si>
  <si>
    <t>784798</t>
  </si>
  <si>
    <t>ВМ-0133105</t>
  </si>
  <si>
    <t>Кудряшов Владимир Сергеевич</t>
  </si>
  <si>
    <t>752329</t>
  </si>
  <si>
    <t>ВМ-0088173</t>
  </si>
  <si>
    <t>Анджелкович Бобан</t>
  </si>
  <si>
    <t>36 25</t>
  </si>
  <si>
    <t>623122</t>
  </si>
  <si>
    <t>ВМ-0101797</t>
  </si>
  <si>
    <t>Ахмеджанов Анвар</t>
  </si>
  <si>
    <t>14768076</t>
  </si>
  <si>
    <t>ВМ-0178291</t>
  </si>
  <si>
    <t>Джураев Хуснидин Тагайназарович</t>
  </si>
  <si>
    <t>401795094</t>
  </si>
  <si>
    <t>ВМ-0166701</t>
  </si>
  <si>
    <t>Холбобоев Ботир Хушвахтович</t>
  </si>
  <si>
    <t>403949030</t>
  </si>
  <si>
    <t>ВМ-0172045</t>
  </si>
  <si>
    <t>Бахтияров Жахонгир</t>
  </si>
  <si>
    <t>17265763</t>
  </si>
  <si>
    <t>ВМ-0174199</t>
  </si>
  <si>
    <t>Саидмуродов Бобиржон Худойберди Угли</t>
  </si>
  <si>
    <t>0367919</t>
  </si>
  <si>
    <t>ВМ-0158815</t>
  </si>
  <si>
    <t>Махсидинов Вайсидин Давлатбекович</t>
  </si>
  <si>
    <t>404075543</t>
  </si>
  <si>
    <t>ВМ-0177244</t>
  </si>
  <si>
    <t>Абдуллоев Шамшод Файзулоевич</t>
  </si>
  <si>
    <t>403520557</t>
  </si>
  <si>
    <t>ВМ-0153367</t>
  </si>
  <si>
    <t>Русаков Илья Михайлович</t>
  </si>
  <si>
    <t>545339</t>
  </si>
  <si>
    <t>ВМ-0167561</t>
  </si>
  <si>
    <t>Нематзода Амирджони Хисрав</t>
  </si>
  <si>
    <t>402475999</t>
  </si>
  <si>
    <t>ВМ-0164118</t>
  </si>
  <si>
    <t>Базарова Елена Макаровна</t>
  </si>
  <si>
    <t>448807</t>
  </si>
  <si>
    <t>ВМ-0176552</t>
  </si>
  <si>
    <t>Акылбек Уулу Сыймык</t>
  </si>
  <si>
    <t>2010469</t>
  </si>
  <si>
    <t>ВМ-0175419</t>
  </si>
  <si>
    <t>Очилов Нодирбек Тураевич</t>
  </si>
  <si>
    <t>7205013</t>
  </si>
  <si>
    <t>ВМ-0175421</t>
  </si>
  <si>
    <t>Сайтов Темирбек Джанибекович</t>
  </si>
  <si>
    <t>0545916</t>
  </si>
  <si>
    <t>ВМ-0179513</t>
  </si>
  <si>
    <t>Бозоров Нодир Курбон Угли</t>
  </si>
  <si>
    <t>9850820</t>
  </si>
  <si>
    <t>ВМ-0187396</t>
  </si>
  <si>
    <t>Акрамов Пайрав Гайратшоевич</t>
  </si>
  <si>
    <t>401600096</t>
  </si>
  <si>
    <t>ВМ-0115590</t>
  </si>
  <si>
    <t>Дедович Рефик</t>
  </si>
  <si>
    <t>189555</t>
  </si>
  <si>
    <t>ВМ-0097154</t>
  </si>
  <si>
    <t>Белкин Василий Витальевич</t>
  </si>
  <si>
    <t>915517</t>
  </si>
  <si>
    <t>ВМ-0177424</t>
  </si>
  <si>
    <t>Нуралиева Дина Викторовна</t>
  </si>
  <si>
    <t>201261</t>
  </si>
  <si>
    <t>ВМ-0093910</t>
  </si>
  <si>
    <t>Личман Александр Васильевич</t>
  </si>
  <si>
    <t>122787</t>
  </si>
  <si>
    <t>ВМ-0105988</t>
  </si>
  <si>
    <t>Личман Валерия Андреевна</t>
  </si>
  <si>
    <t>009733</t>
  </si>
  <si>
    <t>ВМ-0181034</t>
  </si>
  <si>
    <t>Укаев Орынбасар Максутович</t>
  </si>
  <si>
    <t>041240986</t>
  </si>
  <si>
    <t>ВМ-0093036</t>
  </si>
  <si>
    <t>Битков Иван Александрович</t>
  </si>
  <si>
    <t>645423</t>
  </si>
  <si>
    <t>ВМ-0110513</t>
  </si>
  <si>
    <t>Тюрин Алексей Александрович</t>
  </si>
  <si>
    <t>585020</t>
  </si>
  <si>
    <t>ВМ-0186830</t>
  </si>
  <si>
    <t>Сакиев Карим Хакимович</t>
  </si>
  <si>
    <t>5183816</t>
  </si>
  <si>
    <t>ВМ-0185621</t>
  </si>
  <si>
    <t>Байдаулетов Дидар</t>
  </si>
  <si>
    <t>13142145</t>
  </si>
  <si>
    <t>ВМ-0185619</t>
  </si>
  <si>
    <t>Бекмурзаев Нурлан</t>
  </si>
  <si>
    <t>17673839</t>
  </si>
  <si>
    <t>ВМ-0185615</t>
  </si>
  <si>
    <t>Данели Нурсултан Асилбайулы</t>
  </si>
  <si>
    <t>046254563</t>
  </si>
  <si>
    <t>ВМ-0185602</t>
  </si>
  <si>
    <t>Турганбек Ерхат Муратбекулы</t>
  </si>
  <si>
    <t>043105803</t>
  </si>
  <si>
    <t>ВМ-0187091</t>
  </si>
  <si>
    <t>Абдулхомидов Жасурбек Абдухаким Угли</t>
  </si>
  <si>
    <t>7418662</t>
  </si>
  <si>
    <t>ВМ-0187081</t>
  </si>
  <si>
    <t>Адалов Хайитмирза Мансурович</t>
  </si>
  <si>
    <t>0755342</t>
  </si>
  <si>
    <t>ВМ-0183155</t>
  </si>
  <si>
    <t>Земцов Роман Юрьевич</t>
  </si>
  <si>
    <t>440236</t>
  </si>
  <si>
    <t>ВМ-0166292</t>
  </si>
  <si>
    <t>Тошпулатов Нарзулло Толмас Угли</t>
  </si>
  <si>
    <t>3923081</t>
  </si>
  <si>
    <t>ВМ-0167221</t>
  </si>
  <si>
    <t>Турдипулатов Нурлан Усмон Угли</t>
  </si>
  <si>
    <t>8697312</t>
  </si>
  <si>
    <t>ВМ-0104616</t>
  </si>
  <si>
    <t>Перевалов Сергей Владимирович</t>
  </si>
  <si>
    <t>626020</t>
  </si>
  <si>
    <t>ВМ-0187048</t>
  </si>
  <si>
    <t>Маманов Азизбек Муйдин Угли</t>
  </si>
  <si>
    <t>ВМ-0185864</t>
  </si>
  <si>
    <t>Михновец Сергей Александрович</t>
  </si>
  <si>
    <t>3790476</t>
  </si>
  <si>
    <t>ВМ-0185926</t>
  </si>
  <si>
    <t>Байысбеков Дениз Кылычбекович</t>
  </si>
  <si>
    <t>2254723</t>
  </si>
  <si>
    <t>ВМ-0185924</t>
  </si>
  <si>
    <t>Апсеит Уулу Майрамбек</t>
  </si>
  <si>
    <t>4146282</t>
  </si>
  <si>
    <t>ВМ-0185876</t>
  </si>
  <si>
    <t>Калмаматов Афтандил Болотбекович</t>
  </si>
  <si>
    <t>4374700</t>
  </si>
  <si>
    <t>ВМ-0185873</t>
  </si>
  <si>
    <t>Капашов Эрлан Кымбатбекович</t>
  </si>
  <si>
    <t>2014997</t>
  </si>
  <si>
    <t>ВМ-0185918</t>
  </si>
  <si>
    <t>Кулуев Жанарбек Эркинбаевич</t>
  </si>
  <si>
    <t>2021308</t>
  </si>
  <si>
    <t>ВМ-0185874</t>
  </si>
  <si>
    <t>Пазылов Муратбек Таалайбекович</t>
  </si>
  <si>
    <t>2551722</t>
  </si>
  <si>
    <t>ВМ-0185875</t>
  </si>
  <si>
    <t>Турдалиев Тологон Арстанбекович</t>
  </si>
  <si>
    <t>1971615</t>
  </si>
  <si>
    <t>ВМ-0176926</t>
  </si>
  <si>
    <t>Хошимов Илхомжон Олимжонович</t>
  </si>
  <si>
    <t>1486919</t>
  </si>
  <si>
    <t>ВМ-0175126</t>
  </si>
  <si>
    <t>Ойлыбаева Айнагуль</t>
  </si>
  <si>
    <t>17845503</t>
  </si>
  <si>
    <t>ВМ-0175475</t>
  </si>
  <si>
    <t>Нартаев Дониёр Абобакирович</t>
  </si>
  <si>
    <t>0426587</t>
  </si>
  <si>
    <t>ВМ-0187737</t>
  </si>
  <si>
    <t>Бозоров Акбар Бахтиёр Угли</t>
  </si>
  <si>
    <t>2352513</t>
  </si>
  <si>
    <t>ВМ-0188011</t>
  </si>
  <si>
    <t>Кодиров Азизбек Улугбек Угли</t>
  </si>
  <si>
    <t>0628383</t>
  </si>
  <si>
    <t>ВМ-0187740</t>
  </si>
  <si>
    <t>Хазратов Аслбек Рахматулла Угли</t>
  </si>
  <si>
    <t>0913759</t>
  </si>
  <si>
    <t>ВМ-0179184</t>
  </si>
  <si>
    <t>Урмаматов Орозалы Ильясович</t>
  </si>
  <si>
    <t>2331759</t>
  </si>
  <si>
    <t>ВМ-0109803</t>
  </si>
  <si>
    <t>Захаров Андрей Викторович</t>
  </si>
  <si>
    <t>053250980</t>
  </si>
  <si>
    <t>ВМ-0171347</t>
  </si>
  <si>
    <t>Султанов Максетбай Амангелдиевич</t>
  </si>
  <si>
    <t>0122118</t>
  </si>
  <si>
    <t>ВМ-0178682</t>
  </si>
  <si>
    <t>Кучкоров Аваз Нуруллоевич</t>
  </si>
  <si>
    <t>5732651</t>
  </si>
  <si>
    <t>ВМ-0184902</t>
  </si>
  <si>
    <t>Жуматаев Шерали Онгаржанулы</t>
  </si>
  <si>
    <t>048926275</t>
  </si>
  <si>
    <t>ВМ-0184904</t>
  </si>
  <si>
    <t>Сарсенов Ахметжан Жанузакович</t>
  </si>
  <si>
    <t>054653259</t>
  </si>
  <si>
    <t>ВМ-0184900</t>
  </si>
  <si>
    <t>Темеш Медет</t>
  </si>
  <si>
    <t>18624042</t>
  </si>
  <si>
    <t>ВМ-0185333</t>
  </si>
  <si>
    <t>Нуридин Бакдаулет</t>
  </si>
  <si>
    <t>16295496</t>
  </si>
  <si>
    <t>ВМ-0185328</t>
  </si>
  <si>
    <t>Нуридин Нурдаулет</t>
  </si>
  <si>
    <t>17642006</t>
  </si>
  <si>
    <t>ВМ-0185311</t>
  </si>
  <si>
    <t>Абубакир Улыкбек</t>
  </si>
  <si>
    <t>16731218</t>
  </si>
  <si>
    <t>ВМ-0185275</t>
  </si>
  <si>
    <t>Ибраев Маулет Умырбулатович</t>
  </si>
  <si>
    <t>048588392</t>
  </si>
  <si>
    <t>ВМ-0187266</t>
  </si>
  <si>
    <t>Абулкосимов Навруз Уткир угли</t>
  </si>
  <si>
    <t>6397602</t>
  </si>
  <si>
    <t>ВМ-0187260</t>
  </si>
  <si>
    <t>Жуманов Миркомил Сунатуллаевич</t>
  </si>
  <si>
    <t>2292405</t>
  </si>
  <si>
    <t>ВМ-0187262</t>
  </si>
  <si>
    <t>Жуманов Тулкинжон Суннатилла угли</t>
  </si>
  <si>
    <t>0987200</t>
  </si>
  <si>
    <t>ВМ-0187267</t>
  </si>
  <si>
    <t>Курбанов Жамшид Толлибаевич</t>
  </si>
  <si>
    <t>3648708</t>
  </si>
  <si>
    <t>ВМ-0187268</t>
  </si>
  <si>
    <t>Низомов Жавохир Зарифжон угли</t>
  </si>
  <si>
    <t>3255381</t>
  </si>
  <si>
    <t>ВМ-0187782</t>
  </si>
  <si>
    <t>Нийзамов Сухроб Зарифжонович</t>
  </si>
  <si>
    <t>3210859</t>
  </si>
  <si>
    <t>ВМ-0187977</t>
  </si>
  <si>
    <t>Хайдаров Илхомжон Бахром угли</t>
  </si>
  <si>
    <t>4345859</t>
  </si>
  <si>
    <t>ВМ-0187785</t>
  </si>
  <si>
    <t>Хуррамов Сардор Салим угли</t>
  </si>
  <si>
    <t>1810230</t>
  </si>
  <si>
    <t>ВМ-0183085</t>
  </si>
  <si>
    <t>Мамбет Усен Батырбекулы</t>
  </si>
  <si>
    <t>060407063</t>
  </si>
  <si>
    <t>ВМ-0150669</t>
  </si>
  <si>
    <t>Муртазов Алексей Валерьевич</t>
  </si>
  <si>
    <t>56 11</t>
  </si>
  <si>
    <t>029461</t>
  </si>
  <si>
    <t>ВМ-0168036</t>
  </si>
  <si>
    <t>Шаропов Саломидин Аслонбекович</t>
  </si>
  <si>
    <t>3121969</t>
  </si>
  <si>
    <t>ВМ-0187750</t>
  </si>
  <si>
    <t>Мирзоев Вафо Махмудович</t>
  </si>
  <si>
    <t>401876916</t>
  </si>
  <si>
    <t>ВМ-0188015</t>
  </si>
  <si>
    <t>Саиджалолов Саидислом Саидисъмонович</t>
  </si>
  <si>
    <t>406175965</t>
  </si>
  <si>
    <t>ВМ-0188020</t>
  </si>
  <si>
    <t>Хасанов Наджибулло Бодурович</t>
  </si>
  <si>
    <t>406068589</t>
  </si>
  <si>
    <t>ВМ-0188023</t>
  </si>
  <si>
    <t>Шарипов Рахимджон Орифович</t>
  </si>
  <si>
    <t>405927653</t>
  </si>
  <si>
    <t>ВМ-0187715</t>
  </si>
  <si>
    <t>Абдупаттаев Обиджон Хамдамджон Угли</t>
  </si>
  <si>
    <t>4967859</t>
  </si>
  <si>
    <t>ВМ-0187462</t>
  </si>
  <si>
    <t>Ахмадалиев Улугбек Абдурахмон Угли</t>
  </si>
  <si>
    <t>2571927</t>
  </si>
  <si>
    <t>ВМ-0187693</t>
  </si>
  <si>
    <t>Кувватов Хабибулло Лутфилло Угли</t>
  </si>
  <si>
    <t>3419214</t>
  </si>
  <si>
    <t>ВМ-0174253</t>
  </si>
  <si>
    <t>Мадрахимов Жавлонбек Азимбоевич</t>
  </si>
  <si>
    <t>4709262</t>
  </si>
  <si>
    <t>ВМ-0173470</t>
  </si>
  <si>
    <t>Юлдошов Огабек Наримон Угли</t>
  </si>
  <si>
    <t>3948748</t>
  </si>
  <si>
    <t>ВМ-0186181</t>
  </si>
  <si>
    <t>Абил Жанабек Ыргызбекулы</t>
  </si>
  <si>
    <t>059741846</t>
  </si>
  <si>
    <t>ВМ-0186230</t>
  </si>
  <si>
    <t>Ажмаганбетов Нурбек Ыргызбекулы</t>
  </si>
  <si>
    <t>053661326</t>
  </si>
  <si>
    <t>ВМ-0186226</t>
  </si>
  <si>
    <t>Бокенбаев Кенжебек</t>
  </si>
  <si>
    <t>16347432</t>
  </si>
  <si>
    <t>ВМ-0183082</t>
  </si>
  <si>
    <t>Борантаев Канат</t>
  </si>
  <si>
    <t>15871209</t>
  </si>
  <si>
    <t>ВМ-0183083</t>
  </si>
  <si>
    <t>Исабаев Нуржан</t>
  </si>
  <si>
    <t>16072317</t>
  </si>
  <si>
    <t>ВМ-0128477</t>
  </si>
  <si>
    <t>Холматов Сайдахмат Мирзахматович</t>
  </si>
  <si>
    <t>2348876</t>
  </si>
  <si>
    <t>ВМ-0152370</t>
  </si>
  <si>
    <t>Шокучкаров Нурбек Отабек Угли</t>
  </si>
  <si>
    <t>4717003</t>
  </si>
  <si>
    <t>ВМ-0186188</t>
  </si>
  <si>
    <t>Абдикайым Бакдаулет</t>
  </si>
  <si>
    <t>18951606</t>
  </si>
  <si>
    <t>ВМ-0179975</t>
  </si>
  <si>
    <t>Райимкулов Шавкат Каюмович</t>
  </si>
  <si>
    <t>4282932</t>
  </si>
  <si>
    <t>ВМ-0186223</t>
  </si>
  <si>
    <t>Фарид Ахмад Исхак</t>
  </si>
  <si>
    <t>052031259</t>
  </si>
  <si>
    <t>ВМ-0186225</t>
  </si>
  <si>
    <t>Фарид Ахмад Мухамет Исмаил</t>
  </si>
  <si>
    <t>12988065</t>
  </si>
  <si>
    <t>ВМ-0186231</t>
  </si>
  <si>
    <t>Абдракман Арман Берикулы</t>
  </si>
  <si>
    <t>060465753</t>
  </si>
  <si>
    <t>ВМ-0186224</t>
  </si>
  <si>
    <t>Алтынбек Имангали</t>
  </si>
  <si>
    <t>13232899</t>
  </si>
  <si>
    <t>ВМ-0186228</t>
  </si>
  <si>
    <t>Балтабай Олжас</t>
  </si>
  <si>
    <t>13054328</t>
  </si>
  <si>
    <t>ВМ-0186210</t>
  </si>
  <si>
    <t>Султанов Майрамбек</t>
  </si>
  <si>
    <t>0748776</t>
  </si>
  <si>
    <t>ВМ-0186393</t>
  </si>
  <si>
    <t>Султанов Анас</t>
  </si>
  <si>
    <t>0704900</t>
  </si>
  <si>
    <t>ВМ-0186300</t>
  </si>
  <si>
    <t>Медербек Уулу Исхак</t>
  </si>
  <si>
    <t>3585518</t>
  </si>
  <si>
    <t>ВМ-0186192</t>
  </si>
  <si>
    <t>Ахылбек Мадияр</t>
  </si>
  <si>
    <t>18803448</t>
  </si>
  <si>
    <t>ВМ-0186217</t>
  </si>
  <si>
    <t>Кобеев Нурдаулет Тажибайулы</t>
  </si>
  <si>
    <t>050287459</t>
  </si>
  <si>
    <t>ВМ-0186190</t>
  </si>
  <si>
    <t>Пердебаев Бакдаулет</t>
  </si>
  <si>
    <t>13232900</t>
  </si>
  <si>
    <t>ВМ-0186204</t>
  </si>
  <si>
    <t>Сайлаубек Рамазан</t>
  </si>
  <si>
    <t>16805286</t>
  </si>
  <si>
    <t>ВМ-0186216</t>
  </si>
  <si>
    <t>Сейдахмет Дияс</t>
  </si>
  <si>
    <t>16805380</t>
  </si>
  <si>
    <t>ВМ-0186218</t>
  </si>
  <si>
    <t>Смагулов Имангали</t>
  </si>
  <si>
    <t>11837850</t>
  </si>
  <si>
    <t>ВМ-0185444</t>
  </si>
  <si>
    <t>Ертаев Канат Курмангалиевич</t>
  </si>
  <si>
    <t>055409821</t>
  </si>
  <si>
    <t>ВМ-0185447</t>
  </si>
  <si>
    <t>Исаев Саттар</t>
  </si>
  <si>
    <t>14312072</t>
  </si>
  <si>
    <t>ВМ-0127168</t>
  </si>
  <si>
    <t>Жалгасбаев Умирбек Пернебекович</t>
  </si>
  <si>
    <t>049136151</t>
  </si>
  <si>
    <t>ВМ-0174630</t>
  </si>
  <si>
    <t>Бобомуродов Шухрат Махматмурод Угли</t>
  </si>
  <si>
    <t>1701505</t>
  </si>
  <si>
    <t>ВМ-0186384</t>
  </si>
  <si>
    <t>Абдрахман УУлу Уметали</t>
  </si>
  <si>
    <t>1242947</t>
  </si>
  <si>
    <t>ВМ-0186425</t>
  </si>
  <si>
    <t>Сапарбеков Казыбек Малабекович</t>
  </si>
  <si>
    <t>3623144</t>
  </si>
  <si>
    <t>ВМ-0186382</t>
  </si>
  <si>
    <t>Есекен Ерканат Балгабайулы</t>
  </si>
  <si>
    <t>050259748</t>
  </si>
  <si>
    <t>ВМ-0186307</t>
  </si>
  <si>
    <t>Зинадин Мади Ермуханулы</t>
  </si>
  <si>
    <t>049536150</t>
  </si>
  <si>
    <t>ВМ-0186303</t>
  </si>
  <si>
    <t>Казбеков Мейирбек Жандарбекулы</t>
  </si>
  <si>
    <t>062694960</t>
  </si>
  <si>
    <t>ВМ-0174646</t>
  </si>
  <si>
    <t>Пархоменко Вероника Андреевна</t>
  </si>
  <si>
    <t>823770</t>
  </si>
  <si>
    <t>ВМ-0150079</t>
  </si>
  <si>
    <t>Исаханов Кайрат</t>
  </si>
  <si>
    <t>12978852</t>
  </si>
  <si>
    <t>ВМ-0149703</t>
  </si>
  <si>
    <t>Косимов Шерали Абдурохмонович</t>
  </si>
  <si>
    <t>4885841</t>
  </si>
  <si>
    <t>ВМ-0186323</t>
  </si>
  <si>
    <t>Базарбай Дарын</t>
  </si>
  <si>
    <t>13059553</t>
  </si>
  <si>
    <t>ВМ-0186339</t>
  </si>
  <si>
    <t>Гаппар Аян</t>
  </si>
  <si>
    <t>16112467</t>
  </si>
  <si>
    <t>ВМ-0186306</t>
  </si>
  <si>
    <t>Кадырбаев Булат Батырбекович</t>
  </si>
  <si>
    <t>049742625</t>
  </si>
  <si>
    <t>ВМ-0186304</t>
  </si>
  <si>
    <t>Камалов Улугбек Бахтиярович</t>
  </si>
  <si>
    <t>040688159</t>
  </si>
  <si>
    <t>ВМ-0186301</t>
  </si>
  <si>
    <t>Латипова Гульназ</t>
  </si>
  <si>
    <t>14964038</t>
  </si>
  <si>
    <t>ВМ-0186391</t>
  </si>
  <si>
    <t>Тулегенов Ержан Жалгасович</t>
  </si>
  <si>
    <t>050803275</t>
  </si>
  <si>
    <t>ВМ-0186297</t>
  </si>
  <si>
    <t>Масан Алмас Бауыржанулы</t>
  </si>
  <si>
    <t>051161443</t>
  </si>
  <si>
    <t>ВМ-0161005</t>
  </si>
  <si>
    <t>Бактыбек уулу Тойчубек</t>
  </si>
  <si>
    <t>3893109</t>
  </si>
  <si>
    <t>ВМ-0152709</t>
  </si>
  <si>
    <t>Хужамкулов Юсуф Юнусович</t>
  </si>
  <si>
    <t>5044393</t>
  </si>
  <si>
    <t>ВМ-0165671</t>
  </si>
  <si>
    <t>Исаков Сирожиддин Исомиддин Угли</t>
  </si>
  <si>
    <t>7062204</t>
  </si>
  <si>
    <t>ВМ-0086531</t>
  </si>
  <si>
    <t>Уруджев Малик Абдулафизович</t>
  </si>
  <si>
    <t>754024</t>
  </si>
  <si>
    <t>ВМ-0166689</t>
  </si>
  <si>
    <t>Рахимов Санджар Муртазаевич</t>
  </si>
  <si>
    <t>3129260</t>
  </si>
  <si>
    <t>ВМ-0167177</t>
  </si>
  <si>
    <t>Куденов Муратбек Эмбергенович</t>
  </si>
  <si>
    <t>0223014</t>
  </si>
  <si>
    <t>ВМ-0186523</t>
  </si>
  <si>
    <t>Анарбаев Ернар Исаевич</t>
  </si>
  <si>
    <t>056223891</t>
  </si>
  <si>
    <t>ВМ-0186509</t>
  </si>
  <si>
    <t>Зейнулов Амир Зейнулович</t>
  </si>
  <si>
    <t>059767922</t>
  </si>
  <si>
    <t>ВМ-0144073</t>
  </si>
  <si>
    <t>Макканбаев Дилмухаммад</t>
  </si>
  <si>
    <t>14361852</t>
  </si>
  <si>
    <t>ВМ-0186519</t>
  </si>
  <si>
    <t>Жусипбай Бакдаулет</t>
  </si>
  <si>
    <t>13049129</t>
  </si>
  <si>
    <t>ВМ-0185885</t>
  </si>
  <si>
    <t>Абдимиталип Уулу Орозаали</t>
  </si>
  <si>
    <t>3438999</t>
  </si>
  <si>
    <t>ВМ-0185387</t>
  </si>
  <si>
    <t>Талип Парвиз Мамыржанулы</t>
  </si>
  <si>
    <t>049459729</t>
  </si>
  <si>
    <t>ВМ-0185517</t>
  </si>
  <si>
    <t>Курманбек Танат Маратулы</t>
  </si>
  <si>
    <t>047445983</t>
  </si>
  <si>
    <t>ВМ-0089610</t>
  </si>
  <si>
    <t>Зенкин Кирилл Николаевич</t>
  </si>
  <si>
    <t>534020</t>
  </si>
  <si>
    <t>ВМ-0166909</t>
  </si>
  <si>
    <t>Отамирзаев Фазлиддин Одилжон Угли</t>
  </si>
  <si>
    <t>3050356</t>
  </si>
  <si>
    <t>ВМ-0168097</t>
  </si>
  <si>
    <t>Камбаров Абдурашид Абди Угли</t>
  </si>
  <si>
    <t>6992193</t>
  </si>
  <si>
    <t>ВМ-0175803</t>
  </si>
  <si>
    <t>Раджабов Мирзорахим Абдурахимович</t>
  </si>
  <si>
    <t>401197619</t>
  </si>
  <si>
    <t>ВМ-0068439</t>
  </si>
  <si>
    <t>Мамонтов Юрий Александрович</t>
  </si>
  <si>
    <t>685110</t>
  </si>
  <si>
    <t>ВМ-0186302</t>
  </si>
  <si>
    <t>Гусев Александр Александрович</t>
  </si>
  <si>
    <t>673455</t>
  </si>
  <si>
    <t>ВМ-0188522</t>
  </si>
  <si>
    <t>Каримов Азизбек Адхамжонович</t>
  </si>
  <si>
    <t>5309901</t>
  </si>
  <si>
    <t>ВМ-0188510</t>
  </si>
  <si>
    <t>Орифжонов Асадбек Гайратбек Угли</t>
  </si>
  <si>
    <t>0523006</t>
  </si>
  <si>
    <t>ВМ-0188513</t>
  </si>
  <si>
    <t>Тожимуродов Носиржон Илхомжон Угли</t>
  </si>
  <si>
    <t>1512906</t>
  </si>
  <si>
    <t>ВМ-0188523</t>
  </si>
  <si>
    <t>Тожимухаммедов Жамшидбек Дилшодбек Угли</t>
  </si>
  <si>
    <t>0559862</t>
  </si>
  <si>
    <t>ВМ-0175984</t>
  </si>
  <si>
    <t>Назаров Риводжиддин Рахматуллоевич</t>
  </si>
  <si>
    <t>403351585</t>
  </si>
  <si>
    <t>ВМ-0152078</t>
  </si>
  <si>
    <t>Хурсанов Файзулла Кулмамат Угли</t>
  </si>
  <si>
    <t>2382268</t>
  </si>
  <si>
    <t>ВМ-0186751</t>
  </si>
  <si>
    <t>Жапалов Алмас Алимжанович</t>
  </si>
  <si>
    <t>052924117</t>
  </si>
  <si>
    <t>ВМ-0100825</t>
  </si>
  <si>
    <t>Жигмитов Баир Григорьевич</t>
  </si>
  <si>
    <t>058688</t>
  </si>
  <si>
    <t>ВМ-0179704</t>
  </si>
  <si>
    <t>Умаров Мухаммади Магриб Угли</t>
  </si>
  <si>
    <t>6198320</t>
  </si>
  <si>
    <t>ВМ-0171830</t>
  </si>
  <si>
    <t>Темиров Эмилбек Одилжанович</t>
  </si>
  <si>
    <t>1758055</t>
  </si>
  <si>
    <t>ВМ-0186913</t>
  </si>
  <si>
    <t>Хайрулла Хасан Хабибуллаулы</t>
  </si>
  <si>
    <t>058875641</t>
  </si>
  <si>
    <t>ВМ-0178727</t>
  </si>
  <si>
    <t>Алещенко Александр</t>
  </si>
  <si>
    <t>16413381</t>
  </si>
  <si>
    <t>ВМ-0186951</t>
  </si>
  <si>
    <t>Абдыкапар Уулу Кутманбек</t>
  </si>
  <si>
    <t>1996617</t>
  </si>
  <si>
    <t>ВМ-0181051</t>
  </si>
  <si>
    <t>Жагыпаров Галымжан Амангелдиулы</t>
  </si>
  <si>
    <t>052503501</t>
  </si>
  <si>
    <t>ВМ-0188507</t>
  </si>
  <si>
    <t>Олимжонов Достонбек Мамиржон Угли</t>
  </si>
  <si>
    <t>2025954</t>
  </si>
  <si>
    <t>ВМ-0188516</t>
  </si>
  <si>
    <t>Худойбердиев Умид Абдирахимович</t>
  </si>
  <si>
    <t>3257305</t>
  </si>
  <si>
    <t>ВМ-0188517</t>
  </si>
  <si>
    <t>Юсупов Нодирбек Улугбек Угли</t>
  </si>
  <si>
    <t>1581665</t>
  </si>
  <si>
    <t>ВМ-0175016</t>
  </si>
  <si>
    <t>Абдураимов Баходир Юсупович</t>
  </si>
  <si>
    <t>5390433</t>
  </si>
  <si>
    <t>ВМ-0184486</t>
  </si>
  <si>
    <t>Акмурзаев Гулям Уринбаевич</t>
  </si>
  <si>
    <t>8833640</t>
  </si>
  <si>
    <t>ВМ-0184052</t>
  </si>
  <si>
    <t>Кинжаев Бекзод Бахтиёрович</t>
  </si>
  <si>
    <t>0359562</t>
  </si>
  <si>
    <t>ВМ-0184002</t>
  </si>
  <si>
    <t>Кузихайдаров Нематжон Зулайдарович</t>
  </si>
  <si>
    <t>3634417</t>
  </si>
  <si>
    <t>ВМ-0184034</t>
  </si>
  <si>
    <t>Хамрокулов Анвар Ибрагимович</t>
  </si>
  <si>
    <t>4066601</t>
  </si>
  <si>
    <t>ВМ-0186276</t>
  </si>
  <si>
    <t>Темиров Айбек</t>
  </si>
  <si>
    <t>16142662</t>
  </si>
  <si>
    <t>ВМ-0146317</t>
  </si>
  <si>
    <t>Баранов Данила Алексеевич</t>
  </si>
  <si>
    <t>41 16</t>
  </si>
  <si>
    <t>750304</t>
  </si>
  <si>
    <t>ВМ-0182231</t>
  </si>
  <si>
    <t>Кливцова Анастасия Алексеевна</t>
  </si>
  <si>
    <t>054115008</t>
  </si>
  <si>
    <t>ВМ-0174891</t>
  </si>
  <si>
    <t>Жунусова Маншук</t>
  </si>
  <si>
    <t>13997967</t>
  </si>
  <si>
    <t>ВМ-0186611</t>
  </si>
  <si>
    <t>Бабосин Дмитрий Сергеевич</t>
  </si>
  <si>
    <t>45 25</t>
  </si>
  <si>
    <t>444083</t>
  </si>
  <si>
    <t>ВМ-0186901</t>
  </si>
  <si>
    <t>Рахматулла Келдибай</t>
  </si>
  <si>
    <t>18451203</t>
  </si>
  <si>
    <t>ВМ-0188520</t>
  </si>
  <si>
    <t>Хамраев Хайрулло Нуралиевич</t>
  </si>
  <si>
    <t>8308700</t>
  </si>
  <si>
    <t>ВМ-0186299</t>
  </si>
  <si>
    <t>Акпанов Ади Ерланович</t>
  </si>
  <si>
    <t>043911176</t>
  </si>
  <si>
    <t>ВМ-0182202</t>
  </si>
  <si>
    <t>Попова Алина Андреевна</t>
  </si>
  <si>
    <t>033228</t>
  </si>
  <si>
    <t>ВМ-0152529</t>
  </si>
  <si>
    <t>Шарипов Джурабег Гулович</t>
  </si>
  <si>
    <t>402670571</t>
  </si>
  <si>
    <t>ВМ-0152745</t>
  </si>
  <si>
    <t>Артиков Жамшид Юлдошевич</t>
  </si>
  <si>
    <t>4997632</t>
  </si>
  <si>
    <t>ВМ-0184710</t>
  </si>
  <si>
    <t>Райимов Азизбек Улугбек Угли</t>
  </si>
  <si>
    <t>1822066</t>
  </si>
  <si>
    <t>ВМ-0184581</t>
  </si>
  <si>
    <t>Умирзаков Умиджон Абдуталибович</t>
  </si>
  <si>
    <t>0828334</t>
  </si>
  <si>
    <t>ВМ-0184619</t>
  </si>
  <si>
    <t>Мирзаев Шавкатбек Убайдуллаевич</t>
  </si>
  <si>
    <t>3253460</t>
  </si>
  <si>
    <t>ВМ-0184573</t>
  </si>
  <si>
    <t>Мансуров Шокиржон Азимжон Угли</t>
  </si>
  <si>
    <t>0472310</t>
  </si>
  <si>
    <t>ВМ-0184759</t>
  </si>
  <si>
    <t>Закирджанов Музаффар Абдулхаевич</t>
  </si>
  <si>
    <t>3259828</t>
  </si>
  <si>
    <t>ВМ-0187042</t>
  </si>
  <si>
    <t>Чамашев Курманбек Жумабаевич</t>
  </si>
  <si>
    <t>1701339</t>
  </si>
  <si>
    <t>ВМ-0142483</t>
  </si>
  <si>
    <t>Хачатрян Никита Григорьевич</t>
  </si>
  <si>
    <t>334635</t>
  </si>
  <si>
    <t>ВМ-0187075</t>
  </si>
  <si>
    <t>Асан Уулу Актилек</t>
  </si>
  <si>
    <t>4043676</t>
  </si>
  <si>
    <t>ВМ-0187083</t>
  </si>
  <si>
    <t>Балтабаев Бекзат</t>
  </si>
  <si>
    <t>3559796</t>
  </si>
  <si>
    <t>ВМ-0187099</t>
  </si>
  <si>
    <t>Даникулов Канатбек Таджимаматович</t>
  </si>
  <si>
    <t>0103417</t>
  </si>
  <si>
    <t>ВМ-0187059</t>
  </si>
  <si>
    <t>Кадыралиев Семетей Эгембердиевич</t>
  </si>
  <si>
    <t>2034313</t>
  </si>
  <si>
    <t>ВМ-0187076</t>
  </si>
  <si>
    <t>Кадыркулов Нурланбек Убайдуллаевич</t>
  </si>
  <si>
    <t>0371711</t>
  </si>
  <si>
    <t>ВМ-0187073</t>
  </si>
  <si>
    <t>Кайназаров Чыныбек Абдыкалилович</t>
  </si>
  <si>
    <t>0786274</t>
  </si>
  <si>
    <t>ВМ-0187069</t>
  </si>
  <si>
    <t>Камчыбек Уулу Мыктыбек</t>
  </si>
  <si>
    <t>0119427</t>
  </si>
  <si>
    <t>ВМ-0187037</t>
  </si>
  <si>
    <t>Кожомуратов Дамирбек Джалалович</t>
  </si>
  <si>
    <t>1971231</t>
  </si>
  <si>
    <t>ВМ-0187060</t>
  </si>
  <si>
    <t>Кожомуратов Жаныбек Джалалович</t>
  </si>
  <si>
    <t>4337672</t>
  </si>
  <si>
    <t>ВМ-0187055</t>
  </si>
  <si>
    <t>Курманбек Уулу Самарбек</t>
  </si>
  <si>
    <t>1242819</t>
  </si>
  <si>
    <t>ВМ-0187053</t>
  </si>
  <si>
    <t>Мырзамуратов Асылбек</t>
  </si>
  <si>
    <t>0377182</t>
  </si>
  <si>
    <t>ВМ-0187050</t>
  </si>
  <si>
    <t>Нуралиев Авазбек Мухамадалиевич</t>
  </si>
  <si>
    <t>1421118</t>
  </si>
  <si>
    <t>ВМ-0187033</t>
  </si>
  <si>
    <t>Уезбай Уулу Автандил</t>
  </si>
  <si>
    <t>1612487</t>
  </si>
  <si>
    <t>ВМ-0187067</t>
  </si>
  <si>
    <t>Эргешов Куштарбек Кенешбекович</t>
  </si>
  <si>
    <t>1511447</t>
  </si>
  <si>
    <t>ВМ-0187036</t>
  </si>
  <si>
    <t>Эргешов Мукай Кенешбекович</t>
  </si>
  <si>
    <t>4033569</t>
  </si>
  <si>
    <t>ВМ-0187108</t>
  </si>
  <si>
    <t>Абдирахманов Шахзод Рахматиллаулы</t>
  </si>
  <si>
    <t>044495576</t>
  </si>
  <si>
    <t>ВМ-0188745</t>
  </si>
  <si>
    <t>Анаров Анваржон Расулжонович</t>
  </si>
  <si>
    <t>4286328</t>
  </si>
  <si>
    <t>ВМ-0188733</t>
  </si>
  <si>
    <t>Ганиев Жамшидбек Абдумумин Угли</t>
  </si>
  <si>
    <t>3159657</t>
  </si>
  <si>
    <t>ВМ-0188744</t>
  </si>
  <si>
    <t>Камаров Озодилла Фазлиддин Угли</t>
  </si>
  <si>
    <t>3991427</t>
  </si>
  <si>
    <t>ВМ-0188747</t>
  </si>
  <si>
    <t>Сафаров Улмас Рузимамат Угли</t>
  </si>
  <si>
    <t>0993372</t>
  </si>
  <si>
    <t>ВМ-0182546</t>
  </si>
  <si>
    <t>Цыганов Дмитрий</t>
  </si>
  <si>
    <t>13310133</t>
  </si>
  <si>
    <t>ВМ-0186850</t>
  </si>
  <si>
    <t>Погорелов Виктор Андреевич</t>
  </si>
  <si>
    <t>494847</t>
  </si>
  <si>
    <t>ВМ-0187102</t>
  </si>
  <si>
    <t>Абдикалыков Ерсин</t>
  </si>
  <si>
    <t>13599545</t>
  </si>
  <si>
    <t>ВМ-0187109</t>
  </si>
  <si>
    <t>Абишев Нурлан</t>
  </si>
  <si>
    <t>15001490</t>
  </si>
  <si>
    <t>ВМ-0187095</t>
  </si>
  <si>
    <t>Бекмурзаев Бахтияр</t>
  </si>
  <si>
    <t>13082639</t>
  </si>
  <si>
    <t>ВМ-0187088</t>
  </si>
  <si>
    <t>Оразбеков Султан</t>
  </si>
  <si>
    <t>12979953</t>
  </si>
  <si>
    <t>ВМ-0186841</t>
  </si>
  <si>
    <t>Дайнец Михаил Валерьевич</t>
  </si>
  <si>
    <t>52 13</t>
  </si>
  <si>
    <t>317002</t>
  </si>
  <si>
    <t>ВМ-0173460</t>
  </si>
  <si>
    <t>Норкучкоров Нуриддин Хамзаевич</t>
  </si>
  <si>
    <t>4918544</t>
  </si>
  <si>
    <t>ВМ-0101975</t>
  </si>
  <si>
    <t>Ячиков Вячеслав Вячеславович</t>
  </si>
  <si>
    <t>830953</t>
  </si>
  <si>
    <t>ВМ-0132405</t>
  </si>
  <si>
    <t>Нартаев Даурен</t>
  </si>
  <si>
    <t>12982364</t>
  </si>
  <si>
    <t>ВМ-0150184</t>
  </si>
  <si>
    <t>Чалков Сергей Юрьевич</t>
  </si>
  <si>
    <t>09 18</t>
  </si>
  <si>
    <t>517192</t>
  </si>
  <si>
    <t>ВМ-0188746</t>
  </si>
  <si>
    <t>Тоштемиров Рамазон Абдивохид Угли</t>
  </si>
  <si>
    <t>6933147</t>
  </si>
  <si>
    <t>ВМ-0187227</t>
  </si>
  <si>
    <t>Амиракулов Канатбек Кочкорович</t>
  </si>
  <si>
    <t>3814134</t>
  </si>
  <si>
    <t>ВМ-0187224</t>
  </si>
  <si>
    <t>Коконбаев Калдарбек Эрмекович</t>
  </si>
  <si>
    <t>2906560</t>
  </si>
  <si>
    <t>ВМ-0187220</t>
  </si>
  <si>
    <t>Нарбаев Алмазбек Согушбекович</t>
  </si>
  <si>
    <t>2794234</t>
  </si>
  <si>
    <t>ВМ-0187215</t>
  </si>
  <si>
    <t>Нарбаев Асилбек Согушбекович</t>
  </si>
  <si>
    <t>2494582</t>
  </si>
  <si>
    <t>ВМ-0187209</t>
  </si>
  <si>
    <t>Осмоналиев Кыяз Токторалиевич</t>
  </si>
  <si>
    <t>0123929</t>
  </si>
  <si>
    <t>ВМ-0187210</t>
  </si>
  <si>
    <t>Кумисбек Ергали Турысбекулы</t>
  </si>
  <si>
    <t>040623795</t>
  </si>
  <si>
    <t>ВМ-0181387</t>
  </si>
  <si>
    <t>Абдугаффоров Шахриёр Лочинбек Угли</t>
  </si>
  <si>
    <t>1298771</t>
  </si>
  <si>
    <t>ВМ-0181421</t>
  </si>
  <si>
    <t>Авазов Мурод Абдукахор Угли</t>
  </si>
  <si>
    <t>3181953</t>
  </si>
  <si>
    <t>ВМ-0167272</t>
  </si>
  <si>
    <t>Суюнов Дилшод Абдурасул Угли</t>
  </si>
  <si>
    <t>2251828</t>
  </si>
  <si>
    <t>ВМ-0074174</t>
  </si>
  <si>
    <t>Якубалиев Руслан Камильевич</t>
  </si>
  <si>
    <t>641825</t>
  </si>
  <si>
    <t>ВМ-0186957</t>
  </si>
  <si>
    <t>Воронов Евгений Михайлович</t>
  </si>
  <si>
    <t>474522</t>
  </si>
  <si>
    <t>ВМ-0186959</t>
  </si>
  <si>
    <t>Фигер Георгий Александрович</t>
  </si>
  <si>
    <t>80 06</t>
  </si>
  <si>
    <t>237921</t>
  </si>
  <si>
    <t>ВМ-0188987</t>
  </si>
  <si>
    <t>Атабаев Жуманиёз Равшанбек Угли</t>
  </si>
  <si>
    <t>2317724</t>
  </si>
  <si>
    <t>ВМ-0188926</t>
  </si>
  <si>
    <t>Вапаев Худошукур Халмурат Угли</t>
  </si>
  <si>
    <t>4619446</t>
  </si>
  <si>
    <t>ВМ-0188924</t>
  </si>
  <si>
    <t>Рахимов Ёдгорбек Куромбоевич</t>
  </si>
  <si>
    <t>4804281</t>
  </si>
  <si>
    <t>ВМ-0188921</t>
  </si>
  <si>
    <t>Сапаев Наримон Юлдошевич</t>
  </si>
  <si>
    <t>1877574</t>
  </si>
  <si>
    <t>ВМ-0188916</t>
  </si>
  <si>
    <t>Хайитов Жалолбек Максудбек Угли</t>
  </si>
  <si>
    <t>2213556</t>
  </si>
  <si>
    <t>ВМ-0186961</t>
  </si>
  <si>
    <t>Рыбаков Михаил Алексеевич</t>
  </si>
  <si>
    <t>841304</t>
  </si>
  <si>
    <t>ВМ-0161095</t>
  </si>
  <si>
    <t>Тогусбаев Канат</t>
  </si>
  <si>
    <t>17813006</t>
  </si>
  <si>
    <t>ВМ-0164703</t>
  </si>
  <si>
    <t>Голиков Никита Петрович</t>
  </si>
  <si>
    <t>504177</t>
  </si>
  <si>
    <t>ВМ-0166467</t>
  </si>
  <si>
    <t>Дуйшенбеков Мурат</t>
  </si>
  <si>
    <t>0820689</t>
  </si>
  <si>
    <t>ВМ-0181386</t>
  </si>
  <si>
    <t>Абдукаримов Атабек</t>
  </si>
  <si>
    <t>17055608</t>
  </si>
  <si>
    <t>ВМ-0175771</t>
  </si>
  <si>
    <t>Рахашев Канат Курмангалиевич</t>
  </si>
  <si>
    <t>048912624</t>
  </si>
  <si>
    <t>ВМ-0182734</t>
  </si>
  <si>
    <t>Шералиев Шейхидин</t>
  </si>
  <si>
    <t>15446186</t>
  </si>
  <si>
    <t>ВМ-0180674</t>
  </si>
  <si>
    <t>Купалбоев Асадбек Кадамбой Угли</t>
  </si>
  <si>
    <t>1630954</t>
  </si>
  <si>
    <t>ВМ-0081229</t>
  </si>
  <si>
    <t>Папп Владислав Викторович</t>
  </si>
  <si>
    <t>56 05</t>
  </si>
  <si>
    <t>482665</t>
  </si>
  <si>
    <t>ВМ-0160440</t>
  </si>
  <si>
    <t>Бейшеев Нургазы Кенжебаевич</t>
  </si>
  <si>
    <t>2656995</t>
  </si>
  <si>
    <t>ВМ-0187115</t>
  </si>
  <si>
    <t>Липунов Александр Николаевич</t>
  </si>
  <si>
    <t>01 12</t>
  </si>
  <si>
    <t>777010</t>
  </si>
  <si>
    <t>ВМ-0165907</t>
  </si>
  <si>
    <t>Абу Калижан Бекболатулы</t>
  </si>
  <si>
    <t>041136855</t>
  </si>
  <si>
    <t>ВМ-0187478</t>
  </si>
  <si>
    <t>Жусупбеков Айбархан</t>
  </si>
  <si>
    <t>18971032</t>
  </si>
  <si>
    <t>ВМ-0071900</t>
  </si>
  <si>
    <t>Ефимов Юрий Юрьевич</t>
  </si>
  <si>
    <t>11 18</t>
  </si>
  <si>
    <t>229118</t>
  </si>
  <si>
    <t>ВМ-0165334</t>
  </si>
  <si>
    <t>Косимов Бозор Кодиркулович</t>
  </si>
  <si>
    <t>4809163</t>
  </si>
  <si>
    <t>ВМ-0188984</t>
  </si>
  <si>
    <t>Абдуллоев Абдулло Амирович</t>
  </si>
  <si>
    <t>404372249</t>
  </si>
  <si>
    <t>ВМ-0179881</t>
  </si>
  <si>
    <t>Алманбетов Чынгыз Алманбетович</t>
  </si>
  <si>
    <t>1246101</t>
  </si>
  <si>
    <t>ВМ-0130748</t>
  </si>
  <si>
    <t>Солоцский Михаил Михайлович</t>
  </si>
  <si>
    <t>37 15</t>
  </si>
  <si>
    <t>636844</t>
  </si>
  <si>
    <t>ВМ-0148627</t>
  </si>
  <si>
    <t>Игнатьев Александр Владимирович</t>
  </si>
  <si>
    <t>409749</t>
  </si>
  <si>
    <t>ВМ-0064878</t>
  </si>
  <si>
    <t>Гаевский Андрей Станиславович</t>
  </si>
  <si>
    <t>1774808</t>
  </si>
  <si>
    <t>ВМ-0182022</t>
  </si>
  <si>
    <t>Кравченко Денис Викторович</t>
  </si>
  <si>
    <t>777839</t>
  </si>
  <si>
    <t>ВМ-0187662</t>
  </si>
  <si>
    <t>Кадырбаев Топчубай Тороканович</t>
  </si>
  <si>
    <t>3279463</t>
  </si>
  <si>
    <t>ВМ-0187671</t>
  </si>
  <si>
    <t>Жумашев Афтандил</t>
  </si>
  <si>
    <t>2035476</t>
  </si>
  <si>
    <t>ВМ-0187669</t>
  </si>
  <si>
    <t>Кыдыров Асылбек</t>
  </si>
  <si>
    <t>2454329</t>
  </si>
  <si>
    <t>ВМ-0187660</t>
  </si>
  <si>
    <t>Сулайманов Максат Эрмекович</t>
  </si>
  <si>
    <t>3144593</t>
  </si>
  <si>
    <t>ВМ-0187653</t>
  </si>
  <si>
    <t>Эргашов Нурлан Калилович</t>
  </si>
  <si>
    <t>2294827</t>
  </si>
  <si>
    <t>ВМ-0153843</t>
  </si>
  <si>
    <t>Божко Артем Олегович</t>
  </si>
  <si>
    <t>621467</t>
  </si>
  <si>
    <t>ВМ-0125345</t>
  </si>
  <si>
    <t>Лаускис Андрей Андрович</t>
  </si>
  <si>
    <t>58 19</t>
  </si>
  <si>
    <t>334787</t>
  </si>
  <si>
    <t>ВМ-0107269</t>
  </si>
  <si>
    <t>Кузнецова Алевтина Сергеевна</t>
  </si>
  <si>
    <t>592215</t>
  </si>
  <si>
    <t>ВМ-0178794</t>
  </si>
  <si>
    <t>Каниев Жанторе</t>
  </si>
  <si>
    <t>14000253</t>
  </si>
  <si>
    <t>ВМ-0158176</t>
  </si>
  <si>
    <t>Журавлев Илья Александрович</t>
  </si>
  <si>
    <t>57 19</t>
  </si>
  <si>
    <t>940092</t>
  </si>
  <si>
    <t>ВМ-0173532</t>
  </si>
  <si>
    <t>Сооданбек Уулу Ислам</t>
  </si>
  <si>
    <t>4013267</t>
  </si>
  <si>
    <t>ВМ-0187272</t>
  </si>
  <si>
    <t>Дашипылова Ксения Владимировна</t>
  </si>
  <si>
    <t>81 21</t>
  </si>
  <si>
    <t>954569</t>
  </si>
  <si>
    <t>ВМ-0179439</t>
  </si>
  <si>
    <t>Абдулов Тагир Русланович</t>
  </si>
  <si>
    <t>061143988</t>
  </si>
  <si>
    <t>ВМ-0166353</t>
  </si>
  <si>
    <t>Шаршина Юлия Андреевна</t>
  </si>
  <si>
    <t>08 08</t>
  </si>
  <si>
    <t>813777</t>
  </si>
  <si>
    <t>ВМ-0188983</t>
  </si>
  <si>
    <t>Аширалиев Исожон Шерали Угли</t>
  </si>
  <si>
    <t>2778261</t>
  </si>
  <si>
    <t>ВМ-0187676</t>
  </si>
  <si>
    <t>Омирзак Азамат</t>
  </si>
  <si>
    <t>18815442</t>
  </si>
  <si>
    <t>ВМ-0176119</t>
  </si>
  <si>
    <t>Ерофеев Михаил Анатольевич</t>
  </si>
  <si>
    <t>220945</t>
  </si>
  <si>
    <t>ВМ-0084612</t>
  </si>
  <si>
    <t>Сабиров Руслан Рифович</t>
  </si>
  <si>
    <t>80 12</t>
  </si>
  <si>
    <t>602554</t>
  </si>
  <si>
    <t>ВМ-0181366</t>
  </si>
  <si>
    <t>Султанов Максудбек Иноят Уги</t>
  </si>
  <si>
    <t>3242975</t>
  </si>
  <si>
    <t>ВМ-0181808</t>
  </si>
  <si>
    <t>Мочалова Карина Маратовна</t>
  </si>
  <si>
    <t>058611184</t>
  </si>
  <si>
    <t>ВМ-0187379</t>
  </si>
  <si>
    <t>Воронцов Егор Андреевич</t>
  </si>
  <si>
    <t>32 19</t>
  </si>
  <si>
    <t>142892</t>
  </si>
  <si>
    <t>ВМ-0178928</t>
  </si>
  <si>
    <t>Хужанов Достон Косим Угли</t>
  </si>
  <si>
    <t>4211405</t>
  </si>
  <si>
    <t>ВМ-0144517</t>
  </si>
  <si>
    <t>Жидких Илья Юрьевич</t>
  </si>
  <si>
    <t>455202</t>
  </si>
  <si>
    <t>ВМ-0180518</t>
  </si>
  <si>
    <t>Жарылкасын Шайдос Бакытжанулы</t>
  </si>
  <si>
    <t>062206717</t>
  </si>
  <si>
    <t>ВМ-0187821</t>
  </si>
  <si>
    <t>Орынбасар Елдос Асатиллаулы</t>
  </si>
  <si>
    <t>049148883</t>
  </si>
  <si>
    <t>ВМ-0161084</t>
  </si>
  <si>
    <t>Кудайбергенов Файзулла Накипбекулы</t>
  </si>
  <si>
    <t>042910571</t>
  </si>
  <si>
    <t>ВМ-0180004</t>
  </si>
  <si>
    <t>Жалолов Бурибой Пардаевич</t>
  </si>
  <si>
    <t>1419390</t>
  </si>
  <si>
    <t>ВМ-0188997</t>
  </si>
  <si>
    <t>Асоев Фаррух Саидович</t>
  </si>
  <si>
    <t>405339405</t>
  </si>
  <si>
    <t>ВМ-0188016</t>
  </si>
  <si>
    <t>Адилбек Серик</t>
  </si>
  <si>
    <t>17670918</t>
  </si>
  <si>
    <t>ВМ-0187995</t>
  </si>
  <si>
    <t>Ануарбек Мейрамбек</t>
  </si>
  <si>
    <t>14513157</t>
  </si>
  <si>
    <t>ВМ-0188000</t>
  </si>
  <si>
    <t>Атаханов Абдусамат Абдалимулы</t>
  </si>
  <si>
    <t>058251839</t>
  </si>
  <si>
    <t>ВМ-0187994</t>
  </si>
  <si>
    <t>Бердихан Магжан Канатулы</t>
  </si>
  <si>
    <t>044003381</t>
  </si>
  <si>
    <t>ВМ-0187992</t>
  </si>
  <si>
    <t>Дукенбаев Аскар</t>
  </si>
  <si>
    <t>18923362</t>
  </si>
  <si>
    <t>ВМ-0187986</t>
  </si>
  <si>
    <t>Жолшыбек Нуркен Нурланулы</t>
  </si>
  <si>
    <t>043205669</t>
  </si>
  <si>
    <t>ВМ-0187983</t>
  </si>
  <si>
    <t>Кенжебеков Сабит</t>
  </si>
  <si>
    <t>16082473</t>
  </si>
  <si>
    <t>ВМ-0187996</t>
  </si>
  <si>
    <t>Манап Нурхат Муратулы</t>
  </si>
  <si>
    <t>047601073</t>
  </si>
  <si>
    <t>ВМ-0187993</t>
  </si>
  <si>
    <t>Мухамеджан Бакберген</t>
  </si>
  <si>
    <t>12986828</t>
  </si>
  <si>
    <t>ВМ-0187997</t>
  </si>
  <si>
    <t>Сайтходжаев Данияр</t>
  </si>
  <si>
    <t>17189307</t>
  </si>
  <si>
    <t>ВМ-0188005</t>
  </si>
  <si>
    <t>Салкымбек Нурадил</t>
  </si>
  <si>
    <t>18923087</t>
  </si>
  <si>
    <t>ВМ-0188012</t>
  </si>
  <si>
    <t>12360862</t>
  </si>
  <si>
    <t>ВМ-0188003</t>
  </si>
  <si>
    <t>Шертаев Адильхан</t>
  </si>
  <si>
    <t>12773778</t>
  </si>
  <si>
    <t>ВМ-0187987</t>
  </si>
  <si>
    <t>Шырынбек Нуржигит Калдыбекулы</t>
  </si>
  <si>
    <t>056743457</t>
  </si>
  <si>
    <t>ВМ-0067252</t>
  </si>
  <si>
    <t>Семененко Дмитрий Эдуардович</t>
  </si>
  <si>
    <t>2473171</t>
  </si>
  <si>
    <t>ВМ-0176044</t>
  </si>
  <si>
    <t>Аминов Махсет Турмаганбетович</t>
  </si>
  <si>
    <t>049101215</t>
  </si>
  <si>
    <t>ВМ-0134660</t>
  </si>
  <si>
    <t>Овчинников Роман Викторович</t>
  </si>
  <si>
    <t>18 20</t>
  </si>
  <si>
    <t>724457</t>
  </si>
  <si>
    <t>ВМ-0188084</t>
  </si>
  <si>
    <t>Сарсенбай Нурсултан</t>
  </si>
  <si>
    <t>14623105</t>
  </si>
  <si>
    <t>ВМ-0189175</t>
  </si>
  <si>
    <t>Назаров Дилмурод Курбонович</t>
  </si>
  <si>
    <t>3026101</t>
  </si>
  <si>
    <t>ВМ-0159735</t>
  </si>
  <si>
    <t>Умаралиев Алыбек Серикбаевич</t>
  </si>
  <si>
    <t>060237271</t>
  </si>
  <si>
    <t>ВМ-0177559</t>
  </si>
  <si>
    <t>Яковлев Александр Юрьевич</t>
  </si>
  <si>
    <t>776190</t>
  </si>
  <si>
    <t>ВМ-0084438</t>
  </si>
  <si>
    <t>Ажеев Алексей Николаевич</t>
  </si>
  <si>
    <t>616937</t>
  </si>
  <si>
    <t>ВМ-0175020</t>
  </si>
  <si>
    <t>Аширов Ануар Жасланович</t>
  </si>
  <si>
    <t>055357002</t>
  </si>
  <si>
    <t>ВМ-0179788</t>
  </si>
  <si>
    <t>Ханкелдиев Нодирбек Носиржонович</t>
  </si>
  <si>
    <t>0310966</t>
  </si>
  <si>
    <t>ВМ-0189794</t>
  </si>
  <si>
    <t>Сафаров Махмадшариф Талбакович</t>
  </si>
  <si>
    <t>402859656</t>
  </si>
  <si>
    <t>ВМ-0180306</t>
  </si>
  <si>
    <t>Умаров Шерали Мамиралиевич</t>
  </si>
  <si>
    <t>2616894</t>
  </si>
  <si>
    <t>ВМ-0180034</t>
  </si>
  <si>
    <t>Абдукасимов Сергей</t>
  </si>
  <si>
    <t>11671681</t>
  </si>
  <si>
    <t>ВМ-0099797</t>
  </si>
  <si>
    <t>Садилова Маргарита Юрьевна</t>
  </si>
  <si>
    <t>57 15</t>
  </si>
  <si>
    <t>376544</t>
  </si>
  <si>
    <t>ВМ-0164861</t>
  </si>
  <si>
    <t>Судаков Артур Владимирович</t>
  </si>
  <si>
    <t>1786102</t>
  </si>
  <si>
    <t>ВМ-0188197</t>
  </si>
  <si>
    <t>Гайбулла Мадияр</t>
  </si>
  <si>
    <t>13141833</t>
  </si>
  <si>
    <t>ВМ-0188200</t>
  </si>
  <si>
    <t>Жарылкасын Жанадил</t>
  </si>
  <si>
    <t>13239764</t>
  </si>
  <si>
    <t>ВМ-0188191</t>
  </si>
  <si>
    <t>Маханбет Ерасыл Ернарулы</t>
  </si>
  <si>
    <t>048245251</t>
  </si>
  <si>
    <t>ВМ-0188187</t>
  </si>
  <si>
    <t>Нематилла Нурбол</t>
  </si>
  <si>
    <t>13141834</t>
  </si>
  <si>
    <t>ВМ-0188195</t>
  </si>
  <si>
    <t>Омирбеков Онласбек Сапарбекулы</t>
  </si>
  <si>
    <t>053485289</t>
  </si>
  <si>
    <t>ВМ-0188177</t>
  </si>
  <si>
    <t>Саргалтак Азамат Тореханулы</t>
  </si>
  <si>
    <t>041017663</t>
  </si>
  <si>
    <t>ВМ-0188170</t>
  </si>
  <si>
    <t>Сейсенбай Ернар</t>
  </si>
  <si>
    <t>13469317</t>
  </si>
  <si>
    <t>ВМ-0188189</t>
  </si>
  <si>
    <t>Бектас Бейбарс Бакытжанулы</t>
  </si>
  <si>
    <t>047643597</t>
  </si>
  <si>
    <t>ВМ-0188174</t>
  </si>
  <si>
    <t>Мухамедиев Алишер</t>
  </si>
  <si>
    <t>12927997</t>
  </si>
  <si>
    <t>ВМ-0188184</t>
  </si>
  <si>
    <t>Середюк Сергей</t>
  </si>
  <si>
    <t>17926130</t>
  </si>
  <si>
    <t>ВМ-0185028</t>
  </si>
  <si>
    <t>Холмирзаев Элбек Исхокович</t>
  </si>
  <si>
    <t>3112439</t>
  </si>
  <si>
    <t>ВМ-0184566</t>
  </si>
  <si>
    <t>Исмоилов Адхам Абдубаннаевич</t>
  </si>
  <si>
    <t>0374282</t>
  </si>
  <si>
    <t>ВМ-0069134</t>
  </si>
  <si>
    <t>Лукова Лариса Владимировна</t>
  </si>
  <si>
    <t>548857</t>
  </si>
  <si>
    <t>ВМ-0128708</t>
  </si>
  <si>
    <t>Абышев Дмитрий Валерьевич</t>
  </si>
  <si>
    <t>867737</t>
  </si>
  <si>
    <t>ВМ-0187890</t>
  </si>
  <si>
    <t>Луков Евгений Владимирович</t>
  </si>
  <si>
    <t>549032</t>
  </si>
  <si>
    <t>ВМ-0083327</t>
  </si>
  <si>
    <t>Миронов Владимир Владимирович</t>
  </si>
  <si>
    <t>844998</t>
  </si>
  <si>
    <t>ВМ-0167904</t>
  </si>
  <si>
    <t>Астапович Вадим Владимирович</t>
  </si>
  <si>
    <t>2812963</t>
  </si>
  <si>
    <t>ВМ-0180136</t>
  </si>
  <si>
    <t>Абдуллозода Хофиз Амрулло</t>
  </si>
  <si>
    <t>406064782</t>
  </si>
  <si>
    <t>ВМ-0180373</t>
  </si>
  <si>
    <t>Мирзозода Мухаммаджони Нусратулло</t>
  </si>
  <si>
    <t>406067540</t>
  </si>
  <si>
    <t>ВМ-0188049</t>
  </si>
  <si>
    <t>Башмаков Артур Ранилович</t>
  </si>
  <si>
    <t>938736</t>
  </si>
  <si>
    <t>ВМ-0165903</t>
  </si>
  <si>
    <t>Джумагулов Нуржан Куанышевич</t>
  </si>
  <si>
    <t>042738269</t>
  </si>
  <si>
    <t>ВМ-0099670</t>
  </si>
  <si>
    <t>Крюкова Екатерина Андреевна</t>
  </si>
  <si>
    <t>61 19</t>
  </si>
  <si>
    <t>153857</t>
  </si>
  <si>
    <t>ВМ-0188078</t>
  </si>
  <si>
    <t>Бакрасов Вадим Николаевич</t>
  </si>
  <si>
    <t>84 09</t>
  </si>
  <si>
    <t>264880</t>
  </si>
  <si>
    <t>ВМ-0188740</t>
  </si>
  <si>
    <t>Назаров Фахриддин Рахмиддинович</t>
  </si>
  <si>
    <t>0949952</t>
  </si>
  <si>
    <t>ВМ-0189795</t>
  </si>
  <si>
    <t>Зарипов Джамшед Мирзоалиевич</t>
  </si>
  <si>
    <t>405320295</t>
  </si>
  <si>
    <t>ВМ-0188460</t>
  </si>
  <si>
    <t>Сыздыков Болат</t>
  </si>
  <si>
    <t>11565529</t>
  </si>
  <si>
    <t>ВМ-0177351</t>
  </si>
  <si>
    <t>Сарсенбай Акберди</t>
  </si>
  <si>
    <t>15297356</t>
  </si>
  <si>
    <t>ВМ-0167690</t>
  </si>
  <si>
    <t>Вельман Дмитрий Сергеевич</t>
  </si>
  <si>
    <t>27 22</t>
  </si>
  <si>
    <t>943696</t>
  </si>
  <si>
    <t>ВМ-0167575</t>
  </si>
  <si>
    <t>Кдирбаев Абдулла Серикбай Ули</t>
  </si>
  <si>
    <t>0611825</t>
  </si>
  <si>
    <t>ВМ-0167687</t>
  </si>
  <si>
    <t>Балтанов Серикбай Кдирбаевич</t>
  </si>
  <si>
    <t>0166977</t>
  </si>
  <si>
    <t>ВМ-0188469</t>
  </si>
  <si>
    <t>Алтынбек Досымжан Алимжанулы</t>
  </si>
  <si>
    <t>057823717</t>
  </si>
  <si>
    <t>ВМ-0188467</t>
  </si>
  <si>
    <t>Амангелди Асылжан Ерланулы</t>
  </si>
  <si>
    <t>045182451</t>
  </si>
  <si>
    <t>ВМ-0188464</t>
  </si>
  <si>
    <t>Бегмухаммедулы Нурлан</t>
  </si>
  <si>
    <t>047476855</t>
  </si>
  <si>
    <t>ВМ-0188466</t>
  </si>
  <si>
    <t>Булдырык Алымхан</t>
  </si>
  <si>
    <t>13265994</t>
  </si>
  <si>
    <t>ВМ-0188648</t>
  </si>
  <si>
    <t>Жолшибеков Оразбек</t>
  </si>
  <si>
    <t>18790902</t>
  </si>
  <si>
    <t>ВМ-0188650</t>
  </si>
  <si>
    <t>Жумахан Бекзатхан Бейбитханулы</t>
  </si>
  <si>
    <t>041756561</t>
  </si>
  <si>
    <t>ВМ-0188459</t>
  </si>
  <si>
    <t>Омаров Нурлан Абилбекович</t>
  </si>
  <si>
    <t>043683769</t>
  </si>
  <si>
    <t>ВМ-0188468</t>
  </si>
  <si>
    <t>Султанбек Наурызбек</t>
  </si>
  <si>
    <t>12979088</t>
  </si>
  <si>
    <t>ВМ-0188462</t>
  </si>
  <si>
    <t>Темирхан Нурбол Жарылхасынулы</t>
  </si>
  <si>
    <t>042369719</t>
  </si>
  <si>
    <t>ВМ-0188646</t>
  </si>
  <si>
    <t>Турсынбай Мурат Адамбекулы</t>
  </si>
  <si>
    <t>060113433</t>
  </si>
  <si>
    <t>ВМ-0190042</t>
  </si>
  <si>
    <t>Алибоев Шахриёр Бахтиёр Угли</t>
  </si>
  <si>
    <t>1895205</t>
  </si>
  <si>
    <t>Бегимов Жасур Полвон Угли</t>
  </si>
  <si>
    <t>2074225</t>
  </si>
  <si>
    <t>Бегмирзаев Санжар Хайтмухамадович</t>
  </si>
  <si>
    <t>3376763</t>
  </si>
  <si>
    <t>Журакулов Мухриддин Улугбек Угли</t>
  </si>
  <si>
    <t>8197313</t>
  </si>
  <si>
    <t>Исмоилов Хаётбек Комилжонович</t>
  </si>
  <si>
    <t>1229588</t>
  </si>
  <si>
    <t>ВМ-0190093</t>
  </si>
  <si>
    <t>Кабилов Фарход Салахитдинович</t>
  </si>
  <si>
    <t>8841221</t>
  </si>
  <si>
    <t>Курбонов Мухаммадкодир Кахрамон Угли</t>
  </si>
  <si>
    <t>3451670</t>
  </si>
  <si>
    <t>Кучкаров Жамшит Муродуллаевич</t>
  </si>
  <si>
    <t>0246840</t>
  </si>
  <si>
    <t>ВМ-0190085</t>
  </si>
  <si>
    <t>Махкамов Улугбек Чимбердиевич</t>
  </si>
  <si>
    <t>0861389</t>
  </si>
  <si>
    <t>ВМ-0190080</t>
  </si>
  <si>
    <t>Мирзахмедов Улугбек Фарходович</t>
  </si>
  <si>
    <t>3046957</t>
  </si>
  <si>
    <t>ВМ-0190088</t>
  </si>
  <si>
    <t>Нурмажидов Сайдулло Муродиллаевич</t>
  </si>
  <si>
    <t>2531323</t>
  </si>
  <si>
    <t>Полванов Дилшод Тохиржанович</t>
  </si>
  <si>
    <t>4544019</t>
  </si>
  <si>
    <t>ВМ-0190090</t>
  </si>
  <si>
    <t>Садатов Суннатилло Иламанович</t>
  </si>
  <si>
    <t>5034381</t>
  </si>
  <si>
    <t>ВМ-0190095</t>
  </si>
  <si>
    <t>Сатторов Алишер Абдугаппорович</t>
  </si>
  <si>
    <t>7684998</t>
  </si>
  <si>
    <t>ВМ-0190094</t>
  </si>
  <si>
    <t>Танирбергенов Алишер Миратдинович</t>
  </si>
  <si>
    <t>0632682</t>
  </si>
  <si>
    <t>ВМ-0190091</t>
  </si>
  <si>
    <t>Файзиев Бобур Хошимжон Угли</t>
  </si>
  <si>
    <t>4662778</t>
  </si>
  <si>
    <t>Хайдаров Козимджон Рахмонберди Угли</t>
  </si>
  <si>
    <t>6949636</t>
  </si>
  <si>
    <t>Хайдаров Шухратжон Шарофидинович</t>
  </si>
  <si>
    <t>1740738</t>
  </si>
  <si>
    <t>Хакимов Мухриддин Шарифжон Угли</t>
  </si>
  <si>
    <t>5272901</t>
  </si>
  <si>
    <t>ВМ-0190050</t>
  </si>
  <si>
    <t>Хакимов Садриддин Шарифжонович</t>
  </si>
  <si>
    <t>8622864</t>
  </si>
  <si>
    <t>Хикматов Журабек Эргаш Угли</t>
  </si>
  <si>
    <t>9992176</t>
  </si>
  <si>
    <t>ВМ-0190052</t>
  </si>
  <si>
    <t>Худаяров Исроил</t>
  </si>
  <si>
    <t>2702775</t>
  </si>
  <si>
    <t>ВМ-0190045</t>
  </si>
  <si>
    <t>Эломонов Алишер Худойберди Угли</t>
  </si>
  <si>
    <t>7343975</t>
  </si>
  <si>
    <t>Юлчиев Халимжон Рахматович</t>
  </si>
  <si>
    <t>2184259</t>
  </si>
  <si>
    <t>ВМ-0070204</t>
  </si>
  <si>
    <t>Самарский Николай Николаевич</t>
  </si>
  <si>
    <t>509229</t>
  </si>
  <si>
    <t>ВМ-0168670</t>
  </si>
  <si>
    <t>Унанян Артур Рафаэлович</t>
  </si>
  <si>
    <t>14 03</t>
  </si>
  <si>
    <t>993497</t>
  </si>
  <si>
    <t>ВМ-0175652</t>
  </si>
  <si>
    <t>Жураев Акмалжон Одилжонович</t>
  </si>
  <si>
    <t>4376903</t>
  </si>
  <si>
    <t>Жуманов Тургунбой Абдусаидович</t>
  </si>
  <si>
    <t>5521566</t>
  </si>
  <si>
    <t>ВМ-0190064</t>
  </si>
  <si>
    <t>Нигматзянов Умид Кузыевич</t>
  </si>
  <si>
    <t>2561776</t>
  </si>
  <si>
    <t>ВМ-0190066</t>
  </si>
  <si>
    <t>Дониёров Урол Тоирович</t>
  </si>
  <si>
    <t>7093217</t>
  </si>
  <si>
    <t>ВМ-0190040</t>
  </si>
  <si>
    <t>Жумаев Мардонбек Ахмат Угли</t>
  </si>
  <si>
    <t>9781859</t>
  </si>
  <si>
    <t>Маманазаров Ойбек Пардаевич</t>
  </si>
  <si>
    <t>2270650</t>
  </si>
  <si>
    <t>Жураев Шерали Гафуржонович</t>
  </si>
  <si>
    <t>5813340</t>
  </si>
  <si>
    <t>Аллаберганов Жавохир Уктам Угли</t>
  </si>
  <si>
    <t>8555280</t>
  </si>
  <si>
    <t>Ахмедов Абдуманнон Маматкулович</t>
  </si>
  <si>
    <t>2122767</t>
  </si>
  <si>
    <t>ВМ-0190059</t>
  </si>
  <si>
    <t>Жамолов Умид Бобоназар Угли</t>
  </si>
  <si>
    <t>9438608</t>
  </si>
  <si>
    <t>Жололов Хайрулло Нуридинович</t>
  </si>
  <si>
    <t>2256497</t>
  </si>
  <si>
    <t>Исмонов Жахонгир Махамаджонович</t>
  </si>
  <si>
    <t>2121746</t>
  </si>
  <si>
    <t>Косимов Сайфидин Обидович</t>
  </si>
  <si>
    <t>1549464</t>
  </si>
  <si>
    <t>Кучкаров Тухтамурод Исмоилович</t>
  </si>
  <si>
    <t>5259748</t>
  </si>
  <si>
    <t>Мамажонов Шержахон Мамуржонович</t>
  </si>
  <si>
    <t>1063633</t>
  </si>
  <si>
    <t>Муродиллаев Бобуржон Тожибой Угли</t>
  </si>
  <si>
    <t>1808451</t>
  </si>
  <si>
    <t>Нурмажидов Хорилло Муродиллаевич</t>
  </si>
  <si>
    <t>7183365</t>
  </si>
  <si>
    <t>ВМ-0190056</t>
  </si>
  <si>
    <t>Обидов Жавлонбек Сайфидин Угли</t>
  </si>
  <si>
    <t>7080026</t>
  </si>
  <si>
    <t>ВМ-0190053</t>
  </si>
  <si>
    <t>Рахимов Шерзод Абдулхакимович</t>
  </si>
  <si>
    <t>2010047</t>
  </si>
  <si>
    <t>Сайитов Муродбек Иброхимович</t>
  </si>
  <si>
    <t>5812339</t>
  </si>
  <si>
    <t>Тиллаев Мансурбек Махмудович</t>
  </si>
  <si>
    <t>4367939</t>
  </si>
  <si>
    <t>ВМ-0190043</t>
  </si>
  <si>
    <t>Фозилов Фарходбек Боходиржон Угли</t>
  </si>
  <si>
    <t>0444185</t>
  </si>
  <si>
    <t>ВМ-0190061</t>
  </si>
  <si>
    <t>Хусанов Бехруз Бахтиёр Угли</t>
  </si>
  <si>
    <t>4938702</t>
  </si>
  <si>
    <t>ВМ-0190048</t>
  </si>
  <si>
    <t>Хусанов Шохруз Бахтиёр Угли</t>
  </si>
  <si>
    <t>3784164</t>
  </si>
  <si>
    <t>Шодманов Илхомжон Мухтарович</t>
  </si>
  <si>
    <t>2477261</t>
  </si>
  <si>
    <t>Эргашев Шухрат Комилович</t>
  </si>
  <si>
    <t>7781670</t>
  </si>
  <si>
    <t>Ешметов Уктам Аллаберганович</t>
  </si>
  <si>
    <t>5456597</t>
  </si>
  <si>
    <t>Эшонов Шерали Кодирович</t>
  </si>
  <si>
    <t>2174785</t>
  </si>
  <si>
    <t>Юсупов Иброхимжон Хусанбаевич</t>
  </si>
  <si>
    <t>3699375</t>
  </si>
  <si>
    <t>Яминов Элёрбек Мадаминович</t>
  </si>
  <si>
    <t>5625275</t>
  </si>
  <si>
    <t>ВМ-0121159</t>
  </si>
  <si>
    <t>Ныгамедзянов Владимир Валерьевич</t>
  </si>
  <si>
    <t>57 16</t>
  </si>
  <si>
    <t>534346</t>
  </si>
  <si>
    <t>ВМ-0188463</t>
  </si>
  <si>
    <t>Кубеев Уркен Ускенбаевич</t>
  </si>
  <si>
    <t>054216383</t>
  </si>
  <si>
    <t>ВМ-0189242</t>
  </si>
  <si>
    <t>Утемисов Бекет</t>
  </si>
  <si>
    <t>17665651</t>
  </si>
  <si>
    <t>ВМ-0175884</t>
  </si>
  <si>
    <t>Нафиков Венер Миннеинсафович</t>
  </si>
  <si>
    <t>068270</t>
  </si>
  <si>
    <t>ВМ-0188619</t>
  </si>
  <si>
    <t>Акылов Искандар Вахабжонович</t>
  </si>
  <si>
    <t>0003611</t>
  </si>
  <si>
    <t>ВМ-0188602</t>
  </si>
  <si>
    <t>Атакулов Баходир Курбанкулович</t>
  </si>
  <si>
    <t>0646549</t>
  </si>
  <si>
    <t>ВМ-0188611</t>
  </si>
  <si>
    <t>Атакулов Умиджан Асилбекович</t>
  </si>
  <si>
    <t>2288578</t>
  </si>
  <si>
    <t>ВМ-0188615</t>
  </si>
  <si>
    <t>Медербаев Эрболот Темирбекович</t>
  </si>
  <si>
    <t>1438038</t>
  </si>
  <si>
    <t>ВМ-0188613</t>
  </si>
  <si>
    <t>Мирзаханов Мадер Ядгарович</t>
  </si>
  <si>
    <t>0944436</t>
  </si>
  <si>
    <t>ВМ-0188610</t>
  </si>
  <si>
    <t>Мирзахонов Бозорбай</t>
  </si>
  <si>
    <t>2526876</t>
  </si>
  <si>
    <t>ВМ-0188628</t>
  </si>
  <si>
    <t>Рахимжанов Махмуджан Махамадович</t>
  </si>
  <si>
    <t>0871099</t>
  </si>
  <si>
    <t>ВМ-0189039</t>
  </si>
  <si>
    <t>Рысбаев Мухтар Мусаевич</t>
  </si>
  <si>
    <t>0035027</t>
  </si>
  <si>
    <t>ВМ-0188623</t>
  </si>
  <si>
    <t>Тажибаев Базарбай Шукурович</t>
  </si>
  <si>
    <t>3856927</t>
  </si>
  <si>
    <t>ВМ-0188625</t>
  </si>
  <si>
    <t>Халбатыров Тургунбай Гапуржонович</t>
  </si>
  <si>
    <t>0322170</t>
  </si>
  <si>
    <t>ВМ-0188614</t>
  </si>
  <si>
    <t>Чынарбек Уулу Байыш</t>
  </si>
  <si>
    <t>1219615</t>
  </si>
  <si>
    <t>ВМ-0178708</t>
  </si>
  <si>
    <t>Грачев Алексей Владимирович</t>
  </si>
  <si>
    <t>774361</t>
  </si>
  <si>
    <t>ВМ-0184444</t>
  </si>
  <si>
    <t>Ташыбеков Улутбек Койчубаевич</t>
  </si>
  <si>
    <t>2783115</t>
  </si>
  <si>
    <t>ВМ-0184448</t>
  </si>
  <si>
    <t>Жунусов Абдылбасыт</t>
  </si>
  <si>
    <t>2556763</t>
  </si>
  <si>
    <t>ВМ-0186818</t>
  </si>
  <si>
    <t>Бозоров Улугбек Режаббоевич</t>
  </si>
  <si>
    <t>1880563</t>
  </si>
  <si>
    <t>ВМ-0186852</t>
  </si>
  <si>
    <t>Каримов Дарменбай Сабурович</t>
  </si>
  <si>
    <t>0142408</t>
  </si>
  <si>
    <t>ВМ-0177434</t>
  </si>
  <si>
    <t>Божко Федор Сергеевич</t>
  </si>
  <si>
    <t>042329387</t>
  </si>
  <si>
    <t>ВМ-0167871</t>
  </si>
  <si>
    <t>Аллоёров Эргаш Тошболтаевич</t>
  </si>
  <si>
    <t>1604291</t>
  </si>
  <si>
    <t>ВМ-0188616</t>
  </si>
  <si>
    <t>Айдекеев Жумамидин Суйунбаевич</t>
  </si>
  <si>
    <t>2947124</t>
  </si>
  <si>
    <t>ВМ-0188605</t>
  </si>
  <si>
    <t>Анарбаев Нуртилек Кутбидинович</t>
  </si>
  <si>
    <t>0827349</t>
  </si>
  <si>
    <t>ВМ-0188603</t>
  </si>
  <si>
    <t>Аттокуров Арген Аттокурович</t>
  </si>
  <si>
    <t>0494617</t>
  </si>
  <si>
    <t>ВМ-0188599</t>
  </si>
  <si>
    <t>Джапаров Эрмек Эдильбекович</t>
  </si>
  <si>
    <t>1573205</t>
  </si>
  <si>
    <t>ВМ-0188596</t>
  </si>
  <si>
    <t>Джекшемалиев Тилек</t>
  </si>
  <si>
    <t>3062245</t>
  </si>
  <si>
    <t>ВМ-0188600</t>
  </si>
  <si>
    <t>Доктурбаева Алсина</t>
  </si>
  <si>
    <t>0186347</t>
  </si>
  <si>
    <t>ВМ-0188612</t>
  </si>
  <si>
    <t>Курбан Уулу Элуубай</t>
  </si>
  <si>
    <t>0459482</t>
  </si>
  <si>
    <t>ВМ-0188630</t>
  </si>
  <si>
    <t>Мойноков Адилет Сапарович</t>
  </si>
  <si>
    <t>0178008</t>
  </si>
  <si>
    <t>ВМ-0188627</t>
  </si>
  <si>
    <t>Рисбеков Махмасобир Юлдашбоевич</t>
  </si>
  <si>
    <t>1162307</t>
  </si>
  <si>
    <t>ВМ-0188621</t>
  </si>
  <si>
    <t>Садыков Санжар Джалилович</t>
  </si>
  <si>
    <t>3013722</t>
  </si>
  <si>
    <t>ВМ-0188622</t>
  </si>
  <si>
    <t>Сапаров Актилек Сапарович</t>
  </si>
  <si>
    <t>0178007</t>
  </si>
  <si>
    <t>ВМ-0188631</t>
  </si>
  <si>
    <t>Токтомамбетов Ырысбек</t>
  </si>
  <si>
    <t>0878430</t>
  </si>
  <si>
    <t>ВМ-0188617</t>
  </si>
  <si>
    <t>Касейинов Бекзат Кенжебекович</t>
  </si>
  <si>
    <t>2325551</t>
  </si>
  <si>
    <t>ВМ-0180046</t>
  </si>
  <si>
    <t>Рузметов Зуфар Сафарбаевич</t>
  </si>
  <si>
    <t>4866021</t>
  </si>
  <si>
    <t>ВМ-0178242</t>
  </si>
  <si>
    <t>Нартху Сиддху</t>
  </si>
  <si>
    <t>1466450</t>
  </si>
  <si>
    <t>ВМ-0167192</t>
  </si>
  <si>
    <t>Шахи Принс</t>
  </si>
  <si>
    <t>2674542</t>
  </si>
  <si>
    <t>ВМ-0188300</t>
  </si>
  <si>
    <t>Бокова Ариадна Николаевна</t>
  </si>
  <si>
    <t>539874</t>
  </si>
  <si>
    <t>ВМ-0187046</t>
  </si>
  <si>
    <t>Каюмов Мирзохид Абдукодирович</t>
  </si>
  <si>
    <t>9008747</t>
  </si>
  <si>
    <t>ВМ-0187474</t>
  </si>
  <si>
    <t>Нурмурадов Хожиакбар Холмуминович</t>
  </si>
  <si>
    <t>1780127</t>
  </si>
  <si>
    <t>ВМ-0185931</t>
  </si>
  <si>
    <t>Камбаров Ерболат Канатулы</t>
  </si>
  <si>
    <t>055922640</t>
  </si>
  <si>
    <t>ВМ-0185941</t>
  </si>
  <si>
    <t>17648162</t>
  </si>
  <si>
    <t>ВМ-0188221</t>
  </si>
  <si>
    <t>Баратов Абдурауф Бахромжон Угли</t>
  </si>
  <si>
    <t>1952102</t>
  </si>
  <si>
    <t>ВМ-0188404</t>
  </si>
  <si>
    <t>Джумабаев Куанишбай Оразбаевич</t>
  </si>
  <si>
    <t>0099805</t>
  </si>
  <si>
    <t>ВМ-0188332</t>
  </si>
  <si>
    <t>Жураев Жавлонбек Орзикул Угли</t>
  </si>
  <si>
    <t>2457228</t>
  </si>
  <si>
    <t>ВМ-0189109</t>
  </si>
  <si>
    <t>Менглиев Мансурбек Алишер Угли</t>
  </si>
  <si>
    <t>8631042</t>
  </si>
  <si>
    <t>ВМ-0188379</t>
  </si>
  <si>
    <t>Олтиев Собир Мухаммадиевич</t>
  </si>
  <si>
    <t>5088068</t>
  </si>
  <si>
    <t>ВМ-0188390</t>
  </si>
  <si>
    <t>Усмонов Якуб Худойбердиевич</t>
  </si>
  <si>
    <t>0486960</t>
  </si>
  <si>
    <t>ВМ-0188396</t>
  </si>
  <si>
    <t>Холзода Некруз Намозали</t>
  </si>
  <si>
    <t>406437463</t>
  </si>
  <si>
    <t>ВМ-0188370</t>
  </si>
  <si>
    <t>Холсаитов Фахриддин Товошорович</t>
  </si>
  <si>
    <t>3970730</t>
  </si>
  <si>
    <t>ВМ-0176410</t>
  </si>
  <si>
    <t>Москвитина Мария Павловна</t>
  </si>
  <si>
    <t>52 24</t>
  </si>
  <si>
    <t>311637</t>
  </si>
  <si>
    <t>ВМ-0189434</t>
  </si>
  <si>
    <t>Юсупов Тойлымырат</t>
  </si>
  <si>
    <t>3396325</t>
  </si>
  <si>
    <t>ВМ-0172856</t>
  </si>
  <si>
    <t>Абдулахатов Нодиржон Шавкатжон Угли</t>
  </si>
  <si>
    <t>7234141</t>
  </si>
  <si>
    <t>ВМ-0175658</t>
  </si>
  <si>
    <t>Салимзода Джамшеди Бахтишод</t>
  </si>
  <si>
    <t>403649517</t>
  </si>
  <si>
    <t>ВМ-0175662</t>
  </si>
  <si>
    <t>Курбонов Авазхон Сафаралиевич</t>
  </si>
  <si>
    <t>405254172</t>
  </si>
  <si>
    <t>ВМ-0175666</t>
  </si>
  <si>
    <t>Содиков Сунатулло Нурович</t>
  </si>
  <si>
    <t>405930828</t>
  </si>
  <si>
    <t>Алмаматов Аброр Бойтураевич</t>
  </si>
  <si>
    <t>2058320</t>
  </si>
  <si>
    <t>Исмоилов Рустам Тулкин Угли</t>
  </si>
  <si>
    <t>3767497</t>
  </si>
  <si>
    <t>Курбаниёзов Хамиджан Махмудович</t>
  </si>
  <si>
    <t>0207780</t>
  </si>
  <si>
    <t>Менглиев Ботир Чориевич</t>
  </si>
  <si>
    <t>7776950</t>
  </si>
  <si>
    <t>Оринбаев Полат Артыкбаевич</t>
  </si>
  <si>
    <t>0303581</t>
  </si>
  <si>
    <t>Расулов Тулкин Эрназарович</t>
  </si>
  <si>
    <t>2183004</t>
  </si>
  <si>
    <t>Расулов Элдор Хайдарович</t>
  </si>
  <si>
    <t>2376088</t>
  </si>
  <si>
    <t>Расулов Эркин Эрназарович</t>
  </si>
  <si>
    <t>9600618</t>
  </si>
  <si>
    <t>Сатторов Хайит Мусурман Угли</t>
  </si>
  <si>
    <t>1960029</t>
  </si>
  <si>
    <t>Тажиев Икрамжон Абсаламович</t>
  </si>
  <si>
    <t>5144778</t>
  </si>
  <si>
    <t>Турдалиев Авазбек Равшан Угли</t>
  </si>
  <si>
    <t>9703594</t>
  </si>
  <si>
    <t>Улжаев Жамол Бахром Угли</t>
  </si>
  <si>
    <t>1849849</t>
  </si>
  <si>
    <t>Улжаев Нуриддин Бахром Угли</t>
  </si>
  <si>
    <t>1603398</t>
  </si>
  <si>
    <t>Файзуллаев Комилжон Нарзуллаевич</t>
  </si>
  <si>
    <t>4985290</t>
  </si>
  <si>
    <t>Хаитов Асомиддин Алишер Угли</t>
  </si>
  <si>
    <t>2229202</t>
  </si>
  <si>
    <t>Хаитов Жалолиддин Алишер Угли</t>
  </si>
  <si>
    <t>2229347</t>
  </si>
  <si>
    <t>Хайдаров Эркин Эшбекович</t>
  </si>
  <si>
    <t>1135172</t>
  </si>
  <si>
    <t>Хуррамов Эргаш Назир Угли</t>
  </si>
  <si>
    <t>5722665</t>
  </si>
  <si>
    <t>Шакаров Шавкат Мухаммедович</t>
  </si>
  <si>
    <t>9941563</t>
  </si>
  <si>
    <t>Эшмуратов Байрамбай Бердирахманович</t>
  </si>
  <si>
    <t>0070731</t>
  </si>
  <si>
    <t>Каршибоев Азизбек Баходирович</t>
  </si>
  <si>
    <t>4220618</t>
  </si>
  <si>
    <t>ВМ-0096189</t>
  </si>
  <si>
    <t>Меленчук Евгений Алексеевич</t>
  </si>
  <si>
    <t>873122</t>
  </si>
  <si>
    <t>ВМ-0188644</t>
  </si>
  <si>
    <t>Калибай Нурбол Шынгысулы</t>
  </si>
  <si>
    <t>061834651</t>
  </si>
  <si>
    <t>ВМ-0188651</t>
  </si>
  <si>
    <t>Зейнгали Арнат Нурымгалиевич</t>
  </si>
  <si>
    <t>056036616</t>
  </si>
  <si>
    <t>ВМ-0178520</t>
  </si>
  <si>
    <t>Рахмонов Умеджон Зикралиевич</t>
  </si>
  <si>
    <t>404566497</t>
  </si>
  <si>
    <t>ВМ-0167698</t>
  </si>
  <si>
    <t>Перевойкин Андрей</t>
  </si>
  <si>
    <t>11973402</t>
  </si>
  <si>
    <t>ВМ-0178442</t>
  </si>
  <si>
    <t>Салимов Шафоджон Курбоналиевич</t>
  </si>
  <si>
    <t>401418554</t>
  </si>
  <si>
    <t>ВМ-0178870</t>
  </si>
  <si>
    <t>Зоиров Рухулло Зайнуллоевич</t>
  </si>
  <si>
    <t>403059654</t>
  </si>
  <si>
    <t>ВМ-0188470</t>
  </si>
  <si>
    <t>Дробязко Евгений Александрович</t>
  </si>
  <si>
    <t>822832</t>
  </si>
  <si>
    <t>ВМ-0188465</t>
  </si>
  <si>
    <t>Колесников Константин Владимирович</t>
  </si>
  <si>
    <t>766945</t>
  </si>
  <si>
    <t>Корабоев Косимжон Каххорович</t>
  </si>
  <si>
    <t>7285311</t>
  </si>
  <si>
    <t>ВМ-0188666</t>
  </si>
  <si>
    <t>Миронова Маргарита</t>
  </si>
  <si>
    <t>18864487</t>
  </si>
  <si>
    <t>ВМ-0188679</t>
  </si>
  <si>
    <t>Абдукаимов Бахтыгали Ордабекович</t>
  </si>
  <si>
    <t>052121809</t>
  </si>
  <si>
    <t>ВМ-0188678</t>
  </si>
  <si>
    <t>Абубакиров Ерасыл Адильханулы</t>
  </si>
  <si>
    <t>062372823</t>
  </si>
  <si>
    <t>ВМ-0188673</t>
  </si>
  <si>
    <t>Абылов Дархан Амирулы</t>
  </si>
  <si>
    <t>045766195</t>
  </si>
  <si>
    <t>ВМ-0188668</t>
  </si>
  <si>
    <t>Амангали Еркебулан</t>
  </si>
  <si>
    <t>17657009</t>
  </si>
  <si>
    <t>ВМ-0188670</t>
  </si>
  <si>
    <t>Бимахан Батухан Даулетханулы</t>
  </si>
  <si>
    <t>043271447</t>
  </si>
  <si>
    <t>ВМ-0188671</t>
  </si>
  <si>
    <t>Жарылкасын Сабыржан Султанханулы</t>
  </si>
  <si>
    <t>053970401</t>
  </si>
  <si>
    <t>ВМ-0188667</t>
  </si>
  <si>
    <t>Маханбет Жомарт</t>
  </si>
  <si>
    <t>12044369</t>
  </si>
  <si>
    <t>ВМ-0188672</t>
  </si>
  <si>
    <t>Тургынбек Маханбет Жантасулы</t>
  </si>
  <si>
    <t>049712147</t>
  </si>
  <si>
    <t>ВМ-0180889</t>
  </si>
  <si>
    <t>Бегимкулов Ойбек</t>
  </si>
  <si>
    <t>9486655</t>
  </si>
  <si>
    <t>Имомназаров Жасурбек Мухтаралиевич</t>
  </si>
  <si>
    <t>0645382</t>
  </si>
  <si>
    <t>Холмирзаев Азизбек Аширалиевич</t>
  </si>
  <si>
    <t>1723334</t>
  </si>
  <si>
    <t>Каюмов Алишер Набижонович</t>
  </si>
  <si>
    <t>5115664</t>
  </si>
  <si>
    <t>Кузиев Камолдин Шахобидинович</t>
  </si>
  <si>
    <t>2237757</t>
  </si>
  <si>
    <t>Абдурахманов Мухаммадкодир Абдиразак Угли</t>
  </si>
  <si>
    <t>1728186</t>
  </si>
  <si>
    <t>Астанов Исмаил Джуманазарович</t>
  </si>
  <si>
    <t>3283474</t>
  </si>
  <si>
    <t>Ахмадов Жавохирбек Хусанбой Угли</t>
  </si>
  <si>
    <t>2131080</t>
  </si>
  <si>
    <t>Бахтиёров Дилмурод Элмурод Угли</t>
  </si>
  <si>
    <t>2957892</t>
  </si>
  <si>
    <t>Бозорбоев Жавохир Жамшидович</t>
  </si>
  <si>
    <t>8611685</t>
  </si>
  <si>
    <t>Бурхонов Анваржон Абдуназар Угли</t>
  </si>
  <si>
    <t>1937443</t>
  </si>
  <si>
    <t>Валиев Тохир Зокир Угли</t>
  </si>
  <si>
    <t>9975346</t>
  </si>
  <si>
    <t>Жайловбоев Аброржон Абдурахимович</t>
  </si>
  <si>
    <t>4688447</t>
  </si>
  <si>
    <t>Жумабоев Санжарбек Абдурахмонович</t>
  </si>
  <si>
    <t>9271352</t>
  </si>
  <si>
    <t>Каримов Бахриддин Бахром Угли</t>
  </si>
  <si>
    <t>0166982</t>
  </si>
  <si>
    <t>Каршиев Икром Худайбердиевич</t>
  </si>
  <si>
    <t>2248995</t>
  </si>
  <si>
    <t>Кунгиров Умиджон Зокирович</t>
  </si>
  <si>
    <t>0639274</t>
  </si>
  <si>
    <t>Маруфов Мухитдин Абдулахатович</t>
  </si>
  <si>
    <t>4410069</t>
  </si>
  <si>
    <t>Муминов Ахрор Максудович</t>
  </si>
  <si>
    <t>2444410</t>
  </si>
  <si>
    <t>Расулов Жуманазар Ганиевич</t>
  </si>
  <si>
    <t>0037778</t>
  </si>
  <si>
    <t>Тоджибоев Достонбек Оллаберди угли</t>
  </si>
  <si>
    <t>9008778</t>
  </si>
  <si>
    <t>Тошпулатов Ихтиёржон Норинбой Угли</t>
  </si>
  <si>
    <t>8855182</t>
  </si>
  <si>
    <t>Тураев Азимжон Усканович</t>
  </si>
  <si>
    <t>7274186</t>
  </si>
  <si>
    <t>Тургунбоев Авазбек Кахрамонжонович</t>
  </si>
  <si>
    <t>2470266</t>
  </si>
  <si>
    <t>Халиков Шокир Валиевич</t>
  </si>
  <si>
    <t>7211567</t>
  </si>
  <si>
    <t>Холмирзаев Хожиакбар Абдугаффорович</t>
  </si>
  <si>
    <t>1926252</t>
  </si>
  <si>
    <t>Худойбердиев Амиркул Илхом Угли</t>
  </si>
  <si>
    <t>5697851</t>
  </si>
  <si>
    <t>ВМ-0167322</t>
  </si>
  <si>
    <t>Бекмурза Уулу Шергазы</t>
  </si>
  <si>
    <t>3858788</t>
  </si>
  <si>
    <t>ВМ-0174359</t>
  </si>
  <si>
    <t>Сангиров Ибрагим Худойбердиевич</t>
  </si>
  <si>
    <t>6734962</t>
  </si>
  <si>
    <t>ВМ-0178531</t>
  </si>
  <si>
    <t>Эшкуватов Алишер Садатович</t>
  </si>
  <si>
    <t>9132265</t>
  </si>
  <si>
    <t>ВМ-0179521</t>
  </si>
  <si>
    <t>Ражабов Содикжон Гуломжонович</t>
  </si>
  <si>
    <t>6686277</t>
  </si>
  <si>
    <t>ВМ-0163746</t>
  </si>
  <si>
    <t>Адди Саи Кумар</t>
  </si>
  <si>
    <t>0936599</t>
  </si>
  <si>
    <t>ВМ-0177837</t>
  </si>
  <si>
    <t>Ходиназаров Отабек Абдилахатович</t>
  </si>
  <si>
    <t>2325701</t>
  </si>
  <si>
    <t>Кучкаров Журабек Юлдашбоевич</t>
  </si>
  <si>
    <t>0801283</t>
  </si>
  <si>
    <t>Тухтаев Шерзод Савриевич</t>
  </si>
  <si>
    <t>2337939</t>
  </si>
  <si>
    <t>ВМ-0179653</t>
  </si>
  <si>
    <t>Жиенбаев Даулетияр Шамшадинович</t>
  </si>
  <si>
    <t>0216629</t>
  </si>
  <si>
    <t>ВМ-0171416</t>
  </si>
  <si>
    <t>Одинаев Ёкубджон Юсуфович</t>
  </si>
  <si>
    <t>0625409</t>
  </si>
  <si>
    <t>ВМ-0180603</t>
  </si>
  <si>
    <t>Султонов Хусниддин Улугбек Угли</t>
  </si>
  <si>
    <t>7299124</t>
  </si>
  <si>
    <t>ВМ-0178424</t>
  </si>
  <si>
    <t>Эрназаров Элдорбек Абдуллажонович</t>
  </si>
  <si>
    <t>6707012</t>
  </si>
  <si>
    <t>ВМ-0188900</t>
  </si>
  <si>
    <t>Адыбаев Улан Женишевич</t>
  </si>
  <si>
    <t>2568334</t>
  </si>
  <si>
    <t>ВМ-0188912</t>
  </si>
  <si>
    <t>Имангазиева Аида Аманкуловна</t>
  </si>
  <si>
    <t>2387217</t>
  </si>
  <si>
    <t>ВМ-0189368</t>
  </si>
  <si>
    <t>Имаралиев Адылбек</t>
  </si>
  <si>
    <t>1497247</t>
  </si>
  <si>
    <t>ВМ-0188906</t>
  </si>
  <si>
    <t>Калмамбетов Жоомарт Кубатбекович</t>
  </si>
  <si>
    <t>0173512</t>
  </si>
  <si>
    <t>ВМ-0188909</t>
  </si>
  <si>
    <t>Орузбаев Азамат Сейшенович</t>
  </si>
  <si>
    <t>2317321</t>
  </si>
  <si>
    <t>ВМ-0188911</t>
  </si>
  <si>
    <t>Усубакунов Уланбек Жаныбаевич</t>
  </si>
  <si>
    <t>0044436</t>
  </si>
  <si>
    <t>ВМ-0188905</t>
  </si>
  <si>
    <t>Шаарпатов Элдияр</t>
  </si>
  <si>
    <t>1682396</t>
  </si>
  <si>
    <t>ВМ-0188901</t>
  </si>
  <si>
    <t>Ысмагулов Каныбек Тимурович</t>
  </si>
  <si>
    <t>1790240</t>
  </si>
  <si>
    <t>ВМ-0188904</t>
  </si>
  <si>
    <t>Эсенбаева Айсымал Токтогуловна</t>
  </si>
  <si>
    <t>2568338</t>
  </si>
  <si>
    <t>ВМ-0179362</t>
  </si>
  <si>
    <t>Муллозода Фаррухшох Рустам</t>
  </si>
  <si>
    <t>405388170</t>
  </si>
  <si>
    <t>Аскаров Бахромжон Нумонжонович</t>
  </si>
  <si>
    <t>5360701</t>
  </si>
  <si>
    <t>Ахмедов Фуркатжон Марипович</t>
  </si>
  <si>
    <t>2706313</t>
  </si>
  <si>
    <t>Бегматов Фуркатжон Носирович</t>
  </si>
  <si>
    <t>2058852</t>
  </si>
  <si>
    <t>Боймуродов Зафаржон Сирожиддинович</t>
  </si>
  <si>
    <t>1723531</t>
  </si>
  <si>
    <t>Мирзаев Хуснидин Хусанбаевич</t>
  </si>
  <si>
    <t>4340163</t>
  </si>
  <si>
    <t>Муратов Илёс Хазраткулович</t>
  </si>
  <si>
    <t>6286731</t>
  </si>
  <si>
    <t>Негматов Нурулложон Садулло Угли</t>
  </si>
  <si>
    <t>2097728</t>
  </si>
  <si>
    <t>Шамсиддинов Отабек Ботирович</t>
  </si>
  <si>
    <t>3398734</t>
  </si>
  <si>
    <t>ВМ-0180332</t>
  </si>
  <si>
    <t>Караев Джахонгир Турсунбойевич</t>
  </si>
  <si>
    <t>402491472</t>
  </si>
  <si>
    <t>ВМ-0175423</t>
  </si>
  <si>
    <t>Ходжаев Вячеслав Файзалиевич</t>
  </si>
  <si>
    <t>403647103</t>
  </si>
  <si>
    <t>ВМ-0180327</t>
  </si>
  <si>
    <t>Косимов Хасан Мустафокулович</t>
  </si>
  <si>
    <t>405326025</t>
  </si>
  <si>
    <t>ВМ-0177886</t>
  </si>
  <si>
    <t>Файзулоев Маруфджон Амонович</t>
  </si>
  <si>
    <t>403261783</t>
  </si>
  <si>
    <t>ВМ-0189018</t>
  </si>
  <si>
    <t>Калданбеков Ермаханбет</t>
  </si>
  <si>
    <t>12501611</t>
  </si>
  <si>
    <t>ВМ-0179998</t>
  </si>
  <si>
    <t>Саидов Раджабали Гулович</t>
  </si>
  <si>
    <t>406120926</t>
  </si>
  <si>
    <t>ВМ-0188899</t>
  </si>
  <si>
    <t>Муканбетов Ардак Жанузакович</t>
  </si>
  <si>
    <t>4483718</t>
  </si>
  <si>
    <t>ВМ-0188914</t>
  </si>
  <si>
    <t>Жапаркулов Бердике Жапаркулович</t>
  </si>
  <si>
    <t>1922219</t>
  </si>
  <si>
    <t>ВМ-0188927</t>
  </si>
  <si>
    <t>Жанузак Уулу Канат</t>
  </si>
  <si>
    <t>4625368</t>
  </si>
  <si>
    <t>ВМ-0189015</t>
  </si>
  <si>
    <t>Байботаев Абай Балтабаевич</t>
  </si>
  <si>
    <t>050410919</t>
  </si>
  <si>
    <t>ВМ-0188897</t>
  </si>
  <si>
    <t>Дамирулы Алтынбек</t>
  </si>
  <si>
    <t>045460210</t>
  </si>
  <si>
    <t>ВМ-0188896</t>
  </si>
  <si>
    <t>Максутов Бекнур Бакытжанулы</t>
  </si>
  <si>
    <t>050771798</t>
  </si>
  <si>
    <t>ВМ-0174851</t>
  </si>
  <si>
    <t>Файзалиев Шохрух Сайфиддинович</t>
  </si>
  <si>
    <t>405877346</t>
  </si>
  <si>
    <t>ВМ-0167528</t>
  </si>
  <si>
    <t>Болтабоев Кодирали Аширалиевич</t>
  </si>
  <si>
    <t>6157165</t>
  </si>
  <si>
    <t>ВМ-0178517</t>
  </si>
  <si>
    <t>Косимов Хасен Мустафокулович</t>
  </si>
  <si>
    <t>402324928</t>
  </si>
  <si>
    <t>ВМ-0189033</t>
  </si>
  <si>
    <t>Арсланов Заирбек</t>
  </si>
  <si>
    <t>4332177</t>
  </si>
  <si>
    <t>ВМ-0189046</t>
  </si>
  <si>
    <t>Балагазыев Серик Шералыевич</t>
  </si>
  <si>
    <t>1495719</t>
  </si>
  <si>
    <t>ВМ-0189041</t>
  </si>
  <si>
    <t>Даутов Мухаммедали Бахтиёрович</t>
  </si>
  <si>
    <t>1916674</t>
  </si>
  <si>
    <t>ВМ-0189044</t>
  </si>
  <si>
    <t>Конокалы Уулу Толкунбек</t>
  </si>
  <si>
    <t>1014419</t>
  </si>
  <si>
    <t>ВМ-0189030</t>
  </si>
  <si>
    <t>Мамадиев Талантбек Сакибаевич</t>
  </si>
  <si>
    <t>1522063</t>
  </si>
  <si>
    <t>ВМ-0189014</t>
  </si>
  <si>
    <t>Осорбеков Оомат Омурбекович</t>
  </si>
  <si>
    <t>1467944</t>
  </si>
  <si>
    <t>ВМ-0189012</t>
  </si>
  <si>
    <t>Рыскулбеков Аттокур</t>
  </si>
  <si>
    <t>1041675</t>
  </si>
  <si>
    <t>ВМ-0189010</t>
  </si>
  <si>
    <t>Тургунбаев Баяман Турсунбаевич</t>
  </si>
  <si>
    <t>2580082</t>
  </si>
  <si>
    <t>ВМ-0189009</t>
  </si>
  <si>
    <t>Эсекеев Алмазбек Эмилбекович</t>
  </si>
  <si>
    <t>3500240</t>
  </si>
  <si>
    <t>ВМ-0189013</t>
  </si>
  <si>
    <t>Омурзак Уулу Алтынбек</t>
  </si>
  <si>
    <t>2023026</t>
  </si>
  <si>
    <t>ВМ-0183997</t>
  </si>
  <si>
    <t>Капаев Аслан Рашидович</t>
  </si>
  <si>
    <t>052183394</t>
  </si>
  <si>
    <t>ВМ-0167667</t>
  </si>
  <si>
    <t>Ядав Удаябхан</t>
  </si>
  <si>
    <t>0362991</t>
  </si>
  <si>
    <t>ВМ-0159416</t>
  </si>
  <si>
    <t>Сейтжан Нурдаулет Сарсенбайулы</t>
  </si>
  <si>
    <t>053952849</t>
  </si>
  <si>
    <t>ВМ-0152748</t>
  </si>
  <si>
    <t>Ходжаев Холмурод Мирзоевич</t>
  </si>
  <si>
    <t>403848506</t>
  </si>
  <si>
    <t>Рахимов Шохин Мирзоевич</t>
  </si>
  <si>
    <t>405559610</t>
  </si>
  <si>
    <t>Салихов Махмадраджаб Абдурахмонович</t>
  </si>
  <si>
    <t>405044493</t>
  </si>
  <si>
    <t>Тилаев Насимджон Джуракулович</t>
  </si>
  <si>
    <t>403535021</t>
  </si>
  <si>
    <t>ВМ-0180095</t>
  </si>
  <si>
    <t>Машарипов Илхам</t>
  </si>
  <si>
    <t>3018131</t>
  </si>
  <si>
    <t>ВМ-0180110</t>
  </si>
  <si>
    <t>Джепбиев Бердимырат</t>
  </si>
  <si>
    <t>2085177</t>
  </si>
  <si>
    <t>ВМ-0180378</t>
  </si>
  <si>
    <t>Худайбергенов Расул</t>
  </si>
  <si>
    <t>2474714</t>
  </si>
  <si>
    <t>ВМ-0182046</t>
  </si>
  <si>
    <t>Горбенко Кирилл Евгеньевич</t>
  </si>
  <si>
    <t>283061</t>
  </si>
  <si>
    <t>ВМ-0178400</t>
  </si>
  <si>
    <t>Гулов Музафар Хукматризоевич</t>
  </si>
  <si>
    <t>404497145</t>
  </si>
  <si>
    <t>ВМ-0189385</t>
  </si>
  <si>
    <t>Сейтбаев Алмат</t>
  </si>
  <si>
    <t>12582620</t>
  </si>
  <si>
    <t>ВМ-0189292</t>
  </si>
  <si>
    <t>Сейтбаев Жанболат</t>
  </si>
  <si>
    <t>19184923</t>
  </si>
  <si>
    <t>ВМ-0189309</t>
  </si>
  <si>
    <t>Каримов Зие</t>
  </si>
  <si>
    <t>3683966</t>
  </si>
  <si>
    <t>ВМ-0189317</t>
  </si>
  <si>
    <t>Каримов Жавлонбек</t>
  </si>
  <si>
    <t>1398686</t>
  </si>
  <si>
    <t>ВМ-0189312</t>
  </si>
  <si>
    <t>Маккамов Нормахамад</t>
  </si>
  <si>
    <t>0170000</t>
  </si>
  <si>
    <t>ВМ-0189316</t>
  </si>
  <si>
    <t>Милиев Бобур</t>
  </si>
  <si>
    <t>0169991</t>
  </si>
  <si>
    <t>ВМ-0189318</t>
  </si>
  <si>
    <t>Ораков Иномжан</t>
  </si>
  <si>
    <t>0511926</t>
  </si>
  <si>
    <t>ВМ-0189501</t>
  </si>
  <si>
    <t>Ораков Элиёр Разикович</t>
  </si>
  <si>
    <t>3676534</t>
  </si>
  <si>
    <t>ВМ-0189311</t>
  </si>
  <si>
    <t>Тажибаев Махмутжон</t>
  </si>
  <si>
    <t>0497242</t>
  </si>
  <si>
    <t>ВМ-0174917</t>
  </si>
  <si>
    <t>Шертаев Асадулла Хабибуллаевич</t>
  </si>
  <si>
    <t>0354940</t>
  </si>
  <si>
    <t>ВМ-0178778</t>
  </si>
  <si>
    <t>Бобохонов Рахмонали Раджабович</t>
  </si>
  <si>
    <t>402376606</t>
  </si>
  <si>
    <t>ВМ-0178295</t>
  </si>
  <si>
    <t>Мадмусаев Шохжахон Мамиржонович</t>
  </si>
  <si>
    <t>6716400</t>
  </si>
  <si>
    <t>ВМ-0182535</t>
  </si>
  <si>
    <t>Токтогулов Илимбек Рахманжанович</t>
  </si>
  <si>
    <t>0940908</t>
  </si>
  <si>
    <t>ВМ-0167164</t>
  </si>
  <si>
    <t>Пушиев Абдулманон Муродович</t>
  </si>
  <si>
    <t>401654699</t>
  </si>
  <si>
    <t>ВМ-0178289</t>
  </si>
  <si>
    <t>Ёрхонов Зикирё Холбозорович</t>
  </si>
  <si>
    <t>406087814</t>
  </si>
  <si>
    <t>ВМ-0176676</t>
  </si>
  <si>
    <t>Чекунова Полина Александровна</t>
  </si>
  <si>
    <t>868965</t>
  </si>
  <si>
    <t>Зокиров Зоиршо Кодирович</t>
  </si>
  <si>
    <t>405836009</t>
  </si>
  <si>
    <t>Зухуров Рахимджон Рузиевич</t>
  </si>
  <si>
    <t>406394605</t>
  </si>
  <si>
    <t>Махмадбегов Манучехр Тулфорович</t>
  </si>
  <si>
    <t>402860587</t>
  </si>
  <si>
    <t>Рачабов Худодод Бегович</t>
  </si>
  <si>
    <t>405283117</t>
  </si>
  <si>
    <t>Саидов Юсуф Асадуллоевич</t>
  </si>
  <si>
    <t>405293002</t>
  </si>
  <si>
    <t>Шарифов Фарходжон Хорифович</t>
  </si>
  <si>
    <t>406067565</t>
  </si>
  <si>
    <t>Шокаримов Зафарджон Шорахимович</t>
  </si>
  <si>
    <t>403399997</t>
  </si>
  <si>
    <t>ВМ-0189551</t>
  </si>
  <si>
    <t>Аламгир Аламгир</t>
  </si>
  <si>
    <t>0186495</t>
  </si>
  <si>
    <t>ВМ-0165388</t>
  </si>
  <si>
    <t>Фарзуов Базархан</t>
  </si>
  <si>
    <t>10969296</t>
  </si>
  <si>
    <t>ВМ-0167393</t>
  </si>
  <si>
    <t>Макарова Валерия Александровна</t>
  </si>
  <si>
    <t>40 19</t>
  </si>
  <si>
    <t>550580</t>
  </si>
  <si>
    <t>ВМ-0158230</t>
  </si>
  <si>
    <t>Поянов Шухрат Нуркобил Угли</t>
  </si>
  <si>
    <t>6976164</t>
  </si>
  <si>
    <t>ВМ-0061442</t>
  </si>
  <si>
    <t>Чулибрк Ивана</t>
  </si>
  <si>
    <t>015022197</t>
  </si>
  <si>
    <t>ВМ-0181187</t>
  </si>
  <si>
    <t>Абдуллаханов Кобулжон Одил Угли</t>
  </si>
  <si>
    <t>1517024</t>
  </si>
  <si>
    <t>ВМ-0182666</t>
  </si>
  <si>
    <t>Савич Радован</t>
  </si>
  <si>
    <t>014186588</t>
  </si>
  <si>
    <t>ВМ-0128896</t>
  </si>
  <si>
    <t>Бижанов Кыдырали</t>
  </si>
  <si>
    <t>12978759</t>
  </si>
  <si>
    <t>ВМ-0089845</t>
  </si>
  <si>
    <t>Диченсков Николай Романович</t>
  </si>
  <si>
    <t>60 11</t>
  </si>
  <si>
    <t>987001</t>
  </si>
  <si>
    <t>ВМ-0075300</t>
  </si>
  <si>
    <t>Степушкин Роман Владимирович</t>
  </si>
  <si>
    <t>665285</t>
  </si>
  <si>
    <t>ВМ-0140057</t>
  </si>
  <si>
    <t>Балушкин Александр Николаевич</t>
  </si>
  <si>
    <t>620668</t>
  </si>
  <si>
    <t>ВМ-0116735</t>
  </si>
  <si>
    <t>Перич Милош</t>
  </si>
  <si>
    <t>017834466</t>
  </si>
  <si>
    <t>ВМ-0189774</t>
  </si>
  <si>
    <t>Срикант Срикант</t>
  </si>
  <si>
    <t>4979709</t>
  </si>
  <si>
    <t>ВМ-0187343</t>
  </si>
  <si>
    <t>Наботов Шараф Саиджафарович</t>
  </si>
  <si>
    <t>69 23</t>
  </si>
  <si>
    <t>094288</t>
  </si>
  <si>
    <t>ВМ-0187766</t>
  </si>
  <si>
    <t>Дудаков Григорий Аркадьевич</t>
  </si>
  <si>
    <t>518833</t>
  </si>
  <si>
    <t>ВМ-0169687</t>
  </si>
  <si>
    <t>Куспанова Акерке Айбековна</t>
  </si>
  <si>
    <t>055828942</t>
  </si>
  <si>
    <t>ВМ-0158292</t>
  </si>
  <si>
    <t>Вахитов Владислав Игоревич</t>
  </si>
  <si>
    <t>200324</t>
  </si>
  <si>
    <t>ВМ-0178106</t>
  </si>
  <si>
    <t>Шляков Виталий Владимирович</t>
  </si>
  <si>
    <t>93 13</t>
  </si>
  <si>
    <t>503376</t>
  </si>
  <si>
    <t>ВМ-0188999</t>
  </si>
  <si>
    <t>Коротков Олег Вячеславович</t>
  </si>
  <si>
    <t>22 20</t>
  </si>
  <si>
    <t>225455</t>
  </si>
  <si>
    <t>Махмадкулов Олимжон Шералиевич</t>
  </si>
  <si>
    <t>405089066</t>
  </si>
  <si>
    <t>Журайев Собитхон Собиржон Угли</t>
  </si>
  <si>
    <t>1959881</t>
  </si>
  <si>
    <t>Кобилов Орифджон Хусанович</t>
  </si>
  <si>
    <t>406143773</t>
  </si>
  <si>
    <t>Ражабов Руслан Садин Угли</t>
  </si>
  <si>
    <t>9071305</t>
  </si>
  <si>
    <t>Эшматов Рустамжон Алижонович</t>
  </si>
  <si>
    <t>0592752</t>
  </si>
  <si>
    <t>ВМ-0160594</t>
  </si>
  <si>
    <t>Бисвас Субрата</t>
  </si>
  <si>
    <t>8416489</t>
  </si>
  <si>
    <t>ВМ-0160620</t>
  </si>
  <si>
    <t>Джай Пракаш</t>
  </si>
  <si>
    <t>8915887</t>
  </si>
  <si>
    <t>ВМ-0189770</t>
  </si>
  <si>
    <t>Малл Амит</t>
  </si>
  <si>
    <t>7493438</t>
  </si>
  <si>
    <t>ВМ-0163801</t>
  </si>
  <si>
    <t>Тешаев Абубакр Саидович</t>
  </si>
  <si>
    <t>402436420</t>
  </si>
  <si>
    <t>ВМ-0180363</t>
  </si>
  <si>
    <t>Кузибаев Одилжон Хамдамович</t>
  </si>
  <si>
    <t>2021137</t>
  </si>
  <si>
    <t>ВМ-0174241</t>
  </si>
  <si>
    <t>Назаров Мирзоанвар Мухаммадназарович</t>
  </si>
  <si>
    <t>403111469</t>
  </si>
  <si>
    <t>ВМ-0113599</t>
  </si>
  <si>
    <t>Раскулов Рустам Рамилевич</t>
  </si>
  <si>
    <t>364637</t>
  </si>
  <si>
    <t>ВМ-0163932</t>
  </si>
  <si>
    <t>Ашиш Кумар</t>
  </si>
  <si>
    <t>8163189</t>
  </si>
  <si>
    <t>ВМ-0164041</t>
  </si>
  <si>
    <t>Нишад Гудду</t>
  </si>
  <si>
    <t>0145749</t>
  </si>
  <si>
    <t>Абдуллаев Азизбек Хакимжон Угли</t>
  </si>
  <si>
    <t>1728008</t>
  </si>
  <si>
    <t>Абдухамидов Зохиджон Абдухамидович</t>
  </si>
  <si>
    <t>4949008</t>
  </si>
  <si>
    <t>Азибердиев Сохибжон Собиржонович</t>
  </si>
  <si>
    <t>1857958</t>
  </si>
  <si>
    <t>Аролов Саиджон Рахмонжонович</t>
  </si>
  <si>
    <t>4980044</t>
  </si>
  <si>
    <t>Муталибов Хурматилло Муроджон Угли</t>
  </si>
  <si>
    <t>1604897</t>
  </si>
  <si>
    <t>Турабоев Мардонбек Отамурод Угли</t>
  </si>
  <si>
    <t>7929228</t>
  </si>
  <si>
    <t>Абдухалилов Зиёдулло Абдусалим угли</t>
  </si>
  <si>
    <t>8438736</t>
  </si>
  <si>
    <t>Тургунов Дилмуроджон Хошимович</t>
  </si>
  <si>
    <t>1466902</t>
  </si>
  <si>
    <t>Бобоматов Музаффаржон Ахмаджонович</t>
  </si>
  <si>
    <t>3157435</t>
  </si>
  <si>
    <t>Каримов Абдували Турсинович</t>
  </si>
  <si>
    <t>1130663</t>
  </si>
  <si>
    <t>Кучкоров Дилмурод Ганиевич</t>
  </si>
  <si>
    <t>4394261</t>
  </si>
  <si>
    <t>Эргашев Абдихамид Камилович</t>
  </si>
  <si>
    <t>1130662</t>
  </si>
  <si>
    <t>Анваров Мухаммадали Гайратилло Угли</t>
  </si>
  <si>
    <t>9756840</t>
  </si>
  <si>
    <t>Жумаев Саиджон Рейим Угли</t>
  </si>
  <si>
    <t>1509645</t>
  </si>
  <si>
    <t>Киргизов Нодирбек Азимжонович</t>
  </si>
  <si>
    <t>2925915</t>
  </si>
  <si>
    <t>Мадиримов Жавохир Жахонгир Угли</t>
  </si>
  <si>
    <t>9629325</t>
  </si>
  <si>
    <t>Рузиев Абдулазиз Марибжон Угли</t>
  </si>
  <si>
    <t>0696498</t>
  </si>
  <si>
    <t>Хайдаров Абдумалик Боймирза Угли</t>
  </si>
  <si>
    <t>5082689</t>
  </si>
  <si>
    <t>Эшметов Жахонгир Мадиримович</t>
  </si>
  <si>
    <t>2841868</t>
  </si>
  <si>
    <t>ВМ-0172274</t>
  </si>
  <si>
    <t>Пулатов Кенжебек</t>
  </si>
  <si>
    <t>17747071</t>
  </si>
  <si>
    <t>ВМ-0178034</t>
  </si>
  <si>
    <t>Тургунов Абдулбосит Орибжон Угли</t>
  </si>
  <si>
    <t>1160884</t>
  </si>
  <si>
    <t>Абдуманнопов Бобурбек Абдумухтор Угли</t>
  </si>
  <si>
    <t>8020584</t>
  </si>
  <si>
    <t>Абдунабиев Илхомжон Ортикали Угли</t>
  </si>
  <si>
    <t>4781897</t>
  </si>
  <si>
    <t>Арабжанов Ихтиёржон Икболжон Угли</t>
  </si>
  <si>
    <t>7912809</t>
  </si>
  <si>
    <t>Ахмадалиев Хамидуллох Адхамжон Угли</t>
  </si>
  <si>
    <t>8663911</t>
  </si>
  <si>
    <t>ВМ-0189753</t>
  </si>
  <si>
    <t>Баладжи Баладжи</t>
  </si>
  <si>
    <t>4034474</t>
  </si>
  <si>
    <t>Батиров Шерали Абдумаликович</t>
  </si>
  <si>
    <t>4068741</t>
  </si>
  <si>
    <t>Бегалиев Муминали Одашалиевич</t>
  </si>
  <si>
    <t>2900415</t>
  </si>
  <si>
    <t>Ботиров Муродилла Тургуналиевич</t>
  </si>
  <si>
    <t>7230418</t>
  </si>
  <si>
    <t>Ганиев Нематжон Ортикович</t>
  </si>
  <si>
    <t>4953519</t>
  </si>
  <si>
    <t>Дехканов Ахмаджон Косимович</t>
  </si>
  <si>
    <t>2427865</t>
  </si>
  <si>
    <t>ВМ-0189606</t>
  </si>
  <si>
    <t>Джандьяла Дурга Венката Маниканта</t>
  </si>
  <si>
    <t>159346</t>
  </si>
  <si>
    <t>Жапаков Бахтиёр Худойбердиевич</t>
  </si>
  <si>
    <t>7159605</t>
  </si>
  <si>
    <t>Кодиров Жахонгир Азимович</t>
  </si>
  <si>
    <t>0137201</t>
  </si>
  <si>
    <t>Кузибоев Исроилжон Уринович</t>
  </si>
  <si>
    <t>2563360</t>
  </si>
  <si>
    <t>ВМ-0189611</t>
  </si>
  <si>
    <t>Кумар Винай</t>
  </si>
  <si>
    <t>8831896</t>
  </si>
  <si>
    <t>ВМ-0189609</t>
  </si>
  <si>
    <t>Нидрабинги Сунил Кумар</t>
  </si>
  <si>
    <t>381398</t>
  </si>
  <si>
    <t>Пирматов Мухторжон Хурсанович</t>
  </si>
  <si>
    <t>1818697</t>
  </si>
  <si>
    <t>ВМ-0189612</t>
  </si>
  <si>
    <t>Подилапу Нареш</t>
  </si>
  <si>
    <t>429422</t>
  </si>
  <si>
    <t>Саттиев Шокиржон Юнусалиевич</t>
  </si>
  <si>
    <t>1813638</t>
  </si>
  <si>
    <t>ВМ-0190028</t>
  </si>
  <si>
    <t>Тоуфик Мохаммад</t>
  </si>
  <si>
    <t>4825658</t>
  </si>
  <si>
    <t>Тургунов Назиржон Азимович</t>
  </si>
  <si>
    <t>1545993</t>
  </si>
  <si>
    <t>Тургунов Нодирбек Иброхимжонович</t>
  </si>
  <si>
    <t>2900420</t>
  </si>
  <si>
    <t>Умаров Зафаржон Адхамович</t>
  </si>
  <si>
    <t>2053171</t>
  </si>
  <si>
    <t>ВМ-0189751</t>
  </si>
  <si>
    <t>Шакур Саббар Абдул</t>
  </si>
  <si>
    <t>881239</t>
  </si>
  <si>
    <t>Шералиев Мамуржон Сайибжонович</t>
  </si>
  <si>
    <t>0598632</t>
  </si>
  <si>
    <t>Эргашалиев Мирзабек Рихсидин Угли</t>
  </si>
  <si>
    <t>1393257</t>
  </si>
  <si>
    <t>ВМ-0189616</t>
  </si>
  <si>
    <t>Ядав Сантош</t>
  </si>
  <si>
    <t>7115279</t>
  </si>
  <si>
    <t>ВМ-0184008</t>
  </si>
  <si>
    <t>Мирзарахимов Абдупатто Рузиматович</t>
  </si>
  <si>
    <t>5037021</t>
  </si>
  <si>
    <t>ВМ-0051488</t>
  </si>
  <si>
    <t>Плавшич Иван</t>
  </si>
  <si>
    <t>013392053</t>
  </si>
  <si>
    <t>ВМ-0147692</t>
  </si>
  <si>
    <t>Цечоев Джамалел Назирович</t>
  </si>
  <si>
    <t>26 09</t>
  </si>
  <si>
    <t>242603</t>
  </si>
  <si>
    <t>ВМ-0176945</t>
  </si>
  <si>
    <t>Яндиев Назир Магомедович</t>
  </si>
  <si>
    <t>097307</t>
  </si>
  <si>
    <t>Джайпалредди Джайпалредди</t>
  </si>
  <si>
    <t>2701706</t>
  </si>
  <si>
    <t>ВМ-0189953</t>
  </si>
  <si>
    <t>Джена Ранджан</t>
  </si>
  <si>
    <t>4892339</t>
  </si>
  <si>
    <t>ВМ-0190030</t>
  </si>
  <si>
    <t>Пандей Анкул</t>
  </si>
  <si>
    <t>155114</t>
  </si>
  <si>
    <t>ВМ-0190027</t>
  </si>
  <si>
    <t>Сваин Дебананда</t>
  </si>
  <si>
    <t>9342438</t>
  </si>
  <si>
    <t>ВМ-0190026</t>
  </si>
  <si>
    <t>486986</t>
  </si>
  <si>
    <t>Солиев Сардорбек Режаббой Угли</t>
  </si>
  <si>
    <t>4125677</t>
  </si>
  <si>
    <t>ВМ-0189853</t>
  </si>
  <si>
    <t>Тарас Пабитра</t>
  </si>
  <si>
    <t>1351070</t>
  </si>
  <si>
    <t>Тухташев Ортик Зоир Угли</t>
  </si>
  <si>
    <t>2297269</t>
  </si>
  <si>
    <t>ВМ-0190097</t>
  </si>
  <si>
    <t>Сваин Раджендра Кумар</t>
  </si>
  <si>
    <t>7230308</t>
  </si>
  <si>
    <t>ВМ-0189854</t>
  </si>
  <si>
    <t>Анджупарамбил Сахир Самир</t>
  </si>
  <si>
    <t>9527916</t>
  </si>
  <si>
    <t>ВМ-0189862</t>
  </si>
  <si>
    <t>Арибаил Дхануш</t>
  </si>
  <si>
    <t>6009427</t>
  </si>
  <si>
    <t>ВМ-0190099</t>
  </si>
  <si>
    <t>Арьянгад Фарук Абдулла Фардхин</t>
  </si>
  <si>
    <t>3604595</t>
  </si>
  <si>
    <t>ВМ-0190098</t>
  </si>
  <si>
    <t>Виджаян Вишну</t>
  </si>
  <si>
    <t>157625</t>
  </si>
  <si>
    <t>ВМ-0189946</t>
  </si>
  <si>
    <t>Гупта Авдхеш</t>
  </si>
  <si>
    <t>6661877</t>
  </si>
  <si>
    <t>ВМ-0189942</t>
  </si>
  <si>
    <t>Калатхил Джозеф Анас</t>
  </si>
  <si>
    <t>2525125</t>
  </si>
  <si>
    <t>ВМ-0190025</t>
  </si>
  <si>
    <t>Кумар Сачин</t>
  </si>
  <si>
    <t>6091545</t>
  </si>
  <si>
    <t>ВМ-0189939</t>
  </si>
  <si>
    <t>Манаккил Сандхьявосе Ренджитх</t>
  </si>
  <si>
    <t>7479148</t>
  </si>
  <si>
    <t>ВМ-0190029</t>
  </si>
  <si>
    <t>Патра Баппа</t>
  </si>
  <si>
    <t>3246515</t>
  </si>
  <si>
    <t>ВМ-0189950</t>
  </si>
  <si>
    <t>Пуликкал Баби Бибин Баби</t>
  </si>
  <si>
    <t>4666476</t>
  </si>
  <si>
    <t>ВМ-0190123</t>
  </si>
  <si>
    <t>Саси Харикришнан</t>
  </si>
  <si>
    <t>9233640</t>
  </si>
  <si>
    <t>ВМ-0190031</t>
  </si>
  <si>
    <t>Сингх Радж</t>
  </si>
  <si>
    <t>9831660</t>
  </si>
  <si>
    <t>ВМ-0189944</t>
  </si>
  <si>
    <t>8952429</t>
  </si>
  <si>
    <t>ВМ-0156749</t>
  </si>
  <si>
    <t>Солдаткина Анна Сергеевна</t>
  </si>
  <si>
    <t>95 19</t>
  </si>
  <si>
    <t>997835</t>
  </si>
  <si>
    <t>ВМ-0176505</t>
  </si>
  <si>
    <t>Маркович Душан</t>
  </si>
  <si>
    <t>1222136</t>
  </si>
  <si>
    <t>Ансари Наушад</t>
  </si>
  <si>
    <t>2147611</t>
  </si>
  <si>
    <t>Васим Мд</t>
  </si>
  <si>
    <t>0382763</t>
  </si>
  <si>
    <t>Раджа Джавед</t>
  </si>
  <si>
    <t>3145640</t>
  </si>
  <si>
    <t>Раза Мд Шахид</t>
  </si>
  <si>
    <t>9492107</t>
  </si>
  <si>
    <t>Сингх Кундан Кумар</t>
  </si>
  <si>
    <t>8013961</t>
  </si>
  <si>
    <t>Сингх Раджан Кумар</t>
  </si>
  <si>
    <t>5491418</t>
  </si>
  <si>
    <t>ВМ-0189308</t>
  </si>
  <si>
    <t>Гусев Юрий Андреевич</t>
  </si>
  <si>
    <t>71 20</t>
  </si>
  <si>
    <t>555292</t>
  </si>
  <si>
    <t>Ибодуллои Фатхуддин</t>
  </si>
  <si>
    <t>404809845</t>
  </si>
  <si>
    <t>Курбонзода Умед Ахмад</t>
  </si>
  <si>
    <t>405618753</t>
  </si>
  <si>
    <t>Саидов Саид Сайфуддинович</t>
  </si>
  <si>
    <t>402116719</t>
  </si>
  <si>
    <t>ВМ-0168000</t>
  </si>
  <si>
    <t>Бурибаев Нодирбек Абдужалилович</t>
  </si>
  <si>
    <t>2170607</t>
  </si>
  <si>
    <t>Балла Дилли</t>
  </si>
  <si>
    <t>0656314</t>
  </si>
  <si>
    <t>ВМ-0159407</t>
  </si>
  <si>
    <t>Сейтжан Абылайхан Сергазыулы</t>
  </si>
  <si>
    <t>040735421</t>
  </si>
  <si>
    <t>ВМ-0183578</t>
  </si>
  <si>
    <t>Сугиралиев Адилет Жанибекулы</t>
  </si>
  <si>
    <t>052051247</t>
  </si>
  <si>
    <t>ВМ-0176427</t>
  </si>
  <si>
    <t>Елич Радивое</t>
  </si>
  <si>
    <t>013613325</t>
  </si>
  <si>
    <t>Ганагалла Васудева Рао</t>
  </si>
  <si>
    <t>9337847</t>
  </si>
  <si>
    <t>Мануконда Нага Маллесварарао</t>
  </si>
  <si>
    <t>9379325</t>
  </si>
  <si>
    <t>ВМ-0165961</t>
  </si>
  <si>
    <t>Нилапу Хареш</t>
  </si>
  <si>
    <t>5293872</t>
  </si>
  <si>
    <t>Аваниппилли Раджендран Принце</t>
  </si>
  <si>
    <t>5027194</t>
  </si>
  <si>
    <t>Али Мд Рохат</t>
  </si>
  <si>
    <t>7941110</t>
  </si>
  <si>
    <t>Бала Тутан</t>
  </si>
  <si>
    <t>4243235</t>
  </si>
  <si>
    <t>Вадакеангадийил Хамид Шихаб</t>
  </si>
  <si>
    <t>6294522</t>
  </si>
  <si>
    <t>Вилсон Акхил</t>
  </si>
  <si>
    <t>6130540</t>
  </si>
  <si>
    <t>Джена Сагар Кумар</t>
  </si>
  <si>
    <t>253580</t>
  </si>
  <si>
    <t>Джоб Антони</t>
  </si>
  <si>
    <t>639655</t>
  </si>
  <si>
    <t>Каллингал Сумеш</t>
  </si>
  <si>
    <t>6588362</t>
  </si>
  <si>
    <t>Каракулатх Калариккал Сринивас Абхиджитх</t>
  </si>
  <si>
    <t>8857327</t>
  </si>
  <si>
    <t>Каруппусами Катхир</t>
  </si>
  <si>
    <t>8133558</t>
  </si>
  <si>
    <t>Куттиккадан Францис Аджай</t>
  </si>
  <si>
    <t>8038911</t>
  </si>
  <si>
    <t>Маджи Химадари</t>
  </si>
  <si>
    <t>9035341</t>
  </si>
  <si>
    <t>Мадху Аджай</t>
  </si>
  <si>
    <t>1010894</t>
  </si>
  <si>
    <t>Пандара Канди Мухаммед Ансари</t>
  </si>
  <si>
    <t>2226489</t>
  </si>
  <si>
    <t>Параккал Асаин Джамшир</t>
  </si>
  <si>
    <t>6130070</t>
  </si>
  <si>
    <t>Перингатту Сугатхан Аивин</t>
  </si>
  <si>
    <t>5011644</t>
  </si>
  <si>
    <t>Полачан Албин</t>
  </si>
  <si>
    <t>115488</t>
  </si>
  <si>
    <t>Пуликкал Наин Джобин</t>
  </si>
  <si>
    <t>9094082</t>
  </si>
  <si>
    <t>Путхиявиттил Сатхар Шеджир</t>
  </si>
  <si>
    <t>7488975</t>
  </si>
  <si>
    <t>Суреш Абхиджитх</t>
  </si>
  <si>
    <t>7462443</t>
  </si>
  <si>
    <t>Суреш Судхиш</t>
  </si>
  <si>
    <t>5128962</t>
  </si>
  <si>
    <t>Тажатху Парамбил Вену Ашик</t>
  </si>
  <si>
    <t>7573971</t>
  </si>
  <si>
    <t>Тачанатту Анил Кумар Аджай</t>
  </si>
  <si>
    <t>135533</t>
  </si>
  <si>
    <t>Томас Джиджо</t>
  </si>
  <si>
    <t>4183912</t>
  </si>
  <si>
    <t>Унникришнан Саратх Кумар</t>
  </si>
  <si>
    <t>016452</t>
  </si>
  <si>
    <t>Халдер Сурадж</t>
  </si>
  <si>
    <t>7666723</t>
  </si>
  <si>
    <t>Эрессерил Варгхесе Элияс</t>
  </si>
  <si>
    <t>9926110</t>
  </si>
  <si>
    <t>ВМ-0178018</t>
  </si>
  <si>
    <t>Норматов Ёлкин Абдурайимович</t>
  </si>
  <si>
    <t>6499428</t>
  </si>
  <si>
    <t>ВМ-0161795</t>
  </si>
  <si>
    <t>Садовская Нина Андреевна</t>
  </si>
  <si>
    <t>187148</t>
  </si>
  <si>
    <t>ВМ-0181027</t>
  </si>
  <si>
    <t>Урмаматов Эрнисбек Абжалбекович</t>
  </si>
  <si>
    <t>3939860</t>
  </si>
  <si>
    <t>ВМ-0180290</t>
  </si>
  <si>
    <t>Спиридович Руслан Владиславович</t>
  </si>
  <si>
    <t>2729152</t>
  </si>
  <si>
    <t>ВМ-0167461</t>
  </si>
  <si>
    <t>Николаев Александр Федорович</t>
  </si>
  <si>
    <t>026129</t>
  </si>
  <si>
    <t>ВМ-0180894</t>
  </si>
  <si>
    <t>Тошпулатов Жонибек Улашбоевич</t>
  </si>
  <si>
    <t>5474733</t>
  </si>
  <si>
    <t>ВМ-0180959</t>
  </si>
  <si>
    <t>Хасанов Махаматжон Кучкарович</t>
  </si>
  <si>
    <t>3243175</t>
  </si>
  <si>
    <t>ВМ-0081676</t>
  </si>
  <si>
    <t>Калинина Ирина Валерьевна</t>
  </si>
  <si>
    <t>054325</t>
  </si>
  <si>
    <t>ВМ-0153355</t>
  </si>
  <si>
    <t>Свечникова Ирина Вениаминовна</t>
  </si>
  <si>
    <t>225425</t>
  </si>
  <si>
    <t>Алам Мд Рашид</t>
  </si>
  <si>
    <t>896789</t>
  </si>
  <si>
    <t>Али Наусад</t>
  </si>
  <si>
    <t>7123072</t>
  </si>
  <si>
    <t>Ансари Сахабуддин</t>
  </si>
  <si>
    <t>5778646</t>
  </si>
  <si>
    <t>Кешари Ашок Кумар</t>
  </si>
  <si>
    <t>7012240</t>
  </si>
  <si>
    <t>Кешари Сантош Кумар</t>
  </si>
  <si>
    <t>4557365</t>
  </si>
  <si>
    <t>Кумар Дхирадж</t>
  </si>
  <si>
    <t>3105106</t>
  </si>
  <si>
    <t>Кумар Синту</t>
  </si>
  <si>
    <t>0698751</t>
  </si>
  <si>
    <t>Пандей Дипу Кумар</t>
  </si>
  <si>
    <t>7378380</t>
  </si>
  <si>
    <t>Рай Лаксман</t>
  </si>
  <si>
    <t>8248705</t>
  </si>
  <si>
    <t>Рехман Атикур</t>
  </si>
  <si>
    <t>7625606</t>
  </si>
  <si>
    <t>Сингх Битту</t>
  </si>
  <si>
    <t>7743268</t>
  </si>
  <si>
    <t>Сингх Мону Кумар</t>
  </si>
  <si>
    <t>2299251</t>
  </si>
  <si>
    <t>Шах Викаш</t>
  </si>
  <si>
    <t>4409266</t>
  </si>
  <si>
    <t>Ядав Випин</t>
  </si>
  <si>
    <t>777305</t>
  </si>
  <si>
    <t>8242152</t>
  </si>
  <si>
    <t>Амбаккаттвалаппил Камарудин Сеяхудин</t>
  </si>
  <si>
    <t>3179004</t>
  </si>
  <si>
    <t>Антони Никхил</t>
  </si>
  <si>
    <t>9586376</t>
  </si>
  <si>
    <t>Вену Гопал Вишну</t>
  </si>
  <si>
    <t>5129020</t>
  </si>
  <si>
    <t>Джосе Чандра Босе Джобан Босе</t>
  </si>
  <si>
    <t>3995899</t>
  </si>
  <si>
    <t>Паллайил Ачутхан Сямдатх</t>
  </si>
  <si>
    <t>5002276</t>
  </si>
  <si>
    <t>Перумбилли Чандран Джитхеш</t>
  </si>
  <si>
    <t>648152</t>
  </si>
  <si>
    <t>Саджи Джозеф Джибин</t>
  </si>
  <si>
    <t>4670069</t>
  </si>
  <si>
    <t>Сунил Срираг</t>
  </si>
  <si>
    <t>2554807</t>
  </si>
  <si>
    <t>Суреш Аджядев</t>
  </si>
  <si>
    <t>2859586</t>
  </si>
  <si>
    <t>Талиясерри Сукумаран Суджитхкумар</t>
  </si>
  <si>
    <t>3713877</t>
  </si>
  <si>
    <t>Тимбара Шраван</t>
  </si>
  <si>
    <t>6079356</t>
  </si>
  <si>
    <t>Филип Джебин</t>
  </si>
  <si>
    <t>9577551</t>
  </si>
  <si>
    <t>Чембапулли Анил Авинаш Састха</t>
  </si>
  <si>
    <t>2981528</t>
  </si>
  <si>
    <t>Шамсудхин Шифас</t>
  </si>
  <si>
    <t>431536</t>
  </si>
  <si>
    <t>ВМ-0190083</t>
  </si>
  <si>
    <t>Бехура Манас Ранджан</t>
  </si>
  <si>
    <t>1799912</t>
  </si>
  <si>
    <t>ВМ-0190079</t>
  </si>
  <si>
    <t>Кумар Саху Махендра</t>
  </si>
  <si>
    <t>5476599</t>
  </si>
  <si>
    <t>ВМ-0189749</t>
  </si>
  <si>
    <t>Сидиков Далер</t>
  </si>
  <si>
    <t>0012672</t>
  </si>
  <si>
    <t>ВМ-0190087</t>
  </si>
  <si>
    <t>Чхатой Джаянта Кумар</t>
  </si>
  <si>
    <t>8870114</t>
  </si>
  <si>
    <t>ВМ-0189459</t>
  </si>
  <si>
    <t>Сергеева Александра Вадимовна</t>
  </si>
  <si>
    <t>312402</t>
  </si>
  <si>
    <t>ВМ-0088274</t>
  </si>
  <si>
    <t>Ловчевич Желько</t>
  </si>
  <si>
    <t>86 22</t>
  </si>
  <si>
    <t>390304</t>
  </si>
  <si>
    <t>ВМ-0172310</t>
  </si>
  <si>
    <t>Ачхе Лал</t>
  </si>
  <si>
    <t>0390086</t>
  </si>
  <si>
    <t>ВМ-0163747</t>
  </si>
  <si>
    <t>Ангуру Гурунадх</t>
  </si>
  <si>
    <t>5280574</t>
  </si>
  <si>
    <t>ВМ-0172449</t>
  </si>
  <si>
    <t>Джустин Джоял</t>
  </si>
  <si>
    <t>5724754</t>
  </si>
  <si>
    <t>ВМ-0172639</t>
  </si>
  <si>
    <t>Кушваха Кулдип Кумар</t>
  </si>
  <si>
    <t>9956556</t>
  </si>
  <si>
    <t>Кхан Джавид Сону</t>
  </si>
  <si>
    <t>0764414</t>
  </si>
  <si>
    <t>ВМ-0173644</t>
  </si>
  <si>
    <t>Кхуршид Али</t>
  </si>
  <si>
    <t>2918520</t>
  </si>
  <si>
    <t>ВМ-0172447</t>
  </si>
  <si>
    <t>Мд Саиф</t>
  </si>
  <si>
    <t>4971136</t>
  </si>
  <si>
    <t>ВМ-0173774</t>
  </si>
  <si>
    <t>Мохаммад Ирфан</t>
  </si>
  <si>
    <t>1154541</t>
  </si>
  <si>
    <t>ВМ-0163342</t>
  </si>
  <si>
    <t>Пандей Мунджеш Кумар</t>
  </si>
  <si>
    <t>6455457</t>
  </si>
  <si>
    <t>ВМ-0163882</t>
  </si>
  <si>
    <t>Прадхан Мунна</t>
  </si>
  <si>
    <t>0725340</t>
  </si>
  <si>
    <t>ВМ-0163905</t>
  </si>
  <si>
    <t>Рао Накинана Сринивас</t>
  </si>
  <si>
    <t>6978958</t>
  </si>
  <si>
    <t>Сингх Акхилеш Кумар</t>
  </si>
  <si>
    <t>6980516</t>
  </si>
  <si>
    <t>Сингх Викаш Кумар</t>
  </si>
  <si>
    <t>5491025</t>
  </si>
  <si>
    <t>Сингх Гаджендра</t>
  </si>
  <si>
    <t>3854481</t>
  </si>
  <si>
    <t>Сингх Джасвиндер</t>
  </si>
  <si>
    <t>0867895</t>
  </si>
  <si>
    <t>ВМ-0172936</t>
  </si>
  <si>
    <t>Сингх Кришнамохан</t>
  </si>
  <si>
    <t>4602410</t>
  </si>
  <si>
    <t>Сингх Сатяпал</t>
  </si>
  <si>
    <t>3651629</t>
  </si>
  <si>
    <t>Сингх Харинам</t>
  </si>
  <si>
    <t>114108</t>
  </si>
  <si>
    <t>ВМ-0163339</t>
  </si>
  <si>
    <t>Хаке Аджрул</t>
  </si>
  <si>
    <t>1826940</t>
  </si>
  <si>
    <t>Чаурасия Арун</t>
  </si>
  <si>
    <t>1965744</t>
  </si>
  <si>
    <t>Чаурасия Сипиян</t>
  </si>
  <si>
    <t>0467125</t>
  </si>
  <si>
    <t>Ядав Манодж Кумар</t>
  </si>
  <si>
    <t>5334376</t>
  </si>
  <si>
    <t>Ядав Прадип</t>
  </si>
  <si>
    <t>6201747</t>
  </si>
  <si>
    <t>Ядав Хитлар</t>
  </si>
  <si>
    <t>8038002</t>
  </si>
  <si>
    <t>Дубей Равидхар</t>
  </si>
  <si>
    <t>6488929</t>
  </si>
  <si>
    <t>Кашьяп Манту</t>
  </si>
  <si>
    <t>9668763</t>
  </si>
  <si>
    <t>Маурья Анил</t>
  </si>
  <si>
    <t>0222714</t>
  </si>
  <si>
    <t>Упадхьяй Равиндра Кумар</t>
  </si>
  <si>
    <t>7964940</t>
  </si>
  <si>
    <t>Шарма Сону Кумар</t>
  </si>
  <si>
    <t>300090</t>
  </si>
  <si>
    <t>Ядав Сурадж</t>
  </si>
  <si>
    <t>2889454</t>
  </si>
  <si>
    <t>ВМ-0183086</t>
  </si>
  <si>
    <t>Сулеймен Максат</t>
  </si>
  <si>
    <t>15749411</t>
  </si>
  <si>
    <t>ВМ-0091400</t>
  </si>
  <si>
    <t>Смирнов Евгений Дмитриевич</t>
  </si>
  <si>
    <t>532245</t>
  </si>
  <si>
    <t>ВМ-0177741</t>
  </si>
  <si>
    <t>Котасонов Дмитрий Юрьевич</t>
  </si>
  <si>
    <t>09 22</t>
  </si>
  <si>
    <t>583010</t>
  </si>
  <si>
    <t>ВМ-0166517</t>
  </si>
  <si>
    <t>Джокич Мая</t>
  </si>
  <si>
    <t>013010936</t>
  </si>
  <si>
    <t>ВМ-0183323</t>
  </si>
  <si>
    <t>Оналбек Бегасыл Жанайдарулы</t>
  </si>
  <si>
    <t>041735309</t>
  </si>
  <si>
    <t>ВМ-0181120</t>
  </si>
  <si>
    <t>Зангалиев Дархан Канатович</t>
  </si>
  <si>
    <t>056233050</t>
  </si>
  <si>
    <t>ВМ-0175283</t>
  </si>
  <si>
    <t>Махортов Данил Васильевич</t>
  </si>
  <si>
    <t>057163852</t>
  </si>
  <si>
    <t>ВМ-0062243</t>
  </si>
  <si>
    <t>Йованович Слободан</t>
  </si>
  <si>
    <t>015047408</t>
  </si>
  <si>
    <t>ВМ-0181804</t>
  </si>
  <si>
    <t>Тоокеев Азамат Жамалдинович</t>
  </si>
  <si>
    <t>4592172</t>
  </si>
  <si>
    <t>ВМ-0169134</t>
  </si>
  <si>
    <t>Худойдодов Шабунжон Киромидинович</t>
  </si>
  <si>
    <t>3519916</t>
  </si>
  <si>
    <t>Нишад Гопал</t>
  </si>
  <si>
    <t>8133301</t>
  </si>
  <si>
    <t>Гупта Рам Парвеш</t>
  </si>
  <si>
    <t>6449944</t>
  </si>
  <si>
    <t>ВМ-0186148</t>
  </si>
  <si>
    <t>Азамжанов Самандар</t>
  </si>
  <si>
    <t>4082581</t>
  </si>
  <si>
    <t>ВМ-0090917</t>
  </si>
  <si>
    <t>Андрич Екатерина Сергеевна</t>
  </si>
  <si>
    <t>185815</t>
  </si>
  <si>
    <t>Верма Хошила Лал</t>
  </si>
  <si>
    <t>9154557</t>
  </si>
  <si>
    <t>Валиявиттил Бабу Танкачан</t>
  </si>
  <si>
    <t>9686544</t>
  </si>
  <si>
    <t>ВМ-0177863</t>
  </si>
  <si>
    <t>Голиков Петр Николаевич</t>
  </si>
  <si>
    <t>954522</t>
  </si>
  <si>
    <t>Кришнан Хари</t>
  </si>
  <si>
    <t>4843378</t>
  </si>
  <si>
    <t>ВМ-0101076</t>
  </si>
  <si>
    <t>Сисанов Артур Айткалеевич</t>
  </si>
  <si>
    <t>026650</t>
  </si>
  <si>
    <t>ВМ-0189958</t>
  </si>
  <si>
    <t>Байменов Азамат</t>
  </si>
  <si>
    <t>11224276</t>
  </si>
  <si>
    <t>ВМ-0097216</t>
  </si>
  <si>
    <t>Бондаренко Галина Вячеславовна</t>
  </si>
  <si>
    <t>463291</t>
  </si>
  <si>
    <t>ВМ-0180298</t>
  </si>
  <si>
    <t>Никитина Екатерина Сергеевна</t>
  </si>
  <si>
    <t>966052</t>
  </si>
  <si>
    <t>ВМ-0177277</t>
  </si>
  <si>
    <t>Булатов Рустам Булатович</t>
  </si>
  <si>
    <t>703337</t>
  </si>
  <si>
    <t>ВМ-0179002</t>
  </si>
  <si>
    <t>Стаценко Елизавета Михайловна</t>
  </si>
  <si>
    <t>387371</t>
  </si>
  <si>
    <t>Бхил Норат</t>
  </si>
  <si>
    <t>7152244</t>
  </si>
  <si>
    <t>Шаик Насир</t>
  </si>
  <si>
    <t>7318248</t>
  </si>
  <si>
    <t>Ск Ситу</t>
  </si>
  <si>
    <t>6006827</t>
  </si>
  <si>
    <t>ВМ-0174050</t>
  </si>
  <si>
    <t>Абилов Асхат</t>
  </si>
  <si>
    <t>12996563</t>
  </si>
  <si>
    <t>Алам Махмуд</t>
  </si>
  <si>
    <t>227786</t>
  </si>
  <si>
    <t>Арувакоде Кижаккекара Абхай Кришна</t>
  </si>
  <si>
    <t>3689798</t>
  </si>
  <si>
    <t>Бенджамин Том</t>
  </si>
  <si>
    <t>4787772</t>
  </si>
  <si>
    <t>Варгхесе Тхаракан Лабу</t>
  </si>
  <si>
    <t>1298042</t>
  </si>
  <si>
    <t>Игнатиоус Джоэл</t>
  </si>
  <si>
    <t>5061204</t>
  </si>
  <si>
    <t>Кумар Випин</t>
  </si>
  <si>
    <t>2151589</t>
  </si>
  <si>
    <t>Курисинкал Антони Сунил</t>
  </si>
  <si>
    <t>4627997</t>
  </si>
  <si>
    <t>Намбиятх Приян Сритин</t>
  </si>
  <si>
    <t>657664</t>
  </si>
  <si>
    <t>Панди Мохаммед Мидхладж</t>
  </si>
  <si>
    <t>2234142</t>
  </si>
  <si>
    <t>Параякаттил Рафаэль Шарон</t>
  </si>
  <si>
    <t>5043350</t>
  </si>
  <si>
    <t>Саху Литу</t>
  </si>
  <si>
    <t>3719609</t>
  </si>
  <si>
    <t>Шаджи Абхилаш</t>
  </si>
  <si>
    <t>6523485</t>
  </si>
  <si>
    <t>ВМ-0180520</t>
  </si>
  <si>
    <t>Батирбеков Бахыт</t>
  </si>
  <si>
    <t>11440856</t>
  </si>
  <si>
    <t>ВМ-0183084</t>
  </si>
  <si>
    <t>Омаров Максат</t>
  </si>
  <si>
    <t>18697006</t>
  </si>
  <si>
    <t>ВМ-0180879</t>
  </si>
  <si>
    <t>Килибаев Бекнур Маметович</t>
  </si>
  <si>
    <t>057290692</t>
  </si>
  <si>
    <t>ВМ-0169767</t>
  </si>
  <si>
    <t>Юртаев Лев Александрович</t>
  </si>
  <si>
    <t>76 24</t>
  </si>
  <si>
    <t>363472</t>
  </si>
  <si>
    <t>ВМ-0177179</t>
  </si>
  <si>
    <t>Коляднов Сергей Андреевич</t>
  </si>
  <si>
    <t>879112</t>
  </si>
  <si>
    <t>ВМ-0174893</t>
  </si>
  <si>
    <t>Ткаченко Надежда</t>
  </si>
  <si>
    <t>16518074</t>
  </si>
  <si>
    <t>ВМ-0189671</t>
  </si>
  <si>
    <t>Метелева Людмила Владимировна</t>
  </si>
  <si>
    <t>000858</t>
  </si>
  <si>
    <t>ВМ-0189578</t>
  </si>
  <si>
    <t>Шарма Амит Кумар</t>
  </si>
  <si>
    <t>1744621</t>
  </si>
  <si>
    <t>366708</t>
  </si>
  <si>
    <t>ВМ-0172442</t>
  </si>
  <si>
    <t>7509745</t>
  </si>
  <si>
    <t>5547581</t>
  </si>
  <si>
    <t>ВМ-0159960</t>
  </si>
  <si>
    <t>Чубрило Милан</t>
  </si>
  <si>
    <t>014191262</t>
  </si>
  <si>
    <t>ВМ-0151008</t>
  </si>
  <si>
    <t>Цыба Эдуард Николаевич</t>
  </si>
  <si>
    <t>732759</t>
  </si>
  <si>
    <t>ВМ-0181713</t>
  </si>
  <si>
    <t>Григорьев Андрей Владимирович</t>
  </si>
  <si>
    <t>841515</t>
  </si>
  <si>
    <t>ВМ-0127704</t>
  </si>
  <si>
    <t>Савич Иван</t>
  </si>
  <si>
    <t>016181401</t>
  </si>
  <si>
    <t>995702</t>
  </si>
  <si>
    <t>Джайсавал Умеш</t>
  </si>
  <si>
    <t>7381640</t>
  </si>
  <si>
    <t>5607880</t>
  </si>
  <si>
    <t>Гонд Сарджан</t>
  </si>
  <si>
    <t>6463473</t>
  </si>
  <si>
    <t>Анвер Фаиз</t>
  </si>
  <si>
    <t>320454</t>
  </si>
  <si>
    <t>ВМ-0187273</t>
  </si>
  <si>
    <t>Дровненко Андрей Федорович</t>
  </si>
  <si>
    <t>222125</t>
  </si>
  <si>
    <t>ВМ-0189298</t>
  </si>
  <si>
    <t>Васенев Сергей</t>
  </si>
  <si>
    <t>3414116</t>
  </si>
  <si>
    <t>ВМ-0189002</t>
  </si>
  <si>
    <t>Тимушев Сергей Валерьевич</t>
  </si>
  <si>
    <t>87 16</t>
  </si>
  <si>
    <t>734482</t>
  </si>
  <si>
    <t>ВМ-0176098</t>
  </si>
  <si>
    <t>Грабовчич Срджан</t>
  </si>
  <si>
    <t>018583304</t>
  </si>
  <si>
    <t>Канауджия Дхармендра Кумар</t>
  </si>
  <si>
    <t>0615474</t>
  </si>
  <si>
    <t>6098098</t>
  </si>
  <si>
    <t>1120446</t>
  </si>
  <si>
    <t>Гантана Санкер Рао</t>
  </si>
  <si>
    <t>7835638</t>
  </si>
  <si>
    <t>9914683</t>
  </si>
  <si>
    <t>ВМ-0099644</t>
  </si>
  <si>
    <t>Койчуманов Азамат Эсенович</t>
  </si>
  <si>
    <t>2939044</t>
  </si>
  <si>
    <t>ВМ-0108436</t>
  </si>
  <si>
    <t>Важов Александр Юрьевич</t>
  </si>
  <si>
    <t>926568</t>
  </si>
  <si>
    <t>ВМ-0189963</t>
  </si>
  <si>
    <t>Борсук Олег Алексеевич</t>
  </si>
  <si>
    <t>054140</t>
  </si>
  <si>
    <t>ВМ-0157830</t>
  </si>
  <si>
    <t>Новакович Александар</t>
  </si>
  <si>
    <t>015516593</t>
  </si>
  <si>
    <t>Абраматов Шахзодбек Хакберди Угли</t>
  </si>
  <si>
    <t>9861007</t>
  </si>
  <si>
    <t>Назаров Исматулло Рахматуллоевич</t>
  </si>
  <si>
    <t>403778607</t>
  </si>
  <si>
    <t>ВМ-0185441</t>
  </si>
  <si>
    <t>Болатов Хамзат Канатович</t>
  </si>
  <si>
    <t>041773666</t>
  </si>
  <si>
    <t>ВМ-0185722</t>
  </si>
  <si>
    <t>Имангазиев Алтынбек</t>
  </si>
  <si>
    <t>062723114</t>
  </si>
  <si>
    <t>ВМ-0185453</t>
  </si>
  <si>
    <t>Мамбеталин Серик Батырханович</t>
  </si>
  <si>
    <t>062798986</t>
  </si>
  <si>
    <t>ВМ-0185720</t>
  </si>
  <si>
    <t>Битенов Адиль</t>
  </si>
  <si>
    <t>17695802</t>
  </si>
  <si>
    <t>Арсланов Расулбек</t>
  </si>
  <si>
    <t>3043911</t>
  </si>
  <si>
    <t>Дурдыев Гурбангылыч</t>
  </si>
  <si>
    <t>3179022</t>
  </si>
  <si>
    <t>Гулмурадов Бегенч</t>
  </si>
  <si>
    <t>3352329</t>
  </si>
  <si>
    <t>Гурбанмырадов Чарымырат</t>
  </si>
  <si>
    <t>2775532</t>
  </si>
  <si>
    <t>Гурбанов Гылыч</t>
  </si>
  <si>
    <t>2850345</t>
  </si>
  <si>
    <t>Хаджыев Парахат</t>
  </si>
  <si>
    <t>2639819</t>
  </si>
  <si>
    <t>Хайытмадов Хайытмат</t>
  </si>
  <si>
    <t>3317118</t>
  </si>
  <si>
    <t>Меретджанов Эсенмырат</t>
  </si>
  <si>
    <t>3343487</t>
  </si>
  <si>
    <t>Нурмадов Довран</t>
  </si>
  <si>
    <t>2666945</t>
  </si>
  <si>
    <t>Оразмедов Велмырат</t>
  </si>
  <si>
    <t>3371659</t>
  </si>
  <si>
    <t>Овезов Абдырахман</t>
  </si>
  <si>
    <t>2571825</t>
  </si>
  <si>
    <t>Шадурдыев Джума</t>
  </si>
  <si>
    <t>3009666</t>
  </si>
  <si>
    <t>Ширмедов Эзиз</t>
  </si>
  <si>
    <t>3361590</t>
  </si>
  <si>
    <t>ВМ-0176394</t>
  </si>
  <si>
    <t>Ивезич Райко</t>
  </si>
  <si>
    <t>015439300</t>
  </si>
  <si>
    <t>ВМ-0101367</t>
  </si>
  <si>
    <t>Хирьянова Ольга Геннадьевна</t>
  </si>
  <si>
    <t>843844</t>
  </si>
  <si>
    <t>ВМ-0175747</t>
  </si>
  <si>
    <t>Камалетдинов Радик</t>
  </si>
  <si>
    <t>17699179</t>
  </si>
  <si>
    <t>ВМ-0163343</t>
  </si>
  <si>
    <t>Чинтапалли Срину</t>
  </si>
  <si>
    <t>3006420</t>
  </si>
  <si>
    <t>Имашов Суйунучбек</t>
  </si>
  <si>
    <t>2174304</t>
  </si>
  <si>
    <t>Калмаматов Алинур Талантбекович</t>
  </si>
  <si>
    <t>2695043</t>
  </si>
  <si>
    <t>Камчыбеков Нурмахамад</t>
  </si>
  <si>
    <t>0063480</t>
  </si>
  <si>
    <t>Максутов Руслан</t>
  </si>
  <si>
    <t>2168326</t>
  </si>
  <si>
    <t>Маматов Сагынбек</t>
  </si>
  <si>
    <t>4500307</t>
  </si>
  <si>
    <t>Базарали Уулу Кошокбай</t>
  </si>
  <si>
    <t>0609063</t>
  </si>
  <si>
    <t>Камилжанов Нурсултан Усенович</t>
  </si>
  <si>
    <t>2446977</t>
  </si>
  <si>
    <t>Бабаханов Алмардан Хасанович</t>
  </si>
  <si>
    <t>8649923</t>
  </si>
  <si>
    <t>Бегижонов Давронжон Муродзода</t>
  </si>
  <si>
    <t>1512076</t>
  </si>
  <si>
    <t>Бегижонов Маруфжон Мамуржонович</t>
  </si>
  <si>
    <t>4015887</t>
  </si>
  <si>
    <t>Ибрагимов Эркинжон Хаёталиевич</t>
  </si>
  <si>
    <t>1682497</t>
  </si>
  <si>
    <t>Исмаилов Сарсенбай Женисбай Улы</t>
  </si>
  <si>
    <t>0535301</t>
  </si>
  <si>
    <t>Камолов Шерали Нуриддинович</t>
  </si>
  <si>
    <t>4391339</t>
  </si>
  <si>
    <t>Мамадалиев Билолиддин Шукурилло Угли</t>
  </si>
  <si>
    <t>9357440</t>
  </si>
  <si>
    <t>Мирзажанов Тохиржон Тулкинжанович</t>
  </si>
  <si>
    <t>2427834</t>
  </si>
  <si>
    <t>Салойдинов Самдинжон Назиржонович</t>
  </si>
  <si>
    <t>1647475</t>
  </si>
  <si>
    <t>ВМ-0173513</t>
  </si>
  <si>
    <t>Моминов Баходиржон Кадырович</t>
  </si>
  <si>
    <t>1849216</t>
  </si>
  <si>
    <t>ВМ-0177573</t>
  </si>
  <si>
    <t>Сырлыбек Саят Ержанулы</t>
  </si>
  <si>
    <t>056970505</t>
  </si>
  <si>
    <t>ВМ-0180158</t>
  </si>
  <si>
    <t>Блинов Роман Сергеевич</t>
  </si>
  <si>
    <t>0158951</t>
  </si>
  <si>
    <t>Анантарадж Мугеш</t>
  </si>
  <si>
    <t>0330160</t>
  </si>
  <si>
    <t>ВМ-0069486</t>
  </si>
  <si>
    <t>Радаляц Сречко</t>
  </si>
  <si>
    <t>013768916</t>
  </si>
  <si>
    <t>ВМ-0097233</t>
  </si>
  <si>
    <t>Карпенко Александра Сергеевна</t>
  </si>
  <si>
    <t>419280</t>
  </si>
  <si>
    <t>Тиловов Кахромон Эгамбердиевич</t>
  </si>
  <si>
    <t>7220307</t>
  </si>
  <si>
    <t>Тошпулатов Холмамат Жураевич</t>
  </si>
  <si>
    <t>1892209</t>
  </si>
  <si>
    <t>ВМ-0096893</t>
  </si>
  <si>
    <t>Шаламов Андрей Иванович</t>
  </si>
  <si>
    <t>178887</t>
  </si>
  <si>
    <t>ВМ-0182232</t>
  </si>
  <si>
    <t>Кливцов Данил Николаевич</t>
  </si>
  <si>
    <t>043522026</t>
  </si>
  <si>
    <t>ВМ-0176441</t>
  </si>
  <si>
    <t>Нардопова Лидия Жаргаловна</t>
  </si>
  <si>
    <t>896318</t>
  </si>
  <si>
    <t>ВМ-0190106</t>
  </si>
  <si>
    <t>Пуховец Ольга Романовна</t>
  </si>
  <si>
    <t>130334</t>
  </si>
  <si>
    <t>ВМ-0111916</t>
  </si>
  <si>
    <t>Петриканович Даниел</t>
  </si>
  <si>
    <t>017066804</t>
  </si>
  <si>
    <t>ВМ-0154363</t>
  </si>
  <si>
    <t>Лапина Ирина Петровна</t>
  </si>
  <si>
    <t>40 25</t>
  </si>
  <si>
    <t>088896</t>
  </si>
  <si>
    <t>ВМ-0162926</t>
  </si>
  <si>
    <t>Черненко Тарас Владимирович</t>
  </si>
  <si>
    <t>58 25</t>
  </si>
  <si>
    <t>510365</t>
  </si>
  <si>
    <t>ВМ-0177562</t>
  </si>
  <si>
    <t>Шамшаев Александр Викторович</t>
  </si>
  <si>
    <t>340124</t>
  </si>
  <si>
    <t>Мехманов Автандил Хайталиевич</t>
  </si>
  <si>
    <t>0960253</t>
  </si>
  <si>
    <t>Суванкулов Нурали</t>
  </si>
  <si>
    <t>1391658</t>
  </si>
  <si>
    <t>Ширинов Мевлют Махмутович</t>
  </si>
  <si>
    <t>0764343</t>
  </si>
  <si>
    <t>Ашуров Гиёсиддин Маруфович</t>
  </si>
  <si>
    <t>3808337</t>
  </si>
  <si>
    <t>Бозоров Фуркат Нозимжонович</t>
  </si>
  <si>
    <t>5988145</t>
  </si>
  <si>
    <t>Вахобов Сирожитдин Хошимович</t>
  </si>
  <si>
    <t>4160973</t>
  </si>
  <si>
    <t>Муродов Сайдмурод Сайдахмедович</t>
  </si>
  <si>
    <t>2933806</t>
  </si>
  <si>
    <t>Султонов Саидазим Нодиржон Угли</t>
  </si>
  <si>
    <t>2340066</t>
  </si>
  <si>
    <t>3973778</t>
  </si>
  <si>
    <t>Мирзахоликов Музаффарбек Мирзохид Угли</t>
  </si>
  <si>
    <t>6416575</t>
  </si>
  <si>
    <t>Назаров Шухратбек Тухтамирза Угли</t>
  </si>
  <si>
    <t>9945215</t>
  </si>
  <si>
    <t>Носиров Низомжон</t>
  </si>
  <si>
    <t>5451289</t>
  </si>
  <si>
    <t>Отамирзаев Собит Обитович</t>
  </si>
  <si>
    <t>2321600</t>
  </si>
  <si>
    <t>Саримсаков Рустам Набижонович</t>
  </si>
  <si>
    <t>1676121</t>
  </si>
  <si>
    <t>Собиров Диёрбек Тохиржон Угли</t>
  </si>
  <si>
    <t>1892972</t>
  </si>
  <si>
    <t>Тожибоев Абдурашид Каримжонович</t>
  </si>
  <si>
    <t>2175815</t>
  </si>
  <si>
    <t>Абдуманнобов Бекзодбек Фарход Угли</t>
  </si>
  <si>
    <t>4517449</t>
  </si>
  <si>
    <t>Садовников Евгений Анатольевич</t>
  </si>
  <si>
    <t>724925</t>
  </si>
  <si>
    <t>ВМ-0177373</t>
  </si>
  <si>
    <t>Жумашов Абдишукур Токторалиевич</t>
  </si>
  <si>
    <t>0560595</t>
  </si>
  <si>
    <t>ВМ-0186962</t>
  </si>
  <si>
    <t>Усубакунов Алмазбек Бакашович</t>
  </si>
  <si>
    <t>0297023</t>
  </si>
  <si>
    <t>ВМ-0187901</t>
  </si>
  <si>
    <t>Чериков Тендик Аманбекович</t>
  </si>
  <si>
    <t>2737808</t>
  </si>
  <si>
    <t>ВМ-0164818</t>
  </si>
  <si>
    <t>Салиев Мехмондуст Абдуллоевич</t>
  </si>
  <si>
    <t>401762938</t>
  </si>
  <si>
    <t>ВМ-0188384</t>
  </si>
  <si>
    <t>Юнусов Абдумумин Юсупович</t>
  </si>
  <si>
    <t>2805669</t>
  </si>
  <si>
    <t>ВМ-0160870</t>
  </si>
  <si>
    <t>Бабаяров Гайрат Мамараджабович</t>
  </si>
  <si>
    <t>4842827</t>
  </si>
  <si>
    <t>ВМ-0166838</t>
  </si>
  <si>
    <t>Кадырбеков Руслан Кадырбекович</t>
  </si>
  <si>
    <t>0718863</t>
  </si>
  <si>
    <t>ВМ-0188609</t>
  </si>
  <si>
    <t>Рыжов Роман Владимирович</t>
  </si>
  <si>
    <t>576319</t>
  </si>
  <si>
    <t>ВМ-0189775</t>
  </si>
  <si>
    <t>Киличев Собир Абдуалимович</t>
  </si>
  <si>
    <t>0881708</t>
  </si>
  <si>
    <t>ВМ-0189793</t>
  </si>
  <si>
    <t>Хужакулов Шоймурод Махаматович</t>
  </si>
  <si>
    <t>4102513</t>
  </si>
  <si>
    <t>ВМ-0189763</t>
  </si>
  <si>
    <t>Чуллиев Захриддин Хуррам угли</t>
  </si>
  <si>
    <t>8790858</t>
  </si>
  <si>
    <t>Эгамбердиев Ойбек Юлдош угли</t>
  </si>
  <si>
    <t>8411865</t>
  </si>
  <si>
    <t>ВМ-0189778</t>
  </si>
  <si>
    <t>Эгамов Фозлиддин Рашидович</t>
  </si>
  <si>
    <t>1722391</t>
  </si>
  <si>
    <t>ВМ-0189769</t>
  </si>
  <si>
    <t>Эшкулов Хайрулло Кенжаевич</t>
  </si>
  <si>
    <t>4472264</t>
  </si>
  <si>
    <t>ВМ-0189789</t>
  </si>
  <si>
    <t>Худайкулов Шерзод Хаитмуратович</t>
  </si>
  <si>
    <t>4740826</t>
  </si>
  <si>
    <t>Эшдавов Хусан Эшбой угли</t>
  </si>
  <si>
    <t>7702965</t>
  </si>
  <si>
    <t>ВМ-0082225</t>
  </si>
  <si>
    <t>Быков Владимир Владимирович</t>
  </si>
  <si>
    <t>751810</t>
  </si>
  <si>
    <t>ВМ-0150419</t>
  </si>
  <si>
    <t>Яцентюк Евгений</t>
  </si>
  <si>
    <t>13557428</t>
  </si>
  <si>
    <t>ВМ-0189112</t>
  </si>
  <si>
    <t>Бобоназар Юсуфи Абирзод</t>
  </si>
  <si>
    <t>2037556</t>
  </si>
  <si>
    <t>ВМ-0178638</t>
  </si>
  <si>
    <t>Набиев Мехрон Мирзомуродович</t>
  </si>
  <si>
    <t>404084175</t>
  </si>
  <si>
    <t>ВМ-0189347</t>
  </si>
  <si>
    <t>Абрамов Евгений Геннадьевич</t>
  </si>
  <si>
    <t>45 11</t>
  </si>
  <si>
    <t>550238</t>
  </si>
  <si>
    <t>ВМ-0161889</t>
  </si>
  <si>
    <t>Абдуллоев Ахмад Бобоевич</t>
  </si>
  <si>
    <t>89 21</t>
  </si>
  <si>
    <t>570658</t>
  </si>
  <si>
    <t>Кахрамонов Сайфулла Бобомурод Угли</t>
  </si>
  <si>
    <t>3171348</t>
  </si>
  <si>
    <t>Каныбек уулу Жаныбек</t>
  </si>
  <si>
    <t>1012491</t>
  </si>
  <si>
    <t>Тургунбаев Шумкарбек Капарбекович</t>
  </si>
  <si>
    <t>1262122</t>
  </si>
  <si>
    <t>Абдурахмонов Хамза Ибрагимович</t>
  </si>
  <si>
    <t>7110447</t>
  </si>
  <si>
    <t>Гаибназаров Ярбек Худайкулович</t>
  </si>
  <si>
    <t>4668998</t>
  </si>
  <si>
    <t>Рахманов Шерзод Холмуродович</t>
  </si>
  <si>
    <t>6685161</t>
  </si>
  <si>
    <t>Алиев Бехзод Музаффарович</t>
  </si>
  <si>
    <t>2107180</t>
  </si>
  <si>
    <t>ОП Кутузовский Сбер К32</t>
  </si>
  <si>
    <t>ВМ-0080361</t>
  </si>
  <si>
    <t>Илич Милош</t>
  </si>
  <si>
    <t>019137596</t>
  </si>
  <si>
    <t>ВМ-0189389</t>
  </si>
  <si>
    <t>Бекетаев Кудайберген</t>
  </si>
  <si>
    <t>17968237</t>
  </si>
  <si>
    <t>Кахрамонов Шербек Мухитдин Угли</t>
  </si>
  <si>
    <t>6905226</t>
  </si>
  <si>
    <t>ВМ-0189909</t>
  </si>
  <si>
    <t>Жумаш уулу Дастан</t>
  </si>
  <si>
    <t>3609602</t>
  </si>
  <si>
    <t>ВМ-0097875</t>
  </si>
  <si>
    <t>Доронин Антон Владимирович</t>
  </si>
  <si>
    <t>52 09</t>
  </si>
  <si>
    <t>844172</t>
  </si>
  <si>
    <t>ВМ-0186175</t>
  </si>
  <si>
    <t>Бондарев Алексей Анатольевич</t>
  </si>
  <si>
    <t>50 09</t>
  </si>
  <si>
    <t>578603</t>
  </si>
  <si>
    <t>ВМ-0081433</t>
  </si>
  <si>
    <t>Драгашевич Драгана</t>
  </si>
  <si>
    <t>013660312</t>
  </si>
  <si>
    <t>ВМ-0070772</t>
  </si>
  <si>
    <t>Шмаков Сергей Евгеньевич</t>
  </si>
  <si>
    <t>670559</t>
  </si>
  <si>
    <t>ВМ-0107781</t>
  </si>
  <si>
    <t>Лазич Дарийе</t>
  </si>
  <si>
    <t>1584906</t>
  </si>
  <si>
    <t>ВМ-0186558</t>
  </si>
  <si>
    <t>Хасанбай Уулу Майрамбек</t>
  </si>
  <si>
    <t>0945857</t>
  </si>
  <si>
    <t>ВМ-0185915</t>
  </si>
  <si>
    <t>Муждабаев Эдем Равильевич</t>
  </si>
  <si>
    <t>0888314</t>
  </si>
  <si>
    <t>ВМ-0184281</t>
  </si>
  <si>
    <t>Жакыпкан Уулу Эрбол</t>
  </si>
  <si>
    <t>2005850</t>
  </si>
  <si>
    <t>ВМ-0186533</t>
  </si>
  <si>
    <t>Миталипов Талантбек Ихволбекович</t>
  </si>
  <si>
    <t>0993793</t>
  </si>
  <si>
    <t>ВМ-0186559</t>
  </si>
  <si>
    <t>Миталипов Максатбек Ихволбекович</t>
  </si>
  <si>
    <t>3228363</t>
  </si>
  <si>
    <t>ВМ-0186618</t>
  </si>
  <si>
    <t>Сабырбеков Батырбек Сабырбекович</t>
  </si>
  <si>
    <t>3488442</t>
  </si>
  <si>
    <t>ВМ-0186620</t>
  </si>
  <si>
    <t>Советбеков Садырбек</t>
  </si>
  <si>
    <t>1831366</t>
  </si>
  <si>
    <t>ВМ-0187636</t>
  </si>
  <si>
    <t>Махмараимов Хамид Жура Угли</t>
  </si>
  <si>
    <t>3546395</t>
  </si>
  <si>
    <t>ВМ-0109773</t>
  </si>
  <si>
    <t>Субботин Алексей Игоревич</t>
  </si>
  <si>
    <t>60 04</t>
  </si>
  <si>
    <t>342148</t>
  </si>
  <si>
    <t>ВМ-0186578</t>
  </si>
  <si>
    <t>Таалайбек Уулу Манасбек</t>
  </si>
  <si>
    <t>3268752</t>
  </si>
  <si>
    <t>ВМ-0186599</t>
  </si>
  <si>
    <t>Ахмедов Тилекберди Абдивалиевич</t>
  </si>
  <si>
    <t>2979168</t>
  </si>
  <si>
    <t>ВМ-0186590</t>
  </si>
  <si>
    <t>Ишенов Акназар Маратович</t>
  </si>
  <si>
    <t>2955255</t>
  </si>
  <si>
    <t>ВМ-0186591</t>
  </si>
  <si>
    <t>Назарбаев Нурсултан Анарбекович</t>
  </si>
  <si>
    <t>1049312</t>
  </si>
  <si>
    <t>ВМ-0186586</t>
  </si>
  <si>
    <t>Есимов Санжарбек Бахтибек угли</t>
  </si>
  <si>
    <t>3038513</t>
  </si>
  <si>
    <t>ВМ-0186643</t>
  </si>
  <si>
    <t>Матаев Сыймык Кылычбекович</t>
  </si>
  <si>
    <t>2408644</t>
  </si>
  <si>
    <t>ВМ-0186603</t>
  </si>
  <si>
    <t>Алмабеков Фархат Талайбекович</t>
  </si>
  <si>
    <t>3173090</t>
  </si>
  <si>
    <t>ВМ-0186585</t>
  </si>
  <si>
    <t>Доолатбек уулу Беганас</t>
  </si>
  <si>
    <t>2973272</t>
  </si>
  <si>
    <t>ВМ-0186602</t>
  </si>
  <si>
    <t>Эминов Улукман Эркинович</t>
  </si>
  <si>
    <t>2702603</t>
  </si>
  <si>
    <t>ВМ-0148109</t>
  </si>
  <si>
    <t>Желнин Геннадий Николаевич</t>
  </si>
  <si>
    <t>294919</t>
  </si>
  <si>
    <t>ВМ-0153602</t>
  </si>
  <si>
    <t>Ханова Гузель Алмазовна</t>
  </si>
  <si>
    <t>936075</t>
  </si>
  <si>
    <t>ВМ-0186567</t>
  </si>
  <si>
    <t>Борбуков Азим</t>
  </si>
  <si>
    <t>1164042</t>
  </si>
  <si>
    <t>ВМ-0186630</t>
  </si>
  <si>
    <t>Борбуков Майрамбек</t>
  </si>
  <si>
    <t>0276287</t>
  </si>
  <si>
    <t>ВМ-0186566</t>
  </si>
  <si>
    <t>Декенов Адилет</t>
  </si>
  <si>
    <t>4382304</t>
  </si>
  <si>
    <t>ВМ-0186689</t>
  </si>
  <si>
    <t>Джумабаев Зарылбек Замирович</t>
  </si>
  <si>
    <t>2119038</t>
  </si>
  <si>
    <t>ВМ-0186626</t>
  </si>
  <si>
    <t>Кийикпаев Эрнис Насирович</t>
  </si>
  <si>
    <t>2285555</t>
  </si>
  <si>
    <t>ВМ-0186632</t>
  </si>
  <si>
    <t>Усенгалыев Байтур Медерович</t>
  </si>
  <si>
    <t>4375880</t>
  </si>
  <si>
    <t>ВМ-0186634</t>
  </si>
  <si>
    <t>Усупбаев Жоомарт</t>
  </si>
  <si>
    <t>0061725</t>
  </si>
  <si>
    <t>ВМ-0186645</t>
  </si>
  <si>
    <t>Рысбеков Торобек Рысбекович</t>
  </si>
  <si>
    <t>4119903</t>
  </si>
  <si>
    <t>ВМ-0186635</t>
  </si>
  <si>
    <t>Акиев Арген</t>
  </si>
  <si>
    <t>0152778</t>
  </si>
  <si>
    <t>ВМ-0186637</t>
  </si>
  <si>
    <t>Бегалиев Курманбек Чолпонбаевич</t>
  </si>
  <si>
    <t>1215910</t>
  </si>
  <si>
    <t>ВМ-0186652</t>
  </si>
  <si>
    <t>Жолдош Уулу Жылдызбек</t>
  </si>
  <si>
    <t>0122207</t>
  </si>
  <si>
    <t>ВМ-0186638</t>
  </si>
  <si>
    <t>Жолочуев Бакберген Андабекович</t>
  </si>
  <si>
    <t>3103810</t>
  </si>
  <si>
    <t>ВМ-0186814</t>
  </si>
  <si>
    <t>Рапбек Уулу Жолой</t>
  </si>
  <si>
    <t>1866461</t>
  </si>
  <si>
    <t>ВМ-0186649</t>
  </si>
  <si>
    <t>Толонов Болот</t>
  </si>
  <si>
    <t>3560910</t>
  </si>
  <si>
    <t>ВМ-0186988</t>
  </si>
  <si>
    <t>Ганиев Жумабек Абдиллаевич</t>
  </si>
  <si>
    <t>1077484</t>
  </si>
  <si>
    <t>ВМ-0186720</t>
  </si>
  <si>
    <t>Жармаханов Бауржан Алиханович</t>
  </si>
  <si>
    <t>055356288</t>
  </si>
  <si>
    <t>ВМ-0186650</t>
  </si>
  <si>
    <t>Шерматов Суюнбек</t>
  </si>
  <si>
    <t>4149766</t>
  </si>
  <si>
    <t>ВМ-0185652</t>
  </si>
  <si>
    <t>Баедилов Марат</t>
  </si>
  <si>
    <t>13157985</t>
  </si>
  <si>
    <t>ВМ-0097178</t>
  </si>
  <si>
    <t>Шадрина Валерия Олеговна</t>
  </si>
  <si>
    <t>616141</t>
  </si>
  <si>
    <t>ВМ-0176305</t>
  </si>
  <si>
    <t>Линев Игорь Николаевич</t>
  </si>
  <si>
    <t>780685</t>
  </si>
  <si>
    <t>ВМ-0186716</t>
  </si>
  <si>
    <t>Кочкоров Дамирбек</t>
  </si>
  <si>
    <t>1899022</t>
  </si>
  <si>
    <t>ВМ-0186715</t>
  </si>
  <si>
    <t>Эргашов Равшанбек Мухаметжанович</t>
  </si>
  <si>
    <t>0793317</t>
  </si>
  <si>
    <t>ВМ-0131733</t>
  </si>
  <si>
    <t>Автейкина Юлия Петровна</t>
  </si>
  <si>
    <t>45 19</t>
  </si>
  <si>
    <t>426101</t>
  </si>
  <si>
    <t>ВМ-0149793</t>
  </si>
  <si>
    <t>Панов Виталий Иванович</t>
  </si>
  <si>
    <t>621974</t>
  </si>
  <si>
    <t>ВМ-0116504</t>
  </si>
  <si>
    <t>Куланин Виталий Сергеевич</t>
  </si>
  <si>
    <t>63 10</t>
  </si>
  <si>
    <t>536106</t>
  </si>
  <si>
    <t>ВМ-0070282</t>
  </si>
  <si>
    <t>Синицин Евгений Николаевич</t>
  </si>
  <si>
    <t>175049</t>
  </si>
  <si>
    <t>ВМ-0186759</t>
  </si>
  <si>
    <t>Лыжина Надежда Александровна</t>
  </si>
  <si>
    <t>189518</t>
  </si>
  <si>
    <t>ВМ-0043760</t>
  </si>
  <si>
    <t>Ощепков Евгений Александрович</t>
  </si>
  <si>
    <t>292290</t>
  </si>
  <si>
    <t>ВМ-0186322</t>
  </si>
  <si>
    <t>Расулбек уулу Омурбек</t>
  </si>
  <si>
    <t>1528935</t>
  </si>
  <si>
    <t>ВМ-0186708</t>
  </si>
  <si>
    <t>Джолдасов Канатбек</t>
  </si>
  <si>
    <t>18916571</t>
  </si>
  <si>
    <t>ВМ-0182737</t>
  </si>
  <si>
    <t>Маданбек Уулу Санжарбек</t>
  </si>
  <si>
    <t>0907156</t>
  </si>
  <si>
    <t>ВМ-0143423</t>
  </si>
  <si>
    <t>Титаренко Максим Геннадьевич</t>
  </si>
  <si>
    <t>623556</t>
  </si>
  <si>
    <t>ВМ-0186386</t>
  </si>
  <si>
    <t>Баймаханов Ергали</t>
  </si>
  <si>
    <t>17666381</t>
  </si>
  <si>
    <t>ВМ-0141632</t>
  </si>
  <si>
    <t>Баймурзаев Амангали</t>
  </si>
  <si>
    <t>13292289</t>
  </si>
  <si>
    <t>ВМ-0179527</t>
  </si>
  <si>
    <t>Ганибоев Мурод</t>
  </si>
  <si>
    <t>16066810</t>
  </si>
  <si>
    <t>ВМ-0186995</t>
  </si>
  <si>
    <t>Абдиманап уулу Бекнур</t>
  </si>
  <si>
    <t>0083048</t>
  </si>
  <si>
    <t>ВМ-0187005</t>
  </si>
  <si>
    <t>Мамытов Камбарали</t>
  </si>
  <si>
    <t>3238859</t>
  </si>
  <si>
    <t>ВМ-0094818</t>
  </si>
  <si>
    <t>Леньшин Евгений Анатольевич</t>
  </si>
  <si>
    <t>767282</t>
  </si>
  <si>
    <t>ВМ-0145050</t>
  </si>
  <si>
    <t>Коновалик Александр Константинович</t>
  </si>
  <si>
    <t>2810199</t>
  </si>
  <si>
    <t>ВМ-0187061</t>
  </si>
  <si>
    <t>Россинская Ольга Вячеславовна</t>
  </si>
  <si>
    <t>872414</t>
  </si>
  <si>
    <t>ВМ-0187271</t>
  </si>
  <si>
    <t>Болотбеков Нурзатбек Болотбекович</t>
  </si>
  <si>
    <t>0038665</t>
  </si>
  <si>
    <t>ВМ-0187265</t>
  </si>
  <si>
    <t>Айдаров Даниярбек</t>
  </si>
  <si>
    <t>4118029</t>
  </si>
  <si>
    <t>ВМ-0187253</t>
  </si>
  <si>
    <t>Арстанали Уулу Нурбек</t>
  </si>
  <si>
    <t>0736865</t>
  </si>
  <si>
    <t>ВМ-0187257</t>
  </si>
  <si>
    <t>Шарабидинов Бек Шайданбекович</t>
  </si>
  <si>
    <t>0121718</t>
  </si>
  <si>
    <t>ВМ-0187270</t>
  </si>
  <si>
    <t>Айдаров Тольбай Султаналыевич</t>
  </si>
  <si>
    <t>2678253</t>
  </si>
  <si>
    <t>ВМ-0187269</t>
  </si>
  <si>
    <t>Барыктабасов Айбек Калысбекович</t>
  </si>
  <si>
    <t>1106340</t>
  </si>
  <si>
    <t>ВМ-0187278</t>
  </si>
  <si>
    <t>Досуев Бектур</t>
  </si>
  <si>
    <t>4153077</t>
  </si>
  <si>
    <t>ВМ-0166044</t>
  </si>
  <si>
    <t>Мовмыга Андрей Геннадьевич</t>
  </si>
  <si>
    <t>14 16</t>
  </si>
  <si>
    <t>598483</t>
  </si>
  <si>
    <t>ВМ-0187339</t>
  </si>
  <si>
    <t>Абдуллаев Ильяс Багиевич</t>
  </si>
  <si>
    <t>3826240</t>
  </si>
  <si>
    <t>ВМ-0187228</t>
  </si>
  <si>
    <t>Пархоменко Ярослав Валентинович</t>
  </si>
  <si>
    <t>60 16</t>
  </si>
  <si>
    <t>973847</t>
  </si>
  <si>
    <t>ВМ-0183832</t>
  </si>
  <si>
    <t>Тажибаев Махмуджан Худайбердиевич</t>
  </si>
  <si>
    <t>3647110</t>
  </si>
  <si>
    <t>ВМ-0184528</t>
  </si>
  <si>
    <t>Касимов Улугбек Турсуналиевич</t>
  </si>
  <si>
    <t>0038840</t>
  </si>
  <si>
    <t>ВМ-0184502</t>
  </si>
  <si>
    <t>Садыров Эламан</t>
  </si>
  <si>
    <t>0956390</t>
  </si>
  <si>
    <t>ВМ-0186233</t>
  </si>
  <si>
    <t>Вастеров Юрий Николаевич</t>
  </si>
  <si>
    <t>95 15</t>
  </si>
  <si>
    <t>893472</t>
  </si>
  <si>
    <t>ВМ-0185182</t>
  </si>
  <si>
    <t>Зинзер Игорь Викторович</t>
  </si>
  <si>
    <t>158361</t>
  </si>
  <si>
    <t>ВМ-0052303</t>
  </si>
  <si>
    <t>Сидоренко Александр Валериевич</t>
  </si>
  <si>
    <t>391103</t>
  </si>
  <si>
    <t>ВМ-0091467</t>
  </si>
  <si>
    <t>Илич Динара Раисовна</t>
  </si>
  <si>
    <t>527079</t>
  </si>
  <si>
    <t>ВМ-0169828</t>
  </si>
  <si>
    <t>Бояринцева Ляззат Мухамеджановна</t>
  </si>
  <si>
    <t>516854</t>
  </si>
  <si>
    <t>ВМ-0110165</t>
  </si>
  <si>
    <t>Шумихина Светлана Васильевна</t>
  </si>
  <si>
    <t>907957</t>
  </si>
  <si>
    <t>ВМ-0187348</t>
  </si>
  <si>
    <t>Шаршембиев Туголбай Тилектешович</t>
  </si>
  <si>
    <t>2046980</t>
  </si>
  <si>
    <t>ВМ-0187356</t>
  </si>
  <si>
    <t>Гоголь Дмитрий Николаевич</t>
  </si>
  <si>
    <t>57 22</t>
  </si>
  <si>
    <t>279270</t>
  </si>
  <si>
    <t>ВМ-0187352</t>
  </si>
  <si>
    <t>Пучков Олег Геннадьевич</t>
  </si>
  <si>
    <t>650258</t>
  </si>
  <si>
    <t>ВМ-0187354</t>
  </si>
  <si>
    <t>Черкашенинов Андрей Анатольевич</t>
  </si>
  <si>
    <t>882803</t>
  </si>
  <si>
    <t>ВМ-0187353</t>
  </si>
  <si>
    <t>Сапожков Юрий Иванович</t>
  </si>
  <si>
    <t>336856</t>
  </si>
  <si>
    <t>ВМ-0187351</t>
  </si>
  <si>
    <t>Амангелдиев Ернар Жанибекулы</t>
  </si>
  <si>
    <t>047820491</t>
  </si>
  <si>
    <t>ВМ-0150588</t>
  </si>
  <si>
    <t>Кистаубаев Ерлан</t>
  </si>
  <si>
    <t>14363797</t>
  </si>
  <si>
    <t>ВМ-0135360</t>
  </si>
  <si>
    <t>Кошанов Мерлан Озбекбайулы</t>
  </si>
  <si>
    <t>046666363</t>
  </si>
  <si>
    <t>ВМ-0174643</t>
  </si>
  <si>
    <t>Мунарбек Уулу Уран</t>
  </si>
  <si>
    <t>0942427</t>
  </si>
  <si>
    <t>ВМ-0169595</t>
  </si>
  <si>
    <t>Эскараев Темур Искандарович</t>
  </si>
  <si>
    <t>041283395</t>
  </si>
  <si>
    <t>ВМ-0143895</t>
  </si>
  <si>
    <t>Ильясов Сергей Владимирович</t>
  </si>
  <si>
    <t>821621</t>
  </si>
  <si>
    <t>ВМ-0154420</t>
  </si>
  <si>
    <t>Лавринов Сергей Владимирович</t>
  </si>
  <si>
    <t>484703</t>
  </si>
  <si>
    <t>ВМ-0158114</t>
  </si>
  <si>
    <t>Мирхазов Рустам Лионович</t>
  </si>
  <si>
    <t>722726</t>
  </si>
  <si>
    <t>ВМ-0168720</t>
  </si>
  <si>
    <t>Василец Владимир Владимирович</t>
  </si>
  <si>
    <t>475375</t>
  </si>
  <si>
    <t>ВМ-0178387</t>
  </si>
  <si>
    <t>Агапов Сергей Юрьевич</t>
  </si>
  <si>
    <t>67 25</t>
  </si>
  <si>
    <t>360467</t>
  </si>
  <si>
    <t>ВМ-0187449</t>
  </si>
  <si>
    <t>Дарменкулов Руслон</t>
  </si>
  <si>
    <t>10896149</t>
  </si>
  <si>
    <t>ВМ-0187447</t>
  </si>
  <si>
    <t>Нагиметов Мухтар Махсутович</t>
  </si>
  <si>
    <t>045999649</t>
  </si>
  <si>
    <t>ВМ-0187442</t>
  </si>
  <si>
    <t>Эртилесов Рашид</t>
  </si>
  <si>
    <t>17197113</t>
  </si>
  <si>
    <t>ВМ-0187444</t>
  </si>
  <si>
    <t>Амантай Нурболат</t>
  </si>
  <si>
    <t>16316755</t>
  </si>
  <si>
    <t>ВМ-0187445</t>
  </si>
  <si>
    <t>Абдрахманов Мухаммедали</t>
  </si>
  <si>
    <t>10877605</t>
  </si>
  <si>
    <t>ВМ-0187443</t>
  </si>
  <si>
    <t>Кобланов Болат Айдынгалиулы</t>
  </si>
  <si>
    <t>054263251</t>
  </si>
  <si>
    <t>ВМ-0187440</t>
  </si>
  <si>
    <t>Орынбасаров Ерасыл Ералыулы</t>
  </si>
  <si>
    <t>047542915</t>
  </si>
  <si>
    <t>ВМ-0187439</t>
  </si>
  <si>
    <t>Срайлов Асхад</t>
  </si>
  <si>
    <t>11763183</t>
  </si>
  <si>
    <t>ВМ-0187446</t>
  </si>
  <si>
    <t>Диханов Нургиса Иржанулы</t>
  </si>
  <si>
    <t>053891671</t>
  </si>
  <si>
    <t>ВМ-0187645</t>
  </si>
  <si>
    <t>Абазбек Уулу Болотбек</t>
  </si>
  <si>
    <t>3161252</t>
  </si>
  <si>
    <t>ВМ-0187561</t>
  </si>
  <si>
    <t>Ниязов Канатбек Усакбаевич</t>
  </si>
  <si>
    <t>0076665</t>
  </si>
  <si>
    <t>ВМ-0148173</t>
  </si>
  <si>
    <t>Арпаджев Заур Ильясович</t>
  </si>
  <si>
    <t>458204</t>
  </si>
  <si>
    <t>ВМ-0165238</t>
  </si>
  <si>
    <t>Давлатов Хуршед Кабутович</t>
  </si>
  <si>
    <t>405600688</t>
  </si>
  <si>
    <t>ВМ-0146479</t>
  </si>
  <si>
    <t>Исмаилов Арыстанбай Абуталипович</t>
  </si>
  <si>
    <t>022441922</t>
  </si>
  <si>
    <t>ВМ-0169454</t>
  </si>
  <si>
    <t>Ташматов Айбек Акылбекович</t>
  </si>
  <si>
    <t>3339158</t>
  </si>
  <si>
    <t>ВМ-0166080</t>
  </si>
  <si>
    <t>Мамасали уулу Урматбек</t>
  </si>
  <si>
    <t>4497236</t>
  </si>
  <si>
    <t>ВМ-0179717</t>
  </si>
  <si>
    <t>Исмаилов Айколбек Исматович</t>
  </si>
  <si>
    <t>4564069</t>
  </si>
  <si>
    <t>ВМ-0120646</t>
  </si>
  <si>
    <t>Исламов Тимур Маратович</t>
  </si>
  <si>
    <t>350914</t>
  </si>
  <si>
    <t>ВМ-0187666</t>
  </si>
  <si>
    <t>Омурзаков Темирлан</t>
  </si>
  <si>
    <t>0075610</t>
  </si>
  <si>
    <t>ВМ-0188941</t>
  </si>
  <si>
    <t>Муртазаев Ахмадхон Мухиддинович</t>
  </si>
  <si>
    <t>9661319</t>
  </si>
  <si>
    <t>ВМ-0188947</t>
  </si>
  <si>
    <t>Тошбаев Гаффар Маматович</t>
  </si>
  <si>
    <t>3207522</t>
  </si>
  <si>
    <t>ВМ-0188903</t>
  </si>
  <si>
    <t>Абдурахмонов Нажмиддин Эшмуминович</t>
  </si>
  <si>
    <t>4501842</t>
  </si>
  <si>
    <t>ВМ-0188888</t>
  </si>
  <si>
    <t>Жумаев Ашурали Хуррамович</t>
  </si>
  <si>
    <t>4771616</t>
  </si>
  <si>
    <t>ВМ-0188898</t>
  </si>
  <si>
    <t>Бойкулов Эргаш Рузи Угли</t>
  </si>
  <si>
    <t>1779039</t>
  </si>
  <si>
    <t>ВМ-0188894</t>
  </si>
  <si>
    <t>Абдурахманов Чори Бозорович</t>
  </si>
  <si>
    <t>2149456</t>
  </si>
  <si>
    <t>ВМ-0188946</t>
  </si>
  <si>
    <t>Алмуратов Дилмурод Урокович</t>
  </si>
  <si>
    <t>4950340</t>
  </si>
  <si>
    <t>ВМ-0188893</t>
  </si>
  <si>
    <t>Алламуратов Рахим Мамарежабович</t>
  </si>
  <si>
    <t>1297445</t>
  </si>
  <si>
    <t>ВМ-0188779</t>
  </si>
  <si>
    <t>Мулкамолов Олим Панжиевич</t>
  </si>
  <si>
    <t>7413119</t>
  </si>
  <si>
    <t>ВМ-0188891</t>
  </si>
  <si>
    <t>Жонкобилов Бехзод Нурмаматович</t>
  </si>
  <si>
    <t>6403079</t>
  </si>
  <si>
    <t>ВМ-0188892</t>
  </si>
  <si>
    <t>Джалилов Миркомил Оразалиевич</t>
  </si>
  <si>
    <t>5160200</t>
  </si>
  <si>
    <t>ВМ-0188895</t>
  </si>
  <si>
    <t>Райимов Эркин Алишер Угли</t>
  </si>
  <si>
    <t>1815911</t>
  </si>
  <si>
    <t>ВМ-0188846</t>
  </si>
  <si>
    <t>Бозоров Рустам Соатмуминович</t>
  </si>
  <si>
    <t>3187100</t>
  </si>
  <si>
    <t>ВМ-0188907</t>
  </si>
  <si>
    <t>Бозоров Уктам Соатмуминович</t>
  </si>
  <si>
    <t>3338730</t>
  </si>
  <si>
    <t>ВМ-0189051</t>
  </si>
  <si>
    <t>Эшпулатов Достон Уктам Угли</t>
  </si>
  <si>
    <t>0007997</t>
  </si>
  <si>
    <t>ВМ-0189088</t>
  </si>
  <si>
    <t>Эшпулатов Фаррух Уктам Угли</t>
  </si>
  <si>
    <t>0007960</t>
  </si>
  <si>
    <t>ВМ-0189115</t>
  </si>
  <si>
    <t>Эшпулатов Акрамжон Хакимович</t>
  </si>
  <si>
    <t>4419641</t>
  </si>
  <si>
    <t>ВМ-0189117</t>
  </si>
  <si>
    <t>Жабборов Озодбек Ислом Угли</t>
  </si>
  <si>
    <t>1977247</t>
  </si>
  <si>
    <t>ВМ-0189140</t>
  </si>
  <si>
    <t>Шайманов Жасур Хасанович</t>
  </si>
  <si>
    <t>2154817</t>
  </si>
  <si>
    <t>ВМ-0189441</t>
  </si>
  <si>
    <t>Азимов Зоир Холмирзаевич</t>
  </si>
  <si>
    <t>3397876</t>
  </si>
  <si>
    <t>ВМ-0189050</t>
  </si>
  <si>
    <t>Эшпулатов Фуркат Уктам Угли</t>
  </si>
  <si>
    <t>4492264</t>
  </si>
  <si>
    <t>ВМ-0189101</t>
  </si>
  <si>
    <t>Курбонов Элмурод Махмадмуродович</t>
  </si>
  <si>
    <t>7938269</t>
  </si>
  <si>
    <t>ВМ-0183855</t>
  </si>
  <si>
    <t>Имашев Бекбулат</t>
  </si>
  <si>
    <t>15482651</t>
  </si>
  <si>
    <t>ВМ-0185851</t>
  </si>
  <si>
    <t>Гулам-Усейн Максут</t>
  </si>
  <si>
    <t>044968215</t>
  </si>
  <si>
    <t>ВМ-0185279</t>
  </si>
  <si>
    <t>Жаухар Абилхайыр Абдулахитулы</t>
  </si>
  <si>
    <t>041974755</t>
  </si>
  <si>
    <t>ВМ-0185282</t>
  </si>
  <si>
    <t>Жаухарулы Абдулахит</t>
  </si>
  <si>
    <t>12787644</t>
  </si>
  <si>
    <t>ВМ-0185297</t>
  </si>
  <si>
    <t>Оразулы Усен</t>
  </si>
  <si>
    <t>058783641</t>
  </si>
  <si>
    <t>ВМ-0185639</t>
  </si>
  <si>
    <t>Ибрагимов Даврон Абдуманнапович</t>
  </si>
  <si>
    <t>049020185</t>
  </si>
  <si>
    <t>ВМ-0187694</t>
  </si>
  <si>
    <t>Ирискулов Абдукаххор</t>
  </si>
  <si>
    <t>12647081</t>
  </si>
  <si>
    <t>ВМ-0187731</t>
  </si>
  <si>
    <t>Эшметов Хусан Куванишулы</t>
  </si>
  <si>
    <t>051766879</t>
  </si>
  <si>
    <t>ВМ-0187692</t>
  </si>
  <si>
    <t>Кусатай Мухаммад-Юсуф Муратханулы</t>
  </si>
  <si>
    <t>041517815</t>
  </si>
  <si>
    <t>ВМ-0187702</t>
  </si>
  <si>
    <t>Отепов Жахонгир</t>
  </si>
  <si>
    <t>12980245</t>
  </si>
  <si>
    <t>ВМ-0187697</t>
  </si>
  <si>
    <t>Абдукадиров Хасанали</t>
  </si>
  <si>
    <t>15948022</t>
  </si>
  <si>
    <t>ВМ-0187700</t>
  </si>
  <si>
    <t>Убайдуллаев Достан</t>
  </si>
  <si>
    <t>16783337</t>
  </si>
  <si>
    <t>ВМ-0188885</t>
  </si>
  <si>
    <t>Нормуминов Шамсиддин Сафарович</t>
  </si>
  <si>
    <t>4788909</t>
  </si>
  <si>
    <t>ВМ-0185857</t>
  </si>
  <si>
    <t>Абжапаров Бекболот Токтобаевич</t>
  </si>
  <si>
    <t>2929236</t>
  </si>
  <si>
    <t>ВМ-0185381</t>
  </si>
  <si>
    <t>Хашимов Жумабек Манбердиевич</t>
  </si>
  <si>
    <t>4612928</t>
  </si>
  <si>
    <t>ВМ-0166160</t>
  </si>
  <si>
    <t>Джорджевич Александар</t>
  </si>
  <si>
    <t>018258051</t>
  </si>
  <si>
    <t>ВМ-0187558</t>
  </si>
  <si>
    <t>Сумский-Миронов Никита Владимирович</t>
  </si>
  <si>
    <t>100755</t>
  </si>
  <si>
    <t>ВМ-0187708</t>
  </si>
  <si>
    <t>Уркинбаев Бекпулат</t>
  </si>
  <si>
    <t>14102815</t>
  </si>
  <si>
    <t>ВМ-0187707</t>
  </si>
  <si>
    <t>Мусаев Еркебулан</t>
  </si>
  <si>
    <t>17653082</t>
  </si>
  <si>
    <t>ВМ-0187614</t>
  </si>
  <si>
    <t>Есенов Маирбек Таймуразович</t>
  </si>
  <si>
    <t>90 12</t>
  </si>
  <si>
    <t>051711</t>
  </si>
  <si>
    <t>ВМ-0187889</t>
  </si>
  <si>
    <t>Отемис Адилет Саламатулы</t>
  </si>
  <si>
    <t>057507142</t>
  </si>
  <si>
    <t>ВМ-0151390</t>
  </si>
  <si>
    <t>Девятериков Константин Владимирович</t>
  </si>
  <si>
    <t>513854</t>
  </si>
  <si>
    <t>ВМ-0184833</t>
  </si>
  <si>
    <t>Лысенко Александр Владиславович</t>
  </si>
  <si>
    <t>827165</t>
  </si>
  <si>
    <t>ВМ-0189148</t>
  </si>
  <si>
    <t>Абдулахатов Сирожиддин Жомгир Угли</t>
  </si>
  <si>
    <t>7156010</t>
  </si>
  <si>
    <t>ВМ-0189315</t>
  </si>
  <si>
    <t>Абдуназаров Суннатулла Абдугани Угли</t>
  </si>
  <si>
    <t>4223736</t>
  </si>
  <si>
    <t>ВМ-0189381</t>
  </si>
  <si>
    <t>Бекмуратов Достон Холбой Угли</t>
  </si>
  <si>
    <t>0779786</t>
  </si>
  <si>
    <t>ВМ-0189169</t>
  </si>
  <si>
    <t>Бекмуротов Самандар Холбой Угли</t>
  </si>
  <si>
    <t>8445786</t>
  </si>
  <si>
    <t>ВМ-0189177</t>
  </si>
  <si>
    <t>Бердимуратов Отабек Жовлиевич</t>
  </si>
  <si>
    <t>5194070</t>
  </si>
  <si>
    <t>ВМ-0189120</t>
  </si>
  <si>
    <t>Джумаев Норкул Юлдашович</t>
  </si>
  <si>
    <t>4788738</t>
  </si>
  <si>
    <t>ВМ-0189339</t>
  </si>
  <si>
    <t>Жалгашов Ихтиёр Жумагул Угли</t>
  </si>
  <si>
    <t>0940182</t>
  </si>
  <si>
    <t>ВМ-0189181</t>
  </si>
  <si>
    <t>Исаев Илхом Исмонович</t>
  </si>
  <si>
    <t>3864742</t>
  </si>
  <si>
    <t>ВМ-0188962</t>
  </si>
  <si>
    <t>Камбаров Махмуд Рустам Угли</t>
  </si>
  <si>
    <t>1471441</t>
  </si>
  <si>
    <t>ВМ-0188961</t>
  </si>
  <si>
    <t>Кобилов Абдихолик Кучкорович</t>
  </si>
  <si>
    <t>3647761</t>
  </si>
  <si>
    <t>ВМ-0189143</t>
  </si>
  <si>
    <t>Маманазаров Бахтиёр Хушбакович</t>
  </si>
  <si>
    <t>2336897</t>
  </si>
  <si>
    <t>ВМ-0189186</t>
  </si>
  <si>
    <t>Мусурмонов Ойбек Маматмурод Угли</t>
  </si>
  <si>
    <t>2430597</t>
  </si>
  <si>
    <t>ВМ-0189607</t>
  </si>
  <si>
    <t>Рохмонов Эркин Боймуратович</t>
  </si>
  <si>
    <t>8680987</t>
  </si>
  <si>
    <t>ВМ-0189608</t>
  </si>
  <si>
    <t>Тогаев Анвар Ачилдиевич</t>
  </si>
  <si>
    <t>7075939</t>
  </si>
  <si>
    <t>ВМ-0189052</t>
  </si>
  <si>
    <t>Тулаганов Бехруз Завкиддин Угли</t>
  </si>
  <si>
    <t>8420024</t>
  </si>
  <si>
    <t>⁠Файзуллаев Азамат Абдулла Угли</t>
  </si>
  <si>
    <t>0912686</t>
  </si>
  <si>
    <t>ВМ-0189192</t>
  </si>
  <si>
    <t>Файзуллаев Миржалол Чори Угли</t>
  </si>
  <si>
    <t>4501646</t>
  </si>
  <si>
    <t>ВМ-0189409</t>
  </si>
  <si>
    <t>Хожиматов Фарход Эргашевич</t>
  </si>
  <si>
    <t>5368212</t>
  </si>
  <si>
    <t>ВМ-0189610</t>
  </si>
  <si>
    <t>⁠Худойбердиев Шохзод Эркин Угли</t>
  </si>
  <si>
    <t>4484796</t>
  </si>
  <si>
    <t>ВМ-0189708</t>
  </si>
  <si>
    <t>Хушбаков Бахтиёр Тура Угли</t>
  </si>
  <si>
    <t>5368745</t>
  </si>
  <si>
    <t>ВМ-0189366</t>
  </si>
  <si>
    <t>Кушаков Зокир Хасан Угли</t>
  </si>
  <si>
    <t>3177557</t>
  </si>
  <si>
    <t>ВМ-0189135</t>
  </si>
  <si>
    <t>Хушбаков Хусан Тожи Угли</t>
  </si>
  <si>
    <t>4622527</t>
  </si>
  <si>
    <t>ВМ-0189253</t>
  </si>
  <si>
    <t>Чориев Шокиржон Абдумурот Угли</t>
  </si>
  <si>
    <t>3817580</t>
  </si>
  <si>
    <t>ВМ-0189233</t>
  </si>
  <si>
    <t>Чориев Шухрат Абдумурот Угли</t>
  </si>
  <si>
    <t>2577362</t>
  </si>
  <si>
    <t>ВМ-0189165</t>
  </si>
  <si>
    <t>Шеркулов Бекзод Хасан Угли</t>
  </si>
  <si>
    <t>2702818</t>
  </si>
  <si>
    <t>ВМ-0189384</t>
  </si>
  <si>
    <t>Эргашев Жуманазар Сувонкул Угли</t>
  </si>
  <si>
    <t>1127183</t>
  </si>
  <si>
    <t>ВМ-0189236</t>
  </si>
  <si>
    <t>Бобомуродов Аброр Акрамкулович</t>
  </si>
  <si>
    <t>2112382</t>
  </si>
  <si>
    <t>ВМ-0189129</t>
  </si>
  <si>
    <t>Бойсоатов Абдулазиз Носир Угли</t>
  </si>
  <si>
    <t>1879517</t>
  </si>
  <si>
    <t>ВМ-0188974</t>
  </si>
  <si>
    <t>Саидмуротов Бехруз Гоибназар Угли</t>
  </si>
  <si>
    <t>8420049</t>
  </si>
  <si>
    <t>ВМ-0189638</t>
  </si>
  <si>
    <t>Уролов Одил Абдугаффор угли</t>
  </si>
  <si>
    <t>2269435</t>
  </si>
  <si>
    <t>ВМ-0189976</t>
  </si>
  <si>
    <t>Заиров Шерзод Джовлиевич</t>
  </si>
  <si>
    <t>1253771</t>
  </si>
  <si>
    <t>ВМ-0189074</t>
  </si>
  <si>
    <t>Эргашов Абдумумин Тура Угли</t>
  </si>
  <si>
    <t>4654862</t>
  </si>
  <si>
    <t>ВМ-0188026</t>
  </si>
  <si>
    <t>Муссаев Салимбай</t>
  </si>
  <si>
    <t>0319131</t>
  </si>
  <si>
    <t>ВМ-0189818</t>
  </si>
  <si>
    <t>Мельников Максим Дмитриевич</t>
  </si>
  <si>
    <t>264542</t>
  </si>
  <si>
    <t>ВМ-0187620</t>
  </si>
  <si>
    <t>Яковенко Денис Анатольевич</t>
  </si>
  <si>
    <t>98 07</t>
  </si>
  <si>
    <t>095343</t>
  </si>
  <si>
    <t>ВМ-0187823</t>
  </si>
  <si>
    <t>Баймаханов Арслан</t>
  </si>
  <si>
    <t>13065228</t>
  </si>
  <si>
    <t>ВМ-0187819</t>
  </si>
  <si>
    <t>Баймаханов Аскар</t>
  </si>
  <si>
    <t>13065227</t>
  </si>
  <si>
    <t>ВМ-0187825</t>
  </si>
  <si>
    <t>Еркимбаев Алижан</t>
  </si>
  <si>
    <t>15642405</t>
  </si>
  <si>
    <t>ВМ-0187786</t>
  </si>
  <si>
    <t>Жолдасбаев Кайрбек</t>
  </si>
  <si>
    <t>19020493</t>
  </si>
  <si>
    <t>ВМ-0187784</t>
  </si>
  <si>
    <t>Козибагаров Батир</t>
  </si>
  <si>
    <t>17182843</t>
  </si>
  <si>
    <t>ВМ-0187828</t>
  </si>
  <si>
    <t>Мурадов Жанас</t>
  </si>
  <si>
    <t>19125329</t>
  </si>
  <si>
    <t>ВМ-0187830</t>
  </si>
  <si>
    <t>Нурниязов Азамат Тунгишбаевич</t>
  </si>
  <si>
    <t>056019445</t>
  </si>
  <si>
    <t>ВМ-0187835</t>
  </si>
  <si>
    <t>Нурниязов Мерей Тунгишбаевич</t>
  </si>
  <si>
    <t>045856187</t>
  </si>
  <si>
    <t>ВМ-0187840</t>
  </si>
  <si>
    <t>Орунбасаров Мейирбек Нурниязович</t>
  </si>
  <si>
    <t>050221053</t>
  </si>
  <si>
    <t>ВМ-0187845</t>
  </si>
  <si>
    <t>Полатов Нартай</t>
  </si>
  <si>
    <t>14277562</t>
  </si>
  <si>
    <t>ВМ-0187888</t>
  </si>
  <si>
    <t>Сексенбаев Жамбыл</t>
  </si>
  <si>
    <t>11277116</t>
  </si>
  <si>
    <t>ВМ-0187846</t>
  </si>
  <si>
    <t>Серикбаев Ержан</t>
  </si>
  <si>
    <t>19172209</t>
  </si>
  <si>
    <t>ВМ-0187852</t>
  </si>
  <si>
    <t>Султанов Галымжан</t>
  </si>
  <si>
    <t>16383749</t>
  </si>
  <si>
    <t>ВМ-0187855</t>
  </si>
  <si>
    <t>Турымбетов Аскар</t>
  </si>
  <si>
    <t>12917093</t>
  </si>
  <si>
    <t>ВМ-0187860</t>
  </si>
  <si>
    <t>Умаров Рахимжан Абашович</t>
  </si>
  <si>
    <t>034662795</t>
  </si>
  <si>
    <t>ВМ-0187858</t>
  </si>
  <si>
    <t>Урунбаев Мустапа</t>
  </si>
  <si>
    <t>13761285</t>
  </si>
  <si>
    <t>ВМ-0187884</t>
  </si>
  <si>
    <t>Усеров Данабек Амангелдиевич</t>
  </si>
  <si>
    <t>045252069</t>
  </si>
  <si>
    <t>ВМ-0187883</t>
  </si>
  <si>
    <t>Худайбергенов Асылбай Усманович</t>
  </si>
  <si>
    <t>054015542</t>
  </si>
  <si>
    <t>ВМ-0187859</t>
  </si>
  <si>
    <t>Хайдаралиев Абубакир Бактыбекович</t>
  </si>
  <si>
    <t>4345452</t>
  </si>
  <si>
    <t>ВМ-0188029</t>
  </si>
  <si>
    <t>Исаев Эрмек Рахманович</t>
  </si>
  <si>
    <t>1459284</t>
  </si>
  <si>
    <t>ВМ-0187800</t>
  </si>
  <si>
    <t>Маткалыков Муканбек Номанжанович</t>
  </si>
  <si>
    <t>1012624</t>
  </si>
  <si>
    <t>ВМ-0187790</t>
  </si>
  <si>
    <t>Айтбаев Тынчтыкбек Дурусбекович</t>
  </si>
  <si>
    <t>0671603</t>
  </si>
  <si>
    <t>ВМ-0187759</t>
  </si>
  <si>
    <t>Байкин Константин Анатольевич</t>
  </si>
  <si>
    <t>50 21</t>
  </si>
  <si>
    <t>294179</t>
  </si>
  <si>
    <t>ВМ-0187927</t>
  </si>
  <si>
    <t>Суйунучбек уулу Азамат</t>
  </si>
  <si>
    <t>2484432</t>
  </si>
  <si>
    <t>ВМ-0187952</t>
  </si>
  <si>
    <t>Апсаматов Пусурманкул Бактыбекович</t>
  </si>
  <si>
    <t>2723695</t>
  </si>
  <si>
    <t>ВМ-0124007</t>
  </si>
  <si>
    <t>Иванов Эдуард Богданович</t>
  </si>
  <si>
    <t>895045</t>
  </si>
  <si>
    <t>ВМ-0132969</t>
  </si>
  <si>
    <t>Абсалямов Азат Мидхатович</t>
  </si>
  <si>
    <t>117405</t>
  </si>
  <si>
    <t>ВМ-0186888</t>
  </si>
  <si>
    <t>Деркачев Дмитрий Сергеевич</t>
  </si>
  <si>
    <t>056098</t>
  </si>
  <si>
    <t>ВМ-0147007</t>
  </si>
  <si>
    <t>Залялетдинов Радик Ратыфович</t>
  </si>
  <si>
    <t>910090</t>
  </si>
  <si>
    <t>ВМ-0124062</t>
  </si>
  <si>
    <t>Минеев Александр Николаевич</t>
  </si>
  <si>
    <t>76 10</t>
  </si>
  <si>
    <t>544671</t>
  </si>
  <si>
    <t>ВМ-0130696</t>
  </si>
  <si>
    <t>Судак Сергей Юрьевич</t>
  </si>
  <si>
    <t>45 26</t>
  </si>
  <si>
    <t>008486</t>
  </si>
  <si>
    <t>ВМ-0082626</t>
  </si>
  <si>
    <t>Филип Юрий Юрьевич</t>
  </si>
  <si>
    <t>053365</t>
  </si>
  <si>
    <t>ВМ-0099155</t>
  </si>
  <si>
    <t>Хайруллин Рамис Рависович</t>
  </si>
  <si>
    <t>127477</t>
  </si>
  <si>
    <t>ВМ-0150577</t>
  </si>
  <si>
    <t>Шилкин Вячеслав Александрович</t>
  </si>
  <si>
    <t>04 21</t>
  </si>
  <si>
    <t>742729</t>
  </si>
  <si>
    <t>ВМ-0152257</t>
  </si>
  <si>
    <t>Кулунбай Уулу Аскар</t>
  </si>
  <si>
    <t>2609202</t>
  </si>
  <si>
    <t>ВМ-0187760</t>
  </si>
  <si>
    <t>Елисеев Илья Сергеевич</t>
  </si>
  <si>
    <t>974020</t>
  </si>
  <si>
    <t>ВМ-0187762</t>
  </si>
  <si>
    <t>Григорьев Иван Ильич</t>
  </si>
  <si>
    <t>064408</t>
  </si>
  <si>
    <t>ВМ-0187788</t>
  </si>
  <si>
    <t>Ковалев Сергей Александрович</t>
  </si>
  <si>
    <t>428829</t>
  </si>
  <si>
    <t>ВМ-0068560</t>
  </si>
  <si>
    <t>Хованский Александр Валерьевич</t>
  </si>
  <si>
    <t>990882</t>
  </si>
  <si>
    <t>ВМ-0187789</t>
  </si>
  <si>
    <t>Бояков Андрей Александрович</t>
  </si>
  <si>
    <t>024148</t>
  </si>
  <si>
    <t>ВМ-0187999</t>
  </si>
  <si>
    <t>Ермолаев Денис</t>
  </si>
  <si>
    <t>14479918</t>
  </si>
  <si>
    <t>ВМ-0188096</t>
  </si>
  <si>
    <t>Умаров Бауржан</t>
  </si>
  <si>
    <t>19097835</t>
  </si>
  <si>
    <t>ВМ-0188050</t>
  </si>
  <si>
    <t>Лунёв Андрей Алексеевич</t>
  </si>
  <si>
    <t>60 02</t>
  </si>
  <si>
    <t>622942</t>
  </si>
  <si>
    <t>ВМ-0187854</t>
  </si>
  <si>
    <t>Мараховский Александр Сергеевич</t>
  </si>
  <si>
    <t>12 20</t>
  </si>
  <si>
    <t>829680</t>
  </si>
  <si>
    <t>ВМ-0188086</t>
  </si>
  <si>
    <t>Курмашев Александр</t>
  </si>
  <si>
    <t>10661610</t>
  </si>
  <si>
    <t>ВМ-0133100</t>
  </si>
  <si>
    <t>Каравидич Драшко</t>
  </si>
  <si>
    <t>016157891</t>
  </si>
  <si>
    <t>ВМ-0188970</t>
  </si>
  <si>
    <t>Абдурахмонов Валишер Расулжон Угли</t>
  </si>
  <si>
    <t>ВМ-0188944</t>
  </si>
  <si>
    <t>Саломов Шерзод Азим Угли</t>
  </si>
  <si>
    <t>3508441</t>
  </si>
  <si>
    <t>ВМ-0088401</t>
  </si>
  <si>
    <t>Петрухнов Андрей Вячеславович</t>
  </si>
  <si>
    <t>3725551</t>
  </si>
  <si>
    <t>ВМ-0187989</t>
  </si>
  <si>
    <t>Нежданов Роман Андреевич</t>
  </si>
  <si>
    <t>908532</t>
  </si>
  <si>
    <t>Уразов Умаржон Содикжонович</t>
  </si>
  <si>
    <t>3826544</t>
  </si>
  <si>
    <t>ВМ-0189972</t>
  </si>
  <si>
    <t>Набижонов Исломжон Илхомжон Угли</t>
  </si>
  <si>
    <t>3448591</t>
  </si>
  <si>
    <t>ВМ-0189991</t>
  </si>
  <si>
    <t>Набиев Мадамин Зокиржанович</t>
  </si>
  <si>
    <t>1633640</t>
  </si>
  <si>
    <t>ВМ-0189465</t>
  </si>
  <si>
    <t>Хайдаров Азамат Тухтабоевич</t>
  </si>
  <si>
    <t>4798025</t>
  </si>
  <si>
    <t>ВМ-0189973</t>
  </si>
  <si>
    <t>Ахаджонов Ахлиддин Уткирбек Угли</t>
  </si>
  <si>
    <t>7735080</t>
  </si>
  <si>
    <t>ВМ-0189995</t>
  </si>
  <si>
    <t>Хасанов Шокиржон Жахфаралиевич</t>
  </si>
  <si>
    <t>5366593</t>
  </si>
  <si>
    <t>ВМ-0189987</t>
  </si>
  <si>
    <t>Хужамов Нозимжон Эгамбердиевич</t>
  </si>
  <si>
    <t>1914979</t>
  </si>
  <si>
    <t>ВМ-0189994</t>
  </si>
  <si>
    <t>Назаров Абдували Алижанович</t>
  </si>
  <si>
    <t>3438372</t>
  </si>
  <si>
    <t>ВМ-0189596</t>
  </si>
  <si>
    <t>Парпибоев Рустамжон Гофуржанович</t>
  </si>
  <si>
    <t>7188910</t>
  </si>
  <si>
    <t>ВМ-0189420</t>
  </si>
  <si>
    <t>Ахмедов Азамат Султаналиевич</t>
  </si>
  <si>
    <t>7319427</t>
  </si>
  <si>
    <t>ВМ-0189433</t>
  </si>
  <si>
    <t>Курбанов Икромжон Исокжонович</t>
  </si>
  <si>
    <t>2085269</t>
  </si>
  <si>
    <t>ВМ-0189597</t>
  </si>
  <si>
    <t>Тухтабоев Алимардон Муйдинжанович</t>
  </si>
  <si>
    <t>0409987</t>
  </si>
  <si>
    <t>ВМ-0189600</t>
  </si>
  <si>
    <t>Журабоев Хакимжон Холмирзаевич</t>
  </si>
  <si>
    <t>6817439</t>
  </si>
  <si>
    <t>ВМ-0189601</t>
  </si>
  <si>
    <t>Холмирзаев Озодбек Хакимжон Угли</t>
  </si>
  <si>
    <t>2140015</t>
  </si>
  <si>
    <t>ВМ-0189674</t>
  </si>
  <si>
    <t>Жакпаралиев Чингизбек Ботиржон Угли</t>
  </si>
  <si>
    <t>2068017</t>
  </si>
  <si>
    <t>ВМ-0189397</t>
  </si>
  <si>
    <t>Отамирзаев Абдулвосит Абдулазиз Угли</t>
  </si>
  <si>
    <t>0442535</t>
  </si>
  <si>
    <t>ВМ-0189287</t>
  </si>
  <si>
    <t>Кутбиддинов Дилшод Тожимирзаевич</t>
  </si>
  <si>
    <t>9140146</t>
  </si>
  <si>
    <t>ВМ-0189446</t>
  </si>
  <si>
    <t>Кодиров Азимжон Каримжонович</t>
  </si>
  <si>
    <t>2094187</t>
  </si>
  <si>
    <t>ВМ-0189398</t>
  </si>
  <si>
    <t>Ахмадалиев Вохиджон Собитжонович</t>
  </si>
  <si>
    <t>6789720</t>
  </si>
  <si>
    <t>ВМ-0189282</t>
  </si>
  <si>
    <t>Кутбиддинов Кувончбек Шухратжон Угли</t>
  </si>
  <si>
    <t>5149418</t>
  </si>
  <si>
    <t>ВМ-0189300</t>
  </si>
  <si>
    <t>Юлдашев Равшанжон Рахмонжонович</t>
  </si>
  <si>
    <t>9101171</t>
  </si>
  <si>
    <t>ВМ-0189990</t>
  </si>
  <si>
    <t>Хуринов Кахрамон Хайитмирзаевич</t>
  </si>
  <si>
    <t>1395862</t>
  </si>
  <si>
    <t>ВМ-0189755</t>
  </si>
  <si>
    <t>Журабаев Фахриддин Эргашевич</t>
  </si>
  <si>
    <t>7046757</t>
  </si>
  <si>
    <t>ВМ-0189445</t>
  </si>
  <si>
    <t>Ботиров Иминжон Муминжонович</t>
  </si>
  <si>
    <t>4556390</t>
  </si>
  <si>
    <t>ВМ-0189673</t>
  </si>
  <si>
    <t>Юлдашев Обиджон Одилжон Угли</t>
  </si>
  <si>
    <t>1861699</t>
  </si>
  <si>
    <t>ВМ-0189737</t>
  </si>
  <si>
    <t>Нишонов Бахтиёр Купайсинович</t>
  </si>
  <si>
    <t>9047571</t>
  </si>
  <si>
    <t>ВМ-0190114</t>
  </si>
  <si>
    <t>Махамадалиев Исроилжон Иброхимжон Угли</t>
  </si>
  <si>
    <t>7087883</t>
  </si>
  <si>
    <t>ВМ-0189747</t>
  </si>
  <si>
    <t>Мамаджанов Алишер Кимсанбоевич</t>
  </si>
  <si>
    <t>1952487</t>
  </si>
  <si>
    <t>ВМ-0189781</t>
  </si>
  <si>
    <t>Тухтабоев Умаржон Кимсанбой Угли</t>
  </si>
  <si>
    <t>1157893</t>
  </si>
  <si>
    <t>ВМ-0190144</t>
  </si>
  <si>
    <t>Алимов Дилшод Абдуллаевич</t>
  </si>
  <si>
    <t>1933418</t>
  </si>
  <si>
    <t>ВМ-0189296</t>
  </si>
  <si>
    <t>Боймирзаев Худоёр Мухаммадвали Угли</t>
  </si>
  <si>
    <t>7407523</t>
  </si>
  <si>
    <t>ВМ-0189599</t>
  </si>
  <si>
    <t>Бокижонов Кодиржон Тохиржон Угли</t>
  </si>
  <si>
    <t>2245977</t>
  </si>
  <si>
    <t>ВМ-0188090</t>
  </si>
  <si>
    <t>Асанов Саданбек Эсентурович</t>
  </si>
  <si>
    <t>0082531</t>
  </si>
  <si>
    <t>ВМ-0188103</t>
  </si>
  <si>
    <t>Анарали Уулу Алмазбек</t>
  </si>
  <si>
    <t>2740916</t>
  </si>
  <si>
    <t>ВМ-0187982</t>
  </si>
  <si>
    <t>Бегалы Мырзан</t>
  </si>
  <si>
    <t>14801719</t>
  </si>
  <si>
    <t>ВМ-0101003</t>
  </si>
  <si>
    <t>Турумбетов Анвар</t>
  </si>
  <si>
    <t>13385119</t>
  </si>
  <si>
    <t>ВМ-0188085</t>
  </si>
  <si>
    <t>Алфёров Владислав</t>
  </si>
  <si>
    <t>12365477</t>
  </si>
  <si>
    <t>ВМ-0188022</t>
  </si>
  <si>
    <t>Чабаев Шайхи Рамзаевич</t>
  </si>
  <si>
    <t>96 14</t>
  </si>
  <si>
    <t>509732</t>
  </si>
  <si>
    <t>ВМ-0166009</t>
  </si>
  <si>
    <t>Бабаяров Маматгазы</t>
  </si>
  <si>
    <t>2826226</t>
  </si>
  <si>
    <t>ВМ-0188008</t>
  </si>
  <si>
    <t>Жданов Иван Егорович</t>
  </si>
  <si>
    <t>763049</t>
  </si>
  <si>
    <t>ВМ-0175517</t>
  </si>
  <si>
    <t>Тропин Алексей Сергеевич</t>
  </si>
  <si>
    <t>37 20</t>
  </si>
  <si>
    <t>830482</t>
  </si>
  <si>
    <t>ВМ-0187471</t>
  </si>
  <si>
    <t>Иваненко Евгений Вячеславович</t>
  </si>
  <si>
    <t>200519</t>
  </si>
  <si>
    <t>ВМ-0185496</t>
  </si>
  <si>
    <t>Асанбеков Азим</t>
  </si>
  <si>
    <t>2410087</t>
  </si>
  <si>
    <t>ВМ-0150976</t>
  </si>
  <si>
    <t>Кудайбердиев Казимжан</t>
  </si>
  <si>
    <t>0825671</t>
  </si>
  <si>
    <t>ВМ-0180885</t>
  </si>
  <si>
    <t>Ерубаев Жасулан Абибуллаулы</t>
  </si>
  <si>
    <t>047651053</t>
  </si>
  <si>
    <t>ВМ-0169883</t>
  </si>
  <si>
    <t>Абдыкадыров Илиязбек Авазбекович</t>
  </si>
  <si>
    <t>2600624</t>
  </si>
  <si>
    <t>ВМ-0175923</t>
  </si>
  <si>
    <t>Бектуров Актан Бектурович</t>
  </si>
  <si>
    <t>0915443</t>
  </si>
  <si>
    <t>ВМ-0167063</t>
  </si>
  <si>
    <t>Жолдубаев Адил Уланович</t>
  </si>
  <si>
    <t>2933656</t>
  </si>
  <si>
    <t>ВМ-0182753</t>
  </si>
  <si>
    <t>Элмурат Уулу Субан</t>
  </si>
  <si>
    <t>4039812</t>
  </si>
  <si>
    <t>ВМ-0101532</t>
  </si>
  <si>
    <t>Степаненко Виталий Алексеевич</t>
  </si>
  <si>
    <t>551439</t>
  </si>
  <si>
    <t>ВМ-0166615</t>
  </si>
  <si>
    <t>Таалайбек Уулу Мирбек</t>
  </si>
  <si>
    <t>4195252</t>
  </si>
  <si>
    <t>ВМ-0187985</t>
  </si>
  <si>
    <t>Вуйич Драган</t>
  </si>
  <si>
    <t>1168465</t>
  </si>
  <si>
    <t>ВМ-0185846</t>
  </si>
  <si>
    <t>Абжапаров Акбарали Тургунбаевич</t>
  </si>
  <si>
    <t>0705360</t>
  </si>
  <si>
    <t>ВМ-0186992</t>
  </si>
  <si>
    <t>Жакшыбек уулу Нурали</t>
  </si>
  <si>
    <t>3457906</t>
  </si>
  <si>
    <t>ВМ-0186998</t>
  </si>
  <si>
    <t>Сарыков Эрболот</t>
  </si>
  <si>
    <t>9062200</t>
  </si>
  <si>
    <t>ВМ-0188822</t>
  </si>
  <si>
    <t>Примкулов Икром Бекмуродович</t>
  </si>
  <si>
    <t>7085184</t>
  </si>
  <si>
    <t>ВМ-0188789</t>
  </si>
  <si>
    <t>Ниёзов Бахтиёр Нуралиевич</t>
  </si>
  <si>
    <t>1719855</t>
  </si>
  <si>
    <t>ВМ-0188794</t>
  </si>
  <si>
    <t>Бойкулов Рамазон Норалиевич</t>
  </si>
  <si>
    <t>4601034</t>
  </si>
  <si>
    <t>ВМ-0188810</t>
  </si>
  <si>
    <t>Кучкелдиев Отабек Нарбутаевич</t>
  </si>
  <si>
    <t>2926356</t>
  </si>
  <si>
    <t>ВМ-0188965</t>
  </si>
  <si>
    <t>Турдикулов Рустам Джураевич</t>
  </si>
  <si>
    <t>2006976</t>
  </si>
  <si>
    <t>ВМ-0188980</t>
  </si>
  <si>
    <t>Шербутаев Жавохир Музаффар Угли</t>
  </si>
  <si>
    <t>2144182</t>
  </si>
  <si>
    <t>ВМ-0188948</t>
  </si>
  <si>
    <t>Хамзаев Мухиддин Холмамат Угли</t>
  </si>
  <si>
    <t>3979371</t>
  </si>
  <si>
    <t>ВМ-0188968</t>
  </si>
  <si>
    <t>Хушбоков Махмуд Исмат Угли</t>
  </si>
  <si>
    <t>0113236</t>
  </si>
  <si>
    <t>ВМ-0188770</t>
  </si>
  <si>
    <t>Назаров Нарзулла Сафарович</t>
  </si>
  <si>
    <t>6981060</t>
  </si>
  <si>
    <t>ВМ-0188971</t>
  </si>
  <si>
    <t>Жайлавов Аббос Шухрат Угли</t>
  </si>
  <si>
    <t>0751764</t>
  </si>
  <si>
    <t>ВМ-0188768</t>
  </si>
  <si>
    <t>Примкулов Ихтиёр Бахтиёрович</t>
  </si>
  <si>
    <t>4534940</t>
  </si>
  <si>
    <t>ВМ-0099620</t>
  </si>
  <si>
    <t>Живкович Марина</t>
  </si>
  <si>
    <t>015402702</t>
  </si>
  <si>
    <t>ВМ-0189419</t>
  </si>
  <si>
    <t>Абдурахманов Журабек Шайдуллаевич</t>
  </si>
  <si>
    <t>3557540</t>
  </si>
  <si>
    <t>Бекмуродов Азизбек Эшмурод Угли</t>
  </si>
  <si>
    <t>2233651</t>
  </si>
  <si>
    <t>ВМ-0189677</t>
  </si>
  <si>
    <t>Жалгашов Илхом Чори угли</t>
  </si>
  <si>
    <t>1972302</t>
  </si>
  <si>
    <t>ВМ-0189951</t>
  </si>
  <si>
    <t>Жураев Нуриддин Усманович</t>
  </si>
  <si>
    <t>4356027</t>
  </si>
  <si>
    <t>ВМ-0189416</t>
  </si>
  <si>
    <t>Каршиев Лазиз Абдирауфович</t>
  </si>
  <si>
    <t>1898178</t>
  </si>
  <si>
    <t>ВМ-0189401</t>
  </si>
  <si>
    <t>Каршиев Нозимжон Абдирауфович</t>
  </si>
  <si>
    <t>1917044</t>
  </si>
  <si>
    <t>ВМ-0189404</t>
  </si>
  <si>
    <t>Маматмуминов Бахтиёр Жамгирович</t>
  </si>
  <si>
    <t>5816870</t>
  </si>
  <si>
    <t>ВМ-0189947</t>
  </si>
  <si>
    <t>Муминалиев Мухиддин Норматович</t>
  </si>
  <si>
    <t>0310599</t>
  </si>
  <si>
    <t>ВМ-0189414</t>
  </si>
  <si>
    <t>Муратов Зафарали Шарипович</t>
  </si>
  <si>
    <t>5362369</t>
  </si>
  <si>
    <t>ВМ-0189969</t>
  </si>
  <si>
    <t>Назаров Равшан Худайбердиевич</t>
  </si>
  <si>
    <t>7069551</t>
  </si>
  <si>
    <t>⁠Саманов Алишер Бекмуратович</t>
  </si>
  <si>
    <t>1750819</t>
  </si>
  <si>
    <t>ВМ-0189676</t>
  </si>
  <si>
    <t>Хужамкулов Мусурмон Норкулович</t>
  </si>
  <si>
    <t>3444951</t>
  </si>
  <si>
    <t>ВМ-0189955</t>
  </si>
  <si>
    <t>Хуррамов Элдорбек Шухрат угли</t>
  </si>
  <si>
    <t>2125978</t>
  </si>
  <si>
    <t>ВМ-0189411</t>
  </si>
  <si>
    <t>Шайманов Бекзод Абдурахмон угли</t>
  </si>
  <si>
    <t>4416294</t>
  </si>
  <si>
    <t>ВМ-0188108</t>
  </si>
  <si>
    <t>Пименов Алексей Владимирович</t>
  </si>
  <si>
    <t>32 17</t>
  </si>
  <si>
    <t>793904</t>
  </si>
  <si>
    <t>ВМ-0188110</t>
  </si>
  <si>
    <t>Пименов Дмитрий Алексеевич</t>
  </si>
  <si>
    <t>542947</t>
  </si>
  <si>
    <t>ВМ-0188159</t>
  </si>
  <si>
    <t>Аймурадов Жангали</t>
  </si>
  <si>
    <t>14631891</t>
  </si>
  <si>
    <t>ВМ-0057592</t>
  </si>
  <si>
    <t>Апостолович Джордже</t>
  </si>
  <si>
    <t>018884178</t>
  </si>
  <si>
    <t>ВМ-0156316</t>
  </si>
  <si>
    <t>Ковинич Любомир</t>
  </si>
  <si>
    <t>013695857</t>
  </si>
  <si>
    <t>ВМ-0188228</t>
  </si>
  <si>
    <t>Гаппаров Арстанбек Тагайбекович</t>
  </si>
  <si>
    <t>1457628</t>
  </si>
  <si>
    <t>ВМ-0188232</t>
  </si>
  <si>
    <t>Накибаев Кубаныч Рузибаевич</t>
  </si>
  <si>
    <t>1255138</t>
  </si>
  <si>
    <t>ВМ-0121592</t>
  </si>
  <si>
    <t>Джабич Жарко</t>
  </si>
  <si>
    <t>014907740</t>
  </si>
  <si>
    <t>ВМ-0157662</t>
  </si>
  <si>
    <t>Михаилович Джордже</t>
  </si>
  <si>
    <t>014501424</t>
  </si>
  <si>
    <t>ВМ-0135703</t>
  </si>
  <si>
    <t>Боранияшевич Михаило</t>
  </si>
  <si>
    <t>018397070</t>
  </si>
  <si>
    <t>ВМ-0188505</t>
  </si>
  <si>
    <t>Релич Миодраг</t>
  </si>
  <si>
    <t>017479571</t>
  </si>
  <si>
    <t>ВМ-0177449</t>
  </si>
  <si>
    <t>Верещак Константин Викторович</t>
  </si>
  <si>
    <t>522634</t>
  </si>
  <si>
    <t>ВМ-0189543</t>
  </si>
  <si>
    <t>Кодирбердиев Шахриёр Жуманазар Угли</t>
  </si>
  <si>
    <t>5637174</t>
  </si>
  <si>
    <t>ВМ-0189545</t>
  </si>
  <si>
    <t>Машарипов Кахрамон Багандикович</t>
  </si>
  <si>
    <t>1575127</t>
  </si>
  <si>
    <t>ВМ-0189544</t>
  </si>
  <si>
    <t>Отабоев Сардорбек Ботир Угли</t>
  </si>
  <si>
    <t>1595963</t>
  </si>
  <si>
    <t>ВМ-0188239</t>
  </si>
  <si>
    <t>Алидзе Рафик</t>
  </si>
  <si>
    <t>13248589</t>
  </si>
  <si>
    <t>ВМ-0188234</t>
  </si>
  <si>
    <t>Бегалиев Камал</t>
  </si>
  <si>
    <t>13759108</t>
  </si>
  <si>
    <t>ВМ-0188251</t>
  </si>
  <si>
    <t>Жавланов Элдор</t>
  </si>
  <si>
    <t>14313309</t>
  </si>
  <si>
    <t>ВМ-0188247</t>
  </si>
  <si>
    <t>Шамхатов Нурсултан Шухратович</t>
  </si>
  <si>
    <t>052704245</t>
  </si>
  <si>
    <t>ВМ-0188254</t>
  </si>
  <si>
    <t>Шарипов Ирискул</t>
  </si>
  <si>
    <t>17744098</t>
  </si>
  <si>
    <t>ВМ-0188258</t>
  </si>
  <si>
    <t>Эрматваев Диярбек Ойбекович</t>
  </si>
  <si>
    <t>045493813</t>
  </si>
  <si>
    <t>ВМ-0189970</t>
  </si>
  <si>
    <t>Матякубов Дониёрбек Рахматиллаевич</t>
  </si>
  <si>
    <t>1786229</t>
  </si>
  <si>
    <t>ВМ-0189458</t>
  </si>
  <si>
    <t>Мирзарайимов Эркинжон Иброгимович</t>
  </si>
  <si>
    <t>3497148</t>
  </si>
  <si>
    <t>ВМ-0189395</t>
  </si>
  <si>
    <t>Норинов Бури Джумаевич</t>
  </si>
  <si>
    <t>5626086</t>
  </si>
  <si>
    <t>ВМ-0189396</t>
  </si>
  <si>
    <t>Омонов Хусан Эшбойевич</t>
  </si>
  <si>
    <t>2997155</t>
  </si>
  <si>
    <t>ВМ-0189461</t>
  </si>
  <si>
    <t>Умаров Исломжон Фарходжон угли</t>
  </si>
  <si>
    <t>1212925</t>
  </si>
  <si>
    <t>ВМ-0189960</t>
  </si>
  <si>
    <t>Шерматов Абдулхай Абдулвохид угли</t>
  </si>
  <si>
    <t>1594411</t>
  </si>
  <si>
    <t>Рузиев Жахонгир Ахмадулло Угли</t>
  </si>
  <si>
    <t>8311460</t>
  </si>
  <si>
    <t>ВМ-0189468</t>
  </si>
  <si>
    <t>Кандиев Акмалжон Юлдашевич</t>
  </si>
  <si>
    <t>1954080</t>
  </si>
  <si>
    <t>ВМ-0189462</t>
  </si>
  <si>
    <t>Кандиев Зокиржон Юлдашалиевич</t>
  </si>
  <si>
    <t>0573779</t>
  </si>
  <si>
    <t>ВМ-0183613</t>
  </si>
  <si>
    <t>Каримбердиев Улугбек</t>
  </si>
  <si>
    <t>3458093</t>
  </si>
  <si>
    <t>ВМ-0188371</t>
  </si>
  <si>
    <t>Носиралиев Зафар Русланович</t>
  </si>
  <si>
    <t>043475329</t>
  </si>
  <si>
    <t>ВМ-0188369</t>
  </si>
  <si>
    <t>Асланов Бимбаш</t>
  </si>
  <si>
    <t>13246671</t>
  </si>
  <si>
    <t>ВМ-0188362</t>
  </si>
  <si>
    <t>Мамед-Оглы Рустам Расулович</t>
  </si>
  <si>
    <t>060308983</t>
  </si>
  <si>
    <t>ВМ-0188261</t>
  </si>
  <si>
    <t>Дильмухаметова Илина Ильшатовна</t>
  </si>
  <si>
    <t>67 19</t>
  </si>
  <si>
    <t>846741</t>
  </si>
  <si>
    <t>ВМ-0188213</t>
  </si>
  <si>
    <t>Бурлак Вячеслав Сергеевич</t>
  </si>
  <si>
    <t>18 03</t>
  </si>
  <si>
    <t>176385</t>
  </si>
  <si>
    <t>ВМ-0188368</t>
  </si>
  <si>
    <t>Аман Самат Ермаханулы</t>
  </si>
  <si>
    <t>040235311</t>
  </si>
  <si>
    <t>ВМ-0188372</t>
  </si>
  <si>
    <t>Егоров Роман Александрулы</t>
  </si>
  <si>
    <t>047995291</t>
  </si>
  <si>
    <t>ВМ-0188374</t>
  </si>
  <si>
    <t>Усенов Нурсултан</t>
  </si>
  <si>
    <t>17670006</t>
  </si>
  <si>
    <t>ВМ-0188498</t>
  </si>
  <si>
    <t>Каменов Нуржан</t>
  </si>
  <si>
    <t>15366961</t>
  </si>
  <si>
    <t>ВМ-0188377</t>
  </si>
  <si>
    <t>Набибулла Азамат</t>
  </si>
  <si>
    <t>16480775</t>
  </si>
  <si>
    <t>ВМ-0188624</t>
  </si>
  <si>
    <t>Эргашходжаев Бахрамходжа Артикходжаевич</t>
  </si>
  <si>
    <t>1801686</t>
  </si>
  <si>
    <t>ВМ-0173701</t>
  </si>
  <si>
    <t>Дзогий Александр Сергеевич</t>
  </si>
  <si>
    <t>053079324</t>
  </si>
  <si>
    <t>ВМ-0178123</t>
  </si>
  <si>
    <t>Патрикеев Денис Викторович</t>
  </si>
  <si>
    <t>969360</t>
  </si>
  <si>
    <t>ВМ-0188271</t>
  </si>
  <si>
    <t>Шеховцов Дмитрий Сергеевич</t>
  </si>
  <si>
    <t>272826</t>
  </si>
  <si>
    <t>ВМ-0124018</t>
  </si>
  <si>
    <t>Коваленко Илья Дмитриевич</t>
  </si>
  <si>
    <t>086961</t>
  </si>
  <si>
    <t>ВМ-0102998</t>
  </si>
  <si>
    <t>Ким Александр Андреевич</t>
  </si>
  <si>
    <t>67 16</t>
  </si>
  <si>
    <t>600908</t>
  </si>
  <si>
    <t>ВМ-0188299</t>
  </si>
  <si>
    <t>Рыбакин Кирилл Александрович</t>
  </si>
  <si>
    <t>118070</t>
  </si>
  <si>
    <t>ВМ-0188298</t>
  </si>
  <si>
    <t>Кирик Денис Ярославович</t>
  </si>
  <si>
    <t>327599</t>
  </si>
  <si>
    <t>ВМ-0188283</t>
  </si>
  <si>
    <t>Редько Александр Николаевич</t>
  </si>
  <si>
    <t>67 10</t>
  </si>
  <si>
    <t>105594</t>
  </si>
  <si>
    <t>ВМ-0166770</t>
  </si>
  <si>
    <t>Молокова Ирина Борисовна</t>
  </si>
  <si>
    <t>461186</t>
  </si>
  <si>
    <t>ВМ-0188330</t>
  </si>
  <si>
    <t>Трещёва Екатерина Витальевна</t>
  </si>
  <si>
    <t>379398</t>
  </si>
  <si>
    <t>ВМ-0188447</t>
  </si>
  <si>
    <t>Зайферт Александр Александрович</t>
  </si>
  <si>
    <t>872772</t>
  </si>
  <si>
    <t>ВМ-0189678</t>
  </si>
  <si>
    <t>Ахматов Соатмурод исат Угли</t>
  </si>
  <si>
    <t>9043936</t>
  </si>
  <si>
    <t>ВМ-0189965</t>
  </si>
  <si>
    <t>Бозаров Хусан Кудратович</t>
  </si>
  <si>
    <t>2257823</t>
  </si>
  <si>
    <t>ВМ-0190115</t>
  </si>
  <si>
    <t>Долиев Илёс Сулаймонкул Угли</t>
  </si>
  <si>
    <t>1618363</t>
  </si>
  <si>
    <t>ВМ-0189406</t>
  </si>
  <si>
    <t>Жолтаев Расул Абдурахмон угли</t>
  </si>
  <si>
    <t>4598446</t>
  </si>
  <si>
    <t>ВМ-0189997</t>
  </si>
  <si>
    <t>Илмурзаев Ихтиёр Утамуротович</t>
  </si>
  <si>
    <t>3863175</t>
  </si>
  <si>
    <t>ВМ-0189974</t>
  </si>
  <si>
    <t>Кенжаев Жасур Муродулло угли</t>
  </si>
  <si>
    <t>9118935</t>
  </si>
  <si>
    <t>ВМ-0189940</t>
  </si>
  <si>
    <t>Кувондиков Рамзидин Хамидулло угли</t>
  </si>
  <si>
    <t>5240045</t>
  </si>
  <si>
    <t>ВМ-0189986</t>
  </si>
  <si>
    <t>Саттаров Акрам Аллаёрович</t>
  </si>
  <si>
    <t>0723970</t>
  </si>
  <si>
    <t>ВМ-0189989</t>
  </si>
  <si>
    <t>Тожиев Ислом Холбой Угли</t>
  </si>
  <si>
    <t>3508344</t>
  </si>
  <si>
    <t>ВМ-0188703</t>
  </si>
  <si>
    <t>Хакназаров Далер Бахром угли</t>
  </si>
  <si>
    <t>0546576</t>
  </si>
  <si>
    <t>ВМ-0189992</t>
  </si>
  <si>
    <t>Холияров Шеробод Ералович</t>
  </si>
  <si>
    <t>9307444</t>
  </si>
  <si>
    <t>ВМ-0189984</t>
  </si>
  <si>
    <t>Абдиазизов Шеркузи Уралович</t>
  </si>
  <si>
    <t>9166619</t>
  </si>
  <si>
    <t>ВМ-0189466</t>
  </si>
  <si>
    <t>Абдуназаров Азизбек Абдумумин угли</t>
  </si>
  <si>
    <t>6996334</t>
  </si>
  <si>
    <t>ВМ-0189440</t>
  </si>
  <si>
    <t>Абдуназаров Мусурмон Абдугони Угли</t>
  </si>
  <si>
    <t>1618324</t>
  </si>
  <si>
    <t>ВМ-0189718</t>
  </si>
  <si>
    <t>Абдуназаров Шохжахон Абдумумин угли</t>
  </si>
  <si>
    <t>1967172</t>
  </si>
  <si>
    <t>ВМ-0189602</t>
  </si>
  <si>
    <t>Абилов Зокир Турдиевич</t>
  </si>
  <si>
    <t>2104697</t>
  </si>
  <si>
    <t>ВМ-0189464</t>
  </si>
  <si>
    <t>Ботиров Шеркузи Ахманович</t>
  </si>
  <si>
    <t>5059522</t>
  </si>
  <si>
    <t>ВМ-0189996</t>
  </si>
  <si>
    <t>Жабборов Жахонгир Комил угли</t>
  </si>
  <si>
    <t>1573824</t>
  </si>
  <si>
    <t>ВМ-0189443</t>
  </si>
  <si>
    <t>Кунаров Асадбек Комил угли</t>
  </si>
  <si>
    <t>7776873</t>
  </si>
  <si>
    <t>ВМ-0189473</t>
  </si>
  <si>
    <t>Кунаров Муслимбек Комил угли</t>
  </si>
  <si>
    <t>1362632</t>
  </si>
  <si>
    <t>ВМ-0189981</t>
  </si>
  <si>
    <t>Махмашукуров Диёрбек Мавлон угли</t>
  </si>
  <si>
    <t>9171870</t>
  </si>
  <si>
    <t>ВМ-0189438</t>
  </si>
  <si>
    <t>Расилов Дилшод Юлчиевич</t>
  </si>
  <si>
    <t>2117931</t>
  </si>
  <si>
    <t>ВМ-0189424</t>
  </si>
  <si>
    <t>Расулов Лутфулла Абдужалилович</t>
  </si>
  <si>
    <t>6248096</t>
  </si>
  <si>
    <t>ВМ-0189439</t>
  </si>
  <si>
    <t>Рахимов Ойбек Абдусодикович</t>
  </si>
  <si>
    <t>5884772</t>
  </si>
  <si>
    <t>ВМ-0189476</t>
  </si>
  <si>
    <t>Рузиев Сайфиддин Мамаражабович</t>
  </si>
  <si>
    <t>0683914</t>
  </si>
  <si>
    <t>ВМ-0189426</t>
  </si>
  <si>
    <t>Сапаров Дамин Хужаназар угли</t>
  </si>
  <si>
    <t>5050613</t>
  </si>
  <si>
    <t>ВМ-0181729</t>
  </si>
  <si>
    <t>Алтынбек Уулу Азизбек</t>
  </si>
  <si>
    <t>3657422</t>
  </si>
  <si>
    <t>ВМ-0187412</t>
  </si>
  <si>
    <t>Адылбек Уулу Алибек</t>
  </si>
  <si>
    <t>1738431</t>
  </si>
  <si>
    <t>ВМ-0187421</t>
  </si>
  <si>
    <t>Болушбек Уулу Нуршер</t>
  </si>
  <si>
    <t>2898018</t>
  </si>
  <si>
    <t>ВМ-0187397</t>
  </si>
  <si>
    <t>Кыдыралиев Асхад Станбекович</t>
  </si>
  <si>
    <t>0062285</t>
  </si>
  <si>
    <t>ВМ-0182476</t>
  </si>
  <si>
    <t>Медетбек уулу Зулумбек</t>
  </si>
  <si>
    <t>2635825</t>
  </si>
  <si>
    <t>ВМ-0187150</t>
  </si>
  <si>
    <t>Сатыбалды Еркебулан Нурболатулы</t>
  </si>
  <si>
    <t>050762063</t>
  </si>
  <si>
    <t>ВМ-0187409</t>
  </si>
  <si>
    <t>Талантбек Уулу Алмаз</t>
  </si>
  <si>
    <t>3122178</t>
  </si>
  <si>
    <t>ВМ-0082282</t>
  </si>
  <si>
    <t>Полях Заур Тимурович</t>
  </si>
  <si>
    <t>91 11</t>
  </si>
  <si>
    <t>625050</t>
  </si>
  <si>
    <t>ВМ-0188449</t>
  </si>
  <si>
    <t>Копылов Константин Владимирович</t>
  </si>
  <si>
    <t>688413</t>
  </si>
  <si>
    <t>ВМ-0188486</t>
  </si>
  <si>
    <t>Андреева Марина Валерьевна</t>
  </si>
  <si>
    <t>178039</t>
  </si>
  <si>
    <t>ВМ-0188492</t>
  </si>
  <si>
    <t>Федосеев Евгений Вячеславович</t>
  </si>
  <si>
    <t>01 11</t>
  </si>
  <si>
    <t>679353</t>
  </si>
  <si>
    <t>ВМ-0188493</t>
  </si>
  <si>
    <t>Яговитин Владимир Александрович</t>
  </si>
  <si>
    <t>875099</t>
  </si>
  <si>
    <t>ВМ-0188495</t>
  </si>
  <si>
    <t>Воробьев Павел Сергеевич</t>
  </si>
  <si>
    <t>359684</t>
  </si>
  <si>
    <t>Абдужабборов Азаматжон Эргашали Угли</t>
  </si>
  <si>
    <t>2178560</t>
  </si>
  <si>
    <t>ВМ-0189966</t>
  </si>
  <si>
    <t>Панжиев Нормурод Дилмурод Угли</t>
  </si>
  <si>
    <t>4399694</t>
  </si>
  <si>
    <t>Абдурасулов Рузибой Жовли Угли</t>
  </si>
  <si>
    <t>4835561</t>
  </si>
  <si>
    <t>ВМ-0083665</t>
  </si>
  <si>
    <t>Константинов Петр Сергеевич</t>
  </si>
  <si>
    <t>339308</t>
  </si>
  <si>
    <t>ВМ-0190033</t>
  </si>
  <si>
    <t>Бердикулов Коплонбек Хуррамович</t>
  </si>
  <si>
    <t>7428648</t>
  </si>
  <si>
    <t>Генжемуратов Таумурат Султамуратович</t>
  </si>
  <si>
    <t>0418711</t>
  </si>
  <si>
    <t>ВМ-0189998</t>
  </si>
  <si>
    <t>Жайловов Асомиддин Акбар Угли</t>
  </si>
  <si>
    <t>1258824</t>
  </si>
  <si>
    <t>ВМ-0189993</t>
  </si>
  <si>
    <t>Жумаев Зокир Базарович</t>
  </si>
  <si>
    <t>2038558</t>
  </si>
  <si>
    <t>ВМ-0190142</t>
  </si>
  <si>
    <t>Ибрагимов Нуриддин Давуркул Угли</t>
  </si>
  <si>
    <t>5009096</t>
  </si>
  <si>
    <t>Исманов Шукрулло Нозимович</t>
  </si>
  <si>
    <t>3762108</t>
  </si>
  <si>
    <t>ВМ-0190034</t>
  </si>
  <si>
    <t>Маматмуминов Бахриддин Баратович</t>
  </si>
  <si>
    <t>4823397</t>
  </si>
  <si>
    <t>ВМ-0190035</t>
  </si>
  <si>
    <t>Махамов Шерали Жайловович</t>
  </si>
  <si>
    <t>9322503</t>
  </si>
  <si>
    <t>ВМ-0189979</t>
  </si>
  <si>
    <t>Нуролиев Алишер Имамкулович</t>
  </si>
  <si>
    <t>5193567</t>
  </si>
  <si>
    <t>ВМ-0189980</t>
  </si>
  <si>
    <t>Примкулов Илхам Курбанович</t>
  </si>
  <si>
    <t>5666677</t>
  </si>
  <si>
    <t>Тожиев Рамозон Рузимурот Угли</t>
  </si>
  <si>
    <t>9151101</t>
  </si>
  <si>
    <t>ВМ-0189982</t>
  </si>
  <si>
    <t>Умиров Кодир Утанович</t>
  </si>
  <si>
    <t>0467322</t>
  </si>
  <si>
    <t>ВМ-0189985</t>
  </si>
  <si>
    <t>Хужанов Даврон Шаймуротович</t>
  </si>
  <si>
    <t>6858155</t>
  </si>
  <si>
    <t>ВМ-0189978</t>
  </si>
  <si>
    <t>Шералиев Усуп Джура Угли</t>
  </si>
  <si>
    <t>4724768</t>
  </si>
  <si>
    <t>ВМ-0189983</t>
  </si>
  <si>
    <t>Юлдашов Тургун Ишкобилович</t>
  </si>
  <si>
    <t>2777811</t>
  </si>
  <si>
    <t>ВМ-0175537</t>
  </si>
  <si>
    <t>Гладкий Антон</t>
  </si>
  <si>
    <t>15672212</t>
  </si>
  <si>
    <t>ВМ-0188503</t>
  </si>
  <si>
    <t>Авдюшкина Елена Юрьевна</t>
  </si>
  <si>
    <t>430507</t>
  </si>
  <si>
    <t>ВМ-0187704</t>
  </si>
  <si>
    <t>Догдурбаев Бекназар Сталбекович</t>
  </si>
  <si>
    <t>0713189</t>
  </si>
  <si>
    <t>ВМ-0187539</t>
  </si>
  <si>
    <t>Таанов Нурбек Анарбекович</t>
  </si>
  <si>
    <t>1501479</t>
  </si>
  <si>
    <t>ВМ-0188700</t>
  </si>
  <si>
    <t>Даулбаев Канат Алмасбаевич</t>
  </si>
  <si>
    <t>057522293</t>
  </si>
  <si>
    <t>ВМ-0188691</t>
  </si>
  <si>
    <t>Абен Бексултан Максадулы</t>
  </si>
  <si>
    <t>050632025</t>
  </si>
  <si>
    <t>Абдикаримов Жавланбек Жоллыбай Ули</t>
  </si>
  <si>
    <t>0328737</t>
  </si>
  <si>
    <t>ВМ-0190118</t>
  </si>
  <si>
    <t>Абдикаримов Улугбек Махмуд Ули</t>
  </si>
  <si>
    <t>0362830</t>
  </si>
  <si>
    <t>ВМ-0190032</t>
  </si>
  <si>
    <t>Абезбаев Байрамбай Жеткиншекович</t>
  </si>
  <si>
    <t>0471725</t>
  </si>
  <si>
    <t>ВМ-0190138</t>
  </si>
  <si>
    <t>Авезмуратов Сапарбай Тузелович</t>
  </si>
  <si>
    <t>0176587</t>
  </si>
  <si>
    <t>Авезов Азимбай Уринбаевич</t>
  </si>
  <si>
    <t>0116651</t>
  </si>
  <si>
    <t>Авезов Якуббай Бахтиярович</t>
  </si>
  <si>
    <t>0115891</t>
  </si>
  <si>
    <t>Атабаев Рустем Джумабаевич</t>
  </si>
  <si>
    <t>0448610</t>
  </si>
  <si>
    <t>Ауезов Оразали Жалгашович</t>
  </si>
  <si>
    <t>0260134</t>
  </si>
  <si>
    <t>Ашылбаев Дилшадбек Бахтиярович</t>
  </si>
  <si>
    <t>0550494</t>
  </si>
  <si>
    <t>ВМ-0190146</t>
  </si>
  <si>
    <t>Давлетназаров Байрон Сейтназарович</t>
  </si>
  <si>
    <t>0164574</t>
  </si>
  <si>
    <t>Джумамуратов Бисенбай Бегмуратович</t>
  </si>
  <si>
    <t>0198290</t>
  </si>
  <si>
    <t>Жумамуратов Икрам Бекмуратович</t>
  </si>
  <si>
    <t>0287054</t>
  </si>
  <si>
    <t>Жумамуратов Сапарбай Калмуратович</t>
  </si>
  <si>
    <t>0138840</t>
  </si>
  <si>
    <t>Жумамуратов Юнусбай Бекмуратович</t>
  </si>
  <si>
    <t>0280840</t>
  </si>
  <si>
    <t>Калбаев Сардар Караматдин</t>
  </si>
  <si>
    <t>0619350</t>
  </si>
  <si>
    <t>Калдибаев Русланбек Икрам</t>
  </si>
  <si>
    <t>0703419</t>
  </si>
  <si>
    <t>Калдибаев Санжарбек Икрам Ули</t>
  </si>
  <si>
    <t>0531278</t>
  </si>
  <si>
    <t>Кенесов Алий Алим Ули</t>
  </si>
  <si>
    <t>0163696</t>
  </si>
  <si>
    <t>Матниязов Дамир Ахмедович</t>
  </si>
  <si>
    <t>0300205</t>
  </si>
  <si>
    <t>Матниязов Эргашбай Ахмедович</t>
  </si>
  <si>
    <t>0275236</t>
  </si>
  <si>
    <t>Насиров Юсуп Бахытжанович</t>
  </si>
  <si>
    <t>0426712</t>
  </si>
  <si>
    <t>ВМ-0190036</t>
  </si>
  <si>
    <t>Насыров Махсет Бахытжанович</t>
  </si>
  <si>
    <t>0619981</t>
  </si>
  <si>
    <t>Нуримбетов Парахат Кадирбаевич</t>
  </si>
  <si>
    <t>0138848</t>
  </si>
  <si>
    <t>ВМ-0190120</t>
  </si>
  <si>
    <t>Оразбаев Рустем Даулетмуратович</t>
  </si>
  <si>
    <t>0054206</t>
  </si>
  <si>
    <t>Сабиров Ислам Оразгалий</t>
  </si>
  <si>
    <t>0141129</t>
  </si>
  <si>
    <t>Сапарниязов Азамат Узакбергенович</t>
  </si>
  <si>
    <t>0058346</t>
  </si>
  <si>
    <t>Сапаров Бахит Жумабаевич</t>
  </si>
  <si>
    <t>0404126</t>
  </si>
  <si>
    <t>Уразимбетов Алимжан Даулетбаевич</t>
  </si>
  <si>
    <t>0236989</t>
  </si>
  <si>
    <t>Утебаев Азамат Базарбай</t>
  </si>
  <si>
    <t>0252379</t>
  </si>
  <si>
    <t>ВМ-0190117</t>
  </si>
  <si>
    <t>Ауезов Икрам Жалгашович</t>
  </si>
  <si>
    <t>0151772</t>
  </si>
  <si>
    <t>Жуманиязов Шавкат Орынбаевич</t>
  </si>
  <si>
    <t>0633516</t>
  </si>
  <si>
    <t>Халмуратов Дилшод Хасанбой Угли</t>
  </si>
  <si>
    <t>0191109</t>
  </si>
  <si>
    <t>Шамуратов Мубарек Сабурович</t>
  </si>
  <si>
    <t>0465296</t>
  </si>
  <si>
    <t>Эрежепов Юсуп Абдуллаевич</t>
  </si>
  <si>
    <t>0166594</t>
  </si>
  <si>
    <t>ВМ-0190121</t>
  </si>
  <si>
    <t>Юсупов Сапарбай Аралбаевич</t>
  </si>
  <si>
    <t>0212464</t>
  </si>
  <si>
    <t>Палуашов Полат Калбаевич</t>
  </si>
  <si>
    <t>0514560</t>
  </si>
  <si>
    <t>Рейпназаров Женгиз Турдыбаевич</t>
  </si>
  <si>
    <t>0054201</t>
  </si>
  <si>
    <t>ВМ-0188557</t>
  </si>
  <si>
    <t>Ветошкин Анатолий Николаевич</t>
  </si>
  <si>
    <t>417360</t>
  </si>
  <si>
    <t>ВМ-0188751</t>
  </si>
  <si>
    <t>Мирзаходжаев Икрам</t>
  </si>
  <si>
    <t>15301022</t>
  </si>
  <si>
    <t>ВМ-0188729</t>
  </si>
  <si>
    <t>Орынбек Бакдаулет Талгатулы</t>
  </si>
  <si>
    <t>052479573</t>
  </si>
  <si>
    <t>ВМ-0188932</t>
  </si>
  <si>
    <t>Ыскак Самат Айтбайулы</t>
  </si>
  <si>
    <t>019951354</t>
  </si>
  <si>
    <t>ВМ-0188819</t>
  </si>
  <si>
    <t>Талибов Абидрахман Мусабекулы</t>
  </si>
  <si>
    <t>062465631</t>
  </si>
  <si>
    <t>ВМ-0188803</t>
  </si>
  <si>
    <t>Шайлавов Мухаммадали Муратжанович</t>
  </si>
  <si>
    <t>054114457</t>
  </si>
  <si>
    <t>ВМ-0188704</t>
  </si>
  <si>
    <t>Пернебеков Нуржан</t>
  </si>
  <si>
    <t>13771093</t>
  </si>
  <si>
    <t>ВМ-0188763</t>
  </si>
  <si>
    <t>Басынов Абзал Абдуалиевич</t>
  </si>
  <si>
    <t>047931719</t>
  </si>
  <si>
    <t>ВМ-0188707</t>
  </si>
  <si>
    <t>Гильтман Павел Валерьевич</t>
  </si>
  <si>
    <t>046591821</t>
  </si>
  <si>
    <t>ВМ-0188706</t>
  </si>
  <si>
    <t>Искаков Кеншелик</t>
  </si>
  <si>
    <t>13064862</t>
  </si>
  <si>
    <t>ВМ-0188742</t>
  </si>
  <si>
    <t>Жаксыбек Ертай Болатбекулы</t>
  </si>
  <si>
    <t>043791151</t>
  </si>
  <si>
    <t>ВМ-0188748</t>
  </si>
  <si>
    <t>Нургали Нурдаулет</t>
  </si>
  <si>
    <t>13066678</t>
  </si>
  <si>
    <t>ВМ-0188737</t>
  </si>
  <si>
    <t>Орынбасар Баглан</t>
  </si>
  <si>
    <t>12059437</t>
  </si>
  <si>
    <t>Байдуллаев Нурбол Тохтамысович</t>
  </si>
  <si>
    <t>0293077</t>
  </si>
  <si>
    <t>ВМ-0188680</t>
  </si>
  <si>
    <t>Каримов Ариет Жунусалиевич</t>
  </si>
  <si>
    <t>0111774</t>
  </si>
  <si>
    <t>ВМ-0188696</t>
  </si>
  <si>
    <t>Замирбек уулу Нурдоолот</t>
  </si>
  <si>
    <t>2450841</t>
  </si>
  <si>
    <t>ВМ-0188686</t>
  </si>
  <si>
    <t>Совет Уулу Сардалбек</t>
  </si>
  <si>
    <t>2527764</t>
  </si>
  <si>
    <t>Шаниязов Муратбек Кенесбаевич</t>
  </si>
  <si>
    <t>0469093</t>
  </si>
  <si>
    <t>Утемуратов Байрам Садатдинович</t>
  </si>
  <si>
    <t>0042798</t>
  </si>
  <si>
    <t>Уразбаев Бахадыр Оралбай Ули</t>
  </si>
  <si>
    <t>0068229</t>
  </si>
  <si>
    <t>Тажикулов Кайрат Парахатович</t>
  </si>
  <si>
    <t>0307850</t>
  </si>
  <si>
    <t>Сейтмуратов Азамат Шамуратович</t>
  </si>
  <si>
    <t>0718932</t>
  </si>
  <si>
    <t>Реймов Хожабай Оразбаевич</t>
  </si>
  <si>
    <t>0178207</t>
  </si>
  <si>
    <t>Реймов Махсет Жумабаевич</t>
  </si>
  <si>
    <t>0639025</t>
  </si>
  <si>
    <t>Передбаев Азимбай Азатбай Улы</t>
  </si>
  <si>
    <t>0206766</t>
  </si>
  <si>
    <t>Наметулаев Женис Асылбекович</t>
  </si>
  <si>
    <t>0638923</t>
  </si>
  <si>
    <t>ВМ-0190141</t>
  </si>
  <si>
    <t>Мамбетаминов Саламат Байронович</t>
  </si>
  <si>
    <t>0636194</t>
  </si>
  <si>
    <t>Жумабаев Махсет Кенесбаевич</t>
  </si>
  <si>
    <t>0136770</t>
  </si>
  <si>
    <t>Еспамбетов Омирбай Саттарбергенович</t>
  </si>
  <si>
    <t>0045550</t>
  </si>
  <si>
    <t>Джантлеуов Рахат Джалгасович</t>
  </si>
  <si>
    <t>0268481</t>
  </si>
  <si>
    <t>Бекбаулиев Абдислам Сейтнияз Ули</t>
  </si>
  <si>
    <t>0307152</t>
  </si>
  <si>
    <t>Асылбеков Махсуд Айбек Улы</t>
  </si>
  <si>
    <t>0384750</t>
  </si>
  <si>
    <t>Аманбаев Бахит Куралбаевич</t>
  </si>
  <si>
    <t>0045528</t>
  </si>
  <si>
    <t>Айтжанов Махмуд Асылбекович</t>
  </si>
  <si>
    <t>0054216</t>
  </si>
  <si>
    <t>Айтжанов Каллыбек Асылбек Улы</t>
  </si>
  <si>
    <t>0319676</t>
  </si>
  <si>
    <t>ВМ-0190139</t>
  </si>
  <si>
    <t>Айтбашов Бердак Дуйсенбай Улы</t>
  </si>
  <si>
    <t>0157939</t>
  </si>
  <si>
    <t>Авазбердиев Бекзад Максутович</t>
  </si>
  <si>
    <t>0382126</t>
  </si>
  <si>
    <t>Айдаров Ерполат Сагидуллаевич</t>
  </si>
  <si>
    <t>47038</t>
  </si>
  <si>
    <t>Аразов Даулетходжа Сатбай Улы</t>
  </si>
  <si>
    <t>619198</t>
  </si>
  <si>
    <t>Атамуратов Артур Сарсенбаевич</t>
  </si>
  <si>
    <t>104697</t>
  </si>
  <si>
    <t>Бекбергенов Шарапат Ниетбаевич</t>
  </si>
  <si>
    <t>297330</t>
  </si>
  <si>
    <t>Егамбергенов Мухаммад Фарахад Углы</t>
  </si>
  <si>
    <t>575865</t>
  </si>
  <si>
    <t>Жанабаев Султанбек Баходир Улы</t>
  </si>
  <si>
    <t>665522</t>
  </si>
  <si>
    <t>Зарипов Аманбай Азизович</t>
  </si>
  <si>
    <t>146770</t>
  </si>
  <si>
    <t>Кудайбергенов Нурсултан Серикбаевич</t>
  </si>
  <si>
    <t>0531873</t>
  </si>
  <si>
    <t>Сайтбеков Замир Онгарбаевич</t>
  </si>
  <si>
    <t>0432396</t>
  </si>
  <si>
    <t>Сапаров Абдигулли Джугунусович</t>
  </si>
  <si>
    <t>0042877</t>
  </si>
  <si>
    <t>Шамшетов Байрамбай Дуйсенбай Улы</t>
  </si>
  <si>
    <t>0157574</t>
  </si>
  <si>
    <t>Байниязов Ажинияз Муратбаевич</t>
  </si>
  <si>
    <t>0330951</t>
  </si>
  <si>
    <t>Караматдинов Дастан Махмудович</t>
  </si>
  <si>
    <t>0617751</t>
  </si>
  <si>
    <t>Жуматов Рашид Алайатдинович</t>
  </si>
  <si>
    <t>0381265</t>
  </si>
  <si>
    <t>Кенесбаев Рамазан Дженисбаевич</t>
  </si>
  <si>
    <t>0701594</t>
  </si>
  <si>
    <t>Бекмуратов Нукусбай Караматдинович</t>
  </si>
  <si>
    <t>0110284</t>
  </si>
  <si>
    <t>Бекжанов Ерполат Омирбай Улы</t>
  </si>
  <si>
    <t>0624880</t>
  </si>
  <si>
    <t>Ибраимов Бекназар Куатбаевич</t>
  </si>
  <si>
    <t>0582892</t>
  </si>
  <si>
    <t>Джугинисов Абдирашит Абдиуали Улы</t>
  </si>
  <si>
    <t>0669353</t>
  </si>
  <si>
    <t>Макхамбетов Самат Куралбаевич</t>
  </si>
  <si>
    <t>0121529</t>
  </si>
  <si>
    <t>Аширбаев Тимур Мелс Улы</t>
  </si>
  <si>
    <t>0188813</t>
  </si>
  <si>
    <t>Абдигаппаров Жанибек Баймурзаевич</t>
  </si>
  <si>
    <t>0103081</t>
  </si>
  <si>
    <t>Амангелдиев Замир Рустам Угли</t>
  </si>
  <si>
    <t>0499165</t>
  </si>
  <si>
    <t>Тилеумуратов Курбанбай Амангелди Ули</t>
  </si>
  <si>
    <t>0042966</t>
  </si>
  <si>
    <t>Тилеумуратов Туелмурат Амангелди Ули</t>
  </si>
  <si>
    <t>0300669</t>
  </si>
  <si>
    <t>Алимбетов Аллаяр Ракхимбердиевич</t>
  </si>
  <si>
    <t>0417863</t>
  </si>
  <si>
    <t>Доштаев Бахадирбек Жиенбаевич</t>
  </si>
  <si>
    <t>0289030</t>
  </si>
  <si>
    <t>Жаксиликов Оринбасар Оралбай</t>
  </si>
  <si>
    <t>0724941</t>
  </si>
  <si>
    <t>Кыпшакбаев Нуржау Каржаубай Улы</t>
  </si>
  <si>
    <t>0258367</t>
  </si>
  <si>
    <t>Абдуллаев Уктам Гайимкулович</t>
  </si>
  <si>
    <t>4616811</t>
  </si>
  <si>
    <t>Долиев Ойбек Усмон угли</t>
  </si>
  <si>
    <t>6986416</t>
  </si>
  <si>
    <t>Жолгашов Мухаммаджон Шамсиддин угли</t>
  </si>
  <si>
    <t>4248463</t>
  </si>
  <si>
    <t>Мамадаминов Махмудбек Улугбек угли</t>
  </si>
  <si>
    <t>5807432</t>
  </si>
  <si>
    <t>Маматмурзаев Бахром Рузи угли</t>
  </si>
  <si>
    <t>5261447</t>
  </si>
  <si>
    <t>Норматов Умиджон Собиржон угли</t>
  </si>
  <si>
    <t>7069204</t>
  </si>
  <si>
    <t>Рузиев Абдувохид Алишер Угли</t>
  </si>
  <si>
    <t>2489972</t>
  </si>
  <si>
    <t>Тожиев Аслиддин Абдурасул угли</t>
  </si>
  <si>
    <t>2949303</t>
  </si>
  <si>
    <t>Тулаганов Фарход Курбаназарович</t>
  </si>
  <si>
    <t>1989665</t>
  </si>
  <si>
    <t>Умиров Суннатулло Гулмурод угли</t>
  </si>
  <si>
    <t>5059539</t>
  </si>
  <si>
    <t>Хурсанов Жавохирбек Улугбек Угли</t>
  </si>
  <si>
    <t>4147653</t>
  </si>
  <si>
    <t>Шабердиев Кахрамон Кахарович</t>
  </si>
  <si>
    <t>8279466</t>
  </si>
  <si>
    <t>ВМ-0188634</t>
  </si>
  <si>
    <t>Пурич Анастасия Васильевна</t>
  </si>
  <si>
    <t>794100</t>
  </si>
  <si>
    <t>ВМ-0188682</t>
  </si>
  <si>
    <t>Пурич Зоран</t>
  </si>
  <si>
    <t>0923970</t>
  </si>
  <si>
    <t>ВМ-0180453</t>
  </si>
  <si>
    <t>Утеулиев Ерлан</t>
  </si>
  <si>
    <t>17667532</t>
  </si>
  <si>
    <t>ВМ-0184485</t>
  </si>
  <si>
    <t>Абдираш Абзал</t>
  </si>
  <si>
    <t>15779855</t>
  </si>
  <si>
    <t>монтажник строительных лесов и подмостей</t>
  </si>
  <si>
    <t>ВМ-0184892</t>
  </si>
  <si>
    <t>Арынов Рауан</t>
  </si>
  <si>
    <t>18978467</t>
  </si>
  <si>
    <t>ВМ-0184468</t>
  </si>
  <si>
    <t>Кобенов Алмаз Есенбекович</t>
  </si>
  <si>
    <t>059175943</t>
  </si>
  <si>
    <t>ВМ-0180446</t>
  </si>
  <si>
    <t>Курмашов Алимжан</t>
  </si>
  <si>
    <t>13767207</t>
  </si>
  <si>
    <t>ВМ-0184471</t>
  </si>
  <si>
    <t>Мойдын Мухиддин Садыкжанулы</t>
  </si>
  <si>
    <t>059158403</t>
  </si>
  <si>
    <t>ВМ-0188708</t>
  </si>
  <si>
    <t>Искаков Кунанбай</t>
  </si>
  <si>
    <t>11617612</t>
  </si>
  <si>
    <t>ВМ-0162832</t>
  </si>
  <si>
    <t>Шакирбек Шапагат Ерланулы</t>
  </si>
  <si>
    <t>052478437</t>
  </si>
  <si>
    <t>ВМ-0184477</t>
  </si>
  <si>
    <t>Жаксыбаев Кайрат Болатулы</t>
  </si>
  <si>
    <t>042208427</t>
  </si>
  <si>
    <t>ВМ-0169820</t>
  </si>
  <si>
    <t>Азат Жандаулет Шереханулы</t>
  </si>
  <si>
    <t>058906447</t>
  </si>
  <si>
    <t>ВМ-0181223</t>
  </si>
  <si>
    <t>Бегалиев Жандаулет Куандыкулы</t>
  </si>
  <si>
    <t>044502707</t>
  </si>
  <si>
    <t>ВМ-0180471</t>
  </si>
  <si>
    <t>Гайбулла Адилет Файзуллаулы</t>
  </si>
  <si>
    <t>054509015</t>
  </si>
  <si>
    <t>ВМ-0177957</t>
  </si>
  <si>
    <t>Кенес Галымжан Жулдызханулы</t>
  </si>
  <si>
    <t>044376407</t>
  </si>
  <si>
    <t>ВМ-0180869</t>
  </si>
  <si>
    <t>Баратов Курбанбай Кадырулы</t>
  </si>
  <si>
    <t>048547787</t>
  </si>
  <si>
    <t>ВМ-0180940</t>
  </si>
  <si>
    <t>Заурбек Шардарбек Улыкбекулы</t>
  </si>
  <si>
    <t>044459291</t>
  </si>
  <si>
    <t>ВМ-0187939</t>
  </si>
  <si>
    <t>Исаков Арапжон</t>
  </si>
  <si>
    <t>4108468</t>
  </si>
  <si>
    <t>ВМ-0182500</t>
  </si>
  <si>
    <t>Кошербаев Фердауси Рахымбайулы</t>
  </si>
  <si>
    <t>055102773</t>
  </si>
  <si>
    <t>Алимов Умиджон Бахтиёр Угли</t>
  </si>
  <si>
    <t>8252810</t>
  </si>
  <si>
    <t>Ахматов Усмон Собир Угли</t>
  </si>
  <si>
    <t>7305555</t>
  </si>
  <si>
    <t>Баходиров Мухаммадкодир Жавлон Угли</t>
  </si>
  <si>
    <t>3468115</t>
  </si>
  <si>
    <t>Бекмурзаев Алибек Кулдошевич</t>
  </si>
  <si>
    <t>8969872</t>
  </si>
  <si>
    <t>Валиев Суннатулла Абдулла Угли</t>
  </si>
  <si>
    <t>4711068</t>
  </si>
  <si>
    <t>Жабборов Маманазар Жуманазар Угли</t>
  </si>
  <si>
    <t>1390344</t>
  </si>
  <si>
    <t>Иброхимов Ислом Абдузойир Угли</t>
  </si>
  <si>
    <t>8377979</t>
  </si>
  <si>
    <t>Исматов Нурсаит Гулом Угли</t>
  </si>
  <si>
    <t>1620669</t>
  </si>
  <si>
    <t>Исматуллаев Мирхамид Садулла Угли</t>
  </si>
  <si>
    <t>0640467</t>
  </si>
  <si>
    <t>Номозов Умид Мамаражаб Угли</t>
  </si>
  <si>
    <t>7842565</t>
  </si>
  <si>
    <t>Очилов Умид Журабаевич</t>
  </si>
  <si>
    <t>1063904</t>
  </si>
  <si>
    <t>Рузибоев Рустам Олламуродович</t>
  </si>
  <si>
    <t>0169393</t>
  </si>
  <si>
    <t>Самадов Жамшид Бахронович</t>
  </si>
  <si>
    <t>1536656</t>
  </si>
  <si>
    <t>Саторов Нодирбек Инатович</t>
  </si>
  <si>
    <t>2262383</t>
  </si>
  <si>
    <t>Турсунов Жавлон Баходирович</t>
  </si>
  <si>
    <t>4414659</t>
  </si>
  <si>
    <t>Умуров Шохзод Сирожиддин Угли</t>
  </si>
  <si>
    <t>7812118</t>
  </si>
  <si>
    <t>Усаров Эшдавлат Очилович</t>
  </si>
  <si>
    <t>7246862</t>
  </si>
  <si>
    <t>Фармонов Ислом Валимурод Угли</t>
  </si>
  <si>
    <t>7225371</t>
  </si>
  <si>
    <t>Хасанов Асадбек Нурмурод Угли</t>
  </si>
  <si>
    <t>1841654</t>
  </si>
  <si>
    <t>Хасанов Бозор Худойкулович</t>
  </si>
  <si>
    <t>0453606</t>
  </si>
  <si>
    <t>Холсаидов Алияр Бобокулович</t>
  </si>
  <si>
    <t>7556077</t>
  </si>
  <si>
    <t>Эшназаров Махмараим Худойкулович</t>
  </si>
  <si>
    <t>6700163</t>
  </si>
  <si>
    <t>Юсупов Улугбек Норбоевич</t>
  </si>
  <si>
    <t>0542992</t>
  </si>
  <si>
    <t>Ярашев Шерали Хамракулович</t>
  </si>
  <si>
    <t>1986190</t>
  </si>
  <si>
    <t>Саитов Хусниддин Камолович</t>
  </si>
  <si>
    <t>5961010</t>
  </si>
  <si>
    <t>ВМ-0137870</t>
  </si>
  <si>
    <t>Каламбет Сергей Александрович</t>
  </si>
  <si>
    <t>574390</t>
  </si>
  <si>
    <t>ВМ-0089321</t>
  </si>
  <si>
    <t>Шейхов Гитино Гасанович</t>
  </si>
  <si>
    <t>414209</t>
  </si>
  <si>
    <t>Боймуродов Абдурахмон Нуркобил угли</t>
  </si>
  <si>
    <t>4578768</t>
  </si>
  <si>
    <t>ВМ-0188994</t>
  </si>
  <si>
    <t>Адишов Мирбек Абдиманапович</t>
  </si>
  <si>
    <t>0805368</t>
  </si>
  <si>
    <t>ВМ-0189011</t>
  </si>
  <si>
    <t>Бараталиев Уланбек Абдижапарович</t>
  </si>
  <si>
    <t>3229049</t>
  </si>
  <si>
    <t>ВМ-0189372</t>
  </si>
  <si>
    <t>Кообашев Кадырбек Рыспекович</t>
  </si>
  <si>
    <t>4663833</t>
  </si>
  <si>
    <t>ВМ-0189036</t>
  </si>
  <si>
    <t>Манкилов Медетбек Жекшенкулович</t>
  </si>
  <si>
    <t>1898314</t>
  </si>
  <si>
    <t>ВМ-0189024</t>
  </si>
  <si>
    <t>Султанбаев Нуржигит</t>
  </si>
  <si>
    <t>3800244</t>
  </si>
  <si>
    <t>Зайтов Мадияр Нзаматдинович</t>
  </si>
  <si>
    <t>0069122</t>
  </si>
  <si>
    <t>Атаниязов Жалгазсбай Муратбаевич</t>
  </si>
  <si>
    <t>0114904</t>
  </si>
  <si>
    <t>Атамуратов Мансур Барлыкбаевич</t>
  </si>
  <si>
    <t>0281845</t>
  </si>
  <si>
    <t>ВМ-0188990</t>
  </si>
  <si>
    <t>Омирзаков Еломон</t>
  </si>
  <si>
    <t>17827980</t>
  </si>
  <si>
    <t>Баширов Умиджон Рустам Угли</t>
  </si>
  <si>
    <t>1091994</t>
  </si>
  <si>
    <t>Буронов Гулом Норматович</t>
  </si>
  <si>
    <t>3308473</t>
  </si>
  <si>
    <t>Давуров Нажмудин Саидович</t>
  </si>
  <si>
    <t>7874013</t>
  </si>
  <si>
    <t>ВМ-0185250</t>
  </si>
  <si>
    <t>Лесбек Байнур Кыдырбекулы</t>
  </si>
  <si>
    <t>050615297</t>
  </si>
  <si>
    <t>Эгамбердиев Ганишер Алишер Угли</t>
  </si>
  <si>
    <t>3407373</t>
  </si>
  <si>
    <t>Латипов Шокир Рузимуродович</t>
  </si>
  <si>
    <t>2985251</t>
  </si>
  <si>
    <t>Норматов Асроржон Эгамович</t>
  </si>
  <si>
    <t>0692210</t>
  </si>
  <si>
    <t>Норматов Гиесжон Шермат Угли</t>
  </si>
  <si>
    <t>3043790</t>
  </si>
  <si>
    <t>Рахматуллаев Азизжон Боходир Угли</t>
  </si>
  <si>
    <t>5841588</t>
  </si>
  <si>
    <t>Хушмуродов Шерзод Рахматуллаевич</t>
  </si>
  <si>
    <t>6520129</t>
  </si>
  <si>
    <t>Аскаров Озодбек Акром Угли</t>
  </si>
  <si>
    <t>2084777</t>
  </si>
  <si>
    <t>Бегимов Шохжахон Обид Угли</t>
  </si>
  <si>
    <t>0683175</t>
  </si>
  <si>
    <t>Эгамов Хунсиддин Абдисаломович</t>
  </si>
  <si>
    <t>4480520</t>
  </si>
  <si>
    <t>Жураев Шерали Куйлиевич</t>
  </si>
  <si>
    <t>8258856</t>
  </si>
  <si>
    <t>Курбонов Нурбек Коржовович</t>
  </si>
  <si>
    <t>1969399</t>
  </si>
  <si>
    <t>Махкамов Шавкатджон Мусулмонович</t>
  </si>
  <si>
    <t>3934339</t>
  </si>
  <si>
    <t>Мейлиев Журабек Хоним Угли</t>
  </si>
  <si>
    <t>4716367</t>
  </si>
  <si>
    <t>Мурадов Адхам Илес Угли</t>
  </si>
  <si>
    <t>9253534</t>
  </si>
  <si>
    <t>Орифов Бойбул Худайбердиевич</t>
  </si>
  <si>
    <t>0989456</t>
  </si>
  <si>
    <t>Очилов Икром Хасанович</t>
  </si>
  <si>
    <t>7165397</t>
  </si>
  <si>
    <t>Ражапов Давлатмурод Парда Угли</t>
  </si>
  <si>
    <t>4332142</t>
  </si>
  <si>
    <t>Собиров Мухиддин Хазратович</t>
  </si>
  <si>
    <t>6377544</t>
  </si>
  <si>
    <t>Орифов Асилбек Сирожиддин Угли</t>
  </si>
  <si>
    <t>6340151</t>
  </si>
  <si>
    <t>Хидиров Нарзулло Хайриллаевич</t>
  </si>
  <si>
    <t>1788451</t>
  </si>
  <si>
    <t>Абдурахимов Ёркул Завки Угли</t>
  </si>
  <si>
    <t>6621343</t>
  </si>
  <si>
    <t>Завкиев Сардор Завки Угли</t>
  </si>
  <si>
    <t>4104024</t>
  </si>
  <si>
    <t>ВМ-0189016</t>
  </si>
  <si>
    <t>Абдыкалык Уулу Мухаммадсыдык</t>
  </si>
  <si>
    <t>1544558</t>
  </si>
  <si>
    <t>Ширинов Шахриёр Шухрат Угли</t>
  </si>
  <si>
    <t>2672817</t>
  </si>
  <si>
    <t>Бозоров Жахонгир Шокир Угли</t>
  </si>
  <si>
    <t>2517943</t>
  </si>
  <si>
    <t>Жураев Карим Камолович</t>
  </si>
  <si>
    <t>7064123</t>
  </si>
  <si>
    <t>Болтаев Илёс Илхом Угли</t>
  </si>
  <si>
    <t>2096613</t>
  </si>
  <si>
    <t>Солиев Тохир Журабоевич</t>
  </si>
  <si>
    <t>2333065</t>
  </si>
  <si>
    <t>Кодиров Тухтасин Обид Угли</t>
  </si>
  <si>
    <t>4604939</t>
  </si>
  <si>
    <t>Норов Нозим Низомович</t>
  </si>
  <si>
    <t>5290771</t>
  </si>
  <si>
    <t>Рустамов Сирочбек Умеджон Угли</t>
  </si>
  <si>
    <t>5108800</t>
  </si>
  <si>
    <t>Хужаев Жавлон Фуркат Угли</t>
  </si>
  <si>
    <t>3632961</t>
  </si>
  <si>
    <t>Фатиллоев Миршод Юлдош Угли</t>
  </si>
  <si>
    <t>6080484</t>
  </si>
  <si>
    <t>Ширинов Феруз Хамроевич</t>
  </si>
  <si>
    <t>9270328</t>
  </si>
  <si>
    <t>Хамроев Фирдавс Феруз Угли</t>
  </si>
  <si>
    <t>9270349</t>
  </si>
  <si>
    <t>Хамраев Азизбек Фарухович</t>
  </si>
  <si>
    <t>9290588</t>
  </si>
  <si>
    <t>Ширинов Фарух Хамроевич</t>
  </si>
  <si>
    <t>7385668</t>
  </si>
  <si>
    <t>ВМ-0189007</t>
  </si>
  <si>
    <t>Акжолбаев Арген</t>
  </si>
  <si>
    <t>1443104</t>
  </si>
  <si>
    <t>ВМ-0188976</t>
  </si>
  <si>
    <t>Акматов Мелисбек Абжалбекович</t>
  </si>
  <si>
    <t>0174541</t>
  </si>
  <si>
    <t>ВМ-0189005</t>
  </si>
  <si>
    <t>Аттокуров Элбурс</t>
  </si>
  <si>
    <t>3241496</t>
  </si>
  <si>
    <t>ВМ-0189000</t>
  </si>
  <si>
    <t>Жуматаев Хансултан Эркинбекович</t>
  </si>
  <si>
    <t>0174508</t>
  </si>
  <si>
    <t>ВМ-0188995</t>
  </si>
  <si>
    <t>Мавлянов Улукбек</t>
  </si>
  <si>
    <t>3915711</t>
  </si>
  <si>
    <t>ВМ-0189019</t>
  </si>
  <si>
    <t>Мавлянов Урматбек Абдикеримович</t>
  </si>
  <si>
    <t>0178395</t>
  </si>
  <si>
    <t>ВМ-0189021</t>
  </si>
  <si>
    <t>Майрыкеев Ринат Эркинбекович</t>
  </si>
  <si>
    <t>0542654</t>
  </si>
  <si>
    <t>ВМ-0189003</t>
  </si>
  <si>
    <t>Ногоев Мелис Шаршимбекович</t>
  </si>
  <si>
    <t>2466438</t>
  </si>
  <si>
    <t>ВМ-0188966</t>
  </si>
  <si>
    <t>Омурбек Уулу Мухаммедумар</t>
  </si>
  <si>
    <t>0947696</t>
  </si>
  <si>
    <t>ВМ-0188986</t>
  </si>
  <si>
    <t>Сабиров Адилет Таалайбекович</t>
  </si>
  <si>
    <t>1720930</t>
  </si>
  <si>
    <t>ВМ-0189025</t>
  </si>
  <si>
    <t>Самсалиев Мухамедшерали Бегалиевич</t>
  </si>
  <si>
    <t>0077401</t>
  </si>
  <si>
    <t>ВМ-0189022</t>
  </si>
  <si>
    <t>Сыдыкбек Уулу Нурхан</t>
  </si>
  <si>
    <t>4495942</t>
  </si>
  <si>
    <t>ВМ-0188988</t>
  </si>
  <si>
    <t>Токтогулов Байсейит</t>
  </si>
  <si>
    <t>0132224</t>
  </si>
  <si>
    <t>ВМ-0188959</t>
  </si>
  <si>
    <t>Толонбаев Абдулбасыт Омурбекович</t>
  </si>
  <si>
    <t>0087513</t>
  </si>
  <si>
    <t>ВМ-0188972</t>
  </si>
  <si>
    <t>Ырыскулов Бектур Акылбекович</t>
  </si>
  <si>
    <t>3702521</t>
  </si>
  <si>
    <t>Сохибов Акмал Хайдарович</t>
  </si>
  <si>
    <t>1035533</t>
  </si>
  <si>
    <t>Товашаров Максуд Гофур Угли</t>
  </si>
  <si>
    <t>2311267</t>
  </si>
  <si>
    <t>Файзиев Сардор Юсуп Угли</t>
  </si>
  <si>
    <t>7090200</t>
  </si>
  <si>
    <t>Хайруллаев Сардор Самад Угли</t>
  </si>
  <si>
    <t>4650610</t>
  </si>
  <si>
    <t>Халимов Ганишер Каюмович</t>
  </si>
  <si>
    <t>5123244</t>
  </si>
  <si>
    <t>Хитоев Асрор Кучарбоевич</t>
  </si>
  <si>
    <t>2469367</t>
  </si>
  <si>
    <t>Холлиев Ихтиер Бобоназарович</t>
  </si>
  <si>
    <t>3992938</t>
  </si>
  <si>
    <t>Хусанов Хусниддин Бахтиер Угли</t>
  </si>
  <si>
    <t>6208876</t>
  </si>
  <si>
    <t>Янгибоев Жавохир Ботир Угли</t>
  </si>
  <si>
    <t>5298022</t>
  </si>
  <si>
    <t>ВМ-0184464</t>
  </si>
  <si>
    <t>Мустаев Махсат Мухтарович</t>
  </si>
  <si>
    <t>059667871</t>
  </si>
  <si>
    <t>ВМ-0189034</t>
  </si>
  <si>
    <t>Эргешов Алтынбек Абдраимович</t>
  </si>
  <si>
    <t>2550855</t>
  </si>
  <si>
    <t>ВМ-0164247</t>
  </si>
  <si>
    <t>Волков Вадим Дмитриевич</t>
  </si>
  <si>
    <t>516795</t>
  </si>
  <si>
    <t>Жураев Шерзод Фахриддин</t>
  </si>
  <si>
    <t>4804690</t>
  </si>
  <si>
    <t>Келдияров Жамшид Суюнович</t>
  </si>
  <si>
    <t>7630833</t>
  </si>
  <si>
    <t>ВМ-0164285</t>
  </si>
  <si>
    <t>Ражапов Даврон Пардаевич</t>
  </si>
  <si>
    <t>8538773</t>
  </si>
  <si>
    <t>ВМ-0185390</t>
  </si>
  <si>
    <t>Абилкасым Бейбарс</t>
  </si>
  <si>
    <t>17748480</t>
  </si>
  <si>
    <t>Абдиев Отабек Раззокович</t>
  </si>
  <si>
    <t>1499116</t>
  </si>
  <si>
    <t>Назаров Хусан Абдумалик Угли</t>
  </si>
  <si>
    <t>5028216</t>
  </si>
  <si>
    <t>Нафасов Абдумалик Назарович</t>
  </si>
  <si>
    <t>4278164</t>
  </si>
  <si>
    <t>Жураев Жамолиддин Хасанович</t>
  </si>
  <si>
    <t>3899204</t>
  </si>
  <si>
    <t>Латипов Элёр Файзуллаевич</t>
  </si>
  <si>
    <t>3265649</t>
  </si>
  <si>
    <t>Латыпов Зокиржон Рузимурадович</t>
  </si>
  <si>
    <t>0816941</t>
  </si>
  <si>
    <t>Мухаммадиев Бекзод Фахриддинович</t>
  </si>
  <si>
    <t>2991820</t>
  </si>
  <si>
    <t>ВМ-0176083</t>
  </si>
  <si>
    <t>Щенников Вячеслав Владимирович</t>
  </si>
  <si>
    <t>607887</t>
  </si>
  <si>
    <t>ВМ-0178544</t>
  </si>
  <si>
    <t>Проценко Константин Витальевич</t>
  </si>
  <si>
    <t>901241</t>
  </si>
  <si>
    <t>ВМ-0162055</t>
  </si>
  <si>
    <t>Йокич Горан</t>
  </si>
  <si>
    <t>015460989</t>
  </si>
  <si>
    <t>ВМ-0150621</t>
  </si>
  <si>
    <t>Щекин Денис Александрович</t>
  </si>
  <si>
    <t>804865</t>
  </si>
  <si>
    <t>ВМ-0189160</t>
  </si>
  <si>
    <t>Мунарбек уулу Марлен</t>
  </si>
  <si>
    <t>4486172</t>
  </si>
  <si>
    <t>Нуралиев Абилкосим Дустмурадович</t>
  </si>
  <si>
    <t>3846441</t>
  </si>
  <si>
    <t>Хамидов Абдурауф Бахриддин Угли</t>
  </si>
  <si>
    <t>8273207</t>
  </si>
  <si>
    <t>ВМ-0153840</t>
  </si>
  <si>
    <t>Шилин Андрей Валерьевич</t>
  </si>
  <si>
    <t>031491</t>
  </si>
  <si>
    <t>Бердимуратов Саитмурат Чориевич</t>
  </si>
  <si>
    <t>2050117</t>
  </si>
  <si>
    <t>Бозоров Сирожиддин Сафар Угли</t>
  </si>
  <si>
    <t>2101782</t>
  </si>
  <si>
    <t>Ибодов Мухиддин Фахриддинович</t>
  </si>
  <si>
    <t>6790580</t>
  </si>
  <si>
    <t>Кулматов Эргаш Улугбердиевич</t>
  </si>
  <si>
    <t>8987491</t>
  </si>
  <si>
    <t>ВМ-0174146</t>
  </si>
  <si>
    <t>Таалайбек Уулу Нурбек</t>
  </si>
  <si>
    <t>0016187</t>
  </si>
  <si>
    <t>Кушоков Зиёкул Хасан Угли</t>
  </si>
  <si>
    <t>5791190</t>
  </si>
  <si>
    <t>Менглиев Абдимурод Мусурмонович</t>
  </si>
  <si>
    <t>4617195</t>
  </si>
  <si>
    <t>Мирзакулов Зафар Ачилович</t>
  </si>
  <si>
    <t>9342819</t>
  </si>
  <si>
    <t>Мусурманов Анвар Абдимурод Угли</t>
  </si>
  <si>
    <t>2385141</t>
  </si>
  <si>
    <t>Мусурмонкулов Саид Шавкат Угли</t>
  </si>
  <si>
    <t>3999003</t>
  </si>
  <si>
    <t>Мусурмонов Ихтиёр Абдимурод Угли</t>
  </si>
  <si>
    <t>2371101</t>
  </si>
  <si>
    <t>Сафаров Улугмурод Норкушакович</t>
  </si>
  <si>
    <t>4284682</t>
  </si>
  <si>
    <t>Султонмуродов Руслан Рустамович</t>
  </si>
  <si>
    <t>7144912</t>
  </si>
  <si>
    <t>Тажиев Одил Абдуллаевич</t>
  </si>
  <si>
    <t>4398175</t>
  </si>
  <si>
    <t>Тожиев Исмоил Хушбок Угли</t>
  </si>
  <si>
    <t>2512276</t>
  </si>
  <si>
    <t>Ходжияров Анвар Алишерович</t>
  </si>
  <si>
    <t>3395931</t>
  </si>
  <si>
    <t>Эгамназаров Хусан Аллаберди Угли</t>
  </si>
  <si>
    <t>9253972</t>
  </si>
  <si>
    <t>Юлдошев Шерзод Жонкобилович</t>
  </si>
  <si>
    <t>2929739</t>
  </si>
  <si>
    <t>ВМ-0182555</t>
  </si>
  <si>
    <t>Шишкин Максим Васильевич</t>
  </si>
  <si>
    <t>94 03</t>
  </si>
  <si>
    <t>385935</t>
  </si>
  <si>
    <t>ВМ-0189152</t>
  </si>
  <si>
    <t>Искендербеков Даниярбек Кылычбекович</t>
  </si>
  <si>
    <t>3571407</t>
  </si>
  <si>
    <t>ВМ-0189150</t>
  </si>
  <si>
    <t>Кайпбердиев Кылычбек Искендербекович</t>
  </si>
  <si>
    <t>0095613</t>
  </si>
  <si>
    <t>ВМ-0161965</t>
  </si>
  <si>
    <t>Исмаилов Бекжан Балтабайулы</t>
  </si>
  <si>
    <t>054301257</t>
  </si>
  <si>
    <t>ВМ-0189032</t>
  </si>
  <si>
    <t>Двуреченский Павел Валерьевич</t>
  </si>
  <si>
    <t>025399</t>
  </si>
  <si>
    <t>ВМ-0189131</t>
  </si>
  <si>
    <t>Шатова Екатерина Сергеевна</t>
  </si>
  <si>
    <t>14 21</t>
  </si>
  <si>
    <t>981953</t>
  </si>
  <si>
    <t>ВМ-0189127</t>
  </si>
  <si>
    <t>Волгин Илья Владимирович</t>
  </si>
  <si>
    <t>36 13</t>
  </si>
  <si>
    <t>776660</t>
  </si>
  <si>
    <t>ВМ-0183847</t>
  </si>
  <si>
    <t>Кармацкий Андрей Александрович</t>
  </si>
  <si>
    <t>797942</t>
  </si>
  <si>
    <t>ВМ-0189119</t>
  </si>
  <si>
    <t>Чернышев Борис Геннадьевич</t>
  </si>
  <si>
    <t>772466</t>
  </si>
  <si>
    <t>ВМ-0189185</t>
  </si>
  <si>
    <t>Крутиков Артем Олегович</t>
  </si>
  <si>
    <t>65 08</t>
  </si>
  <si>
    <t>523202</t>
  </si>
  <si>
    <t>ВМ-0189357</t>
  </si>
  <si>
    <t>Жаксыбай Мурат Алмасханулы</t>
  </si>
  <si>
    <t>057532875</t>
  </si>
  <si>
    <t>ВМ-0189364</t>
  </si>
  <si>
    <t>Жунбаев Ержан Муратбекулы</t>
  </si>
  <si>
    <t>051960923</t>
  </si>
  <si>
    <t>Хуррамов Исроил Зиякулович</t>
  </si>
  <si>
    <t>8350675</t>
  </si>
  <si>
    <t>ВМ-0171043</t>
  </si>
  <si>
    <t>Абдулова Элизабэт Фиргатовна</t>
  </si>
  <si>
    <t>954453</t>
  </si>
  <si>
    <t>ВМ-0124071</t>
  </si>
  <si>
    <t>Попов Александр Алексеевич</t>
  </si>
  <si>
    <t>221054</t>
  </si>
  <si>
    <t>Рахматов Бехруз Тургун Угли</t>
  </si>
  <si>
    <t>6922214</t>
  </si>
  <si>
    <t>Махмудов Бобур Холхужа Угли</t>
  </si>
  <si>
    <t>3215128</t>
  </si>
  <si>
    <t>Мирзаев Нодиржон Эшпулатович</t>
  </si>
  <si>
    <t>2701813</t>
  </si>
  <si>
    <t>Нормуродов Азизжон Комилжонович</t>
  </si>
  <si>
    <t>9936867</t>
  </si>
  <si>
    <t>Бекмуратов Юсуф Исмоил Угли</t>
  </si>
  <si>
    <t>3185183</t>
  </si>
  <si>
    <t>Бектемиров Юсуф Аллаёрович</t>
  </si>
  <si>
    <t>4771606</t>
  </si>
  <si>
    <t>Бекмуратов Останакул Холбой Угли</t>
  </si>
  <si>
    <t>4578672</t>
  </si>
  <si>
    <t>Мамадалиев Жахонгир Умрзок Угли</t>
  </si>
  <si>
    <t>0431111</t>
  </si>
  <si>
    <t>Нормуротов Хусниддин Давлатович</t>
  </si>
  <si>
    <t>4578497</t>
  </si>
  <si>
    <t>Рахматуллаев Камол Панжиевич</t>
  </si>
  <si>
    <t>2254565</t>
  </si>
  <si>
    <t>Рахматуллаев Мусурмонкул Бури Угли</t>
  </si>
  <si>
    <t>4057982</t>
  </si>
  <si>
    <t>Шодмонов Жасурбек Баходир Угли</t>
  </si>
  <si>
    <t>9719950</t>
  </si>
  <si>
    <t>Абдиев Ибрахим Уракович</t>
  </si>
  <si>
    <t>4771132</t>
  </si>
  <si>
    <t xml:space="preserve">Ботиров Шоди Тулаганович </t>
  </si>
  <si>
    <t>4980769</t>
  </si>
  <si>
    <t>Давронов Ислом Илхом Угли</t>
  </si>
  <si>
    <t>5686497</t>
  </si>
  <si>
    <t>Ешимов Олимбек Розикович</t>
  </si>
  <si>
    <t>0106885</t>
  </si>
  <si>
    <t>Жураев Саид Арол Угли</t>
  </si>
  <si>
    <t>4857715</t>
  </si>
  <si>
    <t>Ибрагимов Зафарбек Абдураим Угли</t>
  </si>
  <si>
    <t>3971103</t>
  </si>
  <si>
    <t>Каримов Миржалол Жалил Угли</t>
  </si>
  <si>
    <t>0989300</t>
  </si>
  <si>
    <t>Мейланов Сухроб Маджидович</t>
  </si>
  <si>
    <t>4992177</t>
  </si>
  <si>
    <t>Мейлиев Хусан Зулфикорович</t>
  </si>
  <si>
    <t>2840282</t>
  </si>
  <si>
    <t>Мирзахматов Хасан Хасанович</t>
  </si>
  <si>
    <t>2514392</t>
  </si>
  <si>
    <t>Мустафоев Илхом Суюн Угли</t>
  </si>
  <si>
    <t>3131776</t>
  </si>
  <si>
    <t>Мусурмонов Журабек Пардаевич</t>
  </si>
  <si>
    <t>6473657</t>
  </si>
  <si>
    <t>Мусурмонов Уткир Парда-Угли</t>
  </si>
  <si>
    <t>Назаров Мухриддин Дониёр Угли</t>
  </si>
  <si>
    <t>1675782</t>
  </si>
  <si>
    <t>Нематов Исомиддин Низомиддин Угли</t>
  </si>
  <si>
    <t>3456647</t>
  </si>
  <si>
    <t>Нуриддинов Илхом Бахром Угли</t>
  </si>
  <si>
    <t>6452085</t>
  </si>
  <si>
    <t>Нуриллаев Умид Акбар Угли</t>
  </si>
  <si>
    <t>7044762</t>
  </si>
  <si>
    <t>Пардаев Жонибек Салим Угли</t>
  </si>
  <si>
    <t>1906527</t>
  </si>
  <si>
    <t>Рохманов Абдумориф Каюмович</t>
  </si>
  <si>
    <t>3934046</t>
  </si>
  <si>
    <t>Рузиев Санжар Шеркулович</t>
  </si>
  <si>
    <t>7403605</t>
  </si>
  <si>
    <t>Рузикулов Азам Одил Угли</t>
  </si>
  <si>
    <t>2687564</t>
  </si>
  <si>
    <t>Рузикулов Бобур Холмат Угли</t>
  </si>
  <si>
    <t>2658850</t>
  </si>
  <si>
    <t>Рузикулов Нурхон Холмат Угли</t>
  </si>
  <si>
    <t>1173027</t>
  </si>
  <si>
    <t>Сатторов Суннат Фахриддинович</t>
  </si>
  <si>
    <t>4911997</t>
  </si>
  <si>
    <t>Тангриев Голиб Абдираимович</t>
  </si>
  <si>
    <t>9036923</t>
  </si>
  <si>
    <t>Уроков Самандар Иброхим Угли</t>
  </si>
  <si>
    <t>2085603</t>
  </si>
  <si>
    <t>Хазратов Байрамали Шопулат Угли</t>
  </si>
  <si>
    <t>2663608</t>
  </si>
  <si>
    <t>Чакконов Жавохур Шопоат Угли</t>
  </si>
  <si>
    <t>9007380</t>
  </si>
  <si>
    <t>Эрмуминов Нуриддин Юсуфович</t>
  </si>
  <si>
    <t>4056625</t>
  </si>
  <si>
    <t>ВМ-0189369</t>
  </si>
  <si>
    <t>Жангалиев Маргулан Исатаевич</t>
  </si>
  <si>
    <t>063012416</t>
  </si>
  <si>
    <t>ВМ-0189378</t>
  </si>
  <si>
    <t>Сапарали Мирас</t>
  </si>
  <si>
    <t>18420127</t>
  </si>
  <si>
    <t>ВМ-0189373</t>
  </si>
  <si>
    <t>Есетов Рауан Тулегенович</t>
  </si>
  <si>
    <t>043850642</t>
  </si>
  <si>
    <t>ВМ-0189380</t>
  </si>
  <si>
    <t>Тюлешев Кадим Ахметкалиевич</t>
  </si>
  <si>
    <t>042785064</t>
  </si>
  <si>
    <t>ВМ-0189365</t>
  </si>
  <si>
    <t>Абилдаев Жусип</t>
  </si>
  <si>
    <t>11827831</t>
  </si>
  <si>
    <t>ВМ-0189379</t>
  </si>
  <si>
    <t>Турсынбай Наурызбай</t>
  </si>
  <si>
    <t>18919297</t>
  </si>
  <si>
    <t>ВМ-0164279</t>
  </si>
  <si>
    <t>Ражабов Бахриддин Пардаевич</t>
  </si>
  <si>
    <t>2257826</t>
  </si>
  <si>
    <t>ВМ-0182873</t>
  </si>
  <si>
    <t>Халимов Сирожиддин Нажмиддин Угли</t>
  </si>
  <si>
    <t>0064911</t>
  </si>
  <si>
    <t>ВМ-0183906</t>
  </si>
  <si>
    <t>Аннагелдиев Бегенч</t>
  </si>
  <si>
    <t>2444190</t>
  </si>
  <si>
    <t>ВМ-0184907</t>
  </si>
  <si>
    <t>Аннамухаммедов Омар</t>
  </si>
  <si>
    <t>2500511</t>
  </si>
  <si>
    <t>ВМ-0184920</t>
  </si>
  <si>
    <t>Атаев Гурбаннепес</t>
  </si>
  <si>
    <t>3170297</t>
  </si>
  <si>
    <t>ВМ-0183898</t>
  </si>
  <si>
    <t>Мередов Тахыр</t>
  </si>
  <si>
    <t>2962653</t>
  </si>
  <si>
    <t>ВМ-0184128</t>
  </si>
  <si>
    <t>Сатлыков Гелдимырат</t>
  </si>
  <si>
    <t>3081368</t>
  </si>
  <si>
    <t>ВМ-0184116</t>
  </si>
  <si>
    <t>Хаджиев Шамырат</t>
  </si>
  <si>
    <t>2747473</t>
  </si>
  <si>
    <t>ВМ-0162281</t>
  </si>
  <si>
    <t>Батыров Мекан</t>
  </si>
  <si>
    <t>2038253</t>
  </si>
  <si>
    <t>ВМ-0161950</t>
  </si>
  <si>
    <t>Мадумаров Баходир Косимович</t>
  </si>
  <si>
    <t>2477188</t>
  </si>
  <si>
    <t>ВМ-0189417</t>
  </si>
  <si>
    <t>Тахирулы Айдын</t>
  </si>
  <si>
    <t>056913604</t>
  </si>
  <si>
    <t>ВМ-0189386</t>
  </si>
  <si>
    <t>Назарбаев Бексултан Анарбекович</t>
  </si>
  <si>
    <t>1480345</t>
  </si>
  <si>
    <t>ВМ-0189387</t>
  </si>
  <si>
    <t>Базарбеков Кутболсун</t>
  </si>
  <si>
    <t>1059988</t>
  </si>
  <si>
    <t>ВМ-0189479</t>
  </si>
  <si>
    <t>Полотбек Уулу Сыймык</t>
  </si>
  <si>
    <t>1793402</t>
  </si>
  <si>
    <t>ВМ-0189475</t>
  </si>
  <si>
    <t>Советбек Уулу Суйунбек</t>
  </si>
  <si>
    <t>1673116</t>
  </si>
  <si>
    <t>ВМ-0189455</t>
  </si>
  <si>
    <t>Саипбаев Мыктыбек Турдуматович</t>
  </si>
  <si>
    <t>4155928</t>
  </si>
  <si>
    <t>ВМ-0189415</t>
  </si>
  <si>
    <t>Сакыев Нургазы</t>
  </si>
  <si>
    <t>4169860</t>
  </si>
  <si>
    <t>ВМ-0189428</t>
  </si>
  <si>
    <t>Суюнбаев Ысабек</t>
  </si>
  <si>
    <t>3025758</t>
  </si>
  <si>
    <t>Тургунбоев Ботиржон Кодиржон Угли</t>
  </si>
  <si>
    <t>2041240</t>
  </si>
  <si>
    <t>Тургунбоев Самарбек Кодир Угли</t>
  </si>
  <si>
    <t>2028642</t>
  </si>
  <si>
    <t>Тургунбоев Сардор Кодир Угли</t>
  </si>
  <si>
    <t>2038446</t>
  </si>
  <si>
    <t>Юлдошев Муминжон Фарход Угли</t>
  </si>
  <si>
    <t>2225146</t>
  </si>
  <si>
    <t>Нормуминов Эркин Эшмуратович</t>
  </si>
  <si>
    <t>2488698</t>
  </si>
  <si>
    <t>Рахимкулов Санжар Бобоназарович</t>
  </si>
  <si>
    <t>0480615</t>
  </si>
  <si>
    <t xml:space="preserve">Буёзов Дилшодбек Кутлимуратович </t>
  </si>
  <si>
    <t>1989253</t>
  </si>
  <si>
    <t>Маширипов Мирза Орифжон Угли</t>
  </si>
  <si>
    <t>8100463</t>
  </si>
  <si>
    <t>Нурметов Оскорбек Худашукур Угли</t>
  </si>
  <si>
    <t>7941203</t>
  </si>
  <si>
    <t>Темиркулов Сафарали Сулаймон Угли</t>
  </si>
  <si>
    <t>0528043</t>
  </si>
  <si>
    <t>ВМ-0187466</t>
  </si>
  <si>
    <t>Талипов Олег Салимович</t>
  </si>
  <si>
    <t>077995</t>
  </si>
  <si>
    <t>ВМ-0189322</t>
  </si>
  <si>
    <t>Коляденко Андрей Сергеевич</t>
  </si>
  <si>
    <t>64 16</t>
  </si>
  <si>
    <t>927940</t>
  </si>
  <si>
    <t>ВМ-0189331</t>
  </si>
  <si>
    <t>Кузнецов Андрей Леонидович</t>
  </si>
  <si>
    <t>614986</t>
  </si>
  <si>
    <t>ВМ-0189432</t>
  </si>
  <si>
    <t>Шавкатов Камран</t>
  </si>
  <si>
    <t>16324664</t>
  </si>
  <si>
    <t>ВМ-0186594</t>
  </si>
  <si>
    <t>Курманалиев Дастан</t>
  </si>
  <si>
    <t>3511773</t>
  </si>
  <si>
    <t>ВМ-0189388</t>
  </si>
  <si>
    <t>Ромашев Алексей Александрович</t>
  </si>
  <si>
    <t>336848</t>
  </si>
  <si>
    <t>ВМ-0189482</t>
  </si>
  <si>
    <t>Алик Кызы Аида</t>
  </si>
  <si>
    <t>2786821</t>
  </si>
  <si>
    <t>ВМ-0122772</t>
  </si>
  <si>
    <t>Панов Денис Сергеевич</t>
  </si>
  <si>
    <t>783857</t>
  </si>
  <si>
    <t>ВМ-0186714</t>
  </si>
  <si>
    <t>Боронбаев Бакытбек Абдулаевич</t>
  </si>
  <si>
    <t>2325027</t>
  </si>
  <si>
    <t>ВМ-0186610</t>
  </si>
  <si>
    <t>Жорабаев Мустафо</t>
  </si>
  <si>
    <t>4053838</t>
  </si>
  <si>
    <t>ВМ-0186607</t>
  </si>
  <si>
    <t>Махмудов Миролим</t>
  </si>
  <si>
    <t>4412911</t>
  </si>
  <si>
    <t>ВМ-0184565</t>
  </si>
  <si>
    <t>Айтымбетов Руслан</t>
  </si>
  <si>
    <t>3172368</t>
  </si>
  <si>
    <t>ВМ-0185586</t>
  </si>
  <si>
    <t>Гаппаров Шермахаммат</t>
  </si>
  <si>
    <t>4077123</t>
  </si>
  <si>
    <t>ВМ-0186662</t>
  </si>
  <si>
    <t>Курманов Дуйшобек Джашанович</t>
  </si>
  <si>
    <t>2699688</t>
  </si>
  <si>
    <t>ВМ-0186565</t>
  </si>
  <si>
    <t>Абылов Санджар Дуйшембекович</t>
  </si>
  <si>
    <t>2513741</t>
  </si>
  <si>
    <t>ВМ-0186647</t>
  </si>
  <si>
    <t>Сатыбалдиев Илгиз Осконович</t>
  </si>
  <si>
    <t>4358926</t>
  </si>
  <si>
    <t>ВМ-0120460</t>
  </si>
  <si>
    <t>Баркова Ксения Юрьевна</t>
  </si>
  <si>
    <t>362676</t>
  </si>
  <si>
    <t>ВМ-0173630</t>
  </si>
  <si>
    <t>Виногорова Инесса Максимовна</t>
  </si>
  <si>
    <t>91 24</t>
  </si>
  <si>
    <t>883942</t>
  </si>
  <si>
    <t>ВМ-0189500</t>
  </si>
  <si>
    <t>Тайжан Нурбек Серикбайулы</t>
  </si>
  <si>
    <t>046574609</t>
  </si>
  <si>
    <t>МВ-0002920</t>
  </si>
  <si>
    <t>Баксаисова Айна Муратовна</t>
  </si>
  <si>
    <t>63 21</t>
  </si>
  <si>
    <t>905083</t>
  </si>
  <si>
    <t>ВМ-0189391</t>
  </si>
  <si>
    <t>Досаев Тимур Загитович</t>
  </si>
  <si>
    <t>711573</t>
  </si>
  <si>
    <t>ВМ-0189442</t>
  </si>
  <si>
    <t>Алханов Алихан Русланович</t>
  </si>
  <si>
    <t>940427</t>
  </si>
  <si>
    <t>ВМ-0189436</t>
  </si>
  <si>
    <t>Алханов Зелимхан Русланович</t>
  </si>
  <si>
    <t>96 10</t>
  </si>
  <si>
    <t>265021</t>
  </si>
  <si>
    <t>ВМ-0189448</t>
  </si>
  <si>
    <t>Ахмедов Абдул Магарбиевич</t>
  </si>
  <si>
    <t>727093</t>
  </si>
  <si>
    <t>ВМ-0189454</t>
  </si>
  <si>
    <t>Загаев Ахмед Магомедович</t>
  </si>
  <si>
    <t>208547</t>
  </si>
  <si>
    <t>ВМ-0189450</t>
  </si>
  <si>
    <t>Тазбиев Хамзат Авалуевич</t>
  </si>
  <si>
    <t>ВМ-0189493</t>
  </si>
  <si>
    <t>Мясищев Фёдор Александрович</t>
  </si>
  <si>
    <t>71 04</t>
  </si>
  <si>
    <t>322882</t>
  </si>
  <si>
    <t>ВМ-0189534</t>
  </si>
  <si>
    <t>Алжанов Кайрат Шораевич</t>
  </si>
  <si>
    <t>059602492</t>
  </si>
  <si>
    <t>ВМ-0189535</t>
  </si>
  <si>
    <t>Бактыгереев Бекмурат Ержанович</t>
  </si>
  <si>
    <t>048467290</t>
  </si>
  <si>
    <t>ВМ-0189537</t>
  </si>
  <si>
    <t>Ихсангалиев Жасканат Канатулы</t>
  </si>
  <si>
    <t>051396924</t>
  </si>
  <si>
    <t>ВМ-0189526</t>
  </si>
  <si>
    <t>Кажгалиев Арман Аткалиевич</t>
  </si>
  <si>
    <t>062053744</t>
  </si>
  <si>
    <t>ВМ-0189531</t>
  </si>
  <si>
    <t>Мухитов Абдилнасыр Бейбтжанулы</t>
  </si>
  <si>
    <t>044211350</t>
  </si>
  <si>
    <t>ВМ-0178318</t>
  </si>
  <si>
    <t>Кальнев Андрей Дмитриевич</t>
  </si>
  <si>
    <t>0155986</t>
  </si>
  <si>
    <t>ВМ-0189542</t>
  </si>
  <si>
    <t>Айтбай Санжар Саматулы</t>
  </si>
  <si>
    <t>047670251</t>
  </si>
  <si>
    <t>ВМ-0189495</t>
  </si>
  <si>
    <t>Скляров Роман Васильевич</t>
  </si>
  <si>
    <t>461757</t>
  </si>
  <si>
    <t>ВМ-0189497</t>
  </si>
  <si>
    <t>Костин Вадим Валерьевич</t>
  </si>
  <si>
    <t>737417</t>
  </si>
  <si>
    <t>ВМ-0189541</t>
  </si>
  <si>
    <t>Новохатченко Вячеслав Владимирович</t>
  </si>
  <si>
    <t>60 03</t>
  </si>
  <si>
    <t>780615</t>
  </si>
  <si>
    <t>ВМ-0189539</t>
  </si>
  <si>
    <t>Дашиева Елена Константиновна</t>
  </si>
  <si>
    <t>931234</t>
  </si>
  <si>
    <t>ВМ-0189642</t>
  </si>
  <si>
    <t>Мамедов Искендер Алиханович</t>
  </si>
  <si>
    <t>0145170</t>
  </si>
  <si>
    <t>ВМ-0189650</t>
  </si>
  <si>
    <t>Белеков Санжар Канатович</t>
  </si>
  <si>
    <t>4202496</t>
  </si>
  <si>
    <t>ВМ-0189649</t>
  </si>
  <si>
    <t>Иса уулу Байар</t>
  </si>
  <si>
    <t>1192608</t>
  </si>
  <si>
    <t>ВМ-0189648</t>
  </si>
  <si>
    <t>Исаков Алтынбек Сталбекович</t>
  </si>
  <si>
    <t>4190134</t>
  </si>
  <si>
    <t>ВМ-0189647</t>
  </si>
  <si>
    <t>Момунов Султан Жолдошбекович</t>
  </si>
  <si>
    <t>2144300</t>
  </si>
  <si>
    <t>ВМ-0189651</t>
  </si>
  <si>
    <t>Самат Уулу Орозали</t>
  </si>
  <si>
    <t>2632506</t>
  </si>
  <si>
    <t>ВМ-0189658</t>
  </si>
  <si>
    <t>Жубантаев Нурсултан</t>
  </si>
  <si>
    <t>10785939</t>
  </si>
  <si>
    <t>ВМ-0167203</t>
  </si>
  <si>
    <t>Тойиров Турсункул Нормуминович</t>
  </si>
  <si>
    <t>6192521</t>
  </si>
  <si>
    <t>ВМ-0144593</t>
  </si>
  <si>
    <t>Веселуха Валерий Николаевич</t>
  </si>
  <si>
    <t>2650172</t>
  </si>
  <si>
    <t>ВМ-0189637</t>
  </si>
  <si>
    <t>Бекишев Джаныбек Мусаевич</t>
  </si>
  <si>
    <t>0757015</t>
  </si>
  <si>
    <t>ВМ-0189549</t>
  </si>
  <si>
    <t>Арутюнян Артур Ншанович</t>
  </si>
  <si>
    <t>851346</t>
  </si>
  <si>
    <t>ВМ-0189550</t>
  </si>
  <si>
    <t>Федосеев Вячеслав Михайлович</t>
  </si>
  <si>
    <t>01 19</t>
  </si>
  <si>
    <t>559977</t>
  </si>
  <si>
    <t>ВМ-0189893</t>
  </si>
  <si>
    <t>Куттугулов Мирамбек Бердибекулы</t>
  </si>
  <si>
    <t>041867598</t>
  </si>
  <si>
    <t>ВМ-0189634</t>
  </si>
  <si>
    <t>Роот Дмитрий Александрович</t>
  </si>
  <si>
    <t>224796</t>
  </si>
  <si>
    <t>ВМ-0189652</t>
  </si>
  <si>
    <t>Бержанов Елхан</t>
  </si>
  <si>
    <t>17886135</t>
  </si>
  <si>
    <t>ВМ-0189661</t>
  </si>
  <si>
    <t>Бородавка Дмитрий Павлович</t>
  </si>
  <si>
    <t>076521</t>
  </si>
  <si>
    <t>ВМ-0189703</t>
  </si>
  <si>
    <t>Жубаев Кувандык</t>
  </si>
  <si>
    <t>13156814</t>
  </si>
  <si>
    <t>ВМ-0189659</t>
  </si>
  <si>
    <t>Кистаубаев Руслан</t>
  </si>
  <si>
    <t>12830363</t>
  </si>
  <si>
    <t>ВМ-0189644</t>
  </si>
  <si>
    <t>Куатов Бауыржан</t>
  </si>
  <si>
    <t>13239854</t>
  </si>
  <si>
    <t>ВМ-0189706</t>
  </si>
  <si>
    <t>Мукбаев Максет Рахатович</t>
  </si>
  <si>
    <t>053280037</t>
  </si>
  <si>
    <t>ВМ-0189654</t>
  </si>
  <si>
    <t>Гаюпов Дастан Шерикбаевич</t>
  </si>
  <si>
    <t>049348747</t>
  </si>
  <si>
    <t>ВМ-0189604</t>
  </si>
  <si>
    <t>Серенко Евгений Вениаминович</t>
  </si>
  <si>
    <t>803806</t>
  </si>
  <si>
    <t>ВМ-0189702</t>
  </si>
  <si>
    <t>Бергенов Бахтбек Аймакович</t>
  </si>
  <si>
    <t>053412283</t>
  </si>
  <si>
    <t>ВМ-0189646</t>
  </si>
  <si>
    <t>Айтбай Айбек</t>
  </si>
  <si>
    <t>17670859</t>
  </si>
  <si>
    <t>ВМ-0189645</t>
  </si>
  <si>
    <t>Туринбетов Сабит</t>
  </si>
  <si>
    <t>12957907</t>
  </si>
  <si>
    <t>ВМ-0189663</t>
  </si>
  <si>
    <t>Мартынов Артем Андреевич</t>
  </si>
  <si>
    <t>815163</t>
  </si>
  <si>
    <t>ВМ-0189662</t>
  </si>
  <si>
    <t>Тунников Владислав Сергеевич</t>
  </si>
  <si>
    <t>886912</t>
  </si>
  <si>
    <t>ВМ-0189657</t>
  </si>
  <si>
    <t>Ергалиев Ернур Каирболатулы</t>
  </si>
  <si>
    <t>048233366</t>
  </si>
  <si>
    <t>ВМ-0189656</t>
  </si>
  <si>
    <t>Мамбеткулов Ескали</t>
  </si>
  <si>
    <t>14151281</t>
  </si>
  <si>
    <t>ВМ-0189655</t>
  </si>
  <si>
    <t>Рахматуллаев Байзак Мейрулы</t>
  </si>
  <si>
    <t>053094729</t>
  </si>
  <si>
    <t>ВМ-0153318</t>
  </si>
  <si>
    <t>Иматилла Нурлыбек</t>
  </si>
  <si>
    <t>14308700</t>
  </si>
  <si>
    <t>ВМ-0125511</t>
  </si>
  <si>
    <t>Акберзаде Ольга Валерьевна</t>
  </si>
  <si>
    <t>47 22</t>
  </si>
  <si>
    <t>792018</t>
  </si>
  <si>
    <t>Абдибеков Азизбек Тохтабек Ули</t>
  </si>
  <si>
    <t>0294200</t>
  </si>
  <si>
    <t>Базарбаев Нурсултан Камилжан Ули</t>
  </si>
  <si>
    <t>0541399</t>
  </si>
  <si>
    <t>Байиметов Саламат Оринбаевич</t>
  </si>
  <si>
    <t>1975090</t>
  </si>
  <si>
    <t>Даулетов Ниетбай Абдигапбарович</t>
  </si>
  <si>
    <t>0401210</t>
  </si>
  <si>
    <t>Джалгасов Расул Оралбаевич</t>
  </si>
  <si>
    <t>0498381</t>
  </si>
  <si>
    <t>Жолдасов Расул Максетович</t>
  </si>
  <si>
    <t>0068331</t>
  </si>
  <si>
    <t>Илясов Саламат Утегенович</t>
  </si>
  <si>
    <t>0361919</t>
  </si>
  <si>
    <t>Кадирбергенов Асилбек Амангелди Ули</t>
  </si>
  <si>
    <t>0620907</t>
  </si>
  <si>
    <t>Каримсаков Амангелди Парахаддинович</t>
  </si>
  <si>
    <t>0311041</t>
  </si>
  <si>
    <t>Кутлимуратов Сагинбай Турдымуратович</t>
  </si>
  <si>
    <t>0240354</t>
  </si>
  <si>
    <t>Мадияров Бахид Зиуатдинович</t>
  </si>
  <si>
    <t>0460705</t>
  </si>
  <si>
    <t>Мендалиев Рауаж Бектурганович</t>
  </si>
  <si>
    <t>0295488</t>
  </si>
  <si>
    <t>Отемуратов Хамра Аралбай Ули</t>
  </si>
  <si>
    <t>0298594</t>
  </si>
  <si>
    <t>Паллиев Бекзад Араз Ули</t>
  </si>
  <si>
    <t>5061973</t>
  </si>
  <si>
    <t>Сарсенбаев Тимур Тохтарбай Ули</t>
  </si>
  <si>
    <t>0351420</t>
  </si>
  <si>
    <t>Шилимбетов Тазабай Пиримбетович</t>
  </si>
  <si>
    <t>0276334</t>
  </si>
  <si>
    <t>Юсупов Эркин Калмуратович</t>
  </si>
  <si>
    <t>0618564</t>
  </si>
  <si>
    <t>Утеулиев Кдирбай Куанышбаевич</t>
  </si>
  <si>
    <t>0073777</t>
  </si>
  <si>
    <t>Азимов Абдукомол Абдурахимович</t>
  </si>
  <si>
    <t>404396207</t>
  </si>
  <si>
    <t>Азимзода Субхиддин Абдукамол</t>
  </si>
  <si>
    <t>405174660</t>
  </si>
  <si>
    <t>Файзуллоев Кенджабой Джурабоевич</t>
  </si>
  <si>
    <t>401724038</t>
  </si>
  <si>
    <t>ВМ-0189910</t>
  </si>
  <si>
    <t>Абатов Алмаз Махсетулы</t>
  </si>
  <si>
    <t>043332619</t>
  </si>
  <si>
    <t>ВМ-0189919</t>
  </si>
  <si>
    <t>Абдазим Сарсен Кайратулы</t>
  </si>
  <si>
    <t>046833348</t>
  </si>
  <si>
    <t>ВМ-0189902</t>
  </si>
  <si>
    <t>Абыллаев Руслан</t>
  </si>
  <si>
    <t>19015120</t>
  </si>
  <si>
    <t>ВМ-0189833</t>
  </si>
  <si>
    <t>Акимов Бекзат Шакабайулы</t>
  </si>
  <si>
    <t>043625207</t>
  </si>
  <si>
    <t>ВМ-0189842</t>
  </si>
  <si>
    <t>Аятханов Нурдаулет</t>
  </si>
  <si>
    <t>16726628</t>
  </si>
  <si>
    <t>ВМ-0189912</t>
  </si>
  <si>
    <t>Бурханов Бахтияр</t>
  </si>
  <si>
    <t>12985979</t>
  </si>
  <si>
    <t>ВМ-0189911</t>
  </si>
  <si>
    <t>Джуманалиев Бауыржан Макулбекович</t>
  </si>
  <si>
    <t>054414912</t>
  </si>
  <si>
    <t>ВМ-0189916</t>
  </si>
  <si>
    <t>Искендеров Бейсенбек</t>
  </si>
  <si>
    <t>19105752</t>
  </si>
  <si>
    <t>ВМ-0189903</t>
  </si>
  <si>
    <t>Калиев Адилхан Жалгасович</t>
  </si>
  <si>
    <t>041382747</t>
  </si>
  <si>
    <t>ВМ-0189837</t>
  </si>
  <si>
    <t>Кобаев Сундет</t>
  </si>
  <si>
    <t>18794542</t>
  </si>
  <si>
    <t>ВМ-0189905</t>
  </si>
  <si>
    <t>Кудайберген Елнур Мирбекулы</t>
  </si>
  <si>
    <t>049222791</t>
  </si>
  <si>
    <t>ВМ-0189914</t>
  </si>
  <si>
    <t>Кыстаубаев Нурдаулет Маханулы</t>
  </si>
  <si>
    <t>047669597</t>
  </si>
  <si>
    <t>ВМ-0189838</t>
  </si>
  <si>
    <t>Садвакасов Сагынтай</t>
  </si>
  <si>
    <t>13619991</t>
  </si>
  <si>
    <t>ВМ-0189841</t>
  </si>
  <si>
    <t>Тлеуов Есжан</t>
  </si>
  <si>
    <t>14115393</t>
  </si>
  <si>
    <t>ВМ-0189915</t>
  </si>
  <si>
    <t>Токтамыс Омирбек</t>
  </si>
  <si>
    <t>18451999</t>
  </si>
  <si>
    <t>ВМ-0189892</t>
  </si>
  <si>
    <t>Узакберген Алмат</t>
  </si>
  <si>
    <t>16025805</t>
  </si>
  <si>
    <t>ВМ-0189901</t>
  </si>
  <si>
    <t>Уразали Даяс Куралулы</t>
  </si>
  <si>
    <t>049964081</t>
  </si>
  <si>
    <t>ВМ-0189830</t>
  </si>
  <si>
    <t>Уринбасаров Сахи</t>
  </si>
  <si>
    <t>12427151</t>
  </si>
  <si>
    <t>ВМ-0189844</t>
  </si>
  <si>
    <t>Утебаев Табигат</t>
  </si>
  <si>
    <t>13151649</t>
  </si>
  <si>
    <t>ВМ-0189907</t>
  </si>
  <si>
    <t>Халмухамедов Анварбек</t>
  </si>
  <si>
    <t>15118902</t>
  </si>
  <si>
    <t>ВМ-0189918</t>
  </si>
  <si>
    <t>Эргешов Дастан</t>
  </si>
  <si>
    <t>13245752</t>
  </si>
  <si>
    <t>ВМ-0189897</t>
  </si>
  <si>
    <t>Узакбаев Темур Давлатулы</t>
  </si>
  <si>
    <t>055080109</t>
  </si>
  <si>
    <t>ВМ-0189900</t>
  </si>
  <si>
    <t>Нуратдинов Аманжол</t>
  </si>
  <si>
    <t>17291717</t>
  </si>
  <si>
    <t>ВМ-0189913</t>
  </si>
  <si>
    <t>Дуйсенгали Диас Женисбайулы</t>
  </si>
  <si>
    <t>049604355</t>
  </si>
  <si>
    <t>Пардаев Шохруз Лочин Угли</t>
  </si>
  <si>
    <t>4519818</t>
  </si>
  <si>
    <t>ВМ-0189664</t>
  </si>
  <si>
    <t>Горбунов Александр Александрович</t>
  </si>
  <si>
    <t>71 17</t>
  </si>
  <si>
    <t>334605</t>
  </si>
  <si>
    <t>ВМ-0189805</t>
  </si>
  <si>
    <t>Нижник Пётр</t>
  </si>
  <si>
    <t>19140230</t>
  </si>
  <si>
    <t>ВМ-0189891</t>
  </si>
  <si>
    <t>Абдразак уулу Адылбек</t>
  </si>
  <si>
    <t>3247674</t>
  </si>
  <si>
    <t>ВМ-0189849</t>
  </si>
  <si>
    <t>Акматбек уулу Улукбек</t>
  </si>
  <si>
    <t>1807261</t>
  </si>
  <si>
    <t>ВМ-0189895</t>
  </si>
  <si>
    <t>Арунов Рустам Орозбекович</t>
  </si>
  <si>
    <t>2197906</t>
  </si>
  <si>
    <t>ВМ-0189890</t>
  </si>
  <si>
    <t>Бейшенбек уулу Медербек</t>
  </si>
  <si>
    <t>2524691</t>
  </si>
  <si>
    <t>ВМ-0189920</t>
  </si>
  <si>
    <t>Исаев Даниел Таласович</t>
  </si>
  <si>
    <t>4385099</t>
  </si>
  <si>
    <t>ВМ-0189906</t>
  </si>
  <si>
    <t>Исмаилов Урматбек Жанибекович</t>
  </si>
  <si>
    <t>1915511</t>
  </si>
  <si>
    <t>ВМ-0189898</t>
  </si>
  <si>
    <t>Калкбердиев Бактяр Кенешович</t>
  </si>
  <si>
    <t>3406904</t>
  </si>
  <si>
    <t>ВМ-0189889</t>
  </si>
  <si>
    <t>Маматов Медер Турдуалиевич</t>
  </si>
  <si>
    <t>3550583</t>
  </si>
  <si>
    <t>ВМ-0189894</t>
  </si>
  <si>
    <t>Момунбаев Афтандил Аскарбекович</t>
  </si>
  <si>
    <t>0064973</t>
  </si>
  <si>
    <t>ВМ-0189846</t>
  </si>
  <si>
    <t>Рысбек уулу Элрат</t>
  </si>
  <si>
    <t>2412029</t>
  </si>
  <si>
    <t>ВМ-0189877</t>
  </si>
  <si>
    <t>Салиев Мыктыбек</t>
  </si>
  <si>
    <t>4357088</t>
  </si>
  <si>
    <t>ВМ-0189850</t>
  </si>
  <si>
    <t>Уркунбаев Сыргабек</t>
  </si>
  <si>
    <t>3937713</t>
  </si>
  <si>
    <t>ВМ-0189908</t>
  </si>
  <si>
    <t>Шамшиев Асылбек</t>
  </si>
  <si>
    <t>0036347</t>
  </si>
  <si>
    <t>ВМ-0189896</t>
  </si>
  <si>
    <t>Эркин уулу Урмат</t>
  </si>
  <si>
    <t>2930191</t>
  </si>
  <si>
    <t>ВМ-0189801</t>
  </si>
  <si>
    <t>Барбашин Илья</t>
  </si>
  <si>
    <t>13320960</t>
  </si>
  <si>
    <t>ВМ-0189806</t>
  </si>
  <si>
    <t>Такербасов Темирлан</t>
  </si>
  <si>
    <t>11094831</t>
  </si>
  <si>
    <t>ВМ-0064585</t>
  </si>
  <si>
    <t>Базаров Андрей Баторович</t>
  </si>
  <si>
    <t>085320</t>
  </si>
  <si>
    <t>ВМ-0163490</t>
  </si>
  <si>
    <t>Шералиев Шохзод Джура Угли</t>
  </si>
  <si>
    <t>4926788</t>
  </si>
  <si>
    <t>ВМ-0181411</t>
  </si>
  <si>
    <t>Эшдавлатов Самандар Абрамат Угли</t>
  </si>
  <si>
    <t>1431796</t>
  </si>
  <si>
    <t>ВМ-0189667</t>
  </si>
  <si>
    <t>Томилин Сергей Владимирович</t>
  </si>
  <si>
    <t>110789</t>
  </si>
  <si>
    <t>ВМ-0172431</t>
  </si>
  <si>
    <t>Шевчук Алена Игоревна</t>
  </si>
  <si>
    <t>045531</t>
  </si>
  <si>
    <t>ВМ-0153193</t>
  </si>
  <si>
    <t>Божич Марко</t>
  </si>
  <si>
    <t>015710228</t>
  </si>
  <si>
    <t>Боймаматов Дилшод Баходир</t>
  </si>
  <si>
    <t>1473665</t>
  </si>
  <si>
    <t>Атожонов Бобурбек Равшан Угли</t>
  </si>
  <si>
    <t>2210253</t>
  </si>
  <si>
    <t>ВМ-0189538</t>
  </si>
  <si>
    <t>Носков Алексей Александрович</t>
  </si>
  <si>
    <t>74 24</t>
  </si>
  <si>
    <t>153390</t>
  </si>
  <si>
    <t>ВМ-0189699</t>
  </si>
  <si>
    <t>Ролдугина Зоя Вячеславовна</t>
  </si>
  <si>
    <t>563550</t>
  </si>
  <si>
    <t>ВМ-0178753</t>
  </si>
  <si>
    <t>Николич Миленко</t>
  </si>
  <si>
    <t>0304194</t>
  </si>
  <si>
    <t>ВМ-0178262</t>
  </si>
  <si>
    <t>Мамбетмуратов Абдулла Нуркасимович</t>
  </si>
  <si>
    <t>0330498</t>
  </si>
  <si>
    <t>ВМ-0177874</t>
  </si>
  <si>
    <t>Кочкаров Дилмурад Аралбаевич</t>
  </si>
  <si>
    <t>0287417</t>
  </si>
  <si>
    <t>ВМ-0177866</t>
  </si>
  <si>
    <t>Арзимов Дастанбек Бекназарович</t>
  </si>
  <si>
    <t>0195893</t>
  </si>
  <si>
    <t>ВМ-0178278</t>
  </si>
  <si>
    <t>Чокпитов Бауиржан Ахмединович</t>
  </si>
  <si>
    <t>0352257</t>
  </si>
  <si>
    <t>ВМ-0180070</t>
  </si>
  <si>
    <t>Калеков Азизжон Камилжанович</t>
  </si>
  <si>
    <t>0394060</t>
  </si>
  <si>
    <t>ВМ-0177878</t>
  </si>
  <si>
    <t>Янгибаев Медет Шихбаевич</t>
  </si>
  <si>
    <t>0116301</t>
  </si>
  <si>
    <t>ВМ-0182736</t>
  </si>
  <si>
    <t>Стеценко Владимир</t>
  </si>
  <si>
    <t>0317371</t>
  </si>
  <si>
    <t>ВМ-0177763</t>
  </si>
  <si>
    <t>Кондранин Михаил Александрович</t>
  </si>
  <si>
    <t>05 25</t>
  </si>
  <si>
    <t>383260</t>
  </si>
  <si>
    <t>ВМ-0189925</t>
  </si>
  <si>
    <t>Юсупов Ринат Зуфарович</t>
  </si>
  <si>
    <t>152817</t>
  </si>
  <si>
    <t>ВМ-0189823</t>
  </si>
  <si>
    <t>Шахин Екатерина Вячеславовна</t>
  </si>
  <si>
    <t>706962</t>
  </si>
  <si>
    <t>ВМ-0060256</t>
  </si>
  <si>
    <t>013690070</t>
  </si>
  <si>
    <t>ВМ-0188998</t>
  </si>
  <si>
    <t>Болотбеков Марлен Болотбекович</t>
  </si>
  <si>
    <t>3945179</t>
  </si>
  <si>
    <t>ВМ-0189932</t>
  </si>
  <si>
    <t>Исламов Энвер Маратович</t>
  </si>
  <si>
    <t>056108</t>
  </si>
  <si>
    <t>ВМ-0182177</t>
  </si>
  <si>
    <t>Усова Таисия Павловна</t>
  </si>
  <si>
    <t>654495</t>
  </si>
  <si>
    <t>ВМ-0189926</t>
  </si>
  <si>
    <t>Эрдынеев Баир Борисович</t>
  </si>
  <si>
    <t>454725</t>
  </si>
  <si>
    <t>ВМ-0144840</t>
  </si>
  <si>
    <t>Костанович Дмитрий Юрьевич</t>
  </si>
  <si>
    <t>632081</t>
  </si>
  <si>
    <t>Собакин Федор Сергеевич</t>
  </si>
  <si>
    <t>060367910</t>
  </si>
  <si>
    <t>Жардем Бекжан</t>
  </si>
  <si>
    <t>13120385</t>
  </si>
  <si>
    <t>МВ-0007836</t>
  </si>
  <si>
    <t>Тулебергенов Николай Рустамович</t>
  </si>
  <si>
    <t>742541</t>
  </si>
  <si>
    <t>ВМ-0088317</t>
  </si>
  <si>
    <t>Вранич Новица</t>
  </si>
  <si>
    <t>014210898</t>
  </si>
  <si>
    <t>ВМ-0190104</t>
  </si>
  <si>
    <t>Мавланов Шохзод</t>
  </si>
  <si>
    <t>12460268</t>
  </si>
  <si>
    <t>ВМ-0190103</t>
  </si>
  <si>
    <t>Омирзаков Бауыржан Канатулы</t>
  </si>
  <si>
    <t>057711449</t>
  </si>
  <si>
    <t>ВМ-0190107</t>
  </si>
  <si>
    <t>Серикбаев Абылайхан Куанышбекулы</t>
  </si>
  <si>
    <t>061806256</t>
  </si>
  <si>
    <t>Тулепов Жастлек Амантаевич</t>
  </si>
  <si>
    <t>057531452</t>
  </si>
  <si>
    <t>ВМ-0190110</t>
  </si>
  <si>
    <t>Умирбеков Бексултан Абуулы</t>
  </si>
  <si>
    <t>062201401</t>
  </si>
  <si>
    <t>ВМ-0190111</t>
  </si>
  <si>
    <t>Умирбеков Омирзак Абуулы</t>
  </si>
  <si>
    <t>062202571</t>
  </si>
  <si>
    <t>ВМ-0190105</t>
  </si>
  <si>
    <t>Шегирбаев Алмас Калиусипулы</t>
  </si>
  <si>
    <t>059295239</t>
  </si>
  <si>
    <t>Абдурахманов Эльдияр</t>
  </si>
  <si>
    <t>4264425</t>
  </si>
  <si>
    <t>Абдуллаев Арзыбек Кучкарбаевич</t>
  </si>
  <si>
    <t>3491920</t>
  </si>
  <si>
    <t>ВМ-0095240</t>
  </si>
  <si>
    <t>Ирхин Олег Владимирович</t>
  </si>
  <si>
    <t>648138</t>
  </si>
  <si>
    <t>Тагаев Янгибай Мусурманович</t>
  </si>
  <si>
    <t>6524018</t>
  </si>
  <si>
    <t>ВМ-0135400</t>
  </si>
  <si>
    <t>Антоненков Антон Игоревич</t>
  </si>
  <si>
    <t>824426</t>
  </si>
  <si>
    <t>ВМ-0090417</t>
  </si>
  <si>
    <t>Кузьмин Тимофей Игоревич</t>
  </si>
  <si>
    <t>046990</t>
  </si>
  <si>
    <t>ВМ-0158917</t>
  </si>
  <si>
    <t>Келдиёров Сухроб Илхомжон угли</t>
  </si>
  <si>
    <t>9118399</t>
  </si>
  <si>
    <t>ВМ-0103692</t>
  </si>
  <si>
    <t>Матич Душан</t>
  </si>
  <si>
    <t>017226824</t>
  </si>
  <si>
    <t>Абдумуратов Ержан</t>
  </si>
  <si>
    <t>14164601</t>
  </si>
  <si>
    <t>Аимаханов Тимур Раткулович</t>
  </si>
  <si>
    <t>055148595</t>
  </si>
  <si>
    <t>Асанов Муроджон</t>
  </si>
  <si>
    <t>12646930</t>
  </si>
  <si>
    <t>Гузарбаев Турганбек</t>
  </si>
  <si>
    <t>14556210</t>
  </si>
  <si>
    <t>Джумамуратов Даурен Исобоевич</t>
  </si>
  <si>
    <t>050187573</t>
  </si>
  <si>
    <t>Исатаев Нурбек</t>
  </si>
  <si>
    <t>047726937</t>
  </si>
  <si>
    <t>Йулдошев Карамаддин</t>
  </si>
  <si>
    <t>15194760</t>
  </si>
  <si>
    <t>Мемиев Алибек Зерипбаевич</t>
  </si>
  <si>
    <t>058557667</t>
  </si>
  <si>
    <t>Исахов Хамид</t>
  </si>
  <si>
    <t>11167092</t>
  </si>
  <si>
    <t>Кыйлыбаев Умиджан Икласович</t>
  </si>
  <si>
    <t>053391731</t>
  </si>
  <si>
    <t>Асильбеков Алмас Жунисбекович</t>
  </si>
  <si>
    <t>062364555</t>
  </si>
  <si>
    <t>Ибрагимов Абдукаххар Махамматулы</t>
  </si>
  <si>
    <t>055328023</t>
  </si>
  <si>
    <t>Байдуалиев Отабек</t>
  </si>
  <si>
    <t>16327572</t>
  </si>
  <si>
    <t>Исахов Марат</t>
  </si>
  <si>
    <t>18901108</t>
  </si>
  <si>
    <t>Ораз Ержан Орынбасарулы</t>
  </si>
  <si>
    <t>059805392</t>
  </si>
  <si>
    <t>Куванов Жамшид</t>
  </si>
  <si>
    <t>16328816</t>
  </si>
  <si>
    <t>Кудабай Ерадил Каххаржанулы</t>
  </si>
  <si>
    <t>062614171</t>
  </si>
  <si>
    <t>Сабырхан Нурдаулет Ганиулы</t>
  </si>
  <si>
    <t>045517103</t>
  </si>
  <si>
    <t>Сатым Саттар</t>
  </si>
  <si>
    <t>19101097</t>
  </si>
  <si>
    <t>ВМ-0166824</t>
  </si>
  <si>
    <t>Ашенов Аблай Тулеубаевич</t>
  </si>
  <si>
    <t>042031308</t>
  </si>
  <si>
    <t>Магауия Рахат Бакытулы</t>
  </si>
  <si>
    <t>058300683</t>
  </si>
  <si>
    <t>Султанбеков Абилхайырхан Пердебекулы</t>
  </si>
  <si>
    <t>048866255</t>
  </si>
  <si>
    <t>Тауасханов Бекзат</t>
  </si>
  <si>
    <t>13056853</t>
  </si>
  <si>
    <t>Ташкараев Ержан Омаралыулы</t>
  </si>
  <si>
    <t>062338871</t>
  </si>
  <si>
    <t>Тнишбаев Атабек Дилшодулы</t>
  </si>
  <si>
    <t>052648935</t>
  </si>
  <si>
    <t>Маназар Дархан Асанханулы</t>
  </si>
  <si>
    <t>049872973</t>
  </si>
  <si>
    <t>Файзуллаев Иззатжан Икрамжонулы</t>
  </si>
  <si>
    <t>043286901</t>
  </si>
  <si>
    <t>Альходжаев Динмухаммед</t>
  </si>
  <si>
    <t>14104764</t>
  </si>
  <si>
    <t>Жолдыбай Бексултан</t>
  </si>
  <si>
    <t>14379232</t>
  </si>
  <si>
    <t>Шамаханов Жомарт Танатарович</t>
  </si>
  <si>
    <t>020977514</t>
  </si>
  <si>
    <t>Байжанов Дильмурад Бабажанович</t>
  </si>
  <si>
    <t>052017489</t>
  </si>
  <si>
    <t>Толонов Ибрагимжан Гуламкадырович</t>
  </si>
  <si>
    <t>2070013</t>
  </si>
  <si>
    <t>Асауов Достан Жаксылыкович</t>
  </si>
  <si>
    <t>049259936</t>
  </si>
  <si>
    <t>Атамкулов Жоомарт Рахматтилаевич</t>
  </si>
  <si>
    <t>0717566</t>
  </si>
  <si>
    <t>ВМ-0090589</t>
  </si>
  <si>
    <t>Бошкович Младен</t>
  </si>
  <si>
    <t>014624454</t>
  </si>
  <si>
    <t>ВМ-0190122</t>
  </si>
  <si>
    <t>Качераускас Денис Альгирдасович</t>
  </si>
  <si>
    <t>27 10</t>
  </si>
  <si>
    <t>337929</t>
  </si>
  <si>
    <t>Довиев Руслон Аллабердиевич</t>
  </si>
  <si>
    <t>1507761</t>
  </si>
  <si>
    <t>Калбаев Айбек Ханиевич</t>
  </si>
  <si>
    <t>048206596</t>
  </si>
  <si>
    <t>Швецов Руслан</t>
  </si>
  <si>
    <t>12509467</t>
  </si>
  <si>
    <t>ВМ-0141113</t>
  </si>
  <si>
    <t>Олифиренко Дмитрий Владимирович</t>
  </si>
  <si>
    <t>148060</t>
  </si>
  <si>
    <t>Биктагирова Жанна Рифхатовна</t>
  </si>
  <si>
    <t>284609</t>
  </si>
  <si>
    <t>Склюев Юрий Владимирович</t>
  </si>
  <si>
    <t>45 10</t>
  </si>
  <si>
    <t>652044</t>
  </si>
  <si>
    <t>ВМ-0187525</t>
  </si>
  <si>
    <t>Шереметьева Лилия Евгеньевна</t>
  </si>
  <si>
    <t>46 12</t>
  </si>
  <si>
    <t>973519</t>
  </si>
  <si>
    <t>ВМ-0144424</t>
  </si>
  <si>
    <t>Камаридин Уулу Жаанбай</t>
  </si>
  <si>
    <t>0613002</t>
  </si>
  <si>
    <t>ВМ-0149569</t>
  </si>
  <si>
    <t>Калдыбаев Калыйбек</t>
  </si>
  <si>
    <t>2411283</t>
  </si>
  <si>
    <t>ВМ-0069815</t>
  </si>
  <si>
    <t>Моняк Евгений Александрович</t>
  </si>
  <si>
    <t>3150763</t>
  </si>
  <si>
    <t>ВМ-0185120</t>
  </si>
  <si>
    <t>Аттокуров Байэл</t>
  </si>
  <si>
    <t>4122694</t>
  </si>
  <si>
    <t>ВМ-0185123</t>
  </si>
  <si>
    <t>Таалайбек Уулу Дурусбек</t>
  </si>
  <si>
    <t>4027206</t>
  </si>
  <si>
    <t>ВМ-0181732</t>
  </si>
  <si>
    <t>Мордикова Наталия Эдуардовна</t>
  </si>
  <si>
    <t>74 23</t>
  </si>
  <si>
    <t>149121</t>
  </si>
  <si>
    <t>ВМ-0066665</t>
  </si>
  <si>
    <t>Жунич Марко</t>
  </si>
  <si>
    <t>013846008</t>
  </si>
  <si>
    <t>ВМ-0176303</t>
  </si>
  <si>
    <t>Линева Алёна Игоревна</t>
  </si>
  <si>
    <t xml:space="preserve"> 75 19</t>
  </si>
  <si>
    <t>448981</t>
  </si>
  <si>
    <t>ВМ-0102378</t>
  </si>
  <si>
    <t>Тадич Милян</t>
  </si>
  <si>
    <t>015385362</t>
  </si>
  <si>
    <t>ВМ-0159824</t>
  </si>
  <si>
    <t>Юнусов Станислав Владиславович</t>
  </si>
  <si>
    <t>030271</t>
  </si>
  <si>
    <t>ВМ-0186398</t>
  </si>
  <si>
    <t>Хасанов Имамали</t>
  </si>
  <si>
    <t>3546336</t>
  </si>
  <si>
    <t>ВМ-0186405</t>
  </si>
  <si>
    <t>Калдарбек Уулу Жетиген</t>
  </si>
  <si>
    <t>2039259</t>
  </si>
  <si>
    <t>ВМ-0112321</t>
  </si>
  <si>
    <t>Самойлов Юрий</t>
  </si>
  <si>
    <t>13257970</t>
  </si>
  <si>
    <t>ВМ-0172309</t>
  </si>
  <si>
    <t>Калниньш Кристина Янисовна</t>
  </si>
  <si>
    <t>080097</t>
  </si>
  <si>
    <t>ВМ-0186625</t>
  </si>
  <si>
    <t>Шакиров Бек Абдикаримович</t>
  </si>
  <si>
    <t>1783399</t>
  </si>
  <si>
    <t>ВМ-0186727</t>
  </si>
  <si>
    <t>Масиров Максатбек Орозбекович</t>
  </si>
  <si>
    <t>1525320</t>
  </si>
  <si>
    <t>ВМ-0186731</t>
  </si>
  <si>
    <t>Жолдошов Тахиржан</t>
  </si>
  <si>
    <t>0107644</t>
  </si>
  <si>
    <t>ВМ-0186733</t>
  </si>
  <si>
    <t>Сабыржанов Улукбек Миталипжанович</t>
  </si>
  <si>
    <t>3295488</t>
  </si>
  <si>
    <t>ВМ-0186729</t>
  </si>
  <si>
    <t>Абдиназаров Нуртилек Замирбекович</t>
  </si>
  <si>
    <t>3793056</t>
  </si>
  <si>
    <t>ВМ-0186726</t>
  </si>
  <si>
    <t>Мергенбаев Алтынбек Исраилович</t>
  </si>
  <si>
    <t>0307296</t>
  </si>
  <si>
    <t>ВМ-0186723</t>
  </si>
  <si>
    <t>Сапаралиев Туратбек Кенешбекович</t>
  </si>
  <si>
    <t>1419043</t>
  </si>
  <si>
    <t>ВМ-0186624</t>
  </si>
  <si>
    <t>Мельничук Виталий Иванович</t>
  </si>
  <si>
    <t>2389671</t>
  </si>
  <si>
    <t>ВМ-0187953</t>
  </si>
  <si>
    <t>Раджабов Азамат Абдуллаевич</t>
  </si>
  <si>
    <t>6929336</t>
  </si>
  <si>
    <t>ВМ-0187957</t>
  </si>
  <si>
    <t>Эшбуриев Тургун Нортожи Угли</t>
  </si>
  <si>
    <t>4540141</t>
  </si>
  <si>
    <t>ВМ-0187960</t>
  </si>
  <si>
    <t>Олтибоев Мусурмонкул Боймурот Угли</t>
  </si>
  <si>
    <t>5744072</t>
  </si>
  <si>
    <t>ВМ-0187838</t>
  </si>
  <si>
    <t>Примкулов Дилмурод Тогаймуродович</t>
  </si>
  <si>
    <t>0094633</t>
  </si>
  <si>
    <t>ВМ-0187853</t>
  </si>
  <si>
    <t>Хазраткулов Хушвакт Рахматулаевич</t>
  </si>
  <si>
    <t>9757458</t>
  </si>
  <si>
    <t>ВМ-0187947</t>
  </si>
  <si>
    <t>Джаборов Рузибой Мамаражабович</t>
  </si>
  <si>
    <t>3184533</t>
  </si>
  <si>
    <t>ВМ-0187945</t>
  </si>
  <si>
    <t>Бердимуратов Исроил Эгамназарович</t>
  </si>
  <si>
    <t>1597574</t>
  </si>
  <si>
    <t>ВМ-0187955</t>
  </si>
  <si>
    <t>Бозоров Парда Эшмумин Угли</t>
  </si>
  <si>
    <t>2351064</t>
  </si>
  <si>
    <t>ВМ-0187950</t>
  </si>
  <si>
    <t>Жумаев Назар Нурмамат Угли</t>
  </si>
  <si>
    <t>7134006</t>
  </si>
  <si>
    <t>ВМ-0187831</t>
  </si>
  <si>
    <t>Алланазаров Боймурод Мамадиевич</t>
  </si>
  <si>
    <t>5544139</t>
  </si>
  <si>
    <t>ВМ-0133602</t>
  </si>
  <si>
    <t>Яграшев Айсудур Витальевич</t>
  </si>
  <si>
    <t>84 21</t>
  </si>
  <si>
    <t>420403</t>
  </si>
  <si>
    <t>ВМ-0145765</t>
  </si>
  <si>
    <t>Кадыров Русланбек Бурканович</t>
  </si>
  <si>
    <t>0166788</t>
  </si>
  <si>
    <t>ВМ-0186874</t>
  </si>
  <si>
    <t>Ырыскулов Сапарбек</t>
  </si>
  <si>
    <t>0873355</t>
  </si>
  <si>
    <t>ВМ-0186877</t>
  </si>
  <si>
    <t>Тариел Уулу Чынгыз</t>
  </si>
  <si>
    <t>4150396</t>
  </si>
  <si>
    <t>ВМ-0124074</t>
  </si>
  <si>
    <t>Арзикулов Азиз Рустам Угли</t>
  </si>
  <si>
    <t>0859645</t>
  </si>
  <si>
    <t>ВМ-0099507</t>
  </si>
  <si>
    <t>Спасоевич Неманья</t>
  </si>
  <si>
    <t>013332382</t>
  </si>
  <si>
    <t>ВМ-0187044</t>
  </si>
  <si>
    <t>Мажитов Тологон Акпаралиевич</t>
  </si>
  <si>
    <t>1288249</t>
  </si>
  <si>
    <t>ВМ-0187038</t>
  </si>
  <si>
    <t>Алмазбеков Азаматбек</t>
  </si>
  <si>
    <t>3534259</t>
  </si>
  <si>
    <t>ВМ-0187173</t>
  </si>
  <si>
    <t>Осоров Таирбек</t>
  </si>
  <si>
    <t>4403525</t>
  </si>
  <si>
    <t>ВМ-0187184</t>
  </si>
  <si>
    <t>Сарсенбаев Баяман Залкарбекович</t>
  </si>
  <si>
    <t>4035296</t>
  </si>
  <si>
    <t>ВМ-0187180</t>
  </si>
  <si>
    <t>Сарсенбаев Элдос Залкарбекович</t>
  </si>
  <si>
    <t>2822269</t>
  </si>
  <si>
    <t>ВМ-0187147</t>
  </si>
  <si>
    <t>Мырзажанов Ыйманбек Мырзажанович</t>
  </si>
  <si>
    <t>0092523</t>
  </si>
  <si>
    <t>ВМ-0187151</t>
  </si>
  <si>
    <t>Ашуров Авазбек</t>
  </si>
  <si>
    <t>3586897</t>
  </si>
  <si>
    <t>ВМ-0187130</t>
  </si>
  <si>
    <t>Турдукулов Мурат</t>
  </si>
  <si>
    <t>3150229</t>
  </si>
  <si>
    <t>ВМ-0187156</t>
  </si>
  <si>
    <t>Жумабаев Акрамжан Ормонбаевич</t>
  </si>
  <si>
    <t>1013202</t>
  </si>
  <si>
    <t>ВМ-0187162</t>
  </si>
  <si>
    <t>Шакиралиев Музафар Сайдуллаевич</t>
  </si>
  <si>
    <t>2028934</t>
  </si>
  <si>
    <t>ВМ-0187165</t>
  </si>
  <si>
    <t>Камчыбеков Нурлан Адишович</t>
  </si>
  <si>
    <t>2816847</t>
  </si>
  <si>
    <t>ВМ-0187236</t>
  </si>
  <si>
    <t>Турсунов Сайдулла Шакиралиевич</t>
  </si>
  <si>
    <t>0008380</t>
  </si>
  <si>
    <t>ВМ-0187143</t>
  </si>
  <si>
    <t>Наржигитов Бакытбек Курсанбекович</t>
  </si>
  <si>
    <t>2273775</t>
  </si>
  <si>
    <t>ВМ-0188278</t>
  </si>
  <si>
    <t>Назаралиев Туйли Бахронович</t>
  </si>
  <si>
    <t>404707651</t>
  </si>
  <si>
    <t>ВМ-0188685</t>
  </si>
  <si>
    <t>Эшбоев Алишер Камолжонович</t>
  </si>
  <si>
    <t>2303779</t>
  </si>
  <si>
    <t>ВМ-0188629</t>
  </si>
  <si>
    <t>Рахмонов Кахрамон Тохирович</t>
  </si>
  <si>
    <t>5498721</t>
  </si>
  <si>
    <t>ВМ-0188633</t>
  </si>
  <si>
    <t>Якубхужаев Султонмаликхужа Гайбуллаевич</t>
  </si>
  <si>
    <t>4124559</t>
  </si>
  <si>
    <t>ВМ-0154608</t>
  </si>
  <si>
    <t>Абабакир уулу Мансурбек</t>
  </si>
  <si>
    <t>2239128</t>
  </si>
  <si>
    <t>ВМ-0165349</t>
  </si>
  <si>
    <t>Ираев Замирбек Шарабидинович</t>
  </si>
  <si>
    <t>0457636</t>
  </si>
  <si>
    <t>ВМ-0186748</t>
  </si>
  <si>
    <t>Кушбаков Турсунбой Абдурахманович</t>
  </si>
  <si>
    <t>4712660</t>
  </si>
  <si>
    <t>ВМ-0181229</t>
  </si>
  <si>
    <t>Рустам Уулу Равшанбек</t>
  </si>
  <si>
    <t>3285432</t>
  </si>
  <si>
    <t>ВМ-0186744</t>
  </si>
  <si>
    <t>Саидкулов Аббос Мирзаевич</t>
  </si>
  <si>
    <t>3239004</t>
  </si>
  <si>
    <t>ВМ-0186741</t>
  </si>
  <si>
    <t>Тохиров Фаррух Асилбек Угли</t>
  </si>
  <si>
    <t>2199497</t>
  </si>
  <si>
    <t>ВМ-0184100</t>
  </si>
  <si>
    <t>Якубов Бекзод Бекбутаевич</t>
  </si>
  <si>
    <t>0426545</t>
  </si>
  <si>
    <t>ВМ-0186742</t>
  </si>
  <si>
    <t>Якубов Гулом Махмудович</t>
  </si>
  <si>
    <t>6770437</t>
  </si>
  <si>
    <t>ВМ-0110446</t>
  </si>
  <si>
    <t>Стоянович Владимир</t>
  </si>
  <si>
    <t>1647558</t>
  </si>
  <si>
    <t>ВМ-0187376</t>
  </si>
  <si>
    <t>Бактыбек Уулу Кутманбек</t>
  </si>
  <si>
    <t>3660482</t>
  </si>
  <si>
    <t>ВМ-0188608</t>
  </si>
  <si>
    <t>Икромжонов Анваржон Абдикодир Угли</t>
  </si>
  <si>
    <t>2011715</t>
  </si>
  <si>
    <t>ВМ-0096824</t>
  </si>
  <si>
    <t>Попова Мария Николаевна</t>
  </si>
  <si>
    <t>044529</t>
  </si>
  <si>
    <t>ВМ-0145959</t>
  </si>
  <si>
    <t>Чосич Милован</t>
  </si>
  <si>
    <t>013301020</t>
  </si>
  <si>
    <t>ВМ-0187448</t>
  </si>
  <si>
    <t>Жаркой Любовь Александровна</t>
  </si>
  <si>
    <t>161642</t>
  </si>
  <si>
    <t>ВМ-0187438</t>
  </si>
  <si>
    <t>Архипов Алексей Игоревич</t>
  </si>
  <si>
    <t>36 15</t>
  </si>
  <si>
    <t>137342</t>
  </si>
  <si>
    <t>ВМ-0129700</t>
  </si>
  <si>
    <t>Окульский Дмитрий Алексеевич</t>
  </si>
  <si>
    <t>2850320</t>
  </si>
  <si>
    <t>ВМ-0151158</t>
  </si>
  <si>
    <t>Стабровский Михаил Александрович</t>
  </si>
  <si>
    <t>3164872</t>
  </si>
  <si>
    <t>ВМ-0170376</t>
  </si>
  <si>
    <t>Хамидов Сирожиддин Бахриддинович</t>
  </si>
  <si>
    <t>0599344</t>
  </si>
  <si>
    <t>ВМ-0187189</t>
  </si>
  <si>
    <t>Эшиметов Омонбой Шорапович</t>
  </si>
  <si>
    <t>3849017</t>
  </si>
  <si>
    <t>ВМ-0188878</t>
  </si>
  <si>
    <t>Джураев Нарзулла Кулмаматович</t>
  </si>
  <si>
    <t>2192407</t>
  </si>
  <si>
    <t>ВМ-0188694</t>
  </si>
  <si>
    <t>Абдужабборов Чоршанби Шеркул Угли</t>
  </si>
  <si>
    <t>6903673</t>
  </si>
  <si>
    <t>ВМ-0188690</t>
  </si>
  <si>
    <t>Абдулов Анвар Жуманазар Угли</t>
  </si>
  <si>
    <t>3107878</t>
  </si>
  <si>
    <t>ВМ-0188767</t>
  </si>
  <si>
    <t>Абраматов Элёр Коржовович</t>
  </si>
  <si>
    <t>6648455</t>
  </si>
  <si>
    <t>ВМ-0188834</t>
  </si>
  <si>
    <t>Ачилдиев Закир Худайкулович</t>
  </si>
  <si>
    <t>4622191</t>
  </si>
  <si>
    <t>ВМ-0189042</t>
  </si>
  <si>
    <t>Ачилдиев Турсун Хужагелдиевич</t>
  </si>
  <si>
    <t>6644889</t>
  </si>
  <si>
    <t>ВМ-0188833</t>
  </si>
  <si>
    <t>Бабомуратов Бекмурод Култураевич</t>
  </si>
  <si>
    <t>4625903</t>
  </si>
  <si>
    <t>ВМ-0188695</t>
  </si>
  <si>
    <t>Боймуродов Жуманазар Хушмурод Угли</t>
  </si>
  <si>
    <t>3762532</t>
  </si>
  <si>
    <t>ВМ-0188684</t>
  </si>
  <si>
    <t>Жураев Жамолиддин Нуркобил Угли</t>
  </si>
  <si>
    <t>6584512</t>
  </si>
  <si>
    <t>ВМ-0189048</t>
  </si>
  <si>
    <t>Жураев Камолиддин Нуркобил Угли</t>
  </si>
  <si>
    <t>2382269</t>
  </si>
  <si>
    <t>ВМ-0188872</t>
  </si>
  <si>
    <t>Джураев Нуриддин Нуркобилович</t>
  </si>
  <si>
    <t>2998803</t>
  </si>
  <si>
    <t>ВМ-0187769</t>
  </si>
  <si>
    <t>Мамасыдыков Залымбек</t>
  </si>
  <si>
    <t>4378864</t>
  </si>
  <si>
    <t>ВМ-0187771</t>
  </si>
  <si>
    <t>Накибаев Курманбек Таалайбекович</t>
  </si>
  <si>
    <t>2174230</t>
  </si>
  <si>
    <t>ВМ-0174260</t>
  </si>
  <si>
    <t>Айсабакиев Алексей Алымжанович</t>
  </si>
  <si>
    <t>94 10</t>
  </si>
  <si>
    <t>143689</t>
  </si>
  <si>
    <t>ВМ-0188835</t>
  </si>
  <si>
    <t>Примкулов Юсуф Мамаражаб Угли</t>
  </si>
  <si>
    <t>6861313</t>
  </si>
  <si>
    <t>ВМ-0188887</t>
  </si>
  <si>
    <t>Тураев Зафар Абдурасулович</t>
  </si>
  <si>
    <t>3556048</t>
  </si>
  <si>
    <t>ВМ-0188856</t>
  </si>
  <si>
    <t>Мухаммадиев Хусниддин Бахриддинович</t>
  </si>
  <si>
    <t>4998505</t>
  </si>
  <si>
    <t>ВМ-0188855</t>
  </si>
  <si>
    <t>Омонов Азамат Юлдош Угли</t>
  </si>
  <si>
    <t>1815733</t>
  </si>
  <si>
    <t>ВМ-0188837</t>
  </si>
  <si>
    <t>Примкулов Эшдавлат Хужамберди Угли</t>
  </si>
  <si>
    <t>7470741</t>
  </si>
  <si>
    <t>ВМ-0188836</t>
  </si>
  <si>
    <t>Рузиев Абдулло Жура Угли</t>
  </si>
  <si>
    <t>2762568</t>
  </si>
  <si>
    <t>ВМ-0188826</t>
  </si>
  <si>
    <t>Темиров Ботир Рузимурот Угли</t>
  </si>
  <si>
    <t>2398341</t>
  </si>
  <si>
    <t>ВМ-0188827</t>
  </si>
  <si>
    <t>Тулбаев Ойбек Эшмуратович</t>
  </si>
  <si>
    <t>1753638</t>
  </si>
  <si>
    <t>ВМ-0188828</t>
  </si>
  <si>
    <t>Уралов Шахриёр Олимназар Угли</t>
  </si>
  <si>
    <t>0614949</t>
  </si>
  <si>
    <t>ВМ-0189047</t>
  </si>
  <si>
    <t>Уролов Сардор Олимназар Угли</t>
  </si>
  <si>
    <t>0609489</t>
  </si>
  <si>
    <t>ВМ-0188829</t>
  </si>
  <si>
    <t>Холиёров Жомгир Болта Угли</t>
  </si>
  <si>
    <t>1808891</t>
  </si>
  <si>
    <t>ВМ-0188830</t>
  </si>
  <si>
    <t>Холмурзаев Олтибой Мисирович</t>
  </si>
  <si>
    <t>3912973</t>
  </si>
  <si>
    <t>ВМ-0188844</t>
  </si>
  <si>
    <t>Шойимарданов Оллоберди Жовлиевич</t>
  </si>
  <si>
    <t>4474700</t>
  </si>
  <si>
    <t>ВМ-0188843</t>
  </si>
  <si>
    <t>Эшбуриев Бобур Дусткобил Угли</t>
  </si>
  <si>
    <t>6999842</t>
  </si>
  <si>
    <t>ВМ-0188842</t>
  </si>
  <si>
    <t>Эшкараев Умиджон Турсунович</t>
  </si>
  <si>
    <t>6902414</t>
  </si>
  <si>
    <t>ВМ-0188841</t>
  </si>
  <si>
    <t>Юлдошев Ихтиёр Ирматович</t>
  </si>
  <si>
    <t>1879274</t>
  </si>
  <si>
    <t>ВМ-0188839</t>
  </si>
  <si>
    <t>Хурсанов Хайрулла Кулмамат Угли</t>
  </si>
  <si>
    <t>1834067</t>
  </si>
  <si>
    <t>ВМ-0188848</t>
  </si>
  <si>
    <t>Хушбаков Бунед Амир Угли</t>
  </si>
  <si>
    <t>0586927</t>
  </si>
  <si>
    <t>ВМ-0188847</t>
  </si>
  <si>
    <t>Чориев Мамарасул Абдуллаевич</t>
  </si>
  <si>
    <t>2489296</t>
  </si>
  <si>
    <t>ВМ-0189004</t>
  </si>
  <si>
    <t>Шакучкаров Ахмад Боймуродович</t>
  </si>
  <si>
    <t>5018771</t>
  </si>
  <si>
    <t>ВМ-0188890</t>
  </si>
  <si>
    <t>Шапулатов Фахриддин Эркин Угли</t>
  </si>
  <si>
    <t>6345036</t>
  </si>
  <si>
    <t>ВМ-0188831</t>
  </si>
  <si>
    <t>Холтураев Азамиддин Арслонбек Угли</t>
  </si>
  <si>
    <t>1970911</t>
  </si>
  <si>
    <t>ВМ-0188832</t>
  </si>
  <si>
    <t>Хуррамов Азамат Бахтиёр Угли</t>
  </si>
  <si>
    <t>2242527</t>
  </si>
  <si>
    <t>ВМ-0188850</t>
  </si>
  <si>
    <t>Хурсанов Равшан Бойкобил Угли</t>
  </si>
  <si>
    <t>7147995</t>
  </si>
  <si>
    <t>ВМ-0188849</t>
  </si>
  <si>
    <t>Хурсанов Рамазон Мухтор Угли</t>
  </si>
  <si>
    <t>0751757</t>
  </si>
  <si>
    <t>ВМ-0188642</t>
  </si>
  <si>
    <t>Джураев Худайшукур Байкобилович</t>
  </si>
  <si>
    <t>4096102</t>
  </si>
  <si>
    <t>ВМ-0188683</t>
  </si>
  <si>
    <t>Джураев Хусан Нурмаматович</t>
  </si>
  <si>
    <t>3176870</t>
  </si>
  <si>
    <t>ВМ-0188884</t>
  </si>
  <si>
    <t>Жураев Юсуфжон Нуркобилович</t>
  </si>
  <si>
    <t>5016834</t>
  </si>
  <si>
    <t>ВМ-0188701</t>
  </si>
  <si>
    <t>Жураев Музаффар Кулмаматович</t>
  </si>
  <si>
    <t>7284566</t>
  </si>
  <si>
    <t>ВМ-0188869</t>
  </si>
  <si>
    <t>Ибрагимов Достон Халил Угли</t>
  </si>
  <si>
    <t>3114492</t>
  </si>
  <si>
    <t>ВМ-0188693</t>
  </si>
  <si>
    <t>Имомкулов Акбар Арслонбек Угли</t>
  </si>
  <si>
    <t>0662785</t>
  </si>
  <si>
    <t>ВМ-0188865</t>
  </si>
  <si>
    <t>Киличев Одилбек Бахтиер Угли</t>
  </si>
  <si>
    <t>4142614</t>
  </si>
  <si>
    <t>ВМ-0188825</t>
  </si>
  <si>
    <t>Култураев Фахриддин Нормурот Угли</t>
  </si>
  <si>
    <t>6418857</t>
  </si>
  <si>
    <t>ВМ-0188645</t>
  </si>
  <si>
    <t>Кучкелдиев Собир Тажимуротович</t>
  </si>
  <si>
    <t>2424537</t>
  </si>
  <si>
    <t>ВМ-0188687</t>
  </si>
  <si>
    <t>Маматалиев Турабек Расулович</t>
  </si>
  <si>
    <t>2374908</t>
  </si>
  <si>
    <t>ВМ-0188862</t>
  </si>
  <si>
    <t>Маматмуратов Комилжон Бури Угли</t>
  </si>
  <si>
    <t>0949233</t>
  </si>
  <si>
    <t>ВМ-0188858</t>
  </si>
  <si>
    <t>Мардаев Мухтар Суюнович</t>
  </si>
  <si>
    <t>2037459</t>
  </si>
  <si>
    <t>ВМ-0170565</t>
  </si>
  <si>
    <t>Корчагин Егор Александрович</t>
  </si>
  <si>
    <t>410601</t>
  </si>
  <si>
    <t>ВМ-0189268</t>
  </si>
  <si>
    <t>Абдумуратов Содик Назарович</t>
  </si>
  <si>
    <t>5687726</t>
  </si>
  <si>
    <t>ВМ-0188122</t>
  </si>
  <si>
    <t>Власовец Алена Александровна</t>
  </si>
  <si>
    <t>94 14</t>
  </si>
  <si>
    <t>437028</t>
  </si>
  <si>
    <t>ВМ-0186983</t>
  </si>
  <si>
    <t>Омуралиев Канжарбек Муратович</t>
  </si>
  <si>
    <t>3816771</t>
  </si>
  <si>
    <t>ВМ-0187813</t>
  </si>
  <si>
    <t>Осмонов Анарбай Орозбаевич</t>
  </si>
  <si>
    <t>0051005</t>
  </si>
  <si>
    <t>ВМ-0165351</t>
  </si>
  <si>
    <t>Чурин Даниил Сергеевич</t>
  </si>
  <si>
    <t>847403</t>
  </si>
  <si>
    <t>ВМ-0188176</t>
  </si>
  <si>
    <t>Станкович Невена</t>
  </si>
  <si>
    <t>017112086</t>
  </si>
  <si>
    <t>ВМ-0188263</t>
  </si>
  <si>
    <t>Гределевич Бранимир</t>
  </si>
  <si>
    <t>014789593</t>
  </si>
  <si>
    <t>ВМ-0167963</t>
  </si>
  <si>
    <t>Захаров Максим Олегович</t>
  </si>
  <si>
    <t>3438069</t>
  </si>
  <si>
    <t>ВМ-0188450</t>
  </si>
  <si>
    <t>Режапов Абдималик Абдукадырович</t>
  </si>
  <si>
    <t>083028</t>
  </si>
  <si>
    <t>ВМ-0188601</t>
  </si>
  <si>
    <t>Гатич Алекса</t>
  </si>
  <si>
    <t>015164816</t>
  </si>
  <si>
    <t>ВМ-0188699</t>
  </si>
  <si>
    <t>Кучкелдиев Мухаммади Нарбутаевич</t>
  </si>
  <si>
    <t>5551017</t>
  </si>
  <si>
    <t>ВМ-0188698</t>
  </si>
  <si>
    <t>Маманов Бахтиёр Жовли Угли</t>
  </si>
  <si>
    <t>8273171</t>
  </si>
  <si>
    <t>ВМ-0093943</t>
  </si>
  <si>
    <t>Саркисян Артем Суренович</t>
  </si>
  <si>
    <t>50 14</t>
  </si>
  <si>
    <t>356052</t>
  </si>
  <si>
    <t>ВМ-0121568</t>
  </si>
  <si>
    <t>Юсубова Татьяна Рустамовна</t>
  </si>
  <si>
    <t>84 17</t>
  </si>
  <si>
    <t>371980</t>
  </si>
  <si>
    <t>ВМ-0144892</t>
  </si>
  <si>
    <t>Повшедная Анна Геннадиевна</t>
  </si>
  <si>
    <t>843456</t>
  </si>
  <si>
    <t>ВМ-0144893</t>
  </si>
  <si>
    <t>Повшедный Дмитрий Сергеевич</t>
  </si>
  <si>
    <t>318872</t>
  </si>
  <si>
    <t>ВМ-0188759</t>
  </si>
  <si>
    <t>Жумашов Нурболот</t>
  </si>
  <si>
    <t>1235197</t>
  </si>
  <si>
    <t>ВМ-0188758</t>
  </si>
  <si>
    <t>Майрамбек уулу Орозалы</t>
  </si>
  <si>
    <t>4247645</t>
  </si>
  <si>
    <t>ВМ-0188736</t>
  </si>
  <si>
    <t>Оморжанов Оматбек Суйунбекович</t>
  </si>
  <si>
    <t>2315643</t>
  </si>
  <si>
    <t>ВМ-0188760</t>
  </si>
  <si>
    <t>Эркинов Алимбек Умирбекович</t>
  </si>
  <si>
    <t>4648273</t>
  </si>
  <si>
    <t>ВМ-0188784</t>
  </si>
  <si>
    <t>Зверев Максим Андреевич</t>
  </si>
  <si>
    <t>537065</t>
  </si>
  <si>
    <t>ВМ-0179619</t>
  </si>
  <si>
    <t>Сейитмамат Уулу Ырсбек</t>
  </si>
  <si>
    <t>0578322</t>
  </si>
  <si>
    <t>ВМ-0189123</t>
  </si>
  <si>
    <t>Кадыров Рустамбек Русланбекович</t>
  </si>
  <si>
    <t>1611708</t>
  </si>
  <si>
    <t>Набиев Анвархон Ахмедович</t>
  </si>
  <si>
    <t>4484739</t>
  </si>
  <si>
    <t>Насритдинов Бахтияр Бахрамович</t>
  </si>
  <si>
    <t>3256710</t>
  </si>
  <si>
    <t>ВМ-0189078</t>
  </si>
  <si>
    <t>Беляев Роман Александрович</t>
  </si>
  <si>
    <t>384771</t>
  </si>
  <si>
    <t>ВМ-0189070</t>
  </si>
  <si>
    <t>Лебедева Анастасия Игоревна</t>
  </si>
  <si>
    <t>334700</t>
  </si>
  <si>
    <t>Абдиев Гайрат Хамраевич</t>
  </si>
  <si>
    <t>79303616</t>
  </si>
  <si>
    <t>Абдиев Эркин Тагаевич</t>
  </si>
  <si>
    <t>3210748</t>
  </si>
  <si>
    <t>Абдулов Тургун Джуманазарович</t>
  </si>
  <si>
    <t>5828830</t>
  </si>
  <si>
    <t>Джураев Бахтияр Исматович</t>
  </si>
  <si>
    <t>1509730</t>
  </si>
  <si>
    <t>Жумаев Жонибек Бахтиёр Угли</t>
  </si>
  <si>
    <t>0485150</t>
  </si>
  <si>
    <t>Иргашев Туйли Хуррамович</t>
  </si>
  <si>
    <t>1716759</t>
  </si>
  <si>
    <t>Исламов Акмал Бахтиёрович</t>
  </si>
  <si>
    <t>5886132</t>
  </si>
  <si>
    <t>Курбанов Шерзод Эгамберди Угли</t>
  </si>
  <si>
    <t>1073880</t>
  </si>
  <si>
    <t>Мамадияров Фарход Исматуллаевич</t>
  </si>
  <si>
    <t>3214399</t>
  </si>
  <si>
    <t>Назаров Мансур Муродуллаевич</t>
  </si>
  <si>
    <t>9461375</t>
  </si>
  <si>
    <t>Норгучов Худойберди Жовлиевич</t>
  </si>
  <si>
    <t>4965327</t>
  </si>
  <si>
    <t>Сайитов Шерзод Алмамат Угли</t>
  </si>
  <si>
    <t>2115214</t>
  </si>
  <si>
    <t>Сотторов Отабек</t>
  </si>
  <si>
    <t>4943169</t>
  </si>
  <si>
    <t>Таджиев Зафар Тулбаевич</t>
  </si>
  <si>
    <t>3215147</t>
  </si>
  <si>
    <t>Тогаймуратов Музаффар Сафарович</t>
  </si>
  <si>
    <t>7221437</t>
  </si>
  <si>
    <t>Тожибаев Сохибжон Собирович</t>
  </si>
  <si>
    <t>6119976</t>
  </si>
  <si>
    <t>Тошбеков Элбек Бойкобил Угли</t>
  </si>
  <si>
    <t>9785158</t>
  </si>
  <si>
    <t>Худойкулов Акмал Бахром Угли</t>
  </si>
  <si>
    <t>3818845</t>
  </si>
  <si>
    <t>Хушбоков Бекзод Амир Угли</t>
  </si>
  <si>
    <t>2764671</t>
  </si>
  <si>
    <t>ВМ-0143370</t>
  </si>
  <si>
    <t>Моргун Филипп Сергеевич</t>
  </si>
  <si>
    <t>910392</t>
  </si>
  <si>
    <t>Риззаев Тухтасинхужа Хамидилохонович</t>
  </si>
  <si>
    <t>3969236</t>
  </si>
  <si>
    <t>Исмойилов Мухторхужа Исмонжонович</t>
  </si>
  <si>
    <t>3255272</t>
  </si>
  <si>
    <t>Носиров Мухторхужа Эргашевич</t>
  </si>
  <si>
    <t>1942220</t>
  </si>
  <si>
    <t>Хамраев Хасанхужа Исомиддинович</t>
  </si>
  <si>
    <t>7566919</t>
  </si>
  <si>
    <t>ВМ-0189356</t>
  </si>
  <si>
    <t>Джоомартбек уулу Адилет</t>
  </si>
  <si>
    <t>2509984</t>
  </si>
  <si>
    <t>ВМ-0189361</t>
  </si>
  <si>
    <t>Махмуджан уулу Орозбек</t>
  </si>
  <si>
    <t>0878270</t>
  </si>
  <si>
    <t>ВМ-0189355</t>
  </si>
  <si>
    <t>Базаркулов Бакир Базаркулович</t>
  </si>
  <si>
    <t>4471074</t>
  </si>
  <si>
    <t>Хурсанов Ахлиддин Алламурат Угли</t>
  </si>
  <si>
    <t>6584184</t>
  </si>
  <si>
    <t>Абдуназаров Мухтор Холмаматович</t>
  </si>
  <si>
    <t>2374980</t>
  </si>
  <si>
    <t>Абдухаликов Баходир Жавлиевич</t>
  </si>
  <si>
    <t>4624257</t>
  </si>
  <si>
    <t>Ахмедов Нурмухаммад Нуриддин Угли</t>
  </si>
  <si>
    <t>0967620</t>
  </si>
  <si>
    <t>Бектемиров Азамат Чаршанбиевич</t>
  </si>
  <si>
    <t>5476825</t>
  </si>
  <si>
    <t>Бердалиев Бобомурод Эшбуриевич</t>
  </si>
  <si>
    <t>6403067</t>
  </si>
  <si>
    <t>Хушмаматов Шахзод Бахром Угли</t>
  </si>
  <si>
    <t>0032638</t>
  </si>
  <si>
    <t>Чориев Мусурмонкул Бахтиёрович</t>
  </si>
  <si>
    <t>2231670</t>
  </si>
  <si>
    <t>Чуллиев Алишер Тогаймуротович</t>
  </si>
  <si>
    <t>2382720</t>
  </si>
  <si>
    <t>Эшбуриев Толибжон Дусткобил Угли</t>
  </si>
  <si>
    <t>6974146</t>
  </si>
  <si>
    <t>Эшмуминов Содикжон Тулкин Угли</t>
  </si>
  <si>
    <t>6037394</t>
  </si>
  <si>
    <t>Эшонкулов Боймурод Юсуф Угли</t>
  </si>
  <si>
    <t>4484745</t>
  </si>
  <si>
    <t>Юлдашев Сабир Ишбаевич</t>
  </si>
  <si>
    <t>7070765</t>
  </si>
  <si>
    <t>Якубов Эгаммурод Исокович</t>
  </si>
  <si>
    <t>0428075</t>
  </si>
  <si>
    <t>ВМ-0189431</t>
  </si>
  <si>
    <t>Матякубов Давронбек Рахматиллаевич</t>
  </si>
  <si>
    <t>5864138</t>
  </si>
  <si>
    <t>ВМ-0189712</t>
  </si>
  <si>
    <t>Мусаев Садриддин Хамидуллаевич</t>
  </si>
  <si>
    <t>2920118</t>
  </si>
  <si>
    <t>ВМ-0174599</t>
  </si>
  <si>
    <t>Суровцев Руслан Владиславович</t>
  </si>
  <si>
    <t>631362</t>
  </si>
  <si>
    <t>ВМ-0063694</t>
  </si>
  <si>
    <t>Шишко Виталий Михайлович</t>
  </si>
  <si>
    <t>2898408</t>
  </si>
  <si>
    <t>Ражабов Юсуф Акрам Угли</t>
  </si>
  <si>
    <t>1573821</t>
  </si>
  <si>
    <t>ВМ-0152965</t>
  </si>
  <si>
    <t>Зубац Тияна</t>
  </si>
  <si>
    <t>017513785</t>
  </si>
  <si>
    <t>ВМ-0149143</t>
  </si>
  <si>
    <t>Руденко Вероника Евгеньевна</t>
  </si>
  <si>
    <t>028934</t>
  </si>
  <si>
    <t>Исаков Болотбек Эргешевич</t>
  </si>
  <si>
    <t>3405552</t>
  </si>
  <si>
    <t>ВМ-0189008</t>
  </si>
  <si>
    <t>Борбуев Нургазы Кадыралиевич</t>
  </si>
  <si>
    <t>1862807</t>
  </si>
  <si>
    <t>ВМ-0188993</t>
  </si>
  <si>
    <t>Хурмаматов Абдурахмон Абдураимович</t>
  </si>
  <si>
    <t>1264608</t>
  </si>
  <si>
    <t>ВМ-0189020</t>
  </si>
  <si>
    <t>Болотбеков Расулбек Кылычбекович</t>
  </si>
  <si>
    <t>0132867</t>
  </si>
  <si>
    <t>ВМ-0188989</t>
  </si>
  <si>
    <t>Нуриддин Уулу Васлидин</t>
  </si>
  <si>
    <t>2316812</t>
  </si>
  <si>
    <t>ВМ-0188934</t>
  </si>
  <si>
    <t>Магомедов Мурад Магомедович</t>
  </si>
  <si>
    <t>049109</t>
  </si>
  <si>
    <t>ВМ-0188940</t>
  </si>
  <si>
    <t>Юнусов Магомедали Арсланович</t>
  </si>
  <si>
    <t>826060</t>
  </si>
  <si>
    <t>ВМ-0189825</t>
  </si>
  <si>
    <t>Асанкулов Атайбек Эсенгазиевич</t>
  </si>
  <si>
    <t>447547</t>
  </si>
  <si>
    <t>ВМ-0188777</t>
  </si>
  <si>
    <t>Рахмонкулов Акбар Жайловович</t>
  </si>
  <si>
    <t>4593435</t>
  </si>
  <si>
    <t>ВМ-0099033</t>
  </si>
  <si>
    <t>Азимжан Уулу Марсель</t>
  </si>
  <si>
    <t>3480263</t>
  </si>
  <si>
    <t>Ашуров Хуршид Баходир Угли</t>
  </si>
  <si>
    <t>2130511</t>
  </si>
  <si>
    <t>Абдулахатов Хасан Алишер Угли</t>
  </si>
  <si>
    <t>9868398</t>
  </si>
  <si>
    <t>Аликулов Аслиддин Туйли Угли</t>
  </si>
  <si>
    <t>1512262</t>
  </si>
  <si>
    <t>Атаполвонов Журабек Шавкат Угли</t>
  </si>
  <si>
    <t>6881232</t>
  </si>
  <si>
    <t>Жураев Акбар Ахмедович</t>
  </si>
  <si>
    <t>6143247</t>
  </si>
  <si>
    <t>Низамов Абдиахад Абдуллаевич</t>
  </si>
  <si>
    <t>3547798</t>
  </si>
  <si>
    <t>Нормуротов Олим Хамраевич</t>
  </si>
  <si>
    <t>9063649</t>
  </si>
  <si>
    <t>Оллаёров Муслимбек Абдугаффор Угли</t>
  </si>
  <si>
    <t>5137770</t>
  </si>
  <si>
    <t>Холмуминов Абдумалик Махамади Угли</t>
  </si>
  <si>
    <t>8915884</t>
  </si>
  <si>
    <t>Хушалиев Абдумумин Аликулович</t>
  </si>
  <si>
    <t>4534147</t>
  </si>
  <si>
    <t>Чориев Анвар Норкулович</t>
  </si>
  <si>
    <t>1801941</t>
  </si>
  <si>
    <t>Чориев Рузибой Асилбек Угли</t>
  </si>
  <si>
    <t>1236017</t>
  </si>
  <si>
    <t>Чориев Хусан Абдукаюм Угли</t>
  </si>
  <si>
    <t>1971852</t>
  </si>
  <si>
    <t>Эгамбердиев Бахтиёр Пулатович</t>
  </si>
  <si>
    <t>1425215</t>
  </si>
  <si>
    <t>ВМ-0156722</t>
  </si>
  <si>
    <t>Юрченко Наталья Сергеевна</t>
  </si>
  <si>
    <t>15 09</t>
  </si>
  <si>
    <t>798249</t>
  </si>
  <si>
    <t>ВМ-0110089</t>
  </si>
  <si>
    <t>Ищук Ольга Александровна</t>
  </si>
  <si>
    <t>49 11</t>
  </si>
  <si>
    <t>991984</t>
  </si>
  <si>
    <t>ВМ-0188597</t>
  </si>
  <si>
    <t>Кицевска Йована</t>
  </si>
  <si>
    <t>015614125</t>
  </si>
  <si>
    <t>ВМ-0187413</t>
  </si>
  <si>
    <t>Береналиев Эржан Зулумбекович</t>
  </si>
  <si>
    <t>2398565</t>
  </si>
  <si>
    <t>ВМ-0187394</t>
  </si>
  <si>
    <t>Мадраимов Бактыбек</t>
  </si>
  <si>
    <t>1713813</t>
  </si>
  <si>
    <t>ВМ-0189023</t>
  </si>
  <si>
    <t>Сулияев Нурбол</t>
  </si>
  <si>
    <t>2197901</t>
  </si>
  <si>
    <t>ВМ-0149392</t>
  </si>
  <si>
    <t>Тучина Анастасия Владимировна</t>
  </si>
  <si>
    <t>742731</t>
  </si>
  <si>
    <t>ВМ-0162500</t>
  </si>
  <si>
    <t>Жаббаров Исомиддинжон Назар Угли</t>
  </si>
  <si>
    <t>9005036</t>
  </si>
  <si>
    <t>ВМ-0165614</t>
  </si>
  <si>
    <t>Аджайприт Сингх</t>
  </si>
  <si>
    <t>2198131</t>
  </si>
  <si>
    <t>ВМ-0164859</t>
  </si>
  <si>
    <t>Убайдуллаев Омонлиллохон Муродович</t>
  </si>
  <si>
    <t>4527419</t>
  </si>
  <si>
    <t>ВМ-0167314</t>
  </si>
  <si>
    <t>Нитиш Нитиш</t>
  </si>
  <si>
    <t>7487637</t>
  </si>
  <si>
    <t>ВМ-0167247</t>
  </si>
  <si>
    <t>Сингх Гурунам</t>
  </si>
  <si>
    <t>8505421</t>
  </si>
  <si>
    <t>ВМ-0169101</t>
  </si>
  <si>
    <t>Кобилов Мирзабек Олимжон Угли</t>
  </si>
  <si>
    <t>4221993</t>
  </si>
  <si>
    <t>ВМ-0168811</t>
  </si>
  <si>
    <t>Сувханов Шохрат</t>
  </si>
  <si>
    <t>2464195</t>
  </si>
  <si>
    <t>ВМ-0152997</t>
  </si>
  <si>
    <t>Пател Ранджит</t>
  </si>
  <si>
    <t>1742446</t>
  </si>
  <si>
    <t>ВМ-0169456</t>
  </si>
  <si>
    <t>Каримов Элёржон Абдурашидович</t>
  </si>
  <si>
    <t>5133460</t>
  </si>
  <si>
    <t>ВМ-0169439</t>
  </si>
  <si>
    <t>Тошпулатов Бобирбек Абдурашид Угли</t>
  </si>
  <si>
    <t>6696958</t>
  </si>
  <si>
    <t>ВМ-0143962</t>
  </si>
  <si>
    <t>Зулимов Бунёд Камалдинович</t>
  </si>
  <si>
    <t>1009672</t>
  </si>
  <si>
    <t>ВМ-0172889</t>
  </si>
  <si>
    <t>Атаджумаев Мекан</t>
  </si>
  <si>
    <t>2711286</t>
  </si>
  <si>
    <t>ВМ-0174446</t>
  </si>
  <si>
    <t>Анкур Кумар</t>
  </si>
  <si>
    <t>9405602</t>
  </si>
  <si>
    <t>ВМ-0157820</t>
  </si>
  <si>
    <t>Абдуллоев Шамсулло Файзуллоевич</t>
  </si>
  <si>
    <t>404466792</t>
  </si>
  <si>
    <t>ВМ-0176004</t>
  </si>
  <si>
    <t>Ибрагимов Рузимурод Фарход Угли</t>
  </si>
  <si>
    <t>0709621</t>
  </si>
  <si>
    <t>ВМ-0176357</t>
  </si>
  <si>
    <t>Тохиров Рахматулла Асилбек Угли</t>
  </si>
  <si>
    <t>5672197</t>
  </si>
  <si>
    <t>ВМ-0175578</t>
  </si>
  <si>
    <t>Кудратов Фарход Махаммадиевич</t>
  </si>
  <si>
    <t>4791561</t>
  </si>
  <si>
    <t>ВМ-0176374</t>
  </si>
  <si>
    <t>Курбанов Жавлонбек Махсудалиевич</t>
  </si>
  <si>
    <t>6232638</t>
  </si>
  <si>
    <t>ВМ-0176000</t>
  </si>
  <si>
    <t>Насриддинов Мухриддин Турсунбой Угли</t>
  </si>
  <si>
    <t>4553814</t>
  </si>
  <si>
    <t>ВМ-0176379</t>
  </si>
  <si>
    <t>Турапов Тулкинбой Расулович</t>
  </si>
  <si>
    <t>2262827</t>
  </si>
  <si>
    <t>ВМ-0177779</t>
  </si>
  <si>
    <t>Облокулов Актам Абдикамол Угли</t>
  </si>
  <si>
    <t>8154440</t>
  </si>
  <si>
    <t>ВМ-0177295</t>
  </si>
  <si>
    <t>Ганиев Илхам Кдырбаевич</t>
  </si>
  <si>
    <t>0563309</t>
  </si>
  <si>
    <t>ВМ-0177785</t>
  </si>
  <si>
    <t>Эрмаматов Абдурасул Хайрулла Угли</t>
  </si>
  <si>
    <t>5879771</t>
  </si>
  <si>
    <t>ВМ-0146195</t>
  </si>
  <si>
    <t>Жусупбеков Асхат Замирбекович</t>
  </si>
  <si>
    <t>2830851</t>
  </si>
  <si>
    <t>ВМ-0177762</t>
  </si>
  <si>
    <t>Аманов Максад Бахтиёрович</t>
  </si>
  <si>
    <t>5122537</t>
  </si>
  <si>
    <t>ВМ-0177912</t>
  </si>
  <si>
    <t>Кангилов Анвар Келдиярович</t>
  </si>
  <si>
    <t>6545194</t>
  </si>
  <si>
    <t>ВМ-0177909</t>
  </si>
  <si>
    <t>Абдурашидов Ихтиёр Бахтиёрович</t>
  </si>
  <si>
    <t>6497415</t>
  </si>
  <si>
    <t>ВМ-0177216</t>
  </si>
  <si>
    <t>Сингх Сумер</t>
  </si>
  <si>
    <t>3827506</t>
  </si>
  <si>
    <t>ВМ-0177218</t>
  </si>
  <si>
    <t>Сахани Раджу</t>
  </si>
  <si>
    <t>4156048</t>
  </si>
  <si>
    <t>ВМ-0177217</t>
  </si>
  <si>
    <t>Сингх Санкет Кумар</t>
  </si>
  <si>
    <t>3388749</t>
  </si>
  <si>
    <t>ВМ-0178370</t>
  </si>
  <si>
    <t>Халимов Алимурод Саидович</t>
  </si>
  <si>
    <t>405951611</t>
  </si>
  <si>
    <t>ВМ-0178956</t>
  </si>
  <si>
    <t>Муродуллаев Абдурашидхон Расулжон Угли</t>
  </si>
  <si>
    <t>3090279</t>
  </si>
  <si>
    <t>ВМ-0178952</t>
  </si>
  <si>
    <t>Курбонзода Мусохон Суфи</t>
  </si>
  <si>
    <t>404479598</t>
  </si>
  <si>
    <t>ВМ-0178947</t>
  </si>
  <si>
    <t>Собиров Умедчон Муротчонович</t>
  </si>
  <si>
    <t>406113560</t>
  </si>
  <si>
    <t>ВМ-0178384</t>
  </si>
  <si>
    <t>Шривастава Принс</t>
  </si>
  <si>
    <t>6623484</t>
  </si>
  <si>
    <t>ВМ-0139283</t>
  </si>
  <si>
    <t>Талантбеков Айтбек Талантбекович</t>
  </si>
  <si>
    <t>1089047</t>
  </si>
  <si>
    <t>ВМ-0188477</t>
  </si>
  <si>
    <t>Куртич Горан</t>
  </si>
  <si>
    <t>016072768</t>
  </si>
  <si>
    <t>ВМ-0179661</t>
  </si>
  <si>
    <t>Набиев Мажнун Ибадуллоевич</t>
  </si>
  <si>
    <t>402317105</t>
  </si>
  <si>
    <t>ВМ-0179234</t>
  </si>
  <si>
    <t>Жабборов Мурадулла Абдуллаевич</t>
  </si>
  <si>
    <t>4143599</t>
  </si>
  <si>
    <t>ВМ-0178892</t>
  </si>
  <si>
    <t>Бердиев Перхатгелди</t>
  </si>
  <si>
    <t>2500888</t>
  </si>
  <si>
    <t>ВМ-0177882</t>
  </si>
  <si>
    <t>Бегжанов Азат Курленбаевич</t>
  </si>
  <si>
    <t>0054557</t>
  </si>
  <si>
    <t>ВМ-0179631</t>
  </si>
  <si>
    <t>Юсупов Наджибулло Талабшоевич</t>
  </si>
  <si>
    <t>404627250</t>
  </si>
  <si>
    <t>ВМ-0179764</t>
  </si>
  <si>
    <t>Курбандурдиев Гайрат</t>
  </si>
  <si>
    <t>2988743</t>
  </si>
  <si>
    <t>ВМ-0181915</t>
  </si>
  <si>
    <t>Ярашов Зийнат Камилович</t>
  </si>
  <si>
    <t>7378781</t>
  </si>
  <si>
    <t>ВМ-0180705</t>
  </si>
  <si>
    <t>Бейлиев Умаржон Рузмаматович</t>
  </si>
  <si>
    <t>4260474</t>
  </si>
  <si>
    <t>ВМ-0181500</t>
  </si>
  <si>
    <t>Басимбетов Рахат Муратбаевич</t>
  </si>
  <si>
    <t>0145809</t>
  </si>
  <si>
    <t>ВМ-0151826</t>
  </si>
  <si>
    <t>Алматов Раджабали Сафаралиевич</t>
  </si>
  <si>
    <t>401777057</t>
  </si>
  <si>
    <t>ВМ-0152220</t>
  </si>
  <si>
    <t>Маджидов Саъдулло Саторович</t>
  </si>
  <si>
    <t>404788468</t>
  </si>
  <si>
    <t>ВМ-0180508</t>
  </si>
  <si>
    <t>Низомов Бахтиёр Хамрокулович</t>
  </si>
  <si>
    <t>1993334</t>
  </si>
  <si>
    <t>ВМ-0178313</t>
  </si>
  <si>
    <t>Авазов Элмурад Турдубаевич</t>
  </si>
  <si>
    <t>0580518</t>
  </si>
  <si>
    <t>ВМ-0180144</t>
  </si>
  <si>
    <t>Рахмонкулов Жавлонбек Фарходжон Угли</t>
  </si>
  <si>
    <t>8676989</t>
  </si>
  <si>
    <t>ВМ-0179774</t>
  </si>
  <si>
    <t>Худенов Карим</t>
  </si>
  <si>
    <t>2910351</t>
  </si>
  <si>
    <t>ВМ-0175205</t>
  </si>
  <si>
    <t>Чомманов Азат</t>
  </si>
  <si>
    <t>2159408</t>
  </si>
  <si>
    <t>ВМ-0179758</t>
  </si>
  <si>
    <t>Егенмедов Чары</t>
  </si>
  <si>
    <t>2988561</t>
  </si>
  <si>
    <t>ВМ-0180503</t>
  </si>
  <si>
    <t>Уразов Шербек Мамир Угли</t>
  </si>
  <si>
    <t>2931022</t>
  </si>
  <si>
    <t>ВМ-0166279</t>
  </si>
  <si>
    <t>Канду Бхим Кумар</t>
  </si>
  <si>
    <t>6472185</t>
  </si>
  <si>
    <t>ВМ-0152729</t>
  </si>
  <si>
    <t>Садиков Залкарбек Туманкелдиевич</t>
  </si>
  <si>
    <t>1482055</t>
  </si>
  <si>
    <t>ВМ-0168552</t>
  </si>
  <si>
    <t>Моисеева Людмила</t>
  </si>
  <si>
    <t>17292141</t>
  </si>
  <si>
    <t>ВМ-0180796</t>
  </si>
  <si>
    <t>Таганов Сахет</t>
  </si>
  <si>
    <t>2620095</t>
  </si>
  <si>
    <t>ВМ-0156924</t>
  </si>
  <si>
    <t>Мехлиев Жахонгир Хасанович</t>
  </si>
  <si>
    <t>041016465</t>
  </si>
  <si>
    <t>ВМ-0182138</t>
  </si>
  <si>
    <t>Зийотов Шахзодбек Нурмат Угли</t>
  </si>
  <si>
    <t>3971524</t>
  </si>
  <si>
    <t>ВМ-0181993</t>
  </si>
  <si>
    <t>Аитмуратов Шингис Кыдырбаевич</t>
  </si>
  <si>
    <t>0043679</t>
  </si>
  <si>
    <t>ВМ-0181498</t>
  </si>
  <si>
    <t>Азимжонов Шерали Омонжон Угли</t>
  </si>
  <si>
    <t>9299867</t>
  </si>
  <si>
    <t>ВМ-0128235</t>
  </si>
  <si>
    <t>Танаскович Ненад</t>
  </si>
  <si>
    <t>014803250</t>
  </si>
  <si>
    <t>ВМ-0175152</t>
  </si>
  <si>
    <t>Сатымов Магсат</t>
  </si>
  <si>
    <t>1979363</t>
  </si>
  <si>
    <t>ВМ-0165100</t>
  </si>
  <si>
    <t>Гулмурадов Шохрат</t>
  </si>
  <si>
    <t>2384704</t>
  </si>
  <si>
    <t>ВМ-0182449</t>
  </si>
  <si>
    <t>Кенгесбаев Акбар Шухрат Улы</t>
  </si>
  <si>
    <t>0642326</t>
  </si>
  <si>
    <t>ВМ-0182448</t>
  </si>
  <si>
    <t>Мамбетназаров Батырбай Садатдин Улы</t>
  </si>
  <si>
    <t>0690169</t>
  </si>
  <si>
    <t>ВМ-0168872</t>
  </si>
  <si>
    <t>Камолов Авазбек Абдирахимович</t>
  </si>
  <si>
    <t>8811632</t>
  </si>
  <si>
    <t>ВМ-0165031</t>
  </si>
  <si>
    <t>Нестер Ирина Петровна</t>
  </si>
  <si>
    <t>905338</t>
  </si>
  <si>
    <t>ВМ-0181688</t>
  </si>
  <si>
    <t>Кыдыкбаев Салават</t>
  </si>
  <si>
    <t>1659195</t>
  </si>
  <si>
    <t>ВМ-0181689</t>
  </si>
  <si>
    <t>Бектурганов Руслан Дуйшомбаевич</t>
  </si>
  <si>
    <t>4604908</t>
  </si>
  <si>
    <t>ВМ-0182589</t>
  </si>
  <si>
    <t>Кумар Кундан</t>
  </si>
  <si>
    <t>4570153</t>
  </si>
  <si>
    <t>ВМ-0182592</t>
  </si>
  <si>
    <t>Ядав Абхай Пратап</t>
  </si>
  <si>
    <t>312833</t>
  </si>
  <si>
    <t>ВМ-0182586</t>
  </si>
  <si>
    <t>Ядав Амит</t>
  </si>
  <si>
    <t>7380340</t>
  </si>
  <si>
    <t>ВМ-0182595</t>
  </si>
  <si>
    <t>Ядав Биджендра</t>
  </si>
  <si>
    <t>2195546</t>
  </si>
  <si>
    <t>ВМ-0182600</t>
  </si>
  <si>
    <t>Ядав Вират</t>
  </si>
  <si>
    <t>5782312</t>
  </si>
  <si>
    <t>ВМ-0182580</t>
  </si>
  <si>
    <t>Ядав Дургвиджай</t>
  </si>
  <si>
    <t>7353774</t>
  </si>
  <si>
    <t>ВМ-0143968</t>
  </si>
  <si>
    <t>Мамадалиев Алишер Марипович</t>
  </si>
  <si>
    <t>0381767</t>
  </si>
  <si>
    <t>ВМ-0143967</t>
  </si>
  <si>
    <t>Мамадалиев Шерали Марипович</t>
  </si>
  <si>
    <t>0396498</t>
  </si>
  <si>
    <t>ВМ-0087618</t>
  </si>
  <si>
    <t>Стрижов Василий Викторович</t>
  </si>
  <si>
    <t>082545</t>
  </si>
  <si>
    <t>ВМ-0182026</t>
  </si>
  <si>
    <t>Пучков Владимир Константинович</t>
  </si>
  <si>
    <t>78 07</t>
  </si>
  <si>
    <t>624830</t>
  </si>
  <si>
    <t>ВМ-0183011</t>
  </si>
  <si>
    <t>Халимов Шамсидин Саидович</t>
  </si>
  <si>
    <t>406241026</t>
  </si>
  <si>
    <t>ВМ-0151478</t>
  </si>
  <si>
    <t>Дуйшеналиев Мирлан Асанканович</t>
  </si>
  <si>
    <t>2020450</t>
  </si>
  <si>
    <t>ВМ-0167278</t>
  </si>
  <si>
    <t>Бабаев Дилшодбек Эсанбайулы</t>
  </si>
  <si>
    <t>045587213</t>
  </si>
  <si>
    <t>ВМ-0165621</t>
  </si>
  <si>
    <t>Машарипов Зафар</t>
  </si>
  <si>
    <t>2276085</t>
  </si>
  <si>
    <t>ВМ-0172907</t>
  </si>
  <si>
    <t>Язбердиев Сулейман</t>
  </si>
  <si>
    <t>2693074</t>
  </si>
  <si>
    <t>ВМ-0182823</t>
  </si>
  <si>
    <t>Яныбаев Бегмырат</t>
  </si>
  <si>
    <t>2725327</t>
  </si>
  <si>
    <t>ВМ-0156489</t>
  </si>
  <si>
    <t>Матвеева Елена Алексеевна</t>
  </si>
  <si>
    <t>74 21</t>
  </si>
  <si>
    <t>064484</t>
  </si>
  <si>
    <t>ВМ-0171993</t>
  </si>
  <si>
    <t>Шодибаев Одилжон</t>
  </si>
  <si>
    <t>15082443</t>
  </si>
  <si>
    <t>ВМ-0173631</t>
  </si>
  <si>
    <t>Беков Шерзод Бахтиёрович</t>
  </si>
  <si>
    <t>1676673</t>
  </si>
  <si>
    <t>ВМ-0161836</t>
  </si>
  <si>
    <t>Закирбаев Багдат Саидуллаевич</t>
  </si>
  <si>
    <t>059737203</t>
  </si>
  <si>
    <t>ВМ-0066885</t>
  </si>
  <si>
    <t>Фабишевский Олег Иванович</t>
  </si>
  <si>
    <t>3804409</t>
  </si>
  <si>
    <t>ВМ-0188319</t>
  </si>
  <si>
    <t>Симич Златан</t>
  </si>
  <si>
    <t>014779452</t>
  </si>
  <si>
    <t>ВМ-0168343</t>
  </si>
  <si>
    <t>Халимов Али</t>
  </si>
  <si>
    <t>406346854</t>
  </si>
  <si>
    <t>ВМ-0171027</t>
  </si>
  <si>
    <t>Сапаров Сайдулла Манапович</t>
  </si>
  <si>
    <t>2455021</t>
  </si>
  <si>
    <t>ВМ-0185802</t>
  </si>
  <si>
    <t>Ташлиев Шамырат</t>
  </si>
  <si>
    <t>2952718</t>
  </si>
  <si>
    <t>ВМ-0186152</t>
  </si>
  <si>
    <t>Ахмедов Назарбек</t>
  </si>
  <si>
    <t>2442046</t>
  </si>
  <si>
    <t>ВМ-0186154</t>
  </si>
  <si>
    <t>Бабаев Чары</t>
  </si>
  <si>
    <t>2967666</t>
  </si>
  <si>
    <t>ВМ-0186161</t>
  </si>
  <si>
    <t>Какаев Байрам</t>
  </si>
  <si>
    <t>2915804</t>
  </si>
  <si>
    <t>ВМ-0177470</t>
  </si>
  <si>
    <t>Эшчанов Серикбай Достанович</t>
  </si>
  <si>
    <t>0208964</t>
  </si>
  <si>
    <t>ВМ-0185798</t>
  </si>
  <si>
    <t>Баллыев Нурягды</t>
  </si>
  <si>
    <t>3128743</t>
  </si>
  <si>
    <t>ВМ-0185795</t>
  </si>
  <si>
    <t>Мадалыев Гуванч</t>
  </si>
  <si>
    <t>2821479</t>
  </si>
  <si>
    <t>ВМ-0186156</t>
  </si>
  <si>
    <t>Ходжанязов Байрамгелди</t>
  </si>
  <si>
    <t>2996544</t>
  </si>
  <si>
    <t>ВМ-0154210</t>
  </si>
  <si>
    <t>Тхакур Анил Кумар</t>
  </si>
  <si>
    <t>5744321</t>
  </si>
  <si>
    <t>ВМ-0121753</t>
  </si>
  <si>
    <t>Лукина Елена Алексеевна</t>
  </si>
  <si>
    <t>89 22</t>
  </si>
  <si>
    <t>609052</t>
  </si>
  <si>
    <t>ВМ-0184019</t>
  </si>
  <si>
    <t>Амараканта Дивакар</t>
  </si>
  <si>
    <t>4488324</t>
  </si>
  <si>
    <t>ВМ-0186159</t>
  </si>
  <si>
    <t>Атаев Даянч</t>
  </si>
  <si>
    <t>2347514</t>
  </si>
  <si>
    <t>ВМ-0131464</t>
  </si>
  <si>
    <t>Бердимуратова Гулзар Есбосиновна</t>
  </si>
  <si>
    <t>624246</t>
  </si>
  <si>
    <t>ВМ-0150164</t>
  </si>
  <si>
    <t>Абдуллаев Адилет</t>
  </si>
  <si>
    <t>3019425</t>
  </si>
  <si>
    <t>ВМ-0184391</t>
  </si>
  <si>
    <t>Чынарбек Уулу Омурбек</t>
  </si>
  <si>
    <t>0035262</t>
  </si>
  <si>
    <t>ВМ-0150351</t>
  </si>
  <si>
    <t>Омаров Еркебулан</t>
  </si>
  <si>
    <t>13775722</t>
  </si>
  <si>
    <t>ВМ-0174261</t>
  </si>
  <si>
    <t>Шабанова Дарина Георгиевна</t>
  </si>
  <si>
    <t>838593</t>
  </si>
  <si>
    <t>ВМ-0145049</t>
  </si>
  <si>
    <t>Конопелько Денис Николаевич</t>
  </si>
  <si>
    <t>584928</t>
  </si>
  <si>
    <t>ВМ-0162462</t>
  </si>
  <si>
    <t>Курочкин Станислав Владиславович</t>
  </si>
  <si>
    <t>686598</t>
  </si>
  <si>
    <t>ВМ-0167207</t>
  </si>
  <si>
    <t>Мирзалимов Суюналы</t>
  </si>
  <si>
    <t>4403937</t>
  </si>
  <si>
    <t>ВМ-0160213</t>
  </si>
  <si>
    <t>Бабенко Арсений Владимирович</t>
  </si>
  <si>
    <t>573916</t>
  </si>
  <si>
    <t>ВМ-0148633</t>
  </si>
  <si>
    <t>Суховая Антонина</t>
  </si>
  <si>
    <t>11494291</t>
  </si>
  <si>
    <t>ВМ-0119729</t>
  </si>
  <si>
    <t>Трошенков Валентин Сергеевич</t>
  </si>
  <si>
    <t>66 05</t>
  </si>
  <si>
    <t>190041</t>
  </si>
  <si>
    <t>ВМ-0169881</t>
  </si>
  <si>
    <t>Жандуллаев Руслан Садирбай Ули</t>
  </si>
  <si>
    <t>0243482</t>
  </si>
  <si>
    <t>ВМ-0188478</t>
  </si>
  <si>
    <t>Маринкович Иван</t>
  </si>
  <si>
    <t>018405184</t>
  </si>
  <si>
    <t>ВМ-0154566</t>
  </si>
  <si>
    <t>Холзода Парвизджон Юсуф</t>
  </si>
  <si>
    <t>402575197</t>
  </si>
  <si>
    <t>ВМ-0139905</t>
  </si>
  <si>
    <t>Зиёев Шахком Шухратович</t>
  </si>
  <si>
    <t>402222640</t>
  </si>
  <si>
    <t>ВМ-0143242</t>
  </si>
  <si>
    <t>Зулфонов Техрон Ботурович</t>
  </si>
  <si>
    <t>405826594</t>
  </si>
  <si>
    <t>ВМ-0116336</t>
  </si>
  <si>
    <t>Горобчук Виталий Георгиевич</t>
  </si>
  <si>
    <t>07 05</t>
  </si>
  <si>
    <t>541284</t>
  </si>
  <si>
    <t>ВМ-0162360</t>
  </si>
  <si>
    <t>Верхотурова Ирина Николаевна</t>
  </si>
  <si>
    <t>942999</t>
  </si>
  <si>
    <t>ВМ-0186158</t>
  </si>
  <si>
    <t>Мелаев Аннагурбан</t>
  </si>
  <si>
    <t>3046754</t>
  </si>
  <si>
    <t>ВМ-0185811</t>
  </si>
  <si>
    <t>Мадалиев Сердар</t>
  </si>
  <si>
    <t>3068284</t>
  </si>
  <si>
    <t>ВМ-0186153</t>
  </si>
  <si>
    <t>Реджепов Бакы</t>
  </si>
  <si>
    <t>3253223</t>
  </si>
  <si>
    <t>ВМ-0124004</t>
  </si>
  <si>
    <t>Иванов Антон Павлович</t>
  </si>
  <si>
    <t>869265</t>
  </si>
  <si>
    <t>ВМ-0167896</t>
  </si>
  <si>
    <t>Абдурозоков Нуриддин Узокжонович</t>
  </si>
  <si>
    <t>1857370</t>
  </si>
  <si>
    <t>ВМ-0174385</t>
  </si>
  <si>
    <t>Артыков Вепа</t>
  </si>
  <si>
    <t>2357010</t>
  </si>
  <si>
    <t>ВМ-0175150</t>
  </si>
  <si>
    <t>Узаков Сапартаган</t>
  </si>
  <si>
    <t>1941495</t>
  </si>
  <si>
    <t>ВМ-0169988</t>
  </si>
  <si>
    <t>Умаралиев Жахонгир Мирзохиджон угли</t>
  </si>
  <si>
    <t>2806322</t>
  </si>
  <si>
    <t>ВМ-0078131</t>
  </si>
  <si>
    <t>Аранджелович Далибор</t>
  </si>
  <si>
    <t>013401444</t>
  </si>
  <si>
    <t>ВМ-0146822</t>
  </si>
  <si>
    <t>013349542</t>
  </si>
  <si>
    <t>ВМ-0188480</t>
  </si>
  <si>
    <t>Урошевич Зоран</t>
  </si>
  <si>
    <t>015026404</t>
  </si>
  <si>
    <t>ВМ-0161293</t>
  </si>
  <si>
    <t>Лахтина Екатерина Андреевна</t>
  </si>
  <si>
    <t>38 25</t>
  </si>
  <si>
    <t>565896</t>
  </si>
  <si>
    <t>ВМ-0180552</t>
  </si>
  <si>
    <t>Сарычева Валентина Сергеевна</t>
  </si>
  <si>
    <t>112485</t>
  </si>
  <si>
    <t>ВМ-0143767</t>
  </si>
  <si>
    <t>Хочина Мария Александровна</t>
  </si>
  <si>
    <t>574938</t>
  </si>
  <si>
    <t>ВМ-0163913</t>
  </si>
  <si>
    <t>Биндер Кумар</t>
  </si>
  <si>
    <t>8094524</t>
  </si>
  <si>
    <t>ВМ-0148209</t>
  </si>
  <si>
    <t>Мунеров Ислам Саитгалиевич</t>
  </si>
  <si>
    <t>568428</t>
  </si>
  <si>
    <t>ВМ-0178095</t>
  </si>
  <si>
    <t>Кайтуков Сармат Олегович</t>
  </si>
  <si>
    <t>90 25</t>
  </si>
  <si>
    <t>519579</t>
  </si>
  <si>
    <t>ВМ-0167520</t>
  </si>
  <si>
    <t>Дас Маник</t>
  </si>
  <si>
    <t>6104950</t>
  </si>
  <si>
    <t>ВМ-0170761</t>
  </si>
  <si>
    <t>Секх Морселим</t>
  </si>
  <si>
    <t>5342003</t>
  </si>
  <si>
    <t>ВМ-0110490</t>
  </si>
  <si>
    <t>Валиева Эдит Эдуардовна</t>
  </si>
  <si>
    <t>489601</t>
  </si>
  <si>
    <t>ВМ-0185338</t>
  </si>
  <si>
    <t>Джоробаев Атабек Абдулатипович</t>
  </si>
  <si>
    <t>2283020</t>
  </si>
  <si>
    <t>ВМ-0137507</t>
  </si>
  <si>
    <t>Набиев Тимурбек Сафидинович</t>
  </si>
  <si>
    <t>845864</t>
  </si>
  <si>
    <t>ВМ-0160458</t>
  </si>
  <si>
    <t>Гатауллина Нафиса Абдулхаевна</t>
  </si>
  <si>
    <t>477815</t>
  </si>
  <si>
    <t>ВМ-0186160</t>
  </si>
  <si>
    <t>Ореназаров Ореназар</t>
  </si>
  <si>
    <t>3265442</t>
  </si>
  <si>
    <t>ВМ-0163522</t>
  </si>
  <si>
    <t>Бурцев Илья Владимирович</t>
  </si>
  <si>
    <t>163866</t>
  </si>
  <si>
    <t>ВМ-0144453</t>
  </si>
  <si>
    <t>Ковтаев Максим Михайлович</t>
  </si>
  <si>
    <t>026943</t>
  </si>
  <si>
    <t>ВМ-0148518</t>
  </si>
  <si>
    <t>Скорик Влада Владимировна</t>
  </si>
  <si>
    <t>686372</t>
  </si>
  <si>
    <t>ВМ-0187359</t>
  </si>
  <si>
    <t>Аликулов Дилшод Рахматулла Угли</t>
  </si>
  <si>
    <t>4682793</t>
  </si>
  <si>
    <t>ВМ-0187355</t>
  </si>
  <si>
    <t>Мардиев Мухаммад Бахтиёр Угли</t>
  </si>
  <si>
    <t>7312585</t>
  </si>
  <si>
    <t>ВМ-0187350</t>
  </si>
  <si>
    <t>Сирлибаев Илхом Бутунбаевич</t>
  </si>
  <si>
    <t>6901120</t>
  </si>
  <si>
    <t>ВМ-0187358</t>
  </si>
  <si>
    <t>Тошмурадов Нурилла Кенжабек Угли</t>
  </si>
  <si>
    <t>2737657</t>
  </si>
  <si>
    <t>ВМ-0186754</t>
  </si>
  <si>
    <t>Хуррамов Шахбос Абдивохид угли</t>
  </si>
  <si>
    <t>7743145</t>
  </si>
  <si>
    <t>ВМ-0177531</t>
  </si>
  <si>
    <t>Гусаров Валерий Анатольевич</t>
  </si>
  <si>
    <t>74 25</t>
  </si>
  <si>
    <t>213044</t>
  </si>
  <si>
    <t>ВМ-0091322</t>
  </si>
  <si>
    <t>Мичич Драган</t>
  </si>
  <si>
    <t>018597959</t>
  </si>
  <si>
    <t>ВМ-0117255</t>
  </si>
  <si>
    <t>Холов Рустам Саидназарович</t>
  </si>
  <si>
    <t>924033</t>
  </si>
  <si>
    <t>ВМ-0185835</t>
  </si>
  <si>
    <t>Докутович Алла Васильевна</t>
  </si>
  <si>
    <t>5339962</t>
  </si>
  <si>
    <t>ВМ-0185841</t>
  </si>
  <si>
    <t>Жилевич Игорь Казимирович</t>
  </si>
  <si>
    <t>4143183</t>
  </si>
  <si>
    <t>ВМ-0179130</t>
  </si>
  <si>
    <t>Эредов Моток</t>
  </si>
  <si>
    <t>2794472</t>
  </si>
  <si>
    <t>ВМ-0096983</t>
  </si>
  <si>
    <t>Марушич Олеся Ивановна</t>
  </si>
  <si>
    <t>197849</t>
  </si>
  <si>
    <t>ВМ-0080368</t>
  </si>
  <si>
    <t>Марушич Нермин</t>
  </si>
  <si>
    <t>0165143</t>
  </si>
  <si>
    <t>Бессрочно</t>
  </si>
  <si>
    <t>ВМ-0121581</t>
  </si>
  <si>
    <t>Увалеев Ержан</t>
  </si>
  <si>
    <t>13899168</t>
  </si>
  <si>
    <t>ВМ-0147347</t>
  </si>
  <si>
    <t>Лобков Николай Петрович</t>
  </si>
  <si>
    <t>3441964</t>
  </si>
  <si>
    <t>ВМ-0181371</t>
  </si>
  <si>
    <t>Мартынцева Юлия Владимировна</t>
  </si>
  <si>
    <t>458935</t>
  </si>
  <si>
    <t>ВМ-0072189</t>
  </si>
  <si>
    <t>Казьменко Виталий Геннадьевич</t>
  </si>
  <si>
    <t>482494</t>
  </si>
  <si>
    <t>ВМ-0162741</t>
  </si>
  <si>
    <t>Куандык Ермахан</t>
  </si>
  <si>
    <t>11139935</t>
  </si>
  <si>
    <t>ВМ-0163519</t>
  </si>
  <si>
    <t>Байгел Женис Биржанулы</t>
  </si>
  <si>
    <t>043782317</t>
  </si>
  <si>
    <t>ВМ-0162251</t>
  </si>
  <si>
    <t>1985480</t>
  </si>
  <si>
    <t>ВМ-0128403</t>
  </si>
  <si>
    <t>Гаттауллин Руслан Ралифович</t>
  </si>
  <si>
    <t>458128</t>
  </si>
  <si>
    <t>ВМ-0166379</t>
  </si>
  <si>
    <t>Бабамурза Авазбек</t>
  </si>
  <si>
    <t>11686742</t>
  </si>
  <si>
    <t>ВМ-0188476</t>
  </si>
  <si>
    <t>Димитриевич Градимир</t>
  </si>
  <si>
    <t>014620855</t>
  </si>
  <si>
    <t>ВМ-0161676</t>
  </si>
  <si>
    <t>Мишина Ксения Олеговна</t>
  </si>
  <si>
    <t>581666</t>
  </si>
  <si>
    <t>ВМ-0183978</t>
  </si>
  <si>
    <t>Ядав Ранджит</t>
  </si>
  <si>
    <t>5347902</t>
  </si>
  <si>
    <t>ВМ-0162242</t>
  </si>
  <si>
    <t>Герасименко Александр</t>
  </si>
  <si>
    <t>2347453</t>
  </si>
  <si>
    <t>ВМ-0119771</t>
  </si>
  <si>
    <t>Унтевских Александр Владимирович</t>
  </si>
  <si>
    <t>638627</t>
  </si>
  <si>
    <t>ВМ-0188938</t>
  </si>
  <si>
    <t>Махмудов Кобилбек Фахриддин Угли</t>
  </si>
  <si>
    <t>1618574</t>
  </si>
  <si>
    <t>ВМ-0110158</t>
  </si>
  <si>
    <t>Саматов Максим Сергеевич</t>
  </si>
  <si>
    <t>998034</t>
  </si>
  <si>
    <t>ВМ-0176564</t>
  </si>
  <si>
    <t>Стойич Милан</t>
  </si>
  <si>
    <t>018082572</t>
  </si>
  <si>
    <t>ВМ-0121597</t>
  </si>
  <si>
    <t>Пузанова Татьяна Владимировна</t>
  </si>
  <si>
    <t>558091</t>
  </si>
  <si>
    <t>ВМ-0171076</t>
  </si>
  <si>
    <t>Маматкаримов Наврузбек</t>
  </si>
  <si>
    <t>14374824</t>
  </si>
  <si>
    <t>ВМ-0186471</t>
  </si>
  <si>
    <t>Маматкаримов Дилбек</t>
  </si>
  <si>
    <t>15083179</t>
  </si>
  <si>
    <t>ВМ-0161727</t>
  </si>
  <si>
    <t>Мехлиев Мехлибой Хасанович</t>
  </si>
  <si>
    <t>061756797</t>
  </si>
  <si>
    <t>ВМ-0188207</t>
  </si>
  <si>
    <t>Иргашев Баходир Холович</t>
  </si>
  <si>
    <t>1501163</t>
  </si>
  <si>
    <t>ВМ-0188209</t>
  </si>
  <si>
    <t>Мамадалиев Хайрулла Омонович</t>
  </si>
  <si>
    <t>2116424</t>
  </si>
  <si>
    <t>ВМ-0188210</t>
  </si>
  <si>
    <t>Режаметов Бахром Ирискулович</t>
  </si>
  <si>
    <t>2706887</t>
  </si>
  <si>
    <t>ВМ-0188211</t>
  </si>
  <si>
    <t>Темиров Миркомил Юлдошевич</t>
  </si>
  <si>
    <t>5648592</t>
  </si>
  <si>
    <t>ВМ-0188206</t>
  </si>
  <si>
    <t>Турсунов Лукмон Рахмонович</t>
  </si>
  <si>
    <t>5109987</t>
  </si>
  <si>
    <t>ВМ-0136774</t>
  </si>
  <si>
    <t>Бородин Павел Ильич</t>
  </si>
  <si>
    <t>783352</t>
  </si>
  <si>
    <t>ВМ-0186679</t>
  </si>
  <si>
    <t>Бабамурза Жанибек</t>
  </si>
  <si>
    <t>13142873</t>
  </si>
  <si>
    <t>ВМ-0186681</t>
  </si>
  <si>
    <t>Байзаков Аскербек Садвакасович</t>
  </si>
  <si>
    <t>053764411</t>
  </si>
  <si>
    <t>ВМ-0186678</t>
  </si>
  <si>
    <t>Елмурат Мусырман Бекназарулы</t>
  </si>
  <si>
    <t>046174769</t>
  </si>
  <si>
    <t>ВМ-0148568</t>
  </si>
  <si>
    <t>Смотрик Виктория Сергеевна</t>
  </si>
  <si>
    <t>92 23</t>
  </si>
  <si>
    <t>289843</t>
  </si>
  <si>
    <t>ВМ-0188316</t>
  </si>
  <si>
    <t>Ковачевич Зоран</t>
  </si>
  <si>
    <t>014524955</t>
  </si>
  <si>
    <t>ВМ-0100384</t>
  </si>
  <si>
    <t>Стойкович Новица</t>
  </si>
  <si>
    <t>018973076</t>
  </si>
  <si>
    <t>ВМ-0175881</t>
  </si>
  <si>
    <t>Сувханов Хасан</t>
  </si>
  <si>
    <t>14320701</t>
  </si>
  <si>
    <t>ВМ-0177037</t>
  </si>
  <si>
    <t>Михайлов Алексей Андреевич</t>
  </si>
  <si>
    <t>36 14</t>
  </si>
  <si>
    <t>931302</t>
  </si>
  <si>
    <t>ВМ-0188201</t>
  </si>
  <si>
    <t>Аликулов Бунёд Рахматулла Угли</t>
  </si>
  <si>
    <t>6698647</t>
  </si>
  <si>
    <t>ВМ-0188204</t>
  </si>
  <si>
    <t>Хайитбоев Умид Сабир Угли</t>
  </si>
  <si>
    <t>9178912</t>
  </si>
  <si>
    <t>ВМ-0188199</t>
  </si>
  <si>
    <t>Соатов Музаффар Бозорбой Угли</t>
  </si>
  <si>
    <t>4608922</t>
  </si>
  <si>
    <t>ВМ-0188202</t>
  </si>
  <si>
    <t>Уралов Раббим Абдуманнон Угли</t>
  </si>
  <si>
    <t>5285855</t>
  </si>
  <si>
    <t>ВМ-0188203</t>
  </si>
  <si>
    <t>Бахромов Шохзодбек Суннатулла Угли</t>
  </si>
  <si>
    <t>7373630</t>
  </si>
  <si>
    <t>ВМ-0188192</t>
  </si>
  <si>
    <t>Жабборов Рахматулло Абдуллаевич</t>
  </si>
  <si>
    <t>6653497</t>
  </si>
  <si>
    <t>ВМ-0188196</t>
  </si>
  <si>
    <t>Жумабоев Ботир Абдукарим Угли</t>
  </si>
  <si>
    <t>5094978</t>
  </si>
  <si>
    <t>ВМ-0189605</t>
  </si>
  <si>
    <t>Мингжигитов Жахонгир Урозбой Угли</t>
  </si>
  <si>
    <t>9105484</t>
  </si>
  <si>
    <t>ВМ-0188198</t>
  </si>
  <si>
    <t>Сирлибоев Шухрат Олтибоевич</t>
  </si>
  <si>
    <t>2099787</t>
  </si>
  <si>
    <t>ВМ-0188504</t>
  </si>
  <si>
    <t>Хайитов Санжар Рахмонович</t>
  </si>
  <si>
    <t>4784967</t>
  </si>
  <si>
    <t>ВМ-0112247</t>
  </si>
  <si>
    <t>Азимов Парвизджон Наимович</t>
  </si>
  <si>
    <t>970239</t>
  </si>
  <si>
    <t>ВМ-0068246</t>
  </si>
  <si>
    <t>Елибаев Арслан Кувандыкович</t>
  </si>
  <si>
    <t>644718</t>
  </si>
  <si>
    <t>ВМ-0096869</t>
  </si>
  <si>
    <t>Малабай уулу Бектур</t>
  </si>
  <si>
    <t>1352780</t>
  </si>
  <si>
    <t>ВМ-0150662</t>
  </si>
  <si>
    <t>Иманалиев Тимур Абакирович</t>
  </si>
  <si>
    <t>1985559</t>
  </si>
  <si>
    <t>ВМ-0123863</t>
  </si>
  <si>
    <t>Султонов Абдижалил Кипчакович</t>
  </si>
  <si>
    <t>2844353</t>
  </si>
  <si>
    <t>ВМ-0068196</t>
  </si>
  <si>
    <t>Миличевич Ненад</t>
  </si>
  <si>
    <t>017876307</t>
  </si>
  <si>
    <t>ВМ-0047438</t>
  </si>
  <si>
    <t>Йованович Деян</t>
  </si>
  <si>
    <t>015519186</t>
  </si>
  <si>
    <t>ВМ-0161057</t>
  </si>
  <si>
    <t>Пуршаев Якуб Умарович</t>
  </si>
  <si>
    <t>008060</t>
  </si>
  <si>
    <t>ВМ-0179313</t>
  </si>
  <si>
    <t>Железняк Александра Игоревна</t>
  </si>
  <si>
    <t>956263</t>
  </si>
  <si>
    <t>ВМ-0181931</t>
  </si>
  <si>
    <t>Давиденко Александр Борисович</t>
  </si>
  <si>
    <t>952103</t>
  </si>
  <si>
    <t>ВМ-0161963</t>
  </si>
  <si>
    <t>Батирбаев Каримбай Эмбергенович</t>
  </si>
  <si>
    <t>0250663</t>
  </si>
  <si>
    <t>ВМ-0167512</t>
  </si>
  <si>
    <t>2901863</t>
  </si>
  <si>
    <t>ВМ-0166278</t>
  </si>
  <si>
    <t>Кумар Сачиндер</t>
  </si>
  <si>
    <t>3158042</t>
  </si>
  <si>
    <t>ВМ-0167530</t>
  </si>
  <si>
    <t>9602151</t>
  </si>
  <si>
    <t>ВМ-0152749</t>
  </si>
  <si>
    <t>Айбеков Ержигит Онгарович</t>
  </si>
  <si>
    <t>061092187</t>
  </si>
  <si>
    <t>ВМ-0132820</t>
  </si>
  <si>
    <t>Бунин Павел Михайлович</t>
  </si>
  <si>
    <t>448963</t>
  </si>
  <si>
    <t>ВМ-0106136</t>
  </si>
  <si>
    <t>Йованович Жарко</t>
  </si>
  <si>
    <t>014740922</t>
  </si>
  <si>
    <t>ВМ-0115792</t>
  </si>
  <si>
    <t>Стоянович Доброслав</t>
  </si>
  <si>
    <t>015458228</t>
  </si>
  <si>
    <t>ВМ-0093978</t>
  </si>
  <si>
    <t>Бичигов Максим Геннадьевич</t>
  </si>
  <si>
    <t>964863</t>
  </si>
  <si>
    <t>ВМ-0088437</t>
  </si>
  <si>
    <t>Мелех Марина Викторовна</t>
  </si>
  <si>
    <t>071020</t>
  </si>
  <si>
    <t>ВМ-0161040</t>
  </si>
  <si>
    <t>Денисов Александр Игоревич</t>
  </si>
  <si>
    <t>453961</t>
  </si>
  <si>
    <t>ВМ-0140021</t>
  </si>
  <si>
    <t>Бедняков Николай Сергеевич</t>
  </si>
  <si>
    <t>185420</t>
  </si>
  <si>
    <t>ВМ-0115815</t>
  </si>
  <si>
    <t>Йокич Иван</t>
  </si>
  <si>
    <t>014808543</t>
  </si>
  <si>
    <t>ВМ-0071694</t>
  </si>
  <si>
    <t>Галамич Зоран</t>
  </si>
  <si>
    <t>0064063</t>
  </si>
  <si>
    <t>ВМ-0081267</t>
  </si>
  <si>
    <t>Стоянович Любо</t>
  </si>
  <si>
    <t>065120</t>
  </si>
  <si>
    <t>ВМ-0084475</t>
  </si>
  <si>
    <t>Михелев Артур Михайлович</t>
  </si>
  <si>
    <t>80 08</t>
  </si>
  <si>
    <t>672452</t>
  </si>
  <si>
    <t>ВМ-0189400</t>
  </si>
  <si>
    <t>Буриев Исроилжон Турсунбоевич</t>
  </si>
  <si>
    <t>4587216</t>
  </si>
  <si>
    <t>ВМ-0178527</t>
  </si>
  <si>
    <t>Бутко Денис Сергеевич</t>
  </si>
  <si>
    <t>230977</t>
  </si>
  <si>
    <t>ВМ-0168859</t>
  </si>
  <si>
    <t>Муродов Шохназар Туйчи Угли</t>
  </si>
  <si>
    <t>0370665</t>
  </si>
  <si>
    <t>ВМ-0171205</t>
  </si>
  <si>
    <t>Джасвир Кумар</t>
  </si>
  <si>
    <t>0551453</t>
  </si>
  <si>
    <t>ВМ-0179759</t>
  </si>
  <si>
    <t>Хайдаров Саидмурод Усан Угли</t>
  </si>
  <si>
    <t>0763192</t>
  </si>
  <si>
    <t>ВМ-0178266</t>
  </si>
  <si>
    <t>Холбоев Озодбек Хусниддинович</t>
  </si>
  <si>
    <t>0131762</t>
  </si>
  <si>
    <t>ВМ-0181183</t>
  </si>
  <si>
    <t>Ешматов Азимбек Курбонмурод Угли</t>
  </si>
  <si>
    <t>9415970</t>
  </si>
  <si>
    <t>ВМ-0184007</t>
  </si>
  <si>
    <t>Кодиров Жасур Умирович</t>
  </si>
  <si>
    <t>3188369</t>
  </si>
  <si>
    <t>ВМ-0180504</t>
  </si>
  <si>
    <t>Худияров Калмурза Кдирбаевич</t>
  </si>
  <si>
    <t>0106722</t>
  </si>
  <si>
    <t>ВМ-0181505</t>
  </si>
  <si>
    <t>Мейликулов Зийодулла Ешпулатович</t>
  </si>
  <si>
    <t>2632116</t>
  </si>
  <si>
    <t>ВМ-0182140</t>
  </si>
  <si>
    <t>Абилмуратов Бахтияр Сагидуллаевич</t>
  </si>
  <si>
    <t>0663867</t>
  </si>
  <si>
    <t>ВМ-0179797</t>
  </si>
  <si>
    <t>Алланиязов Бахрам Аманбаевич</t>
  </si>
  <si>
    <t>0243490</t>
  </si>
  <si>
    <t>ВМ-0180116</t>
  </si>
  <si>
    <t>Султанов Едилбай Тлеубаевич</t>
  </si>
  <si>
    <t>0681604</t>
  </si>
  <si>
    <t>ВМ-0182137</t>
  </si>
  <si>
    <t>Оринбаев Махмуд Куралбай Ули</t>
  </si>
  <si>
    <t>0126917</t>
  </si>
  <si>
    <t>ВМ-0182872</t>
  </si>
  <si>
    <t>Салаватов Эркин Тулкин Угли</t>
  </si>
  <si>
    <t>7414726</t>
  </si>
  <si>
    <t>ВМ-0177782</t>
  </si>
  <si>
    <t>Исамитдинов Алишер Батиржонович</t>
  </si>
  <si>
    <t>4027356</t>
  </si>
  <si>
    <t>ВМ-0169694</t>
  </si>
  <si>
    <t>Эшбоев Аббосжон Уткир Угли</t>
  </si>
  <si>
    <t>6100091</t>
  </si>
  <si>
    <t>ВМ-0172959</t>
  </si>
  <si>
    <t>Кораев Баходир Химматалиевич</t>
  </si>
  <si>
    <t>5058836</t>
  </si>
  <si>
    <t>ВМ-0157388</t>
  </si>
  <si>
    <t>Аскаров Бактияр</t>
  </si>
  <si>
    <t>3189459</t>
  </si>
  <si>
    <t>ВМ-0173612</t>
  </si>
  <si>
    <t>Аннаев Узакбай</t>
  </si>
  <si>
    <t>2076327</t>
  </si>
  <si>
    <t>ВМ-0128370</t>
  </si>
  <si>
    <t>Хатхе Нальбий Аскерович</t>
  </si>
  <si>
    <t>920537</t>
  </si>
  <si>
    <t>ВМ-0060643</t>
  </si>
  <si>
    <t>Якшич Владица</t>
  </si>
  <si>
    <t>013306834</t>
  </si>
  <si>
    <t>ВМ-0157102</t>
  </si>
  <si>
    <t>Карпов Евгений Николаевич</t>
  </si>
  <si>
    <t>814203</t>
  </si>
  <si>
    <t>ВМ-0145914</t>
  </si>
  <si>
    <t>Афонина Галина Михайловна</t>
  </si>
  <si>
    <t>996193</t>
  </si>
  <si>
    <t>ВМ-0067944</t>
  </si>
  <si>
    <t>Вуйичич Мирослав</t>
  </si>
  <si>
    <t>019132178</t>
  </si>
  <si>
    <t>ВМ-0185818</t>
  </si>
  <si>
    <t>Мелаев Мовлам</t>
  </si>
  <si>
    <t>2237132</t>
  </si>
  <si>
    <t>ВМ-0184024</t>
  </si>
  <si>
    <t>Аразов Вепа</t>
  </si>
  <si>
    <t>2336512</t>
  </si>
  <si>
    <t>ВМ-0170674</t>
  </si>
  <si>
    <t>Генджаев Максат</t>
  </si>
  <si>
    <t>2007599</t>
  </si>
  <si>
    <t>ВМ-0175210</t>
  </si>
  <si>
    <t>Ходжамбердиев Нурягды</t>
  </si>
  <si>
    <t>2974821</t>
  </si>
  <si>
    <t>ВМ-0188253</t>
  </si>
  <si>
    <t>Доронина Дина</t>
  </si>
  <si>
    <t>17919782</t>
  </si>
  <si>
    <t>ВМ-0151026</t>
  </si>
  <si>
    <t>Кочкоров Шералы Арапбаевич</t>
  </si>
  <si>
    <t>4839816</t>
  </si>
  <si>
    <t>ВМ-0149556</t>
  </si>
  <si>
    <t>Максименко Ксения Александровна</t>
  </si>
  <si>
    <t>63 03</t>
  </si>
  <si>
    <t>666922</t>
  </si>
  <si>
    <t>ВМ-0181584</t>
  </si>
  <si>
    <t>Кужахметова Лидия Илюсовна</t>
  </si>
  <si>
    <t>320382</t>
  </si>
  <si>
    <t>ВМ-0188479</t>
  </si>
  <si>
    <t>Мичович Неманя</t>
  </si>
  <si>
    <t>013965178</t>
  </si>
  <si>
    <t>ВМ-0123495</t>
  </si>
  <si>
    <t>Николич Мирослав</t>
  </si>
  <si>
    <t>018785408</t>
  </si>
  <si>
    <t>ВМ-0160049</t>
  </si>
  <si>
    <t>Абдуназаров Нурали Нурматович</t>
  </si>
  <si>
    <t>0980524</t>
  </si>
  <si>
    <t>ВМ-0167256</t>
  </si>
  <si>
    <t>Рой Чинмой</t>
  </si>
  <si>
    <t>1150827</t>
  </si>
  <si>
    <t>ВМ-0148577</t>
  </si>
  <si>
    <t>Сераж Ахмад</t>
  </si>
  <si>
    <t>3376675</t>
  </si>
  <si>
    <t>ВМ-0188236</t>
  </si>
  <si>
    <t>Назаркулов Мирлан Уилбекович</t>
  </si>
  <si>
    <t>4908309</t>
  </si>
  <si>
    <t>ВМ-0180964</t>
  </si>
  <si>
    <t>Байкулиев Мекан</t>
  </si>
  <si>
    <t>2940577</t>
  </si>
  <si>
    <t>ВМ-0166290</t>
  </si>
  <si>
    <t>Дхананджай Дхананджай</t>
  </si>
  <si>
    <t>6197657</t>
  </si>
  <si>
    <t>ВМ-0166929</t>
  </si>
  <si>
    <t>Кона Сундара Рао</t>
  </si>
  <si>
    <t>3873413</t>
  </si>
  <si>
    <t>ВМ-0188481</t>
  </si>
  <si>
    <t>Тошич Владимир</t>
  </si>
  <si>
    <t>019273095</t>
  </si>
  <si>
    <t>ВМ-0189814</t>
  </si>
  <si>
    <t>Убайдуллаев Фарходжон Абдурасулович</t>
  </si>
  <si>
    <t>2705404</t>
  </si>
  <si>
    <t>Матмусаев Фуркат Ташкентович</t>
  </si>
  <si>
    <t>1647361</t>
  </si>
  <si>
    <t>ВМ-0168075</t>
  </si>
  <si>
    <t>Дедаханов Озодбек Шакарбекович</t>
  </si>
  <si>
    <t>2355402</t>
  </si>
  <si>
    <t>ВМ-0101535</t>
  </si>
  <si>
    <t>Носков Михаил Александрович</t>
  </si>
  <si>
    <t>034642</t>
  </si>
  <si>
    <t>ВМ-0119551</t>
  </si>
  <si>
    <t>Андреева Алтана Зориктуевна</t>
  </si>
  <si>
    <t>093963</t>
  </si>
  <si>
    <t>ВМ-0143879</t>
  </si>
  <si>
    <t>Андреев Сергей Игоревич</t>
  </si>
  <si>
    <t>874688</t>
  </si>
  <si>
    <t>ВМ-0177045</t>
  </si>
  <si>
    <t>Меджидов Умаркадыр Зейнуллаевич</t>
  </si>
  <si>
    <t>207006</t>
  </si>
  <si>
    <t>ВМ-0178944</t>
  </si>
  <si>
    <t>Курбонов Зафар Наврузович</t>
  </si>
  <si>
    <t>403207745</t>
  </si>
  <si>
    <t>ВМ-0165081</t>
  </si>
  <si>
    <t>Малышев Евгений Анатольевич</t>
  </si>
  <si>
    <t>812661</t>
  </si>
  <si>
    <t>ВМ-0174503</t>
  </si>
  <si>
    <t>Таджибоев Умид Турдимуродович</t>
  </si>
  <si>
    <t>1774104</t>
  </si>
  <si>
    <t>ВМ-0189816</t>
  </si>
  <si>
    <t>Равшанов Самандар Мирзабек Угли</t>
  </si>
  <si>
    <t>9249117</t>
  </si>
  <si>
    <t>ВМ-0189813</t>
  </si>
  <si>
    <t>Равшанов Санжарбек Мирзабек Угли</t>
  </si>
  <si>
    <t>3629265</t>
  </si>
  <si>
    <t>ВМ-0189810</t>
  </si>
  <si>
    <t>Хамидов Абдиназар Бахридин Угли</t>
  </si>
  <si>
    <t>8255763</t>
  </si>
  <si>
    <t>ВМ-0189808</t>
  </si>
  <si>
    <t>Абдураимов Арслон Бурибой Угли</t>
  </si>
  <si>
    <t>7885935</t>
  </si>
  <si>
    <t>ВМ-0163405</t>
  </si>
  <si>
    <t>Лысенко Вячеслав Александрович</t>
  </si>
  <si>
    <t>945559</t>
  </si>
  <si>
    <t>ВМ-0153528</t>
  </si>
  <si>
    <t>Кошалиев Чынгыз Алымович</t>
  </si>
  <si>
    <t>0169295</t>
  </si>
  <si>
    <t>ВМ-0145564</t>
  </si>
  <si>
    <t>Джумабаев Исламбек Абдыкалилович</t>
  </si>
  <si>
    <t>0958552</t>
  </si>
  <si>
    <t>ВМ-0085042</t>
  </si>
  <si>
    <t>Эсенбаев Эрнест Кемелович</t>
  </si>
  <si>
    <t>4517949</t>
  </si>
  <si>
    <t>ВМ-0139075</t>
  </si>
  <si>
    <t>Мунгунова Виктория Батуевна</t>
  </si>
  <si>
    <t>823612</t>
  </si>
  <si>
    <t>ВМ-0176778</t>
  </si>
  <si>
    <t>Туфлимуродов Огабек Отабек Угли</t>
  </si>
  <si>
    <t>5123434</t>
  </si>
  <si>
    <t>ВМ-0189812</t>
  </si>
  <si>
    <t>Нематуллоев Абдурасул Курбонали Угли</t>
  </si>
  <si>
    <t>4928522</t>
  </si>
  <si>
    <t>ВМ-0159804</t>
  </si>
  <si>
    <t>Роньжин Александр Игоревич</t>
  </si>
  <si>
    <t>56 13</t>
  </si>
  <si>
    <t>172764</t>
  </si>
  <si>
    <t>ВМ-0188675</t>
  </si>
  <si>
    <t>Буцхрикидзе София Мамуковна</t>
  </si>
  <si>
    <t>961104</t>
  </si>
  <si>
    <t>ВМ-0115719</t>
  </si>
  <si>
    <t>Эмеев Руслан Батирович</t>
  </si>
  <si>
    <t>214774</t>
  </si>
  <si>
    <t>ВМ-0161500</t>
  </si>
  <si>
    <t>Жиенбеков Даурен</t>
  </si>
  <si>
    <t>15884663</t>
  </si>
  <si>
    <t>ВМ-0107906</t>
  </si>
  <si>
    <t>Тажитдинов Бахадир Хасанович</t>
  </si>
  <si>
    <t>058494615</t>
  </si>
  <si>
    <t>ВМ-0151211</t>
  </si>
  <si>
    <t>Шевхужев Радмир Бесланович</t>
  </si>
  <si>
    <t>74 20</t>
  </si>
  <si>
    <t>056511</t>
  </si>
  <si>
    <t>ВМ-0188882</t>
  </si>
  <si>
    <t>Меркулова Дарья Евгеньевна</t>
  </si>
  <si>
    <t>327361</t>
  </si>
  <si>
    <t>ВМ-0136106</t>
  </si>
  <si>
    <t>Абдумиталип Уулу Нурсултан</t>
  </si>
  <si>
    <t>4816940</t>
  </si>
  <si>
    <t>ВМ-0155599</t>
  </si>
  <si>
    <t>Аманова Замзагуль Игилмановна</t>
  </si>
  <si>
    <t>047968406</t>
  </si>
  <si>
    <t>ВМ-0180118</t>
  </si>
  <si>
    <t>Жавбосов Зухриддин Гайрат Угли</t>
  </si>
  <si>
    <t>4630251</t>
  </si>
  <si>
    <t>ВМ-0067489</t>
  </si>
  <si>
    <t>Федорчук Евгений Ярославович</t>
  </si>
  <si>
    <t>01 07</t>
  </si>
  <si>
    <t>053065</t>
  </si>
  <si>
    <t>ВМ-0162621</t>
  </si>
  <si>
    <t>Долганова Полина Александровна</t>
  </si>
  <si>
    <t>658599</t>
  </si>
  <si>
    <t>ВМ-0063544</t>
  </si>
  <si>
    <t>Ристич Милутин</t>
  </si>
  <si>
    <t>019182505</t>
  </si>
  <si>
    <t>ВМ-0122352</t>
  </si>
  <si>
    <t>Абдумомун Уулу Шерзатбек</t>
  </si>
  <si>
    <t>2861045</t>
  </si>
  <si>
    <t>ВМ-0153860</t>
  </si>
  <si>
    <t>Маноли Даниил Валерьевич</t>
  </si>
  <si>
    <t>47 21</t>
  </si>
  <si>
    <t>744238</t>
  </si>
  <si>
    <t>ВМ-0148165</t>
  </si>
  <si>
    <t>Корецкий Александр Алексеевич</t>
  </si>
  <si>
    <t>399771</t>
  </si>
  <si>
    <t>ВМ-0134653</t>
  </si>
  <si>
    <t>Ахатов Адис Нарисович</t>
  </si>
  <si>
    <t>327602</t>
  </si>
  <si>
    <t>ВМ-0178398</t>
  </si>
  <si>
    <t>Мамедов Гуйчмырат</t>
  </si>
  <si>
    <t>2575325</t>
  </si>
  <si>
    <t>ВМ-0150704</t>
  </si>
  <si>
    <t>Исаев Магомед Гаджимурадович</t>
  </si>
  <si>
    <t>558831</t>
  </si>
  <si>
    <t>ВМ-0168096</t>
  </si>
  <si>
    <t>Шихаматов Баммат Биймуратович</t>
  </si>
  <si>
    <t>734245</t>
  </si>
  <si>
    <t>ВМ-0162135</t>
  </si>
  <si>
    <t>Маддхешия Вишал</t>
  </si>
  <si>
    <t>5141721</t>
  </si>
  <si>
    <t>ВМ-0175802</t>
  </si>
  <si>
    <t>Рехан Рехан</t>
  </si>
  <si>
    <t>9465352</t>
  </si>
  <si>
    <t>ВМ-0108121</t>
  </si>
  <si>
    <t>Хайруллин Жанат</t>
  </si>
  <si>
    <t>13209463</t>
  </si>
  <si>
    <t>ВМ-0169696</t>
  </si>
  <si>
    <t>Камбаров Улугбек Абдувахоб Угли</t>
  </si>
  <si>
    <t>3941677</t>
  </si>
  <si>
    <t>ВМ-0168883</t>
  </si>
  <si>
    <t>Каримов Хусниддин Хусанбой Угли</t>
  </si>
  <si>
    <t>1662677</t>
  </si>
  <si>
    <t>ВМ-0153570</t>
  </si>
  <si>
    <t>Пирогова Дарья Викторовна</t>
  </si>
  <si>
    <t>14 10</t>
  </si>
  <si>
    <t>113406</t>
  </si>
  <si>
    <t>Халиков Санжар Сайпуллаевич</t>
  </si>
  <si>
    <t>3233872</t>
  </si>
  <si>
    <t>ВМ-0093750</t>
  </si>
  <si>
    <t>Боровинский Роман</t>
  </si>
  <si>
    <t>11199417</t>
  </si>
  <si>
    <t>ВМ-0110701</t>
  </si>
  <si>
    <t>Уваров Александр Витальевич</t>
  </si>
  <si>
    <t>10 10</t>
  </si>
  <si>
    <t>226264</t>
  </si>
  <si>
    <t>ВМ-0158468</t>
  </si>
  <si>
    <t>Изимова Алия</t>
  </si>
  <si>
    <t>16021319</t>
  </si>
  <si>
    <t>ВМ-0100865</t>
  </si>
  <si>
    <t>Милутинович Милош</t>
  </si>
  <si>
    <t>013731832</t>
  </si>
  <si>
    <t>ВМ-0169127</t>
  </si>
  <si>
    <t>Дыйканбаев Бекболот Ибрахимжан Уулу</t>
  </si>
  <si>
    <t>4067519</t>
  </si>
  <si>
    <t>ВМ-0171505</t>
  </si>
  <si>
    <t>Сулпиев Омурбек Тойчубаевич</t>
  </si>
  <si>
    <t>2991037</t>
  </si>
  <si>
    <t>ВМ-0156835</t>
  </si>
  <si>
    <t>Махамадосмон Уулу Дурусбек</t>
  </si>
  <si>
    <t>2967329</t>
  </si>
  <si>
    <t>ВМ-0189665</t>
  </si>
  <si>
    <t>Бурканов Алмазбек Курманбекович</t>
  </si>
  <si>
    <t>1056417</t>
  </si>
  <si>
    <t>ВМ-0167811</t>
  </si>
  <si>
    <t>Кинжеев Нурслан Русланович</t>
  </si>
  <si>
    <t>782515</t>
  </si>
  <si>
    <t>ВМ-0157505</t>
  </si>
  <si>
    <t>Аджич Милена</t>
  </si>
  <si>
    <t>017814793</t>
  </si>
  <si>
    <t>ВМ-0148845</t>
  </si>
  <si>
    <t>Рудан Бошко</t>
  </si>
  <si>
    <t>2428478</t>
  </si>
  <si>
    <t>ВМ-0141782</t>
  </si>
  <si>
    <t>Ушаков Александр Александрович</t>
  </si>
  <si>
    <t>27 20</t>
  </si>
  <si>
    <t>830194</t>
  </si>
  <si>
    <t>ВМ-0189922</t>
  </si>
  <si>
    <t>Веревкин Владислав Васильевич</t>
  </si>
  <si>
    <t>896369</t>
  </si>
  <si>
    <t>ВМ-0132379</t>
  </si>
  <si>
    <t>Мадосмонов Мырза Маданович</t>
  </si>
  <si>
    <t>0366727</t>
  </si>
  <si>
    <t>ВМ-0121594</t>
  </si>
  <si>
    <t>Калашников Александр Эдуардович</t>
  </si>
  <si>
    <t>558215</t>
  </si>
  <si>
    <t>ВМ-0154093</t>
  </si>
  <si>
    <t>Батакова Дарья</t>
  </si>
  <si>
    <t>15980250</t>
  </si>
  <si>
    <t>ВМ-0148672</t>
  </si>
  <si>
    <t>Коновалова Анжелика Викторовна</t>
  </si>
  <si>
    <t>565446</t>
  </si>
  <si>
    <t>ВМ-0163018</t>
  </si>
  <si>
    <t>Пиваршев Кирилл Сергеевич</t>
  </si>
  <si>
    <t>88 20</t>
  </si>
  <si>
    <t>373458</t>
  </si>
  <si>
    <t>ВМ-0184435</t>
  </si>
  <si>
    <t>Каримов Одил Маруф Угли</t>
  </si>
  <si>
    <t>5707848</t>
  </si>
  <si>
    <t>ВМ-0183175</t>
  </si>
  <si>
    <t>Жакыпжанов Айтемир Шавкатбекович</t>
  </si>
  <si>
    <t>2514492</t>
  </si>
  <si>
    <t>ВМ-0083956</t>
  </si>
  <si>
    <t>Омерович Сефер</t>
  </si>
  <si>
    <t>013517737</t>
  </si>
  <si>
    <t>ВМ-0158004</t>
  </si>
  <si>
    <t>Бурк Алина Юрьевна</t>
  </si>
  <si>
    <t>081915</t>
  </si>
  <si>
    <t>ВМ-0162502</t>
  </si>
  <si>
    <t>Нафасов Гулмурод Бобомуродович</t>
  </si>
  <si>
    <t>9559023</t>
  </si>
  <si>
    <t>ВМ-0164933</t>
  </si>
  <si>
    <t>Йогешвер Йогешвер</t>
  </si>
  <si>
    <t>6057782</t>
  </si>
  <si>
    <t>ВМ-0164920</t>
  </si>
  <si>
    <t>Ядав Камалеш</t>
  </si>
  <si>
    <t>9726875</t>
  </si>
  <si>
    <t>ВМ-0164918</t>
  </si>
  <si>
    <t>Ядав Сунил Кумар</t>
  </si>
  <si>
    <t>0095134</t>
  </si>
  <si>
    <t>ВМ-0164936</t>
  </si>
  <si>
    <t>Шактиман Шактиман</t>
  </si>
  <si>
    <t>1385195</t>
  </si>
  <si>
    <t>ВМ-0164916</t>
  </si>
  <si>
    <t>Яшвант Яшвант</t>
  </si>
  <si>
    <t>7149276</t>
  </si>
  <si>
    <t>ВМ-0164917</t>
  </si>
  <si>
    <t>Чаухан Хридеш</t>
  </si>
  <si>
    <t>3703665</t>
  </si>
  <si>
    <t>ВМ-0167647</t>
  </si>
  <si>
    <t>Раи Рабиндра</t>
  </si>
  <si>
    <t>7745335</t>
  </si>
  <si>
    <t>ВМ-0167883</t>
  </si>
  <si>
    <t>7682168</t>
  </si>
  <si>
    <t>ВМ-0169119</t>
  </si>
  <si>
    <t>Тасвир Сингх</t>
  </si>
  <si>
    <t>8510804</t>
  </si>
  <si>
    <t>ВМ-0171338</t>
  </si>
  <si>
    <t>Саманта Чандан</t>
  </si>
  <si>
    <t>9808518</t>
  </si>
  <si>
    <t>ВМ-0173669</t>
  </si>
  <si>
    <t>Нуриддинов Исфандиёр Низомжон Угли</t>
  </si>
  <si>
    <t>7550712</t>
  </si>
  <si>
    <t>ВМ-0172065</t>
  </si>
  <si>
    <t>Сулайманкулов Кенжебек Асанбекович</t>
  </si>
  <si>
    <t>3406602</t>
  </si>
  <si>
    <t>ВМ-0153002</t>
  </si>
  <si>
    <t>Суриндер Суриндер</t>
  </si>
  <si>
    <t>8578648</t>
  </si>
  <si>
    <t>ВМ-0148311</t>
  </si>
  <si>
    <t>Омпал Сингх</t>
  </si>
  <si>
    <t>0739491</t>
  </si>
  <si>
    <t>ВМ-0153003</t>
  </si>
  <si>
    <t>Прасад Йогендра</t>
  </si>
  <si>
    <t>3640463</t>
  </si>
  <si>
    <t>ВМ-0155536</t>
  </si>
  <si>
    <t>Сахани Трилоки</t>
  </si>
  <si>
    <t>1699262</t>
  </si>
  <si>
    <t>ВМ-0074443</t>
  </si>
  <si>
    <t>Бычихин Александр Владимирович</t>
  </si>
  <si>
    <t>47 09</t>
  </si>
  <si>
    <t>254961</t>
  </si>
  <si>
    <t>ВМ-0173960</t>
  </si>
  <si>
    <t>Мамиев Дияр</t>
  </si>
  <si>
    <t>2412603</t>
  </si>
  <si>
    <t>ВМ-0153588</t>
  </si>
  <si>
    <t>Чариев Шавкат Зиядуллаевич</t>
  </si>
  <si>
    <t>7055073</t>
  </si>
  <si>
    <t>ВМ-0176871</t>
  </si>
  <si>
    <t>Сапаев Батыр</t>
  </si>
  <si>
    <t>2947595</t>
  </si>
  <si>
    <t>ВМ-0173215</t>
  </si>
  <si>
    <t>Ибрагимов Хуршид</t>
  </si>
  <si>
    <t>2258350</t>
  </si>
  <si>
    <t>ВМ-0178352</t>
  </si>
  <si>
    <t>Ядав Вишал</t>
  </si>
  <si>
    <t>0153052</t>
  </si>
  <si>
    <t>ВМ-0178368</t>
  </si>
  <si>
    <t>Бихари Чхайл</t>
  </si>
  <si>
    <t>1301694</t>
  </si>
  <si>
    <t>ВМ-0178383</t>
  </si>
  <si>
    <t>Ракша Рам</t>
  </si>
  <si>
    <t>5252599</t>
  </si>
  <si>
    <t>ВМ-0152838</t>
  </si>
  <si>
    <t>Холикулов Бахтиёр Абдуллаевич</t>
  </si>
  <si>
    <t>5101314</t>
  </si>
  <si>
    <t>ВМ-0179361</t>
  </si>
  <si>
    <t>Жураев Рифат Нурмаматович</t>
  </si>
  <si>
    <t>5135034</t>
  </si>
  <si>
    <t>ВМ-0175217</t>
  </si>
  <si>
    <t>Байраммырадов Ораз</t>
  </si>
  <si>
    <t>2503755</t>
  </si>
  <si>
    <t>ВМ-0178359</t>
  </si>
  <si>
    <t>Нурджыков Агаберди</t>
  </si>
  <si>
    <t>2907518</t>
  </si>
  <si>
    <t>ВМ-0179562</t>
  </si>
  <si>
    <t>Шириев Довран</t>
  </si>
  <si>
    <t>2449967</t>
  </si>
  <si>
    <t>ВМ-0180507</t>
  </si>
  <si>
    <t>Мадреймов Ахмурат Абатбайевич</t>
  </si>
  <si>
    <t>0177761</t>
  </si>
  <si>
    <t>ВМ-0180789</t>
  </si>
  <si>
    <t>Ходжаниязов Берди</t>
  </si>
  <si>
    <t>2445855</t>
  </si>
  <si>
    <t>ВМ-0158490</t>
  </si>
  <si>
    <t>Бекташ Уулу Эламан</t>
  </si>
  <si>
    <t>2160006</t>
  </si>
  <si>
    <t>ВМ-0156436</t>
  </si>
  <si>
    <t>Ансари Ахмад</t>
  </si>
  <si>
    <t>8757891</t>
  </si>
  <si>
    <t>ВМ-0181586</t>
  </si>
  <si>
    <t>Ядав Рамеш</t>
  </si>
  <si>
    <t>2538257</t>
  </si>
  <si>
    <t>ВМ-0168629</t>
  </si>
  <si>
    <t>Шив Кумар</t>
  </si>
  <si>
    <t>9873310</t>
  </si>
  <si>
    <t>ВМ-0181992</t>
  </si>
  <si>
    <t>Хужаназаров Абдуалим Мелибой Угли</t>
  </si>
  <si>
    <t>9259639</t>
  </si>
  <si>
    <t>ВМ-0181863</t>
  </si>
  <si>
    <t>Абдуллаев Субхон Рахматулло Угли</t>
  </si>
  <si>
    <t>7815769</t>
  </si>
  <si>
    <t>ВМ-0181398</t>
  </si>
  <si>
    <t>Махмудов Содикжон Норбоевич</t>
  </si>
  <si>
    <t>6495466</t>
  </si>
  <si>
    <t>ВМ-0182447</t>
  </si>
  <si>
    <t>Абдуазизов Жалол Абдурашид Угли</t>
  </si>
  <si>
    <t>1421662</t>
  </si>
  <si>
    <t>ВМ-0181590</t>
  </si>
  <si>
    <t>Кумар Индреш</t>
  </si>
  <si>
    <t>6408363</t>
  </si>
  <si>
    <t>ВМ-0173212</t>
  </si>
  <si>
    <t>Нургелдиев Джума</t>
  </si>
  <si>
    <t>2914183</t>
  </si>
  <si>
    <t>ВМ-0091571</t>
  </si>
  <si>
    <t>Локтионов Сергей Васильевич</t>
  </si>
  <si>
    <t>182859</t>
  </si>
  <si>
    <t>ВМ-0167167</t>
  </si>
  <si>
    <t>Байназаров Даулетали Айтбаевич</t>
  </si>
  <si>
    <t>0541811</t>
  </si>
  <si>
    <t>ВМ-0172895</t>
  </si>
  <si>
    <t>Хоммодов Чарыгелди</t>
  </si>
  <si>
    <t>2352211</t>
  </si>
  <si>
    <t>ВМ-0175154</t>
  </si>
  <si>
    <t>Есенов Байраммырат</t>
  </si>
  <si>
    <t>1898477</t>
  </si>
  <si>
    <t>ВМ-0153736</t>
  </si>
  <si>
    <t>Самадов Алиназар Гоибназарович</t>
  </si>
  <si>
    <t>403812842</t>
  </si>
  <si>
    <t>ВМ-0184058</t>
  </si>
  <si>
    <t>Юсупов Носир Насимович</t>
  </si>
  <si>
    <t>7463858</t>
  </si>
  <si>
    <t>ВМ-0184055</t>
  </si>
  <si>
    <t>Ахмедов Илхом Мусофирович</t>
  </si>
  <si>
    <t>402116326</t>
  </si>
  <si>
    <t>ВМ-0184060</t>
  </si>
  <si>
    <t>Нуралиев Бободжон Давлатович</t>
  </si>
  <si>
    <t>401628571</t>
  </si>
  <si>
    <t>ВМ-0184064</t>
  </si>
  <si>
    <t>Нуралиев Зоирджон Бобоназарович</t>
  </si>
  <si>
    <t>404845485</t>
  </si>
  <si>
    <t>ВМ-0151024</t>
  </si>
  <si>
    <t>Ерич Даниел</t>
  </si>
  <si>
    <t>017303391</t>
  </si>
  <si>
    <t>ВМ-0183111</t>
  </si>
  <si>
    <t>Ахатов Альберт Миргасимович</t>
  </si>
  <si>
    <t>918792</t>
  </si>
  <si>
    <t>ВМ-0184433</t>
  </si>
  <si>
    <t>Буронов Умид Хушвакт Угли</t>
  </si>
  <si>
    <t>1757664</t>
  </si>
  <si>
    <t>ВМ-0152914</t>
  </si>
  <si>
    <t>Ибрагимов Фахриддин Чирмашбоевич</t>
  </si>
  <si>
    <t>5237921</t>
  </si>
  <si>
    <t>ВМ-0136909</t>
  </si>
  <si>
    <t>Созыкин Максим Иванович</t>
  </si>
  <si>
    <t>502888</t>
  </si>
  <si>
    <t>ВМ-0168195</t>
  </si>
  <si>
    <t>Абдул Карим</t>
  </si>
  <si>
    <t>3102356</t>
  </si>
  <si>
    <t>ВМ-0184014</t>
  </si>
  <si>
    <t>Гурбанов Ягшыгелди</t>
  </si>
  <si>
    <t>3046121</t>
  </si>
  <si>
    <t>ВМ-0184031</t>
  </si>
  <si>
    <t>Сапармадов Сапармат</t>
  </si>
  <si>
    <t>3094746</t>
  </si>
  <si>
    <t>ВМ-0184033</t>
  </si>
  <si>
    <t>Сапаров Джума</t>
  </si>
  <si>
    <t>2889915</t>
  </si>
  <si>
    <t>ВМ-0184036</t>
  </si>
  <si>
    <t>Чарыев Ыляс</t>
  </si>
  <si>
    <t>3294062</t>
  </si>
  <si>
    <t>ВМ-0169024</t>
  </si>
  <si>
    <t>Садриддинов Мухаммадолимхужа Элмурод Угли</t>
  </si>
  <si>
    <t>6703396</t>
  </si>
  <si>
    <t>ВМ-0158332</t>
  </si>
  <si>
    <t>Базаров Турдали Уралович</t>
  </si>
  <si>
    <t>4727664</t>
  </si>
  <si>
    <t>ВМ-0152393</t>
  </si>
  <si>
    <t>Ибодов Фуркат Джумакулович</t>
  </si>
  <si>
    <t>402701838</t>
  </si>
  <si>
    <t>ВМ-0157415</t>
  </si>
  <si>
    <t>Кулматов Жалолиддин Рустам Угли</t>
  </si>
  <si>
    <t>3341901</t>
  </si>
  <si>
    <t>ВМ-0165865</t>
  </si>
  <si>
    <t>Очилов Зохид Абдусадирович</t>
  </si>
  <si>
    <t>3956298</t>
  </si>
  <si>
    <t>ВМ-0186169</t>
  </si>
  <si>
    <t>Палтаев Гелдимырат</t>
  </si>
  <si>
    <t>2545133</t>
  </si>
  <si>
    <t>ВМ-0186166</t>
  </si>
  <si>
    <t>Палтаев Сейитмырат</t>
  </si>
  <si>
    <t>3078331</t>
  </si>
  <si>
    <t>ВМ-0186173</t>
  </si>
  <si>
    <t>3294029</t>
  </si>
  <si>
    <t>ВМ-0155662</t>
  </si>
  <si>
    <t>Али Рехан</t>
  </si>
  <si>
    <t>320898</t>
  </si>
  <si>
    <t>ВМ-0172068</t>
  </si>
  <si>
    <t>Шаршенбеков Нурсултан Шаршенбекович</t>
  </si>
  <si>
    <t>2092135</t>
  </si>
  <si>
    <t>ВМ-0185827</t>
  </si>
  <si>
    <t>Джумаев Джума</t>
  </si>
  <si>
    <t>3082158</t>
  </si>
  <si>
    <t>ВМ-0156659</t>
  </si>
  <si>
    <t>Удит Удит</t>
  </si>
  <si>
    <t>8354525</t>
  </si>
  <si>
    <t>ВМ-0168215</t>
  </si>
  <si>
    <t>Омкар Сингх</t>
  </si>
  <si>
    <t>7115901</t>
  </si>
  <si>
    <t>ВМ-0188456</t>
  </si>
  <si>
    <t>Цветанович Срджан</t>
  </si>
  <si>
    <t>013398758</t>
  </si>
  <si>
    <t>ВМ-0164924</t>
  </si>
  <si>
    <t>Тарунджит Сингх</t>
  </si>
  <si>
    <t>6039330</t>
  </si>
  <si>
    <t>ВМ-0156143</t>
  </si>
  <si>
    <t>Иброхимов Улугбек Орифжон Угли</t>
  </si>
  <si>
    <t>2572288</t>
  </si>
  <si>
    <t>ВМ-0065591</t>
  </si>
  <si>
    <t>Бабуев Гармацырен Будожапович</t>
  </si>
  <si>
    <t>494346</t>
  </si>
  <si>
    <t>ВМ-0095676</t>
  </si>
  <si>
    <t>Тыгыпко Глеб Дмитриевич</t>
  </si>
  <si>
    <t>98 13</t>
  </si>
  <si>
    <t>519805</t>
  </si>
  <si>
    <t>ВМ-0088603</t>
  </si>
  <si>
    <t>Сипайлов Павел Михайлович</t>
  </si>
  <si>
    <t>2777271</t>
  </si>
  <si>
    <t>ВМ-0085826</t>
  </si>
  <si>
    <t>Константинов Игорь Аркадьевич</t>
  </si>
  <si>
    <t>946422</t>
  </si>
  <si>
    <t>ВМ-0162886</t>
  </si>
  <si>
    <t>Миленкович Милорад</t>
  </si>
  <si>
    <t>017871599</t>
  </si>
  <si>
    <t>ВМ-0178943</t>
  </si>
  <si>
    <t>Махсат Жасулан Бахытулы</t>
  </si>
  <si>
    <t>043694913</t>
  </si>
  <si>
    <t>ВМ-0178934</t>
  </si>
  <si>
    <t>Дауренбек Нурасыл</t>
  </si>
  <si>
    <t>11259332</t>
  </si>
  <si>
    <t>ВМ-0187388</t>
  </si>
  <si>
    <t>Нумонхужаев Магрурхужа Зохидхужа Угли</t>
  </si>
  <si>
    <t>2306295</t>
  </si>
  <si>
    <t>ВМ-0186725</t>
  </si>
  <si>
    <t>Киргизхожаев Кобулжон Кодирбекович</t>
  </si>
  <si>
    <t>4593822</t>
  </si>
  <si>
    <t>ВМ-0186722</t>
  </si>
  <si>
    <t>Шамсиддинов Олимжон Одилжон Угли</t>
  </si>
  <si>
    <t>1655912</t>
  </si>
  <si>
    <t>ВМ-0171330</t>
  </si>
  <si>
    <t>Курбонов Шерзод Тохирович</t>
  </si>
  <si>
    <t>8677337</t>
  </si>
  <si>
    <t>ВМ-0153391</t>
  </si>
  <si>
    <t>Авазов Фарход Мухиддин Угли</t>
  </si>
  <si>
    <t>7306588</t>
  </si>
  <si>
    <t>ВМ-0103148</t>
  </si>
  <si>
    <t>Турсынбаев Бауыржан</t>
  </si>
  <si>
    <t>12987871</t>
  </si>
  <si>
    <t>ВМ-0187232</t>
  </si>
  <si>
    <t>Обиджонов Олтинбек Осимжон Угли</t>
  </si>
  <si>
    <t>4574039</t>
  </si>
  <si>
    <t>ВМ-0069474</t>
  </si>
  <si>
    <t>Муратов Артём Николаевич</t>
  </si>
  <si>
    <t>600035</t>
  </si>
  <si>
    <t>ВМ-0184437</t>
  </si>
  <si>
    <t>Мухтаров Хусниддин Султон Угли</t>
  </si>
  <si>
    <t>3022302</t>
  </si>
  <si>
    <t>ВМ-0125095</t>
  </si>
  <si>
    <t>Ристич Братислав</t>
  </si>
  <si>
    <t>015673917</t>
  </si>
  <si>
    <t>ВМ-0166287</t>
  </si>
  <si>
    <t>Халов Амандурды</t>
  </si>
  <si>
    <t>2376795</t>
  </si>
  <si>
    <t>ВМ-0166267</t>
  </si>
  <si>
    <t>Посманов Посман</t>
  </si>
  <si>
    <t>2305577</t>
  </si>
  <si>
    <t>ВМ-0173664</t>
  </si>
  <si>
    <t>Корабоев Абдунаби Кушмуродович</t>
  </si>
  <si>
    <t>9056724</t>
  </si>
  <si>
    <t>ВМ-0173673</t>
  </si>
  <si>
    <t>Отамирзаев Зафар Турсуналиевич</t>
  </si>
  <si>
    <t>2059962</t>
  </si>
  <si>
    <t>ВМ-0153835</t>
  </si>
  <si>
    <t>Кабишев Артём Русланович</t>
  </si>
  <si>
    <t>57 21</t>
  </si>
  <si>
    <t>134874</t>
  </si>
  <si>
    <t>ВМ-0153270</t>
  </si>
  <si>
    <t>Бакиров Умид Гадоёвич</t>
  </si>
  <si>
    <t>6987332</t>
  </si>
  <si>
    <t>ВМ-0133292</t>
  </si>
  <si>
    <t>Тымболов Мухагали</t>
  </si>
  <si>
    <t>12954606</t>
  </si>
  <si>
    <t>ВМ-0180506</t>
  </si>
  <si>
    <t>Тогаев Хумоюн Абдулла Угли</t>
  </si>
  <si>
    <t>2945280</t>
  </si>
  <si>
    <t>ВМ-0186653</t>
  </si>
  <si>
    <t>Коробейников Кирилл Михайлович</t>
  </si>
  <si>
    <t>831873</t>
  </si>
  <si>
    <t>ВМ-0186189</t>
  </si>
  <si>
    <t>Миллер Алексей Борисович</t>
  </si>
  <si>
    <t>195454</t>
  </si>
  <si>
    <t>ВМ-0186187</t>
  </si>
  <si>
    <t>Миллер Андрей Борисович</t>
  </si>
  <si>
    <t>375125</t>
  </si>
  <si>
    <t>ВМ-0121578</t>
  </si>
  <si>
    <t>Павлов Анатолий</t>
  </si>
  <si>
    <t>13899918</t>
  </si>
  <si>
    <t>ВМ-0131112</t>
  </si>
  <si>
    <t>Балтаев Кубанычбек Бекмурзаевич</t>
  </si>
  <si>
    <t>2497384</t>
  </si>
  <si>
    <t>ВМ-0153362</t>
  </si>
  <si>
    <t>Павлова Татьяна Геннадьевна</t>
  </si>
  <si>
    <t>394528</t>
  </si>
  <si>
    <t>ВМ-0108367</t>
  </si>
  <si>
    <t>Магомедов Жумарт Идаятович</t>
  </si>
  <si>
    <t>592758</t>
  </si>
  <si>
    <t>ВМ-0097514</t>
  </si>
  <si>
    <t>Аманбек Ербол</t>
  </si>
  <si>
    <t>13064654</t>
  </si>
  <si>
    <t>ВМ-0077951</t>
  </si>
  <si>
    <t>Худайбергенов Гани</t>
  </si>
  <si>
    <t>12986962</t>
  </si>
  <si>
    <t>ВМ-0128251</t>
  </si>
  <si>
    <t>Джамавов Абакар Батырмурзаевич</t>
  </si>
  <si>
    <t>82 14</t>
  </si>
  <si>
    <t>611309</t>
  </si>
  <si>
    <t>ВМ-0186718</t>
  </si>
  <si>
    <t>Алиев Нурболот</t>
  </si>
  <si>
    <t>2305451</t>
  </si>
  <si>
    <t>ВМ-0162290</t>
  </si>
  <si>
    <t>Шигаев Владимир</t>
  </si>
  <si>
    <t>1964820</t>
  </si>
  <si>
    <t>ВМ-0127702</t>
  </si>
  <si>
    <t>Петрович Младен</t>
  </si>
  <si>
    <t>017420155</t>
  </si>
  <si>
    <t>ВМ-0171333</t>
  </si>
  <si>
    <t>Молла Моймур</t>
  </si>
  <si>
    <t>2666911</t>
  </si>
  <si>
    <t>ВМ-0168207</t>
  </si>
  <si>
    <t>Мукул Мукул</t>
  </si>
  <si>
    <t>0871807</t>
  </si>
  <si>
    <t>ВМ-0066934</t>
  </si>
  <si>
    <t>Кабаев Данияр</t>
  </si>
  <si>
    <t>13245071</t>
  </si>
  <si>
    <t>ВМ-0186735</t>
  </si>
  <si>
    <t>Калдыбаев Нарынбай Садырбекович</t>
  </si>
  <si>
    <t>1607901</t>
  </si>
  <si>
    <t>ВМ-0178125</t>
  </si>
  <si>
    <t>Реджепов Мейлис</t>
  </si>
  <si>
    <t>2224112</t>
  </si>
  <si>
    <t>ВМ-0179779</t>
  </si>
  <si>
    <t>Чашемов Сапарбай</t>
  </si>
  <si>
    <t>2879615</t>
  </si>
  <si>
    <t>ВМ-0180797</t>
  </si>
  <si>
    <t>Ысмаилов Мерген</t>
  </si>
  <si>
    <t>2563011</t>
  </si>
  <si>
    <t>ВМ-0165630</t>
  </si>
  <si>
    <t>Халбаев Хемра</t>
  </si>
  <si>
    <t>2295703</t>
  </si>
  <si>
    <t>ВМ-0179743</t>
  </si>
  <si>
    <t>Аразмедов Довлетгелди</t>
  </si>
  <si>
    <t>2348109</t>
  </si>
  <si>
    <t>ВМ-0123488</t>
  </si>
  <si>
    <t>Додич Радивое</t>
  </si>
  <si>
    <t>018639838</t>
  </si>
  <si>
    <t>ВМ-0161946</t>
  </si>
  <si>
    <t>Фармонов Зафарбек Рахматджонович</t>
  </si>
  <si>
    <t>2558929</t>
  </si>
  <si>
    <t>ВМ-0157833</t>
  </si>
  <si>
    <t>Чаухан Мукеш</t>
  </si>
  <si>
    <t>9903976</t>
  </si>
  <si>
    <t>ВМ-0156541</t>
  </si>
  <si>
    <t>Чаухан Никеш</t>
  </si>
  <si>
    <t>0140862</t>
  </si>
  <si>
    <t>ВМ-0173204</t>
  </si>
  <si>
    <t>Курамбаев Кудрат</t>
  </si>
  <si>
    <t>2708654</t>
  </si>
  <si>
    <t>ВМ-0172885</t>
  </si>
  <si>
    <t>Аракелов Теван</t>
  </si>
  <si>
    <t>2198166</t>
  </si>
  <si>
    <t>ВМ-0115459</t>
  </si>
  <si>
    <t>Харина Ксения Петровна</t>
  </si>
  <si>
    <t>814910</t>
  </si>
  <si>
    <t>ВМ-0152160</t>
  </si>
  <si>
    <t>Хуррамов Отамурод Холмумин Угли</t>
  </si>
  <si>
    <t>6546948</t>
  </si>
  <si>
    <t>ВМ-0065193</t>
  </si>
  <si>
    <t>Воронин Евгений Александрович</t>
  </si>
  <si>
    <t>939424</t>
  </si>
  <si>
    <t>ВМ-0125971</t>
  </si>
  <si>
    <t>Касымакунов Кутман Эрнисович</t>
  </si>
  <si>
    <t>0399515</t>
  </si>
  <si>
    <t>ВМ-0150527</t>
  </si>
  <si>
    <t>Духницкая Елена</t>
  </si>
  <si>
    <t>14347466</t>
  </si>
  <si>
    <t>ВМ-0124622</t>
  </si>
  <si>
    <t>Мукулбаев Серек Ришатович</t>
  </si>
  <si>
    <t>75 12</t>
  </si>
  <si>
    <t>107938</t>
  </si>
  <si>
    <t>ВМ-0076641</t>
  </si>
  <si>
    <t>Модоров Арслан Викторович</t>
  </si>
  <si>
    <t>84 15</t>
  </si>
  <si>
    <t>349196</t>
  </si>
  <si>
    <t>ВМ-0171335</t>
  </si>
  <si>
    <t>Абдулбокиев Охунжон Абдукодир Угли</t>
  </si>
  <si>
    <t>3390361</t>
  </si>
  <si>
    <t>ВМ-0185825</t>
  </si>
  <si>
    <t>Худайбердиев Мейлис</t>
  </si>
  <si>
    <t>3314099</t>
  </si>
  <si>
    <t>ВМ-0174759</t>
  </si>
  <si>
    <t>Саидов Ойбек Азадбой Угли</t>
  </si>
  <si>
    <t>6491796</t>
  </si>
  <si>
    <t>ВМ-0091205</t>
  </si>
  <si>
    <t>Николаенко Алексей Владимирович</t>
  </si>
  <si>
    <t>598197</t>
  </si>
  <si>
    <t>ВМ-0174555</t>
  </si>
  <si>
    <t>Имомов Турдали Туланович</t>
  </si>
  <si>
    <t>2902426</t>
  </si>
  <si>
    <t>ВМ-0155172</t>
  </si>
  <si>
    <t>Кравченко Анатолий Александрович</t>
  </si>
  <si>
    <t>874523</t>
  </si>
  <si>
    <t>ВМ-0077594</t>
  </si>
  <si>
    <t>Огнянович Милян</t>
  </si>
  <si>
    <t>012686248</t>
  </si>
  <si>
    <t>ВМ-0043453</t>
  </si>
  <si>
    <t>Жалсараев Булат Владимирович</t>
  </si>
  <si>
    <t>873710</t>
  </si>
  <si>
    <t>ВМ-0188265</t>
  </si>
  <si>
    <t>Султанов Шайырбек Арыстанбекович</t>
  </si>
  <si>
    <t>2639444</t>
  </si>
  <si>
    <t>ВМ-0188487</t>
  </si>
  <si>
    <t>Колджич Милия</t>
  </si>
  <si>
    <t>017869186</t>
  </si>
  <si>
    <t>ВМ-0188264</t>
  </si>
  <si>
    <t>Курманбеков Айбек Жалалович</t>
  </si>
  <si>
    <t>2337944</t>
  </si>
  <si>
    <t>ВМ-0162464</t>
  </si>
  <si>
    <t>Маматкулов Шерзод Абдурасулович</t>
  </si>
  <si>
    <t>7327146</t>
  </si>
  <si>
    <t>ВМ-0164383</t>
  </si>
  <si>
    <t>Сидиков Анваржон Давкаралиевич</t>
  </si>
  <si>
    <t>4766328</t>
  </si>
  <si>
    <t>ВМ-0186164</t>
  </si>
  <si>
    <t>Нарбаев Магтымгулы</t>
  </si>
  <si>
    <t>2344531</t>
  </si>
  <si>
    <t>ВМ-0084154</t>
  </si>
  <si>
    <t>Газетдинов Лимар Фирдависович</t>
  </si>
  <si>
    <t>109637</t>
  </si>
  <si>
    <t>ВМ-0183969</t>
  </si>
  <si>
    <t>Симма Кальян</t>
  </si>
  <si>
    <t>0950785</t>
  </si>
  <si>
    <t>ВМ-0188297</t>
  </si>
  <si>
    <t>Бостанов Руслан Борисович</t>
  </si>
  <si>
    <t>515865</t>
  </si>
  <si>
    <t>ВМ-0142916</t>
  </si>
  <si>
    <t>Карандеева Ольга Васильевна</t>
  </si>
  <si>
    <t>695916</t>
  </si>
  <si>
    <t>ВМ-0171263</t>
  </si>
  <si>
    <t>Валиахметов Ренат Ильгизович</t>
  </si>
  <si>
    <t>283749</t>
  </si>
  <si>
    <t>ВМ-0150305</t>
  </si>
  <si>
    <t>Магомедов Мурад Исмаилович</t>
  </si>
  <si>
    <t>277840</t>
  </si>
  <si>
    <t>ВМ-0186142</t>
  </si>
  <si>
    <t>Какылов Овезгелди</t>
  </si>
  <si>
    <t>3179466</t>
  </si>
  <si>
    <t>ВМ-0186150</t>
  </si>
  <si>
    <t>Какышов Юсуп</t>
  </si>
  <si>
    <t>3134919</t>
  </si>
  <si>
    <t>ВМ-0167895</t>
  </si>
  <si>
    <t>Хамралиев Давронбек Ерали Угли</t>
  </si>
  <si>
    <t>4980129</t>
  </si>
  <si>
    <t>ВМ-0162470</t>
  </si>
  <si>
    <t>Шерматов Иззатулло Рахматжонович</t>
  </si>
  <si>
    <t>1745173</t>
  </si>
  <si>
    <t>ВМ-0167639</t>
  </si>
  <si>
    <t>Мондал Биджай</t>
  </si>
  <si>
    <t>5354551</t>
  </si>
  <si>
    <t>ВМ-0189815</t>
  </si>
  <si>
    <t>Сеитмуратов Медетбай Турсинбаевич</t>
  </si>
  <si>
    <t>256309</t>
  </si>
  <si>
    <t>ВМ-0166800</t>
  </si>
  <si>
    <t>Керимбеков Куралбек</t>
  </si>
  <si>
    <t>3424927</t>
  </si>
  <si>
    <t>ВМ-0148179</t>
  </si>
  <si>
    <t>Червяков Виктор Александрович</t>
  </si>
  <si>
    <t>475801</t>
  </si>
  <si>
    <t>ВМ-0147238</t>
  </si>
  <si>
    <t>Добенко Антон Владимирович</t>
  </si>
  <si>
    <t>008805</t>
  </si>
  <si>
    <t>ВМ-0098660</t>
  </si>
  <si>
    <t>Бабушкин Александр Александрович</t>
  </si>
  <si>
    <t>503948</t>
  </si>
  <si>
    <t>ВМ-0172887</t>
  </si>
  <si>
    <t>Атаджанов Керим</t>
  </si>
  <si>
    <t>2150808</t>
  </si>
  <si>
    <t>ВМ-0173570</t>
  </si>
  <si>
    <t>Язмырадов Хайтмырат</t>
  </si>
  <si>
    <t>2100249</t>
  </si>
  <si>
    <t>ВМ-0168814</t>
  </si>
  <si>
    <t>Реджепов Тазебай</t>
  </si>
  <si>
    <t>2425705</t>
  </si>
  <si>
    <t>ВМ-0165969</t>
  </si>
  <si>
    <t>Осипова Евгения Вячеславовна</t>
  </si>
  <si>
    <t>867955</t>
  </si>
  <si>
    <t>ВМ-0148976</t>
  </si>
  <si>
    <t>Цыдыпов Очир Бадмаевич</t>
  </si>
  <si>
    <t>720021</t>
  </si>
  <si>
    <t>Мукумов Улугбек Мураталиевич</t>
  </si>
  <si>
    <t>5906790</t>
  </si>
  <si>
    <t>ВМ-0158352</t>
  </si>
  <si>
    <t>Мустафакулов Мурод Файзиевич</t>
  </si>
  <si>
    <t>8948076</t>
  </si>
  <si>
    <t>ВМ-0100803</t>
  </si>
  <si>
    <t>Иванов Алексей Михайлович</t>
  </si>
  <si>
    <t>180768</t>
  </si>
  <si>
    <t>ВМ-0186155</t>
  </si>
  <si>
    <t>Эсенов Гунеш</t>
  </si>
  <si>
    <t>3150056</t>
  </si>
  <si>
    <t>ВМ-0185791</t>
  </si>
  <si>
    <t>Гулджанов Кака</t>
  </si>
  <si>
    <t>2890978</t>
  </si>
  <si>
    <t>ВМ-0165189</t>
  </si>
  <si>
    <t>Мохаммад Иршад</t>
  </si>
  <si>
    <t>3008304</t>
  </si>
  <si>
    <t>ВМ-0162141</t>
  </si>
  <si>
    <t>Мохаммад Амир Сухаил</t>
  </si>
  <si>
    <t>9553977</t>
  </si>
  <si>
    <t>ВМ-0096061</t>
  </si>
  <si>
    <t>Нетепенко Дмитрий Валерьевич</t>
  </si>
  <si>
    <t>133906</t>
  </si>
  <si>
    <t>ВМ-0189067</t>
  </si>
  <si>
    <t>Йованович Йован</t>
  </si>
  <si>
    <t>019150615</t>
  </si>
  <si>
    <t>ВМ-0189698</t>
  </si>
  <si>
    <t>Керимов Рустам</t>
  </si>
  <si>
    <t>3414332</t>
  </si>
  <si>
    <t>ВМ-0161365</t>
  </si>
  <si>
    <t>Саипов Бекзат</t>
  </si>
  <si>
    <t>11138364</t>
  </si>
  <si>
    <t>ВМ-0137857</t>
  </si>
  <si>
    <t>Курманакунов Сыргак Турсунакунович</t>
  </si>
  <si>
    <t>1189064</t>
  </si>
  <si>
    <t>ВМ-0186234</t>
  </si>
  <si>
    <t>Ходжанязов Гурбангелди</t>
  </si>
  <si>
    <t>2540336</t>
  </si>
  <si>
    <t>ВМ-0185799</t>
  </si>
  <si>
    <t>Адамбаев Адамбай</t>
  </si>
  <si>
    <t>3121267</t>
  </si>
  <si>
    <t>ВМ-0185806</t>
  </si>
  <si>
    <t>Ашыров Гутлымырат</t>
  </si>
  <si>
    <t>3125094</t>
  </si>
  <si>
    <t>ВМ-0162733</t>
  </si>
  <si>
    <t>Амирбеков Канат</t>
  </si>
  <si>
    <t>13058940</t>
  </si>
  <si>
    <t>ВМ-0189353</t>
  </si>
  <si>
    <t>Вуйович Наташа</t>
  </si>
  <si>
    <t>2878985</t>
  </si>
  <si>
    <t>ВМ-0123403</t>
  </si>
  <si>
    <t>Бабушкина Ксения Евгеньевна</t>
  </si>
  <si>
    <t>146995</t>
  </si>
  <si>
    <t>ВМ-0172906</t>
  </si>
  <si>
    <t>Шерметов Хурсандбек</t>
  </si>
  <si>
    <t>2831477</t>
  </si>
  <si>
    <t>ВМ-0183940</t>
  </si>
  <si>
    <t>Сингх Сону</t>
  </si>
  <si>
    <t>282386</t>
  </si>
  <si>
    <t>ВМ-0119801</t>
  </si>
  <si>
    <t>Ташимова Зауреш Шпековна</t>
  </si>
  <si>
    <t>055868836</t>
  </si>
  <si>
    <t>ВМ-0150914</t>
  </si>
  <si>
    <t>Абдуллин Александр Викторович</t>
  </si>
  <si>
    <t>162219</t>
  </si>
  <si>
    <t>ВМ-0075295</t>
  </si>
  <si>
    <t>Стоилкович Станко</t>
  </si>
  <si>
    <t>016607738</t>
  </si>
  <si>
    <t>ВМ-0095724</t>
  </si>
  <si>
    <t>Ахметов Мурат Анапиянович</t>
  </si>
  <si>
    <t>567600</t>
  </si>
  <si>
    <t>ВМ-0153808</t>
  </si>
  <si>
    <t>Мартинюк Владислав Викторович</t>
  </si>
  <si>
    <t>516015</t>
  </si>
  <si>
    <t>ВМ-0076214</t>
  </si>
  <si>
    <t>Джорджевич Иван</t>
  </si>
  <si>
    <t>018512788</t>
  </si>
  <si>
    <t>ВМ-0151335</t>
  </si>
  <si>
    <t>Корнеева Татьяна Викторовна</t>
  </si>
  <si>
    <t>32 18</t>
  </si>
  <si>
    <t>954536</t>
  </si>
  <si>
    <t>ВМ-0078600</t>
  </si>
  <si>
    <t>Будажапов Гомбоцырен Борисович</t>
  </si>
  <si>
    <t>316843</t>
  </si>
  <si>
    <t>ВМ-0182611</t>
  </si>
  <si>
    <t>Шакиров Альберт</t>
  </si>
  <si>
    <t>2157618</t>
  </si>
  <si>
    <t>ВМ-0162736</t>
  </si>
  <si>
    <t>Болысбек Самат</t>
  </si>
  <si>
    <t>13237278</t>
  </si>
  <si>
    <t>ВМ-0173230</t>
  </si>
  <si>
    <t>Абдикарим Аман Мамураимулы</t>
  </si>
  <si>
    <t>040704115</t>
  </si>
  <si>
    <t>ВМ-0177269</t>
  </si>
  <si>
    <t>Сарсенбаев Асан</t>
  </si>
  <si>
    <t>14117047</t>
  </si>
  <si>
    <t>ВМ-0117941</t>
  </si>
  <si>
    <t>Замирбеков Азат</t>
  </si>
  <si>
    <t>1798659</t>
  </si>
  <si>
    <t>ВМ-0168844</t>
  </si>
  <si>
    <t>Пирджанов Арслан</t>
  </si>
  <si>
    <t>1904355</t>
  </si>
  <si>
    <t>ВМ-0164356</t>
  </si>
  <si>
    <t>Патрушева Вероника Владимировна</t>
  </si>
  <si>
    <t>064404</t>
  </si>
  <si>
    <t>ВМ-0173708</t>
  </si>
  <si>
    <t>Ямковая Олеся Владимировна</t>
  </si>
  <si>
    <t>202192</t>
  </si>
  <si>
    <t>ВМ-0180906</t>
  </si>
  <si>
    <t>Ансари Мохаммад Шаббир</t>
  </si>
  <si>
    <t>6367913</t>
  </si>
  <si>
    <t>ВМ-0161670</t>
  </si>
  <si>
    <t>Никифоров Максим Евгеньевич</t>
  </si>
  <si>
    <t>045276346</t>
  </si>
  <si>
    <t>ВМ-0181497</t>
  </si>
  <si>
    <t>Омаров Абдирашид Сайлаубаевич</t>
  </si>
  <si>
    <t>0557227</t>
  </si>
  <si>
    <t>ВМ-0181104</t>
  </si>
  <si>
    <t>Лалит Кумар</t>
  </si>
  <si>
    <t>7591677</t>
  </si>
  <si>
    <t>ВМ-0182141</t>
  </si>
  <si>
    <t>Убайдуллаев Маулет Абибуллаевич</t>
  </si>
  <si>
    <t>0643076</t>
  </si>
  <si>
    <t>ВМ-0141857</t>
  </si>
  <si>
    <t>Суханов Александр Михайлович</t>
  </si>
  <si>
    <t>37 24</t>
  </si>
  <si>
    <t>980901</t>
  </si>
  <si>
    <t>ВМ-0152992</t>
  </si>
  <si>
    <t>Гоур Ракеш</t>
  </si>
  <si>
    <t>290220</t>
  </si>
  <si>
    <t>ВМ-0182768</t>
  </si>
  <si>
    <t>Раман Кумар</t>
  </si>
  <si>
    <t>3859192</t>
  </si>
  <si>
    <t>ВМ-0182773</t>
  </si>
  <si>
    <t>Сингх Акаш</t>
  </si>
  <si>
    <t>7205665</t>
  </si>
  <si>
    <t>ВМ-0182765</t>
  </si>
  <si>
    <t>Сингх Индреш</t>
  </si>
  <si>
    <t>6599169</t>
  </si>
  <si>
    <t>ВМ-0182770</t>
  </si>
  <si>
    <t>Сингх Фул</t>
  </si>
  <si>
    <t>0425793</t>
  </si>
  <si>
    <t>ВМ-0182776</t>
  </si>
  <si>
    <t>Автар Чанд</t>
  </si>
  <si>
    <t>4878698</t>
  </si>
  <si>
    <t>ВМ-0165920</t>
  </si>
  <si>
    <t>7026368</t>
  </si>
  <si>
    <t>ВМ-0183007</t>
  </si>
  <si>
    <t>Маткалыков Нуралы Махаматсалыевич</t>
  </si>
  <si>
    <t>1918067</t>
  </si>
  <si>
    <t>ВМ-0183014</t>
  </si>
  <si>
    <t>Ювашев Маруф</t>
  </si>
  <si>
    <t>2886924</t>
  </si>
  <si>
    <t>ВМ-0168854</t>
  </si>
  <si>
    <t>Султанов Сапармырат</t>
  </si>
  <si>
    <t>2467652</t>
  </si>
  <si>
    <t>ВМ-0168864</t>
  </si>
  <si>
    <t>Алламбергенов Дастон</t>
  </si>
  <si>
    <t>1988427</t>
  </si>
  <si>
    <t>ВМ-0166638</t>
  </si>
  <si>
    <t>Белеков Сыргак Тологонович</t>
  </si>
  <si>
    <t>2441982</t>
  </si>
  <si>
    <t>ВМ-0163619</t>
  </si>
  <si>
    <t>Юсупов Азамат Салаватович</t>
  </si>
  <si>
    <t>587027</t>
  </si>
  <si>
    <t>ВМ-0163646</t>
  </si>
  <si>
    <t>Батталова Алсу Римнуровна</t>
  </si>
  <si>
    <t>067477</t>
  </si>
  <si>
    <t>ВМ-0178274</t>
  </si>
  <si>
    <t>Спанов Оралбай Шарибаевич</t>
  </si>
  <si>
    <t>0261079</t>
  </si>
  <si>
    <t>ВМ-0151706</t>
  </si>
  <si>
    <t>Бохан Сергей Анатольевич</t>
  </si>
  <si>
    <t>160058</t>
  </si>
  <si>
    <t>ВМ-0104622</t>
  </si>
  <si>
    <t>Королев Александр Александрович</t>
  </si>
  <si>
    <t>212190</t>
  </si>
  <si>
    <t>ВМ-0166667</t>
  </si>
  <si>
    <t>Добрисавлевич Александар</t>
  </si>
  <si>
    <t>018267677</t>
  </si>
  <si>
    <t>ВМ-0103744</t>
  </si>
  <si>
    <t>Сапоженко Виталий Андреевич</t>
  </si>
  <si>
    <t>213415</t>
  </si>
  <si>
    <t>ВМ-0177859</t>
  </si>
  <si>
    <t>Палуашов Жаксилик Максетбаевич</t>
  </si>
  <si>
    <t>0108520</t>
  </si>
  <si>
    <t>ВМ-0179752</t>
  </si>
  <si>
    <t>Абдисалиев Исламбек Турсинбаевич</t>
  </si>
  <si>
    <t>0666438</t>
  </si>
  <si>
    <t>ВМ-0180486</t>
  </si>
  <si>
    <t>Соседова Светлана Николаевна</t>
  </si>
  <si>
    <t>991772</t>
  </si>
  <si>
    <t>ВМ-0174493</t>
  </si>
  <si>
    <t>Раджабов Голиб Боходирович</t>
  </si>
  <si>
    <t>2985240</t>
  </si>
  <si>
    <t>ВМ-0177192</t>
  </si>
  <si>
    <t>Бабажанов Шавкат Саатбаевич</t>
  </si>
  <si>
    <t>0196821</t>
  </si>
  <si>
    <t>ВМ-0151464</t>
  </si>
  <si>
    <t>Султанова Айгуль Рафиковна</t>
  </si>
  <si>
    <t>714054</t>
  </si>
  <si>
    <t>ВМ-0127423</t>
  </si>
  <si>
    <t>Холов Шахрон Каримович</t>
  </si>
  <si>
    <t>322683</t>
  </si>
  <si>
    <t>ВМ-0145017</t>
  </si>
  <si>
    <t>Кадырова Эвелина Фуркатовна</t>
  </si>
  <si>
    <t>254521</t>
  </si>
  <si>
    <t>ВМ-0134956</t>
  </si>
  <si>
    <t>Гармаев Виталий Вячеславович</t>
  </si>
  <si>
    <t>716245</t>
  </si>
  <si>
    <t>ВМ-0152027</t>
  </si>
  <si>
    <t>Адилбеков Куаныш Адилбекулы</t>
  </si>
  <si>
    <t>050499347</t>
  </si>
  <si>
    <t>ВМ-0102868</t>
  </si>
  <si>
    <t>Кадыралиев Арзыбек Жунусович</t>
  </si>
  <si>
    <t>1070749</t>
  </si>
  <si>
    <t>ВМ-0148700</t>
  </si>
  <si>
    <t>Саидкул Уулу Самат</t>
  </si>
  <si>
    <t>1813684</t>
  </si>
  <si>
    <t>ВМ-0121816</t>
  </si>
  <si>
    <t>Барынбаев Бакыт Абдурасулович</t>
  </si>
  <si>
    <t>4684784</t>
  </si>
  <si>
    <t>ВМ-0153414</t>
  </si>
  <si>
    <t>Нурлыбаев Бауыржан Турсынулы</t>
  </si>
  <si>
    <t>051067647</t>
  </si>
  <si>
    <t>ВМ-0159708</t>
  </si>
  <si>
    <t>Тилеубергенов Жанболат</t>
  </si>
  <si>
    <t>11060535</t>
  </si>
  <si>
    <t>МВ-0000025</t>
  </si>
  <si>
    <t>Зарубин Павел Николаевич</t>
  </si>
  <si>
    <t>94 20</t>
  </si>
  <si>
    <t>895663</t>
  </si>
  <si>
    <t>МВ-0005294</t>
  </si>
  <si>
    <t>Афонин Алексей Вячеславович</t>
  </si>
  <si>
    <t>012057</t>
  </si>
  <si>
    <t>ВМ-0163131</t>
  </si>
  <si>
    <t>Жороев Нурбек Эшмырзаевич</t>
  </si>
  <si>
    <t>3177995</t>
  </si>
  <si>
    <t>ВМ-0165820</t>
  </si>
  <si>
    <t>Мингнаров Бехзод Абдуганиевич</t>
  </si>
  <si>
    <t>2949173</t>
  </si>
  <si>
    <t>ВМ-0177495</t>
  </si>
  <si>
    <t>Абраматов Акбар Чоршанбиевич</t>
  </si>
  <si>
    <t>4902575</t>
  </si>
  <si>
    <t>ВМ-0177487</t>
  </si>
  <si>
    <t>Маматкулов Анварбек Эшмуминович</t>
  </si>
  <si>
    <t>2914691</t>
  </si>
  <si>
    <t>ВМ-0178503</t>
  </si>
  <si>
    <t>Юлдашев Улугбек Даниярович</t>
  </si>
  <si>
    <t>4347686</t>
  </si>
  <si>
    <t>ВМ-0178923</t>
  </si>
  <si>
    <t>Ашуров Алишер Гузарович</t>
  </si>
  <si>
    <t>6714649</t>
  </si>
  <si>
    <t>ВМ-0179515</t>
  </si>
  <si>
    <t>Джобиров Дилшод Эмомович</t>
  </si>
  <si>
    <t>405977391</t>
  </si>
  <si>
    <t>ВМ-0180007</t>
  </si>
  <si>
    <t>Худойбердиев Ойбек Эркинович</t>
  </si>
  <si>
    <t>0864702</t>
  </si>
  <si>
    <t>ВМ-0181659</t>
  </si>
  <si>
    <t>Абдушукуров Абдулазиз Махмуд Угли</t>
  </si>
  <si>
    <t>0846631</t>
  </si>
  <si>
    <t>ВМ-0181591</t>
  </si>
  <si>
    <t>Алматов Икромжон Суюнович</t>
  </si>
  <si>
    <t>5604209</t>
  </si>
  <si>
    <t>ВМ-0181629</t>
  </si>
  <si>
    <t>Имомкулов Жасурбек Тулкин Угли</t>
  </si>
  <si>
    <t>1501198</t>
  </si>
  <si>
    <t>ВМ-0181384</t>
  </si>
  <si>
    <t>Ишмуратов Олим Адилович</t>
  </si>
  <si>
    <t>2382760</t>
  </si>
  <si>
    <t>ВМ-0181455</t>
  </si>
  <si>
    <t>Маманов Мирзохид Рузи Угли</t>
  </si>
  <si>
    <t>5096452</t>
  </si>
  <si>
    <t>ВМ-0181568</t>
  </si>
  <si>
    <t>Фазилов Хусниддин Тоштемир Угли</t>
  </si>
  <si>
    <t>1348521</t>
  </si>
  <si>
    <t>ВМ-0181891</t>
  </si>
  <si>
    <t>Абдурахмонов Дониёр Алланазарович</t>
  </si>
  <si>
    <t>0083314</t>
  </si>
  <si>
    <t>ВМ-0182308</t>
  </si>
  <si>
    <t>Каршиев Юлдош Ахмедович</t>
  </si>
  <si>
    <t>7378432</t>
  </si>
  <si>
    <t>ВМ-0136911</t>
  </si>
  <si>
    <t>Сластин Иван Иванович</t>
  </si>
  <si>
    <t>937879</t>
  </si>
  <si>
    <t>ВМ-0182240</t>
  </si>
  <si>
    <t>Менгбоев Шухрат Менглибаевич</t>
  </si>
  <si>
    <t>1710949</t>
  </si>
  <si>
    <t>ВМ-0163495</t>
  </si>
  <si>
    <t>Алиев Али Махмадсаидович</t>
  </si>
  <si>
    <t>403419987</t>
  </si>
  <si>
    <t>ВМ-0170321</t>
  </si>
  <si>
    <t>Абдуллаев Шавкат Норхожаевич</t>
  </si>
  <si>
    <t>2937629</t>
  </si>
  <si>
    <t>ВМ-0158059</t>
  </si>
  <si>
    <t>Бангиев Уктам Рустамович</t>
  </si>
  <si>
    <t>4826714</t>
  </si>
  <si>
    <t>ВМ-0184067</t>
  </si>
  <si>
    <t>Ишанов Мансур Музаффарович</t>
  </si>
  <si>
    <t>1478482</t>
  </si>
  <si>
    <t>ВМ-0184322</t>
  </si>
  <si>
    <t>Салайдинов Огабек Отабек Угли</t>
  </si>
  <si>
    <t>1641741</t>
  </si>
  <si>
    <t>ВМ-0184542</t>
  </si>
  <si>
    <t>Авазов Ойбек Ниёз Угли</t>
  </si>
  <si>
    <t>5283181</t>
  </si>
  <si>
    <t>ВМ-0184712</t>
  </si>
  <si>
    <t>Вайитов Аслиддин Баходир Угли</t>
  </si>
  <si>
    <t>1242115</t>
  </si>
  <si>
    <t>ВМ-0184771</t>
  </si>
  <si>
    <t>Кувондиков Алишер Акбар Угли</t>
  </si>
  <si>
    <t>7096784</t>
  </si>
  <si>
    <t>ВМ-0184538</t>
  </si>
  <si>
    <t>Мовлонов Нодирбек Панджиевич</t>
  </si>
  <si>
    <t>3968405</t>
  </si>
  <si>
    <t>ВМ-0184101</t>
  </si>
  <si>
    <t>Уришев Темур Икромжон Угли</t>
  </si>
  <si>
    <t>9976182</t>
  </si>
  <si>
    <t>ВМ-0184318</t>
  </si>
  <si>
    <t>Исмоилов Мирзохиджон Кахрамон Угли</t>
  </si>
  <si>
    <t>0587922</t>
  </si>
  <si>
    <t>ВМ-0184320</t>
  </si>
  <si>
    <t>Хайитов Аскар Бабамуродович</t>
  </si>
  <si>
    <t>2265746</t>
  </si>
  <si>
    <t>ВМ-0186141</t>
  </si>
  <si>
    <t>Хошимов Исломбек Азимжон Угли</t>
  </si>
  <si>
    <t>1132536</t>
  </si>
  <si>
    <t>ВМ-0186140</t>
  </si>
  <si>
    <t>Шокиров Акмалжон Муродович</t>
  </si>
  <si>
    <t>4150976</t>
  </si>
  <si>
    <t>ВМ-0184730</t>
  </si>
  <si>
    <t>Аблазов Анварджон Номирзаевич</t>
  </si>
  <si>
    <t>5137715</t>
  </si>
  <si>
    <t>ВМ-0184727</t>
  </si>
  <si>
    <t>Юлдашев Мирзарахмат Режабович</t>
  </si>
  <si>
    <t>1750779</t>
  </si>
  <si>
    <t>ВМ-0185409</t>
  </si>
  <si>
    <t>Дусназаров Муродали Рахмат Угли</t>
  </si>
  <si>
    <t>8773792</t>
  </si>
  <si>
    <t>ВМ-0185793</t>
  </si>
  <si>
    <t>Исломов Мухамматали Абдувохидович</t>
  </si>
  <si>
    <t>1646407</t>
  </si>
  <si>
    <t>ВМ-0185698</t>
  </si>
  <si>
    <t>Хазраткулов Мамаюсуф Жовлиевич</t>
  </si>
  <si>
    <t>0275557</t>
  </si>
  <si>
    <t>ВМ-0185398</t>
  </si>
  <si>
    <t>Элчиев Шерзодбек Зухриддинович</t>
  </si>
  <si>
    <t>0070338</t>
  </si>
  <si>
    <t>ВМ-0171135</t>
  </si>
  <si>
    <t>Жонпулатов Мирзохид Умид Угли</t>
  </si>
  <si>
    <t>5879487</t>
  </si>
  <si>
    <t>ВМ-0179621</t>
  </si>
  <si>
    <t>Польской Никита Сергеевич</t>
  </si>
  <si>
    <t>614815</t>
  </si>
  <si>
    <t>ВМ-0157298</t>
  </si>
  <si>
    <t>Худайназаров Дауран</t>
  </si>
  <si>
    <t>13140229</t>
  </si>
  <si>
    <t>ВМ-0186503</t>
  </si>
  <si>
    <t>Хамидзода Самариддин Абдулмаджид</t>
  </si>
  <si>
    <t>405666774</t>
  </si>
  <si>
    <t>ВМ-0176635</t>
  </si>
  <si>
    <t>Исмаилов Умидбек Камил Угли</t>
  </si>
  <si>
    <t>2700686</t>
  </si>
  <si>
    <t>ВМ-0177161</t>
  </si>
  <si>
    <t>Бородина Марина Петровна</t>
  </si>
  <si>
    <t>40 24</t>
  </si>
  <si>
    <t>932474</t>
  </si>
  <si>
    <t>ВМ-0143238</t>
  </si>
  <si>
    <t>Липчанский Алексей Викторович</t>
  </si>
  <si>
    <t>175625</t>
  </si>
  <si>
    <t>ВМ-0171002</t>
  </si>
  <si>
    <t>Хужакулов Уктамжон Юлдаш Угли</t>
  </si>
  <si>
    <t>2385024</t>
  </si>
  <si>
    <t>ВМ-0186923</t>
  </si>
  <si>
    <t>Камбаров Камалиддин Тулаганович</t>
  </si>
  <si>
    <t>4624264</t>
  </si>
  <si>
    <t>ВМ-0186810</t>
  </si>
  <si>
    <t>Кувондиков Тулкин Норалиевич</t>
  </si>
  <si>
    <t>2658125</t>
  </si>
  <si>
    <t>ВМ-0185332</t>
  </si>
  <si>
    <t>Абилханов Имангали Абилханугли</t>
  </si>
  <si>
    <t>043644291</t>
  </si>
  <si>
    <t>ВМ-0185290</t>
  </si>
  <si>
    <t>Темеш Шарипбек Сахыпбекулы</t>
  </si>
  <si>
    <t>044078675</t>
  </si>
  <si>
    <t>ВМ-0164885</t>
  </si>
  <si>
    <t>Бекмуратов Суннатилла Абдиназарович</t>
  </si>
  <si>
    <t>4606228</t>
  </si>
  <si>
    <t>ВМ-0186758</t>
  </si>
  <si>
    <t>Косимов Улугбек Турдали Угли</t>
  </si>
  <si>
    <t>1858720</t>
  </si>
  <si>
    <t>ВМ-0187021</t>
  </si>
  <si>
    <t>Шокиров Шухратжон Мирзохид Угли</t>
  </si>
  <si>
    <t>7716626</t>
  </si>
  <si>
    <t>ВМ-0185263</t>
  </si>
  <si>
    <t>Махмудали Асылжан</t>
  </si>
  <si>
    <t>11456752</t>
  </si>
  <si>
    <t>ВМ-0185552</t>
  </si>
  <si>
    <t>Сейтхан Сапарбек Касымханулы</t>
  </si>
  <si>
    <t>049120639</t>
  </si>
  <si>
    <t>ВМ-0171168</t>
  </si>
  <si>
    <t>Жумагулов Темур Шухрат Угли</t>
  </si>
  <si>
    <t>0287190</t>
  </si>
  <si>
    <t>ВМ-0095140</t>
  </si>
  <si>
    <t>Кислицын Леван Вениаминович</t>
  </si>
  <si>
    <t>595438</t>
  </si>
  <si>
    <t>ВМ-0170663</t>
  </si>
  <si>
    <t>Эшдавлатов Жасур Кувондик Угли</t>
  </si>
  <si>
    <t>9874265</t>
  </si>
  <si>
    <t>ВМ-0185465</t>
  </si>
  <si>
    <t>Искаков Ильяс</t>
  </si>
  <si>
    <t>15838829</t>
  </si>
  <si>
    <t>ВМ-0185911</t>
  </si>
  <si>
    <t>Асан Курбан Омарулы</t>
  </si>
  <si>
    <t>052484777</t>
  </si>
  <si>
    <t>ВМ-0185963</t>
  </si>
  <si>
    <t>Дастанов Алишер Нурханулы</t>
  </si>
  <si>
    <t>052818447</t>
  </si>
  <si>
    <t>ВМ-0185829</t>
  </si>
  <si>
    <t>Жамкур Рамазан Ералыулы</t>
  </si>
  <si>
    <t>042667587</t>
  </si>
  <si>
    <t>ВМ-0185860</t>
  </si>
  <si>
    <t>Жумадилла Орынбасар Сакенулы</t>
  </si>
  <si>
    <t>042094879</t>
  </si>
  <si>
    <t>ВМ-0185862</t>
  </si>
  <si>
    <t>Жумангали Бекжан Есенулы</t>
  </si>
  <si>
    <t>041683719</t>
  </si>
  <si>
    <t>ВМ-0171152</t>
  </si>
  <si>
    <t>Умаров Хусан Магрибович</t>
  </si>
  <si>
    <t>0599387</t>
  </si>
  <si>
    <t>ВМ-0173524</t>
  </si>
  <si>
    <t>Аламанов Элдияр Айдарович</t>
  </si>
  <si>
    <t>0692855</t>
  </si>
  <si>
    <t>ВМ-0172020</t>
  </si>
  <si>
    <t>Хакимов Шерзод Тогайназарович</t>
  </si>
  <si>
    <t>6655953</t>
  </si>
  <si>
    <t>ВМ-0164591</t>
  </si>
  <si>
    <t>Рустамджонов Ислом Рустамджон Угли</t>
  </si>
  <si>
    <t>9616933</t>
  </si>
  <si>
    <t>ВМ-0188334</t>
  </si>
  <si>
    <t>Иргашев Саидмурод Султанмуратович</t>
  </si>
  <si>
    <t>3100376</t>
  </si>
  <si>
    <t>ВМ-0188326</t>
  </si>
  <si>
    <t>Холиков Урол Чориевич</t>
  </si>
  <si>
    <t>5095323</t>
  </si>
  <si>
    <t>ВМ-0188342</t>
  </si>
  <si>
    <t>Чариев Алишер Хужамбердиевич</t>
  </si>
  <si>
    <t>2144360</t>
  </si>
  <si>
    <t>ВМ-0155746</t>
  </si>
  <si>
    <t>Акбаров Баходирджон Орифджон Угли</t>
  </si>
  <si>
    <t>4754712</t>
  </si>
  <si>
    <t>ВМ-0173866</t>
  </si>
  <si>
    <t>Симонович Зоран</t>
  </si>
  <si>
    <t>012846395</t>
  </si>
  <si>
    <t>ВМ-0160329</t>
  </si>
  <si>
    <t>Урмаматов Нурдин Кыялбекович</t>
  </si>
  <si>
    <t>2429743</t>
  </si>
  <si>
    <t>ВМ-0176925</t>
  </si>
  <si>
    <t>Шарипов Акмалдин Камолдинович</t>
  </si>
  <si>
    <t>402433330</t>
  </si>
  <si>
    <t>ВМ-0154865</t>
  </si>
  <si>
    <t>Норбоев Алижон Рахмон Угли</t>
  </si>
  <si>
    <t>2070611</t>
  </si>
  <si>
    <t>ВМ-0149717</t>
  </si>
  <si>
    <t>Умбаров Уткир Жавлиевич</t>
  </si>
  <si>
    <t>6026826</t>
  </si>
  <si>
    <t>ВМ-0069199</t>
  </si>
  <si>
    <t>Динулович Желько</t>
  </si>
  <si>
    <t>013007047</t>
  </si>
  <si>
    <t>ВМ-0181378</t>
  </si>
  <si>
    <t>Ишонкулов Кудрат Юлдош Угли</t>
  </si>
  <si>
    <t>9777882</t>
  </si>
  <si>
    <t>ВМ-0163603</t>
  </si>
  <si>
    <t>Норбаев Дилмурод Холмуратович</t>
  </si>
  <si>
    <t>4649127</t>
  </si>
  <si>
    <t>ВМ-0175719</t>
  </si>
  <si>
    <t>Желтов Сергей Николаевич</t>
  </si>
  <si>
    <t>52 15</t>
  </si>
  <si>
    <t>435160</t>
  </si>
  <si>
    <t>ВМ-0092100</t>
  </si>
  <si>
    <t>Курганов Алексей Владимирович</t>
  </si>
  <si>
    <t>358432</t>
  </si>
  <si>
    <t>ВМ-0187252</t>
  </si>
  <si>
    <t>Поляев Максим Петрович</t>
  </si>
  <si>
    <t>70 19</t>
  </si>
  <si>
    <t>945306</t>
  </si>
  <si>
    <t>ВМ-0157835</t>
  </si>
  <si>
    <t>Кирилова Мария Борисовна</t>
  </si>
  <si>
    <t>14 07</t>
  </si>
  <si>
    <t>849755</t>
  </si>
  <si>
    <t>ВМ-0181381</t>
  </si>
  <si>
    <t>Мамажонов Хуснидин Холдорваевич</t>
  </si>
  <si>
    <t>1895024</t>
  </si>
  <si>
    <t>ВМ-0172870</t>
  </si>
  <si>
    <t>Султонмуродов Маруф Рустам Угли</t>
  </si>
  <si>
    <t>0781027</t>
  </si>
  <si>
    <t>ВМ-0178627</t>
  </si>
  <si>
    <t>Вафоев Зарифхужа Турахужа Угли</t>
  </si>
  <si>
    <t>7956903</t>
  </si>
  <si>
    <t>ВМ-0147349</t>
  </si>
  <si>
    <t>Бозоров Эргаш Давлатхонович</t>
  </si>
  <si>
    <t>402433022</t>
  </si>
  <si>
    <t>ВМ-0188182</t>
  </si>
  <si>
    <t>Кучиев Руфат</t>
  </si>
  <si>
    <t>3258017</t>
  </si>
  <si>
    <t>ВМ-0146539</t>
  </si>
  <si>
    <t>Очирова Алтына Васильевна</t>
  </si>
  <si>
    <t>268028</t>
  </si>
  <si>
    <t>ВМ-0182151</t>
  </si>
  <si>
    <t>Файзуллоев Сафарбег Сайфуллоевич</t>
  </si>
  <si>
    <t>401417560</t>
  </si>
  <si>
    <t>ВМ-0182309</t>
  </si>
  <si>
    <t>Маликов Джурабек Аликулович</t>
  </si>
  <si>
    <t>402349592</t>
  </si>
  <si>
    <t>ВМ-0158408</t>
  </si>
  <si>
    <t>Дмитриев Николай Николаевич</t>
  </si>
  <si>
    <t>128850</t>
  </si>
  <si>
    <t>ВМ-0179351</t>
  </si>
  <si>
    <t>Эшкелдиев Хусан Дусмухамед Угли</t>
  </si>
  <si>
    <t>0701282</t>
  </si>
  <si>
    <t>ВМ-0185394</t>
  </si>
  <si>
    <t>Абилда Бакдаулет Бауыржанулы</t>
  </si>
  <si>
    <t>047694663</t>
  </si>
  <si>
    <t>ВМ-0185533</t>
  </si>
  <si>
    <t>Аскар Адилет Мухтарулы</t>
  </si>
  <si>
    <t>049020119</t>
  </si>
  <si>
    <t>ВМ-0185467</t>
  </si>
  <si>
    <t>Данияров Азат</t>
  </si>
  <si>
    <t>18897338</t>
  </si>
  <si>
    <t>ВМ-0185443</t>
  </si>
  <si>
    <t>Жакыпбек Эльдар</t>
  </si>
  <si>
    <t>16026923</t>
  </si>
  <si>
    <t>ВМ-0185473</t>
  </si>
  <si>
    <t>Мехлиев Расул</t>
  </si>
  <si>
    <t>11446435</t>
  </si>
  <si>
    <t>ВМ-0050997</t>
  </si>
  <si>
    <t>Стефанович Александар</t>
  </si>
  <si>
    <t>012894972</t>
  </si>
  <si>
    <t>ВМ-0096917</t>
  </si>
  <si>
    <t>Юшко Виктор Геннадьевич</t>
  </si>
  <si>
    <t>534871</t>
  </si>
  <si>
    <t>ВМ-0188563</t>
  </si>
  <si>
    <t>Тихомирова Ольга Валериевна</t>
  </si>
  <si>
    <t>712035</t>
  </si>
  <si>
    <t>ВМ-0188681</t>
  </si>
  <si>
    <t>Верхотурова Оксана Александровна</t>
  </si>
  <si>
    <t>98 18</t>
  </si>
  <si>
    <t>776403</t>
  </si>
  <si>
    <t>ВМ-0171054</t>
  </si>
  <si>
    <t>Нишонбоев Тохиржон Махамадисо Угли</t>
  </si>
  <si>
    <t>1525011</t>
  </si>
  <si>
    <t>ВМ-0189026</t>
  </si>
  <si>
    <t>Рогуленко Ирина Вячеславовна</t>
  </si>
  <si>
    <t>322679</t>
  </si>
  <si>
    <t>ВМ-0156286</t>
  </si>
  <si>
    <t>Адилбеков Залимбек Курбанбекович</t>
  </si>
  <si>
    <t>2401011</t>
  </si>
  <si>
    <t>ВМ-0189290</t>
  </si>
  <si>
    <t>Заирбеков Уланычбек Заирбекович</t>
  </si>
  <si>
    <t>0066525</t>
  </si>
  <si>
    <t>ВМ-0189284</t>
  </si>
  <si>
    <t>Курбанбек Уулу Илимбек</t>
  </si>
  <si>
    <t>КР</t>
  </si>
  <si>
    <t>0050986</t>
  </si>
  <si>
    <t>ВМ-0189302</t>
  </si>
  <si>
    <t>Осуев Максатбек Хамитович</t>
  </si>
  <si>
    <t>4130925</t>
  </si>
  <si>
    <t>ВМ-0189276</t>
  </si>
  <si>
    <t>Сатаров Киялбек Таирович</t>
  </si>
  <si>
    <t>0033354</t>
  </si>
  <si>
    <t>ВМ-0189286</t>
  </si>
  <si>
    <t>Сатаров Медербек Акылбекович</t>
  </si>
  <si>
    <t>1070041</t>
  </si>
  <si>
    <t>ВМ-0189266</t>
  </si>
  <si>
    <t>Молтоев Азамат Кыязбекович</t>
  </si>
  <si>
    <t>2351811</t>
  </si>
  <si>
    <t>ВМ-0189294</t>
  </si>
  <si>
    <t>Сатаров Улукбек</t>
  </si>
  <si>
    <t>1714054</t>
  </si>
  <si>
    <t>ВМ-0088792</t>
  </si>
  <si>
    <t>Денисов Дмитрий Владимирович</t>
  </si>
  <si>
    <t>877008</t>
  </si>
  <si>
    <t>ВМ-0189382</t>
  </si>
  <si>
    <t>Бондарев Владимир Сергеевич</t>
  </si>
  <si>
    <t>162014</t>
  </si>
  <si>
    <t>ВМ-0129675</t>
  </si>
  <si>
    <t>Ловянникова Ирина Васильевна</t>
  </si>
  <si>
    <t>957146</t>
  </si>
  <si>
    <t>ВМ-0063519</t>
  </si>
  <si>
    <t>Колисниченко Михаил Михайлович</t>
  </si>
  <si>
    <t>143715</t>
  </si>
  <si>
    <t>ВМ-0187085</t>
  </si>
  <si>
    <t>Абдуллаев Камол Турдиевич</t>
  </si>
  <si>
    <t>7137695</t>
  </si>
  <si>
    <t>ВМ-0187086</t>
  </si>
  <si>
    <t>Абдухаликов Фарход Аманович</t>
  </si>
  <si>
    <t>8740706</t>
  </si>
  <si>
    <t>ВМ-0172595</t>
  </si>
  <si>
    <t>Алланазаров Бекмурод Мамадиевич</t>
  </si>
  <si>
    <t>3185623</t>
  </si>
  <si>
    <t>ВМ-0187056</t>
  </si>
  <si>
    <t>Бойтураев Самандар Шухрат Угли</t>
  </si>
  <si>
    <t>8333603</t>
  </si>
  <si>
    <t>ВМ-0171665</t>
  </si>
  <si>
    <t>Буриев Баходир Ибрагимович</t>
  </si>
  <si>
    <t>9106611</t>
  </si>
  <si>
    <t>ВМ-0180601</t>
  </si>
  <si>
    <t>Гелдияров Адхамбек Тухтамиш Угли</t>
  </si>
  <si>
    <t>2544842</t>
  </si>
  <si>
    <t>ВМ-0173458</t>
  </si>
  <si>
    <t>Гелдияров Отабек Тухтамишович</t>
  </si>
  <si>
    <t>2544834</t>
  </si>
  <si>
    <t>ВМ-0186897</t>
  </si>
  <si>
    <t>Даминов Жамшид Жуманазарович</t>
  </si>
  <si>
    <t>1827213</t>
  </si>
  <si>
    <t>ВМ-0171532</t>
  </si>
  <si>
    <t>Дускабилов Абдусалом Юлдашевич</t>
  </si>
  <si>
    <t>4601562</t>
  </si>
  <si>
    <t>ВМ-0187111</t>
  </si>
  <si>
    <t>Жуманов Шохруз Зокир Угли</t>
  </si>
  <si>
    <t>6922234</t>
  </si>
  <si>
    <t>ВМ-0187112</t>
  </si>
  <si>
    <t>Исмаилов Алишер Абдугани Угли</t>
  </si>
  <si>
    <t>2370146</t>
  </si>
  <si>
    <t>ВМ-0187087</t>
  </si>
  <si>
    <t>Исмоилов Равшанбек Эркин Угли</t>
  </si>
  <si>
    <t>3027023</t>
  </si>
  <si>
    <t>ВМ-0186771</t>
  </si>
  <si>
    <t>Омонов Абдурашид Панджи Угли</t>
  </si>
  <si>
    <t>7870349</t>
  </si>
  <si>
    <t>ВМ-0187198</t>
  </si>
  <si>
    <t>Ражабов Иброхим Парда Угли</t>
  </si>
  <si>
    <t>2265780</t>
  </si>
  <si>
    <t>ВМ-0181184</t>
  </si>
  <si>
    <t>Расулов Тургун Абсаломович</t>
  </si>
  <si>
    <t>2561783</t>
  </si>
  <si>
    <t>ВМ-0186858</t>
  </si>
  <si>
    <t>Сапаров Анвар Зиядуллаевич</t>
  </si>
  <si>
    <t>1868897</t>
  </si>
  <si>
    <t>ВМ-0171666</t>
  </si>
  <si>
    <t>Хушбоков Уролбой Боймирза Угли</t>
  </si>
  <si>
    <t>5009178</t>
  </si>
  <si>
    <t>ВМ-0180393</t>
  </si>
  <si>
    <t>Чаканов Журабек Абдимурот Угли</t>
  </si>
  <si>
    <t>0364716</t>
  </si>
  <si>
    <t>ВМ-0173448</t>
  </si>
  <si>
    <t>Чориев Мансур Бойбута Угли</t>
  </si>
  <si>
    <t>4389273</t>
  </si>
  <si>
    <t>ВМ-0146618</t>
  </si>
  <si>
    <t>Чориев Миржалол Бойбута Угли</t>
  </si>
  <si>
    <t>4388146</t>
  </si>
  <si>
    <t>ВМ-0147382</t>
  </si>
  <si>
    <t>Чориев Мухтор Бойбутаевич</t>
  </si>
  <si>
    <t>1010778</t>
  </si>
  <si>
    <t>ВМ-0179561</t>
  </si>
  <si>
    <t>Чориев Юсуф Абдумуратович</t>
  </si>
  <si>
    <t>0116539</t>
  </si>
  <si>
    <t>Васильев Андрей Николаевич</t>
  </si>
  <si>
    <t>42 04</t>
  </si>
  <si>
    <t>092220</t>
  </si>
  <si>
    <t>Абдирахманов Мамаюсуф Эшбуриевич</t>
  </si>
  <si>
    <t>4793845</t>
  </si>
  <si>
    <t>ВМ-0151376</t>
  </si>
  <si>
    <t>Ананьев Дмитрий Сергеевич</t>
  </si>
  <si>
    <t>541449</t>
  </si>
  <si>
    <t>Абдуллаев Достонбек Уктам Угли</t>
  </si>
  <si>
    <t>1666190</t>
  </si>
  <si>
    <t>Абдуллаев Одил Таджикулович</t>
  </si>
  <si>
    <t>3663399</t>
  </si>
  <si>
    <t>Абдуманнобов Самандарбек Музаффарбек Угли</t>
  </si>
  <si>
    <t>1511804</t>
  </si>
  <si>
    <t>Абдурахмонов Абсалом Абдураимович</t>
  </si>
  <si>
    <t>1112965</t>
  </si>
  <si>
    <t>Абдухаликов Аброр Азимович</t>
  </si>
  <si>
    <t>0348658</t>
  </si>
  <si>
    <t>Абдухоликов Аббос Азим Угли</t>
  </si>
  <si>
    <t>9753247</t>
  </si>
  <si>
    <t>Адилов Хайрулла Маликович</t>
  </si>
  <si>
    <t>5336694</t>
  </si>
  <si>
    <t>Аскаров Илёсбек Абаралиевич</t>
  </si>
  <si>
    <t>4618787</t>
  </si>
  <si>
    <t>Атамурадов Алишер Аманович</t>
  </si>
  <si>
    <t>6919959</t>
  </si>
  <si>
    <t>Базаров Сарвар Рустамович</t>
  </si>
  <si>
    <t>3293698</t>
  </si>
  <si>
    <t>Бердиев Курбоназар Жойловович</t>
  </si>
  <si>
    <t>2123300</t>
  </si>
  <si>
    <t>Бердикулов Абдувахид Абдимуминович</t>
  </si>
  <si>
    <t>2247295</t>
  </si>
  <si>
    <t>Бермирзаев Худойберди Саимуродович</t>
  </si>
  <si>
    <t>0810636</t>
  </si>
  <si>
    <t>Бобомуродов Жасур Панжи Угли</t>
  </si>
  <si>
    <t>5986271</t>
  </si>
  <si>
    <t>Унгбоев Мумин Файзулла Угли</t>
  </si>
  <si>
    <t>9030793</t>
  </si>
  <si>
    <t>Эрбутаев Шухрат Эшпулатович</t>
  </si>
  <si>
    <t>0620139</t>
  </si>
  <si>
    <t>Эргашев Ибрагим Исмоилович</t>
  </si>
  <si>
    <t>6976618</t>
  </si>
  <si>
    <t>Эшниёзов Умарали Уктам Угли</t>
  </si>
  <si>
    <t>7073938</t>
  </si>
  <si>
    <t>Хуррамов Бахром Шодмонович</t>
  </si>
  <si>
    <t>8265174</t>
  </si>
  <si>
    <t>Бозоров Алимхон Давлатхонович</t>
  </si>
  <si>
    <t>401544459</t>
  </si>
  <si>
    <t>Бозоров Хайрат Амирхонович</t>
  </si>
  <si>
    <t>402035490</t>
  </si>
  <si>
    <t>Махмадиев Фарход Астанакулович</t>
  </si>
  <si>
    <t>405128299</t>
  </si>
  <si>
    <t>Рахматов Эрадж Музафарович</t>
  </si>
  <si>
    <t>403338462</t>
  </si>
  <si>
    <t>Хабибов Олимшох Толибович</t>
  </si>
  <si>
    <t>403181904</t>
  </si>
  <si>
    <t>Бердиев Жамшед Шерафганович</t>
  </si>
  <si>
    <t>404732345</t>
  </si>
  <si>
    <t>Бутаяров Тургун Шайдулович</t>
  </si>
  <si>
    <t>2732595</t>
  </si>
  <si>
    <t>Жангиров Норбута Кудратович</t>
  </si>
  <si>
    <t>2023505</t>
  </si>
  <si>
    <t>Жовлиев Аллаберди Шербой Угли</t>
  </si>
  <si>
    <t>5127445</t>
  </si>
  <si>
    <t>Жураев Урал Нематиллаевич</t>
  </si>
  <si>
    <t>1072894</t>
  </si>
  <si>
    <t>Жураев Шахром Шохрух Угли</t>
  </si>
  <si>
    <t>2852794</t>
  </si>
  <si>
    <t>Жураев Шохзодбек Абдулла Угли</t>
  </si>
  <si>
    <t>8064433</t>
  </si>
  <si>
    <t>Зеваров Мансур Канаатович</t>
  </si>
  <si>
    <t>4312845</t>
  </si>
  <si>
    <t>Зеваров Шароф Сайдалиевич</t>
  </si>
  <si>
    <t>4911362</t>
  </si>
  <si>
    <t>Ибрагимов Музаффар Номозович</t>
  </si>
  <si>
    <t>1837917</t>
  </si>
  <si>
    <t>Исаков Исломжон Анваржон Угли</t>
  </si>
  <si>
    <t>3696170</t>
  </si>
  <si>
    <t>Ишимов Бахтиёр Чориевич</t>
  </si>
  <si>
    <t>3622172</t>
  </si>
  <si>
    <t>Каюмов Диёрбек Тохир Угли</t>
  </si>
  <si>
    <t>8053831</t>
  </si>
  <si>
    <t>Кобулов Икромжон Абдуллажонович</t>
  </si>
  <si>
    <t>9006702</t>
  </si>
  <si>
    <t>Кодирзода Рамазони Сафарали</t>
  </si>
  <si>
    <t>406348786</t>
  </si>
  <si>
    <t>Кодиров Кудрат Шавкатович</t>
  </si>
  <si>
    <t>8341878</t>
  </si>
  <si>
    <t>Кузиев Бахтиёр Одилович</t>
  </si>
  <si>
    <t>8141016</t>
  </si>
  <si>
    <t>Курбонов Халил Худойберди Угли</t>
  </si>
  <si>
    <t>2100881</t>
  </si>
  <si>
    <t>Маккамов Нурали Эшмуротович</t>
  </si>
  <si>
    <t>4690005</t>
  </si>
  <si>
    <t>Махаммаджонов Шахбозбек Элёржон Угли</t>
  </si>
  <si>
    <t>0199281</t>
  </si>
  <si>
    <t>Махаммадиев Олим Шамшиевич</t>
  </si>
  <si>
    <t>4884593</t>
  </si>
  <si>
    <t>Махмаризаев Отабек Толмаз Угли</t>
  </si>
  <si>
    <t>0891308</t>
  </si>
  <si>
    <t>Муминов Жамшид Эрназарович</t>
  </si>
  <si>
    <t>5840383</t>
  </si>
  <si>
    <t>Муроддинов Собиржон Фармонович</t>
  </si>
  <si>
    <t>0907059</t>
  </si>
  <si>
    <t>Нишонов Мухриддин Равшан Угли</t>
  </si>
  <si>
    <t>2034652</t>
  </si>
  <si>
    <t>Норкувватов Сардорбек Гулмат Угли</t>
  </si>
  <si>
    <t>6992184</t>
  </si>
  <si>
    <t>Норкучкаров Гулмат Норкуватович</t>
  </si>
  <si>
    <t>6844990</t>
  </si>
  <si>
    <t>Нурматов Машхурбек Комилжонович</t>
  </si>
  <si>
    <t>4476842</t>
  </si>
  <si>
    <t>Омонов Анваржон Муродулло Угли</t>
  </si>
  <si>
    <t>8430355</t>
  </si>
  <si>
    <t>Парпиев Анваржон Жабборович</t>
  </si>
  <si>
    <t>6849065</t>
  </si>
  <si>
    <t>Расулов Отабек Нафасович</t>
  </si>
  <si>
    <t>4914131</t>
  </si>
  <si>
    <t>Сафарбеков Умед Алидонович</t>
  </si>
  <si>
    <t>406447070</t>
  </si>
  <si>
    <t>Абдирасул Уулу Икрам</t>
  </si>
  <si>
    <t>3969017</t>
  </si>
  <si>
    <t>Абдыкалык Уулу Нуржигит</t>
  </si>
  <si>
    <t>2217815</t>
  </si>
  <si>
    <t>Аданов Аманбек Даниярович</t>
  </si>
  <si>
    <t>4664978</t>
  </si>
  <si>
    <t>Акбарали Уулу Дастан</t>
  </si>
  <si>
    <t>2184072</t>
  </si>
  <si>
    <t>Анарбаев Алтынбек</t>
  </si>
  <si>
    <t>4131939</t>
  </si>
  <si>
    <t>Жумабек Уулу Марат</t>
  </si>
  <si>
    <t>2328170</t>
  </si>
  <si>
    <t>Исаков Асилбек Мусурманкулович</t>
  </si>
  <si>
    <t>3161244</t>
  </si>
  <si>
    <t>Кошоев Замирбек Токталиевич</t>
  </si>
  <si>
    <t>0885062</t>
  </si>
  <si>
    <t>Матхалыков Шайырбек Дыйканбаевич</t>
  </si>
  <si>
    <t>2067771</t>
  </si>
  <si>
    <t>Номанжан Уулу Умиджон</t>
  </si>
  <si>
    <t>4212388</t>
  </si>
  <si>
    <t>Орунбаев Акылбек</t>
  </si>
  <si>
    <t>3206436</t>
  </si>
  <si>
    <t>Парпибаев Жахангир</t>
  </si>
  <si>
    <t>3091847</t>
  </si>
  <si>
    <t>Садабаев Бактыбек Кубанычбекович</t>
  </si>
  <si>
    <t>0095022</t>
  </si>
  <si>
    <t>Саипидинов Асадбек</t>
  </si>
  <si>
    <t>3173854</t>
  </si>
  <si>
    <t>Токтосунов Таалайбек Сияданович</t>
  </si>
  <si>
    <t>2517697</t>
  </si>
  <si>
    <t>Расулов Шамшиддин Жураевич</t>
  </si>
  <si>
    <t>2442495</t>
  </si>
  <si>
    <t>Рузиев Улугбек Холикулович</t>
  </si>
  <si>
    <t>6904161</t>
  </si>
  <si>
    <t>Рузиев Хасан Равшан Угли</t>
  </si>
  <si>
    <t>7679757</t>
  </si>
  <si>
    <t>Саитов Бунёд Абдиназарович</t>
  </si>
  <si>
    <t>3275505</t>
  </si>
  <si>
    <t>Сариев Кахрамон Тойир Угли</t>
  </si>
  <si>
    <t>7141296</t>
  </si>
  <si>
    <t>Саттаров Фарход Икрамович</t>
  </si>
  <si>
    <t>8377158</t>
  </si>
  <si>
    <t>Солиев Сардорбек Мамуржон Угли</t>
  </si>
  <si>
    <t>3259942</t>
  </si>
  <si>
    <t>Сулаймонов Нозимжон Ёкубжонович</t>
  </si>
  <si>
    <t>1927272</t>
  </si>
  <si>
    <t>Тангиров Мухиддин Хушбокович</t>
  </si>
  <si>
    <t>8885306</t>
  </si>
  <si>
    <t>Тогаев Шохрух Гани Угли</t>
  </si>
  <si>
    <t>2330352</t>
  </si>
  <si>
    <t>Тошкузиев Мухаммадизо Баходиржон Угли</t>
  </si>
  <si>
    <t>3287219</t>
  </si>
  <si>
    <t>Тумаев Шахзод Гайрат Угли</t>
  </si>
  <si>
    <t>4325965</t>
  </si>
  <si>
    <t>Туронбоев Элёрбек Дониёрбек Угли</t>
  </si>
  <si>
    <t>7386714</t>
  </si>
  <si>
    <t>Уктамов Рофикжон Расулжон Угли</t>
  </si>
  <si>
    <t>2331236</t>
  </si>
  <si>
    <t>Уролов Даниёр Жураевич</t>
  </si>
  <si>
    <t>8607421</t>
  </si>
  <si>
    <t>Хайдаров Махмарежаб Хайитович</t>
  </si>
  <si>
    <t>8950583</t>
  </si>
  <si>
    <t>Хаккиев Шухрат Халикулович</t>
  </si>
  <si>
    <t>2724166</t>
  </si>
  <si>
    <t>Хамидов Сардорбек Исмоилович</t>
  </si>
  <si>
    <t>4071276</t>
  </si>
  <si>
    <t>Хамраев Сафарали Арипович</t>
  </si>
  <si>
    <t>6444959</t>
  </si>
  <si>
    <t>Химматов Шохрух Джураевич</t>
  </si>
  <si>
    <t>2842677</t>
  </si>
  <si>
    <t>Холматов Давронбек Туранбоевич</t>
  </si>
  <si>
    <t>5948250</t>
  </si>
  <si>
    <t>Хужакулов Туйчи Аликулович</t>
  </si>
  <si>
    <t>6828715</t>
  </si>
  <si>
    <t>Хушваков Шухрат Хасанович</t>
  </si>
  <si>
    <t>5049830</t>
  </si>
  <si>
    <t>Чоршанбиев Исломбек Сафар Угли</t>
  </si>
  <si>
    <t>2245667</t>
  </si>
  <si>
    <t>Чоршанбиев Эркин Панжиевич</t>
  </si>
  <si>
    <t>2187943</t>
  </si>
  <si>
    <t>Шералиев Алишер Эргашевич</t>
  </si>
  <si>
    <t>4176843</t>
  </si>
  <si>
    <t>ВМ-0181359</t>
  </si>
  <si>
    <t>Ерсайн Асылжан Тилеужанулы</t>
  </si>
  <si>
    <t>056860028</t>
  </si>
  <si>
    <t>Тороканов Чынгыз</t>
  </si>
  <si>
    <t>0432266</t>
  </si>
  <si>
    <t>ВМ-0171718</t>
  </si>
  <si>
    <t>Бегетов Дамирбек Саманчиевич</t>
  </si>
  <si>
    <t>2696657</t>
  </si>
  <si>
    <t>ВМ-0145386</t>
  </si>
  <si>
    <t>Дарментаев Асан Куванышевич</t>
  </si>
  <si>
    <t>53 03</t>
  </si>
  <si>
    <t>924139</t>
  </si>
  <si>
    <t>ВМ-0179489</t>
  </si>
  <si>
    <t>Дыйканбаев Тынчтыкбек Акимжанович</t>
  </si>
  <si>
    <t>2564296</t>
  </si>
  <si>
    <t>ВМ-0095253</t>
  </si>
  <si>
    <t>Зимин Михаил Владимирович</t>
  </si>
  <si>
    <t>735440</t>
  </si>
  <si>
    <t>ВМ-0177628</t>
  </si>
  <si>
    <t>Исакунов Бакыт Асаналиевич</t>
  </si>
  <si>
    <t>3136714</t>
  </si>
  <si>
    <t>ВМ-0145385</t>
  </si>
  <si>
    <t>Кожухов Константин Константинович</t>
  </si>
  <si>
    <t>720388</t>
  </si>
  <si>
    <t>ВМ-0133213</t>
  </si>
  <si>
    <t>Ливинский Анатолий Анатольевич</t>
  </si>
  <si>
    <t>203476</t>
  </si>
  <si>
    <t>ВМ-0159959</t>
  </si>
  <si>
    <t>Садыков Ислом Сайфуллоевич</t>
  </si>
  <si>
    <t>47 19</t>
  </si>
  <si>
    <t>689708</t>
  </si>
  <si>
    <t>ВМ-0165235</t>
  </si>
  <si>
    <t>Холзода Шахрзод Олимберди</t>
  </si>
  <si>
    <t>404687610</t>
  </si>
  <si>
    <t>ВМ-0156894</t>
  </si>
  <si>
    <t>Чувардина Маргарита Анатольевна</t>
  </si>
  <si>
    <t>637600</t>
  </si>
  <si>
    <t>ВМ-0100842</t>
  </si>
  <si>
    <t>Кузнецов Денис Владимирович</t>
  </si>
  <si>
    <t>511876</t>
  </si>
  <si>
    <t>ВМ-0107498</t>
  </si>
  <si>
    <t>Ожигов Евгений Михайлович</t>
  </si>
  <si>
    <t>210598</t>
  </si>
  <si>
    <t>ВМ-0107496</t>
  </si>
  <si>
    <t>Реуцков Сергей Алексеевич</t>
  </si>
  <si>
    <t>317367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</si>
</sst>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_-* #,##0.00\ _₽_-;\-* #,##0.00\ _₽_-;_-* &quot;-&quot;??\ _₽_-;_-@_-"/>
    <numFmt numFmtId="165" formatCode="dd\.mm\.yyyy;@"/>
    <numFmt numFmtId="166" formatCode="_-* #,##0.00_р_._-;\-* #,##0.00_р_._-;_-* &quot;-&quot;??_р_._-;_-@_-"/>
    <numFmt numFmtId="167" formatCode="_-* #,##0.00\ _D_i_n_._-;\-* #,##0.00\ _D_i_n_._-;_-* &quot;-&quot;??\ _D_i_n_._-;_-@_-"/>
    <numFmt numFmtId="168" formatCode="#,##0\ &quot;Дин.&quot;;[Red]\-#,##0\ &quot;Дин.&quot;"/>
    <numFmt numFmtId="169" formatCode="_-* #,##0.00\ _Д_и_н_._-;\-* #,##0.00\ _Д_и_н_._-;_-* &quot;-&quot;??\ _Д_и_н_._-;_-@_-"/>
    <numFmt numFmtId="170" formatCode="_-* #,##0.00_?_._-;\-* #,##0.00_?_._-;_-* &quot;-&quot;??_?_._-;_-@_-"/>
    <numFmt numFmtId="171" formatCode="_-* #,##0.00\ _?_?_?_._-;\-* #,##0.00\ _?_?_?_._-;_-* &quot;-&quot;??\ _?_?_?_._-;_-@_-"/>
    <numFmt numFmtId="172" formatCode="#,##0\ &quot;???.&quot;;[Red]\-#,##0\ &quot;???.&quot;"/>
    <numFmt numFmtId="173" formatCode="[$-1243B]dd/mm/yyyy;@"/>
  </numFmts>
  <fonts count="7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  <font>
      <b/>
      <sz val="18"/>
      <color theme="3"/>
      <name val="Calibri Light"/>
      <family val="2"/>
      <charset val="238"/>
      <scheme val="major"/>
    </font>
    <font>
      <sz val="12"/>
      <color theme="1"/>
      <name val="Tahoma"/>
      <family val="2"/>
      <charset val="238"/>
    </font>
    <font>
      <sz val="11"/>
      <color indexed="8"/>
      <name val="Calibri"/>
      <family val="2"/>
      <charset val="238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000000"/>
      <name val="Arial1"/>
    </font>
    <font>
      <sz val="10"/>
      <name val="Arial"/>
      <family val="2"/>
      <charset val="204"/>
    </font>
    <font>
      <sz val="11"/>
      <color rgb="FF000000"/>
      <name val="Calibri"/>
      <family val="2"/>
      <charset val="238"/>
    </font>
    <font>
      <sz val="11"/>
      <color rgb="FF000000"/>
      <name val="Arial1"/>
      <charset val="238"/>
    </font>
    <font>
      <sz val="11"/>
      <color rgb="FF000000"/>
      <name val="Arial"/>
      <family val="2"/>
    </font>
    <font>
      <sz val="20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8"/>
      <color theme="3"/>
      <name val="Calibri Light"/>
      <family val="2"/>
      <charset val="204"/>
      <scheme val="major"/>
    </font>
    <font>
      <sz val="11"/>
      <color indexed="8"/>
      <name val="Calibri"/>
      <family val="2"/>
      <charset val="1"/>
    </font>
    <font>
      <sz val="14"/>
      <color theme="1"/>
      <name val="Times New Roman"/>
      <family val="2"/>
      <charset val="204"/>
    </font>
    <font>
      <sz val="11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sz val="8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5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8601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8" fillId="0" borderId="0"/>
    <xf numFmtId="0" fontId="9" fillId="0" borderId="0"/>
    <xf numFmtId="0" fontId="10" fillId="0" borderId="0"/>
    <xf numFmtId="0" fontId="17" fillId="0" borderId="41" applyNumberFormat="0" applyFill="0" applyAlignment="0" applyProtection="0"/>
    <xf numFmtId="0" fontId="18" fillId="0" borderId="42" applyNumberFormat="0" applyFill="0" applyAlignment="0" applyProtection="0"/>
    <xf numFmtId="0" fontId="19" fillId="0" borderId="43" applyNumberFormat="0" applyFill="0" applyAlignment="0" applyProtection="0"/>
    <xf numFmtId="0" fontId="19" fillId="0" borderId="0" applyNumberFormat="0" applyFill="0" applyBorder="0" applyAlignment="0" applyProtection="0"/>
    <xf numFmtId="0" fontId="20" fillId="14" borderId="0" applyNumberFormat="0" applyBorder="0" applyAlignment="0" applyProtection="0"/>
    <xf numFmtId="0" fontId="21" fillId="15" borderId="0" applyNumberFormat="0" applyBorder="0" applyAlignment="0" applyProtection="0"/>
    <xf numFmtId="0" fontId="22" fillId="16" borderId="0" applyNumberFormat="0" applyBorder="0" applyAlignment="0" applyProtection="0"/>
    <xf numFmtId="0" fontId="23" fillId="17" borderId="44" applyNumberFormat="0" applyAlignment="0" applyProtection="0"/>
    <xf numFmtId="0" fontId="24" fillId="18" borderId="45" applyNumberFormat="0" applyAlignment="0" applyProtection="0"/>
    <xf numFmtId="0" fontId="25" fillId="18" borderId="44" applyNumberFormat="0" applyAlignment="0" applyProtection="0"/>
    <xf numFmtId="0" fontId="26" fillId="0" borderId="46" applyNumberFormat="0" applyFill="0" applyAlignment="0" applyProtection="0"/>
    <xf numFmtId="0" fontId="27" fillId="19" borderId="47" applyNumberFormat="0" applyAlignment="0" applyProtection="0"/>
    <xf numFmtId="0" fontId="28" fillId="0" borderId="0" applyNumberFormat="0" applyFill="0" applyBorder="0" applyAlignment="0" applyProtection="0"/>
    <xf numFmtId="0" fontId="1" fillId="20" borderId="48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49" applyNumberFormat="0" applyFill="0" applyAlignment="0" applyProtection="0"/>
    <xf numFmtId="0" fontId="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3" fillId="44" borderId="0" applyNumberFormat="0" applyBorder="0" applyAlignment="0" applyProtection="0"/>
    <xf numFmtId="0" fontId="30" fillId="0" borderId="0"/>
    <xf numFmtId="0" fontId="30" fillId="0" borderId="0"/>
    <xf numFmtId="0" fontId="31" fillId="0" borderId="0"/>
    <xf numFmtId="166" fontId="1" fillId="0" borderId="0" applyFont="0" applyFill="0" applyBorder="0" applyAlignment="0" applyProtection="0"/>
    <xf numFmtId="0" fontId="30" fillId="0" borderId="0"/>
    <xf numFmtId="0" fontId="31" fillId="0" borderId="0"/>
    <xf numFmtId="0" fontId="1" fillId="0" borderId="0"/>
    <xf numFmtId="166" fontId="1" fillId="0" borderId="0" applyFont="0" applyFill="0" applyBorder="0" applyAlignment="0" applyProtection="0"/>
    <xf numFmtId="0" fontId="3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0" fillId="0" borderId="0"/>
    <xf numFmtId="0" fontId="8" fillId="0" borderId="0"/>
    <xf numFmtId="0" fontId="30" fillId="0" borderId="0"/>
    <xf numFmtId="0" fontId="31" fillId="0" borderId="0"/>
    <xf numFmtId="0" fontId="31" fillId="0" borderId="0"/>
    <xf numFmtId="0" fontId="4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31" fillId="0" borderId="0"/>
    <xf numFmtId="0" fontId="50" fillId="0" borderId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0" fontId="51" fillId="0" borderId="0" applyNumberFormat="0" applyFill="0" applyBorder="0" applyAlignment="0" applyProtection="0"/>
    <xf numFmtId="168" fontId="52" fillId="0" borderId="0" applyBorder="0" applyProtection="0"/>
    <xf numFmtId="168" fontId="52" fillId="0" borderId="0" applyBorder="0" applyProtection="0"/>
    <xf numFmtId="0" fontId="53" fillId="0" borderId="0"/>
    <xf numFmtId="0" fontId="5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54" fillId="0" borderId="0"/>
    <xf numFmtId="0" fontId="31" fillId="0" borderId="0"/>
    <xf numFmtId="0" fontId="54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" fillId="0" borderId="0"/>
    <xf numFmtId="0" fontId="1" fillId="0" borderId="0"/>
    <xf numFmtId="0" fontId="8" fillId="0" borderId="0"/>
    <xf numFmtId="2" fontId="51" fillId="0" borderId="0" applyFill="0" applyProtection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51" fillId="0" borderId="0"/>
    <xf numFmtId="0" fontId="8" fillId="0" borderId="0"/>
    <xf numFmtId="0" fontId="3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4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9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1" fillId="0" borderId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45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4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47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48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49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47" fillId="24" borderId="0" applyNumberFormat="0" applyBorder="0" applyAlignment="0" applyProtection="0"/>
    <xf numFmtId="0" fontId="47" fillId="24" borderId="0" applyNumberFormat="0" applyBorder="0" applyAlignment="0" applyProtection="0"/>
    <xf numFmtId="0" fontId="47" fillId="24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32" borderId="0" applyNumberFormat="0" applyBorder="0" applyAlignment="0" applyProtection="0"/>
    <xf numFmtId="0" fontId="47" fillId="49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49" borderId="0" applyNumberFormat="0" applyBorder="0" applyAlignment="0" applyProtection="0"/>
    <xf numFmtId="0" fontId="47" fillId="32" borderId="0" applyNumberFormat="0" applyBorder="0" applyAlignment="0" applyProtection="0"/>
    <xf numFmtId="0" fontId="47" fillId="36" borderId="0" applyNumberFormat="0" applyBorder="0" applyAlignment="0" applyProtection="0"/>
    <xf numFmtId="0" fontId="47" fillId="50" borderId="0" applyNumberFormat="0" applyBorder="0" applyAlignment="0" applyProtection="0"/>
    <xf numFmtId="0" fontId="47" fillId="36" borderId="0" applyNumberFormat="0" applyBorder="0" applyAlignment="0" applyProtection="0"/>
    <xf numFmtId="0" fontId="47" fillId="36" borderId="0" applyNumberFormat="0" applyBorder="0" applyAlignment="0" applyProtection="0"/>
    <xf numFmtId="0" fontId="47" fillId="50" borderId="0" applyNumberFormat="0" applyBorder="0" applyAlignment="0" applyProtection="0"/>
    <xf numFmtId="0" fontId="47" fillId="36" borderId="0" applyNumberFormat="0" applyBorder="0" applyAlignment="0" applyProtection="0"/>
    <xf numFmtId="0" fontId="47" fillId="40" borderId="0" applyNumberFormat="0" applyBorder="0" applyAlignment="0" applyProtection="0"/>
    <xf numFmtId="0" fontId="47" fillId="40" borderId="0" applyNumberFormat="0" applyBorder="0" applyAlignment="0" applyProtection="0"/>
    <xf numFmtId="0" fontId="47" fillId="40" borderId="0" applyNumberFormat="0" applyBorder="0" applyAlignment="0" applyProtection="0"/>
    <xf numFmtId="0" fontId="47" fillId="44" borderId="0" applyNumberFormat="0" applyBorder="0" applyAlignment="0" applyProtection="0"/>
    <xf numFmtId="0" fontId="47" fillId="51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51" borderId="0" applyNumberFormat="0" applyBorder="0" applyAlignment="0" applyProtection="0"/>
    <xf numFmtId="0" fontId="47" fillId="44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33" borderId="0" applyNumberFormat="0" applyBorder="0" applyAlignment="0" applyProtection="0"/>
    <xf numFmtId="0" fontId="47" fillId="33" borderId="0" applyNumberFormat="0" applyBorder="0" applyAlignment="0" applyProtection="0"/>
    <xf numFmtId="0" fontId="47" fillId="33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41" fillId="18" borderId="44" applyNumberFormat="0" applyAlignment="0" applyProtection="0"/>
    <xf numFmtId="0" fontId="41" fillId="18" borderId="44" applyNumberFormat="0" applyAlignment="0" applyProtection="0"/>
    <xf numFmtId="0" fontId="41" fillId="18" borderId="44" applyNumberFormat="0" applyAlignment="0" applyProtection="0"/>
    <xf numFmtId="0" fontId="43" fillId="19" borderId="47" applyNumberFormat="0" applyAlignment="0" applyProtection="0"/>
    <xf numFmtId="0" fontId="43" fillId="19" borderId="47" applyNumberFormat="0" applyAlignment="0" applyProtection="0"/>
    <xf numFmtId="0" fontId="43" fillId="19" borderId="47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71" fontId="31" fillId="0" borderId="0" applyFont="0" applyFill="0" applyBorder="0" applyAlignment="0" applyProtection="0"/>
    <xf numFmtId="171" fontId="31" fillId="0" borderId="0" applyFont="0" applyFill="0" applyBorder="0" applyAlignment="0" applyProtection="0"/>
    <xf numFmtId="171" fontId="31" fillId="0" borderId="0" applyFont="0" applyFill="0" applyBorder="0" applyAlignment="0" applyProtection="0"/>
    <xf numFmtId="171" fontId="31" fillId="0" borderId="0" applyFont="0" applyFill="0" applyBorder="0" applyAlignment="0" applyProtection="0"/>
    <xf numFmtId="171" fontId="31" fillId="0" borderId="0" applyFont="0" applyFill="0" applyBorder="0" applyAlignment="0" applyProtection="0"/>
    <xf numFmtId="171" fontId="31" fillId="0" borderId="0" applyFont="0" applyFill="0" applyBorder="0" applyAlignment="0" applyProtection="0"/>
    <xf numFmtId="171" fontId="3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71" fontId="3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1" fontId="3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1" fontId="31" fillId="0" borderId="0" applyFont="0" applyFill="0" applyBorder="0" applyAlignment="0" applyProtection="0"/>
    <xf numFmtId="171" fontId="31" fillId="0" borderId="0" applyFont="0" applyFill="0" applyBorder="0" applyAlignment="0" applyProtection="0"/>
    <xf numFmtId="171" fontId="31" fillId="0" borderId="0" applyFont="0" applyFill="0" applyBorder="0" applyAlignment="0" applyProtection="0"/>
    <xf numFmtId="171" fontId="31" fillId="0" borderId="0" applyFont="0" applyFill="0" applyBorder="0" applyAlignment="0" applyProtection="0"/>
    <xf numFmtId="171" fontId="31" fillId="0" borderId="0" applyFont="0" applyFill="0" applyBorder="0" applyAlignment="0" applyProtection="0"/>
    <xf numFmtId="171" fontId="31" fillId="0" borderId="0" applyFont="0" applyFill="0" applyBorder="0" applyAlignment="0" applyProtection="0"/>
    <xf numFmtId="171" fontId="31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Border="0" applyProtection="0"/>
    <xf numFmtId="168" fontId="52" fillId="0" borderId="0" applyBorder="0" applyProtection="0"/>
    <xf numFmtId="172" fontId="56" fillId="0" borderId="0" applyBorder="0" applyProtection="0"/>
    <xf numFmtId="0" fontId="53" fillId="0" borderId="0"/>
    <xf numFmtId="0" fontId="52" fillId="0" borderId="0" applyBorder="0" applyProtection="0"/>
    <xf numFmtId="0" fontId="52" fillId="0" borderId="0" applyBorder="0" applyProtection="0"/>
    <xf numFmtId="168" fontId="52" fillId="0" borderId="0" applyBorder="0" applyProtection="0"/>
    <xf numFmtId="0" fontId="51" fillId="0" borderId="0"/>
    <xf numFmtId="0" fontId="52" fillId="0" borderId="0" applyBorder="0" applyProtection="0"/>
    <xf numFmtId="168" fontId="52" fillId="0" borderId="0" applyBorder="0" applyProtection="0"/>
    <xf numFmtId="172" fontId="56" fillId="0" borderId="0" applyBorder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3" fillId="0" borderId="41" applyNumberFormat="0" applyFill="0" applyAlignment="0" applyProtection="0"/>
    <xf numFmtId="0" fontId="33" fillId="0" borderId="41" applyNumberFormat="0" applyFill="0" applyAlignment="0" applyProtection="0"/>
    <xf numFmtId="0" fontId="33" fillId="0" borderId="41" applyNumberFormat="0" applyFill="0" applyAlignment="0" applyProtection="0"/>
    <xf numFmtId="0" fontId="34" fillId="0" borderId="42" applyNumberFormat="0" applyFill="0" applyAlignment="0" applyProtection="0"/>
    <xf numFmtId="0" fontId="34" fillId="0" borderId="42" applyNumberFormat="0" applyFill="0" applyAlignment="0" applyProtection="0"/>
    <xf numFmtId="0" fontId="34" fillId="0" borderId="42" applyNumberFormat="0" applyFill="0" applyAlignment="0" applyProtection="0"/>
    <xf numFmtId="0" fontId="35" fillId="0" borderId="43" applyNumberFormat="0" applyFill="0" applyAlignment="0" applyProtection="0"/>
    <xf numFmtId="0" fontId="35" fillId="0" borderId="43" applyNumberFormat="0" applyFill="0" applyAlignment="0" applyProtection="0"/>
    <xf numFmtId="0" fontId="35" fillId="0" borderId="43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9" fillId="17" borderId="44" applyNumberFormat="0" applyAlignment="0" applyProtection="0"/>
    <xf numFmtId="0" fontId="39" fillId="17" borderId="44" applyNumberFormat="0" applyAlignment="0" applyProtection="0"/>
    <xf numFmtId="0" fontId="39" fillId="17" borderId="44" applyNumberFormat="0" applyAlignment="0" applyProtection="0"/>
    <xf numFmtId="0" fontId="42" fillId="0" borderId="46" applyNumberFormat="0" applyFill="0" applyAlignment="0" applyProtection="0"/>
    <xf numFmtId="0" fontId="42" fillId="0" borderId="46" applyNumberFormat="0" applyFill="0" applyAlignment="0" applyProtection="0"/>
    <xf numFmtId="0" fontId="42" fillId="0" borderId="46" applyNumberFormat="0" applyFill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57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31" fillId="0" borderId="0"/>
    <xf numFmtId="173" fontId="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50" fillId="0" borderId="0"/>
    <xf numFmtId="0" fontId="54" fillId="0" borderId="0"/>
    <xf numFmtId="0" fontId="1" fillId="0" borderId="0"/>
    <xf numFmtId="0" fontId="50" fillId="0" borderId="0"/>
    <xf numFmtId="0" fontId="54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58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54" fillId="0" borderId="0"/>
    <xf numFmtId="2" fontId="51" fillId="0" borderId="0" applyFill="0" applyProtection="0"/>
    <xf numFmtId="0" fontId="31" fillId="0" borderId="0"/>
    <xf numFmtId="0" fontId="8" fillId="0" borderId="0"/>
    <xf numFmtId="2" fontId="51" fillId="0" borderId="0" applyFill="0" applyProtection="0"/>
    <xf numFmtId="0" fontId="1" fillId="0" borderId="0"/>
    <xf numFmtId="0" fontId="1" fillId="0" borderId="0"/>
    <xf numFmtId="0" fontId="54" fillId="0" borderId="0"/>
    <xf numFmtId="0" fontId="5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" fontId="51" fillId="0" borderId="0" applyFill="0" applyProtection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2" fontId="51" fillId="0" borderId="0" applyFill="0" applyProtection="0"/>
    <xf numFmtId="0" fontId="54" fillId="0" borderId="0"/>
    <xf numFmtId="0" fontId="30" fillId="0" borderId="0"/>
    <xf numFmtId="0" fontId="30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8" fillId="0" borderId="0"/>
    <xf numFmtId="0" fontId="30" fillId="0" borderId="0"/>
    <xf numFmtId="0" fontId="30" fillId="0" borderId="0"/>
    <xf numFmtId="0" fontId="54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0" fontId="31" fillId="0" borderId="0"/>
    <xf numFmtId="0" fontId="5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8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1" fillId="0" borderId="0"/>
    <xf numFmtId="0" fontId="6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0" fontId="5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8" fillId="0" borderId="0"/>
    <xf numFmtId="0" fontId="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0" fontId="5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0" fontId="31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0" fontId="5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0" fontId="30" fillId="0" borderId="0"/>
    <xf numFmtId="0" fontId="30" fillId="0" borderId="0"/>
    <xf numFmtId="0" fontId="5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51" fillId="20" borderId="48" applyNumberFormat="0" applyFont="0" applyAlignment="0" applyProtection="0"/>
    <xf numFmtId="0" fontId="51" fillId="20" borderId="48" applyNumberFormat="0" applyFont="0" applyAlignment="0" applyProtection="0"/>
    <xf numFmtId="0" fontId="51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51" fillId="20" borderId="48" applyNumberFormat="0" applyFont="0" applyAlignment="0" applyProtection="0"/>
    <xf numFmtId="0" fontId="51" fillId="20" borderId="48" applyNumberFormat="0" applyFont="0" applyAlignment="0" applyProtection="0"/>
    <xf numFmtId="0" fontId="51" fillId="20" borderId="48" applyNumberFormat="0" applyFont="0" applyAlignment="0" applyProtection="0"/>
    <xf numFmtId="0" fontId="51" fillId="20" borderId="48" applyNumberFormat="0" applyFont="0" applyAlignment="0" applyProtection="0"/>
    <xf numFmtId="0" fontId="51" fillId="20" borderId="48" applyNumberFormat="0" applyFont="0" applyAlignment="0" applyProtection="0"/>
    <xf numFmtId="0" fontId="51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51" fillId="20" borderId="48" applyNumberFormat="0" applyFont="0" applyAlignment="0" applyProtection="0"/>
    <xf numFmtId="0" fontId="51" fillId="20" borderId="48" applyNumberFormat="0" applyFont="0" applyAlignment="0" applyProtection="0"/>
    <xf numFmtId="0" fontId="51" fillId="20" borderId="48" applyNumberFormat="0" applyFont="0" applyAlignment="0" applyProtection="0"/>
    <xf numFmtId="0" fontId="51" fillId="20" borderId="48" applyNumberFormat="0" applyFont="0" applyAlignment="0" applyProtection="0"/>
    <xf numFmtId="0" fontId="51" fillId="20" borderId="48" applyNumberFormat="0" applyFont="0" applyAlignment="0" applyProtection="0"/>
    <xf numFmtId="0" fontId="51" fillId="20" borderId="48" applyNumberFormat="0" applyFont="0" applyAlignment="0" applyProtection="0"/>
    <xf numFmtId="0" fontId="51" fillId="20" borderId="48" applyNumberFormat="0" applyFont="0" applyAlignment="0" applyProtection="0"/>
    <xf numFmtId="0" fontId="51" fillId="20" borderId="48" applyNumberFormat="0" applyFont="0" applyAlignment="0" applyProtection="0"/>
    <xf numFmtId="0" fontId="51" fillId="20" borderId="48" applyNumberFormat="0" applyFont="0" applyAlignment="0" applyProtection="0"/>
    <xf numFmtId="0" fontId="51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30" fillId="20" borderId="48" applyNumberFormat="0" applyFont="0" applyAlignment="0" applyProtection="0"/>
    <xf numFmtId="0" fontId="40" fillId="18" borderId="45" applyNumberFormat="0" applyAlignment="0" applyProtection="0"/>
    <xf numFmtId="0" fontId="40" fillId="18" borderId="45" applyNumberFormat="0" applyAlignment="0" applyProtection="0"/>
    <xf numFmtId="0" fontId="40" fillId="18" borderId="45" applyNumberFormat="0" applyAlignment="0" applyProtection="0"/>
    <xf numFmtId="9" fontId="30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6" fillId="0" borderId="49" applyNumberFormat="0" applyFill="0" applyAlignment="0" applyProtection="0"/>
    <xf numFmtId="0" fontId="46" fillId="0" borderId="49" applyNumberFormat="0" applyFill="0" applyAlignment="0" applyProtection="0"/>
    <xf numFmtId="0" fontId="46" fillId="0" borderId="49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6" fontId="10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33" fillId="0" borderId="41" applyNumberFormat="0" applyFill="0" applyAlignment="0" applyProtection="0"/>
    <xf numFmtId="0" fontId="34" fillId="0" borderId="42" applyNumberFormat="0" applyFill="0" applyAlignment="0" applyProtection="0"/>
    <xf numFmtId="0" fontId="35" fillId="0" borderId="43" applyNumberFormat="0" applyFill="0" applyAlignment="0" applyProtection="0"/>
    <xf numFmtId="0" fontId="35" fillId="0" borderId="0" applyNumberFormat="0" applyFill="0" applyBorder="0" applyAlignment="0" applyProtection="0"/>
    <xf numFmtId="0" fontId="36" fillId="14" borderId="0" applyNumberFormat="0" applyBorder="0" applyAlignment="0" applyProtection="0"/>
    <xf numFmtId="0" fontId="37" fillId="15" borderId="0" applyNumberFormat="0" applyBorder="0" applyAlignment="0" applyProtection="0"/>
    <xf numFmtId="0" fontId="38" fillId="16" borderId="0" applyNumberFormat="0" applyBorder="0" applyAlignment="0" applyProtection="0"/>
    <xf numFmtId="0" fontId="39" fillId="17" borderId="44" applyNumberFormat="0" applyAlignment="0" applyProtection="0"/>
    <xf numFmtId="0" fontId="40" fillId="18" borderId="45" applyNumberFormat="0" applyAlignment="0" applyProtection="0"/>
    <xf numFmtId="0" fontId="41" fillId="18" borderId="44" applyNumberFormat="0" applyAlignment="0" applyProtection="0"/>
    <xf numFmtId="0" fontId="42" fillId="0" borderId="46" applyNumberFormat="0" applyFill="0" applyAlignment="0" applyProtection="0"/>
    <xf numFmtId="0" fontId="43" fillId="19" borderId="47" applyNumberFormat="0" applyAlignment="0" applyProtection="0"/>
    <xf numFmtId="0" fontId="44" fillId="0" borderId="0" applyNumberFormat="0" applyFill="0" applyBorder="0" applyAlignment="0" applyProtection="0"/>
    <xf numFmtId="0" fontId="30" fillId="20" borderId="48" applyNumberFormat="0" applyFont="0" applyAlignment="0" applyProtection="0"/>
    <xf numFmtId="0" fontId="45" fillId="0" borderId="0" applyNumberFormat="0" applyFill="0" applyBorder="0" applyAlignment="0" applyProtection="0"/>
    <xf numFmtId="0" fontId="46" fillId="0" borderId="49" applyNumberFormat="0" applyFill="0" applyAlignment="0" applyProtection="0"/>
    <xf numFmtId="0" fontId="47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47" fillId="24" borderId="0" applyNumberFormat="0" applyBorder="0" applyAlignment="0" applyProtection="0"/>
    <xf numFmtId="0" fontId="47" fillId="25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29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3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47" fillId="36" borderId="0" applyNumberFormat="0" applyBorder="0" applyAlignment="0" applyProtection="0"/>
    <xf numFmtId="0" fontId="47" fillId="37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47" fillId="40" borderId="0" applyNumberFormat="0" applyBorder="0" applyAlignment="0" applyProtection="0"/>
    <xf numFmtId="0" fontId="47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47" fillId="4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8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56" fillId="0" borderId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1" fillId="0" borderId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31" fillId="0" borderId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30" fillId="0" borderId="0"/>
    <xf numFmtId="0" fontId="30" fillId="0" borderId="0"/>
    <xf numFmtId="0" fontId="61" fillId="0" borderId="0"/>
    <xf numFmtId="0" fontId="1" fillId="0" borderId="0"/>
    <xf numFmtId="0" fontId="1" fillId="0" borderId="0"/>
    <xf numFmtId="0" fontId="8" fillId="0" borderId="0"/>
    <xf numFmtId="0" fontId="9" fillId="0" borderId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56" fillId="0" borderId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30" fillId="0" borderId="0"/>
    <xf numFmtId="0" fontId="1" fillId="0" borderId="0"/>
    <xf numFmtId="0" fontId="32" fillId="0" borderId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1" fillId="0" borderId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63" fillId="0" borderId="0"/>
    <xf numFmtId="0" fontId="64" fillId="34" borderId="0" applyNumberFormat="0" applyBorder="0" applyAlignment="0" applyProtection="0"/>
    <xf numFmtId="0" fontId="1" fillId="0" borderId="0"/>
    <xf numFmtId="0" fontId="1" fillId="0" borderId="0"/>
    <xf numFmtId="0" fontId="65" fillId="0" borderId="0"/>
    <xf numFmtId="0" fontId="66" fillId="0" borderId="0"/>
    <xf numFmtId="0" fontId="67" fillId="0" borderId="0">
      <alignment vertical="center"/>
    </xf>
    <xf numFmtId="0" fontId="66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8" fillId="0" borderId="0"/>
    <xf numFmtId="0" fontId="1" fillId="0" borderId="0"/>
    <xf numFmtId="0" fontId="1" fillId="0" borderId="0"/>
    <xf numFmtId="0" fontId="8" fillId="0" borderId="0"/>
    <xf numFmtId="16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68" fillId="0" borderId="0"/>
    <xf numFmtId="164" fontId="9" fillId="0" borderId="0" applyFont="0" applyFill="0" applyBorder="0" applyAlignment="0" applyProtection="0"/>
    <xf numFmtId="0" fontId="68" fillId="0" borderId="0"/>
    <xf numFmtId="0" fontId="1" fillId="0" borderId="0"/>
    <xf numFmtId="0" fontId="68" fillId="0" borderId="0"/>
    <xf numFmtId="0" fontId="1" fillId="0" borderId="0"/>
    <xf numFmtId="0" fontId="68" fillId="0" borderId="0"/>
    <xf numFmtId="164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9" fillId="0" borderId="0" applyFont="0" applyFill="0" applyBorder="0" applyAlignment="0" applyProtection="0"/>
    <xf numFmtId="0" fontId="1" fillId="0" borderId="0"/>
    <xf numFmtId="0" fontId="1" fillId="0" borderId="0"/>
    <xf numFmtId="164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3">
    <xf numFmtId="0" fontId="0" fillId="0" borderId="0" xfId="0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5" fillId="0" borderId="0" xfId="0" applyFont="1"/>
    <xf numFmtId="0" fontId="5" fillId="0" borderId="1" xfId="0" applyFont="1" applyBorder="1"/>
    <xf numFmtId="0" fontId="6" fillId="0" borderId="2" xfId="2" applyFont="1" applyBorder="1" applyAlignment="1">
      <alignment vertical="center"/>
    </xf>
    <xf numFmtId="0" fontId="0" fillId="0" borderId="3" xfId="0" applyBorder="1" applyAlignment="1">
      <alignment wrapText="1"/>
    </xf>
    <xf numFmtId="0" fontId="5" fillId="0" borderId="2" xfId="0" applyFont="1" applyBorder="1"/>
    <xf numFmtId="0" fontId="5" fillId="0" borderId="3" xfId="0" applyFont="1" applyBorder="1"/>
    <xf numFmtId="0" fontId="7" fillId="0" borderId="2" xfId="2" applyFont="1" applyBorder="1" applyAlignment="1">
      <alignment vertical="center" wrapText="1"/>
    </xf>
    <xf numFmtId="3" fontId="6" fillId="0" borderId="2" xfId="3" applyNumberFormat="1" applyFont="1" applyBorder="1" applyAlignment="1">
      <alignment vertical="center"/>
    </xf>
    <xf numFmtId="0" fontId="6" fillId="2" borderId="2" xfId="2" applyFont="1" applyFill="1" applyBorder="1" applyAlignment="1">
      <alignment vertical="center"/>
    </xf>
    <xf numFmtId="3" fontId="6" fillId="0" borderId="2" xfId="3" applyNumberFormat="1" applyFont="1" applyBorder="1" applyAlignment="1">
      <alignment vertical="center" wrapText="1"/>
    </xf>
    <xf numFmtId="49" fontId="0" fillId="3" borderId="2" xfId="0" applyNumberForma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12" fillId="7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10" fontId="0" fillId="7" borderId="2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6" xfId="0" applyFont="1" applyFill="1" applyBorder="1" applyAlignment="1">
      <alignment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10" fontId="0" fillId="0" borderId="2" xfId="1" applyNumberFormat="1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10" fontId="0" fillId="0" borderId="11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10" fontId="0" fillId="0" borderId="14" xfId="1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vertical="center"/>
    </xf>
    <xf numFmtId="0" fontId="0" fillId="9" borderId="2" xfId="0" applyFill="1" applyBorder="1" applyAlignment="1">
      <alignment horizontal="center" vertical="center"/>
    </xf>
    <xf numFmtId="10" fontId="0" fillId="9" borderId="2" xfId="1" applyNumberFormat="1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vertical="center"/>
    </xf>
    <xf numFmtId="0" fontId="4" fillId="10" borderId="17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4" fillId="0" borderId="0" xfId="0" applyFont="1"/>
    <xf numFmtId="0" fontId="7" fillId="0" borderId="2" xfId="0" applyFont="1" applyBorder="1" applyAlignment="1">
      <alignment horizontal="center" vertical="center"/>
    </xf>
    <xf numFmtId="49" fontId="2" fillId="5" borderId="35" xfId="0" applyNumberFormat="1" applyFont="1" applyFill="1" applyBorder="1" applyAlignment="1">
      <alignment horizontal="center" vertical="center"/>
    </xf>
    <xf numFmtId="0" fontId="5" fillId="2" borderId="24" xfId="0" applyFont="1" applyFill="1" applyBorder="1"/>
    <xf numFmtId="0" fontId="0" fillId="2" borderId="25" xfId="0" applyFill="1" applyBorder="1" applyAlignment="1">
      <alignment horizontal="center" vertical="center"/>
    </xf>
    <xf numFmtId="10" fontId="0" fillId="2" borderId="26" xfId="1" applyNumberFormat="1" applyFont="1" applyFill="1" applyBorder="1" applyAlignment="1">
      <alignment horizontal="center" vertical="center"/>
    </xf>
    <xf numFmtId="10" fontId="0" fillId="2" borderId="27" xfId="1" applyNumberFormat="1" applyFont="1" applyFill="1" applyBorder="1" applyAlignment="1">
      <alignment horizontal="center" vertical="center"/>
    </xf>
    <xf numFmtId="0" fontId="5" fillId="2" borderId="28" xfId="0" applyFont="1" applyFill="1" applyBorder="1"/>
    <xf numFmtId="0" fontId="5" fillId="2" borderId="24" xfId="0" applyFont="1" applyFill="1" applyBorder="1" applyAlignment="1">
      <alignment vertical="center"/>
    </xf>
    <xf numFmtId="0" fontId="0" fillId="2" borderId="31" xfId="0" applyFill="1" applyBorder="1" applyAlignment="1">
      <alignment horizontal="center" vertical="center"/>
    </xf>
    <xf numFmtId="10" fontId="0" fillId="2" borderId="32" xfId="1" applyNumberFormat="1" applyFont="1" applyFill="1" applyBorder="1" applyAlignment="1">
      <alignment horizontal="center" vertical="center"/>
    </xf>
    <xf numFmtId="10" fontId="0" fillId="2" borderId="33" xfId="1" applyNumberFormat="1" applyFon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165" fontId="2" fillId="5" borderId="35" xfId="0" applyNumberFormat="1" applyFont="1" applyFill="1" applyBorder="1" applyAlignment="1">
      <alignment horizontal="center" vertical="center" wrapText="1"/>
    </xf>
    <xf numFmtId="0" fontId="14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49" fontId="11" fillId="8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8" borderId="2" xfId="0" applyFont="1" applyFill="1" applyBorder="1" applyAlignment="1">
      <alignment horizontal="center"/>
    </xf>
    <xf numFmtId="49" fontId="16" fillId="8" borderId="2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1" fillId="8" borderId="2" xfId="0" applyFont="1" applyFill="1" applyBorder="1" applyAlignment="1">
      <alignment horizontal="center" wrapText="1"/>
    </xf>
    <xf numFmtId="10" fontId="0" fillId="2" borderId="37" xfId="1" applyNumberFormat="1" applyFon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24" xfId="0" applyFill="1" applyBorder="1" applyAlignment="1">
      <alignment vertical="center"/>
    </xf>
    <xf numFmtId="0" fontId="0" fillId="2" borderId="38" xfId="0" applyFill="1" applyBorder="1" applyAlignment="1">
      <alignment vertical="center"/>
    </xf>
    <xf numFmtId="0" fontId="0" fillId="2" borderId="24" xfId="0" applyFill="1" applyBorder="1" applyAlignment="1">
      <alignment vertical="center" wrapText="1"/>
    </xf>
    <xf numFmtId="0" fontId="4" fillId="13" borderId="29" xfId="0" applyFont="1" applyFill="1" applyBorder="1"/>
    <xf numFmtId="49" fontId="2" fillId="8" borderId="2" xfId="0" applyNumberFormat="1" applyFont="1" applyFill="1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4" fontId="2" fillId="5" borderId="35" xfId="0" applyNumberFormat="1" applyFont="1" applyFill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65" fontId="2" fillId="5" borderId="35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1" fillId="5" borderId="35" xfId="0" applyFont="1" applyFill="1" applyBorder="1" applyAlignment="1">
      <alignment horizontal="center" vertical="center"/>
    </xf>
    <xf numFmtId="0" fontId="5" fillId="0" borderId="50" xfId="0" applyFont="1" applyBorder="1"/>
    <xf numFmtId="0" fontId="5" fillId="0" borderId="51" xfId="0" applyFont="1" applyBorder="1" applyAlignment="1">
      <alignment vertical="center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12" borderId="52" xfId="0" applyFont="1" applyFill="1" applyBorder="1" applyAlignment="1">
      <alignment vertical="center"/>
    </xf>
    <xf numFmtId="14" fontId="15" fillId="2" borderId="16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5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4" fillId="13" borderId="3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5" fillId="12" borderId="18" xfId="0" applyFont="1" applyFill="1" applyBorder="1" applyAlignment="1">
      <alignment horizontal="center" vertical="center"/>
    </xf>
    <xf numFmtId="0" fontId="15" fillId="12" borderId="19" xfId="0" applyFont="1" applyFill="1" applyBorder="1" applyAlignment="1">
      <alignment horizontal="center" vertical="center"/>
    </xf>
    <xf numFmtId="0" fontId="4" fillId="12" borderId="20" xfId="0" applyFont="1" applyFill="1" applyBorder="1" applyAlignment="1">
      <alignment horizontal="center" vertical="center"/>
    </xf>
    <xf numFmtId="0" fontId="4" fillId="12" borderId="21" xfId="0" applyFont="1" applyFill="1" applyBorder="1" applyAlignment="1">
      <alignment horizontal="center" vertical="center"/>
    </xf>
    <xf numFmtId="0" fontId="4" fillId="12" borderId="22" xfId="0" applyFont="1" applyFill="1" applyBorder="1" applyAlignment="1">
      <alignment horizontal="center" vertical="center"/>
    </xf>
    <xf numFmtId="0" fontId="4" fillId="12" borderId="23" xfId="0" applyFont="1" applyFill="1" applyBorder="1" applyAlignment="1">
      <alignment horizontal="center" vertical="center"/>
    </xf>
  </cellXfs>
  <cellStyles count="38601">
    <cellStyle name="??????? 2" xfId="4" xr:uid="{00000000-0005-0000-0000-000000000000}"/>
    <cellStyle name="??????? 2 2" xfId="5" xr:uid="{00000000-0005-0000-0000-000001000000}"/>
    <cellStyle name="??????? 2 3" xfId="259" xr:uid="{00000000-0005-0000-0000-000002000000}"/>
    <cellStyle name="??????? 2 4" xfId="23392" xr:uid="{00000000-0005-0000-0000-000003000000}"/>
    <cellStyle name="??????? 2 5" xfId="23388" xr:uid="{00000000-0005-0000-0000-000004000000}"/>
    <cellStyle name="??????? 3" xfId="260" xr:uid="{00000000-0005-0000-0000-000005000000}"/>
    <cellStyle name="???????? 2" xfId="261" xr:uid="{00000000-0005-0000-0000-000006000000}"/>
    <cellStyle name="20% - Accent1 10" xfId="262" xr:uid="{00000000-0005-0000-0000-000007000000}"/>
    <cellStyle name="20% - Accent1 10 2" xfId="263" xr:uid="{00000000-0005-0000-0000-000008000000}"/>
    <cellStyle name="20% - Accent1 10 2 2" xfId="264" xr:uid="{00000000-0005-0000-0000-000009000000}"/>
    <cellStyle name="20% - Accent1 10 2 2 2" xfId="265" xr:uid="{00000000-0005-0000-0000-00000A000000}"/>
    <cellStyle name="20% - Accent1 10 2 3" xfId="266" xr:uid="{00000000-0005-0000-0000-00000B000000}"/>
    <cellStyle name="20% - Accent1 10 3" xfId="267" xr:uid="{00000000-0005-0000-0000-00000C000000}"/>
    <cellStyle name="20% - Accent1 10 3 2" xfId="268" xr:uid="{00000000-0005-0000-0000-00000D000000}"/>
    <cellStyle name="20% - Accent1 10 4" xfId="269" xr:uid="{00000000-0005-0000-0000-00000E000000}"/>
    <cellStyle name="20% - Accent1 11" xfId="270" xr:uid="{00000000-0005-0000-0000-00000F000000}"/>
    <cellStyle name="20% - Accent1 11 2" xfId="271" xr:uid="{00000000-0005-0000-0000-000010000000}"/>
    <cellStyle name="20% - Accent1 11 2 2" xfId="272" xr:uid="{00000000-0005-0000-0000-000011000000}"/>
    <cellStyle name="20% - Accent1 11 2 2 2" xfId="273" xr:uid="{00000000-0005-0000-0000-000012000000}"/>
    <cellStyle name="20% - Accent1 11 2 3" xfId="274" xr:uid="{00000000-0005-0000-0000-000013000000}"/>
    <cellStyle name="20% - Accent1 11 3" xfId="275" xr:uid="{00000000-0005-0000-0000-000014000000}"/>
    <cellStyle name="20% - Accent1 11 3 2" xfId="276" xr:uid="{00000000-0005-0000-0000-000015000000}"/>
    <cellStyle name="20% - Accent1 11 4" xfId="277" xr:uid="{00000000-0005-0000-0000-000016000000}"/>
    <cellStyle name="20% - Accent1 12" xfId="278" xr:uid="{00000000-0005-0000-0000-000017000000}"/>
    <cellStyle name="20% - Accent1 12 2" xfId="279" xr:uid="{00000000-0005-0000-0000-000018000000}"/>
    <cellStyle name="20% - Accent1 12 2 2" xfId="280" xr:uid="{00000000-0005-0000-0000-000019000000}"/>
    <cellStyle name="20% - Accent1 12 2 2 2" xfId="281" xr:uid="{00000000-0005-0000-0000-00001A000000}"/>
    <cellStyle name="20% - Accent1 12 2 3" xfId="282" xr:uid="{00000000-0005-0000-0000-00001B000000}"/>
    <cellStyle name="20% - Accent1 12 3" xfId="283" xr:uid="{00000000-0005-0000-0000-00001C000000}"/>
    <cellStyle name="20% - Accent1 12 3 2" xfId="284" xr:uid="{00000000-0005-0000-0000-00001D000000}"/>
    <cellStyle name="20% - Accent1 12 4" xfId="285" xr:uid="{00000000-0005-0000-0000-00001E000000}"/>
    <cellStyle name="20% - Accent1 13" xfId="286" xr:uid="{00000000-0005-0000-0000-00001F000000}"/>
    <cellStyle name="20% - Accent1 13 2" xfId="287" xr:uid="{00000000-0005-0000-0000-000020000000}"/>
    <cellStyle name="20% - Accent1 13 2 2" xfId="288" xr:uid="{00000000-0005-0000-0000-000021000000}"/>
    <cellStyle name="20% - Accent1 13 2 2 2" xfId="289" xr:uid="{00000000-0005-0000-0000-000022000000}"/>
    <cellStyle name="20% - Accent1 13 2 3" xfId="290" xr:uid="{00000000-0005-0000-0000-000023000000}"/>
    <cellStyle name="20% - Accent1 13 3" xfId="291" xr:uid="{00000000-0005-0000-0000-000024000000}"/>
    <cellStyle name="20% - Accent1 13 3 2" xfId="292" xr:uid="{00000000-0005-0000-0000-000025000000}"/>
    <cellStyle name="20% - Accent1 13 4" xfId="293" xr:uid="{00000000-0005-0000-0000-000026000000}"/>
    <cellStyle name="20% - Accent1 14" xfId="294" xr:uid="{00000000-0005-0000-0000-000027000000}"/>
    <cellStyle name="20% - Accent1 14 2" xfId="295" xr:uid="{00000000-0005-0000-0000-000028000000}"/>
    <cellStyle name="20% - Accent1 14 2 2" xfId="296" xr:uid="{00000000-0005-0000-0000-000029000000}"/>
    <cellStyle name="20% - Accent1 14 2 2 2" xfId="297" xr:uid="{00000000-0005-0000-0000-00002A000000}"/>
    <cellStyle name="20% - Accent1 14 2 3" xfId="298" xr:uid="{00000000-0005-0000-0000-00002B000000}"/>
    <cellStyle name="20% - Accent1 14 3" xfId="299" xr:uid="{00000000-0005-0000-0000-00002C000000}"/>
    <cellStyle name="20% - Accent1 14 3 2" xfId="300" xr:uid="{00000000-0005-0000-0000-00002D000000}"/>
    <cellStyle name="20% - Accent1 14 4" xfId="301" xr:uid="{00000000-0005-0000-0000-00002E000000}"/>
    <cellStyle name="20% - Accent1 15" xfId="302" xr:uid="{00000000-0005-0000-0000-00002F000000}"/>
    <cellStyle name="20% - Accent1 15 2" xfId="303" xr:uid="{00000000-0005-0000-0000-000030000000}"/>
    <cellStyle name="20% - Accent1 15 2 2" xfId="304" xr:uid="{00000000-0005-0000-0000-000031000000}"/>
    <cellStyle name="20% - Accent1 15 2 2 2" xfId="305" xr:uid="{00000000-0005-0000-0000-000032000000}"/>
    <cellStyle name="20% - Accent1 15 2 3" xfId="306" xr:uid="{00000000-0005-0000-0000-000033000000}"/>
    <cellStyle name="20% - Accent1 15 3" xfId="307" xr:uid="{00000000-0005-0000-0000-000034000000}"/>
    <cellStyle name="20% - Accent1 15 3 2" xfId="308" xr:uid="{00000000-0005-0000-0000-000035000000}"/>
    <cellStyle name="20% - Accent1 15 4" xfId="309" xr:uid="{00000000-0005-0000-0000-000036000000}"/>
    <cellStyle name="20% - Accent1 16" xfId="310" xr:uid="{00000000-0005-0000-0000-000037000000}"/>
    <cellStyle name="20% - Accent1 16 2" xfId="311" xr:uid="{00000000-0005-0000-0000-000038000000}"/>
    <cellStyle name="20% - Accent1 16 2 2" xfId="312" xr:uid="{00000000-0005-0000-0000-000039000000}"/>
    <cellStyle name="20% - Accent1 16 3" xfId="313" xr:uid="{00000000-0005-0000-0000-00003A000000}"/>
    <cellStyle name="20% - Accent1 17" xfId="314" xr:uid="{00000000-0005-0000-0000-00003B000000}"/>
    <cellStyle name="20% - Accent1 17 2" xfId="315" xr:uid="{00000000-0005-0000-0000-00003C000000}"/>
    <cellStyle name="20% - Accent1 17 2 2" xfId="316" xr:uid="{00000000-0005-0000-0000-00003D000000}"/>
    <cellStyle name="20% - Accent1 17 3" xfId="317" xr:uid="{00000000-0005-0000-0000-00003E000000}"/>
    <cellStyle name="20% - Accent1 18" xfId="318" xr:uid="{00000000-0005-0000-0000-00003F000000}"/>
    <cellStyle name="20% - Accent1 18 2" xfId="319" xr:uid="{00000000-0005-0000-0000-000040000000}"/>
    <cellStyle name="20% - Accent1 18 2 2" xfId="320" xr:uid="{00000000-0005-0000-0000-000041000000}"/>
    <cellStyle name="20% - Accent1 18 3" xfId="321" xr:uid="{00000000-0005-0000-0000-000042000000}"/>
    <cellStyle name="20% - Accent1 19" xfId="322" xr:uid="{00000000-0005-0000-0000-000043000000}"/>
    <cellStyle name="20% - Accent1 19 2" xfId="323" xr:uid="{00000000-0005-0000-0000-000044000000}"/>
    <cellStyle name="20% - Accent1 19 2 2" xfId="324" xr:uid="{00000000-0005-0000-0000-000045000000}"/>
    <cellStyle name="20% - Accent1 19 3" xfId="325" xr:uid="{00000000-0005-0000-0000-000046000000}"/>
    <cellStyle name="20% - Accent1 2" xfId="326" xr:uid="{00000000-0005-0000-0000-000047000000}"/>
    <cellStyle name="20% - Accent1 2 10" xfId="327" xr:uid="{00000000-0005-0000-0000-000048000000}"/>
    <cellStyle name="20% - Accent1 2 10 2" xfId="328" xr:uid="{00000000-0005-0000-0000-000049000000}"/>
    <cellStyle name="20% - Accent1 2 10 2 2" xfId="329" xr:uid="{00000000-0005-0000-0000-00004A000000}"/>
    <cellStyle name="20% - Accent1 2 10 2 2 2" xfId="330" xr:uid="{00000000-0005-0000-0000-00004B000000}"/>
    <cellStyle name="20% - Accent1 2 10 2 3" xfId="331" xr:uid="{00000000-0005-0000-0000-00004C000000}"/>
    <cellStyle name="20% - Accent1 2 10 3" xfId="332" xr:uid="{00000000-0005-0000-0000-00004D000000}"/>
    <cellStyle name="20% - Accent1 2 10 3 2" xfId="333" xr:uid="{00000000-0005-0000-0000-00004E000000}"/>
    <cellStyle name="20% - Accent1 2 10 4" xfId="334" xr:uid="{00000000-0005-0000-0000-00004F000000}"/>
    <cellStyle name="20% - Accent1 2 11" xfId="335" xr:uid="{00000000-0005-0000-0000-000050000000}"/>
    <cellStyle name="20% - Accent1 2 11 2" xfId="336" xr:uid="{00000000-0005-0000-0000-000051000000}"/>
    <cellStyle name="20% - Accent1 2 11 2 2" xfId="337" xr:uid="{00000000-0005-0000-0000-000052000000}"/>
    <cellStyle name="20% - Accent1 2 11 2 2 2" xfId="338" xr:uid="{00000000-0005-0000-0000-000053000000}"/>
    <cellStyle name="20% - Accent1 2 11 2 3" xfId="339" xr:uid="{00000000-0005-0000-0000-000054000000}"/>
    <cellStyle name="20% - Accent1 2 11 3" xfId="340" xr:uid="{00000000-0005-0000-0000-000055000000}"/>
    <cellStyle name="20% - Accent1 2 11 3 2" xfId="341" xr:uid="{00000000-0005-0000-0000-000056000000}"/>
    <cellStyle name="20% - Accent1 2 11 4" xfId="342" xr:uid="{00000000-0005-0000-0000-000057000000}"/>
    <cellStyle name="20% - Accent1 2 12" xfId="343" xr:uid="{00000000-0005-0000-0000-000058000000}"/>
    <cellStyle name="20% - Accent1 2 12 2" xfId="344" xr:uid="{00000000-0005-0000-0000-000059000000}"/>
    <cellStyle name="20% - Accent1 2 12 2 2" xfId="345" xr:uid="{00000000-0005-0000-0000-00005A000000}"/>
    <cellStyle name="20% - Accent1 2 12 2 2 2" xfId="346" xr:uid="{00000000-0005-0000-0000-00005B000000}"/>
    <cellStyle name="20% - Accent1 2 12 2 3" xfId="347" xr:uid="{00000000-0005-0000-0000-00005C000000}"/>
    <cellStyle name="20% - Accent1 2 12 3" xfId="348" xr:uid="{00000000-0005-0000-0000-00005D000000}"/>
    <cellStyle name="20% - Accent1 2 12 3 2" xfId="349" xr:uid="{00000000-0005-0000-0000-00005E000000}"/>
    <cellStyle name="20% - Accent1 2 12 4" xfId="350" xr:uid="{00000000-0005-0000-0000-00005F000000}"/>
    <cellStyle name="20% - Accent1 2 13" xfId="351" xr:uid="{00000000-0005-0000-0000-000060000000}"/>
    <cellStyle name="20% - Accent1 2 13 2" xfId="352" xr:uid="{00000000-0005-0000-0000-000061000000}"/>
    <cellStyle name="20% - Accent1 2 13 2 2" xfId="353" xr:uid="{00000000-0005-0000-0000-000062000000}"/>
    <cellStyle name="20% - Accent1 2 13 2 2 2" xfId="354" xr:uid="{00000000-0005-0000-0000-000063000000}"/>
    <cellStyle name="20% - Accent1 2 13 2 3" xfId="355" xr:uid="{00000000-0005-0000-0000-000064000000}"/>
    <cellStyle name="20% - Accent1 2 13 3" xfId="356" xr:uid="{00000000-0005-0000-0000-000065000000}"/>
    <cellStyle name="20% - Accent1 2 13 3 2" xfId="357" xr:uid="{00000000-0005-0000-0000-000066000000}"/>
    <cellStyle name="20% - Accent1 2 13 4" xfId="358" xr:uid="{00000000-0005-0000-0000-000067000000}"/>
    <cellStyle name="20% - Accent1 2 14" xfId="359" xr:uid="{00000000-0005-0000-0000-000068000000}"/>
    <cellStyle name="20% - Accent1 2 14 2" xfId="360" xr:uid="{00000000-0005-0000-0000-000069000000}"/>
    <cellStyle name="20% - Accent1 2 14 2 2" xfId="361" xr:uid="{00000000-0005-0000-0000-00006A000000}"/>
    <cellStyle name="20% - Accent1 2 14 2 2 2" xfId="362" xr:uid="{00000000-0005-0000-0000-00006B000000}"/>
    <cellStyle name="20% - Accent1 2 14 2 3" xfId="363" xr:uid="{00000000-0005-0000-0000-00006C000000}"/>
    <cellStyle name="20% - Accent1 2 14 3" xfId="364" xr:uid="{00000000-0005-0000-0000-00006D000000}"/>
    <cellStyle name="20% - Accent1 2 14 3 2" xfId="365" xr:uid="{00000000-0005-0000-0000-00006E000000}"/>
    <cellStyle name="20% - Accent1 2 14 4" xfId="366" xr:uid="{00000000-0005-0000-0000-00006F000000}"/>
    <cellStyle name="20% - Accent1 2 15" xfId="367" xr:uid="{00000000-0005-0000-0000-000070000000}"/>
    <cellStyle name="20% - Accent1 2 15 2" xfId="368" xr:uid="{00000000-0005-0000-0000-000071000000}"/>
    <cellStyle name="20% - Accent1 2 15 2 2" xfId="369" xr:uid="{00000000-0005-0000-0000-000072000000}"/>
    <cellStyle name="20% - Accent1 2 15 3" xfId="370" xr:uid="{00000000-0005-0000-0000-000073000000}"/>
    <cellStyle name="20% - Accent1 2 16" xfId="371" xr:uid="{00000000-0005-0000-0000-000074000000}"/>
    <cellStyle name="20% - Accent1 2 16 2" xfId="372" xr:uid="{00000000-0005-0000-0000-000075000000}"/>
    <cellStyle name="20% - Accent1 2 16 2 2" xfId="373" xr:uid="{00000000-0005-0000-0000-000076000000}"/>
    <cellStyle name="20% - Accent1 2 16 3" xfId="374" xr:uid="{00000000-0005-0000-0000-000077000000}"/>
    <cellStyle name="20% - Accent1 2 17" xfId="375" xr:uid="{00000000-0005-0000-0000-000078000000}"/>
    <cellStyle name="20% - Accent1 2 17 2" xfId="376" xr:uid="{00000000-0005-0000-0000-000079000000}"/>
    <cellStyle name="20% - Accent1 2 17 2 2" xfId="377" xr:uid="{00000000-0005-0000-0000-00007A000000}"/>
    <cellStyle name="20% - Accent1 2 17 3" xfId="378" xr:uid="{00000000-0005-0000-0000-00007B000000}"/>
    <cellStyle name="20% - Accent1 2 18" xfId="379" xr:uid="{00000000-0005-0000-0000-00007C000000}"/>
    <cellStyle name="20% - Accent1 2 18 2" xfId="380" xr:uid="{00000000-0005-0000-0000-00007D000000}"/>
    <cellStyle name="20% - Accent1 2 18 2 2" xfId="381" xr:uid="{00000000-0005-0000-0000-00007E000000}"/>
    <cellStyle name="20% - Accent1 2 18 3" xfId="382" xr:uid="{00000000-0005-0000-0000-00007F000000}"/>
    <cellStyle name="20% - Accent1 2 19" xfId="383" xr:uid="{00000000-0005-0000-0000-000080000000}"/>
    <cellStyle name="20% - Accent1 2 19 2" xfId="384" xr:uid="{00000000-0005-0000-0000-000081000000}"/>
    <cellStyle name="20% - Accent1 2 19 2 2" xfId="385" xr:uid="{00000000-0005-0000-0000-000082000000}"/>
    <cellStyle name="20% - Accent1 2 19 3" xfId="386" xr:uid="{00000000-0005-0000-0000-000083000000}"/>
    <cellStyle name="20% - Accent1 2 2" xfId="387" xr:uid="{00000000-0005-0000-0000-000084000000}"/>
    <cellStyle name="20% - Accent1 2 2 2" xfId="388" xr:uid="{00000000-0005-0000-0000-000085000000}"/>
    <cellStyle name="20% - Accent1 2 2 2 2" xfId="389" xr:uid="{00000000-0005-0000-0000-000086000000}"/>
    <cellStyle name="20% - Accent1 2 2 2 2 2" xfId="390" xr:uid="{00000000-0005-0000-0000-000087000000}"/>
    <cellStyle name="20% - Accent1 2 2 2 3" xfId="391" xr:uid="{00000000-0005-0000-0000-000088000000}"/>
    <cellStyle name="20% - Accent1 2 2 3" xfId="392" xr:uid="{00000000-0005-0000-0000-000089000000}"/>
    <cellStyle name="20% - Accent1 2 2 3 2" xfId="393" xr:uid="{00000000-0005-0000-0000-00008A000000}"/>
    <cellStyle name="20% - Accent1 2 2 4" xfId="394" xr:uid="{00000000-0005-0000-0000-00008B000000}"/>
    <cellStyle name="20% - Accent1 2 20" xfId="395" xr:uid="{00000000-0005-0000-0000-00008C000000}"/>
    <cellStyle name="20% - Accent1 2 20 2" xfId="396" xr:uid="{00000000-0005-0000-0000-00008D000000}"/>
    <cellStyle name="20% - Accent1 2 21" xfId="397" xr:uid="{00000000-0005-0000-0000-00008E000000}"/>
    <cellStyle name="20% - Accent1 2 3" xfId="398" xr:uid="{00000000-0005-0000-0000-00008F000000}"/>
    <cellStyle name="20% - Accent1 2 3 2" xfId="399" xr:uid="{00000000-0005-0000-0000-000090000000}"/>
    <cellStyle name="20% - Accent1 2 3 2 2" xfId="400" xr:uid="{00000000-0005-0000-0000-000091000000}"/>
    <cellStyle name="20% - Accent1 2 3 2 2 2" xfId="401" xr:uid="{00000000-0005-0000-0000-000092000000}"/>
    <cellStyle name="20% - Accent1 2 3 2 3" xfId="402" xr:uid="{00000000-0005-0000-0000-000093000000}"/>
    <cellStyle name="20% - Accent1 2 3 3" xfId="403" xr:uid="{00000000-0005-0000-0000-000094000000}"/>
    <cellStyle name="20% - Accent1 2 3 3 2" xfId="404" xr:uid="{00000000-0005-0000-0000-000095000000}"/>
    <cellStyle name="20% - Accent1 2 3 4" xfId="405" xr:uid="{00000000-0005-0000-0000-000096000000}"/>
    <cellStyle name="20% - Accent1 2 4" xfId="406" xr:uid="{00000000-0005-0000-0000-000097000000}"/>
    <cellStyle name="20% - Accent1 2 4 2" xfId="407" xr:uid="{00000000-0005-0000-0000-000098000000}"/>
    <cellStyle name="20% - Accent1 2 4 2 2" xfId="408" xr:uid="{00000000-0005-0000-0000-000099000000}"/>
    <cellStyle name="20% - Accent1 2 4 2 2 2" xfId="409" xr:uid="{00000000-0005-0000-0000-00009A000000}"/>
    <cellStyle name="20% - Accent1 2 4 2 3" xfId="410" xr:uid="{00000000-0005-0000-0000-00009B000000}"/>
    <cellStyle name="20% - Accent1 2 4 3" xfId="411" xr:uid="{00000000-0005-0000-0000-00009C000000}"/>
    <cellStyle name="20% - Accent1 2 4 3 2" xfId="412" xr:uid="{00000000-0005-0000-0000-00009D000000}"/>
    <cellStyle name="20% - Accent1 2 4 4" xfId="413" xr:uid="{00000000-0005-0000-0000-00009E000000}"/>
    <cellStyle name="20% - Accent1 2 5" xfId="414" xr:uid="{00000000-0005-0000-0000-00009F000000}"/>
    <cellStyle name="20% - Accent1 2 5 2" xfId="415" xr:uid="{00000000-0005-0000-0000-0000A0000000}"/>
    <cellStyle name="20% - Accent1 2 5 2 2" xfId="416" xr:uid="{00000000-0005-0000-0000-0000A1000000}"/>
    <cellStyle name="20% - Accent1 2 5 2 2 2" xfId="417" xr:uid="{00000000-0005-0000-0000-0000A2000000}"/>
    <cellStyle name="20% - Accent1 2 5 2 3" xfId="418" xr:uid="{00000000-0005-0000-0000-0000A3000000}"/>
    <cellStyle name="20% - Accent1 2 5 3" xfId="419" xr:uid="{00000000-0005-0000-0000-0000A4000000}"/>
    <cellStyle name="20% - Accent1 2 5 3 2" xfId="420" xr:uid="{00000000-0005-0000-0000-0000A5000000}"/>
    <cellStyle name="20% - Accent1 2 5 4" xfId="421" xr:uid="{00000000-0005-0000-0000-0000A6000000}"/>
    <cellStyle name="20% - Accent1 2 6" xfId="422" xr:uid="{00000000-0005-0000-0000-0000A7000000}"/>
    <cellStyle name="20% - Accent1 2 6 2" xfId="423" xr:uid="{00000000-0005-0000-0000-0000A8000000}"/>
    <cellStyle name="20% - Accent1 2 6 2 2" xfId="424" xr:uid="{00000000-0005-0000-0000-0000A9000000}"/>
    <cellStyle name="20% - Accent1 2 6 2 2 2" xfId="425" xr:uid="{00000000-0005-0000-0000-0000AA000000}"/>
    <cellStyle name="20% - Accent1 2 6 2 3" xfId="426" xr:uid="{00000000-0005-0000-0000-0000AB000000}"/>
    <cellStyle name="20% - Accent1 2 6 3" xfId="427" xr:uid="{00000000-0005-0000-0000-0000AC000000}"/>
    <cellStyle name="20% - Accent1 2 6 3 2" xfId="428" xr:uid="{00000000-0005-0000-0000-0000AD000000}"/>
    <cellStyle name="20% - Accent1 2 6 4" xfId="429" xr:uid="{00000000-0005-0000-0000-0000AE000000}"/>
    <cellStyle name="20% - Accent1 2 7" xfId="430" xr:uid="{00000000-0005-0000-0000-0000AF000000}"/>
    <cellStyle name="20% - Accent1 2 7 2" xfId="431" xr:uid="{00000000-0005-0000-0000-0000B0000000}"/>
    <cellStyle name="20% - Accent1 2 7 2 2" xfId="432" xr:uid="{00000000-0005-0000-0000-0000B1000000}"/>
    <cellStyle name="20% - Accent1 2 7 2 2 2" xfId="433" xr:uid="{00000000-0005-0000-0000-0000B2000000}"/>
    <cellStyle name="20% - Accent1 2 7 2 3" xfId="434" xr:uid="{00000000-0005-0000-0000-0000B3000000}"/>
    <cellStyle name="20% - Accent1 2 7 3" xfId="435" xr:uid="{00000000-0005-0000-0000-0000B4000000}"/>
    <cellStyle name="20% - Accent1 2 7 3 2" xfId="436" xr:uid="{00000000-0005-0000-0000-0000B5000000}"/>
    <cellStyle name="20% - Accent1 2 7 4" xfId="437" xr:uid="{00000000-0005-0000-0000-0000B6000000}"/>
    <cellStyle name="20% - Accent1 2 8" xfId="438" xr:uid="{00000000-0005-0000-0000-0000B7000000}"/>
    <cellStyle name="20% - Accent1 2 8 2" xfId="439" xr:uid="{00000000-0005-0000-0000-0000B8000000}"/>
    <cellStyle name="20% - Accent1 2 8 2 2" xfId="440" xr:uid="{00000000-0005-0000-0000-0000B9000000}"/>
    <cellStyle name="20% - Accent1 2 8 2 2 2" xfId="441" xr:uid="{00000000-0005-0000-0000-0000BA000000}"/>
    <cellStyle name="20% - Accent1 2 8 2 3" xfId="442" xr:uid="{00000000-0005-0000-0000-0000BB000000}"/>
    <cellStyle name="20% - Accent1 2 8 3" xfId="443" xr:uid="{00000000-0005-0000-0000-0000BC000000}"/>
    <cellStyle name="20% - Accent1 2 8 3 2" xfId="444" xr:uid="{00000000-0005-0000-0000-0000BD000000}"/>
    <cellStyle name="20% - Accent1 2 8 4" xfId="445" xr:uid="{00000000-0005-0000-0000-0000BE000000}"/>
    <cellStyle name="20% - Accent1 2 9" xfId="446" xr:uid="{00000000-0005-0000-0000-0000BF000000}"/>
    <cellStyle name="20% - Accent1 2 9 2" xfId="447" xr:uid="{00000000-0005-0000-0000-0000C0000000}"/>
    <cellStyle name="20% - Accent1 2 9 2 2" xfId="448" xr:uid="{00000000-0005-0000-0000-0000C1000000}"/>
    <cellStyle name="20% - Accent1 2 9 2 2 2" xfId="449" xr:uid="{00000000-0005-0000-0000-0000C2000000}"/>
    <cellStyle name="20% - Accent1 2 9 2 3" xfId="450" xr:uid="{00000000-0005-0000-0000-0000C3000000}"/>
    <cellStyle name="20% - Accent1 2 9 3" xfId="451" xr:uid="{00000000-0005-0000-0000-0000C4000000}"/>
    <cellStyle name="20% - Accent1 2 9 3 2" xfId="452" xr:uid="{00000000-0005-0000-0000-0000C5000000}"/>
    <cellStyle name="20% - Accent1 2 9 4" xfId="453" xr:uid="{00000000-0005-0000-0000-0000C6000000}"/>
    <cellStyle name="20% - Accent1 20" xfId="454" xr:uid="{00000000-0005-0000-0000-0000C7000000}"/>
    <cellStyle name="20% - Accent1 20 2" xfId="455" xr:uid="{00000000-0005-0000-0000-0000C8000000}"/>
    <cellStyle name="20% - Accent1 21" xfId="456" xr:uid="{00000000-0005-0000-0000-0000C9000000}"/>
    <cellStyle name="20% - Accent1 22" xfId="23087" xr:uid="{00000000-0005-0000-0000-0000CA000000}"/>
    <cellStyle name="20% - Accent1 3" xfId="457" xr:uid="{00000000-0005-0000-0000-0000CB000000}"/>
    <cellStyle name="20% - Accent1 3 2" xfId="458" xr:uid="{00000000-0005-0000-0000-0000CC000000}"/>
    <cellStyle name="20% - Accent1 3 2 2" xfId="459" xr:uid="{00000000-0005-0000-0000-0000CD000000}"/>
    <cellStyle name="20% - Accent1 3 2 2 2" xfId="460" xr:uid="{00000000-0005-0000-0000-0000CE000000}"/>
    <cellStyle name="20% - Accent1 3 2 3" xfId="461" xr:uid="{00000000-0005-0000-0000-0000CF000000}"/>
    <cellStyle name="20% - Accent1 3 3" xfId="462" xr:uid="{00000000-0005-0000-0000-0000D0000000}"/>
    <cellStyle name="20% - Accent1 3 3 2" xfId="463" xr:uid="{00000000-0005-0000-0000-0000D1000000}"/>
    <cellStyle name="20% - Accent1 3 4" xfId="464" xr:uid="{00000000-0005-0000-0000-0000D2000000}"/>
    <cellStyle name="20% - Accent1 4" xfId="465" xr:uid="{00000000-0005-0000-0000-0000D3000000}"/>
    <cellStyle name="20% - Accent1 4 2" xfId="466" xr:uid="{00000000-0005-0000-0000-0000D4000000}"/>
    <cellStyle name="20% - Accent1 4 2 2" xfId="467" xr:uid="{00000000-0005-0000-0000-0000D5000000}"/>
    <cellStyle name="20% - Accent1 4 2 2 2" xfId="468" xr:uid="{00000000-0005-0000-0000-0000D6000000}"/>
    <cellStyle name="20% - Accent1 4 2 3" xfId="469" xr:uid="{00000000-0005-0000-0000-0000D7000000}"/>
    <cellStyle name="20% - Accent1 4 3" xfId="470" xr:uid="{00000000-0005-0000-0000-0000D8000000}"/>
    <cellStyle name="20% - Accent1 4 3 2" xfId="471" xr:uid="{00000000-0005-0000-0000-0000D9000000}"/>
    <cellStyle name="20% - Accent1 4 4" xfId="472" xr:uid="{00000000-0005-0000-0000-0000DA000000}"/>
    <cellStyle name="20% - Accent1 5" xfId="473" xr:uid="{00000000-0005-0000-0000-0000DB000000}"/>
    <cellStyle name="20% - Accent1 5 2" xfId="474" xr:uid="{00000000-0005-0000-0000-0000DC000000}"/>
    <cellStyle name="20% - Accent1 5 2 2" xfId="475" xr:uid="{00000000-0005-0000-0000-0000DD000000}"/>
    <cellStyle name="20% - Accent1 5 2 2 2" xfId="476" xr:uid="{00000000-0005-0000-0000-0000DE000000}"/>
    <cellStyle name="20% - Accent1 5 2 3" xfId="477" xr:uid="{00000000-0005-0000-0000-0000DF000000}"/>
    <cellStyle name="20% - Accent1 5 3" xfId="478" xr:uid="{00000000-0005-0000-0000-0000E0000000}"/>
    <cellStyle name="20% - Accent1 5 3 2" xfId="479" xr:uid="{00000000-0005-0000-0000-0000E1000000}"/>
    <cellStyle name="20% - Accent1 5 4" xfId="480" xr:uid="{00000000-0005-0000-0000-0000E2000000}"/>
    <cellStyle name="20% - Accent1 6" xfId="481" xr:uid="{00000000-0005-0000-0000-0000E3000000}"/>
    <cellStyle name="20% - Accent1 6 2" xfId="482" xr:uid="{00000000-0005-0000-0000-0000E4000000}"/>
    <cellStyle name="20% - Accent1 6 2 2" xfId="483" xr:uid="{00000000-0005-0000-0000-0000E5000000}"/>
    <cellStyle name="20% - Accent1 6 2 2 2" xfId="484" xr:uid="{00000000-0005-0000-0000-0000E6000000}"/>
    <cellStyle name="20% - Accent1 6 2 3" xfId="485" xr:uid="{00000000-0005-0000-0000-0000E7000000}"/>
    <cellStyle name="20% - Accent1 6 3" xfId="486" xr:uid="{00000000-0005-0000-0000-0000E8000000}"/>
    <cellStyle name="20% - Accent1 6 3 2" xfId="487" xr:uid="{00000000-0005-0000-0000-0000E9000000}"/>
    <cellStyle name="20% - Accent1 6 4" xfId="488" xr:uid="{00000000-0005-0000-0000-0000EA000000}"/>
    <cellStyle name="20% - Accent1 7" xfId="489" xr:uid="{00000000-0005-0000-0000-0000EB000000}"/>
    <cellStyle name="20% - Accent1 7 2" xfId="490" xr:uid="{00000000-0005-0000-0000-0000EC000000}"/>
    <cellStyle name="20% - Accent1 7 2 2" xfId="491" xr:uid="{00000000-0005-0000-0000-0000ED000000}"/>
    <cellStyle name="20% - Accent1 7 2 2 2" xfId="492" xr:uid="{00000000-0005-0000-0000-0000EE000000}"/>
    <cellStyle name="20% - Accent1 7 2 3" xfId="493" xr:uid="{00000000-0005-0000-0000-0000EF000000}"/>
    <cellStyle name="20% - Accent1 7 3" xfId="494" xr:uid="{00000000-0005-0000-0000-0000F0000000}"/>
    <cellStyle name="20% - Accent1 7 3 2" xfId="495" xr:uid="{00000000-0005-0000-0000-0000F1000000}"/>
    <cellStyle name="20% - Accent1 7 4" xfId="496" xr:uid="{00000000-0005-0000-0000-0000F2000000}"/>
    <cellStyle name="20% - Accent1 8" xfId="497" xr:uid="{00000000-0005-0000-0000-0000F3000000}"/>
    <cellStyle name="20% - Accent1 8 2" xfId="498" xr:uid="{00000000-0005-0000-0000-0000F4000000}"/>
    <cellStyle name="20% - Accent1 8 2 2" xfId="499" xr:uid="{00000000-0005-0000-0000-0000F5000000}"/>
    <cellStyle name="20% - Accent1 8 2 2 2" xfId="500" xr:uid="{00000000-0005-0000-0000-0000F6000000}"/>
    <cellStyle name="20% - Accent1 8 2 3" xfId="501" xr:uid="{00000000-0005-0000-0000-0000F7000000}"/>
    <cellStyle name="20% - Accent1 8 3" xfId="502" xr:uid="{00000000-0005-0000-0000-0000F8000000}"/>
    <cellStyle name="20% - Accent1 8 3 2" xfId="503" xr:uid="{00000000-0005-0000-0000-0000F9000000}"/>
    <cellStyle name="20% - Accent1 8 4" xfId="504" xr:uid="{00000000-0005-0000-0000-0000FA000000}"/>
    <cellStyle name="20% - Accent1 9" xfId="505" xr:uid="{00000000-0005-0000-0000-0000FB000000}"/>
    <cellStyle name="20% - Accent1 9 2" xfId="506" xr:uid="{00000000-0005-0000-0000-0000FC000000}"/>
    <cellStyle name="20% - Accent1 9 2 2" xfId="507" xr:uid="{00000000-0005-0000-0000-0000FD000000}"/>
    <cellStyle name="20% - Accent1 9 2 2 2" xfId="508" xr:uid="{00000000-0005-0000-0000-0000FE000000}"/>
    <cellStyle name="20% - Accent1 9 2 3" xfId="509" xr:uid="{00000000-0005-0000-0000-0000FF000000}"/>
    <cellStyle name="20% - Accent1 9 3" xfId="510" xr:uid="{00000000-0005-0000-0000-000000010000}"/>
    <cellStyle name="20% - Accent1 9 3 2" xfId="511" xr:uid="{00000000-0005-0000-0000-000001010000}"/>
    <cellStyle name="20% - Accent1 9 4" xfId="512" xr:uid="{00000000-0005-0000-0000-000002010000}"/>
    <cellStyle name="20% - Accent2 10" xfId="513" xr:uid="{00000000-0005-0000-0000-000003010000}"/>
    <cellStyle name="20% - Accent2 10 2" xfId="514" xr:uid="{00000000-0005-0000-0000-000004010000}"/>
    <cellStyle name="20% - Accent2 10 2 2" xfId="515" xr:uid="{00000000-0005-0000-0000-000005010000}"/>
    <cellStyle name="20% - Accent2 10 2 2 2" xfId="516" xr:uid="{00000000-0005-0000-0000-000006010000}"/>
    <cellStyle name="20% - Accent2 10 2 3" xfId="517" xr:uid="{00000000-0005-0000-0000-000007010000}"/>
    <cellStyle name="20% - Accent2 10 3" xfId="518" xr:uid="{00000000-0005-0000-0000-000008010000}"/>
    <cellStyle name="20% - Accent2 10 3 2" xfId="519" xr:uid="{00000000-0005-0000-0000-000009010000}"/>
    <cellStyle name="20% - Accent2 10 4" xfId="520" xr:uid="{00000000-0005-0000-0000-00000A010000}"/>
    <cellStyle name="20% - Accent2 11" xfId="521" xr:uid="{00000000-0005-0000-0000-00000B010000}"/>
    <cellStyle name="20% - Accent2 11 2" xfId="522" xr:uid="{00000000-0005-0000-0000-00000C010000}"/>
    <cellStyle name="20% - Accent2 11 2 2" xfId="523" xr:uid="{00000000-0005-0000-0000-00000D010000}"/>
    <cellStyle name="20% - Accent2 11 2 2 2" xfId="524" xr:uid="{00000000-0005-0000-0000-00000E010000}"/>
    <cellStyle name="20% - Accent2 11 2 3" xfId="525" xr:uid="{00000000-0005-0000-0000-00000F010000}"/>
    <cellStyle name="20% - Accent2 11 3" xfId="526" xr:uid="{00000000-0005-0000-0000-000010010000}"/>
    <cellStyle name="20% - Accent2 11 3 2" xfId="527" xr:uid="{00000000-0005-0000-0000-000011010000}"/>
    <cellStyle name="20% - Accent2 11 4" xfId="528" xr:uid="{00000000-0005-0000-0000-000012010000}"/>
    <cellStyle name="20% - Accent2 12" xfId="529" xr:uid="{00000000-0005-0000-0000-000013010000}"/>
    <cellStyle name="20% - Accent2 12 2" xfId="530" xr:uid="{00000000-0005-0000-0000-000014010000}"/>
    <cellStyle name="20% - Accent2 12 2 2" xfId="531" xr:uid="{00000000-0005-0000-0000-000015010000}"/>
    <cellStyle name="20% - Accent2 12 2 2 2" xfId="532" xr:uid="{00000000-0005-0000-0000-000016010000}"/>
    <cellStyle name="20% - Accent2 12 2 3" xfId="533" xr:uid="{00000000-0005-0000-0000-000017010000}"/>
    <cellStyle name="20% - Accent2 12 3" xfId="534" xr:uid="{00000000-0005-0000-0000-000018010000}"/>
    <cellStyle name="20% - Accent2 12 3 2" xfId="535" xr:uid="{00000000-0005-0000-0000-000019010000}"/>
    <cellStyle name="20% - Accent2 12 4" xfId="536" xr:uid="{00000000-0005-0000-0000-00001A010000}"/>
    <cellStyle name="20% - Accent2 13" xfId="537" xr:uid="{00000000-0005-0000-0000-00001B010000}"/>
    <cellStyle name="20% - Accent2 13 2" xfId="538" xr:uid="{00000000-0005-0000-0000-00001C010000}"/>
    <cellStyle name="20% - Accent2 13 2 2" xfId="539" xr:uid="{00000000-0005-0000-0000-00001D010000}"/>
    <cellStyle name="20% - Accent2 13 2 2 2" xfId="540" xr:uid="{00000000-0005-0000-0000-00001E010000}"/>
    <cellStyle name="20% - Accent2 13 2 3" xfId="541" xr:uid="{00000000-0005-0000-0000-00001F010000}"/>
    <cellStyle name="20% - Accent2 13 3" xfId="542" xr:uid="{00000000-0005-0000-0000-000020010000}"/>
    <cellStyle name="20% - Accent2 13 3 2" xfId="543" xr:uid="{00000000-0005-0000-0000-000021010000}"/>
    <cellStyle name="20% - Accent2 13 4" xfId="544" xr:uid="{00000000-0005-0000-0000-000022010000}"/>
    <cellStyle name="20% - Accent2 14" xfId="545" xr:uid="{00000000-0005-0000-0000-000023010000}"/>
    <cellStyle name="20% - Accent2 14 2" xfId="546" xr:uid="{00000000-0005-0000-0000-000024010000}"/>
    <cellStyle name="20% - Accent2 14 2 2" xfId="547" xr:uid="{00000000-0005-0000-0000-000025010000}"/>
    <cellStyle name="20% - Accent2 14 2 2 2" xfId="548" xr:uid="{00000000-0005-0000-0000-000026010000}"/>
    <cellStyle name="20% - Accent2 14 2 3" xfId="549" xr:uid="{00000000-0005-0000-0000-000027010000}"/>
    <cellStyle name="20% - Accent2 14 3" xfId="550" xr:uid="{00000000-0005-0000-0000-000028010000}"/>
    <cellStyle name="20% - Accent2 14 3 2" xfId="551" xr:uid="{00000000-0005-0000-0000-000029010000}"/>
    <cellStyle name="20% - Accent2 14 4" xfId="552" xr:uid="{00000000-0005-0000-0000-00002A010000}"/>
    <cellStyle name="20% - Accent2 15" xfId="553" xr:uid="{00000000-0005-0000-0000-00002B010000}"/>
    <cellStyle name="20% - Accent2 15 2" xfId="554" xr:uid="{00000000-0005-0000-0000-00002C010000}"/>
    <cellStyle name="20% - Accent2 15 2 2" xfId="555" xr:uid="{00000000-0005-0000-0000-00002D010000}"/>
    <cellStyle name="20% - Accent2 15 2 2 2" xfId="556" xr:uid="{00000000-0005-0000-0000-00002E010000}"/>
    <cellStyle name="20% - Accent2 15 2 3" xfId="557" xr:uid="{00000000-0005-0000-0000-00002F010000}"/>
    <cellStyle name="20% - Accent2 15 3" xfId="558" xr:uid="{00000000-0005-0000-0000-000030010000}"/>
    <cellStyle name="20% - Accent2 15 3 2" xfId="559" xr:uid="{00000000-0005-0000-0000-000031010000}"/>
    <cellStyle name="20% - Accent2 15 4" xfId="560" xr:uid="{00000000-0005-0000-0000-000032010000}"/>
    <cellStyle name="20% - Accent2 16" xfId="561" xr:uid="{00000000-0005-0000-0000-000033010000}"/>
    <cellStyle name="20% - Accent2 16 2" xfId="562" xr:uid="{00000000-0005-0000-0000-000034010000}"/>
    <cellStyle name="20% - Accent2 16 2 2" xfId="563" xr:uid="{00000000-0005-0000-0000-000035010000}"/>
    <cellStyle name="20% - Accent2 16 3" xfId="564" xr:uid="{00000000-0005-0000-0000-000036010000}"/>
    <cellStyle name="20% - Accent2 17" xfId="565" xr:uid="{00000000-0005-0000-0000-000037010000}"/>
    <cellStyle name="20% - Accent2 17 2" xfId="566" xr:uid="{00000000-0005-0000-0000-000038010000}"/>
    <cellStyle name="20% - Accent2 17 2 2" xfId="567" xr:uid="{00000000-0005-0000-0000-000039010000}"/>
    <cellStyle name="20% - Accent2 17 3" xfId="568" xr:uid="{00000000-0005-0000-0000-00003A010000}"/>
    <cellStyle name="20% - Accent2 18" xfId="569" xr:uid="{00000000-0005-0000-0000-00003B010000}"/>
    <cellStyle name="20% - Accent2 18 2" xfId="570" xr:uid="{00000000-0005-0000-0000-00003C010000}"/>
    <cellStyle name="20% - Accent2 18 2 2" xfId="571" xr:uid="{00000000-0005-0000-0000-00003D010000}"/>
    <cellStyle name="20% - Accent2 18 3" xfId="572" xr:uid="{00000000-0005-0000-0000-00003E010000}"/>
    <cellStyle name="20% - Accent2 19" xfId="573" xr:uid="{00000000-0005-0000-0000-00003F010000}"/>
    <cellStyle name="20% - Accent2 19 2" xfId="574" xr:uid="{00000000-0005-0000-0000-000040010000}"/>
    <cellStyle name="20% - Accent2 19 2 2" xfId="575" xr:uid="{00000000-0005-0000-0000-000041010000}"/>
    <cellStyle name="20% - Accent2 19 3" xfId="576" xr:uid="{00000000-0005-0000-0000-000042010000}"/>
    <cellStyle name="20% - Accent2 2" xfId="577" xr:uid="{00000000-0005-0000-0000-000043010000}"/>
    <cellStyle name="20% - Accent2 2 10" xfId="578" xr:uid="{00000000-0005-0000-0000-000044010000}"/>
    <cellStyle name="20% - Accent2 2 10 2" xfId="579" xr:uid="{00000000-0005-0000-0000-000045010000}"/>
    <cellStyle name="20% - Accent2 2 10 2 2" xfId="580" xr:uid="{00000000-0005-0000-0000-000046010000}"/>
    <cellStyle name="20% - Accent2 2 10 2 2 2" xfId="581" xr:uid="{00000000-0005-0000-0000-000047010000}"/>
    <cellStyle name="20% - Accent2 2 10 2 3" xfId="582" xr:uid="{00000000-0005-0000-0000-000048010000}"/>
    <cellStyle name="20% - Accent2 2 10 3" xfId="583" xr:uid="{00000000-0005-0000-0000-000049010000}"/>
    <cellStyle name="20% - Accent2 2 10 3 2" xfId="584" xr:uid="{00000000-0005-0000-0000-00004A010000}"/>
    <cellStyle name="20% - Accent2 2 10 4" xfId="585" xr:uid="{00000000-0005-0000-0000-00004B010000}"/>
    <cellStyle name="20% - Accent2 2 11" xfId="586" xr:uid="{00000000-0005-0000-0000-00004C010000}"/>
    <cellStyle name="20% - Accent2 2 11 2" xfId="587" xr:uid="{00000000-0005-0000-0000-00004D010000}"/>
    <cellStyle name="20% - Accent2 2 11 2 2" xfId="588" xr:uid="{00000000-0005-0000-0000-00004E010000}"/>
    <cellStyle name="20% - Accent2 2 11 2 2 2" xfId="589" xr:uid="{00000000-0005-0000-0000-00004F010000}"/>
    <cellStyle name="20% - Accent2 2 11 2 3" xfId="590" xr:uid="{00000000-0005-0000-0000-000050010000}"/>
    <cellStyle name="20% - Accent2 2 11 3" xfId="591" xr:uid="{00000000-0005-0000-0000-000051010000}"/>
    <cellStyle name="20% - Accent2 2 11 3 2" xfId="592" xr:uid="{00000000-0005-0000-0000-000052010000}"/>
    <cellStyle name="20% - Accent2 2 11 4" xfId="593" xr:uid="{00000000-0005-0000-0000-000053010000}"/>
    <cellStyle name="20% - Accent2 2 12" xfId="594" xr:uid="{00000000-0005-0000-0000-000054010000}"/>
    <cellStyle name="20% - Accent2 2 12 2" xfId="595" xr:uid="{00000000-0005-0000-0000-000055010000}"/>
    <cellStyle name="20% - Accent2 2 12 2 2" xfId="596" xr:uid="{00000000-0005-0000-0000-000056010000}"/>
    <cellStyle name="20% - Accent2 2 12 2 2 2" xfId="597" xr:uid="{00000000-0005-0000-0000-000057010000}"/>
    <cellStyle name="20% - Accent2 2 12 2 3" xfId="598" xr:uid="{00000000-0005-0000-0000-000058010000}"/>
    <cellStyle name="20% - Accent2 2 12 3" xfId="599" xr:uid="{00000000-0005-0000-0000-000059010000}"/>
    <cellStyle name="20% - Accent2 2 12 3 2" xfId="600" xr:uid="{00000000-0005-0000-0000-00005A010000}"/>
    <cellStyle name="20% - Accent2 2 12 4" xfId="601" xr:uid="{00000000-0005-0000-0000-00005B010000}"/>
    <cellStyle name="20% - Accent2 2 13" xfId="602" xr:uid="{00000000-0005-0000-0000-00005C010000}"/>
    <cellStyle name="20% - Accent2 2 13 2" xfId="603" xr:uid="{00000000-0005-0000-0000-00005D010000}"/>
    <cellStyle name="20% - Accent2 2 13 2 2" xfId="604" xr:uid="{00000000-0005-0000-0000-00005E010000}"/>
    <cellStyle name="20% - Accent2 2 13 2 2 2" xfId="605" xr:uid="{00000000-0005-0000-0000-00005F010000}"/>
    <cellStyle name="20% - Accent2 2 13 2 3" xfId="606" xr:uid="{00000000-0005-0000-0000-000060010000}"/>
    <cellStyle name="20% - Accent2 2 13 3" xfId="607" xr:uid="{00000000-0005-0000-0000-000061010000}"/>
    <cellStyle name="20% - Accent2 2 13 3 2" xfId="608" xr:uid="{00000000-0005-0000-0000-000062010000}"/>
    <cellStyle name="20% - Accent2 2 13 4" xfId="609" xr:uid="{00000000-0005-0000-0000-000063010000}"/>
    <cellStyle name="20% - Accent2 2 14" xfId="610" xr:uid="{00000000-0005-0000-0000-000064010000}"/>
    <cellStyle name="20% - Accent2 2 14 2" xfId="611" xr:uid="{00000000-0005-0000-0000-000065010000}"/>
    <cellStyle name="20% - Accent2 2 14 2 2" xfId="612" xr:uid="{00000000-0005-0000-0000-000066010000}"/>
    <cellStyle name="20% - Accent2 2 14 2 2 2" xfId="613" xr:uid="{00000000-0005-0000-0000-000067010000}"/>
    <cellStyle name="20% - Accent2 2 14 2 3" xfId="614" xr:uid="{00000000-0005-0000-0000-000068010000}"/>
    <cellStyle name="20% - Accent2 2 14 3" xfId="615" xr:uid="{00000000-0005-0000-0000-000069010000}"/>
    <cellStyle name="20% - Accent2 2 14 3 2" xfId="616" xr:uid="{00000000-0005-0000-0000-00006A010000}"/>
    <cellStyle name="20% - Accent2 2 14 4" xfId="617" xr:uid="{00000000-0005-0000-0000-00006B010000}"/>
    <cellStyle name="20% - Accent2 2 15" xfId="618" xr:uid="{00000000-0005-0000-0000-00006C010000}"/>
    <cellStyle name="20% - Accent2 2 15 2" xfId="619" xr:uid="{00000000-0005-0000-0000-00006D010000}"/>
    <cellStyle name="20% - Accent2 2 15 2 2" xfId="620" xr:uid="{00000000-0005-0000-0000-00006E010000}"/>
    <cellStyle name="20% - Accent2 2 15 3" xfId="621" xr:uid="{00000000-0005-0000-0000-00006F010000}"/>
    <cellStyle name="20% - Accent2 2 16" xfId="622" xr:uid="{00000000-0005-0000-0000-000070010000}"/>
    <cellStyle name="20% - Accent2 2 16 2" xfId="623" xr:uid="{00000000-0005-0000-0000-000071010000}"/>
    <cellStyle name="20% - Accent2 2 16 2 2" xfId="624" xr:uid="{00000000-0005-0000-0000-000072010000}"/>
    <cellStyle name="20% - Accent2 2 16 3" xfId="625" xr:uid="{00000000-0005-0000-0000-000073010000}"/>
    <cellStyle name="20% - Accent2 2 17" xfId="626" xr:uid="{00000000-0005-0000-0000-000074010000}"/>
    <cellStyle name="20% - Accent2 2 17 2" xfId="627" xr:uid="{00000000-0005-0000-0000-000075010000}"/>
    <cellStyle name="20% - Accent2 2 17 2 2" xfId="628" xr:uid="{00000000-0005-0000-0000-000076010000}"/>
    <cellStyle name="20% - Accent2 2 17 3" xfId="629" xr:uid="{00000000-0005-0000-0000-000077010000}"/>
    <cellStyle name="20% - Accent2 2 18" xfId="630" xr:uid="{00000000-0005-0000-0000-000078010000}"/>
    <cellStyle name="20% - Accent2 2 18 2" xfId="631" xr:uid="{00000000-0005-0000-0000-000079010000}"/>
    <cellStyle name="20% - Accent2 2 18 2 2" xfId="632" xr:uid="{00000000-0005-0000-0000-00007A010000}"/>
    <cellStyle name="20% - Accent2 2 18 3" xfId="633" xr:uid="{00000000-0005-0000-0000-00007B010000}"/>
    <cellStyle name="20% - Accent2 2 19" xfId="634" xr:uid="{00000000-0005-0000-0000-00007C010000}"/>
    <cellStyle name="20% - Accent2 2 19 2" xfId="635" xr:uid="{00000000-0005-0000-0000-00007D010000}"/>
    <cellStyle name="20% - Accent2 2 19 2 2" xfId="636" xr:uid="{00000000-0005-0000-0000-00007E010000}"/>
    <cellStyle name="20% - Accent2 2 19 3" xfId="637" xr:uid="{00000000-0005-0000-0000-00007F010000}"/>
    <cellStyle name="20% - Accent2 2 2" xfId="638" xr:uid="{00000000-0005-0000-0000-000080010000}"/>
    <cellStyle name="20% - Accent2 2 2 2" xfId="639" xr:uid="{00000000-0005-0000-0000-000081010000}"/>
    <cellStyle name="20% - Accent2 2 2 2 2" xfId="640" xr:uid="{00000000-0005-0000-0000-000082010000}"/>
    <cellStyle name="20% - Accent2 2 2 2 2 2" xfId="641" xr:uid="{00000000-0005-0000-0000-000083010000}"/>
    <cellStyle name="20% - Accent2 2 2 2 3" xfId="642" xr:uid="{00000000-0005-0000-0000-000084010000}"/>
    <cellStyle name="20% - Accent2 2 2 3" xfId="643" xr:uid="{00000000-0005-0000-0000-000085010000}"/>
    <cellStyle name="20% - Accent2 2 2 3 2" xfId="644" xr:uid="{00000000-0005-0000-0000-000086010000}"/>
    <cellStyle name="20% - Accent2 2 2 4" xfId="645" xr:uid="{00000000-0005-0000-0000-000087010000}"/>
    <cellStyle name="20% - Accent2 2 20" xfId="646" xr:uid="{00000000-0005-0000-0000-000088010000}"/>
    <cellStyle name="20% - Accent2 2 20 2" xfId="647" xr:uid="{00000000-0005-0000-0000-000089010000}"/>
    <cellStyle name="20% - Accent2 2 21" xfId="648" xr:uid="{00000000-0005-0000-0000-00008A010000}"/>
    <cellStyle name="20% - Accent2 2 3" xfId="649" xr:uid="{00000000-0005-0000-0000-00008B010000}"/>
    <cellStyle name="20% - Accent2 2 3 2" xfId="650" xr:uid="{00000000-0005-0000-0000-00008C010000}"/>
    <cellStyle name="20% - Accent2 2 3 2 2" xfId="651" xr:uid="{00000000-0005-0000-0000-00008D010000}"/>
    <cellStyle name="20% - Accent2 2 3 2 2 2" xfId="652" xr:uid="{00000000-0005-0000-0000-00008E010000}"/>
    <cellStyle name="20% - Accent2 2 3 2 3" xfId="653" xr:uid="{00000000-0005-0000-0000-00008F010000}"/>
    <cellStyle name="20% - Accent2 2 3 3" xfId="654" xr:uid="{00000000-0005-0000-0000-000090010000}"/>
    <cellStyle name="20% - Accent2 2 3 3 2" xfId="655" xr:uid="{00000000-0005-0000-0000-000091010000}"/>
    <cellStyle name="20% - Accent2 2 3 4" xfId="656" xr:uid="{00000000-0005-0000-0000-000092010000}"/>
    <cellStyle name="20% - Accent2 2 4" xfId="657" xr:uid="{00000000-0005-0000-0000-000093010000}"/>
    <cellStyle name="20% - Accent2 2 4 2" xfId="658" xr:uid="{00000000-0005-0000-0000-000094010000}"/>
    <cellStyle name="20% - Accent2 2 4 2 2" xfId="659" xr:uid="{00000000-0005-0000-0000-000095010000}"/>
    <cellStyle name="20% - Accent2 2 4 2 2 2" xfId="660" xr:uid="{00000000-0005-0000-0000-000096010000}"/>
    <cellStyle name="20% - Accent2 2 4 2 3" xfId="661" xr:uid="{00000000-0005-0000-0000-000097010000}"/>
    <cellStyle name="20% - Accent2 2 4 3" xfId="662" xr:uid="{00000000-0005-0000-0000-000098010000}"/>
    <cellStyle name="20% - Accent2 2 4 3 2" xfId="663" xr:uid="{00000000-0005-0000-0000-000099010000}"/>
    <cellStyle name="20% - Accent2 2 4 4" xfId="664" xr:uid="{00000000-0005-0000-0000-00009A010000}"/>
    <cellStyle name="20% - Accent2 2 5" xfId="665" xr:uid="{00000000-0005-0000-0000-00009B010000}"/>
    <cellStyle name="20% - Accent2 2 5 2" xfId="666" xr:uid="{00000000-0005-0000-0000-00009C010000}"/>
    <cellStyle name="20% - Accent2 2 5 2 2" xfId="667" xr:uid="{00000000-0005-0000-0000-00009D010000}"/>
    <cellStyle name="20% - Accent2 2 5 2 2 2" xfId="668" xr:uid="{00000000-0005-0000-0000-00009E010000}"/>
    <cellStyle name="20% - Accent2 2 5 2 3" xfId="669" xr:uid="{00000000-0005-0000-0000-00009F010000}"/>
    <cellStyle name="20% - Accent2 2 5 3" xfId="670" xr:uid="{00000000-0005-0000-0000-0000A0010000}"/>
    <cellStyle name="20% - Accent2 2 5 3 2" xfId="671" xr:uid="{00000000-0005-0000-0000-0000A1010000}"/>
    <cellStyle name="20% - Accent2 2 5 4" xfId="672" xr:uid="{00000000-0005-0000-0000-0000A2010000}"/>
    <cellStyle name="20% - Accent2 2 6" xfId="673" xr:uid="{00000000-0005-0000-0000-0000A3010000}"/>
    <cellStyle name="20% - Accent2 2 6 2" xfId="674" xr:uid="{00000000-0005-0000-0000-0000A4010000}"/>
    <cellStyle name="20% - Accent2 2 6 2 2" xfId="675" xr:uid="{00000000-0005-0000-0000-0000A5010000}"/>
    <cellStyle name="20% - Accent2 2 6 2 2 2" xfId="676" xr:uid="{00000000-0005-0000-0000-0000A6010000}"/>
    <cellStyle name="20% - Accent2 2 6 2 3" xfId="677" xr:uid="{00000000-0005-0000-0000-0000A7010000}"/>
    <cellStyle name="20% - Accent2 2 6 3" xfId="678" xr:uid="{00000000-0005-0000-0000-0000A8010000}"/>
    <cellStyle name="20% - Accent2 2 6 3 2" xfId="679" xr:uid="{00000000-0005-0000-0000-0000A9010000}"/>
    <cellStyle name="20% - Accent2 2 6 4" xfId="680" xr:uid="{00000000-0005-0000-0000-0000AA010000}"/>
    <cellStyle name="20% - Accent2 2 7" xfId="681" xr:uid="{00000000-0005-0000-0000-0000AB010000}"/>
    <cellStyle name="20% - Accent2 2 7 2" xfId="682" xr:uid="{00000000-0005-0000-0000-0000AC010000}"/>
    <cellStyle name="20% - Accent2 2 7 2 2" xfId="683" xr:uid="{00000000-0005-0000-0000-0000AD010000}"/>
    <cellStyle name="20% - Accent2 2 7 2 2 2" xfId="684" xr:uid="{00000000-0005-0000-0000-0000AE010000}"/>
    <cellStyle name="20% - Accent2 2 7 2 3" xfId="685" xr:uid="{00000000-0005-0000-0000-0000AF010000}"/>
    <cellStyle name="20% - Accent2 2 7 3" xfId="686" xr:uid="{00000000-0005-0000-0000-0000B0010000}"/>
    <cellStyle name="20% - Accent2 2 7 3 2" xfId="687" xr:uid="{00000000-0005-0000-0000-0000B1010000}"/>
    <cellStyle name="20% - Accent2 2 7 4" xfId="688" xr:uid="{00000000-0005-0000-0000-0000B2010000}"/>
    <cellStyle name="20% - Accent2 2 8" xfId="689" xr:uid="{00000000-0005-0000-0000-0000B3010000}"/>
    <cellStyle name="20% - Accent2 2 8 2" xfId="690" xr:uid="{00000000-0005-0000-0000-0000B4010000}"/>
    <cellStyle name="20% - Accent2 2 8 2 2" xfId="691" xr:uid="{00000000-0005-0000-0000-0000B5010000}"/>
    <cellStyle name="20% - Accent2 2 8 2 2 2" xfId="692" xr:uid="{00000000-0005-0000-0000-0000B6010000}"/>
    <cellStyle name="20% - Accent2 2 8 2 3" xfId="693" xr:uid="{00000000-0005-0000-0000-0000B7010000}"/>
    <cellStyle name="20% - Accent2 2 8 3" xfId="694" xr:uid="{00000000-0005-0000-0000-0000B8010000}"/>
    <cellStyle name="20% - Accent2 2 8 3 2" xfId="695" xr:uid="{00000000-0005-0000-0000-0000B9010000}"/>
    <cellStyle name="20% - Accent2 2 8 4" xfId="696" xr:uid="{00000000-0005-0000-0000-0000BA010000}"/>
    <cellStyle name="20% - Accent2 2 9" xfId="697" xr:uid="{00000000-0005-0000-0000-0000BB010000}"/>
    <cellStyle name="20% - Accent2 2 9 2" xfId="698" xr:uid="{00000000-0005-0000-0000-0000BC010000}"/>
    <cellStyle name="20% - Accent2 2 9 2 2" xfId="699" xr:uid="{00000000-0005-0000-0000-0000BD010000}"/>
    <cellStyle name="20% - Accent2 2 9 2 2 2" xfId="700" xr:uid="{00000000-0005-0000-0000-0000BE010000}"/>
    <cellStyle name="20% - Accent2 2 9 2 3" xfId="701" xr:uid="{00000000-0005-0000-0000-0000BF010000}"/>
    <cellStyle name="20% - Accent2 2 9 3" xfId="702" xr:uid="{00000000-0005-0000-0000-0000C0010000}"/>
    <cellStyle name="20% - Accent2 2 9 3 2" xfId="703" xr:uid="{00000000-0005-0000-0000-0000C1010000}"/>
    <cellStyle name="20% - Accent2 2 9 4" xfId="704" xr:uid="{00000000-0005-0000-0000-0000C2010000}"/>
    <cellStyle name="20% - Accent2 20" xfId="705" xr:uid="{00000000-0005-0000-0000-0000C3010000}"/>
    <cellStyle name="20% - Accent2 20 2" xfId="706" xr:uid="{00000000-0005-0000-0000-0000C4010000}"/>
    <cellStyle name="20% - Accent2 21" xfId="707" xr:uid="{00000000-0005-0000-0000-0000C5010000}"/>
    <cellStyle name="20% - Accent2 22" xfId="23091" xr:uid="{00000000-0005-0000-0000-0000C6010000}"/>
    <cellStyle name="20% - Accent2 3" xfId="708" xr:uid="{00000000-0005-0000-0000-0000C7010000}"/>
    <cellStyle name="20% - Accent2 3 2" xfId="709" xr:uid="{00000000-0005-0000-0000-0000C8010000}"/>
    <cellStyle name="20% - Accent2 3 2 2" xfId="710" xr:uid="{00000000-0005-0000-0000-0000C9010000}"/>
    <cellStyle name="20% - Accent2 3 2 2 2" xfId="711" xr:uid="{00000000-0005-0000-0000-0000CA010000}"/>
    <cellStyle name="20% - Accent2 3 2 3" xfId="712" xr:uid="{00000000-0005-0000-0000-0000CB010000}"/>
    <cellStyle name="20% - Accent2 3 3" xfId="713" xr:uid="{00000000-0005-0000-0000-0000CC010000}"/>
    <cellStyle name="20% - Accent2 3 3 2" xfId="714" xr:uid="{00000000-0005-0000-0000-0000CD010000}"/>
    <cellStyle name="20% - Accent2 3 4" xfId="715" xr:uid="{00000000-0005-0000-0000-0000CE010000}"/>
    <cellStyle name="20% - Accent2 4" xfId="716" xr:uid="{00000000-0005-0000-0000-0000CF010000}"/>
    <cellStyle name="20% - Accent2 4 2" xfId="717" xr:uid="{00000000-0005-0000-0000-0000D0010000}"/>
    <cellStyle name="20% - Accent2 4 2 2" xfId="718" xr:uid="{00000000-0005-0000-0000-0000D1010000}"/>
    <cellStyle name="20% - Accent2 4 2 2 2" xfId="719" xr:uid="{00000000-0005-0000-0000-0000D2010000}"/>
    <cellStyle name="20% - Accent2 4 2 3" xfId="720" xr:uid="{00000000-0005-0000-0000-0000D3010000}"/>
    <cellStyle name="20% - Accent2 4 3" xfId="721" xr:uid="{00000000-0005-0000-0000-0000D4010000}"/>
    <cellStyle name="20% - Accent2 4 3 2" xfId="722" xr:uid="{00000000-0005-0000-0000-0000D5010000}"/>
    <cellStyle name="20% - Accent2 4 4" xfId="723" xr:uid="{00000000-0005-0000-0000-0000D6010000}"/>
    <cellStyle name="20% - Accent2 5" xfId="724" xr:uid="{00000000-0005-0000-0000-0000D7010000}"/>
    <cellStyle name="20% - Accent2 5 2" xfId="725" xr:uid="{00000000-0005-0000-0000-0000D8010000}"/>
    <cellStyle name="20% - Accent2 5 2 2" xfId="726" xr:uid="{00000000-0005-0000-0000-0000D9010000}"/>
    <cellStyle name="20% - Accent2 5 2 2 2" xfId="727" xr:uid="{00000000-0005-0000-0000-0000DA010000}"/>
    <cellStyle name="20% - Accent2 5 2 3" xfId="728" xr:uid="{00000000-0005-0000-0000-0000DB010000}"/>
    <cellStyle name="20% - Accent2 5 3" xfId="729" xr:uid="{00000000-0005-0000-0000-0000DC010000}"/>
    <cellStyle name="20% - Accent2 5 3 2" xfId="730" xr:uid="{00000000-0005-0000-0000-0000DD010000}"/>
    <cellStyle name="20% - Accent2 5 4" xfId="731" xr:uid="{00000000-0005-0000-0000-0000DE010000}"/>
    <cellStyle name="20% - Accent2 6" xfId="732" xr:uid="{00000000-0005-0000-0000-0000DF010000}"/>
    <cellStyle name="20% - Accent2 6 2" xfId="733" xr:uid="{00000000-0005-0000-0000-0000E0010000}"/>
    <cellStyle name="20% - Accent2 6 2 2" xfId="734" xr:uid="{00000000-0005-0000-0000-0000E1010000}"/>
    <cellStyle name="20% - Accent2 6 2 2 2" xfId="735" xr:uid="{00000000-0005-0000-0000-0000E2010000}"/>
    <cellStyle name="20% - Accent2 6 2 3" xfId="736" xr:uid="{00000000-0005-0000-0000-0000E3010000}"/>
    <cellStyle name="20% - Accent2 6 3" xfId="737" xr:uid="{00000000-0005-0000-0000-0000E4010000}"/>
    <cellStyle name="20% - Accent2 6 3 2" xfId="738" xr:uid="{00000000-0005-0000-0000-0000E5010000}"/>
    <cellStyle name="20% - Accent2 6 4" xfId="739" xr:uid="{00000000-0005-0000-0000-0000E6010000}"/>
    <cellStyle name="20% - Accent2 7" xfId="740" xr:uid="{00000000-0005-0000-0000-0000E7010000}"/>
    <cellStyle name="20% - Accent2 7 2" xfId="741" xr:uid="{00000000-0005-0000-0000-0000E8010000}"/>
    <cellStyle name="20% - Accent2 7 2 2" xfId="742" xr:uid="{00000000-0005-0000-0000-0000E9010000}"/>
    <cellStyle name="20% - Accent2 7 2 2 2" xfId="743" xr:uid="{00000000-0005-0000-0000-0000EA010000}"/>
    <cellStyle name="20% - Accent2 7 2 3" xfId="744" xr:uid="{00000000-0005-0000-0000-0000EB010000}"/>
    <cellStyle name="20% - Accent2 7 3" xfId="745" xr:uid="{00000000-0005-0000-0000-0000EC010000}"/>
    <cellStyle name="20% - Accent2 7 3 2" xfId="746" xr:uid="{00000000-0005-0000-0000-0000ED010000}"/>
    <cellStyle name="20% - Accent2 7 4" xfId="747" xr:uid="{00000000-0005-0000-0000-0000EE010000}"/>
    <cellStyle name="20% - Accent2 8" xfId="748" xr:uid="{00000000-0005-0000-0000-0000EF010000}"/>
    <cellStyle name="20% - Accent2 8 2" xfId="749" xr:uid="{00000000-0005-0000-0000-0000F0010000}"/>
    <cellStyle name="20% - Accent2 8 2 2" xfId="750" xr:uid="{00000000-0005-0000-0000-0000F1010000}"/>
    <cellStyle name="20% - Accent2 8 2 2 2" xfId="751" xr:uid="{00000000-0005-0000-0000-0000F2010000}"/>
    <cellStyle name="20% - Accent2 8 2 3" xfId="752" xr:uid="{00000000-0005-0000-0000-0000F3010000}"/>
    <cellStyle name="20% - Accent2 8 3" xfId="753" xr:uid="{00000000-0005-0000-0000-0000F4010000}"/>
    <cellStyle name="20% - Accent2 8 3 2" xfId="754" xr:uid="{00000000-0005-0000-0000-0000F5010000}"/>
    <cellStyle name="20% - Accent2 8 4" xfId="755" xr:uid="{00000000-0005-0000-0000-0000F6010000}"/>
    <cellStyle name="20% - Accent2 9" xfId="756" xr:uid="{00000000-0005-0000-0000-0000F7010000}"/>
    <cellStyle name="20% - Accent2 9 2" xfId="757" xr:uid="{00000000-0005-0000-0000-0000F8010000}"/>
    <cellStyle name="20% - Accent2 9 2 2" xfId="758" xr:uid="{00000000-0005-0000-0000-0000F9010000}"/>
    <cellStyle name="20% - Accent2 9 2 2 2" xfId="759" xr:uid="{00000000-0005-0000-0000-0000FA010000}"/>
    <cellStyle name="20% - Accent2 9 2 3" xfId="760" xr:uid="{00000000-0005-0000-0000-0000FB010000}"/>
    <cellStyle name="20% - Accent2 9 3" xfId="761" xr:uid="{00000000-0005-0000-0000-0000FC010000}"/>
    <cellStyle name="20% - Accent2 9 3 2" xfId="762" xr:uid="{00000000-0005-0000-0000-0000FD010000}"/>
    <cellStyle name="20% - Accent2 9 4" xfId="763" xr:uid="{00000000-0005-0000-0000-0000FE010000}"/>
    <cellStyle name="20% - Accent3 10" xfId="764" xr:uid="{00000000-0005-0000-0000-0000FF010000}"/>
    <cellStyle name="20% - Accent3 10 2" xfId="765" xr:uid="{00000000-0005-0000-0000-000000020000}"/>
    <cellStyle name="20% - Accent3 10 2 2" xfId="766" xr:uid="{00000000-0005-0000-0000-000001020000}"/>
    <cellStyle name="20% - Accent3 10 2 2 2" xfId="767" xr:uid="{00000000-0005-0000-0000-000002020000}"/>
    <cellStyle name="20% - Accent3 10 2 3" xfId="768" xr:uid="{00000000-0005-0000-0000-000003020000}"/>
    <cellStyle name="20% - Accent3 10 3" xfId="769" xr:uid="{00000000-0005-0000-0000-000004020000}"/>
    <cellStyle name="20% - Accent3 10 3 2" xfId="770" xr:uid="{00000000-0005-0000-0000-000005020000}"/>
    <cellStyle name="20% - Accent3 10 4" xfId="771" xr:uid="{00000000-0005-0000-0000-000006020000}"/>
    <cellStyle name="20% - Accent3 11" xfId="772" xr:uid="{00000000-0005-0000-0000-000007020000}"/>
    <cellStyle name="20% - Accent3 11 2" xfId="773" xr:uid="{00000000-0005-0000-0000-000008020000}"/>
    <cellStyle name="20% - Accent3 11 2 2" xfId="774" xr:uid="{00000000-0005-0000-0000-000009020000}"/>
    <cellStyle name="20% - Accent3 11 2 2 2" xfId="775" xr:uid="{00000000-0005-0000-0000-00000A020000}"/>
    <cellStyle name="20% - Accent3 11 2 3" xfId="776" xr:uid="{00000000-0005-0000-0000-00000B020000}"/>
    <cellStyle name="20% - Accent3 11 3" xfId="777" xr:uid="{00000000-0005-0000-0000-00000C020000}"/>
    <cellStyle name="20% - Accent3 11 3 2" xfId="778" xr:uid="{00000000-0005-0000-0000-00000D020000}"/>
    <cellStyle name="20% - Accent3 11 4" xfId="779" xr:uid="{00000000-0005-0000-0000-00000E020000}"/>
    <cellStyle name="20% - Accent3 12" xfId="780" xr:uid="{00000000-0005-0000-0000-00000F020000}"/>
    <cellStyle name="20% - Accent3 12 2" xfId="781" xr:uid="{00000000-0005-0000-0000-000010020000}"/>
    <cellStyle name="20% - Accent3 12 2 2" xfId="782" xr:uid="{00000000-0005-0000-0000-000011020000}"/>
    <cellStyle name="20% - Accent3 12 2 2 2" xfId="783" xr:uid="{00000000-0005-0000-0000-000012020000}"/>
    <cellStyle name="20% - Accent3 12 2 3" xfId="784" xr:uid="{00000000-0005-0000-0000-000013020000}"/>
    <cellStyle name="20% - Accent3 12 3" xfId="785" xr:uid="{00000000-0005-0000-0000-000014020000}"/>
    <cellStyle name="20% - Accent3 12 3 2" xfId="786" xr:uid="{00000000-0005-0000-0000-000015020000}"/>
    <cellStyle name="20% - Accent3 12 4" xfId="787" xr:uid="{00000000-0005-0000-0000-000016020000}"/>
    <cellStyle name="20% - Accent3 13" xfId="788" xr:uid="{00000000-0005-0000-0000-000017020000}"/>
    <cellStyle name="20% - Accent3 13 2" xfId="789" xr:uid="{00000000-0005-0000-0000-000018020000}"/>
    <cellStyle name="20% - Accent3 13 2 2" xfId="790" xr:uid="{00000000-0005-0000-0000-000019020000}"/>
    <cellStyle name="20% - Accent3 13 2 2 2" xfId="791" xr:uid="{00000000-0005-0000-0000-00001A020000}"/>
    <cellStyle name="20% - Accent3 13 2 3" xfId="792" xr:uid="{00000000-0005-0000-0000-00001B020000}"/>
    <cellStyle name="20% - Accent3 13 3" xfId="793" xr:uid="{00000000-0005-0000-0000-00001C020000}"/>
    <cellStyle name="20% - Accent3 13 3 2" xfId="794" xr:uid="{00000000-0005-0000-0000-00001D020000}"/>
    <cellStyle name="20% - Accent3 13 4" xfId="795" xr:uid="{00000000-0005-0000-0000-00001E020000}"/>
    <cellStyle name="20% - Accent3 14" xfId="796" xr:uid="{00000000-0005-0000-0000-00001F020000}"/>
    <cellStyle name="20% - Accent3 14 2" xfId="797" xr:uid="{00000000-0005-0000-0000-000020020000}"/>
    <cellStyle name="20% - Accent3 14 2 2" xfId="798" xr:uid="{00000000-0005-0000-0000-000021020000}"/>
    <cellStyle name="20% - Accent3 14 2 2 2" xfId="799" xr:uid="{00000000-0005-0000-0000-000022020000}"/>
    <cellStyle name="20% - Accent3 14 2 3" xfId="800" xr:uid="{00000000-0005-0000-0000-000023020000}"/>
    <cellStyle name="20% - Accent3 14 3" xfId="801" xr:uid="{00000000-0005-0000-0000-000024020000}"/>
    <cellStyle name="20% - Accent3 14 3 2" xfId="802" xr:uid="{00000000-0005-0000-0000-000025020000}"/>
    <cellStyle name="20% - Accent3 14 4" xfId="803" xr:uid="{00000000-0005-0000-0000-000026020000}"/>
    <cellStyle name="20% - Accent3 15" xfId="804" xr:uid="{00000000-0005-0000-0000-000027020000}"/>
    <cellStyle name="20% - Accent3 15 2" xfId="805" xr:uid="{00000000-0005-0000-0000-000028020000}"/>
    <cellStyle name="20% - Accent3 15 2 2" xfId="806" xr:uid="{00000000-0005-0000-0000-000029020000}"/>
    <cellStyle name="20% - Accent3 15 2 2 2" xfId="807" xr:uid="{00000000-0005-0000-0000-00002A020000}"/>
    <cellStyle name="20% - Accent3 15 2 3" xfId="808" xr:uid="{00000000-0005-0000-0000-00002B020000}"/>
    <cellStyle name="20% - Accent3 15 3" xfId="809" xr:uid="{00000000-0005-0000-0000-00002C020000}"/>
    <cellStyle name="20% - Accent3 15 3 2" xfId="810" xr:uid="{00000000-0005-0000-0000-00002D020000}"/>
    <cellStyle name="20% - Accent3 15 4" xfId="811" xr:uid="{00000000-0005-0000-0000-00002E020000}"/>
    <cellStyle name="20% - Accent3 16" xfId="812" xr:uid="{00000000-0005-0000-0000-00002F020000}"/>
    <cellStyle name="20% - Accent3 16 2" xfId="813" xr:uid="{00000000-0005-0000-0000-000030020000}"/>
    <cellStyle name="20% - Accent3 16 2 2" xfId="814" xr:uid="{00000000-0005-0000-0000-000031020000}"/>
    <cellStyle name="20% - Accent3 16 3" xfId="815" xr:uid="{00000000-0005-0000-0000-000032020000}"/>
    <cellStyle name="20% - Accent3 17" xfId="816" xr:uid="{00000000-0005-0000-0000-000033020000}"/>
    <cellStyle name="20% - Accent3 17 2" xfId="817" xr:uid="{00000000-0005-0000-0000-000034020000}"/>
    <cellStyle name="20% - Accent3 17 2 2" xfId="818" xr:uid="{00000000-0005-0000-0000-000035020000}"/>
    <cellStyle name="20% - Accent3 17 3" xfId="819" xr:uid="{00000000-0005-0000-0000-000036020000}"/>
    <cellStyle name="20% - Accent3 18" xfId="820" xr:uid="{00000000-0005-0000-0000-000037020000}"/>
    <cellStyle name="20% - Accent3 18 2" xfId="821" xr:uid="{00000000-0005-0000-0000-000038020000}"/>
    <cellStyle name="20% - Accent3 18 2 2" xfId="822" xr:uid="{00000000-0005-0000-0000-000039020000}"/>
    <cellStyle name="20% - Accent3 18 3" xfId="823" xr:uid="{00000000-0005-0000-0000-00003A020000}"/>
    <cellStyle name="20% - Accent3 19" xfId="824" xr:uid="{00000000-0005-0000-0000-00003B020000}"/>
    <cellStyle name="20% - Accent3 19 2" xfId="825" xr:uid="{00000000-0005-0000-0000-00003C020000}"/>
    <cellStyle name="20% - Accent3 19 2 2" xfId="826" xr:uid="{00000000-0005-0000-0000-00003D020000}"/>
    <cellStyle name="20% - Accent3 19 3" xfId="827" xr:uid="{00000000-0005-0000-0000-00003E020000}"/>
    <cellStyle name="20% - Accent3 2" xfId="828" xr:uid="{00000000-0005-0000-0000-00003F020000}"/>
    <cellStyle name="20% - Accent3 2 10" xfId="829" xr:uid="{00000000-0005-0000-0000-000040020000}"/>
    <cellStyle name="20% - Accent3 2 10 2" xfId="830" xr:uid="{00000000-0005-0000-0000-000041020000}"/>
    <cellStyle name="20% - Accent3 2 10 2 2" xfId="831" xr:uid="{00000000-0005-0000-0000-000042020000}"/>
    <cellStyle name="20% - Accent3 2 10 2 2 2" xfId="832" xr:uid="{00000000-0005-0000-0000-000043020000}"/>
    <cellStyle name="20% - Accent3 2 10 2 3" xfId="833" xr:uid="{00000000-0005-0000-0000-000044020000}"/>
    <cellStyle name="20% - Accent3 2 10 3" xfId="834" xr:uid="{00000000-0005-0000-0000-000045020000}"/>
    <cellStyle name="20% - Accent3 2 10 3 2" xfId="835" xr:uid="{00000000-0005-0000-0000-000046020000}"/>
    <cellStyle name="20% - Accent3 2 10 4" xfId="836" xr:uid="{00000000-0005-0000-0000-000047020000}"/>
    <cellStyle name="20% - Accent3 2 11" xfId="837" xr:uid="{00000000-0005-0000-0000-000048020000}"/>
    <cellStyle name="20% - Accent3 2 11 2" xfId="838" xr:uid="{00000000-0005-0000-0000-000049020000}"/>
    <cellStyle name="20% - Accent3 2 11 2 2" xfId="839" xr:uid="{00000000-0005-0000-0000-00004A020000}"/>
    <cellStyle name="20% - Accent3 2 11 2 2 2" xfId="840" xr:uid="{00000000-0005-0000-0000-00004B020000}"/>
    <cellStyle name="20% - Accent3 2 11 2 3" xfId="841" xr:uid="{00000000-0005-0000-0000-00004C020000}"/>
    <cellStyle name="20% - Accent3 2 11 3" xfId="842" xr:uid="{00000000-0005-0000-0000-00004D020000}"/>
    <cellStyle name="20% - Accent3 2 11 3 2" xfId="843" xr:uid="{00000000-0005-0000-0000-00004E020000}"/>
    <cellStyle name="20% - Accent3 2 11 4" xfId="844" xr:uid="{00000000-0005-0000-0000-00004F020000}"/>
    <cellStyle name="20% - Accent3 2 12" xfId="845" xr:uid="{00000000-0005-0000-0000-000050020000}"/>
    <cellStyle name="20% - Accent3 2 12 2" xfId="846" xr:uid="{00000000-0005-0000-0000-000051020000}"/>
    <cellStyle name="20% - Accent3 2 12 2 2" xfId="847" xr:uid="{00000000-0005-0000-0000-000052020000}"/>
    <cellStyle name="20% - Accent3 2 12 2 2 2" xfId="848" xr:uid="{00000000-0005-0000-0000-000053020000}"/>
    <cellStyle name="20% - Accent3 2 12 2 3" xfId="849" xr:uid="{00000000-0005-0000-0000-000054020000}"/>
    <cellStyle name="20% - Accent3 2 12 3" xfId="850" xr:uid="{00000000-0005-0000-0000-000055020000}"/>
    <cellStyle name="20% - Accent3 2 12 3 2" xfId="851" xr:uid="{00000000-0005-0000-0000-000056020000}"/>
    <cellStyle name="20% - Accent3 2 12 4" xfId="852" xr:uid="{00000000-0005-0000-0000-000057020000}"/>
    <cellStyle name="20% - Accent3 2 13" xfId="853" xr:uid="{00000000-0005-0000-0000-000058020000}"/>
    <cellStyle name="20% - Accent3 2 13 2" xfId="854" xr:uid="{00000000-0005-0000-0000-000059020000}"/>
    <cellStyle name="20% - Accent3 2 13 2 2" xfId="855" xr:uid="{00000000-0005-0000-0000-00005A020000}"/>
    <cellStyle name="20% - Accent3 2 13 2 2 2" xfId="856" xr:uid="{00000000-0005-0000-0000-00005B020000}"/>
    <cellStyle name="20% - Accent3 2 13 2 3" xfId="857" xr:uid="{00000000-0005-0000-0000-00005C020000}"/>
    <cellStyle name="20% - Accent3 2 13 3" xfId="858" xr:uid="{00000000-0005-0000-0000-00005D020000}"/>
    <cellStyle name="20% - Accent3 2 13 3 2" xfId="859" xr:uid="{00000000-0005-0000-0000-00005E020000}"/>
    <cellStyle name="20% - Accent3 2 13 4" xfId="860" xr:uid="{00000000-0005-0000-0000-00005F020000}"/>
    <cellStyle name="20% - Accent3 2 14" xfId="861" xr:uid="{00000000-0005-0000-0000-000060020000}"/>
    <cellStyle name="20% - Accent3 2 14 2" xfId="862" xr:uid="{00000000-0005-0000-0000-000061020000}"/>
    <cellStyle name="20% - Accent3 2 14 2 2" xfId="863" xr:uid="{00000000-0005-0000-0000-000062020000}"/>
    <cellStyle name="20% - Accent3 2 14 2 2 2" xfId="864" xr:uid="{00000000-0005-0000-0000-000063020000}"/>
    <cellStyle name="20% - Accent3 2 14 2 3" xfId="865" xr:uid="{00000000-0005-0000-0000-000064020000}"/>
    <cellStyle name="20% - Accent3 2 14 3" xfId="866" xr:uid="{00000000-0005-0000-0000-000065020000}"/>
    <cellStyle name="20% - Accent3 2 14 3 2" xfId="867" xr:uid="{00000000-0005-0000-0000-000066020000}"/>
    <cellStyle name="20% - Accent3 2 14 4" xfId="868" xr:uid="{00000000-0005-0000-0000-000067020000}"/>
    <cellStyle name="20% - Accent3 2 15" xfId="869" xr:uid="{00000000-0005-0000-0000-000068020000}"/>
    <cellStyle name="20% - Accent3 2 15 2" xfId="870" xr:uid="{00000000-0005-0000-0000-000069020000}"/>
    <cellStyle name="20% - Accent3 2 15 2 2" xfId="871" xr:uid="{00000000-0005-0000-0000-00006A020000}"/>
    <cellStyle name="20% - Accent3 2 15 3" xfId="872" xr:uid="{00000000-0005-0000-0000-00006B020000}"/>
    <cellStyle name="20% - Accent3 2 16" xfId="873" xr:uid="{00000000-0005-0000-0000-00006C020000}"/>
    <cellStyle name="20% - Accent3 2 16 2" xfId="874" xr:uid="{00000000-0005-0000-0000-00006D020000}"/>
    <cellStyle name="20% - Accent3 2 16 2 2" xfId="875" xr:uid="{00000000-0005-0000-0000-00006E020000}"/>
    <cellStyle name="20% - Accent3 2 16 3" xfId="876" xr:uid="{00000000-0005-0000-0000-00006F020000}"/>
    <cellStyle name="20% - Accent3 2 17" xfId="877" xr:uid="{00000000-0005-0000-0000-000070020000}"/>
    <cellStyle name="20% - Accent3 2 17 2" xfId="878" xr:uid="{00000000-0005-0000-0000-000071020000}"/>
    <cellStyle name="20% - Accent3 2 17 2 2" xfId="879" xr:uid="{00000000-0005-0000-0000-000072020000}"/>
    <cellStyle name="20% - Accent3 2 17 3" xfId="880" xr:uid="{00000000-0005-0000-0000-000073020000}"/>
    <cellStyle name="20% - Accent3 2 18" xfId="881" xr:uid="{00000000-0005-0000-0000-000074020000}"/>
    <cellStyle name="20% - Accent3 2 18 2" xfId="882" xr:uid="{00000000-0005-0000-0000-000075020000}"/>
    <cellStyle name="20% - Accent3 2 18 2 2" xfId="883" xr:uid="{00000000-0005-0000-0000-000076020000}"/>
    <cellStyle name="20% - Accent3 2 18 3" xfId="884" xr:uid="{00000000-0005-0000-0000-000077020000}"/>
    <cellStyle name="20% - Accent3 2 19" xfId="885" xr:uid="{00000000-0005-0000-0000-000078020000}"/>
    <cellStyle name="20% - Accent3 2 19 2" xfId="886" xr:uid="{00000000-0005-0000-0000-000079020000}"/>
    <cellStyle name="20% - Accent3 2 19 2 2" xfId="887" xr:uid="{00000000-0005-0000-0000-00007A020000}"/>
    <cellStyle name="20% - Accent3 2 19 3" xfId="888" xr:uid="{00000000-0005-0000-0000-00007B020000}"/>
    <cellStyle name="20% - Accent3 2 2" xfId="889" xr:uid="{00000000-0005-0000-0000-00007C020000}"/>
    <cellStyle name="20% - Accent3 2 2 2" xfId="890" xr:uid="{00000000-0005-0000-0000-00007D020000}"/>
    <cellStyle name="20% - Accent3 2 2 2 2" xfId="891" xr:uid="{00000000-0005-0000-0000-00007E020000}"/>
    <cellStyle name="20% - Accent3 2 2 2 2 2" xfId="892" xr:uid="{00000000-0005-0000-0000-00007F020000}"/>
    <cellStyle name="20% - Accent3 2 2 2 3" xfId="893" xr:uid="{00000000-0005-0000-0000-000080020000}"/>
    <cellStyle name="20% - Accent3 2 2 3" xfId="894" xr:uid="{00000000-0005-0000-0000-000081020000}"/>
    <cellStyle name="20% - Accent3 2 2 3 2" xfId="895" xr:uid="{00000000-0005-0000-0000-000082020000}"/>
    <cellStyle name="20% - Accent3 2 2 4" xfId="896" xr:uid="{00000000-0005-0000-0000-000083020000}"/>
    <cellStyle name="20% - Accent3 2 20" xfId="897" xr:uid="{00000000-0005-0000-0000-000084020000}"/>
    <cellStyle name="20% - Accent3 2 20 2" xfId="898" xr:uid="{00000000-0005-0000-0000-000085020000}"/>
    <cellStyle name="20% - Accent3 2 21" xfId="899" xr:uid="{00000000-0005-0000-0000-000086020000}"/>
    <cellStyle name="20% - Accent3 2 3" xfId="900" xr:uid="{00000000-0005-0000-0000-000087020000}"/>
    <cellStyle name="20% - Accent3 2 3 2" xfId="901" xr:uid="{00000000-0005-0000-0000-000088020000}"/>
    <cellStyle name="20% - Accent3 2 3 2 2" xfId="902" xr:uid="{00000000-0005-0000-0000-000089020000}"/>
    <cellStyle name="20% - Accent3 2 3 2 2 2" xfId="903" xr:uid="{00000000-0005-0000-0000-00008A020000}"/>
    <cellStyle name="20% - Accent3 2 3 2 3" xfId="904" xr:uid="{00000000-0005-0000-0000-00008B020000}"/>
    <cellStyle name="20% - Accent3 2 3 3" xfId="905" xr:uid="{00000000-0005-0000-0000-00008C020000}"/>
    <cellStyle name="20% - Accent3 2 3 3 2" xfId="906" xr:uid="{00000000-0005-0000-0000-00008D020000}"/>
    <cellStyle name="20% - Accent3 2 3 4" xfId="907" xr:uid="{00000000-0005-0000-0000-00008E020000}"/>
    <cellStyle name="20% - Accent3 2 4" xfId="908" xr:uid="{00000000-0005-0000-0000-00008F020000}"/>
    <cellStyle name="20% - Accent3 2 4 2" xfId="909" xr:uid="{00000000-0005-0000-0000-000090020000}"/>
    <cellStyle name="20% - Accent3 2 4 2 2" xfId="910" xr:uid="{00000000-0005-0000-0000-000091020000}"/>
    <cellStyle name="20% - Accent3 2 4 2 2 2" xfId="911" xr:uid="{00000000-0005-0000-0000-000092020000}"/>
    <cellStyle name="20% - Accent3 2 4 2 3" xfId="912" xr:uid="{00000000-0005-0000-0000-000093020000}"/>
    <cellStyle name="20% - Accent3 2 4 3" xfId="913" xr:uid="{00000000-0005-0000-0000-000094020000}"/>
    <cellStyle name="20% - Accent3 2 4 3 2" xfId="914" xr:uid="{00000000-0005-0000-0000-000095020000}"/>
    <cellStyle name="20% - Accent3 2 4 4" xfId="915" xr:uid="{00000000-0005-0000-0000-000096020000}"/>
    <cellStyle name="20% - Accent3 2 5" xfId="916" xr:uid="{00000000-0005-0000-0000-000097020000}"/>
    <cellStyle name="20% - Accent3 2 5 2" xfId="917" xr:uid="{00000000-0005-0000-0000-000098020000}"/>
    <cellStyle name="20% - Accent3 2 5 2 2" xfId="918" xr:uid="{00000000-0005-0000-0000-000099020000}"/>
    <cellStyle name="20% - Accent3 2 5 2 2 2" xfId="919" xr:uid="{00000000-0005-0000-0000-00009A020000}"/>
    <cellStyle name="20% - Accent3 2 5 2 3" xfId="920" xr:uid="{00000000-0005-0000-0000-00009B020000}"/>
    <cellStyle name="20% - Accent3 2 5 3" xfId="921" xr:uid="{00000000-0005-0000-0000-00009C020000}"/>
    <cellStyle name="20% - Accent3 2 5 3 2" xfId="922" xr:uid="{00000000-0005-0000-0000-00009D020000}"/>
    <cellStyle name="20% - Accent3 2 5 4" xfId="923" xr:uid="{00000000-0005-0000-0000-00009E020000}"/>
    <cellStyle name="20% - Accent3 2 6" xfId="924" xr:uid="{00000000-0005-0000-0000-00009F020000}"/>
    <cellStyle name="20% - Accent3 2 6 2" xfId="925" xr:uid="{00000000-0005-0000-0000-0000A0020000}"/>
    <cellStyle name="20% - Accent3 2 6 2 2" xfId="926" xr:uid="{00000000-0005-0000-0000-0000A1020000}"/>
    <cellStyle name="20% - Accent3 2 6 2 2 2" xfId="927" xr:uid="{00000000-0005-0000-0000-0000A2020000}"/>
    <cellStyle name="20% - Accent3 2 6 2 3" xfId="928" xr:uid="{00000000-0005-0000-0000-0000A3020000}"/>
    <cellStyle name="20% - Accent3 2 6 3" xfId="929" xr:uid="{00000000-0005-0000-0000-0000A4020000}"/>
    <cellStyle name="20% - Accent3 2 6 3 2" xfId="930" xr:uid="{00000000-0005-0000-0000-0000A5020000}"/>
    <cellStyle name="20% - Accent3 2 6 4" xfId="931" xr:uid="{00000000-0005-0000-0000-0000A6020000}"/>
    <cellStyle name="20% - Accent3 2 7" xfId="932" xr:uid="{00000000-0005-0000-0000-0000A7020000}"/>
    <cellStyle name="20% - Accent3 2 7 2" xfId="933" xr:uid="{00000000-0005-0000-0000-0000A8020000}"/>
    <cellStyle name="20% - Accent3 2 7 2 2" xfId="934" xr:uid="{00000000-0005-0000-0000-0000A9020000}"/>
    <cellStyle name="20% - Accent3 2 7 2 2 2" xfId="935" xr:uid="{00000000-0005-0000-0000-0000AA020000}"/>
    <cellStyle name="20% - Accent3 2 7 2 3" xfId="936" xr:uid="{00000000-0005-0000-0000-0000AB020000}"/>
    <cellStyle name="20% - Accent3 2 7 3" xfId="937" xr:uid="{00000000-0005-0000-0000-0000AC020000}"/>
    <cellStyle name="20% - Accent3 2 7 3 2" xfId="938" xr:uid="{00000000-0005-0000-0000-0000AD020000}"/>
    <cellStyle name="20% - Accent3 2 7 4" xfId="939" xr:uid="{00000000-0005-0000-0000-0000AE020000}"/>
    <cellStyle name="20% - Accent3 2 8" xfId="940" xr:uid="{00000000-0005-0000-0000-0000AF020000}"/>
    <cellStyle name="20% - Accent3 2 8 2" xfId="941" xr:uid="{00000000-0005-0000-0000-0000B0020000}"/>
    <cellStyle name="20% - Accent3 2 8 2 2" xfId="942" xr:uid="{00000000-0005-0000-0000-0000B1020000}"/>
    <cellStyle name="20% - Accent3 2 8 2 2 2" xfId="943" xr:uid="{00000000-0005-0000-0000-0000B2020000}"/>
    <cellStyle name="20% - Accent3 2 8 2 3" xfId="944" xr:uid="{00000000-0005-0000-0000-0000B3020000}"/>
    <cellStyle name="20% - Accent3 2 8 3" xfId="945" xr:uid="{00000000-0005-0000-0000-0000B4020000}"/>
    <cellStyle name="20% - Accent3 2 8 3 2" xfId="946" xr:uid="{00000000-0005-0000-0000-0000B5020000}"/>
    <cellStyle name="20% - Accent3 2 8 4" xfId="947" xr:uid="{00000000-0005-0000-0000-0000B6020000}"/>
    <cellStyle name="20% - Accent3 2 9" xfId="948" xr:uid="{00000000-0005-0000-0000-0000B7020000}"/>
    <cellStyle name="20% - Accent3 2 9 2" xfId="949" xr:uid="{00000000-0005-0000-0000-0000B8020000}"/>
    <cellStyle name="20% - Accent3 2 9 2 2" xfId="950" xr:uid="{00000000-0005-0000-0000-0000B9020000}"/>
    <cellStyle name="20% - Accent3 2 9 2 2 2" xfId="951" xr:uid="{00000000-0005-0000-0000-0000BA020000}"/>
    <cellStyle name="20% - Accent3 2 9 2 3" xfId="952" xr:uid="{00000000-0005-0000-0000-0000BB020000}"/>
    <cellStyle name="20% - Accent3 2 9 3" xfId="953" xr:uid="{00000000-0005-0000-0000-0000BC020000}"/>
    <cellStyle name="20% - Accent3 2 9 3 2" xfId="954" xr:uid="{00000000-0005-0000-0000-0000BD020000}"/>
    <cellStyle name="20% - Accent3 2 9 4" xfId="955" xr:uid="{00000000-0005-0000-0000-0000BE020000}"/>
    <cellStyle name="20% - Accent3 20" xfId="956" xr:uid="{00000000-0005-0000-0000-0000BF020000}"/>
    <cellStyle name="20% - Accent3 20 2" xfId="957" xr:uid="{00000000-0005-0000-0000-0000C0020000}"/>
    <cellStyle name="20% - Accent3 21" xfId="958" xr:uid="{00000000-0005-0000-0000-0000C1020000}"/>
    <cellStyle name="20% - Accent3 22" xfId="23095" xr:uid="{00000000-0005-0000-0000-0000C2020000}"/>
    <cellStyle name="20% - Accent3 3" xfId="959" xr:uid="{00000000-0005-0000-0000-0000C3020000}"/>
    <cellStyle name="20% - Accent3 3 2" xfId="960" xr:uid="{00000000-0005-0000-0000-0000C4020000}"/>
    <cellStyle name="20% - Accent3 3 2 2" xfId="961" xr:uid="{00000000-0005-0000-0000-0000C5020000}"/>
    <cellStyle name="20% - Accent3 3 2 2 2" xfId="962" xr:uid="{00000000-0005-0000-0000-0000C6020000}"/>
    <cellStyle name="20% - Accent3 3 2 3" xfId="963" xr:uid="{00000000-0005-0000-0000-0000C7020000}"/>
    <cellStyle name="20% - Accent3 3 3" xfId="964" xr:uid="{00000000-0005-0000-0000-0000C8020000}"/>
    <cellStyle name="20% - Accent3 3 3 2" xfId="965" xr:uid="{00000000-0005-0000-0000-0000C9020000}"/>
    <cellStyle name="20% - Accent3 3 4" xfId="966" xr:uid="{00000000-0005-0000-0000-0000CA020000}"/>
    <cellStyle name="20% - Accent3 4" xfId="967" xr:uid="{00000000-0005-0000-0000-0000CB020000}"/>
    <cellStyle name="20% - Accent3 4 2" xfId="968" xr:uid="{00000000-0005-0000-0000-0000CC020000}"/>
    <cellStyle name="20% - Accent3 4 2 2" xfId="969" xr:uid="{00000000-0005-0000-0000-0000CD020000}"/>
    <cellStyle name="20% - Accent3 4 2 2 2" xfId="970" xr:uid="{00000000-0005-0000-0000-0000CE020000}"/>
    <cellStyle name="20% - Accent3 4 2 3" xfId="971" xr:uid="{00000000-0005-0000-0000-0000CF020000}"/>
    <cellStyle name="20% - Accent3 4 3" xfId="972" xr:uid="{00000000-0005-0000-0000-0000D0020000}"/>
    <cellStyle name="20% - Accent3 4 3 2" xfId="973" xr:uid="{00000000-0005-0000-0000-0000D1020000}"/>
    <cellStyle name="20% - Accent3 4 4" xfId="974" xr:uid="{00000000-0005-0000-0000-0000D2020000}"/>
    <cellStyle name="20% - Accent3 5" xfId="975" xr:uid="{00000000-0005-0000-0000-0000D3020000}"/>
    <cellStyle name="20% - Accent3 5 2" xfId="976" xr:uid="{00000000-0005-0000-0000-0000D4020000}"/>
    <cellStyle name="20% - Accent3 5 2 2" xfId="977" xr:uid="{00000000-0005-0000-0000-0000D5020000}"/>
    <cellStyle name="20% - Accent3 5 2 2 2" xfId="978" xr:uid="{00000000-0005-0000-0000-0000D6020000}"/>
    <cellStyle name="20% - Accent3 5 2 3" xfId="979" xr:uid="{00000000-0005-0000-0000-0000D7020000}"/>
    <cellStyle name="20% - Accent3 5 3" xfId="980" xr:uid="{00000000-0005-0000-0000-0000D8020000}"/>
    <cellStyle name="20% - Accent3 5 3 2" xfId="981" xr:uid="{00000000-0005-0000-0000-0000D9020000}"/>
    <cellStyle name="20% - Accent3 5 4" xfId="982" xr:uid="{00000000-0005-0000-0000-0000DA020000}"/>
    <cellStyle name="20% - Accent3 6" xfId="983" xr:uid="{00000000-0005-0000-0000-0000DB020000}"/>
    <cellStyle name="20% - Accent3 6 2" xfId="984" xr:uid="{00000000-0005-0000-0000-0000DC020000}"/>
    <cellStyle name="20% - Accent3 6 2 2" xfId="985" xr:uid="{00000000-0005-0000-0000-0000DD020000}"/>
    <cellStyle name="20% - Accent3 6 2 2 2" xfId="986" xr:uid="{00000000-0005-0000-0000-0000DE020000}"/>
    <cellStyle name="20% - Accent3 6 2 3" xfId="987" xr:uid="{00000000-0005-0000-0000-0000DF020000}"/>
    <cellStyle name="20% - Accent3 6 3" xfId="988" xr:uid="{00000000-0005-0000-0000-0000E0020000}"/>
    <cellStyle name="20% - Accent3 6 3 2" xfId="989" xr:uid="{00000000-0005-0000-0000-0000E1020000}"/>
    <cellStyle name="20% - Accent3 6 4" xfId="990" xr:uid="{00000000-0005-0000-0000-0000E2020000}"/>
    <cellStyle name="20% - Accent3 7" xfId="991" xr:uid="{00000000-0005-0000-0000-0000E3020000}"/>
    <cellStyle name="20% - Accent3 7 2" xfId="992" xr:uid="{00000000-0005-0000-0000-0000E4020000}"/>
    <cellStyle name="20% - Accent3 7 2 2" xfId="993" xr:uid="{00000000-0005-0000-0000-0000E5020000}"/>
    <cellStyle name="20% - Accent3 7 2 2 2" xfId="994" xr:uid="{00000000-0005-0000-0000-0000E6020000}"/>
    <cellStyle name="20% - Accent3 7 2 3" xfId="995" xr:uid="{00000000-0005-0000-0000-0000E7020000}"/>
    <cellStyle name="20% - Accent3 7 3" xfId="996" xr:uid="{00000000-0005-0000-0000-0000E8020000}"/>
    <cellStyle name="20% - Accent3 7 3 2" xfId="997" xr:uid="{00000000-0005-0000-0000-0000E9020000}"/>
    <cellStyle name="20% - Accent3 7 4" xfId="998" xr:uid="{00000000-0005-0000-0000-0000EA020000}"/>
    <cellStyle name="20% - Accent3 8" xfId="999" xr:uid="{00000000-0005-0000-0000-0000EB020000}"/>
    <cellStyle name="20% - Accent3 8 2" xfId="1000" xr:uid="{00000000-0005-0000-0000-0000EC020000}"/>
    <cellStyle name="20% - Accent3 8 2 2" xfId="1001" xr:uid="{00000000-0005-0000-0000-0000ED020000}"/>
    <cellStyle name="20% - Accent3 8 2 2 2" xfId="1002" xr:uid="{00000000-0005-0000-0000-0000EE020000}"/>
    <cellStyle name="20% - Accent3 8 2 3" xfId="1003" xr:uid="{00000000-0005-0000-0000-0000EF020000}"/>
    <cellStyle name="20% - Accent3 8 3" xfId="1004" xr:uid="{00000000-0005-0000-0000-0000F0020000}"/>
    <cellStyle name="20% - Accent3 8 3 2" xfId="1005" xr:uid="{00000000-0005-0000-0000-0000F1020000}"/>
    <cellStyle name="20% - Accent3 8 4" xfId="1006" xr:uid="{00000000-0005-0000-0000-0000F2020000}"/>
    <cellStyle name="20% - Accent3 9" xfId="1007" xr:uid="{00000000-0005-0000-0000-0000F3020000}"/>
    <cellStyle name="20% - Accent3 9 2" xfId="1008" xr:uid="{00000000-0005-0000-0000-0000F4020000}"/>
    <cellStyle name="20% - Accent3 9 2 2" xfId="1009" xr:uid="{00000000-0005-0000-0000-0000F5020000}"/>
    <cellStyle name="20% - Accent3 9 2 2 2" xfId="1010" xr:uid="{00000000-0005-0000-0000-0000F6020000}"/>
    <cellStyle name="20% - Accent3 9 2 3" xfId="1011" xr:uid="{00000000-0005-0000-0000-0000F7020000}"/>
    <cellStyle name="20% - Accent3 9 3" xfId="1012" xr:uid="{00000000-0005-0000-0000-0000F8020000}"/>
    <cellStyle name="20% - Accent3 9 3 2" xfId="1013" xr:uid="{00000000-0005-0000-0000-0000F9020000}"/>
    <cellStyle name="20% - Accent3 9 4" xfId="1014" xr:uid="{00000000-0005-0000-0000-0000FA020000}"/>
    <cellStyle name="20% - Accent4 10" xfId="1015" xr:uid="{00000000-0005-0000-0000-0000FB020000}"/>
    <cellStyle name="20% - Accent4 10 2" xfId="1016" xr:uid="{00000000-0005-0000-0000-0000FC020000}"/>
    <cellStyle name="20% - Accent4 10 2 2" xfId="1017" xr:uid="{00000000-0005-0000-0000-0000FD020000}"/>
    <cellStyle name="20% - Accent4 10 2 2 2" xfId="1018" xr:uid="{00000000-0005-0000-0000-0000FE020000}"/>
    <cellStyle name="20% - Accent4 10 2 3" xfId="1019" xr:uid="{00000000-0005-0000-0000-0000FF020000}"/>
    <cellStyle name="20% - Accent4 10 3" xfId="1020" xr:uid="{00000000-0005-0000-0000-000000030000}"/>
    <cellStyle name="20% - Accent4 10 3 2" xfId="1021" xr:uid="{00000000-0005-0000-0000-000001030000}"/>
    <cellStyle name="20% - Accent4 10 4" xfId="1022" xr:uid="{00000000-0005-0000-0000-000002030000}"/>
    <cellStyle name="20% - Accent4 11" xfId="1023" xr:uid="{00000000-0005-0000-0000-000003030000}"/>
    <cellStyle name="20% - Accent4 11 2" xfId="1024" xr:uid="{00000000-0005-0000-0000-000004030000}"/>
    <cellStyle name="20% - Accent4 11 2 2" xfId="1025" xr:uid="{00000000-0005-0000-0000-000005030000}"/>
    <cellStyle name="20% - Accent4 11 2 2 2" xfId="1026" xr:uid="{00000000-0005-0000-0000-000006030000}"/>
    <cellStyle name="20% - Accent4 11 2 3" xfId="1027" xr:uid="{00000000-0005-0000-0000-000007030000}"/>
    <cellStyle name="20% - Accent4 11 3" xfId="1028" xr:uid="{00000000-0005-0000-0000-000008030000}"/>
    <cellStyle name="20% - Accent4 11 3 2" xfId="1029" xr:uid="{00000000-0005-0000-0000-000009030000}"/>
    <cellStyle name="20% - Accent4 11 4" xfId="1030" xr:uid="{00000000-0005-0000-0000-00000A030000}"/>
    <cellStyle name="20% - Accent4 12" xfId="1031" xr:uid="{00000000-0005-0000-0000-00000B030000}"/>
    <cellStyle name="20% - Accent4 12 2" xfId="1032" xr:uid="{00000000-0005-0000-0000-00000C030000}"/>
    <cellStyle name="20% - Accent4 12 2 2" xfId="1033" xr:uid="{00000000-0005-0000-0000-00000D030000}"/>
    <cellStyle name="20% - Accent4 12 2 2 2" xfId="1034" xr:uid="{00000000-0005-0000-0000-00000E030000}"/>
    <cellStyle name="20% - Accent4 12 2 3" xfId="1035" xr:uid="{00000000-0005-0000-0000-00000F030000}"/>
    <cellStyle name="20% - Accent4 12 3" xfId="1036" xr:uid="{00000000-0005-0000-0000-000010030000}"/>
    <cellStyle name="20% - Accent4 12 3 2" xfId="1037" xr:uid="{00000000-0005-0000-0000-000011030000}"/>
    <cellStyle name="20% - Accent4 12 4" xfId="1038" xr:uid="{00000000-0005-0000-0000-000012030000}"/>
    <cellStyle name="20% - Accent4 13" xfId="1039" xr:uid="{00000000-0005-0000-0000-000013030000}"/>
    <cellStyle name="20% - Accent4 13 2" xfId="1040" xr:uid="{00000000-0005-0000-0000-000014030000}"/>
    <cellStyle name="20% - Accent4 13 2 2" xfId="1041" xr:uid="{00000000-0005-0000-0000-000015030000}"/>
    <cellStyle name="20% - Accent4 13 2 2 2" xfId="1042" xr:uid="{00000000-0005-0000-0000-000016030000}"/>
    <cellStyle name="20% - Accent4 13 2 3" xfId="1043" xr:uid="{00000000-0005-0000-0000-000017030000}"/>
    <cellStyle name="20% - Accent4 13 3" xfId="1044" xr:uid="{00000000-0005-0000-0000-000018030000}"/>
    <cellStyle name="20% - Accent4 13 3 2" xfId="1045" xr:uid="{00000000-0005-0000-0000-000019030000}"/>
    <cellStyle name="20% - Accent4 13 4" xfId="1046" xr:uid="{00000000-0005-0000-0000-00001A030000}"/>
    <cellStyle name="20% - Accent4 14" xfId="1047" xr:uid="{00000000-0005-0000-0000-00001B030000}"/>
    <cellStyle name="20% - Accent4 14 2" xfId="1048" xr:uid="{00000000-0005-0000-0000-00001C030000}"/>
    <cellStyle name="20% - Accent4 14 2 2" xfId="1049" xr:uid="{00000000-0005-0000-0000-00001D030000}"/>
    <cellStyle name="20% - Accent4 14 2 2 2" xfId="1050" xr:uid="{00000000-0005-0000-0000-00001E030000}"/>
    <cellStyle name="20% - Accent4 14 2 3" xfId="1051" xr:uid="{00000000-0005-0000-0000-00001F030000}"/>
    <cellStyle name="20% - Accent4 14 3" xfId="1052" xr:uid="{00000000-0005-0000-0000-000020030000}"/>
    <cellStyle name="20% - Accent4 14 3 2" xfId="1053" xr:uid="{00000000-0005-0000-0000-000021030000}"/>
    <cellStyle name="20% - Accent4 14 4" xfId="1054" xr:uid="{00000000-0005-0000-0000-000022030000}"/>
    <cellStyle name="20% - Accent4 15" xfId="1055" xr:uid="{00000000-0005-0000-0000-000023030000}"/>
    <cellStyle name="20% - Accent4 15 2" xfId="1056" xr:uid="{00000000-0005-0000-0000-000024030000}"/>
    <cellStyle name="20% - Accent4 15 2 2" xfId="1057" xr:uid="{00000000-0005-0000-0000-000025030000}"/>
    <cellStyle name="20% - Accent4 15 2 2 2" xfId="1058" xr:uid="{00000000-0005-0000-0000-000026030000}"/>
    <cellStyle name="20% - Accent4 15 2 3" xfId="1059" xr:uid="{00000000-0005-0000-0000-000027030000}"/>
    <cellStyle name="20% - Accent4 15 3" xfId="1060" xr:uid="{00000000-0005-0000-0000-000028030000}"/>
    <cellStyle name="20% - Accent4 15 3 2" xfId="1061" xr:uid="{00000000-0005-0000-0000-000029030000}"/>
    <cellStyle name="20% - Accent4 15 4" xfId="1062" xr:uid="{00000000-0005-0000-0000-00002A030000}"/>
    <cellStyle name="20% - Accent4 16" xfId="1063" xr:uid="{00000000-0005-0000-0000-00002B030000}"/>
    <cellStyle name="20% - Accent4 16 2" xfId="1064" xr:uid="{00000000-0005-0000-0000-00002C030000}"/>
    <cellStyle name="20% - Accent4 16 2 2" xfId="1065" xr:uid="{00000000-0005-0000-0000-00002D030000}"/>
    <cellStyle name="20% - Accent4 16 3" xfId="1066" xr:uid="{00000000-0005-0000-0000-00002E030000}"/>
    <cellStyle name="20% - Accent4 17" xfId="1067" xr:uid="{00000000-0005-0000-0000-00002F030000}"/>
    <cellStyle name="20% - Accent4 17 2" xfId="1068" xr:uid="{00000000-0005-0000-0000-000030030000}"/>
    <cellStyle name="20% - Accent4 17 2 2" xfId="1069" xr:uid="{00000000-0005-0000-0000-000031030000}"/>
    <cellStyle name="20% - Accent4 17 3" xfId="1070" xr:uid="{00000000-0005-0000-0000-000032030000}"/>
    <cellStyle name="20% - Accent4 18" xfId="1071" xr:uid="{00000000-0005-0000-0000-000033030000}"/>
    <cellStyle name="20% - Accent4 18 2" xfId="1072" xr:uid="{00000000-0005-0000-0000-000034030000}"/>
    <cellStyle name="20% - Accent4 18 2 2" xfId="1073" xr:uid="{00000000-0005-0000-0000-000035030000}"/>
    <cellStyle name="20% - Accent4 18 3" xfId="1074" xr:uid="{00000000-0005-0000-0000-000036030000}"/>
    <cellStyle name="20% - Accent4 19" xfId="1075" xr:uid="{00000000-0005-0000-0000-000037030000}"/>
    <cellStyle name="20% - Accent4 19 2" xfId="1076" xr:uid="{00000000-0005-0000-0000-000038030000}"/>
    <cellStyle name="20% - Accent4 19 2 2" xfId="1077" xr:uid="{00000000-0005-0000-0000-000039030000}"/>
    <cellStyle name="20% - Accent4 19 3" xfId="1078" xr:uid="{00000000-0005-0000-0000-00003A030000}"/>
    <cellStyle name="20% - Accent4 2" xfId="1079" xr:uid="{00000000-0005-0000-0000-00003B030000}"/>
    <cellStyle name="20% - Accent4 2 10" xfId="1080" xr:uid="{00000000-0005-0000-0000-00003C030000}"/>
    <cellStyle name="20% - Accent4 2 10 2" xfId="1081" xr:uid="{00000000-0005-0000-0000-00003D030000}"/>
    <cellStyle name="20% - Accent4 2 10 2 2" xfId="1082" xr:uid="{00000000-0005-0000-0000-00003E030000}"/>
    <cellStyle name="20% - Accent4 2 10 2 2 2" xfId="1083" xr:uid="{00000000-0005-0000-0000-00003F030000}"/>
    <cellStyle name="20% - Accent4 2 10 2 3" xfId="1084" xr:uid="{00000000-0005-0000-0000-000040030000}"/>
    <cellStyle name="20% - Accent4 2 10 3" xfId="1085" xr:uid="{00000000-0005-0000-0000-000041030000}"/>
    <cellStyle name="20% - Accent4 2 10 3 2" xfId="1086" xr:uid="{00000000-0005-0000-0000-000042030000}"/>
    <cellStyle name="20% - Accent4 2 10 4" xfId="1087" xr:uid="{00000000-0005-0000-0000-000043030000}"/>
    <cellStyle name="20% - Accent4 2 11" xfId="1088" xr:uid="{00000000-0005-0000-0000-000044030000}"/>
    <cellStyle name="20% - Accent4 2 11 2" xfId="1089" xr:uid="{00000000-0005-0000-0000-000045030000}"/>
    <cellStyle name="20% - Accent4 2 11 2 2" xfId="1090" xr:uid="{00000000-0005-0000-0000-000046030000}"/>
    <cellStyle name="20% - Accent4 2 11 2 2 2" xfId="1091" xr:uid="{00000000-0005-0000-0000-000047030000}"/>
    <cellStyle name="20% - Accent4 2 11 2 3" xfId="1092" xr:uid="{00000000-0005-0000-0000-000048030000}"/>
    <cellStyle name="20% - Accent4 2 11 3" xfId="1093" xr:uid="{00000000-0005-0000-0000-000049030000}"/>
    <cellStyle name="20% - Accent4 2 11 3 2" xfId="1094" xr:uid="{00000000-0005-0000-0000-00004A030000}"/>
    <cellStyle name="20% - Accent4 2 11 4" xfId="1095" xr:uid="{00000000-0005-0000-0000-00004B030000}"/>
    <cellStyle name="20% - Accent4 2 12" xfId="1096" xr:uid="{00000000-0005-0000-0000-00004C030000}"/>
    <cellStyle name="20% - Accent4 2 12 2" xfId="1097" xr:uid="{00000000-0005-0000-0000-00004D030000}"/>
    <cellStyle name="20% - Accent4 2 12 2 2" xfId="1098" xr:uid="{00000000-0005-0000-0000-00004E030000}"/>
    <cellStyle name="20% - Accent4 2 12 2 2 2" xfId="1099" xr:uid="{00000000-0005-0000-0000-00004F030000}"/>
    <cellStyle name="20% - Accent4 2 12 2 3" xfId="1100" xr:uid="{00000000-0005-0000-0000-000050030000}"/>
    <cellStyle name="20% - Accent4 2 12 3" xfId="1101" xr:uid="{00000000-0005-0000-0000-000051030000}"/>
    <cellStyle name="20% - Accent4 2 12 3 2" xfId="1102" xr:uid="{00000000-0005-0000-0000-000052030000}"/>
    <cellStyle name="20% - Accent4 2 12 4" xfId="1103" xr:uid="{00000000-0005-0000-0000-000053030000}"/>
    <cellStyle name="20% - Accent4 2 13" xfId="1104" xr:uid="{00000000-0005-0000-0000-000054030000}"/>
    <cellStyle name="20% - Accent4 2 13 2" xfId="1105" xr:uid="{00000000-0005-0000-0000-000055030000}"/>
    <cellStyle name="20% - Accent4 2 13 2 2" xfId="1106" xr:uid="{00000000-0005-0000-0000-000056030000}"/>
    <cellStyle name="20% - Accent4 2 13 2 2 2" xfId="1107" xr:uid="{00000000-0005-0000-0000-000057030000}"/>
    <cellStyle name="20% - Accent4 2 13 2 3" xfId="1108" xr:uid="{00000000-0005-0000-0000-000058030000}"/>
    <cellStyle name="20% - Accent4 2 13 3" xfId="1109" xr:uid="{00000000-0005-0000-0000-000059030000}"/>
    <cellStyle name="20% - Accent4 2 13 3 2" xfId="1110" xr:uid="{00000000-0005-0000-0000-00005A030000}"/>
    <cellStyle name="20% - Accent4 2 13 4" xfId="1111" xr:uid="{00000000-0005-0000-0000-00005B030000}"/>
    <cellStyle name="20% - Accent4 2 14" xfId="1112" xr:uid="{00000000-0005-0000-0000-00005C030000}"/>
    <cellStyle name="20% - Accent4 2 14 2" xfId="1113" xr:uid="{00000000-0005-0000-0000-00005D030000}"/>
    <cellStyle name="20% - Accent4 2 14 2 2" xfId="1114" xr:uid="{00000000-0005-0000-0000-00005E030000}"/>
    <cellStyle name="20% - Accent4 2 14 2 2 2" xfId="1115" xr:uid="{00000000-0005-0000-0000-00005F030000}"/>
    <cellStyle name="20% - Accent4 2 14 2 3" xfId="1116" xr:uid="{00000000-0005-0000-0000-000060030000}"/>
    <cellStyle name="20% - Accent4 2 14 3" xfId="1117" xr:uid="{00000000-0005-0000-0000-000061030000}"/>
    <cellStyle name="20% - Accent4 2 14 3 2" xfId="1118" xr:uid="{00000000-0005-0000-0000-000062030000}"/>
    <cellStyle name="20% - Accent4 2 14 4" xfId="1119" xr:uid="{00000000-0005-0000-0000-000063030000}"/>
    <cellStyle name="20% - Accent4 2 15" xfId="1120" xr:uid="{00000000-0005-0000-0000-000064030000}"/>
    <cellStyle name="20% - Accent4 2 15 2" xfId="1121" xr:uid="{00000000-0005-0000-0000-000065030000}"/>
    <cellStyle name="20% - Accent4 2 15 2 2" xfId="1122" xr:uid="{00000000-0005-0000-0000-000066030000}"/>
    <cellStyle name="20% - Accent4 2 15 3" xfId="1123" xr:uid="{00000000-0005-0000-0000-000067030000}"/>
    <cellStyle name="20% - Accent4 2 16" xfId="1124" xr:uid="{00000000-0005-0000-0000-000068030000}"/>
    <cellStyle name="20% - Accent4 2 16 2" xfId="1125" xr:uid="{00000000-0005-0000-0000-000069030000}"/>
    <cellStyle name="20% - Accent4 2 16 2 2" xfId="1126" xr:uid="{00000000-0005-0000-0000-00006A030000}"/>
    <cellStyle name="20% - Accent4 2 16 3" xfId="1127" xr:uid="{00000000-0005-0000-0000-00006B030000}"/>
    <cellStyle name="20% - Accent4 2 17" xfId="1128" xr:uid="{00000000-0005-0000-0000-00006C030000}"/>
    <cellStyle name="20% - Accent4 2 17 2" xfId="1129" xr:uid="{00000000-0005-0000-0000-00006D030000}"/>
    <cellStyle name="20% - Accent4 2 17 2 2" xfId="1130" xr:uid="{00000000-0005-0000-0000-00006E030000}"/>
    <cellStyle name="20% - Accent4 2 17 3" xfId="1131" xr:uid="{00000000-0005-0000-0000-00006F030000}"/>
    <cellStyle name="20% - Accent4 2 18" xfId="1132" xr:uid="{00000000-0005-0000-0000-000070030000}"/>
    <cellStyle name="20% - Accent4 2 18 2" xfId="1133" xr:uid="{00000000-0005-0000-0000-000071030000}"/>
    <cellStyle name="20% - Accent4 2 18 2 2" xfId="1134" xr:uid="{00000000-0005-0000-0000-000072030000}"/>
    <cellStyle name="20% - Accent4 2 18 3" xfId="1135" xr:uid="{00000000-0005-0000-0000-000073030000}"/>
    <cellStyle name="20% - Accent4 2 19" xfId="1136" xr:uid="{00000000-0005-0000-0000-000074030000}"/>
    <cellStyle name="20% - Accent4 2 19 2" xfId="1137" xr:uid="{00000000-0005-0000-0000-000075030000}"/>
    <cellStyle name="20% - Accent4 2 19 2 2" xfId="1138" xr:uid="{00000000-0005-0000-0000-000076030000}"/>
    <cellStyle name="20% - Accent4 2 19 3" xfId="1139" xr:uid="{00000000-0005-0000-0000-000077030000}"/>
    <cellStyle name="20% - Accent4 2 2" xfId="1140" xr:uid="{00000000-0005-0000-0000-000078030000}"/>
    <cellStyle name="20% - Accent4 2 2 2" xfId="1141" xr:uid="{00000000-0005-0000-0000-000079030000}"/>
    <cellStyle name="20% - Accent4 2 2 2 2" xfId="1142" xr:uid="{00000000-0005-0000-0000-00007A030000}"/>
    <cellStyle name="20% - Accent4 2 2 2 2 2" xfId="1143" xr:uid="{00000000-0005-0000-0000-00007B030000}"/>
    <cellStyle name="20% - Accent4 2 2 2 3" xfId="1144" xr:uid="{00000000-0005-0000-0000-00007C030000}"/>
    <cellStyle name="20% - Accent4 2 2 3" xfId="1145" xr:uid="{00000000-0005-0000-0000-00007D030000}"/>
    <cellStyle name="20% - Accent4 2 2 3 2" xfId="1146" xr:uid="{00000000-0005-0000-0000-00007E030000}"/>
    <cellStyle name="20% - Accent4 2 2 4" xfId="1147" xr:uid="{00000000-0005-0000-0000-00007F030000}"/>
    <cellStyle name="20% - Accent4 2 20" xfId="1148" xr:uid="{00000000-0005-0000-0000-000080030000}"/>
    <cellStyle name="20% - Accent4 2 20 2" xfId="1149" xr:uid="{00000000-0005-0000-0000-000081030000}"/>
    <cellStyle name="20% - Accent4 2 21" xfId="1150" xr:uid="{00000000-0005-0000-0000-000082030000}"/>
    <cellStyle name="20% - Accent4 2 3" xfId="1151" xr:uid="{00000000-0005-0000-0000-000083030000}"/>
    <cellStyle name="20% - Accent4 2 3 2" xfId="1152" xr:uid="{00000000-0005-0000-0000-000084030000}"/>
    <cellStyle name="20% - Accent4 2 3 2 2" xfId="1153" xr:uid="{00000000-0005-0000-0000-000085030000}"/>
    <cellStyle name="20% - Accent4 2 3 2 2 2" xfId="1154" xr:uid="{00000000-0005-0000-0000-000086030000}"/>
    <cellStyle name="20% - Accent4 2 3 2 3" xfId="1155" xr:uid="{00000000-0005-0000-0000-000087030000}"/>
    <cellStyle name="20% - Accent4 2 3 3" xfId="1156" xr:uid="{00000000-0005-0000-0000-000088030000}"/>
    <cellStyle name="20% - Accent4 2 3 3 2" xfId="1157" xr:uid="{00000000-0005-0000-0000-000089030000}"/>
    <cellStyle name="20% - Accent4 2 3 4" xfId="1158" xr:uid="{00000000-0005-0000-0000-00008A030000}"/>
    <cellStyle name="20% - Accent4 2 4" xfId="1159" xr:uid="{00000000-0005-0000-0000-00008B030000}"/>
    <cellStyle name="20% - Accent4 2 4 2" xfId="1160" xr:uid="{00000000-0005-0000-0000-00008C030000}"/>
    <cellStyle name="20% - Accent4 2 4 2 2" xfId="1161" xr:uid="{00000000-0005-0000-0000-00008D030000}"/>
    <cellStyle name="20% - Accent4 2 4 2 2 2" xfId="1162" xr:uid="{00000000-0005-0000-0000-00008E030000}"/>
    <cellStyle name="20% - Accent4 2 4 2 3" xfId="1163" xr:uid="{00000000-0005-0000-0000-00008F030000}"/>
    <cellStyle name="20% - Accent4 2 4 3" xfId="1164" xr:uid="{00000000-0005-0000-0000-000090030000}"/>
    <cellStyle name="20% - Accent4 2 4 3 2" xfId="1165" xr:uid="{00000000-0005-0000-0000-000091030000}"/>
    <cellStyle name="20% - Accent4 2 4 4" xfId="1166" xr:uid="{00000000-0005-0000-0000-000092030000}"/>
    <cellStyle name="20% - Accent4 2 5" xfId="1167" xr:uid="{00000000-0005-0000-0000-000093030000}"/>
    <cellStyle name="20% - Accent4 2 5 2" xfId="1168" xr:uid="{00000000-0005-0000-0000-000094030000}"/>
    <cellStyle name="20% - Accent4 2 5 2 2" xfId="1169" xr:uid="{00000000-0005-0000-0000-000095030000}"/>
    <cellStyle name="20% - Accent4 2 5 2 2 2" xfId="1170" xr:uid="{00000000-0005-0000-0000-000096030000}"/>
    <cellStyle name="20% - Accent4 2 5 2 3" xfId="1171" xr:uid="{00000000-0005-0000-0000-000097030000}"/>
    <cellStyle name="20% - Accent4 2 5 3" xfId="1172" xr:uid="{00000000-0005-0000-0000-000098030000}"/>
    <cellStyle name="20% - Accent4 2 5 3 2" xfId="1173" xr:uid="{00000000-0005-0000-0000-000099030000}"/>
    <cellStyle name="20% - Accent4 2 5 4" xfId="1174" xr:uid="{00000000-0005-0000-0000-00009A030000}"/>
    <cellStyle name="20% - Accent4 2 6" xfId="1175" xr:uid="{00000000-0005-0000-0000-00009B030000}"/>
    <cellStyle name="20% - Accent4 2 6 2" xfId="1176" xr:uid="{00000000-0005-0000-0000-00009C030000}"/>
    <cellStyle name="20% - Accent4 2 6 2 2" xfId="1177" xr:uid="{00000000-0005-0000-0000-00009D030000}"/>
    <cellStyle name="20% - Accent4 2 6 2 2 2" xfId="1178" xr:uid="{00000000-0005-0000-0000-00009E030000}"/>
    <cellStyle name="20% - Accent4 2 6 2 3" xfId="1179" xr:uid="{00000000-0005-0000-0000-00009F030000}"/>
    <cellStyle name="20% - Accent4 2 6 3" xfId="1180" xr:uid="{00000000-0005-0000-0000-0000A0030000}"/>
    <cellStyle name="20% - Accent4 2 6 3 2" xfId="1181" xr:uid="{00000000-0005-0000-0000-0000A1030000}"/>
    <cellStyle name="20% - Accent4 2 6 4" xfId="1182" xr:uid="{00000000-0005-0000-0000-0000A2030000}"/>
    <cellStyle name="20% - Accent4 2 7" xfId="1183" xr:uid="{00000000-0005-0000-0000-0000A3030000}"/>
    <cellStyle name="20% - Accent4 2 7 2" xfId="1184" xr:uid="{00000000-0005-0000-0000-0000A4030000}"/>
    <cellStyle name="20% - Accent4 2 7 2 2" xfId="1185" xr:uid="{00000000-0005-0000-0000-0000A5030000}"/>
    <cellStyle name="20% - Accent4 2 7 2 2 2" xfId="1186" xr:uid="{00000000-0005-0000-0000-0000A6030000}"/>
    <cellStyle name="20% - Accent4 2 7 2 3" xfId="1187" xr:uid="{00000000-0005-0000-0000-0000A7030000}"/>
    <cellStyle name="20% - Accent4 2 7 3" xfId="1188" xr:uid="{00000000-0005-0000-0000-0000A8030000}"/>
    <cellStyle name="20% - Accent4 2 7 3 2" xfId="1189" xr:uid="{00000000-0005-0000-0000-0000A9030000}"/>
    <cellStyle name="20% - Accent4 2 7 4" xfId="1190" xr:uid="{00000000-0005-0000-0000-0000AA030000}"/>
    <cellStyle name="20% - Accent4 2 8" xfId="1191" xr:uid="{00000000-0005-0000-0000-0000AB030000}"/>
    <cellStyle name="20% - Accent4 2 8 2" xfId="1192" xr:uid="{00000000-0005-0000-0000-0000AC030000}"/>
    <cellStyle name="20% - Accent4 2 8 2 2" xfId="1193" xr:uid="{00000000-0005-0000-0000-0000AD030000}"/>
    <cellStyle name="20% - Accent4 2 8 2 2 2" xfId="1194" xr:uid="{00000000-0005-0000-0000-0000AE030000}"/>
    <cellStyle name="20% - Accent4 2 8 2 3" xfId="1195" xr:uid="{00000000-0005-0000-0000-0000AF030000}"/>
    <cellStyle name="20% - Accent4 2 8 3" xfId="1196" xr:uid="{00000000-0005-0000-0000-0000B0030000}"/>
    <cellStyle name="20% - Accent4 2 8 3 2" xfId="1197" xr:uid="{00000000-0005-0000-0000-0000B1030000}"/>
    <cellStyle name="20% - Accent4 2 8 4" xfId="1198" xr:uid="{00000000-0005-0000-0000-0000B2030000}"/>
    <cellStyle name="20% - Accent4 2 9" xfId="1199" xr:uid="{00000000-0005-0000-0000-0000B3030000}"/>
    <cellStyle name="20% - Accent4 2 9 2" xfId="1200" xr:uid="{00000000-0005-0000-0000-0000B4030000}"/>
    <cellStyle name="20% - Accent4 2 9 2 2" xfId="1201" xr:uid="{00000000-0005-0000-0000-0000B5030000}"/>
    <cellStyle name="20% - Accent4 2 9 2 2 2" xfId="1202" xr:uid="{00000000-0005-0000-0000-0000B6030000}"/>
    <cellStyle name="20% - Accent4 2 9 2 3" xfId="1203" xr:uid="{00000000-0005-0000-0000-0000B7030000}"/>
    <cellStyle name="20% - Accent4 2 9 3" xfId="1204" xr:uid="{00000000-0005-0000-0000-0000B8030000}"/>
    <cellStyle name="20% - Accent4 2 9 3 2" xfId="1205" xr:uid="{00000000-0005-0000-0000-0000B9030000}"/>
    <cellStyle name="20% - Accent4 2 9 4" xfId="1206" xr:uid="{00000000-0005-0000-0000-0000BA030000}"/>
    <cellStyle name="20% - Accent4 20" xfId="1207" xr:uid="{00000000-0005-0000-0000-0000BB030000}"/>
    <cellStyle name="20% - Accent4 20 2" xfId="1208" xr:uid="{00000000-0005-0000-0000-0000BC030000}"/>
    <cellStyle name="20% - Accent4 21" xfId="1209" xr:uid="{00000000-0005-0000-0000-0000BD030000}"/>
    <cellStyle name="20% - Accent4 22" xfId="23099" xr:uid="{00000000-0005-0000-0000-0000BE030000}"/>
    <cellStyle name="20% - Accent4 3" xfId="1210" xr:uid="{00000000-0005-0000-0000-0000BF030000}"/>
    <cellStyle name="20% - Accent4 3 2" xfId="1211" xr:uid="{00000000-0005-0000-0000-0000C0030000}"/>
    <cellStyle name="20% - Accent4 3 2 2" xfId="1212" xr:uid="{00000000-0005-0000-0000-0000C1030000}"/>
    <cellStyle name="20% - Accent4 3 2 2 2" xfId="1213" xr:uid="{00000000-0005-0000-0000-0000C2030000}"/>
    <cellStyle name="20% - Accent4 3 2 3" xfId="1214" xr:uid="{00000000-0005-0000-0000-0000C3030000}"/>
    <cellStyle name="20% - Accent4 3 3" xfId="1215" xr:uid="{00000000-0005-0000-0000-0000C4030000}"/>
    <cellStyle name="20% - Accent4 3 3 2" xfId="1216" xr:uid="{00000000-0005-0000-0000-0000C5030000}"/>
    <cellStyle name="20% - Accent4 3 4" xfId="1217" xr:uid="{00000000-0005-0000-0000-0000C6030000}"/>
    <cellStyle name="20% - Accent4 4" xfId="1218" xr:uid="{00000000-0005-0000-0000-0000C7030000}"/>
    <cellStyle name="20% - Accent4 4 2" xfId="1219" xr:uid="{00000000-0005-0000-0000-0000C8030000}"/>
    <cellStyle name="20% - Accent4 4 2 2" xfId="1220" xr:uid="{00000000-0005-0000-0000-0000C9030000}"/>
    <cellStyle name="20% - Accent4 4 2 2 2" xfId="1221" xr:uid="{00000000-0005-0000-0000-0000CA030000}"/>
    <cellStyle name="20% - Accent4 4 2 3" xfId="1222" xr:uid="{00000000-0005-0000-0000-0000CB030000}"/>
    <cellStyle name="20% - Accent4 4 3" xfId="1223" xr:uid="{00000000-0005-0000-0000-0000CC030000}"/>
    <cellStyle name="20% - Accent4 4 3 2" xfId="1224" xr:uid="{00000000-0005-0000-0000-0000CD030000}"/>
    <cellStyle name="20% - Accent4 4 4" xfId="1225" xr:uid="{00000000-0005-0000-0000-0000CE030000}"/>
    <cellStyle name="20% - Accent4 5" xfId="1226" xr:uid="{00000000-0005-0000-0000-0000CF030000}"/>
    <cellStyle name="20% - Accent4 5 2" xfId="1227" xr:uid="{00000000-0005-0000-0000-0000D0030000}"/>
    <cellStyle name="20% - Accent4 5 2 2" xfId="1228" xr:uid="{00000000-0005-0000-0000-0000D1030000}"/>
    <cellStyle name="20% - Accent4 5 2 2 2" xfId="1229" xr:uid="{00000000-0005-0000-0000-0000D2030000}"/>
    <cellStyle name="20% - Accent4 5 2 3" xfId="1230" xr:uid="{00000000-0005-0000-0000-0000D3030000}"/>
    <cellStyle name="20% - Accent4 5 3" xfId="1231" xr:uid="{00000000-0005-0000-0000-0000D4030000}"/>
    <cellStyle name="20% - Accent4 5 3 2" xfId="1232" xr:uid="{00000000-0005-0000-0000-0000D5030000}"/>
    <cellStyle name="20% - Accent4 5 4" xfId="1233" xr:uid="{00000000-0005-0000-0000-0000D6030000}"/>
    <cellStyle name="20% - Accent4 6" xfId="1234" xr:uid="{00000000-0005-0000-0000-0000D7030000}"/>
    <cellStyle name="20% - Accent4 6 2" xfId="1235" xr:uid="{00000000-0005-0000-0000-0000D8030000}"/>
    <cellStyle name="20% - Accent4 6 2 2" xfId="1236" xr:uid="{00000000-0005-0000-0000-0000D9030000}"/>
    <cellStyle name="20% - Accent4 6 2 2 2" xfId="1237" xr:uid="{00000000-0005-0000-0000-0000DA030000}"/>
    <cellStyle name="20% - Accent4 6 2 3" xfId="1238" xr:uid="{00000000-0005-0000-0000-0000DB030000}"/>
    <cellStyle name="20% - Accent4 6 3" xfId="1239" xr:uid="{00000000-0005-0000-0000-0000DC030000}"/>
    <cellStyle name="20% - Accent4 6 3 2" xfId="1240" xr:uid="{00000000-0005-0000-0000-0000DD030000}"/>
    <cellStyle name="20% - Accent4 6 4" xfId="1241" xr:uid="{00000000-0005-0000-0000-0000DE030000}"/>
    <cellStyle name="20% - Accent4 7" xfId="1242" xr:uid="{00000000-0005-0000-0000-0000DF030000}"/>
    <cellStyle name="20% - Accent4 7 2" xfId="1243" xr:uid="{00000000-0005-0000-0000-0000E0030000}"/>
    <cellStyle name="20% - Accent4 7 2 2" xfId="1244" xr:uid="{00000000-0005-0000-0000-0000E1030000}"/>
    <cellStyle name="20% - Accent4 7 2 2 2" xfId="1245" xr:uid="{00000000-0005-0000-0000-0000E2030000}"/>
    <cellStyle name="20% - Accent4 7 2 3" xfId="1246" xr:uid="{00000000-0005-0000-0000-0000E3030000}"/>
    <cellStyle name="20% - Accent4 7 3" xfId="1247" xr:uid="{00000000-0005-0000-0000-0000E4030000}"/>
    <cellStyle name="20% - Accent4 7 3 2" xfId="1248" xr:uid="{00000000-0005-0000-0000-0000E5030000}"/>
    <cellStyle name="20% - Accent4 7 4" xfId="1249" xr:uid="{00000000-0005-0000-0000-0000E6030000}"/>
    <cellStyle name="20% - Accent4 8" xfId="1250" xr:uid="{00000000-0005-0000-0000-0000E7030000}"/>
    <cellStyle name="20% - Accent4 8 2" xfId="1251" xr:uid="{00000000-0005-0000-0000-0000E8030000}"/>
    <cellStyle name="20% - Accent4 8 2 2" xfId="1252" xr:uid="{00000000-0005-0000-0000-0000E9030000}"/>
    <cellStyle name="20% - Accent4 8 2 2 2" xfId="1253" xr:uid="{00000000-0005-0000-0000-0000EA030000}"/>
    <cellStyle name="20% - Accent4 8 2 3" xfId="1254" xr:uid="{00000000-0005-0000-0000-0000EB030000}"/>
    <cellStyle name="20% - Accent4 8 3" xfId="1255" xr:uid="{00000000-0005-0000-0000-0000EC030000}"/>
    <cellStyle name="20% - Accent4 8 3 2" xfId="1256" xr:uid="{00000000-0005-0000-0000-0000ED030000}"/>
    <cellStyle name="20% - Accent4 8 4" xfId="1257" xr:uid="{00000000-0005-0000-0000-0000EE030000}"/>
    <cellStyle name="20% - Accent4 9" xfId="1258" xr:uid="{00000000-0005-0000-0000-0000EF030000}"/>
    <cellStyle name="20% - Accent4 9 2" xfId="1259" xr:uid="{00000000-0005-0000-0000-0000F0030000}"/>
    <cellStyle name="20% - Accent4 9 2 2" xfId="1260" xr:uid="{00000000-0005-0000-0000-0000F1030000}"/>
    <cellStyle name="20% - Accent4 9 2 2 2" xfId="1261" xr:uid="{00000000-0005-0000-0000-0000F2030000}"/>
    <cellStyle name="20% - Accent4 9 2 3" xfId="1262" xr:uid="{00000000-0005-0000-0000-0000F3030000}"/>
    <cellStyle name="20% - Accent4 9 3" xfId="1263" xr:uid="{00000000-0005-0000-0000-0000F4030000}"/>
    <cellStyle name="20% - Accent4 9 3 2" xfId="1264" xr:uid="{00000000-0005-0000-0000-0000F5030000}"/>
    <cellStyle name="20% - Accent4 9 4" xfId="1265" xr:uid="{00000000-0005-0000-0000-0000F6030000}"/>
    <cellStyle name="20% - Accent5 10" xfId="1266" xr:uid="{00000000-0005-0000-0000-0000F7030000}"/>
    <cellStyle name="20% - Accent5 10 2" xfId="1267" xr:uid="{00000000-0005-0000-0000-0000F8030000}"/>
    <cellStyle name="20% - Accent5 10 2 2" xfId="1268" xr:uid="{00000000-0005-0000-0000-0000F9030000}"/>
    <cellStyle name="20% - Accent5 10 2 2 2" xfId="1269" xr:uid="{00000000-0005-0000-0000-0000FA030000}"/>
    <cellStyle name="20% - Accent5 10 2 3" xfId="1270" xr:uid="{00000000-0005-0000-0000-0000FB030000}"/>
    <cellStyle name="20% - Accent5 10 3" xfId="1271" xr:uid="{00000000-0005-0000-0000-0000FC030000}"/>
    <cellStyle name="20% - Accent5 10 3 2" xfId="1272" xr:uid="{00000000-0005-0000-0000-0000FD030000}"/>
    <cellStyle name="20% - Accent5 10 4" xfId="1273" xr:uid="{00000000-0005-0000-0000-0000FE030000}"/>
    <cellStyle name="20% - Accent5 11" xfId="1274" xr:uid="{00000000-0005-0000-0000-0000FF030000}"/>
    <cellStyle name="20% - Accent5 11 2" xfId="1275" xr:uid="{00000000-0005-0000-0000-000000040000}"/>
    <cellStyle name="20% - Accent5 11 2 2" xfId="1276" xr:uid="{00000000-0005-0000-0000-000001040000}"/>
    <cellStyle name="20% - Accent5 11 2 2 2" xfId="1277" xr:uid="{00000000-0005-0000-0000-000002040000}"/>
    <cellStyle name="20% - Accent5 11 2 3" xfId="1278" xr:uid="{00000000-0005-0000-0000-000003040000}"/>
    <cellStyle name="20% - Accent5 11 3" xfId="1279" xr:uid="{00000000-0005-0000-0000-000004040000}"/>
    <cellStyle name="20% - Accent5 11 3 2" xfId="1280" xr:uid="{00000000-0005-0000-0000-000005040000}"/>
    <cellStyle name="20% - Accent5 11 4" xfId="1281" xr:uid="{00000000-0005-0000-0000-000006040000}"/>
    <cellStyle name="20% - Accent5 12" xfId="1282" xr:uid="{00000000-0005-0000-0000-000007040000}"/>
    <cellStyle name="20% - Accent5 12 2" xfId="1283" xr:uid="{00000000-0005-0000-0000-000008040000}"/>
    <cellStyle name="20% - Accent5 12 2 2" xfId="1284" xr:uid="{00000000-0005-0000-0000-000009040000}"/>
    <cellStyle name="20% - Accent5 12 2 2 2" xfId="1285" xr:uid="{00000000-0005-0000-0000-00000A040000}"/>
    <cellStyle name="20% - Accent5 12 2 3" xfId="1286" xr:uid="{00000000-0005-0000-0000-00000B040000}"/>
    <cellStyle name="20% - Accent5 12 3" xfId="1287" xr:uid="{00000000-0005-0000-0000-00000C040000}"/>
    <cellStyle name="20% - Accent5 12 3 2" xfId="1288" xr:uid="{00000000-0005-0000-0000-00000D040000}"/>
    <cellStyle name="20% - Accent5 12 4" xfId="1289" xr:uid="{00000000-0005-0000-0000-00000E040000}"/>
    <cellStyle name="20% - Accent5 13" xfId="1290" xr:uid="{00000000-0005-0000-0000-00000F040000}"/>
    <cellStyle name="20% - Accent5 13 2" xfId="1291" xr:uid="{00000000-0005-0000-0000-000010040000}"/>
    <cellStyle name="20% - Accent5 13 2 2" xfId="1292" xr:uid="{00000000-0005-0000-0000-000011040000}"/>
    <cellStyle name="20% - Accent5 13 2 2 2" xfId="1293" xr:uid="{00000000-0005-0000-0000-000012040000}"/>
    <cellStyle name="20% - Accent5 13 2 3" xfId="1294" xr:uid="{00000000-0005-0000-0000-000013040000}"/>
    <cellStyle name="20% - Accent5 13 3" xfId="1295" xr:uid="{00000000-0005-0000-0000-000014040000}"/>
    <cellStyle name="20% - Accent5 13 3 2" xfId="1296" xr:uid="{00000000-0005-0000-0000-000015040000}"/>
    <cellStyle name="20% - Accent5 13 4" xfId="1297" xr:uid="{00000000-0005-0000-0000-000016040000}"/>
    <cellStyle name="20% - Accent5 14" xfId="1298" xr:uid="{00000000-0005-0000-0000-000017040000}"/>
    <cellStyle name="20% - Accent5 14 2" xfId="1299" xr:uid="{00000000-0005-0000-0000-000018040000}"/>
    <cellStyle name="20% - Accent5 14 2 2" xfId="1300" xr:uid="{00000000-0005-0000-0000-000019040000}"/>
    <cellStyle name="20% - Accent5 14 2 2 2" xfId="1301" xr:uid="{00000000-0005-0000-0000-00001A040000}"/>
    <cellStyle name="20% - Accent5 14 2 3" xfId="1302" xr:uid="{00000000-0005-0000-0000-00001B040000}"/>
    <cellStyle name="20% - Accent5 14 3" xfId="1303" xr:uid="{00000000-0005-0000-0000-00001C040000}"/>
    <cellStyle name="20% - Accent5 14 3 2" xfId="1304" xr:uid="{00000000-0005-0000-0000-00001D040000}"/>
    <cellStyle name="20% - Accent5 14 4" xfId="1305" xr:uid="{00000000-0005-0000-0000-00001E040000}"/>
    <cellStyle name="20% - Accent5 15" xfId="1306" xr:uid="{00000000-0005-0000-0000-00001F040000}"/>
    <cellStyle name="20% - Accent5 15 2" xfId="1307" xr:uid="{00000000-0005-0000-0000-000020040000}"/>
    <cellStyle name="20% - Accent5 15 2 2" xfId="1308" xr:uid="{00000000-0005-0000-0000-000021040000}"/>
    <cellStyle name="20% - Accent5 15 2 2 2" xfId="1309" xr:uid="{00000000-0005-0000-0000-000022040000}"/>
    <cellStyle name="20% - Accent5 15 2 3" xfId="1310" xr:uid="{00000000-0005-0000-0000-000023040000}"/>
    <cellStyle name="20% - Accent5 15 3" xfId="1311" xr:uid="{00000000-0005-0000-0000-000024040000}"/>
    <cellStyle name="20% - Accent5 15 3 2" xfId="1312" xr:uid="{00000000-0005-0000-0000-000025040000}"/>
    <cellStyle name="20% - Accent5 15 4" xfId="1313" xr:uid="{00000000-0005-0000-0000-000026040000}"/>
    <cellStyle name="20% - Accent5 16" xfId="1314" xr:uid="{00000000-0005-0000-0000-000027040000}"/>
    <cellStyle name="20% - Accent5 16 2" xfId="1315" xr:uid="{00000000-0005-0000-0000-000028040000}"/>
    <cellStyle name="20% - Accent5 16 2 2" xfId="1316" xr:uid="{00000000-0005-0000-0000-000029040000}"/>
    <cellStyle name="20% - Accent5 16 3" xfId="1317" xr:uid="{00000000-0005-0000-0000-00002A040000}"/>
    <cellStyle name="20% - Accent5 17" xfId="1318" xr:uid="{00000000-0005-0000-0000-00002B040000}"/>
    <cellStyle name="20% - Accent5 17 2" xfId="1319" xr:uid="{00000000-0005-0000-0000-00002C040000}"/>
    <cellStyle name="20% - Accent5 17 2 2" xfId="1320" xr:uid="{00000000-0005-0000-0000-00002D040000}"/>
    <cellStyle name="20% - Accent5 17 3" xfId="1321" xr:uid="{00000000-0005-0000-0000-00002E040000}"/>
    <cellStyle name="20% - Accent5 18" xfId="1322" xr:uid="{00000000-0005-0000-0000-00002F040000}"/>
    <cellStyle name="20% - Accent5 18 2" xfId="1323" xr:uid="{00000000-0005-0000-0000-000030040000}"/>
    <cellStyle name="20% - Accent5 18 2 2" xfId="1324" xr:uid="{00000000-0005-0000-0000-000031040000}"/>
    <cellStyle name="20% - Accent5 18 3" xfId="1325" xr:uid="{00000000-0005-0000-0000-000032040000}"/>
    <cellStyle name="20% - Accent5 19" xfId="1326" xr:uid="{00000000-0005-0000-0000-000033040000}"/>
    <cellStyle name="20% - Accent5 19 2" xfId="1327" xr:uid="{00000000-0005-0000-0000-000034040000}"/>
    <cellStyle name="20% - Accent5 19 2 2" xfId="1328" xr:uid="{00000000-0005-0000-0000-000035040000}"/>
    <cellStyle name="20% - Accent5 19 3" xfId="1329" xr:uid="{00000000-0005-0000-0000-000036040000}"/>
    <cellStyle name="20% - Accent5 2" xfId="1330" xr:uid="{00000000-0005-0000-0000-000037040000}"/>
    <cellStyle name="20% - Accent5 2 10" xfId="1331" xr:uid="{00000000-0005-0000-0000-000038040000}"/>
    <cellStyle name="20% - Accent5 2 10 2" xfId="1332" xr:uid="{00000000-0005-0000-0000-000039040000}"/>
    <cellStyle name="20% - Accent5 2 10 2 2" xfId="1333" xr:uid="{00000000-0005-0000-0000-00003A040000}"/>
    <cellStyle name="20% - Accent5 2 10 2 2 2" xfId="1334" xr:uid="{00000000-0005-0000-0000-00003B040000}"/>
    <cellStyle name="20% - Accent5 2 10 2 3" xfId="1335" xr:uid="{00000000-0005-0000-0000-00003C040000}"/>
    <cellStyle name="20% - Accent5 2 10 3" xfId="1336" xr:uid="{00000000-0005-0000-0000-00003D040000}"/>
    <cellStyle name="20% - Accent5 2 10 3 2" xfId="1337" xr:uid="{00000000-0005-0000-0000-00003E040000}"/>
    <cellStyle name="20% - Accent5 2 10 4" xfId="1338" xr:uid="{00000000-0005-0000-0000-00003F040000}"/>
    <cellStyle name="20% - Accent5 2 11" xfId="1339" xr:uid="{00000000-0005-0000-0000-000040040000}"/>
    <cellStyle name="20% - Accent5 2 11 2" xfId="1340" xr:uid="{00000000-0005-0000-0000-000041040000}"/>
    <cellStyle name="20% - Accent5 2 11 2 2" xfId="1341" xr:uid="{00000000-0005-0000-0000-000042040000}"/>
    <cellStyle name="20% - Accent5 2 11 2 2 2" xfId="1342" xr:uid="{00000000-0005-0000-0000-000043040000}"/>
    <cellStyle name="20% - Accent5 2 11 2 3" xfId="1343" xr:uid="{00000000-0005-0000-0000-000044040000}"/>
    <cellStyle name="20% - Accent5 2 11 3" xfId="1344" xr:uid="{00000000-0005-0000-0000-000045040000}"/>
    <cellStyle name="20% - Accent5 2 11 3 2" xfId="1345" xr:uid="{00000000-0005-0000-0000-000046040000}"/>
    <cellStyle name="20% - Accent5 2 11 4" xfId="1346" xr:uid="{00000000-0005-0000-0000-000047040000}"/>
    <cellStyle name="20% - Accent5 2 12" xfId="1347" xr:uid="{00000000-0005-0000-0000-000048040000}"/>
    <cellStyle name="20% - Accent5 2 12 2" xfId="1348" xr:uid="{00000000-0005-0000-0000-000049040000}"/>
    <cellStyle name="20% - Accent5 2 12 2 2" xfId="1349" xr:uid="{00000000-0005-0000-0000-00004A040000}"/>
    <cellStyle name="20% - Accent5 2 12 2 2 2" xfId="1350" xr:uid="{00000000-0005-0000-0000-00004B040000}"/>
    <cellStyle name="20% - Accent5 2 12 2 3" xfId="1351" xr:uid="{00000000-0005-0000-0000-00004C040000}"/>
    <cellStyle name="20% - Accent5 2 12 3" xfId="1352" xr:uid="{00000000-0005-0000-0000-00004D040000}"/>
    <cellStyle name="20% - Accent5 2 12 3 2" xfId="1353" xr:uid="{00000000-0005-0000-0000-00004E040000}"/>
    <cellStyle name="20% - Accent5 2 12 4" xfId="1354" xr:uid="{00000000-0005-0000-0000-00004F040000}"/>
    <cellStyle name="20% - Accent5 2 13" xfId="1355" xr:uid="{00000000-0005-0000-0000-000050040000}"/>
    <cellStyle name="20% - Accent5 2 13 2" xfId="1356" xr:uid="{00000000-0005-0000-0000-000051040000}"/>
    <cellStyle name="20% - Accent5 2 13 2 2" xfId="1357" xr:uid="{00000000-0005-0000-0000-000052040000}"/>
    <cellStyle name="20% - Accent5 2 13 2 2 2" xfId="1358" xr:uid="{00000000-0005-0000-0000-000053040000}"/>
    <cellStyle name="20% - Accent5 2 13 2 3" xfId="1359" xr:uid="{00000000-0005-0000-0000-000054040000}"/>
    <cellStyle name="20% - Accent5 2 13 3" xfId="1360" xr:uid="{00000000-0005-0000-0000-000055040000}"/>
    <cellStyle name="20% - Accent5 2 13 3 2" xfId="1361" xr:uid="{00000000-0005-0000-0000-000056040000}"/>
    <cellStyle name="20% - Accent5 2 13 4" xfId="1362" xr:uid="{00000000-0005-0000-0000-000057040000}"/>
    <cellStyle name="20% - Accent5 2 14" xfId="1363" xr:uid="{00000000-0005-0000-0000-000058040000}"/>
    <cellStyle name="20% - Accent5 2 14 2" xfId="1364" xr:uid="{00000000-0005-0000-0000-000059040000}"/>
    <cellStyle name="20% - Accent5 2 14 2 2" xfId="1365" xr:uid="{00000000-0005-0000-0000-00005A040000}"/>
    <cellStyle name="20% - Accent5 2 14 2 2 2" xfId="1366" xr:uid="{00000000-0005-0000-0000-00005B040000}"/>
    <cellStyle name="20% - Accent5 2 14 2 3" xfId="1367" xr:uid="{00000000-0005-0000-0000-00005C040000}"/>
    <cellStyle name="20% - Accent5 2 14 3" xfId="1368" xr:uid="{00000000-0005-0000-0000-00005D040000}"/>
    <cellStyle name="20% - Accent5 2 14 3 2" xfId="1369" xr:uid="{00000000-0005-0000-0000-00005E040000}"/>
    <cellStyle name="20% - Accent5 2 14 4" xfId="1370" xr:uid="{00000000-0005-0000-0000-00005F040000}"/>
    <cellStyle name="20% - Accent5 2 15" xfId="1371" xr:uid="{00000000-0005-0000-0000-000060040000}"/>
    <cellStyle name="20% - Accent5 2 15 2" xfId="1372" xr:uid="{00000000-0005-0000-0000-000061040000}"/>
    <cellStyle name="20% - Accent5 2 15 2 2" xfId="1373" xr:uid="{00000000-0005-0000-0000-000062040000}"/>
    <cellStyle name="20% - Accent5 2 15 3" xfId="1374" xr:uid="{00000000-0005-0000-0000-000063040000}"/>
    <cellStyle name="20% - Accent5 2 16" xfId="1375" xr:uid="{00000000-0005-0000-0000-000064040000}"/>
    <cellStyle name="20% - Accent5 2 16 2" xfId="1376" xr:uid="{00000000-0005-0000-0000-000065040000}"/>
    <cellStyle name="20% - Accent5 2 16 2 2" xfId="1377" xr:uid="{00000000-0005-0000-0000-000066040000}"/>
    <cellStyle name="20% - Accent5 2 16 3" xfId="1378" xr:uid="{00000000-0005-0000-0000-000067040000}"/>
    <cellStyle name="20% - Accent5 2 17" xfId="1379" xr:uid="{00000000-0005-0000-0000-000068040000}"/>
    <cellStyle name="20% - Accent5 2 17 2" xfId="1380" xr:uid="{00000000-0005-0000-0000-000069040000}"/>
    <cellStyle name="20% - Accent5 2 17 2 2" xfId="1381" xr:uid="{00000000-0005-0000-0000-00006A040000}"/>
    <cellStyle name="20% - Accent5 2 17 3" xfId="1382" xr:uid="{00000000-0005-0000-0000-00006B040000}"/>
    <cellStyle name="20% - Accent5 2 18" xfId="1383" xr:uid="{00000000-0005-0000-0000-00006C040000}"/>
    <cellStyle name="20% - Accent5 2 18 2" xfId="1384" xr:uid="{00000000-0005-0000-0000-00006D040000}"/>
    <cellStyle name="20% - Accent5 2 18 2 2" xfId="1385" xr:uid="{00000000-0005-0000-0000-00006E040000}"/>
    <cellStyle name="20% - Accent5 2 18 3" xfId="1386" xr:uid="{00000000-0005-0000-0000-00006F040000}"/>
    <cellStyle name="20% - Accent5 2 19" xfId="1387" xr:uid="{00000000-0005-0000-0000-000070040000}"/>
    <cellStyle name="20% - Accent5 2 19 2" xfId="1388" xr:uid="{00000000-0005-0000-0000-000071040000}"/>
    <cellStyle name="20% - Accent5 2 2" xfId="1389" xr:uid="{00000000-0005-0000-0000-000072040000}"/>
    <cellStyle name="20% - Accent5 2 2 2" xfId="1390" xr:uid="{00000000-0005-0000-0000-000073040000}"/>
    <cellStyle name="20% - Accent5 2 2 2 2" xfId="1391" xr:uid="{00000000-0005-0000-0000-000074040000}"/>
    <cellStyle name="20% - Accent5 2 2 2 2 2" xfId="1392" xr:uid="{00000000-0005-0000-0000-000075040000}"/>
    <cellStyle name="20% - Accent5 2 2 2 3" xfId="1393" xr:uid="{00000000-0005-0000-0000-000076040000}"/>
    <cellStyle name="20% - Accent5 2 2 3" xfId="1394" xr:uid="{00000000-0005-0000-0000-000077040000}"/>
    <cellStyle name="20% - Accent5 2 2 3 2" xfId="1395" xr:uid="{00000000-0005-0000-0000-000078040000}"/>
    <cellStyle name="20% - Accent5 2 2 4" xfId="1396" xr:uid="{00000000-0005-0000-0000-000079040000}"/>
    <cellStyle name="20% - Accent5 2 20" xfId="1397" xr:uid="{00000000-0005-0000-0000-00007A040000}"/>
    <cellStyle name="20% - Accent5 2 3" xfId="1398" xr:uid="{00000000-0005-0000-0000-00007B040000}"/>
    <cellStyle name="20% - Accent5 2 3 2" xfId="1399" xr:uid="{00000000-0005-0000-0000-00007C040000}"/>
    <cellStyle name="20% - Accent5 2 3 2 2" xfId="1400" xr:uid="{00000000-0005-0000-0000-00007D040000}"/>
    <cellStyle name="20% - Accent5 2 3 2 2 2" xfId="1401" xr:uid="{00000000-0005-0000-0000-00007E040000}"/>
    <cellStyle name="20% - Accent5 2 3 2 3" xfId="1402" xr:uid="{00000000-0005-0000-0000-00007F040000}"/>
    <cellStyle name="20% - Accent5 2 3 3" xfId="1403" xr:uid="{00000000-0005-0000-0000-000080040000}"/>
    <cellStyle name="20% - Accent5 2 3 3 2" xfId="1404" xr:uid="{00000000-0005-0000-0000-000081040000}"/>
    <cellStyle name="20% - Accent5 2 3 4" xfId="1405" xr:uid="{00000000-0005-0000-0000-000082040000}"/>
    <cellStyle name="20% - Accent5 2 4" xfId="1406" xr:uid="{00000000-0005-0000-0000-000083040000}"/>
    <cellStyle name="20% - Accent5 2 4 2" xfId="1407" xr:uid="{00000000-0005-0000-0000-000084040000}"/>
    <cellStyle name="20% - Accent5 2 4 2 2" xfId="1408" xr:uid="{00000000-0005-0000-0000-000085040000}"/>
    <cellStyle name="20% - Accent5 2 4 2 2 2" xfId="1409" xr:uid="{00000000-0005-0000-0000-000086040000}"/>
    <cellStyle name="20% - Accent5 2 4 2 3" xfId="1410" xr:uid="{00000000-0005-0000-0000-000087040000}"/>
    <cellStyle name="20% - Accent5 2 4 3" xfId="1411" xr:uid="{00000000-0005-0000-0000-000088040000}"/>
    <cellStyle name="20% - Accent5 2 4 3 2" xfId="1412" xr:uid="{00000000-0005-0000-0000-000089040000}"/>
    <cellStyle name="20% - Accent5 2 4 4" xfId="1413" xr:uid="{00000000-0005-0000-0000-00008A040000}"/>
    <cellStyle name="20% - Accent5 2 5" xfId="1414" xr:uid="{00000000-0005-0000-0000-00008B040000}"/>
    <cellStyle name="20% - Accent5 2 5 2" xfId="1415" xr:uid="{00000000-0005-0000-0000-00008C040000}"/>
    <cellStyle name="20% - Accent5 2 5 2 2" xfId="1416" xr:uid="{00000000-0005-0000-0000-00008D040000}"/>
    <cellStyle name="20% - Accent5 2 5 2 2 2" xfId="1417" xr:uid="{00000000-0005-0000-0000-00008E040000}"/>
    <cellStyle name="20% - Accent5 2 5 2 3" xfId="1418" xr:uid="{00000000-0005-0000-0000-00008F040000}"/>
    <cellStyle name="20% - Accent5 2 5 3" xfId="1419" xr:uid="{00000000-0005-0000-0000-000090040000}"/>
    <cellStyle name="20% - Accent5 2 5 3 2" xfId="1420" xr:uid="{00000000-0005-0000-0000-000091040000}"/>
    <cellStyle name="20% - Accent5 2 5 4" xfId="1421" xr:uid="{00000000-0005-0000-0000-000092040000}"/>
    <cellStyle name="20% - Accent5 2 6" xfId="1422" xr:uid="{00000000-0005-0000-0000-000093040000}"/>
    <cellStyle name="20% - Accent5 2 6 2" xfId="1423" xr:uid="{00000000-0005-0000-0000-000094040000}"/>
    <cellStyle name="20% - Accent5 2 6 2 2" xfId="1424" xr:uid="{00000000-0005-0000-0000-000095040000}"/>
    <cellStyle name="20% - Accent5 2 6 2 2 2" xfId="1425" xr:uid="{00000000-0005-0000-0000-000096040000}"/>
    <cellStyle name="20% - Accent5 2 6 2 3" xfId="1426" xr:uid="{00000000-0005-0000-0000-000097040000}"/>
    <cellStyle name="20% - Accent5 2 6 3" xfId="1427" xr:uid="{00000000-0005-0000-0000-000098040000}"/>
    <cellStyle name="20% - Accent5 2 6 3 2" xfId="1428" xr:uid="{00000000-0005-0000-0000-000099040000}"/>
    <cellStyle name="20% - Accent5 2 6 4" xfId="1429" xr:uid="{00000000-0005-0000-0000-00009A040000}"/>
    <cellStyle name="20% - Accent5 2 7" xfId="1430" xr:uid="{00000000-0005-0000-0000-00009B040000}"/>
    <cellStyle name="20% - Accent5 2 7 2" xfId="1431" xr:uid="{00000000-0005-0000-0000-00009C040000}"/>
    <cellStyle name="20% - Accent5 2 7 2 2" xfId="1432" xr:uid="{00000000-0005-0000-0000-00009D040000}"/>
    <cellStyle name="20% - Accent5 2 7 2 2 2" xfId="1433" xr:uid="{00000000-0005-0000-0000-00009E040000}"/>
    <cellStyle name="20% - Accent5 2 7 2 3" xfId="1434" xr:uid="{00000000-0005-0000-0000-00009F040000}"/>
    <cellStyle name="20% - Accent5 2 7 3" xfId="1435" xr:uid="{00000000-0005-0000-0000-0000A0040000}"/>
    <cellStyle name="20% - Accent5 2 7 3 2" xfId="1436" xr:uid="{00000000-0005-0000-0000-0000A1040000}"/>
    <cellStyle name="20% - Accent5 2 7 4" xfId="1437" xr:uid="{00000000-0005-0000-0000-0000A2040000}"/>
    <cellStyle name="20% - Accent5 2 8" xfId="1438" xr:uid="{00000000-0005-0000-0000-0000A3040000}"/>
    <cellStyle name="20% - Accent5 2 8 2" xfId="1439" xr:uid="{00000000-0005-0000-0000-0000A4040000}"/>
    <cellStyle name="20% - Accent5 2 8 2 2" xfId="1440" xr:uid="{00000000-0005-0000-0000-0000A5040000}"/>
    <cellStyle name="20% - Accent5 2 8 2 2 2" xfId="1441" xr:uid="{00000000-0005-0000-0000-0000A6040000}"/>
    <cellStyle name="20% - Accent5 2 8 2 3" xfId="1442" xr:uid="{00000000-0005-0000-0000-0000A7040000}"/>
    <cellStyle name="20% - Accent5 2 8 3" xfId="1443" xr:uid="{00000000-0005-0000-0000-0000A8040000}"/>
    <cellStyle name="20% - Accent5 2 8 3 2" xfId="1444" xr:uid="{00000000-0005-0000-0000-0000A9040000}"/>
    <cellStyle name="20% - Accent5 2 8 4" xfId="1445" xr:uid="{00000000-0005-0000-0000-0000AA040000}"/>
    <cellStyle name="20% - Accent5 2 9" xfId="1446" xr:uid="{00000000-0005-0000-0000-0000AB040000}"/>
    <cellStyle name="20% - Accent5 2 9 2" xfId="1447" xr:uid="{00000000-0005-0000-0000-0000AC040000}"/>
    <cellStyle name="20% - Accent5 2 9 2 2" xfId="1448" xr:uid="{00000000-0005-0000-0000-0000AD040000}"/>
    <cellStyle name="20% - Accent5 2 9 2 2 2" xfId="1449" xr:uid="{00000000-0005-0000-0000-0000AE040000}"/>
    <cellStyle name="20% - Accent5 2 9 2 3" xfId="1450" xr:uid="{00000000-0005-0000-0000-0000AF040000}"/>
    <cellStyle name="20% - Accent5 2 9 3" xfId="1451" xr:uid="{00000000-0005-0000-0000-0000B0040000}"/>
    <cellStyle name="20% - Accent5 2 9 3 2" xfId="1452" xr:uid="{00000000-0005-0000-0000-0000B1040000}"/>
    <cellStyle name="20% - Accent5 2 9 4" xfId="1453" xr:uid="{00000000-0005-0000-0000-0000B2040000}"/>
    <cellStyle name="20% - Accent5 20" xfId="1454" xr:uid="{00000000-0005-0000-0000-0000B3040000}"/>
    <cellStyle name="20% - Accent5 20 2" xfId="1455" xr:uid="{00000000-0005-0000-0000-0000B4040000}"/>
    <cellStyle name="20% - Accent5 21" xfId="1456" xr:uid="{00000000-0005-0000-0000-0000B5040000}"/>
    <cellStyle name="20% - Accent5 22" xfId="23103" xr:uid="{00000000-0005-0000-0000-0000B6040000}"/>
    <cellStyle name="20% - Accent5 3" xfId="1457" xr:uid="{00000000-0005-0000-0000-0000B7040000}"/>
    <cellStyle name="20% - Accent5 3 2" xfId="1458" xr:uid="{00000000-0005-0000-0000-0000B8040000}"/>
    <cellStyle name="20% - Accent5 3 2 2" xfId="1459" xr:uid="{00000000-0005-0000-0000-0000B9040000}"/>
    <cellStyle name="20% - Accent5 3 2 2 2" xfId="1460" xr:uid="{00000000-0005-0000-0000-0000BA040000}"/>
    <cellStyle name="20% - Accent5 3 2 3" xfId="1461" xr:uid="{00000000-0005-0000-0000-0000BB040000}"/>
    <cellStyle name="20% - Accent5 3 3" xfId="1462" xr:uid="{00000000-0005-0000-0000-0000BC040000}"/>
    <cellStyle name="20% - Accent5 3 3 2" xfId="1463" xr:uid="{00000000-0005-0000-0000-0000BD040000}"/>
    <cellStyle name="20% - Accent5 3 4" xfId="1464" xr:uid="{00000000-0005-0000-0000-0000BE040000}"/>
    <cellStyle name="20% - Accent5 4" xfId="1465" xr:uid="{00000000-0005-0000-0000-0000BF040000}"/>
    <cellStyle name="20% - Accent5 4 2" xfId="1466" xr:uid="{00000000-0005-0000-0000-0000C0040000}"/>
    <cellStyle name="20% - Accent5 4 2 2" xfId="1467" xr:uid="{00000000-0005-0000-0000-0000C1040000}"/>
    <cellStyle name="20% - Accent5 4 2 2 2" xfId="1468" xr:uid="{00000000-0005-0000-0000-0000C2040000}"/>
    <cellStyle name="20% - Accent5 4 2 3" xfId="1469" xr:uid="{00000000-0005-0000-0000-0000C3040000}"/>
    <cellStyle name="20% - Accent5 4 3" xfId="1470" xr:uid="{00000000-0005-0000-0000-0000C4040000}"/>
    <cellStyle name="20% - Accent5 4 3 2" xfId="1471" xr:uid="{00000000-0005-0000-0000-0000C5040000}"/>
    <cellStyle name="20% - Accent5 4 4" xfId="1472" xr:uid="{00000000-0005-0000-0000-0000C6040000}"/>
    <cellStyle name="20% - Accent5 5" xfId="1473" xr:uid="{00000000-0005-0000-0000-0000C7040000}"/>
    <cellStyle name="20% - Accent5 5 2" xfId="1474" xr:uid="{00000000-0005-0000-0000-0000C8040000}"/>
    <cellStyle name="20% - Accent5 5 2 2" xfId="1475" xr:uid="{00000000-0005-0000-0000-0000C9040000}"/>
    <cellStyle name="20% - Accent5 5 2 2 2" xfId="1476" xr:uid="{00000000-0005-0000-0000-0000CA040000}"/>
    <cellStyle name="20% - Accent5 5 2 3" xfId="1477" xr:uid="{00000000-0005-0000-0000-0000CB040000}"/>
    <cellStyle name="20% - Accent5 5 3" xfId="1478" xr:uid="{00000000-0005-0000-0000-0000CC040000}"/>
    <cellStyle name="20% - Accent5 5 3 2" xfId="1479" xr:uid="{00000000-0005-0000-0000-0000CD040000}"/>
    <cellStyle name="20% - Accent5 5 4" xfId="1480" xr:uid="{00000000-0005-0000-0000-0000CE040000}"/>
    <cellStyle name="20% - Accent5 6" xfId="1481" xr:uid="{00000000-0005-0000-0000-0000CF040000}"/>
    <cellStyle name="20% - Accent5 6 2" xfId="1482" xr:uid="{00000000-0005-0000-0000-0000D0040000}"/>
    <cellStyle name="20% - Accent5 6 2 2" xfId="1483" xr:uid="{00000000-0005-0000-0000-0000D1040000}"/>
    <cellStyle name="20% - Accent5 6 2 2 2" xfId="1484" xr:uid="{00000000-0005-0000-0000-0000D2040000}"/>
    <cellStyle name="20% - Accent5 6 2 3" xfId="1485" xr:uid="{00000000-0005-0000-0000-0000D3040000}"/>
    <cellStyle name="20% - Accent5 6 3" xfId="1486" xr:uid="{00000000-0005-0000-0000-0000D4040000}"/>
    <cellStyle name="20% - Accent5 6 3 2" xfId="1487" xr:uid="{00000000-0005-0000-0000-0000D5040000}"/>
    <cellStyle name="20% - Accent5 6 4" xfId="1488" xr:uid="{00000000-0005-0000-0000-0000D6040000}"/>
    <cellStyle name="20% - Accent5 7" xfId="1489" xr:uid="{00000000-0005-0000-0000-0000D7040000}"/>
    <cellStyle name="20% - Accent5 7 2" xfId="1490" xr:uid="{00000000-0005-0000-0000-0000D8040000}"/>
    <cellStyle name="20% - Accent5 7 2 2" xfId="1491" xr:uid="{00000000-0005-0000-0000-0000D9040000}"/>
    <cellStyle name="20% - Accent5 7 2 2 2" xfId="1492" xr:uid="{00000000-0005-0000-0000-0000DA040000}"/>
    <cellStyle name="20% - Accent5 7 2 3" xfId="1493" xr:uid="{00000000-0005-0000-0000-0000DB040000}"/>
    <cellStyle name="20% - Accent5 7 3" xfId="1494" xr:uid="{00000000-0005-0000-0000-0000DC040000}"/>
    <cellStyle name="20% - Accent5 7 3 2" xfId="1495" xr:uid="{00000000-0005-0000-0000-0000DD040000}"/>
    <cellStyle name="20% - Accent5 7 4" xfId="1496" xr:uid="{00000000-0005-0000-0000-0000DE040000}"/>
    <cellStyle name="20% - Accent5 8" xfId="1497" xr:uid="{00000000-0005-0000-0000-0000DF040000}"/>
    <cellStyle name="20% - Accent5 8 2" xfId="1498" xr:uid="{00000000-0005-0000-0000-0000E0040000}"/>
    <cellStyle name="20% - Accent5 8 2 2" xfId="1499" xr:uid="{00000000-0005-0000-0000-0000E1040000}"/>
    <cellStyle name="20% - Accent5 8 2 2 2" xfId="1500" xr:uid="{00000000-0005-0000-0000-0000E2040000}"/>
    <cellStyle name="20% - Accent5 8 2 3" xfId="1501" xr:uid="{00000000-0005-0000-0000-0000E3040000}"/>
    <cellStyle name="20% - Accent5 8 3" xfId="1502" xr:uid="{00000000-0005-0000-0000-0000E4040000}"/>
    <cellStyle name="20% - Accent5 8 3 2" xfId="1503" xr:uid="{00000000-0005-0000-0000-0000E5040000}"/>
    <cellStyle name="20% - Accent5 8 4" xfId="1504" xr:uid="{00000000-0005-0000-0000-0000E6040000}"/>
    <cellStyle name="20% - Accent5 9" xfId="1505" xr:uid="{00000000-0005-0000-0000-0000E7040000}"/>
    <cellStyle name="20% - Accent5 9 2" xfId="1506" xr:uid="{00000000-0005-0000-0000-0000E8040000}"/>
    <cellStyle name="20% - Accent5 9 2 2" xfId="1507" xr:uid="{00000000-0005-0000-0000-0000E9040000}"/>
    <cellStyle name="20% - Accent5 9 2 2 2" xfId="1508" xr:uid="{00000000-0005-0000-0000-0000EA040000}"/>
    <cellStyle name="20% - Accent5 9 2 3" xfId="1509" xr:uid="{00000000-0005-0000-0000-0000EB040000}"/>
    <cellStyle name="20% - Accent5 9 3" xfId="1510" xr:uid="{00000000-0005-0000-0000-0000EC040000}"/>
    <cellStyle name="20% - Accent5 9 3 2" xfId="1511" xr:uid="{00000000-0005-0000-0000-0000ED040000}"/>
    <cellStyle name="20% - Accent5 9 4" xfId="1512" xr:uid="{00000000-0005-0000-0000-0000EE040000}"/>
    <cellStyle name="20% - Accent6 10" xfId="1513" xr:uid="{00000000-0005-0000-0000-0000EF040000}"/>
    <cellStyle name="20% - Accent6 10 2" xfId="1514" xr:uid="{00000000-0005-0000-0000-0000F0040000}"/>
    <cellStyle name="20% - Accent6 10 2 2" xfId="1515" xr:uid="{00000000-0005-0000-0000-0000F1040000}"/>
    <cellStyle name="20% - Accent6 10 2 2 2" xfId="1516" xr:uid="{00000000-0005-0000-0000-0000F2040000}"/>
    <cellStyle name="20% - Accent6 10 2 3" xfId="1517" xr:uid="{00000000-0005-0000-0000-0000F3040000}"/>
    <cellStyle name="20% - Accent6 10 3" xfId="1518" xr:uid="{00000000-0005-0000-0000-0000F4040000}"/>
    <cellStyle name="20% - Accent6 10 3 2" xfId="1519" xr:uid="{00000000-0005-0000-0000-0000F5040000}"/>
    <cellStyle name="20% - Accent6 10 4" xfId="1520" xr:uid="{00000000-0005-0000-0000-0000F6040000}"/>
    <cellStyle name="20% - Accent6 11" xfId="1521" xr:uid="{00000000-0005-0000-0000-0000F7040000}"/>
    <cellStyle name="20% - Accent6 11 2" xfId="1522" xr:uid="{00000000-0005-0000-0000-0000F8040000}"/>
    <cellStyle name="20% - Accent6 11 2 2" xfId="1523" xr:uid="{00000000-0005-0000-0000-0000F9040000}"/>
    <cellStyle name="20% - Accent6 11 2 2 2" xfId="1524" xr:uid="{00000000-0005-0000-0000-0000FA040000}"/>
    <cellStyle name="20% - Accent6 11 2 3" xfId="1525" xr:uid="{00000000-0005-0000-0000-0000FB040000}"/>
    <cellStyle name="20% - Accent6 11 3" xfId="1526" xr:uid="{00000000-0005-0000-0000-0000FC040000}"/>
    <cellStyle name="20% - Accent6 11 3 2" xfId="1527" xr:uid="{00000000-0005-0000-0000-0000FD040000}"/>
    <cellStyle name="20% - Accent6 11 4" xfId="1528" xr:uid="{00000000-0005-0000-0000-0000FE040000}"/>
    <cellStyle name="20% - Accent6 12" xfId="1529" xr:uid="{00000000-0005-0000-0000-0000FF040000}"/>
    <cellStyle name="20% - Accent6 12 2" xfId="1530" xr:uid="{00000000-0005-0000-0000-000000050000}"/>
    <cellStyle name="20% - Accent6 12 2 2" xfId="1531" xr:uid="{00000000-0005-0000-0000-000001050000}"/>
    <cellStyle name="20% - Accent6 12 2 2 2" xfId="1532" xr:uid="{00000000-0005-0000-0000-000002050000}"/>
    <cellStyle name="20% - Accent6 12 2 3" xfId="1533" xr:uid="{00000000-0005-0000-0000-000003050000}"/>
    <cellStyle name="20% - Accent6 12 3" xfId="1534" xr:uid="{00000000-0005-0000-0000-000004050000}"/>
    <cellStyle name="20% - Accent6 12 3 2" xfId="1535" xr:uid="{00000000-0005-0000-0000-000005050000}"/>
    <cellStyle name="20% - Accent6 12 4" xfId="1536" xr:uid="{00000000-0005-0000-0000-000006050000}"/>
    <cellStyle name="20% - Accent6 13" xfId="1537" xr:uid="{00000000-0005-0000-0000-000007050000}"/>
    <cellStyle name="20% - Accent6 13 2" xfId="1538" xr:uid="{00000000-0005-0000-0000-000008050000}"/>
    <cellStyle name="20% - Accent6 13 2 2" xfId="1539" xr:uid="{00000000-0005-0000-0000-000009050000}"/>
    <cellStyle name="20% - Accent6 13 2 2 2" xfId="1540" xr:uid="{00000000-0005-0000-0000-00000A050000}"/>
    <cellStyle name="20% - Accent6 13 2 3" xfId="1541" xr:uid="{00000000-0005-0000-0000-00000B050000}"/>
    <cellStyle name="20% - Accent6 13 3" xfId="1542" xr:uid="{00000000-0005-0000-0000-00000C050000}"/>
    <cellStyle name="20% - Accent6 13 3 2" xfId="1543" xr:uid="{00000000-0005-0000-0000-00000D050000}"/>
    <cellStyle name="20% - Accent6 13 4" xfId="1544" xr:uid="{00000000-0005-0000-0000-00000E050000}"/>
    <cellStyle name="20% - Accent6 14" xfId="1545" xr:uid="{00000000-0005-0000-0000-00000F050000}"/>
    <cellStyle name="20% - Accent6 14 2" xfId="1546" xr:uid="{00000000-0005-0000-0000-000010050000}"/>
    <cellStyle name="20% - Accent6 14 2 2" xfId="1547" xr:uid="{00000000-0005-0000-0000-000011050000}"/>
    <cellStyle name="20% - Accent6 14 2 2 2" xfId="1548" xr:uid="{00000000-0005-0000-0000-000012050000}"/>
    <cellStyle name="20% - Accent6 14 2 3" xfId="1549" xr:uid="{00000000-0005-0000-0000-000013050000}"/>
    <cellStyle name="20% - Accent6 14 3" xfId="1550" xr:uid="{00000000-0005-0000-0000-000014050000}"/>
    <cellStyle name="20% - Accent6 14 3 2" xfId="1551" xr:uid="{00000000-0005-0000-0000-000015050000}"/>
    <cellStyle name="20% - Accent6 14 4" xfId="1552" xr:uid="{00000000-0005-0000-0000-000016050000}"/>
    <cellStyle name="20% - Accent6 15" xfId="1553" xr:uid="{00000000-0005-0000-0000-000017050000}"/>
    <cellStyle name="20% - Accent6 15 2" xfId="1554" xr:uid="{00000000-0005-0000-0000-000018050000}"/>
    <cellStyle name="20% - Accent6 15 2 2" xfId="1555" xr:uid="{00000000-0005-0000-0000-000019050000}"/>
    <cellStyle name="20% - Accent6 15 2 2 2" xfId="1556" xr:uid="{00000000-0005-0000-0000-00001A050000}"/>
    <cellStyle name="20% - Accent6 15 2 3" xfId="1557" xr:uid="{00000000-0005-0000-0000-00001B050000}"/>
    <cellStyle name="20% - Accent6 15 3" xfId="1558" xr:uid="{00000000-0005-0000-0000-00001C050000}"/>
    <cellStyle name="20% - Accent6 15 3 2" xfId="1559" xr:uid="{00000000-0005-0000-0000-00001D050000}"/>
    <cellStyle name="20% - Accent6 15 4" xfId="1560" xr:uid="{00000000-0005-0000-0000-00001E050000}"/>
    <cellStyle name="20% - Accent6 16" xfId="1561" xr:uid="{00000000-0005-0000-0000-00001F050000}"/>
    <cellStyle name="20% - Accent6 16 2" xfId="1562" xr:uid="{00000000-0005-0000-0000-000020050000}"/>
    <cellStyle name="20% - Accent6 16 2 2" xfId="1563" xr:uid="{00000000-0005-0000-0000-000021050000}"/>
    <cellStyle name="20% - Accent6 16 3" xfId="1564" xr:uid="{00000000-0005-0000-0000-000022050000}"/>
    <cellStyle name="20% - Accent6 17" xfId="1565" xr:uid="{00000000-0005-0000-0000-000023050000}"/>
    <cellStyle name="20% - Accent6 17 2" xfId="1566" xr:uid="{00000000-0005-0000-0000-000024050000}"/>
    <cellStyle name="20% - Accent6 17 2 2" xfId="1567" xr:uid="{00000000-0005-0000-0000-000025050000}"/>
    <cellStyle name="20% - Accent6 17 3" xfId="1568" xr:uid="{00000000-0005-0000-0000-000026050000}"/>
    <cellStyle name="20% - Accent6 18" xfId="1569" xr:uid="{00000000-0005-0000-0000-000027050000}"/>
    <cellStyle name="20% - Accent6 18 2" xfId="1570" xr:uid="{00000000-0005-0000-0000-000028050000}"/>
    <cellStyle name="20% - Accent6 18 2 2" xfId="1571" xr:uid="{00000000-0005-0000-0000-000029050000}"/>
    <cellStyle name="20% - Accent6 18 3" xfId="1572" xr:uid="{00000000-0005-0000-0000-00002A050000}"/>
    <cellStyle name="20% - Accent6 19" xfId="1573" xr:uid="{00000000-0005-0000-0000-00002B050000}"/>
    <cellStyle name="20% - Accent6 19 2" xfId="1574" xr:uid="{00000000-0005-0000-0000-00002C050000}"/>
    <cellStyle name="20% - Accent6 19 2 2" xfId="1575" xr:uid="{00000000-0005-0000-0000-00002D050000}"/>
    <cellStyle name="20% - Accent6 19 3" xfId="1576" xr:uid="{00000000-0005-0000-0000-00002E050000}"/>
    <cellStyle name="20% - Accent6 2" xfId="1577" xr:uid="{00000000-0005-0000-0000-00002F050000}"/>
    <cellStyle name="20% - Accent6 2 10" xfId="1578" xr:uid="{00000000-0005-0000-0000-000030050000}"/>
    <cellStyle name="20% - Accent6 2 10 2" xfId="1579" xr:uid="{00000000-0005-0000-0000-000031050000}"/>
    <cellStyle name="20% - Accent6 2 10 2 2" xfId="1580" xr:uid="{00000000-0005-0000-0000-000032050000}"/>
    <cellStyle name="20% - Accent6 2 10 2 2 2" xfId="1581" xr:uid="{00000000-0005-0000-0000-000033050000}"/>
    <cellStyle name="20% - Accent6 2 10 2 3" xfId="1582" xr:uid="{00000000-0005-0000-0000-000034050000}"/>
    <cellStyle name="20% - Accent6 2 10 3" xfId="1583" xr:uid="{00000000-0005-0000-0000-000035050000}"/>
    <cellStyle name="20% - Accent6 2 10 3 2" xfId="1584" xr:uid="{00000000-0005-0000-0000-000036050000}"/>
    <cellStyle name="20% - Accent6 2 10 4" xfId="1585" xr:uid="{00000000-0005-0000-0000-000037050000}"/>
    <cellStyle name="20% - Accent6 2 11" xfId="1586" xr:uid="{00000000-0005-0000-0000-000038050000}"/>
    <cellStyle name="20% - Accent6 2 11 2" xfId="1587" xr:uid="{00000000-0005-0000-0000-000039050000}"/>
    <cellStyle name="20% - Accent6 2 11 2 2" xfId="1588" xr:uid="{00000000-0005-0000-0000-00003A050000}"/>
    <cellStyle name="20% - Accent6 2 11 2 2 2" xfId="1589" xr:uid="{00000000-0005-0000-0000-00003B050000}"/>
    <cellStyle name="20% - Accent6 2 11 2 3" xfId="1590" xr:uid="{00000000-0005-0000-0000-00003C050000}"/>
    <cellStyle name="20% - Accent6 2 11 3" xfId="1591" xr:uid="{00000000-0005-0000-0000-00003D050000}"/>
    <cellStyle name="20% - Accent6 2 11 3 2" xfId="1592" xr:uid="{00000000-0005-0000-0000-00003E050000}"/>
    <cellStyle name="20% - Accent6 2 11 4" xfId="1593" xr:uid="{00000000-0005-0000-0000-00003F050000}"/>
    <cellStyle name="20% - Accent6 2 12" xfId="1594" xr:uid="{00000000-0005-0000-0000-000040050000}"/>
    <cellStyle name="20% - Accent6 2 12 2" xfId="1595" xr:uid="{00000000-0005-0000-0000-000041050000}"/>
    <cellStyle name="20% - Accent6 2 12 2 2" xfId="1596" xr:uid="{00000000-0005-0000-0000-000042050000}"/>
    <cellStyle name="20% - Accent6 2 12 2 2 2" xfId="1597" xr:uid="{00000000-0005-0000-0000-000043050000}"/>
    <cellStyle name="20% - Accent6 2 12 2 3" xfId="1598" xr:uid="{00000000-0005-0000-0000-000044050000}"/>
    <cellStyle name="20% - Accent6 2 12 3" xfId="1599" xr:uid="{00000000-0005-0000-0000-000045050000}"/>
    <cellStyle name="20% - Accent6 2 12 3 2" xfId="1600" xr:uid="{00000000-0005-0000-0000-000046050000}"/>
    <cellStyle name="20% - Accent6 2 12 4" xfId="1601" xr:uid="{00000000-0005-0000-0000-000047050000}"/>
    <cellStyle name="20% - Accent6 2 13" xfId="1602" xr:uid="{00000000-0005-0000-0000-000048050000}"/>
    <cellStyle name="20% - Accent6 2 13 2" xfId="1603" xr:uid="{00000000-0005-0000-0000-000049050000}"/>
    <cellStyle name="20% - Accent6 2 13 2 2" xfId="1604" xr:uid="{00000000-0005-0000-0000-00004A050000}"/>
    <cellStyle name="20% - Accent6 2 13 2 2 2" xfId="1605" xr:uid="{00000000-0005-0000-0000-00004B050000}"/>
    <cellStyle name="20% - Accent6 2 13 2 3" xfId="1606" xr:uid="{00000000-0005-0000-0000-00004C050000}"/>
    <cellStyle name="20% - Accent6 2 13 3" xfId="1607" xr:uid="{00000000-0005-0000-0000-00004D050000}"/>
    <cellStyle name="20% - Accent6 2 13 3 2" xfId="1608" xr:uid="{00000000-0005-0000-0000-00004E050000}"/>
    <cellStyle name="20% - Accent6 2 13 4" xfId="1609" xr:uid="{00000000-0005-0000-0000-00004F050000}"/>
    <cellStyle name="20% - Accent6 2 14" xfId="1610" xr:uid="{00000000-0005-0000-0000-000050050000}"/>
    <cellStyle name="20% - Accent6 2 14 2" xfId="1611" xr:uid="{00000000-0005-0000-0000-000051050000}"/>
    <cellStyle name="20% - Accent6 2 14 2 2" xfId="1612" xr:uid="{00000000-0005-0000-0000-000052050000}"/>
    <cellStyle name="20% - Accent6 2 14 2 2 2" xfId="1613" xr:uid="{00000000-0005-0000-0000-000053050000}"/>
    <cellStyle name="20% - Accent6 2 14 2 3" xfId="1614" xr:uid="{00000000-0005-0000-0000-000054050000}"/>
    <cellStyle name="20% - Accent6 2 14 3" xfId="1615" xr:uid="{00000000-0005-0000-0000-000055050000}"/>
    <cellStyle name="20% - Accent6 2 14 3 2" xfId="1616" xr:uid="{00000000-0005-0000-0000-000056050000}"/>
    <cellStyle name="20% - Accent6 2 14 4" xfId="1617" xr:uid="{00000000-0005-0000-0000-000057050000}"/>
    <cellStyle name="20% - Accent6 2 15" xfId="1618" xr:uid="{00000000-0005-0000-0000-000058050000}"/>
    <cellStyle name="20% - Accent6 2 15 2" xfId="1619" xr:uid="{00000000-0005-0000-0000-000059050000}"/>
    <cellStyle name="20% - Accent6 2 15 2 2" xfId="1620" xr:uid="{00000000-0005-0000-0000-00005A050000}"/>
    <cellStyle name="20% - Accent6 2 15 3" xfId="1621" xr:uid="{00000000-0005-0000-0000-00005B050000}"/>
    <cellStyle name="20% - Accent6 2 16" xfId="1622" xr:uid="{00000000-0005-0000-0000-00005C050000}"/>
    <cellStyle name="20% - Accent6 2 16 2" xfId="1623" xr:uid="{00000000-0005-0000-0000-00005D050000}"/>
    <cellStyle name="20% - Accent6 2 16 2 2" xfId="1624" xr:uid="{00000000-0005-0000-0000-00005E050000}"/>
    <cellStyle name="20% - Accent6 2 16 3" xfId="1625" xr:uid="{00000000-0005-0000-0000-00005F050000}"/>
    <cellStyle name="20% - Accent6 2 17" xfId="1626" xr:uid="{00000000-0005-0000-0000-000060050000}"/>
    <cellStyle name="20% - Accent6 2 17 2" xfId="1627" xr:uid="{00000000-0005-0000-0000-000061050000}"/>
    <cellStyle name="20% - Accent6 2 17 2 2" xfId="1628" xr:uid="{00000000-0005-0000-0000-000062050000}"/>
    <cellStyle name="20% - Accent6 2 17 3" xfId="1629" xr:uid="{00000000-0005-0000-0000-000063050000}"/>
    <cellStyle name="20% - Accent6 2 18" xfId="1630" xr:uid="{00000000-0005-0000-0000-000064050000}"/>
    <cellStyle name="20% - Accent6 2 18 2" xfId="1631" xr:uid="{00000000-0005-0000-0000-000065050000}"/>
    <cellStyle name="20% - Accent6 2 18 2 2" xfId="1632" xr:uid="{00000000-0005-0000-0000-000066050000}"/>
    <cellStyle name="20% - Accent6 2 18 3" xfId="1633" xr:uid="{00000000-0005-0000-0000-000067050000}"/>
    <cellStyle name="20% - Accent6 2 19" xfId="1634" xr:uid="{00000000-0005-0000-0000-000068050000}"/>
    <cellStyle name="20% - Accent6 2 19 2" xfId="1635" xr:uid="{00000000-0005-0000-0000-000069050000}"/>
    <cellStyle name="20% - Accent6 2 2" xfId="1636" xr:uid="{00000000-0005-0000-0000-00006A050000}"/>
    <cellStyle name="20% - Accent6 2 2 2" xfId="1637" xr:uid="{00000000-0005-0000-0000-00006B050000}"/>
    <cellStyle name="20% - Accent6 2 2 2 2" xfId="1638" xr:uid="{00000000-0005-0000-0000-00006C050000}"/>
    <cellStyle name="20% - Accent6 2 2 2 2 2" xfId="1639" xr:uid="{00000000-0005-0000-0000-00006D050000}"/>
    <cellStyle name="20% - Accent6 2 2 2 3" xfId="1640" xr:uid="{00000000-0005-0000-0000-00006E050000}"/>
    <cellStyle name="20% - Accent6 2 2 3" xfId="1641" xr:uid="{00000000-0005-0000-0000-00006F050000}"/>
    <cellStyle name="20% - Accent6 2 2 3 2" xfId="1642" xr:uid="{00000000-0005-0000-0000-000070050000}"/>
    <cellStyle name="20% - Accent6 2 2 4" xfId="1643" xr:uid="{00000000-0005-0000-0000-000071050000}"/>
    <cellStyle name="20% - Accent6 2 20" xfId="1644" xr:uid="{00000000-0005-0000-0000-000072050000}"/>
    <cellStyle name="20% - Accent6 2 3" xfId="1645" xr:uid="{00000000-0005-0000-0000-000073050000}"/>
    <cellStyle name="20% - Accent6 2 3 2" xfId="1646" xr:uid="{00000000-0005-0000-0000-000074050000}"/>
    <cellStyle name="20% - Accent6 2 3 2 2" xfId="1647" xr:uid="{00000000-0005-0000-0000-000075050000}"/>
    <cellStyle name="20% - Accent6 2 3 2 2 2" xfId="1648" xr:uid="{00000000-0005-0000-0000-000076050000}"/>
    <cellStyle name="20% - Accent6 2 3 2 3" xfId="1649" xr:uid="{00000000-0005-0000-0000-000077050000}"/>
    <cellStyle name="20% - Accent6 2 3 3" xfId="1650" xr:uid="{00000000-0005-0000-0000-000078050000}"/>
    <cellStyle name="20% - Accent6 2 3 3 2" xfId="1651" xr:uid="{00000000-0005-0000-0000-000079050000}"/>
    <cellStyle name="20% - Accent6 2 3 4" xfId="1652" xr:uid="{00000000-0005-0000-0000-00007A050000}"/>
    <cellStyle name="20% - Accent6 2 4" xfId="1653" xr:uid="{00000000-0005-0000-0000-00007B050000}"/>
    <cellStyle name="20% - Accent6 2 4 2" xfId="1654" xr:uid="{00000000-0005-0000-0000-00007C050000}"/>
    <cellStyle name="20% - Accent6 2 4 2 2" xfId="1655" xr:uid="{00000000-0005-0000-0000-00007D050000}"/>
    <cellStyle name="20% - Accent6 2 4 2 2 2" xfId="1656" xr:uid="{00000000-0005-0000-0000-00007E050000}"/>
    <cellStyle name="20% - Accent6 2 4 2 3" xfId="1657" xr:uid="{00000000-0005-0000-0000-00007F050000}"/>
    <cellStyle name="20% - Accent6 2 4 3" xfId="1658" xr:uid="{00000000-0005-0000-0000-000080050000}"/>
    <cellStyle name="20% - Accent6 2 4 3 2" xfId="1659" xr:uid="{00000000-0005-0000-0000-000081050000}"/>
    <cellStyle name="20% - Accent6 2 4 4" xfId="1660" xr:uid="{00000000-0005-0000-0000-000082050000}"/>
    <cellStyle name="20% - Accent6 2 5" xfId="1661" xr:uid="{00000000-0005-0000-0000-000083050000}"/>
    <cellStyle name="20% - Accent6 2 5 2" xfId="1662" xr:uid="{00000000-0005-0000-0000-000084050000}"/>
    <cellStyle name="20% - Accent6 2 5 2 2" xfId="1663" xr:uid="{00000000-0005-0000-0000-000085050000}"/>
    <cellStyle name="20% - Accent6 2 5 2 2 2" xfId="1664" xr:uid="{00000000-0005-0000-0000-000086050000}"/>
    <cellStyle name="20% - Accent6 2 5 2 3" xfId="1665" xr:uid="{00000000-0005-0000-0000-000087050000}"/>
    <cellStyle name="20% - Accent6 2 5 3" xfId="1666" xr:uid="{00000000-0005-0000-0000-000088050000}"/>
    <cellStyle name="20% - Accent6 2 5 3 2" xfId="1667" xr:uid="{00000000-0005-0000-0000-000089050000}"/>
    <cellStyle name="20% - Accent6 2 5 4" xfId="1668" xr:uid="{00000000-0005-0000-0000-00008A050000}"/>
    <cellStyle name="20% - Accent6 2 6" xfId="1669" xr:uid="{00000000-0005-0000-0000-00008B050000}"/>
    <cellStyle name="20% - Accent6 2 6 2" xfId="1670" xr:uid="{00000000-0005-0000-0000-00008C050000}"/>
    <cellStyle name="20% - Accent6 2 6 2 2" xfId="1671" xr:uid="{00000000-0005-0000-0000-00008D050000}"/>
    <cellStyle name="20% - Accent6 2 6 2 2 2" xfId="1672" xr:uid="{00000000-0005-0000-0000-00008E050000}"/>
    <cellStyle name="20% - Accent6 2 6 2 3" xfId="1673" xr:uid="{00000000-0005-0000-0000-00008F050000}"/>
    <cellStyle name="20% - Accent6 2 6 3" xfId="1674" xr:uid="{00000000-0005-0000-0000-000090050000}"/>
    <cellStyle name="20% - Accent6 2 6 3 2" xfId="1675" xr:uid="{00000000-0005-0000-0000-000091050000}"/>
    <cellStyle name="20% - Accent6 2 6 4" xfId="1676" xr:uid="{00000000-0005-0000-0000-000092050000}"/>
    <cellStyle name="20% - Accent6 2 7" xfId="1677" xr:uid="{00000000-0005-0000-0000-000093050000}"/>
    <cellStyle name="20% - Accent6 2 7 2" xfId="1678" xr:uid="{00000000-0005-0000-0000-000094050000}"/>
    <cellStyle name="20% - Accent6 2 7 2 2" xfId="1679" xr:uid="{00000000-0005-0000-0000-000095050000}"/>
    <cellStyle name="20% - Accent6 2 7 2 2 2" xfId="1680" xr:uid="{00000000-0005-0000-0000-000096050000}"/>
    <cellStyle name="20% - Accent6 2 7 2 3" xfId="1681" xr:uid="{00000000-0005-0000-0000-000097050000}"/>
    <cellStyle name="20% - Accent6 2 7 3" xfId="1682" xr:uid="{00000000-0005-0000-0000-000098050000}"/>
    <cellStyle name="20% - Accent6 2 7 3 2" xfId="1683" xr:uid="{00000000-0005-0000-0000-000099050000}"/>
    <cellStyle name="20% - Accent6 2 7 4" xfId="1684" xr:uid="{00000000-0005-0000-0000-00009A050000}"/>
    <cellStyle name="20% - Accent6 2 8" xfId="1685" xr:uid="{00000000-0005-0000-0000-00009B050000}"/>
    <cellStyle name="20% - Accent6 2 8 2" xfId="1686" xr:uid="{00000000-0005-0000-0000-00009C050000}"/>
    <cellStyle name="20% - Accent6 2 8 2 2" xfId="1687" xr:uid="{00000000-0005-0000-0000-00009D050000}"/>
    <cellStyle name="20% - Accent6 2 8 2 2 2" xfId="1688" xr:uid="{00000000-0005-0000-0000-00009E050000}"/>
    <cellStyle name="20% - Accent6 2 8 2 3" xfId="1689" xr:uid="{00000000-0005-0000-0000-00009F050000}"/>
    <cellStyle name="20% - Accent6 2 8 3" xfId="1690" xr:uid="{00000000-0005-0000-0000-0000A0050000}"/>
    <cellStyle name="20% - Accent6 2 8 3 2" xfId="1691" xr:uid="{00000000-0005-0000-0000-0000A1050000}"/>
    <cellStyle name="20% - Accent6 2 8 4" xfId="1692" xr:uid="{00000000-0005-0000-0000-0000A2050000}"/>
    <cellStyle name="20% - Accent6 2 9" xfId="1693" xr:uid="{00000000-0005-0000-0000-0000A3050000}"/>
    <cellStyle name="20% - Accent6 2 9 2" xfId="1694" xr:uid="{00000000-0005-0000-0000-0000A4050000}"/>
    <cellStyle name="20% - Accent6 2 9 2 2" xfId="1695" xr:uid="{00000000-0005-0000-0000-0000A5050000}"/>
    <cellStyle name="20% - Accent6 2 9 2 2 2" xfId="1696" xr:uid="{00000000-0005-0000-0000-0000A6050000}"/>
    <cellStyle name="20% - Accent6 2 9 2 3" xfId="1697" xr:uid="{00000000-0005-0000-0000-0000A7050000}"/>
    <cellStyle name="20% - Accent6 2 9 3" xfId="1698" xr:uid="{00000000-0005-0000-0000-0000A8050000}"/>
    <cellStyle name="20% - Accent6 2 9 3 2" xfId="1699" xr:uid="{00000000-0005-0000-0000-0000A9050000}"/>
    <cellStyle name="20% - Accent6 2 9 4" xfId="1700" xr:uid="{00000000-0005-0000-0000-0000AA050000}"/>
    <cellStyle name="20% - Accent6 20" xfId="1701" xr:uid="{00000000-0005-0000-0000-0000AB050000}"/>
    <cellStyle name="20% - Accent6 20 2" xfId="1702" xr:uid="{00000000-0005-0000-0000-0000AC050000}"/>
    <cellStyle name="20% - Accent6 21" xfId="1703" xr:uid="{00000000-0005-0000-0000-0000AD050000}"/>
    <cellStyle name="20% - Accent6 22" xfId="23107" xr:uid="{00000000-0005-0000-0000-0000AE050000}"/>
    <cellStyle name="20% - Accent6 3" xfId="1704" xr:uid="{00000000-0005-0000-0000-0000AF050000}"/>
    <cellStyle name="20% - Accent6 3 2" xfId="1705" xr:uid="{00000000-0005-0000-0000-0000B0050000}"/>
    <cellStyle name="20% - Accent6 3 2 2" xfId="1706" xr:uid="{00000000-0005-0000-0000-0000B1050000}"/>
    <cellStyle name="20% - Accent6 3 2 2 2" xfId="1707" xr:uid="{00000000-0005-0000-0000-0000B2050000}"/>
    <cellStyle name="20% - Accent6 3 2 3" xfId="1708" xr:uid="{00000000-0005-0000-0000-0000B3050000}"/>
    <cellStyle name="20% - Accent6 3 3" xfId="1709" xr:uid="{00000000-0005-0000-0000-0000B4050000}"/>
    <cellStyle name="20% - Accent6 3 3 2" xfId="1710" xr:uid="{00000000-0005-0000-0000-0000B5050000}"/>
    <cellStyle name="20% - Accent6 3 4" xfId="1711" xr:uid="{00000000-0005-0000-0000-0000B6050000}"/>
    <cellStyle name="20% - Accent6 4" xfId="1712" xr:uid="{00000000-0005-0000-0000-0000B7050000}"/>
    <cellStyle name="20% - Accent6 4 2" xfId="1713" xr:uid="{00000000-0005-0000-0000-0000B8050000}"/>
    <cellStyle name="20% - Accent6 4 2 2" xfId="1714" xr:uid="{00000000-0005-0000-0000-0000B9050000}"/>
    <cellStyle name="20% - Accent6 4 2 2 2" xfId="1715" xr:uid="{00000000-0005-0000-0000-0000BA050000}"/>
    <cellStyle name="20% - Accent6 4 2 3" xfId="1716" xr:uid="{00000000-0005-0000-0000-0000BB050000}"/>
    <cellStyle name="20% - Accent6 4 3" xfId="1717" xr:uid="{00000000-0005-0000-0000-0000BC050000}"/>
    <cellStyle name="20% - Accent6 4 3 2" xfId="1718" xr:uid="{00000000-0005-0000-0000-0000BD050000}"/>
    <cellStyle name="20% - Accent6 4 4" xfId="1719" xr:uid="{00000000-0005-0000-0000-0000BE050000}"/>
    <cellStyle name="20% - Accent6 5" xfId="1720" xr:uid="{00000000-0005-0000-0000-0000BF050000}"/>
    <cellStyle name="20% - Accent6 5 2" xfId="1721" xr:uid="{00000000-0005-0000-0000-0000C0050000}"/>
    <cellStyle name="20% - Accent6 5 2 2" xfId="1722" xr:uid="{00000000-0005-0000-0000-0000C1050000}"/>
    <cellStyle name="20% - Accent6 5 2 2 2" xfId="1723" xr:uid="{00000000-0005-0000-0000-0000C2050000}"/>
    <cellStyle name="20% - Accent6 5 2 3" xfId="1724" xr:uid="{00000000-0005-0000-0000-0000C3050000}"/>
    <cellStyle name="20% - Accent6 5 3" xfId="1725" xr:uid="{00000000-0005-0000-0000-0000C4050000}"/>
    <cellStyle name="20% - Accent6 5 3 2" xfId="1726" xr:uid="{00000000-0005-0000-0000-0000C5050000}"/>
    <cellStyle name="20% - Accent6 5 4" xfId="1727" xr:uid="{00000000-0005-0000-0000-0000C6050000}"/>
    <cellStyle name="20% - Accent6 6" xfId="1728" xr:uid="{00000000-0005-0000-0000-0000C7050000}"/>
    <cellStyle name="20% - Accent6 6 2" xfId="1729" xr:uid="{00000000-0005-0000-0000-0000C8050000}"/>
    <cellStyle name="20% - Accent6 6 2 2" xfId="1730" xr:uid="{00000000-0005-0000-0000-0000C9050000}"/>
    <cellStyle name="20% - Accent6 6 2 2 2" xfId="1731" xr:uid="{00000000-0005-0000-0000-0000CA050000}"/>
    <cellStyle name="20% - Accent6 6 2 3" xfId="1732" xr:uid="{00000000-0005-0000-0000-0000CB050000}"/>
    <cellStyle name="20% - Accent6 6 3" xfId="1733" xr:uid="{00000000-0005-0000-0000-0000CC050000}"/>
    <cellStyle name="20% - Accent6 6 3 2" xfId="1734" xr:uid="{00000000-0005-0000-0000-0000CD050000}"/>
    <cellStyle name="20% - Accent6 6 4" xfId="1735" xr:uid="{00000000-0005-0000-0000-0000CE050000}"/>
    <cellStyle name="20% - Accent6 7" xfId="1736" xr:uid="{00000000-0005-0000-0000-0000CF050000}"/>
    <cellStyle name="20% - Accent6 7 2" xfId="1737" xr:uid="{00000000-0005-0000-0000-0000D0050000}"/>
    <cellStyle name="20% - Accent6 7 2 2" xfId="1738" xr:uid="{00000000-0005-0000-0000-0000D1050000}"/>
    <cellStyle name="20% - Accent6 7 2 2 2" xfId="1739" xr:uid="{00000000-0005-0000-0000-0000D2050000}"/>
    <cellStyle name="20% - Accent6 7 2 3" xfId="1740" xr:uid="{00000000-0005-0000-0000-0000D3050000}"/>
    <cellStyle name="20% - Accent6 7 3" xfId="1741" xr:uid="{00000000-0005-0000-0000-0000D4050000}"/>
    <cellStyle name="20% - Accent6 7 3 2" xfId="1742" xr:uid="{00000000-0005-0000-0000-0000D5050000}"/>
    <cellStyle name="20% - Accent6 7 4" xfId="1743" xr:uid="{00000000-0005-0000-0000-0000D6050000}"/>
    <cellStyle name="20% - Accent6 8" xfId="1744" xr:uid="{00000000-0005-0000-0000-0000D7050000}"/>
    <cellStyle name="20% - Accent6 8 2" xfId="1745" xr:uid="{00000000-0005-0000-0000-0000D8050000}"/>
    <cellStyle name="20% - Accent6 8 2 2" xfId="1746" xr:uid="{00000000-0005-0000-0000-0000D9050000}"/>
    <cellStyle name="20% - Accent6 8 2 2 2" xfId="1747" xr:uid="{00000000-0005-0000-0000-0000DA050000}"/>
    <cellStyle name="20% - Accent6 8 2 3" xfId="1748" xr:uid="{00000000-0005-0000-0000-0000DB050000}"/>
    <cellStyle name="20% - Accent6 8 3" xfId="1749" xr:uid="{00000000-0005-0000-0000-0000DC050000}"/>
    <cellStyle name="20% - Accent6 8 3 2" xfId="1750" xr:uid="{00000000-0005-0000-0000-0000DD050000}"/>
    <cellStyle name="20% - Accent6 8 4" xfId="1751" xr:uid="{00000000-0005-0000-0000-0000DE050000}"/>
    <cellStyle name="20% - Accent6 9" xfId="1752" xr:uid="{00000000-0005-0000-0000-0000DF050000}"/>
    <cellStyle name="20% - Accent6 9 2" xfId="1753" xr:uid="{00000000-0005-0000-0000-0000E0050000}"/>
    <cellStyle name="20% - Accent6 9 2 2" xfId="1754" xr:uid="{00000000-0005-0000-0000-0000E1050000}"/>
    <cellStyle name="20% - Accent6 9 2 2 2" xfId="1755" xr:uid="{00000000-0005-0000-0000-0000E2050000}"/>
    <cellStyle name="20% - Accent6 9 2 3" xfId="1756" xr:uid="{00000000-0005-0000-0000-0000E3050000}"/>
    <cellStyle name="20% - Accent6 9 3" xfId="1757" xr:uid="{00000000-0005-0000-0000-0000E4050000}"/>
    <cellStyle name="20% - Accent6 9 3 2" xfId="1758" xr:uid="{00000000-0005-0000-0000-0000E5050000}"/>
    <cellStyle name="20% - Accent6 9 4" xfId="1759" xr:uid="{00000000-0005-0000-0000-0000E6050000}"/>
    <cellStyle name="20% — акцент1" xfId="23" builtinId="30" customBuiltin="1"/>
    <cellStyle name="20% — акцент2" xfId="27" builtinId="34" customBuiltin="1"/>
    <cellStyle name="20% — акцент3" xfId="31" builtinId="38" customBuiltin="1"/>
    <cellStyle name="20% — акцент4" xfId="35" builtinId="42" customBuiltin="1"/>
    <cellStyle name="20% — акцент4 12" xfId="36390" xr:uid="{00000000-0005-0000-0000-0000EB050000}"/>
    <cellStyle name="20% — акцент5" xfId="39" builtinId="46" customBuiltin="1"/>
    <cellStyle name="20% — акцент6" xfId="43" builtinId="50" customBuiltin="1"/>
    <cellStyle name="40% - Accent1 10" xfId="1760" xr:uid="{00000000-0005-0000-0000-0000EE050000}"/>
    <cellStyle name="40% - Accent1 10 2" xfId="1761" xr:uid="{00000000-0005-0000-0000-0000EF050000}"/>
    <cellStyle name="40% - Accent1 10 2 2" xfId="1762" xr:uid="{00000000-0005-0000-0000-0000F0050000}"/>
    <cellStyle name="40% - Accent1 10 2 2 2" xfId="1763" xr:uid="{00000000-0005-0000-0000-0000F1050000}"/>
    <cellStyle name="40% - Accent1 10 2 3" xfId="1764" xr:uid="{00000000-0005-0000-0000-0000F2050000}"/>
    <cellStyle name="40% - Accent1 10 3" xfId="1765" xr:uid="{00000000-0005-0000-0000-0000F3050000}"/>
    <cellStyle name="40% - Accent1 10 3 2" xfId="1766" xr:uid="{00000000-0005-0000-0000-0000F4050000}"/>
    <cellStyle name="40% - Accent1 10 4" xfId="1767" xr:uid="{00000000-0005-0000-0000-0000F5050000}"/>
    <cellStyle name="40% - Accent1 11" xfId="1768" xr:uid="{00000000-0005-0000-0000-0000F6050000}"/>
    <cellStyle name="40% - Accent1 11 2" xfId="1769" xr:uid="{00000000-0005-0000-0000-0000F7050000}"/>
    <cellStyle name="40% - Accent1 11 2 2" xfId="1770" xr:uid="{00000000-0005-0000-0000-0000F8050000}"/>
    <cellStyle name="40% - Accent1 11 2 2 2" xfId="1771" xr:uid="{00000000-0005-0000-0000-0000F9050000}"/>
    <cellStyle name="40% - Accent1 11 2 3" xfId="1772" xr:uid="{00000000-0005-0000-0000-0000FA050000}"/>
    <cellStyle name="40% - Accent1 11 3" xfId="1773" xr:uid="{00000000-0005-0000-0000-0000FB050000}"/>
    <cellStyle name="40% - Accent1 11 3 2" xfId="1774" xr:uid="{00000000-0005-0000-0000-0000FC050000}"/>
    <cellStyle name="40% - Accent1 11 4" xfId="1775" xr:uid="{00000000-0005-0000-0000-0000FD050000}"/>
    <cellStyle name="40% - Accent1 12" xfId="1776" xr:uid="{00000000-0005-0000-0000-0000FE050000}"/>
    <cellStyle name="40% - Accent1 12 2" xfId="1777" xr:uid="{00000000-0005-0000-0000-0000FF050000}"/>
    <cellStyle name="40% - Accent1 12 2 2" xfId="1778" xr:uid="{00000000-0005-0000-0000-000000060000}"/>
    <cellStyle name="40% - Accent1 12 2 2 2" xfId="1779" xr:uid="{00000000-0005-0000-0000-000001060000}"/>
    <cellStyle name="40% - Accent1 12 2 3" xfId="1780" xr:uid="{00000000-0005-0000-0000-000002060000}"/>
    <cellStyle name="40% - Accent1 12 3" xfId="1781" xr:uid="{00000000-0005-0000-0000-000003060000}"/>
    <cellStyle name="40% - Accent1 12 3 2" xfId="1782" xr:uid="{00000000-0005-0000-0000-000004060000}"/>
    <cellStyle name="40% - Accent1 12 4" xfId="1783" xr:uid="{00000000-0005-0000-0000-000005060000}"/>
    <cellStyle name="40% - Accent1 13" xfId="1784" xr:uid="{00000000-0005-0000-0000-000006060000}"/>
    <cellStyle name="40% - Accent1 13 2" xfId="1785" xr:uid="{00000000-0005-0000-0000-000007060000}"/>
    <cellStyle name="40% - Accent1 13 2 2" xfId="1786" xr:uid="{00000000-0005-0000-0000-000008060000}"/>
    <cellStyle name="40% - Accent1 13 2 2 2" xfId="1787" xr:uid="{00000000-0005-0000-0000-000009060000}"/>
    <cellStyle name="40% - Accent1 13 2 3" xfId="1788" xr:uid="{00000000-0005-0000-0000-00000A060000}"/>
    <cellStyle name="40% - Accent1 13 3" xfId="1789" xr:uid="{00000000-0005-0000-0000-00000B060000}"/>
    <cellStyle name="40% - Accent1 13 3 2" xfId="1790" xr:uid="{00000000-0005-0000-0000-00000C060000}"/>
    <cellStyle name="40% - Accent1 13 4" xfId="1791" xr:uid="{00000000-0005-0000-0000-00000D060000}"/>
    <cellStyle name="40% - Accent1 14" xfId="1792" xr:uid="{00000000-0005-0000-0000-00000E060000}"/>
    <cellStyle name="40% - Accent1 14 2" xfId="1793" xr:uid="{00000000-0005-0000-0000-00000F060000}"/>
    <cellStyle name="40% - Accent1 14 2 2" xfId="1794" xr:uid="{00000000-0005-0000-0000-000010060000}"/>
    <cellStyle name="40% - Accent1 14 2 2 2" xfId="1795" xr:uid="{00000000-0005-0000-0000-000011060000}"/>
    <cellStyle name="40% - Accent1 14 2 3" xfId="1796" xr:uid="{00000000-0005-0000-0000-000012060000}"/>
    <cellStyle name="40% - Accent1 14 3" xfId="1797" xr:uid="{00000000-0005-0000-0000-000013060000}"/>
    <cellStyle name="40% - Accent1 14 3 2" xfId="1798" xr:uid="{00000000-0005-0000-0000-000014060000}"/>
    <cellStyle name="40% - Accent1 14 4" xfId="1799" xr:uid="{00000000-0005-0000-0000-000015060000}"/>
    <cellStyle name="40% - Accent1 15" xfId="1800" xr:uid="{00000000-0005-0000-0000-000016060000}"/>
    <cellStyle name="40% - Accent1 15 2" xfId="1801" xr:uid="{00000000-0005-0000-0000-000017060000}"/>
    <cellStyle name="40% - Accent1 15 2 2" xfId="1802" xr:uid="{00000000-0005-0000-0000-000018060000}"/>
    <cellStyle name="40% - Accent1 15 2 2 2" xfId="1803" xr:uid="{00000000-0005-0000-0000-000019060000}"/>
    <cellStyle name="40% - Accent1 15 2 3" xfId="1804" xr:uid="{00000000-0005-0000-0000-00001A060000}"/>
    <cellStyle name="40% - Accent1 15 3" xfId="1805" xr:uid="{00000000-0005-0000-0000-00001B060000}"/>
    <cellStyle name="40% - Accent1 15 3 2" xfId="1806" xr:uid="{00000000-0005-0000-0000-00001C060000}"/>
    <cellStyle name="40% - Accent1 15 4" xfId="1807" xr:uid="{00000000-0005-0000-0000-00001D060000}"/>
    <cellStyle name="40% - Accent1 16" xfId="1808" xr:uid="{00000000-0005-0000-0000-00001E060000}"/>
    <cellStyle name="40% - Accent1 16 2" xfId="1809" xr:uid="{00000000-0005-0000-0000-00001F060000}"/>
    <cellStyle name="40% - Accent1 16 2 2" xfId="1810" xr:uid="{00000000-0005-0000-0000-000020060000}"/>
    <cellStyle name="40% - Accent1 16 3" xfId="1811" xr:uid="{00000000-0005-0000-0000-000021060000}"/>
    <cellStyle name="40% - Accent1 17" xfId="1812" xr:uid="{00000000-0005-0000-0000-000022060000}"/>
    <cellStyle name="40% - Accent1 17 2" xfId="1813" xr:uid="{00000000-0005-0000-0000-000023060000}"/>
    <cellStyle name="40% - Accent1 17 2 2" xfId="1814" xr:uid="{00000000-0005-0000-0000-000024060000}"/>
    <cellStyle name="40% - Accent1 17 3" xfId="1815" xr:uid="{00000000-0005-0000-0000-000025060000}"/>
    <cellStyle name="40% - Accent1 18" xfId="1816" xr:uid="{00000000-0005-0000-0000-000026060000}"/>
    <cellStyle name="40% - Accent1 18 2" xfId="1817" xr:uid="{00000000-0005-0000-0000-000027060000}"/>
    <cellStyle name="40% - Accent1 18 2 2" xfId="1818" xr:uid="{00000000-0005-0000-0000-000028060000}"/>
    <cellStyle name="40% - Accent1 18 3" xfId="1819" xr:uid="{00000000-0005-0000-0000-000029060000}"/>
    <cellStyle name="40% - Accent1 19" xfId="1820" xr:uid="{00000000-0005-0000-0000-00002A060000}"/>
    <cellStyle name="40% - Accent1 19 2" xfId="1821" xr:uid="{00000000-0005-0000-0000-00002B060000}"/>
    <cellStyle name="40% - Accent1 19 2 2" xfId="1822" xr:uid="{00000000-0005-0000-0000-00002C060000}"/>
    <cellStyle name="40% - Accent1 19 3" xfId="1823" xr:uid="{00000000-0005-0000-0000-00002D060000}"/>
    <cellStyle name="40% - Accent1 2" xfId="1824" xr:uid="{00000000-0005-0000-0000-00002E060000}"/>
    <cellStyle name="40% - Accent1 2 10" xfId="1825" xr:uid="{00000000-0005-0000-0000-00002F060000}"/>
    <cellStyle name="40% - Accent1 2 10 2" xfId="1826" xr:uid="{00000000-0005-0000-0000-000030060000}"/>
    <cellStyle name="40% - Accent1 2 10 2 2" xfId="1827" xr:uid="{00000000-0005-0000-0000-000031060000}"/>
    <cellStyle name="40% - Accent1 2 10 2 2 2" xfId="1828" xr:uid="{00000000-0005-0000-0000-000032060000}"/>
    <cellStyle name="40% - Accent1 2 10 2 3" xfId="1829" xr:uid="{00000000-0005-0000-0000-000033060000}"/>
    <cellStyle name="40% - Accent1 2 10 3" xfId="1830" xr:uid="{00000000-0005-0000-0000-000034060000}"/>
    <cellStyle name="40% - Accent1 2 10 3 2" xfId="1831" xr:uid="{00000000-0005-0000-0000-000035060000}"/>
    <cellStyle name="40% - Accent1 2 10 4" xfId="1832" xr:uid="{00000000-0005-0000-0000-000036060000}"/>
    <cellStyle name="40% - Accent1 2 11" xfId="1833" xr:uid="{00000000-0005-0000-0000-000037060000}"/>
    <cellStyle name="40% - Accent1 2 11 2" xfId="1834" xr:uid="{00000000-0005-0000-0000-000038060000}"/>
    <cellStyle name="40% - Accent1 2 11 2 2" xfId="1835" xr:uid="{00000000-0005-0000-0000-000039060000}"/>
    <cellStyle name="40% - Accent1 2 11 2 2 2" xfId="1836" xr:uid="{00000000-0005-0000-0000-00003A060000}"/>
    <cellStyle name="40% - Accent1 2 11 2 3" xfId="1837" xr:uid="{00000000-0005-0000-0000-00003B060000}"/>
    <cellStyle name="40% - Accent1 2 11 3" xfId="1838" xr:uid="{00000000-0005-0000-0000-00003C060000}"/>
    <cellStyle name="40% - Accent1 2 11 3 2" xfId="1839" xr:uid="{00000000-0005-0000-0000-00003D060000}"/>
    <cellStyle name="40% - Accent1 2 11 4" xfId="1840" xr:uid="{00000000-0005-0000-0000-00003E060000}"/>
    <cellStyle name="40% - Accent1 2 12" xfId="1841" xr:uid="{00000000-0005-0000-0000-00003F060000}"/>
    <cellStyle name="40% - Accent1 2 12 2" xfId="1842" xr:uid="{00000000-0005-0000-0000-000040060000}"/>
    <cellStyle name="40% - Accent1 2 12 2 2" xfId="1843" xr:uid="{00000000-0005-0000-0000-000041060000}"/>
    <cellStyle name="40% - Accent1 2 12 2 2 2" xfId="1844" xr:uid="{00000000-0005-0000-0000-000042060000}"/>
    <cellStyle name="40% - Accent1 2 12 2 3" xfId="1845" xr:uid="{00000000-0005-0000-0000-000043060000}"/>
    <cellStyle name="40% - Accent1 2 12 3" xfId="1846" xr:uid="{00000000-0005-0000-0000-000044060000}"/>
    <cellStyle name="40% - Accent1 2 12 3 2" xfId="1847" xr:uid="{00000000-0005-0000-0000-000045060000}"/>
    <cellStyle name="40% - Accent1 2 12 4" xfId="1848" xr:uid="{00000000-0005-0000-0000-000046060000}"/>
    <cellStyle name="40% - Accent1 2 13" xfId="1849" xr:uid="{00000000-0005-0000-0000-000047060000}"/>
    <cellStyle name="40% - Accent1 2 13 2" xfId="1850" xr:uid="{00000000-0005-0000-0000-000048060000}"/>
    <cellStyle name="40% - Accent1 2 13 2 2" xfId="1851" xr:uid="{00000000-0005-0000-0000-000049060000}"/>
    <cellStyle name="40% - Accent1 2 13 2 2 2" xfId="1852" xr:uid="{00000000-0005-0000-0000-00004A060000}"/>
    <cellStyle name="40% - Accent1 2 13 2 3" xfId="1853" xr:uid="{00000000-0005-0000-0000-00004B060000}"/>
    <cellStyle name="40% - Accent1 2 13 3" xfId="1854" xr:uid="{00000000-0005-0000-0000-00004C060000}"/>
    <cellStyle name="40% - Accent1 2 13 3 2" xfId="1855" xr:uid="{00000000-0005-0000-0000-00004D060000}"/>
    <cellStyle name="40% - Accent1 2 13 4" xfId="1856" xr:uid="{00000000-0005-0000-0000-00004E060000}"/>
    <cellStyle name="40% - Accent1 2 14" xfId="1857" xr:uid="{00000000-0005-0000-0000-00004F060000}"/>
    <cellStyle name="40% - Accent1 2 14 2" xfId="1858" xr:uid="{00000000-0005-0000-0000-000050060000}"/>
    <cellStyle name="40% - Accent1 2 14 2 2" xfId="1859" xr:uid="{00000000-0005-0000-0000-000051060000}"/>
    <cellStyle name="40% - Accent1 2 14 2 2 2" xfId="1860" xr:uid="{00000000-0005-0000-0000-000052060000}"/>
    <cellStyle name="40% - Accent1 2 14 2 3" xfId="1861" xr:uid="{00000000-0005-0000-0000-000053060000}"/>
    <cellStyle name="40% - Accent1 2 14 3" xfId="1862" xr:uid="{00000000-0005-0000-0000-000054060000}"/>
    <cellStyle name="40% - Accent1 2 14 3 2" xfId="1863" xr:uid="{00000000-0005-0000-0000-000055060000}"/>
    <cellStyle name="40% - Accent1 2 14 4" xfId="1864" xr:uid="{00000000-0005-0000-0000-000056060000}"/>
    <cellStyle name="40% - Accent1 2 15" xfId="1865" xr:uid="{00000000-0005-0000-0000-000057060000}"/>
    <cellStyle name="40% - Accent1 2 15 2" xfId="1866" xr:uid="{00000000-0005-0000-0000-000058060000}"/>
    <cellStyle name="40% - Accent1 2 15 2 2" xfId="1867" xr:uid="{00000000-0005-0000-0000-000059060000}"/>
    <cellStyle name="40% - Accent1 2 15 3" xfId="1868" xr:uid="{00000000-0005-0000-0000-00005A060000}"/>
    <cellStyle name="40% - Accent1 2 16" xfId="1869" xr:uid="{00000000-0005-0000-0000-00005B060000}"/>
    <cellStyle name="40% - Accent1 2 16 2" xfId="1870" xr:uid="{00000000-0005-0000-0000-00005C060000}"/>
    <cellStyle name="40% - Accent1 2 16 2 2" xfId="1871" xr:uid="{00000000-0005-0000-0000-00005D060000}"/>
    <cellStyle name="40% - Accent1 2 16 3" xfId="1872" xr:uid="{00000000-0005-0000-0000-00005E060000}"/>
    <cellStyle name="40% - Accent1 2 17" xfId="1873" xr:uid="{00000000-0005-0000-0000-00005F060000}"/>
    <cellStyle name="40% - Accent1 2 17 2" xfId="1874" xr:uid="{00000000-0005-0000-0000-000060060000}"/>
    <cellStyle name="40% - Accent1 2 17 2 2" xfId="1875" xr:uid="{00000000-0005-0000-0000-000061060000}"/>
    <cellStyle name="40% - Accent1 2 17 3" xfId="1876" xr:uid="{00000000-0005-0000-0000-000062060000}"/>
    <cellStyle name="40% - Accent1 2 18" xfId="1877" xr:uid="{00000000-0005-0000-0000-000063060000}"/>
    <cellStyle name="40% - Accent1 2 18 2" xfId="1878" xr:uid="{00000000-0005-0000-0000-000064060000}"/>
    <cellStyle name="40% - Accent1 2 18 2 2" xfId="1879" xr:uid="{00000000-0005-0000-0000-000065060000}"/>
    <cellStyle name="40% - Accent1 2 18 3" xfId="1880" xr:uid="{00000000-0005-0000-0000-000066060000}"/>
    <cellStyle name="40% - Accent1 2 19" xfId="1881" xr:uid="{00000000-0005-0000-0000-000067060000}"/>
    <cellStyle name="40% - Accent1 2 19 2" xfId="1882" xr:uid="{00000000-0005-0000-0000-000068060000}"/>
    <cellStyle name="40% - Accent1 2 2" xfId="1883" xr:uid="{00000000-0005-0000-0000-000069060000}"/>
    <cellStyle name="40% - Accent1 2 2 2" xfId="1884" xr:uid="{00000000-0005-0000-0000-00006A060000}"/>
    <cellStyle name="40% - Accent1 2 2 2 2" xfId="1885" xr:uid="{00000000-0005-0000-0000-00006B060000}"/>
    <cellStyle name="40% - Accent1 2 2 2 2 2" xfId="1886" xr:uid="{00000000-0005-0000-0000-00006C060000}"/>
    <cellStyle name="40% - Accent1 2 2 2 3" xfId="1887" xr:uid="{00000000-0005-0000-0000-00006D060000}"/>
    <cellStyle name="40% - Accent1 2 2 3" xfId="1888" xr:uid="{00000000-0005-0000-0000-00006E060000}"/>
    <cellStyle name="40% - Accent1 2 2 3 2" xfId="1889" xr:uid="{00000000-0005-0000-0000-00006F060000}"/>
    <cellStyle name="40% - Accent1 2 2 4" xfId="1890" xr:uid="{00000000-0005-0000-0000-000070060000}"/>
    <cellStyle name="40% - Accent1 2 20" xfId="1891" xr:uid="{00000000-0005-0000-0000-000071060000}"/>
    <cellStyle name="40% - Accent1 2 3" xfId="1892" xr:uid="{00000000-0005-0000-0000-000072060000}"/>
    <cellStyle name="40% - Accent1 2 3 2" xfId="1893" xr:uid="{00000000-0005-0000-0000-000073060000}"/>
    <cellStyle name="40% - Accent1 2 3 2 2" xfId="1894" xr:uid="{00000000-0005-0000-0000-000074060000}"/>
    <cellStyle name="40% - Accent1 2 3 2 2 2" xfId="1895" xr:uid="{00000000-0005-0000-0000-000075060000}"/>
    <cellStyle name="40% - Accent1 2 3 2 3" xfId="1896" xr:uid="{00000000-0005-0000-0000-000076060000}"/>
    <cellStyle name="40% - Accent1 2 3 3" xfId="1897" xr:uid="{00000000-0005-0000-0000-000077060000}"/>
    <cellStyle name="40% - Accent1 2 3 3 2" xfId="1898" xr:uid="{00000000-0005-0000-0000-000078060000}"/>
    <cellStyle name="40% - Accent1 2 3 4" xfId="1899" xr:uid="{00000000-0005-0000-0000-000079060000}"/>
    <cellStyle name="40% - Accent1 2 4" xfId="1900" xr:uid="{00000000-0005-0000-0000-00007A060000}"/>
    <cellStyle name="40% - Accent1 2 4 2" xfId="1901" xr:uid="{00000000-0005-0000-0000-00007B060000}"/>
    <cellStyle name="40% - Accent1 2 4 2 2" xfId="1902" xr:uid="{00000000-0005-0000-0000-00007C060000}"/>
    <cellStyle name="40% - Accent1 2 4 2 2 2" xfId="1903" xr:uid="{00000000-0005-0000-0000-00007D060000}"/>
    <cellStyle name="40% - Accent1 2 4 2 3" xfId="1904" xr:uid="{00000000-0005-0000-0000-00007E060000}"/>
    <cellStyle name="40% - Accent1 2 4 3" xfId="1905" xr:uid="{00000000-0005-0000-0000-00007F060000}"/>
    <cellStyle name="40% - Accent1 2 4 3 2" xfId="1906" xr:uid="{00000000-0005-0000-0000-000080060000}"/>
    <cellStyle name="40% - Accent1 2 4 4" xfId="1907" xr:uid="{00000000-0005-0000-0000-000081060000}"/>
    <cellStyle name="40% - Accent1 2 5" xfId="1908" xr:uid="{00000000-0005-0000-0000-000082060000}"/>
    <cellStyle name="40% - Accent1 2 5 2" xfId="1909" xr:uid="{00000000-0005-0000-0000-000083060000}"/>
    <cellStyle name="40% - Accent1 2 5 2 2" xfId="1910" xr:uid="{00000000-0005-0000-0000-000084060000}"/>
    <cellStyle name="40% - Accent1 2 5 2 2 2" xfId="1911" xr:uid="{00000000-0005-0000-0000-000085060000}"/>
    <cellStyle name="40% - Accent1 2 5 2 3" xfId="1912" xr:uid="{00000000-0005-0000-0000-000086060000}"/>
    <cellStyle name="40% - Accent1 2 5 3" xfId="1913" xr:uid="{00000000-0005-0000-0000-000087060000}"/>
    <cellStyle name="40% - Accent1 2 5 3 2" xfId="1914" xr:uid="{00000000-0005-0000-0000-000088060000}"/>
    <cellStyle name="40% - Accent1 2 5 4" xfId="1915" xr:uid="{00000000-0005-0000-0000-000089060000}"/>
    <cellStyle name="40% - Accent1 2 6" xfId="1916" xr:uid="{00000000-0005-0000-0000-00008A060000}"/>
    <cellStyle name="40% - Accent1 2 6 2" xfId="1917" xr:uid="{00000000-0005-0000-0000-00008B060000}"/>
    <cellStyle name="40% - Accent1 2 6 2 2" xfId="1918" xr:uid="{00000000-0005-0000-0000-00008C060000}"/>
    <cellStyle name="40% - Accent1 2 6 2 2 2" xfId="1919" xr:uid="{00000000-0005-0000-0000-00008D060000}"/>
    <cellStyle name="40% - Accent1 2 6 2 3" xfId="1920" xr:uid="{00000000-0005-0000-0000-00008E060000}"/>
    <cellStyle name="40% - Accent1 2 6 3" xfId="1921" xr:uid="{00000000-0005-0000-0000-00008F060000}"/>
    <cellStyle name="40% - Accent1 2 6 3 2" xfId="1922" xr:uid="{00000000-0005-0000-0000-000090060000}"/>
    <cellStyle name="40% - Accent1 2 6 4" xfId="1923" xr:uid="{00000000-0005-0000-0000-000091060000}"/>
    <cellStyle name="40% - Accent1 2 7" xfId="1924" xr:uid="{00000000-0005-0000-0000-000092060000}"/>
    <cellStyle name="40% - Accent1 2 7 2" xfId="1925" xr:uid="{00000000-0005-0000-0000-000093060000}"/>
    <cellStyle name="40% - Accent1 2 7 2 2" xfId="1926" xr:uid="{00000000-0005-0000-0000-000094060000}"/>
    <cellStyle name="40% - Accent1 2 7 2 2 2" xfId="1927" xr:uid="{00000000-0005-0000-0000-000095060000}"/>
    <cellStyle name="40% - Accent1 2 7 2 3" xfId="1928" xr:uid="{00000000-0005-0000-0000-000096060000}"/>
    <cellStyle name="40% - Accent1 2 7 3" xfId="1929" xr:uid="{00000000-0005-0000-0000-000097060000}"/>
    <cellStyle name="40% - Accent1 2 7 3 2" xfId="1930" xr:uid="{00000000-0005-0000-0000-000098060000}"/>
    <cellStyle name="40% - Accent1 2 7 4" xfId="1931" xr:uid="{00000000-0005-0000-0000-000099060000}"/>
    <cellStyle name="40% - Accent1 2 8" xfId="1932" xr:uid="{00000000-0005-0000-0000-00009A060000}"/>
    <cellStyle name="40% - Accent1 2 8 2" xfId="1933" xr:uid="{00000000-0005-0000-0000-00009B060000}"/>
    <cellStyle name="40% - Accent1 2 8 2 2" xfId="1934" xr:uid="{00000000-0005-0000-0000-00009C060000}"/>
    <cellStyle name="40% - Accent1 2 8 2 2 2" xfId="1935" xr:uid="{00000000-0005-0000-0000-00009D060000}"/>
    <cellStyle name="40% - Accent1 2 8 2 3" xfId="1936" xr:uid="{00000000-0005-0000-0000-00009E060000}"/>
    <cellStyle name="40% - Accent1 2 8 3" xfId="1937" xr:uid="{00000000-0005-0000-0000-00009F060000}"/>
    <cellStyle name="40% - Accent1 2 8 3 2" xfId="1938" xr:uid="{00000000-0005-0000-0000-0000A0060000}"/>
    <cellStyle name="40% - Accent1 2 8 4" xfId="1939" xr:uid="{00000000-0005-0000-0000-0000A1060000}"/>
    <cellStyle name="40% - Accent1 2 9" xfId="1940" xr:uid="{00000000-0005-0000-0000-0000A2060000}"/>
    <cellStyle name="40% - Accent1 2 9 2" xfId="1941" xr:uid="{00000000-0005-0000-0000-0000A3060000}"/>
    <cellStyle name="40% - Accent1 2 9 2 2" xfId="1942" xr:uid="{00000000-0005-0000-0000-0000A4060000}"/>
    <cellStyle name="40% - Accent1 2 9 2 2 2" xfId="1943" xr:uid="{00000000-0005-0000-0000-0000A5060000}"/>
    <cellStyle name="40% - Accent1 2 9 2 3" xfId="1944" xr:uid="{00000000-0005-0000-0000-0000A6060000}"/>
    <cellStyle name="40% - Accent1 2 9 3" xfId="1945" xr:uid="{00000000-0005-0000-0000-0000A7060000}"/>
    <cellStyle name="40% - Accent1 2 9 3 2" xfId="1946" xr:uid="{00000000-0005-0000-0000-0000A8060000}"/>
    <cellStyle name="40% - Accent1 2 9 4" xfId="1947" xr:uid="{00000000-0005-0000-0000-0000A9060000}"/>
    <cellStyle name="40% - Accent1 20" xfId="1948" xr:uid="{00000000-0005-0000-0000-0000AA060000}"/>
    <cellStyle name="40% - Accent1 20 2" xfId="1949" xr:uid="{00000000-0005-0000-0000-0000AB060000}"/>
    <cellStyle name="40% - Accent1 21" xfId="1950" xr:uid="{00000000-0005-0000-0000-0000AC060000}"/>
    <cellStyle name="40% - Accent1 22" xfId="23088" xr:uid="{00000000-0005-0000-0000-0000AD060000}"/>
    <cellStyle name="40% - Accent1 3" xfId="1951" xr:uid="{00000000-0005-0000-0000-0000AE060000}"/>
    <cellStyle name="40% - Accent1 3 2" xfId="1952" xr:uid="{00000000-0005-0000-0000-0000AF060000}"/>
    <cellStyle name="40% - Accent1 3 2 2" xfId="1953" xr:uid="{00000000-0005-0000-0000-0000B0060000}"/>
    <cellStyle name="40% - Accent1 3 2 2 2" xfId="1954" xr:uid="{00000000-0005-0000-0000-0000B1060000}"/>
    <cellStyle name="40% - Accent1 3 2 3" xfId="1955" xr:uid="{00000000-0005-0000-0000-0000B2060000}"/>
    <cellStyle name="40% - Accent1 3 3" xfId="1956" xr:uid="{00000000-0005-0000-0000-0000B3060000}"/>
    <cellStyle name="40% - Accent1 3 3 2" xfId="1957" xr:uid="{00000000-0005-0000-0000-0000B4060000}"/>
    <cellStyle name="40% - Accent1 3 4" xfId="1958" xr:uid="{00000000-0005-0000-0000-0000B5060000}"/>
    <cellStyle name="40% - Accent1 4" xfId="1959" xr:uid="{00000000-0005-0000-0000-0000B6060000}"/>
    <cellStyle name="40% - Accent1 4 2" xfId="1960" xr:uid="{00000000-0005-0000-0000-0000B7060000}"/>
    <cellStyle name="40% - Accent1 4 2 2" xfId="1961" xr:uid="{00000000-0005-0000-0000-0000B8060000}"/>
    <cellStyle name="40% - Accent1 4 2 2 2" xfId="1962" xr:uid="{00000000-0005-0000-0000-0000B9060000}"/>
    <cellStyle name="40% - Accent1 4 2 3" xfId="1963" xr:uid="{00000000-0005-0000-0000-0000BA060000}"/>
    <cellStyle name="40% - Accent1 4 3" xfId="1964" xr:uid="{00000000-0005-0000-0000-0000BB060000}"/>
    <cellStyle name="40% - Accent1 4 3 2" xfId="1965" xr:uid="{00000000-0005-0000-0000-0000BC060000}"/>
    <cellStyle name="40% - Accent1 4 4" xfId="1966" xr:uid="{00000000-0005-0000-0000-0000BD060000}"/>
    <cellStyle name="40% - Accent1 5" xfId="1967" xr:uid="{00000000-0005-0000-0000-0000BE060000}"/>
    <cellStyle name="40% - Accent1 5 2" xfId="1968" xr:uid="{00000000-0005-0000-0000-0000BF060000}"/>
    <cellStyle name="40% - Accent1 5 2 2" xfId="1969" xr:uid="{00000000-0005-0000-0000-0000C0060000}"/>
    <cellStyle name="40% - Accent1 5 2 2 2" xfId="1970" xr:uid="{00000000-0005-0000-0000-0000C1060000}"/>
    <cellStyle name="40% - Accent1 5 2 3" xfId="1971" xr:uid="{00000000-0005-0000-0000-0000C2060000}"/>
    <cellStyle name="40% - Accent1 5 3" xfId="1972" xr:uid="{00000000-0005-0000-0000-0000C3060000}"/>
    <cellStyle name="40% - Accent1 5 3 2" xfId="1973" xr:uid="{00000000-0005-0000-0000-0000C4060000}"/>
    <cellStyle name="40% - Accent1 5 4" xfId="1974" xr:uid="{00000000-0005-0000-0000-0000C5060000}"/>
    <cellStyle name="40% - Accent1 6" xfId="1975" xr:uid="{00000000-0005-0000-0000-0000C6060000}"/>
    <cellStyle name="40% - Accent1 6 2" xfId="1976" xr:uid="{00000000-0005-0000-0000-0000C7060000}"/>
    <cellStyle name="40% - Accent1 6 2 2" xfId="1977" xr:uid="{00000000-0005-0000-0000-0000C8060000}"/>
    <cellStyle name="40% - Accent1 6 2 2 2" xfId="1978" xr:uid="{00000000-0005-0000-0000-0000C9060000}"/>
    <cellStyle name="40% - Accent1 6 2 3" xfId="1979" xr:uid="{00000000-0005-0000-0000-0000CA060000}"/>
    <cellStyle name="40% - Accent1 6 3" xfId="1980" xr:uid="{00000000-0005-0000-0000-0000CB060000}"/>
    <cellStyle name="40% - Accent1 6 3 2" xfId="1981" xr:uid="{00000000-0005-0000-0000-0000CC060000}"/>
    <cellStyle name="40% - Accent1 6 4" xfId="1982" xr:uid="{00000000-0005-0000-0000-0000CD060000}"/>
    <cellStyle name="40% - Accent1 7" xfId="1983" xr:uid="{00000000-0005-0000-0000-0000CE060000}"/>
    <cellStyle name="40% - Accent1 7 2" xfId="1984" xr:uid="{00000000-0005-0000-0000-0000CF060000}"/>
    <cellStyle name="40% - Accent1 7 2 2" xfId="1985" xr:uid="{00000000-0005-0000-0000-0000D0060000}"/>
    <cellStyle name="40% - Accent1 7 2 2 2" xfId="1986" xr:uid="{00000000-0005-0000-0000-0000D1060000}"/>
    <cellStyle name="40% - Accent1 7 2 3" xfId="1987" xr:uid="{00000000-0005-0000-0000-0000D2060000}"/>
    <cellStyle name="40% - Accent1 7 3" xfId="1988" xr:uid="{00000000-0005-0000-0000-0000D3060000}"/>
    <cellStyle name="40% - Accent1 7 3 2" xfId="1989" xr:uid="{00000000-0005-0000-0000-0000D4060000}"/>
    <cellStyle name="40% - Accent1 7 4" xfId="1990" xr:uid="{00000000-0005-0000-0000-0000D5060000}"/>
    <cellStyle name="40% - Accent1 8" xfId="1991" xr:uid="{00000000-0005-0000-0000-0000D6060000}"/>
    <cellStyle name="40% - Accent1 8 2" xfId="1992" xr:uid="{00000000-0005-0000-0000-0000D7060000}"/>
    <cellStyle name="40% - Accent1 8 2 2" xfId="1993" xr:uid="{00000000-0005-0000-0000-0000D8060000}"/>
    <cellStyle name="40% - Accent1 8 2 2 2" xfId="1994" xr:uid="{00000000-0005-0000-0000-0000D9060000}"/>
    <cellStyle name="40% - Accent1 8 2 3" xfId="1995" xr:uid="{00000000-0005-0000-0000-0000DA060000}"/>
    <cellStyle name="40% - Accent1 8 3" xfId="1996" xr:uid="{00000000-0005-0000-0000-0000DB060000}"/>
    <cellStyle name="40% - Accent1 8 3 2" xfId="1997" xr:uid="{00000000-0005-0000-0000-0000DC060000}"/>
    <cellStyle name="40% - Accent1 8 4" xfId="1998" xr:uid="{00000000-0005-0000-0000-0000DD060000}"/>
    <cellStyle name="40% - Accent1 9" xfId="1999" xr:uid="{00000000-0005-0000-0000-0000DE060000}"/>
    <cellStyle name="40% - Accent1 9 2" xfId="2000" xr:uid="{00000000-0005-0000-0000-0000DF060000}"/>
    <cellStyle name="40% - Accent1 9 2 2" xfId="2001" xr:uid="{00000000-0005-0000-0000-0000E0060000}"/>
    <cellStyle name="40% - Accent1 9 2 2 2" xfId="2002" xr:uid="{00000000-0005-0000-0000-0000E1060000}"/>
    <cellStyle name="40% - Accent1 9 2 3" xfId="2003" xr:uid="{00000000-0005-0000-0000-0000E2060000}"/>
    <cellStyle name="40% - Accent1 9 3" xfId="2004" xr:uid="{00000000-0005-0000-0000-0000E3060000}"/>
    <cellStyle name="40% - Accent1 9 3 2" xfId="2005" xr:uid="{00000000-0005-0000-0000-0000E4060000}"/>
    <cellStyle name="40% - Accent1 9 4" xfId="2006" xr:uid="{00000000-0005-0000-0000-0000E5060000}"/>
    <cellStyle name="40% - Accent2 10" xfId="2007" xr:uid="{00000000-0005-0000-0000-0000E6060000}"/>
    <cellStyle name="40% - Accent2 10 2" xfId="2008" xr:uid="{00000000-0005-0000-0000-0000E7060000}"/>
    <cellStyle name="40% - Accent2 10 2 2" xfId="2009" xr:uid="{00000000-0005-0000-0000-0000E8060000}"/>
    <cellStyle name="40% - Accent2 10 2 2 2" xfId="2010" xr:uid="{00000000-0005-0000-0000-0000E9060000}"/>
    <cellStyle name="40% - Accent2 10 2 3" xfId="2011" xr:uid="{00000000-0005-0000-0000-0000EA060000}"/>
    <cellStyle name="40% - Accent2 10 3" xfId="2012" xr:uid="{00000000-0005-0000-0000-0000EB060000}"/>
    <cellStyle name="40% - Accent2 10 3 2" xfId="2013" xr:uid="{00000000-0005-0000-0000-0000EC060000}"/>
    <cellStyle name="40% - Accent2 10 4" xfId="2014" xr:uid="{00000000-0005-0000-0000-0000ED060000}"/>
    <cellStyle name="40% - Accent2 11" xfId="2015" xr:uid="{00000000-0005-0000-0000-0000EE060000}"/>
    <cellStyle name="40% - Accent2 11 2" xfId="2016" xr:uid="{00000000-0005-0000-0000-0000EF060000}"/>
    <cellStyle name="40% - Accent2 11 2 2" xfId="2017" xr:uid="{00000000-0005-0000-0000-0000F0060000}"/>
    <cellStyle name="40% - Accent2 11 2 2 2" xfId="2018" xr:uid="{00000000-0005-0000-0000-0000F1060000}"/>
    <cellStyle name="40% - Accent2 11 2 3" xfId="2019" xr:uid="{00000000-0005-0000-0000-0000F2060000}"/>
    <cellStyle name="40% - Accent2 11 3" xfId="2020" xr:uid="{00000000-0005-0000-0000-0000F3060000}"/>
    <cellStyle name="40% - Accent2 11 3 2" xfId="2021" xr:uid="{00000000-0005-0000-0000-0000F4060000}"/>
    <cellStyle name="40% - Accent2 11 4" xfId="2022" xr:uid="{00000000-0005-0000-0000-0000F5060000}"/>
    <cellStyle name="40% - Accent2 12" xfId="2023" xr:uid="{00000000-0005-0000-0000-0000F6060000}"/>
    <cellStyle name="40% - Accent2 12 2" xfId="2024" xr:uid="{00000000-0005-0000-0000-0000F7060000}"/>
    <cellStyle name="40% - Accent2 12 2 2" xfId="2025" xr:uid="{00000000-0005-0000-0000-0000F8060000}"/>
    <cellStyle name="40% - Accent2 12 2 2 2" xfId="2026" xr:uid="{00000000-0005-0000-0000-0000F9060000}"/>
    <cellStyle name="40% - Accent2 12 2 3" xfId="2027" xr:uid="{00000000-0005-0000-0000-0000FA060000}"/>
    <cellStyle name="40% - Accent2 12 3" xfId="2028" xr:uid="{00000000-0005-0000-0000-0000FB060000}"/>
    <cellStyle name="40% - Accent2 12 3 2" xfId="2029" xr:uid="{00000000-0005-0000-0000-0000FC060000}"/>
    <cellStyle name="40% - Accent2 12 4" xfId="2030" xr:uid="{00000000-0005-0000-0000-0000FD060000}"/>
    <cellStyle name="40% - Accent2 13" xfId="2031" xr:uid="{00000000-0005-0000-0000-0000FE060000}"/>
    <cellStyle name="40% - Accent2 13 2" xfId="2032" xr:uid="{00000000-0005-0000-0000-0000FF060000}"/>
    <cellStyle name="40% - Accent2 13 2 2" xfId="2033" xr:uid="{00000000-0005-0000-0000-000000070000}"/>
    <cellStyle name="40% - Accent2 13 2 2 2" xfId="2034" xr:uid="{00000000-0005-0000-0000-000001070000}"/>
    <cellStyle name="40% - Accent2 13 2 3" xfId="2035" xr:uid="{00000000-0005-0000-0000-000002070000}"/>
    <cellStyle name="40% - Accent2 13 3" xfId="2036" xr:uid="{00000000-0005-0000-0000-000003070000}"/>
    <cellStyle name="40% - Accent2 13 3 2" xfId="2037" xr:uid="{00000000-0005-0000-0000-000004070000}"/>
    <cellStyle name="40% - Accent2 13 4" xfId="2038" xr:uid="{00000000-0005-0000-0000-000005070000}"/>
    <cellStyle name="40% - Accent2 14" xfId="2039" xr:uid="{00000000-0005-0000-0000-000006070000}"/>
    <cellStyle name="40% - Accent2 14 2" xfId="2040" xr:uid="{00000000-0005-0000-0000-000007070000}"/>
    <cellStyle name="40% - Accent2 14 2 2" xfId="2041" xr:uid="{00000000-0005-0000-0000-000008070000}"/>
    <cellStyle name="40% - Accent2 14 2 2 2" xfId="2042" xr:uid="{00000000-0005-0000-0000-000009070000}"/>
    <cellStyle name="40% - Accent2 14 2 3" xfId="2043" xr:uid="{00000000-0005-0000-0000-00000A070000}"/>
    <cellStyle name="40% - Accent2 14 3" xfId="2044" xr:uid="{00000000-0005-0000-0000-00000B070000}"/>
    <cellStyle name="40% - Accent2 14 3 2" xfId="2045" xr:uid="{00000000-0005-0000-0000-00000C070000}"/>
    <cellStyle name="40% - Accent2 14 4" xfId="2046" xr:uid="{00000000-0005-0000-0000-00000D070000}"/>
    <cellStyle name="40% - Accent2 15" xfId="2047" xr:uid="{00000000-0005-0000-0000-00000E070000}"/>
    <cellStyle name="40% - Accent2 15 2" xfId="2048" xr:uid="{00000000-0005-0000-0000-00000F070000}"/>
    <cellStyle name="40% - Accent2 15 2 2" xfId="2049" xr:uid="{00000000-0005-0000-0000-000010070000}"/>
    <cellStyle name="40% - Accent2 15 2 2 2" xfId="2050" xr:uid="{00000000-0005-0000-0000-000011070000}"/>
    <cellStyle name="40% - Accent2 15 2 3" xfId="2051" xr:uid="{00000000-0005-0000-0000-000012070000}"/>
    <cellStyle name="40% - Accent2 15 3" xfId="2052" xr:uid="{00000000-0005-0000-0000-000013070000}"/>
    <cellStyle name="40% - Accent2 15 3 2" xfId="2053" xr:uid="{00000000-0005-0000-0000-000014070000}"/>
    <cellStyle name="40% - Accent2 15 4" xfId="2054" xr:uid="{00000000-0005-0000-0000-000015070000}"/>
    <cellStyle name="40% - Accent2 16" xfId="2055" xr:uid="{00000000-0005-0000-0000-000016070000}"/>
    <cellStyle name="40% - Accent2 16 2" xfId="2056" xr:uid="{00000000-0005-0000-0000-000017070000}"/>
    <cellStyle name="40% - Accent2 16 2 2" xfId="2057" xr:uid="{00000000-0005-0000-0000-000018070000}"/>
    <cellStyle name="40% - Accent2 16 3" xfId="2058" xr:uid="{00000000-0005-0000-0000-000019070000}"/>
    <cellStyle name="40% - Accent2 17" xfId="2059" xr:uid="{00000000-0005-0000-0000-00001A070000}"/>
    <cellStyle name="40% - Accent2 17 2" xfId="2060" xr:uid="{00000000-0005-0000-0000-00001B070000}"/>
    <cellStyle name="40% - Accent2 17 2 2" xfId="2061" xr:uid="{00000000-0005-0000-0000-00001C070000}"/>
    <cellStyle name="40% - Accent2 17 3" xfId="2062" xr:uid="{00000000-0005-0000-0000-00001D070000}"/>
    <cellStyle name="40% - Accent2 18" xfId="2063" xr:uid="{00000000-0005-0000-0000-00001E070000}"/>
    <cellStyle name="40% - Accent2 18 2" xfId="2064" xr:uid="{00000000-0005-0000-0000-00001F070000}"/>
    <cellStyle name="40% - Accent2 18 2 2" xfId="2065" xr:uid="{00000000-0005-0000-0000-000020070000}"/>
    <cellStyle name="40% - Accent2 18 3" xfId="2066" xr:uid="{00000000-0005-0000-0000-000021070000}"/>
    <cellStyle name="40% - Accent2 19" xfId="2067" xr:uid="{00000000-0005-0000-0000-000022070000}"/>
    <cellStyle name="40% - Accent2 19 2" xfId="2068" xr:uid="{00000000-0005-0000-0000-000023070000}"/>
    <cellStyle name="40% - Accent2 19 2 2" xfId="2069" xr:uid="{00000000-0005-0000-0000-000024070000}"/>
    <cellStyle name="40% - Accent2 19 3" xfId="2070" xr:uid="{00000000-0005-0000-0000-000025070000}"/>
    <cellStyle name="40% - Accent2 2" xfId="2071" xr:uid="{00000000-0005-0000-0000-000026070000}"/>
    <cellStyle name="40% - Accent2 2 10" xfId="2072" xr:uid="{00000000-0005-0000-0000-000027070000}"/>
    <cellStyle name="40% - Accent2 2 10 2" xfId="2073" xr:uid="{00000000-0005-0000-0000-000028070000}"/>
    <cellStyle name="40% - Accent2 2 10 2 2" xfId="2074" xr:uid="{00000000-0005-0000-0000-000029070000}"/>
    <cellStyle name="40% - Accent2 2 10 2 2 2" xfId="2075" xr:uid="{00000000-0005-0000-0000-00002A070000}"/>
    <cellStyle name="40% - Accent2 2 10 2 3" xfId="2076" xr:uid="{00000000-0005-0000-0000-00002B070000}"/>
    <cellStyle name="40% - Accent2 2 10 3" xfId="2077" xr:uid="{00000000-0005-0000-0000-00002C070000}"/>
    <cellStyle name="40% - Accent2 2 10 3 2" xfId="2078" xr:uid="{00000000-0005-0000-0000-00002D070000}"/>
    <cellStyle name="40% - Accent2 2 10 4" xfId="2079" xr:uid="{00000000-0005-0000-0000-00002E070000}"/>
    <cellStyle name="40% - Accent2 2 11" xfId="2080" xr:uid="{00000000-0005-0000-0000-00002F070000}"/>
    <cellStyle name="40% - Accent2 2 11 2" xfId="2081" xr:uid="{00000000-0005-0000-0000-000030070000}"/>
    <cellStyle name="40% - Accent2 2 11 2 2" xfId="2082" xr:uid="{00000000-0005-0000-0000-000031070000}"/>
    <cellStyle name="40% - Accent2 2 11 2 2 2" xfId="2083" xr:uid="{00000000-0005-0000-0000-000032070000}"/>
    <cellStyle name="40% - Accent2 2 11 2 3" xfId="2084" xr:uid="{00000000-0005-0000-0000-000033070000}"/>
    <cellStyle name="40% - Accent2 2 11 3" xfId="2085" xr:uid="{00000000-0005-0000-0000-000034070000}"/>
    <cellStyle name="40% - Accent2 2 11 3 2" xfId="2086" xr:uid="{00000000-0005-0000-0000-000035070000}"/>
    <cellStyle name="40% - Accent2 2 11 4" xfId="2087" xr:uid="{00000000-0005-0000-0000-000036070000}"/>
    <cellStyle name="40% - Accent2 2 12" xfId="2088" xr:uid="{00000000-0005-0000-0000-000037070000}"/>
    <cellStyle name="40% - Accent2 2 12 2" xfId="2089" xr:uid="{00000000-0005-0000-0000-000038070000}"/>
    <cellStyle name="40% - Accent2 2 12 2 2" xfId="2090" xr:uid="{00000000-0005-0000-0000-000039070000}"/>
    <cellStyle name="40% - Accent2 2 12 2 2 2" xfId="2091" xr:uid="{00000000-0005-0000-0000-00003A070000}"/>
    <cellStyle name="40% - Accent2 2 12 2 3" xfId="2092" xr:uid="{00000000-0005-0000-0000-00003B070000}"/>
    <cellStyle name="40% - Accent2 2 12 3" xfId="2093" xr:uid="{00000000-0005-0000-0000-00003C070000}"/>
    <cellStyle name="40% - Accent2 2 12 3 2" xfId="2094" xr:uid="{00000000-0005-0000-0000-00003D070000}"/>
    <cellStyle name="40% - Accent2 2 12 4" xfId="2095" xr:uid="{00000000-0005-0000-0000-00003E070000}"/>
    <cellStyle name="40% - Accent2 2 13" xfId="2096" xr:uid="{00000000-0005-0000-0000-00003F070000}"/>
    <cellStyle name="40% - Accent2 2 13 2" xfId="2097" xr:uid="{00000000-0005-0000-0000-000040070000}"/>
    <cellStyle name="40% - Accent2 2 13 2 2" xfId="2098" xr:uid="{00000000-0005-0000-0000-000041070000}"/>
    <cellStyle name="40% - Accent2 2 13 2 2 2" xfId="2099" xr:uid="{00000000-0005-0000-0000-000042070000}"/>
    <cellStyle name="40% - Accent2 2 13 2 3" xfId="2100" xr:uid="{00000000-0005-0000-0000-000043070000}"/>
    <cellStyle name="40% - Accent2 2 13 3" xfId="2101" xr:uid="{00000000-0005-0000-0000-000044070000}"/>
    <cellStyle name="40% - Accent2 2 13 3 2" xfId="2102" xr:uid="{00000000-0005-0000-0000-000045070000}"/>
    <cellStyle name="40% - Accent2 2 13 4" xfId="2103" xr:uid="{00000000-0005-0000-0000-000046070000}"/>
    <cellStyle name="40% - Accent2 2 14" xfId="2104" xr:uid="{00000000-0005-0000-0000-000047070000}"/>
    <cellStyle name="40% - Accent2 2 14 2" xfId="2105" xr:uid="{00000000-0005-0000-0000-000048070000}"/>
    <cellStyle name="40% - Accent2 2 14 2 2" xfId="2106" xr:uid="{00000000-0005-0000-0000-000049070000}"/>
    <cellStyle name="40% - Accent2 2 14 2 2 2" xfId="2107" xr:uid="{00000000-0005-0000-0000-00004A070000}"/>
    <cellStyle name="40% - Accent2 2 14 2 3" xfId="2108" xr:uid="{00000000-0005-0000-0000-00004B070000}"/>
    <cellStyle name="40% - Accent2 2 14 3" xfId="2109" xr:uid="{00000000-0005-0000-0000-00004C070000}"/>
    <cellStyle name="40% - Accent2 2 14 3 2" xfId="2110" xr:uid="{00000000-0005-0000-0000-00004D070000}"/>
    <cellStyle name="40% - Accent2 2 14 4" xfId="2111" xr:uid="{00000000-0005-0000-0000-00004E070000}"/>
    <cellStyle name="40% - Accent2 2 15" xfId="2112" xr:uid="{00000000-0005-0000-0000-00004F070000}"/>
    <cellStyle name="40% - Accent2 2 15 2" xfId="2113" xr:uid="{00000000-0005-0000-0000-000050070000}"/>
    <cellStyle name="40% - Accent2 2 15 2 2" xfId="2114" xr:uid="{00000000-0005-0000-0000-000051070000}"/>
    <cellStyle name="40% - Accent2 2 15 3" xfId="2115" xr:uid="{00000000-0005-0000-0000-000052070000}"/>
    <cellStyle name="40% - Accent2 2 16" xfId="2116" xr:uid="{00000000-0005-0000-0000-000053070000}"/>
    <cellStyle name="40% - Accent2 2 16 2" xfId="2117" xr:uid="{00000000-0005-0000-0000-000054070000}"/>
    <cellStyle name="40% - Accent2 2 16 2 2" xfId="2118" xr:uid="{00000000-0005-0000-0000-000055070000}"/>
    <cellStyle name="40% - Accent2 2 16 3" xfId="2119" xr:uid="{00000000-0005-0000-0000-000056070000}"/>
    <cellStyle name="40% - Accent2 2 17" xfId="2120" xr:uid="{00000000-0005-0000-0000-000057070000}"/>
    <cellStyle name="40% - Accent2 2 17 2" xfId="2121" xr:uid="{00000000-0005-0000-0000-000058070000}"/>
    <cellStyle name="40% - Accent2 2 17 2 2" xfId="2122" xr:uid="{00000000-0005-0000-0000-000059070000}"/>
    <cellStyle name="40% - Accent2 2 17 3" xfId="2123" xr:uid="{00000000-0005-0000-0000-00005A070000}"/>
    <cellStyle name="40% - Accent2 2 18" xfId="2124" xr:uid="{00000000-0005-0000-0000-00005B070000}"/>
    <cellStyle name="40% - Accent2 2 18 2" xfId="2125" xr:uid="{00000000-0005-0000-0000-00005C070000}"/>
    <cellStyle name="40% - Accent2 2 18 2 2" xfId="2126" xr:uid="{00000000-0005-0000-0000-00005D070000}"/>
    <cellStyle name="40% - Accent2 2 18 3" xfId="2127" xr:uid="{00000000-0005-0000-0000-00005E070000}"/>
    <cellStyle name="40% - Accent2 2 19" xfId="2128" xr:uid="{00000000-0005-0000-0000-00005F070000}"/>
    <cellStyle name="40% - Accent2 2 19 2" xfId="2129" xr:uid="{00000000-0005-0000-0000-000060070000}"/>
    <cellStyle name="40% - Accent2 2 2" xfId="2130" xr:uid="{00000000-0005-0000-0000-000061070000}"/>
    <cellStyle name="40% - Accent2 2 2 2" xfId="2131" xr:uid="{00000000-0005-0000-0000-000062070000}"/>
    <cellStyle name="40% - Accent2 2 2 2 2" xfId="2132" xr:uid="{00000000-0005-0000-0000-000063070000}"/>
    <cellStyle name="40% - Accent2 2 2 2 2 2" xfId="2133" xr:uid="{00000000-0005-0000-0000-000064070000}"/>
    <cellStyle name="40% - Accent2 2 2 2 3" xfId="2134" xr:uid="{00000000-0005-0000-0000-000065070000}"/>
    <cellStyle name="40% - Accent2 2 2 3" xfId="2135" xr:uid="{00000000-0005-0000-0000-000066070000}"/>
    <cellStyle name="40% - Accent2 2 2 3 2" xfId="2136" xr:uid="{00000000-0005-0000-0000-000067070000}"/>
    <cellStyle name="40% - Accent2 2 2 4" xfId="2137" xr:uid="{00000000-0005-0000-0000-000068070000}"/>
    <cellStyle name="40% - Accent2 2 20" xfId="2138" xr:uid="{00000000-0005-0000-0000-000069070000}"/>
    <cellStyle name="40% - Accent2 2 3" xfId="2139" xr:uid="{00000000-0005-0000-0000-00006A070000}"/>
    <cellStyle name="40% - Accent2 2 3 2" xfId="2140" xr:uid="{00000000-0005-0000-0000-00006B070000}"/>
    <cellStyle name="40% - Accent2 2 3 2 2" xfId="2141" xr:uid="{00000000-0005-0000-0000-00006C070000}"/>
    <cellStyle name="40% - Accent2 2 3 2 2 2" xfId="2142" xr:uid="{00000000-0005-0000-0000-00006D070000}"/>
    <cellStyle name="40% - Accent2 2 3 2 3" xfId="2143" xr:uid="{00000000-0005-0000-0000-00006E070000}"/>
    <cellStyle name="40% - Accent2 2 3 3" xfId="2144" xr:uid="{00000000-0005-0000-0000-00006F070000}"/>
    <cellStyle name="40% - Accent2 2 3 3 2" xfId="2145" xr:uid="{00000000-0005-0000-0000-000070070000}"/>
    <cellStyle name="40% - Accent2 2 3 4" xfId="2146" xr:uid="{00000000-0005-0000-0000-000071070000}"/>
    <cellStyle name="40% - Accent2 2 4" xfId="2147" xr:uid="{00000000-0005-0000-0000-000072070000}"/>
    <cellStyle name="40% - Accent2 2 4 2" xfId="2148" xr:uid="{00000000-0005-0000-0000-000073070000}"/>
    <cellStyle name="40% - Accent2 2 4 2 2" xfId="2149" xr:uid="{00000000-0005-0000-0000-000074070000}"/>
    <cellStyle name="40% - Accent2 2 4 2 2 2" xfId="2150" xr:uid="{00000000-0005-0000-0000-000075070000}"/>
    <cellStyle name="40% - Accent2 2 4 2 3" xfId="2151" xr:uid="{00000000-0005-0000-0000-000076070000}"/>
    <cellStyle name="40% - Accent2 2 4 3" xfId="2152" xr:uid="{00000000-0005-0000-0000-000077070000}"/>
    <cellStyle name="40% - Accent2 2 4 3 2" xfId="2153" xr:uid="{00000000-0005-0000-0000-000078070000}"/>
    <cellStyle name="40% - Accent2 2 4 4" xfId="2154" xr:uid="{00000000-0005-0000-0000-000079070000}"/>
    <cellStyle name="40% - Accent2 2 5" xfId="2155" xr:uid="{00000000-0005-0000-0000-00007A070000}"/>
    <cellStyle name="40% - Accent2 2 5 2" xfId="2156" xr:uid="{00000000-0005-0000-0000-00007B070000}"/>
    <cellStyle name="40% - Accent2 2 5 2 2" xfId="2157" xr:uid="{00000000-0005-0000-0000-00007C070000}"/>
    <cellStyle name="40% - Accent2 2 5 2 2 2" xfId="2158" xr:uid="{00000000-0005-0000-0000-00007D070000}"/>
    <cellStyle name="40% - Accent2 2 5 2 3" xfId="2159" xr:uid="{00000000-0005-0000-0000-00007E070000}"/>
    <cellStyle name="40% - Accent2 2 5 3" xfId="2160" xr:uid="{00000000-0005-0000-0000-00007F070000}"/>
    <cellStyle name="40% - Accent2 2 5 3 2" xfId="2161" xr:uid="{00000000-0005-0000-0000-000080070000}"/>
    <cellStyle name="40% - Accent2 2 5 4" xfId="2162" xr:uid="{00000000-0005-0000-0000-000081070000}"/>
    <cellStyle name="40% - Accent2 2 6" xfId="2163" xr:uid="{00000000-0005-0000-0000-000082070000}"/>
    <cellStyle name="40% - Accent2 2 6 2" xfId="2164" xr:uid="{00000000-0005-0000-0000-000083070000}"/>
    <cellStyle name="40% - Accent2 2 6 2 2" xfId="2165" xr:uid="{00000000-0005-0000-0000-000084070000}"/>
    <cellStyle name="40% - Accent2 2 6 2 2 2" xfId="2166" xr:uid="{00000000-0005-0000-0000-000085070000}"/>
    <cellStyle name="40% - Accent2 2 6 2 3" xfId="2167" xr:uid="{00000000-0005-0000-0000-000086070000}"/>
    <cellStyle name="40% - Accent2 2 6 3" xfId="2168" xr:uid="{00000000-0005-0000-0000-000087070000}"/>
    <cellStyle name="40% - Accent2 2 6 3 2" xfId="2169" xr:uid="{00000000-0005-0000-0000-000088070000}"/>
    <cellStyle name="40% - Accent2 2 6 4" xfId="2170" xr:uid="{00000000-0005-0000-0000-000089070000}"/>
    <cellStyle name="40% - Accent2 2 7" xfId="2171" xr:uid="{00000000-0005-0000-0000-00008A070000}"/>
    <cellStyle name="40% - Accent2 2 7 2" xfId="2172" xr:uid="{00000000-0005-0000-0000-00008B070000}"/>
    <cellStyle name="40% - Accent2 2 7 2 2" xfId="2173" xr:uid="{00000000-0005-0000-0000-00008C070000}"/>
    <cellStyle name="40% - Accent2 2 7 2 2 2" xfId="2174" xr:uid="{00000000-0005-0000-0000-00008D070000}"/>
    <cellStyle name="40% - Accent2 2 7 2 3" xfId="2175" xr:uid="{00000000-0005-0000-0000-00008E070000}"/>
    <cellStyle name="40% - Accent2 2 7 3" xfId="2176" xr:uid="{00000000-0005-0000-0000-00008F070000}"/>
    <cellStyle name="40% - Accent2 2 7 3 2" xfId="2177" xr:uid="{00000000-0005-0000-0000-000090070000}"/>
    <cellStyle name="40% - Accent2 2 7 4" xfId="2178" xr:uid="{00000000-0005-0000-0000-000091070000}"/>
    <cellStyle name="40% - Accent2 2 8" xfId="2179" xr:uid="{00000000-0005-0000-0000-000092070000}"/>
    <cellStyle name="40% - Accent2 2 8 2" xfId="2180" xr:uid="{00000000-0005-0000-0000-000093070000}"/>
    <cellStyle name="40% - Accent2 2 8 2 2" xfId="2181" xr:uid="{00000000-0005-0000-0000-000094070000}"/>
    <cellStyle name="40% - Accent2 2 8 2 2 2" xfId="2182" xr:uid="{00000000-0005-0000-0000-000095070000}"/>
    <cellStyle name="40% - Accent2 2 8 2 3" xfId="2183" xr:uid="{00000000-0005-0000-0000-000096070000}"/>
    <cellStyle name="40% - Accent2 2 8 3" xfId="2184" xr:uid="{00000000-0005-0000-0000-000097070000}"/>
    <cellStyle name="40% - Accent2 2 8 3 2" xfId="2185" xr:uid="{00000000-0005-0000-0000-000098070000}"/>
    <cellStyle name="40% - Accent2 2 8 4" xfId="2186" xr:uid="{00000000-0005-0000-0000-000099070000}"/>
    <cellStyle name="40% - Accent2 2 9" xfId="2187" xr:uid="{00000000-0005-0000-0000-00009A070000}"/>
    <cellStyle name="40% - Accent2 2 9 2" xfId="2188" xr:uid="{00000000-0005-0000-0000-00009B070000}"/>
    <cellStyle name="40% - Accent2 2 9 2 2" xfId="2189" xr:uid="{00000000-0005-0000-0000-00009C070000}"/>
    <cellStyle name="40% - Accent2 2 9 2 2 2" xfId="2190" xr:uid="{00000000-0005-0000-0000-00009D070000}"/>
    <cellStyle name="40% - Accent2 2 9 2 3" xfId="2191" xr:uid="{00000000-0005-0000-0000-00009E070000}"/>
    <cellStyle name="40% - Accent2 2 9 3" xfId="2192" xr:uid="{00000000-0005-0000-0000-00009F070000}"/>
    <cellStyle name="40% - Accent2 2 9 3 2" xfId="2193" xr:uid="{00000000-0005-0000-0000-0000A0070000}"/>
    <cellStyle name="40% - Accent2 2 9 4" xfId="2194" xr:uid="{00000000-0005-0000-0000-0000A1070000}"/>
    <cellStyle name="40% - Accent2 20" xfId="2195" xr:uid="{00000000-0005-0000-0000-0000A2070000}"/>
    <cellStyle name="40% - Accent2 20 2" xfId="2196" xr:uid="{00000000-0005-0000-0000-0000A3070000}"/>
    <cellStyle name="40% - Accent2 21" xfId="2197" xr:uid="{00000000-0005-0000-0000-0000A4070000}"/>
    <cellStyle name="40% - Accent2 22" xfId="23092" xr:uid="{00000000-0005-0000-0000-0000A5070000}"/>
    <cellStyle name="40% - Accent2 3" xfId="2198" xr:uid="{00000000-0005-0000-0000-0000A6070000}"/>
    <cellStyle name="40% - Accent2 3 2" xfId="2199" xr:uid="{00000000-0005-0000-0000-0000A7070000}"/>
    <cellStyle name="40% - Accent2 3 2 2" xfId="2200" xr:uid="{00000000-0005-0000-0000-0000A8070000}"/>
    <cellStyle name="40% - Accent2 3 2 2 2" xfId="2201" xr:uid="{00000000-0005-0000-0000-0000A9070000}"/>
    <cellStyle name="40% - Accent2 3 2 3" xfId="2202" xr:uid="{00000000-0005-0000-0000-0000AA070000}"/>
    <cellStyle name="40% - Accent2 3 3" xfId="2203" xr:uid="{00000000-0005-0000-0000-0000AB070000}"/>
    <cellStyle name="40% - Accent2 3 3 2" xfId="2204" xr:uid="{00000000-0005-0000-0000-0000AC070000}"/>
    <cellStyle name="40% - Accent2 3 4" xfId="2205" xr:uid="{00000000-0005-0000-0000-0000AD070000}"/>
    <cellStyle name="40% - Accent2 4" xfId="2206" xr:uid="{00000000-0005-0000-0000-0000AE070000}"/>
    <cellStyle name="40% - Accent2 4 2" xfId="2207" xr:uid="{00000000-0005-0000-0000-0000AF070000}"/>
    <cellStyle name="40% - Accent2 4 2 2" xfId="2208" xr:uid="{00000000-0005-0000-0000-0000B0070000}"/>
    <cellStyle name="40% - Accent2 4 2 2 2" xfId="2209" xr:uid="{00000000-0005-0000-0000-0000B1070000}"/>
    <cellStyle name="40% - Accent2 4 2 3" xfId="2210" xr:uid="{00000000-0005-0000-0000-0000B2070000}"/>
    <cellStyle name="40% - Accent2 4 3" xfId="2211" xr:uid="{00000000-0005-0000-0000-0000B3070000}"/>
    <cellStyle name="40% - Accent2 4 3 2" xfId="2212" xr:uid="{00000000-0005-0000-0000-0000B4070000}"/>
    <cellStyle name="40% - Accent2 4 4" xfId="2213" xr:uid="{00000000-0005-0000-0000-0000B5070000}"/>
    <cellStyle name="40% - Accent2 5" xfId="2214" xr:uid="{00000000-0005-0000-0000-0000B6070000}"/>
    <cellStyle name="40% - Accent2 5 2" xfId="2215" xr:uid="{00000000-0005-0000-0000-0000B7070000}"/>
    <cellStyle name="40% - Accent2 5 2 2" xfId="2216" xr:uid="{00000000-0005-0000-0000-0000B8070000}"/>
    <cellStyle name="40% - Accent2 5 2 2 2" xfId="2217" xr:uid="{00000000-0005-0000-0000-0000B9070000}"/>
    <cellStyle name="40% - Accent2 5 2 3" xfId="2218" xr:uid="{00000000-0005-0000-0000-0000BA070000}"/>
    <cellStyle name="40% - Accent2 5 3" xfId="2219" xr:uid="{00000000-0005-0000-0000-0000BB070000}"/>
    <cellStyle name="40% - Accent2 5 3 2" xfId="2220" xr:uid="{00000000-0005-0000-0000-0000BC070000}"/>
    <cellStyle name="40% - Accent2 5 4" xfId="2221" xr:uid="{00000000-0005-0000-0000-0000BD070000}"/>
    <cellStyle name="40% - Accent2 6" xfId="2222" xr:uid="{00000000-0005-0000-0000-0000BE070000}"/>
    <cellStyle name="40% - Accent2 6 2" xfId="2223" xr:uid="{00000000-0005-0000-0000-0000BF070000}"/>
    <cellStyle name="40% - Accent2 6 2 2" xfId="2224" xr:uid="{00000000-0005-0000-0000-0000C0070000}"/>
    <cellStyle name="40% - Accent2 6 2 2 2" xfId="2225" xr:uid="{00000000-0005-0000-0000-0000C1070000}"/>
    <cellStyle name="40% - Accent2 6 2 3" xfId="2226" xr:uid="{00000000-0005-0000-0000-0000C2070000}"/>
    <cellStyle name="40% - Accent2 6 3" xfId="2227" xr:uid="{00000000-0005-0000-0000-0000C3070000}"/>
    <cellStyle name="40% - Accent2 6 3 2" xfId="2228" xr:uid="{00000000-0005-0000-0000-0000C4070000}"/>
    <cellStyle name="40% - Accent2 6 4" xfId="2229" xr:uid="{00000000-0005-0000-0000-0000C5070000}"/>
    <cellStyle name="40% - Accent2 7" xfId="2230" xr:uid="{00000000-0005-0000-0000-0000C6070000}"/>
    <cellStyle name="40% - Accent2 7 2" xfId="2231" xr:uid="{00000000-0005-0000-0000-0000C7070000}"/>
    <cellStyle name="40% - Accent2 7 2 2" xfId="2232" xr:uid="{00000000-0005-0000-0000-0000C8070000}"/>
    <cellStyle name="40% - Accent2 7 2 2 2" xfId="2233" xr:uid="{00000000-0005-0000-0000-0000C9070000}"/>
    <cellStyle name="40% - Accent2 7 2 3" xfId="2234" xr:uid="{00000000-0005-0000-0000-0000CA070000}"/>
    <cellStyle name="40% - Accent2 7 3" xfId="2235" xr:uid="{00000000-0005-0000-0000-0000CB070000}"/>
    <cellStyle name="40% - Accent2 7 3 2" xfId="2236" xr:uid="{00000000-0005-0000-0000-0000CC070000}"/>
    <cellStyle name="40% - Accent2 7 4" xfId="2237" xr:uid="{00000000-0005-0000-0000-0000CD070000}"/>
    <cellStyle name="40% - Accent2 8" xfId="2238" xr:uid="{00000000-0005-0000-0000-0000CE070000}"/>
    <cellStyle name="40% - Accent2 8 2" xfId="2239" xr:uid="{00000000-0005-0000-0000-0000CF070000}"/>
    <cellStyle name="40% - Accent2 8 2 2" xfId="2240" xr:uid="{00000000-0005-0000-0000-0000D0070000}"/>
    <cellStyle name="40% - Accent2 8 2 2 2" xfId="2241" xr:uid="{00000000-0005-0000-0000-0000D1070000}"/>
    <cellStyle name="40% - Accent2 8 2 3" xfId="2242" xr:uid="{00000000-0005-0000-0000-0000D2070000}"/>
    <cellStyle name="40% - Accent2 8 3" xfId="2243" xr:uid="{00000000-0005-0000-0000-0000D3070000}"/>
    <cellStyle name="40% - Accent2 8 3 2" xfId="2244" xr:uid="{00000000-0005-0000-0000-0000D4070000}"/>
    <cellStyle name="40% - Accent2 8 4" xfId="2245" xr:uid="{00000000-0005-0000-0000-0000D5070000}"/>
    <cellStyle name="40% - Accent2 9" xfId="2246" xr:uid="{00000000-0005-0000-0000-0000D6070000}"/>
    <cellStyle name="40% - Accent2 9 2" xfId="2247" xr:uid="{00000000-0005-0000-0000-0000D7070000}"/>
    <cellStyle name="40% - Accent2 9 2 2" xfId="2248" xr:uid="{00000000-0005-0000-0000-0000D8070000}"/>
    <cellStyle name="40% - Accent2 9 2 2 2" xfId="2249" xr:uid="{00000000-0005-0000-0000-0000D9070000}"/>
    <cellStyle name="40% - Accent2 9 2 3" xfId="2250" xr:uid="{00000000-0005-0000-0000-0000DA070000}"/>
    <cellStyle name="40% - Accent2 9 3" xfId="2251" xr:uid="{00000000-0005-0000-0000-0000DB070000}"/>
    <cellStyle name="40% - Accent2 9 3 2" xfId="2252" xr:uid="{00000000-0005-0000-0000-0000DC070000}"/>
    <cellStyle name="40% - Accent2 9 4" xfId="2253" xr:uid="{00000000-0005-0000-0000-0000DD070000}"/>
    <cellStyle name="40% - Accent3 10" xfId="2254" xr:uid="{00000000-0005-0000-0000-0000DE070000}"/>
    <cellStyle name="40% - Accent3 10 2" xfId="2255" xr:uid="{00000000-0005-0000-0000-0000DF070000}"/>
    <cellStyle name="40% - Accent3 10 2 2" xfId="2256" xr:uid="{00000000-0005-0000-0000-0000E0070000}"/>
    <cellStyle name="40% - Accent3 10 2 2 2" xfId="2257" xr:uid="{00000000-0005-0000-0000-0000E1070000}"/>
    <cellStyle name="40% - Accent3 10 2 3" xfId="2258" xr:uid="{00000000-0005-0000-0000-0000E2070000}"/>
    <cellStyle name="40% - Accent3 10 3" xfId="2259" xr:uid="{00000000-0005-0000-0000-0000E3070000}"/>
    <cellStyle name="40% - Accent3 10 3 2" xfId="2260" xr:uid="{00000000-0005-0000-0000-0000E4070000}"/>
    <cellStyle name="40% - Accent3 10 4" xfId="2261" xr:uid="{00000000-0005-0000-0000-0000E5070000}"/>
    <cellStyle name="40% - Accent3 11" xfId="2262" xr:uid="{00000000-0005-0000-0000-0000E6070000}"/>
    <cellStyle name="40% - Accent3 11 2" xfId="2263" xr:uid="{00000000-0005-0000-0000-0000E7070000}"/>
    <cellStyle name="40% - Accent3 11 2 2" xfId="2264" xr:uid="{00000000-0005-0000-0000-0000E8070000}"/>
    <cellStyle name="40% - Accent3 11 2 2 2" xfId="2265" xr:uid="{00000000-0005-0000-0000-0000E9070000}"/>
    <cellStyle name="40% - Accent3 11 2 3" xfId="2266" xr:uid="{00000000-0005-0000-0000-0000EA070000}"/>
    <cellStyle name="40% - Accent3 11 3" xfId="2267" xr:uid="{00000000-0005-0000-0000-0000EB070000}"/>
    <cellStyle name="40% - Accent3 11 3 2" xfId="2268" xr:uid="{00000000-0005-0000-0000-0000EC070000}"/>
    <cellStyle name="40% - Accent3 11 4" xfId="2269" xr:uid="{00000000-0005-0000-0000-0000ED070000}"/>
    <cellStyle name="40% - Accent3 12" xfId="2270" xr:uid="{00000000-0005-0000-0000-0000EE070000}"/>
    <cellStyle name="40% - Accent3 12 2" xfId="2271" xr:uid="{00000000-0005-0000-0000-0000EF070000}"/>
    <cellStyle name="40% - Accent3 12 2 2" xfId="2272" xr:uid="{00000000-0005-0000-0000-0000F0070000}"/>
    <cellStyle name="40% - Accent3 12 2 2 2" xfId="2273" xr:uid="{00000000-0005-0000-0000-0000F1070000}"/>
    <cellStyle name="40% - Accent3 12 2 3" xfId="2274" xr:uid="{00000000-0005-0000-0000-0000F2070000}"/>
    <cellStyle name="40% - Accent3 12 3" xfId="2275" xr:uid="{00000000-0005-0000-0000-0000F3070000}"/>
    <cellStyle name="40% - Accent3 12 3 2" xfId="2276" xr:uid="{00000000-0005-0000-0000-0000F4070000}"/>
    <cellStyle name="40% - Accent3 12 4" xfId="2277" xr:uid="{00000000-0005-0000-0000-0000F5070000}"/>
    <cellStyle name="40% - Accent3 13" xfId="2278" xr:uid="{00000000-0005-0000-0000-0000F6070000}"/>
    <cellStyle name="40% - Accent3 13 2" xfId="2279" xr:uid="{00000000-0005-0000-0000-0000F7070000}"/>
    <cellStyle name="40% - Accent3 13 2 2" xfId="2280" xr:uid="{00000000-0005-0000-0000-0000F8070000}"/>
    <cellStyle name="40% - Accent3 13 2 2 2" xfId="2281" xr:uid="{00000000-0005-0000-0000-0000F9070000}"/>
    <cellStyle name="40% - Accent3 13 2 3" xfId="2282" xr:uid="{00000000-0005-0000-0000-0000FA070000}"/>
    <cellStyle name="40% - Accent3 13 3" xfId="2283" xr:uid="{00000000-0005-0000-0000-0000FB070000}"/>
    <cellStyle name="40% - Accent3 13 3 2" xfId="2284" xr:uid="{00000000-0005-0000-0000-0000FC070000}"/>
    <cellStyle name="40% - Accent3 13 4" xfId="2285" xr:uid="{00000000-0005-0000-0000-0000FD070000}"/>
    <cellStyle name="40% - Accent3 14" xfId="2286" xr:uid="{00000000-0005-0000-0000-0000FE070000}"/>
    <cellStyle name="40% - Accent3 14 2" xfId="2287" xr:uid="{00000000-0005-0000-0000-0000FF070000}"/>
    <cellStyle name="40% - Accent3 14 2 2" xfId="2288" xr:uid="{00000000-0005-0000-0000-000000080000}"/>
    <cellStyle name="40% - Accent3 14 2 2 2" xfId="2289" xr:uid="{00000000-0005-0000-0000-000001080000}"/>
    <cellStyle name="40% - Accent3 14 2 3" xfId="2290" xr:uid="{00000000-0005-0000-0000-000002080000}"/>
    <cellStyle name="40% - Accent3 14 3" xfId="2291" xr:uid="{00000000-0005-0000-0000-000003080000}"/>
    <cellStyle name="40% - Accent3 14 3 2" xfId="2292" xr:uid="{00000000-0005-0000-0000-000004080000}"/>
    <cellStyle name="40% - Accent3 14 4" xfId="2293" xr:uid="{00000000-0005-0000-0000-000005080000}"/>
    <cellStyle name="40% - Accent3 15" xfId="2294" xr:uid="{00000000-0005-0000-0000-000006080000}"/>
    <cellStyle name="40% - Accent3 15 2" xfId="2295" xr:uid="{00000000-0005-0000-0000-000007080000}"/>
    <cellStyle name="40% - Accent3 15 2 2" xfId="2296" xr:uid="{00000000-0005-0000-0000-000008080000}"/>
    <cellStyle name="40% - Accent3 15 2 2 2" xfId="2297" xr:uid="{00000000-0005-0000-0000-000009080000}"/>
    <cellStyle name="40% - Accent3 15 2 3" xfId="2298" xr:uid="{00000000-0005-0000-0000-00000A080000}"/>
    <cellStyle name="40% - Accent3 15 3" xfId="2299" xr:uid="{00000000-0005-0000-0000-00000B080000}"/>
    <cellStyle name="40% - Accent3 15 3 2" xfId="2300" xr:uid="{00000000-0005-0000-0000-00000C080000}"/>
    <cellStyle name="40% - Accent3 15 4" xfId="2301" xr:uid="{00000000-0005-0000-0000-00000D080000}"/>
    <cellStyle name="40% - Accent3 16" xfId="2302" xr:uid="{00000000-0005-0000-0000-00000E080000}"/>
    <cellStyle name="40% - Accent3 16 2" xfId="2303" xr:uid="{00000000-0005-0000-0000-00000F080000}"/>
    <cellStyle name="40% - Accent3 16 2 2" xfId="2304" xr:uid="{00000000-0005-0000-0000-000010080000}"/>
    <cellStyle name="40% - Accent3 16 3" xfId="2305" xr:uid="{00000000-0005-0000-0000-000011080000}"/>
    <cellStyle name="40% - Accent3 17" xfId="2306" xr:uid="{00000000-0005-0000-0000-000012080000}"/>
    <cellStyle name="40% - Accent3 17 2" xfId="2307" xr:uid="{00000000-0005-0000-0000-000013080000}"/>
    <cellStyle name="40% - Accent3 17 2 2" xfId="2308" xr:uid="{00000000-0005-0000-0000-000014080000}"/>
    <cellStyle name="40% - Accent3 17 3" xfId="2309" xr:uid="{00000000-0005-0000-0000-000015080000}"/>
    <cellStyle name="40% - Accent3 18" xfId="2310" xr:uid="{00000000-0005-0000-0000-000016080000}"/>
    <cellStyle name="40% - Accent3 18 2" xfId="2311" xr:uid="{00000000-0005-0000-0000-000017080000}"/>
    <cellStyle name="40% - Accent3 18 2 2" xfId="2312" xr:uid="{00000000-0005-0000-0000-000018080000}"/>
    <cellStyle name="40% - Accent3 18 3" xfId="2313" xr:uid="{00000000-0005-0000-0000-000019080000}"/>
    <cellStyle name="40% - Accent3 19" xfId="2314" xr:uid="{00000000-0005-0000-0000-00001A080000}"/>
    <cellStyle name="40% - Accent3 19 2" xfId="2315" xr:uid="{00000000-0005-0000-0000-00001B080000}"/>
    <cellStyle name="40% - Accent3 19 2 2" xfId="2316" xr:uid="{00000000-0005-0000-0000-00001C080000}"/>
    <cellStyle name="40% - Accent3 19 3" xfId="2317" xr:uid="{00000000-0005-0000-0000-00001D080000}"/>
    <cellStyle name="40% - Accent3 2" xfId="2318" xr:uid="{00000000-0005-0000-0000-00001E080000}"/>
    <cellStyle name="40% - Accent3 2 10" xfId="2319" xr:uid="{00000000-0005-0000-0000-00001F080000}"/>
    <cellStyle name="40% - Accent3 2 10 2" xfId="2320" xr:uid="{00000000-0005-0000-0000-000020080000}"/>
    <cellStyle name="40% - Accent3 2 10 2 2" xfId="2321" xr:uid="{00000000-0005-0000-0000-000021080000}"/>
    <cellStyle name="40% - Accent3 2 10 2 2 2" xfId="2322" xr:uid="{00000000-0005-0000-0000-000022080000}"/>
    <cellStyle name="40% - Accent3 2 10 2 3" xfId="2323" xr:uid="{00000000-0005-0000-0000-000023080000}"/>
    <cellStyle name="40% - Accent3 2 10 3" xfId="2324" xr:uid="{00000000-0005-0000-0000-000024080000}"/>
    <cellStyle name="40% - Accent3 2 10 3 2" xfId="2325" xr:uid="{00000000-0005-0000-0000-000025080000}"/>
    <cellStyle name="40% - Accent3 2 10 4" xfId="2326" xr:uid="{00000000-0005-0000-0000-000026080000}"/>
    <cellStyle name="40% - Accent3 2 11" xfId="2327" xr:uid="{00000000-0005-0000-0000-000027080000}"/>
    <cellStyle name="40% - Accent3 2 11 2" xfId="2328" xr:uid="{00000000-0005-0000-0000-000028080000}"/>
    <cellStyle name="40% - Accent3 2 11 2 2" xfId="2329" xr:uid="{00000000-0005-0000-0000-000029080000}"/>
    <cellStyle name="40% - Accent3 2 11 2 2 2" xfId="2330" xr:uid="{00000000-0005-0000-0000-00002A080000}"/>
    <cellStyle name="40% - Accent3 2 11 2 3" xfId="2331" xr:uid="{00000000-0005-0000-0000-00002B080000}"/>
    <cellStyle name="40% - Accent3 2 11 3" xfId="2332" xr:uid="{00000000-0005-0000-0000-00002C080000}"/>
    <cellStyle name="40% - Accent3 2 11 3 2" xfId="2333" xr:uid="{00000000-0005-0000-0000-00002D080000}"/>
    <cellStyle name="40% - Accent3 2 11 4" xfId="2334" xr:uid="{00000000-0005-0000-0000-00002E080000}"/>
    <cellStyle name="40% - Accent3 2 12" xfId="2335" xr:uid="{00000000-0005-0000-0000-00002F080000}"/>
    <cellStyle name="40% - Accent3 2 12 2" xfId="2336" xr:uid="{00000000-0005-0000-0000-000030080000}"/>
    <cellStyle name="40% - Accent3 2 12 2 2" xfId="2337" xr:uid="{00000000-0005-0000-0000-000031080000}"/>
    <cellStyle name="40% - Accent3 2 12 2 2 2" xfId="2338" xr:uid="{00000000-0005-0000-0000-000032080000}"/>
    <cellStyle name="40% - Accent3 2 12 2 3" xfId="2339" xr:uid="{00000000-0005-0000-0000-000033080000}"/>
    <cellStyle name="40% - Accent3 2 12 3" xfId="2340" xr:uid="{00000000-0005-0000-0000-000034080000}"/>
    <cellStyle name="40% - Accent3 2 12 3 2" xfId="2341" xr:uid="{00000000-0005-0000-0000-000035080000}"/>
    <cellStyle name="40% - Accent3 2 12 4" xfId="2342" xr:uid="{00000000-0005-0000-0000-000036080000}"/>
    <cellStyle name="40% - Accent3 2 13" xfId="2343" xr:uid="{00000000-0005-0000-0000-000037080000}"/>
    <cellStyle name="40% - Accent3 2 13 2" xfId="2344" xr:uid="{00000000-0005-0000-0000-000038080000}"/>
    <cellStyle name="40% - Accent3 2 13 2 2" xfId="2345" xr:uid="{00000000-0005-0000-0000-000039080000}"/>
    <cellStyle name="40% - Accent3 2 13 2 2 2" xfId="2346" xr:uid="{00000000-0005-0000-0000-00003A080000}"/>
    <cellStyle name="40% - Accent3 2 13 2 3" xfId="2347" xr:uid="{00000000-0005-0000-0000-00003B080000}"/>
    <cellStyle name="40% - Accent3 2 13 3" xfId="2348" xr:uid="{00000000-0005-0000-0000-00003C080000}"/>
    <cellStyle name="40% - Accent3 2 13 3 2" xfId="2349" xr:uid="{00000000-0005-0000-0000-00003D080000}"/>
    <cellStyle name="40% - Accent3 2 13 4" xfId="2350" xr:uid="{00000000-0005-0000-0000-00003E080000}"/>
    <cellStyle name="40% - Accent3 2 14" xfId="2351" xr:uid="{00000000-0005-0000-0000-00003F080000}"/>
    <cellStyle name="40% - Accent3 2 14 2" xfId="2352" xr:uid="{00000000-0005-0000-0000-000040080000}"/>
    <cellStyle name="40% - Accent3 2 14 2 2" xfId="2353" xr:uid="{00000000-0005-0000-0000-000041080000}"/>
    <cellStyle name="40% - Accent3 2 14 2 2 2" xfId="2354" xr:uid="{00000000-0005-0000-0000-000042080000}"/>
    <cellStyle name="40% - Accent3 2 14 2 3" xfId="2355" xr:uid="{00000000-0005-0000-0000-000043080000}"/>
    <cellStyle name="40% - Accent3 2 14 3" xfId="2356" xr:uid="{00000000-0005-0000-0000-000044080000}"/>
    <cellStyle name="40% - Accent3 2 14 3 2" xfId="2357" xr:uid="{00000000-0005-0000-0000-000045080000}"/>
    <cellStyle name="40% - Accent3 2 14 4" xfId="2358" xr:uid="{00000000-0005-0000-0000-000046080000}"/>
    <cellStyle name="40% - Accent3 2 15" xfId="2359" xr:uid="{00000000-0005-0000-0000-000047080000}"/>
    <cellStyle name="40% - Accent3 2 15 2" xfId="2360" xr:uid="{00000000-0005-0000-0000-000048080000}"/>
    <cellStyle name="40% - Accent3 2 15 2 2" xfId="2361" xr:uid="{00000000-0005-0000-0000-000049080000}"/>
    <cellStyle name="40% - Accent3 2 15 3" xfId="2362" xr:uid="{00000000-0005-0000-0000-00004A080000}"/>
    <cellStyle name="40% - Accent3 2 16" xfId="2363" xr:uid="{00000000-0005-0000-0000-00004B080000}"/>
    <cellStyle name="40% - Accent3 2 16 2" xfId="2364" xr:uid="{00000000-0005-0000-0000-00004C080000}"/>
    <cellStyle name="40% - Accent3 2 16 2 2" xfId="2365" xr:uid="{00000000-0005-0000-0000-00004D080000}"/>
    <cellStyle name="40% - Accent3 2 16 3" xfId="2366" xr:uid="{00000000-0005-0000-0000-00004E080000}"/>
    <cellStyle name="40% - Accent3 2 17" xfId="2367" xr:uid="{00000000-0005-0000-0000-00004F080000}"/>
    <cellStyle name="40% - Accent3 2 17 2" xfId="2368" xr:uid="{00000000-0005-0000-0000-000050080000}"/>
    <cellStyle name="40% - Accent3 2 17 2 2" xfId="2369" xr:uid="{00000000-0005-0000-0000-000051080000}"/>
    <cellStyle name="40% - Accent3 2 17 3" xfId="2370" xr:uid="{00000000-0005-0000-0000-000052080000}"/>
    <cellStyle name="40% - Accent3 2 18" xfId="2371" xr:uid="{00000000-0005-0000-0000-000053080000}"/>
    <cellStyle name="40% - Accent3 2 18 2" xfId="2372" xr:uid="{00000000-0005-0000-0000-000054080000}"/>
    <cellStyle name="40% - Accent3 2 18 2 2" xfId="2373" xr:uid="{00000000-0005-0000-0000-000055080000}"/>
    <cellStyle name="40% - Accent3 2 18 3" xfId="2374" xr:uid="{00000000-0005-0000-0000-000056080000}"/>
    <cellStyle name="40% - Accent3 2 19" xfId="2375" xr:uid="{00000000-0005-0000-0000-000057080000}"/>
    <cellStyle name="40% - Accent3 2 19 2" xfId="2376" xr:uid="{00000000-0005-0000-0000-000058080000}"/>
    <cellStyle name="40% - Accent3 2 19 2 2" xfId="2377" xr:uid="{00000000-0005-0000-0000-000059080000}"/>
    <cellStyle name="40% - Accent3 2 19 3" xfId="2378" xr:uid="{00000000-0005-0000-0000-00005A080000}"/>
    <cellStyle name="40% - Accent3 2 2" xfId="2379" xr:uid="{00000000-0005-0000-0000-00005B080000}"/>
    <cellStyle name="40% - Accent3 2 2 2" xfId="2380" xr:uid="{00000000-0005-0000-0000-00005C080000}"/>
    <cellStyle name="40% - Accent3 2 2 2 2" xfId="2381" xr:uid="{00000000-0005-0000-0000-00005D080000}"/>
    <cellStyle name="40% - Accent3 2 2 2 2 2" xfId="2382" xr:uid="{00000000-0005-0000-0000-00005E080000}"/>
    <cellStyle name="40% - Accent3 2 2 2 3" xfId="2383" xr:uid="{00000000-0005-0000-0000-00005F080000}"/>
    <cellStyle name="40% - Accent3 2 2 3" xfId="2384" xr:uid="{00000000-0005-0000-0000-000060080000}"/>
    <cellStyle name="40% - Accent3 2 2 3 2" xfId="2385" xr:uid="{00000000-0005-0000-0000-000061080000}"/>
    <cellStyle name="40% - Accent3 2 2 4" xfId="2386" xr:uid="{00000000-0005-0000-0000-000062080000}"/>
    <cellStyle name="40% - Accent3 2 20" xfId="2387" xr:uid="{00000000-0005-0000-0000-000063080000}"/>
    <cellStyle name="40% - Accent3 2 20 2" xfId="2388" xr:uid="{00000000-0005-0000-0000-000064080000}"/>
    <cellStyle name="40% - Accent3 2 21" xfId="2389" xr:uid="{00000000-0005-0000-0000-000065080000}"/>
    <cellStyle name="40% - Accent3 2 3" xfId="2390" xr:uid="{00000000-0005-0000-0000-000066080000}"/>
    <cellStyle name="40% - Accent3 2 3 2" xfId="2391" xr:uid="{00000000-0005-0000-0000-000067080000}"/>
    <cellStyle name="40% - Accent3 2 3 2 2" xfId="2392" xr:uid="{00000000-0005-0000-0000-000068080000}"/>
    <cellStyle name="40% - Accent3 2 3 2 2 2" xfId="2393" xr:uid="{00000000-0005-0000-0000-000069080000}"/>
    <cellStyle name="40% - Accent3 2 3 2 3" xfId="2394" xr:uid="{00000000-0005-0000-0000-00006A080000}"/>
    <cellStyle name="40% - Accent3 2 3 3" xfId="2395" xr:uid="{00000000-0005-0000-0000-00006B080000}"/>
    <cellStyle name="40% - Accent3 2 3 3 2" xfId="2396" xr:uid="{00000000-0005-0000-0000-00006C080000}"/>
    <cellStyle name="40% - Accent3 2 3 4" xfId="2397" xr:uid="{00000000-0005-0000-0000-00006D080000}"/>
    <cellStyle name="40% - Accent3 2 4" xfId="2398" xr:uid="{00000000-0005-0000-0000-00006E080000}"/>
    <cellStyle name="40% - Accent3 2 4 2" xfId="2399" xr:uid="{00000000-0005-0000-0000-00006F080000}"/>
    <cellStyle name="40% - Accent3 2 4 2 2" xfId="2400" xr:uid="{00000000-0005-0000-0000-000070080000}"/>
    <cellStyle name="40% - Accent3 2 4 2 2 2" xfId="2401" xr:uid="{00000000-0005-0000-0000-000071080000}"/>
    <cellStyle name="40% - Accent3 2 4 2 3" xfId="2402" xr:uid="{00000000-0005-0000-0000-000072080000}"/>
    <cellStyle name="40% - Accent3 2 4 3" xfId="2403" xr:uid="{00000000-0005-0000-0000-000073080000}"/>
    <cellStyle name="40% - Accent3 2 4 3 2" xfId="2404" xr:uid="{00000000-0005-0000-0000-000074080000}"/>
    <cellStyle name="40% - Accent3 2 4 4" xfId="2405" xr:uid="{00000000-0005-0000-0000-000075080000}"/>
    <cellStyle name="40% - Accent3 2 5" xfId="2406" xr:uid="{00000000-0005-0000-0000-000076080000}"/>
    <cellStyle name="40% - Accent3 2 5 2" xfId="2407" xr:uid="{00000000-0005-0000-0000-000077080000}"/>
    <cellStyle name="40% - Accent3 2 5 2 2" xfId="2408" xr:uid="{00000000-0005-0000-0000-000078080000}"/>
    <cellStyle name="40% - Accent3 2 5 2 2 2" xfId="2409" xr:uid="{00000000-0005-0000-0000-000079080000}"/>
    <cellStyle name="40% - Accent3 2 5 2 3" xfId="2410" xr:uid="{00000000-0005-0000-0000-00007A080000}"/>
    <cellStyle name="40% - Accent3 2 5 3" xfId="2411" xr:uid="{00000000-0005-0000-0000-00007B080000}"/>
    <cellStyle name="40% - Accent3 2 5 3 2" xfId="2412" xr:uid="{00000000-0005-0000-0000-00007C080000}"/>
    <cellStyle name="40% - Accent3 2 5 4" xfId="2413" xr:uid="{00000000-0005-0000-0000-00007D080000}"/>
    <cellStyle name="40% - Accent3 2 6" xfId="2414" xr:uid="{00000000-0005-0000-0000-00007E080000}"/>
    <cellStyle name="40% - Accent3 2 6 2" xfId="2415" xr:uid="{00000000-0005-0000-0000-00007F080000}"/>
    <cellStyle name="40% - Accent3 2 6 2 2" xfId="2416" xr:uid="{00000000-0005-0000-0000-000080080000}"/>
    <cellStyle name="40% - Accent3 2 6 2 2 2" xfId="2417" xr:uid="{00000000-0005-0000-0000-000081080000}"/>
    <cellStyle name="40% - Accent3 2 6 2 3" xfId="2418" xr:uid="{00000000-0005-0000-0000-000082080000}"/>
    <cellStyle name="40% - Accent3 2 6 3" xfId="2419" xr:uid="{00000000-0005-0000-0000-000083080000}"/>
    <cellStyle name="40% - Accent3 2 6 3 2" xfId="2420" xr:uid="{00000000-0005-0000-0000-000084080000}"/>
    <cellStyle name="40% - Accent3 2 6 4" xfId="2421" xr:uid="{00000000-0005-0000-0000-000085080000}"/>
    <cellStyle name="40% - Accent3 2 7" xfId="2422" xr:uid="{00000000-0005-0000-0000-000086080000}"/>
    <cellStyle name="40% - Accent3 2 7 2" xfId="2423" xr:uid="{00000000-0005-0000-0000-000087080000}"/>
    <cellStyle name="40% - Accent3 2 7 2 2" xfId="2424" xr:uid="{00000000-0005-0000-0000-000088080000}"/>
    <cellStyle name="40% - Accent3 2 7 2 2 2" xfId="2425" xr:uid="{00000000-0005-0000-0000-000089080000}"/>
    <cellStyle name="40% - Accent3 2 7 2 3" xfId="2426" xr:uid="{00000000-0005-0000-0000-00008A080000}"/>
    <cellStyle name="40% - Accent3 2 7 3" xfId="2427" xr:uid="{00000000-0005-0000-0000-00008B080000}"/>
    <cellStyle name="40% - Accent3 2 7 3 2" xfId="2428" xr:uid="{00000000-0005-0000-0000-00008C080000}"/>
    <cellStyle name="40% - Accent3 2 7 4" xfId="2429" xr:uid="{00000000-0005-0000-0000-00008D080000}"/>
    <cellStyle name="40% - Accent3 2 8" xfId="2430" xr:uid="{00000000-0005-0000-0000-00008E080000}"/>
    <cellStyle name="40% - Accent3 2 8 2" xfId="2431" xr:uid="{00000000-0005-0000-0000-00008F080000}"/>
    <cellStyle name="40% - Accent3 2 8 2 2" xfId="2432" xr:uid="{00000000-0005-0000-0000-000090080000}"/>
    <cellStyle name="40% - Accent3 2 8 2 2 2" xfId="2433" xr:uid="{00000000-0005-0000-0000-000091080000}"/>
    <cellStyle name="40% - Accent3 2 8 2 3" xfId="2434" xr:uid="{00000000-0005-0000-0000-000092080000}"/>
    <cellStyle name="40% - Accent3 2 8 3" xfId="2435" xr:uid="{00000000-0005-0000-0000-000093080000}"/>
    <cellStyle name="40% - Accent3 2 8 3 2" xfId="2436" xr:uid="{00000000-0005-0000-0000-000094080000}"/>
    <cellStyle name="40% - Accent3 2 8 4" xfId="2437" xr:uid="{00000000-0005-0000-0000-000095080000}"/>
    <cellStyle name="40% - Accent3 2 9" xfId="2438" xr:uid="{00000000-0005-0000-0000-000096080000}"/>
    <cellStyle name="40% - Accent3 2 9 2" xfId="2439" xr:uid="{00000000-0005-0000-0000-000097080000}"/>
    <cellStyle name="40% - Accent3 2 9 2 2" xfId="2440" xr:uid="{00000000-0005-0000-0000-000098080000}"/>
    <cellStyle name="40% - Accent3 2 9 2 2 2" xfId="2441" xr:uid="{00000000-0005-0000-0000-000099080000}"/>
    <cellStyle name="40% - Accent3 2 9 2 3" xfId="2442" xr:uid="{00000000-0005-0000-0000-00009A080000}"/>
    <cellStyle name="40% - Accent3 2 9 3" xfId="2443" xr:uid="{00000000-0005-0000-0000-00009B080000}"/>
    <cellStyle name="40% - Accent3 2 9 3 2" xfId="2444" xr:uid="{00000000-0005-0000-0000-00009C080000}"/>
    <cellStyle name="40% - Accent3 2 9 4" xfId="2445" xr:uid="{00000000-0005-0000-0000-00009D080000}"/>
    <cellStyle name="40% - Accent3 20" xfId="2446" xr:uid="{00000000-0005-0000-0000-00009E080000}"/>
    <cellStyle name="40% - Accent3 20 2" xfId="2447" xr:uid="{00000000-0005-0000-0000-00009F080000}"/>
    <cellStyle name="40% - Accent3 21" xfId="2448" xr:uid="{00000000-0005-0000-0000-0000A0080000}"/>
    <cellStyle name="40% - Accent3 22" xfId="23096" xr:uid="{00000000-0005-0000-0000-0000A1080000}"/>
    <cellStyle name="40% - Accent3 3" xfId="2449" xr:uid="{00000000-0005-0000-0000-0000A2080000}"/>
    <cellStyle name="40% - Accent3 3 2" xfId="2450" xr:uid="{00000000-0005-0000-0000-0000A3080000}"/>
    <cellStyle name="40% - Accent3 3 2 2" xfId="2451" xr:uid="{00000000-0005-0000-0000-0000A4080000}"/>
    <cellStyle name="40% - Accent3 3 2 2 2" xfId="2452" xr:uid="{00000000-0005-0000-0000-0000A5080000}"/>
    <cellStyle name="40% - Accent3 3 2 3" xfId="2453" xr:uid="{00000000-0005-0000-0000-0000A6080000}"/>
    <cellStyle name="40% - Accent3 3 3" xfId="2454" xr:uid="{00000000-0005-0000-0000-0000A7080000}"/>
    <cellStyle name="40% - Accent3 3 3 2" xfId="2455" xr:uid="{00000000-0005-0000-0000-0000A8080000}"/>
    <cellStyle name="40% - Accent3 3 4" xfId="2456" xr:uid="{00000000-0005-0000-0000-0000A9080000}"/>
    <cellStyle name="40% - Accent3 4" xfId="2457" xr:uid="{00000000-0005-0000-0000-0000AA080000}"/>
    <cellStyle name="40% - Accent3 4 2" xfId="2458" xr:uid="{00000000-0005-0000-0000-0000AB080000}"/>
    <cellStyle name="40% - Accent3 4 2 2" xfId="2459" xr:uid="{00000000-0005-0000-0000-0000AC080000}"/>
    <cellStyle name="40% - Accent3 4 2 2 2" xfId="2460" xr:uid="{00000000-0005-0000-0000-0000AD080000}"/>
    <cellStyle name="40% - Accent3 4 2 3" xfId="2461" xr:uid="{00000000-0005-0000-0000-0000AE080000}"/>
    <cellStyle name="40% - Accent3 4 3" xfId="2462" xr:uid="{00000000-0005-0000-0000-0000AF080000}"/>
    <cellStyle name="40% - Accent3 4 3 2" xfId="2463" xr:uid="{00000000-0005-0000-0000-0000B0080000}"/>
    <cellStyle name="40% - Accent3 4 4" xfId="2464" xr:uid="{00000000-0005-0000-0000-0000B1080000}"/>
    <cellStyle name="40% - Accent3 5" xfId="2465" xr:uid="{00000000-0005-0000-0000-0000B2080000}"/>
    <cellStyle name="40% - Accent3 5 2" xfId="2466" xr:uid="{00000000-0005-0000-0000-0000B3080000}"/>
    <cellStyle name="40% - Accent3 5 2 2" xfId="2467" xr:uid="{00000000-0005-0000-0000-0000B4080000}"/>
    <cellStyle name="40% - Accent3 5 2 2 2" xfId="2468" xr:uid="{00000000-0005-0000-0000-0000B5080000}"/>
    <cellStyle name="40% - Accent3 5 2 3" xfId="2469" xr:uid="{00000000-0005-0000-0000-0000B6080000}"/>
    <cellStyle name="40% - Accent3 5 3" xfId="2470" xr:uid="{00000000-0005-0000-0000-0000B7080000}"/>
    <cellStyle name="40% - Accent3 5 3 2" xfId="2471" xr:uid="{00000000-0005-0000-0000-0000B8080000}"/>
    <cellStyle name="40% - Accent3 5 4" xfId="2472" xr:uid="{00000000-0005-0000-0000-0000B9080000}"/>
    <cellStyle name="40% - Accent3 6" xfId="2473" xr:uid="{00000000-0005-0000-0000-0000BA080000}"/>
    <cellStyle name="40% - Accent3 6 2" xfId="2474" xr:uid="{00000000-0005-0000-0000-0000BB080000}"/>
    <cellStyle name="40% - Accent3 6 2 2" xfId="2475" xr:uid="{00000000-0005-0000-0000-0000BC080000}"/>
    <cellStyle name="40% - Accent3 6 2 2 2" xfId="2476" xr:uid="{00000000-0005-0000-0000-0000BD080000}"/>
    <cellStyle name="40% - Accent3 6 2 3" xfId="2477" xr:uid="{00000000-0005-0000-0000-0000BE080000}"/>
    <cellStyle name="40% - Accent3 6 3" xfId="2478" xr:uid="{00000000-0005-0000-0000-0000BF080000}"/>
    <cellStyle name="40% - Accent3 6 3 2" xfId="2479" xr:uid="{00000000-0005-0000-0000-0000C0080000}"/>
    <cellStyle name="40% - Accent3 6 4" xfId="2480" xr:uid="{00000000-0005-0000-0000-0000C1080000}"/>
    <cellStyle name="40% - Accent3 7" xfId="2481" xr:uid="{00000000-0005-0000-0000-0000C2080000}"/>
    <cellStyle name="40% - Accent3 7 2" xfId="2482" xr:uid="{00000000-0005-0000-0000-0000C3080000}"/>
    <cellStyle name="40% - Accent3 7 2 2" xfId="2483" xr:uid="{00000000-0005-0000-0000-0000C4080000}"/>
    <cellStyle name="40% - Accent3 7 2 2 2" xfId="2484" xr:uid="{00000000-0005-0000-0000-0000C5080000}"/>
    <cellStyle name="40% - Accent3 7 2 3" xfId="2485" xr:uid="{00000000-0005-0000-0000-0000C6080000}"/>
    <cellStyle name="40% - Accent3 7 3" xfId="2486" xr:uid="{00000000-0005-0000-0000-0000C7080000}"/>
    <cellStyle name="40% - Accent3 7 3 2" xfId="2487" xr:uid="{00000000-0005-0000-0000-0000C8080000}"/>
    <cellStyle name="40% - Accent3 7 4" xfId="2488" xr:uid="{00000000-0005-0000-0000-0000C9080000}"/>
    <cellStyle name="40% - Accent3 8" xfId="2489" xr:uid="{00000000-0005-0000-0000-0000CA080000}"/>
    <cellStyle name="40% - Accent3 8 2" xfId="2490" xr:uid="{00000000-0005-0000-0000-0000CB080000}"/>
    <cellStyle name="40% - Accent3 8 2 2" xfId="2491" xr:uid="{00000000-0005-0000-0000-0000CC080000}"/>
    <cellStyle name="40% - Accent3 8 2 2 2" xfId="2492" xr:uid="{00000000-0005-0000-0000-0000CD080000}"/>
    <cellStyle name="40% - Accent3 8 2 3" xfId="2493" xr:uid="{00000000-0005-0000-0000-0000CE080000}"/>
    <cellStyle name="40% - Accent3 8 3" xfId="2494" xr:uid="{00000000-0005-0000-0000-0000CF080000}"/>
    <cellStyle name="40% - Accent3 8 3 2" xfId="2495" xr:uid="{00000000-0005-0000-0000-0000D0080000}"/>
    <cellStyle name="40% - Accent3 8 4" xfId="2496" xr:uid="{00000000-0005-0000-0000-0000D1080000}"/>
    <cellStyle name="40% - Accent3 9" xfId="2497" xr:uid="{00000000-0005-0000-0000-0000D2080000}"/>
    <cellStyle name="40% - Accent3 9 2" xfId="2498" xr:uid="{00000000-0005-0000-0000-0000D3080000}"/>
    <cellStyle name="40% - Accent3 9 2 2" xfId="2499" xr:uid="{00000000-0005-0000-0000-0000D4080000}"/>
    <cellStyle name="40% - Accent3 9 2 2 2" xfId="2500" xr:uid="{00000000-0005-0000-0000-0000D5080000}"/>
    <cellStyle name="40% - Accent3 9 2 3" xfId="2501" xr:uid="{00000000-0005-0000-0000-0000D6080000}"/>
    <cellStyle name="40% - Accent3 9 3" xfId="2502" xr:uid="{00000000-0005-0000-0000-0000D7080000}"/>
    <cellStyle name="40% - Accent3 9 3 2" xfId="2503" xr:uid="{00000000-0005-0000-0000-0000D8080000}"/>
    <cellStyle name="40% - Accent3 9 4" xfId="2504" xr:uid="{00000000-0005-0000-0000-0000D9080000}"/>
    <cellStyle name="40% - Accent4 10" xfId="2505" xr:uid="{00000000-0005-0000-0000-0000DA080000}"/>
    <cellStyle name="40% - Accent4 10 2" xfId="2506" xr:uid="{00000000-0005-0000-0000-0000DB080000}"/>
    <cellStyle name="40% - Accent4 10 2 2" xfId="2507" xr:uid="{00000000-0005-0000-0000-0000DC080000}"/>
    <cellStyle name="40% - Accent4 10 2 2 2" xfId="2508" xr:uid="{00000000-0005-0000-0000-0000DD080000}"/>
    <cellStyle name="40% - Accent4 10 2 3" xfId="2509" xr:uid="{00000000-0005-0000-0000-0000DE080000}"/>
    <cellStyle name="40% - Accent4 10 3" xfId="2510" xr:uid="{00000000-0005-0000-0000-0000DF080000}"/>
    <cellStyle name="40% - Accent4 10 3 2" xfId="2511" xr:uid="{00000000-0005-0000-0000-0000E0080000}"/>
    <cellStyle name="40% - Accent4 10 4" xfId="2512" xr:uid="{00000000-0005-0000-0000-0000E1080000}"/>
    <cellStyle name="40% - Accent4 11" xfId="2513" xr:uid="{00000000-0005-0000-0000-0000E2080000}"/>
    <cellStyle name="40% - Accent4 11 2" xfId="2514" xr:uid="{00000000-0005-0000-0000-0000E3080000}"/>
    <cellStyle name="40% - Accent4 11 2 2" xfId="2515" xr:uid="{00000000-0005-0000-0000-0000E4080000}"/>
    <cellStyle name="40% - Accent4 11 2 2 2" xfId="2516" xr:uid="{00000000-0005-0000-0000-0000E5080000}"/>
    <cellStyle name="40% - Accent4 11 2 3" xfId="2517" xr:uid="{00000000-0005-0000-0000-0000E6080000}"/>
    <cellStyle name="40% - Accent4 11 3" xfId="2518" xr:uid="{00000000-0005-0000-0000-0000E7080000}"/>
    <cellStyle name="40% - Accent4 11 3 2" xfId="2519" xr:uid="{00000000-0005-0000-0000-0000E8080000}"/>
    <cellStyle name="40% - Accent4 11 4" xfId="2520" xr:uid="{00000000-0005-0000-0000-0000E9080000}"/>
    <cellStyle name="40% - Accent4 12" xfId="2521" xr:uid="{00000000-0005-0000-0000-0000EA080000}"/>
    <cellStyle name="40% - Accent4 12 2" xfId="2522" xr:uid="{00000000-0005-0000-0000-0000EB080000}"/>
    <cellStyle name="40% - Accent4 12 2 2" xfId="2523" xr:uid="{00000000-0005-0000-0000-0000EC080000}"/>
    <cellStyle name="40% - Accent4 12 2 2 2" xfId="2524" xr:uid="{00000000-0005-0000-0000-0000ED080000}"/>
    <cellStyle name="40% - Accent4 12 2 3" xfId="2525" xr:uid="{00000000-0005-0000-0000-0000EE080000}"/>
    <cellStyle name="40% - Accent4 12 3" xfId="2526" xr:uid="{00000000-0005-0000-0000-0000EF080000}"/>
    <cellStyle name="40% - Accent4 12 3 2" xfId="2527" xr:uid="{00000000-0005-0000-0000-0000F0080000}"/>
    <cellStyle name="40% - Accent4 12 4" xfId="2528" xr:uid="{00000000-0005-0000-0000-0000F1080000}"/>
    <cellStyle name="40% - Accent4 13" xfId="2529" xr:uid="{00000000-0005-0000-0000-0000F2080000}"/>
    <cellStyle name="40% - Accent4 13 2" xfId="2530" xr:uid="{00000000-0005-0000-0000-0000F3080000}"/>
    <cellStyle name="40% - Accent4 13 2 2" xfId="2531" xr:uid="{00000000-0005-0000-0000-0000F4080000}"/>
    <cellStyle name="40% - Accent4 13 2 2 2" xfId="2532" xr:uid="{00000000-0005-0000-0000-0000F5080000}"/>
    <cellStyle name="40% - Accent4 13 2 3" xfId="2533" xr:uid="{00000000-0005-0000-0000-0000F6080000}"/>
    <cellStyle name="40% - Accent4 13 3" xfId="2534" xr:uid="{00000000-0005-0000-0000-0000F7080000}"/>
    <cellStyle name="40% - Accent4 13 3 2" xfId="2535" xr:uid="{00000000-0005-0000-0000-0000F8080000}"/>
    <cellStyle name="40% - Accent4 13 4" xfId="2536" xr:uid="{00000000-0005-0000-0000-0000F9080000}"/>
    <cellStyle name="40% - Accent4 14" xfId="2537" xr:uid="{00000000-0005-0000-0000-0000FA080000}"/>
    <cellStyle name="40% - Accent4 14 2" xfId="2538" xr:uid="{00000000-0005-0000-0000-0000FB080000}"/>
    <cellStyle name="40% - Accent4 14 2 2" xfId="2539" xr:uid="{00000000-0005-0000-0000-0000FC080000}"/>
    <cellStyle name="40% - Accent4 14 2 2 2" xfId="2540" xr:uid="{00000000-0005-0000-0000-0000FD080000}"/>
    <cellStyle name="40% - Accent4 14 2 3" xfId="2541" xr:uid="{00000000-0005-0000-0000-0000FE080000}"/>
    <cellStyle name="40% - Accent4 14 3" xfId="2542" xr:uid="{00000000-0005-0000-0000-0000FF080000}"/>
    <cellStyle name="40% - Accent4 14 3 2" xfId="2543" xr:uid="{00000000-0005-0000-0000-000000090000}"/>
    <cellStyle name="40% - Accent4 14 4" xfId="2544" xr:uid="{00000000-0005-0000-0000-000001090000}"/>
    <cellStyle name="40% - Accent4 15" xfId="2545" xr:uid="{00000000-0005-0000-0000-000002090000}"/>
    <cellStyle name="40% - Accent4 15 2" xfId="2546" xr:uid="{00000000-0005-0000-0000-000003090000}"/>
    <cellStyle name="40% - Accent4 15 2 2" xfId="2547" xr:uid="{00000000-0005-0000-0000-000004090000}"/>
    <cellStyle name="40% - Accent4 15 2 2 2" xfId="2548" xr:uid="{00000000-0005-0000-0000-000005090000}"/>
    <cellStyle name="40% - Accent4 15 2 3" xfId="2549" xr:uid="{00000000-0005-0000-0000-000006090000}"/>
    <cellStyle name="40% - Accent4 15 3" xfId="2550" xr:uid="{00000000-0005-0000-0000-000007090000}"/>
    <cellStyle name="40% - Accent4 15 3 2" xfId="2551" xr:uid="{00000000-0005-0000-0000-000008090000}"/>
    <cellStyle name="40% - Accent4 15 4" xfId="2552" xr:uid="{00000000-0005-0000-0000-000009090000}"/>
    <cellStyle name="40% - Accent4 16" xfId="2553" xr:uid="{00000000-0005-0000-0000-00000A090000}"/>
    <cellStyle name="40% - Accent4 16 2" xfId="2554" xr:uid="{00000000-0005-0000-0000-00000B090000}"/>
    <cellStyle name="40% - Accent4 16 2 2" xfId="2555" xr:uid="{00000000-0005-0000-0000-00000C090000}"/>
    <cellStyle name="40% - Accent4 16 3" xfId="2556" xr:uid="{00000000-0005-0000-0000-00000D090000}"/>
    <cellStyle name="40% - Accent4 17" xfId="2557" xr:uid="{00000000-0005-0000-0000-00000E090000}"/>
    <cellStyle name="40% - Accent4 17 2" xfId="2558" xr:uid="{00000000-0005-0000-0000-00000F090000}"/>
    <cellStyle name="40% - Accent4 17 2 2" xfId="2559" xr:uid="{00000000-0005-0000-0000-000010090000}"/>
    <cellStyle name="40% - Accent4 17 3" xfId="2560" xr:uid="{00000000-0005-0000-0000-000011090000}"/>
    <cellStyle name="40% - Accent4 18" xfId="2561" xr:uid="{00000000-0005-0000-0000-000012090000}"/>
    <cellStyle name="40% - Accent4 18 2" xfId="2562" xr:uid="{00000000-0005-0000-0000-000013090000}"/>
    <cellStyle name="40% - Accent4 18 2 2" xfId="2563" xr:uid="{00000000-0005-0000-0000-000014090000}"/>
    <cellStyle name="40% - Accent4 18 3" xfId="2564" xr:uid="{00000000-0005-0000-0000-000015090000}"/>
    <cellStyle name="40% - Accent4 19" xfId="2565" xr:uid="{00000000-0005-0000-0000-000016090000}"/>
    <cellStyle name="40% - Accent4 19 2" xfId="2566" xr:uid="{00000000-0005-0000-0000-000017090000}"/>
    <cellStyle name="40% - Accent4 19 2 2" xfId="2567" xr:uid="{00000000-0005-0000-0000-000018090000}"/>
    <cellStyle name="40% - Accent4 19 3" xfId="2568" xr:uid="{00000000-0005-0000-0000-000019090000}"/>
    <cellStyle name="40% - Accent4 2" xfId="2569" xr:uid="{00000000-0005-0000-0000-00001A090000}"/>
    <cellStyle name="40% - Accent4 2 10" xfId="2570" xr:uid="{00000000-0005-0000-0000-00001B090000}"/>
    <cellStyle name="40% - Accent4 2 10 2" xfId="2571" xr:uid="{00000000-0005-0000-0000-00001C090000}"/>
    <cellStyle name="40% - Accent4 2 10 2 2" xfId="2572" xr:uid="{00000000-0005-0000-0000-00001D090000}"/>
    <cellStyle name="40% - Accent4 2 10 2 2 2" xfId="2573" xr:uid="{00000000-0005-0000-0000-00001E090000}"/>
    <cellStyle name="40% - Accent4 2 10 2 3" xfId="2574" xr:uid="{00000000-0005-0000-0000-00001F090000}"/>
    <cellStyle name="40% - Accent4 2 10 3" xfId="2575" xr:uid="{00000000-0005-0000-0000-000020090000}"/>
    <cellStyle name="40% - Accent4 2 10 3 2" xfId="2576" xr:uid="{00000000-0005-0000-0000-000021090000}"/>
    <cellStyle name="40% - Accent4 2 10 4" xfId="2577" xr:uid="{00000000-0005-0000-0000-000022090000}"/>
    <cellStyle name="40% - Accent4 2 11" xfId="2578" xr:uid="{00000000-0005-0000-0000-000023090000}"/>
    <cellStyle name="40% - Accent4 2 11 2" xfId="2579" xr:uid="{00000000-0005-0000-0000-000024090000}"/>
    <cellStyle name="40% - Accent4 2 11 2 2" xfId="2580" xr:uid="{00000000-0005-0000-0000-000025090000}"/>
    <cellStyle name="40% - Accent4 2 11 2 2 2" xfId="2581" xr:uid="{00000000-0005-0000-0000-000026090000}"/>
    <cellStyle name="40% - Accent4 2 11 2 3" xfId="2582" xr:uid="{00000000-0005-0000-0000-000027090000}"/>
    <cellStyle name="40% - Accent4 2 11 3" xfId="2583" xr:uid="{00000000-0005-0000-0000-000028090000}"/>
    <cellStyle name="40% - Accent4 2 11 3 2" xfId="2584" xr:uid="{00000000-0005-0000-0000-000029090000}"/>
    <cellStyle name="40% - Accent4 2 11 4" xfId="2585" xr:uid="{00000000-0005-0000-0000-00002A090000}"/>
    <cellStyle name="40% - Accent4 2 12" xfId="2586" xr:uid="{00000000-0005-0000-0000-00002B090000}"/>
    <cellStyle name="40% - Accent4 2 12 2" xfId="2587" xr:uid="{00000000-0005-0000-0000-00002C090000}"/>
    <cellStyle name="40% - Accent4 2 12 2 2" xfId="2588" xr:uid="{00000000-0005-0000-0000-00002D090000}"/>
    <cellStyle name="40% - Accent4 2 12 2 2 2" xfId="2589" xr:uid="{00000000-0005-0000-0000-00002E090000}"/>
    <cellStyle name="40% - Accent4 2 12 2 3" xfId="2590" xr:uid="{00000000-0005-0000-0000-00002F090000}"/>
    <cellStyle name="40% - Accent4 2 12 3" xfId="2591" xr:uid="{00000000-0005-0000-0000-000030090000}"/>
    <cellStyle name="40% - Accent4 2 12 3 2" xfId="2592" xr:uid="{00000000-0005-0000-0000-000031090000}"/>
    <cellStyle name="40% - Accent4 2 12 4" xfId="2593" xr:uid="{00000000-0005-0000-0000-000032090000}"/>
    <cellStyle name="40% - Accent4 2 13" xfId="2594" xr:uid="{00000000-0005-0000-0000-000033090000}"/>
    <cellStyle name="40% - Accent4 2 13 2" xfId="2595" xr:uid="{00000000-0005-0000-0000-000034090000}"/>
    <cellStyle name="40% - Accent4 2 13 2 2" xfId="2596" xr:uid="{00000000-0005-0000-0000-000035090000}"/>
    <cellStyle name="40% - Accent4 2 13 2 2 2" xfId="2597" xr:uid="{00000000-0005-0000-0000-000036090000}"/>
    <cellStyle name="40% - Accent4 2 13 2 3" xfId="2598" xr:uid="{00000000-0005-0000-0000-000037090000}"/>
    <cellStyle name="40% - Accent4 2 13 3" xfId="2599" xr:uid="{00000000-0005-0000-0000-000038090000}"/>
    <cellStyle name="40% - Accent4 2 13 3 2" xfId="2600" xr:uid="{00000000-0005-0000-0000-000039090000}"/>
    <cellStyle name="40% - Accent4 2 13 4" xfId="2601" xr:uid="{00000000-0005-0000-0000-00003A090000}"/>
    <cellStyle name="40% - Accent4 2 14" xfId="2602" xr:uid="{00000000-0005-0000-0000-00003B090000}"/>
    <cellStyle name="40% - Accent4 2 14 2" xfId="2603" xr:uid="{00000000-0005-0000-0000-00003C090000}"/>
    <cellStyle name="40% - Accent4 2 14 2 2" xfId="2604" xr:uid="{00000000-0005-0000-0000-00003D090000}"/>
    <cellStyle name="40% - Accent4 2 14 2 2 2" xfId="2605" xr:uid="{00000000-0005-0000-0000-00003E090000}"/>
    <cellStyle name="40% - Accent4 2 14 2 3" xfId="2606" xr:uid="{00000000-0005-0000-0000-00003F090000}"/>
    <cellStyle name="40% - Accent4 2 14 3" xfId="2607" xr:uid="{00000000-0005-0000-0000-000040090000}"/>
    <cellStyle name="40% - Accent4 2 14 3 2" xfId="2608" xr:uid="{00000000-0005-0000-0000-000041090000}"/>
    <cellStyle name="40% - Accent4 2 14 4" xfId="2609" xr:uid="{00000000-0005-0000-0000-000042090000}"/>
    <cellStyle name="40% - Accent4 2 15" xfId="2610" xr:uid="{00000000-0005-0000-0000-000043090000}"/>
    <cellStyle name="40% - Accent4 2 15 2" xfId="2611" xr:uid="{00000000-0005-0000-0000-000044090000}"/>
    <cellStyle name="40% - Accent4 2 15 2 2" xfId="2612" xr:uid="{00000000-0005-0000-0000-000045090000}"/>
    <cellStyle name="40% - Accent4 2 15 3" xfId="2613" xr:uid="{00000000-0005-0000-0000-000046090000}"/>
    <cellStyle name="40% - Accent4 2 16" xfId="2614" xr:uid="{00000000-0005-0000-0000-000047090000}"/>
    <cellStyle name="40% - Accent4 2 16 2" xfId="2615" xr:uid="{00000000-0005-0000-0000-000048090000}"/>
    <cellStyle name="40% - Accent4 2 16 2 2" xfId="2616" xr:uid="{00000000-0005-0000-0000-000049090000}"/>
    <cellStyle name="40% - Accent4 2 16 3" xfId="2617" xr:uid="{00000000-0005-0000-0000-00004A090000}"/>
    <cellStyle name="40% - Accent4 2 17" xfId="2618" xr:uid="{00000000-0005-0000-0000-00004B090000}"/>
    <cellStyle name="40% - Accent4 2 17 2" xfId="2619" xr:uid="{00000000-0005-0000-0000-00004C090000}"/>
    <cellStyle name="40% - Accent4 2 17 2 2" xfId="2620" xr:uid="{00000000-0005-0000-0000-00004D090000}"/>
    <cellStyle name="40% - Accent4 2 17 3" xfId="2621" xr:uid="{00000000-0005-0000-0000-00004E090000}"/>
    <cellStyle name="40% - Accent4 2 18" xfId="2622" xr:uid="{00000000-0005-0000-0000-00004F090000}"/>
    <cellStyle name="40% - Accent4 2 18 2" xfId="2623" xr:uid="{00000000-0005-0000-0000-000050090000}"/>
    <cellStyle name="40% - Accent4 2 18 2 2" xfId="2624" xr:uid="{00000000-0005-0000-0000-000051090000}"/>
    <cellStyle name="40% - Accent4 2 18 3" xfId="2625" xr:uid="{00000000-0005-0000-0000-000052090000}"/>
    <cellStyle name="40% - Accent4 2 19" xfId="2626" xr:uid="{00000000-0005-0000-0000-000053090000}"/>
    <cellStyle name="40% - Accent4 2 19 2" xfId="2627" xr:uid="{00000000-0005-0000-0000-000054090000}"/>
    <cellStyle name="40% - Accent4 2 2" xfId="2628" xr:uid="{00000000-0005-0000-0000-000055090000}"/>
    <cellStyle name="40% - Accent4 2 2 2" xfId="2629" xr:uid="{00000000-0005-0000-0000-000056090000}"/>
    <cellStyle name="40% - Accent4 2 2 2 2" xfId="2630" xr:uid="{00000000-0005-0000-0000-000057090000}"/>
    <cellStyle name="40% - Accent4 2 2 2 2 2" xfId="2631" xr:uid="{00000000-0005-0000-0000-000058090000}"/>
    <cellStyle name="40% - Accent4 2 2 2 3" xfId="2632" xr:uid="{00000000-0005-0000-0000-000059090000}"/>
    <cellStyle name="40% - Accent4 2 2 3" xfId="2633" xr:uid="{00000000-0005-0000-0000-00005A090000}"/>
    <cellStyle name="40% - Accent4 2 2 3 2" xfId="2634" xr:uid="{00000000-0005-0000-0000-00005B090000}"/>
    <cellStyle name="40% - Accent4 2 2 4" xfId="2635" xr:uid="{00000000-0005-0000-0000-00005C090000}"/>
    <cellStyle name="40% - Accent4 2 20" xfId="2636" xr:uid="{00000000-0005-0000-0000-00005D090000}"/>
    <cellStyle name="40% - Accent4 2 3" xfId="2637" xr:uid="{00000000-0005-0000-0000-00005E090000}"/>
    <cellStyle name="40% - Accent4 2 3 2" xfId="2638" xr:uid="{00000000-0005-0000-0000-00005F090000}"/>
    <cellStyle name="40% - Accent4 2 3 2 2" xfId="2639" xr:uid="{00000000-0005-0000-0000-000060090000}"/>
    <cellStyle name="40% - Accent4 2 3 2 2 2" xfId="2640" xr:uid="{00000000-0005-0000-0000-000061090000}"/>
    <cellStyle name="40% - Accent4 2 3 2 3" xfId="2641" xr:uid="{00000000-0005-0000-0000-000062090000}"/>
    <cellStyle name="40% - Accent4 2 3 3" xfId="2642" xr:uid="{00000000-0005-0000-0000-000063090000}"/>
    <cellStyle name="40% - Accent4 2 3 3 2" xfId="2643" xr:uid="{00000000-0005-0000-0000-000064090000}"/>
    <cellStyle name="40% - Accent4 2 3 4" xfId="2644" xr:uid="{00000000-0005-0000-0000-000065090000}"/>
    <cellStyle name="40% - Accent4 2 4" xfId="2645" xr:uid="{00000000-0005-0000-0000-000066090000}"/>
    <cellStyle name="40% - Accent4 2 4 2" xfId="2646" xr:uid="{00000000-0005-0000-0000-000067090000}"/>
    <cellStyle name="40% - Accent4 2 4 2 2" xfId="2647" xr:uid="{00000000-0005-0000-0000-000068090000}"/>
    <cellStyle name="40% - Accent4 2 4 2 2 2" xfId="2648" xr:uid="{00000000-0005-0000-0000-000069090000}"/>
    <cellStyle name="40% - Accent4 2 4 2 3" xfId="2649" xr:uid="{00000000-0005-0000-0000-00006A090000}"/>
    <cellStyle name="40% - Accent4 2 4 3" xfId="2650" xr:uid="{00000000-0005-0000-0000-00006B090000}"/>
    <cellStyle name="40% - Accent4 2 4 3 2" xfId="2651" xr:uid="{00000000-0005-0000-0000-00006C090000}"/>
    <cellStyle name="40% - Accent4 2 4 4" xfId="2652" xr:uid="{00000000-0005-0000-0000-00006D090000}"/>
    <cellStyle name="40% - Accent4 2 5" xfId="2653" xr:uid="{00000000-0005-0000-0000-00006E090000}"/>
    <cellStyle name="40% - Accent4 2 5 2" xfId="2654" xr:uid="{00000000-0005-0000-0000-00006F090000}"/>
    <cellStyle name="40% - Accent4 2 5 2 2" xfId="2655" xr:uid="{00000000-0005-0000-0000-000070090000}"/>
    <cellStyle name="40% - Accent4 2 5 2 2 2" xfId="2656" xr:uid="{00000000-0005-0000-0000-000071090000}"/>
    <cellStyle name="40% - Accent4 2 5 2 3" xfId="2657" xr:uid="{00000000-0005-0000-0000-000072090000}"/>
    <cellStyle name="40% - Accent4 2 5 3" xfId="2658" xr:uid="{00000000-0005-0000-0000-000073090000}"/>
    <cellStyle name="40% - Accent4 2 5 3 2" xfId="2659" xr:uid="{00000000-0005-0000-0000-000074090000}"/>
    <cellStyle name="40% - Accent4 2 5 4" xfId="2660" xr:uid="{00000000-0005-0000-0000-000075090000}"/>
    <cellStyle name="40% - Accent4 2 6" xfId="2661" xr:uid="{00000000-0005-0000-0000-000076090000}"/>
    <cellStyle name="40% - Accent4 2 6 2" xfId="2662" xr:uid="{00000000-0005-0000-0000-000077090000}"/>
    <cellStyle name="40% - Accent4 2 6 2 2" xfId="2663" xr:uid="{00000000-0005-0000-0000-000078090000}"/>
    <cellStyle name="40% - Accent4 2 6 2 2 2" xfId="2664" xr:uid="{00000000-0005-0000-0000-000079090000}"/>
    <cellStyle name="40% - Accent4 2 6 2 3" xfId="2665" xr:uid="{00000000-0005-0000-0000-00007A090000}"/>
    <cellStyle name="40% - Accent4 2 6 3" xfId="2666" xr:uid="{00000000-0005-0000-0000-00007B090000}"/>
    <cellStyle name="40% - Accent4 2 6 3 2" xfId="2667" xr:uid="{00000000-0005-0000-0000-00007C090000}"/>
    <cellStyle name="40% - Accent4 2 6 4" xfId="2668" xr:uid="{00000000-0005-0000-0000-00007D090000}"/>
    <cellStyle name="40% - Accent4 2 7" xfId="2669" xr:uid="{00000000-0005-0000-0000-00007E090000}"/>
    <cellStyle name="40% - Accent4 2 7 2" xfId="2670" xr:uid="{00000000-0005-0000-0000-00007F090000}"/>
    <cellStyle name="40% - Accent4 2 7 2 2" xfId="2671" xr:uid="{00000000-0005-0000-0000-000080090000}"/>
    <cellStyle name="40% - Accent4 2 7 2 2 2" xfId="2672" xr:uid="{00000000-0005-0000-0000-000081090000}"/>
    <cellStyle name="40% - Accent4 2 7 2 3" xfId="2673" xr:uid="{00000000-0005-0000-0000-000082090000}"/>
    <cellStyle name="40% - Accent4 2 7 3" xfId="2674" xr:uid="{00000000-0005-0000-0000-000083090000}"/>
    <cellStyle name="40% - Accent4 2 7 3 2" xfId="2675" xr:uid="{00000000-0005-0000-0000-000084090000}"/>
    <cellStyle name="40% - Accent4 2 7 4" xfId="2676" xr:uid="{00000000-0005-0000-0000-000085090000}"/>
    <cellStyle name="40% - Accent4 2 8" xfId="2677" xr:uid="{00000000-0005-0000-0000-000086090000}"/>
    <cellStyle name="40% - Accent4 2 8 2" xfId="2678" xr:uid="{00000000-0005-0000-0000-000087090000}"/>
    <cellStyle name="40% - Accent4 2 8 2 2" xfId="2679" xr:uid="{00000000-0005-0000-0000-000088090000}"/>
    <cellStyle name="40% - Accent4 2 8 2 2 2" xfId="2680" xr:uid="{00000000-0005-0000-0000-000089090000}"/>
    <cellStyle name="40% - Accent4 2 8 2 3" xfId="2681" xr:uid="{00000000-0005-0000-0000-00008A090000}"/>
    <cellStyle name="40% - Accent4 2 8 3" xfId="2682" xr:uid="{00000000-0005-0000-0000-00008B090000}"/>
    <cellStyle name="40% - Accent4 2 8 3 2" xfId="2683" xr:uid="{00000000-0005-0000-0000-00008C090000}"/>
    <cellStyle name="40% - Accent4 2 8 4" xfId="2684" xr:uid="{00000000-0005-0000-0000-00008D090000}"/>
    <cellStyle name="40% - Accent4 2 9" xfId="2685" xr:uid="{00000000-0005-0000-0000-00008E090000}"/>
    <cellStyle name="40% - Accent4 2 9 2" xfId="2686" xr:uid="{00000000-0005-0000-0000-00008F090000}"/>
    <cellStyle name="40% - Accent4 2 9 2 2" xfId="2687" xr:uid="{00000000-0005-0000-0000-000090090000}"/>
    <cellStyle name="40% - Accent4 2 9 2 2 2" xfId="2688" xr:uid="{00000000-0005-0000-0000-000091090000}"/>
    <cellStyle name="40% - Accent4 2 9 2 3" xfId="2689" xr:uid="{00000000-0005-0000-0000-000092090000}"/>
    <cellStyle name="40% - Accent4 2 9 3" xfId="2690" xr:uid="{00000000-0005-0000-0000-000093090000}"/>
    <cellStyle name="40% - Accent4 2 9 3 2" xfId="2691" xr:uid="{00000000-0005-0000-0000-000094090000}"/>
    <cellStyle name="40% - Accent4 2 9 4" xfId="2692" xr:uid="{00000000-0005-0000-0000-000095090000}"/>
    <cellStyle name="40% - Accent4 20" xfId="2693" xr:uid="{00000000-0005-0000-0000-000096090000}"/>
    <cellStyle name="40% - Accent4 20 2" xfId="2694" xr:uid="{00000000-0005-0000-0000-000097090000}"/>
    <cellStyle name="40% - Accent4 21" xfId="2695" xr:uid="{00000000-0005-0000-0000-000098090000}"/>
    <cellStyle name="40% - Accent4 22" xfId="23100" xr:uid="{00000000-0005-0000-0000-000099090000}"/>
    <cellStyle name="40% - Accent4 3" xfId="2696" xr:uid="{00000000-0005-0000-0000-00009A090000}"/>
    <cellStyle name="40% - Accent4 3 2" xfId="2697" xr:uid="{00000000-0005-0000-0000-00009B090000}"/>
    <cellStyle name="40% - Accent4 3 2 2" xfId="2698" xr:uid="{00000000-0005-0000-0000-00009C090000}"/>
    <cellStyle name="40% - Accent4 3 2 2 2" xfId="2699" xr:uid="{00000000-0005-0000-0000-00009D090000}"/>
    <cellStyle name="40% - Accent4 3 2 3" xfId="2700" xr:uid="{00000000-0005-0000-0000-00009E090000}"/>
    <cellStyle name="40% - Accent4 3 3" xfId="2701" xr:uid="{00000000-0005-0000-0000-00009F090000}"/>
    <cellStyle name="40% - Accent4 3 3 2" xfId="2702" xr:uid="{00000000-0005-0000-0000-0000A0090000}"/>
    <cellStyle name="40% - Accent4 3 4" xfId="2703" xr:uid="{00000000-0005-0000-0000-0000A1090000}"/>
    <cellStyle name="40% - Accent4 4" xfId="2704" xr:uid="{00000000-0005-0000-0000-0000A2090000}"/>
    <cellStyle name="40% - Accent4 4 2" xfId="2705" xr:uid="{00000000-0005-0000-0000-0000A3090000}"/>
    <cellStyle name="40% - Accent4 4 2 2" xfId="2706" xr:uid="{00000000-0005-0000-0000-0000A4090000}"/>
    <cellStyle name="40% - Accent4 4 2 2 2" xfId="2707" xr:uid="{00000000-0005-0000-0000-0000A5090000}"/>
    <cellStyle name="40% - Accent4 4 2 3" xfId="2708" xr:uid="{00000000-0005-0000-0000-0000A6090000}"/>
    <cellStyle name="40% - Accent4 4 3" xfId="2709" xr:uid="{00000000-0005-0000-0000-0000A7090000}"/>
    <cellStyle name="40% - Accent4 4 3 2" xfId="2710" xr:uid="{00000000-0005-0000-0000-0000A8090000}"/>
    <cellStyle name="40% - Accent4 4 4" xfId="2711" xr:uid="{00000000-0005-0000-0000-0000A9090000}"/>
    <cellStyle name="40% - Accent4 5" xfId="2712" xr:uid="{00000000-0005-0000-0000-0000AA090000}"/>
    <cellStyle name="40% - Accent4 5 2" xfId="2713" xr:uid="{00000000-0005-0000-0000-0000AB090000}"/>
    <cellStyle name="40% - Accent4 5 2 2" xfId="2714" xr:uid="{00000000-0005-0000-0000-0000AC090000}"/>
    <cellStyle name="40% - Accent4 5 2 2 2" xfId="2715" xr:uid="{00000000-0005-0000-0000-0000AD090000}"/>
    <cellStyle name="40% - Accent4 5 2 3" xfId="2716" xr:uid="{00000000-0005-0000-0000-0000AE090000}"/>
    <cellStyle name="40% - Accent4 5 3" xfId="2717" xr:uid="{00000000-0005-0000-0000-0000AF090000}"/>
    <cellStyle name="40% - Accent4 5 3 2" xfId="2718" xr:uid="{00000000-0005-0000-0000-0000B0090000}"/>
    <cellStyle name="40% - Accent4 5 4" xfId="2719" xr:uid="{00000000-0005-0000-0000-0000B1090000}"/>
    <cellStyle name="40% - Accent4 6" xfId="2720" xr:uid="{00000000-0005-0000-0000-0000B2090000}"/>
    <cellStyle name="40% - Accent4 6 2" xfId="2721" xr:uid="{00000000-0005-0000-0000-0000B3090000}"/>
    <cellStyle name="40% - Accent4 6 2 2" xfId="2722" xr:uid="{00000000-0005-0000-0000-0000B4090000}"/>
    <cellStyle name="40% - Accent4 6 2 2 2" xfId="2723" xr:uid="{00000000-0005-0000-0000-0000B5090000}"/>
    <cellStyle name="40% - Accent4 6 2 3" xfId="2724" xr:uid="{00000000-0005-0000-0000-0000B6090000}"/>
    <cellStyle name="40% - Accent4 6 3" xfId="2725" xr:uid="{00000000-0005-0000-0000-0000B7090000}"/>
    <cellStyle name="40% - Accent4 6 3 2" xfId="2726" xr:uid="{00000000-0005-0000-0000-0000B8090000}"/>
    <cellStyle name="40% - Accent4 6 4" xfId="2727" xr:uid="{00000000-0005-0000-0000-0000B9090000}"/>
    <cellStyle name="40% - Accent4 7" xfId="2728" xr:uid="{00000000-0005-0000-0000-0000BA090000}"/>
    <cellStyle name="40% - Accent4 7 2" xfId="2729" xr:uid="{00000000-0005-0000-0000-0000BB090000}"/>
    <cellStyle name="40% - Accent4 7 2 2" xfId="2730" xr:uid="{00000000-0005-0000-0000-0000BC090000}"/>
    <cellStyle name="40% - Accent4 7 2 2 2" xfId="2731" xr:uid="{00000000-0005-0000-0000-0000BD090000}"/>
    <cellStyle name="40% - Accent4 7 2 3" xfId="2732" xr:uid="{00000000-0005-0000-0000-0000BE090000}"/>
    <cellStyle name="40% - Accent4 7 3" xfId="2733" xr:uid="{00000000-0005-0000-0000-0000BF090000}"/>
    <cellStyle name="40% - Accent4 7 3 2" xfId="2734" xr:uid="{00000000-0005-0000-0000-0000C0090000}"/>
    <cellStyle name="40% - Accent4 7 4" xfId="2735" xr:uid="{00000000-0005-0000-0000-0000C1090000}"/>
    <cellStyle name="40% - Accent4 8" xfId="2736" xr:uid="{00000000-0005-0000-0000-0000C2090000}"/>
    <cellStyle name="40% - Accent4 8 2" xfId="2737" xr:uid="{00000000-0005-0000-0000-0000C3090000}"/>
    <cellStyle name="40% - Accent4 8 2 2" xfId="2738" xr:uid="{00000000-0005-0000-0000-0000C4090000}"/>
    <cellStyle name="40% - Accent4 8 2 2 2" xfId="2739" xr:uid="{00000000-0005-0000-0000-0000C5090000}"/>
    <cellStyle name="40% - Accent4 8 2 3" xfId="2740" xr:uid="{00000000-0005-0000-0000-0000C6090000}"/>
    <cellStyle name="40% - Accent4 8 3" xfId="2741" xr:uid="{00000000-0005-0000-0000-0000C7090000}"/>
    <cellStyle name="40% - Accent4 8 3 2" xfId="2742" xr:uid="{00000000-0005-0000-0000-0000C8090000}"/>
    <cellStyle name="40% - Accent4 8 4" xfId="2743" xr:uid="{00000000-0005-0000-0000-0000C9090000}"/>
    <cellStyle name="40% - Accent4 9" xfId="2744" xr:uid="{00000000-0005-0000-0000-0000CA090000}"/>
    <cellStyle name="40% - Accent4 9 2" xfId="2745" xr:uid="{00000000-0005-0000-0000-0000CB090000}"/>
    <cellStyle name="40% - Accent4 9 2 2" xfId="2746" xr:uid="{00000000-0005-0000-0000-0000CC090000}"/>
    <cellStyle name="40% - Accent4 9 2 2 2" xfId="2747" xr:uid="{00000000-0005-0000-0000-0000CD090000}"/>
    <cellStyle name="40% - Accent4 9 2 3" xfId="2748" xr:uid="{00000000-0005-0000-0000-0000CE090000}"/>
    <cellStyle name="40% - Accent4 9 3" xfId="2749" xr:uid="{00000000-0005-0000-0000-0000CF090000}"/>
    <cellStyle name="40% - Accent4 9 3 2" xfId="2750" xr:uid="{00000000-0005-0000-0000-0000D0090000}"/>
    <cellStyle name="40% - Accent4 9 4" xfId="2751" xr:uid="{00000000-0005-0000-0000-0000D1090000}"/>
    <cellStyle name="40% - Accent5 10" xfId="2752" xr:uid="{00000000-0005-0000-0000-0000D2090000}"/>
    <cellStyle name="40% - Accent5 10 2" xfId="2753" xr:uid="{00000000-0005-0000-0000-0000D3090000}"/>
    <cellStyle name="40% - Accent5 10 2 2" xfId="2754" xr:uid="{00000000-0005-0000-0000-0000D4090000}"/>
    <cellStyle name="40% - Accent5 10 2 2 2" xfId="2755" xr:uid="{00000000-0005-0000-0000-0000D5090000}"/>
    <cellStyle name="40% - Accent5 10 2 3" xfId="2756" xr:uid="{00000000-0005-0000-0000-0000D6090000}"/>
    <cellStyle name="40% - Accent5 10 3" xfId="2757" xr:uid="{00000000-0005-0000-0000-0000D7090000}"/>
    <cellStyle name="40% - Accent5 10 3 2" xfId="2758" xr:uid="{00000000-0005-0000-0000-0000D8090000}"/>
    <cellStyle name="40% - Accent5 10 4" xfId="2759" xr:uid="{00000000-0005-0000-0000-0000D9090000}"/>
    <cellStyle name="40% - Accent5 11" xfId="2760" xr:uid="{00000000-0005-0000-0000-0000DA090000}"/>
    <cellStyle name="40% - Accent5 11 2" xfId="2761" xr:uid="{00000000-0005-0000-0000-0000DB090000}"/>
    <cellStyle name="40% - Accent5 11 2 2" xfId="2762" xr:uid="{00000000-0005-0000-0000-0000DC090000}"/>
    <cellStyle name="40% - Accent5 11 2 2 2" xfId="2763" xr:uid="{00000000-0005-0000-0000-0000DD090000}"/>
    <cellStyle name="40% - Accent5 11 2 3" xfId="2764" xr:uid="{00000000-0005-0000-0000-0000DE090000}"/>
    <cellStyle name="40% - Accent5 11 3" xfId="2765" xr:uid="{00000000-0005-0000-0000-0000DF090000}"/>
    <cellStyle name="40% - Accent5 11 3 2" xfId="2766" xr:uid="{00000000-0005-0000-0000-0000E0090000}"/>
    <cellStyle name="40% - Accent5 11 4" xfId="2767" xr:uid="{00000000-0005-0000-0000-0000E1090000}"/>
    <cellStyle name="40% - Accent5 12" xfId="2768" xr:uid="{00000000-0005-0000-0000-0000E2090000}"/>
    <cellStyle name="40% - Accent5 12 2" xfId="2769" xr:uid="{00000000-0005-0000-0000-0000E3090000}"/>
    <cellStyle name="40% - Accent5 12 2 2" xfId="2770" xr:uid="{00000000-0005-0000-0000-0000E4090000}"/>
    <cellStyle name="40% - Accent5 12 2 2 2" xfId="2771" xr:uid="{00000000-0005-0000-0000-0000E5090000}"/>
    <cellStyle name="40% - Accent5 12 2 3" xfId="2772" xr:uid="{00000000-0005-0000-0000-0000E6090000}"/>
    <cellStyle name="40% - Accent5 12 3" xfId="2773" xr:uid="{00000000-0005-0000-0000-0000E7090000}"/>
    <cellStyle name="40% - Accent5 12 3 2" xfId="2774" xr:uid="{00000000-0005-0000-0000-0000E8090000}"/>
    <cellStyle name="40% - Accent5 12 4" xfId="2775" xr:uid="{00000000-0005-0000-0000-0000E9090000}"/>
    <cellStyle name="40% - Accent5 13" xfId="2776" xr:uid="{00000000-0005-0000-0000-0000EA090000}"/>
    <cellStyle name="40% - Accent5 13 2" xfId="2777" xr:uid="{00000000-0005-0000-0000-0000EB090000}"/>
    <cellStyle name="40% - Accent5 13 2 2" xfId="2778" xr:uid="{00000000-0005-0000-0000-0000EC090000}"/>
    <cellStyle name="40% - Accent5 13 2 2 2" xfId="2779" xr:uid="{00000000-0005-0000-0000-0000ED090000}"/>
    <cellStyle name="40% - Accent5 13 2 3" xfId="2780" xr:uid="{00000000-0005-0000-0000-0000EE090000}"/>
    <cellStyle name="40% - Accent5 13 3" xfId="2781" xr:uid="{00000000-0005-0000-0000-0000EF090000}"/>
    <cellStyle name="40% - Accent5 13 3 2" xfId="2782" xr:uid="{00000000-0005-0000-0000-0000F0090000}"/>
    <cellStyle name="40% - Accent5 13 4" xfId="2783" xr:uid="{00000000-0005-0000-0000-0000F1090000}"/>
    <cellStyle name="40% - Accent5 14" xfId="2784" xr:uid="{00000000-0005-0000-0000-0000F2090000}"/>
    <cellStyle name="40% - Accent5 14 2" xfId="2785" xr:uid="{00000000-0005-0000-0000-0000F3090000}"/>
    <cellStyle name="40% - Accent5 14 2 2" xfId="2786" xr:uid="{00000000-0005-0000-0000-0000F4090000}"/>
    <cellStyle name="40% - Accent5 14 2 2 2" xfId="2787" xr:uid="{00000000-0005-0000-0000-0000F5090000}"/>
    <cellStyle name="40% - Accent5 14 2 3" xfId="2788" xr:uid="{00000000-0005-0000-0000-0000F6090000}"/>
    <cellStyle name="40% - Accent5 14 3" xfId="2789" xr:uid="{00000000-0005-0000-0000-0000F7090000}"/>
    <cellStyle name="40% - Accent5 14 3 2" xfId="2790" xr:uid="{00000000-0005-0000-0000-0000F8090000}"/>
    <cellStyle name="40% - Accent5 14 4" xfId="2791" xr:uid="{00000000-0005-0000-0000-0000F9090000}"/>
    <cellStyle name="40% - Accent5 15" xfId="2792" xr:uid="{00000000-0005-0000-0000-0000FA090000}"/>
    <cellStyle name="40% - Accent5 15 2" xfId="2793" xr:uid="{00000000-0005-0000-0000-0000FB090000}"/>
    <cellStyle name="40% - Accent5 15 2 2" xfId="2794" xr:uid="{00000000-0005-0000-0000-0000FC090000}"/>
    <cellStyle name="40% - Accent5 15 2 2 2" xfId="2795" xr:uid="{00000000-0005-0000-0000-0000FD090000}"/>
    <cellStyle name="40% - Accent5 15 2 3" xfId="2796" xr:uid="{00000000-0005-0000-0000-0000FE090000}"/>
    <cellStyle name="40% - Accent5 15 3" xfId="2797" xr:uid="{00000000-0005-0000-0000-0000FF090000}"/>
    <cellStyle name="40% - Accent5 15 3 2" xfId="2798" xr:uid="{00000000-0005-0000-0000-0000000A0000}"/>
    <cellStyle name="40% - Accent5 15 4" xfId="2799" xr:uid="{00000000-0005-0000-0000-0000010A0000}"/>
    <cellStyle name="40% - Accent5 16" xfId="2800" xr:uid="{00000000-0005-0000-0000-0000020A0000}"/>
    <cellStyle name="40% - Accent5 16 2" xfId="2801" xr:uid="{00000000-0005-0000-0000-0000030A0000}"/>
    <cellStyle name="40% - Accent5 16 2 2" xfId="2802" xr:uid="{00000000-0005-0000-0000-0000040A0000}"/>
    <cellStyle name="40% - Accent5 16 3" xfId="2803" xr:uid="{00000000-0005-0000-0000-0000050A0000}"/>
    <cellStyle name="40% - Accent5 17" xfId="2804" xr:uid="{00000000-0005-0000-0000-0000060A0000}"/>
    <cellStyle name="40% - Accent5 17 2" xfId="2805" xr:uid="{00000000-0005-0000-0000-0000070A0000}"/>
    <cellStyle name="40% - Accent5 17 2 2" xfId="2806" xr:uid="{00000000-0005-0000-0000-0000080A0000}"/>
    <cellStyle name="40% - Accent5 17 3" xfId="2807" xr:uid="{00000000-0005-0000-0000-0000090A0000}"/>
    <cellStyle name="40% - Accent5 18" xfId="2808" xr:uid="{00000000-0005-0000-0000-00000A0A0000}"/>
    <cellStyle name="40% - Accent5 18 2" xfId="2809" xr:uid="{00000000-0005-0000-0000-00000B0A0000}"/>
    <cellStyle name="40% - Accent5 18 2 2" xfId="2810" xr:uid="{00000000-0005-0000-0000-00000C0A0000}"/>
    <cellStyle name="40% - Accent5 18 3" xfId="2811" xr:uid="{00000000-0005-0000-0000-00000D0A0000}"/>
    <cellStyle name="40% - Accent5 19" xfId="2812" xr:uid="{00000000-0005-0000-0000-00000E0A0000}"/>
    <cellStyle name="40% - Accent5 19 2" xfId="2813" xr:uid="{00000000-0005-0000-0000-00000F0A0000}"/>
    <cellStyle name="40% - Accent5 19 2 2" xfId="2814" xr:uid="{00000000-0005-0000-0000-0000100A0000}"/>
    <cellStyle name="40% - Accent5 19 3" xfId="2815" xr:uid="{00000000-0005-0000-0000-0000110A0000}"/>
    <cellStyle name="40% - Accent5 2" xfId="2816" xr:uid="{00000000-0005-0000-0000-0000120A0000}"/>
    <cellStyle name="40% - Accent5 2 10" xfId="2817" xr:uid="{00000000-0005-0000-0000-0000130A0000}"/>
    <cellStyle name="40% - Accent5 2 10 2" xfId="2818" xr:uid="{00000000-0005-0000-0000-0000140A0000}"/>
    <cellStyle name="40% - Accent5 2 10 2 2" xfId="2819" xr:uid="{00000000-0005-0000-0000-0000150A0000}"/>
    <cellStyle name="40% - Accent5 2 10 2 2 2" xfId="2820" xr:uid="{00000000-0005-0000-0000-0000160A0000}"/>
    <cellStyle name="40% - Accent5 2 10 2 3" xfId="2821" xr:uid="{00000000-0005-0000-0000-0000170A0000}"/>
    <cellStyle name="40% - Accent5 2 10 3" xfId="2822" xr:uid="{00000000-0005-0000-0000-0000180A0000}"/>
    <cellStyle name="40% - Accent5 2 10 3 2" xfId="2823" xr:uid="{00000000-0005-0000-0000-0000190A0000}"/>
    <cellStyle name="40% - Accent5 2 10 4" xfId="2824" xr:uid="{00000000-0005-0000-0000-00001A0A0000}"/>
    <cellStyle name="40% - Accent5 2 11" xfId="2825" xr:uid="{00000000-0005-0000-0000-00001B0A0000}"/>
    <cellStyle name="40% - Accent5 2 11 2" xfId="2826" xr:uid="{00000000-0005-0000-0000-00001C0A0000}"/>
    <cellStyle name="40% - Accent5 2 11 2 2" xfId="2827" xr:uid="{00000000-0005-0000-0000-00001D0A0000}"/>
    <cellStyle name="40% - Accent5 2 11 2 2 2" xfId="2828" xr:uid="{00000000-0005-0000-0000-00001E0A0000}"/>
    <cellStyle name="40% - Accent5 2 11 2 3" xfId="2829" xr:uid="{00000000-0005-0000-0000-00001F0A0000}"/>
    <cellStyle name="40% - Accent5 2 11 3" xfId="2830" xr:uid="{00000000-0005-0000-0000-0000200A0000}"/>
    <cellStyle name="40% - Accent5 2 11 3 2" xfId="2831" xr:uid="{00000000-0005-0000-0000-0000210A0000}"/>
    <cellStyle name="40% - Accent5 2 11 4" xfId="2832" xr:uid="{00000000-0005-0000-0000-0000220A0000}"/>
    <cellStyle name="40% - Accent5 2 12" xfId="2833" xr:uid="{00000000-0005-0000-0000-0000230A0000}"/>
    <cellStyle name="40% - Accent5 2 12 2" xfId="2834" xr:uid="{00000000-0005-0000-0000-0000240A0000}"/>
    <cellStyle name="40% - Accent5 2 12 2 2" xfId="2835" xr:uid="{00000000-0005-0000-0000-0000250A0000}"/>
    <cellStyle name="40% - Accent5 2 12 2 2 2" xfId="2836" xr:uid="{00000000-0005-0000-0000-0000260A0000}"/>
    <cellStyle name="40% - Accent5 2 12 2 3" xfId="2837" xr:uid="{00000000-0005-0000-0000-0000270A0000}"/>
    <cellStyle name="40% - Accent5 2 12 3" xfId="2838" xr:uid="{00000000-0005-0000-0000-0000280A0000}"/>
    <cellStyle name="40% - Accent5 2 12 3 2" xfId="2839" xr:uid="{00000000-0005-0000-0000-0000290A0000}"/>
    <cellStyle name="40% - Accent5 2 12 4" xfId="2840" xr:uid="{00000000-0005-0000-0000-00002A0A0000}"/>
    <cellStyle name="40% - Accent5 2 13" xfId="2841" xr:uid="{00000000-0005-0000-0000-00002B0A0000}"/>
    <cellStyle name="40% - Accent5 2 13 2" xfId="2842" xr:uid="{00000000-0005-0000-0000-00002C0A0000}"/>
    <cellStyle name="40% - Accent5 2 13 2 2" xfId="2843" xr:uid="{00000000-0005-0000-0000-00002D0A0000}"/>
    <cellStyle name="40% - Accent5 2 13 2 2 2" xfId="2844" xr:uid="{00000000-0005-0000-0000-00002E0A0000}"/>
    <cellStyle name="40% - Accent5 2 13 2 3" xfId="2845" xr:uid="{00000000-0005-0000-0000-00002F0A0000}"/>
    <cellStyle name="40% - Accent5 2 13 3" xfId="2846" xr:uid="{00000000-0005-0000-0000-0000300A0000}"/>
    <cellStyle name="40% - Accent5 2 13 3 2" xfId="2847" xr:uid="{00000000-0005-0000-0000-0000310A0000}"/>
    <cellStyle name="40% - Accent5 2 13 4" xfId="2848" xr:uid="{00000000-0005-0000-0000-0000320A0000}"/>
    <cellStyle name="40% - Accent5 2 14" xfId="2849" xr:uid="{00000000-0005-0000-0000-0000330A0000}"/>
    <cellStyle name="40% - Accent5 2 14 2" xfId="2850" xr:uid="{00000000-0005-0000-0000-0000340A0000}"/>
    <cellStyle name="40% - Accent5 2 14 2 2" xfId="2851" xr:uid="{00000000-0005-0000-0000-0000350A0000}"/>
    <cellStyle name="40% - Accent5 2 14 2 2 2" xfId="2852" xr:uid="{00000000-0005-0000-0000-0000360A0000}"/>
    <cellStyle name="40% - Accent5 2 14 2 3" xfId="2853" xr:uid="{00000000-0005-0000-0000-0000370A0000}"/>
    <cellStyle name="40% - Accent5 2 14 3" xfId="2854" xr:uid="{00000000-0005-0000-0000-0000380A0000}"/>
    <cellStyle name="40% - Accent5 2 14 3 2" xfId="2855" xr:uid="{00000000-0005-0000-0000-0000390A0000}"/>
    <cellStyle name="40% - Accent5 2 14 4" xfId="2856" xr:uid="{00000000-0005-0000-0000-00003A0A0000}"/>
    <cellStyle name="40% - Accent5 2 15" xfId="2857" xr:uid="{00000000-0005-0000-0000-00003B0A0000}"/>
    <cellStyle name="40% - Accent5 2 15 2" xfId="2858" xr:uid="{00000000-0005-0000-0000-00003C0A0000}"/>
    <cellStyle name="40% - Accent5 2 15 2 2" xfId="2859" xr:uid="{00000000-0005-0000-0000-00003D0A0000}"/>
    <cellStyle name="40% - Accent5 2 15 3" xfId="2860" xr:uid="{00000000-0005-0000-0000-00003E0A0000}"/>
    <cellStyle name="40% - Accent5 2 16" xfId="2861" xr:uid="{00000000-0005-0000-0000-00003F0A0000}"/>
    <cellStyle name="40% - Accent5 2 16 2" xfId="2862" xr:uid="{00000000-0005-0000-0000-0000400A0000}"/>
    <cellStyle name="40% - Accent5 2 16 2 2" xfId="2863" xr:uid="{00000000-0005-0000-0000-0000410A0000}"/>
    <cellStyle name="40% - Accent5 2 16 3" xfId="2864" xr:uid="{00000000-0005-0000-0000-0000420A0000}"/>
    <cellStyle name="40% - Accent5 2 17" xfId="2865" xr:uid="{00000000-0005-0000-0000-0000430A0000}"/>
    <cellStyle name="40% - Accent5 2 17 2" xfId="2866" xr:uid="{00000000-0005-0000-0000-0000440A0000}"/>
    <cellStyle name="40% - Accent5 2 17 2 2" xfId="2867" xr:uid="{00000000-0005-0000-0000-0000450A0000}"/>
    <cellStyle name="40% - Accent5 2 17 3" xfId="2868" xr:uid="{00000000-0005-0000-0000-0000460A0000}"/>
    <cellStyle name="40% - Accent5 2 18" xfId="2869" xr:uid="{00000000-0005-0000-0000-0000470A0000}"/>
    <cellStyle name="40% - Accent5 2 18 2" xfId="2870" xr:uid="{00000000-0005-0000-0000-0000480A0000}"/>
    <cellStyle name="40% - Accent5 2 18 2 2" xfId="2871" xr:uid="{00000000-0005-0000-0000-0000490A0000}"/>
    <cellStyle name="40% - Accent5 2 18 3" xfId="2872" xr:uid="{00000000-0005-0000-0000-00004A0A0000}"/>
    <cellStyle name="40% - Accent5 2 19" xfId="2873" xr:uid="{00000000-0005-0000-0000-00004B0A0000}"/>
    <cellStyle name="40% - Accent5 2 19 2" xfId="2874" xr:uid="{00000000-0005-0000-0000-00004C0A0000}"/>
    <cellStyle name="40% - Accent5 2 2" xfId="2875" xr:uid="{00000000-0005-0000-0000-00004D0A0000}"/>
    <cellStyle name="40% - Accent5 2 2 2" xfId="2876" xr:uid="{00000000-0005-0000-0000-00004E0A0000}"/>
    <cellStyle name="40% - Accent5 2 2 2 2" xfId="2877" xr:uid="{00000000-0005-0000-0000-00004F0A0000}"/>
    <cellStyle name="40% - Accent5 2 2 2 2 2" xfId="2878" xr:uid="{00000000-0005-0000-0000-0000500A0000}"/>
    <cellStyle name="40% - Accent5 2 2 2 3" xfId="2879" xr:uid="{00000000-0005-0000-0000-0000510A0000}"/>
    <cellStyle name="40% - Accent5 2 2 3" xfId="2880" xr:uid="{00000000-0005-0000-0000-0000520A0000}"/>
    <cellStyle name="40% - Accent5 2 2 3 2" xfId="2881" xr:uid="{00000000-0005-0000-0000-0000530A0000}"/>
    <cellStyle name="40% - Accent5 2 2 4" xfId="2882" xr:uid="{00000000-0005-0000-0000-0000540A0000}"/>
    <cellStyle name="40% - Accent5 2 20" xfId="2883" xr:uid="{00000000-0005-0000-0000-0000550A0000}"/>
    <cellStyle name="40% - Accent5 2 3" xfId="2884" xr:uid="{00000000-0005-0000-0000-0000560A0000}"/>
    <cellStyle name="40% - Accent5 2 3 2" xfId="2885" xr:uid="{00000000-0005-0000-0000-0000570A0000}"/>
    <cellStyle name="40% - Accent5 2 3 2 2" xfId="2886" xr:uid="{00000000-0005-0000-0000-0000580A0000}"/>
    <cellStyle name="40% - Accent5 2 3 2 2 2" xfId="2887" xr:uid="{00000000-0005-0000-0000-0000590A0000}"/>
    <cellStyle name="40% - Accent5 2 3 2 3" xfId="2888" xr:uid="{00000000-0005-0000-0000-00005A0A0000}"/>
    <cellStyle name="40% - Accent5 2 3 3" xfId="2889" xr:uid="{00000000-0005-0000-0000-00005B0A0000}"/>
    <cellStyle name="40% - Accent5 2 3 3 2" xfId="2890" xr:uid="{00000000-0005-0000-0000-00005C0A0000}"/>
    <cellStyle name="40% - Accent5 2 3 4" xfId="2891" xr:uid="{00000000-0005-0000-0000-00005D0A0000}"/>
    <cellStyle name="40% - Accent5 2 4" xfId="2892" xr:uid="{00000000-0005-0000-0000-00005E0A0000}"/>
    <cellStyle name="40% - Accent5 2 4 2" xfId="2893" xr:uid="{00000000-0005-0000-0000-00005F0A0000}"/>
    <cellStyle name="40% - Accent5 2 4 2 2" xfId="2894" xr:uid="{00000000-0005-0000-0000-0000600A0000}"/>
    <cellStyle name="40% - Accent5 2 4 2 2 2" xfId="2895" xr:uid="{00000000-0005-0000-0000-0000610A0000}"/>
    <cellStyle name="40% - Accent5 2 4 2 3" xfId="2896" xr:uid="{00000000-0005-0000-0000-0000620A0000}"/>
    <cellStyle name="40% - Accent5 2 4 3" xfId="2897" xr:uid="{00000000-0005-0000-0000-0000630A0000}"/>
    <cellStyle name="40% - Accent5 2 4 3 2" xfId="2898" xr:uid="{00000000-0005-0000-0000-0000640A0000}"/>
    <cellStyle name="40% - Accent5 2 4 4" xfId="2899" xr:uid="{00000000-0005-0000-0000-0000650A0000}"/>
    <cellStyle name="40% - Accent5 2 5" xfId="2900" xr:uid="{00000000-0005-0000-0000-0000660A0000}"/>
    <cellStyle name="40% - Accent5 2 5 2" xfId="2901" xr:uid="{00000000-0005-0000-0000-0000670A0000}"/>
    <cellStyle name="40% - Accent5 2 5 2 2" xfId="2902" xr:uid="{00000000-0005-0000-0000-0000680A0000}"/>
    <cellStyle name="40% - Accent5 2 5 2 2 2" xfId="2903" xr:uid="{00000000-0005-0000-0000-0000690A0000}"/>
    <cellStyle name="40% - Accent5 2 5 2 3" xfId="2904" xr:uid="{00000000-0005-0000-0000-00006A0A0000}"/>
    <cellStyle name="40% - Accent5 2 5 3" xfId="2905" xr:uid="{00000000-0005-0000-0000-00006B0A0000}"/>
    <cellStyle name="40% - Accent5 2 5 3 2" xfId="2906" xr:uid="{00000000-0005-0000-0000-00006C0A0000}"/>
    <cellStyle name="40% - Accent5 2 5 4" xfId="2907" xr:uid="{00000000-0005-0000-0000-00006D0A0000}"/>
    <cellStyle name="40% - Accent5 2 6" xfId="2908" xr:uid="{00000000-0005-0000-0000-00006E0A0000}"/>
    <cellStyle name="40% - Accent5 2 6 2" xfId="2909" xr:uid="{00000000-0005-0000-0000-00006F0A0000}"/>
    <cellStyle name="40% - Accent5 2 6 2 2" xfId="2910" xr:uid="{00000000-0005-0000-0000-0000700A0000}"/>
    <cellStyle name="40% - Accent5 2 6 2 2 2" xfId="2911" xr:uid="{00000000-0005-0000-0000-0000710A0000}"/>
    <cellStyle name="40% - Accent5 2 6 2 3" xfId="2912" xr:uid="{00000000-0005-0000-0000-0000720A0000}"/>
    <cellStyle name="40% - Accent5 2 6 3" xfId="2913" xr:uid="{00000000-0005-0000-0000-0000730A0000}"/>
    <cellStyle name="40% - Accent5 2 6 3 2" xfId="2914" xr:uid="{00000000-0005-0000-0000-0000740A0000}"/>
    <cellStyle name="40% - Accent5 2 6 4" xfId="2915" xr:uid="{00000000-0005-0000-0000-0000750A0000}"/>
    <cellStyle name="40% - Accent5 2 7" xfId="2916" xr:uid="{00000000-0005-0000-0000-0000760A0000}"/>
    <cellStyle name="40% - Accent5 2 7 2" xfId="2917" xr:uid="{00000000-0005-0000-0000-0000770A0000}"/>
    <cellStyle name="40% - Accent5 2 7 2 2" xfId="2918" xr:uid="{00000000-0005-0000-0000-0000780A0000}"/>
    <cellStyle name="40% - Accent5 2 7 2 2 2" xfId="2919" xr:uid="{00000000-0005-0000-0000-0000790A0000}"/>
    <cellStyle name="40% - Accent5 2 7 2 3" xfId="2920" xr:uid="{00000000-0005-0000-0000-00007A0A0000}"/>
    <cellStyle name="40% - Accent5 2 7 3" xfId="2921" xr:uid="{00000000-0005-0000-0000-00007B0A0000}"/>
    <cellStyle name="40% - Accent5 2 7 3 2" xfId="2922" xr:uid="{00000000-0005-0000-0000-00007C0A0000}"/>
    <cellStyle name="40% - Accent5 2 7 4" xfId="2923" xr:uid="{00000000-0005-0000-0000-00007D0A0000}"/>
    <cellStyle name="40% - Accent5 2 8" xfId="2924" xr:uid="{00000000-0005-0000-0000-00007E0A0000}"/>
    <cellStyle name="40% - Accent5 2 8 2" xfId="2925" xr:uid="{00000000-0005-0000-0000-00007F0A0000}"/>
    <cellStyle name="40% - Accent5 2 8 2 2" xfId="2926" xr:uid="{00000000-0005-0000-0000-0000800A0000}"/>
    <cellStyle name="40% - Accent5 2 8 2 2 2" xfId="2927" xr:uid="{00000000-0005-0000-0000-0000810A0000}"/>
    <cellStyle name="40% - Accent5 2 8 2 3" xfId="2928" xr:uid="{00000000-0005-0000-0000-0000820A0000}"/>
    <cellStyle name="40% - Accent5 2 8 3" xfId="2929" xr:uid="{00000000-0005-0000-0000-0000830A0000}"/>
    <cellStyle name="40% - Accent5 2 8 3 2" xfId="2930" xr:uid="{00000000-0005-0000-0000-0000840A0000}"/>
    <cellStyle name="40% - Accent5 2 8 4" xfId="2931" xr:uid="{00000000-0005-0000-0000-0000850A0000}"/>
    <cellStyle name="40% - Accent5 2 9" xfId="2932" xr:uid="{00000000-0005-0000-0000-0000860A0000}"/>
    <cellStyle name="40% - Accent5 2 9 2" xfId="2933" xr:uid="{00000000-0005-0000-0000-0000870A0000}"/>
    <cellStyle name="40% - Accent5 2 9 2 2" xfId="2934" xr:uid="{00000000-0005-0000-0000-0000880A0000}"/>
    <cellStyle name="40% - Accent5 2 9 2 2 2" xfId="2935" xr:uid="{00000000-0005-0000-0000-0000890A0000}"/>
    <cellStyle name="40% - Accent5 2 9 2 3" xfId="2936" xr:uid="{00000000-0005-0000-0000-00008A0A0000}"/>
    <cellStyle name="40% - Accent5 2 9 3" xfId="2937" xr:uid="{00000000-0005-0000-0000-00008B0A0000}"/>
    <cellStyle name="40% - Accent5 2 9 3 2" xfId="2938" xr:uid="{00000000-0005-0000-0000-00008C0A0000}"/>
    <cellStyle name="40% - Accent5 2 9 4" xfId="2939" xr:uid="{00000000-0005-0000-0000-00008D0A0000}"/>
    <cellStyle name="40% - Accent5 20" xfId="2940" xr:uid="{00000000-0005-0000-0000-00008E0A0000}"/>
    <cellStyle name="40% - Accent5 20 2" xfId="2941" xr:uid="{00000000-0005-0000-0000-00008F0A0000}"/>
    <cellStyle name="40% - Accent5 21" xfId="2942" xr:uid="{00000000-0005-0000-0000-0000900A0000}"/>
    <cellStyle name="40% - Accent5 22" xfId="23104" xr:uid="{00000000-0005-0000-0000-0000910A0000}"/>
    <cellStyle name="40% - Accent5 3" xfId="2943" xr:uid="{00000000-0005-0000-0000-0000920A0000}"/>
    <cellStyle name="40% - Accent5 3 2" xfId="2944" xr:uid="{00000000-0005-0000-0000-0000930A0000}"/>
    <cellStyle name="40% - Accent5 3 2 2" xfId="2945" xr:uid="{00000000-0005-0000-0000-0000940A0000}"/>
    <cellStyle name="40% - Accent5 3 2 2 2" xfId="2946" xr:uid="{00000000-0005-0000-0000-0000950A0000}"/>
    <cellStyle name="40% - Accent5 3 2 3" xfId="2947" xr:uid="{00000000-0005-0000-0000-0000960A0000}"/>
    <cellStyle name="40% - Accent5 3 3" xfId="2948" xr:uid="{00000000-0005-0000-0000-0000970A0000}"/>
    <cellStyle name="40% - Accent5 3 3 2" xfId="2949" xr:uid="{00000000-0005-0000-0000-0000980A0000}"/>
    <cellStyle name="40% - Accent5 3 4" xfId="2950" xr:uid="{00000000-0005-0000-0000-0000990A0000}"/>
    <cellStyle name="40% - Accent5 4" xfId="2951" xr:uid="{00000000-0005-0000-0000-00009A0A0000}"/>
    <cellStyle name="40% - Accent5 4 2" xfId="2952" xr:uid="{00000000-0005-0000-0000-00009B0A0000}"/>
    <cellStyle name="40% - Accent5 4 2 2" xfId="2953" xr:uid="{00000000-0005-0000-0000-00009C0A0000}"/>
    <cellStyle name="40% - Accent5 4 2 2 2" xfId="2954" xr:uid="{00000000-0005-0000-0000-00009D0A0000}"/>
    <cellStyle name="40% - Accent5 4 2 3" xfId="2955" xr:uid="{00000000-0005-0000-0000-00009E0A0000}"/>
    <cellStyle name="40% - Accent5 4 3" xfId="2956" xr:uid="{00000000-0005-0000-0000-00009F0A0000}"/>
    <cellStyle name="40% - Accent5 4 3 2" xfId="2957" xr:uid="{00000000-0005-0000-0000-0000A00A0000}"/>
    <cellStyle name="40% - Accent5 4 4" xfId="2958" xr:uid="{00000000-0005-0000-0000-0000A10A0000}"/>
    <cellStyle name="40% - Accent5 5" xfId="2959" xr:uid="{00000000-0005-0000-0000-0000A20A0000}"/>
    <cellStyle name="40% - Accent5 5 2" xfId="2960" xr:uid="{00000000-0005-0000-0000-0000A30A0000}"/>
    <cellStyle name="40% - Accent5 5 2 2" xfId="2961" xr:uid="{00000000-0005-0000-0000-0000A40A0000}"/>
    <cellStyle name="40% - Accent5 5 2 2 2" xfId="2962" xr:uid="{00000000-0005-0000-0000-0000A50A0000}"/>
    <cellStyle name="40% - Accent5 5 2 3" xfId="2963" xr:uid="{00000000-0005-0000-0000-0000A60A0000}"/>
    <cellStyle name="40% - Accent5 5 3" xfId="2964" xr:uid="{00000000-0005-0000-0000-0000A70A0000}"/>
    <cellStyle name="40% - Accent5 5 3 2" xfId="2965" xr:uid="{00000000-0005-0000-0000-0000A80A0000}"/>
    <cellStyle name="40% - Accent5 5 4" xfId="2966" xr:uid="{00000000-0005-0000-0000-0000A90A0000}"/>
    <cellStyle name="40% - Accent5 6" xfId="2967" xr:uid="{00000000-0005-0000-0000-0000AA0A0000}"/>
    <cellStyle name="40% - Accent5 6 2" xfId="2968" xr:uid="{00000000-0005-0000-0000-0000AB0A0000}"/>
    <cellStyle name="40% - Accent5 6 2 2" xfId="2969" xr:uid="{00000000-0005-0000-0000-0000AC0A0000}"/>
    <cellStyle name="40% - Accent5 6 2 2 2" xfId="2970" xr:uid="{00000000-0005-0000-0000-0000AD0A0000}"/>
    <cellStyle name="40% - Accent5 6 2 3" xfId="2971" xr:uid="{00000000-0005-0000-0000-0000AE0A0000}"/>
    <cellStyle name="40% - Accent5 6 3" xfId="2972" xr:uid="{00000000-0005-0000-0000-0000AF0A0000}"/>
    <cellStyle name="40% - Accent5 6 3 2" xfId="2973" xr:uid="{00000000-0005-0000-0000-0000B00A0000}"/>
    <cellStyle name="40% - Accent5 6 4" xfId="2974" xr:uid="{00000000-0005-0000-0000-0000B10A0000}"/>
    <cellStyle name="40% - Accent5 7" xfId="2975" xr:uid="{00000000-0005-0000-0000-0000B20A0000}"/>
    <cellStyle name="40% - Accent5 7 2" xfId="2976" xr:uid="{00000000-0005-0000-0000-0000B30A0000}"/>
    <cellStyle name="40% - Accent5 7 2 2" xfId="2977" xr:uid="{00000000-0005-0000-0000-0000B40A0000}"/>
    <cellStyle name="40% - Accent5 7 2 2 2" xfId="2978" xr:uid="{00000000-0005-0000-0000-0000B50A0000}"/>
    <cellStyle name="40% - Accent5 7 2 3" xfId="2979" xr:uid="{00000000-0005-0000-0000-0000B60A0000}"/>
    <cellStyle name="40% - Accent5 7 3" xfId="2980" xr:uid="{00000000-0005-0000-0000-0000B70A0000}"/>
    <cellStyle name="40% - Accent5 7 3 2" xfId="2981" xr:uid="{00000000-0005-0000-0000-0000B80A0000}"/>
    <cellStyle name="40% - Accent5 7 4" xfId="2982" xr:uid="{00000000-0005-0000-0000-0000B90A0000}"/>
    <cellStyle name="40% - Accent5 8" xfId="2983" xr:uid="{00000000-0005-0000-0000-0000BA0A0000}"/>
    <cellStyle name="40% - Accent5 8 2" xfId="2984" xr:uid="{00000000-0005-0000-0000-0000BB0A0000}"/>
    <cellStyle name="40% - Accent5 8 2 2" xfId="2985" xr:uid="{00000000-0005-0000-0000-0000BC0A0000}"/>
    <cellStyle name="40% - Accent5 8 2 2 2" xfId="2986" xr:uid="{00000000-0005-0000-0000-0000BD0A0000}"/>
    <cellStyle name="40% - Accent5 8 2 3" xfId="2987" xr:uid="{00000000-0005-0000-0000-0000BE0A0000}"/>
    <cellStyle name="40% - Accent5 8 3" xfId="2988" xr:uid="{00000000-0005-0000-0000-0000BF0A0000}"/>
    <cellStyle name="40% - Accent5 8 3 2" xfId="2989" xr:uid="{00000000-0005-0000-0000-0000C00A0000}"/>
    <cellStyle name="40% - Accent5 8 4" xfId="2990" xr:uid="{00000000-0005-0000-0000-0000C10A0000}"/>
    <cellStyle name="40% - Accent5 9" xfId="2991" xr:uid="{00000000-0005-0000-0000-0000C20A0000}"/>
    <cellStyle name="40% - Accent5 9 2" xfId="2992" xr:uid="{00000000-0005-0000-0000-0000C30A0000}"/>
    <cellStyle name="40% - Accent5 9 2 2" xfId="2993" xr:uid="{00000000-0005-0000-0000-0000C40A0000}"/>
    <cellStyle name="40% - Accent5 9 2 2 2" xfId="2994" xr:uid="{00000000-0005-0000-0000-0000C50A0000}"/>
    <cellStyle name="40% - Accent5 9 2 3" xfId="2995" xr:uid="{00000000-0005-0000-0000-0000C60A0000}"/>
    <cellStyle name="40% - Accent5 9 3" xfId="2996" xr:uid="{00000000-0005-0000-0000-0000C70A0000}"/>
    <cellStyle name="40% - Accent5 9 3 2" xfId="2997" xr:uid="{00000000-0005-0000-0000-0000C80A0000}"/>
    <cellStyle name="40% - Accent5 9 4" xfId="2998" xr:uid="{00000000-0005-0000-0000-0000C90A0000}"/>
    <cellStyle name="40% - Accent6 10" xfId="2999" xr:uid="{00000000-0005-0000-0000-0000CA0A0000}"/>
    <cellStyle name="40% - Accent6 10 2" xfId="3000" xr:uid="{00000000-0005-0000-0000-0000CB0A0000}"/>
    <cellStyle name="40% - Accent6 10 2 2" xfId="3001" xr:uid="{00000000-0005-0000-0000-0000CC0A0000}"/>
    <cellStyle name="40% - Accent6 10 2 2 2" xfId="3002" xr:uid="{00000000-0005-0000-0000-0000CD0A0000}"/>
    <cellStyle name="40% - Accent6 10 2 3" xfId="3003" xr:uid="{00000000-0005-0000-0000-0000CE0A0000}"/>
    <cellStyle name="40% - Accent6 10 3" xfId="3004" xr:uid="{00000000-0005-0000-0000-0000CF0A0000}"/>
    <cellStyle name="40% - Accent6 10 3 2" xfId="3005" xr:uid="{00000000-0005-0000-0000-0000D00A0000}"/>
    <cellStyle name="40% - Accent6 10 4" xfId="3006" xr:uid="{00000000-0005-0000-0000-0000D10A0000}"/>
    <cellStyle name="40% - Accent6 11" xfId="3007" xr:uid="{00000000-0005-0000-0000-0000D20A0000}"/>
    <cellStyle name="40% - Accent6 11 2" xfId="3008" xr:uid="{00000000-0005-0000-0000-0000D30A0000}"/>
    <cellStyle name="40% - Accent6 11 2 2" xfId="3009" xr:uid="{00000000-0005-0000-0000-0000D40A0000}"/>
    <cellStyle name="40% - Accent6 11 2 2 2" xfId="3010" xr:uid="{00000000-0005-0000-0000-0000D50A0000}"/>
    <cellStyle name="40% - Accent6 11 2 3" xfId="3011" xr:uid="{00000000-0005-0000-0000-0000D60A0000}"/>
    <cellStyle name="40% - Accent6 11 3" xfId="3012" xr:uid="{00000000-0005-0000-0000-0000D70A0000}"/>
    <cellStyle name="40% - Accent6 11 3 2" xfId="3013" xr:uid="{00000000-0005-0000-0000-0000D80A0000}"/>
    <cellStyle name="40% - Accent6 11 4" xfId="3014" xr:uid="{00000000-0005-0000-0000-0000D90A0000}"/>
    <cellStyle name="40% - Accent6 12" xfId="3015" xr:uid="{00000000-0005-0000-0000-0000DA0A0000}"/>
    <cellStyle name="40% - Accent6 12 2" xfId="3016" xr:uid="{00000000-0005-0000-0000-0000DB0A0000}"/>
    <cellStyle name="40% - Accent6 12 2 2" xfId="3017" xr:uid="{00000000-0005-0000-0000-0000DC0A0000}"/>
    <cellStyle name="40% - Accent6 12 2 2 2" xfId="3018" xr:uid="{00000000-0005-0000-0000-0000DD0A0000}"/>
    <cellStyle name="40% - Accent6 12 2 3" xfId="3019" xr:uid="{00000000-0005-0000-0000-0000DE0A0000}"/>
    <cellStyle name="40% - Accent6 12 3" xfId="3020" xr:uid="{00000000-0005-0000-0000-0000DF0A0000}"/>
    <cellStyle name="40% - Accent6 12 3 2" xfId="3021" xr:uid="{00000000-0005-0000-0000-0000E00A0000}"/>
    <cellStyle name="40% - Accent6 12 4" xfId="3022" xr:uid="{00000000-0005-0000-0000-0000E10A0000}"/>
    <cellStyle name="40% - Accent6 13" xfId="3023" xr:uid="{00000000-0005-0000-0000-0000E20A0000}"/>
    <cellStyle name="40% - Accent6 13 2" xfId="3024" xr:uid="{00000000-0005-0000-0000-0000E30A0000}"/>
    <cellStyle name="40% - Accent6 13 2 2" xfId="3025" xr:uid="{00000000-0005-0000-0000-0000E40A0000}"/>
    <cellStyle name="40% - Accent6 13 2 2 2" xfId="3026" xr:uid="{00000000-0005-0000-0000-0000E50A0000}"/>
    <cellStyle name="40% - Accent6 13 2 3" xfId="3027" xr:uid="{00000000-0005-0000-0000-0000E60A0000}"/>
    <cellStyle name="40% - Accent6 13 3" xfId="3028" xr:uid="{00000000-0005-0000-0000-0000E70A0000}"/>
    <cellStyle name="40% - Accent6 13 3 2" xfId="3029" xr:uid="{00000000-0005-0000-0000-0000E80A0000}"/>
    <cellStyle name="40% - Accent6 13 4" xfId="3030" xr:uid="{00000000-0005-0000-0000-0000E90A0000}"/>
    <cellStyle name="40% - Accent6 14" xfId="3031" xr:uid="{00000000-0005-0000-0000-0000EA0A0000}"/>
    <cellStyle name="40% - Accent6 14 2" xfId="3032" xr:uid="{00000000-0005-0000-0000-0000EB0A0000}"/>
    <cellStyle name="40% - Accent6 14 2 2" xfId="3033" xr:uid="{00000000-0005-0000-0000-0000EC0A0000}"/>
    <cellStyle name="40% - Accent6 14 2 2 2" xfId="3034" xr:uid="{00000000-0005-0000-0000-0000ED0A0000}"/>
    <cellStyle name="40% - Accent6 14 2 3" xfId="3035" xr:uid="{00000000-0005-0000-0000-0000EE0A0000}"/>
    <cellStyle name="40% - Accent6 14 3" xfId="3036" xr:uid="{00000000-0005-0000-0000-0000EF0A0000}"/>
    <cellStyle name="40% - Accent6 14 3 2" xfId="3037" xr:uid="{00000000-0005-0000-0000-0000F00A0000}"/>
    <cellStyle name="40% - Accent6 14 4" xfId="3038" xr:uid="{00000000-0005-0000-0000-0000F10A0000}"/>
    <cellStyle name="40% - Accent6 15" xfId="3039" xr:uid="{00000000-0005-0000-0000-0000F20A0000}"/>
    <cellStyle name="40% - Accent6 15 2" xfId="3040" xr:uid="{00000000-0005-0000-0000-0000F30A0000}"/>
    <cellStyle name="40% - Accent6 15 2 2" xfId="3041" xr:uid="{00000000-0005-0000-0000-0000F40A0000}"/>
    <cellStyle name="40% - Accent6 15 2 2 2" xfId="3042" xr:uid="{00000000-0005-0000-0000-0000F50A0000}"/>
    <cellStyle name="40% - Accent6 15 2 3" xfId="3043" xr:uid="{00000000-0005-0000-0000-0000F60A0000}"/>
    <cellStyle name="40% - Accent6 15 3" xfId="3044" xr:uid="{00000000-0005-0000-0000-0000F70A0000}"/>
    <cellStyle name="40% - Accent6 15 3 2" xfId="3045" xr:uid="{00000000-0005-0000-0000-0000F80A0000}"/>
    <cellStyle name="40% - Accent6 15 4" xfId="3046" xr:uid="{00000000-0005-0000-0000-0000F90A0000}"/>
    <cellStyle name="40% - Accent6 16" xfId="3047" xr:uid="{00000000-0005-0000-0000-0000FA0A0000}"/>
    <cellStyle name="40% - Accent6 16 2" xfId="3048" xr:uid="{00000000-0005-0000-0000-0000FB0A0000}"/>
    <cellStyle name="40% - Accent6 16 2 2" xfId="3049" xr:uid="{00000000-0005-0000-0000-0000FC0A0000}"/>
    <cellStyle name="40% - Accent6 16 3" xfId="3050" xr:uid="{00000000-0005-0000-0000-0000FD0A0000}"/>
    <cellStyle name="40% - Accent6 17" xfId="3051" xr:uid="{00000000-0005-0000-0000-0000FE0A0000}"/>
    <cellStyle name="40% - Accent6 17 2" xfId="3052" xr:uid="{00000000-0005-0000-0000-0000FF0A0000}"/>
    <cellStyle name="40% - Accent6 17 2 2" xfId="3053" xr:uid="{00000000-0005-0000-0000-0000000B0000}"/>
    <cellStyle name="40% - Accent6 17 3" xfId="3054" xr:uid="{00000000-0005-0000-0000-0000010B0000}"/>
    <cellStyle name="40% - Accent6 18" xfId="3055" xr:uid="{00000000-0005-0000-0000-0000020B0000}"/>
    <cellStyle name="40% - Accent6 18 2" xfId="3056" xr:uid="{00000000-0005-0000-0000-0000030B0000}"/>
    <cellStyle name="40% - Accent6 18 2 2" xfId="3057" xr:uid="{00000000-0005-0000-0000-0000040B0000}"/>
    <cellStyle name="40% - Accent6 18 3" xfId="3058" xr:uid="{00000000-0005-0000-0000-0000050B0000}"/>
    <cellStyle name="40% - Accent6 19" xfId="3059" xr:uid="{00000000-0005-0000-0000-0000060B0000}"/>
    <cellStyle name="40% - Accent6 19 2" xfId="3060" xr:uid="{00000000-0005-0000-0000-0000070B0000}"/>
    <cellStyle name="40% - Accent6 19 2 2" xfId="3061" xr:uid="{00000000-0005-0000-0000-0000080B0000}"/>
    <cellStyle name="40% - Accent6 19 3" xfId="3062" xr:uid="{00000000-0005-0000-0000-0000090B0000}"/>
    <cellStyle name="40% - Accent6 2" xfId="3063" xr:uid="{00000000-0005-0000-0000-00000A0B0000}"/>
    <cellStyle name="40% - Accent6 2 10" xfId="3064" xr:uid="{00000000-0005-0000-0000-00000B0B0000}"/>
    <cellStyle name="40% - Accent6 2 10 2" xfId="3065" xr:uid="{00000000-0005-0000-0000-00000C0B0000}"/>
    <cellStyle name="40% - Accent6 2 10 2 2" xfId="3066" xr:uid="{00000000-0005-0000-0000-00000D0B0000}"/>
    <cellStyle name="40% - Accent6 2 10 2 2 2" xfId="3067" xr:uid="{00000000-0005-0000-0000-00000E0B0000}"/>
    <cellStyle name="40% - Accent6 2 10 2 3" xfId="3068" xr:uid="{00000000-0005-0000-0000-00000F0B0000}"/>
    <cellStyle name="40% - Accent6 2 10 3" xfId="3069" xr:uid="{00000000-0005-0000-0000-0000100B0000}"/>
    <cellStyle name="40% - Accent6 2 10 3 2" xfId="3070" xr:uid="{00000000-0005-0000-0000-0000110B0000}"/>
    <cellStyle name="40% - Accent6 2 10 4" xfId="3071" xr:uid="{00000000-0005-0000-0000-0000120B0000}"/>
    <cellStyle name="40% - Accent6 2 11" xfId="3072" xr:uid="{00000000-0005-0000-0000-0000130B0000}"/>
    <cellStyle name="40% - Accent6 2 11 2" xfId="3073" xr:uid="{00000000-0005-0000-0000-0000140B0000}"/>
    <cellStyle name="40% - Accent6 2 11 2 2" xfId="3074" xr:uid="{00000000-0005-0000-0000-0000150B0000}"/>
    <cellStyle name="40% - Accent6 2 11 2 2 2" xfId="3075" xr:uid="{00000000-0005-0000-0000-0000160B0000}"/>
    <cellStyle name="40% - Accent6 2 11 2 3" xfId="3076" xr:uid="{00000000-0005-0000-0000-0000170B0000}"/>
    <cellStyle name="40% - Accent6 2 11 3" xfId="3077" xr:uid="{00000000-0005-0000-0000-0000180B0000}"/>
    <cellStyle name="40% - Accent6 2 11 3 2" xfId="3078" xr:uid="{00000000-0005-0000-0000-0000190B0000}"/>
    <cellStyle name="40% - Accent6 2 11 4" xfId="3079" xr:uid="{00000000-0005-0000-0000-00001A0B0000}"/>
    <cellStyle name="40% - Accent6 2 12" xfId="3080" xr:uid="{00000000-0005-0000-0000-00001B0B0000}"/>
    <cellStyle name="40% - Accent6 2 12 2" xfId="3081" xr:uid="{00000000-0005-0000-0000-00001C0B0000}"/>
    <cellStyle name="40% - Accent6 2 12 2 2" xfId="3082" xr:uid="{00000000-0005-0000-0000-00001D0B0000}"/>
    <cellStyle name="40% - Accent6 2 12 2 2 2" xfId="3083" xr:uid="{00000000-0005-0000-0000-00001E0B0000}"/>
    <cellStyle name="40% - Accent6 2 12 2 3" xfId="3084" xr:uid="{00000000-0005-0000-0000-00001F0B0000}"/>
    <cellStyle name="40% - Accent6 2 12 3" xfId="3085" xr:uid="{00000000-0005-0000-0000-0000200B0000}"/>
    <cellStyle name="40% - Accent6 2 12 3 2" xfId="3086" xr:uid="{00000000-0005-0000-0000-0000210B0000}"/>
    <cellStyle name="40% - Accent6 2 12 4" xfId="3087" xr:uid="{00000000-0005-0000-0000-0000220B0000}"/>
    <cellStyle name="40% - Accent6 2 13" xfId="3088" xr:uid="{00000000-0005-0000-0000-0000230B0000}"/>
    <cellStyle name="40% - Accent6 2 13 2" xfId="3089" xr:uid="{00000000-0005-0000-0000-0000240B0000}"/>
    <cellStyle name="40% - Accent6 2 13 2 2" xfId="3090" xr:uid="{00000000-0005-0000-0000-0000250B0000}"/>
    <cellStyle name="40% - Accent6 2 13 2 2 2" xfId="3091" xr:uid="{00000000-0005-0000-0000-0000260B0000}"/>
    <cellStyle name="40% - Accent6 2 13 2 3" xfId="3092" xr:uid="{00000000-0005-0000-0000-0000270B0000}"/>
    <cellStyle name="40% - Accent6 2 13 3" xfId="3093" xr:uid="{00000000-0005-0000-0000-0000280B0000}"/>
    <cellStyle name="40% - Accent6 2 13 3 2" xfId="3094" xr:uid="{00000000-0005-0000-0000-0000290B0000}"/>
    <cellStyle name="40% - Accent6 2 13 4" xfId="3095" xr:uid="{00000000-0005-0000-0000-00002A0B0000}"/>
    <cellStyle name="40% - Accent6 2 14" xfId="3096" xr:uid="{00000000-0005-0000-0000-00002B0B0000}"/>
    <cellStyle name="40% - Accent6 2 14 2" xfId="3097" xr:uid="{00000000-0005-0000-0000-00002C0B0000}"/>
    <cellStyle name="40% - Accent6 2 14 2 2" xfId="3098" xr:uid="{00000000-0005-0000-0000-00002D0B0000}"/>
    <cellStyle name="40% - Accent6 2 14 2 2 2" xfId="3099" xr:uid="{00000000-0005-0000-0000-00002E0B0000}"/>
    <cellStyle name="40% - Accent6 2 14 2 3" xfId="3100" xr:uid="{00000000-0005-0000-0000-00002F0B0000}"/>
    <cellStyle name="40% - Accent6 2 14 3" xfId="3101" xr:uid="{00000000-0005-0000-0000-0000300B0000}"/>
    <cellStyle name="40% - Accent6 2 14 3 2" xfId="3102" xr:uid="{00000000-0005-0000-0000-0000310B0000}"/>
    <cellStyle name="40% - Accent6 2 14 4" xfId="3103" xr:uid="{00000000-0005-0000-0000-0000320B0000}"/>
    <cellStyle name="40% - Accent6 2 15" xfId="3104" xr:uid="{00000000-0005-0000-0000-0000330B0000}"/>
    <cellStyle name="40% - Accent6 2 15 2" xfId="3105" xr:uid="{00000000-0005-0000-0000-0000340B0000}"/>
    <cellStyle name="40% - Accent6 2 15 2 2" xfId="3106" xr:uid="{00000000-0005-0000-0000-0000350B0000}"/>
    <cellStyle name="40% - Accent6 2 15 3" xfId="3107" xr:uid="{00000000-0005-0000-0000-0000360B0000}"/>
    <cellStyle name="40% - Accent6 2 16" xfId="3108" xr:uid="{00000000-0005-0000-0000-0000370B0000}"/>
    <cellStyle name="40% - Accent6 2 16 2" xfId="3109" xr:uid="{00000000-0005-0000-0000-0000380B0000}"/>
    <cellStyle name="40% - Accent6 2 16 2 2" xfId="3110" xr:uid="{00000000-0005-0000-0000-0000390B0000}"/>
    <cellStyle name="40% - Accent6 2 16 3" xfId="3111" xr:uid="{00000000-0005-0000-0000-00003A0B0000}"/>
    <cellStyle name="40% - Accent6 2 17" xfId="3112" xr:uid="{00000000-0005-0000-0000-00003B0B0000}"/>
    <cellStyle name="40% - Accent6 2 17 2" xfId="3113" xr:uid="{00000000-0005-0000-0000-00003C0B0000}"/>
    <cellStyle name="40% - Accent6 2 17 2 2" xfId="3114" xr:uid="{00000000-0005-0000-0000-00003D0B0000}"/>
    <cellStyle name="40% - Accent6 2 17 3" xfId="3115" xr:uid="{00000000-0005-0000-0000-00003E0B0000}"/>
    <cellStyle name="40% - Accent6 2 18" xfId="3116" xr:uid="{00000000-0005-0000-0000-00003F0B0000}"/>
    <cellStyle name="40% - Accent6 2 18 2" xfId="3117" xr:uid="{00000000-0005-0000-0000-0000400B0000}"/>
    <cellStyle name="40% - Accent6 2 18 2 2" xfId="3118" xr:uid="{00000000-0005-0000-0000-0000410B0000}"/>
    <cellStyle name="40% - Accent6 2 18 3" xfId="3119" xr:uid="{00000000-0005-0000-0000-0000420B0000}"/>
    <cellStyle name="40% - Accent6 2 19" xfId="3120" xr:uid="{00000000-0005-0000-0000-0000430B0000}"/>
    <cellStyle name="40% - Accent6 2 19 2" xfId="3121" xr:uid="{00000000-0005-0000-0000-0000440B0000}"/>
    <cellStyle name="40% - Accent6 2 2" xfId="3122" xr:uid="{00000000-0005-0000-0000-0000450B0000}"/>
    <cellStyle name="40% - Accent6 2 2 2" xfId="3123" xr:uid="{00000000-0005-0000-0000-0000460B0000}"/>
    <cellStyle name="40% - Accent6 2 2 2 2" xfId="3124" xr:uid="{00000000-0005-0000-0000-0000470B0000}"/>
    <cellStyle name="40% - Accent6 2 2 2 2 2" xfId="3125" xr:uid="{00000000-0005-0000-0000-0000480B0000}"/>
    <cellStyle name="40% - Accent6 2 2 2 3" xfId="3126" xr:uid="{00000000-0005-0000-0000-0000490B0000}"/>
    <cellStyle name="40% - Accent6 2 2 3" xfId="3127" xr:uid="{00000000-0005-0000-0000-00004A0B0000}"/>
    <cellStyle name="40% - Accent6 2 2 3 2" xfId="3128" xr:uid="{00000000-0005-0000-0000-00004B0B0000}"/>
    <cellStyle name="40% - Accent6 2 2 4" xfId="3129" xr:uid="{00000000-0005-0000-0000-00004C0B0000}"/>
    <cellStyle name="40% - Accent6 2 20" xfId="3130" xr:uid="{00000000-0005-0000-0000-00004D0B0000}"/>
    <cellStyle name="40% - Accent6 2 3" xfId="3131" xr:uid="{00000000-0005-0000-0000-00004E0B0000}"/>
    <cellStyle name="40% - Accent6 2 3 2" xfId="3132" xr:uid="{00000000-0005-0000-0000-00004F0B0000}"/>
    <cellStyle name="40% - Accent6 2 3 2 2" xfId="3133" xr:uid="{00000000-0005-0000-0000-0000500B0000}"/>
    <cellStyle name="40% - Accent6 2 3 2 2 2" xfId="3134" xr:uid="{00000000-0005-0000-0000-0000510B0000}"/>
    <cellStyle name="40% - Accent6 2 3 2 3" xfId="3135" xr:uid="{00000000-0005-0000-0000-0000520B0000}"/>
    <cellStyle name="40% - Accent6 2 3 3" xfId="3136" xr:uid="{00000000-0005-0000-0000-0000530B0000}"/>
    <cellStyle name="40% - Accent6 2 3 3 2" xfId="3137" xr:uid="{00000000-0005-0000-0000-0000540B0000}"/>
    <cellStyle name="40% - Accent6 2 3 4" xfId="3138" xr:uid="{00000000-0005-0000-0000-0000550B0000}"/>
    <cellStyle name="40% - Accent6 2 4" xfId="3139" xr:uid="{00000000-0005-0000-0000-0000560B0000}"/>
    <cellStyle name="40% - Accent6 2 4 2" xfId="3140" xr:uid="{00000000-0005-0000-0000-0000570B0000}"/>
    <cellStyle name="40% - Accent6 2 4 2 2" xfId="3141" xr:uid="{00000000-0005-0000-0000-0000580B0000}"/>
    <cellStyle name="40% - Accent6 2 4 2 2 2" xfId="3142" xr:uid="{00000000-0005-0000-0000-0000590B0000}"/>
    <cellStyle name="40% - Accent6 2 4 2 3" xfId="3143" xr:uid="{00000000-0005-0000-0000-00005A0B0000}"/>
    <cellStyle name="40% - Accent6 2 4 3" xfId="3144" xr:uid="{00000000-0005-0000-0000-00005B0B0000}"/>
    <cellStyle name="40% - Accent6 2 4 3 2" xfId="3145" xr:uid="{00000000-0005-0000-0000-00005C0B0000}"/>
    <cellStyle name="40% - Accent6 2 4 4" xfId="3146" xr:uid="{00000000-0005-0000-0000-00005D0B0000}"/>
    <cellStyle name="40% - Accent6 2 5" xfId="3147" xr:uid="{00000000-0005-0000-0000-00005E0B0000}"/>
    <cellStyle name="40% - Accent6 2 5 2" xfId="3148" xr:uid="{00000000-0005-0000-0000-00005F0B0000}"/>
    <cellStyle name="40% - Accent6 2 5 2 2" xfId="3149" xr:uid="{00000000-0005-0000-0000-0000600B0000}"/>
    <cellStyle name="40% - Accent6 2 5 2 2 2" xfId="3150" xr:uid="{00000000-0005-0000-0000-0000610B0000}"/>
    <cellStyle name="40% - Accent6 2 5 2 3" xfId="3151" xr:uid="{00000000-0005-0000-0000-0000620B0000}"/>
    <cellStyle name="40% - Accent6 2 5 3" xfId="3152" xr:uid="{00000000-0005-0000-0000-0000630B0000}"/>
    <cellStyle name="40% - Accent6 2 5 3 2" xfId="3153" xr:uid="{00000000-0005-0000-0000-0000640B0000}"/>
    <cellStyle name="40% - Accent6 2 5 4" xfId="3154" xr:uid="{00000000-0005-0000-0000-0000650B0000}"/>
    <cellStyle name="40% - Accent6 2 6" xfId="3155" xr:uid="{00000000-0005-0000-0000-0000660B0000}"/>
    <cellStyle name="40% - Accent6 2 6 2" xfId="3156" xr:uid="{00000000-0005-0000-0000-0000670B0000}"/>
    <cellStyle name="40% - Accent6 2 6 2 2" xfId="3157" xr:uid="{00000000-0005-0000-0000-0000680B0000}"/>
    <cellStyle name="40% - Accent6 2 6 2 2 2" xfId="3158" xr:uid="{00000000-0005-0000-0000-0000690B0000}"/>
    <cellStyle name="40% - Accent6 2 6 2 3" xfId="3159" xr:uid="{00000000-0005-0000-0000-00006A0B0000}"/>
    <cellStyle name="40% - Accent6 2 6 3" xfId="3160" xr:uid="{00000000-0005-0000-0000-00006B0B0000}"/>
    <cellStyle name="40% - Accent6 2 6 3 2" xfId="3161" xr:uid="{00000000-0005-0000-0000-00006C0B0000}"/>
    <cellStyle name="40% - Accent6 2 6 4" xfId="3162" xr:uid="{00000000-0005-0000-0000-00006D0B0000}"/>
    <cellStyle name="40% - Accent6 2 7" xfId="3163" xr:uid="{00000000-0005-0000-0000-00006E0B0000}"/>
    <cellStyle name="40% - Accent6 2 7 2" xfId="3164" xr:uid="{00000000-0005-0000-0000-00006F0B0000}"/>
    <cellStyle name="40% - Accent6 2 7 2 2" xfId="3165" xr:uid="{00000000-0005-0000-0000-0000700B0000}"/>
    <cellStyle name="40% - Accent6 2 7 2 2 2" xfId="3166" xr:uid="{00000000-0005-0000-0000-0000710B0000}"/>
    <cellStyle name="40% - Accent6 2 7 2 3" xfId="3167" xr:uid="{00000000-0005-0000-0000-0000720B0000}"/>
    <cellStyle name="40% - Accent6 2 7 3" xfId="3168" xr:uid="{00000000-0005-0000-0000-0000730B0000}"/>
    <cellStyle name="40% - Accent6 2 7 3 2" xfId="3169" xr:uid="{00000000-0005-0000-0000-0000740B0000}"/>
    <cellStyle name="40% - Accent6 2 7 4" xfId="3170" xr:uid="{00000000-0005-0000-0000-0000750B0000}"/>
    <cellStyle name="40% - Accent6 2 8" xfId="3171" xr:uid="{00000000-0005-0000-0000-0000760B0000}"/>
    <cellStyle name="40% - Accent6 2 8 2" xfId="3172" xr:uid="{00000000-0005-0000-0000-0000770B0000}"/>
    <cellStyle name="40% - Accent6 2 8 2 2" xfId="3173" xr:uid="{00000000-0005-0000-0000-0000780B0000}"/>
    <cellStyle name="40% - Accent6 2 8 2 2 2" xfId="3174" xr:uid="{00000000-0005-0000-0000-0000790B0000}"/>
    <cellStyle name="40% - Accent6 2 8 2 3" xfId="3175" xr:uid="{00000000-0005-0000-0000-00007A0B0000}"/>
    <cellStyle name="40% - Accent6 2 8 3" xfId="3176" xr:uid="{00000000-0005-0000-0000-00007B0B0000}"/>
    <cellStyle name="40% - Accent6 2 8 3 2" xfId="3177" xr:uid="{00000000-0005-0000-0000-00007C0B0000}"/>
    <cellStyle name="40% - Accent6 2 8 4" xfId="3178" xr:uid="{00000000-0005-0000-0000-00007D0B0000}"/>
    <cellStyle name="40% - Accent6 2 9" xfId="3179" xr:uid="{00000000-0005-0000-0000-00007E0B0000}"/>
    <cellStyle name="40% - Accent6 2 9 2" xfId="3180" xr:uid="{00000000-0005-0000-0000-00007F0B0000}"/>
    <cellStyle name="40% - Accent6 2 9 2 2" xfId="3181" xr:uid="{00000000-0005-0000-0000-0000800B0000}"/>
    <cellStyle name="40% - Accent6 2 9 2 2 2" xfId="3182" xr:uid="{00000000-0005-0000-0000-0000810B0000}"/>
    <cellStyle name="40% - Accent6 2 9 2 3" xfId="3183" xr:uid="{00000000-0005-0000-0000-0000820B0000}"/>
    <cellStyle name="40% - Accent6 2 9 3" xfId="3184" xr:uid="{00000000-0005-0000-0000-0000830B0000}"/>
    <cellStyle name="40% - Accent6 2 9 3 2" xfId="3185" xr:uid="{00000000-0005-0000-0000-0000840B0000}"/>
    <cellStyle name="40% - Accent6 2 9 4" xfId="3186" xr:uid="{00000000-0005-0000-0000-0000850B0000}"/>
    <cellStyle name="40% - Accent6 20" xfId="3187" xr:uid="{00000000-0005-0000-0000-0000860B0000}"/>
    <cellStyle name="40% - Accent6 20 2" xfId="3188" xr:uid="{00000000-0005-0000-0000-0000870B0000}"/>
    <cellStyle name="40% - Accent6 21" xfId="3189" xr:uid="{00000000-0005-0000-0000-0000880B0000}"/>
    <cellStyle name="40% - Accent6 22" xfId="23108" xr:uid="{00000000-0005-0000-0000-0000890B0000}"/>
    <cellStyle name="40% - Accent6 3" xfId="3190" xr:uid="{00000000-0005-0000-0000-00008A0B0000}"/>
    <cellStyle name="40% - Accent6 3 2" xfId="3191" xr:uid="{00000000-0005-0000-0000-00008B0B0000}"/>
    <cellStyle name="40% - Accent6 3 2 2" xfId="3192" xr:uid="{00000000-0005-0000-0000-00008C0B0000}"/>
    <cellStyle name="40% - Accent6 3 2 2 2" xfId="3193" xr:uid="{00000000-0005-0000-0000-00008D0B0000}"/>
    <cellStyle name="40% - Accent6 3 2 3" xfId="3194" xr:uid="{00000000-0005-0000-0000-00008E0B0000}"/>
    <cellStyle name="40% - Accent6 3 3" xfId="3195" xr:uid="{00000000-0005-0000-0000-00008F0B0000}"/>
    <cellStyle name="40% - Accent6 3 3 2" xfId="3196" xr:uid="{00000000-0005-0000-0000-0000900B0000}"/>
    <cellStyle name="40% - Accent6 3 4" xfId="3197" xr:uid="{00000000-0005-0000-0000-0000910B0000}"/>
    <cellStyle name="40% - Accent6 4" xfId="3198" xr:uid="{00000000-0005-0000-0000-0000920B0000}"/>
    <cellStyle name="40% - Accent6 4 2" xfId="3199" xr:uid="{00000000-0005-0000-0000-0000930B0000}"/>
    <cellStyle name="40% - Accent6 4 2 2" xfId="3200" xr:uid="{00000000-0005-0000-0000-0000940B0000}"/>
    <cellStyle name="40% - Accent6 4 2 2 2" xfId="3201" xr:uid="{00000000-0005-0000-0000-0000950B0000}"/>
    <cellStyle name="40% - Accent6 4 2 3" xfId="3202" xr:uid="{00000000-0005-0000-0000-0000960B0000}"/>
    <cellStyle name="40% - Accent6 4 3" xfId="3203" xr:uid="{00000000-0005-0000-0000-0000970B0000}"/>
    <cellStyle name="40% - Accent6 4 3 2" xfId="3204" xr:uid="{00000000-0005-0000-0000-0000980B0000}"/>
    <cellStyle name="40% - Accent6 4 4" xfId="3205" xr:uid="{00000000-0005-0000-0000-0000990B0000}"/>
    <cellStyle name="40% - Accent6 5" xfId="3206" xr:uid="{00000000-0005-0000-0000-00009A0B0000}"/>
    <cellStyle name="40% - Accent6 5 2" xfId="3207" xr:uid="{00000000-0005-0000-0000-00009B0B0000}"/>
    <cellStyle name="40% - Accent6 5 2 2" xfId="3208" xr:uid="{00000000-0005-0000-0000-00009C0B0000}"/>
    <cellStyle name="40% - Accent6 5 2 2 2" xfId="3209" xr:uid="{00000000-0005-0000-0000-00009D0B0000}"/>
    <cellStyle name="40% - Accent6 5 2 3" xfId="3210" xr:uid="{00000000-0005-0000-0000-00009E0B0000}"/>
    <cellStyle name="40% - Accent6 5 3" xfId="3211" xr:uid="{00000000-0005-0000-0000-00009F0B0000}"/>
    <cellStyle name="40% - Accent6 5 3 2" xfId="3212" xr:uid="{00000000-0005-0000-0000-0000A00B0000}"/>
    <cellStyle name="40% - Accent6 5 4" xfId="3213" xr:uid="{00000000-0005-0000-0000-0000A10B0000}"/>
    <cellStyle name="40% - Accent6 6" xfId="3214" xr:uid="{00000000-0005-0000-0000-0000A20B0000}"/>
    <cellStyle name="40% - Accent6 6 2" xfId="3215" xr:uid="{00000000-0005-0000-0000-0000A30B0000}"/>
    <cellStyle name="40% - Accent6 6 2 2" xfId="3216" xr:uid="{00000000-0005-0000-0000-0000A40B0000}"/>
    <cellStyle name="40% - Accent6 6 2 2 2" xfId="3217" xr:uid="{00000000-0005-0000-0000-0000A50B0000}"/>
    <cellStyle name="40% - Accent6 6 2 3" xfId="3218" xr:uid="{00000000-0005-0000-0000-0000A60B0000}"/>
    <cellStyle name="40% - Accent6 6 3" xfId="3219" xr:uid="{00000000-0005-0000-0000-0000A70B0000}"/>
    <cellStyle name="40% - Accent6 6 3 2" xfId="3220" xr:uid="{00000000-0005-0000-0000-0000A80B0000}"/>
    <cellStyle name="40% - Accent6 6 4" xfId="3221" xr:uid="{00000000-0005-0000-0000-0000A90B0000}"/>
    <cellStyle name="40% - Accent6 7" xfId="3222" xr:uid="{00000000-0005-0000-0000-0000AA0B0000}"/>
    <cellStyle name="40% - Accent6 7 2" xfId="3223" xr:uid="{00000000-0005-0000-0000-0000AB0B0000}"/>
    <cellStyle name="40% - Accent6 7 2 2" xfId="3224" xr:uid="{00000000-0005-0000-0000-0000AC0B0000}"/>
    <cellStyle name="40% - Accent6 7 2 2 2" xfId="3225" xr:uid="{00000000-0005-0000-0000-0000AD0B0000}"/>
    <cellStyle name="40% - Accent6 7 2 3" xfId="3226" xr:uid="{00000000-0005-0000-0000-0000AE0B0000}"/>
    <cellStyle name="40% - Accent6 7 3" xfId="3227" xr:uid="{00000000-0005-0000-0000-0000AF0B0000}"/>
    <cellStyle name="40% - Accent6 7 3 2" xfId="3228" xr:uid="{00000000-0005-0000-0000-0000B00B0000}"/>
    <cellStyle name="40% - Accent6 7 4" xfId="3229" xr:uid="{00000000-0005-0000-0000-0000B10B0000}"/>
    <cellStyle name="40% - Accent6 8" xfId="3230" xr:uid="{00000000-0005-0000-0000-0000B20B0000}"/>
    <cellStyle name="40% - Accent6 8 2" xfId="3231" xr:uid="{00000000-0005-0000-0000-0000B30B0000}"/>
    <cellStyle name="40% - Accent6 8 2 2" xfId="3232" xr:uid="{00000000-0005-0000-0000-0000B40B0000}"/>
    <cellStyle name="40% - Accent6 8 2 2 2" xfId="3233" xr:uid="{00000000-0005-0000-0000-0000B50B0000}"/>
    <cellStyle name="40% - Accent6 8 2 3" xfId="3234" xr:uid="{00000000-0005-0000-0000-0000B60B0000}"/>
    <cellStyle name="40% - Accent6 8 3" xfId="3235" xr:uid="{00000000-0005-0000-0000-0000B70B0000}"/>
    <cellStyle name="40% - Accent6 8 3 2" xfId="3236" xr:uid="{00000000-0005-0000-0000-0000B80B0000}"/>
    <cellStyle name="40% - Accent6 8 4" xfId="3237" xr:uid="{00000000-0005-0000-0000-0000B90B0000}"/>
    <cellStyle name="40% - Accent6 9" xfId="3238" xr:uid="{00000000-0005-0000-0000-0000BA0B0000}"/>
    <cellStyle name="40% - Accent6 9 2" xfId="3239" xr:uid="{00000000-0005-0000-0000-0000BB0B0000}"/>
    <cellStyle name="40% - Accent6 9 2 2" xfId="3240" xr:uid="{00000000-0005-0000-0000-0000BC0B0000}"/>
    <cellStyle name="40% - Accent6 9 2 2 2" xfId="3241" xr:uid="{00000000-0005-0000-0000-0000BD0B0000}"/>
    <cellStyle name="40% - Accent6 9 2 3" xfId="3242" xr:uid="{00000000-0005-0000-0000-0000BE0B0000}"/>
    <cellStyle name="40% - Accent6 9 3" xfId="3243" xr:uid="{00000000-0005-0000-0000-0000BF0B0000}"/>
    <cellStyle name="40% - Accent6 9 3 2" xfId="3244" xr:uid="{00000000-0005-0000-0000-0000C00B0000}"/>
    <cellStyle name="40% - Accent6 9 4" xfId="3245" xr:uid="{00000000-0005-0000-0000-0000C10B0000}"/>
    <cellStyle name="40% — акцент1" xfId="24" builtinId="31" customBuiltin="1"/>
    <cellStyle name="40% — акцент2" xfId="28" builtinId="35" customBuiltin="1"/>
    <cellStyle name="40% — акцент3" xfId="32" builtinId="39" customBuiltin="1"/>
    <cellStyle name="40% — акцент4" xfId="36" builtinId="43" customBuiltin="1"/>
    <cellStyle name="40% — акцент5" xfId="40" builtinId="47" customBuiltin="1"/>
    <cellStyle name="40% — акцент6" xfId="44" builtinId="51" customBuiltin="1"/>
    <cellStyle name="60% - Accent1 2" xfId="3246" xr:uid="{00000000-0005-0000-0000-0000C80B0000}"/>
    <cellStyle name="60% - Accent1 3" xfId="3247" xr:uid="{00000000-0005-0000-0000-0000C90B0000}"/>
    <cellStyle name="60% - Accent1 4" xfId="3248" xr:uid="{00000000-0005-0000-0000-0000CA0B0000}"/>
    <cellStyle name="60% - Accent1 5" xfId="23089" xr:uid="{00000000-0005-0000-0000-0000CB0B0000}"/>
    <cellStyle name="60% - Accent2 2" xfId="3249" xr:uid="{00000000-0005-0000-0000-0000CC0B0000}"/>
    <cellStyle name="60% - Accent2 3" xfId="3250" xr:uid="{00000000-0005-0000-0000-0000CD0B0000}"/>
    <cellStyle name="60% - Accent2 4" xfId="3251" xr:uid="{00000000-0005-0000-0000-0000CE0B0000}"/>
    <cellStyle name="60% - Accent2 5" xfId="23093" xr:uid="{00000000-0005-0000-0000-0000CF0B0000}"/>
    <cellStyle name="60% - Accent3 2" xfId="3252" xr:uid="{00000000-0005-0000-0000-0000D00B0000}"/>
    <cellStyle name="60% - Accent3 2 2" xfId="3253" xr:uid="{00000000-0005-0000-0000-0000D10B0000}"/>
    <cellStyle name="60% - Accent3 2 2 2" xfId="3254" xr:uid="{00000000-0005-0000-0000-0000D20B0000}"/>
    <cellStyle name="60% - Accent3 3" xfId="3255" xr:uid="{00000000-0005-0000-0000-0000D30B0000}"/>
    <cellStyle name="60% - Accent3 3 2" xfId="3256" xr:uid="{00000000-0005-0000-0000-0000D40B0000}"/>
    <cellStyle name="60% - Accent3 4" xfId="3257" xr:uid="{00000000-0005-0000-0000-0000D50B0000}"/>
    <cellStyle name="60% - Accent3 5" xfId="23097" xr:uid="{00000000-0005-0000-0000-0000D60B0000}"/>
    <cellStyle name="60% - Accent4 2" xfId="3258" xr:uid="{00000000-0005-0000-0000-0000D70B0000}"/>
    <cellStyle name="60% - Accent4 2 2" xfId="3259" xr:uid="{00000000-0005-0000-0000-0000D80B0000}"/>
    <cellStyle name="60% - Accent4 2 2 2" xfId="3260" xr:uid="{00000000-0005-0000-0000-0000D90B0000}"/>
    <cellStyle name="60% - Accent4 3" xfId="3261" xr:uid="{00000000-0005-0000-0000-0000DA0B0000}"/>
    <cellStyle name="60% - Accent4 3 2" xfId="3262" xr:uid="{00000000-0005-0000-0000-0000DB0B0000}"/>
    <cellStyle name="60% - Accent4 4" xfId="3263" xr:uid="{00000000-0005-0000-0000-0000DC0B0000}"/>
    <cellStyle name="60% - Accent4 5" xfId="23101" xr:uid="{00000000-0005-0000-0000-0000DD0B0000}"/>
    <cellStyle name="60% - Accent5 2" xfId="3264" xr:uid="{00000000-0005-0000-0000-0000DE0B0000}"/>
    <cellStyle name="60% - Accent5 3" xfId="3265" xr:uid="{00000000-0005-0000-0000-0000DF0B0000}"/>
    <cellStyle name="60% - Accent5 4" xfId="3266" xr:uid="{00000000-0005-0000-0000-0000E00B0000}"/>
    <cellStyle name="60% - Accent5 5" xfId="23105" xr:uid="{00000000-0005-0000-0000-0000E10B0000}"/>
    <cellStyle name="60% - Accent6 2" xfId="3267" xr:uid="{00000000-0005-0000-0000-0000E20B0000}"/>
    <cellStyle name="60% - Accent6 2 2" xfId="3268" xr:uid="{00000000-0005-0000-0000-0000E30B0000}"/>
    <cellStyle name="60% - Accent6 2 2 2" xfId="3269" xr:uid="{00000000-0005-0000-0000-0000E40B0000}"/>
    <cellStyle name="60% - Accent6 3" xfId="3270" xr:uid="{00000000-0005-0000-0000-0000E50B0000}"/>
    <cellStyle name="60% - Accent6 3 2" xfId="3271" xr:uid="{00000000-0005-0000-0000-0000E60B0000}"/>
    <cellStyle name="60% - Accent6 4" xfId="3272" xr:uid="{00000000-0005-0000-0000-0000E70B0000}"/>
    <cellStyle name="60% - Accent6 5" xfId="23109" xr:uid="{00000000-0005-0000-0000-0000E80B0000}"/>
    <cellStyle name="60% — акцент1" xfId="25" builtinId="32" customBuiltin="1"/>
    <cellStyle name="60% — акцент2" xfId="29" builtinId="36" customBuiltin="1"/>
    <cellStyle name="60% — акцент3" xfId="33" builtinId="40" customBuiltin="1"/>
    <cellStyle name="60% — акцент4" xfId="37" builtinId="44" customBuiltin="1"/>
    <cellStyle name="60% — акцент5" xfId="41" builtinId="48" customBuiltin="1"/>
    <cellStyle name="60% — акцент6" xfId="45" builtinId="52" customBuiltin="1"/>
    <cellStyle name="Accent1 2" xfId="3273" xr:uid="{00000000-0005-0000-0000-0000EF0B0000}"/>
    <cellStyle name="Accent1 3" xfId="3274" xr:uid="{00000000-0005-0000-0000-0000F00B0000}"/>
    <cellStyle name="Accent1 4" xfId="3275" xr:uid="{00000000-0005-0000-0000-0000F10B0000}"/>
    <cellStyle name="Accent1 5" xfId="23086" xr:uid="{00000000-0005-0000-0000-0000F20B0000}"/>
    <cellStyle name="Accent2 2" xfId="3276" xr:uid="{00000000-0005-0000-0000-0000F30B0000}"/>
    <cellStyle name="Accent2 3" xfId="3277" xr:uid="{00000000-0005-0000-0000-0000F40B0000}"/>
    <cellStyle name="Accent2 4" xfId="3278" xr:uid="{00000000-0005-0000-0000-0000F50B0000}"/>
    <cellStyle name="Accent2 5" xfId="23090" xr:uid="{00000000-0005-0000-0000-0000F60B0000}"/>
    <cellStyle name="Accent3 2" xfId="3279" xr:uid="{00000000-0005-0000-0000-0000F70B0000}"/>
    <cellStyle name="Accent3 3" xfId="3280" xr:uid="{00000000-0005-0000-0000-0000F80B0000}"/>
    <cellStyle name="Accent3 4" xfId="3281" xr:uid="{00000000-0005-0000-0000-0000F90B0000}"/>
    <cellStyle name="Accent3 5" xfId="23094" xr:uid="{00000000-0005-0000-0000-0000FA0B0000}"/>
    <cellStyle name="Accent4 2" xfId="3282" xr:uid="{00000000-0005-0000-0000-0000FB0B0000}"/>
    <cellStyle name="Accent4 3" xfId="3283" xr:uid="{00000000-0005-0000-0000-0000FC0B0000}"/>
    <cellStyle name="Accent4 4" xfId="3284" xr:uid="{00000000-0005-0000-0000-0000FD0B0000}"/>
    <cellStyle name="Accent4 5" xfId="23098" xr:uid="{00000000-0005-0000-0000-0000FE0B0000}"/>
    <cellStyle name="Accent5 2" xfId="3285" xr:uid="{00000000-0005-0000-0000-0000FF0B0000}"/>
    <cellStyle name="Accent5 3" xfId="3286" xr:uid="{00000000-0005-0000-0000-0000000C0000}"/>
    <cellStyle name="Accent5 4" xfId="3287" xr:uid="{00000000-0005-0000-0000-0000010C0000}"/>
    <cellStyle name="Accent5 5" xfId="23102" xr:uid="{00000000-0005-0000-0000-0000020C0000}"/>
    <cellStyle name="Accent6 2" xfId="3288" xr:uid="{00000000-0005-0000-0000-0000030C0000}"/>
    <cellStyle name="Accent6 3" xfId="3289" xr:uid="{00000000-0005-0000-0000-0000040C0000}"/>
    <cellStyle name="Accent6 4" xfId="3290" xr:uid="{00000000-0005-0000-0000-0000050C0000}"/>
    <cellStyle name="Accent6 5" xfId="23106" xr:uid="{00000000-0005-0000-0000-0000060C0000}"/>
    <cellStyle name="Bad 2" xfId="3291" xr:uid="{00000000-0005-0000-0000-0000070C0000}"/>
    <cellStyle name="Bad 3" xfId="3292" xr:uid="{00000000-0005-0000-0000-0000080C0000}"/>
    <cellStyle name="Bad 4" xfId="3293" xr:uid="{00000000-0005-0000-0000-0000090C0000}"/>
    <cellStyle name="Bad 5" xfId="23075" xr:uid="{00000000-0005-0000-0000-00000A0C0000}"/>
    <cellStyle name="Calculation 2" xfId="3294" xr:uid="{00000000-0005-0000-0000-00000B0C0000}"/>
    <cellStyle name="Calculation 3" xfId="3295" xr:uid="{00000000-0005-0000-0000-00000C0C0000}"/>
    <cellStyle name="Calculation 4" xfId="3296" xr:uid="{00000000-0005-0000-0000-00000D0C0000}"/>
    <cellStyle name="Calculation 5" xfId="23079" xr:uid="{00000000-0005-0000-0000-00000E0C0000}"/>
    <cellStyle name="Check Cell 2" xfId="3297" xr:uid="{00000000-0005-0000-0000-00000F0C0000}"/>
    <cellStyle name="Check Cell 3" xfId="3298" xr:uid="{00000000-0005-0000-0000-0000100C0000}"/>
    <cellStyle name="Check Cell 4" xfId="3299" xr:uid="{00000000-0005-0000-0000-0000110C0000}"/>
    <cellStyle name="Check Cell 5" xfId="23081" xr:uid="{00000000-0005-0000-0000-0000120C0000}"/>
    <cellStyle name="Comma 2" xfId="71" xr:uid="{00000000-0005-0000-0000-0000130C0000}"/>
    <cellStyle name="Comma 2 2" xfId="72" xr:uid="{00000000-0005-0000-0000-0000140C0000}"/>
    <cellStyle name="Comma 2 2 10" xfId="3300" xr:uid="{00000000-0005-0000-0000-0000150C0000}"/>
    <cellStyle name="Comma 2 2 10 2" xfId="3301" xr:uid="{00000000-0005-0000-0000-0000160C0000}"/>
    <cellStyle name="Comma 2 2 11" xfId="3302" xr:uid="{00000000-0005-0000-0000-0000170C0000}"/>
    <cellStyle name="Comma 2 2 11 2" xfId="3303" xr:uid="{00000000-0005-0000-0000-0000180C0000}"/>
    <cellStyle name="Comma 2 2 12" xfId="3304" xr:uid="{00000000-0005-0000-0000-0000190C0000}"/>
    <cellStyle name="Comma 2 2 12 2" xfId="3305" xr:uid="{00000000-0005-0000-0000-00001A0C0000}"/>
    <cellStyle name="Comma 2 2 13" xfId="3306" xr:uid="{00000000-0005-0000-0000-00001B0C0000}"/>
    <cellStyle name="Comma 2 2 13 2" xfId="3307" xr:uid="{00000000-0005-0000-0000-00001C0C0000}"/>
    <cellStyle name="Comma 2 2 14" xfId="3308" xr:uid="{00000000-0005-0000-0000-00001D0C0000}"/>
    <cellStyle name="Comma 2 2 15" xfId="3309" xr:uid="{00000000-0005-0000-0000-00001E0C0000}"/>
    <cellStyle name="Comma 2 2 2" xfId="3310" xr:uid="{00000000-0005-0000-0000-00001F0C0000}"/>
    <cellStyle name="Comma 2 2 2 2" xfId="3311" xr:uid="{00000000-0005-0000-0000-0000200C0000}"/>
    <cellStyle name="Comma 2 2 2 3" xfId="3312" xr:uid="{00000000-0005-0000-0000-0000210C0000}"/>
    <cellStyle name="Comma 2 2 3" xfId="3313" xr:uid="{00000000-0005-0000-0000-0000220C0000}"/>
    <cellStyle name="Comma 2 2 3 2" xfId="3314" xr:uid="{00000000-0005-0000-0000-0000230C0000}"/>
    <cellStyle name="Comma 2 2 3 2 2" xfId="3315" xr:uid="{00000000-0005-0000-0000-0000240C0000}"/>
    <cellStyle name="Comma 2 2 3 2 2 2" xfId="3316" xr:uid="{00000000-0005-0000-0000-0000250C0000}"/>
    <cellStyle name="Comma 2 2 3 2 3" xfId="3317" xr:uid="{00000000-0005-0000-0000-0000260C0000}"/>
    <cellStyle name="Comma 2 2 3 2 3 2" xfId="3318" xr:uid="{00000000-0005-0000-0000-0000270C0000}"/>
    <cellStyle name="Comma 2 2 3 2 4" xfId="3319" xr:uid="{00000000-0005-0000-0000-0000280C0000}"/>
    <cellStyle name="Comma 2 2 3 2 4 2" xfId="3320" xr:uid="{00000000-0005-0000-0000-0000290C0000}"/>
    <cellStyle name="Comma 2 2 3 2 5" xfId="3321" xr:uid="{00000000-0005-0000-0000-00002A0C0000}"/>
    <cellStyle name="Comma 2 2 3 2 5 2" xfId="3322" xr:uid="{00000000-0005-0000-0000-00002B0C0000}"/>
    <cellStyle name="Comma 2 2 3 2 6" xfId="3323" xr:uid="{00000000-0005-0000-0000-00002C0C0000}"/>
    <cellStyle name="Comma 2 2 3 2 7" xfId="3324" xr:uid="{00000000-0005-0000-0000-00002D0C0000}"/>
    <cellStyle name="Comma 2 2 3 3" xfId="3325" xr:uid="{00000000-0005-0000-0000-00002E0C0000}"/>
    <cellStyle name="Comma 2 2 3 3 2" xfId="3326" xr:uid="{00000000-0005-0000-0000-00002F0C0000}"/>
    <cellStyle name="Comma 2 2 3 4" xfId="3327" xr:uid="{00000000-0005-0000-0000-0000300C0000}"/>
    <cellStyle name="Comma 2 2 3 4 2" xfId="3328" xr:uid="{00000000-0005-0000-0000-0000310C0000}"/>
    <cellStyle name="Comma 2 2 3 5" xfId="3329" xr:uid="{00000000-0005-0000-0000-0000320C0000}"/>
    <cellStyle name="Comma 2 2 3 5 2" xfId="3330" xr:uid="{00000000-0005-0000-0000-0000330C0000}"/>
    <cellStyle name="Comma 2 2 3 6" xfId="3331" xr:uid="{00000000-0005-0000-0000-0000340C0000}"/>
    <cellStyle name="Comma 2 2 3 6 2" xfId="3332" xr:uid="{00000000-0005-0000-0000-0000350C0000}"/>
    <cellStyle name="Comma 2 2 3 7" xfId="3333" xr:uid="{00000000-0005-0000-0000-0000360C0000}"/>
    <cellStyle name="Comma 2 2 3 7 2" xfId="3334" xr:uid="{00000000-0005-0000-0000-0000370C0000}"/>
    <cellStyle name="Comma 2 2 3 8" xfId="3335" xr:uid="{00000000-0005-0000-0000-0000380C0000}"/>
    <cellStyle name="Comma 2 2 3 9" xfId="3336" xr:uid="{00000000-0005-0000-0000-0000390C0000}"/>
    <cellStyle name="Comma 2 2 4" xfId="3337" xr:uid="{00000000-0005-0000-0000-00003A0C0000}"/>
    <cellStyle name="Comma 2 2 4 2" xfId="3338" xr:uid="{00000000-0005-0000-0000-00003B0C0000}"/>
    <cellStyle name="Comma 2 2 5" xfId="3339" xr:uid="{00000000-0005-0000-0000-00003C0C0000}"/>
    <cellStyle name="Comma 2 2 5 2" xfId="3340" xr:uid="{00000000-0005-0000-0000-00003D0C0000}"/>
    <cellStyle name="Comma 2 2 6" xfId="3341" xr:uid="{00000000-0005-0000-0000-00003E0C0000}"/>
    <cellStyle name="Comma 2 2 6 2" xfId="3342" xr:uid="{00000000-0005-0000-0000-00003F0C0000}"/>
    <cellStyle name="Comma 2 2 7" xfId="3343" xr:uid="{00000000-0005-0000-0000-0000400C0000}"/>
    <cellStyle name="Comma 2 2 7 2" xfId="3344" xr:uid="{00000000-0005-0000-0000-0000410C0000}"/>
    <cellStyle name="Comma 2 2 8" xfId="3345" xr:uid="{00000000-0005-0000-0000-0000420C0000}"/>
    <cellStyle name="Comma 2 2 8 2" xfId="3346" xr:uid="{00000000-0005-0000-0000-0000430C0000}"/>
    <cellStyle name="Comma 2 2 9" xfId="3347" xr:uid="{00000000-0005-0000-0000-0000440C0000}"/>
    <cellStyle name="Comma 2 2 9 2" xfId="3348" xr:uid="{00000000-0005-0000-0000-0000450C0000}"/>
    <cellStyle name="Comma 2 3" xfId="3349" xr:uid="{00000000-0005-0000-0000-0000460C0000}"/>
    <cellStyle name="Comma 2 3 2" xfId="3350" xr:uid="{00000000-0005-0000-0000-0000470C0000}"/>
    <cellStyle name="Comma 2 3 2 2" xfId="3351" xr:uid="{00000000-0005-0000-0000-0000480C0000}"/>
    <cellStyle name="Comma 2 3 2 2 2" xfId="3352" xr:uid="{00000000-0005-0000-0000-0000490C0000}"/>
    <cellStyle name="Comma 2 3 2 3" xfId="3353" xr:uid="{00000000-0005-0000-0000-00004A0C0000}"/>
    <cellStyle name="Comma 2 3 2 3 2" xfId="3354" xr:uid="{00000000-0005-0000-0000-00004B0C0000}"/>
    <cellStyle name="Comma 2 3 2 4" xfId="3355" xr:uid="{00000000-0005-0000-0000-00004C0C0000}"/>
    <cellStyle name="Comma 2 3 2 4 2" xfId="3356" xr:uid="{00000000-0005-0000-0000-00004D0C0000}"/>
    <cellStyle name="Comma 2 3 2 5" xfId="3357" xr:uid="{00000000-0005-0000-0000-00004E0C0000}"/>
    <cellStyle name="Comma 2 3 2 5 2" xfId="3358" xr:uid="{00000000-0005-0000-0000-00004F0C0000}"/>
    <cellStyle name="Comma 2 3 2 6" xfId="3359" xr:uid="{00000000-0005-0000-0000-0000500C0000}"/>
    <cellStyle name="Comma 2 3 2 7" xfId="3360" xr:uid="{00000000-0005-0000-0000-0000510C0000}"/>
    <cellStyle name="Comma 2 3 3" xfId="3361" xr:uid="{00000000-0005-0000-0000-0000520C0000}"/>
    <cellStyle name="Comma 2 3 3 2" xfId="3362" xr:uid="{00000000-0005-0000-0000-0000530C0000}"/>
    <cellStyle name="Comma 2 3 4" xfId="3363" xr:uid="{00000000-0005-0000-0000-0000540C0000}"/>
    <cellStyle name="Comma 2 3 4 2" xfId="3364" xr:uid="{00000000-0005-0000-0000-0000550C0000}"/>
    <cellStyle name="Comma 2 3 5" xfId="3365" xr:uid="{00000000-0005-0000-0000-0000560C0000}"/>
    <cellStyle name="Comma 2 3 5 2" xfId="3366" xr:uid="{00000000-0005-0000-0000-0000570C0000}"/>
    <cellStyle name="Comma 2 3 6" xfId="3367" xr:uid="{00000000-0005-0000-0000-0000580C0000}"/>
    <cellStyle name="Comma 2 3 6 2" xfId="3368" xr:uid="{00000000-0005-0000-0000-0000590C0000}"/>
    <cellStyle name="Comma 2 3 7" xfId="3369" xr:uid="{00000000-0005-0000-0000-00005A0C0000}"/>
    <cellStyle name="Comma 2 3 8" xfId="3370" xr:uid="{00000000-0005-0000-0000-00005B0C0000}"/>
    <cellStyle name="Comma 2 4" xfId="3371" xr:uid="{00000000-0005-0000-0000-00005C0C0000}"/>
    <cellStyle name="Comma 2 4 2" xfId="3372" xr:uid="{00000000-0005-0000-0000-00005D0C0000}"/>
    <cellStyle name="Comma 2 4 2 2" xfId="3373" xr:uid="{00000000-0005-0000-0000-00005E0C0000}"/>
    <cellStyle name="Comma 2 4 3" xfId="3374" xr:uid="{00000000-0005-0000-0000-00005F0C0000}"/>
    <cellStyle name="Comma 2 4 3 2" xfId="3375" xr:uid="{00000000-0005-0000-0000-0000600C0000}"/>
    <cellStyle name="Comma 2 4 4" xfId="3376" xr:uid="{00000000-0005-0000-0000-0000610C0000}"/>
    <cellStyle name="Comma 2 4 4 2" xfId="3377" xr:uid="{00000000-0005-0000-0000-0000620C0000}"/>
    <cellStyle name="Comma 2 4 5" xfId="3378" xr:uid="{00000000-0005-0000-0000-0000630C0000}"/>
    <cellStyle name="Comma 2 4 5 2" xfId="3379" xr:uid="{00000000-0005-0000-0000-0000640C0000}"/>
    <cellStyle name="Comma 2 4 6" xfId="3380" xr:uid="{00000000-0005-0000-0000-0000650C0000}"/>
    <cellStyle name="Comma 2 4 7" xfId="3381" xr:uid="{00000000-0005-0000-0000-0000660C0000}"/>
    <cellStyle name="Comma 2 5" xfId="3382" xr:uid="{00000000-0005-0000-0000-0000670C0000}"/>
    <cellStyle name="Comma 2 5 2" xfId="3383" xr:uid="{00000000-0005-0000-0000-0000680C0000}"/>
    <cellStyle name="Comma 2 6" xfId="3384" xr:uid="{00000000-0005-0000-0000-0000690C0000}"/>
    <cellStyle name="Comma 2 6 10" xfId="23369" xr:uid="{00000000-0005-0000-0000-00006A0C0000}"/>
    <cellStyle name="Comma 2 6 10 2" xfId="23601" xr:uid="{00000000-0005-0000-0000-00006B0C0000}"/>
    <cellStyle name="Comma 2 6 10 2 2" xfId="25036" xr:uid="{00000000-0005-0000-0000-00006C0C0000}"/>
    <cellStyle name="Comma 2 6 10 2 2 2" xfId="25804" xr:uid="{00000000-0005-0000-0000-00006D0C0000}"/>
    <cellStyle name="Comma 2 6 10 2 2 2 2" xfId="28489" xr:uid="{00000000-0005-0000-0000-00006E0C0000}"/>
    <cellStyle name="Comma 2 6 10 2 2 2 2 2" xfId="36019" xr:uid="{00000000-0005-0000-0000-00006F0C0000}"/>
    <cellStyle name="Comma 2 6 10 2 2 2 3" xfId="33135" xr:uid="{00000000-0005-0000-0000-0000700C0000}"/>
    <cellStyle name="Comma 2 6 10 2 2 3" xfId="27721" xr:uid="{00000000-0005-0000-0000-0000710C0000}"/>
    <cellStyle name="Comma 2 6 10 2 2 3 2" xfId="35251" xr:uid="{00000000-0005-0000-0000-0000720C0000}"/>
    <cellStyle name="Comma 2 6 10 2 2 4" xfId="32367" xr:uid="{00000000-0005-0000-0000-0000730C0000}"/>
    <cellStyle name="Comma 2 6 10 2 3" xfId="25255" xr:uid="{00000000-0005-0000-0000-0000740C0000}"/>
    <cellStyle name="Comma 2 6 10 2 3 2" xfId="27940" xr:uid="{00000000-0005-0000-0000-0000750C0000}"/>
    <cellStyle name="Comma 2 6 10 2 3 2 2" xfId="35470" xr:uid="{00000000-0005-0000-0000-0000760C0000}"/>
    <cellStyle name="Comma 2 6 10 2 3 3" xfId="32586" xr:uid="{00000000-0005-0000-0000-0000770C0000}"/>
    <cellStyle name="Comma 2 6 10 2 4" xfId="26488" xr:uid="{00000000-0005-0000-0000-0000780C0000}"/>
    <cellStyle name="Comma 2 6 10 2 4 2" xfId="34018" xr:uid="{00000000-0005-0000-0000-0000790C0000}"/>
    <cellStyle name="Comma 2 6 10 2 5" xfId="31134" xr:uid="{00000000-0005-0000-0000-00007A0C0000}"/>
    <cellStyle name="Comma 2 6 10 2 6" xfId="29372" xr:uid="{00000000-0005-0000-0000-00007B0C0000}"/>
    <cellStyle name="Comma 2 6 10 3" xfId="23936" xr:uid="{00000000-0005-0000-0000-00007C0C0000}"/>
    <cellStyle name="Comma 2 6 10 3 2" xfId="25454" xr:uid="{00000000-0005-0000-0000-00007D0C0000}"/>
    <cellStyle name="Comma 2 6 10 3 2 2" xfId="28139" xr:uid="{00000000-0005-0000-0000-00007E0C0000}"/>
    <cellStyle name="Comma 2 6 10 3 2 2 2" xfId="35669" xr:uid="{00000000-0005-0000-0000-00007F0C0000}"/>
    <cellStyle name="Comma 2 6 10 3 2 3" xfId="32785" xr:uid="{00000000-0005-0000-0000-0000800C0000}"/>
    <cellStyle name="Comma 2 6 10 3 3" xfId="26822" xr:uid="{00000000-0005-0000-0000-0000810C0000}"/>
    <cellStyle name="Comma 2 6 10 3 3 2" xfId="34352" xr:uid="{00000000-0005-0000-0000-0000820C0000}"/>
    <cellStyle name="Comma 2 6 10 3 4" xfId="31468" xr:uid="{00000000-0005-0000-0000-0000830C0000}"/>
    <cellStyle name="Comma 2 6 10 3 5" xfId="29706" xr:uid="{00000000-0005-0000-0000-0000840C0000}"/>
    <cellStyle name="Comma 2 6 10 4" xfId="24267" xr:uid="{00000000-0005-0000-0000-0000850C0000}"/>
    <cellStyle name="Comma 2 6 10 4 2" xfId="25840" xr:uid="{00000000-0005-0000-0000-0000860C0000}"/>
    <cellStyle name="Comma 2 6 10 4 2 2" xfId="28525" xr:uid="{00000000-0005-0000-0000-0000870C0000}"/>
    <cellStyle name="Comma 2 6 10 4 2 2 2" xfId="36055" xr:uid="{00000000-0005-0000-0000-0000880C0000}"/>
    <cellStyle name="Comma 2 6 10 4 2 3" xfId="33171" xr:uid="{00000000-0005-0000-0000-0000890C0000}"/>
    <cellStyle name="Comma 2 6 10 4 3" xfId="27152" xr:uid="{00000000-0005-0000-0000-00008A0C0000}"/>
    <cellStyle name="Comma 2 6 10 4 3 2" xfId="34682" xr:uid="{00000000-0005-0000-0000-00008B0C0000}"/>
    <cellStyle name="Comma 2 6 10 4 4" xfId="31798" xr:uid="{00000000-0005-0000-0000-00008C0C0000}"/>
    <cellStyle name="Comma 2 6 10 4 5" xfId="30036" xr:uid="{00000000-0005-0000-0000-00008D0C0000}"/>
    <cellStyle name="Comma 2 6 10 5" xfId="24597" xr:uid="{00000000-0005-0000-0000-00008E0C0000}"/>
    <cellStyle name="Comma 2 6 10 5 2" xfId="27482" xr:uid="{00000000-0005-0000-0000-00008F0C0000}"/>
    <cellStyle name="Comma 2 6 10 5 2 2" xfId="35012" xr:uid="{00000000-0005-0000-0000-0000900C0000}"/>
    <cellStyle name="Comma 2 6 10 5 3" xfId="32128" xr:uid="{00000000-0005-0000-0000-0000910C0000}"/>
    <cellStyle name="Comma 2 6 10 5 4" xfId="30366" xr:uid="{00000000-0005-0000-0000-0000920C0000}"/>
    <cellStyle name="Comma 2 6 10 6" xfId="24816" xr:uid="{00000000-0005-0000-0000-0000930C0000}"/>
    <cellStyle name="Comma 2 6 10 6 2" xfId="33668" xr:uid="{00000000-0005-0000-0000-0000940C0000}"/>
    <cellStyle name="Comma 2 6 10 6 3" xfId="30585" xr:uid="{00000000-0005-0000-0000-0000950C0000}"/>
    <cellStyle name="Comma 2 6 10 7" xfId="30784" xr:uid="{00000000-0005-0000-0000-0000960C0000}"/>
    <cellStyle name="Comma 2 6 10 8" xfId="29022" xr:uid="{00000000-0005-0000-0000-0000970C0000}"/>
    <cellStyle name="Comma 2 6 11" xfId="23373" xr:uid="{00000000-0005-0000-0000-0000980C0000}"/>
    <cellStyle name="Comma 2 6 11 2" xfId="23605" xr:uid="{00000000-0005-0000-0000-0000990C0000}"/>
    <cellStyle name="Comma 2 6 11 2 2" xfId="25040" xr:uid="{00000000-0005-0000-0000-00009A0C0000}"/>
    <cellStyle name="Comma 2 6 11 2 2 2" xfId="25808" xr:uid="{00000000-0005-0000-0000-00009B0C0000}"/>
    <cellStyle name="Comma 2 6 11 2 2 2 2" xfId="28493" xr:uid="{00000000-0005-0000-0000-00009C0C0000}"/>
    <cellStyle name="Comma 2 6 11 2 2 2 2 2" xfId="36023" xr:uid="{00000000-0005-0000-0000-00009D0C0000}"/>
    <cellStyle name="Comma 2 6 11 2 2 2 3" xfId="33139" xr:uid="{00000000-0005-0000-0000-00009E0C0000}"/>
    <cellStyle name="Comma 2 6 11 2 2 3" xfId="27725" xr:uid="{00000000-0005-0000-0000-00009F0C0000}"/>
    <cellStyle name="Comma 2 6 11 2 2 3 2" xfId="35255" xr:uid="{00000000-0005-0000-0000-0000A00C0000}"/>
    <cellStyle name="Comma 2 6 11 2 2 4" xfId="32371" xr:uid="{00000000-0005-0000-0000-0000A10C0000}"/>
    <cellStyle name="Comma 2 6 11 2 3" xfId="25259" xr:uid="{00000000-0005-0000-0000-0000A20C0000}"/>
    <cellStyle name="Comma 2 6 11 2 3 2" xfId="27944" xr:uid="{00000000-0005-0000-0000-0000A30C0000}"/>
    <cellStyle name="Comma 2 6 11 2 3 2 2" xfId="35474" xr:uid="{00000000-0005-0000-0000-0000A40C0000}"/>
    <cellStyle name="Comma 2 6 11 2 3 3" xfId="32590" xr:uid="{00000000-0005-0000-0000-0000A50C0000}"/>
    <cellStyle name="Comma 2 6 11 2 4" xfId="26492" xr:uid="{00000000-0005-0000-0000-0000A60C0000}"/>
    <cellStyle name="Comma 2 6 11 2 4 2" xfId="34022" xr:uid="{00000000-0005-0000-0000-0000A70C0000}"/>
    <cellStyle name="Comma 2 6 11 2 5" xfId="31138" xr:uid="{00000000-0005-0000-0000-0000A80C0000}"/>
    <cellStyle name="Comma 2 6 11 2 6" xfId="29376" xr:uid="{00000000-0005-0000-0000-0000A90C0000}"/>
    <cellStyle name="Comma 2 6 11 3" xfId="23940" xr:uid="{00000000-0005-0000-0000-0000AA0C0000}"/>
    <cellStyle name="Comma 2 6 11 3 2" xfId="25458" xr:uid="{00000000-0005-0000-0000-0000AB0C0000}"/>
    <cellStyle name="Comma 2 6 11 3 2 2" xfId="28143" xr:uid="{00000000-0005-0000-0000-0000AC0C0000}"/>
    <cellStyle name="Comma 2 6 11 3 2 2 2" xfId="35673" xr:uid="{00000000-0005-0000-0000-0000AD0C0000}"/>
    <cellStyle name="Comma 2 6 11 3 2 3" xfId="32789" xr:uid="{00000000-0005-0000-0000-0000AE0C0000}"/>
    <cellStyle name="Comma 2 6 11 3 3" xfId="26826" xr:uid="{00000000-0005-0000-0000-0000AF0C0000}"/>
    <cellStyle name="Comma 2 6 11 3 3 2" xfId="34356" xr:uid="{00000000-0005-0000-0000-0000B00C0000}"/>
    <cellStyle name="Comma 2 6 11 3 4" xfId="31472" xr:uid="{00000000-0005-0000-0000-0000B10C0000}"/>
    <cellStyle name="Comma 2 6 11 3 5" xfId="29710" xr:uid="{00000000-0005-0000-0000-0000B20C0000}"/>
    <cellStyle name="Comma 2 6 11 4" xfId="24271" xr:uid="{00000000-0005-0000-0000-0000B30C0000}"/>
    <cellStyle name="Comma 2 6 11 4 2" xfId="25841" xr:uid="{00000000-0005-0000-0000-0000B40C0000}"/>
    <cellStyle name="Comma 2 6 11 4 2 2" xfId="28526" xr:uid="{00000000-0005-0000-0000-0000B50C0000}"/>
    <cellStyle name="Comma 2 6 11 4 2 2 2" xfId="36056" xr:uid="{00000000-0005-0000-0000-0000B60C0000}"/>
    <cellStyle name="Comma 2 6 11 4 2 3" xfId="33172" xr:uid="{00000000-0005-0000-0000-0000B70C0000}"/>
    <cellStyle name="Comma 2 6 11 4 3" xfId="27156" xr:uid="{00000000-0005-0000-0000-0000B80C0000}"/>
    <cellStyle name="Comma 2 6 11 4 3 2" xfId="34686" xr:uid="{00000000-0005-0000-0000-0000B90C0000}"/>
    <cellStyle name="Comma 2 6 11 4 4" xfId="31802" xr:uid="{00000000-0005-0000-0000-0000BA0C0000}"/>
    <cellStyle name="Comma 2 6 11 4 5" xfId="30040" xr:uid="{00000000-0005-0000-0000-0000BB0C0000}"/>
    <cellStyle name="Comma 2 6 11 5" xfId="24601" xr:uid="{00000000-0005-0000-0000-0000BC0C0000}"/>
    <cellStyle name="Comma 2 6 11 5 2" xfId="27486" xr:uid="{00000000-0005-0000-0000-0000BD0C0000}"/>
    <cellStyle name="Comma 2 6 11 5 2 2" xfId="35016" xr:uid="{00000000-0005-0000-0000-0000BE0C0000}"/>
    <cellStyle name="Comma 2 6 11 5 3" xfId="32132" xr:uid="{00000000-0005-0000-0000-0000BF0C0000}"/>
    <cellStyle name="Comma 2 6 11 5 4" xfId="30370" xr:uid="{00000000-0005-0000-0000-0000C00C0000}"/>
    <cellStyle name="Comma 2 6 11 6" xfId="24820" xr:uid="{00000000-0005-0000-0000-0000C10C0000}"/>
    <cellStyle name="Comma 2 6 11 6 2" xfId="33672" xr:uid="{00000000-0005-0000-0000-0000C20C0000}"/>
    <cellStyle name="Comma 2 6 11 6 3" xfId="30589" xr:uid="{00000000-0005-0000-0000-0000C30C0000}"/>
    <cellStyle name="Comma 2 6 11 7" xfId="30788" xr:uid="{00000000-0005-0000-0000-0000C40C0000}"/>
    <cellStyle name="Comma 2 6 11 8" xfId="29026" xr:uid="{00000000-0005-0000-0000-0000C50C0000}"/>
    <cellStyle name="Comma 2 6 12" xfId="23378" xr:uid="{00000000-0005-0000-0000-0000C60C0000}"/>
    <cellStyle name="Comma 2 6 12 2" xfId="23609" xr:uid="{00000000-0005-0000-0000-0000C70C0000}"/>
    <cellStyle name="Comma 2 6 12 2 2" xfId="25044" xr:uid="{00000000-0005-0000-0000-0000C80C0000}"/>
    <cellStyle name="Comma 2 6 12 2 2 2" xfId="25812" xr:uid="{00000000-0005-0000-0000-0000C90C0000}"/>
    <cellStyle name="Comma 2 6 12 2 2 2 2" xfId="28497" xr:uid="{00000000-0005-0000-0000-0000CA0C0000}"/>
    <cellStyle name="Comma 2 6 12 2 2 2 2 2" xfId="36027" xr:uid="{00000000-0005-0000-0000-0000CB0C0000}"/>
    <cellStyle name="Comma 2 6 12 2 2 2 3" xfId="33143" xr:uid="{00000000-0005-0000-0000-0000CC0C0000}"/>
    <cellStyle name="Comma 2 6 12 2 2 3" xfId="27729" xr:uid="{00000000-0005-0000-0000-0000CD0C0000}"/>
    <cellStyle name="Comma 2 6 12 2 2 3 2" xfId="35259" xr:uid="{00000000-0005-0000-0000-0000CE0C0000}"/>
    <cellStyle name="Comma 2 6 12 2 2 4" xfId="32375" xr:uid="{00000000-0005-0000-0000-0000CF0C0000}"/>
    <cellStyle name="Comma 2 6 12 2 3" xfId="25263" xr:uid="{00000000-0005-0000-0000-0000D00C0000}"/>
    <cellStyle name="Comma 2 6 12 2 3 2" xfId="27948" xr:uid="{00000000-0005-0000-0000-0000D10C0000}"/>
    <cellStyle name="Comma 2 6 12 2 3 2 2" xfId="35478" xr:uid="{00000000-0005-0000-0000-0000D20C0000}"/>
    <cellStyle name="Comma 2 6 12 2 3 3" xfId="32594" xr:uid="{00000000-0005-0000-0000-0000D30C0000}"/>
    <cellStyle name="Comma 2 6 12 2 4" xfId="26496" xr:uid="{00000000-0005-0000-0000-0000D40C0000}"/>
    <cellStyle name="Comma 2 6 12 2 4 2" xfId="34026" xr:uid="{00000000-0005-0000-0000-0000D50C0000}"/>
    <cellStyle name="Comma 2 6 12 2 5" xfId="31142" xr:uid="{00000000-0005-0000-0000-0000D60C0000}"/>
    <cellStyle name="Comma 2 6 12 2 6" xfId="29380" xr:uid="{00000000-0005-0000-0000-0000D70C0000}"/>
    <cellStyle name="Comma 2 6 12 3" xfId="23944" xr:uid="{00000000-0005-0000-0000-0000D80C0000}"/>
    <cellStyle name="Comma 2 6 12 3 2" xfId="25462" xr:uid="{00000000-0005-0000-0000-0000D90C0000}"/>
    <cellStyle name="Comma 2 6 12 3 2 2" xfId="28147" xr:uid="{00000000-0005-0000-0000-0000DA0C0000}"/>
    <cellStyle name="Comma 2 6 12 3 2 2 2" xfId="35677" xr:uid="{00000000-0005-0000-0000-0000DB0C0000}"/>
    <cellStyle name="Comma 2 6 12 3 2 3" xfId="32793" xr:uid="{00000000-0005-0000-0000-0000DC0C0000}"/>
    <cellStyle name="Comma 2 6 12 3 3" xfId="26830" xr:uid="{00000000-0005-0000-0000-0000DD0C0000}"/>
    <cellStyle name="Comma 2 6 12 3 3 2" xfId="34360" xr:uid="{00000000-0005-0000-0000-0000DE0C0000}"/>
    <cellStyle name="Comma 2 6 12 3 4" xfId="31476" xr:uid="{00000000-0005-0000-0000-0000DF0C0000}"/>
    <cellStyle name="Comma 2 6 12 3 5" xfId="29714" xr:uid="{00000000-0005-0000-0000-0000E00C0000}"/>
    <cellStyle name="Comma 2 6 12 4" xfId="24275" xr:uid="{00000000-0005-0000-0000-0000E10C0000}"/>
    <cellStyle name="Comma 2 6 12 4 2" xfId="25842" xr:uid="{00000000-0005-0000-0000-0000E20C0000}"/>
    <cellStyle name="Comma 2 6 12 4 2 2" xfId="28527" xr:uid="{00000000-0005-0000-0000-0000E30C0000}"/>
    <cellStyle name="Comma 2 6 12 4 2 2 2" xfId="36057" xr:uid="{00000000-0005-0000-0000-0000E40C0000}"/>
    <cellStyle name="Comma 2 6 12 4 2 3" xfId="33173" xr:uid="{00000000-0005-0000-0000-0000E50C0000}"/>
    <cellStyle name="Comma 2 6 12 4 3" xfId="27160" xr:uid="{00000000-0005-0000-0000-0000E60C0000}"/>
    <cellStyle name="Comma 2 6 12 4 3 2" xfId="34690" xr:uid="{00000000-0005-0000-0000-0000E70C0000}"/>
    <cellStyle name="Comma 2 6 12 4 4" xfId="31806" xr:uid="{00000000-0005-0000-0000-0000E80C0000}"/>
    <cellStyle name="Comma 2 6 12 4 5" xfId="30044" xr:uid="{00000000-0005-0000-0000-0000E90C0000}"/>
    <cellStyle name="Comma 2 6 12 5" xfId="24605" xr:uid="{00000000-0005-0000-0000-0000EA0C0000}"/>
    <cellStyle name="Comma 2 6 12 5 2" xfId="27490" xr:uid="{00000000-0005-0000-0000-0000EB0C0000}"/>
    <cellStyle name="Comma 2 6 12 5 2 2" xfId="35020" xr:uid="{00000000-0005-0000-0000-0000EC0C0000}"/>
    <cellStyle name="Comma 2 6 12 5 3" xfId="32136" xr:uid="{00000000-0005-0000-0000-0000ED0C0000}"/>
    <cellStyle name="Comma 2 6 12 5 4" xfId="30374" xr:uid="{00000000-0005-0000-0000-0000EE0C0000}"/>
    <cellStyle name="Comma 2 6 12 6" xfId="24824" xr:uid="{00000000-0005-0000-0000-0000EF0C0000}"/>
    <cellStyle name="Comma 2 6 12 6 2" xfId="33676" xr:uid="{00000000-0005-0000-0000-0000F00C0000}"/>
    <cellStyle name="Comma 2 6 12 6 3" xfId="30593" xr:uid="{00000000-0005-0000-0000-0000F10C0000}"/>
    <cellStyle name="Comma 2 6 12 7" xfId="30792" xr:uid="{00000000-0005-0000-0000-0000F20C0000}"/>
    <cellStyle name="Comma 2 6 12 8" xfId="29030" xr:uid="{00000000-0005-0000-0000-0000F30C0000}"/>
    <cellStyle name="Comma 2 6 13" xfId="23382" xr:uid="{00000000-0005-0000-0000-0000F40C0000}"/>
    <cellStyle name="Comma 2 6 13 2" xfId="23613" xr:uid="{00000000-0005-0000-0000-0000F50C0000}"/>
    <cellStyle name="Comma 2 6 13 2 2" xfId="25048" xr:uid="{00000000-0005-0000-0000-0000F60C0000}"/>
    <cellStyle name="Comma 2 6 13 2 2 2" xfId="25816" xr:uid="{00000000-0005-0000-0000-0000F70C0000}"/>
    <cellStyle name="Comma 2 6 13 2 2 2 2" xfId="28501" xr:uid="{00000000-0005-0000-0000-0000F80C0000}"/>
    <cellStyle name="Comma 2 6 13 2 2 2 2 2" xfId="36031" xr:uid="{00000000-0005-0000-0000-0000F90C0000}"/>
    <cellStyle name="Comma 2 6 13 2 2 2 3" xfId="33147" xr:uid="{00000000-0005-0000-0000-0000FA0C0000}"/>
    <cellStyle name="Comma 2 6 13 2 2 3" xfId="27733" xr:uid="{00000000-0005-0000-0000-0000FB0C0000}"/>
    <cellStyle name="Comma 2 6 13 2 2 3 2" xfId="35263" xr:uid="{00000000-0005-0000-0000-0000FC0C0000}"/>
    <cellStyle name="Comma 2 6 13 2 2 4" xfId="32379" xr:uid="{00000000-0005-0000-0000-0000FD0C0000}"/>
    <cellStyle name="Comma 2 6 13 2 3" xfId="25267" xr:uid="{00000000-0005-0000-0000-0000FE0C0000}"/>
    <cellStyle name="Comma 2 6 13 2 3 2" xfId="27952" xr:uid="{00000000-0005-0000-0000-0000FF0C0000}"/>
    <cellStyle name="Comma 2 6 13 2 3 2 2" xfId="35482" xr:uid="{00000000-0005-0000-0000-0000000D0000}"/>
    <cellStyle name="Comma 2 6 13 2 3 3" xfId="32598" xr:uid="{00000000-0005-0000-0000-0000010D0000}"/>
    <cellStyle name="Comma 2 6 13 2 4" xfId="26500" xr:uid="{00000000-0005-0000-0000-0000020D0000}"/>
    <cellStyle name="Comma 2 6 13 2 4 2" xfId="34030" xr:uid="{00000000-0005-0000-0000-0000030D0000}"/>
    <cellStyle name="Comma 2 6 13 2 5" xfId="31146" xr:uid="{00000000-0005-0000-0000-0000040D0000}"/>
    <cellStyle name="Comma 2 6 13 2 6" xfId="29384" xr:uid="{00000000-0005-0000-0000-0000050D0000}"/>
    <cellStyle name="Comma 2 6 13 3" xfId="23948" xr:uid="{00000000-0005-0000-0000-0000060D0000}"/>
    <cellStyle name="Comma 2 6 13 3 2" xfId="25466" xr:uid="{00000000-0005-0000-0000-0000070D0000}"/>
    <cellStyle name="Comma 2 6 13 3 2 2" xfId="28151" xr:uid="{00000000-0005-0000-0000-0000080D0000}"/>
    <cellStyle name="Comma 2 6 13 3 2 2 2" xfId="35681" xr:uid="{00000000-0005-0000-0000-0000090D0000}"/>
    <cellStyle name="Comma 2 6 13 3 2 3" xfId="32797" xr:uid="{00000000-0005-0000-0000-00000A0D0000}"/>
    <cellStyle name="Comma 2 6 13 3 3" xfId="26834" xr:uid="{00000000-0005-0000-0000-00000B0D0000}"/>
    <cellStyle name="Comma 2 6 13 3 3 2" xfId="34364" xr:uid="{00000000-0005-0000-0000-00000C0D0000}"/>
    <cellStyle name="Comma 2 6 13 3 4" xfId="31480" xr:uid="{00000000-0005-0000-0000-00000D0D0000}"/>
    <cellStyle name="Comma 2 6 13 3 5" xfId="29718" xr:uid="{00000000-0005-0000-0000-00000E0D0000}"/>
    <cellStyle name="Comma 2 6 13 4" xfId="24279" xr:uid="{00000000-0005-0000-0000-00000F0D0000}"/>
    <cellStyle name="Comma 2 6 13 4 2" xfId="25843" xr:uid="{00000000-0005-0000-0000-0000100D0000}"/>
    <cellStyle name="Comma 2 6 13 4 2 2" xfId="28528" xr:uid="{00000000-0005-0000-0000-0000110D0000}"/>
    <cellStyle name="Comma 2 6 13 4 2 2 2" xfId="36058" xr:uid="{00000000-0005-0000-0000-0000120D0000}"/>
    <cellStyle name="Comma 2 6 13 4 2 3" xfId="33174" xr:uid="{00000000-0005-0000-0000-0000130D0000}"/>
    <cellStyle name="Comma 2 6 13 4 3" xfId="27164" xr:uid="{00000000-0005-0000-0000-0000140D0000}"/>
    <cellStyle name="Comma 2 6 13 4 3 2" xfId="34694" xr:uid="{00000000-0005-0000-0000-0000150D0000}"/>
    <cellStyle name="Comma 2 6 13 4 4" xfId="31810" xr:uid="{00000000-0005-0000-0000-0000160D0000}"/>
    <cellStyle name="Comma 2 6 13 4 5" xfId="30048" xr:uid="{00000000-0005-0000-0000-0000170D0000}"/>
    <cellStyle name="Comma 2 6 13 5" xfId="24609" xr:uid="{00000000-0005-0000-0000-0000180D0000}"/>
    <cellStyle name="Comma 2 6 13 5 2" xfId="27494" xr:uid="{00000000-0005-0000-0000-0000190D0000}"/>
    <cellStyle name="Comma 2 6 13 5 2 2" xfId="35024" xr:uid="{00000000-0005-0000-0000-00001A0D0000}"/>
    <cellStyle name="Comma 2 6 13 5 3" xfId="32140" xr:uid="{00000000-0005-0000-0000-00001B0D0000}"/>
    <cellStyle name="Comma 2 6 13 5 4" xfId="30378" xr:uid="{00000000-0005-0000-0000-00001C0D0000}"/>
    <cellStyle name="Comma 2 6 13 6" xfId="24828" xr:uid="{00000000-0005-0000-0000-00001D0D0000}"/>
    <cellStyle name="Comma 2 6 13 6 2" xfId="33680" xr:uid="{00000000-0005-0000-0000-00001E0D0000}"/>
    <cellStyle name="Comma 2 6 13 6 3" xfId="30597" xr:uid="{00000000-0005-0000-0000-00001F0D0000}"/>
    <cellStyle name="Comma 2 6 13 7" xfId="30796" xr:uid="{00000000-0005-0000-0000-0000200D0000}"/>
    <cellStyle name="Comma 2 6 13 8" xfId="29034" xr:uid="{00000000-0005-0000-0000-0000210D0000}"/>
    <cellStyle name="Comma 2 6 14" xfId="23393" xr:uid="{00000000-0005-0000-0000-0000220D0000}"/>
    <cellStyle name="Comma 2 6 14 2" xfId="23617" xr:uid="{00000000-0005-0000-0000-0000230D0000}"/>
    <cellStyle name="Comma 2 6 14 2 2" xfId="25052" xr:uid="{00000000-0005-0000-0000-0000240D0000}"/>
    <cellStyle name="Comma 2 6 14 2 2 2" xfId="25820" xr:uid="{00000000-0005-0000-0000-0000250D0000}"/>
    <cellStyle name="Comma 2 6 14 2 2 2 2" xfId="28505" xr:uid="{00000000-0005-0000-0000-0000260D0000}"/>
    <cellStyle name="Comma 2 6 14 2 2 2 2 2" xfId="36035" xr:uid="{00000000-0005-0000-0000-0000270D0000}"/>
    <cellStyle name="Comma 2 6 14 2 2 2 3" xfId="33151" xr:uid="{00000000-0005-0000-0000-0000280D0000}"/>
    <cellStyle name="Comma 2 6 14 2 2 3" xfId="27737" xr:uid="{00000000-0005-0000-0000-0000290D0000}"/>
    <cellStyle name="Comma 2 6 14 2 2 3 2" xfId="35267" xr:uid="{00000000-0005-0000-0000-00002A0D0000}"/>
    <cellStyle name="Comma 2 6 14 2 2 4" xfId="32383" xr:uid="{00000000-0005-0000-0000-00002B0D0000}"/>
    <cellStyle name="Comma 2 6 14 2 3" xfId="25271" xr:uid="{00000000-0005-0000-0000-00002C0D0000}"/>
    <cellStyle name="Comma 2 6 14 2 3 2" xfId="27956" xr:uid="{00000000-0005-0000-0000-00002D0D0000}"/>
    <cellStyle name="Comma 2 6 14 2 3 2 2" xfId="35486" xr:uid="{00000000-0005-0000-0000-00002E0D0000}"/>
    <cellStyle name="Comma 2 6 14 2 3 3" xfId="32602" xr:uid="{00000000-0005-0000-0000-00002F0D0000}"/>
    <cellStyle name="Comma 2 6 14 2 4" xfId="26504" xr:uid="{00000000-0005-0000-0000-0000300D0000}"/>
    <cellStyle name="Comma 2 6 14 2 4 2" xfId="34034" xr:uid="{00000000-0005-0000-0000-0000310D0000}"/>
    <cellStyle name="Comma 2 6 14 2 5" xfId="31150" xr:uid="{00000000-0005-0000-0000-0000320D0000}"/>
    <cellStyle name="Comma 2 6 14 2 6" xfId="29388" xr:uid="{00000000-0005-0000-0000-0000330D0000}"/>
    <cellStyle name="Comma 2 6 14 3" xfId="23952" xr:uid="{00000000-0005-0000-0000-0000340D0000}"/>
    <cellStyle name="Comma 2 6 14 3 2" xfId="25470" xr:uid="{00000000-0005-0000-0000-0000350D0000}"/>
    <cellStyle name="Comma 2 6 14 3 2 2" xfId="28155" xr:uid="{00000000-0005-0000-0000-0000360D0000}"/>
    <cellStyle name="Comma 2 6 14 3 2 2 2" xfId="35685" xr:uid="{00000000-0005-0000-0000-0000370D0000}"/>
    <cellStyle name="Comma 2 6 14 3 2 3" xfId="32801" xr:uid="{00000000-0005-0000-0000-0000380D0000}"/>
    <cellStyle name="Comma 2 6 14 3 3" xfId="26838" xr:uid="{00000000-0005-0000-0000-0000390D0000}"/>
    <cellStyle name="Comma 2 6 14 3 3 2" xfId="34368" xr:uid="{00000000-0005-0000-0000-00003A0D0000}"/>
    <cellStyle name="Comma 2 6 14 3 4" xfId="31484" xr:uid="{00000000-0005-0000-0000-00003B0D0000}"/>
    <cellStyle name="Comma 2 6 14 3 5" xfId="29722" xr:uid="{00000000-0005-0000-0000-00003C0D0000}"/>
    <cellStyle name="Comma 2 6 14 4" xfId="24283" xr:uid="{00000000-0005-0000-0000-00003D0D0000}"/>
    <cellStyle name="Comma 2 6 14 4 2" xfId="25844" xr:uid="{00000000-0005-0000-0000-00003E0D0000}"/>
    <cellStyle name="Comma 2 6 14 4 2 2" xfId="28529" xr:uid="{00000000-0005-0000-0000-00003F0D0000}"/>
    <cellStyle name="Comma 2 6 14 4 2 2 2" xfId="36059" xr:uid="{00000000-0005-0000-0000-0000400D0000}"/>
    <cellStyle name="Comma 2 6 14 4 2 3" xfId="33175" xr:uid="{00000000-0005-0000-0000-0000410D0000}"/>
    <cellStyle name="Comma 2 6 14 4 3" xfId="27168" xr:uid="{00000000-0005-0000-0000-0000420D0000}"/>
    <cellStyle name="Comma 2 6 14 4 3 2" xfId="34698" xr:uid="{00000000-0005-0000-0000-0000430D0000}"/>
    <cellStyle name="Comma 2 6 14 4 4" xfId="31814" xr:uid="{00000000-0005-0000-0000-0000440D0000}"/>
    <cellStyle name="Comma 2 6 14 4 5" xfId="30052" xr:uid="{00000000-0005-0000-0000-0000450D0000}"/>
    <cellStyle name="Comma 2 6 14 5" xfId="24613" xr:uid="{00000000-0005-0000-0000-0000460D0000}"/>
    <cellStyle name="Comma 2 6 14 5 2" xfId="27498" xr:uid="{00000000-0005-0000-0000-0000470D0000}"/>
    <cellStyle name="Comma 2 6 14 5 2 2" xfId="35028" xr:uid="{00000000-0005-0000-0000-0000480D0000}"/>
    <cellStyle name="Comma 2 6 14 5 3" xfId="32144" xr:uid="{00000000-0005-0000-0000-0000490D0000}"/>
    <cellStyle name="Comma 2 6 14 5 4" xfId="30382" xr:uid="{00000000-0005-0000-0000-00004A0D0000}"/>
    <cellStyle name="Comma 2 6 14 6" xfId="24832" xr:uid="{00000000-0005-0000-0000-00004B0D0000}"/>
    <cellStyle name="Comma 2 6 14 6 2" xfId="33684" xr:uid="{00000000-0005-0000-0000-00004C0D0000}"/>
    <cellStyle name="Comma 2 6 14 6 3" xfId="30601" xr:uid="{00000000-0005-0000-0000-00004D0D0000}"/>
    <cellStyle name="Comma 2 6 14 7" xfId="30800" xr:uid="{00000000-0005-0000-0000-00004E0D0000}"/>
    <cellStyle name="Comma 2 6 14 8" xfId="29038" xr:uid="{00000000-0005-0000-0000-00004F0D0000}"/>
    <cellStyle name="Comma 2 6 15" xfId="23397" xr:uid="{00000000-0005-0000-0000-0000500D0000}"/>
    <cellStyle name="Comma 2 6 15 2" xfId="23621" xr:uid="{00000000-0005-0000-0000-0000510D0000}"/>
    <cellStyle name="Comma 2 6 15 2 2" xfId="25056" xr:uid="{00000000-0005-0000-0000-0000520D0000}"/>
    <cellStyle name="Comma 2 6 15 2 2 2" xfId="25824" xr:uid="{00000000-0005-0000-0000-0000530D0000}"/>
    <cellStyle name="Comma 2 6 15 2 2 2 2" xfId="28509" xr:uid="{00000000-0005-0000-0000-0000540D0000}"/>
    <cellStyle name="Comma 2 6 15 2 2 2 2 2" xfId="36039" xr:uid="{00000000-0005-0000-0000-0000550D0000}"/>
    <cellStyle name="Comma 2 6 15 2 2 2 3" xfId="33155" xr:uid="{00000000-0005-0000-0000-0000560D0000}"/>
    <cellStyle name="Comma 2 6 15 2 2 3" xfId="27741" xr:uid="{00000000-0005-0000-0000-0000570D0000}"/>
    <cellStyle name="Comma 2 6 15 2 2 3 2" xfId="35271" xr:uid="{00000000-0005-0000-0000-0000580D0000}"/>
    <cellStyle name="Comma 2 6 15 2 2 4" xfId="32387" xr:uid="{00000000-0005-0000-0000-0000590D0000}"/>
    <cellStyle name="Comma 2 6 15 2 3" xfId="25275" xr:uid="{00000000-0005-0000-0000-00005A0D0000}"/>
    <cellStyle name="Comma 2 6 15 2 3 2" xfId="27960" xr:uid="{00000000-0005-0000-0000-00005B0D0000}"/>
    <cellStyle name="Comma 2 6 15 2 3 2 2" xfId="35490" xr:uid="{00000000-0005-0000-0000-00005C0D0000}"/>
    <cellStyle name="Comma 2 6 15 2 3 3" xfId="32606" xr:uid="{00000000-0005-0000-0000-00005D0D0000}"/>
    <cellStyle name="Comma 2 6 15 2 4" xfId="26508" xr:uid="{00000000-0005-0000-0000-00005E0D0000}"/>
    <cellStyle name="Comma 2 6 15 2 4 2" xfId="34038" xr:uid="{00000000-0005-0000-0000-00005F0D0000}"/>
    <cellStyle name="Comma 2 6 15 2 5" xfId="31154" xr:uid="{00000000-0005-0000-0000-0000600D0000}"/>
    <cellStyle name="Comma 2 6 15 2 6" xfId="29392" xr:uid="{00000000-0005-0000-0000-0000610D0000}"/>
    <cellStyle name="Comma 2 6 15 3" xfId="23956" xr:uid="{00000000-0005-0000-0000-0000620D0000}"/>
    <cellStyle name="Comma 2 6 15 3 2" xfId="25474" xr:uid="{00000000-0005-0000-0000-0000630D0000}"/>
    <cellStyle name="Comma 2 6 15 3 2 2" xfId="28159" xr:uid="{00000000-0005-0000-0000-0000640D0000}"/>
    <cellStyle name="Comma 2 6 15 3 2 2 2" xfId="35689" xr:uid="{00000000-0005-0000-0000-0000650D0000}"/>
    <cellStyle name="Comma 2 6 15 3 2 3" xfId="32805" xr:uid="{00000000-0005-0000-0000-0000660D0000}"/>
    <cellStyle name="Comma 2 6 15 3 3" xfId="26842" xr:uid="{00000000-0005-0000-0000-0000670D0000}"/>
    <cellStyle name="Comma 2 6 15 3 3 2" xfId="34372" xr:uid="{00000000-0005-0000-0000-0000680D0000}"/>
    <cellStyle name="Comma 2 6 15 3 4" xfId="31488" xr:uid="{00000000-0005-0000-0000-0000690D0000}"/>
    <cellStyle name="Comma 2 6 15 3 5" xfId="29726" xr:uid="{00000000-0005-0000-0000-00006A0D0000}"/>
    <cellStyle name="Comma 2 6 15 4" xfId="24287" xr:uid="{00000000-0005-0000-0000-00006B0D0000}"/>
    <cellStyle name="Comma 2 6 15 4 2" xfId="25845" xr:uid="{00000000-0005-0000-0000-00006C0D0000}"/>
    <cellStyle name="Comma 2 6 15 4 2 2" xfId="28530" xr:uid="{00000000-0005-0000-0000-00006D0D0000}"/>
    <cellStyle name="Comma 2 6 15 4 2 2 2" xfId="36060" xr:uid="{00000000-0005-0000-0000-00006E0D0000}"/>
    <cellStyle name="Comma 2 6 15 4 2 3" xfId="33176" xr:uid="{00000000-0005-0000-0000-00006F0D0000}"/>
    <cellStyle name="Comma 2 6 15 4 3" xfId="27172" xr:uid="{00000000-0005-0000-0000-0000700D0000}"/>
    <cellStyle name="Comma 2 6 15 4 3 2" xfId="34702" xr:uid="{00000000-0005-0000-0000-0000710D0000}"/>
    <cellStyle name="Comma 2 6 15 4 4" xfId="31818" xr:uid="{00000000-0005-0000-0000-0000720D0000}"/>
    <cellStyle name="Comma 2 6 15 4 5" xfId="30056" xr:uid="{00000000-0005-0000-0000-0000730D0000}"/>
    <cellStyle name="Comma 2 6 15 5" xfId="24617" xr:uid="{00000000-0005-0000-0000-0000740D0000}"/>
    <cellStyle name="Comma 2 6 15 5 2" xfId="27502" xr:uid="{00000000-0005-0000-0000-0000750D0000}"/>
    <cellStyle name="Comma 2 6 15 5 2 2" xfId="35032" xr:uid="{00000000-0005-0000-0000-0000760D0000}"/>
    <cellStyle name="Comma 2 6 15 5 3" xfId="32148" xr:uid="{00000000-0005-0000-0000-0000770D0000}"/>
    <cellStyle name="Comma 2 6 15 5 4" xfId="30386" xr:uid="{00000000-0005-0000-0000-0000780D0000}"/>
    <cellStyle name="Comma 2 6 15 6" xfId="24836" xr:uid="{00000000-0005-0000-0000-0000790D0000}"/>
    <cellStyle name="Comma 2 6 15 6 2" xfId="33688" xr:uid="{00000000-0005-0000-0000-00007A0D0000}"/>
    <cellStyle name="Comma 2 6 15 6 3" xfId="30605" xr:uid="{00000000-0005-0000-0000-00007B0D0000}"/>
    <cellStyle name="Comma 2 6 15 7" xfId="30804" xr:uid="{00000000-0005-0000-0000-00007C0D0000}"/>
    <cellStyle name="Comma 2 6 15 8" xfId="29042" xr:uid="{00000000-0005-0000-0000-00007D0D0000}"/>
    <cellStyle name="Comma 2 6 16" xfId="23402" xr:uid="{00000000-0005-0000-0000-00007E0D0000}"/>
    <cellStyle name="Comma 2 6 16 2" xfId="23625" xr:uid="{00000000-0005-0000-0000-00007F0D0000}"/>
    <cellStyle name="Comma 2 6 16 2 2" xfId="25060" xr:uid="{00000000-0005-0000-0000-0000800D0000}"/>
    <cellStyle name="Comma 2 6 16 2 2 2" xfId="25828" xr:uid="{00000000-0005-0000-0000-0000810D0000}"/>
    <cellStyle name="Comma 2 6 16 2 2 2 2" xfId="28513" xr:uid="{00000000-0005-0000-0000-0000820D0000}"/>
    <cellStyle name="Comma 2 6 16 2 2 2 2 2" xfId="36043" xr:uid="{00000000-0005-0000-0000-0000830D0000}"/>
    <cellStyle name="Comma 2 6 16 2 2 2 3" xfId="33159" xr:uid="{00000000-0005-0000-0000-0000840D0000}"/>
    <cellStyle name="Comma 2 6 16 2 2 3" xfId="27745" xr:uid="{00000000-0005-0000-0000-0000850D0000}"/>
    <cellStyle name="Comma 2 6 16 2 2 3 2" xfId="35275" xr:uid="{00000000-0005-0000-0000-0000860D0000}"/>
    <cellStyle name="Comma 2 6 16 2 2 4" xfId="32391" xr:uid="{00000000-0005-0000-0000-0000870D0000}"/>
    <cellStyle name="Comma 2 6 16 2 3" xfId="25279" xr:uid="{00000000-0005-0000-0000-0000880D0000}"/>
    <cellStyle name="Comma 2 6 16 2 3 2" xfId="27964" xr:uid="{00000000-0005-0000-0000-0000890D0000}"/>
    <cellStyle name="Comma 2 6 16 2 3 2 2" xfId="35494" xr:uid="{00000000-0005-0000-0000-00008A0D0000}"/>
    <cellStyle name="Comma 2 6 16 2 3 3" xfId="32610" xr:uid="{00000000-0005-0000-0000-00008B0D0000}"/>
    <cellStyle name="Comma 2 6 16 2 4" xfId="26512" xr:uid="{00000000-0005-0000-0000-00008C0D0000}"/>
    <cellStyle name="Comma 2 6 16 2 4 2" xfId="34042" xr:uid="{00000000-0005-0000-0000-00008D0D0000}"/>
    <cellStyle name="Comma 2 6 16 2 5" xfId="31158" xr:uid="{00000000-0005-0000-0000-00008E0D0000}"/>
    <cellStyle name="Comma 2 6 16 2 6" xfId="29396" xr:uid="{00000000-0005-0000-0000-00008F0D0000}"/>
    <cellStyle name="Comma 2 6 16 3" xfId="23960" xr:uid="{00000000-0005-0000-0000-0000900D0000}"/>
    <cellStyle name="Comma 2 6 16 3 2" xfId="25478" xr:uid="{00000000-0005-0000-0000-0000910D0000}"/>
    <cellStyle name="Comma 2 6 16 3 2 2" xfId="28163" xr:uid="{00000000-0005-0000-0000-0000920D0000}"/>
    <cellStyle name="Comma 2 6 16 3 2 2 2" xfId="35693" xr:uid="{00000000-0005-0000-0000-0000930D0000}"/>
    <cellStyle name="Comma 2 6 16 3 2 3" xfId="32809" xr:uid="{00000000-0005-0000-0000-0000940D0000}"/>
    <cellStyle name="Comma 2 6 16 3 3" xfId="26846" xr:uid="{00000000-0005-0000-0000-0000950D0000}"/>
    <cellStyle name="Comma 2 6 16 3 3 2" xfId="34376" xr:uid="{00000000-0005-0000-0000-0000960D0000}"/>
    <cellStyle name="Comma 2 6 16 3 4" xfId="31492" xr:uid="{00000000-0005-0000-0000-0000970D0000}"/>
    <cellStyle name="Comma 2 6 16 3 5" xfId="29730" xr:uid="{00000000-0005-0000-0000-0000980D0000}"/>
    <cellStyle name="Comma 2 6 16 4" xfId="24291" xr:uid="{00000000-0005-0000-0000-0000990D0000}"/>
    <cellStyle name="Comma 2 6 16 4 2" xfId="25846" xr:uid="{00000000-0005-0000-0000-00009A0D0000}"/>
    <cellStyle name="Comma 2 6 16 4 2 2" xfId="28531" xr:uid="{00000000-0005-0000-0000-00009B0D0000}"/>
    <cellStyle name="Comma 2 6 16 4 2 2 2" xfId="36061" xr:uid="{00000000-0005-0000-0000-00009C0D0000}"/>
    <cellStyle name="Comma 2 6 16 4 2 3" xfId="33177" xr:uid="{00000000-0005-0000-0000-00009D0D0000}"/>
    <cellStyle name="Comma 2 6 16 4 3" xfId="27176" xr:uid="{00000000-0005-0000-0000-00009E0D0000}"/>
    <cellStyle name="Comma 2 6 16 4 3 2" xfId="34706" xr:uid="{00000000-0005-0000-0000-00009F0D0000}"/>
    <cellStyle name="Comma 2 6 16 4 4" xfId="31822" xr:uid="{00000000-0005-0000-0000-0000A00D0000}"/>
    <cellStyle name="Comma 2 6 16 4 5" xfId="30060" xr:uid="{00000000-0005-0000-0000-0000A10D0000}"/>
    <cellStyle name="Comma 2 6 16 5" xfId="24621" xr:uid="{00000000-0005-0000-0000-0000A20D0000}"/>
    <cellStyle name="Comma 2 6 16 5 2" xfId="27506" xr:uid="{00000000-0005-0000-0000-0000A30D0000}"/>
    <cellStyle name="Comma 2 6 16 5 2 2" xfId="35036" xr:uid="{00000000-0005-0000-0000-0000A40D0000}"/>
    <cellStyle name="Comma 2 6 16 5 3" xfId="32152" xr:uid="{00000000-0005-0000-0000-0000A50D0000}"/>
    <cellStyle name="Comma 2 6 16 5 4" xfId="30390" xr:uid="{00000000-0005-0000-0000-0000A60D0000}"/>
    <cellStyle name="Comma 2 6 16 6" xfId="24840" xr:uid="{00000000-0005-0000-0000-0000A70D0000}"/>
    <cellStyle name="Comma 2 6 16 6 2" xfId="33692" xr:uid="{00000000-0005-0000-0000-0000A80D0000}"/>
    <cellStyle name="Comma 2 6 16 6 3" xfId="30609" xr:uid="{00000000-0005-0000-0000-0000A90D0000}"/>
    <cellStyle name="Comma 2 6 16 7" xfId="30808" xr:uid="{00000000-0005-0000-0000-0000AA0D0000}"/>
    <cellStyle name="Comma 2 6 16 8" xfId="29046" xr:uid="{00000000-0005-0000-0000-0000AB0D0000}"/>
    <cellStyle name="Comma 2 6 17" xfId="23409" xr:uid="{00000000-0005-0000-0000-0000AC0D0000}"/>
    <cellStyle name="Comma 2 6 17 2" xfId="23629" xr:uid="{00000000-0005-0000-0000-0000AD0D0000}"/>
    <cellStyle name="Comma 2 6 17 2 2" xfId="25064" xr:uid="{00000000-0005-0000-0000-0000AE0D0000}"/>
    <cellStyle name="Comma 2 6 17 2 2 2" xfId="25832" xr:uid="{00000000-0005-0000-0000-0000AF0D0000}"/>
    <cellStyle name="Comma 2 6 17 2 2 2 2" xfId="28517" xr:uid="{00000000-0005-0000-0000-0000B00D0000}"/>
    <cellStyle name="Comma 2 6 17 2 2 2 2 2" xfId="36047" xr:uid="{00000000-0005-0000-0000-0000B10D0000}"/>
    <cellStyle name="Comma 2 6 17 2 2 2 3" xfId="33163" xr:uid="{00000000-0005-0000-0000-0000B20D0000}"/>
    <cellStyle name="Comma 2 6 17 2 2 3" xfId="27749" xr:uid="{00000000-0005-0000-0000-0000B30D0000}"/>
    <cellStyle name="Comma 2 6 17 2 2 3 2" xfId="35279" xr:uid="{00000000-0005-0000-0000-0000B40D0000}"/>
    <cellStyle name="Comma 2 6 17 2 2 4" xfId="32395" xr:uid="{00000000-0005-0000-0000-0000B50D0000}"/>
    <cellStyle name="Comma 2 6 17 2 3" xfId="25283" xr:uid="{00000000-0005-0000-0000-0000B60D0000}"/>
    <cellStyle name="Comma 2 6 17 2 3 2" xfId="27968" xr:uid="{00000000-0005-0000-0000-0000B70D0000}"/>
    <cellStyle name="Comma 2 6 17 2 3 2 2" xfId="35498" xr:uid="{00000000-0005-0000-0000-0000B80D0000}"/>
    <cellStyle name="Comma 2 6 17 2 3 3" xfId="32614" xr:uid="{00000000-0005-0000-0000-0000B90D0000}"/>
    <cellStyle name="Comma 2 6 17 2 4" xfId="26516" xr:uid="{00000000-0005-0000-0000-0000BA0D0000}"/>
    <cellStyle name="Comma 2 6 17 2 4 2" xfId="34046" xr:uid="{00000000-0005-0000-0000-0000BB0D0000}"/>
    <cellStyle name="Comma 2 6 17 2 5" xfId="31162" xr:uid="{00000000-0005-0000-0000-0000BC0D0000}"/>
    <cellStyle name="Comma 2 6 17 2 6" xfId="29400" xr:uid="{00000000-0005-0000-0000-0000BD0D0000}"/>
    <cellStyle name="Comma 2 6 17 3" xfId="23964" xr:uid="{00000000-0005-0000-0000-0000BE0D0000}"/>
    <cellStyle name="Comma 2 6 17 3 2" xfId="25482" xr:uid="{00000000-0005-0000-0000-0000BF0D0000}"/>
    <cellStyle name="Comma 2 6 17 3 2 2" xfId="28167" xr:uid="{00000000-0005-0000-0000-0000C00D0000}"/>
    <cellStyle name="Comma 2 6 17 3 2 2 2" xfId="35697" xr:uid="{00000000-0005-0000-0000-0000C10D0000}"/>
    <cellStyle name="Comma 2 6 17 3 2 3" xfId="32813" xr:uid="{00000000-0005-0000-0000-0000C20D0000}"/>
    <cellStyle name="Comma 2 6 17 3 3" xfId="26850" xr:uid="{00000000-0005-0000-0000-0000C30D0000}"/>
    <cellStyle name="Comma 2 6 17 3 3 2" xfId="34380" xr:uid="{00000000-0005-0000-0000-0000C40D0000}"/>
    <cellStyle name="Comma 2 6 17 3 4" xfId="31496" xr:uid="{00000000-0005-0000-0000-0000C50D0000}"/>
    <cellStyle name="Comma 2 6 17 3 5" xfId="29734" xr:uid="{00000000-0005-0000-0000-0000C60D0000}"/>
    <cellStyle name="Comma 2 6 17 4" xfId="24295" xr:uid="{00000000-0005-0000-0000-0000C70D0000}"/>
    <cellStyle name="Comma 2 6 17 4 2" xfId="25847" xr:uid="{00000000-0005-0000-0000-0000C80D0000}"/>
    <cellStyle name="Comma 2 6 17 4 2 2" xfId="28532" xr:uid="{00000000-0005-0000-0000-0000C90D0000}"/>
    <cellStyle name="Comma 2 6 17 4 2 2 2" xfId="36062" xr:uid="{00000000-0005-0000-0000-0000CA0D0000}"/>
    <cellStyle name="Comma 2 6 17 4 2 3" xfId="33178" xr:uid="{00000000-0005-0000-0000-0000CB0D0000}"/>
    <cellStyle name="Comma 2 6 17 4 3" xfId="27180" xr:uid="{00000000-0005-0000-0000-0000CC0D0000}"/>
    <cellStyle name="Comma 2 6 17 4 3 2" xfId="34710" xr:uid="{00000000-0005-0000-0000-0000CD0D0000}"/>
    <cellStyle name="Comma 2 6 17 4 4" xfId="31826" xr:uid="{00000000-0005-0000-0000-0000CE0D0000}"/>
    <cellStyle name="Comma 2 6 17 4 5" xfId="30064" xr:uid="{00000000-0005-0000-0000-0000CF0D0000}"/>
    <cellStyle name="Comma 2 6 17 5" xfId="24625" xr:uid="{00000000-0005-0000-0000-0000D00D0000}"/>
    <cellStyle name="Comma 2 6 17 5 2" xfId="27510" xr:uid="{00000000-0005-0000-0000-0000D10D0000}"/>
    <cellStyle name="Comma 2 6 17 5 2 2" xfId="35040" xr:uid="{00000000-0005-0000-0000-0000D20D0000}"/>
    <cellStyle name="Comma 2 6 17 5 3" xfId="32156" xr:uid="{00000000-0005-0000-0000-0000D30D0000}"/>
    <cellStyle name="Comma 2 6 17 5 4" xfId="30394" xr:uid="{00000000-0005-0000-0000-0000D40D0000}"/>
    <cellStyle name="Comma 2 6 17 6" xfId="24844" xr:uid="{00000000-0005-0000-0000-0000D50D0000}"/>
    <cellStyle name="Comma 2 6 17 6 2" xfId="33696" xr:uid="{00000000-0005-0000-0000-0000D60D0000}"/>
    <cellStyle name="Comma 2 6 17 6 3" xfId="30613" xr:uid="{00000000-0005-0000-0000-0000D70D0000}"/>
    <cellStyle name="Comma 2 6 17 7" xfId="30812" xr:uid="{00000000-0005-0000-0000-0000D80D0000}"/>
    <cellStyle name="Comma 2 6 17 8" xfId="29050" xr:uid="{00000000-0005-0000-0000-0000D90D0000}"/>
    <cellStyle name="Comma 2 6 18" xfId="23413" xr:uid="{00000000-0005-0000-0000-0000DA0D0000}"/>
    <cellStyle name="Comma 2 6 18 2" xfId="24849" xr:uid="{00000000-0005-0000-0000-0000DB0D0000}"/>
    <cellStyle name="Comma 2 6 18 2 2" xfId="25486" xr:uid="{00000000-0005-0000-0000-0000DC0D0000}"/>
    <cellStyle name="Comma 2 6 18 2 2 2" xfId="28171" xr:uid="{00000000-0005-0000-0000-0000DD0D0000}"/>
    <cellStyle name="Comma 2 6 18 2 2 2 2" xfId="35701" xr:uid="{00000000-0005-0000-0000-0000DE0D0000}"/>
    <cellStyle name="Comma 2 6 18 2 2 3" xfId="32817" xr:uid="{00000000-0005-0000-0000-0000DF0D0000}"/>
    <cellStyle name="Comma 2 6 18 2 3" xfId="27534" xr:uid="{00000000-0005-0000-0000-0000E00D0000}"/>
    <cellStyle name="Comma 2 6 18 2 3 2" xfId="35064" xr:uid="{00000000-0005-0000-0000-0000E10D0000}"/>
    <cellStyle name="Comma 2 6 18 2 4" xfId="32180" xr:uid="{00000000-0005-0000-0000-0000E20D0000}"/>
    <cellStyle name="Comma 2 6 18 3" xfId="25068" xr:uid="{00000000-0005-0000-0000-0000E30D0000}"/>
    <cellStyle name="Comma 2 6 18 3 2" xfId="27753" xr:uid="{00000000-0005-0000-0000-0000E40D0000}"/>
    <cellStyle name="Comma 2 6 18 3 2 2" xfId="35283" xr:uid="{00000000-0005-0000-0000-0000E50D0000}"/>
    <cellStyle name="Comma 2 6 18 3 3" xfId="32399" xr:uid="{00000000-0005-0000-0000-0000E60D0000}"/>
    <cellStyle name="Comma 2 6 18 4" xfId="26301" xr:uid="{00000000-0005-0000-0000-0000E70D0000}"/>
    <cellStyle name="Comma 2 6 18 4 2" xfId="33700" xr:uid="{00000000-0005-0000-0000-0000E80D0000}"/>
    <cellStyle name="Comma 2 6 18 5" xfId="30816" xr:uid="{00000000-0005-0000-0000-0000E90D0000}"/>
    <cellStyle name="Comma 2 6 18 6" xfId="29054" xr:uid="{00000000-0005-0000-0000-0000EA0D0000}"/>
    <cellStyle name="Comma 2 6 19" xfId="23417" xr:uid="{00000000-0005-0000-0000-0000EB0D0000}"/>
    <cellStyle name="Comma 2 6 19 2" xfId="24853" xr:uid="{00000000-0005-0000-0000-0000EC0D0000}"/>
    <cellStyle name="Comma 2 6 19 2 2" xfId="25490" xr:uid="{00000000-0005-0000-0000-0000ED0D0000}"/>
    <cellStyle name="Comma 2 6 19 2 2 2" xfId="28175" xr:uid="{00000000-0005-0000-0000-0000EE0D0000}"/>
    <cellStyle name="Comma 2 6 19 2 2 2 2" xfId="35705" xr:uid="{00000000-0005-0000-0000-0000EF0D0000}"/>
    <cellStyle name="Comma 2 6 19 2 2 3" xfId="32821" xr:uid="{00000000-0005-0000-0000-0000F00D0000}"/>
    <cellStyle name="Comma 2 6 19 2 3" xfId="27538" xr:uid="{00000000-0005-0000-0000-0000F10D0000}"/>
    <cellStyle name="Comma 2 6 19 2 3 2" xfId="35068" xr:uid="{00000000-0005-0000-0000-0000F20D0000}"/>
    <cellStyle name="Comma 2 6 19 2 4" xfId="32184" xr:uid="{00000000-0005-0000-0000-0000F30D0000}"/>
    <cellStyle name="Comma 2 6 19 3" xfId="25072" xr:uid="{00000000-0005-0000-0000-0000F40D0000}"/>
    <cellStyle name="Comma 2 6 19 3 2" xfId="27757" xr:uid="{00000000-0005-0000-0000-0000F50D0000}"/>
    <cellStyle name="Comma 2 6 19 3 2 2" xfId="35287" xr:uid="{00000000-0005-0000-0000-0000F60D0000}"/>
    <cellStyle name="Comma 2 6 19 3 3" xfId="32403" xr:uid="{00000000-0005-0000-0000-0000F70D0000}"/>
    <cellStyle name="Comma 2 6 19 4" xfId="26305" xr:uid="{00000000-0005-0000-0000-0000F80D0000}"/>
    <cellStyle name="Comma 2 6 19 4 2" xfId="33704" xr:uid="{00000000-0005-0000-0000-0000F90D0000}"/>
    <cellStyle name="Comma 2 6 19 5" xfId="30820" xr:uid="{00000000-0005-0000-0000-0000FA0D0000}"/>
    <cellStyle name="Comma 2 6 19 6" xfId="29058" xr:uid="{00000000-0005-0000-0000-0000FB0D0000}"/>
    <cellStyle name="Comma 2 6 2" xfId="23334" xr:uid="{00000000-0005-0000-0000-0000FC0D0000}"/>
    <cellStyle name="Comma 2 6 2 2" xfId="23569" xr:uid="{00000000-0005-0000-0000-0000FD0D0000}"/>
    <cellStyle name="Comma 2 6 2 2 2" xfId="25004" xr:uid="{00000000-0005-0000-0000-0000FE0D0000}"/>
    <cellStyle name="Comma 2 6 2 2 2 2" xfId="25772" xr:uid="{00000000-0005-0000-0000-0000FF0D0000}"/>
    <cellStyle name="Comma 2 6 2 2 2 2 2" xfId="28457" xr:uid="{00000000-0005-0000-0000-0000000E0000}"/>
    <cellStyle name="Comma 2 6 2 2 2 2 2 2" xfId="35987" xr:uid="{00000000-0005-0000-0000-0000010E0000}"/>
    <cellStyle name="Comma 2 6 2 2 2 2 3" xfId="33103" xr:uid="{00000000-0005-0000-0000-0000020E0000}"/>
    <cellStyle name="Comma 2 6 2 2 2 3" xfId="27689" xr:uid="{00000000-0005-0000-0000-0000030E0000}"/>
    <cellStyle name="Comma 2 6 2 2 2 3 2" xfId="35219" xr:uid="{00000000-0005-0000-0000-0000040E0000}"/>
    <cellStyle name="Comma 2 6 2 2 2 4" xfId="32335" xr:uid="{00000000-0005-0000-0000-0000050E0000}"/>
    <cellStyle name="Comma 2 6 2 2 3" xfId="25223" xr:uid="{00000000-0005-0000-0000-0000060E0000}"/>
    <cellStyle name="Comma 2 6 2 2 3 2" xfId="27908" xr:uid="{00000000-0005-0000-0000-0000070E0000}"/>
    <cellStyle name="Comma 2 6 2 2 3 2 2" xfId="35438" xr:uid="{00000000-0005-0000-0000-0000080E0000}"/>
    <cellStyle name="Comma 2 6 2 2 3 3" xfId="32554" xr:uid="{00000000-0005-0000-0000-0000090E0000}"/>
    <cellStyle name="Comma 2 6 2 2 4" xfId="26456" xr:uid="{00000000-0005-0000-0000-00000A0E0000}"/>
    <cellStyle name="Comma 2 6 2 2 4 2" xfId="33986" xr:uid="{00000000-0005-0000-0000-00000B0E0000}"/>
    <cellStyle name="Comma 2 6 2 2 5" xfId="31102" xr:uid="{00000000-0005-0000-0000-00000C0E0000}"/>
    <cellStyle name="Comma 2 6 2 2 6" xfId="29340" xr:uid="{00000000-0005-0000-0000-00000D0E0000}"/>
    <cellStyle name="Comma 2 6 2 3" xfId="23904" xr:uid="{00000000-0005-0000-0000-00000E0E0000}"/>
    <cellStyle name="Comma 2 6 2 3 2" xfId="25422" xr:uid="{00000000-0005-0000-0000-00000F0E0000}"/>
    <cellStyle name="Comma 2 6 2 3 2 2" xfId="28107" xr:uid="{00000000-0005-0000-0000-0000100E0000}"/>
    <cellStyle name="Comma 2 6 2 3 2 2 2" xfId="35637" xr:uid="{00000000-0005-0000-0000-0000110E0000}"/>
    <cellStyle name="Comma 2 6 2 3 2 3" xfId="32753" xr:uid="{00000000-0005-0000-0000-0000120E0000}"/>
    <cellStyle name="Comma 2 6 2 3 3" xfId="26790" xr:uid="{00000000-0005-0000-0000-0000130E0000}"/>
    <cellStyle name="Comma 2 6 2 3 3 2" xfId="34320" xr:uid="{00000000-0005-0000-0000-0000140E0000}"/>
    <cellStyle name="Comma 2 6 2 3 4" xfId="31436" xr:uid="{00000000-0005-0000-0000-0000150E0000}"/>
    <cellStyle name="Comma 2 6 2 3 5" xfId="29674" xr:uid="{00000000-0005-0000-0000-0000160E0000}"/>
    <cellStyle name="Comma 2 6 2 4" xfId="24235" xr:uid="{00000000-0005-0000-0000-0000170E0000}"/>
    <cellStyle name="Comma 2 6 2 4 2" xfId="25848" xr:uid="{00000000-0005-0000-0000-0000180E0000}"/>
    <cellStyle name="Comma 2 6 2 4 2 2" xfId="28533" xr:uid="{00000000-0005-0000-0000-0000190E0000}"/>
    <cellStyle name="Comma 2 6 2 4 2 2 2" xfId="36063" xr:uid="{00000000-0005-0000-0000-00001A0E0000}"/>
    <cellStyle name="Comma 2 6 2 4 2 3" xfId="33179" xr:uid="{00000000-0005-0000-0000-00001B0E0000}"/>
    <cellStyle name="Comma 2 6 2 4 3" xfId="27120" xr:uid="{00000000-0005-0000-0000-00001C0E0000}"/>
    <cellStyle name="Comma 2 6 2 4 3 2" xfId="34650" xr:uid="{00000000-0005-0000-0000-00001D0E0000}"/>
    <cellStyle name="Comma 2 6 2 4 4" xfId="31766" xr:uid="{00000000-0005-0000-0000-00001E0E0000}"/>
    <cellStyle name="Comma 2 6 2 4 5" xfId="30004" xr:uid="{00000000-0005-0000-0000-00001F0E0000}"/>
    <cellStyle name="Comma 2 6 2 5" xfId="24565" xr:uid="{00000000-0005-0000-0000-0000200E0000}"/>
    <cellStyle name="Comma 2 6 2 5 2" xfId="27450" xr:uid="{00000000-0005-0000-0000-0000210E0000}"/>
    <cellStyle name="Comma 2 6 2 5 2 2" xfId="34980" xr:uid="{00000000-0005-0000-0000-0000220E0000}"/>
    <cellStyle name="Comma 2 6 2 5 3" xfId="32096" xr:uid="{00000000-0005-0000-0000-0000230E0000}"/>
    <cellStyle name="Comma 2 6 2 5 4" xfId="30334" xr:uid="{00000000-0005-0000-0000-0000240E0000}"/>
    <cellStyle name="Comma 2 6 2 6" xfId="24784" xr:uid="{00000000-0005-0000-0000-0000250E0000}"/>
    <cellStyle name="Comma 2 6 2 6 2" xfId="33636" xr:uid="{00000000-0005-0000-0000-0000260E0000}"/>
    <cellStyle name="Comma 2 6 2 6 3" xfId="30553" xr:uid="{00000000-0005-0000-0000-0000270E0000}"/>
    <cellStyle name="Comma 2 6 2 7" xfId="30752" xr:uid="{00000000-0005-0000-0000-0000280E0000}"/>
    <cellStyle name="Comma 2 6 2 8" xfId="28990" xr:uid="{00000000-0005-0000-0000-0000290E0000}"/>
    <cellStyle name="Comma 2 6 20" xfId="23421" xr:uid="{00000000-0005-0000-0000-00002A0E0000}"/>
    <cellStyle name="Comma 2 6 20 2" xfId="24857" xr:uid="{00000000-0005-0000-0000-00002B0E0000}"/>
    <cellStyle name="Comma 2 6 20 2 2" xfId="25494" xr:uid="{00000000-0005-0000-0000-00002C0E0000}"/>
    <cellStyle name="Comma 2 6 20 2 2 2" xfId="28179" xr:uid="{00000000-0005-0000-0000-00002D0E0000}"/>
    <cellStyle name="Comma 2 6 20 2 2 2 2" xfId="35709" xr:uid="{00000000-0005-0000-0000-00002E0E0000}"/>
    <cellStyle name="Comma 2 6 20 2 2 3" xfId="32825" xr:uid="{00000000-0005-0000-0000-00002F0E0000}"/>
    <cellStyle name="Comma 2 6 20 2 3" xfId="27542" xr:uid="{00000000-0005-0000-0000-0000300E0000}"/>
    <cellStyle name="Comma 2 6 20 2 3 2" xfId="35072" xr:uid="{00000000-0005-0000-0000-0000310E0000}"/>
    <cellStyle name="Comma 2 6 20 2 4" xfId="32188" xr:uid="{00000000-0005-0000-0000-0000320E0000}"/>
    <cellStyle name="Comma 2 6 20 3" xfId="25076" xr:uid="{00000000-0005-0000-0000-0000330E0000}"/>
    <cellStyle name="Comma 2 6 20 3 2" xfId="27761" xr:uid="{00000000-0005-0000-0000-0000340E0000}"/>
    <cellStyle name="Comma 2 6 20 3 2 2" xfId="35291" xr:uid="{00000000-0005-0000-0000-0000350E0000}"/>
    <cellStyle name="Comma 2 6 20 3 3" xfId="32407" xr:uid="{00000000-0005-0000-0000-0000360E0000}"/>
    <cellStyle name="Comma 2 6 20 4" xfId="26309" xr:uid="{00000000-0005-0000-0000-0000370E0000}"/>
    <cellStyle name="Comma 2 6 20 4 2" xfId="33708" xr:uid="{00000000-0005-0000-0000-0000380E0000}"/>
    <cellStyle name="Comma 2 6 20 5" xfId="30824" xr:uid="{00000000-0005-0000-0000-0000390E0000}"/>
    <cellStyle name="Comma 2 6 20 6" xfId="29062" xr:uid="{00000000-0005-0000-0000-00003A0E0000}"/>
    <cellStyle name="Comma 2 6 21" xfId="23425" xr:uid="{00000000-0005-0000-0000-00003B0E0000}"/>
    <cellStyle name="Comma 2 6 21 2" xfId="24861" xr:uid="{00000000-0005-0000-0000-00003C0E0000}"/>
    <cellStyle name="Comma 2 6 21 2 2" xfId="25498" xr:uid="{00000000-0005-0000-0000-00003D0E0000}"/>
    <cellStyle name="Comma 2 6 21 2 2 2" xfId="28183" xr:uid="{00000000-0005-0000-0000-00003E0E0000}"/>
    <cellStyle name="Comma 2 6 21 2 2 2 2" xfId="35713" xr:uid="{00000000-0005-0000-0000-00003F0E0000}"/>
    <cellStyle name="Comma 2 6 21 2 2 3" xfId="32829" xr:uid="{00000000-0005-0000-0000-0000400E0000}"/>
    <cellStyle name="Comma 2 6 21 2 3" xfId="27546" xr:uid="{00000000-0005-0000-0000-0000410E0000}"/>
    <cellStyle name="Comma 2 6 21 2 3 2" xfId="35076" xr:uid="{00000000-0005-0000-0000-0000420E0000}"/>
    <cellStyle name="Comma 2 6 21 2 4" xfId="32192" xr:uid="{00000000-0005-0000-0000-0000430E0000}"/>
    <cellStyle name="Comma 2 6 21 3" xfId="25080" xr:uid="{00000000-0005-0000-0000-0000440E0000}"/>
    <cellStyle name="Comma 2 6 21 3 2" xfId="27765" xr:uid="{00000000-0005-0000-0000-0000450E0000}"/>
    <cellStyle name="Comma 2 6 21 3 2 2" xfId="35295" xr:uid="{00000000-0005-0000-0000-0000460E0000}"/>
    <cellStyle name="Comma 2 6 21 3 3" xfId="32411" xr:uid="{00000000-0005-0000-0000-0000470E0000}"/>
    <cellStyle name="Comma 2 6 21 4" xfId="26313" xr:uid="{00000000-0005-0000-0000-0000480E0000}"/>
    <cellStyle name="Comma 2 6 21 4 2" xfId="33712" xr:uid="{00000000-0005-0000-0000-0000490E0000}"/>
    <cellStyle name="Comma 2 6 21 5" xfId="30828" xr:uid="{00000000-0005-0000-0000-00004A0E0000}"/>
    <cellStyle name="Comma 2 6 21 6" xfId="29066" xr:uid="{00000000-0005-0000-0000-00004B0E0000}"/>
    <cellStyle name="Comma 2 6 22" xfId="23429" xr:uid="{00000000-0005-0000-0000-00004C0E0000}"/>
    <cellStyle name="Comma 2 6 22 2" xfId="24865" xr:uid="{00000000-0005-0000-0000-00004D0E0000}"/>
    <cellStyle name="Comma 2 6 22 2 2" xfId="25502" xr:uid="{00000000-0005-0000-0000-00004E0E0000}"/>
    <cellStyle name="Comma 2 6 22 2 2 2" xfId="28187" xr:uid="{00000000-0005-0000-0000-00004F0E0000}"/>
    <cellStyle name="Comma 2 6 22 2 2 2 2" xfId="35717" xr:uid="{00000000-0005-0000-0000-0000500E0000}"/>
    <cellStyle name="Comma 2 6 22 2 2 3" xfId="32833" xr:uid="{00000000-0005-0000-0000-0000510E0000}"/>
    <cellStyle name="Comma 2 6 22 2 3" xfId="27550" xr:uid="{00000000-0005-0000-0000-0000520E0000}"/>
    <cellStyle name="Comma 2 6 22 2 3 2" xfId="35080" xr:uid="{00000000-0005-0000-0000-0000530E0000}"/>
    <cellStyle name="Comma 2 6 22 2 4" xfId="32196" xr:uid="{00000000-0005-0000-0000-0000540E0000}"/>
    <cellStyle name="Comma 2 6 22 3" xfId="25084" xr:uid="{00000000-0005-0000-0000-0000550E0000}"/>
    <cellStyle name="Comma 2 6 22 3 2" xfId="27769" xr:uid="{00000000-0005-0000-0000-0000560E0000}"/>
    <cellStyle name="Comma 2 6 22 3 2 2" xfId="35299" xr:uid="{00000000-0005-0000-0000-0000570E0000}"/>
    <cellStyle name="Comma 2 6 22 3 3" xfId="32415" xr:uid="{00000000-0005-0000-0000-0000580E0000}"/>
    <cellStyle name="Comma 2 6 22 4" xfId="26317" xr:uid="{00000000-0005-0000-0000-0000590E0000}"/>
    <cellStyle name="Comma 2 6 22 4 2" xfId="33716" xr:uid="{00000000-0005-0000-0000-00005A0E0000}"/>
    <cellStyle name="Comma 2 6 22 5" xfId="30832" xr:uid="{00000000-0005-0000-0000-00005B0E0000}"/>
    <cellStyle name="Comma 2 6 22 6" xfId="29070" xr:uid="{00000000-0005-0000-0000-00005C0E0000}"/>
    <cellStyle name="Comma 2 6 23" xfId="23434" xr:uid="{00000000-0005-0000-0000-00005D0E0000}"/>
    <cellStyle name="Comma 2 6 23 2" xfId="24869" xr:uid="{00000000-0005-0000-0000-00005E0E0000}"/>
    <cellStyle name="Comma 2 6 23 2 2" xfId="25506" xr:uid="{00000000-0005-0000-0000-00005F0E0000}"/>
    <cellStyle name="Comma 2 6 23 2 2 2" xfId="28191" xr:uid="{00000000-0005-0000-0000-0000600E0000}"/>
    <cellStyle name="Comma 2 6 23 2 2 2 2" xfId="35721" xr:uid="{00000000-0005-0000-0000-0000610E0000}"/>
    <cellStyle name="Comma 2 6 23 2 2 3" xfId="32837" xr:uid="{00000000-0005-0000-0000-0000620E0000}"/>
    <cellStyle name="Comma 2 6 23 2 3" xfId="27554" xr:uid="{00000000-0005-0000-0000-0000630E0000}"/>
    <cellStyle name="Comma 2 6 23 2 3 2" xfId="35084" xr:uid="{00000000-0005-0000-0000-0000640E0000}"/>
    <cellStyle name="Comma 2 6 23 2 4" xfId="32200" xr:uid="{00000000-0005-0000-0000-0000650E0000}"/>
    <cellStyle name="Comma 2 6 23 3" xfId="25088" xr:uid="{00000000-0005-0000-0000-0000660E0000}"/>
    <cellStyle name="Comma 2 6 23 3 2" xfId="27773" xr:uid="{00000000-0005-0000-0000-0000670E0000}"/>
    <cellStyle name="Comma 2 6 23 3 2 2" xfId="35303" xr:uid="{00000000-0005-0000-0000-0000680E0000}"/>
    <cellStyle name="Comma 2 6 23 3 3" xfId="32419" xr:uid="{00000000-0005-0000-0000-0000690E0000}"/>
    <cellStyle name="Comma 2 6 23 4" xfId="26321" xr:uid="{00000000-0005-0000-0000-00006A0E0000}"/>
    <cellStyle name="Comma 2 6 23 4 2" xfId="33720" xr:uid="{00000000-0005-0000-0000-00006B0E0000}"/>
    <cellStyle name="Comma 2 6 23 5" xfId="30836" xr:uid="{00000000-0005-0000-0000-00006C0E0000}"/>
    <cellStyle name="Comma 2 6 23 6" xfId="29074" xr:uid="{00000000-0005-0000-0000-00006D0E0000}"/>
    <cellStyle name="Comma 2 6 24" xfId="23633" xr:uid="{00000000-0005-0000-0000-00006E0E0000}"/>
    <cellStyle name="Comma 2 6 24 2" xfId="25836" xr:uid="{00000000-0005-0000-0000-00006F0E0000}"/>
    <cellStyle name="Comma 2 6 24 2 2" xfId="28521" xr:uid="{00000000-0005-0000-0000-0000700E0000}"/>
    <cellStyle name="Comma 2 6 24 2 2 2" xfId="36051" xr:uid="{00000000-0005-0000-0000-0000710E0000}"/>
    <cellStyle name="Comma 2 6 24 2 3" xfId="33167" xr:uid="{00000000-0005-0000-0000-0000720E0000}"/>
    <cellStyle name="Comma 2 6 24 3" xfId="26520" xr:uid="{00000000-0005-0000-0000-0000730E0000}"/>
    <cellStyle name="Comma 2 6 24 3 2" xfId="34050" xr:uid="{00000000-0005-0000-0000-0000740E0000}"/>
    <cellStyle name="Comma 2 6 24 4" xfId="31166" xr:uid="{00000000-0005-0000-0000-0000750E0000}"/>
    <cellStyle name="Comma 2 6 24 5" xfId="29404" xr:uid="{00000000-0005-0000-0000-0000760E0000}"/>
    <cellStyle name="Comma 2 6 25" xfId="23638" xr:uid="{00000000-0005-0000-0000-0000770E0000}"/>
    <cellStyle name="Comma 2 6 25 2" xfId="25287" xr:uid="{00000000-0005-0000-0000-0000780E0000}"/>
    <cellStyle name="Comma 2 6 25 2 2" xfId="27972" xr:uid="{00000000-0005-0000-0000-0000790E0000}"/>
    <cellStyle name="Comma 2 6 25 2 2 2" xfId="35502" xr:uid="{00000000-0005-0000-0000-00007A0E0000}"/>
    <cellStyle name="Comma 2 6 25 2 3" xfId="32618" xr:uid="{00000000-0005-0000-0000-00007B0E0000}"/>
    <cellStyle name="Comma 2 6 25 3" xfId="26524" xr:uid="{00000000-0005-0000-0000-00007C0E0000}"/>
    <cellStyle name="Comma 2 6 25 3 2" xfId="34054" xr:uid="{00000000-0005-0000-0000-00007D0E0000}"/>
    <cellStyle name="Comma 2 6 25 4" xfId="31170" xr:uid="{00000000-0005-0000-0000-00007E0E0000}"/>
    <cellStyle name="Comma 2 6 25 5" xfId="29408" xr:uid="{00000000-0005-0000-0000-00007F0E0000}"/>
    <cellStyle name="Comma 2 6 26" xfId="23969" xr:uid="{00000000-0005-0000-0000-0000800E0000}"/>
    <cellStyle name="Comma 2 6 26 2" xfId="25849" xr:uid="{00000000-0005-0000-0000-0000810E0000}"/>
    <cellStyle name="Comma 2 6 26 2 2" xfId="28534" xr:uid="{00000000-0005-0000-0000-0000820E0000}"/>
    <cellStyle name="Comma 2 6 26 2 2 2" xfId="36064" xr:uid="{00000000-0005-0000-0000-0000830E0000}"/>
    <cellStyle name="Comma 2 6 26 2 3" xfId="33180" xr:uid="{00000000-0005-0000-0000-0000840E0000}"/>
    <cellStyle name="Comma 2 6 26 3" xfId="26854" xr:uid="{00000000-0005-0000-0000-0000850E0000}"/>
    <cellStyle name="Comma 2 6 26 3 2" xfId="34384" xr:uid="{00000000-0005-0000-0000-0000860E0000}"/>
    <cellStyle name="Comma 2 6 26 4" xfId="31500" xr:uid="{00000000-0005-0000-0000-0000870E0000}"/>
    <cellStyle name="Comma 2 6 26 5" xfId="29738" xr:uid="{00000000-0005-0000-0000-0000880E0000}"/>
    <cellStyle name="Comma 2 6 27" xfId="24299" xr:uid="{00000000-0005-0000-0000-0000890E0000}"/>
    <cellStyle name="Comma 2 6 27 2" xfId="27184" xr:uid="{00000000-0005-0000-0000-00008A0E0000}"/>
    <cellStyle name="Comma 2 6 27 2 2" xfId="34714" xr:uid="{00000000-0005-0000-0000-00008B0E0000}"/>
    <cellStyle name="Comma 2 6 27 3" xfId="31830" xr:uid="{00000000-0005-0000-0000-00008C0E0000}"/>
    <cellStyle name="Comma 2 6 27 4" xfId="30068" xr:uid="{00000000-0005-0000-0000-00008D0E0000}"/>
    <cellStyle name="Comma 2 6 28" xfId="24629" xr:uid="{00000000-0005-0000-0000-00008E0E0000}"/>
    <cellStyle name="Comma 2 6 28 2" xfId="27514" xr:uid="{00000000-0005-0000-0000-00008F0E0000}"/>
    <cellStyle name="Comma 2 6 28 2 2" xfId="35044" xr:uid="{00000000-0005-0000-0000-0000900E0000}"/>
    <cellStyle name="Comma 2 6 28 3" xfId="32160" xr:uid="{00000000-0005-0000-0000-0000910E0000}"/>
    <cellStyle name="Comma 2 6 28 4" xfId="30398" xr:uid="{00000000-0005-0000-0000-0000920E0000}"/>
    <cellStyle name="Comma 2 6 29" xfId="24633" xr:uid="{00000000-0005-0000-0000-0000930E0000}"/>
    <cellStyle name="Comma 2 6 29 2" xfId="27518" xr:uid="{00000000-0005-0000-0000-0000940E0000}"/>
    <cellStyle name="Comma 2 6 29 2 2" xfId="35048" xr:uid="{00000000-0005-0000-0000-0000950E0000}"/>
    <cellStyle name="Comma 2 6 29 3" xfId="32164" xr:uid="{00000000-0005-0000-0000-0000960E0000}"/>
    <cellStyle name="Comma 2 6 29 4" xfId="30402" xr:uid="{00000000-0005-0000-0000-0000970E0000}"/>
    <cellStyle name="Comma 2 6 3" xfId="23338" xr:uid="{00000000-0005-0000-0000-0000980E0000}"/>
    <cellStyle name="Comma 2 6 3 2" xfId="23573" xr:uid="{00000000-0005-0000-0000-0000990E0000}"/>
    <cellStyle name="Comma 2 6 3 2 2" xfId="25008" xr:uid="{00000000-0005-0000-0000-00009A0E0000}"/>
    <cellStyle name="Comma 2 6 3 2 2 2" xfId="25776" xr:uid="{00000000-0005-0000-0000-00009B0E0000}"/>
    <cellStyle name="Comma 2 6 3 2 2 2 2" xfId="28461" xr:uid="{00000000-0005-0000-0000-00009C0E0000}"/>
    <cellStyle name="Comma 2 6 3 2 2 2 2 2" xfId="35991" xr:uid="{00000000-0005-0000-0000-00009D0E0000}"/>
    <cellStyle name="Comma 2 6 3 2 2 2 3" xfId="33107" xr:uid="{00000000-0005-0000-0000-00009E0E0000}"/>
    <cellStyle name="Comma 2 6 3 2 2 3" xfId="27693" xr:uid="{00000000-0005-0000-0000-00009F0E0000}"/>
    <cellStyle name="Comma 2 6 3 2 2 3 2" xfId="35223" xr:uid="{00000000-0005-0000-0000-0000A00E0000}"/>
    <cellStyle name="Comma 2 6 3 2 2 4" xfId="32339" xr:uid="{00000000-0005-0000-0000-0000A10E0000}"/>
    <cellStyle name="Comma 2 6 3 2 3" xfId="25227" xr:uid="{00000000-0005-0000-0000-0000A20E0000}"/>
    <cellStyle name="Comma 2 6 3 2 3 2" xfId="27912" xr:uid="{00000000-0005-0000-0000-0000A30E0000}"/>
    <cellStyle name="Comma 2 6 3 2 3 2 2" xfId="35442" xr:uid="{00000000-0005-0000-0000-0000A40E0000}"/>
    <cellStyle name="Comma 2 6 3 2 3 3" xfId="32558" xr:uid="{00000000-0005-0000-0000-0000A50E0000}"/>
    <cellStyle name="Comma 2 6 3 2 4" xfId="26460" xr:uid="{00000000-0005-0000-0000-0000A60E0000}"/>
    <cellStyle name="Comma 2 6 3 2 4 2" xfId="33990" xr:uid="{00000000-0005-0000-0000-0000A70E0000}"/>
    <cellStyle name="Comma 2 6 3 2 5" xfId="31106" xr:uid="{00000000-0005-0000-0000-0000A80E0000}"/>
    <cellStyle name="Comma 2 6 3 2 6" xfId="29344" xr:uid="{00000000-0005-0000-0000-0000A90E0000}"/>
    <cellStyle name="Comma 2 6 3 3" xfId="23908" xr:uid="{00000000-0005-0000-0000-0000AA0E0000}"/>
    <cellStyle name="Comma 2 6 3 3 2" xfId="25426" xr:uid="{00000000-0005-0000-0000-0000AB0E0000}"/>
    <cellStyle name="Comma 2 6 3 3 2 2" xfId="28111" xr:uid="{00000000-0005-0000-0000-0000AC0E0000}"/>
    <cellStyle name="Comma 2 6 3 3 2 2 2" xfId="35641" xr:uid="{00000000-0005-0000-0000-0000AD0E0000}"/>
    <cellStyle name="Comma 2 6 3 3 2 3" xfId="32757" xr:uid="{00000000-0005-0000-0000-0000AE0E0000}"/>
    <cellStyle name="Comma 2 6 3 3 3" xfId="26794" xr:uid="{00000000-0005-0000-0000-0000AF0E0000}"/>
    <cellStyle name="Comma 2 6 3 3 3 2" xfId="34324" xr:uid="{00000000-0005-0000-0000-0000B00E0000}"/>
    <cellStyle name="Comma 2 6 3 3 4" xfId="31440" xr:uid="{00000000-0005-0000-0000-0000B10E0000}"/>
    <cellStyle name="Comma 2 6 3 3 5" xfId="29678" xr:uid="{00000000-0005-0000-0000-0000B20E0000}"/>
    <cellStyle name="Comma 2 6 3 4" xfId="24239" xr:uid="{00000000-0005-0000-0000-0000B30E0000}"/>
    <cellStyle name="Comma 2 6 3 4 2" xfId="25850" xr:uid="{00000000-0005-0000-0000-0000B40E0000}"/>
    <cellStyle name="Comma 2 6 3 4 2 2" xfId="28535" xr:uid="{00000000-0005-0000-0000-0000B50E0000}"/>
    <cellStyle name="Comma 2 6 3 4 2 2 2" xfId="36065" xr:uid="{00000000-0005-0000-0000-0000B60E0000}"/>
    <cellStyle name="Comma 2 6 3 4 2 3" xfId="33181" xr:uid="{00000000-0005-0000-0000-0000B70E0000}"/>
    <cellStyle name="Comma 2 6 3 4 3" xfId="27124" xr:uid="{00000000-0005-0000-0000-0000B80E0000}"/>
    <cellStyle name="Comma 2 6 3 4 3 2" xfId="34654" xr:uid="{00000000-0005-0000-0000-0000B90E0000}"/>
    <cellStyle name="Comma 2 6 3 4 4" xfId="31770" xr:uid="{00000000-0005-0000-0000-0000BA0E0000}"/>
    <cellStyle name="Comma 2 6 3 4 5" xfId="30008" xr:uid="{00000000-0005-0000-0000-0000BB0E0000}"/>
    <cellStyle name="Comma 2 6 3 5" xfId="24569" xr:uid="{00000000-0005-0000-0000-0000BC0E0000}"/>
    <cellStyle name="Comma 2 6 3 5 2" xfId="27454" xr:uid="{00000000-0005-0000-0000-0000BD0E0000}"/>
    <cellStyle name="Comma 2 6 3 5 2 2" xfId="34984" xr:uid="{00000000-0005-0000-0000-0000BE0E0000}"/>
    <cellStyle name="Comma 2 6 3 5 3" xfId="32100" xr:uid="{00000000-0005-0000-0000-0000BF0E0000}"/>
    <cellStyle name="Comma 2 6 3 5 4" xfId="30338" xr:uid="{00000000-0005-0000-0000-0000C00E0000}"/>
    <cellStyle name="Comma 2 6 3 6" xfId="24788" xr:uid="{00000000-0005-0000-0000-0000C10E0000}"/>
    <cellStyle name="Comma 2 6 3 6 2" xfId="33640" xr:uid="{00000000-0005-0000-0000-0000C20E0000}"/>
    <cellStyle name="Comma 2 6 3 6 3" xfId="30557" xr:uid="{00000000-0005-0000-0000-0000C30E0000}"/>
    <cellStyle name="Comma 2 6 3 7" xfId="30756" xr:uid="{00000000-0005-0000-0000-0000C40E0000}"/>
    <cellStyle name="Comma 2 6 3 8" xfId="28994" xr:uid="{00000000-0005-0000-0000-0000C50E0000}"/>
    <cellStyle name="Comma 2 6 30" xfId="24637" xr:uid="{00000000-0005-0000-0000-0000C60E0000}"/>
    <cellStyle name="Comma 2 6 30 2" xfId="27522" xr:uid="{00000000-0005-0000-0000-0000C70E0000}"/>
    <cellStyle name="Comma 2 6 30 2 2" xfId="35052" xr:uid="{00000000-0005-0000-0000-0000C80E0000}"/>
    <cellStyle name="Comma 2 6 30 3" xfId="32168" xr:uid="{00000000-0005-0000-0000-0000C90E0000}"/>
    <cellStyle name="Comma 2 6 30 4" xfId="30406" xr:uid="{00000000-0005-0000-0000-0000CA0E0000}"/>
    <cellStyle name="Comma 2 6 31" xfId="24641" xr:uid="{00000000-0005-0000-0000-0000CB0E0000}"/>
    <cellStyle name="Comma 2 6 31 2" xfId="27526" xr:uid="{00000000-0005-0000-0000-0000CC0E0000}"/>
    <cellStyle name="Comma 2 6 31 2 2" xfId="35056" xr:uid="{00000000-0005-0000-0000-0000CD0E0000}"/>
    <cellStyle name="Comma 2 6 31 3" xfId="32172" xr:uid="{00000000-0005-0000-0000-0000CE0E0000}"/>
    <cellStyle name="Comma 2 6 31 4" xfId="30410" xr:uid="{00000000-0005-0000-0000-0000CF0E0000}"/>
    <cellStyle name="Comma 2 6 32" xfId="24645" xr:uid="{00000000-0005-0000-0000-0000D00E0000}"/>
    <cellStyle name="Comma 2 6 32 2" xfId="27530" xr:uid="{00000000-0005-0000-0000-0000D10E0000}"/>
    <cellStyle name="Comma 2 6 32 2 2" xfId="35060" xr:uid="{00000000-0005-0000-0000-0000D20E0000}"/>
    <cellStyle name="Comma 2 6 32 3" xfId="32176" xr:uid="{00000000-0005-0000-0000-0000D30E0000}"/>
    <cellStyle name="Comma 2 6 32 4" xfId="30414" xr:uid="{00000000-0005-0000-0000-0000D40E0000}"/>
    <cellStyle name="Comma 2 6 33" xfId="24649" xr:uid="{00000000-0005-0000-0000-0000D50E0000}"/>
    <cellStyle name="Comma 2 6 33 2" xfId="33501" xr:uid="{00000000-0005-0000-0000-0000D60E0000}"/>
    <cellStyle name="Comma 2 6 33 3" xfId="30418" xr:uid="{00000000-0005-0000-0000-0000D70E0000}"/>
    <cellStyle name="Comma 2 6 34" xfId="30617" xr:uid="{00000000-0005-0000-0000-0000D80E0000}"/>
    <cellStyle name="Comma 2 6 35" xfId="28855" xr:uid="{00000000-0005-0000-0000-0000D90E0000}"/>
    <cellStyle name="Comma 2 6 4" xfId="23342" xr:uid="{00000000-0005-0000-0000-0000DA0E0000}"/>
    <cellStyle name="Comma 2 6 4 2" xfId="23577" xr:uid="{00000000-0005-0000-0000-0000DB0E0000}"/>
    <cellStyle name="Comma 2 6 4 2 2" xfId="25012" xr:uid="{00000000-0005-0000-0000-0000DC0E0000}"/>
    <cellStyle name="Comma 2 6 4 2 2 2" xfId="25780" xr:uid="{00000000-0005-0000-0000-0000DD0E0000}"/>
    <cellStyle name="Comma 2 6 4 2 2 2 2" xfId="28465" xr:uid="{00000000-0005-0000-0000-0000DE0E0000}"/>
    <cellStyle name="Comma 2 6 4 2 2 2 2 2" xfId="35995" xr:uid="{00000000-0005-0000-0000-0000DF0E0000}"/>
    <cellStyle name="Comma 2 6 4 2 2 2 3" xfId="33111" xr:uid="{00000000-0005-0000-0000-0000E00E0000}"/>
    <cellStyle name="Comma 2 6 4 2 2 3" xfId="27697" xr:uid="{00000000-0005-0000-0000-0000E10E0000}"/>
    <cellStyle name="Comma 2 6 4 2 2 3 2" xfId="35227" xr:uid="{00000000-0005-0000-0000-0000E20E0000}"/>
    <cellStyle name="Comma 2 6 4 2 2 4" xfId="32343" xr:uid="{00000000-0005-0000-0000-0000E30E0000}"/>
    <cellStyle name="Comma 2 6 4 2 3" xfId="25231" xr:uid="{00000000-0005-0000-0000-0000E40E0000}"/>
    <cellStyle name="Comma 2 6 4 2 3 2" xfId="27916" xr:uid="{00000000-0005-0000-0000-0000E50E0000}"/>
    <cellStyle name="Comma 2 6 4 2 3 2 2" xfId="35446" xr:uid="{00000000-0005-0000-0000-0000E60E0000}"/>
    <cellStyle name="Comma 2 6 4 2 3 3" xfId="32562" xr:uid="{00000000-0005-0000-0000-0000E70E0000}"/>
    <cellStyle name="Comma 2 6 4 2 4" xfId="26464" xr:uid="{00000000-0005-0000-0000-0000E80E0000}"/>
    <cellStyle name="Comma 2 6 4 2 4 2" xfId="33994" xr:uid="{00000000-0005-0000-0000-0000E90E0000}"/>
    <cellStyle name="Comma 2 6 4 2 5" xfId="31110" xr:uid="{00000000-0005-0000-0000-0000EA0E0000}"/>
    <cellStyle name="Comma 2 6 4 2 6" xfId="29348" xr:uid="{00000000-0005-0000-0000-0000EB0E0000}"/>
    <cellStyle name="Comma 2 6 4 3" xfId="23912" xr:uid="{00000000-0005-0000-0000-0000EC0E0000}"/>
    <cellStyle name="Comma 2 6 4 3 2" xfId="25430" xr:uid="{00000000-0005-0000-0000-0000ED0E0000}"/>
    <cellStyle name="Comma 2 6 4 3 2 2" xfId="28115" xr:uid="{00000000-0005-0000-0000-0000EE0E0000}"/>
    <cellStyle name="Comma 2 6 4 3 2 2 2" xfId="35645" xr:uid="{00000000-0005-0000-0000-0000EF0E0000}"/>
    <cellStyle name="Comma 2 6 4 3 2 3" xfId="32761" xr:uid="{00000000-0005-0000-0000-0000F00E0000}"/>
    <cellStyle name="Comma 2 6 4 3 3" xfId="26798" xr:uid="{00000000-0005-0000-0000-0000F10E0000}"/>
    <cellStyle name="Comma 2 6 4 3 3 2" xfId="34328" xr:uid="{00000000-0005-0000-0000-0000F20E0000}"/>
    <cellStyle name="Comma 2 6 4 3 4" xfId="31444" xr:uid="{00000000-0005-0000-0000-0000F30E0000}"/>
    <cellStyle name="Comma 2 6 4 3 5" xfId="29682" xr:uid="{00000000-0005-0000-0000-0000F40E0000}"/>
    <cellStyle name="Comma 2 6 4 4" xfId="24243" xr:uid="{00000000-0005-0000-0000-0000F50E0000}"/>
    <cellStyle name="Comma 2 6 4 4 2" xfId="25851" xr:uid="{00000000-0005-0000-0000-0000F60E0000}"/>
    <cellStyle name="Comma 2 6 4 4 2 2" xfId="28536" xr:uid="{00000000-0005-0000-0000-0000F70E0000}"/>
    <cellStyle name="Comma 2 6 4 4 2 2 2" xfId="36066" xr:uid="{00000000-0005-0000-0000-0000F80E0000}"/>
    <cellStyle name="Comma 2 6 4 4 2 3" xfId="33182" xr:uid="{00000000-0005-0000-0000-0000F90E0000}"/>
    <cellStyle name="Comma 2 6 4 4 3" xfId="27128" xr:uid="{00000000-0005-0000-0000-0000FA0E0000}"/>
    <cellStyle name="Comma 2 6 4 4 3 2" xfId="34658" xr:uid="{00000000-0005-0000-0000-0000FB0E0000}"/>
    <cellStyle name="Comma 2 6 4 4 4" xfId="31774" xr:uid="{00000000-0005-0000-0000-0000FC0E0000}"/>
    <cellStyle name="Comma 2 6 4 4 5" xfId="30012" xr:uid="{00000000-0005-0000-0000-0000FD0E0000}"/>
    <cellStyle name="Comma 2 6 4 5" xfId="24573" xr:uid="{00000000-0005-0000-0000-0000FE0E0000}"/>
    <cellStyle name="Comma 2 6 4 5 2" xfId="27458" xr:uid="{00000000-0005-0000-0000-0000FF0E0000}"/>
    <cellStyle name="Comma 2 6 4 5 2 2" xfId="34988" xr:uid="{00000000-0005-0000-0000-0000000F0000}"/>
    <cellStyle name="Comma 2 6 4 5 3" xfId="32104" xr:uid="{00000000-0005-0000-0000-0000010F0000}"/>
    <cellStyle name="Comma 2 6 4 5 4" xfId="30342" xr:uid="{00000000-0005-0000-0000-0000020F0000}"/>
    <cellStyle name="Comma 2 6 4 6" xfId="24792" xr:uid="{00000000-0005-0000-0000-0000030F0000}"/>
    <cellStyle name="Comma 2 6 4 6 2" xfId="33644" xr:uid="{00000000-0005-0000-0000-0000040F0000}"/>
    <cellStyle name="Comma 2 6 4 6 3" xfId="30561" xr:uid="{00000000-0005-0000-0000-0000050F0000}"/>
    <cellStyle name="Comma 2 6 4 7" xfId="30760" xr:uid="{00000000-0005-0000-0000-0000060F0000}"/>
    <cellStyle name="Comma 2 6 4 8" xfId="28998" xr:uid="{00000000-0005-0000-0000-0000070F0000}"/>
    <cellStyle name="Comma 2 6 5" xfId="23346" xr:uid="{00000000-0005-0000-0000-0000080F0000}"/>
    <cellStyle name="Comma 2 6 5 2" xfId="23581" xr:uid="{00000000-0005-0000-0000-0000090F0000}"/>
    <cellStyle name="Comma 2 6 5 2 2" xfId="25016" xr:uid="{00000000-0005-0000-0000-00000A0F0000}"/>
    <cellStyle name="Comma 2 6 5 2 2 2" xfId="25784" xr:uid="{00000000-0005-0000-0000-00000B0F0000}"/>
    <cellStyle name="Comma 2 6 5 2 2 2 2" xfId="28469" xr:uid="{00000000-0005-0000-0000-00000C0F0000}"/>
    <cellStyle name="Comma 2 6 5 2 2 2 2 2" xfId="35999" xr:uid="{00000000-0005-0000-0000-00000D0F0000}"/>
    <cellStyle name="Comma 2 6 5 2 2 2 3" xfId="33115" xr:uid="{00000000-0005-0000-0000-00000E0F0000}"/>
    <cellStyle name="Comma 2 6 5 2 2 3" xfId="27701" xr:uid="{00000000-0005-0000-0000-00000F0F0000}"/>
    <cellStyle name="Comma 2 6 5 2 2 3 2" xfId="35231" xr:uid="{00000000-0005-0000-0000-0000100F0000}"/>
    <cellStyle name="Comma 2 6 5 2 2 4" xfId="32347" xr:uid="{00000000-0005-0000-0000-0000110F0000}"/>
    <cellStyle name="Comma 2 6 5 2 3" xfId="25235" xr:uid="{00000000-0005-0000-0000-0000120F0000}"/>
    <cellStyle name="Comma 2 6 5 2 3 2" xfId="27920" xr:uid="{00000000-0005-0000-0000-0000130F0000}"/>
    <cellStyle name="Comma 2 6 5 2 3 2 2" xfId="35450" xr:uid="{00000000-0005-0000-0000-0000140F0000}"/>
    <cellStyle name="Comma 2 6 5 2 3 3" xfId="32566" xr:uid="{00000000-0005-0000-0000-0000150F0000}"/>
    <cellStyle name="Comma 2 6 5 2 4" xfId="26468" xr:uid="{00000000-0005-0000-0000-0000160F0000}"/>
    <cellStyle name="Comma 2 6 5 2 4 2" xfId="33998" xr:uid="{00000000-0005-0000-0000-0000170F0000}"/>
    <cellStyle name="Comma 2 6 5 2 5" xfId="31114" xr:uid="{00000000-0005-0000-0000-0000180F0000}"/>
    <cellStyle name="Comma 2 6 5 2 6" xfId="29352" xr:uid="{00000000-0005-0000-0000-0000190F0000}"/>
    <cellStyle name="Comma 2 6 5 3" xfId="23916" xr:uid="{00000000-0005-0000-0000-00001A0F0000}"/>
    <cellStyle name="Comma 2 6 5 3 2" xfId="25434" xr:uid="{00000000-0005-0000-0000-00001B0F0000}"/>
    <cellStyle name="Comma 2 6 5 3 2 2" xfId="28119" xr:uid="{00000000-0005-0000-0000-00001C0F0000}"/>
    <cellStyle name="Comma 2 6 5 3 2 2 2" xfId="35649" xr:uid="{00000000-0005-0000-0000-00001D0F0000}"/>
    <cellStyle name="Comma 2 6 5 3 2 3" xfId="32765" xr:uid="{00000000-0005-0000-0000-00001E0F0000}"/>
    <cellStyle name="Comma 2 6 5 3 3" xfId="26802" xr:uid="{00000000-0005-0000-0000-00001F0F0000}"/>
    <cellStyle name="Comma 2 6 5 3 3 2" xfId="34332" xr:uid="{00000000-0005-0000-0000-0000200F0000}"/>
    <cellStyle name="Comma 2 6 5 3 4" xfId="31448" xr:uid="{00000000-0005-0000-0000-0000210F0000}"/>
    <cellStyle name="Comma 2 6 5 3 5" xfId="29686" xr:uid="{00000000-0005-0000-0000-0000220F0000}"/>
    <cellStyle name="Comma 2 6 5 4" xfId="24247" xr:uid="{00000000-0005-0000-0000-0000230F0000}"/>
    <cellStyle name="Comma 2 6 5 4 2" xfId="25852" xr:uid="{00000000-0005-0000-0000-0000240F0000}"/>
    <cellStyle name="Comma 2 6 5 4 2 2" xfId="28537" xr:uid="{00000000-0005-0000-0000-0000250F0000}"/>
    <cellStyle name="Comma 2 6 5 4 2 2 2" xfId="36067" xr:uid="{00000000-0005-0000-0000-0000260F0000}"/>
    <cellStyle name="Comma 2 6 5 4 2 3" xfId="33183" xr:uid="{00000000-0005-0000-0000-0000270F0000}"/>
    <cellStyle name="Comma 2 6 5 4 3" xfId="27132" xr:uid="{00000000-0005-0000-0000-0000280F0000}"/>
    <cellStyle name="Comma 2 6 5 4 3 2" xfId="34662" xr:uid="{00000000-0005-0000-0000-0000290F0000}"/>
    <cellStyle name="Comma 2 6 5 4 4" xfId="31778" xr:uid="{00000000-0005-0000-0000-00002A0F0000}"/>
    <cellStyle name="Comma 2 6 5 4 5" xfId="30016" xr:uid="{00000000-0005-0000-0000-00002B0F0000}"/>
    <cellStyle name="Comma 2 6 5 5" xfId="24577" xr:uid="{00000000-0005-0000-0000-00002C0F0000}"/>
    <cellStyle name="Comma 2 6 5 5 2" xfId="27462" xr:uid="{00000000-0005-0000-0000-00002D0F0000}"/>
    <cellStyle name="Comma 2 6 5 5 2 2" xfId="34992" xr:uid="{00000000-0005-0000-0000-00002E0F0000}"/>
    <cellStyle name="Comma 2 6 5 5 3" xfId="32108" xr:uid="{00000000-0005-0000-0000-00002F0F0000}"/>
    <cellStyle name="Comma 2 6 5 5 4" xfId="30346" xr:uid="{00000000-0005-0000-0000-0000300F0000}"/>
    <cellStyle name="Comma 2 6 5 6" xfId="24796" xr:uid="{00000000-0005-0000-0000-0000310F0000}"/>
    <cellStyle name="Comma 2 6 5 6 2" xfId="33648" xr:uid="{00000000-0005-0000-0000-0000320F0000}"/>
    <cellStyle name="Comma 2 6 5 6 3" xfId="30565" xr:uid="{00000000-0005-0000-0000-0000330F0000}"/>
    <cellStyle name="Comma 2 6 5 7" xfId="30764" xr:uid="{00000000-0005-0000-0000-0000340F0000}"/>
    <cellStyle name="Comma 2 6 5 8" xfId="29002" xr:uid="{00000000-0005-0000-0000-0000350F0000}"/>
    <cellStyle name="Comma 2 6 6" xfId="23350" xr:uid="{00000000-0005-0000-0000-0000360F0000}"/>
    <cellStyle name="Comma 2 6 6 2" xfId="23585" xr:uid="{00000000-0005-0000-0000-0000370F0000}"/>
    <cellStyle name="Comma 2 6 6 2 2" xfId="25020" xr:uid="{00000000-0005-0000-0000-0000380F0000}"/>
    <cellStyle name="Comma 2 6 6 2 2 2" xfId="25788" xr:uid="{00000000-0005-0000-0000-0000390F0000}"/>
    <cellStyle name="Comma 2 6 6 2 2 2 2" xfId="28473" xr:uid="{00000000-0005-0000-0000-00003A0F0000}"/>
    <cellStyle name="Comma 2 6 6 2 2 2 2 2" xfId="36003" xr:uid="{00000000-0005-0000-0000-00003B0F0000}"/>
    <cellStyle name="Comma 2 6 6 2 2 2 3" xfId="33119" xr:uid="{00000000-0005-0000-0000-00003C0F0000}"/>
    <cellStyle name="Comma 2 6 6 2 2 3" xfId="27705" xr:uid="{00000000-0005-0000-0000-00003D0F0000}"/>
    <cellStyle name="Comma 2 6 6 2 2 3 2" xfId="35235" xr:uid="{00000000-0005-0000-0000-00003E0F0000}"/>
    <cellStyle name="Comma 2 6 6 2 2 4" xfId="32351" xr:uid="{00000000-0005-0000-0000-00003F0F0000}"/>
    <cellStyle name="Comma 2 6 6 2 3" xfId="25239" xr:uid="{00000000-0005-0000-0000-0000400F0000}"/>
    <cellStyle name="Comma 2 6 6 2 3 2" xfId="27924" xr:uid="{00000000-0005-0000-0000-0000410F0000}"/>
    <cellStyle name="Comma 2 6 6 2 3 2 2" xfId="35454" xr:uid="{00000000-0005-0000-0000-0000420F0000}"/>
    <cellStyle name="Comma 2 6 6 2 3 3" xfId="32570" xr:uid="{00000000-0005-0000-0000-0000430F0000}"/>
    <cellStyle name="Comma 2 6 6 2 4" xfId="26472" xr:uid="{00000000-0005-0000-0000-0000440F0000}"/>
    <cellStyle name="Comma 2 6 6 2 4 2" xfId="34002" xr:uid="{00000000-0005-0000-0000-0000450F0000}"/>
    <cellStyle name="Comma 2 6 6 2 5" xfId="31118" xr:uid="{00000000-0005-0000-0000-0000460F0000}"/>
    <cellStyle name="Comma 2 6 6 2 6" xfId="29356" xr:uid="{00000000-0005-0000-0000-0000470F0000}"/>
    <cellStyle name="Comma 2 6 6 3" xfId="23920" xr:uid="{00000000-0005-0000-0000-0000480F0000}"/>
    <cellStyle name="Comma 2 6 6 3 2" xfId="25438" xr:uid="{00000000-0005-0000-0000-0000490F0000}"/>
    <cellStyle name="Comma 2 6 6 3 2 2" xfId="28123" xr:uid="{00000000-0005-0000-0000-00004A0F0000}"/>
    <cellStyle name="Comma 2 6 6 3 2 2 2" xfId="35653" xr:uid="{00000000-0005-0000-0000-00004B0F0000}"/>
    <cellStyle name="Comma 2 6 6 3 2 3" xfId="32769" xr:uid="{00000000-0005-0000-0000-00004C0F0000}"/>
    <cellStyle name="Comma 2 6 6 3 3" xfId="26806" xr:uid="{00000000-0005-0000-0000-00004D0F0000}"/>
    <cellStyle name="Comma 2 6 6 3 3 2" xfId="34336" xr:uid="{00000000-0005-0000-0000-00004E0F0000}"/>
    <cellStyle name="Comma 2 6 6 3 4" xfId="31452" xr:uid="{00000000-0005-0000-0000-00004F0F0000}"/>
    <cellStyle name="Comma 2 6 6 3 5" xfId="29690" xr:uid="{00000000-0005-0000-0000-0000500F0000}"/>
    <cellStyle name="Comma 2 6 6 4" xfId="24251" xr:uid="{00000000-0005-0000-0000-0000510F0000}"/>
    <cellStyle name="Comma 2 6 6 4 2" xfId="25853" xr:uid="{00000000-0005-0000-0000-0000520F0000}"/>
    <cellStyle name="Comma 2 6 6 4 2 2" xfId="28538" xr:uid="{00000000-0005-0000-0000-0000530F0000}"/>
    <cellStyle name="Comma 2 6 6 4 2 2 2" xfId="36068" xr:uid="{00000000-0005-0000-0000-0000540F0000}"/>
    <cellStyle name="Comma 2 6 6 4 2 3" xfId="33184" xr:uid="{00000000-0005-0000-0000-0000550F0000}"/>
    <cellStyle name="Comma 2 6 6 4 3" xfId="27136" xr:uid="{00000000-0005-0000-0000-0000560F0000}"/>
    <cellStyle name="Comma 2 6 6 4 3 2" xfId="34666" xr:uid="{00000000-0005-0000-0000-0000570F0000}"/>
    <cellStyle name="Comma 2 6 6 4 4" xfId="31782" xr:uid="{00000000-0005-0000-0000-0000580F0000}"/>
    <cellStyle name="Comma 2 6 6 4 5" xfId="30020" xr:uid="{00000000-0005-0000-0000-0000590F0000}"/>
    <cellStyle name="Comma 2 6 6 5" xfId="24581" xr:uid="{00000000-0005-0000-0000-00005A0F0000}"/>
    <cellStyle name="Comma 2 6 6 5 2" xfId="27466" xr:uid="{00000000-0005-0000-0000-00005B0F0000}"/>
    <cellStyle name="Comma 2 6 6 5 2 2" xfId="34996" xr:uid="{00000000-0005-0000-0000-00005C0F0000}"/>
    <cellStyle name="Comma 2 6 6 5 3" xfId="32112" xr:uid="{00000000-0005-0000-0000-00005D0F0000}"/>
    <cellStyle name="Comma 2 6 6 5 4" xfId="30350" xr:uid="{00000000-0005-0000-0000-00005E0F0000}"/>
    <cellStyle name="Comma 2 6 6 6" xfId="24800" xr:uid="{00000000-0005-0000-0000-00005F0F0000}"/>
    <cellStyle name="Comma 2 6 6 6 2" xfId="33652" xr:uid="{00000000-0005-0000-0000-0000600F0000}"/>
    <cellStyle name="Comma 2 6 6 6 3" xfId="30569" xr:uid="{00000000-0005-0000-0000-0000610F0000}"/>
    <cellStyle name="Comma 2 6 6 7" xfId="30768" xr:uid="{00000000-0005-0000-0000-0000620F0000}"/>
    <cellStyle name="Comma 2 6 6 8" xfId="29006" xr:uid="{00000000-0005-0000-0000-0000630F0000}"/>
    <cellStyle name="Comma 2 6 7" xfId="23355" xr:uid="{00000000-0005-0000-0000-0000640F0000}"/>
    <cellStyle name="Comma 2 6 7 2" xfId="23589" xr:uid="{00000000-0005-0000-0000-0000650F0000}"/>
    <cellStyle name="Comma 2 6 7 2 2" xfId="25024" xr:uid="{00000000-0005-0000-0000-0000660F0000}"/>
    <cellStyle name="Comma 2 6 7 2 2 2" xfId="25792" xr:uid="{00000000-0005-0000-0000-0000670F0000}"/>
    <cellStyle name="Comma 2 6 7 2 2 2 2" xfId="28477" xr:uid="{00000000-0005-0000-0000-0000680F0000}"/>
    <cellStyle name="Comma 2 6 7 2 2 2 2 2" xfId="36007" xr:uid="{00000000-0005-0000-0000-0000690F0000}"/>
    <cellStyle name="Comma 2 6 7 2 2 2 3" xfId="33123" xr:uid="{00000000-0005-0000-0000-00006A0F0000}"/>
    <cellStyle name="Comma 2 6 7 2 2 3" xfId="27709" xr:uid="{00000000-0005-0000-0000-00006B0F0000}"/>
    <cellStyle name="Comma 2 6 7 2 2 3 2" xfId="35239" xr:uid="{00000000-0005-0000-0000-00006C0F0000}"/>
    <cellStyle name="Comma 2 6 7 2 2 4" xfId="32355" xr:uid="{00000000-0005-0000-0000-00006D0F0000}"/>
    <cellStyle name="Comma 2 6 7 2 3" xfId="25243" xr:uid="{00000000-0005-0000-0000-00006E0F0000}"/>
    <cellStyle name="Comma 2 6 7 2 3 2" xfId="27928" xr:uid="{00000000-0005-0000-0000-00006F0F0000}"/>
    <cellStyle name="Comma 2 6 7 2 3 2 2" xfId="35458" xr:uid="{00000000-0005-0000-0000-0000700F0000}"/>
    <cellStyle name="Comma 2 6 7 2 3 3" xfId="32574" xr:uid="{00000000-0005-0000-0000-0000710F0000}"/>
    <cellStyle name="Comma 2 6 7 2 4" xfId="26476" xr:uid="{00000000-0005-0000-0000-0000720F0000}"/>
    <cellStyle name="Comma 2 6 7 2 4 2" xfId="34006" xr:uid="{00000000-0005-0000-0000-0000730F0000}"/>
    <cellStyle name="Comma 2 6 7 2 5" xfId="31122" xr:uid="{00000000-0005-0000-0000-0000740F0000}"/>
    <cellStyle name="Comma 2 6 7 2 6" xfId="29360" xr:uid="{00000000-0005-0000-0000-0000750F0000}"/>
    <cellStyle name="Comma 2 6 7 3" xfId="23924" xr:uid="{00000000-0005-0000-0000-0000760F0000}"/>
    <cellStyle name="Comma 2 6 7 3 2" xfId="25442" xr:uid="{00000000-0005-0000-0000-0000770F0000}"/>
    <cellStyle name="Comma 2 6 7 3 2 2" xfId="28127" xr:uid="{00000000-0005-0000-0000-0000780F0000}"/>
    <cellStyle name="Comma 2 6 7 3 2 2 2" xfId="35657" xr:uid="{00000000-0005-0000-0000-0000790F0000}"/>
    <cellStyle name="Comma 2 6 7 3 2 3" xfId="32773" xr:uid="{00000000-0005-0000-0000-00007A0F0000}"/>
    <cellStyle name="Comma 2 6 7 3 3" xfId="26810" xr:uid="{00000000-0005-0000-0000-00007B0F0000}"/>
    <cellStyle name="Comma 2 6 7 3 3 2" xfId="34340" xr:uid="{00000000-0005-0000-0000-00007C0F0000}"/>
    <cellStyle name="Comma 2 6 7 3 4" xfId="31456" xr:uid="{00000000-0005-0000-0000-00007D0F0000}"/>
    <cellStyle name="Comma 2 6 7 3 5" xfId="29694" xr:uid="{00000000-0005-0000-0000-00007E0F0000}"/>
    <cellStyle name="Comma 2 6 7 4" xfId="24255" xr:uid="{00000000-0005-0000-0000-00007F0F0000}"/>
    <cellStyle name="Comma 2 6 7 4 2" xfId="25854" xr:uid="{00000000-0005-0000-0000-0000800F0000}"/>
    <cellStyle name="Comma 2 6 7 4 2 2" xfId="28539" xr:uid="{00000000-0005-0000-0000-0000810F0000}"/>
    <cellStyle name="Comma 2 6 7 4 2 2 2" xfId="36069" xr:uid="{00000000-0005-0000-0000-0000820F0000}"/>
    <cellStyle name="Comma 2 6 7 4 2 3" xfId="33185" xr:uid="{00000000-0005-0000-0000-0000830F0000}"/>
    <cellStyle name="Comma 2 6 7 4 3" xfId="27140" xr:uid="{00000000-0005-0000-0000-0000840F0000}"/>
    <cellStyle name="Comma 2 6 7 4 3 2" xfId="34670" xr:uid="{00000000-0005-0000-0000-0000850F0000}"/>
    <cellStyle name="Comma 2 6 7 4 4" xfId="31786" xr:uid="{00000000-0005-0000-0000-0000860F0000}"/>
    <cellStyle name="Comma 2 6 7 4 5" xfId="30024" xr:uid="{00000000-0005-0000-0000-0000870F0000}"/>
    <cellStyle name="Comma 2 6 7 5" xfId="24585" xr:uid="{00000000-0005-0000-0000-0000880F0000}"/>
    <cellStyle name="Comma 2 6 7 5 2" xfId="27470" xr:uid="{00000000-0005-0000-0000-0000890F0000}"/>
    <cellStyle name="Comma 2 6 7 5 2 2" xfId="35000" xr:uid="{00000000-0005-0000-0000-00008A0F0000}"/>
    <cellStyle name="Comma 2 6 7 5 3" xfId="32116" xr:uid="{00000000-0005-0000-0000-00008B0F0000}"/>
    <cellStyle name="Comma 2 6 7 5 4" xfId="30354" xr:uid="{00000000-0005-0000-0000-00008C0F0000}"/>
    <cellStyle name="Comma 2 6 7 6" xfId="24804" xr:uid="{00000000-0005-0000-0000-00008D0F0000}"/>
    <cellStyle name="Comma 2 6 7 6 2" xfId="33656" xr:uid="{00000000-0005-0000-0000-00008E0F0000}"/>
    <cellStyle name="Comma 2 6 7 6 3" xfId="30573" xr:uid="{00000000-0005-0000-0000-00008F0F0000}"/>
    <cellStyle name="Comma 2 6 7 7" xfId="30772" xr:uid="{00000000-0005-0000-0000-0000900F0000}"/>
    <cellStyle name="Comma 2 6 7 8" xfId="29010" xr:uid="{00000000-0005-0000-0000-0000910F0000}"/>
    <cellStyle name="Comma 2 6 8" xfId="23360" xr:uid="{00000000-0005-0000-0000-0000920F0000}"/>
    <cellStyle name="Comma 2 6 8 2" xfId="23593" xr:uid="{00000000-0005-0000-0000-0000930F0000}"/>
    <cellStyle name="Comma 2 6 8 2 2" xfId="25028" xr:uid="{00000000-0005-0000-0000-0000940F0000}"/>
    <cellStyle name="Comma 2 6 8 2 2 2" xfId="25796" xr:uid="{00000000-0005-0000-0000-0000950F0000}"/>
    <cellStyle name="Comma 2 6 8 2 2 2 2" xfId="28481" xr:uid="{00000000-0005-0000-0000-0000960F0000}"/>
    <cellStyle name="Comma 2 6 8 2 2 2 2 2" xfId="36011" xr:uid="{00000000-0005-0000-0000-0000970F0000}"/>
    <cellStyle name="Comma 2 6 8 2 2 2 3" xfId="33127" xr:uid="{00000000-0005-0000-0000-0000980F0000}"/>
    <cellStyle name="Comma 2 6 8 2 2 3" xfId="27713" xr:uid="{00000000-0005-0000-0000-0000990F0000}"/>
    <cellStyle name="Comma 2 6 8 2 2 3 2" xfId="35243" xr:uid="{00000000-0005-0000-0000-00009A0F0000}"/>
    <cellStyle name="Comma 2 6 8 2 2 4" xfId="32359" xr:uid="{00000000-0005-0000-0000-00009B0F0000}"/>
    <cellStyle name="Comma 2 6 8 2 3" xfId="25247" xr:uid="{00000000-0005-0000-0000-00009C0F0000}"/>
    <cellStyle name="Comma 2 6 8 2 3 2" xfId="27932" xr:uid="{00000000-0005-0000-0000-00009D0F0000}"/>
    <cellStyle name="Comma 2 6 8 2 3 2 2" xfId="35462" xr:uid="{00000000-0005-0000-0000-00009E0F0000}"/>
    <cellStyle name="Comma 2 6 8 2 3 3" xfId="32578" xr:uid="{00000000-0005-0000-0000-00009F0F0000}"/>
    <cellStyle name="Comma 2 6 8 2 4" xfId="26480" xr:uid="{00000000-0005-0000-0000-0000A00F0000}"/>
    <cellStyle name="Comma 2 6 8 2 4 2" xfId="34010" xr:uid="{00000000-0005-0000-0000-0000A10F0000}"/>
    <cellStyle name="Comma 2 6 8 2 5" xfId="31126" xr:uid="{00000000-0005-0000-0000-0000A20F0000}"/>
    <cellStyle name="Comma 2 6 8 2 6" xfId="29364" xr:uid="{00000000-0005-0000-0000-0000A30F0000}"/>
    <cellStyle name="Comma 2 6 8 3" xfId="23928" xr:uid="{00000000-0005-0000-0000-0000A40F0000}"/>
    <cellStyle name="Comma 2 6 8 3 2" xfId="25446" xr:uid="{00000000-0005-0000-0000-0000A50F0000}"/>
    <cellStyle name="Comma 2 6 8 3 2 2" xfId="28131" xr:uid="{00000000-0005-0000-0000-0000A60F0000}"/>
    <cellStyle name="Comma 2 6 8 3 2 2 2" xfId="35661" xr:uid="{00000000-0005-0000-0000-0000A70F0000}"/>
    <cellStyle name="Comma 2 6 8 3 2 3" xfId="32777" xr:uid="{00000000-0005-0000-0000-0000A80F0000}"/>
    <cellStyle name="Comma 2 6 8 3 3" xfId="26814" xr:uid="{00000000-0005-0000-0000-0000A90F0000}"/>
    <cellStyle name="Comma 2 6 8 3 3 2" xfId="34344" xr:uid="{00000000-0005-0000-0000-0000AA0F0000}"/>
    <cellStyle name="Comma 2 6 8 3 4" xfId="31460" xr:uid="{00000000-0005-0000-0000-0000AB0F0000}"/>
    <cellStyle name="Comma 2 6 8 3 5" xfId="29698" xr:uid="{00000000-0005-0000-0000-0000AC0F0000}"/>
    <cellStyle name="Comma 2 6 8 4" xfId="24259" xr:uid="{00000000-0005-0000-0000-0000AD0F0000}"/>
    <cellStyle name="Comma 2 6 8 4 2" xfId="25855" xr:uid="{00000000-0005-0000-0000-0000AE0F0000}"/>
    <cellStyle name="Comma 2 6 8 4 2 2" xfId="28540" xr:uid="{00000000-0005-0000-0000-0000AF0F0000}"/>
    <cellStyle name="Comma 2 6 8 4 2 2 2" xfId="36070" xr:uid="{00000000-0005-0000-0000-0000B00F0000}"/>
    <cellStyle name="Comma 2 6 8 4 2 3" xfId="33186" xr:uid="{00000000-0005-0000-0000-0000B10F0000}"/>
    <cellStyle name="Comma 2 6 8 4 3" xfId="27144" xr:uid="{00000000-0005-0000-0000-0000B20F0000}"/>
    <cellStyle name="Comma 2 6 8 4 3 2" xfId="34674" xr:uid="{00000000-0005-0000-0000-0000B30F0000}"/>
    <cellStyle name="Comma 2 6 8 4 4" xfId="31790" xr:uid="{00000000-0005-0000-0000-0000B40F0000}"/>
    <cellStyle name="Comma 2 6 8 4 5" xfId="30028" xr:uid="{00000000-0005-0000-0000-0000B50F0000}"/>
    <cellStyle name="Comma 2 6 8 5" xfId="24589" xr:uid="{00000000-0005-0000-0000-0000B60F0000}"/>
    <cellStyle name="Comma 2 6 8 5 2" xfId="27474" xr:uid="{00000000-0005-0000-0000-0000B70F0000}"/>
    <cellStyle name="Comma 2 6 8 5 2 2" xfId="35004" xr:uid="{00000000-0005-0000-0000-0000B80F0000}"/>
    <cellStyle name="Comma 2 6 8 5 3" xfId="32120" xr:uid="{00000000-0005-0000-0000-0000B90F0000}"/>
    <cellStyle name="Comma 2 6 8 5 4" xfId="30358" xr:uid="{00000000-0005-0000-0000-0000BA0F0000}"/>
    <cellStyle name="Comma 2 6 8 6" xfId="24808" xr:uid="{00000000-0005-0000-0000-0000BB0F0000}"/>
    <cellStyle name="Comma 2 6 8 6 2" xfId="33660" xr:uid="{00000000-0005-0000-0000-0000BC0F0000}"/>
    <cellStyle name="Comma 2 6 8 6 3" xfId="30577" xr:uid="{00000000-0005-0000-0000-0000BD0F0000}"/>
    <cellStyle name="Comma 2 6 8 7" xfId="30776" xr:uid="{00000000-0005-0000-0000-0000BE0F0000}"/>
    <cellStyle name="Comma 2 6 8 8" xfId="29014" xr:uid="{00000000-0005-0000-0000-0000BF0F0000}"/>
    <cellStyle name="Comma 2 6 9" xfId="23364" xr:uid="{00000000-0005-0000-0000-0000C00F0000}"/>
    <cellStyle name="Comma 2 6 9 2" xfId="23597" xr:uid="{00000000-0005-0000-0000-0000C10F0000}"/>
    <cellStyle name="Comma 2 6 9 2 2" xfId="25032" xr:uid="{00000000-0005-0000-0000-0000C20F0000}"/>
    <cellStyle name="Comma 2 6 9 2 2 2" xfId="25800" xr:uid="{00000000-0005-0000-0000-0000C30F0000}"/>
    <cellStyle name="Comma 2 6 9 2 2 2 2" xfId="28485" xr:uid="{00000000-0005-0000-0000-0000C40F0000}"/>
    <cellStyle name="Comma 2 6 9 2 2 2 2 2" xfId="36015" xr:uid="{00000000-0005-0000-0000-0000C50F0000}"/>
    <cellStyle name="Comma 2 6 9 2 2 2 3" xfId="33131" xr:uid="{00000000-0005-0000-0000-0000C60F0000}"/>
    <cellStyle name="Comma 2 6 9 2 2 3" xfId="27717" xr:uid="{00000000-0005-0000-0000-0000C70F0000}"/>
    <cellStyle name="Comma 2 6 9 2 2 3 2" xfId="35247" xr:uid="{00000000-0005-0000-0000-0000C80F0000}"/>
    <cellStyle name="Comma 2 6 9 2 2 4" xfId="32363" xr:uid="{00000000-0005-0000-0000-0000C90F0000}"/>
    <cellStyle name="Comma 2 6 9 2 3" xfId="25251" xr:uid="{00000000-0005-0000-0000-0000CA0F0000}"/>
    <cellStyle name="Comma 2 6 9 2 3 2" xfId="27936" xr:uid="{00000000-0005-0000-0000-0000CB0F0000}"/>
    <cellStyle name="Comma 2 6 9 2 3 2 2" xfId="35466" xr:uid="{00000000-0005-0000-0000-0000CC0F0000}"/>
    <cellStyle name="Comma 2 6 9 2 3 3" xfId="32582" xr:uid="{00000000-0005-0000-0000-0000CD0F0000}"/>
    <cellStyle name="Comma 2 6 9 2 4" xfId="26484" xr:uid="{00000000-0005-0000-0000-0000CE0F0000}"/>
    <cellStyle name="Comma 2 6 9 2 4 2" xfId="34014" xr:uid="{00000000-0005-0000-0000-0000CF0F0000}"/>
    <cellStyle name="Comma 2 6 9 2 5" xfId="31130" xr:uid="{00000000-0005-0000-0000-0000D00F0000}"/>
    <cellStyle name="Comma 2 6 9 2 6" xfId="29368" xr:uid="{00000000-0005-0000-0000-0000D10F0000}"/>
    <cellStyle name="Comma 2 6 9 3" xfId="23932" xr:uid="{00000000-0005-0000-0000-0000D20F0000}"/>
    <cellStyle name="Comma 2 6 9 3 2" xfId="25450" xr:uid="{00000000-0005-0000-0000-0000D30F0000}"/>
    <cellStyle name="Comma 2 6 9 3 2 2" xfId="28135" xr:uid="{00000000-0005-0000-0000-0000D40F0000}"/>
    <cellStyle name="Comma 2 6 9 3 2 2 2" xfId="35665" xr:uid="{00000000-0005-0000-0000-0000D50F0000}"/>
    <cellStyle name="Comma 2 6 9 3 2 3" xfId="32781" xr:uid="{00000000-0005-0000-0000-0000D60F0000}"/>
    <cellStyle name="Comma 2 6 9 3 3" xfId="26818" xr:uid="{00000000-0005-0000-0000-0000D70F0000}"/>
    <cellStyle name="Comma 2 6 9 3 3 2" xfId="34348" xr:uid="{00000000-0005-0000-0000-0000D80F0000}"/>
    <cellStyle name="Comma 2 6 9 3 4" xfId="31464" xr:uid="{00000000-0005-0000-0000-0000D90F0000}"/>
    <cellStyle name="Comma 2 6 9 3 5" xfId="29702" xr:uid="{00000000-0005-0000-0000-0000DA0F0000}"/>
    <cellStyle name="Comma 2 6 9 4" xfId="24263" xr:uid="{00000000-0005-0000-0000-0000DB0F0000}"/>
    <cellStyle name="Comma 2 6 9 4 2" xfId="25856" xr:uid="{00000000-0005-0000-0000-0000DC0F0000}"/>
    <cellStyle name="Comma 2 6 9 4 2 2" xfId="28541" xr:uid="{00000000-0005-0000-0000-0000DD0F0000}"/>
    <cellStyle name="Comma 2 6 9 4 2 2 2" xfId="36071" xr:uid="{00000000-0005-0000-0000-0000DE0F0000}"/>
    <cellStyle name="Comma 2 6 9 4 2 3" xfId="33187" xr:uid="{00000000-0005-0000-0000-0000DF0F0000}"/>
    <cellStyle name="Comma 2 6 9 4 3" xfId="27148" xr:uid="{00000000-0005-0000-0000-0000E00F0000}"/>
    <cellStyle name="Comma 2 6 9 4 3 2" xfId="34678" xr:uid="{00000000-0005-0000-0000-0000E10F0000}"/>
    <cellStyle name="Comma 2 6 9 4 4" xfId="31794" xr:uid="{00000000-0005-0000-0000-0000E20F0000}"/>
    <cellStyle name="Comma 2 6 9 4 5" xfId="30032" xr:uid="{00000000-0005-0000-0000-0000E30F0000}"/>
    <cellStyle name="Comma 2 6 9 5" xfId="24593" xr:uid="{00000000-0005-0000-0000-0000E40F0000}"/>
    <cellStyle name="Comma 2 6 9 5 2" xfId="27478" xr:uid="{00000000-0005-0000-0000-0000E50F0000}"/>
    <cellStyle name="Comma 2 6 9 5 2 2" xfId="35008" xr:uid="{00000000-0005-0000-0000-0000E60F0000}"/>
    <cellStyle name="Comma 2 6 9 5 3" xfId="32124" xr:uid="{00000000-0005-0000-0000-0000E70F0000}"/>
    <cellStyle name="Comma 2 6 9 5 4" xfId="30362" xr:uid="{00000000-0005-0000-0000-0000E80F0000}"/>
    <cellStyle name="Comma 2 6 9 6" xfId="24812" xr:uid="{00000000-0005-0000-0000-0000E90F0000}"/>
    <cellStyle name="Comma 2 6 9 6 2" xfId="33664" xr:uid="{00000000-0005-0000-0000-0000EA0F0000}"/>
    <cellStyle name="Comma 2 6 9 6 3" xfId="30581" xr:uid="{00000000-0005-0000-0000-0000EB0F0000}"/>
    <cellStyle name="Comma 2 6 9 7" xfId="30780" xr:uid="{00000000-0005-0000-0000-0000EC0F0000}"/>
    <cellStyle name="Comma 2 6 9 8" xfId="29018" xr:uid="{00000000-0005-0000-0000-0000ED0F0000}"/>
    <cellStyle name="Comma 2 7" xfId="3385" xr:uid="{00000000-0005-0000-0000-0000EE0F0000}"/>
    <cellStyle name="Comma 2 7 2" xfId="23203" xr:uid="{00000000-0005-0000-0000-0000EF0F0000}"/>
    <cellStyle name="Comma 2 7 2 2" xfId="23773" xr:uid="{00000000-0005-0000-0000-0000F00F0000}"/>
    <cellStyle name="Comma 2 7 2 2 2" xfId="25641" xr:uid="{00000000-0005-0000-0000-0000F10F0000}"/>
    <cellStyle name="Comma 2 7 2 2 2 2" xfId="28326" xr:uid="{00000000-0005-0000-0000-0000F20F0000}"/>
    <cellStyle name="Comma 2 7 2 2 2 2 2" xfId="35856" xr:uid="{00000000-0005-0000-0000-0000F30F0000}"/>
    <cellStyle name="Comma 2 7 2 2 2 3" xfId="32972" xr:uid="{00000000-0005-0000-0000-0000F40F0000}"/>
    <cellStyle name="Comma 2 7 2 2 3" xfId="26659" xr:uid="{00000000-0005-0000-0000-0000F50F0000}"/>
    <cellStyle name="Comma 2 7 2 2 3 2" xfId="34189" xr:uid="{00000000-0005-0000-0000-0000F60F0000}"/>
    <cellStyle name="Comma 2 7 2 2 4" xfId="31305" xr:uid="{00000000-0005-0000-0000-0000F70F0000}"/>
    <cellStyle name="Comma 2 7 2 2 5" xfId="29543" xr:uid="{00000000-0005-0000-0000-0000F80F0000}"/>
    <cellStyle name="Comma 2 7 2 3" xfId="24104" xr:uid="{00000000-0005-0000-0000-0000F90F0000}"/>
    <cellStyle name="Comma 2 7 2 3 2" xfId="25857" xr:uid="{00000000-0005-0000-0000-0000FA0F0000}"/>
    <cellStyle name="Comma 2 7 2 3 2 2" xfId="28542" xr:uid="{00000000-0005-0000-0000-0000FB0F0000}"/>
    <cellStyle name="Comma 2 7 2 3 2 2 2" xfId="36072" xr:uid="{00000000-0005-0000-0000-0000FC0F0000}"/>
    <cellStyle name="Comma 2 7 2 3 2 3" xfId="33188" xr:uid="{00000000-0005-0000-0000-0000FD0F0000}"/>
    <cellStyle name="Comma 2 7 2 3 3" xfId="26989" xr:uid="{00000000-0005-0000-0000-0000FE0F0000}"/>
    <cellStyle name="Comma 2 7 2 3 3 2" xfId="34519" xr:uid="{00000000-0005-0000-0000-0000FF0F0000}"/>
    <cellStyle name="Comma 2 7 2 3 4" xfId="31635" xr:uid="{00000000-0005-0000-0000-000000100000}"/>
    <cellStyle name="Comma 2 7 2 3 5" xfId="29873" xr:uid="{00000000-0005-0000-0000-000001100000}"/>
    <cellStyle name="Comma 2 7 2 4" xfId="24434" xr:uid="{00000000-0005-0000-0000-000002100000}"/>
    <cellStyle name="Comma 2 7 2 4 2" xfId="27319" xr:uid="{00000000-0005-0000-0000-000003100000}"/>
    <cellStyle name="Comma 2 7 2 4 2 2" xfId="34849" xr:uid="{00000000-0005-0000-0000-000004100000}"/>
    <cellStyle name="Comma 2 7 2 4 3" xfId="31965" xr:uid="{00000000-0005-0000-0000-000005100000}"/>
    <cellStyle name="Comma 2 7 2 4 4" xfId="30203" xr:uid="{00000000-0005-0000-0000-000006100000}"/>
    <cellStyle name="Comma 2 7 2 5" xfId="24653" xr:uid="{00000000-0005-0000-0000-000007100000}"/>
    <cellStyle name="Comma 2 7 2 5 2" xfId="33855" xr:uid="{00000000-0005-0000-0000-000008100000}"/>
    <cellStyle name="Comma 2 7 2 5 3" xfId="30422" xr:uid="{00000000-0005-0000-0000-000009100000}"/>
    <cellStyle name="Comma 2 7 2 6" xfId="30971" xr:uid="{00000000-0005-0000-0000-00000A100000}"/>
    <cellStyle name="Comma 2 7 2 7" xfId="29209" xr:uid="{00000000-0005-0000-0000-00000B100000}"/>
    <cellStyle name="Comma 2 7 3" xfId="23435" xr:uid="{00000000-0005-0000-0000-00000C100000}"/>
    <cellStyle name="Comma 2 7 3 2" xfId="24870" xr:uid="{00000000-0005-0000-0000-00000D100000}"/>
    <cellStyle name="Comma 2 7 3 2 2" xfId="25507" xr:uid="{00000000-0005-0000-0000-00000E100000}"/>
    <cellStyle name="Comma 2 7 3 2 2 2" xfId="28192" xr:uid="{00000000-0005-0000-0000-00000F100000}"/>
    <cellStyle name="Comma 2 7 3 2 2 2 2" xfId="35722" xr:uid="{00000000-0005-0000-0000-000010100000}"/>
    <cellStyle name="Comma 2 7 3 2 2 3" xfId="32838" xr:uid="{00000000-0005-0000-0000-000011100000}"/>
    <cellStyle name="Comma 2 7 3 2 3" xfId="27555" xr:uid="{00000000-0005-0000-0000-000012100000}"/>
    <cellStyle name="Comma 2 7 3 2 3 2" xfId="35085" xr:uid="{00000000-0005-0000-0000-000013100000}"/>
    <cellStyle name="Comma 2 7 3 2 4" xfId="32201" xr:uid="{00000000-0005-0000-0000-000014100000}"/>
    <cellStyle name="Comma 2 7 3 3" xfId="25089" xr:uid="{00000000-0005-0000-0000-000015100000}"/>
    <cellStyle name="Comma 2 7 3 3 2" xfId="27774" xr:uid="{00000000-0005-0000-0000-000016100000}"/>
    <cellStyle name="Comma 2 7 3 3 2 2" xfId="35304" xr:uid="{00000000-0005-0000-0000-000017100000}"/>
    <cellStyle name="Comma 2 7 3 3 3" xfId="32420" xr:uid="{00000000-0005-0000-0000-000018100000}"/>
    <cellStyle name="Comma 2 7 3 4" xfId="26322" xr:uid="{00000000-0005-0000-0000-000019100000}"/>
    <cellStyle name="Comma 2 7 3 4 2" xfId="33721" xr:uid="{00000000-0005-0000-0000-00001A100000}"/>
    <cellStyle name="Comma 2 7 3 5" xfId="30837" xr:uid="{00000000-0005-0000-0000-00001B100000}"/>
    <cellStyle name="Comma 2 7 3 6" xfId="29075" xr:uid="{00000000-0005-0000-0000-00001C100000}"/>
    <cellStyle name="Comma 2 7 4" xfId="23639" xr:uid="{00000000-0005-0000-0000-00001D100000}"/>
    <cellStyle name="Comma 2 7 4 2" xfId="25288" xr:uid="{00000000-0005-0000-0000-00001E100000}"/>
    <cellStyle name="Comma 2 7 4 2 2" xfId="27973" xr:uid="{00000000-0005-0000-0000-00001F100000}"/>
    <cellStyle name="Comma 2 7 4 2 2 2" xfId="35503" xr:uid="{00000000-0005-0000-0000-000020100000}"/>
    <cellStyle name="Comma 2 7 4 2 3" xfId="32619" xr:uid="{00000000-0005-0000-0000-000021100000}"/>
    <cellStyle name="Comma 2 7 4 3" xfId="26525" xr:uid="{00000000-0005-0000-0000-000022100000}"/>
    <cellStyle name="Comma 2 7 4 3 2" xfId="34055" xr:uid="{00000000-0005-0000-0000-000023100000}"/>
    <cellStyle name="Comma 2 7 4 4" xfId="31171" xr:uid="{00000000-0005-0000-0000-000024100000}"/>
    <cellStyle name="Comma 2 7 4 5" xfId="29409" xr:uid="{00000000-0005-0000-0000-000025100000}"/>
    <cellStyle name="Comma 2 7 5" xfId="23970" xr:uid="{00000000-0005-0000-0000-000026100000}"/>
    <cellStyle name="Comma 2 7 5 2" xfId="25858" xr:uid="{00000000-0005-0000-0000-000027100000}"/>
    <cellStyle name="Comma 2 7 5 2 2" xfId="28543" xr:uid="{00000000-0005-0000-0000-000028100000}"/>
    <cellStyle name="Comma 2 7 5 2 2 2" xfId="36073" xr:uid="{00000000-0005-0000-0000-000029100000}"/>
    <cellStyle name="Comma 2 7 5 2 3" xfId="33189" xr:uid="{00000000-0005-0000-0000-00002A100000}"/>
    <cellStyle name="Comma 2 7 5 3" xfId="26855" xr:uid="{00000000-0005-0000-0000-00002B100000}"/>
    <cellStyle name="Comma 2 7 5 3 2" xfId="34385" xr:uid="{00000000-0005-0000-0000-00002C100000}"/>
    <cellStyle name="Comma 2 7 5 4" xfId="31501" xr:uid="{00000000-0005-0000-0000-00002D100000}"/>
    <cellStyle name="Comma 2 7 5 5" xfId="29739" xr:uid="{00000000-0005-0000-0000-00002E100000}"/>
    <cellStyle name="Comma 2 7 6" xfId="24300" xr:uid="{00000000-0005-0000-0000-00002F100000}"/>
    <cellStyle name="Comma 2 7 6 2" xfId="27185" xr:uid="{00000000-0005-0000-0000-000030100000}"/>
    <cellStyle name="Comma 2 7 6 2 2" xfId="34715" xr:uid="{00000000-0005-0000-0000-000031100000}"/>
    <cellStyle name="Comma 2 7 6 3" xfId="31831" xr:uid="{00000000-0005-0000-0000-000032100000}"/>
    <cellStyle name="Comma 2 7 6 4" xfId="30069" xr:uid="{00000000-0005-0000-0000-000033100000}"/>
    <cellStyle name="Comma 2 7 7" xfId="26170" xr:uid="{00000000-0005-0000-0000-000034100000}"/>
    <cellStyle name="Comma 2 7 7 2" xfId="33502" xr:uid="{00000000-0005-0000-0000-000035100000}"/>
    <cellStyle name="Comma 2 7 8" xfId="30618" xr:uid="{00000000-0005-0000-0000-000036100000}"/>
    <cellStyle name="Comma 2 7 9" xfId="28856" xr:uid="{00000000-0005-0000-0000-000037100000}"/>
    <cellStyle name="Comma 3" xfId="3386" xr:uid="{00000000-0005-0000-0000-000038100000}"/>
    <cellStyle name="Comma 3 10" xfId="73" xr:uid="{00000000-0005-0000-0000-000039100000}"/>
    <cellStyle name="Comma 3 10 2" xfId="3387" xr:uid="{00000000-0005-0000-0000-00003A100000}"/>
    <cellStyle name="Comma 3 11" xfId="74" xr:uid="{00000000-0005-0000-0000-00003B100000}"/>
    <cellStyle name="Comma 3 11 2" xfId="3388" xr:uid="{00000000-0005-0000-0000-00003C100000}"/>
    <cellStyle name="Comma 3 12" xfId="75" xr:uid="{00000000-0005-0000-0000-00003D100000}"/>
    <cellStyle name="Comma 3 12 2" xfId="3389" xr:uid="{00000000-0005-0000-0000-00003E100000}"/>
    <cellStyle name="Comma 3 13" xfId="76" xr:uid="{00000000-0005-0000-0000-00003F100000}"/>
    <cellStyle name="Comma 3 13 2" xfId="3390" xr:uid="{00000000-0005-0000-0000-000040100000}"/>
    <cellStyle name="Comma 3 14" xfId="77" xr:uid="{00000000-0005-0000-0000-000041100000}"/>
    <cellStyle name="Comma 3 14 2" xfId="3391" xr:uid="{00000000-0005-0000-0000-000042100000}"/>
    <cellStyle name="Comma 3 15" xfId="78" xr:uid="{00000000-0005-0000-0000-000043100000}"/>
    <cellStyle name="Comma 3 15 2" xfId="3392" xr:uid="{00000000-0005-0000-0000-000044100000}"/>
    <cellStyle name="Comma 3 16" xfId="79" xr:uid="{00000000-0005-0000-0000-000045100000}"/>
    <cellStyle name="Comma 3 16 2" xfId="3393" xr:uid="{00000000-0005-0000-0000-000046100000}"/>
    <cellStyle name="Comma 3 17" xfId="3394" xr:uid="{00000000-0005-0000-0000-000047100000}"/>
    <cellStyle name="Comma 3 17 10" xfId="28858" xr:uid="{00000000-0005-0000-0000-000048100000}"/>
    <cellStyle name="Comma 3 17 2" xfId="3395" xr:uid="{00000000-0005-0000-0000-000049100000}"/>
    <cellStyle name="Comma 3 17 2 2" xfId="23206" xr:uid="{00000000-0005-0000-0000-00004A100000}"/>
    <cellStyle name="Comma 3 17 2 2 2" xfId="23776" xr:uid="{00000000-0005-0000-0000-00004B100000}"/>
    <cellStyle name="Comma 3 17 2 2 2 2" xfId="25644" xr:uid="{00000000-0005-0000-0000-00004C100000}"/>
    <cellStyle name="Comma 3 17 2 2 2 2 2" xfId="28329" xr:uid="{00000000-0005-0000-0000-00004D100000}"/>
    <cellStyle name="Comma 3 17 2 2 2 2 2 2" xfId="35859" xr:uid="{00000000-0005-0000-0000-00004E100000}"/>
    <cellStyle name="Comma 3 17 2 2 2 2 3" xfId="32975" xr:uid="{00000000-0005-0000-0000-00004F100000}"/>
    <cellStyle name="Comma 3 17 2 2 2 3" xfId="26662" xr:uid="{00000000-0005-0000-0000-000050100000}"/>
    <cellStyle name="Comma 3 17 2 2 2 3 2" xfId="34192" xr:uid="{00000000-0005-0000-0000-000051100000}"/>
    <cellStyle name="Comma 3 17 2 2 2 4" xfId="31308" xr:uid="{00000000-0005-0000-0000-000052100000}"/>
    <cellStyle name="Comma 3 17 2 2 2 5" xfId="29546" xr:uid="{00000000-0005-0000-0000-000053100000}"/>
    <cellStyle name="Comma 3 17 2 2 3" xfId="24107" xr:uid="{00000000-0005-0000-0000-000054100000}"/>
    <cellStyle name="Comma 3 17 2 2 3 2" xfId="25859" xr:uid="{00000000-0005-0000-0000-000055100000}"/>
    <cellStyle name="Comma 3 17 2 2 3 2 2" xfId="28544" xr:uid="{00000000-0005-0000-0000-000056100000}"/>
    <cellStyle name="Comma 3 17 2 2 3 2 2 2" xfId="36074" xr:uid="{00000000-0005-0000-0000-000057100000}"/>
    <cellStyle name="Comma 3 17 2 2 3 2 3" xfId="33190" xr:uid="{00000000-0005-0000-0000-000058100000}"/>
    <cellStyle name="Comma 3 17 2 2 3 3" xfId="26992" xr:uid="{00000000-0005-0000-0000-000059100000}"/>
    <cellStyle name="Comma 3 17 2 2 3 3 2" xfId="34522" xr:uid="{00000000-0005-0000-0000-00005A100000}"/>
    <cellStyle name="Comma 3 17 2 2 3 4" xfId="31638" xr:uid="{00000000-0005-0000-0000-00005B100000}"/>
    <cellStyle name="Comma 3 17 2 2 3 5" xfId="29876" xr:uid="{00000000-0005-0000-0000-00005C100000}"/>
    <cellStyle name="Comma 3 17 2 2 4" xfId="24437" xr:uid="{00000000-0005-0000-0000-00005D100000}"/>
    <cellStyle name="Comma 3 17 2 2 4 2" xfId="27322" xr:uid="{00000000-0005-0000-0000-00005E100000}"/>
    <cellStyle name="Comma 3 17 2 2 4 2 2" xfId="34852" xr:uid="{00000000-0005-0000-0000-00005F100000}"/>
    <cellStyle name="Comma 3 17 2 2 4 3" xfId="31968" xr:uid="{00000000-0005-0000-0000-000060100000}"/>
    <cellStyle name="Comma 3 17 2 2 4 4" xfId="30206" xr:uid="{00000000-0005-0000-0000-000061100000}"/>
    <cellStyle name="Comma 3 17 2 2 5" xfId="24656" xr:uid="{00000000-0005-0000-0000-000062100000}"/>
    <cellStyle name="Comma 3 17 2 2 5 2" xfId="33858" xr:uid="{00000000-0005-0000-0000-000063100000}"/>
    <cellStyle name="Comma 3 17 2 2 5 3" xfId="30425" xr:uid="{00000000-0005-0000-0000-000064100000}"/>
    <cellStyle name="Comma 3 17 2 2 6" xfId="30974" xr:uid="{00000000-0005-0000-0000-000065100000}"/>
    <cellStyle name="Comma 3 17 2 2 7" xfId="29212" xr:uid="{00000000-0005-0000-0000-000066100000}"/>
    <cellStyle name="Comma 3 17 2 3" xfId="23438" xr:uid="{00000000-0005-0000-0000-000067100000}"/>
    <cellStyle name="Comma 3 17 2 3 2" xfId="24873" xr:uid="{00000000-0005-0000-0000-000068100000}"/>
    <cellStyle name="Comma 3 17 2 3 2 2" xfId="25510" xr:uid="{00000000-0005-0000-0000-000069100000}"/>
    <cellStyle name="Comma 3 17 2 3 2 2 2" xfId="28195" xr:uid="{00000000-0005-0000-0000-00006A100000}"/>
    <cellStyle name="Comma 3 17 2 3 2 2 2 2" xfId="35725" xr:uid="{00000000-0005-0000-0000-00006B100000}"/>
    <cellStyle name="Comma 3 17 2 3 2 2 3" xfId="32841" xr:uid="{00000000-0005-0000-0000-00006C100000}"/>
    <cellStyle name="Comma 3 17 2 3 2 3" xfId="27558" xr:uid="{00000000-0005-0000-0000-00006D100000}"/>
    <cellStyle name="Comma 3 17 2 3 2 3 2" xfId="35088" xr:uid="{00000000-0005-0000-0000-00006E100000}"/>
    <cellStyle name="Comma 3 17 2 3 2 4" xfId="32204" xr:uid="{00000000-0005-0000-0000-00006F100000}"/>
    <cellStyle name="Comma 3 17 2 3 3" xfId="25092" xr:uid="{00000000-0005-0000-0000-000070100000}"/>
    <cellStyle name="Comma 3 17 2 3 3 2" xfId="27777" xr:uid="{00000000-0005-0000-0000-000071100000}"/>
    <cellStyle name="Comma 3 17 2 3 3 2 2" xfId="35307" xr:uid="{00000000-0005-0000-0000-000072100000}"/>
    <cellStyle name="Comma 3 17 2 3 3 3" xfId="32423" xr:uid="{00000000-0005-0000-0000-000073100000}"/>
    <cellStyle name="Comma 3 17 2 3 4" xfId="26325" xr:uid="{00000000-0005-0000-0000-000074100000}"/>
    <cellStyle name="Comma 3 17 2 3 4 2" xfId="33724" xr:uid="{00000000-0005-0000-0000-000075100000}"/>
    <cellStyle name="Comma 3 17 2 3 5" xfId="30840" xr:uid="{00000000-0005-0000-0000-000076100000}"/>
    <cellStyle name="Comma 3 17 2 3 6" xfId="29078" xr:uid="{00000000-0005-0000-0000-000077100000}"/>
    <cellStyle name="Comma 3 17 2 4" xfId="23642" xr:uid="{00000000-0005-0000-0000-000078100000}"/>
    <cellStyle name="Comma 3 17 2 4 2" xfId="25291" xr:uid="{00000000-0005-0000-0000-000079100000}"/>
    <cellStyle name="Comma 3 17 2 4 2 2" xfId="27976" xr:uid="{00000000-0005-0000-0000-00007A100000}"/>
    <cellStyle name="Comma 3 17 2 4 2 2 2" xfId="35506" xr:uid="{00000000-0005-0000-0000-00007B100000}"/>
    <cellStyle name="Comma 3 17 2 4 2 3" xfId="32622" xr:uid="{00000000-0005-0000-0000-00007C100000}"/>
    <cellStyle name="Comma 3 17 2 4 3" xfId="26528" xr:uid="{00000000-0005-0000-0000-00007D100000}"/>
    <cellStyle name="Comma 3 17 2 4 3 2" xfId="34058" xr:uid="{00000000-0005-0000-0000-00007E100000}"/>
    <cellStyle name="Comma 3 17 2 4 4" xfId="31174" xr:uid="{00000000-0005-0000-0000-00007F100000}"/>
    <cellStyle name="Comma 3 17 2 4 5" xfId="29412" xr:uid="{00000000-0005-0000-0000-000080100000}"/>
    <cellStyle name="Comma 3 17 2 5" xfId="23973" xr:uid="{00000000-0005-0000-0000-000081100000}"/>
    <cellStyle name="Comma 3 17 2 5 2" xfId="25860" xr:uid="{00000000-0005-0000-0000-000082100000}"/>
    <cellStyle name="Comma 3 17 2 5 2 2" xfId="28545" xr:uid="{00000000-0005-0000-0000-000083100000}"/>
    <cellStyle name="Comma 3 17 2 5 2 2 2" xfId="36075" xr:uid="{00000000-0005-0000-0000-000084100000}"/>
    <cellStyle name="Comma 3 17 2 5 2 3" xfId="33191" xr:uid="{00000000-0005-0000-0000-000085100000}"/>
    <cellStyle name="Comma 3 17 2 5 3" xfId="26858" xr:uid="{00000000-0005-0000-0000-000086100000}"/>
    <cellStyle name="Comma 3 17 2 5 3 2" xfId="34388" xr:uid="{00000000-0005-0000-0000-000087100000}"/>
    <cellStyle name="Comma 3 17 2 5 4" xfId="31504" xr:uid="{00000000-0005-0000-0000-000088100000}"/>
    <cellStyle name="Comma 3 17 2 5 5" xfId="29742" xr:uid="{00000000-0005-0000-0000-000089100000}"/>
    <cellStyle name="Comma 3 17 2 6" xfId="24303" xr:uid="{00000000-0005-0000-0000-00008A100000}"/>
    <cellStyle name="Comma 3 17 2 6 2" xfId="27188" xr:uid="{00000000-0005-0000-0000-00008B100000}"/>
    <cellStyle name="Comma 3 17 2 6 2 2" xfId="34718" xr:uid="{00000000-0005-0000-0000-00008C100000}"/>
    <cellStyle name="Comma 3 17 2 6 3" xfId="31834" xr:uid="{00000000-0005-0000-0000-00008D100000}"/>
    <cellStyle name="Comma 3 17 2 6 4" xfId="30072" xr:uid="{00000000-0005-0000-0000-00008E100000}"/>
    <cellStyle name="Comma 3 17 2 7" xfId="26173" xr:uid="{00000000-0005-0000-0000-00008F100000}"/>
    <cellStyle name="Comma 3 17 2 7 2" xfId="33505" xr:uid="{00000000-0005-0000-0000-000090100000}"/>
    <cellStyle name="Comma 3 17 2 8" xfId="30621" xr:uid="{00000000-0005-0000-0000-000091100000}"/>
    <cellStyle name="Comma 3 17 2 9" xfId="28859" xr:uid="{00000000-0005-0000-0000-000092100000}"/>
    <cellStyle name="Comma 3 17 3" xfId="23205" xr:uid="{00000000-0005-0000-0000-000093100000}"/>
    <cellStyle name="Comma 3 17 3 2" xfId="23775" xr:uid="{00000000-0005-0000-0000-000094100000}"/>
    <cellStyle name="Comma 3 17 3 2 2" xfId="25643" xr:uid="{00000000-0005-0000-0000-000095100000}"/>
    <cellStyle name="Comma 3 17 3 2 2 2" xfId="28328" xr:uid="{00000000-0005-0000-0000-000096100000}"/>
    <cellStyle name="Comma 3 17 3 2 2 2 2" xfId="35858" xr:uid="{00000000-0005-0000-0000-000097100000}"/>
    <cellStyle name="Comma 3 17 3 2 2 3" xfId="32974" xr:uid="{00000000-0005-0000-0000-000098100000}"/>
    <cellStyle name="Comma 3 17 3 2 3" xfId="26661" xr:uid="{00000000-0005-0000-0000-000099100000}"/>
    <cellStyle name="Comma 3 17 3 2 3 2" xfId="34191" xr:uid="{00000000-0005-0000-0000-00009A100000}"/>
    <cellStyle name="Comma 3 17 3 2 4" xfId="31307" xr:uid="{00000000-0005-0000-0000-00009B100000}"/>
    <cellStyle name="Comma 3 17 3 2 5" xfId="29545" xr:uid="{00000000-0005-0000-0000-00009C100000}"/>
    <cellStyle name="Comma 3 17 3 3" xfId="24106" xr:uid="{00000000-0005-0000-0000-00009D100000}"/>
    <cellStyle name="Comma 3 17 3 3 2" xfId="25861" xr:uid="{00000000-0005-0000-0000-00009E100000}"/>
    <cellStyle name="Comma 3 17 3 3 2 2" xfId="28546" xr:uid="{00000000-0005-0000-0000-00009F100000}"/>
    <cellStyle name="Comma 3 17 3 3 2 2 2" xfId="36076" xr:uid="{00000000-0005-0000-0000-0000A0100000}"/>
    <cellStyle name="Comma 3 17 3 3 2 3" xfId="33192" xr:uid="{00000000-0005-0000-0000-0000A1100000}"/>
    <cellStyle name="Comma 3 17 3 3 3" xfId="26991" xr:uid="{00000000-0005-0000-0000-0000A2100000}"/>
    <cellStyle name="Comma 3 17 3 3 3 2" xfId="34521" xr:uid="{00000000-0005-0000-0000-0000A3100000}"/>
    <cellStyle name="Comma 3 17 3 3 4" xfId="31637" xr:uid="{00000000-0005-0000-0000-0000A4100000}"/>
    <cellStyle name="Comma 3 17 3 3 5" xfId="29875" xr:uid="{00000000-0005-0000-0000-0000A5100000}"/>
    <cellStyle name="Comma 3 17 3 4" xfId="24436" xr:uid="{00000000-0005-0000-0000-0000A6100000}"/>
    <cellStyle name="Comma 3 17 3 4 2" xfId="27321" xr:uid="{00000000-0005-0000-0000-0000A7100000}"/>
    <cellStyle name="Comma 3 17 3 4 2 2" xfId="34851" xr:uid="{00000000-0005-0000-0000-0000A8100000}"/>
    <cellStyle name="Comma 3 17 3 4 3" xfId="31967" xr:uid="{00000000-0005-0000-0000-0000A9100000}"/>
    <cellStyle name="Comma 3 17 3 4 4" xfId="30205" xr:uid="{00000000-0005-0000-0000-0000AA100000}"/>
    <cellStyle name="Comma 3 17 3 5" xfId="24655" xr:uid="{00000000-0005-0000-0000-0000AB100000}"/>
    <cellStyle name="Comma 3 17 3 5 2" xfId="33857" xr:uid="{00000000-0005-0000-0000-0000AC100000}"/>
    <cellStyle name="Comma 3 17 3 5 3" xfId="30424" xr:uid="{00000000-0005-0000-0000-0000AD100000}"/>
    <cellStyle name="Comma 3 17 3 6" xfId="30973" xr:uid="{00000000-0005-0000-0000-0000AE100000}"/>
    <cellStyle name="Comma 3 17 3 7" xfId="29211" xr:uid="{00000000-0005-0000-0000-0000AF100000}"/>
    <cellStyle name="Comma 3 17 4" xfId="23437" xr:uid="{00000000-0005-0000-0000-0000B0100000}"/>
    <cellStyle name="Comma 3 17 4 2" xfId="24872" xr:uid="{00000000-0005-0000-0000-0000B1100000}"/>
    <cellStyle name="Comma 3 17 4 2 2" xfId="25509" xr:uid="{00000000-0005-0000-0000-0000B2100000}"/>
    <cellStyle name="Comma 3 17 4 2 2 2" xfId="28194" xr:uid="{00000000-0005-0000-0000-0000B3100000}"/>
    <cellStyle name="Comma 3 17 4 2 2 2 2" xfId="35724" xr:uid="{00000000-0005-0000-0000-0000B4100000}"/>
    <cellStyle name="Comma 3 17 4 2 2 3" xfId="32840" xr:uid="{00000000-0005-0000-0000-0000B5100000}"/>
    <cellStyle name="Comma 3 17 4 2 3" xfId="27557" xr:uid="{00000000-0005-0000-0000-0000B6100000}"/>
    <cellStyle name="Comma 3 17 4 2 3 2" xfId="35087" xr:uid="{00000000-0005-0000-0000-0000B7100000}"/>
    <cellStyle name="Comma 3 17 4 2 4" xfId="32203" xr:uid="{00000000-0005-0000-0000-0000B8100000}"/>
    <cellStyle name="Comma 3 17 4 3" xfId="25091" xr:uid="{00000000-0005-0000-0000-0000B9100000}"/>
    <cellStyle name="Comma 3 17 4 3 2" xfId="27776" xr:uid="{00000000-0005-0000-0000-0000BA100000}"/>
    <cellStyle name="Comma 3 17 4 3 2 2" xfId="35306" xr:uid="{00000000-0005-0000-0000-0000BB100000}"/>
    <cellStyle name="Comma 3 17 4 3 3" xfId="32422" xr:uid="{00000000-0005-0000-0000-0000BC100000}"/>
    <cellStyle name="Comma 3 17 4 4" xfId="26324" xr:uid="{00000000-0005-0000-0000-0000BD100000}"/>
    <cellStyle name="Comma 3 17 4 4 2" xfId="33723" xr:uid="{00000000-0005-0000-0000-0000BE100000}"/>
    <cellStyle name="Comma 3 17 4 5" xfId="30839" xr:uid="{00000000-0005-0000-0000-0000BF100000}"/>
    <cellStyle name="Comma 3 17 4 6" xfId="29077" xr:uid="{00000000-0005-0000-0000-0000C0100000}"/>
    <cellStyle name="Comma 3 17 5" xfId="23641" xr:uid="{00000000-0005-0000-0000-0000C1100000}"/>
    <cellStyle name="Comma 3 17 5 2" xfId="25290" xr:uid="{00000000-0005-0000-0000-0000C2100000}"/>
    <cellStyle name="Comma 3 17 5 2 2" xfId="27975" xr:uid="{00000000-0005-0000-0000-0000C3100000}"/>
    <cellStyle name="Comma 3 17 5 2 2 2" xfId="35505" xr:uid="{00000000-0005-0000-0000-0000C4100000}"/>
    <cellStyle name="Comma 3 17 5 2 3" xfId="32621" xr:uid="{00000000-0005-0000-0000-0000C5100000}"/>
    <cellStyle name="Comma 3 17 5 3" xfId="26527" xr:uid="{00000000-0005-0000-0000-0000C6100000}"/>
    <cellStyle name="Comma 3 17 5 3 2" xfId="34057" xr:uid="{00000000-0005-0000-0000-0000C7100000}"/>
    <cellStyle name="Comma 3 17 5 4" xfId="31173" xr:uid="{00000000-0005-0000-0000-0000C8100000}"/>
    <cellStyle name="Comma 3 17 5 5" xfId="29411" xr:uid="{00000000-0005-0000-0000-0000C9100000}"/>
    <cellStyle name="Comma 3 17 6" xfId="23972" xr:uid="{00000000-0005-0000-0000-0000CA100000}"/>
    <cellStyle name="Comma 3 17 6 2" xfId="25862" xr:uid="{00000000-0005-0000-0000-0000CB100000}"/>
    <cellStyle name="Comma 3 17 6 2 2" xfId="28547" xr:uid="{00000000-0005-0000-0000-0000CC100000}"/>
    <cellStyle name="Comma 3 17 6 2 2 2" xfId="36077" xr:uid="{00000000-0005-0000-0000-0000CD100000}"/>
    <cellStyle name="Comma 3 17 6 2 3" xfId="33193" xr:uid="{00000000-0005-0000-0000-0000CE100000}"/>
    <cellStyle name="Comma 3 17 6 3" xfId="26857" xr:uid="{00000000-0005-0000-0000-0000CF100000}"/>
    <cellStyle name="Comma 3 17 6 3 2" xfId="34387" xr:uid="{00000000-0005-0000-0000-0000D0100000}"/>
    <cellStyle name="Comma 3 17 6 4" xfId="31503" xr:uid="{00000000-0005-0000-0000-0000D1100000}"/>
    <cellStyle name="Comma 3 17 6 5" xfId="29741" xr:uid="{00000000-0005-0000-0000-0000D2100000}"/>
    <cellStyle name="Comma 3 17 7" xfId="24302" xr:uid="{00000000-0005-0000-0000-0000D3100000}"/>
    <cellStyle name="Comma 3 17 7 2" xfId="27187" xr:uid="{00000000-0005-0000-0000-0000D4100000}"/>
    <cellStyle name="Comma 3 17 7 2 2" xfId="34717" xr:uid="{00000000-0005-0000-0000-0000D5100000}"/>
    <cellStyle name="Comma 3 17 7 3" xfId="31833" xr:uid="{00000000-0005-0000-0000-0000D6100000}"/>
    <cellStyle name="Comma 3 17 7 4" xfId="30071" xr:uid="{00000000-0005-0000-0000-0000D7100000}"/>
    <cellStyle name="Comma 3 17 8" xfId="26172" xr:uid="{00000000-0005-0000-0000-0000D8100000}"/>
    <cellStyle name="Comma 3 17 8 2" xfId="33504" xr:uid="{00000000-0005-0000-0000-0000D9100000}"/>
    <cellStyle name="Comma 3 17 9" xfId="30620" xr:uid="{00000000-0005-0000-0000-0000DA100000}"/>
    <cellStyle name="Comma 3 18" xfId="3396" xr:uid="{00000000-0005-0000-0000-0000DB100000}"/>
    <cellStyle name="Comma 3 18 10" xfId="28860" xr:uid="{00000000-0005-0000-0000-0000DC100000}"/>
    <cellStyle name="Comma 3 18 2" xfId="3397" xr:uid="{00000000-0005-0000-0000-0000DD100000}"/>
    <cellStyle name="Comma 3 18 2 2" xfId="23208" xr:uid="{00000000-0005-0000-0000-0000DE100000}"/>
    <cellStyle name="Comma 3 18 2 2 2" xfId="23778" xr:uid="{00000000-0005-0000-0000-0000DF100000}"/>
    <cellStyle name="Comma 3 18 2 2 2 2" xfId="25646" xr:uid="{00000000-0005-0000-0000-0000E0100000}"/>
    <cellStyle name="Comma 3 18 2 2 2 2 2" xfId="28331" xr:uid="{00000000-0005-0000-0000-0000E1100000}"/>
    <cellStyle name="Comma 3 18 2 2 2 2 2 2" xfId="35861" xr:uid="{00000000-0005-0000-0000-0000E2100000}"/>
    <cellStyle name="Comma 3 18 2 2 2 2 3" xfId="32977" xr:uid="{00000000-0005-0000-0000-0000E3100000}"/>
    <cellStyle name="Comma 3 18 2 2 2 3" xfId="26664" xr:uid="{00000000-0005-0000-0000-0000E4100000}"/>
    <cellStyle name="Comma 3 18 2 2 2 3 2" xfId="34194" xr:uid="{00000000-0005-0000-0000-0000E5100000}"/>
    <cellStyle name="Comma 3 18 2 2 2 4" xfId="31310" xr:uid="{00000000-0005-0000-0000-0000E6100000}"/>
    <cellStyle name="Comma 3 18 2 2 2 5" xfId="29548" xr:uid="{00000000-0005-0000-0000-0000E7100000}"/>
    <cellStyle name="Comma 3 18 2 2 3" xfId="24109" xr:uid="{00000000-0005-0000-0000-0000E8100000}"/>
    <cellStyle name="Comma 3 18 2 2 3 2" xfId="25863" xr:uid="{00000000-0005-0000-0000-0000E9100000}"/>
    <cellStyle name="Comma 3 18 2 2 3 2 2" xfId="28548" xr:uid="{00000000-0005-0000-0000-0000EA100000}"/>
    <cellStyle name="Comma 3 18 2 2 3 2 2 2" xfId="36078" xr:uid="{00000000-0005-0000-0000-0000EB100000}"/>
    <cellStyle name="Comma 3 18 2 2 3 2 3" xfId="33194" xr:uid="{00000000-0005-0000-0000-0000EC100000}"/>
    <cellStyle name="Comma 3 18 2 2 3 3" xfId="26994" xr:uid="{00000000-0005-0000-0000-0000ED100000}"/>
    <cellStyle name="Comma 3 18 2 2 3 3 2" xfId="34524" xr:uid="{00000000-0005-0000-0000-0000EE100000}"/>
    <cellStyle name="Comma 3 18 2 2 3 4" xfId="31640" xr:uid="{00000000-0005-0000-0000-0000EF100000}"/>
    <cellStyle name="Comma 3 18 2 2 3 5" xfId="29878" xr:uid="{00000000-0005-0000-0000-0000F0100000}"/>
    <cellStyle name="Comma 3 18 2 2 4" xfId="24439" xr:uid="{00000000-0005-0000-0000-0000F1100000}"/>
    <cellStyle name="Comma 3 18 2 2 4 2" xfId="27324" xr:uid="{00000000-0005-0000-0000-0000F2100000}"/>
    <cellStyle name="Comma 3 18 2 2 4 2 2" xfId="34854" xr:uid="{00000000-0005-0000-0000-0000F3100000}"/>
    <cellStyle name="Comma 3 18 2 2 4 3" xfId="31970" xr:uid="{00000000-0005-0000-0000-0000F4100000}"/>
    <cellStyle name="Comma 3 18 2 2 4 4" xfId="30208" xr:uid="{00000000-0005-0000-0000-0000F5100000}"/>
    <cellStyle name="Comma 3 18 2 2 5" xfId="24658" xr:uid="{00000000-0005-0000-0000-0000F6100000}"/>
    <cellStyle name="Comma 3 18 2 2 5 2" xfId="33860" xr:uid="{00000000-0005-0000-0000-0000F7100000}"/>
    <cellStyle name="Comma 3 18 2 2 5 3" xfId="30427" xr:uid="{00000000-0005-0000-0000-0000F8100000}"/>
    <cellStyle name="Comma 3 18 2 2 6" xfId="30976" xr:uid="{00000000-0005-0000-0000-0000F9100000}"/>
    <cellStyle name="Comma 3 18 2 2 7" xfId="29214" xr:uid="{00000000-0005-0000-0000-0000FA100000}"/>
    <cellStyle name="Comma 3 18 2 3" xfId="23440" xr:uid="{00000000-0005-0000-0000-0000FB100000}"/>
    <cellStyle name="Comma 3 18 2 3 2" xfId="24875" xr:uid="{00000000-0005-0000-0000-0000FC100000}"/>
    <cellStyle name="Comma 3 18 2 3 2 2" xfId="25512" xr:uid="{00000000-0005-0000-0000-0000FD100000}"/>
    <cellStyle name="Comma 3 18 2 3 2 2 2" xfId="28197" xr:uid="{00000000-0005-0000-0000-0000FE100000}"/>
    <cellStyle name="Comma 3 18 2 3 2 2 2 2" xfId="35727" xr:uid="{00000000-0005-0000-0000-0000FF100000}"/>
    <cellStyle name="Comma 3 18 2 3 2 2 3" xfId="32843" xr:uid="{00000000-0005-0000-0000-000000110000}"/>
    <cellStyle name="Comma 3 18 2 3 2 3" xfId="27560" xr:uid="{00000000-0005-0000-0000-000001110000}"/>
    <cellStyle name="Comma 3 18 2 3 2 3 2" xfId="35090" xr:uid="{00000000-0005-0000-0000-000002110000}"/>
    <cellStyle name="Comma 3 18 2 3 2 4" xfId="32206" xr:uid="{00000000-0005-0000-0000-000003110000}"/>
    <cellStyle name="Comma 3 18 2 3 3" xfId="25094" xr:uid="{00000000-0005-0000-0000-000004110000}"/>
    <cellStyle name="Comma 3 18 2 3 3 2" xfId="27779" xr:uid="{00000000-0005-0000-0000-000005110000}"/>
    <cellStyle name="Comma 3 18 2 3 3 2 2" xfId="35309" xr:uid="{00000000-0005-0000-0000-000006110000}"/>
    <cellStyle name="Comma 3 18 2 3 3 3" xfId="32425" xr:uid="{00000000-0005-0000-0000-000007110000}"/>
    <cellStyle name="Comma 3 18 2 3 4" xfId="26327" xr:uid="{00000000-0005-0000-0000-000008110000}"/>
    <cellStyle name="Comma 3 18 2 3 4 2" xfId="33726" xr:uid="{00000000-0005-0000-0000-000009110000}"/>
    <cellStyle name="Comma 3 18 2 3 5" xfId="30842" xr:uid="{00000000-0005-0000-0000-00000A110000}"/>
    <cellStyle name="Comma 3 18 2 3 6" xfId="29080" xr:uid="{00000000-0005-0000-0000-00000B110000}"/>
    <cellStyle name="Comma 3 18 2 4" xfId="23644" xr:uid="{00000000-0005-0000-0000-00000C110000}"/>
    <cellStyle name="Comma 3 18 2 4 2" xfId="25293" xr:uid="{00000000-0005-0000-0000-00000D110000}"/>
    <cellStyle name="Comma 3 18 2 4 2 2" xfId="27978" xr:uid="{00000000-0005-0000-0000-00000E110000}"/>
    <cellStyle name="Comma 3 18 2 4 2 2 2" xfId="35508" xr:uid="{00000000-0005-0000-0000-00000F110000}"/>
    <cellStyle name="Comma 3 18 2 4 2 3" xfId="32624" xr:uid="{00000000-0005-0000-0000-000010110000}"/>
    <cellStyle name="Comma 3 18 2 4 3" xfId="26530" xr:uid="{00000000-0005-0000-0000-000011110000}"/>
    <cellStyle name="Comma 3 18 2 4 3 2" xfId="34060" xr:uid="{00000000-0005-0000-0000-000012110000}"/>
    <cellStyle name="Comma 3 18 2 4 4" xfId="31176" xr:uid="{00000000-0005-0000-0000-000013110000}"/>
    <cellStyle name="Comma 3 18 2 4 5" xfId="29414" xr:uid="{00000000-0005-0000-0000-000014110000}"/>
    <cellStyle name="Comma 3 18 2 5" xfId="23975" xr:uid="{00000000-0005-0000-0000-000015110000}"/>
    <cellStyle name="Comma 3 18 2 5 2" xfId="25864" xr:uid="{00000000-0005-0000-0000-000016110000}"/>
    <cellStyle name="Comma 3 18 2 5 2 2" xfId="28549" xr:uid="{00000000-0005-0000-0000-000017110000}"/>
    <cellStyle name="Comma 3 18 2 5 2 2 2" xfId="36079" xr:uid="{00000000-0005-0000-0000-000018110000}"/>
    <cellStyle name="Comma 3 18 2 5 2 3" xfId="33195" xr:uid="{00000000-0005-0000-0000-000019110000}"/>
    <cellStyle name="Comma 3 18 2 5 3" xfId="26860" xr:uid="{00000000-0005-0000-0000-00001A110000}"/>
    <cellStyle name="Comma 3 18 2 5 3 2" xfId="34390" xr:uid="{00000000-0005-0000-0000-00001B110000}"/>
    <cellStyle name="Comma 3 18 2 5 4" xfId="31506" xr:uid="{00000000-0005-0000-0000-00001C110000}"/>
    <cellStyle name="Comma 3 18 2 5 5" xfId="29744" xr:uid="{00000000-0005-0000-0000-00001D110000}"/>
    <cellStyle name="Comma 3 18 2 6" xfId="24305" xr:uid="{00000000-0005-0000-0000-00001E110000}"/>
    <cellStyle name="Comma 3 18 2 6 2" xfId="27190" xr:uid="{00000000-0005-0000-0000-00001F110000}"/>
    <cellStyle name="Comma 3 18 2 6 2 2" xfId="34720" xr:uid="{00000000-0005-0000-0000-000020110000}"/>
    <cellStyle name="Comma 3 18 2 6 3" xfId="31836" xr:uid="{00000000-0005-0000-0000-000021110000}"/>
    <cellStyle name="Comma 3 18 2 6 4" xfId="30074" xr:uid="{00000000-0005-0000-0000-000022110000}"/>
    <cellStyle name="Comma 3 18 2 7" xfId="26175" xr:uid="{00000000-0005-0000-0000-000023110000}"/>
    <cellStyle name="Comma 3 18 2 7 2" xfId="33507" xr:uid="{00000000-0005-0000-0000-000024110000}"/>
    <cellStyle name="Comma 3 18 2 8" xfId="30623" xr:uid="{00000000-0005-0000-0000-000025110000}"/>
    <cellStyle name="Comma 3 18 2 9" xfId="28861" xr:uid="{00000000-0005-0000-0000-000026110000}"/>
    <cellStyle name="Comma 3 18 3" xfId="23207" xr:uid="{00000000-0005-0000-0000-000027110000}"/>
    <cellStyle name="Comma 3 18 3 2" xfId="23777" xr:uid="{00000000-0005-0000-0000-000028110000}"/>
    <cellStyle name="Comma 3 18 3 2 2" xfId="25645" xr:uid="{00000000-0005-0000-0000-000029110000}"/>
    <cellStyle name="Comma 3 18 3 2 2 2" xfId="28330" xr:uid="{00000000-0005-0000-0000-00002A110000}"/>
    <cellStyle name="Comma 3 18 3 2 2 2 2" xfId="35860" xr:uid="{00000000-0005-0000-0000-00002B110000}"/>
    <cellStyle name="Comma 3 18 3 2 2 3" xfId="32976" xr:uid="{00000000-0005-0000-0000-00002C110000}"/>
    <cellStyle name="Comma 3 18 3 2 3" xfId="26663" xr:uid="{00000000-0005-0000-0000-00002D110000}"/>
    <cellStyle name="Comma 3 18 3 2 3 2" xfId="34193" xr:uid="{00000000-0005-0000-0000-00002E110000}"/>
    <cellStyle name="Comma 3 18 3 2 4" xfId="31309" xr:uid="{00000000-0005-0000-0000-00002F110000}"/>
    <cellStyle name="Comma 3 18 3 2 5" xfId="29547" xr:uid="{00000000-0005-0000-0000-000030110000}"/>
    <cellStyle name="Comma 3 18 3 3" xfId="24108" xr:uid="{00000000-0005-0000-0000-000031110000}"/>
    <cellStyle name="Comma 3 18 3 3 2" xfId="25865" xr:uid="{00000000-0005-0000-0000-000032110000}"/>
    <cellStyle name="Comma 3 18 3 3 2 2" xfId="28550" xr:uid="{00000000-0005-0000-0000-000033110000}"/>
    <cellStyle name="Comma 3 18 3 3 2 2 2" xfId="36080" xr:uid="{00000000-0005-0000-0000-000034110000}"/>
    <cellStyle name="Comma 3 18 3 3 2 3" xfId="33196" xr:uid="{00000000-0005-0000-0000-000035110000}"/>
    <cellStyle name="Comma 3 18 3 3 3" xfId="26993" xr:uid="{00000000-0005-0000-0000-000036110000}"/>
    <cellStyle name="Comma 3 18 3 3 3 2" xfId="34523" xr:uid="{00000000-0005-0000-0000-000037110000}"/>
    <cellStyle name="Comma 3 18 3 3 4" xfId="31639" xr:uid="{00000000-0005-0000-0000-000038110000}"/>
    <cellStyle name="Comma 3 18 3 3 5" xfId="29877" xr:uid="{00000000-0005-0000-0000-000039110000}"/>
    <cellStyle name="Comma 3 18 3 4" xfId="24438" xr:uid="{00000000-0005-0000-0000-00003A110000}"/>
    <cellStyle name="Comma 3 18 3 4 2" xfId="27323" xr:uid="{00000000-0005-0000-0000-00003B110000}"/>
    <cellStyle name="Comma 3 18 3 4 2 2" xfId="34853" xr:uid="{00000000-0005-0000-0000-00003C110000}"/>
    <cellStyle name="Comma 3 18 3 4 3" xfId="31969" xr:uid="{00000000-0005-0000-0000-00003D110000}"/>
    <cellStyle name="Comma 3 18 3 4 4" xfId="30207" xr:uid="{00000000-0005-0000-0000-00003E110000}"/>
    <cellStyle name="Comma 3 18 3 5" xfId="24657" xr:uid="{00000000-0005-0000-0000-00003F110000}"/>
    <cellStyle name="Comma 3 18 3 5 2" xfId="33859" xr:uid="{00000000-0005-0000-0000-000040110000}"/>
    <cellStyle name="Comma 3 18 3 5 3" xfId="30426" xr:uid="{00000000-0005-0000-0000-000041110000}"/>
    <cellStyle name="Comma 3 18 3 6" xfId="30975" xr:uid="{00000000-0005-0000-0000-000042110000}"/>
    <cellStyle name="Comma 3 18 3 7" xfId="29213" xr:uid="{00000000-0005-0000-0000-000043110000}"/>
    <cellStyle name="Comma 3 18 4" xfId="23439" xr:uid="{00000000-0005-0000-0000-000044110000}"/>
    <cellStyle name="Comma 3 18 4 2" xfId="24874" xr:uid="{00000000-0005-0000-0000-000045110000}"/>
    <cellStyle name="Comma 3 18 4 2 2" xfId="25511" xr:uid="{00000000-0005-0000-0000-000046110000}"/>
    <cellStyle name="Comma 3 18 4 2 2 2" xfId="28196" xr:uid="{00000000-0005-0000-0000-000047110000}"/>
    <cellStyle name="Comma 3 18 4 2 2 2 2" xfId="35726" xr:uid="{00000000-0005-0000-0000-000048110000}"/>
    <cellStyle name="Comma 3 18 4 2 2 3" xfId="32842" xr:uid="{00000000-0005-0000-0000-000049110000}"/>
    <cellStyle name="Comma 3 18 4 2 3" xfId="27559" xr:uid="{00000000-0005-0000-0000-00004A110000}"/>
    <cellStyle name="Comma 3 18 4 2 3 2" xfId="35089" xr:uid="{00000000-0005-0000-0000-00004B110000}"/>
    <cellStyle name="Comma 3 18 4 2 4" xfId="32205" xr:uid="{00000000-0005-0000-0000-00004C110000}"/>
    <cellStyle name="Comma 3 18 4 3" xfId="25093" xr:uid="{00000000-0005-0000-0000-00004D110000}"/>
    <cellStyle name="Comma 3 18 4 3 2" xfId="27778" xr:uid="{00000000-0005-0000-0000-00004E110000}"/>
    <cellStyle name="Comma 3 18 4 3 2 2" xfId="35308" xr:uid="{00000000-0005-0000-0000-00004F110000}"/>
    <cellStyle name="Comma 3 18 4 3 3" xfId="32424" xr:uid="{00000000-0005-0000-0000-000050110000}"/>
    <cellStyle name="Comma 3 18 4 4" xfId="26326" xr:uid="{00000000-0005-0000-0000-000051110000}"/>
    <cellStyle name="Comma 3 18 4 4 2" xfId="33725" xr:uid="{00000000-0005-0000-0000-000052110000}"/>
    <cellStyle name="Comma 3 18 4 5" xfId="30841" xr:uid="{00000000-0005-0000-0000-000053110000}"/>
    <cellStyle name="Comma 3 18 4 6" xfId="29079" xr:uid="{00000000-0005-0000-0000-000054110000}"/>
    <cellStyle name="Comma 3 18 5" xfId="23643" xr:uid="{00000000-0005-0000-0000-000055110000}"/>
    <cellStyle name="Comma 3 18 5 2" xfId="25292" xr:uid="{00000000-0005-0000-0000-000056110000}"/>
    <cellStyle name="Comma 3 18 5 2 2" xfId="27977" xr:uid="{00000000-0005-0000-0000-000057110000}"/>
    <cellStyle name="Comma 3 18 5 2 2 2" xfId="35507" xr:uid="{00000000-0005-0000-0000-000058110000}"/>
    <cellStyle name="Comma 3 18 5 2 3" xfId="32623" xr:uid="{00000000-0005-0000-0000-000059110000}"/>
    <cellStyle name="Comma 3 18 5 3" xfId="26529" xr:uid="{00000000-0005-0000-0000-00005A110000}"/>
    <cellStyle name="Comma 3 18 5 3 2" xfId="34059" xr:uid="{00000000-0005-0000-0000-00005B110000}"/>
    <cellStyle name="Comma 3 18 5 4" xfId="31175" xr:uid="{00000000-0005-0000-0000-00005C110000}"/>
    <cellStyle name="Comma 3 18 5 5" xfId="29413" xr:uid="{00000000-0005-0000-0000-00005D110000}"/>
    <cellStyle name="Comma 3 18 6" xfId="23974" xr:uid="{00000000-0005-0000-0000-00005E110000}"/>
    <cellStyle name="Comma 3 18 6 2" xfId="25866" xr:uid="{00000000-0005-0000-0000-00005F110000}"/>
    <cellStyle name="Comma 3 18 6 2 2" xfId="28551" xr:uid="{00000000-0005-0000-0000-000060110000}"/>
    <cellStyle name="Comma 3 18 6 2 2 2" xfId="36081" xr:uid="{00000000-0005-0000-0000-000061110000}"/>
    <cellStyle name="Comma 3 18 6 2 3" xfId="33197" xr:uid="{00000000-0005-0000-0000-000062110000}"/>
    <cellStyle name="Comma 3 18 6 3" xfId="26859" xr:uid="{00000000-0005-0000-0000-000063110000}"/>
    <cellStyle name="Comma 3 18 6 3 2" xfId="34389" xr:uid="{00000000-0005-0000-0000-000064110000}"/>
    <cellStyle name="Comma 3 18 6 4" xfId="31505" xr:uid="{00000000-0005-0000-0000-000065110000}"/>
    <cellStyle name="Comma 3 18 6 5" xfId="29743" xr:uid="{00000000-0005-0000-0000-000066110000}"/>
    <cellStyle name="Comma 3 18 7" xfId="24304" xr:uid="{00000000-0005-0000-0000-000067110000}"/>
    <cellStyle name="Comma 3 18 7 2" xfId="27189" xr:uid="{00000000-0005-0000-0000-000068110000}"/>
    <cellStyle name="Comma 3 18 7 2 2" xfId="34719" xr:uid="{00000000-0005-0000-0000-000069110000}"/>
    <cellStyle name="Comma 3 18 7 3" xfId="31835" xr:uid="{00000000-0005-0000-0000-00006A110000}"/>
    <cellStyle name="Comma 3 18 7 4" xfId="30073" xr:uid="{00000000-0005-0000-0000-00006B110000}"/>
    <cellStyle name="Comma 3 18 8" xfId="26174" xr:uid="{00000000-0005-0000-0000-00006C110000}"/>
    <cellStyle name="Comma 3 18 8 2" xfId="33506" xr:uid="{00000000-0005-0000-0000-00006D110000}"/>
    <cellStyle name="Comma 3 18 9" xfId="30622" xr:uid="{00000000-0005-0000-0000-00006E110000}"/>
    <cellStyle name="Comma 3 19" xfId="3398" xr:uid="{00000000-0005-0000-0000-00006F110000}"/>
    <cellStyle name="Comma 3 19 10" xfId="28862" xr:uid="{00000000-0005-0000-0000-000070110000}"/>
    <cellStyle name="Comma 3 19 2" xfId="3399" xr:uid="{00000000-0005-0000-0000-000071110000}"/>
    <cellStyle name="Comma 3 19 2 2" xfId="23210" xr:uid="{00000000-0005-0000-0000-000072110000}"/>
    <cellStyle name="Comma 3 19 2 2 2" xfId="23780" xr:uid="{00000000-0005-0000-0000-000073110000}"/>
    <cellStyle name="Comma 3 19 2 2 2 2" xfId="25648" xr:uid="{00000000-0005-0000-0000-000074110000}"/>
    <cellStyle name="Comma 3 19 2 2 2 2 2" xfId="28333" xr:uid="{00000000-0005-0000-0000-000075110000}"/>
    <cellStyle name="Comma 3 19 2 2 2 2 2 2" xfId="35863" xr:uid="{00000000-0005-0000-0000-000076110000}"/>
    <cellStyle name="Comma 3 19 2 2 2 2 3" xfId="32979" xr:uid="{00000000-0005-0000-0000-000077110000}"/>
    <cellStyle name="Comma 3 19 2 2 2 3" xfId="26666" xr:uid="{00000000-0005-0000-0000-000078110000}"/>
    <cellStyle name="Comma 3 19 2 2 2 3 2" xfId="34196" xr:uid="{00000000-0005-0000-0000-000079110000}"/>
    <cellStyle name="Comma 3 19 2 2 2 4" xfId="31312" xr:uid="{00000000-0005-0000-0000-00007A110000}"/>
    <cellStyle name="Comma 3 19 2 2 2 5" xfId="29550" xr:uid="{00000000-0005-0000-0000-00007B110000}"/>
    <cellStyle name="Comma 3 19 2 2 3" xfId="24111" xr:uid="{00000000-0005-0000-0000-00007C110000}"/>
    <cellStyle name="Comma 3 19 2 2 3 2" xfId="25867" xr:uid="{00000000-0005-0000-0000-00007D110000}"/>
    <cellStyle name="Comma 3 19 2 2 3 2 2" xfId="28552" xr:uid="{00000000-0005-0000-0000-00007E110000}"/>
    <cellStyle name="Comma 3 19 2 2 3 2 2 2" xfId="36082" xr:uid="{00000000-0005-0000-0000-00007F110000}"/>
    <cellStyle name="Comma 3 19 2 2 3 2 3" xfId="33198" xr:uid="{00000000-0005-0000-0000-000080110000}"/>
    <cellStyle name="Comma 3 19 2 2 3 3" xfId="26996" xr:uid="{00000000-0005-0000-0000-000081110000}"/>
    <cellStyle name="Comma 3 19 2 2 3 3 2" xfId="34526" xr:uid="{00000000-0005-0000-0000-000082110000}"/>
    <cellStyle name="Comma 3 19 2 2 3 4" xfId="31642" xr:uid="{00000000-0005-0000-0000-000083110000}"/>
    <cellStyle name="Comma 3 19 2 2 3 5" xfId="29880" xr:uid="{00000000-0005-0000-0000-000084110000}"/>
    <cellStyle name="Comma 3 19 2 2 4" xfId="24441" xr:uid="{00000000-0005-0000-0000-000085110000}"/>
    <cellStyle name="Comma 3 19 2 2 4 2" xfId="27326" xr:uid="{00000000-0005-0000-0000-000086110000}"/>
    <cellStyle name="Comma 3 19 2 2 4 2 2" xfId="34856" xr:uid="{00000000-0005-0000-0000-000087110000}"/>
    <cellStyle name="Comma 3 19 2 2 4 3" xfId="31972" xr:uid="{00000000-0005-0000-0000-000088110000}"/>
    <cellStyle name="Comma 3 19 2 2 4 4" xfId="30210" xr:uid="{00000000-0005-0000-0000-000089110000}"/>
    <cellStyle name="Comma 3 19 2 2 5" xfId="24660" xr:uid="{00000000-0005-0000-0000-00008A110000}"/>
    <cellStyle name="Comma 3 19 2 2 5 2" xfId="33862" xr:uid="{00000000-0005-0000-0000-00008B110000}"/>
    <cellStyle name="Comma 3 19 2 2 5 3" xfId="30429" xr:uid="{00000000-0005-0000-0000-00008C110000}"/>
    <cellStyle name="Comma 3 19 2 2 6" xfId="30978" xr:uid="{00000000-0005-0000-0000-00008D110000}"/>
    <cellStyle name="Comma 3 19 2 2 7" xfId="29216" xr:uid="{00000000-0005-0000-0000-00008E110000}"/>
    <cellStyle name="Comma 3 19 2 3" xfId="23442" xr:uid="{00000000-0005-0000-0000-00008F110000}"/>
    <cellStyle name="Comma 3 19 2 3 2" xfId="24877" xr:uid="{00000000-0005-0000-0000-000090110000}"/>
    <cellStyle name="Comma 3 19 2 3 2 2" xfId="25514" xr:uid="{00000000-0005-0000-0000-000091110000}"/>
    <cellStyle name="Comma 3 19 2 3 2 2 2" xfId="28199" xr:uid="{00000000-0005-0000-0000-000092110000}"/>
    <cellStyle name="Comma 3 19 2 3 2 2 2 2" xfId="35729" xr:uid="{00000000-0005-0000-0000-000093110000}"/>
    <cellStyle name="Comma 3 19 2 3 2 2 3" xfId="32845" xr:uid="{00000000-0005-0000-0000-000094110000}"/>
    <cellStyle name="Comma 3 19 2 3 2 3" xfId="27562" xr:uid="{00000000-0005-0000-0000-000095110000}"/>
    <cellStyle name="Comma 3 19 2 3 2 3 2" xfId="35092" xr:uid="{00000000-0005-0000-0000-000096110000}"/>
    <cellStyle name="Comma 3 19 2 3 2 4" xfId="32208" xr:uid="{00000000-0005-0000-0000-000097110000}"/>
    <cellStyle name="Comma 3 19 2 3 3" xfId="25096" xr:uid="{00000000-0005-0000-0000-000098110000}"/>
    <cellStyle name="Comma 3 19 2 3 3 2" xfId="27781" xr:uid="{00000000-0005-0000-0000-000099110000}"/>
    <cellStyle name="Comma 3 19 2 3 3 2 2" xfId="35311" xr:uid="{00000000-0005-0000-0000-00009A110000}"/>
    <cellStyle name="Comma 3 19 2 3 3 3" xfId="32427" xr:uid="{00000000-0005-0000-0000-00009B110000}"/>
    <cellStyle name="Comma 3 19 2 3 4" xfId="26329" xr:uid="{00000000-0005-0000-0000-00009C110000}"/>
    <cellStyle name="Comma 3 19 2 3 4 2" xfId="33728" xr:uid="{00000000-0005-0000-0000-00009D110000}"/>
    <cellStyle name="Comma 3 19 2 3 5" xfId="30844" xr:uid="{00000000-0005-0000-0000-00009E110000}"/>
    <cellStyle name="Comma 3 19 2 3 6" xfId="29082" xr:uid="{00000000-0005-0000-0000-00009F110000}"/>
    <cellStyle name="Comma 3 19 2 4" xfId="23646" xr:uid="{00000000-0005-0000-0000-0000A0110000}"/>
    <cellStyle name="Comma 3 19 2 4 2" xfId="25295" xr:uid="{00000000-0005-0000-0000-0000A1110000}"/>
    <cellStyle name="Comma 3 19 2 4 2 2" xfId="27980" xr:uid="{00000000-0005-0000-0000-0000A2110000}"/>
    <cellStyle name="Comma 3 19 2 4 2 2 2" xfId="35510" xr:uid="{00000000-0005-0000-0000-0000A3110000}"/>
    <cellStyle name="Comma 3 19 2 4 2 3" xfId="32626" xr:uid="{00000000-0005-0000-0000-0000A4110000}"/>
    <cellStyle name="Comma 3 19 2 4 3" xfId="26532" xr:uid="{00000000-0005-0000-0000-0000A5110000}"/>
    <cellStyle name="Comma 3 19 2 4 3 2" xfId="34062" xr:uid="{00000000-0005-0000-0000-0000A6110000}"/>
    <cellStyle name="Comma 3 19 2 4 4" xfId="31178" xr:uid="{00000000-0005-0000-0000-0000A7110000}"/>
    <cellStyle name="Comma 3 19 2 4 5" xfId="29416" xr:uid="{00000000-0005-0000-0000-0000A8110000}"/>
    <cellStyle name="Comma 3 19 2 5" xfId="23977" xr:uid="{00000000-0005-0000-0000-0000A9110000}"/>
    <cellStyle name="Comma 3 19 2 5 2" xfId="25868" xr:uid="{00000000-0005-0000-0000-0000AA110000}"/>
    <cellStyle name="Comma 3 19 2 5 2 2" xfId="28553" xr:uid="{00000000-0005-0000-0000-0000AB110000}"/>
    <cellStyle name="Comma 3 19 2 5 2 2 2" xfId="36083" xr:uid="{00000000-0005-0000-0000-0000AC110000}"/>
    <cellStyle name="Comma 3 19 2 5 2 3" xfId="33199" xr:uid="{00000000-0005-0000-0000-0000AD110000}"/>
    <cellStyle name="Comma 3 19 2 5 3" xfId="26862" xr:uid="{00000000-0005-0000-0000-0000AE110000}"/>
    <cellStyle name="Comma 3 19 2 5 3 2" xfId="34392" xr:uid="{00000000-0005-0000-0000-0000AF110000}"/>
    <cellStyle name="Comma 3 19 2 5 4" xfId="31508" xr:uid="{00000000-0005-0000-0000-0000B0110000}"/>
    <cellStyle name="Comma 3 19 2 5 5" xfId="29746" xr:uid="{00000000-0005-0000-0000-0000B1110000}"/>
    <cellStyle name="Comma 3 19 2 6" xfId="24307" xr:uid="{00000000-0005-0000-0000-0000B2110000}"/>
    <cellStyle name="Comma 3 19 2 6 2" xfId="27192" xr:uid="{00000000-0005-0000-0000-0000B3110000}"/>
    <cellStyle name="Comma 3 19 2 6 2 2" xfId="34722" xr:uid="{00000000-0005-0000-0000-0000B4110000}"/>
    <cellStyle name="Comma 3 19 2 6 3" xfId="31838" xr:uid="{00000000-0005-0000-0000-0000B5110000}"/>
    <cellStyle name="Comma 3 19 2 6 4" xfId="30076" xr:uid="{00000000-0005-0000-0000-0000B6110000}"/>
    <cellStyle name="Comma 3 19 2 7" xfId="26177" xr:uid="{00000000-0005-0000-0000-0000B7110000}"/>
    <cellStyle name="Comma 3 19 2 7 2" xfId="33509" xr:uid="{00000000-0005-0000-0000-0000B8110000}"/>
    <cellStyle name="Comma 3 19 2 8" xfId="30625" xr:uid="{00000000-0005-0000-0000-0000B9110000}"/>
    <cellStyle name="Comma 3 19 2 9" xfId="28863" xr:uid="{00000000-0005-0000-0000-0000BA110000}"/>
    <cellStyle name="Comma 3 19 3" xfId="23209" xr:uid="{00000000-0005-0000-0000-0000BB110000}"/>
    <cellStyle name="Comma 3 19 3 2" xfId="23779" xr:uid="{00000000-0005-0000-0000-0000BC110000}"/>
    <cellStyle name="Comma 3 19 3 2 2" xfId="25647" xr:uid="{00000000-0005-0000-0000-0000BD110000}"/>
    <cellStyle name="Comma 3 19 3 2 2 2" xfId="28332" xr:uid="{00000000-0005-0000-0000-0000BE110000}"/>
    <cellStyle name="Comma 3 19 3 2 2 2 2" xfId="35862" xr:uid="{00000000-0005-0000-0000-0000BF110000}"/>
    <cellStyle name="Comma 3 19 3 2 2 3" xfId="32978" xr:uid="{00000000-0005-0000-0000-0000C0110000}"/>
    <cellStyle name="Comma 3 19 3 2 3" xfId="26665" xr:uid="{00000000-0005-0000-0000-0000C1110000}"/>
    <cellStyle name="Comma 3 19 3 2 3 2" xfId="34195" xr:uid="{00000000-0005-0000-0000-0000C2110000}"/>
    <cellStyle name="Comma 3 19 3 2 4" xfId="31311" xr:uid="{00000000-0005-0000-0000-0000C3110000}"/>
    <cellStyle name="Comma 3 19 3 2 5" xfId="29549" xr:uid="{00000000-0005-0000-0000-0000C4110000}"/>
    <cellStyle name="Comma 3 19 3 3" xfId="24110" xr:uid="{00000000-0005-0000-0000-0000C5110000}"/>
    <cellStyle name="Comma 3 19 3 3 2" xfId="25869" xr:uid="{00000000-0005-0000-0000-0000C6110000}"/>
    <cellStyle name="Comma 3 19 3 3 2 2" xfId="28554" xr:uid="{00000000-0005-0000-0000-0000C7110000}"/>
    <cellStyle name="Comma 3 19 3 3 2 2 2" xfId="36084" xr:uid="{00000000-0005-0000-0000-0000C8110000}"/>
    <cellStyle name="Comma 3 19 3 3 2 3" xfId="33200" xr:uid="{00000000-0005-0000-0000-0000C9110000}"/>
    <cellStyle name="Comma 3 19 3 3 3" xfId="26995" xr:uid="{00000000-0005-0000-0000-0000CA110000}"/>
    <cellStyle name="Comma 3 19 3 3 3 2" xfId="34525" xr:uid="{00000000-0005-0000-0000-0000CB110000}"/>
    <cellStyle name="Comma 3 19 3 3 4" xfId="31641" xr:uid="{00000000-0005-0000-0000-0000CC110000}"/>
    <cellStyle name="Comma 3 19 3 3 5" xfId="29879" xr:uid="{00000000-0005-0000-0000-0000CD110000}"/>
    <cellStyle name="Comma 3 19 3 4" xfId="24440" xr:uid="{00000000-0005-0000-0000-0000CE110000}"/>
    <cellStyle name="Comma 3 19 3 4 2" xfId="27325" xr:uid="{00000000-0005-0000-0000-0000CF110000}"/>
    <cellStyle name="Comma 3 19 3 4 2 2" xfId="34855" xr:uid="{00000000-0005-0000-0000-0000D0110000}"/>
    <cellStyle name="Comma 3 19 3 4 3" xfId="31971" xr:uid="{00000000-0005-0000-0000-0000D1110000}"/>
    <cellStyle name="Comma 3 19 3 4 4" xfId="30209" xr:uid="{00000000-0005-0000-0000-0000D2110000}"/>
    <cellStyle name="Comma 3 19 3 5" xfId="24659" xr:uid="{00000000-0005-0000-0000-0000D3110000}"/>
    <cellStyle name="Comma 3 19 3 5 2" xfId="33861" xr:uid="{00000000-0005-0000-0000-0000D4110000}"/>
    <cellStyle name="Comma 3 19 3 5 3" xfId="30428" xr:uid="{00000000-0005-0000-0000-0000D5110000}"/>
    <cellStyle name="Comma 3 19 3 6" xfId="30977" xr:uid="{00000000-0005-0000-0000-0000D6110000}"/>
    <cellStyle name="Comma 3 19 3 7" xfId="29215" xr:uid="{00000000-0005-0000-0000-0000D7110000}"/>
    <cellStyle name="Comma 3 19 4" xfId="23441" xr:uid="{00000000-0005-0000-0000-0000D8110000}"/>
    <cellStyle name="Comma 3 19 4 2" xfId="24876" xr:uid="{00000000-0005-0000-0000-0000D9110000}"/>
    <cellStyle name="Comma 3 19 4 2 2" xfId="25513" xr:uid="{00000000-0005-0000-0000-0000DA110000}"/>
    <cellStyle name="Comma 3 19 4 2 2 2" xfId="28198" xr:uid="{00000000-0005-0000-0000-0000DB110000}"/>
    <cellStyle name="Comma 3 19 4 2 2 2 2" xfId="35728" xr:uid="{00000000-0005-0000-0000-0000DC110000}"/>
    <cellStyle name="Comma 3 19 4 2 2 3" xfId="32844" xr:uid="{00000000-0005-0000-0000-0000DD110000}"/>
    <cellStyle name="Comma 3 19 4 2 3" xfId="27561" xr:uid="{00000000-0005-0000-0000-0000DE110000}"/>
    <cellStyle name="Comma 3 19 4 2 3 2" xfId="35091" xr:uid="{00000000-0005-0000-0000-0000DF110000}"/>
    <cellStyle name="Comma 3 19 4 2 4" xfId="32207" xr:uid="{00000000-0005-0000-0000-0000E0110000}"/>
    <cellStyle name="Comma 3 19 4 3" xfId="25095" xr:uid="{00000000-0005-0000-0000-0000E1110000}"/>
    <cellStyle name="Comma 3 19 4 3 2" xfId="27780" xr:uid="{00000000-0005-0000-0000-0000E2110000}"/>
    <cellStyle name="Comma 3 19 4 3 2 2" xfId="35310" xr:uid="{00000000-0005-0000-0000-0000E3110000}"/>
    <cellStyle name="Comma 3 19 4 3 3" xfId="32426" xr:uid="{00000000-0005-0000-0000-0000E4110000}"/>
    <cellStyle name="Comma 3 19 4 4" xfId="26328" xr:uid="{00000000-0005-0000-0000-0000E5110000}"/>
    <cellStyle name="Comma 3 19 4 4 2" xfId="33727" xr:uid="{00000000-0005-0000-0000-0000E6110000}"/>
    <cellStyle name="Comma 3 19 4 5" xfId="30843" xr:uid="{00000000-0005-0000-0000-0000E7110000}"/>
    <cellStyle name="Comma 3 19 4 6" xfId="29081" xr:uid="{00000000-0005-0000-0000-0000E8110000}"/>
    <cellStyle name="Comma 3 19 5" xfId="23645" xr:uid="{00000000-0005-0000-0000-0000E9110000}"/>
    <cellStyle name="Comma 3 19 5 2" xfId="25294" xr:uid="{00000000-0005-0000-0000-0000EA110000}"/>
    <cellStyle name="Comma 3 19 5 2 2" xfId="27979" xr:uid="{00000000-0005-0000-0000-0000EB110000}"/>
    <cellStyle name="Comma 3 19 5 2 2 2" xfId="35509" xr:uid="{00000000-0005-0000-0000-0000EC110000}"/>
    <cellStyle name="Comma 3 19 5 2 3" xfId="32625" xr:uid="{00000000-0005-0000-0000-0000ED110000}"/>
    <cellStyle name="Comma 3 19 5 3" xfId="26531" xr:uid="{00000000-0005-0000-0000-0000EE110000}"/>
    <cellStyle name="Comma 3 19 5 3 2" xfId="34061" xr:uid="{00000000-0005-0000-0000-0000EF110000}"/>
    <cellStyle name="Comma 3 19 5 4" xfId="31177" xr:uid="{00000000-0005-0000-0000-0000F0110000}"/>
    <cellStyle name="Comma 3 19 5 5" xfId="29415" xr:uid="{00000000-0005-0000-0000-0000F1110000}"/>
    <cellStyle name="Comma 3 19 6" xfId="23976" xr:uid="{00000000-0005-0000-0000-0000F2110000}"/>
    <cellStyle name="Comma 3 19 6 2" xfId="25870" xr:uid="{00000000-0005-0000-0000-0000F3110000}"/>
    <cellStyle name="Comma 3 19 6 2 2" xfId="28555" xr:uid="{00000000-0005-0000-0000-0000F4110000}"/>
    <cellStyle name="Comma 3 19 6 2 2 2" xfId="36085" xr:uid="{00000000-0005-0000-0000-0000F5110000}"/>
    <cellStyle name="Comma 3 19 6 2 3" xfId="33201" xr:uid="{00000000-0005-0000-0000-0000F6110000}"/>
    <cellStyle name="Comma 3 19 6 3" xfId="26861" xr:uid="{00000000-0005-0000-0000-0000F7110000}"/>
    <cellStyle name="Comma 3 19 6 3 2" xfId="34391" xr:uid="{00000000-0005-0000-0000-0000F8110000}"/>
    <cellStyle name="Comma 3 19 6 4" xfId="31507" xr:uid="{00000000-0005-0000-0000-0000F9110000}"/>
    <cellStyle name="Comma 3 19 6 5" xfId="29745" xr:uid="{00000000-0005-0000-0000-0000FA110000}"/>
    <cellStyle name="Comma 3 19 7" xfId="24306" xr:uid="{00000000-0005-0000-0000-0000FB110000}"/>
    <cellStyle name="Comma 3 19 7 2" xfId="27191" xr:uid="{00000000-0005-0000-0000-0000FC110000}"/>
    <cellStyle name="Comma 3 19 7 2 2" xfId="34721" xr:uid="{00000000-0005-0000-0000-0000FD110000}"/>
    <cellStyle name="Comma 3 19 7 3" xfId="31837" xr:uid="{00000000-0005-0000-0000-0000FE110000}"/>
    <cellStyle name="Comma 3 19 7 4" xfId="30075" xr:uid="{00000000-0005-0000-0000-0000FF110000}"/>
    <cellStyle name="Comma 3 19 8" xfId="26176" xr:uid="{00000000-0005-0000-0000-000000120000}"/>
    <cellStyle name="Comma 3 19 8 2" xfId="33508" xr:uid="{00000000-0005-0000-0000-000001120000}"/>
    <cellStyle name="Comma 3 19 9" xfId="30624" xr:uid="{00000000-0005-0000-0000-000002120000}"/>
    <cellStyle name="Comma 3 2" xfId="80" xr:uid="{00000000-0005-0000-0000-000003120000}"/>
    <cellStyle name="Comma 3 2 2" xfId="3400" xr:uid="{00000000-0005-0000-0000-000004120000}"/>
    <cellStyle name="Comma 3 20" xfId="3401" xr:uid="{00000000-0005-0000-0000-000005120000}"/>
    <cellStyle name="Comma 3 20 10" xfId="28864" xr:uid="{00000000-0005-0000-0000-000006120000}"/>
    <cellStyle name="Comma 3 20 2" xfId="3402" xr:uid="{00000000-0005-0000-0000-000007120000}"/>
    <cellStyle name="Comma 3 20 2 2" xfId="23212" xr:uid="{00000000-0005-0000-0000-000008120000}"/>
    <cellStyle name="Comma 3 20 2 2 2" xfId="23782" xr:uid="{00000000-0005-0000-0000-000009120000}"/>
    <cellStyle name="Comma 3 20 2 2 2 2" xfId="25650" xr:uid="{00000000-0005-0000-0000-00000A120000}"/>
    <cellStyle name="Comma 3 20 2 2 2 2 2" xfId="28335" xr:uid="{00000000-0005-0000-0000-00000B120000}"/>
    <cellStyle name="Comma 3 20 2 2 2 2 2 2" xfId="35865" xr:uid="{00000000-0005-0000-0000-00000C120000}"/>
    <cellStyle name="Comma 3 20 2 2 2 2 3" xfId="32981" xr:uid="{00000000-0005-0000-0000-00000D120000}"/>
    <cellStyle name="Comma 3 20 2 2 2 3" xfId="26668" xr:uid="{00000000-0005-0000-0000-00000E120000}"/>
    <cellStyle name="Comma 3 20 2 2 2 3 2" xfId="34198" xr:uid="{00000000-0005-0000-0000-00000F120000}"/>
    <cellStyle name="Comma 3 20 2 2 2 4" xfId="31314" xr:uid="{00000000-0005-0000-0000-000010120000}"/>
    <cellStyle name="Comma 3 20 2 2 2 5" xfId="29552" xr:uid="{00000000-0005-0000-0000-000011120000}"/>
    <cellStyle name="Comma 3 20 2 2 3" xfId="24113" xr:uid="{00000000-0005-0000-0000-000012120000}"/>
    <cellStyle name="Comma 3 20 2 2 3 2" xfId="25871" xr:uid="{00000000-0005-0000-0000-000013120000}"/>
    <cellStyle name="Comma 3 20 2 2 3 2 2" xfId="28556" xr:uid="{00000000-0005-0000-0000-000014120000}"/>
    <cellStyle name="Comma 3 20 2 2 3 2 2 2" xfId="36086" xr:uid="{00000000-0005-0000-0000-000015120000}"/>
    <cellStyle name="Comma 3 20 2 2 3 2 3" xfId="33202" xr:uid="{00000000-0005-0000-0000-000016120000}"/>
    <cellStyle name="Comma 3 20 2 2 3 3" xfId="26998" xr:uid="{00000000-0005-0000-0000-000017120000}"/>
    <cellStyle name="Comma 3 20 2 2 3 3 2" xfId="34528" xr:uid="{00000000-0005-0000-0000-000018120000}"/>
    <cellStyle name="Comma 3 20 2 2 3 4" xfId="31644" xr:uid="{00000000-0005-0000-0000-000019120000}"/>
    <cellStyle name="Comma 3 20 2 2 3 5" xfId="29882" xr:uid="{00000000-0005-0000-0000-00001A120000}"/>
    <cellStyle name="Comma 3 20 2 2 4" xfId="24443" xr:uid="{00000000-0005-0000-0000-00001B120000}"/>
    <cellStyle name="Comma 3 20 2 2 4 2" xfId="27328" xr:uid="{00000000-0005-0000-0000-00001C120000}"/>
    <cellStyle name="Comma 3 20 2 2 4 2 2" xfId="34858" xr:uid="{00000000-0005-0000-0000-00001D120000}"/>
    <cellStyle name="Comma 3 20 2 2 4 3" xfId="31974" xr:uid="{00000000-0005-0000-0000-00001E120000}"/>
    <cellStyle name="Comma 3 20 2 2 4 4" xfId="30212" xr:uid="{00000000-0005-0000-0000-00001F120000}"/>
    <cellStyle name="Comma 3 20 2 2 5" xfId="24662" xr:uid="{00000000-0005-0000-0000-000020120000}"/>
    <cellStyle name="Comma 3 20 2 2 5 2" xfId="33864" xr:uid="{00000000-0005-0000-0000-000021120000}"/>
    <cellStyle name="Comma 3 20 2 2 5 3" xfId="30431" xr:uid="{00000000-0005-0000-0000-000022120000}"/>
    <cellStyle name="Comma 3 20 2 2 6" xfId="30980" xr:uid="{00000000-0005-0000-0000-000023120000}"/>
    <cellStyle name="Comma 3 20 2 2 7" xfId="29218" xr:uid="{00000000-0005-0000-0000-000024120000}"/>
    <cellStyle name="Comma 3 20 2 3" xfId="23444" xr:uid="{00000000-0005-0000-0000-000025120000}"/>
    <cellStyle name="Comma 3 20 2 3 2" xfId="24879" xr:uid="{00000000-0005-0000-0000-000026120000}"/>
    <cellStyle name="Comma 3 20 2 3 2 2" xfId="25516" xr:uid="{00000000-0005-0000-0000-000027120000}"/>
    <cellStyle name="Comma 3 20 2 3 2 2 2" xfId="28201" xr:uid="{00000000-0005-0000-0000-000028120000}"/>
    <cellStyle name="Comma 3 20 2 3 2 2 2 2" xfId="35731" xr:uid="{00000000-0005-0000-0000-000029120000}"/>
    <cellStyle name="Comma 3 20 2 3 2 2 3" xfId="32847" xr:uid="{00000000-0005-0000-0000-00002A120000}"/>
    <cellStyle name="Comma 3 20 2 3 2 3" xfId="27564" xr:uid="{00000000-0005-0000-0000-00002B120000}"/>
    <cellStyle name="Comma 3 20 2 3 2 3 2" xfId="35094" xr:uid="{00000000-0005-0000-0000-00002C120000}"/>
    <cellStyle name="Comma 3 20 2 3 2 4" xfId="32210" xr:uid="{00000000-0005-0000-0000-00002D120000}"/>
    <cellStyle name="Comma 3 20 2 3 3" xfId="25098" xr:uid="{00000000-0005-0000-0000-00002E120000}"/>
    <cellStyle name="Comma 3 20 2 3 3 2" xfId="27783" xr:uid="{00000000-0005-0000-0000-00002F120000}"/>
    <cellStyle name="Comma 3 20 2 3 3 2 2" xfId="35313" xr:uid="{00000000-0005-0000-0000-000030120000}"/>
    <cellStyle name="Comma 3 20 2 3 3 3" xfId="32429" xr:uid="{00000000-0005-0000-0000-000031120000}"/>
    <cellStyle name="Comma 3 20 2 3 4" xfId="26331" xr:uid="{00000000-0005-0000-0000-000032120000}"/>
    <cellStyle name="Comma 3 20 2 3 4 2" xfId="33730" xr:uid="{00000000-0005-0000-0000-000033120000}"/>
    <cellStyle name="Comma 3 20 2 3 5" xfId="30846" xr:uid="{00000000-0005-0000-0000-000034120000}"/>
    <cellStyle name="Comma 3 20 2 3 6" xfId="29084" xr:uid="{00000000-0005-0000-0000-000035120000}"/>
    <cellStyle name="Comma 3 20 2 4" xfId="23648" xr:uid="{00000000-0005-0000-0000-000036120000}"/>
    <cellStyle name="Comma 3 20 2 4 2" xfId="25297" xr:uid="{00000000-0005-0000-0000-000037120000}"/>
    <cellStyle name="Comma 3 20 2 4 2 2" xfId="27982" xr:uid="{00000000-0005-0000-0000-000038120000}"/>
    <cellStyle name="Comma 3 20 2 4 2 2 2" xfId="35512" xr:uid="{00000000-0005-0000-0000-000039120000}"/>
    <cellStyle name="Comma 3 20 2 4 2 3" xfId="32628" xr:uid="{00000000-0005-0000-0000-00003A120000}"/>
    <cellStyle name="Comma 3 20 2 4 3" xfId="26534" xr:uid="{00000000-0005-0000-0000-00003B120000}"/>
    <cellStyle name="Comma 3 20 2 4 3 2" xfId="34064" xr:uid="{00000000-0005-0000-0000-00003C120000}"/>
    <cellStyle name="Comma 3 20 2 4 4" xfId="31180" xr:uid="{00000000-0005-0000-0000-00003D120000}"/>
    <cellStyle name="Comma 3 20 2 4 5" xfId="29418" xr:uid="{00000000-0005-0000-0000-00003E120000}"/>
    <cellStyle name="Comma 3 20 2 5" xfId="23979" xr:uid="{00000000-0005-0000-0000-00003F120000}"/>
    <cellStyle name="Comma 3 20 2 5 2" xfId="25872" xr:uid="{00000000-0005-0000-0000-000040120000}"/>
    <cellStyle name="Comma 3 20 2 5 2 2" xfId="28557" xr:uid="{00000000-0005-0000-0000-000041120000}"/>
    <cellStyle name="Comma 3 20 2 5 2 2 2" xfId="36087" xr:uid="{00000000-0005-0000-0000-000042120000}"/>
    <cellStyle name="Comma 3 20 2 5 2 3" xfId="33203" xr:uid="{00000000-0005-0000-0000-000043120000}"/>
    <cellStyle name="Comma 3 20 2 5 3" xfId="26864" xr:uid="{00000000-0005-0000-0000-000044120000}"/>
    <cellStyle name="Comma 3 20 2 5 3 2" xfId="34394" xr:uid="{00000000-0005-0000-0000-000045120000}"/>
    <cellStyle name="Comma 3 20 2 5 4" xfId="31510" xr:uid="{00000000-0005-0000-0000-000046120000}"/>
    <cellStyle name="Comma 3 20 2 5 5" xfId="29748" xr:uid="{00000000-0005-0000-0000-000047120000}"/>
    <cellStyle name="Comma 3 20 2 6" xfId="24309" xr:uid="{00000000-0005-0000-0000-000048120000}"/>
    <cellStyle name="Comma 3 20 2 6 2" xfId="27194" xr:uid="{00000000-0005-0000-0000-000049120000}"/>
    <cellStyle name="Comma 3 20 2 6 2 2" xfId="34724" xr:uid="{00000000-0005-0000-0000-00004A120000}"/>
    <cellStyle name="Comma 3 20 2 6 3" xfId="31840" xr:uid="{00000000-0005-0000-0000-00004B120000}"/>
    <cellStyle name="Comma 3 20 2 6 4" xfId="30078" xr:uid="{00000000-0005-0000-0000-00004C120000}"/>
    <cellStyle name="Comma 3 20 2 7" xfId="26179" xr:uid="{00000000-0005-0000-0000-00004D120000}"/>
    <cellStyle name="Comma 3 20 2 7 2" xfId="33511" xr:uid="{00000000-0005-0000-0000-00004E120000}"/>
    <cellStyle name="Comma 3 20 2 8" xfId="30627" xr:uid="{00000000-0005-0000-0000-00004F120000}"/>
    <cellStyle name="Comma 3 20 2 9" xfId="28865" xr:uid="{00000000-0005-0000-0000-000050120000}"/>
    <cellStyle name="Comma 3 20 3" xfId="23211" xr:uid="{00000000-0005-0000-0000-000051120000}"/>
    <cellStyle name="Comma 3 20 3 2" xfId="23781" xr:uid="{00000000-0005-0000-0000-000052120000}"/>
    <cellStyle name="Comma 3 20 3 2 2" xfId="25649" xr:uid="{00000000-0005-0000-0000-000053120000}"/>
    <cellStyle name="Comma 3 20 3 2 2 2" xfId="28334" xr:uid="{00000000-0005-0000-0000-000054120000}"/>
    <cellStyle name="Comma 3 20 3 2 2 2 2" xfId="35864" xr:uid="{00000000-0005-0000-0000-000055120000}"/>
    <cellStyle name="Comma 3 20 3 2 2 3" xfId="32980" xr:uid="{00000000-0005-0000-0000-000056120000}"/>
    <cellStyle name="Comma 3 20 3 2 3" xfId="26667" xr:uid="{00000000-0005-0000-0000-000057120000}"/>
    <cellStyle name="Comma 3 20 3 2 3 2" xfId="34197" xr:uid="{00000000-0005-0000-0000-000058120000}"/>
    <cellStyle name="Comma 3 20 3 2 4" xfId="31313" xr:uid="{00000000-0005-0000-0000-000059120000}"/>
    <cellStyle name="Comma 3 20 3 2 5" xfId="29551" xr:uid="{00000000-0005-0000-0000-00005A120000}"/>
    <cellStyle name="Comma 3 20 3 3" xfId="24112" xr:uid="{00000000-0005-0000-0000-00005B120000}"/>
    <cellStyle name="Comma 3 20 3 3 2" xfId="25873" xr:uid="{00000000-0005-0000-0000-00005C120000}"/>
    <cellStyle name="Comma 3 20 3 3 2 2" xfId="28558" xr:uid="{00000000-0005-0000-0000-00005D120000}"/>
    <cellStyle name="Comma 3 20 3 3 2 2 2" xfId="36088" xr:uid="{00000000-0005-0000-0000-00005E120000}"/>
    <cellStyle name="Comma 3 20 3 3 2 3" xfId="33204" xr:uid="{00000000-0005-0000-0000-00005F120000}"/>
    <cellStyle name="Comma 3 20 3 3 3" xfId="26997" xr:uid="{00000000-0005-0000-0000-000060120000}"/>
    <cellStyle name="Comma 3 20 3 3 3 2" xfId="34527" xr:uid="{00000000-0005-0000-0000-000061120000}"/>
    <cellStyle name="Comma 3 20 3 3 4" xfId="31643" xr:uid="{00000000-0005-0000-0000-000062120000}"/>
    <cellStyle name="Comma 3 20 3 3 5" xfId="29881" xr:uid="{00000000-0005-0000-0000-000063120000}"/>
    <cellStyle name="Comma 3 20 3 4" xfId="24442" xr:uid="{00000000-0005-0000-0000-000064120000}"/>
    <cellStyle name="Comma 3 20 3 4 2" xfId="27327" xr:uid="{00000000-0005-0000-0000-000065120000}"/>
    <cellStyle name="Comma 3 20 3 4 2 2" xfId="34857" xr:uid="{00000000-0005-0000-0000-000066120000}"/>
    <cellStyle name="Comma 3 20 3 4 3" xfId="31973" xr:uid="{00000000-0005-0000-0000-000067120000}"/>
    <cellStyle name="Comma 3 20 3 4 4" xfId="30211" xr:uid="{00000000-0005-0000-0000-000068120000}"/>
    <cellStyle name="Comma 3 20 3 5" xfId="24661" xr:uid="{00000000-0005-0000-0000-000069120000}"/>
    <cellStyle name="Comma 3 20 3 5 2" xfId="33863" xr:uid="{00000000-0005-0000-0000-00006A120000}"/>
    <cellStyle name="Comma 3 20 3 5 3" xfId="30430" xr:uid="{00000000-0005-0000-0000-00006B120000}"/>
    <cellStyle name="Comma 3 20 3 6" xfId="30979" xr:uid="{00000000-0005-0000-0000-00006C120000}"/>
    <cellStyle name="Comma 3 20 3 7" xfId="29217" xr:uid="{00000000-0005-0000-0000-00006D120000}"/>
    <cellStyle name="Comma 3 20 4" xfId="23443" xr:uid="{00000000-0005-0000-0000-00006E120000}"/>
    <cellStyle name="Comma 3 20 4 2" xfId="24878" xr:uid="{00000000-0005-0000-0000-00006F120000}"/>
    <cellStyle name="Comma 3 20 4 2 2" xfId="25515" xr:uid="{00000000-0005-0000-0000-000070120000}"/>
    <cellStyle name="Comma 3 20 4 2 2 2" xfId="28200" xr:uid="{00000000-0005-0000-0000-000071120000}"/>
    <cellStyle name="Comma 3 20 4 2 2 2 2" xfId="35730" xr:uid="{00000000-0005-0000-0000-000072120000}"/>
    <cellStyle name="Comma 3 20 4 2 2 3" xfId="32846" xr:uid="{00000000-0005-0000-0000-000073120000}"/>
    <cellStyle name="Comma 3 20 4 2 3" xfId="27563" xr:uid="{00000000-0005-0000-0000-000074120000}"/>
    <cellStyle name="Comma 3 20 4 2 3 2" xfId="35093" xr:uid="{00000000-0005-0000-0000-000075120000}"/>
    <cellStyle name="Comma 3 20 4 2 4" xfId="32209" xr:uid="{00000000-0005-0000-0000-000076120000}"/>
    <cellStyle name="Comma 3 20 4 3" xfId="25097" xr:uid="{00000000-0005-0000-0000-000077120000}"/>
    <cellStyle name="Comma 3 20 4 3 2" xfId="27782" xr:uid="{00000000-0005-0000-0000-000078120000}"/>
    <cellStyle name="Comma 3 20 4 3 2 2" xfId="35312" xr:uid="{00000000-0005-0000-0000-000079120000}"/>
    <cellStyle name="Comma 3 20 4 3 3" xfId="32428" xr:uid="{00000000-0005-0000-0000-00007A120000}"/>
    <cellStyle name="Comma 3 20 4 4" xfId="26330" xr:uid="{00000000-0005-0000-0000-00007B120000}"/>
    <cellStyle name="Comma 3 20 4 4 2" xfId="33729" xr:uid="{00000000-0005-0000-0000-00007C120000}"/>
    <cellStyle name="Comma 3 20 4 5" xfId="30845" xr:uid="{00000000-0005-0000-0000-00007D120000}"/>
    <cellStyle name="Comma 3 20 4 6" xfId="29083" xr:uid="{00000000-0005-0000-0000-00007E120000}"/>
    <cellStyle name="Comma 3 20 5" xfId="23647" xr:uid="{00000000-0005-0000-0000-00007F120000}"/>
    <cellStyle name="Comma 3 20 5 2" xfId="25296" xr:uid="{00000000-0005-0000-0000-000080120000}"/>
    <cellStyle name="Comma 3 20 5 2 2" xfId="27981" xr:uid="{00000000-0005-0000-0000-000081120000}"/>
    <cellStyle name="Comma 3 20 5 2 2 2" xfId="35511" xr:uid="{00000000-0005-0000-0000-000082120000}"/>
    <cellStyle name="Comma 3 20 5 2 3" xfId="32627" xr:uid="{00000000-0005-0000-0000-000083120000}"/>
    <cellStyle name="Comma 3 20 5 3" xfId="26533" xr:uid="{00000000-0005-0000-0000-000084120000}"/>
    <cellStyle name="Comma 3 20 5 3 2" xfId="34063" xr:uid="{00000000-0005-0000-0000-000085120000}"/>
    <cellStyle name="Comma 3 20 5 4" xfId="31179" xr:uid="{00000000-0005-0000-0000-000086120000}"/>
    <cellStyle name="Comma 3 20 5 5" xfId="29417" xr:uid="{00000000-0005-0000-0000-000087120000}"/>
    <cellStyle name="Comma 3 20 6" xfId="23978" xr:uid="{00000000-0005-0000-0000-000088120000}"/>
    <cellStyle name="Comma 3 20 6 2" xfId="25874" xr:uid="{00000000-0005-0000-0000-000089120000}"/>
    <cellStyle name="Comma 3 20 6 2 2" xfId="28559" xr:uid="{00000000-0005-0000-0000-00008A120000}"/>
    <cellStyle name="Comma 3 20 6 2 2 2" xfId="36089" xr:uid="{00000000-0005-0000-0000-00008B120000}"/>
    <cellStyle name="Comma 3 20 6 2 3" xfId="33205" xr:uid="{00000000-0005-0000-0000-00008C120000}"/>
    <cellStyle name="Comma 3 20 6 3" xfId="26863" xr:uid="{00000000-0005-0000-0000-00008D120000}"/>
    <cellStyle name="Comma 3 20 6 3 2" xfId="34393" xr:uid="{00000000-0005-0000-0000-00008E120000}"/>
    <cellStyle name="Comma 3 20 6 4" xfId="31509" xr:uid="{00000000-0005-0000-0000-00008F120000}"/>
    <cellStyle name="Comma 3 20 6 5" xfId="29747" xr:uid="{00000000-0005-0000-0000-000090120000}"/>
    <cellStyle name="Comma 3 20 7" xfId="24308" xr:uid="{00000000-0005-0000-0000-000091120000}"/>
    <cellStyle name="Comma 3 20 7 2" xfId="27193" xr:uid="{00000000-0005-0000-0000-000092120000}"/>
    <cellStyle name="Comma 3 20 7 2 2" xfId="34723" xr:uid="{00000000-0005-0000-0000-000093120000}"/>
    <cellStyle name="Comma 3 20 7 3" xfId="31839" xr:uid="{00000000-0005-0000-0000-000094120000}"/>
    <cellStyle name="Comma 3 20 7 4" xfId="30077" xr:uid="{00000000-0005-0000-0000-000095120000}"/>
    <cellStyle name="Comma 3 20 8" xfId="26178" xr:uid="{00000000-0005-0000-0000-000096120000}"/>
    <cellStyle name="Comma 3 20 8 2" xfId="33510" xr:uid="{00000000-0005-0000-0000-000097120000}"/>
    <cellStyle name="Comma 3 20 9" xfId="30626" xr:uid="{00000000-0005-0000-0000-000098120000}"/>
    <cellStyle name="Comma 3 21" xfId="3403" xr:uid="{00000000-0005-0000-0000-000099120000}"/>
    <cellStyle name="Comma 3 21 10" xfId="26180" xr:uid="{00000000-0005-0000-0000-00009A120000}"/>
    <cellStyle name="Comma 3 21 10 2" xfId="33512" xr:uid="{00000000-0005-0000-0000-00009B120000}"/>
    <cellStyle name="Comma 3 21 11" xfId="30628" xr:uid="{00000000-0005-0000-0000-00009C120000}"/>
    <cellStyle name="Comma 3 21 12" xfId="28866" xr:uid="{00000000-0005-0000-0000-00009D120000}"/>
    <cellStyle name="Comma 3 21 2" xfId="3404" xr:uid="{00000000-0005-0000-0000-00009E120000}"/>
    <cellStyle name="Comma 3 21 2 10" xfId="30629" xr:uid="{00000000-0005-0000-0000-00009F120000}"/>
    <cellStyle name="Comma 3 21 2 11" xfId="28867" xr:uid="{00000000-0005-0000-0000-0000A0120000}"/>
    <cellStyle name="Comma 3 21 2 2" xfId="3405" xr:uid="{00000000-0005-0000-0000-0000A1120000}"/>
    <cellStyle name="Comma 3 21 2 2 10" xfId="28868" xr:uid="{00000000-0005-0000-0000-0000A2120000}"/>
    <cellStyle name="Comma 3 21 2 2 2" xfId="3406" xr:uid="{00000000-0005-0000-0000-0000A3120000}"/>
    <cellStyle name="Comma 3 21 2 2 2 2" xfId="23216" xr:uid="{00000000-0005-0000-0000-0000A4120000}"/>
    <cellStyle name="Comma 3 21 2 2 2 2 2" xfId="23786" xr:uid="{00000000-0005-0000-0000-0000A5120000}"/>
    <cellStyle name="Comma 3 21 2 2 2 2 2 2" xfId="25654" xr:uid="{00000000-0005-0000-0000-0000A6120000}"/>
    <cellStyle name="Comma 3 21 2 2 2 2 2 2 2" xfId="28339" xr:uid="{00000000-0005-0000-0000-0000A7120000}"/>
    <cellStyle name="Comma 3 21 2 2 2 2 2 2 2 2" xfId="35869" xr:uid="{00000000-0005-0000-0000-0000A8120000}"/>
    <cellStyle name="Comma 3 21 2 2 2 2 2 2 3" xfId="32985" xr:uid="{00000000-0005-0000-0000-0000A9120000}"/>
    <cellStyle name="Comma 3 21 2 2 2 2 2 3" xfId="26672" xr:uid="{00000000-0005-0000-0000-0000AA120000}"/>
    <cellStyle name="Comma 3 21 2 2 2 2 2 3 2" xfId="34202" xr:uid="{00000000-0005-0000-0000-0000AB120000}"/>
    <cellStyle name="Comma 3 21 2 2 2 2 2 4" xfId="31318" xr:uid="{00000000-0005-0000-0000-0000AC120000}"/>
    <cellStyle name="Comma 3 21 2 2 2 2 2 5" xfId="29556" xr:uid="{00000000-0005-0000-0000-0000AD120000}"/>
    <cellStyle name="Comma 3 21 2 2 2 2 3" xfId="24117" xr:uid="{00000000-0005-0000-0000-0000AE120000}"/>
    <cellStyle name="Comma 3 21 2 2 2 2 3 2" xfId="25875" xr:uid="{00000000-0005-0000-0000-0000AF120000}"/>
    <cellStyle name="Comma 3 21 2 2 2 2 3 2 2" xfId="28560" xr:uid="{00000000-0005-0000-0000-0000B0120000}"/>
    <cellStyle name="Comma 3 21 2 2 2 2 3 2 2 2" xfId="36090" xr:uid="{00000000-0005-0000-0000-0000B1120000}"/>
    <cellStyle name="Comma 3 21 2 2 2 2 3 2 3" xfId="33206" xr:uid="{00000000-0005-0000-0000-0000B2120000}"/>
    <cellStyle name="Comma 3 21 2 2 2 2 3 3" xfId="27002" xr:uid="{00000000-0005-0000-0000-0000B3120000}"/>
    <cellStyle name="Comma 3 21 2 2 2 2 3 3 2" xfId="34532" xr:uid="{00000000-0005-0000-0000-0000B4120000}"/>
    <cellStyle name="Comma 3 21 2 2 2 2 3 4" xfId="31648" xr:uid="{00000000-0005-0000-0000-0000B5120000}"/>
    <cellStyle name="Comma 3 21 2 2 2 2 3 5" xfId="29886" xr:uid="{00000000-0005-0000-0000-0000B6120000}"/>
    <cellStyle name="Comma 3 21 2 2 2 2 4" xfId="24447" xr:uid="{00000000-0005-0000-0000-0000B7120000}"/>
    <cellStyle name="Comma 3 21 2 2 2 2 4 2" xfId="27332" xr:uid="{00000000-0005-0000-0000-0000B8120000}"/>
    <cellStyle name="Comma 3 21 2 2 2 2 4 2 2" xfId="34862" xr:uid="{00000000-0005-0000-0000-0000B9120000}"/>
    <cellStyle name="Comma 3 21 2 2 2 2 4 3" xfId="31978" xr:uid="{00000000-0005-0000-0000-0000BA120000}"/>
    <cellStyle name="Comma 3 21 2 2 2 2 4 4" xfId="30216" xr:uid="{00000000-0005-0000-0000-0000BB120000}"/>
    <cellStyle name="Comma 3 21 2 2 2 2 5" xfId="24666" xr:uid="{00000000-0005-0000-0000-0000BC120000}"/>
    <cellStyle name="Comma 3 21 2 2 2 2 5 2" xfId="33868" xr:uid="{00000000-0005-0000-0000-0000BD120000}"/>
    <cellStyle name="Comma 3 21 2 2 2 2 5 3" xfId="30435" xr:uid="{00000000-0005-0000-0000-0000BE120000}"/>
    <cellStyle name="Comma 3 21 2 2 2 2 6" xfId="30984" xr:uid="{00000000-0005-0000-0000-0000BF120000}"/>
    <cellStyle name="Comma 3 21 2 2 2 2 7" xfId="29222" xr:uid="{00000000-0005-0000-0000-0000C0120000}"/>
    <cellStyle name="Comma 3 21 2 2 2 3" xfId="23448" xr:uid="{00000000-0005-0000-0000-0000C1120000}"/>
    <cellStyle name="Comma 3 21 2 2 2 3 2" xfId="24883" xr:uid="{00000000-0005-0000-0000-0000C2120000}"/>
    <cellStyle name="Comma 3 21 2 2 2 3 2 2" xfId="25520" xr:uid="{00000000-0005-0000-0000-0000C3120000}"/>
    <cellStyle name="Comma 3 21 2 2 2 3 2 2 2" xfId="28205" xr:uid="{00000000-0005-0000-0000-0000C4120000}"/>
    <cellStyle name="Comma 3 21 2 2 2 3 2 2 2 2" xfId="35735" xr:uid="{00000000-0005-0000-0000-0000C5120000}"/>
    <cellStyle name="Comma 3 21 2 2 2 3 2 2 3" xfId="32851" xr:uid="{00000000-0005-0000-0000-0000C6120000}"/>
    <cellStyle name="Comma 3 21 2 2 2 3 2 3" xfId="27568" xr:uid="{00000000-0005-0000-0000-0000C7120000}"/>
    <cellStyle name="Comma 3 21 2 2 2 3 2 3 2" xfId="35098" xr:uid="{00000000-0005-0000-0000-0000C8120000}"/>
    <cellStyle name="Comma 3 21 2 2 2 3 2 4" xfId="32214" xr:uid="{00000000-0005-0000-0000-0000C9120000}"/>
    <cellStyle name="Comma 3 21 2 2 2 3 3" xfId="25102" xr:uid="{00000000-0005-0000-0000-0000CA120000}"/>
    <cellStyle name="Comma 3 21 2 2 2 3 3 2" xfId="27787" xr:uid="{00000000-0005-0000-0000-0000CB120000}"/>
    <cellStyle name="Comma 3 21 2 2 2 3 3 2 2" xfId="35317" xr:uid="{00000000-0005-0000-0000-0000CC120000}"/>
    <cellStyle name="Comma 3 21 2 2 2 3 3 3" xfId="32433" xr:uid="{00000000-0005-0000-0000-0000CD120000}"/>
    <cellStyle name="Comma 3 21 2 2 2 3 4" xfId="26335" xr:uid="{00000000-0005-0000-0000-0000CE120000}"/>
    <cellStyle name="Comma 3 21 2 2 2 3 4 2" xfId="33734" xr:uid="{00000000-0005-0000-0000-0000CF120000}"/>
    <cellStyle name="Comma 3 21 2 2 2 3 5" xfId="30850" xr:uid="{00000000-0005-0000-0000-0000D0120000}"/>
    <cellStyle name="Comma 3 21 2 2 2 3 6" xfId="29088" xr:uid="{00000000-0005-0000-0000-0000D1120000}"/>
    <cellStyle name="Comma 3 21 2 2 2 4" xfId="23652" xr:uid="{00000000-0005-0000-0000-0000D2120000}"/>
    <cellStyle name="Comma 3 21 2 2 2 4 2" xfId="25301" xr:uid="{00000000-0005-0000-0000-0000D3120000}"/>
    <cellStyle name="Comma 3 21 2 2 2 4 2 2" xfId="27986" xr:uid="{00000000-0005-0000-0000-0000D4120000}"/>
    <cellStyle name="Comma 3 21 2 2 2 4 2 2 2" xfId="35516" xr:uid="{00000000-0005-0000-0000-0000D5120000}"/>
    <cellStyle name="Comma 3 21 2 2 2 4 2 3" xfId="32632" xr:uid="{00000000-0005-0000-0000-0000D6120000}"/>
    <cellStyle name="Comma 3 21 2 2 2 4 3" xfId="26538" xr:uid="{00000000-0005-0000-0000-0000D7120000}"/>
    <cellStyle name="Comma 3 21 2 2 2 4 3 2" xfId="34068" xr:uid="{00000000-0005-0000-0000-0000D8120000}"/>
    <cellStyle name="Comma 3 21 2 2 2 4 4" xfId="31184" xr:uid="{00000000-0005-0000-0000-0000D9120000}"/>
    <cellStyle name="Comma 3 21 2 2 2 4 5" xfId="29422" xr:uid="{00000000-0005-0000-0000-0000DA120000}"/>
    <cellStyle name="Comma 3 21 2 2 2 5" xfId="23983" xr:uid="{00000000-0005-0000-0000-0000DB120000}"/>
    <cellStyle name="Comma 3 21 2 2 2 5 2" xfId="25876" xr:uid="{00000000-0005-0000-0000-0000DC120000}"/>
    <cellStyle name="Comma 3 21 2 2 2 5 2 2" xfId="28561" xr:uid="{00000000-0005-0000-0000-0000DD120000}"/>
    <cellStyle name="Comma 3 21 2 2 2 5 2 2 2" xfId="36091" xr:uid="{00000000-0005-0000-0000-0000DE120000}"/>
    <cellStyle name="Comma 3 21 2 2 2 5 2 3" xfId="33207" xr:uid="{00000000-0005-0000-0000-0000DF120000}"/>
    <cellStyle name="Comma 3 21 2 2 2 5 3" xfId="26868" xr:uid="{00000000-0005-0000-0000-0000E0120000}"/>
    <cellStyle name="Comma 3 21 2 2 2 5 3 2" xfId="34398" xr:uid="{00000000-0005-0000-0000-0000E1120000}"/>
    <cellStyle name="Comma 3 21 2 2 2 5 4" xfId="31514" xr:uid="{00000000-0005-0000-0000-0000E2120000}"/>
    <cellStyle name="Comma 3 21 2 2 2 5 5" xfId="29752" xr:uid="{00000000-0005-0000-0000-0000E3120000}"/>
    <cellStyle name="Comma 3 21 2 2 2 6" xfId="24313" xr:uid="{00000000-0005-0000-0000-0000E4120000}"/>
    <cellStyle name="Comma 3 21 2 2 2 6 2" xfId="27198" xr:uid="{00000000-0005-0000-0000-0000E5120000}"/>
    <cellStyle name="Comma 3 21 2 2 2 6 2 2" xfId="34728" xr:uid="{00000000-0005-0000-0000-0000E6120000}"/>
    <cellStyle name="Comma 3 21 2 2 2 6 3" xfId="31844" xr:uid="{00000000-0005-0000-0000-0000E7120000}"/>
    <cellStyle name="Comma 3 21 2 2 2 6 4" xfId="30082" xr:uid="{00000000-0005-0000-0000-0000E8120000}"/>
    <cellStyle name="Comma 3 21 2 2 2 7" xfId="26183" xr:uid="{00000000-0005-0000-0000-0000E9120000}"/>
    <cellStyle name="Comma 3 21 2 2 2 7 2" xfId="33515" xr:uid="{00000000-0005-0000-0000-0000EA120000}"/>
    <cellStyle name="Comma 3 21 2 2 2 8" xfId="30631" xr:uid="{00000000-0005-0000-0000-0000EB120000}"/>
    <cellStyle name="Comma 3 21 2 2 2 9" xfId="28869" xr:uid="{00000000-0005-0000-0000-0000EC120000}"/>
    <cellStyle name="Comma 3 21 2 2 3" xfId="23215" xr:uid="{00000000-0005-0000-0000-0000ED120000}"/>
    <cellStyle name="Comma 3 21 2 2 3 2" xfId="23785" xr:uid="{00000000-0005-0000-0000-0000EE120000}"/>
    <cellStyle name="Comma 3 21 2 2 3 2 2" xfId="25653" xr:uid="{00000000-0005-0000-0000-0000EF120000}"/>
    <cellStyle name="Comma 3 21 2 2 3 2 2 2" xfId="28338" xr:uid="{00000000-0005-0000-0000-0000F0120000}"/>
    <cellStyle name="Comma 3 21 2 2 3 2 2 2 2" xfId="35868" xr:uid="{00000000-0005-0000-0000-0000F1120000}"/>
    <cellStyle name="Comma 3 21 2 2 3 2 2 3" xfId="32984" xr:uid="{00000000-0005-0000-0000-0000F2120000}"/>
    <cellStyle name="Comma 3 21 2 2 3 2 3" xfId="26671" xr:uid="{00000000-0005-0000-0000-0000F3120000}"/>
    <cellStyle name="Comma 3 21 2 2 3 2 3 2" xfId="34201" xr:uid="{00000000-0005-0000-0000-0000F4120000}"/>
    <cellStyle name="Comma 3 21 2 2 3 2 4" xfId="31317" xr:uid="{00000000-0005-0000-0000-0000F5120000}"/>
    <cellStyle name="Comma 3 21 2 2 3 2 5" xfId="29555" xr:uid="{00000000-0005-0000-0000-0000F6120000}"/>
    <cellStyle name="Comma 3 21 2 2 3 3" xfId="24116" xr:uid="{00000000-0005-0000-0000-0000F7120000}"/>
    <cellStyle name="Comma 3 21 2 2 3 3 2" xfId="25877" xr:uid="{00000000-0005-0000-0000-0000F8120000}"/>
    <cellStyle name="Comma 3 21 2 2 3 3 2 2" xfId="28562" xr:uid="{00000000-0005-0000-0000-0000F9120000}"/>
    <cellStyle name="Comma 3 21 2 2 3 3 2 2 2" xfId="36092" xr:uid="{00000000-0005-0000-0000-0000FA120000}"/>
    <cellStyle name="Comma 3 21 2 2 3 3 2 3" xfId="33208" xr:uid="{00000000-0005-0000-0000-0000FB120000}"/>
    <cellStyle name="Comma 3 21 2 2 3 3 3" xfId="27001" xr:uid="{00000000-0005-0000-0000-0000FC120000}"/>
    <cellStyle name="Comma 3 21 2 2 3 3 3 2" xfId="34531" xr:uid="{00000000-0005-0000-0000-0000FD120000}"/>
    <cellStyle name="Comma 3 21 2 2 3 3 4" xfId="31647" xr:uid="{00000000-0005-0000-0000-0000FE120000}"/>
    <cellStyle name="Comma 3 21 2 2 3 3 5" xfId="29885" xr:uid="{00000000-0005-0000-0000-0000FF120000}"/>
    <cellStyle name="Comma 3 21 2 2 3 4" xfId="24446" xr:uid="{00000000-0005-0000-0000-000000130000}"/>
    <cellStyle name="Comma 3 21 2 2 3 4 2" xfId="27331" xr:uid="{00000000-0005-0000-0000-000001130000}"/>
    <cellStyle name="Comma 3 21 2 2 3 4 2 2" xfId="34861" xr:uid="{00000000-0005-0000-0000-000002130000}"/>
    <cellStyle name="Comma 3 21 2 2 3 4 3" xfId="31977" xr:uid="{00000000-0005-0000-0000-000003130000}"/>
    <cellStyle name="Comma 3 21 2 2 3 4 4" xfId="30215" xr:uid="{00000000-0005-0000-0000-000004130000}"/>
    <cellStyle name="Comma 3 21 2 2 3 5" xfId="24665" xr:uid="{00000000-0005-0000-0000-000005130000}"/>
    <cellStyle name="Comma 3 21 2 2 3 5 2" xfId="33867" xr:uid="{00000000-0005-0000-0000-000006130000}"/>
    <cellStyle name="Comma 3 21 2 2 3 5 3" xfId="30434" xr:uid="{00000000-0005-0000-0000-000007130000}"/>
    <cellStyle name="Comma 3 21 2 2 3 6" xfId="30983" xr:uid="{00000000-0005-0000-0000-000008130000}"/>
    <cellStyle name="Comma 3 21 2 2 3 7" xfId="29221" xr:uid="{00000000-0005-0000-0000-000009130000}"/>
    <cellStyle name="Comma 3 21 2 2 4" xfId="23447" xr:uid="{00000000-0005-0000-0000-00000A130000}"/>
    <cellStyle name="Comma 3 21 2 2 4 2" xfId="24882" xr:uid="{00000000-0005-0000-0000-00000B130000}"/>
    <cellStyle name="Comma 3 21 2 2 4 2 2" xfId="25519" xr:uid="{00000000-0005-0000-0000-00000C130000}"/>
    <cellStyle name="Comma 3 21 2 2 4 2 2 2" xfId="28204" xr:uid="{00000000-0005-0000-0000-00000D130000}"/>
    <cellStyle name="Comma 3 21 2 2 4 2 2 2 2" xfId="35734" xr:uid="{00000000-0005-0000-0000-00000E130000}"/>
    <cellStyle name="Comma 3 21 2 2 4 2 2 3" xfId="32850" xr:uid="{00000000-0005-0000-0000-00000F130000}"/>
    <cellStyle name="Comma 3 21 2 2 4 2 3" xfId="27567" xr:uid="{00000000-0005-0000-0000-000010130000}"/>
    <cellStyle name="Comma 3 21 2 2 4 2 3 2" xfId="35097" xr:uid="{00000000-0005-0000-0000-000011130000}"/>
    <cellStyle name="Comma 3 21 2 2 4 2 4" xfId="32213" xr:uid="{00000000-0005-0000-0000-000012130000}"/>
    <cellStyle name="Comma 3 21 2 2 4 3" xfId="25101" xr:uid="{00000000-0005-0000-0000-000013130000}"/>
    <cellStyle name="Comma 3 21 2 2 4 3 2" xfId="27786" xr:uid="{00000000-0005-0000-0000-000014130000}"/>
    <cellStyle name="Comma 3 21 2 2 4 3 2 2" xfId="35316" xr:uid="{00000000-0005-0000-0000-000015130000}"/>
    <cellStyle name="Comma 3 21 2 2 4 3 3" xfId="32432" xr:uid="{00000000-0005-0000-0000-000016130000}"/>
    <cellStyle name="Comma 3 21 2 2 4 4" xfId="26334" xr:uid="{00000000-0005-0000-0000-000017130000}"/>
    <cellStyle name="Comma 3 21 2 2 4 4 2" xfId="33733" xr:uid="{00000000-0005-0000-0000-000018130000}"/>
    <cellStyle name="Comma 3 21 2 2 4 5" xfId="30849" xr:uid="{00000000-0005-0000-0000-000019130000}"/>
    <cellStyle name="Comma 3 21 2 2 4 6" xfId="29087" xr:uid="{00000000-0005-0000-0000-00001A130000}"/>
    <cellStyle name="Comma 3 21 2 2 5" xfId="23651" xr:uid="{00000000-0005-0000-0000-00001B130000}"/>
    <cellStyle name="Comma 3 21 2 2 5 2" xfId="25300" xr:uid="{00000000-0005-0000-0000-00001C130000}"/>
    <cellStyle name="Comma 3 21 2 2 5 2 2" xfId="27985" xr:uid="{00000000-0005-0000-0000-00001D130000}"/>
    <cellStyle name="Comma 3 21 2 2 5 2 2 2" xfId="35515" xr:uid="{00000000-0005-0000-0000-00001E130000}"/>
    <cellStyle name="Comma 3 21 2 2 5 2 3" xfId="32631" xr:uid="{00000000-0005-0000-0000-00001F130000}"/>
    <cellStyle name="Comma 3 21 2 2 5 3" xfId="26537" xr:uid="{00000000-0005-0000-0000-000020130000}"/>
    <cellStyle name="Comma 3 21 2 2 5 3 2" xfId="34067" xr:uid="{00000000-0005-0000-0000-000021130000}"/>
    <cellStyle name="Comma 3 21 2 2 5 4" xfId="31183" xr:uid="{00000000-0005-0000-0000-000022130000}"/>
    <cellStyle name="Comma 3 21 2 2 5 5" xfId="29421" xr:uid="{00000000-0005-0000-0000-000023130000}"/>
    <cellStyle name="Comma 3 21 2 2 6" xfId="23982" xr:uid="{00000000-0005-0000-0000-000024130000}"/>
    <cellStyle name="Comma 3 21 2 2 6 2" xfId="25878" xr:uid="{00000000-0005-0000-0000-000025130000}"/>
    <cellStyle name="Comma 3 21 2 2 6 2 2" xfId="28563" xr:uid="{00000000-0005-0000-0000-000026130000}"/>
    <cellStyle name="Comma 3 21 2 2 6 2 2 2" xfId="36093" xr:uid="{00000000-0005-0000-0000-000027130000}"/>
    <cellStyle name="Comma 3 21 2 2 6 2 3" xfId="33209" xr:uid="{00000000-0005-0000-0000-000028130000}"/>
    <cellStyle name="Comma 3 21 2 2 6 3" xfId="26867" xr:uid="{00000000-0005-0000-0000-000029130000}"/>
    <cellStyle name="Comma 3 21 2 2 6 3 2" xfId="34397" xr:uid="{00000000-0005-0000-0000-00002A130000}"/>
    <cellStyle name="Comma 3 21 2 2 6 4" xfId="31513" xr:uid="{00000000-0005-0000-0000-00002B130000}"/>
    <cellStyle name="Comma 3 21 2 2 6 5" xfId="29751" xr:uid="{00000000-0005-0000-0000-00002C130000}"/>
    <cellStyle name="Comma 3 21 2 2 7" xfId="24312" xr:uid="{00000000-0005-0000-0000-00002D130000}"/>
    <cellStyle name="Comma 3 21 2 2 7 2" xfId="27197" xr:uid="{00000000-0005-0000-0000-00002E130000}"/>
    <cellStyle name="Comma 3 21 2 2 7 2 2" xfId="34727" xr:uid="{00000000-0005-0000-0000-00002F130000}"/>
    <cellStyle name="Comma 3 21 2 2 7 3" xfId="31843" xr:uid="{00000000-0005-0000-0000-000030130000}"/>
    <cellStyle name="Comma 3 21 2 2 7 4" xfId="30081" xr:uid="{00000000-0005-0000-0000-000031130000}"/>
    <cellStyle name="Comma 3 21 2 2 8" xfId="26182" xr:uid="{00000000-0005-0000-0000-000032130000}"/>
    <cellStyle name="Comma 3 21 2 2 8 2" xfId="33514" xr:uid="{00000000-0005-0000-0000-000033130000}"/>
    <cellStyle name="Comma 3 21 2 2 9" xfId="30630" xr:uid="{00000000-0005-0000-0000-000034130000}"/>
    <cellStyle name="Comma 3 21 2 3" xfId="3407" xr:uid="{00000000-0005-0000-0000-000035130000}"/>
    <cellStyle name="Comma 3 21 2 3 2" xfId="23217" xr:uid="{00000000-0005-0000-0000-000036130000}"/>
    <cellStyle name="Comma 3 21 2 3 2 2" xfId="23787" xr:uid="{00000000-0005-0000-0000-000037130000}"/>
    <cellStyle name="Comma 3 21 2 3 2 2 2" xfId="25655" xr:uid="{00000000-0005-0000-0000-000038130000}"/>
    <cellStyle name="Comma 3 21 2 3 2 2 2 2" xfId="28340" xr:uid="{00000000-0005-0000-0000-000039130000}"/>
    <cellStyle name="Comma 3 21 2 3 2 2 2 2 2" xfId="35870" xr:uid="{00000000-0005-0000-0000-00003A130000}"/>
    <cellStyle name="Comma 3 21 2 3 2 2 2 3" xfId="32986" xr:uid="{00000000-0005-0000-0000-00003B130000}"/>
    <cellStyle name="Comma 3 21 2 3 2 2 3" xfId="26673" xr:uid="{00000000-0005-0000-0000-00003C130000}"/>
    <cellStyle name="Comma 3 21 2 3 2 2 3 2" xfId="34203" xr:uid="{00000000-0005-0000-0000-00003D130000}"/>
    <cellStyle name="Comma 3 21 2 3 2 2 4" xfId="31319" xr:uid="{00000000-0005-0000-0000-00003E130000}"/>
    <cellStyle name="Comma 3 21 2 3 2 2 5" xfId="29557" xr:uid="{00000000-0005-0000-0000-00003F130000}"/>
    <cellStyle name="Comma 3 21 2 3 2 3" xfId="24118" xr:uid="{00000000-0005-0000-0000-000040130000}"/>
    <cellStyle name="Comma 3 21 2 3 2 3 2" xfId="25879" xr:uid="{00000000-0005-0000-0000-000041130000}"/>
    <cellStyle name="Comma 3 21 2 3 2 3 2 2" xfId="28564" xr:uid="{00000000-0005-0000-0000-000042130000}"/>
    <cellStyle name="Comma 3 21 2 3 2 3 2 2 2" xfId="36094" xr:uid="{00000000-0005-0000-0000-000043130000}"/>
    <cellStyle name="Comma 3 21 2 3 2 3 2 3" xfId="33210" xr:uid="{00000000-0005-0000-0000-000044130000}"/>
    <cellStyle name="Comma 3 21 2 3 2 3 3" xfId="27003" xr:uid="{00000000-0005-0000-0000-000045130000}"/>
    <cellStyle name="Comma 3 21 2 3 2 3 3 2" xfId="34533" xr:uid="{00000000-0005-0000-0000-000046130000}"/>
    <cellStyle name="Comma 3 21 2 3 2 3 4" xfId="31649" xr:uid="{00000000-0005-0000-0000-000047130000}"/>
    <cellStyle name="Comma 3 21 2 3 2 3 5" xfId="29887" xr:uid="{00000000-0005-0000-0000-000048130000}"/>
    <cellStyle name="Comma 3 21 2 3 2 4" xfId="24448" xr:uid="{00000000-0005-0000-0000-000049130000}"/>
    <cellStyle name="Comma 3 21 2 3 2 4 2" xfId="27333" xr:uid="{00000000-0005-0000-0000-00004A130000}"/>
    <cellStyle name="Comma 3 21 2 3 2 4 2 2" xfId="34863" xr:uid="{00000000-0005-0000-0000-00004B130000}"/>
    <cellStyle name="Comma 3 21 2 3 2 4 3" xfId="31979" xr:uid="{00000000-0005-0000-0000-00004C130000}"/>
    <cellStyle name="Comma 3 21 2 3 2 4 4" xfId="30217" xr:uid="{00000000-0005-0000-0000-00004D130000}"/>
    <cellStyle name="Comma 3 21 2 3 2 5" xfId="24667" xr:uid="{00000000-0005-0000-0000-00004E130000}"/>
    <cellStyle name="Comma 3 21 2 3 2 5 2" xfId="33869" xr:uid="{00000000-0005-0000-0000-00004F130000}"/>
    <cellStyle name="Comma 3 21 2 3 2 5 3" xfId="30436" xr:uid="{00000000-0005-0000-0000-000050130000}"/>
    <cellStyle name="Comma 3 21 2 3 2 6" xfId="30985" xr:uid="{00000000-0005-0000-0000-000051130000}"/>
    <cellStyle name="Comma 3 21 2 3 2 7" xfId="29223" xr:uid="{00000000-0005-0000-0000-000052130000}"/>
    <cellStyle name="Comma 3 21 2 3 3" xfId="23449" xr:uid="{00000000-0005-0000-0000-000053130000}"/>
    <cellStyle name="Comma 3 21 2 3 3 2" xfId="24884" xr:uid="{00000000-0005-0000-0000-000054130000}"/>
    <cellStyle name="Comma 3 21 2 3 3 2 2" xfId="25521" xr:uid="{00000000-0005-0000-0000-000055130000}"/>
    <cellStyle name="Comma 3 21 2 3 3 2 2 2" xfId="28206" xr:uid="{00000000-0005-0000-0000-000056130000}"/>
    <cellStyle name="Comma 3 21 2 3 3 2 2 2 2" xfId="35736" xr:uid="{00000000-0005-0000-0000-000057130000}"/>
    <cellStyle name="Comma 3 21 2 3 3 2 2 3" xfId="32852" xr:uid="{00000000-0005-0000-0000-000058130000}"/>
    <cellStyle name="Comma 3 21 2 3 3 2 3" xfId="27569" xr:uid="{00000000-0005-0000-0000-000059130000}"/>
    <cellStyle name="Comma 3 21 2 3 3 2 3 2" xfId="35099" xr:uid="{00000000-0005-0000-0000-00005A130000}"/>
    <cellStyle name="Comma 3 21 2 3 3 2 4" xfId="32215" xr:uid="{00000000-0005-0000-0000-00005B130000}"/>
    <cellStyle name="Comma 3 21 2 3 3 3" xfId="25103" xr:uid="{00000000-0005-0000-0000-00005C130000}"/>
    <cellStyle name="Comma 3 21 2 3 3 3 2" xfId="27788" xr:uid="{00000000-0005-0000-0000-00005D130000}"/>
    <cellStyle name="Comma 3 21 2 3 3 3 2 2" xfId="35318" xr:uid="{00000000-0005-0000-0000-00005E130000}"/>
    <cellStyle name="Comma 3 21 2 3 3 3 3" xfId="32434" xr:uid="{00000000-0005-0000-0000-00005F130000}"/>
    <cellStyle name="Comma 3 21 2 3 3 4" xfId="26336" xr:uid="{00000000-0005-0000-0000-000060130000}"/>
    <cellStyle name="Comma 3 21 2 3 3 4 2" xfId="33735" xr:uid="{00000000-0005-0000-0000-000061130000}"/>
    <cellStyle name="Comma 3 21 2 3 3 5" xfId="30851" xr:uid="{00000000-0005-0000-0000-000062130000}"/>
    <cellStyle name="Comma 3 21 2 3 3 6" xfId="29089" xr:uid="{00000000-0005-0000-0000-000063130000}"/>
    <cellStyle name="Comma 3 21 2 3 4" xfId="23653" xr:uid="{00000000-0005-0000-0000-000064130000}"/>
    <cellStyle name="Comma 3 21 2 3 4 2" xfId="25302" xr:uid="{00000000-0005-0000-0000-000065130000}"/>
    <cellStyle name="Comma 3 21 2 3 4 2 2" xfId="27987" xr:uid="{00000000-0005-0000-0000-000066130000}"/>
    <cellStyle name="Comma 3 21 2 3 4 2 2 2" xfId="35517" xr:uid="{00000000-0005-0000-0000-000067130000}"/>
    <cellStyle name="Comma 3 21 2 3 4 2 3" xfId="32633" xr:uid="{00000000-0005-0000-0000-000068130000}"/>
    <cellStyle name="Comma 3 21 2 3 4 3" xfId="26539" xr:uid="{00000000-0005-0000-0000-000069130000}"/>
    <cellStyle name="Comma 3 21 2 3 4 3 2" xfId="34069" xr:uid="{00000000-0005-0000-0000-00006A130000}"/>
    <cellStyle name="Comma 3 21 2 3 4 4" xfId="31185" xr:uid="{00000000-0005-0000-0000-00006B130000}"/>
    <cellStyle name="Comma 3 21 2 3 4 5" xfId="29423" xr:uid="{00000000-0005-0000-0000-00006C130000}"/>
    <cellStyle name="Comma 3 21 2 3 5" xfId="23984" xr:uid="{00000000-0005-0000-0000-00006D130000}"/>
    <cellStyle name="Comma 3 21 2 3 5 2" xfId="25880" xr:uid="{00000000-0005-0000-0000-00006E130000}"/>
    <cellStyle name="Comma 3 21 2 3 5 2 2" xfId="28565" xr:uid="{00000000-0005-0000-0000-00006F130000}"/>
    <cellStyle name="Comma 3 21 2 3 5 2 2 2" xfId="36095" xr:uid="{00000000-0005-0000-0000-000070130000}"/>
    <cellStyle name="Comma 3 21 2 3 5 2 3" xfId="33211" xr:uid="{00000000-0005-0000-0000-000071130000}"/>
    <cellStyle name="Comma 3 21 2 3 5 3" xfId="26869" xr:uid="{00000000-0005-0000-0000-000072130000}"/>
    <cellStyle name="Comma 3 21 2 3 5 3 2" xfId="34399" xr:uid="{00000000-0005-0000-0000-000073130000}"/>
    <cellStyle name="Comma 3 21 2 3 5 4" xfId="31515" xr:uid="{00000000-0005-0000-0000-000074130000}"/>
    <cellStyle name="Comma 3 21 2 3 5 5" xfId="29753" xr:uid="{00000000-0005-0000-0000-000075130000}"/>
    <cellStyle name="Comma 3 21 2 3 6" xfId="24314" xr:uid="{00000000-0005-0000-0000-000076130000}"/>
    <cellStyle name="Comma 3 21 2 3 6 2" xfId="27199" xr:uid="{00000000-0005-0000-0000-000077130000}"/>
    <cellStyle name="Comma 3 21 2 3 6 2 2" xfId="34729" xr:uid="{00000000-0005-0000-0000-000078130000}"/>
    <cellStyle name="Comma 3 21 2 3 6 3" xfId="31845" xr:uid="{00000000-0005-0000-0000-000079130000}"/>
    <cellStyle name="Comma 3 21 2 3 6 4" xfId="30083" xr:uid="{00000000-0005-0000-0000-00007A130000}"/>
    <cellStyle name="Comma 3 21 2 3 7" xfId="26184" xr:uid="{00000000-0005-0000-0000-00007B130000}"/>
    <cellStyle name="Comma 3 21 2 3 7 2" xfId="33516" xr:uid="{00000000-0005-0000-0000-00007C130000}"/>
    <cellStyle name="Comma 3 21 2 3 8" xfId="30632" xr:uid="{00000000-0005-0000-0000-00007D130000}"/>
    <cellStyle name="Comma 3 21 2 3 9" xfId="28870" xr:uid="{00000000-0005-0000-0000-00007E130000}"/>
    <cellStyle name="Comma 3 21 2 4" xfId="23214" xr:uid="{00000000-0005-0000-0000-00007F130000}"/>
    <cellStyle name="Comma 3 21 2 4 2" xfId="23784" xr:uid="{00000000-0005-0000-0000-000080130000}"/>
    <cellStyle name="Comma 3 21 2 4 2 2" xfId="25652" xr:uid="{00000000-0005-0000-0000-000081130000}"/>
    <cellStyle name="Comma 3 21 2 4 2 2 2" xfId="28337" xr:uid="{00000000-0005-0000-0000-000082130000}"/>
    <cellStyle name="Comma 3 21 2 4 2 2 2 2" xfId="35867" xr:uid="{00000000-0005-0000-0000-000083130000}"/>
    <cellStyle name="Comma 3 21 2 4 2 2 3" xfId="32983" xr:uid="{00000000-0005-0000-0000-000084130000}"/>
    <cellStyle name="Comma 3 21 2 4 2 3" xfId="26670" xr:uid="{00000000-0005-0000-0000-000085130000}"/>
    <cellStyle name="Comma 3 21 2 4 2 3 2" xfId="34200" xr:uid="{00000000-0005-0000-0000-000086130000}"/>
    <cellStyle name="Comma 3 21 2 4 2 4" xfId="31316" xr:uid="{00000000-0005-0000-0000-000087130000}"/>
    <cellStyle name="Comma 3 21 2 4 2 5" xfId="29554" xr:uid="{00000000-0005-0000-0000-000088130000}"/>
    <cellStyle name="Comma 3 21 2 4 3" xfId="24115" xr:uid="{00000000-0005-0000-0000-000089130000}"/>
    <cellStyle name="Comma 3 21 2 4 3 2" xfId="25881" xr:uid="{00000000-0005-0000-0000-00008A130000}"/>
    <cellStyle name="Comma 3 21 2 4 3 2 2" xfId="28566" xr:uid="{00000000-0005-0000-0000-00008B130000}"/>
    <cellStyle name="Comma 3 21 2 4 3 2 2 2" xfId="36096" xr:uid="{00000000-0005-0000-0000-00008C130000}"/>
    <cellStyle name="Comma 3 21 2 4 3 2 3" xfId="33212" xr:uid="{00000000-0005-0000-0000-00008D130000}"/>
    <cellStyle name="Comma 3 21 2 4 3 3" xfId="27000" xr:uid="{00000000-0005-0000-0000-00008E130000}"/>
    <cellStyle name="Comma 3 21 2 4 3 3 2" xfId="34530" xr:uid="{00000000-0005-0000-0000-00008F130000}"/>
    <cellStyle name="Comma 3 21 2 4 3 4" xfId="31646" xr:uid="{00000000-0005-0000-0000-000090130000}"/>
    <cellStyle name="Comma 3 21 2 4 3 5" xfId="29884" xr:uid="{00000000-0005-0000-0000-000091130000}"/>
    <cellStyle name="Comma 3 21 2 4 4" xfId="24445" xr:uid="{00000000-0005-0000-0000-000092130000}"/>
    <cellStyle name="Comma 3 21 2 4 4 2" xfId="27330" xr:uid="{00000000-0005-0000-0000-000093130000}"/>
    <cellStyle name="Comma 3 21 2 4 4 2 2" xfId="34860" xr:uid="{00000000-0005-0000-0000-000094130000}"/>
    <cellStyle name="Comma 3 21 2 4 4 3" xfId="31976" xr:uid="{00000000-0005-0000-0000-000095130000}"/>
    <cellStyle name="Comma 3 21 2 4 4 4" xfId="30214" xr:uid="{00000000-0005-0000-0000-000096130000}"/>
    <cellStyle name="Comma 3 21 2 4 5" xfId="24664" xr:uid="{00000000-0005-0000-0000-000097130000}"/>
    <cellStyle name="Comma 3 21 2 4 5 2" xfId="33866" xr:uid="{00000000-0005-0000-0000-000098130000}"/>
    <cellStyle name="Comma 3 21 2 4 5 3" xfId="30433" xr:uid="{00000000-0005-0000-0000-000099130000}"/>
    <cellStyle name="Comma 3 21 2 4 6" xfId="30982" xr:uid="{00000000-0005-0000-0000-00009A130000}"/>
    <cellStyle name="Comma 3 21 2 4 7" xfId="29220" xr:uid="{00000000-0005-0000-0000-00009B130000}"/>
    <cellStyle name="Comma 3 21 2 5" xfId="23446" xr:uid="{00000000-0005-0000-0000-00009C130000}"/>
    <cellStyle name="Comma 3 21 2 5 2" xfId="24881" xr:uid="{00000000-0005-0000-0000-00009D130000}"/>
    <cellStyle name="Comma 3 21 2 5 2 2" xfId="25518" xr:uid="{00000000-0005-0000-0000-00009E130000}"/>
    <cellStyle name="Comma 3 21 2 5 2 2 2" xfId="28203" xr:uid="{00000000-0005-0000-0000-00009F130000}"/>
    <cellStyle name="Comma 3 21 2 5 2 2 2 2" xfId="35733" xr:uid="{00000000-0005-0000-0000-0000A0130000}"/>
    <cellStyle name="Comma 3 21 2 5 2 2 3" xfId="32849" xr:uid="{00000000-0005-0000-0000-0000A1130000}"/>
    <cellStyle name="Comma 3 21 2 5 2 3" xfId="27566" xr:uid="{00000000-0005-0000-0000-0000A2130000}"/>
    <cellStyle name="Comma 3 21 2 5 2 3 2" xfId="35096" xr:uid="{00000000-0005-0000-0000-0000A3130000}"/>
    <cellStyle name="Comma 3 21 2 5 2 4" xfId="32212" xr:uid="{00000000-0005-0000-0000-0000A4130000}"/>
    <cellStyle name="Comma 3 21 2 5 3" xfId="25100" xr:uid="{00000000-0005-0000-0000-0000A5130000}"/>
    <cellStyle name="Comma 3 21 2 5 3 2" xfId="27785" xr:uid="{00000000-0005-0000-0000-0000A6130000}"/>
    <cellStyle name="Comma 3 21 2 5 3 2 2" xfId="35315" xr:uid="{00000000-0005-0000-0000-0000A7130000}"/>
    <cellStyle name="Comma 3 21 2 5 3 3" xfId="32431" xr:uid="{00000000-0005-0000-0000-0000A8130000}"/>
    <cellStyle name="Comma 3 21 2 5 4" xfId="26333" xr:uid="{00000000-0005-0000-0000-0000A9130000}"/>
    <cellStyle name="Comma 3 21 2 5 4 2" xfId="33732" xr:uid="{00000000-0005-0000-0000-0000AA130000}"/>
    <cellStyle name="Comma 3 21 2 5 5" xfId="30848" xr:uid="{00000000-0005-0000-0000-0000AB130000}"/>
    <cellStyle name="Comma 3 21 2 5 6" xfId="29086" xr:uid="{00000000-0005-0000-0000-0000AC130000}"/>
    <cellStyle name="Comma 3 21 2 6" xfId="23650" xr:uid="{00000000-0005-0000-0000-0000AD130000}"/>
    <cellStyle name="Comma 3 21 2 6 2" xfId="25299" xr:uid="{00000000-0005-0000-0000-0000AE130000}"/>
    <cellStyle name="Comma 3 21 2 6 2 2" xfId="27984" xr:uid="{00000000-0005-0000-0000-0000AF130000}"/>
    <cellStyle name="Comma 3 21 2 6 2 2 2" xfId="35514" xr:uid="{00000000-0005-0000-0000-0000B0130000}"/>
    <cellStyle name="Comma 3 21 2 6 2 3" xfId="32630" xr:uid="{00000000-0005-0000-0000-0000B1130000}"/>
    <cellStyle name="Comma 3 21 2 6 3" xfId="26536" xr:uid="{00000000-0005-0000-0000-0000B2130000}"/>
    <cellStyle name="Comma 3 21 2 6 3 2" xfId="34066" xr:uid="{00000000-0005-0000-0000-0000B3130000}"/>
    <cellStyle name="Comma 3 21 2 6 4" xfId="31182" xr:uid="{00000000-0005-0000-0000-0000B4130000}"/>
    <cellStyle name="Comma 3 21 2 6 5" xfId="29420" xr:uid="{00000000-0005-0000-0000-0000B5130000}"/>
    <cellStyle name="Comma 3 21 2 7" xfId="23981" xr:uid="{00000000-0005-0000-0000-0000B6130000}"/>
    <cellStyle name="Comma 3 21 2 7 2" xfId="25882" xr:uid="{00000000-0005-0000-0000-0000B7130000}"/>
    <cellStyle name="Comma 3 21 2 7 2 2" xfId="28567" xr:uid="{00000000-0005-0000-0000-0000B8130000}"/>
    <cellStyle name="Comma 3 21 2 7 2 2 2" xfId="36097" xr:uid="{00000000-0005-0000-0000-0000B9130000}"/>
    <cellStyle name="Comma 3 21 2 7 2 3" xfId="33213" xr:uid="{00000000-0005-0000-0000-0000BA130000}"/>
    <cellStyle name="Comma 3 21 2 7 3" xfId="26866" xr:uid="{00000000-0005-0000-0000-0000BB130000}"/>
    <cellStyle name="Comma 3 21 2 7 3 2" xfId="34396" xr:uid="{00000000-0005-0000-0000-0000BC130000}"/>
    <cellStyle name="Comma 3 21 2 7 4" xfId="31512" xr:uid="{00000000-0005-0000-0000-0000BD130000}"/>
    <cellStyle name="Comma 3 21 2 7 5" xfId="29750" xr:uid="{00000000-0005-0000-0000-0000BE130000}"/>
    <cellStyle name="Comma 3 21 2 8" xfId="24311" xr:uid="{00000000-0005-0000-0000-0000BF130000}"/>
    <cellStyle name="Comma 3 21 2 8 2" xfId="27196" xr:uid="{00000000-0005-0000-0000-0000C0130000}"/>
    <cellStyle name="Comma 3 21 2 8 2 2" xfId="34726" xr:uid="{00000000-0005-0000-0000-0000C1130000}"/>
    <cellStyle name="Comma 3 21 2 8 3" xfId="31842" xr:uid="{00000000-0005-0000-0000-0000C2130000}"/>
    <cellStyle name="Comma 3 21 2 8 4" xfId="30080" xr:uid="{00000000-0005-0000-0000-0000C3130000}"/>
    <cellStyle name="Comma 3 21 2 9" xfId="26181" xr:uid="{00000000-0005-0000-0000-0000C4130000}"/>
    <cellStyle name="Comma 3 21 2 9 2" xfId="33513" xr:uid="{00000000-0005-0000-0000-0000C5130000}"/>
    <cellStyle name="Comma 3 21 3" xfId="3408" xr:uid="{00000000-0005-0000-0000-0000C6130000}"/>
    <cellStyle name="Comma 3 21 3 10" xfId="28871" xr:uid="{00000000-0005-0000-0000-0000C7130000}"/>
    <cellStyle name="Comma 3 21 3 2" xfId="3409" xr:uid="{00000000-0005-0000-0000-0000C8130000}"/>
    <cellStyle name="Comma 3 21 3 2 2" xfId="23219" xr:uid="{00000000-0005-0000-0000-0000C9130000}"/>
    <cellStyle name="Comma 3 21 3 2 2 2" xfId="23789" xr:uid="{00000000-0005-0000-0000-0000CA130000}"/>
    <cellStyle name="Comma 3 21 3 2 2 2 2" xfId="25657" xr:uid="{00000000-0005-0000-0000-0000CB130000}"/>
    <cellStyle name="Comma 3 21 3 2 2 2 2 2" xfId="28342" xr:uid="{00000000-0005-0000-0000-0000CC130000}"/>
    <cellStyle name="Comma 3 21 3 2 2 2 2 2 2" xfId="35872" xr:uid="{00000000-0005-0000-0000-0000CD130000}"/>
    <cellStyle name="Comma 3 21 3 2 2 2 2 3" xfId="32988" xr:uid="{00000000-0005-0000-0000-0000CE130000}"/>
    <cellStyle name="Comma 3 21 3 2 2 2 3" xfId="26675" xr:uid="{00000000-0005-0000-0000-0000CF130000}"/>
    <cellStyle name="Comma 3 21 3 2 2 2 3 2" xfId="34205" xr:uid="{00000000-0005-0000-0000-0000D0130000}"/>
    <cellStyle name="Comma 3 21 3 2 2 2 4" xfId="31321" xr:uid="{00000000-0005-0000-0000-0000D1130000}"/>
    <cellStyle name="Comma 3 21 3 2 2 2 5" xfId="29559" xr:uid="{00000000-0005-0000-0000-0000D2130000}"/>
    <cellStyle name="Comma 3 21 3 2 2 3" xfId="24120" xr:uid="{00000000-0005-0000-0000-0000D3130000}"/>
    <cellStyle name="Comma 3 21 3 2 2 3 2" xfId="25883" xr:uid="{00000000-0005-0000-0000-0000D4130000}"/>
    <cellStyle name="Comma 3 21 3 2 2 3 2 2" xfId="28568" xr:uid="{00000000-0005-0000-0000-0000D5130000}"/>
    <cellStyle name="Comma 3 21 3 2 2 3 2 2 2" xfId="36098" xr:uid="{00000000-0005-0000-0000-0000D6130000}"/>
    <cellStyle name="Comma 3 21 3 2 2 3 2 3" xfId="33214" xr:uid="{00000000-0005-0000-0000-0000D7130000}"/>
    <cellStyle name="Comma 3 21 3 2 2 3 3" xfId="27005" xr:uid="{00000000-0005-0000-0000-0000D8130000}"/>
    <cellStyle name="Comma 3 21 3 2 2 3 3 2" xfId="34535" xr:uid="{00000000-0005-0000-0000-0000D9130000}"/>
    <cellStyle name="Comma 3 21 3 2 2 3 4" xfId="31651" xr:uid="{00000000-0005-0000-0000-0000DA130000}"/>
    <cellStyle name="Comma 3 21 3 2 2 3 5" xfId="29889" xr:uid="{00000000-0005-0000-0000-0000DB130000}"/>
    <cellStyle name="Comma 3 21 3 2 2 4" xfId="24450" xr:uid="{00000000-0005-0000-0000-0000DC130000}"/>
    <cellStyle name="Comma 3 21 3 2 2 4 2" xfId="27335" xr:uid="{00000000-0005-0000-0000-0000DD130000}"/>
    <cellStyle name="Comma 3 21 3 2 2 4 2 2" xfId="34865" xr:uid="{00000000-0005-0000-0000-0000DE130000}"/>
    <cellStyle name="Comma 3 21 3 2 2 4 3" xfId="31981" xr:uid="{00000000-0005-0000-0000-0000DF130000}"/>
    <cellStyle name="Comma 3 21 3 2 2 4 4" xfId="30219" xr:uid="{00000000-0005-0000-0000-0000E0130000}"/>
    <cellStyle name="Comma 3 21 3 2 2 5" xfId="24669" xr:uid="{00000000-0005-0000-0000-0000E1130000}"/>
    <cellStyle name="Comma 3 21 3 2 2 5 2" xfId="33871" xr:uid="{00000000-0005-0000-0000-0000E2130000}"/>
    <cellStyle name="Comma 3 21 3 2 2 5 3" xfId="30438" xr:uid="{00000000-0005-0000-0000-0000E3130000}"/>
    <cellStyle name="Comma 3 21 3 2 2 6" xfId="30987" xr:uid="{00000000-0005-0000-0000-0000E4130000}"/>
    <cellStyle name="Comma 3 21 3 2 2 7" xfId="29225" xr:uid="{00000000-0005-0000-0000-0000E5130000}"/>
    <cellStyle name="Comma 3 21 3 2 3" xfId="23451" xr:uid="{00000000-0005-0000-0000-0000E6130000}"/>
    <cellStyle name="Comma 3 21 3 2 3 2" xfId="24886" xr:uid="{00000000-0005-0000-0000-0000E7130000}"/>
    <cellStyle name="Comma 3 21 3 2 3 2 2" xfId="25523" xr:uid="{00000000-0005-0000-0000-0000E8130000}"/>
    <cellStyle name="Comma 3 21 3 2 3 2 2 2" xfId="28208" xr:uid="{00000000-0005-0000-0000-0000E9130000}"/>
    <cellStyle name="Comma 3 21 3 2 3 2 2 2 2" xfId="35738" xr:uid="{00000000-0005-0000-0000-0000EA130000}"/>
    <cellStyle name="Comma 3 21 3 2 3 2 2 3" xfId="32854" xr:uid="{00000000-0005-0000-0000-0000EB130000}"/>
    <cellStyle name="Comma 3 21 3 2 3 2 3" xfId="27571" xr:uid="{00000000-0005-0000-0000-0000EC130000}"/>
    <cellStyle name="Comma 3 21 3 2 3 2 3 2" xfId="35101" xr:uid="{00000000-0005-0000-0000-0000ED130000}"/>
    <cellStyle name="Comma 3 21 3 2 3 2 4" xfId="32217" xr:uid="{00000000-0005-0000-0000-0000EE130000}"/>
    <cellStyle name="Comma 3 21 3 2 3 3" xfId="25105" xr:uid="{00000000-0005-0000-0000-0000EF130000}"/>
    <cellStyle name="Comma 3 21 3 2 3 3 2" xfId="27790" xr:uid="{00000000-0005-0000-0000-0000F0130000}"/>
    <cellStyle name="Comma 3 21 3 2 3 3 2 2" xfId="35320" xr:uid="{00000000-0005-0000-0000-0000F1130000}"/>
    <cellStyle name="Comma 3 21 3 2 3 3 3" xfId="32436" xr:uid="{00000000-0005-0000-0000-0000F2130000}"/>
    <cellStyle name="Comma 3 21 3 2 3 4" xfId="26338" xr:uid="{00000000-0005-0000-0000-0000F3130000}"/>
    <cellStyle name="Comma 3 21 3 2 3 4 2" xfId="33737" xr:uid="{00000000-0005-0000-0000-0000F4130000}"/>
    <cellStyle name="Comma 3 21 3 2 3 5" xfId="30853" xr:uid="{00000000-0005-0000-0000-0000F5130000}"/>
    <cellStyle name="Comma 3 21 3 2 3 6" xfId="29091" xr:uid="{00000000-0005-0000-0000-0000F6130000}"/>
    <cellStyle name="Comma 3 21 3 2 4" xfId="23655" xr:uid="{00000000-0005-0000-0000-0000F7130000}"/>
    <cellStyle name="Comma 3 21 3 2 4 2" xfId="25304" xr:uid="{00000000-0005-0000-0000-0000F8130000}"/>
    <cellStyle name="Comma 3 21 3 2 4 2 2" xfId="27989" xr:uid="{00000000-0005-0000-0000-0000F9130000}"/>
    <cellStyle name="Comma 3 21 3 2 4 2 2 2" xfId="35519" xr:uid="{00000000-0005-0000-0000-0000FA130000}"/>
    <cellStyle name="Comma 3 21 3 2 4 2 3" xfId="32635" xr:uid="{00000000-0005-0000-0000-0000FB130000}"/>
    <cellStyle name="Comma 3 21 3 2 4 3" xfId="26541" xr:uid="{00000000-0005-0000-0000-0000FC130000}"/>
    <cellStyle name="Comma 3 21 3 2 4 3 2" xfId="34071" xr:uid="{00000000-0005-0000-0000-0000FD130000}"/>
    <cellStyle name="Comma 3 21 3 2 4 4" xfId="31187" xr:uid="{00000000-0005-0000-0000-0000FE130000}"/>
    <cellStyle name="Comma 3 21 3 2 4 5" xfId="29425" xr:uid="{00000000-0005-0000-0000-0000FF130000}"/>
    <cellStyle name="Comma 3 21 3 2 5" xfId="23986" xr:uid="{00000000-0005-0000-0000-000000140000}"/>
    <cellStyle name="Comma 3 21 3 2 5 2" xfId="25884" xr:uid="{00000000-0005-0000-0000-000001140000}"/>
    <cellStyle name="Comma 3 21 3 2 5 2 2" xfId="28569" xr:uid="{00000000-0005-0000-0000-000002140000}"/>
    <cellStyle name="Comma 3 21 3 2 5 2 2 2" xfId="36099" xr:uid="{00000000-0005-0000-0000-000003140000}"/>
    <cellStyle name="Comma 3 21 3 2 5 2 3" xfId="33215" xr:uid="{00000000-0005-0000-0000-000004140000}"/>
    <cellStyle name="Comma 3 21 3 2 5 3" xfId="26871" xr:uid="{00000000-0005-0000-0000-000005140000}"/>
    <cellStyle name="Comma 3 21 3 2 5 3 2" xfId="34401" xr:uid="{00000000-0005-0000-0000-000006140000}"/>
    <cellStyle name="Comma 3 21 3 2 5 4" xfId="31517" xr:uid="{00000000-0005-0000-0000-000007140000}"/>
    <cellStyle name="Comma 3 21 3 2 5 5" xfId="29755" xr:uid="{00000000-0005-0000-0000-000008140000}"/>
    <cellStyle name="Comma 3 21 3 2 6" xfId="24316" xr:uid="{00000000-0005-0000-0000-000009140000}"/>
    <cellStyle name="Comma 3 21 3 2 6 2" xfId="27201" xr:uid="{00000000-0005-0000-0000-00000A140000}"/>
    <cellStyle name="Comma 3 21 3 2 6 2 2" xfId="34731" xr:uid="{00000000-0005-0000-0000-00000B140000}"/>
    <cellStyle name="Comma 3 21 3 2 6 3" xfId="31847" xr:uid="{00000000-0005-0000-0000-00000C140000}"/>
    <cellStyle name="Comma 3 21 3 2 6 4" xfId="30085" xr:uid="{00000000-0005-0000-0000-00000D140000}"/>
    <cellStyle name="Comma 3 21 3 2 7" xfId="26186" xr:uid="{00000000-0005-0000-0000-00000E140000}"/>
    <cellStyle name="Comma 3 21 3 2 7 2" xfId="33518" xr:uid="{00000000-0005-0000-0000-00000F140000}"/>
    <cellStyle name="Comma 3 21 3 2 8" xfId="30634" xr:uid="{00000000-0005-0000-0000-000010140000}"/>
    <cellStyle name="Comma 3 21 3 2 9" xfId="28872" xr:uid="{00000000-0005-0000-0000-000011140000}"/>
    <cellStyle name="Comma 3 21 3 3" xfId="23218" xr:uid="{00000000-0005-0000-0000-000012140000}"/>
    <cellStyle name="Comma 3 21 3 3 2" xfId="23788" xr:uid="{00000000-0005-0000-0000-000013140000}"/>
    <cellStyle name="Comma 3 21 3 3 2 2" xfId="25656" xr:uid="{00000000-0005-0000-0000-000014140000}"/>
    <cellStyle name="Comma 3 21 3 3 2 2 2" xfId="28341" xr:uid="{00000000-0005-0000-0000-000015140000}"/>
    <cellStyle name="Comma 3 21 3 3 2 2 2 2" xfId="35871" xr:uid="{00000000-0005-0000-0000-000016140000}"/>
    <cellStyle name="Comma 3 21 3 3 2 2 3" xfId="32987" xr:uid="{00000000-0005-0000-0000-000017140000}"/>
    <cellStyle name="Comma 3 21 3 3 2 3" xfId="26674" xr:uid="{00000000-0005-0000-0000-000018140000}"/>
    <cellStyle name="Comma 3 21 3 3 2 3 2" xfId="34204" xr:uid="{00000000-0005-0000-0000-000019140000}"/>
    <cellStyle name="Comma 3 21 3 3 2 4" xfId="31320" xr:uid="{00000000-0005-0000-0000-00001A140000}"/>
    <cellStyle name="Comma 3 21 3 3 2 5" xfId="29558" xr:uid="{00000000-0005-0000-0000-00001B140000}"/>
    <cellStyle name="Comma 3 21 3 3 3" xfId="24119" xr:uid="{00000000-0005-0000-0000-00001C140000}"/>
    <cellStyle name="Comma 3 21 3 3 3 2" xfId="25885" xr:uid="{00000000-0005-0000-0000-00001D140000}"/>
    <cellStyle name="Comma 3 21 3 3 3 2 2" xfId="28570" xr:uid="{00000000-0005-0000-0000-00001E140000}"/>
    <cellStyle name="Comma 3 21 3 3 3 2 2 2" xfId="36100" xr:uid="{00000000-0005-0000-0000-00001F140000}"/>
    <cellStyle name="Comma 3 21 3 3 3 2 3" xfId="33216" xr:uid="{00000000-0005-0000-0000-000020140000}"/>
    <cellStyle name="Comma 3 21 3 3 3 3" xfId="27004" xr:uid="{00000000-0005-0000-0000-000021140000}"/>
    <cellStyle name="Comma 3 21 3 3 3 3 2" xfId="34534" xr:uid="{00000000-0005-0000-0000-000022140000}"/>
    <cellStyle name="Comma 3 21 3 3 3 4" xfId="31650" xr:uid="{00000000-0005-0000-0000-000023140000}"/>
    <cellStyle name="Comma 3 21 3 3 3 5" xfId="29888" xr:uid="{00000000-0005-0000-0000-000024140000}"/>
    <cellStyle name="Comma 3 21 3 3 4" xfId="24449" xr:uid="{00000000-0005-0000-0000-000025140000}"/>
    <cellStyle name="Comma 3 21 3 3 4 2" xfId="27334" xr:uid="{00000000-0005-0000-0000-000026140000}"/>
    <cellStyle name="Comma 3 21 3 3 4 2 2" xfId="34864" xr:uid="{00000000-0005-0000-0000-000027140000}"/>
    <cellStyle name="Comma 3 21 3 3 4 3" xfId="31980" xr:uid="{00000000-0005-0000-0000-000028140000}"/>
    <cellStyle name="Comma 3 21 3 3 4 4" xfId="30218" xr:uid="{00000000-0005-0000-0000-000029140000}"/>
    <cellStyle name="Comma 3 21 3 3 5" xfId="24668" xr:uid="{00000000-0005-0000-0000-00002A140000}"/>
    <cellStyle name="Comma 3 21 3 3 5 2" xfId="33870" xr:uid="{00000000-0005-0000-0000-00002B140000}"/>
    <cellStyle name="Comma 3 21 3 3 5 3" xfId="30437" xr:uid="{00000000-0005-0000-0000-00002C140000}"/>
    <cellStyle name="Comma 3 21 3 3 6" xfId="30986" xr:uid="{00000000-0005-0000-0000-00002D140000}"/>
    <cellStyle name="Comma 3 21 3 3 7" xfId="29224" xr:uid="{00000000-0005-0000-0000-00002E140000}"/>
    <cellStyle name="Comma 3 21 3 4" xfId="23450" xr:uid="{00000000-0005-0000-0000-00002F140000}"/>
    <cellStyle name="Comma 3 21 3 4 2" xfId="24885" xr:uid="{00000000-0005-0000-0000-000030140000}"/>
    <cellStyle name="Comma 3 21 3 4 2 2" xfId="25522" xr:uid="{00000000-0005-0000-0000-000031140000}"/>
    <cellStyle name="Comma 3 21 3 4 2 2 2" xfId="28207" xr:uid="{00000000-0005-0000-0000-000032140000}"/>
    <cellStyle name="Comma 3 21 3 4 2 2 2 2" xfId="35737" xr:uid="{00000000-0005-0000-0000-000033140000}"/>
    <cellStyle name="Comma 3 21 3 4 2 2 3" xfId="32853" xr:uid="{00000000-0005-0000-0000-000034140000}"/>
    <cellStyle name="Comma 3 21 3 4 2 3" xfId="27570" xr:uid="{00000000-0005-0000-0000-000035140000}"/>
    <cellStyle name="Comma 3 21 3 4 2 3 2" xfId="35100" xr:uid="{00000000-0005-0000-0000-000036140000}"/>
    <cellStyle name="Comma 3 21 3 4 2 4" xfId="32216" xr:uid="{00000000-0005-0000-0000-000037140000}"/>
    <cellStyle name="Comma 3 21 3 4 3" xfId="25104" xr:uid="{00000000-0005-0000-0000-000038140000}"/>
    <cellStyle name="Comma 3 21 3 4 3 2" xfId="27789" xr:uid="{00000000-0005-0000-0000-000039140000}"/>
    <cellStyle name="Comma 3 21 3 4 3 2 2" xfId="35319" xr:uid="{00000000-0005-0000-0000-00003A140000}"/>
    <cellStyle name="Comma 3 21 3 4 3 3" xfId="32435" xr:uid="{00000000-0005-0000-0000-00003B140000}"/>
    <cellStyle name="Comma 3 21 3 4 4" xfId="26337" xr:uid="{00000000-0005-0000-0000-00003C140000}"/>
    <cellStyle name="Comma 3 21 3 4 4 2" xfId="33736" xr:uid="{00000000-0005-0000-0000-00003D140000}"/>
    <cellStyle name="Comma 3 21 3 4 5" xfId="30852" xr:uid="{00000000-0005-0000-0000-00003E140000}"/>
    <cellStyle name="Comma 3 21 3 4 6" xfId="29090" xr:uid="{00000000-0005-0000-0000-00003F140000}"/>
    <cellStyle name="Comma 3 21 3 5" xfId="23654" xr:uid="{00000000-0005-0000-0000-000040140000}"/>
    <cellStyle name="Comma 3 21 3 5 2" xfId="25303" xr:uid="{00000000-0005-0000-0000-000041140000}"/>
    <cellStyle name="Comma 3 21 3 5 2 2" xfId="27988" xr:uid="{00000000-0005-0000-0000-000042140000}"/>
    <cellStyle name="Comma 3 21 3 5 2 2 2" xfId="35518" xr:uid="{00000000-0005-0000-0000-000043140000}"/>
    <cellStyle name="Comma 3 21 3 5 2 3" xfId="32634" xr:uid="{00000000-0005-0000-0000-000044140000}"/>
    <cellStyle name="Comma 3 21 3 5 3" xfId="26540" xr:uid="{00000000-0005-0000-0000-000045140000}"/>
    <cellStyle name="Comma 3 21 3 5 3 2" xfId="34070" xr:uid="{00000000-0005-0000-0000-000046140000}"/>
    <cellStyle name="Comma 3 21 3 5 4" xfId="31186" xr:uid="{00000000-0005-0000-0000-000047140000}"/>
    <cellStyle name="Comma 3 21 3 5 5" xfId="29424" xr:uid="{00000000-0005-0000-0000-000048140000}"/>
    <cellStyle name="Comma 3 21 3 6" xfId="23985" xr:uid="{00000000-0005-0000-0000-000049140000}"/>
    <cellStyle name="Comma 3 21 3 6 2" xfId="25886" xr:uid="{00000000-0005-0000-0000-00004A140000}"/>
    <cellStyle name="Comma 3 21 3 6 2 2" xfId="28571" xr:uid="{00000000-0005-0000-0000-00004B140000}"/>
    <cellStyle name="Comma 3 21 3 6 2 2 2" xfId="36101" xr:uid="{00000000-0005-0000-0000-00004C140000}"/>
    <cellStyle name="Comma 3 21 3 6 2 3" xfId="33217" xr:uid="{00000000-0005-0000-0000-00004D140000}"/>
    <cellStyle name="Comma 3 21 3 6 3" xfId="26870" xr:uid="{00000000-0005-0000-0000-00004E140000}"/>
    <cellStyle name="Comma 3 21 3 6 3 2" xfId="34400" xr:uid="{00000000-0005-0000-0000-00004F140000}"/>
    <cellStyle name="Comma 3 21 3 6 4" xfId="31516" xr:uid="{00000000-0005-0000-0000-000050140000}"/>
    <cellStyle name="Comma 3 21 3 6 5" xfId="29754" xr:uid="{00000000-0005-0000-0000-000051140000}"/>
    <cellStyle name="Comma 3 21 3 7" xfId="24315" xr:uid="{00000000-0005-0000-0000-000052140000}"/>
    <cellStyle name="Comma 3 21 3 7 2" xfId="27200" xr:uid="{00000000-0005-0000-0000-000053140000}"/>
    <cellStyle name="Comma 3 21 3 7 2 2" xfId="34730" xr:uid="{00000000-0005-0000-0000-000054140000}"/>
    <cellStyle name="Comma 3 21 3 7 3" xfId="31846" xr:uid="{00000000-0005-0000-0000-000055140000}"/>
    <cellStyle name="Comma 3 21 3 7 4" xfId="30084" xr:uid="{00000000-0005-0000-0000-000056140000}"/>
    <cellStyle name="Comma 3 21 3 8" xfId="26185" xr:uid="{00000000-0005-0000-0000-000057140000}"/>
    <cellStyle name="Comma 3 21 3 8 2" xfId="33517" xr:uid="{00000000-0005-0000-0000-000058140000}"/>
    <cellStyle name="Comma 3 21 3 9" xfId="30633" xr:uid="{00000000-0005-0000-0000-000059140000}"/>
    <cellStyle name="Comma 3 21 4" xfId="3410" xr:uid="{00000000-0005-0000-0000-00005A140000}"/>
    <cellStyle name="Comma 3 21 4 2" xfId="23220" xr:uid="{00000000-0005-0000-0000-00005B140000}"/>
    <cellStyle name="Comma 3 21 4 2 2" xfId="23790" xr:uid="{00000000-0005-0000-0000-00005C140000}"/>
    <cellStyle name="Comma 3 21 4 2 2 2" xfId="25658" xr:uid="{00000000-0005-0000-0000-00005D140000}"/>
    <cellStyle name="Comma 3 21 4 2 2 2 2" xfId="28343" xr:uid="{00000000-0005-0000-0000-00005E140000}"/>
    <cellStyle name="Comma 3 21 4 2 2 2 2 2" xfId="35873" xr:uid="{00000000-0005-0000-0000-00005F140000}"/>
    <cellStyle name="Comma 3 21 4 2 2 2 3" xfId="32989" xr:uid="{00000000-0005-0000-0000-000060140000}"/>
    <cellStyle name="Comma 3 21 4 2 2 3" xfId="26676" xr:uid="{00000000-0005-0000-0000-000061140000}"/>
    <cellStyle name="Comma 3 21 4 2 2 3 2" xfId="34206" xr:uid="{00000000-0005-0000-0000-000062140000}"/>
    <cellStyle name="Comma 3 21 4 2 2 4" xfId="31322" xr:uid="{00000000-0005-0000-0000-000063140000}"/>
    <cellStyle name="Comma 3 21 4 2 2 5" xfId="29560" xr:uid="{00000000-0005-0000-0000-000064140000}"/>
    <cellStyle name="Comma 3 21 4 2 3" xfId="24121" xr:uid="{00000000-0005-0000-0000-000065140000}"/>
    <cellStyle name="Comma 3 21 4 2 3 2" xfId="25887" xr:uid="{00000000-0005-0000-0000-000066140000}"/>
    <cellStyle name="Comma 3 21 4 2 3 2 2" xfId="28572" xr:uid="{00000000-0005-0000-0000-000067140000}"/>
    <cellStyle name="Comma 3 21 4 2 3 2 2 2" xfId="36102" xr:uid="{00000000-0005-0000-0000-000068140000}"/>
    <cellStyle name="Comma 3 21 4 2 3 2 3" xfId="33218" xr:uid="{00000000-0005-0000-0000-000069140000}"/>
    <cellStyle name="Comma 3 21 4 2 3 3" xfId="27006" xr:uid="{00000000-0005-0000-0000-00006A140000}"/>
    <cellStyle name="Comma 3 21 4 2 3 3 2" xfId="34536" xr:uid="{00000000-0005-0000-0000-00006B140000}"/>
    <cellStyle name="Comma 3 21 4 2 3 4" xfId="31652" xr:uid="{00000000-0005-0000-0000-00006C140000}"/>
    <cellStyle name="Comma 3 21 4 2 3 5" xfId="29890" xr:uid="{00000000-0005-0000-0000-00006D140000}"/>
    <cellStyle name="Comma 3 21 4 2 4" xfId="24451" xr:uid="{00000000-0005-0000-0000-00006E140000}"/>
    <cellStyle name="Comma 3 21 4 2 4 2" xfId="27336" xr:uid="{00000000-0005-0000-0000-00006F140000}"/>
    <cellStyle name="Comma 3 21 4 2 4 2 2" xfId="34866" xr:uid="{00000000-0005-0000-0000-000070140000}"/>
    <cellStyle name="Comma 3 21 4 2 4 3" xfId="31982" xr:uid="{00000000-0005-0000-0000-000071140000}"/>
    <cellStyle name="Comma 3 21 4 2 4 4" xfId="30220" xr:uid="{00000000-0005-0000-0000-000072140000}"/>
    <cellStyle name="Comma 3 21 4 2 5" xfId="24670" xr:uid="{00000000-0005-0000-0000-000073140000}"/>
    <cellStyle name="Comma 3 21 4 2 5 2" xfId="33872" xr:uid="{00000000-0005-0000-0000-000074140000}"/>
    <cellStyle name="Comma 3 21 4 2 5 3" xfId="30439" xr:uid="{00000000-0005-0000-0000-000075140000}"/>
    <cellStyle name="Comma 3 21 4 2 6" xfId="30988" xr:uid="{00000000-0005-0000-0000-000076140000}"/>
    <cellStyle name="Comma 3 21 4 2 7" xfId="29226" xr:uid="{00000000-0005-0000-0000-000077140000}"/>
    <cellStyle name="Comma 3 21 4 3" xfId="23452" xr:uid="{00000000-0005-0000-0000-000078140000}"/>
    <cellStyle name="Comma 3 21 4 3 2" xfId="24887" xr:uid="{00000000-0005-0000-0000-000079140000}"/>
    <cellStyle name="Comma 3 21 4 3 2 2" xfId="25524" xr:uid="{00000000-0005-0000-0000-00007A140000}"/>
    <cellStyle name="Comma 3 21 4 3 2 2 2" xfId="28209" xr:uid="{00000000-0005-0000-0000-00007B140000}"/>
    <cellStyle name="Comma 3 21 4 3 2 2 2 2" xfId="35739" xr:uid="{00000000-0005-0000-0000-00007C140000}"/>
    <cellStyle name="Comma 3 21 4 3 2 2 3" xfId="32855" xr:uid="{00000000-0005-0000-0000-00007D140000}"/>
    <cellStyle name="Comma 3 21 4 3 2 3" xfId="27572" xr:uid="{00000000-0005-0000-0000-00007E140000}"/>
    <cellStyle name="Comma 3 21 4 3 2 3 2" xfId="35102" xr:uid="{00000000-0005-0000-0000-00007F140000}"/>
    <cellStyle name="Comma 3 21 4 3 2 4" xfId="32218" xr:uid="{00000000-0005-0000-0000-000080140000}"/>
    <cellStyle name="Comma 3 21 4 3 3" xfId="25106" xr:uid="{00000000-0005-0000-0000-000081140000}"/>
    <cellStyle name="Comma 3 21 4 3 3 2" xfId="27791" xr:uid="{00000000-0005-0000-0000-000082140000}"/>
    <cellStyle name="Comma 3 21 4 3 3 2 2" xfId="35321" xr:uid="{00000000-0005-0000-0000-000083140000}"/>
    <cellStyle name="Comma 3 21 4 3 3 3" xfId="32437" xr:uid="{00000000-0005-0000-0000-000084140000}"/>
    <cellStyle name="Comma 3 21 4 3 4" xfId="26339" xr:uid="{00000000-0005-0000-0000-000085140000}"/>
    <cellStyle name="Comma 3 21 4 3 4 2" xfId="33738" xr:uid="{00000000-0005-0000-0000-000086140000}"/>
    <cellStyle name="Comma 3 21 4 3 5" xfId="30854" xr:uid="{00000000-0005-0000-0000-000087140000}"/>
    <cellStyle name="Comma 3 21 4 3 6" xfId="29092" xr:uid="{00000000-0005-0000-0000-000088140000}"/>
    <cellStyle name="Comma 3 21 4 4" xfId="23656" xr:uid="{00000000-0005-0000-0000-000089140000}"/>
    <cellStyle name="Comma 3 21 4 4 2" xfId="25305" xr:uid="{00000000-0005-0000-0000-00008A140000}"/>
    <cellStyle name="Comma 3 21 4 4 2 2" xfId="27990" xr:uid="{00000000-0005-0000-0000-00008B140000}"/>
    <cellStyle name="Comma 3 21 4 4 2 2 2" xfId="35520" xr:uid="{00000000-0005-0000-0000-00008C140000}"/>
    <cellStyle name="Comma 3 21 4 4 2 3" xfId="32636" xr:uid="{00000000-0005-0000-0000-00008D140000}"/>
    <cellStyle name="Comma 3 21 4 4 3" xfId="26542" xr:uid="{00000000-0005-0000-0000-00008E140000}"/>
    <cellStyle name="Comma 3 21 4 4 3 2" xfId="34072" xr:uid="{00000000-0005-0000-0000-00008F140000}"/>
    <cellStyle name="Comma 3 21 4 4 4" xfId="31188" xr:uid="{00000000-0005-0000-0000-000090140000}"/>
    <cellStyle name="Comma 3 21 4 4 5" xfId="29426" xr:uid="{00000000-0005-0000-0000-000091140000}"/>
    <cellStyle name="Comma 3 21 4 5" xfId="23987" xr:uid="{00000000-0005-0000-0000-000092140000}"/>
    <cellStyle name="Comma 3 21 4 5 2" xfId="25888" xr:uid="{00000000-0005-0000-0000-000093140000}"/>
    <cellStyle name="Comma 3 21 4 5 2 2" xfId="28573" xr:uid="{00000000-0005-0000-0000-000094140000}"/>
    <cellStyle name="Comma 3 21 4 5 2 2 2" xfId="36103" xr:uid="{00000000-0005-0000-0000-000095140000}"/>
    <cellStyle name="Comma 3 21 4 5 2 3" xfId="33219" xr:uid="{00000000-0005-0000-0000-000096140000}"/>
    <cellStyle name="Comma 3 21 4 5 3" xfId="26872" xr:uid="{00000000-0005-0000-0000-000097140000}"/>
    <cellStyle name="Comma 3 21 4 5 3 2" xfId="34402" xr:uid="{00000000-0005-0000-0000-000098140000}"/>
    <cellStyle name="Comma 3 21 4 5 4" xfId="31518" xr:uid="{00000000-0005-0000-0000-000099140000}"/>
    <cellStyle name="Comma 3 21 4 5 5" xfId="29756" xr:uid="{00000000-0005-0000-0000-00009A140000}"/>
    <cellStyle name="Comma 3 21 4 6" xfId="24317" xr:uid="{00000000-0005-0000-0000-00009B140000}"/>
    <cellStyle name="Comma 3 21 4 6 2" xfId="27202" xr:uid="{00000000-0005-0000-0000-00009C140000}"/>
    <cellStyle name="Comma 3 21 4 6 2 2" xfId="34732" xr:uid="{00000000-0005-0000-0000-00009D140000}"/>
    <cellStyle name="Comma 3 21 4 6 3" xfId="31848" xr:uid="{00000000-0005-0000-0000-00009E140000}"/>
    <cellStyle name="Comma 3 21 4 6 4" xfId="30086" xr:uid="{00000000-0005-0000-0000-00009F140000}"/>
    <cellStyle name="Comma 3 21 4 7" xfId="26187" xr:uid="{00000000-0005-0000-0000-0000A0140000}"/>
    <cellStyle name="Comma 3 21 4 7 2" xfId="33519" xr:uid="{00000000-0005-0000-0000-0000A1140000}"/>
    <cellStyle name="Comma 3 21 4 8" xfId="30635" xr:uid="{00000000-0005-0000-0000-0000A2140000}"/>
    <cellStyle name="Comma 3 21 4 9" xfId="28873" xr:uid="{00000000-0005-0000-0000-0000A3140000}"/>
    <cellStyle name="Comma 3 21 5" xfId="23213" xr:uid="{00000000-0005-0000-0000-0000A4140000}"/>
    <cellStyle name="Comma 3 21 5 2" xfId="23783" xr:uid="{00000000-0005-0000-0000-0000A5140000}"/>
    <cellStyle name="Comma 3 21 5 2 2" xfId="25651" xr:uid="{00000000-0005-0000-0000-0000A6140000}"/>
    <cellStyle name="Comma 3 21 5 2 2 2" xfId="28336" xr:uid="{00000000-0005-0000-0000-0000A7140000}"/>
    <cellStyle name="Comma 3 21 5 2 2 2 2" xfId="35866" xr:uid="{00000000-0005-0000-0000-0000A8140000}"/>
    <cellStyle name="Comma 3 21 5 2 2 3" xfId="32982" xr:uid="{00000000-0005-0000-0000-0000A9140000}"/>
    <cellStyle name="Comma 3 21 5 2 3" xfId="26669" xr:uid="{00000000-0005-0000-0000-0000AA140000}"/>
    <cellStyle name="Comma 3 21 5 2 3 2" xfId="34199" xr:uid="{00000000-0005-0000-0000-0000AB140000}"/>
    <cellStyle name="Comma 3 21 5 2 4" xfId="31315" xr:uid="{00000000-0005-0000-0000-0000AC140000}"/>
    <cellStyle name="Comma 3 21 5 2 5" xfId="29553" xr:uid="{00000000-0005-0000-0000-0000AD140000}"/>
    <cellStyle name="Comma 3 21 5 3" xfId="24114" xr:uid="{00000000-0005-0000-0000-0000AE140000}"/>
    <cellStyle name="Comma 3 21 5 3 2" xfId="25889" xr:uid="{00000000-0005-0000-0000-0000AF140000}"/>
    <cellStyle name="Comma 3 21 5 3 2 2" xfId="28574" xr:uid="{00000000-0005-0000-0000-0000B0140000}"/>
    <cellStyle name="Comma 3 21 5 3 2 2 2" xfId="36104" xr:uid="{00000000-0005-0000-0000-0000B1140000}"/>
    <cellStyle name="Comma 3 21 5 3 2 3" xfId="33220" xr:uid="{00000000-0005-0000-0000-0000B2140000}"/>
    <cellStyle name="Comma 3 21 5 3 3" xfId="26999" xr:uid="{00000000-0005-0000-0000-0000B3140000}"/>
    <cellStyle name="Comma 3 21 5 3 3 2" xfId="34529" xr:uid="{00000000-0005-0000-0000-0000B4140000}"/>
    <cellStyle name="Comma 3 21 5 3 4" xfId="31645" xr:uid="{00000000-0005-0000-0000-0000B5140000}"/>
    <cellStyle name="Comma 3 21 5 3 5" xfId="29883" xr:uid="{00000000-0005-0000-0000-0000B6140000}"/>
    <cellStyle name="Comma 3 21 5 4" xfId="24444" xr:uid="{00000000-0005-0000-0000-0000B7140000}"/>
    <cellStyle name="Comma 3 21 5 4 2" xfId="27329" xr:uid="{00000000-0005-0000-0000-0000B8140000}"/>
    <cellStyle name="Comma 3 21 5 4 2 2" xfId="34859" xr:uid="{00000000-0005-0000-0000-0000B9140000}"/>
    <cellStyle name="Comma 3 21 5 4 3" xfId="31975" xr:uid="{00000000-0005-0000-0000-0000BA140000}"/>
    <cellStyle name="Comma 3 21 5 4 4" xfId="30213" xr:uid="{00000000-0005-0000-0000-0000BB140000}"/>
    <cellStyle name="Comma 3 21 5 5" xfId="24663" xr:uid="{00000000-0005-0000-0000-0000BC140000}"/>
    <cellStyle name="Comma 3 21 5 5 2" xfId="33865" xr:uid="{00000000-0005-0000-0000-0000BD140000}"/>
    <cellStyle name="Comma 3 21 5 5 3" xfId="30432" xr:uid="{00000000-0005-0000-0000-0000BE140000}"/>
    <cellStyle name="Comma 3 21 5 6" xfId="30981" xr:uid="{00000000-0005-0000-0000-0000BF140000}"/>
    <cellStyle name="Comma 3 21 5 7" xfId="29219" xr:uid="{00000000-0005-0000-0000-0000C0140000}"/>
    <cellStyle name="Comma 3 21 6" xfId="23445" xr:uid="{00000000-0005-0000-0000-0000C1140000}"/>
    <cellStyle name="Comma 3 21 6 2" xfId="24880" xr:uid="{00000000-0005-0000-0000-0000C2140000}"/>
    <cellStyle name="Comma 3 21 6 2 2" xfId="25517" xr:uid="{00000000-0005-0000-0000-0000C3140000}"/>
    <cellStyle name="Comma 3 21 6 2 2 2" xfId="28202" xr:uid="{00000000-0005-0000-0000-0000C4140000}"/>
    <cellStyle name="Comma 3 21 6 2 2 2 2" xfId="35732" xr:uid="{00000000-0005-0000-0000-0000C5140000}"/>
    <cellStyle name="Comma 3 21 6 2 2 3" xfId="32848" xr:uid="{00000000-0005-0000-0000-0000C6140000}"/>
    <cellStyle name="Comma 3 21 6 2 3" xfId="27565" xr:uid="{00000000-0005-0000-0000-0000C7140000}"/>
    <cellStyle name="Comma 3 21 6 2 3 2" xfId="35095" xr:uid="{00000000-0005-0000-0000-0000C8140000}"/>
    <cellStyle name="Comma 3 21 6 2 4" xfId="32211" xr:uid="{00000000-0005-0000-0000-0000C9140000}"/>
    <cellStyle name="Comma 3 21 6 3" xfId="25099" xr:uid="{00000000-0005-0000-0000-0000CA140000}"/>
    <cellStyle name="Comma 3 21 6 3 2" xfId="27784" xr:uid="{00000000-0005-0000-0000-0000CB140000}"/>
    <cellStyle name="Comma 3 21 6 3 2 2" xfId="35314" xr:uid="{00000000-0005-0000-0000-0000CC140000}"/>
    <cellStyle name="Comma 3 21 6 3 3" xfId="32430" xr:uid="{00000000-0005-0000-0000-0000CD140000}"/>
    <cellStyle name="Comma 3 21 6 4" xfId="26332" xr:uid="{00000000-0005-0000-0000-0000CE140000}"/>
    <cellStyle name="Comma 3 21 6 4 2" xfId="33731" xr:uid="{00000000-0005-0000-0000-0000CF140000}"/>
    <cellStyle name="Comma 3 21 6 5" xfId="30847" xr:uid="{00000000-0005-0000-0000-0000D0140000}"/>
    <cellStyle name="Comma 3 21 6 6" xfId="29085" xr:uid="{00000000-0005-0000-0000-0000D1140000}"/>
    <cellStyle name="Comma 3 21 7" xfId="23649" xr:uid="{00000000-0005-0000-0000-0000D2140000}"/>
    <cellStyle name="Comma 3 21 7 2" xfId="25298" xr:uid="{00000000-0005-0000-0000-0000D3140000}"/>
    <cellStyle name="Comma 3 21 7 2 2" xfId="27983" xr:uid="{00000000-0005-0000-0000-0000D4140000}"/>
    <cellStyle name="Comma 3 21 7 2 2 2" xfId="35513" xr:uid="{00000000-0005-0000-0000-0000D5140000}"/>
    <cellStyle name="Comma 3 21 7 2 3" xfId="32629" xr:uid="{00000000-0005-0000-0000-0000D6140000}"/>
    <cellStyle name="Comma 3 21 7 3" xfId="26535" xr:uid="{00000000-0005-0000-0000-0000D7140000}"/>
    <cellStyle name="Comma 3 21 7 3 2" xfId="34065" xr:uid="{00000000-0005-0000-0000-0000D8140000}"/>
    <cellStyle name="Comma 3 21 7 4" xfId="31181" xr:uid="{00000000-0005-0000-0000-0000D9140000}"/>
    <cellStyle name="Comma 3 21 7 5" xfId="29419" xr:uid="{00000000-0005-0000-0000-0000DA140000}"/>
    <cellStyle name="Comma 3 21 8" xfId="23980" xr:uid="{00000000-0005-0000-0000-0000DB140000}"/>
    <cellStyle name="Comma 3 21 8 2" xfId="25890" xr:uid="{00000000-0005-0000-0000-0000DC140000}"/>
    <cellStyle name="Comma 3 21 8 2 2" xfId="28575" xr:uid="{00000000-0005-0000-0000-0000DD140000}"/>
    <cellStyle name="Comma 3 21 8 2 2 2" xfId="36105" xr:uid="{00000000-0005-0000-0000-0000DE140000}"/>
    <cellStyle name="Comma 3 21 8 2 3" xfId="33221" xr:uid="{00000000-0005-0000-0000-0000DF140000}"/>
    <cellStyle name="Comma 3 21 8 3" xfId="26865" xr:uid="{00000000-0005-0000-0000-0000E0140000}"/>
    <cellStyle name="Comma 3 21 8 3 2" xfId="34395" xr:uid="{00000000-0005-0000-0000-0000E1140000}"/>
    <cellStyle name="Comma 3 21 8 4" xfId="31511" xr:uid="{00000000-0005-0000-0000-0000E2140000}"/>
    <cellStyle name="Comma 3 21 8 5" xfId="29749" xr:uid="{00000000-0005-0000-0000-0000E3140000}"/>
    <cellStyle name="Comma 3 21 9" xfId="24310" xr:uid="{00000000-0005-0000-0000-0000E4140000}"/>
    <cellStyle name="Comma 3 21 9 2" xfId="27195" xr:uid="{00000000-0005-0000-0000-0000E5140000}"/>
    <cellStyle name="Comma 3 21 9 2 2" xfId="34725" xr:uid="{00000000-0005-0000-0000-0000E6140000}"/>
    <cellStyle name="Comma 3 21 9 3" xfId="31841" xr:uid="{00000000-0005-0000-0000-0000E7140000}"/>
    <cellStyle name="Comma 3 21 9 4" xfId="30079" xr:uid="{00000000-0005-0000-0000-0000E8140000}"/>
    <cellStyle name="Comma 3 22" xfId="3411" xr:uid="{00000000-0005-0000-0000-0000E9140000}"/>
    <cellStyle name="Comma 3 22 10" xfId="26188" xr:uid="{00000000-0005-0000-0000-0000EA140000}"/>
    <cellStyle name="Comma 3 22 10 2" xfId="33520" xr:uid="{00000000-0005-0000-0000-0000EB140000}"/>
    <cellStyle name="Comma 3 22 11" xfId="30636" xr:uid="{00000000-0005-0000-0000-0000EC140000}"/>
    <cellStyle name="Comma 3 22 12" xfId="28874" xr:uid="{00000000-0005-0000-0000-0000ED140000}"/>
    <cellStyle name="Comma 3 22 2" xfId="3412" xr:uid="{00000000-0005-0000-0000-0000EE140000}"/>
    <cellStyle name="Comma 3 22 2 10" xfId="30637" xr:uid="{00000000-0005-0000-0000-0000EF140000}"/>
    <cellStyle name="Comma 3 22 2 11" xfId="28875" xr:uid="{00000000-0005-0000-0000-0000F0140000}"/>
    <cellStyle name="Comma 3 22 2 2" xfId="3413" xr:uid="{00000000-0005-0000-0000-0000F1140000}"/>
    <cellStyle name="Comma 3 22 2 2 10" xfId="28876" xr:uid="{00000000-0005-0000-0000-0000F2140000}"/>
    <cellStyle name="Comma 3 22 2 2 2" xfId="3414" xr:uid="{00000000-0005-0000-0000-0000F3140000}"/>
    <cellStyle name="Comma 3 22 2 2 2 2" xfId="23224" xr:uid="{00000000-0005-0000-0000-0000F4140000}"/>
    <cellStyle name="Comma 3 22 2 2 2 2 2" xfId="23794" xr:uid="{00000000-0005-0000-0000-0000F5140000}"/>
    <cellStyle name="Comma 3 22 2 2 2 2 2 2" xfId="25662" xr:uid="{00000000-0005-0000-0000-0000F6140000}"/>
    <cellStyle name="Comma 3 22 2 2 2 2 2 2 2" xfId="28347" xr:uid="{00000000-0005-0000-0000-0000F7140000}"/>
    <cellStyle name="Comma 3 22 2 2 2 2 2 2 2 2" xfId="35877" xr:uid="{00000000-0005-0000-0000-0000F8140000}"/>
    <cellStyle name="Comma 3 22 2 2 2 2 2 2 3" xfId="32993" xr:uid="{00000000-0005-0000-0000-0000F9140000}"/>
    <cellStyle name="Comma 3 22 2 2 2 2 2 3" xfId="26680" xr:uid="{00000000-0005-0000-0000-0000FA140000}"/>
    <cellStyle name="Comma 3 22 2 2 2 2 2 3 2" xfId="34210" xr:uid="{00000000-0005-0000-0000-0000FB140000}"/>
    <cellStyle name="Comma 3 22 2 2 2 2 2 4" xfId="31326" xr:uid="{00000000-0005-0000-0000-0000FC140000}"/>
    <cellStyle name="Comma 3 22 2 2 2 2 2 5" xfId="29564" xr:uid="{00000000-0005-0000-0000-0000FD140000}"/>
    <cellStyle name="Comma 3 22 2 2 2 2 3" xfId="24125" xr:uid="{00000000-0005-0000-0000-0000FE140000}"/>
    <cellStyle name="Comma 3 22 2 2 2 2 3 2" xfId="25891" xr:uid="{00000000-0005-0000-0000-0000FF140000}"/>
    <cellStyle name="Comma 3 22 2 2 2 2 3 2 2" xfId="28576" xr:uid="{00000000-0005-0000-0000-000000150000}"/>
    <cellStyle name="Comma 3 22 2 2 2 2 3 2 2 2" xfId="36106" xr:uid="{00000000-0005-0000-0000-000001150000}"/>
    <cellStyle name="Comma 3 22 2 2 2 2 3 2 3" xfId="33222" xr:uid="{00000000-0005-0000-0000-000002150000}"/>
    <cellStyle name="Comma 3 22 2 2 2 2 3 3" xfId="27010" xr:uid="{00000000-0005-0000-0000-000003150000}"/>
    <cellStyle name="Comma 3 22 2 2 2 2 3 3 2" xfId="34540" xr:uid="{00000000-0005-0000-0000-000004150000}"/>
    <cellStyle name="Comma 3 22 2 2 2 2 3 4" xfId="31656" xr:uid="{00000000-0005-0000-0000-000005150000}"/>
    <cellStyle name="Comma 3 22 2 2 2 2 3 5" xfId="29894" xr:uid="{00000000-0005-0000-0000-000006150000}"/>
    <cellStyle name="Comma 3 22 2 2 2 2 4" xfId="24455" xr:uid="{00000000-0005-0000-0000-000007150000}"/>
    <cellStyle name="Comma 3 22 2 2 2 2 4 2" xfId="27340" xr:uid="{00000000-0005-0000-0000-000008150000}"/>
    <cellStyle name="Comma 3 22 2 2 2 2 4 2 2" xfId="34870" xr:uid="{00000000-0005-0000-0000-000009150000}"/>
    <cellStyle name="Comma 3 22 2 2 2 2 4 3" xfId="31986" xr:uid="{00000000-0005-0000-0000-00000A150000}"/>
    <cellStyle name="Comma 3 22 2 2 2 2 4 4" xfId="30224" xr:uid="{00000000-0005-0000-0000-00000B150000}"/>
    <cellStyle name="Comma 3 22 2 2 2 2 5" xfId="24674" xr:uid="{00000000-0005-0000-0000-00000C150000}"/>
    <cellStyle name="Comma 3 22 2 2 2 2 5 2" xfId="33876" xr:uid="{00000000-0005-0000-0000-00000D150000}"/>
    <cellStyle name="Comma 3 22 2 2 2 2 5 3" xfId="30443" xr:uid="{00000000-0005-0000-0000-00000E150000}"/>
    <cellStyle name="Comma 3 22 2 2 2 2 6" xfId="30992" xr:uid="{00000000-0005-0000-0000-00000F150000}"/>
    <cellStyle name="Comma 3 22 2 2 2 2 7" xfId="29230" xr:uid="{00000000-0005-0000-0000-000010150000}"/>
    <cellStyle name="Comma 3 22 2 2 2 3" xfId="23456" xr:uid="{00000000-0005-0000-0000-000011150000}"/>
    <cellStyle name="Comma 3 22 2 2 2 3 2" xfId="24891" xr:uid="{00000000-0005-0000-0000-000012150000}"/>
    <cellStyle name="Comma 3 22 2 2 2 3 2 2" xfId="25528" xr:uid="{00000000-0005-0000-0000-000013150000}"/>
    <cellStyle name="Comma 3 22 2 2 2 3 2 2 2" xfId="28213" xr:uid="{00000000-0005-0000-0000-000014150000}"/>
    <cellStyle name="Comma 3 22 2 2 2 3 2 2 2 2" xfId="35743" xr:uid="{00000000-0005-0000-0000-000015150000}"/>
    <cellStyle name="Comma 3 22 2 2 2 3 2 2 3" xfId="32859" xr:uid="{00000000-0005-0000-0000-000016150000}"/>
    <cellStyle name="Comma 3 22 2 2 2 3 2 3" xfId="27576" xr:uid="{00000000-0005-0000-0000-000017150000}"/>
    <cellStyle name="Comma 3 22 2 2 2 3 2 3 2" xfId="35106" xr:uid="{00000000-0005-0000-0000-000018150000}"/>
    <cellStyle name="Comma 3 22 2 2 2 3 2 4" xfId="32222" xr:uid="{00000000-0005-0000-0000-000019150000}"/>
    <cellStyle name="Comma 3 22 2 2 2 3 3" xfId="25110" xr:uid="{00000000-0005-0000-0000-00001A150000}"/>
    <cellStyle name="Comma 3 22 2 2 2 3 3 2" xfId="27795" xr:uid="{00000000-0005-0000-0000-00001B150000}"/>
    <cellStyle name="Comma 3 22 2 2 2 3 3 2 2" xfId="35325" xr:uid="{00000000-0005-0000-0000-00001C150000}"/>
    <cellStyle name="Comma 3 22 2 2 2 3 3 3" xfId="32441" xr:uid="{00000000-0005-0000-0000-00001D150000}"/>
    <cellStyle name="Comma 3 22 2 2 2 3 4" xfId="26343" xr:uid="{00000000-0005-0000-0000-00001E150000}"/>
    <cellStyle name="Comma 3 22 2 2 2 3 4 2" xfId="33742" xr:uid="{00000000-0005-0000-0000-00001F150000}"/>
    <cellStyle name="Comma 3 22 2 2 2 3 5" xfId="30858" xr:uid="{00000000-0005-0000-0000-000020150000}"/>
    <cellStyle name="Comma 3 22 2 2 2 3 6" xfId="29096" xr:uid="{00000000-0005-0000-0000-000021150000}"/>
    <cellStyle name="Comma 3 22 2 2 2 4" xfId="23660" xr:uid="{00000000-0005-0000-0000-000022150000}"/>
    <cellStyle name="Comma 3 22 2 2 2 4 2" xfId="25309" xr:uid="{00000000-0005-0000-0000-000023150000}"/>
    <cellStyle name="Comma 3 22 2 2 2 4 2 2" xfId="27994" xr:uid="{00000000-0005-0000-0000-000024150000}"/>
    <cellStyle name="Comma 3 22 2 2 2 4 2 2 2" xfId="35524" xr:uid="{00000000-0005-0000-0000-000025150000}"/>
    <cellStyle name="Comma 3 22 2 2 2 4 2 3" xfId="32640" xr:uid="{00000000-0005-0000-0000-000026150000}"/>
    <cellStyle name="Comma 3 22 2 2 2 4 3" xfId="26546" xr:uid="{00000000-0005-0000-0000-000027150000}"/>
    <cellStyle name="Comma 3 22 2 2 2 4 3 2" xfId="34076" xr:uid="{00000000-0005-0000-0000-000028150000}"/>
    <cellStyle name="Comma 3 22 2 2 2 4 4" xfId="31192" xr:uid="{00000000-0005-0000-0000-000029150000}"/>
    <cellStyle name="Comma 3 22 2 2 2 4 5" xfId="29430" xr:uid="{00000000-0005-0000-0000-00002A150000}"/>
    <cellStyle name="Comma 3 22 2 2 2 5" xfId="23991" xr:uid="{00000000-0005-0000-0000-00002B150000}"/>
    <cellStyle name="Comma 3 22 2 2 2 5 2" xfId="25892" xr:uid="{00000000-0005-0000-0000-00002C150000}"/>
    <cellStyle name="Comma 3 22 2 2 2 5 2 2" xfId="28577" xr:uid="{00000000-0005-0000-0000-00002D150000}"/>
    <cellStyle name="Comma 3 22 2 2 2 5 2 2 2" xfId="36107" xr:uid="{00000000-0005-0000-0000-00002E150000}"/>
    <cellStyle name="Comma 3 22 2 2 2 5 2 3" xfId="33223" xr:uid="{00000000-0005-0000-0000-00002F150000}"/>
    <cellStyle name="Comma 3 22 2 2 2 5 3" xfId="26876" xr:uid="{00000000-0005-0000-0000-000030150000}"/>
    <cellStyle name="Comma 3 22 2 2 2 5 3 2" xfId="34406" xr:uid="{00000000-0005-0000-0000-000031150000}"/>
    <cellStyle name="Comma 3 22 2 2 2 5 4" xfId="31522" xr:uid="{00000000-0005-0000-0000-000032150000}"/>
    <cellStyle name="Comma 3 22 2 2 2 5 5" xfId="29760" xr:uid="{00000000-0005-0000-0000-000033150000}"/>
    <cellStyle name="Comma 3 22 2 2 2 6" xfId="24321" xr:uid="{00000000-0005-0000-0000-000034150000}"/>
    <cellStyle name="Comma 3 22 2 2 2 6 2" xfId="27206" xr:uid="{00000000-0005-0000-0000-000035150000}"/>
    <cellStyle name="Comma 3 22 2 2 2 6 2 2" xfId="34736" xr:uid="{00000000-0005-0000-0000-000036150000}"/>
    <cellStyle name="Comma 3 22 2 2 2 6 3" xfId="31852" xr:uid="{00000000-0005-0000-0000-000037150000}"/>
    <cellStyle name="Comma 3 22 2 2 2 6 4" xfId="30090" xr:uid="{00000000-0005-0000-0000-000038150000}"/>
    <cellStyle name="Comma 3 22 2 2 2 7" xfId="26191" xr:uid="{00000000-0005-0000-0000-000039150000}"/>
    <cellStyle name="Comma 3 22 2 2 2 7 2" xfId="33523" xr:uid="{00000000-0005-0000-0000-00003A150000}"/>
    <cellStyle name="Comma 3 22 2 2 2 8" xfId="30639" xr:uid="{00000000-0005-0000-0000-00003B150000}"/>
    <cellStyle name="Comma 3 22 2 2 2 9" xfId="28877" xr:uid="{00000000-0005-0000-0000-00003C150000}"/>
    <cellStyle name="Comma 3 22 2 2 3" xfId="23223" xr:uid="{00000000-0005-0000-0000-00003D150000}"/>
    <cellStyle name="Comma 3 22 2 2 3 2" xfId="23793" xr:uid="{00000000-0005-0000-0000-00003E150000}"/>
    <cellStyle name="Comma 3 22 2 2 3 2 2" xfId="25661" xr:uid="{00000000-0005-0000-0000-00003F150000}"/>
    <cellStyle name="Comma 3 22 2 2 3 2 2 2" xfId="28346" xr:uid="{00000000-0005-0000-0000-000040150000}"/>
    <cellStyle name="Comma 3 22 2 2 3 2 2 2 2" xfId="35876" xr:uid="{00000000-0005-0000-0000-000041150000}"/>
    <cellStyle name="Comma 3 22 2 2 3 2 2 3" xfId="32992" xr:uid="{00000000-0005-0000-0000-000042150000}"/>
    <cellStyle name="Comma 3 22 2 2 3 2 3" xfId="26679" xr:uid="{00000000-0005-0000-0000-000043150000}"/>
    <cellStyle name="Comma 3 22 2 2 3 2 3 2" xfId="34209" xr:uid="{00000000-0005-0000-0000-000044150000}"/>
    <cellStyle name="Comma 3 22 2 2 3 2 4" xfId="31325" xr:uid="{00000000-0005-0000-0000-000045150000}"/>
    <cellStyle name="Comma 3 22 2 2 3 2 5" xfId="29563" xr:uid="{00000000-0005-0000-0000-000046150000}"/>
    <cellStyle name="Comma 3 22 2 2 3 3" xfId="24124" xr:uid="{00000000-0005-0000-0000-000047150000}"/>
    <cellStyle name="Comma 3 22 2 2 3 3 2" xfId="25893" xr:uid="{00000000-0005-0000-0000-000048150000}"/>
    <cellStyle name="Comma 3 22 2 2 3 3 2 2" xfId="28578" xr:uid="{00000000-0005-0000-0000-000049150000}"/>
    <cellStyle name="Comma 3 22 2 2 3 3 2 2 2" xfId="36108" xr:uid="{00000000-0005-0000-0000-00004A150000}"/>
    <cellStyle name="Comma 3 22 2 2 3 3 2 3" xfId="33224" xr:uid="{00000000-0005-0000-0000-00004B150000}"/>
    <cellStyle name="Comma 3 22 2 2 3 3 3" xfId="27009" xr:uid="{00000000-0005-0000-0000-00004C150000}"/>
    <cellStyle name="Comma 3 22 2 2 3 3 3 2" xfId="34539" xr:uid="{00000000-0005-0000-0000-00004D150000}"/>
    <cellStyle name="Comma 3 22 2 2 3 3 4" xfId="31655" xr:uid="{00000000-0005-0000-0000-00004E150000}"/>
    <cellStyle name="Comma 3 22 2 2 3 3 5" xfId="29893" xr:uid="{00000000-0005-0000-0000-00004F150000}"/>
    <cellStyle name="Comma 3 22 2 2 3 4" xfId="24454" xr:uid="{00000000-0005-0000-0000-000050150000}"/>
    <cellStyle name="Comma 3 22 2 2 3 4 2" xfId="27339" xr:uid="{00000000-0005-0000-0000-000051150000}"/>
    <cellStyle name="Comma 3 22 2 2 3 4 2 2" xfId="34869" xr:uid="{00000000-0005-0000-0000-000052150000}"/>
    <cellStyle name="Comma 3 22 2 2 3 4 3" xfId="31985" xr:uid="{00000000-0005-0000-0000-000053150000}"/>
    <cellStyle name="Comma 3 22 2 2 3 4 4" xfId="30223" xr:uid="{00000000-0005-0000-0000-000054150000}"/>
    <cellStyle name="Comma 3 22 2 2 3 5" xfId="24673" xr:uid="{00000000-0005-0000-0000-000055150000}"/>
    <cellStyle name="Comma 3 22 2 2 3 5 2" xfId="33875" xr:uid="{00000000-0005-0000-0000-000056150000}"/>
    <cellStyle name="Comma 3 22 2 2 3 5 3" xfId="30442" xr:uid="{00000000-0005-0000-0000-000057150000}"/>
    <cellStyle name="Comma 3 22 2 2 3 6" xfId="30991" xr:uid="{00000000-0005-0000-0000-000058150000}"/>
    <cellStyle name="Comma 3 22 2 2 3 7" xfId="29229" xr:uid="{00000000-0005-0000-0000-000059150000}"/>
    <cellStyle name="Comma 3 22 2 2 4" xfId="23455" xr:uid="{00000000-0005-0000-0000-00005A150000}"/>
    <cellStyle name="Comma 3 22 2 2 4 2" xfId="24890" xr:uid="{00000000-0005-0000-0000-00005B150000}"/>
    <cellStyle name="Comma 3 22 2 2 4 2 2" xfId="25527" xr:uid="{00000000-0005-0000-0000-00005C150000}"/>
    <cellStyle name="Comma 3 22 2 2 4 2 2 2" xfId="28212" xr:uid="{00000000-0005-0000-0000-00005D150000}"/>
    <cellStyle name="Comma 3 22 2 2 4 2 2 2 2" xfId="35742" xr:uid="{00000000-0005-0000-0000-00005E150000}"/>
    <cellStyle name="Comma 3 22 2 2 4 2 2 3" xfId="32858" xr:uid="{00000000-0005-0000-0000-00005F150000}"/>
    <cellStyle name="Comma 3 22 2 2 4 2 3" xfId="27575" xr:uid="{00000000-0005-0000-0000-000060150000}"/>
    <cellStyle name="Comma 3 22 2 2 4 2 3 2" xfId="35105" xr:uid="{00000000-0005-0000-0000-000061150000}"/>
    <cellStyle name="Comma 3 22 2 2 4 2 4" xfId="32221" xr:uid="{00000000-0005-0000-0000-000062150000}"/>
    <cellStyle name="Comma 3 22 2 2 4 3" xfId="25109" xr:uid="{00000000-0005-0000-0000-000063150000}"/>
    <cellStyle name="Comma 3 22 2 2 4 3 2" xfId="27794" xr:uid="{00000000-0005-0000-0000-000064150000}"/>
    <cellStyle name="Comma 3 22 2 2 4 3 2 2" xfId="35324" xr:uid="{00000000-0005-0000-0000-000065150000}"/>
    <cellStyle name="Comma 3 22 2 2 4 3 3" xfId="32440" xr:uid="{00000000-0005-0000-0000-000066150000}"/>
    <cellStyle name="Comma 3 22 2 2 4 4" xfId="26342" xr:uid="{00000000-0005-0000-0000-000067150000}"/>
    <cellStyle name="Comma 3 22 2 2 4 4 2" xfId="33741" xr:uid="{00000000-0005-0000-0000-000068150000}"/>
    <cellStyle name="Comma 3 22 2 2 4 5" xfId="30857" xr:uid="{00000000-0005-0000-0000-000069150000}"/>
    <cellStyle name="Comma 3 22 2 2 4 6" xfId="29095" xr:uid="{00000000-0005-0000-0000-00006A150000}"/>
    <cellStyle name="Comma 3 22 2 2 5" xfId="23659" xr:uid="{00000000-0005-0000-0000-00006B150000}"/>
    <cellStyle name="Comma 3 22 2 2 5 2" xfId="25308" xr:uid="{00000000-0005-0000-0000-00006C150000}"/>
    <cellStyle name="Comma 3 22 2 2 5 2 2" xfId="27993" xr:uid="{00000000-0005-0000-0000-00006D150000}"/>
    <cellStyle name="Comma 3 22 2 2 5 2 2 2" xfId="35523" xr:uid="{00000000-0005-0000-0000-00006E150000}"/>
    <cellStyle name="Comma 3 22 2 2 5 2 3" xfId="32639" xr:uid="{00000000-0005-0000-0000-00006F150000}"/>
    <cellStyle name="Comma 3 22 2 2 5 3" xfId="26545" xr:uid="{00000000-0005-0000-0000-000070150000}"/>
    <cellStyle name="Comma 3 22 2 2 5 3 2" xfId="34075" xr:uid="{00000000-0005-0000-0000-000071150000}"/>
    <cellStyle name="Comma 3 22 2 2 5 4" xfId="31191" xr:uid="{00000000-0005-0000-0000-000072150000}"/>
    <cellStyle name="Comma 3 22 2 2 5 5" xfId="29429" xr:uid="{00000000-0005-0000-0000-000073150000}"/>
    <cellStyle name="Comma 3 22 2 2 6" xfId="23990" xr:uid="{00000000-0005-0000-0000-000074150000}"/>
    <cellStyle name="Comma 3 22 2 2 6 2" xfId="25894" xr:uid="{00000000-0005-0000-0000-000075150000}"/>
    <cellStyle name="Comma 3 22 2 2 6 2 2" xfId="28579" xr:uid="{00000000-0005-0000-0000-000076150000}"/>
    <cellStyle name="Comma 3 22 2 2 6 2 2 2" xfId="36109" xr:uid="{00000000-0005-0000-0000-000077150000}"/>
    <cellStyle name="Comma 3 22 2 2 6 2 3" xfId="33225" xr:uid="{00000000-0005-0000-0000-000078150000}"/>
    <cellStyle name="Comma 3 22 2 2 6 3" xfId="26875" xr:uid="{00000000-0005-0000-0000-000079150000}"/>
    <cellStyle name="Comma 3 22 2 2 6 3 2" xfId="34405" xr:uid="{00000000-0005-0000-0000-00007A150000}"/>
    <cellStyle name="Comma 3 22 2 2 6 4" xfId="31521" xr:uid="{00000000-0005-0000-0000-00007B150000}"/>
    <cellStyle name="Comma 3 22 2 2 6 5" xfId="29759" xr:uid="{00000000-0005-0000-0000-00007C150000}"/>
    <cellStyle name="Comma 3 22 2 2 7" xfId="24320" xr:uid="{00000000-0005-0000-0000-00007D150000}"/>
    <cellStyle name="Comma 3 22 2 2 7 2" xfId="27205" xr:uid="{00000000-0005-0000-0000-00007E150000}"/>
    <cellStyle name="Comma 3 22 2 2 7 2 2" xfId="34735" xr:uid="{00000000-0005-0000-0000-00007F150000}"/>
    <cellStyle name="Comma 3 22 2 2 7 3" xfId="31851" xr:uid="{00000000-0005-0000-0000-000080150000}"/>
    <cellStyle name="Comma 3 22 2 2 7 4" xfId="30089" xr:uid="{00000000-0005-0000-0000-000081150000}"/>
    <cellStyle name="Comma 3 22 2 2 8" xfId="26190" xr:uid="{00000000-0005-0000-0000-000082150000}"/>
    <cellStyle name="Comma 3 22 2 2 8 2" xfId="33522" xr:uid="{00000000-0005-0000-0000-000083150000}"/>
    <cellStyle name="Comma 3 22 2 2 9" xfId="30638" xr:uid="{00000000-0005-0000-0000-000084150000}"/>
    <cellStyle name="Comma 3 22 2 3" xfId="3415" xr:uid="{00000000-0005-0000-0000-000085150000}"/>
    <cellStyle name="Comma 3 22 2 3 2" xfId="23225" xr:uid="{00000000-0005-0000-0000-000086150000}"/>
    <cellStyle name="Comma 3 22 2 3 2 2" xfId="23795" xr:uid="{00000000-0005-0000-0000-000087150000}"/>
    <cellStyle name="Comma 3 22 2 3 2 2 2" xfId="25663" xr:uid="{00000000-0005-0000-0000-000088150000}"/>
    <cellStyle name="Comma 3 22 2 3 2 2 2 2" xfId="28348" xr:uid="{00000000-0005-0000-0000-000089150000}"/>
    <cellStyle name="Comma 3 22 2 3 2 2 2 2 2" xfId="35878" xr:uid="{00000000-0005-0000-0000-00008A150000}"/>
    <cellStyle name="Comma 3 22 2 3 2 2 2 3" xfId="32994" xr:uid="{00000000-0005-0000-0000-00008B150000}"/>
    <cellStyle name="Comma 3 22 2 3 2 2 3" xfId="26681" xr:uid="{00000000-0005-0000-0000-00008C150000}"/>
    <cellStyle name="Comma 3 22 2 3 2 2 3 2" xfId="34211" xr:uid="{00000000-0005-0000-0000-00008D150000}"/>
    <cellStyle name="Comma 3 22 2 3 2 2 4" xfId="31327" xr:uid="{00000000-0005-0000-0000-00008E150000}"/>
    <cellStyle name="Comma 3 22 2 3 2 2 5" xfId="29565" xr:uid="{00000000-0005-0000-0000-00008F150000}"/>
    <cellStyle name="Comma 3 22 2 3 2 3" xfId="24126" xr:uid="{00000000-0005-0000-0000-000090150000}"/>
    <cellStyle name="Comma 3 22 2 3 2 3 2" xfId="25895" xr:uid="{00000000-0005-0000-0000-000091150000}"/>
    <cellStyle name="Comma 3 22 2 3 2 3 2 2" xfId="28580" xr:uid="{00000000-0005-0000-0000-000092150000}"/>
    <cellStyle name="Comma 3 22 2 3 2 3 2 2 2" xfId="36110" xr:uid="{00000000-0005-0000-0000-000093150000}"/>
    <cellStyle name="Comma 3 22 2 3 2 3 2 3" xfId="33226" xr:uid="{00000000-0005-0000-0000-000094150000}"/>
    <cellStyle name="Comma 3 22 2 3 2 3 3" xfId="27011" xr:uid="{00000000-0005-0000-0000-000095150000}"/>
    <cellStyle name="Comma 3 22 2 3 2 3 3 2" xfId="34541" xr:uid="{00000000-0005-0000-0000-000096150000}"/>
    <cellStyle name="Comma 3 22 2 3 2 3 4" xfId="31657" xr:uid="{00000000-0005-0000-0000-000097150000}"/>
    <cellStyle name="Comma 3 22 2 3 2 3 5" xfId="29895" xr:uid="{00000000-0005-0000-0000-000098150000}"/>
    <cellStyle name="Comma 3 22 2 3 2 4" xfId="24456" xr:uid="{00000000-0005-0000-0000-000099150000}"/>
    <cellStyle name="Comma 3 22 2 3 2 4 2" xfId="27341" xr:uid="{00000000-0005-0000-0000-00009A150000}"/>
    <cellStyle name="Comma 3 22 2 3 2 4 2 2" xfId="34871" xr:uid="{00000000-0005-0000-0000-00009B150000}"/>
    <cellStyle name="Comma 3 22 2 3 2 4 3" xfId="31987" xr:uid="{00000000-0005-0000-0000-00009C150000}"/>
    <cellStyle name="Comma 3 22 2 3 2 4 4" xfId="30225" xr:uid="{00000000-0005-0000-0000-00009D150000}"/>
    <cellStyle name="Comma 3 22 2 3 2 5" xfId="24675" xr:uid="{00000000-0005-0000-0000-00009E150000}"/>
    <cellStyle name="Comma 3 22 2 3 2 5 2" xfId="33877" xr:uid="{00000000-0005-0000-0000-00009F150000}"/>
    <cellStyle name="Comma 3 22 2 3 2 5 3" xfId="30444" xr:uid="{00000000-0005-0000-0000-0000A0150000}"/>
    <cellStyle name="Comma 3 22 2 3 2 6" xfId="30993" xr:uid="{00000000-0005-0000-0000-0000A1150000}"/>
    <cellStyle name="Comma 3 22 2 3 2 7" xfId="29231" xr:uid="{00000000-0005-0000-0000-0000A2150000}"/>
    <cellStyle name="Comma 3 22 2 3 3" xfId="23457" xr:uid="{00000000-0005-0000-0000-0000A3150000}"/>
    <cellStyle name="Comma 3 22 2 3 3 2" xfId="24892" xr:uid="{00000000-0005-0000-0000-0000A4150000}"/>
    <cellStyle name="Comma 3 22 2 3 3 2 2" xfId="25529" xr:uid="{00000000-0005-0000-0000-0000A5150000}"/>
    <cellStyle name="Comma 3 22 2 3 3 2 2 2" xfId="28214" xr:uid="{00000000-0005-0000-0000-0000A6150000}"/>
    <cellStyle name="Comma 3 22 2 3 3 2 2 2 2" xfId="35744" xr:uid="{00000000-0005-0000-0000-0000A7150000}"/>
    <cellStyle name="Comma 3 22 2 3 3 2 2 3" xfId="32860" xr:uid="{00000000-0005-0000-0000-0000A8150000}"/>
    <cellStyle name="Comma 3 22 2 3 3 2 3" xfId="27577" xr:uid="{00000000-0005-0000-0000-0000A9150000}"/>
    <cellStyle name="Comma 3 22 2 3 3 2 3 2" xfId="35107" xr:uid="{00000000-0005-0000-0000-0000AA150000}"/>
    <cellStyle name="Comma 3 22 2 3 3 2 4" xfId="32223" xr:uid="{00000000-0005-0000-0000-0000AB150000}"/>
    <cellStyle name="Comma 3 22 2 3 3 3" xfId="25111" xr:uid="{00000000-0005-0000-0000-0000AC150000}"/>
    <cellStyle name="Comma 3 22 2 3 3 3 2" xfId="27796" xr:uid="{00000000-0005-0000-0000-0000AD150000}"/>
    <cellStyle name="Comma 3 22 2 3 3 3 2 2" xfId="35326" xr:uid="{00000000-0005-0000-0000-0000AE150000}"/>
    <cellStyle name="Comma 3 22 2 3 3 3 3" xfId="32442" xr:uid="{00000000-0005-0000-0000-0000AF150000}"/>
    <cellStyle name="Comma 3 22 2 3 3 4" xfId="26344" xr:uid="{00000000-0005-0000-0000-0000B0150000}"/>
    <cellStyle name="Comma 3 22 2 3 3 4 2" xfId="33743" xr:uid="{00000000-0005-0000-0000-0000B1150000}"/>
    <cellStyle name="Comma 3 22 2 3 3 5" xfId="30859" xr:uid="{00000000-0005-0000-0000-0000B2150000}"/>
    <cellStyle name="Comma 3 22 2 3 3 6" xfId="29097" xr:uid="{00000000-0005-0000-0000-0000B3150000}"/>
    <cellStyle name="Comma 3 22 2 3 4" xfId="23661" xr:uid="{00000000-0005-0000-0000-0000B4150000}"/>
    <cellStyle name="Comma 3 22 2 3 4 2" xfId="25310" xr:uid="{00000000-0005-0000-0000-0000B5150000}"/>
    <cellStyle name="Comma 3 22 2 3 4 2 2" xfId="27995" xr:uid="{00000000-0005-0000-0000-0000B6150000}"/>
    <cellStyle name="Comma 3 22 2 3 4 2 2 2" xfId="35525" xr:uid="{00000000-0005-0000-0000-0000B7150000}"/>
    <cellStyle name="Comma 3 22 2 3 4 2 3" xfId="32641" xr:uid="{00000000-0005-0000-0000-0000B8150000}"/>
    <cellStyle name="Comma 3 22 2 3 4 3" xfId="26547" xr:uid="{00000000-0005-0000-0000-0000B9150000}"/>
    <cellStyle name="Comma 3 22 2 3 4 3 2" xfId="34077" xr:uid="{00000000-0005-0000-0000-0000BA150000}"/>
    <cellStyle name="Comma 3 22 2 3 4 4" xfId="31193" xr:uid="{00000000-0005-0000-0000-0000BB150000}"/>
    <cellStyle name="Comma 3 22 2 3 4 5" xfId="29431" xr:uid="{00000000-0005-0000-0000-0000BC150000}"/>
    <cellStyle name="Comma 3 22 2 3 5" xfId="23992" xr:uid="{00000000-0005-0000-0000-0000BD150000}"/>
    <cellStyle name="Comma 3 22 2 3 5 2" xfId="25896" xr:uid="{00000000-0005-0000-0000-0000BE150000}"/>
    <cellStyle name="Comma 3 22 2 3 5 2 2" xfId="28581" xr:uid="{00000000-0005-0000-0000-0000BF150000}"/>
    <cellStyle name="Comma 3 22 2 3 5 2 2 2" xfId="36111" xr:uid="{00000000-0005-0000-0000-0000C0150000}"/>
    <cellStyle name="Comma 3 22 2 3 5 2 3" xfId="33227" xr:uid="{00000000-0005-0000-0000-0000C1150000}"/>
    <cellStyle name="Comma 3 22 2 3 5 3" xfId="26877" xr:uid="{00000000-0005-0000-0000-0000C2150000}"/>
    <cellStyle name="Comma 3 22 2 3 5 3 2" xfId="34407" xr:uid="{00000000-0005-0000-0000-0000C3150000}"/>
    <cellStyle name="Comma 3 22 2 3 5 4" xfId="31523" xr:uid="{00000000-0005-0000-0000-0000C4150000}"/>
    <cellStyle name="Comma 3 22 2 3 5 5" xfId="29761" xr:uid="{00000000-0005-0000-0000-0000C5150000}"/>
    <cellStyle name="Comma 3 22 2 3 6" xfId="24322" xr:uid="{00000000-0005-0000-0000-0000C6150000}"/>
    <cellStyle name="Comma 3 22 2 3 6 2" xfId="27207" xr:uid="{00000000-0005-0000-0000-0000C7150000}"/>
    <cellStyle name="Comma 3 22 2 3 6 2 2" xfId="34737" xr:uid="{00000000-0005-0000-0000-0000C8150000}"/>
    <cellStyle name="Comma 3 22 2 3 6 3" xfId="31853" xr:uid="{00000000-0005-0000-0000-0000C9150000}"/>
    <cellStyle name="Comma 3 22 2 3 6 4" xfId="30091" xr:uid="{00000000-0005-0000-0000-0000CA150000}"/>
    <cellStyle name="Comma 3 22 2 3 7" xfId="26192" xr:uid="{00000000-0005-0000-0000-0000CB150000}"/>
    <cellStyle name="Comma 3 22 2 3 7 2" xfId="33524" xr:uid="{00000000-0005-0000-0000-0000CC150000}"/>
    <cellStyle name="Comma 3 22 2 3 8" xfId="30640" xr:uid="{00000000-0005-0000-0000-0000CD150000}"/>
    <cellStyle name="Comma 3 22 2 3 9" xfId="28878" xr:uid="{00000000-0005-0000-0000-0000CE150000}"/>
    <cellStyle name="Comma 3 22 2 4" xfId="23222" xr:uid="{00000000-0005-0000-0000-0000CF150000}"/>
    <cellStyle name="Comma 3 22 2 4 2" xfId="23792" xr:uid="{00000000-0005-0000-0000-0000D0150000}"/>
    <cellStyle name="Comma 3 22 2 4 2 2" xfId="25660" xr:uid="{00000000-0005-0000-0000-0000D1150000}"/>
    <cellStyle name="Comma 3 22 2 4 2 2 2" xfId="28345" xr:uid="{00000000-0005-0000-0000-0000D2150000}"/>
    <cellStyle name="Comma 3 22 2 4 2 2 2 2" xfId="35875" xr:uid="{00000000-0005-0000-0000-0000D3150000}"/>
    <cellStyle name="Comma 3 22 2 4 2 2 3" xfId="32991" xr:uid="{00000000-0005-0000-0000-0000D4150000}"/>
    <cellStyle name="Comma 3 22 2 4 2 3" xfId="26678" xr:uid="{00000000-0005-0000-0000-0000D5150000}"/>
    <cellStyle name="Comma 3 22 2 4 2 3 2" xfId="34208" xr:uid="{00000000-0005-0000-0000-0000D6150000}"/>
    <cellStyle name="Comma 3 22 2 4 2 4" xfId="31324" xr:uid="{00000000-0005-0000-0000-0000D7150000}"/>
    <cellStyle name="Comma 3 22 2 4 2 5" xfId="29562" xr:uid="{00000000-0005-0000-0000-0000D8150000}"/>
    <cellStyle name="Comma 3 22 2 4 3" xfId="24123" xr:uid="{00000000-0005-0000-0000-0000D9150000}"/>
    <cellStyle name="Comma 3 22 2 4 3 2" xfId="25897" xr:uid="{00000000-0005-0000-0000-0000DA150000}"/>
    <cellStyle name="Comma 3 22 2 4 3 2 2" xfId="28582" xr:uid="{00000000-0005-0000-0000-0000DB150000}"/>
    <cellStyle name="Comma 3 22 2 4 3 2 2 2" xfId="36112" xr:uid="{00000000-0005-0000-0000-0000DC150000}"/>
    <cellStyle name="Comma 3 22 2 4 3 2 3" xfId="33228" xr:uid="{00000000-0005-0000-0000-0000DD150000}"/>
    <cellStyle name="Comma 3 22 2 4 3 3" xfId="27008" xr:uid="{00000000-0005-0000-0000-0000DE150000}"/>
    <cellStyle name="Comma 3 22 2 4 3 3 2" xfId="34538" xr:uid="{00000000-0005-0000-0000-0000DF150000}"/>
    <cellStyle name="Comma 3 22 2 4 3 4" xfId="31654" xr:uid="{00000000-0005-0000-0000-0000E0150000}"/>
    <cellStyle name="Comma 3 22 2 4 3 5" xfId="29892" xr:uid="{00000000-0005-0000-0000-0000E1150000}"/>
    <cellStyle name="Comma 3 22 2 4 4" xfId="24453" xr:uid="{00000000-0005-0000-0000-0000E2150000}"/>
    <cellStyle name="Comma 3 22 2 4 4 2" xfId="27338" xr:uid="{00000000-0005-0000-0000-0000E3150000}"/>
    <cellStyle name="Comma 3 22 2 4 4 2 2" xfId="34868" xr:uid="{00000000-0005-0000-0000-0000E4150000}"/>
    <cellStyle name="Comma 3 22 2 4 4 3" xfId="31984" xr:uid="{00000000-0005-0000-0000-0000E5150000}"/>
    <cellStyle name="Comma 3 22 2 4 4 4" xfId="30222" xr:uid="{00000000-0005-0000-0000-0000E6150000}"/>
    <cellStyle name="Comma 3 22 2 4 5" xfId="24672" xr:uid="{00000000-0005-0000-0000-0000E7150000}"/>
    <cellStyle name="Comma 3 22 2 4 5 2" xfId="33874" xr:uid="{00000000-0005-0000-0000-0000E8150000}"/>
    <cellStyle name="Comma 3 22 2 4 5 3" xfId="30441" xr:uid="{00000000-0005-0000-0000-0000E9150000}"/>
    <cellStyle name="Comma 3 22 2 4 6" xfId="30990" xr:uid="{00000000-0005-0000-0000-0000EA150000}"/>
    <cellStyle name="Comma 3 22 2 4 7" xfId="29228" xr:uid="{00000000-0005-0000-0000-0000EB150000}"/>
    <cellStyle name="Comma 3 22 2 5" xfId="23454" xr:uid="{00000000-0005-0000-0000-0000EC150000}"/>
    <cellStyle name="Comma 3 22 2 5 2" xfId="24889" xr:uid="{00000000-0005-0000-0000-0000ED150000}"/>
    <cellStyle name="Comma 3 22 2 5 2 2" xfId="25526" xr:uid="{00000000-0005-0000-0000-0000EE150000}"/>
    <cellStyle name="Comma 3 22 2 5 2 2 2" xfId="28211" xr:uid="{00000000-0005-0000-0000-0000EF150000}"/>
    <cellStyle name="Comma 3 22 2 5 2 2 2 2" xfId="35741" xr:uid="{00000000-0005-0000-0000-0000F0150000}"/>
    <cellStyle name="Comma 3 22 2 5 2 2 3" xfId="32857" xr:uid="{00000000-0005-0000-0000-0000F1150000}"/>
    <cellStyle name="Comma 3 22 2 5 2 3" xfId="27574" xr:uid="{00000000-0005-0000-0000-0000F2150000}"/>
    <cellStyle name="Comma 3 22 2 5 2 3 2" xfId="35104" xr:uid="{00000000-0005-0000-0000-0000F3150000}"/>
    <cellStyle name="Comma 3 22 2 5 2 4" xfId="32220" xr:uid="{00000000-0005-0000-0000-0000F4150000}"/>
    <cellStyle name="Comma 3 22 2 5 3" xfId="25108" xr:uid="{00000000-0005-0000-0000-0000F5150000}"/>
    <cellStyle name="Comma 3 22 2 5 3 2" xfId="27793" xr:uid="{00000000-0005-0000-0000-0000F6150000}"/>
    <cellStyle name="Comma 3 22 2 5 3 2 2" xfId="35323" xr:uid="{00000000-0005-0000-0000-0000F7150000}"/>
    <cellStyle name="Comma 3 22 2 5 3 3" xfId="32439" xr:uid="{00000000-0005-0000-0000-0000F8150000}"/>
    <cellStyle name="Comma 3 22 2 5 4" xfId="26341" xr:uid="{00000000-0005-0000-0000-0000F9150000}"/>
    <cellStyle name="Comma 3 22 2 5 4 2" xfId="33740" xr:uid="{00000000-0005-0000-0000-0000FA150000}"/>
    <cellStyle name="Comma 3 22 2 5 5" xfId="30856" xr:uid="{00000000-0005-0000-0000-0000FB150000}"/>
    <cellStyle name="Comma 3 22 2 5 6" xfId="29094" xr:uid="{00000000-0005-0000-0000-0000FC150000}"/>
    <cellStyle name="Comma 3 22 2 6" xfId="23658" xr:uid="{00000000-0005-0000-0000-0000FD150000}"/>
    <cellStyle name="Comma 3 22 2 6 2" xfId="25307" xr:uid="{00000000-0005-0000-0000-0000FE150000}"/>
    <cellStyle name="Comma 3 22 2 6 2 2" xfId="27992" xr:uid="{00000000-0005-0000-0000-0000FF150000}"/>
    <cellStyle name="Comma 3 22 2 6 2 2 2" xfId="35522" xr:uid="{00000000-0005-0000-0000-000000160000}"/>
    <cellStyle name="Comma 3 22 2 6 2 3" xfId="32638" xr:uid="{00000000-0005-0000-0000-000001160000}"/>
    <cellStyle name="Comma 3 22 2 6 3" xfId="26544" xr:uid="{00000000-0005-0000-0000-000002160000}"/>
    <cellStyle name="Comma 3 22 2 6 3 2" xfId="34074" xr:uid="{00000000-0005-0000-0000-000003160000}"/>
    <cellStyle name="Comma 3 22 2 6 4" xfId="31190" xr:uid="{00000000-0005-0000-0000-000004160000}"/>
    <cellStyle name="Comma 3 22 2 6 5" xfId="29428" xr:uid="{00000000-0005-0000-0000-000005160000}"/>
    <cellStyle name="Comma 3 22 2 7" xfId="23989" xr:uid="{00000000-0005-0000-0000-000006160000}"/>
    <cellStyle name="Comma 3 22 2 7 2" xfId="25898" xr:uid="{00000000-0005-0000-0000-000007160000}"/>
    <cellStyle name="Comma 3 22 2 7 2 2" xfId="28583" xr:uid="{00000000-0005-0000-0000-000008160000}"/>
    <cellStyle name="Comma 3 22 2 7 2 2 2" xfId="36113" xr:uid="{00000000-0005-0000-0000-000009160000}"/>
    <cellStyle name="Comma 3 22 2 7 2 3" xfId="33229" xr:uid="{00000000-0005-0000-0000-00000A160000}"/>
    <cellStyle name="Comma 3 22 2 7 3" xfId="26874" xr:uid="{00000000-0005-0000-0000-00000B160000}"/>
    <cellStyle name="Comma 3 22 2 7 3 2" xfId="34404" xr:uid="{00000000-0005-0000-0000-00000C160000}"/>
    <cellStyle name="Comma 3 22 2 7 4" xfId="31520" xr:uid="{00000000-0005-0000-0000-00000D160000}"/>
    <cellStyle name="Comma 3 22 2 7 5" xfId="29758" xr:uid="{00000000-0005-0000-0000-00000E160000}"/>
    <cellStyle name="Comma 3 22 2 8" xfId="24319" xr:uid="{00000000-0005-0000-0000-00000F160000}"/>
    <cellStyle name="Comma 3 22 2 8 2" xfId="27204" xr:uid="{00000000-0005-0000-0000-000010160000}"/>
    <cellStyle name="Comma 3 22 2 8 2 2" xfId="34734" xr:uid="{00000000-0005-0000-0000-000011160000}"/>
    <cellStyle name="Comma 3 22 2 8 3" xfId="31850" xr:uid="{00000000-0005-0000-0000-000012160000}"/>
    <cellStyle name="Comma 3 22 2 8 4" xfId="30088" xr:uid="{00000000-0005-0000-0000-000013160000}"/>
    <cellStyle name="Comma 3 22 2 9" xfId="26189" xr:uid="{00000000-0005-0000-0000-000014160000}"/>
    <cellStyle name="Comma 3 22 2 9 2" xfId="33521" xr:uid="{00000000-0005-0000-0000-000015160000}"/>
    <cellStyle name="Comma 3 22 3" xfId="3416" xr:uid="{00000000-0005-0000-0000-000016160000}"/>
    <cellStyle name="Comma 3 22 3 10" xfId="28879" xr:uid="{00000000-0005-0000-0000-000017160000}"/>
    <cellStyle name="Comma 3 22 3 2" xfId="3417" xr:uid="{00000000-0005-0000-0000-000018160000}"/>
    <cellStyle name="Comma 3 22 3 2 2" xfId="23227" xr:uid="{00000000-0005-0000-0000-000019160000}"/>
    <cellStyle name="Comma 3 22 3 2 2 2" xfId="23797" xr:uid="{00000000-0005-0000-0000-00001A160000}"/>
    <cellStyle name="Comma 3 22 3 2 2 2 2" xfId="25665" xr:uid="{00000000-0005-0000-0000-00001B160000}"/>
    <cellStyle name="Comma 3 22 3 2 2 2 2 2" xfId="28350" xr:uid="{00000000-0005-0000-0000-00001C160000}"/>
    <cellStyle name="Comma 3 22 3 2 2 2 2 2 2" xfId="35880" xr:uid="{00000000-0005-0000-0000-00001D160000}"/>
    <cellStyle name="Comma 3 22 3 2 2 2 2 3" xfId="32996" xr:uid="{00000000-0005-0000-0000-00001E160000}"/>
    <cellStyle name="Comma 3 22 3 2 2 2 3" xfId="26683" xr:uid="{00000000-0005-0000-0000-00001F160000}"/>
    <cellStyle name="Comma 3 22 3 2 2 2 3 2" xfId="34213" xr:uid="{00000000-0005-0000-0000-000020160000}"/>
    <cellStyle name="Comma 3 22 3 2 2 2 4" xfId="31329" xr:uid="{00000000-0005-0000-0000-000021160000}"/>
    <cellStyle name="Comma 3 22 3 2 2 2 5" xfId="29567" xr:uid="{00000000-0005-0000-0000-000022160000}"/>
    <cellStyle name="Comma 3 22 3 2 2 3" xfId="24128" xr:uid="{00000000-0005-0000-0000-000023160000}"/>
    <cellStyle name="Comma 3 22 3 2 2 3 2" xfId="25899" xr:uid="{00000000-0005-0000-0000-000024160000}"/>
    <cellStyle name="Comma 3 22 3 2 2 3 2 2" xfId="28584" xr:uid="{00000000-0005-0000-0000-000025160000}"/>
    <cellStyle name="Comma 3 22 3 2 2 3 2 2 2" xfId="36114" xr:uid="{00000000-0005-0000-0000-000026160000}"/>
    <cellStyle name="Comma 3 22 3 2 2 3 2 3" xfId="33230" xr:uid="{00000000-0005-0000-0000-000027160000}"/>
    <cellStyle name="Comma 3 22 3 2 2 3 3" xfId="27013" xr:uid="{00000000-0005-0000-0000-000028160000}"/>
    <cellStyle name="Comma 3 22 3 2 2 3 3 2" xfId="34543" xr:uid="{00000000-0005-0000-0000-000029160000}"/>
    <cellStyle name="Comma 3 22 3 2 2 3 4" xfId="31659" xr:uid="{00000000-0005-0000-0000-00002A160000}"/>
    <cellStyle name="Comma 3 22 3 2 2 3 5" xfId="29897" xr:uid="{00000000-0005-0000-0000-00002B160000}"/>
    <cellStyle name="Comma 3 22 3 2 2 4" xfId="24458" xr:uid="{00000000-0005-0000-0000-00002C160000}"/>
    <cellStyle name="Comma 3 22 3 2 2 4 2" xfId="27343" xr:uid="{00000000-0005-0000-0000-00002D160000}"/>
    <cellStyle name="Comma 3 22 3 2 2 4 2 2" xfId="34873" xr:uid="{00000000-0005-0000-0000-00002E160000}"/>
    <cellStyle name="Comma 3 22 3 2 2 4 3" xfId="31989" xr:uid="{00000000-0005-0000-0000-00002F160000}"/>
    <cellStyle name="Comma 3 22 3 2 2 4 4" xfId="30227" xr:uid="{00000000-0005-0000-0000-000030160000}"/>
    <cellStyle name="Comma 3 22 3 2 2 5" xfId="24677" xr:uid="{00000000-0005-0000-0000-000031160000}"/>
    <cellStyle name="Comma 3 22 3 2 2 5 2" xfId="33879" xr:uid="{00000000-0005-0000-0000-000032160000}"/>
    <cellStyle name="Comma 3 22 3 2 2 5 3" xfId="30446" xr:uid="{00000000-0005-0000-0000-000033160000}"/>
    <cellStyle name="Comma 3 22 3 2 2 6" xfId="30995" xr:uid="{00000000-0005-0000-0000-000034160000}"/>
    <cellStyle name="Comma 3 22 3 2 2 7" xfId="29233" xr:uid="{00000000-0005-0000-0000-000035160000}"/>
    <cellStyle name="Comma 3 22 3 2 3" xfId="23459" xr:uid="{00000000-0005-0000-0000-000036160000}"/>
    <cellStyle name="Comma 3 22 3 2 3 2" xfId="24894" xr:uid="{00000000-0005-0000-0000-000037160000}"/>
    <cellStyle name="Comma 3 22 3 2 3 2 2" xfId="25531" xr:uid="{00000000-0005-0000-0000-000038160000}"/>
    <cellStyle name="Comma 3 22 3 2 3 2 2 2" xfId="28216" xr:uid="{00000000-0005-0000-0000-000039160000}"/>
    <cellStyle name="Comma 3 22 3 2 3 2 2 2 2" xfId="35746" xr:uid="{00000000-0005-0000-0000-00003A160000}"/>
    <cellStyle name="Comma 3 22 3 2 3 2 2 3" xfId="32862" xr:uid="{00000000-0005-0000-0000-00003B160000}"/>
    <cellStyle name="Comma 3 22 3 2 3 2 3" xfId="27579" xr:uid="{00000000-0005-0000-0000-00003C160000}"/>
    <cellStyle name="Comma 3 22 3 2 3 2 3 2" xfId="35109" xr:uid="{00000000-0005-0000-0000-00003D160000}"/>
    <cellStyle name="Comma 3 22 3 2 3 2 4" xfId="32225" xr:uid="{00000000-0005-0000-0000-00003E160000}"/>
    <cellStyle name="Comma 3 22 3 2 3 3" xfId="25113" xr:uid="{00000000-0005-0000-0000-00003F160000}"/>
    <cellStyle name="Comma 3 22 3 2 3 3 2" xfId="27798" xr:uid="{00000000-0005-0000-0000-000040160000}"/>
    <cellStyle name="Comma 3 22 3 2 3 3 2 2" xfId="35328" xr:uid="{00000000-0005-0000-0000-000041160000}"/>
    <cellStyle name="Comma 3 22 3 2 3 3 3" xfId="32444" xr:uid="{00000000-0005-0000-0000-000042160000}"/>
    <cellStyle name="Comma 3 22 3 2 3 4" xfId="26346" xr:uid="{00000000-0005-0000-0000-000043160000}"/>
    <cellStyle name="Comma 3 22 3 2 3 4 2" xfId="33745" xr:uid="{00000000-0005-0000-0000-000044160000}"/>
    <cellStyle name="Comma 3 22 3 2 3 5" xfId="30861" xr:uid="{00000000-0005-0000-0000-000045160000}"/>
    <cellStyle name="Comma 3 22 3 2 3 6" xfId="29099" xr:uid="{00000000-0005-0000-0000-000046160000}"/>
    <cellStyle name="Comma 3 22 3 2 4" xfId="23663" xr:uid="{00000000-0005-0000-0000-000047160000}"/>
    <cellStyle name="Comma 3 22 3 2 4 2" xfId="25312" xr:uid="{00000000-0005-0000-0000-000048160000}"/>
    <cellStyle name="Comma 3 22 3 2 4 2 2" xfId="27997" xr:uid="{00000000-0005-0000-0000-000049160000}"/>
    <cellStyle name="Comma 3 22 3 2 4 2 2 2" xfId="35527" xr:uid="{00000000-0005-0000-0000-00004A160000}"/>
    <cellStyle name="Comma 3 22 3 2 4 2 3" xfId="32643" xr:uid="{00000000-0005-0000-0000-00004B160000}"/>
    <cellStyle name="Comma 3 22 3 2 4 3" xfId="26549" xr:uid="{00000000-0005-0000-0000-00004C160000}"/>
    <cellStyle name="Comma 3 22 3 2 4 3 2" xfId="34079" xr:uid="{00000000-0005-0000-0000-00004D160000}"/>
    <cellStyle name="Comma 3 22 3 2 4 4" xfId="31195" xr:uid="{00000000-0005-0000-0000-00004E160000}"/>
    <cellStyle name="Comma 3 22 3 2 4 5" xfId="29433" xr:uid="{00000000-0005-0000-0000-00004F160000}"/>
    <cellStyle name="Comma 3 22 3 2 5" xfId="23994" xr:uid="{00000000-0005-0000-0000-000050160000}"/>
    <cellStyle name="Comma 3 22 3 2 5 2" xfId="25900" xr:uid="{00000000-0005-0000-0000-000051160000}"/>
    <cellStyle name="Comma 3 22 3 2 5 2 2" xfId="28585" xr:uid="{00000000-0005-0000-0000-000052160000}"/>
    <cellStyle name="Comma 3 22 3 2 5 2 2 2" xfId="36115" xr:uid="{00000000-0005-0000-0000-000053160000}"/>
    <cellStyle name="Comma 3 22 3 2 5 2 3" xfId="33231" xr:uid="{00000000-0005-0000-0000-000054160000}"/>
    <cellStyle name="Comma 3 22 3 2 5 3" xfId="26879" xr:uid="{00000000-0005-0000-0000-000055160000}"/>
    <cellStyle name="Comma 3 22 3 2 5 3 2" xfId="34409" xr:uid="{00000000-0005-0000-0000-000056160000}"/>
    <cellStyle name="Comma 3 22 3 2 5 4" xfId="31525" xr:uid="{00000000-0005-0000-0000-000057160000}"/>
    <cellStyle name="Comma 3 22 3 2 5 5" xfId="29763" xr:uid="{00000000-0005-0000-0000-000058160000}"/>
    <cellStyle name="Comma 3 22 3 2 6" xfId="24324" xr:uid="{00000000-0005-0000-0000-000059160000}"/>
    <cellStyle name="Comma 3 22 3 2 6 2" xfId="27209" xr:uid="{00000000-0005-0000-0000-00005A160000}"/>
    <cellStyle name="Comma 3 22 3 2 6 2 2" xfId="34739" xr:uid="{00000000-0005-0000-0000-00005B160000}"/>
    <cellStyle name="Comma 3 22 3 2 6 3" xfId="31855" xr:uid="{00000000-0005-0000-0000-00005C160000}"/>
    <cellStyle name="Comma 3 22 3 2 6 4" xfId="30093" xr:uid="{00000000-0005-0000-0000-00005D160000}"/>
    <cellStyle name="Comma 3 22 3 2 7" xfId="26194" xr:uid="{00000000-0005-0000-0000-00005E160000}"/>
    <cellStyle name="Comma 3 22 3 2 7 2" xfId="33526" xr:uid="{00000000-0005-0000-0000-00005F160000}"/>
    <cellStyle name="Comma 3 22 3 2 8" xfId="30642" xr:uid="{00000000-0005-0000-0000-000060160000}"/>
    <cellStyle name="Comma 3 22 3 2 9" xfId="28880" xr:uid="{00000000-0005-0000-0000-000061160000}"/>
    <cellStyle name="Comma 3 22 3 3" xfId="23226" xr:uid="{00000000-0005-0000-0000-000062160000}"/>
    <cellStyle name="Comma 3 22 3 3 2" xfId="23796" xr:uid="{00000000-0005-0000-0000-000063160000}"/>
    <cellStyle name="Comma 3 22 3 3 2 2" xfId="25664" xr:uid="{00000000-0005-0000-0000-000064160000}"/>
    <cellStyle name="Comma 3 22 3 3 2 2 2" xfId="28349" xr:uid="{00000000-0005-0000-0000-000065160000}"/>
    <cellStyle name="Comma 3 22 3 3 2 2 2 2" xfId="35879" xr:uid="{00000000-0005-0000-0000-000066160000}"/>
    <cellStyle name="Comma 3 22 3 3 2 2 3" xfId="32995" xr:uid="{00000000-0005-0000-0000-000067160000}"/>
    <cellStyle name="Comma 3 22 3 3 2 3" xfId="26682" xr:uid="{00000000-0005-0000-0000-000068160000}"/>
    <cellStyle name="Comma 3 22 3 3 2 3 2" xfId="34212" xr:uid="{00000000-0005-0000-0000-000069160000}"/>
    <cellStyle name="Comma 3 22 3 3 2 4" xfId="31328" xr:uid="{00000000-0005-0000-0000-00006A160000}"/>
    <cellStyle name="Comma 3 22 3 3 2 5" xfId="29566" xr:uid="{00000000-0005-0000-0000-00006B160000}"/>
    <cellStyle name="Comma 3 22 3 3 3" xfId="24127" xr:uid="{00000000-0005-0000-0000-00006C160000}"/>
    <cellStyle name="Comma 3 22 3 3 3 2" xfId="25901" xr:uid="{00000000-0005-0000-0000-00006D160000}"/>
    <cellStyle name="Comma 3 22 3 3 3 2 2" xfId="28586" xr:uid="{00000000-0005-0000-0000-00006E160000}"/>
    <cellStyle name="Comma 3 22 3 3 3 2 2 2" xfId="36116" xr:uid="{00000000-0005-0000-0000-00006F160000}"/>
    <cellStyle name="Comma 3 22 3 3 3 2 3" xfId="33232" xr:uid="{00000000-0005-0000-0000-000070160000}"/>
    <cellStyle name="Comma 3 22 3 3 3 3" xfId="27012" xr:uid="{00000000-0005-0000-0000-000071160000}"/>
    <cellStyle name="Comma 3 22 3 3 3 3 2" xfId="34542" xr:uid="{00000000-0005-0000-0000-000072160000}"/>
    <cellStyle name="Comma 3 22 3 3 3 4" xfId="31658" xr:uid="{00000000-0005-0000-0000-000073160000}"/>
    <cellStyle name="Comma 3 22 3 3 3 5" xfId="29896" xr:uid="{00000000-0005-0000-0000-000074160000}"/>
    <cellStyle name="Comma 3 22 3 3 4" xfId="24457" xr:uid="{00000000-0005-0000-0000-000075160000}"/>
    <cellStyle name="Comma 3 22 3 3 4 2" xfId="27342" xr:uid="{00000000-0005-0000-0000-000076160000}"/>
    <cellStyle name="Comma 3 22 3 3 4 2 2" xfId="34872" xr:uid="{00000000-0005-0000-0000-000077160000}"/>
    <cellStyle name="Comma 3 22 3 3 4 3" xfId="31988" xr:uid="{00000000-0005-0000-0000-000078160000}"/>
    <cellStyle name="Comma 3 22 3 3 4 4" xfId="30226" xr:uid="{00000000-0005-0000-0000-000079160000}"/>
    <cellStyle name="Comma 3 22 3 3 5" xfId="24676" xr:uid="{00000000-0005-0000-0000-00007A160000}"/>
    <cellStyle name="Comma 3 22 3 3 5 2" xfId="33878" xr:uid="{00000000-0005-0000-0000-00007B160000}"/>
    <cellStyle name="Comma 3 22 3 3 5 3" xfId="30445" xr:uid="{00000000-0005-0000-0000-00007C160000}"/>
    <cellStyle name="Comma 3 22 3 3 6" xfId="30994" xr:uid="{00000000-0005-0000-0000-00007D160000}"/>
    <cellStyle name="Comma 3 22 3 3 7" xfId="29232" xr:uid="{00000000-0005-0000-0000-00007E160000}"/>
    <cellStyle name="Comma 3 22 3 4" xfId="23458" xr:uid="{00000000-0005-0000-0000-00007F160000}"/>
    <cellStyle name="Comma 3 22 3 4 2" xfId="24893" xr:uid="{00000000-0005-0000-0000-000080160000}"/>
    <cellStyle name="Comma 3 22 3 4 2 2" xfId="25530" xr:uid="{00000000-0005-0000-0000-000081160000}"/>
    <cellStyle name="Comma 3 22 3 4 2 2 2" xfId="28215" xr:uid="{00000000-0005-0000-0000-000082160000}"/>
    <cellStyle name="Comma 3 22 3 4 2 2 2 2" xfId="35745" xr:uid="{00000000-0005-0000-0000-000083160000}"/>
    <cellStyle name="Comma 3 22 3 4 2 2 3" xfId="32861" xr:uid="{00000000-0005-0000-0000-000084160000}"/>
    <cellStyle name="Comma 3 22 3 4 2 3" xfId="27578" xr:uid="{00000000-0005-0000-0000-000085160000}"/>
    <cellStyle name="Comma 3 22 3 4 2 3 2" xfId="35108" xr:uid="{00000000-0005-0000-0000-000086160000}"/>
    <cellStyle name="Comma 3 22 3 4 2 4" xfId="32224" xr:uid="{00000000-0005-0000-0000-000087160000}"/>
    <cellStyle name="Comma 3 22 3 4 3" xfId="25112" xr:uid="{00000000-0005-0000-0000-000088160000}"/>
    <cellStyle name="Comma 3 22 3 4 3 2" xfId="27797" xr:uid="{00000000-0005-0000-0000-000089160000}"/>
    <cellStyle name="Comma 3 22 3 4 3 2 2" xfId="35327" xr:uid="{00000000-0005-0000-0000-00008A160000}"/>
    <cellStyle name="Comma 3 22 3 4 3 3" xfId="32443" xr:uid="{00000000-0005-0000-0000-00008B160000}"/>
    <cellStyle name="Comma 3 22 3 4 4" xfId="26345" xr:uid="{00000000-0005-0000-0000-00008C160000}"/>
    <cellStyle name="Comma 3 22 3 4 4 2" xfId="33744" xr:uid="{00000000-0005-0000-0000-00008D160000}"/>
    <cellStyle name="Comma 3 22 3 4 5" xfId="30860" xr:uid="{00000000-0005-0000-0000-00008E160000}"/>
    <cellStyle name="Comma 3 22 3 4 6" xfId="29098" xr:uid="{00000000-0005-0000-0000-00008F160000}"/>
    <cellStyle name="Comma 3 22 3 5" xfId="23662" xr:uid="{00000000-0005-0000-0000-000090160000}"/>
    <cellStyle name="Comma 3 22 3 5 2" xfId="25311" xr:uid="{00000000-0005-0000-0000-000091160000}"/>
    <cellStyle name="Comma 3 22 3 5 2 2" xfId="27996" xr:uid="{00000000-0005-0000-0000-000092160000}"/>
    <cellStyle name="Comma 3 22 3 5 2 2 2" xfId="35526" xr:uid="{00000000-0005-0000-0000-000093160000}"/>
    <cellStyle name="Comma 3 22 3 5 2 3" xfId="32642" xr:uid="{00000000-0005-0000-0000-000094160000}"/>
    <cellStyle name="Comma 3 22 3 5 3" xfId="26548" xr:uid="{00000000-0005-0000-0000-000095160000}"/>
    <cellStyle name="Comma 3 22 3 5 3 2" xfId="34078" xr:uid="{00000000-0005-0000-0000-000096160000}"/>
    <cellStyle name="Comma 3 22 3 5 4" xfId="31194" xr:uid="{00000000-0005-0000-0000-000097160000}"/>
    <cellStyle name="Comma 3 22 3 5 5" xfId="29432" xr:uid="{00000000-0005-0000-0000-000098160000}"/>
    <cellStyle name="Comma 3 22 3 6" xfId="23993" xr:uid="{00000000-0005-0000-0000-000099160000}"/>
    <cellStyle name="Comma 3 22 3 6 2" xfId="25902" xr:uid="{00000000-0005-0000-0000-00009A160000}"/>
    <cellStyle name="Comma 3 22 3 6 2 2" xfId="28587" xr:uid="{00000000-0005-0000-0000-00009B160000}"/>
    <cellStyle name="Comma 3 22 3 6 2 2 2" xfId="36117" xr:uid="{00000000-0005-0000-0000-00009C160000}"/>
    <cellStyle name="Comma 3 22 3 6 2 3" xfId="33233" xr:uid="{00000000-0005-0000-0000-00009D160000}"/>
    <cellStyle name="Comma 3 22 3 6 3" xfId="26878" xr:uid="{00000000-0005-0000-0000-00009E160000}"/>
    <cellStyle name="Comma 3 22 3 6 3 2" xfId="34408" xr:uid="{00000000-0005-0000-0000-00009F160000}"/>
    <cellStyle name="Comma 3 22 3 6 4" xfId="31524" xr:uid="{00000000-0005-0000-0000-0000A0160000}"/>
    <cellStyle name="Comma 3 22 3 6 5" xfId="29762" xr:uid="{00000000-0005-0000-0000-0000A1160000}"/>
    <cellStyle name="Comma 3 22 3 7" xfId="24323" xr:uid="{00000000-0005-0000-0000-0000A2160000}"/>
    <cellStyle name="Comma 3 22 3 7 2" xfId="27208" xr:uid="{00000000-0005-0000-0000-0000A3160000}"/>
    <cellStyle name="Comma 3 22 3 7 2 2" xfId="34738" xr:uid="{00000000-0005-0000-0000-0000A4160000}"/>
    <cellStyle name="Comma 3 22 3 7 3" xfId="31854" xr:uid="{00000000-0005-0000-0000-0000A5160000}"/>
    <cellStyle name="Comma 3 22 3 7 4" xfId="30092" xr:uid="{00000000-0005-0000-0000-0000A6160000}"/>
    <cellStyle name="Comma 3 22 3 8" xfId="26193" xr:uid="{00000000-0005-0000-0000-0000A7160000}"/>
    <cellStyle name="Comma 3 22 3 8 2" xfId="33525" xr:uid="{00000000-0005-0000-0000-0000A8160000}"/>
    <cellStyle name="Comma 3 22 3 9" xfId="30641" xr:uid="{00000000-0005-0000-0000-0000A9160000}"/>
    <cellStyle name="Comma 3 22 4" xfId="3418" xr:uid="{00000000-0005-0000-0000-0000AA160000}"/>
    <cellStyle name="Comma 3 22 4 2" xfId="23228" xr:uid="{00000000-0005-0000-0000-0000AB160000}"/>
    <cellStyle name="Comma 3 22 4 2 2" xfId="23798" xr:uid="{00000000-0005-0000-0000-0000AC160000}"/>
    <cellStyle name="Comma 3 22 4 2 2 2" xfId="25666" xr:uid="{00000000-0005-0000-0000-0000AD160000}"/>
    <cellStyle name="Comma 3 22 4 2 2 2 2" xfId="28351" xr:uid="{00000000-0005-0000-0000-0000AE160000}"/>
    <cellStyle name="Comma 3 22 4 2 2 2 2 2" xfId="35881" xr:uid="{00000000-0005-0000-0000-0000AF160000}"/>
    <cellStyle name="Comma 3 22 4 2 2 2 3" xfId="32997" xr:uid="{00000000-0005-0000-0000-0000B0160000}"/>
    <cellStyle name="Comma 3 22 4 2 2 3" xfId="26684" xr:uid="{00000000-0005-0000-0000-0000B1160000}"/>
    <cellStyle name="Comma 3 22 4 2 2 3 2" xfId="34214" xr:uid="{00000000-0005-0000-0000-0000B2160000}"/>
    <cellStyle name="Comma 3 22 4 2 2 4" xfId="31330" xr:uid="{00000000-0005-0000-0000-0000B3160000}"/>
    <cellStyle name="Comma 3 22 4 2 2 5" xfId="29568" xr:uid="{00000000-0005-0000-0000-0000B4160000}"/>
    <cellStyle name="Comma 3 22 4 2 3" xfId="24129" xr:uid="{00000000-0005-0000-0000-0000B5160000}"/>
    <cellStyle name="Comma 3 22 4 2 3 2" xfId="25903" xr:uid="{00000000-0005-0000-0000-0000B6160000}"/>
    <cellStyle name="Comma 3 22 4 2 3 2 2" xfId="28588" xr:uid="{00000000-0005-0000-0000-0000B7160000}"/>
    <cellStyle name="Comma 3 22 4 2 3 2 2 2" xfId="36118" xr:uid="{00000000-0005-0000-0000-0000B8160000}"/>
    <cellStyle name="Comma 3 22 4 2 3 2 3" xfId="33234" xr:uid="{00000000-0005-0000-0000-0000B9160000}"/>
    <cellStyle name="Comma 3 22 4 2 3 3" xfId="27014" xr:uid="{00000000-0005-0000-0000-0000BA160000}"/>
    <cellStyle name="Comma 3 22 4 2 3 3 2" xfId="34544" xr:uid="{00000000-0005-0000-0000-0000BB160000}"/>
    <cellStyle name="Comma 3 22 4 2 3 4" xfId="31660" xr:uid="{00000000-0005-0000-0000-0000BC160000}"/>
    <cellStyle name="Comma 3 22 4 2 3 5" xfId="29898" xr:uid="{00000000-0005-0000-0000-0000BD160000}"/>
    <cellStyle name="Comma 3 22 4 2 4" xfId="24459" xr:uid="{00000000-0005-0000-0000-0000BE160000}"/>
    <cellStyle name="Comma 3 22 4 2 4 2" xfId="27344" xr:uid="{00000000-0005-0000-0000-0000BF160000}"/>
    <cellStyle name="Comma 3 22 4 2 4 2 2" xfId="34874" xr:uid="{00000000-0005-0000-0000-0000C0160000}"/>
    <cellStyle name="Comma 3 22 4 2 4 3" xfId="31990" xr:uid="{00000000-0005-0000-0000-0000C1160000}"/>
    <cellStyle name="Comma 3 22 4 2 4 4" xfId="30228" xr:uid="{00000000-0005-0000-0000-0000C2160000}"/>
    <cellStyle name="Comma 3 22 4 2 5" xfId="24678" xr:uid="{00000000-0005-0000-0000-0000C3160000}"/>
    <cellStyle name="Comma 3 22 4 2 5 2" xfId="33880" xr:uid="{00000000-0005-0000-0000-0000C4160000}"/>
    <cellStyle name="Comma 3 22 4 2 5 3" xfId="30447" xr:uid="{00000000-0005-0000-0000-0000C5160000}"/>
    <cellStyle name="Comma 3 22 4 2 6" xfId="30996" xr:uid="{00000000-0005-0000-0000-0000C6160000}"/>
    <cellStyle name="Comma 3 22 4 2 7" xfId="29234" xr:uid="{00000000-0005-0000-0000-0000C7160000}"/>
    <cellStyle name="Comma 3 22 4 3" xfId="23460" xr:uid="{00000000-0005-0000-0000-0000C8160000}"/>
    <cellStyle name="Comma 3 22 4 3 2" xfId="24895" xr:uid="{00000000-0005-0000-0000-0000C9160000}"/>
    <cellStyle name="Comma 3 22 4 3 2 2" xfId="25532" xr:uid="{00000000-0005-0000-0000-0000CA160000}"/>
    <cellStyle name="Comma 3 22 4 3 2 2 2" xfId="28217" xr:uid="{00000000-0005-0000-0000-0000CB160000}"/>
    <cellStyle name="Comma 3 22 4 3 2 2 2 2" xfId="35747" xr:uid="{00000000-0005-0000-0000-0000CC160000}"/>
    <cellStyle name="Comma 3 22 4 3 2 2 3" xfId="32863" xr:uid="{00000000-0005-0000-0000-0000CD160000}"/>
    <cellStyle name="Comma 3 22 4 3 2 3" xfId="27580" xr:uid="{00000000-0005-0000-0000-0000CE160000}"/>
    <cellStyle name="Comma 3 22 4 3 2 3 2" xfId="35110" xr:uid="{00000000-0005-0000-0000-0000CF160000}"/>
    <cellStyle name="Comma 3 22 4 3 2 4" xfId="32226" xr:uid="{00000000-0005-0000-0000-0000D0160000}"/>
    <cellStyle name="Comma 3 22 4 3 3" xfId="25114" xr:uid="{00000000-0005-0000-0000-0000D1160000}"/>
    <cellStyle name="Comma 3 22 4 3 3 2" xfId="27799" xr:uid="{00000000-0005-0000-0000-0000D2160000}"/>
    <cellStyle name="Comma 3 22 4 3 3 2 2" xfId="35329" xr:uid="{00000000-0005-0000-0000-0000D3160000}"/>
    <cellStyle name="Comma 3 22 4 3 3 3" xfId="32445" xr:uid="{00000000-0005-0000-0000-0000D4160000}"/>
    <cellStyle name="Comma 3 22 4 3 4" xfId="26347" xr:uid="{00000000-0005-0000-0000-0000D5160000}"/>
    <cellStyle name="Comma 3 22 4 3 4 2" xfId="33746" xr:uid="{00000000-0005-0000-0000-0000D6160000}"/>
    <cellStyle name="Comma 3 22 4 3 5" xfId="30862" xr:uid="{00000000-0005-0000-0000-0000D7160000}"/>
    <cellStyle name="Comma 3 22 4 3 6" xfId="29100" xr:uid="{00000000-0005-0000-0000-0000D8160000}"/>
    <cellStyle name="Comma 3 22 4 4" xfId="23664" xr:uid="{00000000-0005-0000-0000-0000D9160000}"/>
    <cellStyle name="Comma 3 22 4 4 2" xfId="25313" xr:uid="{00000000-0005-0000-0000-0000DA160000}"/>
    <cellStyle name="Comma 3 22 4 4 2 2" xfId="27998" xr:uid="{00000000-0005-0000-0000-0000DB160000}"/>
    <cellStyle name="Comma 3 22 4 4 2 2 2" xfId="35528" xr:uid="{00000000-0005-0000-0000-0000DC160000}"/>
    <cellStyle name="Comma 3 22 4 4 2 3" xfId="32644" xr:uid="{00000000-0005-0000-0000-0000DD160000}"/>
    <cellStyle name="Comma 3 22 4 4 3" xfId="26550" xr:uid="{00000000-0005-0000-0000-0000DE160000}"/>
    <cellStyle name="Comma 3 22 4 4 3 2" xfId="34080" xr:uid="{00000000-0005-0000-0000-0000DF160000}"/>
    <cellStyle name="Comma 3 22 4 4 4" xfId="31196" xr:uid="{00000000-0005-0000-0000-0000E0160000}"/>
    <cellStyle name="Comma 3 22 4 4 5" xfId="29434" xr:uid="{00000000-0005-0000-0000-0000E1160000}"/>
    <cellStyle name="Comma 3 22 4 5" xfId="23995" xr:uid="{00000000-0005-0000-0000-0000E2160000}"/>
    <cellStyle name="Comma 3 22 4 5 2" xfId="25904" xr:uid="{00000000-0005-0000-0000-0000E3160000}"/>
    <cellStyle name="Comma 3 22 4 5 2 2" xfId="28589" xr:uid="{00000000-0005-0000-0000-0000E4160000}"/>
    <cellStyle name="Comma 3 22 4 5 2 2 2" xfId="36119" xr:uid="{00000000-0005-0000-0000-0000E5160000}"/>
    <cellStyle name="Comma 3 22 4 5 2 3" xfId="33235" xr:uid="{00000000-0005-0000-0000-0000E6160000}"/>
    <cellStyle name="Comma 3 22 4 5 3" xfId="26880" xr:uid="{00000000-0005-0000-0000-0000E7160000}"/>
    <cellStyle name="Comma 3 22 4 5 3 2" xfId="34410" xr:uid="{00000000-0005-0000-0000-0000E8160000}"/>
    <cellStyle name="Comma 3 22 4 5 4" xfId="31526" xr:uid="{00000000-0005-0000-0000-0000E9160000}"/>
    <cellStyle name="Comma 3 22 4 5 5" xfId="29764" xr:uid="{00000000-0005-0000-0000-0000EA160000}"/>
    <cellStyle name="Comma 3 22 4 6" xfId="24325" xr:uid="{00000000-0005-0000-0000-0000EB160000}"/>
    <cellStyle name="Comma 3 22 4 6 2" xfId="27210" xr:uid="{00000000-0005-0000-0000-0000EC160000}"/>
    <cellStyle name="Comma 3 22 4 6 2 2" xfId="34740" xr:uid="{00000000-0005-0000-0000-0000ED160000}"/>
    <cellStyle name="Comma 3 22 4 6 3" xfId="31856" xr:uid="{00000000-0005-0000-0000-0000EE160000}"/>
    <cellStyle name="Comma 3 22 4 6 4" xfId="30094" xr:uid="{00000000-0005-0000-0000-0000EF160000}"/>
    <cellStyle name="Comma 3 22 4 7" xfId="26195" xr:uid="{00000000-0005-0000-0000-0000F0160000}"/>
    <cellStyle name="Comma 3 22 4 7 2" xfId="33527" xr:uid="{00000000-0005-0000-0000-0000F1160000}"/>
    <cellStyle name="Comma 3 22 4 8" xfId="30643" xr:uid="{00000000-0005-0000-0000-0000F2160000}"/>
    <cellStyle name="Comma 3 22 4 9" xfId="28881" xr:uid="{00000000-0005-0000-0000-0000F3160000}"/>
    <cellStyle name="Comma 3 22 5" xfId="23221" xr:uid="{00000000-0005-0000-0000-0000F4160000}"/>
    <cellStyle name="Comma 3 22 5 2" xfId="23791" xr:uid="{00000000-0005-0000-0000-0000F5160000}"/>
    <cellStyle name="Comma 3 22 5 2 2" xfId="25659" xr:uid="{00000000-0005-0000-0000-0000F6160000}"/>
    <cellStyle name="Comma 3 22 5 2 2 2" xfId="28344" xr:uid="{00000000-0005-0000-0000-0000F7160000}"/>
    <cellStyle name="Comma 3 22 5 2 2 2 2" xfId="35874" xr:uid="{00000000-0005-0000-0000-0000F8160000}"/>
    <cellStyle name="Comma 3 22 5 2 2 3" xfId="32990" xr:uid="{00000000-0005-0000-0000-0000F9160000}"/>
    <cellStyle name="Comma 3 22 5 2 3" xfId="26677" xr:uid="{00000000-0005-0000-0000-0000FA160000}"/>
    <cellStyle name="Comma 3 22 5 2 3 2" xfId="34207" xr:uid="{00000000-0005-0000-0000-0000FB160000}"/>
    <cellStyle name="Comma 3 22 5 2 4" xfId="31323" xr:uid="{00000000-0005-0000-0000-0000FC160000}"/>
    <cellStyle name="Comma 3 22 5 2 5" xfId="29561" xr:uid="{00000000-0005-0000-0000-0000FD160000}"/>
    <cellStyle name="Comma 3 22 5 3" xfId="24122" xr:uid="{00000000-0005-0000-0000-0000FE160000}"/>
    <cellStyle name="Comma 3 22 5 3 2" xfId="25905" xr:uid="{00000000-0005-0000-0000-0000FF160000}"/>
    <cellStyle name="Comma 3 22 5 3 2 2" xfId="28590" xr:uid="{00000000-0005-0000-0000-000000170000}"/>
    <cellStyle name="Comma 3 22 5 3 2 2 2" xfId="36120" xr:uid="{00000000-0005-0000-0000-000001170000}"/>
    <cellStyle name="Comma 3 22 5 3 2 3" xfId="33236" xr:uid="{00000000-0005-0000-0000-000002170000}"/>
    <cellStyle name="Comma 3 22 5 3 3" xfId="27007" xr:uid="{00000000-0005-0000-0000-000003170000}"/>
    <cellStyle name="Comma 3 22 5 3 3 2" xfId="34537" xr:uid="{00000000-0005-0000-0000-000004170000}"/>
    <cellStyle name="Comma 3 22 5 3 4" xfId="31653" xr:uid="{00000000-0005-0000-0000-000005170000}"/>
    <cellStyle name="Comma 3 22 5 3 5" xfId="29891" xr:uid="{00000000-0005-0000-0000-000006170000}"/>
    <cellStyle name="Comma 3 22 5 4" xfId="24452" xr:uid="{00000000-0005-0000-0000-000007170000}"/>
    <cellStyle name="Comma 3 22 5 4 2" xfId="27337" xr:uid="{00000000-0005-0000-0000-000008170000}"/>
    <cellStyle name="Comma 3 22 5 4 2 2" xfId="34867" xr:uid="{00000000-0005-0000-0000-000009170000}"/>
    <cellStyle name="Comma 3 22 5 4 3" xfId="31983" xr:uid="{00000000-0005-0000-0000-00000A170000}"/>
    <cellStyle name="Comma 3 22 5 4 4" xfId="30221" xr:uid="{00000000-0005-0000-0000-00000B170000}"/>
    <cellStyle name="Comma 3 22 5 5" xfId="24671" xr:uid="{00000000-0005-0000-0000-00000C170000}"/>
    <cellStyle name="Comma 3 22 5 5 2" xfId="33873" xr:uid="{00000000-0005-0000-0000-00000D170000}"/>
    <cellStyle name="Comma 3 22 5 5 3" xfId="30440" xr:uid="{00000000-0005-0000-0000-00000E170000}"/>
    <cellStyle name="Comma 3 22 5 6" xfId="30989" xr:uid="{00000000-0005-0000-0000-00000F170000}"/>
    <cellStyle name="Comma 3 22 5 7" xfId="29227" xr:uid="{00000000-0005-0000-0000-000010170000}"/>
    <cellStyle name="Comma 3 22 6" xfId="23453" xr:uid="{00000000-0005-0000-0000-000011170000}"/>
    <cellStyle name="Comma 3 22 6 2" xfId="24888" xr:uid="{00000000-0005-0000-0000-000012170000}"/>
    <cellStyle name="Comma 3 22 6 2 2" xfId="25525" xr:uid="{00000000-0005-0000-0000-000013170000}"/>
    <cellStyle name="Comma 3 22 6 2 2 2" xfId="28210" xr:uid="{00000000-0005-0000-0000-000014170000}"/>
    <cellStyle name="Comma 3 22 6 2 2 2 2" xfId="35740" xr:uid="{00000000-0005-0000-0000-000015170000}"/>
    <cellStyle name="Comma 3 22 6 2 2 3" xfId="32856" xr:uid="{00000000-0005-0000-0000-000016170000}"/>
    <cellStyle name="Comma 3 22 6 2 3" xfId="27573" xr:uid="{00000000-0005-0000-0000-000017170000}"/>
    <cellStyle name="Comma 3 22 6 2 3 2" xfId="35103" xr:uid="{00000000-0005-0000-0000-000018170000}"/>
    <cellStyle name="Comma 3 22 6 2 4" xfId="32219" xr:uid="{00000000-0005-0000-0000-000019170000}"/>
    <cellStyle name="Comma 3 22 6 3" xfId="25107" xr:uid="{00000000-0005-0000-0000-00001A170000}"/>
    <cellStyle name="Comma 3 22 6 3 2" xfId="27792" xr:uid="{00000000-0005-0000-0000-00001B170000}"/>
    <cellStyle name="Comma 3 22 6 3 2 2" xfId="35322" xr:uid="{00000000-0005-0000-0000-00001C170000}"/>
    <cellStyle name="Comma 3 22 6 3 3" xfId="32438" xr:uid="{00000000-0005-0000-0000-00001D170000}"/>
    <cellStyle name="Comma 3 22 6 4" xfId="26340" xr:uid="{00000000-0005-0000-0000-00001E170000}"/>
    <cellStyle name="Comma 3 22 6 4 2" xfId="33739" xr:uid="{00000000-0005-0000-0000-00001F170000}"/>
    <cellStyle name="Comma 3 22 6 5" xfId="30855" xr:uid="{00000000-0005-0000-0000-000020170000}"/>
    <cellStyle name="Comma 3 22 6 6" xfId="29093" xr:uid="{00000000-0005-0000-0000-000021170000}"/>
    <cellStyle name="Comma 3 22 7" xfId="23657" xr:uid="{00000000-0005-0000-0000-000022170000}"/>
    <cellStyle name="Comma 3 22 7 2" xfId="25306" xr:uid="{00000000-0005-0000-0000-000023170000}"/>
    <cellStyle name="Comma 3 22 7 2 2" xfId="27991" xr:uid="{00000000-0005-0000-0000-000024170000}"/>
    <cellStyle name="Comma 3 22 7 2 2 2" xfId="35521" xr:uid="{00000000-0005-0000-0000-000025170000}"/>
    <cellStyle name="Comma 3 22 7 2 3" xfId="32637" xr:uid="{00000000-0005-0000-0000-000026170000}"/>
    <cellStyle name="Comma 3 22 7 3" xfId="26543" xr:uid="{00000000-0005-0000-0000-000027170000}"/>
    <cellStyle name="Comma 3 22 7 3 2" xfId="34073" xr:uid="{00000000-0005-0000-0000-000028170000}"/>
    <cellStyle name="Comma 3 22 7 4" xfId="31189" xr:uid="{00000000-0005-0000-0000-000029170000}"/>
    <cellStyle name="Comma 3 22 7 5" xfId="29427" xr:uid="{00000000-0005-0000-0000-00002A170000}"/>
    <cellStyle name="Comma 3 22 8" xfId="23988" xr:uid="{00000000-0005-0000-0000-00002B170000}"/>
    <cellStyle name="Comma 3 22 8 2" xfId="25906" xr:uid="{00000000-0005-0000-0000-00002C170000}"/>
    <cellStyle name="Comma 3 22 8 2 2" xfId="28591" xr:uid="{00000000-0005-0000-0000-00002D170000}"/>
    <cellStyle name="Comma 3 22 8 2 2 2" xfId="36121" xr:uid="{00000000-0005-0000-0000-00002E170000}"/>
    <cellStyle name="Comma 3 22 8 2 3" xfId="33237" xr:uid="{00000000-0005-0000-0000-00002F170000}"/>
    <cellStyle name="Comma 3 22 8 3" xfId="26873" xr:uid="{00000000-0005-0000-0000-000030170000}"/>
    <cellStyle name="Comma 3 22 8 3 2" xfId="34403" xr:uid="{00000000-0005-0000-0000-000031170000}"/>
    <cellStyle name="Comma 3 22 8 4" xfId="31519" xr:uid="{00000000-0005-0000-0000-000032170000}"/>
    <cellStyle name="Comma 3 22 8 5" xfId="29757" xr:uid="{00000000-0005-0000-0000-000033170000}"/>
    <cellStyle name="Comma 3 22 9" xfId="24318" xr:uid="{00000000-0005-0000-0000-000034170000}"/>
    <cellStyle name="Comma 3 22 9 2" xfId="27203" xr:uid="{00000000-0005-0000-0000-000035170000}"/>
    <cellStyle name="Comma 3 22 9 2 2" xfId="34733" xr:uid="{00000000-0005-0000-0000-000036170000}"/>
    <cellStyle name="Comma 3 22 9 3" xfId="31849" xr:uid="{00000000-0005-0000-0000-000037170000}"/>
    <cellStyle name="Comma 3 22 9 4" xfId="30087" xr:uid="{00000000-0005-0000-0000-000038170000}"/>
    <cellStyle name="Comma 3 23" xfId="3419" xr:uid="{00000000-0005-0000-0000-000039170000}"/>
    <cellStyle name="Comma 3 23 10" xfId="26196" xr:uid="{00000000-0005-0000-0000-00003A170000}"/>
    <cellStyle name="Comma 3 23 10 2" xfId="33528" xr:uid="{00000000-0005-0000-0000-00003B170000}"/>
    <cellStyle name="Comma 3 23 11" xfId="30644" xr:uid="{00000000-0005-0000-0000-00003C170000}"/>
    <cellStyle name="Comma 3 23 12" xfId="28882" xr:uid="{00000000-0005-0000-0000-00003D170000}"/>
    <cellStyle name="Comma 3 23 2" xfId="3420" xr:uid="{00000000-0005-0000-0000-00003E170000}"/>
    <cellStyle name="Comma 3 23 2 10" xfId="30645" xr:uid="{00000000-0005-0000-0000-00003F170000}"/>
    <cellStyle name="Comma 3 23 2 11" xfId="28883" xr:uid="{00000000-0005-0000-0000-000040170000}"/>
    <cellStyle name="Comma 3 23 2 2" xfId="3421" xr:uid="{00000000-0005-0000-0000-000041170000}"/>
    <cellStyle name="Comma 3 23 2 2 10" xfId="28884" xr:uid="{00000000-0005-0000-0000-000042170000}"/>
    <cellStyle name="Comma 3 23 2 2 2" xfId="3422" xr:uid="{00000000-0005-0000-0000-000043170000}"/>
    <cellStyle name="Comma 3 23 2 2 2 2" xfId="23232" xr:uid="{00000000-0005-0000-0000-000044170000}"/>
    <cellStyle name="Comma 3 23 2 2 2 2 2" xfId="23802" xr:uid="{00000000-0005-0000-0000-000045170000}"/>
    <cellStyle name="Comma 3 23 2 2 2 2 2 2" xfId="25670" xr:uid="{00000000-0005-0000-0000-000046170000}"/>
    <cellStyle name="Comma 3 23 2 2 2 2 2 2 2" xfId="28355" xr:uid="{00000000-0005-0000-0000-000047170000}"/>
    <cellStyle name="Comma 3 23 2 2 2 2 2 2 2 2" xfId="35885" xr:uid="{00000000-0005-0000-0000-000048170000}"/>
    <cellStyle name="Comma 3 23 2 2 2 2 2 2 3" xfId="33001" xr:uid="{00000000-0005-0000-0000-000049170000}"/>
    <cellStyle name="Comma 3 23 2 2 2 2 2 3" xfId="26688" xr:uid="{00000000-0005-0000-0000-00004A170000}"/>
    <cellStyle name="Comma 3 23 2 2 2 2 2 3 2" xfId="34218" xr:uid="{00000000-0005-0000-0000-00004B170000}"/>
    <cellStyle name="Comma 3 23 2 2 2 2 2 4" xfId="31334" xr:uid="{00000000-0005-0000-0000-00004C170000}"/>
    <cellStyle name="Comma 3 23 2 2 2 2 2 5" xfId="29572" xr:uid="{00000000-0005-0000-0000-00004D170000}"/>
    <cellStyle name="Comma 3 23 2 2 2 2 3" xfId="24133" xr:uid="{00000000-0005-0000-0000-00004E170000}"/>
    <cellStyle name="Comma 3 23 2 2 2 2 3 2" xfId="25907" xr:uid="{00000000-0005-0000-0000-00004F170000}"/>
    <cellStyle name="Comma 3 23 2 2 2 2 3 2 2" xfId="28592" xr:uid="{00000000-0005-0000-0000-000050170000}"/>
    <cellStyle name="Comma 3 23 2 2 2 2 3 2 2 2" xfId="36122" xr:uid="{00000000-0005-0000-0000-000051170000}"/>
    <cellStyle name="Comma 3 23 2 2 2 2 3 2 3" xfId="33238" xr:uid="{00000000-0005-0000-0000-000052170000}"/>
    <cellStyle name="Comma 3 23 2 2 2 2 3 3" xfId="27018" xr:uid="{00000000-0005-0000-0000-000053170000}"/>
    <cellStyle name="Comma 3 23 2 2 2 2 3 3 2" xfId="34548" xr:uid="{00000000-0005-0000-0000-000054170000}"/>
    <cellStyle name="Comma 3 23 2 2 2 2 3 4" xfId="31664" xr:uid="{00000000-0005-0000-0000-000055170000}"/>
    <cellStyle name="Comma 3 23 2 2 2 2 3 5" xfId="29902" xr:uid="{00000000-0005-0000-0000-000056170000}"/>
    <cellStyle name="Comma 3 23 2 2 2 2 4" xfId="24463" xr:uid="{00000000-0005-0000-0000-000057170000}"/>
    <cellStyle name="Comma 3 23 2 2 2 2 4 2" xfId="27348" xr:uid="{00000000-0005-0000-0000-000058170000}"/>
    <cellStyle name="Comma 3 23 2 2 2 2 4 2 2" xfId="34878" xr:uid="{00000000-0005-0000-0000-000059170000}"/>
    <cellStyle name="Comma 3 23 2 2 2 2 4 3" xfId="31994" xr:uid="{00000000-0005-0000-0000-00005A170000}"/>
    <cellStyle name="Comma 3 23 2 2 2 2 4 4" xfId="30232" xr:uid="{00000000-0005-0000-0000-00005B170000}"/>
    <cellStyle name="Comma 3 23 2 2 2 2 5" xfId="24682" xr:uid="{00000000-0005-0000-0000-00005C170000}"/>
    <cellStyle name="Comma 3 23 2 2 2 2 5 2" xfId="33884" xr:uid="{00000000-0005-0000-0000-00005D170000}"/>
    <cellStyle name="Comma 3 23 2 2 2 2 5 3" xfId="30451" xr:uid="{00000000-0005-0000-0000-00005E170000}"/>
    <cellStyle name="Comma 3 23 2 2 2 2 6" xfId="31000" xr:uid="{00000000-0005-0000-0000-00005F170000}"/>
    <cellStyle name="Comma 3 23 2 2 2 2 7" xfId="29238" xr:uid="{00000000-0005-0000-0000-000060170000}"/>
    <cellStyle name="Comma 3 23 2 2 2 3" xfId="23464" xr:uid="{00000000-0005-0000-0000-000061170000}"/>
    <cellStyle name="Comma 3 23 2 2 2 3 2" xfId="24899" xr:uid="{00000000-0005-0000-0000-000062170000}"/>
    <cellStyle name="Comma 3 23 2 2 2 3 2 2" xfId="25536" xr:uid="{00000000-0005-0000-0000-000063170000}"/>
    <cellStyle name="Comma 3 23 2 2 2 3 2 2 2" xfId="28221" xr:uid="{00000000-0005-0000-0000-000064170000}"/>
    <cellStyle name="Comma 3 23 2 2 2 3 2 2 2 2" xfId="35751" xr:uid="{00000000-0005-0000-0000-000065170000}"/>
    <cellStyle name="Comma 3 23 2 2 2 3 2 2 3" xfId="32867" xr:uid="{00000000-0005-0000-0000-000066170000}"/>
    <cellStyle name="Comma 3 23 2 2 2 3 2 3" xfId="27584" xr:uid="{00000000-0005-0000-0000-000067170000}"/>
    <cellStyle name="Comma 3 23 2 2 2 3 2 3 2" xfId="35114" xr:uid="{00000000-0005-0000-0000-000068170000}"/>
    <cellStyle name="Comma 3 23 2 2 2 3 2 4" xfId="32230" xr:uid="{00000000-0005-0000-0000-000069170000}"/>
    <cellStyle name="Comma 3 23 2 2 2 3 3" xfId="25118" xr:uid="{00000000-0005-0000-0000-00006A170000}"/>
    <cellStyle name="Comma 3 23 2 2 2 3 3 2" xfId="27803" xr:uid="{00000000-0005-0000-0000-00006B170000}"/>
    <cellStyle name="Comma 3 23 2 2 2 3 3 2 2" xfId="35333" xr:uid="{00000000-0005-0000-0000-00006C170000}"/>
    <cellStyle name="Comma 3 23 2 2 2 3 3 3" xfId="32449" xr:uid="{00000000-0005-0000-0000-00006D170000}"/>
    <cellStyle name="Comma 3 23 2 2 2 3 4" xfId="26351" xr:uid="{00000000-0005-0000-0000-00006E170000}"/>
    <cellStyle name="Comma 3 23 2 2 2 3 4 2" xfId="33750" xr:uid="{00000000-0005-0000-0000-00006F170000}"/>
    <cellStyle name="Comma 3 23 2 2 2 3 5" xfId="30866" xr:uid="{00000000-0005-0000-0000-000070170000}"/>
    <cellStyle name="Comma 3 23 2 2 2 3 6" xfId="29104" xr:uid="{00000000-0005-0000-0000-000071170000}"/>
    <cellStyle name="Comma 3 23 2 2 2 4" xfId="23668" xr:uid="{00000000-0005-0000-0000-000072170000}"/>
    <cellStyle name="Comma 3 23 2 2 2 4 2" xfId="25317" xr:uid="{00000000-0005-0000-0000-000073170000}"/>
    <cellStyle name="Comma 3 23 2 2 2 4 2 2" xfId="28002" xr:uid="{00000000-0005-0000-0000-000074170000}"/>
    <cellStyle name="Comma 3 23 2 2 2 4 2 2 2" xfId="35532" xr:uid="{00000000-0005-0000-0000-000075170000}"/>
    <cellStyle name="Comma 3 23 2 2 2 4 2 3" xfId="32648" xr:uid="{00000000-0005-0000-0000-000076170000}"/>
    <cellStyle name="Comma 3 23 2 2 2 4 3" xfId="26554" xr:uid="{00000000-0005-0000-0000-000077170000}"/>
    <cellStyle name="Comma 3 23 2 2 2 4 3 2" xfId="34084" xr:uid="{00000000-0005-0000-0000-000078170000}"/>
    <cellStyle name="Comma 3 23 2 2 2 4 4" xfId="31200" xr:uid="{00000000-0005-0000-0000-000079170000}"/>
    <cellStyle name="Comma 3 23 2 2 2 4 5" xfId="29438" xr:uid="{00000000-0005-0000-0000-00007A170000}"/>
    <cellStyle name="Comma 3 23 2 2 2 5" xfId="23999" xr:uid="{00000000-0005-0000-0000-00007B170000}"/>
    <cellStyle name="Comma 3 23 2 2 2 5 2" xfId="25908" xr:uid="{00000000-0005-0000-0000-00007C170000}"/>
    <cellStyle name="Comma 3 23 2 2 2 5 2 2" xfId="28593" xr:uid="{00000000-0005-0000-0000-00007D170000}"/>
    <cellStyle name="Comma 3 23 2 2 2 5 2 2 2" xfId="36123" xr:uid="{00000000-0005-0000-0000-00007E170000}"/>
    <cellStyle name="Comma 3 23 2 2 2 5 2 3" xfId="33239" xr:uid="{00000000-0005-0000-0000-00007F170000}"/>
    <cellStyle name="Comma 3 23 2 2 2 5 3" xfId="26884" xr:uid="{00000000-0005-0000-0000-000080170000}"/>
    <cellStyle name="Comma 3 23 2 2 2 5 3 2" xfId="34414" xr:uid="{00000000-0005-0000-0000-000081170000}"/>
    <cellStyle name="Comma 3 23 2 2 2 5 4" xfId="31530" xr:uid="{00000000-0005-0000-0000-000082170000}"/>
    <cellStyle name="Comma 3 23 2 2 2 5 5" xfId="29768" xr:uid="{00000000-0005-0000-0000-000083170000}"/>
    <cellStyle name="Comma 3 23 2 2 2 6" xfId="24329" xr:uid="{00000000-0005-0000-0000-000084170000}"/>
    <cellStyle name="Comma 3 23 2 2 2 6 2" xfId="27214" xr:uid="{00000000-0005-0000-0000-000085170000}"/>
    <cellStyle name="Comma 3 23 2 2 2 6 2 2" xfId="34744" xr:uid="{00000000-0005-0000-0000-000086170000}"/>
    <cellStyle name="Comma 3 23 2 2 2 6 3" xfId="31860" xr:uid="{00000000-0005-0000-0000-000087170000}"/>
    <cellStyle name="Comma 3 23 2 2 2 6 4" xfId="30098" xr:uid="{00000000-0005-0000-0000-000088170000}"/>
    <cellStyle name="Comma 3 23 2 2 2 7" xfId="26199" xr:uid="{00000000-0005-0000-0000-000089170000}"/>
    <cellStyle name="Comma 3 23 2 2 2 7 2" xfId="33531" xr:uid="{00000000-0005-0000-0000-00008A170000}"/>
    <cellStyle name="Comma 3 23 2 2 2 8" xfId="30647" xr:uid="{00000000-0005-0000-0000-00008B170000}"/>
    <cellStyle name="Comma 3 23 2 2 2 9" xfId="28885" xr:uid="{00000000-0005-0000-0000-00008C170000}"/>
    <cellStyle name="Comma 3 23 2 2 3" xfId="23231" xr:uid="{00000000-0005-0000-0000-00008D170000}"/>
    <cellStyle name="Comma 3 23 2 2 3 2" xfId="23801" xr:uid="{00000000-0005-0000-0000-00008E170000}"/>
    <cellStyle name="Comma 3 23 2 2 3 2 2" xfId="25669" xr:uid="{00000000-0005-0000-0000-00008F170000}"/>
    <cellStyle name="Comma 3 23 2 2 3 2 2 2" xfId="28354" xr:uid="{00000000-0005-0000-0000-000090170000}"/>
    <cellStyle name="Comma 3 23 2 2 3 2 2 2 2" xfId="35884" xr:uid="{00000000-0005-0000-0000-000091170000}"/>
    <cellStyle name="Comma 3 23 2 2 3 2 2 3" xfId="33000" xr:uid="{00000000-0005-0000-0000-000092170000}"/>
    <cellStyle name="Comma 3 23 2 2 3 2 3" xfId="26687" xr:uid="{00000000-0005-0000-0000-000093170000}"/>
    <cellStyle name="Comma 3 23 2 2 3 2 3 2" xfId="34217" xr:uid="{00000000-0005-0000-0000-000094170000}"/>
    <cellStyle name="Comma 3 23 2 2 3 2 4" xfId="31333" xr:uid="{00000000-0005-0000-0000-000095170000}"/>
    <cellStyle name="Comma 3 23 2 2 3 2 5" xfId="29571" xr:uid="{00000000-0005-0000-0000-000096170000}"/>
    <cellStyle name="Comma 3 23 2 2 3 3" xfId="24132" xr:uid="{00000000-0005-0000-0000-000097170000}"/>
    <cellStyle name="Comma 3 23 2 2 3 3 2" xfId="25909" xr:uid="{00000000-0005-0000-0000-000098170000}"/>
    <cellStyle name="Comma 3 23 2 2 3 3 2 2" xfId="28594" xr:uid="{00000000-0005-0000-0000-000099170000}"/>
    <cellStyle name="Comma 3 23 2 2 3 3 2 2 2" xfId="36124" xr:uid="{00000000-0005-0000-0000-00009A170000}"/>
    <cellStyle name="Comma 3 23 2 2 3 3 2 3" xfId="33240" xr:uid="{00000000-0005-0000-0000-00009B170000}"/>
    <cellStyle name="Comma 3 23 2 2 3 3 3" xfId="27017" xr:uid="{00000000-0005-0000-0000-00009C170000}"/>
    <cellStyle name="Comma 3 23 2 2 3 3 3 2" xfId="34547" xr:uid="{00000000-0005-0000-0000-00009D170000}"/>
    <cellStyle name="Comma 3 23 2 2 3 3 4" xfId="31663" xr:uid="{00000000-0005-0000-0000-00009E170000}"/>
    <cellStyle name="Comma 3 23 2 2 3 3 5" xfId="29901" xr:uid="{00000000-0005-0000-0000-00009F170000}"/>
    <cellStyle name="Comma 3 23 2 2 3 4" xfId="24462" xr:uid="{00000000-0005-0000-0000-0000A0170000}"/>
    <cellStyle name="Comma 3 23 2 2 3 4 2" xfId="27347" xr:uid="{00000000-0005-0000-0000-0000A1170000}"/>
    <cellStyle name="Comma 3 23 2 2 3 4 2 2" xfId="34877" xr:uid="{00000000-0005-0000-0000-0000A2170000}"/>
    <cellStyle name="Comma 3 23 2 2 3 4 3" xfId="31993" xr:uid="{00000000-0005-0000-0000-0000A3170000}"/>
    <cellStyle name="Comma 3 23 2 2 3 4 4" xfId="30231" xr:uid="{00000000-0005-0000-0000-0000A4170000}"/>
    <cellStyle name="Comma 3 23 2 2 3 5" xfId="24681" xr:uid="{00000000-0005-0000-0000-0000A5170000}"/>
    <cellStyle name="Comma 3 23 2 2 3 5 2" xfId="33883" xr:uid="{00000000-0005-0000-0000-0000A6170000}"/>
    <cellStyle name="Comma 3 23 2 2 3 5 3" xfId="30450" xr:uid="{00000000-0005-0000-0000-0000A7170000}"/>
    <cellStyle name="Comma 3 23 2 2 3 6" xfId="30999" xr:uid="{00000000-0005-0000-0000-0000A8170000}"/>
    <cellStyle name="Comma 3 23 2 2 3 7" xfId="29237" xr:uid="{00000000-0005-0000-0000-0000A9170000}"/>
    <cellStyle name="Comma 3 23 2 2 4" xfId="23463" xr:uid="{00000000-0005-0000-0000-0000AA170000}"/>
    <cellStyle name="Comma 3 23 2 2 4 2" xfId="24898" xr:uid="{00000000-0005-0000-0000-0000AB170000}"/>
    <cellStyle name="Comma 3 23 2 2 4 2 2" xfId="25535" xr:uid="{00000000-0005-0000-0000-0000AC170000}"/>
    <cellStyle name="Comma 3 23 2 2 4 2 2 2" xfId="28220" xr:uid="{00000000-0005-0000-0000-0000AD170000}"/>
    <cellStyle name="Comma 3 23 2 2 4 2 2 2 2" xfId="35750" xr:uid="{00000000-0005-0000-0000-0000AE170000}"/>
    <cellStyle name="Comma 3 23 2 2 4 2 2 3" xfId="32866" xr:uid="{00000000-0005-0000-0000-0000AF170000}"/>
    <cellStyle name="Comma 3 23 2 2 4 2 3" xfId="27583" xr:uid="{00000000-0005-0000-0000-0000B0170000}"/>
    <cellStyle name="Comma 3 23 2 2 4 2 3 2" xfId="35113" xr:uid="{00000000-0005-0000-0000-0000B1170000}"/>
    <cellStyle name="Comma 3 23 2 2 4 2 4" xfId="32229" xr:uid="{00000000-0005-0000-0000-0000B2170000}"/>
    <cellStyle name="Comma 3 23 2 2 4 3" xfId="25117" xr:uid="{00000000-0005-0000-0000-0000B3170000}"/>
    <cellStyle name="Comma 3 23 2 2 4 3 2" xfId="27802" xr:uid="{00000000-0005-0000-0000-0000B4170000}"/>
    <cellStyle name="Comma 3 23 2 2 4 3 2 2" xfId="35332" xr:uid="{00000000-0005-0000-0000-0000B5170000}"/>
    <cellStyle name="Comma 3 23 2 2 4 3 3" xfId="32448" xr:uid="{00000000-0005-0000-0000-0000B6170000}"/>
    <cellStyle name="Comma 3 23 2 2 4 4" xfId="26350" xr:uid="{00000000-0005-0000-0000-0000B7170000}"/>
    <cellStyle name="Comma 3 23 2 2 4 4 2" xfId="33749" xr:uid="{00000000-0005-0000-0000-0000B8170000}"/>
    <cellStyle name="Comma 3 23 2 2 4 5" xfId="30865" xr:uid="{00000000-0005-0000-0000-0000B9170000}"/>
    <cellStyle name="Comma 3 23 2 2 4 6" xfId="29103" xr:uid="{00000000-0005-0000-0000-0000BA170000}"/>
    <cellStyle name="Comma 3 23 2 2 5" xfId="23667" xr:uid="{00000000-0005-0000-0000-0000BB170000}"/>
    <cellStyle name="Comma 3 23 2 2 5 2" xfId="25316" xr:uid="{00000000-0005-0000-0000-0000BC170000}"/>
    <cellStyle name="Comma 3 23 2 2 5 2 2" xfId="28001" xr:uid="{00000000-0005-0000-0000-0000BD170000}"/>
    <cellStyle name="Comma 3 23 2 2 5 2 2 2" xfId="35531" xr:uid="{00000000-0005-0000-0000-0000BE170000}"/>
    <cellStyle name="Comma 3 23 2 2 5 2 3" xfId="32647" xr:uid="{00000000-0005-0000-0000-0000BF170000}"/>
    <cellStyle name="Comma 3 23 2 2 5 3" xfId="26553" xr:uid="{00000000-0005-0000-0000-0000C0170000}"/>
    <cellStyle name="Comma 3 23 2 2 5 3 2" xfId="34083" xr:uid="{00000000-0005-0000-0000-0000C1170000}"/>
    <cellStyle name="Comma 3 23 2 2 5 4" xfId="31199" xr:uid="{00000000-0005-0000-0000-0000C2170000}"/>
    <cellStyle name="Comma 3 23 2 2 5 5" xfId="29437" xr:uid="{00000000-0005-0000-0000-0000C3170000}"/>
    <cellStyle name="Comma 3 23 2 2 6" xfId="23998" xr:uid="{00000000-0005-0000-0000-0000C4170000}"/>
    <cellStyle name="Comma 3 23 2 2 6 2" xfId="25910" xr:uid="{00000000-0005-0000-0000-0000C5170000}"/>
    <cellStyle name="Comma 3 23 2 2 6 2 2" xfId="28595" xr:uid="{00000000-0005-0000-0000-0000C6170000}"/>
    <cellStyle name="Comma 3 23 2 2 6 2 2 2" xfId="36125" xr:uid="{00000000-0005-0000-0000-0000C7170000}"/>
    <cellStyle name="Comma 3 23 2 2 6 2 3" xfId="33241" xr:uid="{00000000-0005-0000-0000-0000C8170000}"/>
    <cellStyle name="Comma 3 23 2 2 6 3" xfId="26883" xr:uid="{00000000-0005-0000-0000-0000C9170000}"/>
    <cellStyle name="Comma 3 23 2 2 6 3 2" xfId="34413" xr:uid="{00000000-0005-0000-0000-0000CA170000}"/>
    <cellStyle name="Comma 3 23 2 2 6 4" xfId="31529" xr:uid="{00000000-0005-0000-0000-0000CB170000}"/>
    <cellStyle name="Comma 3 23 2 2 6 5" xfId="29767" xr:uid="{00000000-0005-0000-0000-0000CC170000}"/>
    <cellStyle name="Comma 3 23 2 2 7" xfId="24328" xr:uid="{00000000-0005-0000-0000-0000CD170000}"/>
    <cellStyle name="Comma 3 23 2 2 7 2" xfId="27213" xr:uid="{00000000-0005-0000-0000-0000CE170000}"/>
    <cellStyle name="Comma 3 23 2 2 7 2 2" xfId="34743" xr:uid="{00000000-0005-0000-0000-0000CF170000}"/>
    <cellStyle name="Comma 3 23 2 2 7 3" xfId="31859" xr:uid="{00000000-0005-0000-0000-0000D0170000}"/>
    <cellStyle name="Comma 3 23 2 2 7 4" xfId="30097" xr:uid="{00000000-0005-0000-0000-0000D1170000}"/>
    <cellStyle name="Comma 3 23 2 2 8" xfId="26198" xr:uid="{00000000-0005-0000-0000-0000D2170000}"/>
    <cellStyle name="Comma 3 23 2 2 8 2" xfId="33530" xr:uid="{00000000-0005-0000-0000-0000D3170000}"/>
    <cellStyle name="Comma 3 23 2 2 9" xfId="30646" xr:uid="{00000000-0005-0000-0000-0000D4170000}"/>
    <cellStyle name="Comma 3 23 2 3" xfId="3423" xr:uid="{00000000-0005-0000-0000-0000D5170000}"/>
    <cellStyle name="Comma 3 23 2 3 2" xfId="23233" xr:uid="{00000000-0005-0000-0000-0000D6170000}"/>
    <cellStyle name="Comma 3 23 2 3 2 2" xfId="23803" xr:uid="{00000000-0005-0000-0000-0000D7170000}"/>
    <cellStyle name="Comma 3 23 2 3 2 2 2" xfId="25671" xr:uid="{00000000-0005-0000-0000-0000D8170000}"/>
    <cellStyle name="Comma 3 23 2 3 2 2 2 2" xfId="28356" xr:uid="{00000000-0005-0000-0000-0000D9170000}"/>
    <cellStyle name="Comma 3 23 2 3 2 2 2 2 2" xfId="35886" xr:uid="{00000000-0005-0000-0000-0000DA170000}"/>
    <cellStyle name="Comma 3 23 2 3 2 2 2 3" xfId="33002" xr:uid="{00000000-0005-0000-0000-0000DB170000}"/>
    <cellStyle name="Comma 3 23 2 3 2 2 3" xfId="26689" xr:uid="{00000000-0005-0000-0000-0000DC170000}"/>
    <cellStyle name="Comma 3 23 2 3 2 2 3 2" xfId="34219" xr:uid="{00000000-0005-0000-0000-0000DD170000}"/>
    <cellStyle name="Comma 3 23 2 3 2 2 4" xfId="31335" xr:uid="{00000000-0005-0000-0000-0000DE170000}"/>
    <cellStyle name="Comma 3 23 2 3 2 2 5" xfId="29573" xr:uid="{00000000-0005-0000-0000-0000DF170000}"/>
    <cellStyle name="Comma 3 23 2 3 2 3" xfId="24134" xr:uid="{00000000-0005-0000-0000-0000E0170000}"/>
    <cellStyle name="Comma 3 23 2 3 2 3 2" xfId="25911" xr:uid="{00000000-0005-0000-0000-0000E1170000}"/>
    <cellStyle name="Comma 3 23 2 3 2 3 2 2" xfId="28596" xr:uid="{00000000-0005-0000-0000-0000E2170000}"/>
    <cellStyle name="Comma 3 23 2 3 2 3 2 2 2" xfId="36126" xr:uid="{00000000-0005-0000-0000-0000E3170000}"/>
    <cellStyle name="Comma 3 23 2 3 2 3 2 3" xfId="33242" xr:uid="{00000000-0005-0000-0000-0000E4170000}"/>
    <cellStyle name="Comma 3 23 2 3 2 3 3" xfId="27019" xr:uid="{00000000-0005-0000-0000-0000E5170000}"/>
    <cellStyle name="Comma 3 23 2 3 2 3 3 2" xfId="34549" xr:uid="{00000000-0005-0000-0000-0000E6170000}"/>
    <cellStyle name="Comma 3 23 2 3 2 3 4" xfId="31665" xr:uid="{00000000-0005-0000-0000-0000E7170000}"/>
    <cellStyle name="Comma 3 23 2 3 2 3 5" xfId="29903" xr:uid="{00000000-0005-0000-0000-0000E8170000}"/>
    <cellStyle name="Comma 3 23 2 3 2 4" xfId="24464" xr:uid="{00000000-0005-0000-0000-0000E9170000}"/>
    <cellStyle name="Comma 3 23 2 3 2 4 2" xfId="27349" xr:uid="{00000000-0005-0000-0000-0000EA170000}"/>
    <cellStyle name="Comma 3 23 2 3 2 4 2 2" xfId="34879" xr:uid="{00000000-0005-0000-0000-0000EB170000}"/>
    <cellStyle name="Comma 3 23 2 3 2 4 3" xfId="31995" xr:uid="{00000000-0005-0000-0000-0000EC170000}"/>
    <cellStyle name="Comma 3 23 2 3 2 4 4" xfId="30233" xr:uid="{00000000-0005-0000-0000-0000ED170000}"/>
    <cellStyle name="Comma 3 23 2 3 2 5" xfId="24683" xr:uid="{00000000-0005-0000-0000-0000EE170000}"/>
    <cellStyle name="Comma 3 23 2 3 2 5 2" xfId="33885" xr:uid="{00000000-0005-0000-0000-0000EF170000}"/>
    <cellStyle name="Comma 3 23 2 3 2 5 3" xfId="30452" xr:uid="{00000000-0005-0000-0000-0000F0170000}"/>
    <cellStyle name="Comma 3 23 2 3 2 6" xfId="31001" xr:uid="{00000000-0005-0000-0000-0000F1170000}"/>
    <cellStyle name="Comma 3 23 2 3 2 7" xfId="29239" xr:uid="{00000000-0005-0000-0000-0000F2170000}"/>
    <cellStyle name="Comma 3 23 2 3 3" xfId="23465" xr:uid="{00000000-0005-0000-0000-0000F3170000}"/>
    <cellStyle name="Comma 3 23 2 3 3 2" xfId="24900" xr:uid="{00000000-0005-0000-0000-0000F4170000}"/>
    <cellStyle name="Comma 3 23 2 3 3 2 2" xfId="25537" xr:uid="{00000000-0005-0000-0000-0000F5170000}"/>
    <cellStyle name="Comma 3 23 2 3 3 2 2 2" xfId="28222" xr:uid="{00000000-0005-0000-0000-0000F6170000}"/>
    <cellStyle name="Comma 3 23 2 3 3 2 2 2 2" xfId="35752" xr:uid="{00000000-0005-0000-0000-0000F7170000}"/>
    <cellStyle name="Comma 3 23 2 3 3 2 2 3" xfId="32868" xr:uid="{00000000-0005-0000-0000-0000F8170000}"/>
    <cellStyle name="Comma 3 23 2 3 3 2 3" xfId="27585" xr:uid="{00000000-0005-0000-0000-0000F9170000}"/>
    <cellStyle name="Comma 3 23 2 3 3 2 3 2" xfId="35115" xr:uid="{00000000-0005-0000-0000-0000FA170000}"/>
    <cellStyle name="Comma 3 23 2 3 3 2 4" xfId="32231" xr:uid="{00000000-0005-0000-0000-0000FB170000}"/>
    <cellStyle name="Comma 3 23 2 3 3 3" xfId="25119" xr:uid="{00000000-0005-0000-0000-0000FC170000}"/>
    <cellStyle name="Comma 3 23 2 3 3 3 2" xfId="27804" xr:uid="{00000000-0005-0000-0000-0000FD170000}"/>
    <cellStyle name="Comma 3 23 2 3 3 3 2 2" xfId="35334" xr:uid="{00000000-0005-0000-0000-0000FE170000}"/>
    <cellStyle name="Comma 3 23 2 3 3 3 3" xfId="32450" xr:uid="{00000000-0005-0000-0000-0000FF170000}"/>
    <cellStyle name="Comma 3 23 2 3 3 4" xfId="26352" xr:uid="{00000000-0005-0000-0000-000000180000}"/>
    <cellStyle name="Comma 3 23 2 3 3 4 2" xfId="33751" xr:uid="{00000000-0005-0000-0000-000001180000}"/>
    <cellStyle name="Comma 3 23 2 3 3 5" xfId="30867" xr:uid="{00000000-0005-0000-0000-000002180000}"/>
    <cellStyle name="Comma 3 23 2 3 3 6" xfId="29105" xr:uid="{00000000-0005-0000-0000-000003180000}"/>
    <cellStyle name="Comma 3 23 2 3 4" xfId="23669" xr:uid="{00000000-0005-0000-0000-000004180000}"/>
    <cellStyle name="Comma 3 23 2 3 4 2" xfId="25318" xr:uid="{00000000-0005-0000-0000-000005180000}"/>
    <cellStyle name="Comma 3 23 2 3 4 2 2" xfId="28003" xr:uid="{00000000-0005-0000-0000-000006180000}"/>
    <cellStyle name="Comma 3 23 2 3 4 2 2 2" xfId="35533" xr:uid="{00000000-0005-0000-0000-000007180000}"/>
    <cellStyle name="Comma 3 23 2 3 4 2 3" xfId="32649" xr:uid="{00000000-0005-0000-0000-000008180000}"/>
    <cellStyle name="Comma 3 23 2 3 4 3" xfId="26555" xr:uid="{00000000-0005-0000-0000-000009180000}"/>
    <cellStyle name="Comma 3 23 2 3 4 3 2" xfId="34085" xr:uid="{00000000-0005-0000-0000-00000A180000}"/>
    <cellStyle name="Comma 3 23 2 3 4 4" xfId="31201" xr:uid="{00000000-0005-0000-0000-00000B180000}"/>
    <cellStyle name="Comma 3 23 2 3 4 5" xfId="29439" xr:uid="{00000000-0005-0000-0000-00000C180000}"/>
    <cellStyle name="Comma 3 23 2 3 5" xfId="24000" xr:uid="{00000000-0005-0000-0000-00000D180000}"/>
    <cellStyle name="Comma 3 23 2 3 5 2" xfId="25912" xr:uid="{00000000-0005-0000-0000-00000E180000}"/>
    <cellStyle name="Comma 3 23 2 3 5 2 2" xfId="28597" xr:uid="{00000000-0005-0000-0000-00000F180000}"/>
    <cellStyle name="Comma 3 23 2 3 5 2 2 2" xfId="36127" xr:uid="{00000000-0005-0000-0000-000010180000}"/>
    <cellStyle name="Comma 3 23 2 3 5 2 3" xfId="33243" xr:uid="{00000000-0005-0000-0000-000011180000}"/>
    <cellStyle name="Comma 3 23 2 3 5 3" xfId="26885" xr:uid="{00000000-0005-0000-0000-000012180000}"/>
    <cellStyle name="Comma 3 23 2 3 5 3 2" xfId="34415" xr:uid="{00000000-0005-0000-0000-000013180000}"/>
    <cellStyle name="Comma 3 23 2 3 5 4" xfId="31531" xr:uid="{00000000-0005-0000-0000-000014180000}"/>
    <cellStyle name="Comma 3 23 2 3 5 5" xfId="29769" xr:uid="{00000000-0005-0000-0000-000015180000}"/>
    <cellStyle name="Comma 3 23 2 3 6" xfId="24330" xr:uid="{00000000-0005-0000-0000-000016180000}"/>
    <cellStyle name="Comma 3 23 2 3 6 2" xfId="27215" xr:uid="{00000000-0005-0000-0000-000017180000}"/>
    <cellStyle name="Comma 3 23 2 3 6 2 2" xfId="34745" xr:uid="{00000000-0005-0000-0000-000018180000}"/>
    <cellStyle name="Comma 3 23 2 3 6 3" xfId="31861" xr:uid="{00000000-0005-0000-0000-000019180000}"/>
    <cellStyle name="Comma 3 23 2 3 6 4" xfId="30099" xr:uid="{00000000-0005-0000-0000-00001A180000}"/>
    <cellStyle name="Comma 3 23 2 3 7" xfId="26200" xr:uid="{00000000-0005-0000-0000-00001B180000}"/>
    <cellStyle name="Comma 3 23 2 3 7 2" xfId="33532" xr:uid="{00000000-0005-0000-0000-00001C180000}"/>
    <cellStyle name="Comma 3 23 2 3 8" xfId="30648" xr:uid="{00000000-0005-0000-0000-00001D180000}"/>
    <cellStyle name="Comma 3 23 2 3 9" xfId="28886" xr:uid="{00000000-0005-0000-0000-00001E180000}"/>
    <cellStyle name="Comma 3 23 2 4" xfId="23230" xr:uid="{00000000-0005-0000-0000-00001F180000}"/>
    <cellStyle name="Comma 3 23 2 4 2" xfId="23800" xr:uid="{00000000-0005-0000-0000-000020180000}"/>
    <cellStyle name="Comma 3 23 2 4 2 2" xfId="25668" xr:uid="{00000000-0005-0000-0000-000021180000}"/>
    <cellStyle name="Comma 3 23 2 4 2 2 2" xfId="28353" xr:uid="{00000000-0005-0000-0000-000022180000}"/>
    <cellStyle name="Comma 3 23 2 4 2 2 2 2" xfId="35883" xr:uid="{00000000-0005-0000-0000-000023180000}"/>
    <cellStyle name="Comma 3 23 2 4 2 2 3" xfId="32999" xr:uid="{00000000-0005-0000-0000-000024180000}"/>
    <cellStyle name="Comma 3 23 2 4 2 3" xfId="26686" xr:uid="{00000000-0005-0000-0000-000025180000}"/>
    <cellStyle name="Comma 3 23 2 4 2 3 2" xfId="34216" xr:uid="{00000000-0005-0000-0000-000026180000}"/>
    <cellStyle name="Comma 3 23 2 4 2 4" xfId="31332" xr:uid="{00000000-0005-0000-0000-000027180000}"/>
    <cellStyle name="Comma 3 23 2 4 2 5" xfId="29570" xr:uid="{00000000-0005-0000-0000-000028180000}"/>
    <cellStyle name="Comma 3 23 2 4 3" xfId="24131" xr:uid="{00000000-0005-0000-0000-000029180000}"/>
    <cellStyle name="Comma 3 23 2 4 3 2" xfId="25913" xr:uid="{00000000-0005-0000-0000-00002A180000}"/>
    <cellStyle name="Comma 3 23 2 4 3 2 2" xfId="28598" xr:uid="{00000000-0005-0000-0000-00002B180000}"/>
    <cellStyle name="Comma 3 23 2 4 3 2 2 2" xfId="36128" xr:uid="{00000000-0005-0000-0000-00002C180000}"/>
    <cellStyle name="Comma 3 23 2 4 3 2 3" xfId="33244" xr:uid="{00000000-0005-0000-0000-00002D180000}"/>
    <cellStyle name="Comma 3 23 2 4 3 3" xfId="27016" xr:uid="{00000000-0005-0000-0000-00002E180000}"/>
    <cellStyle name="Comma 3 23 2 4 3 3 2" xfId="34546" xr:uid="{00000000-0005-0000-0000-00002F180000}"/>
    <cellStyle name="Comma 3 23 2 4 3 4" xfId="31662" xr:uid="{00000000-0005-0000-0000-000030180000}"/>
    <cellStyle name="Comma 3 23 2 4 3 5" xfId="29900" xr:uid="{00000000-0005-0000-0000-000031180000}"/>
    <cellStyle name="Comma 3 23 2 4 4" xfId="24461" xr:uid="{00000000-0005-0000-0000-000032180000}"/>
    <cellStyle name="Comma 3 23 2 4 4 2" xfId="27346" xr:uid="{00000000-0005-0000-0000-000033180000}"/>
    <cellStyle name="Comma 3 23 2 4 4 2 2" xfId="34876" xr:uid="{00000000-0005-0000-0000-000034180000}"/>
    <cellStyle name="Comma 3 23 2 4 4 3" xfId="31992" xr:uid="{00000000-0005-0000-0000-000035180000}"/>
    <cellStyle name="Comma 3 23 2 4 4 4" xfId="30230" xr:uid="{00000000-0005-0000-0000-000036180000}"/>
    <cellStyle name="Comma 3 23 2 4 5" xfId="24680" xr:uid="{00000000-0005-0000-0000-000037180000}"/>
    <cellStyle name="Comma 3 23 2 4 5 2" xfId="33882" xr:uid="{00000000-0005-0000-0000-000038180000}"/>
    <cellStyle name="Comma 3 23 2 4 5 3" xfId="30449" xr:uid="{00000000-0005-0000-0000-000039180000}"/>
    <cellStyle name="Comma 3 23 2 4 6" xfId="30998" xr:uid="{00000000-0005-0000-0000-00003A180000}"/>
    <cellStyle name="Comma 3 23 2 4 7" xfId="29236" xr:uid="{00000000-0005-0000-0000-00003B180000}"/>
    <cellStyle name="Comma 3 23 2 5" xfId="23462" xr:uid="{00000000-0005-0000-0000-00003C180000}"/>
    <cellStyle name="Comma 3 23 2 5 2" xfId="24897" xr:uid="{00000000-0005-0000-0000-00003D180000}"/>
    <cellStyle name="Comma 3 23 2 5 2 2" xfId="25534" xr:uid="{00000000-0005-0000-0000-00003E180000}"/>
    <cellStyle name="Comma 3 23 2 5 2 2 2" xfId="28219" xr:uid="{00000000-0005-0000-0000-00003F180000}"/>
    <cellStyle name="Comma 3 23 2 5 2 2 2 2" xfId="35749" xr:uid="{00000000-0005-0000-0000-000040180000}"/>
    <cellStyle name="Comma 3 23 2 5 2 2 3" xfId="32865" xr:uid="{00000000-0005-0000-0000-000041180000}"/>
    <cellStyle name="Comma 3 23 2 5 2 3" xfId="27582" xr:uid="{00000000-0005-0000-0000-000042180000}"/>
    <cellStyle name="Comma 3 23 2 5 2 3 2" xfId="35112" xr:uid="{00000000-0005-0000-0000-000043180000}"/>
    <cellStyle name="Comma 3 23 2 5 2 4" xfId="32228" xr:uid="{00000000-0005-0000-0000-000044180000}"/>
    <cellStyle name="Comma 3 23 2 5 3" xfId="25116" xr:uid="{00000000-0005-0000-0000-000045180000}"/>
    <cellStyle name="Comma 3 23 2 5 3 2" xfId="27801" xr:uid="{00000000-0005-0000-0000-000046180000}"/>
    <cellStyle name="Comma 3 23 2 5 3 2 2" xfId="35331" xr:uid="{00000000-0005-0000-0000-000047180000}"/>
    <cellStyle name="Comma 3 23 2 5 3 3" xfId="32447" xr:uid="{00000000-0005-0000-0000-000048180000}"/>
    <cellStyle name="Comma 3 23 2 5 4" xfId="26349" xr:uid="{00000000-0005-0000-0000-000049180000}"/>
    <cellStyle name="Comma 3 23 2 5 4 2" xfId="33748" xr:uid="{00000000-0005-0000-0000-00004A180000}"/>
    <cellStyle name="Comma 3 23 2 5 5" xfId="30864" xr:uid="{00000000-0005-0000-0000-00004B180000}"/>
    <cellStyle name="Comma 3 23 2 5 6" xfId="29102" xr:uid="{00000000-0005-0000-0000-00004C180000}"/>
    <cellStyle name="Comma 3 23 2 6" xfId="23666" xr:uid="{00000000-0005-0000-0000-00004D180000}"/>
    <cellStyle name="Comma 3 23 2 6 2" xfId="25315" xr:uid="{00000000-0005-0000-0000-00004E180000}"/>
    <cellStyle name="Comma 3 23 2 6 2 2" xfId="28000" xr:uid="{00000000-0005-0000-0000-00004F180000}"/>
    <cellStyle name="Comma 3 23 2 6 2 2 2" xfId="35530" xr:uid="{00000000-0005-0000-0000-000050180000}"/>
    <cellStyle name="Comma 3 23 2 6 2 3" xfId="32646" xr:uid="{00000000-0005-0000-0000-000051180000}"/>
    <cellStyle name="Comma 3 23 2 6 3" xfId="26552" xr:uid="{00000000-0005-0000-0000-000052180000}"/>
    <cellStyle name="Comma 3 23 2 6 3 2" xfId="34082" xr:uid="{00000000-0005-0000-0000-000053180000}"/>
    <cellStyle name="Comma 3 23 2 6 4" xfId="31198" xr:uid="{00000000-0005-0000-0000-000054180000}"/>
    <cellStyle name="Comma 3 23 2 6 5" xfId="29436" xr:uid="{00000000-0005-0000-0000-000055180000}"/>
    <cellStyle name="Comma 3 23 2 7" xfId="23997" xr:uid="{00000000-0005-0000-0000-000056180000}"/>
    <cellStyle name="Comma 3 23 2 7 2" xfId="25914" xr:uid="{00000000-0005-0000-0000-000057180000}"/>
    <cellStyle name="Comma 3 23 2 7 2 2" xfId="28599" xr:uid="{00000000-0005-0000-0000-000058180000}"/>
    <cellStyle name="Comma 3 23 2 7 2 2 2" xfId="36129" xr:uid="{00000000-0005-0000-0000-000059180000}"/>
    <cellStyle name="Comma 3 23 2 7 2 3" xfId="33245" xr:uid="{00000000-0005-0000-0000-00005A180000}"/>
    <cellStyle name="Comma 3 23 2 7 3" xfId="26882" xr:uid="{00000000-0005-0000-0000-00005B180000}"/>
    <cellStyle name="Comma 3 23 2 7 3 2" xfId="34412" xr:uid="{00000000-0005-0000-0000-00005C180000}"/>
    <cellStyle name="Comma 3 23 2 7 4" xfId="31528" xr:uid="{00000000-0005-0000-0000-00005D180000}"/>
    <cellStyle name="Comma 3 23 2 7 5" xfId="29766" xr:uid="{00000000-0005-0000-0000-00005E180000}"/>
    <cellStyle name="Comma 3 23 2 8" xfId="24327" xr:uid="{00000000-0005-0000-0000-00005F180000}"/>
    <cellStyle name="Comma 3 23 2 8 2" xfId="27212" xr:uid="{00000000-0005-0000-0000-000060180000}"/>
    <cellStyle name="Comma 3 23 2 8 2 2" xfId="34742" xr:uid="{00000000-0005-0000-0000-000061180000}"/>
    <cellStyle name="Comma 3 23 2 8 3" xfId="31858" xr:uid="{00000000-0005-0000-0000-000062180000}"/>
    <cellStyle name="Comma 3 23 2 8 4" xfId="30096" xr:uid="{00000000-0005-0000-0000-000063180000}"/>
    <cellStyle name="Comma 3 23 2 9" xfId="26197" xr:uid="{00000000-0005-0000-0000-000064180000}"/>
    <cellStyle name="Comma 3 23 2 9 2" xfId="33529" xr:uid="{00000000-0005-0000-0000-000065180000}"/>
    <cellStyle name="Comma 3 23 3" xfId="3424" xr:uid="{00000000-0005-0000-0000-000066180000}"/>
    <cellStyle name="Comma 3 23 3 10" xfId="28887" xr:uid="{00000000-0005-0000-0000-000067180000}"/>
    <cellStyle name="Comma 3 23 3 2" xfId="3425" xr:uid="{00000000-0005-0000-0000-000068180000}"/>
    <cellStyle name="Comma 3 23 3 2 2" xfId="23235" xr:uid="{00000000-0005-0000-0000-000069180000}"/>
    <cellStyle name="Comma 3 23 3 2 2 2" xfId="23805" xr:uid="{00000000-0005-0000-0000-00006A180000}"/>
    <cellStyle name="Comma 3 23 3 2 2 2 2" xfId="25673" xr:uid="{00000000-0005-0000-0000-00006B180000}"/>
    <cellStyle name="Comma 3 23 3 2 2 2 2 2" xfId="28358" xr:uid="{00000000-0005-0000-0000-00006C180000}"/>
    <cellStyle name="Comma 3 23 3 2 2 2 2 2 2" xfId="35888" xr:uid="{00000000-0005-0000-0000-00006D180000}"/>
    <cellStyle name="Comma 3 23 3 2 2 2 2 3" xfId="33004" xr:uid="{00000000-0005-0000-0000-00006E180000}"/>
    <cellStyle name="Comma 3 23 3 2 2 2 3" xfId="26691" xr:uid="{00000000-0005-0000-0000-00006F180000}"/>
    <cellStyle name="Comma 3 23 3 2 2 2 3 2" xfId="34221" xr:uid="{00000000-0005-0000-0000-000070180000}"/>
    <cellStyle name="Comma 3 23 3 2 2 2 4" xfId="31337" xr:uid="{00000000-0005-0000-0000-000071180000}"/>
    <cellStyle name="Comma 3 23 3 2 2 2 5" xfId="29575" xr:uid="{00000000-0005-0000-0000-000072180000}"/>
    <cellStyle name="Comma 3 23 3 2 2 3" xfId="24136" xr:uid="{00000000-0005-0000-0000-000073180000}"/>
    <cellStyle name="Comma 3 23 3 2 2 3 2" xfId="25915" xr:uid="{00000000-0005-0000-0000-000074180000}"/>
    <cellStyle name="Comma 3 23 3 2 2 3 2 2" xfId="28600" xr:uid="{00000000-0005-0000-0000-000075180000}"/>
    <cellStyle name="Comma 3 23 3 2 2 3 2 2 2" xfId="36130" xr:uid="{00000000-0005-0000-0000-000076180000}"/>
    <cellStyle name="Comma 3 23 3 2 2 3 2 3" xfId="33246" xr:uid="{00000000-0005-0000-0000-000077180000}"/>
    <cellStyle name="Comma 3 23 3 2 2 3 3" xfId="27021" xr:uid="{00000000-0005-0000-0000-000078180000}"/>
    <cellStyle name="Comma 3 23 3 2 2 3 3 2" xfId="34551" xr:uid="{00000000-0005-0000-0000-000079180000}"/>
    <cellStyle name="Comma 3 23 3 2 2 3 4" xfId="31667" xr:uid="{00000000-0005-0000-0000-00007A180000}"/>
    <cellStyle name="Comma 3 23 3 2 2 3 5" xfId="29905" xr:uid="{00000000-0005-0000-0000-00007B180000}"/>
    <cellStyle name="Comma 3 23 3 2 2 4" xfId="24466" xr:uid="{00000000-0005-0000-0000-00007C180000}"/>
    <cellStyle name="Comma 3 23 3 2 2 4 2" xfId="27351" xr:uid="{00000000-0005-0000-0000-00007D180000}"/>
    <cellStyle name="Comma 3 23 3 2 2 4 2 2" xfId="34881" xr:uid="{00000000-0005-0000-0000-00007E180000}"/>
    <cellStyle name="Comma 3 23 3 2 2 4 3" xfId="31997" xr:uid="{00000000-0005-0000-0000-00007F180000}"/>
    <cellStyle name="Comma 3 23 3 2 2 4 4" xfId="30235" xr:uid="{00000000-0005-0000-0000-000080180000}"/>
    <cellStyle name="Comma 3 23 3 2 2 5" xfId="24685" xr:uid="{00000000-0005-0000-0000-000081180000}"/>
    <cellStyle name="Comma 3 23 3 2 2 5 2" xfId="33887" xr:uid="{00000000-0005-0000-0000-000082180000}"/>
    <cellStyle name="Comma 3 23 3 2 2 5 3" xfId="30454" xr:uid="{00000000-0005-0000-0000-000083180000}"/>
    <cellStyle name="Comma 3 23 3 2 2 6" xfId="31003" xr:uid="{00000000-0005-0000-0000-000084180000}"/>
    <cellStyle name="Comma 3 23 3 2 2 7" xfId="29241" xr:uid="{00000000-0005-0000-0000-000085180000}"/>
    <cellStyle name="Comma 3 23 3 2 3" xfId="23467" xr:uid="{00000000-0005-0000-0000-000086180000}"/>
    <cellStyle name="Comma 3 23 3 2 3 2" xfId="24902" xr:uid="{00000000-0005-0000-0000-000087180000}"/>
    <cellStyle name="Comma 3 23 3 2 3 2 2" xfId="25539" xr:uid="{00000000-0005-0000-0000-000088180000}"/>
    <cellStyle name="Comma 3 23 3 2 3 2 2 2" xfId="28224" xr:uid="{00000000-0005-0000-0000-000089180000}"/>
    <cellStyle name="Comma 3 23 3 2 3 2 2 2 2" xfId="35754" xr:uid="{00000000-0005-0000-0000-00008A180000}"/>
    <cellStyle name="Comma 3 23 3 2 3 2 2 3" xfId="32870" xr:uid="{00000000-0005-0000-0000-00008B180000}"/>
    <cellStyle name="Comma 3 23 3 2 3 2 3" xfId="27587" xr:uid="{00000000-0005-0000-0000-00008C180000}"/>
    <cellStyle name="Comma 3 23 3 2 3 2 3 2" xfId="35117" xr:uid="{00000000-0005-0000-0000-00008D180000}"/>
    <cellStyle name="Comma 3 23 3 2 3 2 4" xfId="32233" xr:uid="{00000000-0005-0000-0000-00008E180000}"/>
    <cellStyle name="Comma 3 23 3 2 3 3" xfId="25121" xr:uid="{00000000-0005-0000-0000-00008F180000}"/>
    <cellStyle name="Comma 3 23 3 2 3 3 2" xfId="27806" xr:uid="{00000000-0005-0000-0000-000090180000}"/>
    <cellStyle name="Comma 3 23 3 2 3 3 2 2" xfId="35336" xr:uid="{00000000-0005-0000-0000-000091180000}"/>
    <cellStyle name="Comma 3 23 3 2 3 3 3" xfId="32452" xr:uid="{00000000-0005-0000-0000-000092180000}"/>
    <cellStyle name="Comma 3 23 3 2 3 4" xfId="26354" xr:uid="{00000000-0005-0000-0000-000093180000}"/>
    <cellStyle name="Comma 3 23 3 2 3 4 2" xfId="33753" xr:uid="{00000000-0005-0000-0000-000094180000}"/>
    <cellStyle name="Comma 3 23 3 2 3 5" xfId="30869" xr:uid="{00000000-0005-0000-0000-000095180000}"/>
    <cellStyle name="Comma 3 23 3 2 3 6" xfId="29107" xr:uid="{00000000-0005-0000-0000-000096180000}"/>
    <cellStyle name="Comma 3 23 3 2 4" xfId="23671" xr:uid="{00000000-0005-0000-0000-000097180000}"/>
    <cellStyle name="Comma 3 23 3 2 4 2" xfId="25320" xr:uid="{00000000-0005-0000-0000-000098180000}"/>
    <cellStyle name="Comma 3 23 3 2 4 2 2" xfId="28005" xr:uid="{00000000-0005-0000-0000-000099180000}"/>
    <cellStyle name="Comma 3 23 3 2 4 2 2 2" xfId="35535" xr:uid="{00000000-0005-0000-0000-00009A180000}"/>
    <cellStyle name="Comma 3 23 3 2 4 2 3" xfId="32651" xr:uid="{00000000-0005-0000-0000-00009B180000}"/>
    <cellStyle name="Comma 3 23 3 2 4 3" xfId="26557" xr:uid="{00000000-0005-0000-0000-00009C180000}"/>
    <cellStyle name="Comma 3 23 3 2 4 3 2" xfId="34087" xr:uid="{00000000-0005-0000-0000-00009D180000}"/>
    <cellStyle name="Comma 3 23 3 2 4 4" xfId="31203" xr:uid="{00000000-0005-0000-0000-00009E180000}"/>
    <cellStyle name="Comma 3 23 3 2 4 5" xfId="29441" xr:uid="{00000000-0005-0000-0000-00009F180000}"/>
    <cellStyle name="Comma 3 23 3 2 5" xfId="24002" xr:uid="{00000000-0005-0000-0000-0000A0180000}"/>
    <cellStyle name="Comma 3 23 3 2 5 2" xfId="25916" xr:uid="{00000000-0005-0000-0000-0000A1180000}"/>
    <cellStyle name="Comma 3 23 3 2 5 2 2" xfId="28601" xr:uid="{00000000-0005-0000-0000-0000A2180000}"/>
    <cellStyle name="Comma 3 23 3 2 5 2 2 2" xfId="36131" xr:uid="{00000000-0005-0000-0000-0000A3180000}"/>
    <cellStyle name="Comma 3 23 3 2 5 2 3" xfId="33247" xr:uid="{00000000-0005-0000-0000-0000A4180000}"/>
    <cellStyle name="Comma 3 23 3 2 5 3" xfId="26887" xr:uid="{00000000-0005-0000-0000-0000A5180000}"/>
    <cellStyle name="Comma 3 23 3 2 5 3 2" xfId="34417" xr:uid="{00000000-0005-0000-0000-0000A6180000}"/>
    <cellStyle name="Comma 3 23 3 2 5 4" xfId="31533" xr:uid="{00000000-0005-0000-0000-0000A7180000}"/>
    <cellStyle name="Comma 3 23 3 2 5 5" xfId="29771" xr:uid="{00000000-0005-0000-0000-0000A8180000}"/>
    <cellStyle name="Comma 3 23 3 2 6" xfId="24332" xr:uid="{00000000-0005-0000-0000-0000A9180000}"/>
    <cellStyle name="Comma 3 23 3 2 6 2" xfId="27217" xr:uid="{00000000-0005-0000-0000-0000AA180000}"/>
    <cellStyle name="Comma 3 23 3 2 6 2 2" xfId="34747" xr:uid="{00000000-0005-0000-0000-0000AB180000}"/>
    <cellStyle name="Comma 3 23 3 2 6 3" xfId="31863" xr:uid="{00000000-0005-0000-0000-0000AC180000}"/>
    <cellStyle name="Comma 3 23 3 2 6 4" xfId="30101" xr:uid="{00000000-0005-0000-0000-0000AD180000}"/>
    <cellStyle name="Comma 3 23 3 2 7" xfId="26202" xr:uid="{00000000-0005-0000-0000-0000AE180000}"/>
    <cellStyle name="Comma 3 23 3 2 7 2" xfId="33534" xr:uid="{00000000-0005-0000-0000-0000AF180000}"/>
    <cellStyle name="Comma 3 23 3 2 8" xfId="30650" xr:uid="{00000000-0005-0000-0000-0000B0180000}"/>
    <cellStyle name="Comma 3 23 3 2 9" xfId="28888" xr:uid="{00000000-0005-0000-0000-0000B1180000}"/>
    <cellStyle name="Comma 3 23 3 3" xfId="23234" xr:uid="{00000000-0005-0000-0000-0000B2180000}"/>
    <cellStyle name="Comma 3 23 3 3 2" xfId="23804" xr:uid="{00000000-0005-0000-0000-0000B3180000}"/>
    <cellStyle name="Comma 3 23 3 3 2 2" xfId="25672" xr:uid="{00000000-0005-0000-0000-0000B4180000}"/>
    <cellStyle name="Comma 3 23 3 3 2 2 2" xfId="28357" xr:uid="{00000000-0005-0000-0000-0000B5180000}"/>
    <cellStyle name="Comma 3 23 3 3 2 2 2 2" xfId="35887" xr:uid="{00000000-0005-0000-0000-0000B6180000}"/>
    <cellStyle name="Comma 3 23 3 3 2 2 3" xfId="33003" xr:uid="{00000000-0005-0000-0000-0000B7180000}"/>
    <cellStyle name="Comma 3 23 3 3 2 3" xfId="26690" xr:uid="{00000000-0005-0000-0000-0000B8180000}"/>
    <cellStyle name="Comma 3 23 3 3 2 3 2" xfId="34220" xr:uid="{00000000-0005-0000-0000-0000B9180000}"/>
    <cellStyle name="Comma 3 23 3 3 2 4" xfId="31336" xr:uid="{00000000-0005-0000-0000-0000BA180000}"/>
    <cellStyle name="Comma 3 23 3 3 2 5" xfId="29574" xr:uid="{00000000-0005-0000-0000-0000BB180000}"/>
    <cellStyle name="Comma 3 23 3 3 3" xfId="24135" xr:uid="{00000000-0005-0000-0000-0000BC180000}"/>
    <cellStyle name="Comma 3 23 3 3 3 2" xfId="25917" xr:uid="{00000000-0005-0000-0000-0000BD180000}"/>
    <cellStyle name="Comma 3 23 3 3 3 2 2" xfId="28602" xr:uid="{00000000-0005-0000-0000-0000BE180000}"/>
    <cellStyle name="Comma 3 23 3 3 3 2 2 2" xfId="36132" xr:uid="{00000000-0005-0000-0000-0000BF180000}"/>
    <cellStyle name="Comma 3 23 3 3 3 2 3" xfId="33248" xr:uid="{00000000-0005-0000-0000-0000C0180000}"/>
    <cellStyle name="Comma 3 23 3 3 3 3" xfId="27020" xr:uid="{00000000-0005-0000-0000-0000C1180000}"/>
    <cellStyle name="Comma 3 23 3 3 3 3 2" xfId="34550" xr:uid="{00000000-0005-0000-0000-0000C2180000}"/>
    <cellStyle name="Comma 3 23 3 3 3 4" xfId="31666" xr:uid="{00000000-0005-0000-0000-0000C3180000}"/>
    <cellStyle name="Comma 3 23 3 3 3 5" xfId="29904" xr:uid="{00000000-0005-0000-0000-0000C4180000}"/>
    <cellStyle name="Comma 3 23 3 3 4" xfId="24465" xr:uid="{00000000-0005-0000-0000-0000C5180000}"/>
    <cellStyle name="Comma 3 23 3 3 4 2" xfId="27350" xr:uid="{00000000-0005-0000-0000-0000C6180000}"/>
    <cellStyle name="Comma 3 23 3 3 4 2 2" xfId="34880" xr:uid="{00000000-0005-0000-0000-0000C7180000}"/>
    <cellStyle name="Comma 3 23 3 3 4 3" xfId="31996" xr:uid="{00000000-0005-0000-0000-0000C8180000}"/>
    <cellStyle name="Comma 3 23 3 3 4 4" xfId="30234" xr:uid="{00000000-0005-0000-0000-0000C9180000}"/>
    <cellStyle name="Comma 3 23 3 3 5" xfId="24684" xr:uid="{00000000-0005-0000-0000-0000CA180000}"/>
    <cellStyle name="Comma 3 23 3 3 5 2" xfId="33886" xr:uid="{00000000-0005-0000-0000-0000CB180000}"/>
    <cellStyle name="Comma 3 23 3 3 5 3" xfId="30453" xr:uid="{00000000-0005-0000-0000-0000CC180000}"/>
    <cellStyle name="Comma 3 23 3 3 6" xfId="31002" xr:uid="{00000000-0005-0000-0000-0000CD180000}"/>
    <cellStyle name="Comma 3 23 3 3 7" xfId="29240" xr:uid="{00000000-0005-0000-0000-0000CE180000}"/>
    <cellStyle name="Comma 3 23 3 4" xfId="23466" xr:uid="{00000000-0005-0000-0000-0000CF180000}"/>
    <cellStyle name="Comma 3 23 3 4 2" xfId="24901" xr:uid="{00000000-0005-0000-0000-0000D0180000}"/>
    <cellStyle name="Comma 3 23 3 4 2 2" xfId="25538" xr:uid="{00000000-0005-0000-0000-0000D1180000}"/>
    <cellStyle name="Comma 3 23 3 4 2 2 2" xfId="28223" xr:uid="{00000000-0005-0000-0000-0000D2180000}"/>
    <cellStyle name="Comma 3 23 3 4 2 2 2 2" xfId="35753" xr:uid="{00000000-0005-0000-0000-0000D3180000}"/>
    <cellStyle name="Comma 3 23 3 4 2 2 3" xfId="32869" xr:uid="{00000000-0005-0000-0000-0000D4180000}"/>
    <cellStyle name="Comma 3 23 3 4 2 3" xfId="27586" xr:uid="{00000000-0005-0000-0000-0000D5180000}"/>
    <cellStyle name="Comma 3 23 3 4 2 3 2" xfId="35116" xr:uid="{00000000-0005-0000-0000-0000D6180000}"/>
    <cellStyle name="Comma 3 23 3 4 2 4" xfId="32232" xr:uid="{00000000-0005-0000-0000-0000D7180000}"/>
    <cellStyle name="Comma 3 23 3 4 3" xfId="25120" xr:uid="{00000000-0005-0000-0000-0000D8180000}"/>
    <cellStyle name="Comma 3 23 3 4 3 2" xfId="27805" xr:uid="{00000000-0005-0000-0000-0000D9180000}"/>
    <cellStyle name="Comma 3 23 3 4 3 2 2" xfId="35335" xr:uid="{00000000-0005-0000-0000-0000DA180000}"/>
    <cellStyle name="Comma 3 23 3 4 3 3" xfId="32451" xr:uid="{00000000-0005-0000-0000-0000DB180000}"/>
    <cellStyle name="Comma 3 23 3 4 4" xfId="26353" xr:uid="{00000000-0005-0000-0000-0000DC180000}"/>
    <cellStyle name="Comma 3 23 3 4 4 2" xfId="33752" xr:uid="{00000000-0005-0000-0000-0000DD180000}"/>
    <cellStyle name="Comma 3 23 3 4 5" xfId="30868" xr:uid="{00000000-0005-0000-0000-0000DE180000}"/>
    <cellStyle name="Comma 3 23 3 4 6" xfId="29106" xr:uid="{00000000-0005-0000-0000-0000DF180000}"/>
    <cellStyle name="Comma 3 23 3 5" xfId="23670" xr:uid="{00000000-0005-0000-0000-0000E0180000}"/>
    <cellStyle name="Comma 3 23 3 5 2" xfId="25319" xr:uid="{00000000-0005-0000-0000-0000E1180000}"/>
    <cellStyle name="Comma 3 23 3 5 2 2" xfId="28004" xr:uid="{00000000-0005-0000-0000-0000E2180000}"/>
    <cellStyle name="Comma 3 23 3 5 2 2 2" xfId="35534" xr:uid="{00000000-0005-0000-0000-0000E3180000}"/>
    <cellStyle name="Comma 3 23 3 5 2 3" xfId="32650" xr:uid="{00000000-0005-0000-0000-0000E4180000}"/>
    <cellStyle name="Comma 3 23 3 5 3" xfId="26556" xr:uid="{00000000-0005-0000-0000-0000E5180000}"/>
    <cellStyle name="Comma 3 23 3 5 3 2" xfId="34086" xr:uid="{00000000-0005-0000-0000-0000E6180000}"/>
    <cellStyle name="Comma 3 23 3 5 4" xfId="31202" xr:uid="{00000000-0005-0000-0000-0000E7180000}"/>
    <cellStyle name="Comma 3 23 3 5 5" xfId="29440" xr:uid="{00000000-0005-0000-0000-0000E8180000}"/>
    <cellStyle name="Comma 3 23 3 6" xfId="24001" xr:uid="{00000000-0005-0000-0000-0000E9180000}"/>
    <cellStyle name="Comma 3 23 3 6 2" xfId="25918" xr:uid="{00000000-0005-0000-0000-0000EA180000}"/>
    <cellStyle name="Comma 3 23 3 6 2 2" xfId="28603" xr:uid="{00000000-0005-0000-0000-0000EB180000}"/>
    <cellStyle name="Comma 3 23 3 6 2 2 2" xfId="36133" xr:uid="{00000000-0005-0000-0000-0000EC180000}"/>
    <cellStyle name="Comma 3 23 3 6 2 3" xfId="33249" xr:uid="{00000000-0005-0000-0000-0000ED180000}"/>
    <cellStyle name="Comma 3 23 3 6 3" xfId="26886" xr:uid="{00000000-0005-0000-0000-0000EE180000}"/>
    <cellStyle name="Comma 3 23 3 6 3 2" xfId="34416" xr:uid="{00000000-0005-0000-0000-0000EF180000}"/>
    <cellStyle name="Comma 3 23 3 6 4" xfId="31532" xr:uid="{00000000-0005-0000-0000-0000F0180000}"/>
    <cellStyle name="Comma 3 23 3 6 5" xfId="29770" xr:uid="{00000000-0005-0000-0000-0000F1180000}"/>
    <cellStyle name="Comma 3 23 3 7" xfId="24331" xr:uid="{00000000-0005-0000-0000-0000F2180000}"/>
    <cellStyle name="Comma 3 23 3 7 2" xfId="27216" xr:uid="{00000000-0005-0000-0000-0000F3180000}"/>
    <cellStyle name="Comma 3 23 3 7 2 2" xfId="34746" xr:uid="{00000000-0005-0000-0000-0000F4180000}"/>
    <cellStyle name="Comma 3 23 3 7 3" xfId="31862" xr:uid="{00000000-0005-0000-0000-0000F5180000}"/>
    <cellStyle name="Comma 3 23 3 7 4" xfId="30100" xr:uid="{00000000-0005-0000-0000-0000F6180000}"/>
    <cellStyle name="Comma 3 23 3 8" xfId="26201" xr:uid="{00000000-0005-0000-0000-0000F7180000}"/>
    <cellStyle name="Comma 3 23 3 8 2" xfId="33533" xr:uid="{00000000-0005-0000-0000-0000F8180000}"/>
    <cellStyle name="Comma 3 23 3 9" xfId="30649" xr:uid="{00000000-0005-0000-0000-0000F9180000}"/>
    <cellStyle name="Comma 3 23 4" xfId="3426" xr:uid="{00000000-0005-0000-0000-0000FA180000}"/>
    <cellStyle name="Comma 3 23 4 2" xfId="23236" xr:uid="{00000000-0005-0000-0000-0000FB180000}"/>
    <cellStyle name="Comma 3 23 4 2 2" xfId="23806" xr:uid="{00000000-0005-0000-0000-0000FC180000}"/>
    <cellStyle name="Comma 3 23 4 2 2 2" xfId="25674" xr:uid="{00000000-0005-0000-0000-0000FD180000}"/>
    <cellStyle name="Comma 3 23 4 2 2 2 2" xfId="28359" xr:uid="{00000000-0005-0000-0000-0000FE180000}"/>
    <cellStyle name="Comma 3 23 4 2 2 2 2 2" xfId="35889" xr:uid="{00000000-0005-0000-0000-0000FF180000}"/>
    <cellStyle name="Comma 3 23 4 2 2 2 3" xfId="33005" xr:uid="{00000000-0005-0000-0000-000000190000}"/>
    <cellStyle name="Comma 3 23 4 2 2 3" xfId="26692" xr:uid="{00000000-0005-0000-0000-000001190000}"/>
    <cellStyle name="Comma 3 23 4 2 2 3 2" xfId="34222" xr:uid="{00000000-0005-0000-0000-000002190000}"/>
    <cellStyle name="Comma 3 23 4 2 2 4" xfId="31338" xr:uid="{00000000-0005-0000-0000-000003190000}"/>
    <cellStyle name="Comma 3 23 4 2 2 5" xfId="29576" xr:uid="{00000000-0005-0000-0000-000004190000}"/>
    <cellStyle name="Comma 3 23 4 2 3" xfId="24137" xr:uid="{00000000-0005-0000-0000-000005190000}"/>
    <cellStyle name="Comma 3 23 4 2 3 2" xfId="25919" xr:uid="{00000000-0005-0000-0000-000006190000}"/>
    <cellStyle name="Comma 3 23 4 2 3 2 2" xfId="28604" xr:uid="{00000000-0005-0000-0000-000007190000}"/>
    <cellStyle name="Comma 3 23 4 2 3 2 2 2" xfId="36134" xr:uid="{00000000-0005-0000-0000-000008190000}"/>
    <cellStyle name="Comma 3 23 4 2 3 2 3" xfId="33250" xr:uid="{00000000-0005-0000-0000-000009190000}"/>
    <cellStyle name="Comma 3 23 4 2 3 3" xfId="27022" xr:uid="{00000000-0005-0000-0000-00000A190000}"/>
    <cellStyle name="Comma 3 23 4 2 3 3 2" xfId="34552" xr:uid="{00000000-0005-0000-0000-00000B190000}"/>
    <cellStyle name="Comma 3 23 4 2 3 4" xfId="31668" xr:uid="{00000000-0005-0000-0000-00000C190000}"/>
    <cellStyle name="Comma 3 23 4 2 3 5" xfId="29906" xr:uid="{00000000-0005-0000-0000-00000D190000}"/>
    <cellStyle name="Comma 3 23 4 2 4" xfId="24467" xr:uid="{00000000-0005-0000-0000-00000E190000}"/>
    <cellStyle name="Comma 3 23 4 2 4 2" xfId="27352" xr:uid="{00000000-0005-0000-0000-00000F190000}"/>
    <cellStyle name="Comma 3 23 4 2 4 2 2" xfId="34882" xr:uid="{00000000-0005-0000-0000-000010190000}"/>
    <cellStyle name="Comma 3 23 4 2 4 3" xfId="31998" xr:uid="{00000000-0005-0000-0000-000011190000}"/>
    <cellStyle name="Comma 3 23 4 2 4 4" xfId="30236" xr:uid="{00000000-0005-0000-0000-000012190000}"/>
    <cellStyle name="Comma 3 23 4 2 5" xfId="24686" xr:uid="{00000000-0005-0000-0000-000013190000}"/>
    <cellStyle name="Comma 3 23 4 2 5 2" xfId="33888" xr:uid="{00000000-0005-0000-0000-000014190000}"/>
    <cellStyle name="Comma 3 23 4 2 5 3" xfId="30455" xr:uid="{00000000-0005-0000-0000-000015190000}"/>
    <cellStyle name="Comma 3 23 4 2 6" xfId="31004" xr:uid="{00000000-0005-0000-0000-000016190000}"/>
    <cellStyle name="Comma 3 23 4 2 7" xfId="29242" xr:uid="{00000000-0005-0000-0000-000017190000}"/>
    <cellStyle name="Comma 3 23 4 3" xfId="23468" xr:uid="{00000000-0005-0000-0000-000018190000}"/>
    <cellStyle name="Comma 3 23 4 3 2" xfId="24903" xr:uid="{00000000-0005-0000-0000-000019190000}"/>
    <cellStyle name="Comma 3 23 4 3 2 2" xfId="25540" xr:uid="{00000000-0005-0000-0000-00001A190000}"/>
    <cellStyle name="Comma 3 23 4 3 2 2 2" xfId="28225" xr:uid="{00000000-0005-0000-0000-00001B190000}"/>
    <cellStyle name="Comma 3 23 4 3 2 2 2 2" xfId="35755" xr:uid="{00000000-0005-0000-0000-00001C190000}"/>
    <cellStyle name="Comma 3 23 4 3 2 2 3" xfId="32871" xr:uid="{00000000-0005-0000-0000-00001D190000}"/>
    <cellStyle name="Comma 3 23 4 3 2 3" xfId="27588" xr:uid="{00000000-0005-0000-0000-00001E190000}"/>
    <cellStyle name="Comma 3 23 4 3 2 3 2" xfId="35118" xr:uid="{00000000-0005-0000-0000-00001F190000}"/>
    <cellStyle name="Comma 3 23 4 3 2 4" xfId="32234" xr:uid="{00000000-0005-0000-0000-000020190000}"/>
    <cellStyle name="Comma 3 23 4 3 3" xfId="25122" xr:uid="{00000000-0005-0000-0000-000021190000}"/>
    <cellStyle name="Comma 3 23 4 3 3 2" xfId="27807" xr:uid="{00000000-0005-0000-0000-000022190000}"/>
    <cellStyle name="Comma 3 23 4 3 3 2 2" xfId="35337" xr:uid="{00000000-0005-0000-0000-000023190000}"/>
    <cellStyle name="Comma 3 23 4 3 3 3" xfId="32453" xr:uid="{00000000-0005-0000-0000-000024190000}"/>
    <cellStyle name="Comma 3 23 4 3 4" xfId="26355" xr:uid="{00000000-0005-0000-0000-000025190000}"/>
    <cellStyle name="Comma 3 23 4 3 4 2" xfId="33754" xr:uid="{00000000-0005-0000-0000-000026190000}"/>
    <cellStyle name="Comma 3 23 4 3 5" xfId="30870" xr:uid="{00000000-0005-0000-0000-000027190000}"/>
    <cellStyle name="Comma 3 23 4 3 6" xfId="29108" xr:uid="{00000000-0005-0000-0000-000028190000}"/>
    <cellStyle name="Comma 3 23 4 4" xfId="23672" xr:uid="{00000000-0005-0000-0000-000029190000}"/>
    <cellStyle name="Comma 3 23 4 4 2" xfId="25321" xr:uid="{00000000-0005-0000-0000-00002A190000}"/>
    <cellStyle name="Comma 3 23 4 4 2 2" xfId="28006" xr:uid="{00000000-0005-0000-0000-00002B190000}"/>
    <cellStyle name="Comma 3 23 4 4 2 2 2" xfId="35536" xr:uid="{00000000-0005-0000-0000-00002C190000}"/>
    <cellStyle name="Comma 3 23 4 4 2 3" xfId="32652" xr:uid="{00000000-0005-0000-0000-00002D190000}"/>
    <cellStyle name="Comma 3 23 4 4 3" xfId="26558" xr:uid="{00000000-0005-0000-0000-00002E190000}"/>
    <cellStyle name="Comma 3 23 4 4 3 2" xfId="34088" xr:uid="{00000000-0005-0000-0000-00002F190000}"/>
    <cellStyle name="Comma 3 23 4 4 4" xfId="31204" xr:uid="{00000000-0005-0000-0000-000030190000}"/>
    <cellStyle name="Comma 3 23 4 4 5" xfId="29442" xr:uid="{00000000-0005-0000-0000-000031190000}"/>
    <cellStyle name="Comma 3 23 4 5" xfId="24003" xr:uid="{00000000-0005-0000-0000-000032190000}"/>
    <cellStyle name="Comma 3 23 4 5 2" xfId="25920" xr:uid="{00000000-0005-0000-0000-000033190000}"/>
    <cellStyle name="Comma 3 23 4 5 2 2" xfId="28605" xr:uid="{00000000-0005-0000-0000-000034190000}"/>
    <cellStyle name="Comma 3 23 4 5 2 2 2" xfId="36135" xr:uid="{00000000-0005-0000-0000-000035190000}"/>
    <cellStyle name="Comma 3 23 4 5 2 3" xfId="33251" xr:uid="{00000000-0005-0000-0000-000036190000}"/>
    <cellStyle name="Comma 3 23 4 5 3" xfId="26888" xr:uid="{00000000-0005-0000-0000-000037190000}"/>
    <cellStyle name="Comma 3 23 4 5 3 2" xfId="34418" xr:uid="{00000000-0005-0000-0000-000038190000}"/>
    <cellStyle name="Comma 3 23 4 5 4" xfId="31534" xr:uid="{00000000-0005-0000-0000-000039190000}"/>
    <cellStyle name="Comma 3 23 4 5 5" xfId="29772" xr:uid="{00000000-0005-0000-0000-00003A190000}"/>
    <cellStyle name="Comma 3 23 4 6" xfId="24333" xr:uid="{00000000-0005-0000-0000-00003B190000}"/>
    <cellStyle name="Comma 3 23 4 6 2" xfId="27218" xr:uid="{00000000-0005-0000-0000-00003C190000}"/>
    <cellStyle name="Comma 3 23 4 6 2 2" xfId="34748" xr:uid="{00000000-0005-0000-0000-00003D190000}"/>
    <cellStyle name="Comma 3 23 4 6 3" xfId="31864" xr:uid="{00000000-0005-0000-0000-00003E190000}"/>
    <cellStyle name="Comma 3 23 4 6 4" xfId="30102" xr:uid="{00000000-0005-0000-0000-00003F190000}"/>
    <cellStyle name="Comma 3 23 4 7" xfId="26203" xr:uid="{00000000-0005-0000-0000-000040190000}"/>
    <cellStyle name="Comma 3 23 4 7 2" xfId="33535" xr:uid="{00000000-0005-0000-0000-000041190000}"/>
    <cellStyle name="Comma 3 23 4 8" xfId="30651" xr:uid="{00000000-0005-0000-0000-000042190000}"/>
    <cellStyle name="Comma 3 23 4 9" xfId="28889" xr:uid="{00000000-0005-0000-0000-000043190000}"/>
    <cellStyle name="Comma 3 23 5" xfId="23229" xr:uid="{00000000-0005-0000-0000-000044190000}"/>
    <cellStyle name="Comma 3 23 5 2" xfId="23799" xr:uid="{00000000-0005-0000-0000-000045190000}"/>
    <cellStyle name="Comma 3 23 5 2 2" xfId="25667" xr:uid="{00000000-0005-0000-0000-000046190000}"/>
    <cellStyle name="Comma 3 23 5 2 2 2" xfId="28352" xr:uid="{00000000-0005-0000-0000-000047190000}"/>
    <cellStyle name="Comma 3 23 5 2 2 2 2" xfId="35882" xr:uid="{00000000-0005-0000-0000-000048190000}"/>
    <cellStyle name="Comma 3 23 5 2 2 3" xfId="32998" xr:uid="{00000000-0005-0000-0000-000049190000}"/>
    <cellStyle name="Comma 3 23 5 2 3" xfId="26685" xr:uid="{00000000-0005-0000-0000-00004A190000}"/>
    <cellStyle name="Comma 3 23 5 2 3 2" xfId="34215" xr:uid="{00000000-0005-0000-0000-00004B190000}"/>
    <cellStyle name="Comma 3 23 5 2 4" xfId="31331" xr:uid="{00000000-0005-0000-0000-00004C190000}"/>
    <cellStyle name="Comma 3 23 5 2 5" xfId="29569" xr:uid="{00000000-0005-0000-0000-00004D190000}"/>
    <cellStyle name="Comma 3 23 5 3" xfId="24130" xr:uid="{00000000-0005-0000-0000-00004E190000}"/>
    <cellStyle name="Comma 3 23 5 3 2" xfId="25921" xr:uid="{00000000-0005-0000-0000-00004F190000}"/>
    <cellStyle name="Comma 3 23 5 3 2 2" xfId="28606" xr:uid="{00000000-0005-0000-0000-000050190000}"/>
    <cellStyle name="Comma 3 23 5 3 2 2 2" xfId="36136" xr:uid="{00000000-0005-0000-0000-000051190000}"/>
    <cellStyle name="Comma 3 23 5 3 2 3" xfId="33252" xr:uid="{00000000-0005-0000-0000-000052190000}"/>
    <cellStyle name="Comma 3 23 5 3 3" xfId="27015" xr:uid="{00000000-0005-0000-0000-000053190000}"/>
    <cellStyle name="Comma 3 23 5 3 3 2" xfId="34545" xr:uid="{00000000-0005-0000-0000-000054190000}"/>
    <cellStyle name="Comma 3 23 5 3 4" xfId="31661" xr:uid="{00000000-0005-0000-0000-000055190000}"/>
    <cellStyle name="Comma 3 23 5 3 5" xfId="29899" xr:uid="{00000000-0005-0000-0000-000056190000}"/>
    <cellStyle name="Comma 3 23 5 4" xfId="24460" xr:uid="{00000000-0005-0000-0000-000057190000}"/>
    <cellStyle name="Comma 3 23 5 4 2" xfId="27345" xr:uid="{00000000-0005-0000-0000-000058190000}"/>
    <cellStyle name="Comma 3 23 5 4 2 2" xfId="34875" xr:uid="{00000000-0005-0000-0000-000059190000}"/>
    <cellStyle name="Comma 3 23 5 4 3" xfId="31991" xr:uid="{00000000-0005-0000-0000-00005A190000}"/>
    <cellStyle name="Comma 3 23 5 4 4" xfId="30229" xr:uid="{00000000-0005-0000-0000-00005B190000}"/>
    <cellStyle name="Comma 3 23 5 5" xfId="24679" xr:uid="{00000000-0005-0000-0000-00005C190000}"/>
    <cellStyle name="Comma 3 23 5 5 2" xfId="33881" xr:uid="{00000000-0005-0000-0000-00005D190000}"/>
    <cellStyle name="Comma 3 23 5 5 3" xfId="30448" xr:uid="{00000000-0005-0000-0000-00005E190000}"/>
    <cellStyle name="Comma 3 23 5 6" xfId="30997" xr:uid="{00000000-0005-0000-0000-00005F190000}"/>
    <cellStyle name="Comma 3 23 5 7" xfId="29235" xr:uid="{00000000-0005-0000-0000-000060190000}"/>
    <cellStyle name="Comma 3 23 6" xfId="23461" xr:uid="{00000000-0005-0000-0000-000061190000}"/>
    <cellStyle name="Comma 3 23 6 2" xfId="24896" xr:uid="{00000000-0005-0000-0000-000062190000}"/>
    <cellStyle name="Comma 3 23 6 2 2" xfId="25533" xr:uid="{00000000-0005-0000-0000-000063190000}"/>
    <cellStyle name="Comma 3 23 6 2 2 2" xfId="28218" xr:uid="{00000000-0005-0000-0000-000064190000}"/>
    <cellStyle name="Comma 3 23 6 2 2 2 2" xfId="35748" xr:uid="{00000000-0005-0000-0000-000065190000}"/>
    <cellStyle name="Comma 3 23 6 2 2 3" xfId="32864" xr:uid="{00000000-0005-0000-0000-000066190000}"/>
    <cellStyle name="Comma 3 23 6 2 3" xfId="27581" xr:uid="{00000000-0005-0000-0000-000067190000}"/>
    <cellStyle name="Comma 3 23 6 2 3 2" xfId="35111" xr:uid="{00000000-0005-0000-0000-000068190000}"/>
    <cellStyle name="Comma 3 23 6 2 4" xfId="32227" xr:uid="{00000000-0005-0000-0000-000069190000}"/>
    <cellStyle name="Comma 3 23 6 3" xfId="25115" xr:uid="{00000000-0005-0000-0000-00006A190000}"/>
    <cellStyle name="Comma 3 23 6 3 2" xfId="27800" xr:uid="{00000000-0005-0000-0000-00006B190000}"/>
    <cellStyle name="Comma 3 23 6 3 2 2" xfId="35330" xr:uid="{00000000-0005-0000-0000-00006C190000}"/>
    <cellStyle name="Comma 3 23 6 3 3" xfId="32446" xr:uid="{00000000-0005-0000-0000-00006D190000}"/>
    <cellStyle name="Comma 3 23 6 4" xfId="26348" xr:uid="{00000000-0005-0000-0000-00006E190000}"/>
    <cellStyle name="Comma 3 23 6 4 2" xfId="33747" xr:uid="{00000000-0005-0000-0000-00006F190000}"/>
    <cellStyle name="Comma 3 23 6 5" xfId="30863" xr:uid="{00000000-0005-0000-0000-000070190000}"/>
    <cellStyle name="Comma 3 23 6 6" xfId="29101" xr:uid="{00000000-0005-0000-0000-000071190000}"/>
    <cellStyle name="Comma 3 23 7" xfId="23665" xr:uid="{00000000-0005-0000-0000-000072190000}"/>
    <cellStyle name="Comma 3 23 7 2" xfId="25314" xr:uid="{00000000-0005-0000-0000-000073190000}"/>
    <cellStyle name="Comma 3 23 7 2 2" xfId="27999" xr:uid="{00000000-0005-0000-0000-000074190000}"/>
    <cellStyle name="Comma 3 23 7 2 2 2" xfId="35529" xr:uid="{00000000-0005-0000-0000-000075190000}"/>
    <cellStyle name="Comma 3 23 7 2 3" xfId="32645" xr:uid="{00000000-0005-0000-0000-000076190000}"/>
    <cellStyle name="Comma 3 23 7 3" xfId="26551" xr:uid="{00000000-0005-0000-0000-000077190000}"/>
    <cellStyle name="Comma 3 23 7 3 2" xfId="34081" xr:uid="{00000000-0005-0000-0000-000078190000}"/>
    <cellStyle name="Comma 3 23 7 4" xfId="31197" xr:uid="{00000000-0005-0000-0000-000079190000}"/>
    <cellStyle name="Comma 3 23 7 5" xfId="29435" xr:uid="{00000000-0005-0000-0000-00007A190000}"/>
    <cellStyle name="Comma 3 23 8" xfId="23996" xr:uid="{00000000-0005-0000-0000-00007B190000}"/>
    <cellStyle name="Comma 3 23 8 2" xfId="25922" xr:uid="{00000000-0005-0000-0000-00007C190000}"/>
    <cellStyle name="Comma 3 23 8 2 2" xfId="28607" xr:uid="{00000000-0005-0000-0000-00007D190000}"/>
    <cellStyle name="Comma 3 23 8 2 2 2" xfId="36137" xr:uid="{00000000-0005-0000-0000-00007E190000}"/>
    <cellStyle name="Comma 3 23 8 2 3" xfId="33253" xr:uid="{00000000-0005-0000-0000-00007F190000}"/>
    <cellStyle name="Comma 3 23 8 3" xfId="26881" xr:uid="{00000000-0005-0000-0000-000080190000}"/>
    <cellStyle name="Comma 3 23 8 3 2" xfId="34411" xr:uid="{00000000-0005-0000-0000-000081190000}"/>
    <cellStyle name="Comma 3 23 8 4" xfId="31527" xr:uid="{00000000-0005-0000-0000-000082190000}"/>
    <cellStyle name="Comma 3 23 8 5" xfId="29765" xr:uid="{00000000-0005-0000-0000-000083190000}"/>
    <cellStyle name="Comma 3 23 9" xfId="24326" xr:uid="{00000000-0005-0000-0000-000084190000}"/>
    <cellStyle name="Comma 3 23 9 2" xfId="27211" xr:uid="{00000000-0005-0000-0000-000085190000}"/>
    <cellStyle name="Comma 3 23 9 2 2" xfId="34741" xr:uid="{00000000-0005-0000-0000-000086190000}"/>
    <cellStyle name="Comma 3 23 9 3" xfId="31857" xr:uid="{00000000-0005-0000-0000-000087190000}"/>
    <cellStyle name="Comma 3 23 9 4" xfId="30095" xr:uid="{00000000-0005-0000-0000-000088190000}"/>
    <cellStyle name="Comma 3 24" xfId="3427" xr:uid="{00000000-0005-0000-0000-000089190000}"/>
    <cellStyle name="Comma 3 24 10" xfId="26204" xr:uid="{00000000-0005-0000-0000-00008A190000}"/>
    <cellStyle name="Comma 3 24 10 2" xfId="33536" xr:uid="{00000000-0005-0000-0000-00008B190000}"/>
    <cellStyle name="Comma 3 24 11" xfId="30652" xr:uid="{00000000-0005-0000-0000-00008C190000}"/>
    <cellStyle name="Comma 3 24 12" xfId="28890" xr:uid="{00000000-0005-0000-0000-00008D190000}"/>
    <cellStyle name="Comma 3 24 2" xfId="3428" xr:uid="{00000000-0005-0000-0000-00008E190000}"/>
    <cellStyle name="Comma 3 24 2 10" xfId="30653" xr:uid="{00000000-0005-0000-0000-00008F190000}"/>
    <cellStyle name="Comma 3 24 2 11" xfId="28891" xr:uid="{00000000-0005-0000-0000-000090190000}"/>
    <cellStyle name="Comma 3 24 2 2" xfId="3429" xr:uid="{00000000-0005-0000-0000-000091190000}"/>
    <cellStyle name="Comma 3 24 2 2 10" xfId="28892" xr:uid="{00000000-0005-0000-0000-000092190000}"/>
    <cellStyle name="Comma 3 24 2 2 2" xfId="3430" xr:uid="{00000000-0005-0000-0000-000093190000}"/>
    <cellStyle name="Comma 3 24 2 2 2 2" xfId="23240" xr:uid="{00000000-0005-0000-0000-000094190000}"/>
    <cellStyle name="Comma 3 24 2 2 2 2 2" xfId="23810" xr:uid="{00000000-0005-0000-0000-000095190000}"/>
    <cellStyle name="Comma 3 24 2 2 2 2 2 2" xfId="25678" xr:uid="{00000000-0005-0000-0000-000096190000}"/>
    <cellStyle name="Comma 3 24 2 2 2 2 2 2 2" xfId="28363" xr:uid="{00000000-0005-0000-0000-000097190000}"/>
    <cellStyle name="Comma 3 24 2 2 2 2 2 2 2 2" xfId="35893" xr:uid="{00000000-0005-0000-0000-000098190000}"/>
    <cellStyle name="Comma 3 24 2 2 2 2 2 2 3" xfId="33009" xr:uid="{00000000-0005-0000-0000-000099190000}"/>
    <cellStyle name="Comma 3 24 2 2 2 2 2 3" xfId="26696" xr:uid="{00000000-0005-0000-0000-00009A190000}"/>
    <cellStyle name="Comma 3 24 2 2 2 2 2 3 2" xfId="34226" xr:uid="{00000000-0005-0000-0000-00009B190000}"/>
    <cellStyle name="Comma 3 24 2 2 2 2 2 4" xfId="31342" xr:uid="{00000000-0005-0000-0000-00009C190000}"/>
    <cellStyle name="Comma 3 24 2 2 2 2 2 5" xfId="29580" xr:uid="{00000000-0005-0000-0000-00009D190000}"/>
    <cellStyle name="Comma 3 24 2 2 2 2 3" xfId="24141" xr:uid="{00000000-0005-0000-0000-00009E190000}"/>
    <cellStyle name="Comma 3 24 2 2 2 2 3 2" xfId="25923" xr:uid="{00000000-0005-0000-0000-00009F190000}"/>
    <cellStyle name="Comma 3 24 2 2 2 2 3 2 2" xfId="28608" xr:uid="{00000000-0005-0000-0000-0000A0190000}"/>
    <cellStyle name="Comma 3 24 2 2 2 2 3 2 2 2" xfId="36138" xr:uid="{00000000-0005-0000-0000-0000A1190000}"/>
    <cellStyle name="Comma 3 24 2 2 2 2 3 2 3" xfId="33254" xr:uid="{00000000-0005-0000-0000-0000A2190000}"/>
    <cellStyle name="Comma 3 24 2 2 2 2 3 3" xfId="27026" xr:uid="{00000000-0005-0000-0000-0000A3190000}"/>
    <cellStyle name="Comma 3 24 2 2 2 2 3 3 2" xfId="34556" xr:uid="{00000000-0005-0000-0000-0000A4190000}"/>
    <cellStyle name="Comma 3 24 2 2 2 2 3 4" xfId="31672" xr:uid="{00000000-0005-0000-0000-0000A5190000}"/>
    <cellStyle name="Comma 3 24 2 2 2 2 3 5" xfId="29910" xr:uid="{00000000-0005-0000-0000-0000A6190000}"/>
    <cellStyle name="Comma 3 24 2 2 2 2 4" xfId="24471" xr:uid="{00000000-0005-0000-0000-0000A7190000}"/>
    <cellStyle name="Comma 3 24 2 2 2 2 4 2" xfId="27356" xr:uid="{00000000-0005-0000-0000-0000A8190000}"/>
    <cellStyle name="Comma 3 24 2 2 2 2 4 2 2" xfId="34886" xr:uid="{00000000-0005-0000-0000-0000A9190000}"/>
    <cellStyle name="Comma 3 24 2 2 2 2 4 3" xfId="32002" xr:uid="{00000000-0005-0000-0000-0000AA190000}"/>
    <cellStyle name="Comma 3 24 2 2 2 2 4 4" xfId="30240" xr:uid="{00000000-0005-0000-0000-0000AB190000}"/>
    <cellStyle name="Comma 3 24 2 2 2 2 5" xfId="24690" xr:uid="{00000000-0005-0000-0000-0000AC190000}"/>
    <cellStyle name="Comma 3 24 2 2 2 2 5 2" xfId="33892" xr:uid="{00000000-0005-0000-0000-0000AD190000}"/>
    <cellStyle name="Comma 3 24 2 2 2 2 5 3" xfId="30459" xr:uid="{00000000-0005-0000-0000-0000AE190000}"/>
    <cellStyle name="Comma 3 24 2 2 2 2 6" xfId="31008" xr:uid="{00000000-0005-0000-0000-0000AF190000}"/>
    <cellStyle name="Comma 3 24 2 2 2 2 7" xfId="29246" xr:uid="{00000000-0005-0000-0000-0000B0190000}"/>
    <cellStyle name="Comma 3 24 2 2 2 3" xfId="23472" xr:uid="{00000000-0005-0000-0000-0000B1190000}"/>
    <cellStyle name="Comma 3 24 2 2 2 3 2" xfId="24907" xr:uid="{00000000-0005-0000-0000-0000B2190000}"/>
    <cellStyle name="Comma 3 24 2 2 2 3 2 2" xfId="25544" xr:uid="{00000000-0005-0000-0000-0000B3190000}"/>
    <cellStyle name="Comma 3 24 2 2 2 3 2 2 2" xfId="28229" xr:uid="{00000000-0005-0000-0000-0000B4190000}"/>
    <cellStyle name="Comma 3 24 2 2 2 3 2 2 2 2" xfId="35759" xr:uid="{00000000-0005-0000-0000-0000B5190000}"/>
    <cellStyle name="Comma 3 24 2 2 2 3 2 2 3" xfId="32875" xr:uid="{00000000-0005-0000-0000-0000B6190000}"/>
    <cellStyle name="Comma 3 24 2 2 2 3 2 3" xfId="27592" xr:uid="{00000000-0005-0000-0000-0000B7190000}"/>
    <cellStyle name="Comma 3 24 2 2 2 3 2 3 2" xfId="35122" xr:uid="{00000000-0005-0000-0000-0000B8190000}"/>
    <cellStyle name="Comma 3 24 2 2 2 3 2 4" xfId="32238" xr:uid="{00000000-0005-0000-0000-0000B9190000}"/>
    <cellStyle name="Comma 3 24 2 2 2 3 3" xfId="25126" xr:uid="{00000000-0005-0000-0000-0000BA190000}"/>
    <cellStyle name="Comma 3 24 2 2 2 3 3 2" xfId="27811" xr:uid="{00000000-0005-0000-0000-0000BB190000}"/>
    <cellStyle name="Comma 3 24 2 2 2 3 3 2 2" xfId="35341" xr:uid="{00000000-0005-0000-0000-0000BC190000}"/>
    <cellStyle name="Comma 3 24 2 2 2 3 3 3" xfId="32457" xr:uid="{00000000-0005-0000-0000-0000BD190000}"/>
    <cellStyle name="Comma 3 24 2 2 2 3 4" xfId="26359" xr:uid="{00000000-0005-0000-0000-0000BE190000}"/>
    <cellStyle name="Comma 3 24 2 2 2 3 4 2" xfId="33758" xr:uid="{00000000-0005-0000-0000-0000BF190000}"/>
    <cellStyle name="Comma 3 24 2 2 2 3 5" xfId="30874" xr:uid="{00000000-0005-0000-0000-0000C0190000}"/>
    <cellStyle name="Comma 3 24 2 2 2 3 6" xfId="29112" xr:uid="{00000000-0005-0000-0000-0000C1190000}"/>
    <cellStyle name="Comma 3 24 2 2 2 4" xfId="23676" xr:uid="{00000000-0005-0000-0000-0000C2190000}"/>
    <cellStyle name="Comma 3 24 2 2 2 4 2" xfId="25325" xr:uid="{00000000-0005-0000-0000-0000C3190000}"/>
    <cellStyle name="Comma 3 24 2 2 2 4 2 2" xfId="28010" xr:uid="{00000000-0005-0000-0000-0000C4190000}"/>
    <cellStyle name="Comma 3 24 2 2 2 4 2 2 2" xfId="35540" xr:uid="{00000000-0005-0000-0000-0000C5190000}"/>
    <cellStyle name="Comma 3 24 2 2 2 4 2 3" xfId="32656" xr:uid="{00000000-0005-0000-0000-0000C6190000}"/>
    <cellStyle name="Comma 3 24 2 2 2 4 3" xfId="26562" xr:uid="{00000000-0005-0000-0000-0000C7190000}"/>
    <cellStyle name="Comma 3 24 2 2 2 4 3 2" xfId="34092" xr:uid="{00000000-0005-0000-0000-0000C8190000}"/>
    <cellStyle name="Comma 3 24 2 2 2 4 4" xfId="31208" xr:uid="{00000000-0005-0000-0000-0000C9190000}"/>
    <cellStyle name="Comma 3 24 2 2 2 4 5" xfId="29446" xr:uid="{00000000-0005-0000-0000-0000CA190000}"/>
    <cellStyle name="Comma 3 24 2 2 2 5" xfId="24007" xr:uid="{00000000-0005-0000-0000-0000CB190000}"/>
    <cellStyle name="Comma 3 24 2 2 2 5 2" xfId="25924" xr:uid="{00000000-0005-0000-0000-0000CC190000}"/>
    <cellStyle name="Comma 3 24 2 2 2 5 2 2" xfId="28609" xr:uid="{00000000-0005-0000-0000-0000CD190000}"/>
    <cellStyle name="Comma 3 24 2 2 2 5 2 2 2" xfId="36139" xr:uid="{00000000-0005-0000-0000-0000CE190000}"/>
    <cellStyle name="Comma 3 24 2 2 2 5 2 3" xfId="33255" xr:uid="{00000000-0005-0000-0000-0000CF190000}"/>
    <cellStyle name="Comma 3 24 2 2 2 5 3" xfId="26892" xr:uid="{00000000-0005-0000-0000-0000D0190000}"/>
    <cellStyle name="Comma 3 24 2 2 2 5 3 2" xfId="34422" xr:uid="{00000000-0005-0000-0000-0000D1190000}"/>
    <cellStyle name="Comma 3 24 2 2 2 5 4" xfId="31538" xr:uid="{00000000-0005-0000-0000-0000D2190000}"/>
    <cellStyle name="Comma 3 24 2 2 2 5 5" xfId="29776" xr:uid="{00000000-0005-0000-0000-0000D3190000}"/>
    <cellStyle name="Comma 3 24 2 2 2 6" xfId="24337" xr:uid="{00000000-0005-0000-0000-0000D4190000}"/>
    <cellStyle name="Comma 3 24 2 2 2 6 2" xfId="27222" xr:uid="{00000000-0005-0000-0000-0000D5190000}"/>
    <cellStyle name="Comma 3 24 2 2 2 6 2 2" xfId="34752" xr:uid="{00000000-0005-0000-0000-0000D6190000}"/>
    <cellStyle name="Comma 3 24 2 2 2 6 3" xfId="31868" xr:uid="{00000000-0005-0000-0000-0000D7190000}"/>
    <cellStyle name="Comma 3 24 2 2 2 6 4" xfId="30106" xr:uid="{00000000-0005-0000-0000-0000D8190000}"/>
    <cellStyle name="Comma 3 24 2 2 2 7" xfId="26207" xr:uid="{00000000-0005-0000-0000-0000D9190000}"/>
    <cellStyle name="Comma 3 24 2 2 2 7 2" xfId="33539" xr:uid="{00000000-0005-0000-0000-0000DA190000}"/>
    <cellStyle name="Comma 3 24 2 2 2 8" xfId="30655" xr:uid="{00000000-0005-0000-0000-0000DB190000}"/>
    <cellStyle name="Comma 3 24 2 2 2 9" xfId="28893" xr:uid="{00000000-0005-0000-0000-0000DC190000}"/>
    <cellStyle name="Comma 3 24 2 2 3" xfId="23239" xr:uid="{00000000-0005-0000-0000-0000DD190000}"/>
    <cellStyle name="Comma 3 24 2 2 3 2" xfId="23809" xr:uid="{00000000-0005-0000-0000-0000DE190000}"/>
    <cellStyle name="Comma 3 24 2 2 3 2 2" xfId="25677" xr:uid="{00000000-0005-0000-0000-0000DF190000}"/>
    <cellStyle name="Comma 3 24 2 2 3 2 2 2" xfId="28362" xr:uid="{00000000-0005-0000-0000-0000E0190000}"/>
    <cellStyle name="Comma 3 24 2 2 3 2 2 2 2" xfId="35892" xr:uid="{00000000-0005-0000-0000-0000E1190000}"/>
    <cellStyle name="Comma 3 24 2 2 3 2 2 3" xfId="33008" xr:uid="{00000000-0005-0000-0000-0000E2190000}"/>
    <cellStyle name="Comma 3 24 2 2 3 2 3" xfId="26695" xr:uid="{00000000-0005-0000-0000-0000E3190000}"/>
    <cellStyle name="Comma 3 24 2 2 3 2 3 2" xfId="34225" xr:uid="{00000000-0005-0000-0000-0000E4190000}"/>
    <cellStyle name="Comma 3 24 2 2 3 2 4" xfId="31341" xr:uid="{00000000-0005-0000-0000-0000E5190000}"/>
    <cellStyle name="Comma 3 24 2 2 3 2 5" xfId="29579" xr:uid="{00000000-0005-0000-0000-0000E6190000}"/>
    <cellStyle name="Comma 3 24 2 2 3 3" xfId="24140" xr:uid="{00000000-0005-0000-0000-0000E7190000}"/>
    <cellStyle name="Comma 3 24 2 2 3 3 2" xfId="25925" xr:uid="{00000000-0005-0000-0000-0000E8190000}"/>
    <cellStyle name="Comma 3 24 2 2 3 3 2 2" xfId="28610" xr:uid="{00000000-0005-0000-0000-0000E9190000}"/>
    <cellStyle name="Comma 3 24 2 2 3 3 2 2 2" xfId="36140" xr:uid="{00000000-0005-0000-0000-0000EA190000}"/>
    <cellStyle name="Comma 3 24 2 2 3 3 2 3" xfId="33256" xr:uid="{00000000-0005-0000-0000-0000EB190000}"/>
    <cellStyle name="Comma 3 24 2 2 3 3 3" xfId="27025" xr:uid="{00000000-0005-0000-0000-0000EC190000}"/>
    <cellStyle name="Comma 3 24 2 2 3 3 3 2" xfId="34555" xr:uid="{00000000-0005-0000-0000-0000ED190000}"/>
    <cellStyle name="Comma 3 24 2 2 3 3 4" xfId="31671" xr:uid="{00000000-0005-0000-0000-0000EE190000}"/>
    <cellStyle name="Comma 3 24 2 2 3 3 5" xfId="29909" xr:uid="{00000000-0005-0000-0000-0000EF190000}"/>
    <cellStyle name="Comma 3 24 2 2 3 4" xfId="24470" xr:uid="{00000000-0005-0000-0000-0000F0190000}"/>
    <cellStyle name="Comma 3 24 2 2 3 4 2" xfId="27355" xr:uid="{00000000-0005-0000-0000-0000F1190000}"/>
    <cellStyle name="Comma 3 24 2 2 3 4 2 2" xfId="34885" xr:uid="{00000000-0005-0000-0000-0000F2190000}"/>
    <cellStyle name="Comma 3 24 2 2 3 4 3" xfId="32001" xr:uid="{00000000-0005-0000-0000-0000F3190000}"/>
    <cellStyle name="Comma 3 24 2 2 3 4 4" xfId="30239" xr:uid="{00000000-0005-0000-0000-0000F4190000}"/>
    <cellStyle name="Comma 3 24 2 2 3 5" xfId="24689" xr:uid="{00000000-0005-0000-0000-0000F5190000}"/>
    <cellStyle name="Comma 3 24 2 2 3 5 2" xfId="33891" xr:uid="{00000000-0005-0000-0000-0000F6190000}"/>
    <cellStyle name="Comma 3 24 2 2 3 5 3" xfId="30458" xr:uid="{00000000-0005-0000-0000-0000F7190000}"/>
    <cellStyle name="Comma 3 24 2 2 3 6" xfId="31007" xr:uid="{00000000-0005-0000-0000-0000F8190000}"/>
    <cellStyle name="Comma 3 24 2 2 3 7" xfId="29245" xr:uid="{00000000-0005-0000-0000-0000F9190000}"/>
    <cellStyle name="Comma 3 24 2 2 4" xfId="23471" xr:uid="{00000000-0005-0000-0000-0000FA190000}"/>
    <cellStyle name="Comma 3 24 2 2 4 2" xfId="24906" xr:uid="{00000000-0005-0000-0000-0000FB190000}"/>
    <cellStyle name="Comma 3 24 2 2 4 2 2" xfId="25543" xr:uid="{00000000-0005-0000-0000-0000FC190000}"/>
    <cellStyle name="Comma 3 24 2 2 4 2 2 2" xfId="28228" xr:uid="{00000000-0005-0000-0000-0000FD190000}"/>
    <cellStyle name="Comma 3 24 2 2 4 2 2 2 2" xfId="35758" xr:uid="{00000000-0005-0000-0000-0000FE190000}"/>
    <cellStyle name="Comma 3 24 2 2 4 2 2 3" xfId="32874" xr:uid="{00000000-0005-0000-0000-0000FF190000}"/>
    <cellStyle name="Comma 3 24 2 2 4 2 3" xfId="27591" xr:uid="{00000000-0005-0000-0000-0000001A0000}"/>
    <cellStyle name="Comma 3 24 2 2 4 2 3 2" xfId="35121" xr:uid="{00000000-0005-0000-0000-0000011A0000}"/>
    <cellStyle name="Comma 3 24 2 2 4 2 4" xfId="32237" xr:uid="{00000000-0005-0000-0000-0000021A0000}"/>
    <cellStyle name="Comma 3 24 2 2 4 3" xfId="25125" xr:uid="{00000000-0005-0000-0000-0000031A0000}"/>
    <cellStyle name="Comma 3 24 2 2 4 3 2" xfId="27810" xr:uid="{00000000-0005-0000-0000-0000041A0000}"/>
    <cellStyle name="Comma 3 24 2 2 4 3 2 2" xfId="35340" xr:uid="{00000000-0005-0000-0000-0000051A0000}"/>
    <cellStyle name="Comma 3 24 2 2 4 3 3" xfId="32456" xr:uid="{00000000-0005-0000-0000-0000061A0000}"/>
    <cellStyle name="Comma 3 24 2 2 4 4" xfId="26358" xr:uid="{00000000-0005-0000-0000-0000071A0000}"/>
    <cellStyle name="Comma 3 24 2 2 4 4 2" xfId="33757" xr:uid="{00000000-0005-0000-0000-0000081A0000}"/>
    <cellStyle name="Comma 3 24 2 2 4 5" xfId="30873" xr:uid="{00000000-0005-0000-0000-0000091A0000}"/>
    <cellStyle name="Comma 3 24 2 2 4 6" xfId="29111" xr:uid="{00000000-0005-0000-0000-00000A1A0000}"/>
    <cellStyle name="Comma 3 24 2 2 5" xfId="23675" xr:uid="{00000000-0005-0000-0000-00000B1A0000}"/>
    <cellStyle name="Comma 3 24 2 2 5 2" xfId="25324" xr:uid="{00000000-0005-0000-0000-00000C1A0000}"/>
    <cellStyle name="Comma 3 24 2 2 5 2 2" xfId="28009" xr:uid="{00000000-0005-0000-0000-00000D1A0000}"/>
    <cellStyle name="Comma 3 24 2 2 5 2 2 2" xfId="35539" xr:uid="{00000000-0005-0000-0000-00000E1A0000}"/>
    <cellStyle name="Comma 3 24 2 2 5 2 3" xfId="32655" xr:uid="{00000000-0005-0000-0000-00000F1A0000}"/>
    <cellStyle name="Comma 3 24 2 2 5 3" xfId="26561" xr:uid="{00000000-0005-0000-0000-0000101A0000}"/>
    <cellStyle name="Comma 3 24 2 2 5 3 2" xfId="34091" xr:uid="{00000000-0005-0000-0000-0000111A0000}"/>
    <cellStyle name="Comma 3 24 2 2 5 4" xfId="31207" xr:uid="{00000000-0005-0000-0000-0000121A0000}"/>
    <cellStyle name="Comma 3 24 2 2 5 5" xfId="29445" xr:uid="{00000000-0005-0000-0000-0000131A0000}"/>
    <cellStyle name="Comma 3 24 2 2 6" xfId="24006" xr:uid="{00000000-0005-0000-0000-0000141A0000}"/>
    <cellStyle name="Comma 3 24 2 2 6 2" xfId="25926" xr:uid="{00000000-0005-0000-0000-0000151A0000}"/>
    <cellStyle name="Comma 3 24 2 2 6 2 2" xfId="28611" xr:uid="{00000000-0005-0000-0000-0000161A0000}"/>
    <cellStyle name="Comma 3 24 2 2 6 2 2 2" xfId="36141" xr:uid="{00000000-0005-0000-0000-0000171A0000}"/>
    <cellStyle name="Comma 3 24 2 2 6 2 3" xfId="33257" xr:uid="{00000000-0005-0000-0000-0000181A0000}"/>
    <cellStyle name="Comma 3 24 2 2 6 3" xfId="26891" xr:uid="{00000000-0005-0000-0000-0000191A0000}"/>
    <cellStyle name="Comma 3 24 2 2 6 3 2" xfId="34421" xr:uid="{00000000-0005-0000-0000-00001A1A0000}"/>
    <cellStyle name="Comma 3 24 2 2 6 4" xfId="31537" xr:uid="{00000000-0005-0000-0000-00001B1A0000}"/>
    <cellStyle name="Comma 3 24 2 2 6 5" xfId="29775" xr:uid="{00000000-0005-0000-0000-00001C1A0000}"/>
    <cellStyle name="Comma 3 24 2 2 7" xfId="24336" xr:uid="{00000000-0005-0000-0000-00001D1A0000}"/>
    <cellStyle name="Comma 3 24 2 2 7 2" xfId="27221" xr:uid="{00000000-0005-0000-0000-00001E1A0000}"/>
    <cellStyle name="Comma 3 24 2 2 7 2 2" xfId="34751" xr:uid="{00000000-0005-0000-0000-00001F1A0000}"/>
    <cellStyle name="Comma 3 24 2 2 7 3" xfId="31867" xr:uid="{00000000-0005-0000-0000-0000201A0000}"/>
    <cellStyle name="Comma 3 24 2 2 7 4" xfId="30105" xr:uid="{00000000-0005-0000-0000-0000211A0000}"/>
    <cellStyle name="Comma 3 24 2 2 8" xfId="26206" xr:uid="{00000000-0005-0000-0000-0000221A0000}"/>
    <cellStyle name="Comma 3 24 2 2 8 2" xfId="33538" xr:uid="{00000000-0005-0000-0000-0000231A0000}"/>
    <cellStyle name="Comma 3 24 2 2 9" xfId="30654" xr:uid="{00000000-0005-0000-0000-0000241A0000}"/>
    <cellStyle name="Comma 3 24 2 3" xfId="3431" xr:uid="{00000000-0005-0000-0000-0000251A0000}"/>
    <cellStyle name="Comma 3 24 2 3 2" xfId="23241" xr:uid="{00000000-0005-0000-0000-0000261A0000}"/>
    <cellStyle name="Comma 3 24 2 3 2 2" xfId="23811" xr:uid="{00000000-0005-0000-0000-0000271A0000}"/>
    <cellStyle name="Comma 3 24 2 3 2 2 2" xfId="25679" xr:uid="{00000000-0005-0000-0000-0000281A0000}"/>
    <cellStyle name="Comma 3 24 2 3 2 2 2 2" xfId="28364" xr:uid="{00000000-0005-0000-0000-0000291A0000}"/>
    <cellStyle name="Comma 3 24 2 3 2 2 2 2 2" xfId="35894" xr:uid="{00000000-0005-0000-0000-00002A1A0000}"/>
    <cellStyle name="Comma 3 24 2 3 2 2 2 3" xfId="33010" xr:uid="{00000000-0005-0000-0000-00002B1A0000}"/>
    <cellStyle name="Comma 3 24 2 3 2 2 3" xfId="26697" xr:uid="{00000000-0005-0000-0000-00002C1A0000}"/>
    <cellStyle name="Comma 3 24 2 3 2 2 3 2" xfId="34227" xr:uid="{00000000-0005-0000-0000-00002D1A0000}"/>
    <cellStyle name="Comma 3 24 2 3 2 2 4" xfId="31343" xr:uid="{00000000-0005-0000-0000-00002E1A0000}"/>
    <cellStyle name="Comma 3 24 2 3 2 2 5" xfId="29581" xr:uid="{00000000-0005-0000-0000-00002F1A0000}"/>
    <cellStyle name="Comma 3 24 2 3 2 3" xfId="24142" xr:uid="{00000000-0005-0000-0000-0000301A0000}"/>
    <cellStyle name="Comma 3 24 2 3 2 3 2" xfId="25927" xr:uid="{00000000-0005-0000-0000-0000311A0000}"/>
    <cellStyle name="Comma 3 24 2 3 2 3 2 2" xfId="28612" xr:uid="{00000000-0005-0000-0000-0000321A0000}"/>
    <cellStyle name="Comma 3 24 2 3 2 3 2 2 2" xfId="36142" xr:uid="{00000000-0005-0000-0000-0000331A0000}"/>
    <cellStyle name="Comma 3 24 2 3 2 3 2 3" xfId="33258" xr:uid="{00000000-0005-0000-0000-0000341A0000}"/>
    <cellStyle name="Comma 3 24 2 3 2 3 3" xfId="27027" xr:uid="{00000000-0005-0000-0000-0000351A0000}"/>
    <cellStyle name="Comma 3 24 2 3 2 3 3 2" xfId="34557" xr:uid="{00000000-0005-0000-0000-0000361A0000}"/>
    <cellStyle name="Comma 3 24 2 3 2 3 4" xfId="31673" xr:uid="{00000000-0005-0000-0000-0000371A0000}"/>
    <cellStyle name="Comma 3 24 2 3 2 3 5" xfId="29911" xr:uid="{00000000-0005-0000-0000-0000381A0000}"/>
    <cellStyle name="Comma 3 24 2 3 2 4" xfId="24472" xr:uid="{00000000-0005-0000-0000-0000391A0000}"/>
    <cellStyle name="Comma 3 24 2 3 2 4 2" xfId="27357" xr:uid="{00000000-0005-0000-0000-00003A1A0000}"/>
    <cellStyle name="Comma 3 24 2 3 2 4 2 2" xfId="34887" xr:uid="{00000000-0005-0000-0000-00003B1A0000}"/>
    <cellStyle name="Comma 3 24 2 3 2 4 3" xfId="32003" xr:uid="{00000000-0005-0000-0000-00003C1A0000}"/>
    <cellStyle name="Comma 3 24 2 3 2 4 4" xfId="30241" xr:uid="{00000000-0005-0000-0000-00003D1A0000}"/>
    <cellStyle name="Comma 3 24 2 3 2 5" xfId="24691" xr:uid="{00000000-0005-0000-0000-00003E1A0000}"/>
    <cellStyle name="Comma 3 24 2 3 2 5 2" xfId="33893" xr:uid="{00000000-0005-0000-0000-00003F1A0000}"/>
    <cellStyle name="Comma 3 24 2 3 2 5 3" xfId="30460" xr:uid="{00000000-0005-0000-0000-0000401A0000}"/>
    <cellStyle name="Comma 3 24 2 3 2 6" xfId="31009" xr:uid="{00000000-0005-0000-0000-0000411A0000}"/>
    <cellStyle name="Comma 3 24 2 3 2 7" xfId="29247" xr:uid="{00000000-0005-0000-0000-0000421A0000}"/>
    <cellStyle name="Comma 3 24 2 3 3" xfId="23473" xr:uid="{00000000-0005-0000-0000-0000431A0000}"/>
    <cellStyle name="Comma 3 24 2 3 3 2" xfId="24908" xr:uid="{00000000-0005-0000-0000-0000441A0000}"/>
    <cellStyle name="Comma 3 24 2 3 3 2 2" xfId="25545" xr:uid="{00000000-0005-0000-0000-0000451A0000}"/>
    <cellStyle name="Comma 3 24 2 3 3 2 2 2" xfId="28230" xr:uid="{00000000-0005-0000-0000-0000461A0000}"/>
    <cellStyle name="Comma 3 24 2 3 3 2 2 2 2" xfId="35760" xr:uid="{00000000-0005-0000-0000-0000471A0000}"/>
    <cellStyle name="Comma 3 24 2 3 3 2 2 3" xfId="32876" xr:uid="{00000000-0005-0000-0000-0000481A0000}"/>
    <cellStyle name="Comma 3 24 2 3 3 2 3" xfId="27593" xr:uid="{00000000-0005-0000-0000-0000491A0000}"/>
    <cellStyle name="Comma 3 24 2 3 3 2 3 2" xfId="35123" xr:uid="{00000000-0005-0000-0000-00004A1A0000}"/>
    <cellStyle name="Comma 3 24 2 3 3 2 4" xfId="32239" xr:uid="{00000000-0005-0000-0000-00004B1A0000}"/>
    <cellStyle name="Comma 3 24 2 3 3 3" xfId="25127" xr:uid="{00000000-0005-0000-0000-00004C1A0000}"/>
    <cellStyle name="Comma 3 24 2 3 3 3 2" xfId="27812" xr:uid="{00000000-0005-0000-0000-00004D1A0000}"/>
    <cellStyle name="Comma 3 24 2 3 3 3 2 2" xfId="35342" xr:uid="{00000000-0005-0000-0000-00004E1A0000}"/>
    <cellStyle name="Comma 3 24 2 3 3 3 3" xfId="32458" xr:uid="{00000000-0005-0000-0000-00004F1A0000}"/>
    <cellStyle name="Comma 3 24 2 3 3 4" xfId="26360" xr:uid="{00000000-0005-0000-0000-0000501A0000}"/>
    <cellStyle name="Comma 3 24 2 3 3 4 2" xfId="33759" xr:uid="{00000000-0005-0000-0000-0000511A0000}"/>
    <cellStyle name="Comma 3 24 2 3 3 5" xfId="30875" xr:uid="{00000000-0005-0000-0000-0000521A0000}"/>
    <cellStyle name="Comma 3 24 2 3 3 6" xfId="29113" xr:uid="{00000000-0005-0000-0000-0000531A0000}"/>
    <cellStyle name="Comma 3 24 2 3 4" xfId="23677" xr:uid="{00000000-0005-0000-0000-0000541A0000}"/>
    <cellStyle name="Comma 3 24 2 3 4 2" xfId="25326" xr:uid="{00000000-0005-0000-0000-0000551A0000}"/>
    <cellStyle name="Comma 3 24 2 3 4 2 2" xfId="28011" xr:uid="{00000000-0005-0000-0000-0000561A0000}"/>
    <cellStyle name="Comma 3 24 2 3 4 2 2 2" xfId="35541" xr:uid="{00000000-0005-0000-0000-0000571A0000}"/>
    <cellStyle name="Comma 3 24 2 3 4 2 3" xfId="32657" xr:uid="{00000000-0005-0000-0000-0000581A0000}"/>
    <cellStyle name="Comma 3 24 2 3 4 3" xfId="26563" xr:uid="{00000000-0005-0000-0000-0000591A0000}"/>
    <cellStyle name="Comma 3 24 2 3 4 3 2" xfId="34093" xr:uid="{00000000-0005-0000-0000-00005A1A0000}"/>
    <cellStyle name="Comma 3 24 2 3 4 4" xfId="31209" xr:uid="{00000000-0005-0000-0000-00005B1A0000}"/>
    <cellStyle name="Comma 3 24 2 3 4 5" xfId="29447" xr:uid="{00000000-0005-0000-0000-00005C1A0000}"/>
    <cellStyle name="Comma 3 24 2 3 5" xfId="24008" xr:uid="{00000000-0005-0000-0000-00005D1A0000}"/>
    <cellStyle name="Comma 3 24 2 3 5 2" xfId="25928" xr:uid="{00000000-0005-0000-0000-00005E1A0000}"/>
    <cellStyle name="Comma 3 24 2 3 5 2 2" xfId="28613" xr:uid="{00000000-0005-0000-0000-00005F1A0000}"/>
    <cellStyle name="Comma 3 24 2 3 5 2 2 2" xfId="36143" xr:uid="{00000000-0005-0000-0000-0000601A0000}"/>
    <cellStyle name="Comma 3 24 2 3 5 2 3" xfId="33259" xr:uid="{00000000-0005-0000-0000-0000611A0000}"/>
    <cellStyle name="Comma 3 24 2 3 5 3" xfId="26893" xr:uid="{00000000-0005-0000-0000-0000621A0000}"/>
    <cellStyle name="Comma 3 24 2 3 5 3 2" xfId="34423" xr:uid="{00000000-0005-0000-0000-0000631A0000}"/>
    <cellStyle name="Comma 3 24 2 3 5 4" xfId="31539" xr:uid="{00000000-0005-0000-0000-0000641A0000}"/>
    <cellStyle name="Comma 3 24 2 3 5 5" xfId="29777" xr:uid="{00000000-0005-0000-0000-0000651A0000}"/>
    <cellStyle name="Comma 3 24 2 3 6" xfId="24338" xr:uid="{00000000-0005-0000-0000-0000661A0000}"/>
    <cellStyle name="Comma 3 24 2 3 6 2" xfId="27223" xr:uid="{00000000-0005-0000-0000-0000671A0000}"/>
    <cellStyle name="Comma 3 24 2 3 6 2 2" xfId="34753" xr:uid="{00000000-0005-0000-0000-0000681A0000}"/>
    <cellStyle name="Comma 3 24 2 3 6 3" xfId="31869" xr:uid="{00000000-0005-0000-0000-0000691A0000}"/>
    <cellStyle name="Comma 3 24 2 3 6 4" xfId="30107" xr:uid="{00000000-0005-0000-0000-00006A1A0000}"/>
    <cellStyle name="Comma 3 24 2 3 7" xfId="26208" xr:uid="{00000000-0005-0000-0000-00006B1A0000}"/>
    <cellStyle name="Comma 3 24 2 3 7 2" xfId="33540" xr:uid="{00000000-0005-0000-0000-00006C1A0000}"/>
    <cellStyle name="Comma 3 24 2 3 8" xfId="30656" xr:uid="{00000000-0005-0000-0000-00006D1A0000}"/>
    <cellStyle name="Comma 3 24 2 3 9" xfId="28894" xr:uid="{00000000-0005-0000-0000-00006E1A0000}"/>
    <cellStyle name="Comma 3 24 2 4" xfId="23238" xr:uid="{00000000-0005-0000-0000-00006F1A0000}"/>
    <cellStyle name="Comma 3 24 2 4 2" xfId="23808" xr:uid="{00000000-0005-0000-0000-0000701A0000}"/>
    <cellStyle name="Comma 3 24 2 4 2 2" xfId="25676" xr:uid="{00000000-0005-0000-0000-0000711A0000}"/>
    <cellStyle name="Comma 3 24 2 4 2 2 2" xfId="28361" xr:uid="{00000000-0005-0000-0000-0000721A0000}"/>
    <cellStyle name="Comma 3 24 2 4 2 2 2 2" xfId="35891" xr:uid="{00000000-0005-0000-0000-0000731A0000}"/>
    <cellStyle name="Comma 3 24 2 4 2 2 3" xfId="33007" xr:uid="{00000000-0005-0000-0000-0000741A0000}"/>
    <cellStyle name="Comma 3 24 2 4 2 3" xfId="26694" xr:uid="{00000000-0005-0000-0000-0000751A0000}"/>
    <cellStyle name="Comma 3 24 2 4 2 3 2" xfId="34224" xr:uid="{00000000-0005-0000-0000-0000761A0000}"/>
    <cellStyle name="Comma 3 24 2 4 2 4" xfId="31340" xr:uid="{00000000-0005-0000-0000-0000771A0000}"/>
    <cellStyle name="Comma 3 24 2 4 2 5" xfId="29578" xr:uid="{00000000-0005-0000-0000-0000781A0000}"/>
    <cellStyle name="Comma 3 24 2 4 3" xfId="24139" xr:uid="{00000000-0005-0000-0000-0000791A0000}"/>
    <cellStyle name="Comma 3 24 2 4 3 2" xfId="25929" xr:uid="{00000000-0005-0000-0000-00007A1A0000}"/>
    <cellStyle name="Comma 3 24 2 4 3 2 2" xfId="28614" xr:uid="{00000000-0005-0000-0000-00007B1A0000}"/>
    <cellStyle name="Comma 3 24 2 4 3 2 2 2" xfId="36144" xr:uid="{00000000-0005-0000-0000-00007C1A0000}"/>
    <cellStyle name="Comma 3 24 2 4 3 2 3" xfId="33260" xr:uid="{00000000-0005-0000-0000-00007D1A0000}"/>
    <cellStyle name="Comma 3 24 2 4 3 3" xfId="27024" xr:uid="{00000000-0005-0000-0000-00007E1A0000}"/>
    <cellStyle name="Comma 3 24 2 4 3 3 2" xfId="34554" xr:uid="{00000000-0005-0000-0000-00007F1A0000}"/>
    <cellStyle name="Comma 3 24 2 4 3 4" xfId="31670" xr:uid="{00000000-0005-0000-0000-0000801A0000}"/>
    <cellStyle name="Comma 3 24 2 4 3 5" xfId="29908" xr:uid="{00000000-0005-0000-0000-0000811A0000}"/>
    <cellStyle name="Comma 3 24 2 4 4" xfId="24469" xr:uid="{00000000-0005-0000-0000-0000821A0000}"/>
    <cellStyle name="Comma 3 24 2 4 4 2" xfId="27354" xr:uid="{00000000-0005-0000-0000-0000831A0000}"/>
    <cellStyle name="Comma 3 24 2 4 4 2 2" xfId="34884" xr:uid="{00000000-0005-0000-0000-0000841A0000}"/>
    <cellStyle name="Comma 3 24 2 4 4 3" xfId="32000" xr:uid="{00000000-0005-0000-0000-0000851A0000}"/>
    <cellStyle name="Comma 3 24 2 4 4 4" xfId="30238" xr:uid="{00000000-0005-0000-0000-0000861A0000}"/>
    <cellStyle name="Comma 3 24 2 4 5" xfId="24688" xr:uid="{00000000-0005-0000-0000-0000871A0000}"/>
    <cellStyle name="Comma 3 24 2 4 5 2" xfId="33890" xr:uid="{00000000-0005-0000-0000-0000881A0000}"/>
    <cellStyle name="Comma 3 24 2 4 5 3" xfId="30457" xr:uid="{00000000-0005-0000-0000-0000891A0000}"/>
    <cellStyle name="Comma 3 24 2 4 6" xfId="31006" xr:uid="{00000000-0005-0000-0000-00008A1A0000}"/>
    <cellStyle name="Comma 3 24 2 4 7" xfId="29244" xr:uid="{00000000-0005-0000-0000-00008B1A0000}"/>
    <cellStyle name="Comma 3 24 2 5" xfId="23470" xr:uid="{00000000-0005-0000-0000-00008C1A0000}"/>
    <cellStyle name="Comma 3 24 2 5 2" xfId="24905" xr:uid="{00000000-0005-0000-0000-00008D1A0000}"/>
    <cellStyle name="Comma 3 24 2 5 2 2" xfId="25542" xr:uid="{00000000-0005-0000-0000-00008E1A0000}"/>
    <cellStyle name="Comma 3 24 2 5 2 2 2" xfId="28227" xr:uid="{00000000-0005-0000-0000-00008F1A0000}"/>
    <cellStyle name="Comma 3 24 2 5 2 2 2 2" xfId="35757" xr:uid="{00000000-0005-0000-0000-0000901A0000}"/>
    <cellStyle name="Comma 3 24 2 5 2 2 3" xfId="32873" xr:uid="{00000000-0005-0000-0000-0000911A0000}"/>
    <cellStyle name="Comma 3 24 2 5 2 3" xfId="27590" xr:uid="{00000000-0005-0000-0000-0000921A0000}"/>
    <cellStyle name="Comma 3 24 2 5 2 3 2" xfId="35120" xr:uid="{00000000-0005-0000-0000-0000931A0000}"/>
    <cellStyle name="Comma 3 24 2 5 2 4" xfId="32236" xr:uid="{00000000-0005-0000-0000-0000941A0000}"/>
    <cellStyle name="Comma 3 24 2 5 3" xfId="25124" xr:uid="{00000000-0005-0000-0000-0000951A0000}"/>
    <cellStyle name="Comma 3 24 2 5 3 2" xfId="27809" xr:uid="{00000000-0005-0000-0000-0000961A0000}"/>
    <cellStyle name="Comma 3 24 2 5 3 2 2" xfId="35339" xr:uid="{00000000-0005-0000-0000-0000971A0000}"/>
    <cellStyle name="Comma 3 24 2 5 3 3" xfId="32455" xr:uid="{00000000-0005-0000-0000-0000981A0000}"/>
    <cellStyle name="Comma 3 24 2 5 4" xfId="26357" xr:uid="{00000000-0005-0000-0000-0000991A0000}"/>
    <cellStyle name="Comma 3 24 2 5 4 2" xfId="33756" xr:uid="{00000000-0005-0000-0000-00009A1A0000}"/>
    <cellStyle name="Comma 3 24 2 5 5" xfId="30872" xr:uid="{00000000-0005-0000-0000-00009B1A0000}"/>
    <cellStyle name="Comma 3 24 2 5 6" xfId="29110" xr:uid="{00000000-0005-0000-0000-00009C1A0000}"/>
    <cellStyle name="Comma 3 24 2 6" xfId="23674" xr:uid="{00000000-0005-0000-0000-00009D1A0000}"/>
    <cellStyle name="Comma 3 24 2 6 2" xfId="25323" xr:uid="{00000000-0005-0000-0000-00009E1A0000}"/>
    <cellStyle name="Comma 3 24 2 6 2 2" xfId="28008" xr:uid="{00000000-0005-0000-0000-00009F1A0000}"/>
    <cellStyle name="Comma 3 24 2 6 2 2 2" xfId="35538" xr:uid="{00000000-0005-0000-0000-0000A01A0000}"/>
    <cellStyle name="Comma 3 24 2 6 2 3" xfId="32654" xr:uid="{00000000-0005-0000-0000-0000A11A0000}"/>
    <cellStyle name="Comma 3 24 2 6 3" xfId="26560" xr:uid="{00000000-0005-0000-0000-0000A21A0000}"/>
    <cellStyle name="Comma 3 24 2 6 3 2" xfId="34090" xr:uid="{00000000-0005-0000-0000-0000A31A0000}"/>
    <cellStyle name="Comma 3 24 2 6 4" xfId="31206" xr:uid="{00000000-0005-0000-0000-0000A41A0000}"/>
    <cellStyle name="Comma 3 24 2 6 5" xfId="29444" xr:uid="{00000000-0005-0000-0000-0000A51A0000}"/>
    <cellStyle name="Comma 3 24 2 7" xfId="24005" xr:uid="{00000000-0005-0000-0000-0000A61A0000}"/>
    <cellStyle name="Comma 3 24 2 7 2" xfId="25930" xr:uid="{00000000-0005-0000-0000-0000A71A0000}"/>
    <cellStyle name="Comma 3 24 2 7 2 2" xfId="28615" xr:uid="{00000000-0005-0000-0000-0000A81A0000}"/>
    <cellStyle name="Comma 3 24 2 7 2 2 2" xfId="36145" xr:uid="{00000000-0005-0000-0000-0000A91A0000}"/>
    <cellStyle name="Comma 3 24 2 7 2 3" xfId="33261" xr:uid="{00000000-0005-0000-0000-0000AA1A0000}"/>
    <cellStyle name="Comma 3 24 2 7 3" xfId="26890" xr:uid="{00000000-0005-0000-0000-0000AB1A0000}"/>
    <cellStyle name="Comma 3 24 2 7 3 2" xfId="34420" xr:uid="{00000000-0005-0000-0000-0000AC1A0000}"/>
    <cellStyle name="Comma 3 24 2 7 4" xfId="31536" xr:uid="{00000000-0005-0000-0000-0000AD1A0000}"/>
    <cellStyle name="Comma 3 24 2 7 5" xfId="29774" xr:uid="{00000000-0005-0000-0000-0000AE1A0000}"/>
    <cellStyle name="Comma 3 24 2 8" xfId="24335" xr:uid="{00000000-0005-0000-0000-0000AF1A0000}"/>
    <cellStyle name="Comma 3 24 2 8 2" xfId="27220" xr:uid="{00000000-0005-0000-0000-0000B01A0000}"/>
    <cellStyle name="Comma 3 24 2 8 2 2" xfId="34750" xr:uid="{00000000-0005-0000-0000-0000B11A0000}"/>
    <cellStyle name="Comma 3 24 2 8 3" xfId="31866" xr:uid="{00000000-0005-0000-0000-0000B21A0000}"/>
    <cellStyle name="Comma 3 24 2 8 4" xfId="30104" xr:uid="{00000000-0005-0000-0000-0000B31A0000}"/>
    <cellStyle name="Comma 3 24 2 9" xfId="26205" xr:uid="{00000000-0005-0000-0000-0000B41A0000}"/>
    <cellStyle name="Comma 3 24 2 9 2" xfId="33537" xr:uid="{00000000-0005-0000-0000-0000B51A0000}"/>
    <cellStyle name="Comma 3 24 3" xfId="3432" xr:uid="{00000000-0005-0000-0000-0000B61A0000}"/>
    <cellStyle name="Comma 3 24 3 10" xfId="28895" xr:uid="{00000000-0005-0000-0000-0000B71A0000}"/>
    <cellStyle name="Comma 3 24 3 2" xfId="3433" xr:uid="{00000000-0005-0000-0000-0000B81A0000}"/>
    <cellStyle name="Comma 3 24 3 2 2" xfId="23243" xr:uid="{00000000-0005-0000-0000-0000B91A0000}"/>
    <cellStyle name="Comma 3 24 3 2 2 2" xfId="23813" xr:uid="{00000000-0005-0000-0000-0000BA1A0000}"/>
    <cellStyle name="Comma 3 24 3 2 2 2 2" xfId="25681" xr:uid="{00000000-0005-0000-0000-0000BB1A0000}"/>
    <cellStyle name="Comma 3 24 3 2 2 2 2 2" xfId="28366" xr:uid="{00000000-0005-0000-0000-0000BC1A0000}"/>
    <cellStyle name="Comma 3 24 3 2 2 2 2 2 2" xfId="35896" xr:uid="{00000000-0005-0000-0000-0000BD1A0000}"/>
    <cellStyle name="Comma 3 24 3 2 2 2 2 3" xfId="33012" xr:uid="{00000000-0005-0000-0000-0000BE1A0000}"/>
    <cellStyle name="Comma 3 24 3 2 2 2 3" xfId="26699" xr:uid="{00000000-0005-0000-0000-0000BF1A0000}"/>
    <cellStyle name="Comma 3 24 3 2 2 2 3 2" xfId="34229" xr:uid="{00000000-0005-0000-0000-0000C01A0000}"/>
    <cellStyle name="Comma 3 24 3 2 2 2 4" xfId="31345" xr:uid="{00000000-0005-0000-0000-0000C11A0000}"/>
    <cellStyle name="Comma 3 24 3 2 2 2 5" xfId="29583" xr:uid="{00000000-0005-0000-0000-0000C21A0000}"/>
    <cellStyle name="Comma 3 24 3 2 2 3" xfId="24144" xr:uid="{00000000-0005-0000-0000-0000C31A0000}"/>
    <cellStyle name="Comma 3 24 3 2 2 3 2" xfId="25931" xr:uid="{00000000-0005-0000-0000-0000C41A0000}"/>
    <cellStyle name="Comma 3 24 3 2 2 3 2 2" xfId="28616" xr:uid="{00000000-0005-0000-0000-0000C51A0000}"/>
    <cellStyle name="Comma 3 24 3 2 2 3 2 2 2" xfId="36146" xr:uid="{00000000-0005-0000-0000-0000C61A0000}"/>
    <cellStyle name="Comma 3 24 3 2 2 3 2 3" xfId="33262" xr:uid="{00000000-0005-0000-0000-0000C71A0000}"/>
    <cellStyle name="Comma 3 24 3 2 2 3 3" xfId="27029" xr:uid="{00000000-0005-0000-0000-0000C81A0000}"/>
    <cellStyle name="Comma 3 24 3 2 2 3 3 2" xfId="34559" xr:uid="{00000000-0005-0000-0000-0000C91A0000}"/>
    <cellStyle name="Comma 3 24 3 2 2 3 4" xfId="31675" xr:uid="{00000000-0005-0000-0000-0000CA1A0000}"/>
    <cellStyle name="Comma 3 24 3 2 2 3 5" xfId="29913" xr:uid="{00000000-0005-0000-0000-0000CB1A0000}"/>
    <cellStyle name="Comma 3 24 3 2 2 4" xfId="24474" xr:uid="{00000000-0005-0000-0000-0000CC1A0000}"/>
    <cellStyle name="Comma 3 24 3 2 2 4 2" xfId="27359" xr:uid="{00000000-0005-0000-0000-0000CD1A0000}"/>
    <cellStyle name="Comma 3 24 3 2 2 4 2 2" xfId="34889" xr:uid="{00000000-0005-0000-0000-0000CE1A0000}"/>
    <cellStyle name="Comma 3 24 3 2 2 4 3" xfId="32005" xr:uid="{00000000-0005-0000-0000-0000CF1A0000}"/>
    <cellStyle name="Comma 3 24 3 2 2 4 4" xfId="30243" xr:uid="{00000000-0005-0000-0000-0000D01A0000}"/>
    <cellStyle name="Comma 3 24 3 2 2 5" xfId="24693" xr:uid="{00000000-0005-0000-0000-0000D11A0000}"/>
    <cellStyle name="Comma 3 24 3 2 2 5 2" xfId="33895" xr:uid="{00000000-0005-0000-0000-0000D21A0000}"/>
    <cellStyle name="Comma 3 24 3 2 2 5 3" xfId="30462" xr:uid="{00000000-0005-0000-0000-0000D31A0000}"/>
    <cellStyle name="Comma 3 24 3 2 2 6" xfId="31011" xr:uid="{00000000-0005-0000-0000-0000D41A0000}"/>
    <cellStyle name="Comma 3 24 3 2 2 7" xfId="29249" xr:uid="{00000000-0005-0000-0000-0000D51A0000}"/>
    <cellStyle name="Comma 3 24 3 2 3" xfId="23475" xr:uid="{00000000-0005-0000-0000-0000D61A0000}"/>
    <cellStyle name="Comma 3 24 3 2 3 2" xfId="24910" xr:uid="{00000000-0005-0000-0000-0000D71A0000}"/>
    <cellStyle name="Comma 3 24 3 2 3 2 2" xfId="25547" xr:uid="{00000000-0005-0000-0000-0000D81A0000}"/>
    <cellStyle name="Comma 3 24 3 2 3 2 2 2" xfId="28232" xr:uid="{00000000-0005-0000-0000-0000D91A0000}"/>
    <cellStyle name="Comma 3 24 3 2 3 2 2 2 2" xfId="35762" xr:uid="{00000000-0005-0000-0000-0000DA1A0000}"/>
    <cellStyle name="Comma 3 24 3 2 3 2 2 3" xfId="32878" xr:uid="{00000000-0005-0000-0000-0000DB1A0000}"/>
    <cellStyle name="Comma 3 24 3 2 3 2 3" xfId="27595" xr:uid="{00000000-0005-0000-0000-0000DC1A0000}"/>
    <cellStyle name="Comma 3 24 3 2 3 2 3 2" xfId="35125" xr:uid="{00000000-0005-0000-0000-0000DD1A0000}"/>
    <cellStyle name="Comma 3 24 3 2 3 2 4" xfId="32241" xr:uid="{00000000-0005-0000-0000-0000DE1A0000}"/>
    <cellStyle name="Comma 3 24 3 2 3 3" xfId="25129" xr:uid="{00000000-0005-0000-0000-0000DF1A0000}"/>
    <cellStyle name="Comma 3 24 3 2 3 3 2" xfId="27814" xr:uid="{00000000-0005-0000-0000-0000E01A0000}"/>
    <cellStyle name="Comma 3 24 3 2 3 3 2 2" xfId="35344" xr:uid="{00000000-0005-0000-0000-0000E11A0000}"/>
    <cellStyle name="Comma 3 24 3 2 3 3 3" xfId="32460" xr:uid="{00000000-0005-0000-0000-0000E21A0000}"/>
    <cellStyle name="Comma 3 24 3 2 3 4" xfId="26362" xr:uid="{00000000-0005-0000-0000-0000E31A0000}"/>
    <cellStyle name="Comma 3 24 3 2 3 4 2" xfId="33761" xr:uid="{00000000-0005-0000-0000-0000E41A0000}"/>
    <cellStyle name="Comma 3 24 3 2 3 5" xfId="30877" xr:uid="{00000000-0005-0000-0000-0000E51A0000}"/>
    <cellStyle name="Comma 3 24 3 2 3 6" xfId="29115" xr:uid="{00000000-0005-0000-0000-0000E61A0000}"/>
    <cellStyle name="Comma 3 24 3 2 4" xfId="23679" xr:uid="{00000000-0005-0000-0000-0000E71A0000}"/>
    <cellStyle name="Comma 3 24 3 2 4 2" xfId="25328" xr:uid="{00000000-0005-0000-0000-0000E81A0000}"/>
    <cellStyle name="Comma 3 24 3 2 4 2 2" xfId="28013" xr:uid="{00000000-0005-0000-0000-0000E91A0000}"/>
    <cellStyle name="Comma 3 24 3 2 4 2 2 2" xfId="35543" xr:uid="{00000000-0005-0000-0000-0000EA1A0000}"/>
    <cellStyle name="Comma 3 24 3 2 4 2 3" xfId="32659" xr:uid="{00000000-0005-0000-0000-0000EB1A0000}"/>
    <cellStyle name="Comma 3 24 3 2 4 3" xfId="26565" xr:uid="{00000000-0005-0000-0000-0000EC1A0000}"/>
    <cellStyle name="Comma 3 24 3 2 4 3 2" xfId="34095" xr:uid="{00000000-0005-0000-0000-0000ED1A0000}"/>
    <cellStyle name="Comma 3 24 3 2 4 4" xfId="31211" xr:uid="{00000000-0005-0000-0000-0000EE1A0000}"/>
    <cellStyle name="Comma 3 24 3 2 4 5" xfId="29449" xr:uid="{00000000-0005-0000-0000-0000EF1A0000}"/>
    <cellStyle name="Comma 3 24 3 2 5" xfId="24010" xr:uid="{00000000-0005-0000-0000-0000F01A0000}"/>
    <cellStyle name="Comma 3 24 3 2 5 2" xfId="25932" xr:uid="{00000000-0005-0000-0000-0000F11A0000}"/>
    <cellStyle name="Comma 3 24 3 2 5 2 2" xfId="28617" xr:uid="{00000000-0005-0000-0000-0000F21A0000}"/>
    <cellStyle name="Comma 3 24 3 2 5 2 2 2" xfId="36147" xr:uid="{00000000-0005-0000-0000-0000F31A0000}"/>
    <cellStyle name="Comma 3 24 3 2 5 2 3" xfId="33263" xr:uid="{00000000-0005-0000-0000-0000F41A0000}"/>
    <cellStyle name="Comma 3 24 3 2 5 3" xfId="26895" xr:uid="{00000000-0005-0000-0000-0000F51A0000}"/>
    <cellStyle name="Comma 3 24 3 2 5 3 2" xfId="34425" xr:uid="{00000000-0005-0000-0000-0000F61A0000}"/>
    <cellStyle name="Comma 3 24 3 2 5 4" xfId="31541" xr:uid="{00000000-0005-0000-0000-0000F71A0000}"/>
    <cellStyle name="Comma 3 24 3 2 5 5" xfId="29779" xr:uid="{00000000-0005-0000-0000-0000F81A0000}"/>
    <cellStyle name="Comma 3 24 3 2 6" xfId="24340" xr:uid="{00000000-0005-0000-0000-0000F91A0000}"/>
    <cellStyle name="Comma 3 24 3 2 6 2" xfId="27225" xr:uid="{00000000-0005-0000-0000-0000FA1A0000}"/>
    <cellStyle name="Comma 3 24 3 2 6 2 2" xfId="34755" xr:uid="{00000000-0005-0000-0000-0000FB1A0000}"/>
    <cellStyle name="Comma 3 24 3 2 6 3" xfId="31871" xr:uid="{00000000-0005-0000-0000-0000FC1A0000}"/>
    <cellStyle name="Comma 3 24 3 2 6 4" xfId="30109" xr:uid="{00000000-0005-0000-0000-0000FD1A0000}"/>
    <cellStyle name="Comma 3 24 3 2 7" xfId="26210" xr:uid="{00000000-0005-0000-0000-0000FE1A0000}"/>
    <cellStyle name="Comma 3 24 3 2 7 2" xfId="33542" xr:uid="{00000000-0005-0000-0000-0000FF1A0000}"/>
    <cellStyle name="Comma 3 24 3 2 8" xfId="30658" xr:uid="{00000000-0005-0000-0000-0000001B0000}"/>
    <cellStyle name="Comma 3 24 3 2 9" xfId="28896" xr:uid="{00000000-0005-0000-0000-0000011B0000}"/>
    <cellStyle name="Comma 3 24 3 3" xfId="23242" xr:uid="{00000000-0005-0000-0000-0000021B0000}"/>
    <cellStyle name="Comma 3 24 3 3 2" xfId="23812" xr:uid="{00000000-0005-0000-0000-0000031B0000}"/>
    <cellStyle name="Comma 3 24 3 3 2 2" xfId="25680" xr:uid="{00000000-0005-0000-0000-0000041B0000}"/>
    <cellStyle name="Comma 3 24 3 3 2 2 2" xfId="28365" xr:uid="{00000000-0005-0000-0000-0000051B0000}"/>
    <cellStyle name="Comma 3 24 3 3 2 2 2 2" xfId="35895" xr:uid="{00000000-0005-0000-0000-0000061B0000}"/>
    <cellStyle name="Comma 3 24 3 3 2 2 3" xfId="33011" xr:uid="{00000000-0005-0000-0000-0000071B0000}"/>
    <cellStyle name="Comma 3 24 3 3 2 3" xfId="26698" xr:uid="{00000000-0005-0000-0000-0000081B0000}"/>
    <cellStyle name="Comma 3 24 3 3 2 3 2" xfId="34228" xr:uid="{00000000-0005-0000-0000-0000091B0000}"/>
    <cellStyle name="Comma 3 24 3 3 2 4" xfId="31344" xr:uid="{00000000-0005-0000-0000-00000A1B0000}"/>
    <cellStyle name="Comma 3 24 3 3 2 5" xfId="29582" xr:uid="{00000000-0005-0000-0000-00000B1B0000}"/>
    <cellStyle name="Comma 3 24 3 3 3" xfId="24143" xr:uid="{00000000-0005-0000-0000-00000C1B0000}"/>
    <cellStyle name="Comma 3 24 3 3 3 2" xfId="25933" xr:uid="{00000000-0005-0000-0000-00000D1B0000}"/>
    <cellStyle name="Comma 3 24 3 3 3 2 2" xfId="28618" xr:uid="{00000000-0005-0000-0000-00000E1B0000}"/>
    <cellStyle name="Comma 3 24 3 3 3 2 2 2" xfId="36148" xr:uid="{00000000-0005-0000-0000-00000F1B0000}"/>
    <cellStyle name="Comma 3 24 3 3 3 2 3" xfId="33264" xr:uid="{00000000-0005-0000-0000-0000101B0000}"/>
    <cellStyle name="Comma 3 24 3 3 3 3" xfId="27028" xr:uid="{00000000-0005-0000-0000-0000111B0000}"/>
    <cellStyle name="Comma 3 24 3 3 3 3 2" xfId="34558" xr:uid="{00000000-0005-0000-0000-0000121B0000}"/>
    <cellStyle name="Comma 3 24 3 3 3 4" xfId="31674" xr:uid="{00000000-0005-0000-0000-0000131B0000}"/>
    <cellStyle name="Comma 3 24 3 3 3 5" xfId="29912" xr:uid="{00000000-0005-0000-0000-0000141B0000}"/>
    <cellStyle name="Comma 3 24 3 3 4" xfId="24473" xr:uid="{00000000-0005-0000-0000-0000151B0000}"/>
    <cellStyle name="Comma 3 24 3 3 4 2" xfId="27358" xr:uid="{00000000-0005-0000-0000-0000161B0000}"/>
    <cellStyle name="Comma 3 24 3 3 4 2 2" xfId="34888" xr:uid="{00000000-0005-0000-0000-0000171B0000}"/>
    <cellStyle name="Comma 3 24 3 3 4 3" xfId="32004" xr:uid="{00000000-0005-0000-0000-0000181B0000}"/>
    <cellStyle name="Comma 3 24 3 3 4 4" xfId="30242" xr:uid="{00000000-0005-0000-0000-0000191B0000}"/>
    <cellStyle name="Comma 3 24 3 3 5" xfId="24692" xr:uid="{00000000-0005-0000-0000-00001A1B0000}"/>
    <cellStyle name="Comma 3 24 3 3 5 2" xfId="33894" xr:uid="{00000000-0005-0000-0000-00001B1B0000}"/>
    <cellStyle name="Comma 3 24 3 3 5 3" xfId="30461" xr:uid="{00000000-0005-0000-0000-00001C1B0000}"/>
    <cellStyle name="Comma 3 24 3 3 6" xfId="31010" xr:uid="{00000000-0005-0000-0000-00001D1B0000}"/>
    <cellStyle name="Comma 3 24 3 3 7" xfId="29248" xr:uid="{00000000-0005-0000-0000-00001E1B0000}"/>
    <cellStyle name="Comma 3 24 3 4" xfId="23474" xr:uid="{00000000-0005-0000-0000-00001F1B0000}"/>
    <cellStyle name="Comma 3 24 3 4 2" xfId="24909" xr:uid="{00000000-0005-0000-0000-0000201B0000}"/>
    <cellStyle name="Comma 3 24 3 4 2 2" xfId="25546" xr:uid="{00000000-0005-0000-0000-0000211B0000}"/>
    <cellStyle name="Comma 3 24 3 4 2 2 2" xfId="28231" xr:uid="{00000000-0005-0000-0000-0000221B0000}"/>
    <cellStyle name="Comma 3 24 3 4 2 2 2 2" xfId="35761" xr:uid="{00000000-0005-0000-0000-0000231B0000}"/>
    <cellStyle name="Comma 3 24 3 4 2 2 3" xfId="32877" xr:uid="{00000000-0005-0000-0000-0000241B0000}"/>
    <cellStyle name="Comma 3 24 3 4 2 3" xfId="27594" xr:uid="{00000000-0005-0000-0000-0000251B0000}"/>
    <cellStyle name="Comma 3 24 3 4 2 3 2" xfId="35124" xr:uid="{00000000-0005-0000-0000-0000261B0000}"/>
    <cellStyle name="Comma 3 24 3 4 2 4" xfId="32240" xr:uid="{00000000-0005-0000-0000-0000271B0000}"/>
    <cellStyle name="Comma 3 24 3 4 3" xfId="25128" xr:uid="{00000000-0005-0000-0000-0000281B0000}"/>
    <cellStyle name="Comma 3 24 3 4 3 2" xfId="27813" xr:uid="{00000000-0005-0000-0000-0000291B0000}"/>
    <cellStyle name="Comma 3 24 3 4 3 2 2" xfId="35343" xr:uid="{00000000-0005-0000-0000-00002A1B0000}"/>
    <cellStyle name="Comma 3 24 3 4 3 3" xfId="32459" xr:uid="{00000000-0005-0000-0000-00002B1B0000}"/>
    <cellStyle name="Comma 3 24 3 4 4" xfId="26361" xr:uid="{00000000-0005-0000-0000-00002C1B0000}"/>
    <cellStyle name="Comma 3 24 3 4 4 2" xfId="33760" xr:uid="{00000000-0005-0000-0000-00002D1B0000}"/>
    <cellStyle name="Comma 3 24 3 4 5" xfId="30876" xr:uid="{00000000-0005-0000-0000-00002E1B0000}"/>
    <cellStyle name="Comma 3 24 3 4 6" xfId="29114" xr:uid="{00000000-0005-0000-0000-00002F1B0000}"/>
    <cellStyle name="Comma 3 24 3 5" xfId="23678" xr:uid="{00000000-0005-0000-0000-0000301B0000}"/>
    <cellStyle name="Comma 3 24 3 5 2" xfId="25327" xr:uid="{00000000-0005-0000-0000-0000311B0000}"/>
    <cellStyle name="Comma 3 24 3 5 2 2" xfId="28012" xr:uid="{00000000-0005-0000-0000-0000321B0000}"/>
    <cellStyle name="Comma 3 24 3 5 2 2 2" xfId="35542" xr:uid="{00000000-0005-0000-0000-0000331B0000}"/>
    <cellStyle name="Comma 3 24 3 5 2 3" xfId="32658" xr:uid="{00000000-0005-0000-0000-0000341B0000}"/>
    <cellStyle name="Comma 3 24 3 5 3" xfId="26564" xr:uid="{00000000-0005-0000-0000-0000351B0000}"/>
    <cellStyle name="Comma 3 24 3 5 3 2" xfId="34094" xr:uid="{00000000-0005-0000-0000-0000361B0000}"/>
    <cellStyle name="Comma 3 24 3 5 4" xfId="31210" xr:uid="{00000000-0005-0000-0000-0000371B0000}"/>
    <cellStyle name="Comma 3 24 3 5 5" xfId="29448" xr:uid="{00000000-0005-0000-0000-0000381B0000}"/>
    <cellStyle name="Comma 3 24 3 6" xfId="24009" xr:uid="{00000000-0005-0000-0000-0000391B0000}"/>
    <cellStyle name="Comma 3 24 3 6 2" xfId="25934" xr:uid="{00000000-0005-0000-0000-00003A1B0000}"/>
    <cellStyle name="Comma 3 24 3 6 2 2" xfId="28619" xr:uid="{00000000-0005-0000-0000-00003B1B0000}"/>
    <cellStyle name="Comma 3 24 3 6 2 2 2" xfId="36149" xr:uid="{00000000-0005-0000-0000-00003C1B0000}"/>
    <cellStyle name="Comma 3 24 3 6 2 3" xfId="33265" xr:uid="{00000000-0005-0000-0000-00003D1B0000}"/>
    <cellStyle name="Comma 3 24 3 6 3" xfId="26894" xr:uid="{00000000-0005-0000-0000-00003E1B0000}"/>
    <cellStyle name="Comma 3 24 3 6 3 2" xfId="34424" xr:uid="{00000000-0005-0000-0000-00003F1B0000}"/>
    <cellStyle name="Comma 3 24 3 6 4" xfId="31540" xr:uid="{00000000-0005-0000-0000-0000401B0000}"/>
    <cellStyle name="Comma 3 24 3 6 5" xfId="29778" xr:uid="{00000000-0005-0000-0000-0000411B0000}"/>
    <cellStyle name="Comma 3 24 3 7" xfId="24339" xr:uid="{00000000-0005-0000-0000-0000421B0000}"/>
    <cellStyle name="Comma 3 24 3 7 2" xfId="27224" xr:uid="{00000000-0005-0000-0000-0000431B0000}"/>
    <cellStyle name="Comma 3 24 3 7 2 2" xfId="34754" xr:uid="{00000000-0005-0000-0000-0000441B0000}"/>
    <cellStyle name="Comma 3 24 3 7 3" xfId="31870" xr:uid="{00000000-0005-0000-0000-0000451B0000}"/>
    <cellStyle name="Comma 3 24 3 7 4" xfId="30108" xr:uid="{00000000-0005-0000-0000-0000461B0000}"/>
    <cellStyle name="Comma 3 24 3 8" xfId="26209" xr:uid="{00000000-0005-0000-0000-0000471B0000}"/>
    <cellStyle name="Comma 3 24 3 8 2" xfId="33541" xr:uid="{00000000-0005-0000-0000-0000481B0000}"/>
    <cellStyle name="Comma 3 24 3 9" xfId="30657" xr:uid="{00000000-0005-0000-0000-0000491B0000}"/>
    <cellStyle name="Comma 3 24 4" xfId="3434" xr:uid="{00000000-0005-0000-0000-00004A1B0000}"/>
    <cellStyle name="Comma 3 24 4 2" xfId="23244" xr:uid="{00000000-0005-0000-0000-00004B1B0000}"/>
    <cellStyle name="Comma 3 24 4 2 2" xfId="23814" xr:uid="{00000000-0005-0000-0000-00004C1B0000}"/>
    <cellStyle name="Comma 3 24 4 2 2 2" xfId="25682" xr:uid="{00000000-0005-0000-0000-00004D1B0000}"/>
    <cellStyle name="Comma 3 24 4 2 2 2 2" xfId="28367" xr:uid="{00000000-0005-0000-0000-00004E1B0000}"/>
    <cellStyle name="Comma 3 24 4 2 2 2 2 2" xfId="35897" xr:uid="{00000000-0005-0000-0000-00004F1B0000}"/>
    <cellStyle name="Comma 3 24 4 2 2 2 3" xfId="33013" xr:uid="{00000000-0005-0000-0000-0000501B0000}"/>
    <cellStyle name="Comma 3 24 4 2 2 3" xfId="26700" xr:uid="{00000000-0005-0000-0000-0000511B0000}"/>
    <cellStyle name="Comma 3 24 4 2 2 3 2" xfId="34230" xr:uid="{00000000-0005-0000-0000-0000521B0000}"/>
    <cellStyle name="Comma 3 24 4 2 2 4" xfId="31346" xr:uid="{00000000-0005-0000-0000-0000531B0000}"/>
    <cellStyle name="Comma 3 24 4 2 2 5" xfId="29584" xr:uid="{00000000-0005-0000-0000-0000541B0000}"/>
    <cellStyle name="Comma 3 24 4 2 3" xfId="24145" xr:uid="{00000000-0005-0000-0000-0000551B0000}"/>
    <cellStyle name="Comma 3 24 4 2 3 2" xfId="25935" xr:uid="{00000000-0005-0000-0000-0000561B0000}"/>
    <cellStyle name="Comma 3 24 4 2 3 2 2" xfId="28620" xr:uid="{00000000-0005-0000-0000-0000571B0000}"/>
    <cellStyle name="Comma 3 24 4 2 3 2 2 2" xfId="36150" xr:uid="{00000000-0005-0000-0000-0000581B0000}"/>
    <cellStyle name="Comma 3 24 4 2 3 2 3" xfId="33266" xr:uid="{00000000-0005-0000-0000-0000591B0000}"/>
    <cellStyle name="Comma 3 24 4 2 3 3" xfId="27030" xr:uid="{00000000-0005-0000-0000-00005A1B0000}"/>
    <cellStyle name="Comma 3 24 4 2 3 3 2" xfId="34560" xr:uid="{00000000-0005-0000-0000-00005B1B0000}"/>
    <cellStyle name="Comma 3 24 4 2 3 4" xfId="31676" xr:uid="{00000000-0005-0000-0000-00005C1B0000}"/>
    <cellStyle name="Comma 3 24 4 2 3 5" xfId="29914" xr:uid="{00000000-0005-0000-0000-00005D1B0000}"/>
    <cellStyle name="Comma 3 24 4 2 4" xfId="24475" xr:uid="{00000000-0005-0000-0000-00005E1B0000}"/>
    <cellStyle name="Comma 3 24 4 2 4 2" xfId="27360" xr:uid="{00000000-0005-0000-0000-00005F1B0000}"/>
    <cellStyle name="Comma 3 24 4 2 4 2 2" xfId="34890" xr:uid="{00000000-0005-0000-0000-0000601B0000}"/>
    <cellStyle name="Comma 3 24 4 2 4 3" xfId="32006" xr:uid="{00000000-0005-0000-0000-0000611B0000}"/>
    <cellStyle name="Comma 3 24 4 2 4 4" xfId="30244" xr:uid="{00000000-0005-0000-0000-0000621B0000}"/>
    <cellStyle name="Comma 3 24 4 2 5" xfId="24694" xr:uid="{00000000-0005-0000-0000-0000631B0000}"/>
    <cellStyle name="Comma 3 24 4 2 5 2" xfId="33896" xr:uid="{00000000-0005-0000-0000-0000641B0000}"/>
    <cellStyle name="Comma 3 24 4 2 5 3" xfId="30463" xr:uid="{00000000-0005-0000-0000-0000651B0000}"/>
    <cellStyle name="Comma 3 24 4 2 6" xfId="31012" xr:uid="{00000000-0005-0000-0000-0000661B0000}"/>
    <cellStyle name="Comma 3 24 4 2 7" xfId="29250" xr:uid="{00000000-0005-0000-0000-0000671B0000}"/>
    <cellStyle name="Comma 3 24 4 3" xfId="23476" xr:uid="{00000000-0005-0000-0000-0000681B0000}"/>
    <cellStyle name="Comma 3 24 4 3 2" xfId="24911" xr:uid="{00000000-0005-0000-0000-0000691B0000}"/>
    <cellStyle name="Comma 3 24 4 3 2 2" xfId="25548" xr:uid="{00000000-0005-0000-0000-00006A1B0000}"/>
    <cellStyle name="Comma 3 24 4 3 2 2 2" xfId="28233" xr:uid="{00000000-0005-0000-0000-00006B1B0000}"/>
    <cellStyle name="Comma 3 24 4 3 2 2 2 2" xfId="35763" xr:uid="{00000000-0005-0000-0000-00006C1B0000}"/>
    <cellStyle name="Comma 3 24 4 3 2 2 3" xfId="32879" xr:uid="{00000000-0005-0000-0000-00006D1B0000}"/>
    <cellStyle name="Comma 3 24 4 3 2 3" xfId="27596" xr:uid="{00000000-0005-0000-0000-00006E1B0000}"/>
    <cellStyle name="Comma 3 24 4 3 2 3 2" xfId="35126" xr:uid="{00000000-0005-0000-0000-00006F1B0000}"/>
    <cellStyle name="Comma 3 24 4 3 2 4" xfId="32242" xr:uid="{00000000-0005-0000-0000-0000701B0000}"/>
    <cellStyle name="Comma 3 24 4 3 3" xfId="25130" xr:uid="{00000000-0005-0000-0000-0000711B0000}"/>
    <cellStyle name="Comma 3 24 4 3 3 2" xfId="27815" xr:uid="{00000000-0005-0000-0000-0000721B0000}"/>
    <cellStyle name="Comma 3 24 4 3 3 2 2" xfId="35345" xr:uid="{00000000-0005-0000-0000-0000731B0000}"/>
    <cellStyle name="Comma 3 24 4 3 3 3" xfId="32461" xr:uid="{00000000-0005-0000-0000-0000741B0000}"/>
    <cellStyle name="Comma 3 24 4 3 4" xfId="26363" xr:uid="{00000000-0005-0000-0000-0000751B0000}"/>
    <cellStyle name="Comma 3 24 4 3 4 2" xfId="33762" xr:uid="{00000000-0005-0000-0000-0000761B0000}"/>
    <cellStyle name="Comma 3 24 4 3 5" xfId="30878" xr:uid="{00000000-0005-0000-0000-0000771B0000}"/>
    <cellStyle name="Comma 3 24 4 3 6" xfId="29116" xr:uid="{00000000-0005-0000-0000-0000781B0000}"/>
    <cellStyle name="Comma 3 24 4 4" xfId="23680" xr:uid="{00000000-0005-0000-0000-0000791B0000}"/>
    <cellStyle name="Comma 3 24 4 4 2" xfId="25329" xr:uid="{00000000-0005-0000-0000-00007A1B0000}"/>
    <cellStyle name="Comma 3 24 4 4 2 2" xfId="28014" xr:uid="{00000000-0005-0000-0000-00007B1B0000}"/>
    <cellStyle name="Comma 3 24 4 4 2 2 2" xfId="35544" xr:uid="{00000000-0005-0000-0000-00007C1B0000}"/>
    <cellStyle name="Comma 3 24 4 4 2 3" xfId="32660" xr:uid="{00000000-0005-0000-0000-00007D1B0000}"/>
    <cellStyle name="Comma 3 24 4 4 3" xfId="26566" xr:uid="{00000000-0005-0000-0000-00007E1B0000}"/>
    <cellStyle name="Comma 3 24 4 4 3 2" xfId="34096" xr:uid="{00000000-0005-0000-0000-00007F1B0000}"/>
    <cellStyle name="Comma 3 24 4 4 4" xfId="31212" xr:uid="{00000000-0005-0000-0000-0000801B0000}"/>
    <cellStyle name="Comma 3 24 4 4 5" xfId="29450" xr:uid="{00000000-0005-0000-0000-0000811B0000}"/>
    <cellStyle name="Comma 3 24 4 5" xfId="24011" xr:uid="{00000000-0005-0000-0000-0000821B0000}"/>
    <cellStyle name="Comma 3 24 4 5 2" xfId="25936" xr:uid="{00000000-0005-0000-0000-0000831B0000}"/>
    <cellStyle name="Comma 3 24 4 5 2 2" xfId="28621" xr:uid="{00000000-0005-0000-0000-0000841B0000}"/>
    <cellStyle name="Comma 3 24 4 5 2 2 2" xfId="36151" xr:uid="{00000000-0005-0000-0000-0000851B0000}"/>
    <cellStyle name="Comma 3 24 4 5 2 3" xfId="33267" xr:uid="{00000000-0005-0000-0000-0000861B0000}"/>
    <cellStyle name="Comma 3 24 4 5 3" xfId="26896" xr:uid="{00000000-0005-0000-0000-0000871B0000}"/>
    <cellStyle name="Comma 3 24 4 5 3 2" xfId="34426" xr:uid="{00000000-0005-0000-0000-0000881B0000}"/>
    <cellStyle name="Comma 3 24 4 5 4" xfId="31542" xr:uid="{00000000-0005-0000-0000-0000891B0000}"/>
    <cellStyle name="Comma 3 24 4 5 5" xfId="29780" xr:uid="{00000000-0005-0000-0000-00008A1B0000}"/>
    <cellStyle name="Comma 3 24 4 6" xfId="24341" xr:uid="{00000000-0005-0000-0000-00008B1B0000}"/>
    <cellStyle name="Comma 3 24 4 6 2" xfId="27226" xr:uid="{00000000-0005-0000-0000-00008C1B0000}"/>
    <cellStyle name="Comma 3 24 4 6 2 2" xfId="34756" xr:uid="{00000000-0005-0000-0000-00008D1B0000}"/>
    <cellStyle name="Comma 3 24 4 6 3" xfId="31872" xr:uid="{00000000-0005-0000-0000-00008E1B0000}"/>
    <cellStyle name="Comma 3 24 4 6 4" xfId="30110" xr:uid="{00000000-0005-0000-0000-00008F1B0000}"/>
    <cellStyle name="Comma 3 24 4 7" xfId="26211" xr:uid="{00000000-0005-0000-0000-0000901B0000}"/>
    <cellStyle name="Comma 3 24 4 7 2" xfId="33543" xr:uid="{00000000-0005-0000-0000-0000911B0000}"/>
    <cellStyle name="Comma 3 24 4 8" xfId="30659" xr:uid="{00000000-0005-0000-0000-0000921B0000}"/>
    <cellStyle name="Comma 3 24 4 9" xfId="28897" xr:uid="{00000000-0005-0000-0000-0000931B0000}"/>
    <cellStyle name="Comma 3 24 5" xfId="23237" xr:uid="{00000000-0005-0000-0000-0000941B0000}"/>
    <cellStyle name="Comma 3 24 5 2" xfId="23807" xr:uid="{00000000-0005-0000-0000-0000951B0000}"/>
    <cellStyle name="Comma 3 24 5 2 2" xfId="25675" xr:uid="{00000000-0005-0000-0000-0000961B0000}"/>
    <cellStyle name="Comma 3 24 5 2 2 2" xfId="28360" xr:uid="{00000000-0005-0000-0000-0000971B0000}"/>
    <cellStyle name="Comma 3 24 5 2 2 2 2" xfId="35890" xr:uid="{00000000-0005-0000-0000-0000981B0000}"/>
    <cellStyle name="Comma 3 24 5 2 2 3" xfId="33006" xr:uid="{00000000-0005-0000-0000-0000991B0000}"/>
    <cellStyle name="Comma 3 24 5 2 3" xfId="26693" xr:uid="{00000000-0005-0000-0000-00009A1B0000}"/>
    <cellStyle name="Comma 3 24 5 2 3 2" xfId="34223" xr:uid="{00000000-0005-0000-0000-00009B1B0000}"/>
    <cellStyle name="Comma 3 24 5 2 4" xfId="31339" xr:uid="{00000000-0005-0000-0000-00009C1B0000}"/>
    <cellStyle name="Comma 3 24 5 2 5" xfId="29577" xr:uid="{00000000-0005-0000-0000-00009D1B0000}"/>
    <cellStyle name="Comma 3 24 5 3" xfId="24138" xr:uid="{00000000-0005-0000-0000-00009E1B0000}"/>
    <cellStyle name="Comma 3 24 5 3 2" xfId="25937" xr:uid="{00000000-0005-0000-0000-00009F1B0000}"/>
    <cellStyle name="Comma 3 24 5 3 2 2" xfId="28622" xr:uid="{00000000-0005-0000-0000-0000A01B0000}"/>
    <cellStyle name="Comma 3 24 5 3 2 2 2" xfId="36152" xr:uid="{00000000-0005-0000-0000-0000A11B0000}"/>
    <cellStyle name="Comma 3 24 5 3 2 3" xfId="33268" xr:uid="{00000000-0005-0000-0000-0000A21B0000}"/>
    <cellStyle name="Comma 3 24 5 3 3" xfId="27023" xr:uid="{00000000-0005-0000-0000-0000A31B0000}"/>
    <cellStyle name="Comma 3 24 5 3 3 2" xfId="34553" xr:uid="{00000000-0005-0000-0000-0000A41B0000}"/>
    <cellStyle name="Comma 3 24 5 3 4" xfId="31669" xr:uid="{00000000-0005-0000-0000-0000A51B0000}"/>
    <cellStyle name="Comma 3 24 5 3 5" xfId="29907" xr:uid="{00000000-0005-0000-0000-0000A61B0000}"/>
    <cellStyle name="Comma 3 24 5 4" xfId="24468" xr:uid="{00000000-0005-0000-0000-0000A71B0000}"/>
    <cellStyle name="Comma 3 24 5 4 2" xfId="27353" xr:uid="{00000000-0005-0000-0000-0000A81B0000}"/>
    <cellStyle name="Comma 3 24 5 4 2 2" xfId="34883" xr:uid="{00000000-0005-0000-0000-0000A91B0000}"/>
    <cellStyle name="Comma 3 24 5 4 3" xfId="31999" xr:uid="{00000000-0005-0000-0000-0000AA1B0000}"/>
    <cellStyle name="Comma 3 24 5 4 4" xfId="30237" xr:uid="{00000000-0005-0000-0000-0000AB1B0000}"/>
    <cellStyle name="Comma 3 24 5 5" xfId="24687" xr:uid="{00000000-0005-0000-0000-0000AC1B0000}"/>
    <cellStyle name="Comma 3 24 5 5 2" xfId="33889" xr:uid="{00000000-0005-0000-0000-0000AD1B0000}"/>
    <cellStyle name="Comma 3 24 5 5 3" xfId="30456" xr:uid="{00000000-0005-0000-0000-0000AE1B0000}"/>
    <cellStyle name="Comma 3 24 5 6" xfId="31005" xr:uid="{00000000-0005-0000-0000-0000AF1B0000}"/>
    <cellStyle name="Comma 3 24 5 7" xfId="29243" xr:uid="{00000000-0005-0000-0000-0000B01B0000}"/>
    <cellStyle name="Comma 3 24 6" xfId="23469" xr:uid="{00000000-0005-0000-0000-0000B11B0000}"/>
    <cellStyle name="Comma 3 24 6 2" xfId="24904" xr:uid="{00000000-0005-0000-0000-0000B21B0000}"/>
    <cellStyle name="Comma 3 24 6 2 2" xfId="25541" xr:uid="{00000000-0005-0000-0000-0000B31B0000}"/>
    <cellStyle name="Comma 3 24 6 2 2 2" xfId="28226" xr:uid="{00000000-0005-0000-0000-0000B41B0000}"/>
    <cellStyle name="Comma 3 24 6 2 2 2 2" xfId="35756" xr:uid="{00000000-0005-0000-0000-0000B51B0000}"/>
    <cellStyle name="Comma 3 24 6 2 2 3" xfId="32872" xr:uid="{00000000-0005-0000-0000-0000B61B0000}"/>
    <cellStyle name="Comma 3 24 6 2 3" xfId="27589" xr:uid="{00000000-0005-0000-0000-0000B71B0000}"/>
    <cellStyle name="Comma 3 24 6 2 3 2" xfId="35119" xr:uid="{00000000-0005-0000-0000-0000B81B0000}"/>
    <cellStyle name="Comma 3 24 6 2 4" xfId="32235" xr:uid="{00000000-0005-0000-0000-0000B91B0000}"/>
    <cellStyle name="Comma 3 24 6 3" xfId="25123" xr:uid="{00000000-0005-0000-0000-0000BA1B0000}"/>
    <cellStyle name="Comma 3 24 6 3 2" xfId="27808" xr:uid="{00000000-0005-0000-0000-0000BB1B0000}"/>
    <cellStyle name="Comma 3 24 6 3 2 2" xfId="35338" xr:uid="{00000000-0005-0000-0000-0000BC1B0000}"/>
    <cellStyle name="Comma 3 24 6 3 3" xfId="32454" xr:uid="{00000000-0005-0000-0000-0000BD1B0000}"/>
    <cellStyle name="Comma 3 24 6 4" xfId="26356" xr:uid="{00000000-0005-0000-0000-0000BE1B0000}"/>
    <cellStyle name="Comma 3 24 6 4 2" xfId="33755" xr:uid="{00000000-0005-0000-0000-0000BF1B0000}"/>
    <cellStyle name="Comma 3 24 6 5" xfId="30871" xr:uid="{00000000-0005-0000-0000-0000C01B0000}"/>
    <cellStyle name="Comma 3 24 6 6" xfId="29109" xr:uid="{00000000-0005-0000-0000-0000C11B0000}"/>
    <cellStyle name="Comma 3 24 7" xfId="23673" xr:uid="{00000000-0005-0000-0000-0000C21B0000}"/>
    <cellStyle name="Comma 3 24 7 2" xfId="25322" xr:uid="{00000000-0005-0000-0000-0000C31B0000}"/>
    <cellStyle name="Comma 3 24 7 2 2" xfId="28007" xr:uid="{00000000-0005-0000-0000-0000C41B0000}"/>
    <cellStyle name="Comma 3 24 7 2 2 2" xfId="35537" xr:uid="{00000000-0005-0000-0000-0000C51B0000}"/>
    <cellStyle name="Comma 3 24 7 2 3" xfId="32653" xr:uid="{00000000-0005-0000-0000-0000C61B0000}"/>
    <cellStyle name="Comma 3 24 7 3" xfId="26559" xr:uid="{00000000-0005-0000-0000-0000C71B0000}"/>
    <cellStyle name="Comma 3 24 7 3 2" xfId="34089" xr:uid="{00000000-0005-0000-0000-0000C81B0000}"/>
    <cellStyle name="Comma 3 24 7 4" xfId="31205" xr:uid="{00000000-0005-0000-0000-0000C91B0000}"/>
    <cellStyle name="Comma 3 24 7 5" xfId="29443" xr:uid="{00000000-0005-0000-0000-0000CA1B0000}"/>
    <cellStyle name="Comma 3 24 8" xfId="24004" xr:uid="{00000000-0005-0000-0000-0000CB1B0000}"/>
    <cellStyle name="Comma 3 24 8 2" xfId="25938" xr:uid="{00000000-0005-0000-0000-0000CC1B0000}"/>
    <cellStyle name="Comma 3 24 8 2 2" xfId="28623" xr:uid="{00000000-0005-0000-0000-0000CD1B0000}"/>
    <cellStyle name="Comma 3 24 8 2 2 2" xfId="36153" xr:uid="{00000000-0005-0000-0000-0000CE1B0000}"/>
    <cellStyle name="Comma 3 24 8 2 3" xfId="33269" xr:uid="{00000000-0005-0000-0000-0000CF1B0000}"/>
    <cellStyle name="Comma 3 24 8 3" xfId="26889" xr:uid="{00000000-0005-0000-0000-0000D01B0000}"/>
    <cellStyle name="Comma 3 24 8 3 2" xfId="34419" xr:uid="{00000000-0005-0000-0000-0000D11B0000}"/>
    <cellStyle name="Comma 3 24 8 4" xfId="31535" xr:uid="{00000000-0005-0000-0000-0000D21B0000}"/>
    <cellStyle name="Comma 3 24 8 5" xfId="29773" xr:uid="{00000000-0005-0000-0000-0000D31B0000}"/>
    <cellStyle name="Comma 3 24 9" xfId="24334" xr:uid="{00000000-0005-0000-0000-0000D41B0000}"/>
    <cellStyle name="Comma 3 24 9 2" xfId="27219" xr:uid="{00000000-0005-0000-0000-0000D51B0000}"/>
    <cellStyle name="Comma 3 24 9 2 2" xfId="34749" xr:uid="{00000000-0005-0000-0000-0000D61B0000}"/>
    <cellStyle name="Comma 3 24 9 3" xfId="31865" xr:uid="{00000000-0005-0000-0000-0000D71B0000}"/>
    <cellStyle name="Comma 3 24 9 4" xfId="30103" xr:uid="{00000000-0005-0000-0000-0000D81B0000}"/>
    <cellStyle name="Comma 3 25" xfId="3435" xr:uid="{00000000-0005-0000-0000-0000D91B0000}"/>
    <cellStyle name="Comma 3 25 10" xfId="26212" xr:uid="{00000000-0005-0000-0000-0000DA1B0000}"/>
    <cellStyle name="Comma 3 25 10 2" xfId="33544" xr:uid="{00000000-0005-0000-0000-0000DB1B0000}"/>
    <cellStyle name="Comma 3 25 11" xfId="30660" xr:uid="{00000000-0005-0000-0000-0000DC1B0000}"/>
    <cellStyle name="Comma 3 25 12" xfId="28898" xr:uid="{00000000-0005-0000-0000-0000DD1B0000}"/>
    <cellStyle name="Comma 3 25 2" xfId="3436" xr:uid="{00000000-0005-0000-0000-0000DE1B0000}"/>
    <cellStyle name="Comma 3 25 2 10" xfId="30661" xr:uid="{00000000-0005-0000-0000-0000DF1B0000}"/>
    <cellStyle name="Comma 3 25 2 11" xfId="28899" xr:uid="{00000000-0005-0000-0000-0000E01B0000}"/>
    <cellStyle name="Comma 3 25 2 2" xfId="3437" xr:uid="{00000000-0005-0000-0000-0000E11B0000}"/>
    <cellStyle name="Comma 3 25 2 2 10" xfId="28900" xr:uid="{00000000-0005-0000-0000-0000E21B0000}"/>
    <cellStyle name="Comma 3 25 2 2 2" xfId="3438" xr:uid="{00000000-0005-0000-0000-0000E31B0000}"/>
    <cellStyle name="Comma 3 25 2 2 2 2" xfId="23248" xr:uid="{00000000-0005-0000-0000-0000E41B0000}"/>
    <cellStyle name="Comma 3 25 2 2 2 2 2" xfId="23818" xr:uid="{00000000-0005-0000-0000-0000E51B0000}"/>
    <cellStyle name="Comma 3 25 2 2 2 2 2 2" xfId="25686" xr:uid="{00000000-0005-0000-0000-0000E61B0000}"/>
    <cellStyle name="Comma 3 25 2 2 2 2 2 2 2" xfId="28371" xr:uid="{00000000-0005-0000-0000-0000E71B0000}"/>
    <cellStyle name="Comma 3 25 2 2 2 2 2 2 2 2" xfId="35901" xr:uid="{00000000-0005-0000-0000-0000E81B0000}"/>
    <cellStyle name="Comma 3 25 2 2 2 2 2 2 3" xfId="33017" xr:uid="{00000000-0005-0000-0000-0000E91B0000}"/>
    <cellStyle name="Comma 3 25 2 2 2 2 2 3" xfId="26704" xr:uid="{00000000-0005-0000-0000-0000EA1B0000}"/>
    <cellStyle name="Comma 3 25 2 2 2 2 2 3 2" xfId="34234" xr:uid="{00000000-0005-0000-0000-0000EB1B0000}"/>
    <cellStyle name="Comma 3 25 2 2 2 2 2 4" xfId="31350" xr:uid="{00000000-0005-0000-0000-0000EC1B0000}"/>
    <cellStyle name="Comma 3 25 2 2 2 2 2 5" xfId="29588" xr:uid="{00000000-0005-0000-0000-0000ED1B0000}"/>
    <cellStyle name="Comma 3 25 2 2 2 2 3" xfId="24149" xr:uid="{00000000-0005-0000-0000-0000EE1B0000}"/>
    <cellStyle name="Comma 3 25 2 2 2 2 3 2" xfId="25939" xr:uid="{00000000-0005-0000-0000-0000EF1B0000}"/>
    <cellStyle name="Comma 3 25 2 2 2 2 3 2 2" xfId="28624" xr:uid="{00000000-0005-0000-0000-0000F01B0000}"/>
    <cellStyle name="Comma 3 25 2 2 2 2 3 2 2 2" xfId="36154" xr:uid="{00000000-0005-0000-0000-0000F11B0000}"/>
    <cellStyle name="Comma 3 25 2 2 2 2 3 2 3" xfId="33270" xr:uid="{00000000-0005-0000-0000-0000F21B0000}"/>
    <cellStyle name="Comma 3 25 2 2 2 2 3 3" xfId="27034" xr:uid="{00000000-0005-0000-0000-0000F31B0000}"/>
    <cellStyle name="Comma 3 25 2 2 2 2 3 3 2" xfId="34564" xr:uid="{00000000-0005-0000-0000-0000F41B0000}"/>
    <cellStyle name="Comma 3 25 2 2 2 2 3 4" xfId="31680" xr:uid="{00000000-0005-0000-0000-0000F51B0000}"/>
    <cellStyle name="Comma 3 25 2 2 2 2 3 5" xfId="29918" xr:uid="{00000000-0005-0000-0000-0000F61B0000}"/>
    <cellStyle name="Comma 3 25 2 2 2 2 4" xfId="24479" xr:uid="{00000000-0005-0000-0000-0000F71B0000}"/>
    <cellStyle name="Comma 3 25 2 2 2 2 4 2" xfId="27364" xr:uid="{00000000-0005-0000-0000-0000F81B0000}"/>
    <cellStyle name="Comma 3 25 2 2 2 2 4 2 2" xfId="34894" xr:uid="{00000000-0005-0000-0000-0000F91B0000}"/>
    <cellStyle name="Comma 3 25 2 2 2 2 4 3" xfId="32010" xr:uid="{00000000-0005-0000-0000-0000FA1B0000}"/>
    <cellStyle name="Comma 3 25 2 2 2 2 4 4" xfId="30248" xr:uid="{00000000-0005-0000-0000-0000FB1B0000}"/>
    <cellStyle name="Comma 3 25 2 2 2 2 5" xfId="24698" xr:uid="{00000000-0005-0000-0000-0000FC1B0000}"/>
    <cellStyle name="Comma 3 25 2 2 2 2 5 2" xfId="33900" xr:uid="{00000000-0005-0000-0000-0000FD1B0000}"/>
    <cellStyle name="Comma 3 25 2 2 2 2 5 3" xfId="30467" xr:uid="{00000000-0005-0000-0000-0000FE1B0000}"/>
    <cellStyle name="Comma 3 25 2 2 2 2 6" xfId="31016" xr:uid="{00000000-0005-0000-0000-0000FF1B0000}"/>
    <cellStyle name="Comma 3 25 2 2 2 2 7" xfId="29254" xr:uid="{00000000-0005-0000-0000-0000001C0000}"/>
    <cellStyle name="Comma 3 25 2 2 2 3" xfId="23480" xr:uid="{00000000-0005-0000-0000-0000011C0000}"/>
    <cellStyle name="Comma 3 25 2 2 2 3 2" xfId="24915" xr:uid="{00000000-0005-0000-0000-0000021C0000}"/>
    <cellStyle name="Comma 3 25 2 2 2 3 2 2" xfId="25552" xr:uid="{00000000-0005-0000-0000-0000031C0000}"/>
    <cellStyle name="Comma 3 25 2 2 2 3 2 2 2" xfId="28237" xr:uid="{00000000-0005-0000-0000-0000041C0000}"/>
    <cellStyle name="Comma 3 25 2 2 2 3 2 2 2 2" xfId="35767" xr:uid="{00000000-0005-0000-0000-0000051C0000}"/>
    <cellStyle name="Comma 3 25 2 2 2 3 2 2 3" xfId="32883" xr:uid="{00000000-0005-0000-0000-0000061C0000}"/>
    <cellStyle name="Comma 3 25 2 2 2 3 2 3" xfId="27600" xr:uid="{00000000-0005-0000-0000-0000071C0000}"/>
    <cellStyle name="Comma 3 25 2 2 2 3 2 3 2" xfId="35130" xr:uid="{00000000-0005-0000-0000-0000081C0000}"/>
    <cellStyle name="Comma 3 25 2 2 2 3 2 4" xfId="32246" xr:uid="{00000000-0005-0000-0000-0000091C0000}"/>
    <cellStyle name="Comma 3 25 2 2 2 3 3" xfId="25134" xr:uid="{00000000-0005-0000-0000-00000A1C0000}"/>
    <cellStyle name="Comma 3 25 2 2 2 3 3 2" xfId="27819" xr:uid="{00000000-0005-0000-0000-00000B1C0000}"/>
    <cellStyle name="Comma 3 25 2 2 2 3 3 2 2" xfId="35349" xr:uid="{00000000-0005-0000-0000-00000C1C0000}"/>
    <cellStyle name="Comma 3 25 2 2 2 3 3 3" xfId="32465" xr:uid="{00000000-0005-0000-0000-00000D1C0000}"/>
    <cellStyle name="Comma 3 25 2 2 2 3 4" xfId="26367" xr:uid="{00000000-0005-0000-0000-00000E1C0000}"/>
    <cellStyle name="Comma 3 25 2 2 2 3 4 2" xfId="33766" xr:uid="{00000000-0005-0000-0000-00000F1C0000}"/>
    <cellStyle name="Comma 3 25 2 2 2 3 5" xfId="30882" xr:uid="{00000000-0005-0000-0000-0000101C0000}"/>
    <cellStyle name="Comma 3 25 2 2 2 3 6" xfId="29120" xr:uid="{00000000-0005-0000-0000-0000111C0000}"/>
    <cellStyle name="Comma 3 25 2 2 2 4" xfId="23684" xr:uid="{00000000-0005-0000-0000-0000121C0000}"/>
    <cellStyle name="Comma 3 25 2 2 2 4 2" xfId="25333" xr:uid="{00000000-0005-0000-0000-0000131C0000}"/>
    <cellStyle name="Comma 3 25 2 2 2 4 2 2" xfId="28018" xr:uid="{00000000-0005-0000-0000-0000141C0000}"/>
    <cellStyle name="Comma 3 25 2 2 2 4 2 2 2" xfId="35548" xr:uid="{00000000-0005-0000-0000-0000151C0000}"/>
    <cellStyle name="Comma 3 25 2 2 2 4 2 3" xfId="32664" xr:uid="{00000000-0005-0000-0000-0000161C0000}"/>
    <cellStyle name="Comma 3 25 2 2 2 4 3" xfId="26570" xr:uid="{00000000-0005-0000-0000-0000171C0000}"/>
    <cellStyle name="Comma 3 25 2 2 2 4 3 2" xfId="34100" xr:uid="{00000000-0005-0000-0000-0000181C0000}"/>
    <cellStyle name="Comma 3 25 2 2 2 4 4" xfId="31216" xr:uid="{00000000-0005-0000-0000-0000191C0000}"/>
    <cellStyle name="Comma 3 25 2 2 2 4 5" xfId="29454" xr:uid="{00000000-0005-0000-0000-00001A1C0000}"/>
    <cellStyle name="Comma 3 25 2 2 2 5" xfId="24015" xr:uid="{00000000-0005-0000-0000-00001B1C0000}"/>
    <cellStyle name="Comma 3 25 2 2 2 5 2" xfId="25940" xr:uid="{00000000-0005-0000-0000-00001C1C0000}"/>
    <cellStyle name="Comma 3 25 2 2 2 5 2 2" xfId="28625" xr:uid="{00000000-0005-0000-0000-00001D1C0000}"/>
    <cellStyle name="Comma 3 25 2 2 2 5 2 2 2" xfId="36155" xr:uid="{00000000-0005-0000-0000-00001E1C0000}"/>
    <cellStyle name="Comma 3 25 2 2 2 5 2 3" xfId="33271" xr:uid="{00000000-0005-0000-0000-00001F1C0000}"/>
    <cellStyle name="Comma 3 25 2 2 2 5 3" xfId="26900" xr:uid="{00000000-0005-0000-0000-0000201C0000}"/>
    <cellStyle name="Comma 3 25 2 2 2 5 3 2" xfId="34430" xr:uid="{00000000-0005-0000-0000-0000211C0000}"/>
    <cellStyle name="Comma 3 25 2 2 2 5 4" xfId="31546" xr:uid="{00000000-0005-0000-0000-0000221C0000}"/>
    <cellStyle name="Comma 3 25 2 2 2 5 5" xfId="29784" xr:uid="{00000000-0005-0000-0000-0000231C0000}"/>
    <cellStyle name="Comma 3 25 2 2 2 6" xfId="24345" xr:uid="{00000000-0005-0000-0000-0000241C0000}"/>
    <cellStyle name="Comma 3 25 2 2 2 6 2" xfId="27230" xr:uid="{00000000-0005-0000-0000-0000251C0000}"/>
    <cellStyle name="Comma 3 25 2 2 2 6 2 2" xfId="34760" xr:uid="{00000000-0005-0000-0000-0000261C0000}"/>
    <cellStyle name="Comma 3 25 2 2 2 6 3" xfId="31876" xr:uid="{00000000-0005-0000-0000-0000271C0000}"/>
    <cellStyle name="Comma 3 25 2 2 2 6 4" xfId="30114" xr:uid="{00000000-0005-0000-0000-0000281C0000}"/>
    <cellStyle name="Comma 3 25 2 2 2 7" xfId="26215" xr:uid="{00000000-0005-0000-0000-0000291C0000}"/>
    <cellStyle name="Comma 3 25 2 2 2 7 2" xfId="33547" xr:uid="{00000000-0005-0000-0000-00002A1C0000}"/>
    <cellStyle name="Comma 3 25 2 2 2 8" xfId="30663" xr:uid="{00000000-0005-0000-0000-00002B1C0000}"/>
    <cellStyle name="Comma 3 25 2 2 2 9" xfId="28901" xr:uid="{00000000-0005-0000-0000-00002C1C0000}"/>
    <cellStyle name="Comma 3 25 2 2 3" xfId="23247" xr:uid="{00000000-0005-0000-0000-00002D1C0000}"/>
    <cellStyle name="Comma 3 25 2 2 3 2" xfId="23817" xr:uid="{00000000-0005-0000-0000-00002E1C0000}"/>
    <cellStyle name="Comma 3 25 2 2 3 2 2" xfId="25685" xr:uid="{00000000-0005-0000-0000-00002F1C0000}"/>
    <cellStyle name="Comma 3 25 2 2 3 2 2 2" xfId="28370" xr:uid="{00000000-0005-0000-0000-0000301C0000}"/>
    <cellStyle name="Comma 3 25 2 2 3 2 2 2 2" xfId="35900" xr:uid="{00000000-0005-0000-0000-0000311C0000}"/>
    <cellStyle name="Comma 3 25 2 2 3 2 2 3" xfId="33016" xr:uid="{00000000-0005-0000-0000-0000321C0000}"/>
    <cellStyle name="Comma 3 25 2 2 3 2 3" xfId="26703" xr:uid="{00000000-0005-0000-0000-0000331C0000}"/>
    <cellStyle name="Comma 3 25 2 2 3 2 3 2" xfId="34233" xr:uid="{00000000-0005-0000-0000-0000341C0000}"/>
    <cellStyle name="Comma 3 25 2 2 3 2 4" xfId="31349" xr:uid="{00000000-0005-0000-0000-0000351C0000}"/>
    <cellStyle name="Comma 3 25 2 2 3 2 5" xfId="29587" xr:uid="{00000000-0005-0000-0000-0000361C0000}"/>
    <cellStyle name="Comma 3 25 2 2 3 3" xfId="24148" xr:uid="{00000000-0005-0000-0000-0000371C0000}"/>
    <cellStyle name="Comma 3 25 2 2 3 3 2" xfId="25941" xr:uid="{00000000-0005-0000-0000-0000381C0000}"/>
    <cellStyle name="Comma 3 25 2 2 3 3 2 2" xfId="28626" xr:uid="{00000000-0005-0000-0000-0000391C0000}"/>
    <cellStyle name="Comma 3 25 2 2 3 3 2 2 2" xfId="36156" xr:uid="{00000000-0005-0000-0000-00003A1C0000}"/>
    <cellStyle name="Comma 3 25 2 2 3 3 2 3" xfId="33272" xr:uid="{00000000-0005-0000-0000-00003B1C0000}"/>
    <cellStyle name="Comma 3 25 2 2 3 3 3" xfId="27033" xr:uid="{00000000-0005-0000-0000-00003C1C0000}"/>
    <cellStyle name="Comma 3 25 2 2 3 3 3 2" xfId="34563" xr:uid="{00000000-0005-0000-0000-00003D1C0000}"/>
    <cellStyle name="Comma 3 25 2 2 3 3 4" xfId="31679" xr:uid="{00000000-0005-0000-0000-00003E1C0000}"/>
    <cellStyle name="Comma 3 25 2 2 3 3 5" xfId="29917" xr:uid="{00000000-0005-0000-0000-00003F1C0000}"/>
    <cellStyle name="Comma 3 25 2 2 3 4" xfId="24478" xr:uid="{00000000-0005-0000-0000-0000401C0000}"/>
    <cellStyle name="Comma 3 25 2 2 3 4 2" xfId="27363" xr:uid="{00000000-0005-0000-0000-0000411C0000}"/>
    <cellStyle name="Comma 3 25 2 2 3 4 2 2" xfId="34893" xr:uid="{00000000-0005-0000-0000-0000421C0000}"/>
    <cellStyle name="Comma 3 25 2 2 3 4 3" xfId="32009" xr:uid="{00000000-0005-0000-0000-0000431C0000}"/>
    <cellStyle name="Comma 3 25 2 2 3 4 4" xfId="30247" xr:uid="{00000000-0005-0000-0000-0000441C0000}"/>
    <cellStyle name="Comma 3 25 2 2 3 5" xfId="24697" xr:uid="{00000000-0005-0000-0000-0000451C0000}"/>
    <cellStyle name="Comma 3 25 2 2 3 5 2" xfId="33899" xr:uid="{00000000-0005-0000-0000-0000461C0000}"/>
    <cellStyle name="Comma 3 25 2 2 3 5 3" xfId="30466" xr:uid="{00000000-0005-0000-0000-0000471C0000}"/>
    <cellStyle name="Comma 3 25 2 2 3 6" xfId="31015" xr:uid="{00000000-0005-0000-0000-0000481C0000}"/>
    <cellStyle name="Comma 3 25 2 2 3 7" xfId="29253" xr:uid="{00000000-0005-0000-0000-0000491C0000}"/>
    <cellStyle name="Comma 3 25 2 2 4" xfId="23479" xr:uid="{00000000-0005-0000-0000-00004A1C0000}"/>
    <cellStyle name="Comma 3 25 2 2 4 2" xfId="24914" xr:uid="{00000000-0005-0000-0000-00004B1C0000}"/>
    <cellStyle name="Comma 3 25 2 2 4 2 2" xfId="25551" xr:uid="{00000000-0005-0000-0000-00004C1C0000}"/>
    <cellStyle name="Comma 3 25 2 2 4 2 2 2" xfId="28236" xr:uid="{00000000-0005-0000-0000-00004D1C0000}"/>
    <cellStyle name="Comma 3 25 2 2 4 2 2 2 2" xfId="35766" xr:uid="{00000000-0005-0000-0000-00004E1C0000}"/>
    <cellStyle name="Comma 3 25 2 2 4 2 2 3" xfId="32882" xr:uid="{00000000-0005-0000-0000-00004F1C0000}"/>
    <cellStyle name="Comma 3 25 2 2 4 2 3" xfId="27599" xr:uid="{00000000-0005-0000-0000-0000501C0000}"/>
    <cellStyle name="Comma 3 25 2 2 4 2 3 2" xfId="35129" xr:uid="{00000000-0005-0000-0000-0000511C0000}"/>
    <cellStyle name="Comma 3 25 2 2 4 2 4" xfId="32245" xr:uid="{00000000-0005-0000-0000-0000521C0000}"/>
    <cellStyle name="Comma 3 25 2 2 4 3" xfId="25133" xr:uid="{00000000-0005-0000-0000-0000531C0000}"/>
    <cellStyle name="Comma 3 25 2 2 4 3 2" xfId="27818" xr:uid="{00000000-0005-0000-0000-0000541C0000}"/>
    <cellStyle name="Comma 3 25 2 2 4 3 2 2" xfId="35348" xr:uid="{00000000-0005-0000-0000-0000551C0000}"/>
    <cellStyle name="Comma 3 25 2 2 4 3 3" xfId="32464" xr:uid="{00000000-0005-0000-0000-0000561C0000}"/>
    <cellStyle name="Comma 3 25 2 2 4 4" xfId="26366" xr:uid="{00000000-0005-0000-0000-0000571C0000}"/>
    <cellStyle name="Comma 3 25 2 2 4 4 2" xfId="33765" xr:uid="{00000000-0005-0000-0000-0000581C0000}"/>
    <cellStyle name="Comma 3 25 2 2 4 5" xfId="30881" xr:uid="{00000000-0005-0000-0000-0000591C0000}"/>
    <cellStyle name="Comma 3 25 2 2 4 6" xfId="29119" xr:uid="{00000000-0005-0000-0000-00005A1C0000}"/>
    <cellStyle name="Comma 3 25 2 2 5" xfId="23683" xr:uid="{00000000-0005-0000-0000-00005B1C0000}"/>
    <cellStyle name="Comma 3 25 2 2 5 2" xfId="25332" xr:uid="{00000000-0005-0000-0000-00005C1C0000}"/>
    <cellStyle name="Comma 3 25 2 2 5 2 2" xfId="28017" xr:uid="{00000000-0005-0000-0000-00005D1C0000}"/>
    <cellStyle name="Comma 3 25 2 2 5 2 2 2" xfId="35547" xr:uid="{00000000-0005-0000-0000-00005E1C0000}"/>
    <cellStyle name="Comma 3 25 2 2 5 2 3" xfId="32663" xr:uid="{00000000-0005-0000-0000-00005F1C0000}"/>
    <cellStyle name="Comma 3 25 2 2 5 3" xfId="26569" xr:uid="{00000000-0005-0000-0000-0000601C0000}"/>
    <cellStyle name="Comma 3 25 2 2 5 3 2" xfId="34099" xr:uid="{00000000-0005-0000-0000-0000611C0000}"/>
    <cellStyle name="Comma 3 25 2 2 5 4" xfId="31215" xr:uid="{00000000-0005-0000-0000-0000621C0000}"/>
    <cellStyle name="Comma 3 25 2 2 5 5" xfId="29453" xr:uid="{00000000-0005-0000-0000-0000631C0000}"/>
    <cellStyle name="Comma 3 25 2 2 6" xfId="24014" xr:uid="{00000000-0005-0000-0000-0000641C0000}"/>
    <cellStyle name="Comma 3 25 2 2 6 2" xfId="25942" xr:uid="{00000000-0005-0000-0000-0000651C0000}"/>
    <cellStyle name="Comma 3 25 2 2 6 2 2" xfId="28627" xr:uid="{00000000-0005-0000-0000-0000661C0000}"/>
    <cellStyle name="Comma 3 25 2 2 6 2 2 2" xfId="36157" xr:uid="{00000000-0005-0000-0000-0000671C0000}"/>
    <cellStyle name="Comma 3 25 2 2 6 2 3" xfId="33273" xr:uid="{00000000-0005-0000-0000-0000681C0000}"/>
    <cellStyle name="Comma 3 25 2 2 6 3" xfId="26899" xr:uid="{00000000-0005-0000-0000-0000691C0000}"/>
    <cellStyle name="Comma 3 25 2 2 6 3 2" xfId="34429" xr:uid="{00000000-0005-0000-0000-00006A1C0000}"/>
    <cellStyle name="Comma 3 25 2 2 6 4" xfId="31545" xr:uid="{00000000-0005-0000-0000-00006B1C0000}"/>
    <cellStyle name="Comma 3 25 2 2 6 5" xfId="29783" xr:uid="{00000000-0005-0000-0000-00006C1C0000}"/>
    <cellStyle name="Comma 3 25 2 2 7" xfId="24344" xr:uid="{00000000-0005-0000-0000-00006D1C0000}"/>
    <cellStyle name="Comma 3 25 2 2 7 2" xfId="27229" xr:uid="{00000000-0005-0000-0000-00006E1C0000}"/>
    <cellStyle name="Comma 3 25 2 2 7 2 2" xfId="34759" xr:uid="{00000000-0005-0000-0000-00006F1C0000}"/>
    <cellStyle name="Comma 3 25 2 2 7 3" xfId="31875" xr:uid="{00000000-0005-0000-0000-0000701C0000}"/>
    <cellStyle name="Comma 3 25 2 2 7 4" xfId="30113" xr:uid="{00000000-0005-0000-0000-0000711C0000}"/>
    <cellStyle name="Comma 3 25 2 2 8" xfId="26214" xr:uid="{00000000-0005-0000-0000-0000721C0000}"/>
    <cellStyle name="Comma 3 25 2 2 8 2" xfId="33546" xr:uid="{00000000-0005-0000-0000-0000731C0000}"/>
    <cellStyle name="Comma 3 25 2 2 9" xfId="30662" xr:uid="{00000000-0005-0000-0000-0000741C0000}"/>
    <cellStyle name="Comma 3 25 2 3" xfId="3439" xr:uid="{00000000-0005-0000-0000-0000751C0000}"/>
    <cellStyle name="Comma 3 25 2 3 2" xfId="23249" xr:uid="{00000000-0005-0000-0000-0000761C0000}"/>
    <cellStyle name="Comma 3 25 2 3 2 2" xfId="23819" xr:uid="{00000000-0005-0000-0000-0000771C0000}"/>
    <cellStyle name="Comma 3 25 2 3 2 2 2" xfId="25687" xr:uid="{00000000-0005-0000-0000-0000781C0000}"/>
    <cellStyle name="Comma 3 25 2 3 2 2 2 2" xfId="28372" xr:uid="{00000000-0005-0000-0000-0000791C0000}"/>
    <cellStyle name="Comma 3 25 2 3 2 2 2 2 2" xfId="35902" xr:uid="{00000000-0005-0000-0000-00007A1C0000}"/>
    <cellStyle name="Comma 3 25 2 3 2 2 2 3" xfId="33018" xr:uid="{00000000-0005-0000-0000-00007B1C0000}"/>
    <cellStyle name="Comma 3 25 2 3 2 2 3" xfId="26705" xr:uid="{00000000-0005-0000-0000-00007C1C0000}"/>
    <cellStyle name="Comma 3 25 2 3 2 2 3 2" xfId="34235" xr:uid="{00000000-0005-0000-0000-00007D1C0000}"/>
    <cellStyle name="Comma 3 25 2 3 2 2 4" xfId="31351" xr:uid="{00000000-0005-0000-0000-00007E1C0000}"/>
    <cellStyle name="Comma 3 25 2 3 2 2 5" xfId="29589" xr:uid="{00000000-0005-0000-0000-00007F1C0000}"/>
    <cellStyle name="Comma 3 25 2 3 2 3" xfId="24150" xr:uid="{00000000-0005-0000-0000-0000801C0000}"/>
    <cellStyle name="Comma 3 25 2 3 2 3 2" xfId="25943" xr:uid="{00000000-0005-0000-0000-0000811C0000}"/>
    <cellStyle name="Comma 3 25 2 3 2 3 2 2" xfId="28628" xr:uid="{00000000-0005-0000-0000-0000821C0000}"/>
    <cellStyle name="Comma 3 25 2 3 2 3 2 2 2" xfId="36158" xr:uid="{00000000-0005-0000-0000-0000831C0000}"/>
    <cellStyle name="Comma 3 25 2 3 2 3 2 3" xfId="33274" xr:uid="{00000000-0005-0000-0000-0000841C0000}"/>
    <cellStyle name="Comma 3 25 2 3 2 3 3" xfId="27035" xr:uid="{00000000-0005-0000-0000-0000851C0000}"/>
    <cellStyle name="Comma 3 25 2 3 2 3 3 2" xfId="34565" xr:uid="{00000000-0005-0000-0000-0000861C0000}"/>
    <cellStyle name="Comma 3 25 2 3 2 3 4" xfId="31681" xr:uid="{00000000-0005-0000-0000-0000871C0000}"/>
    <cellStyle name="Comma 3 25 2 3 2 3 5" xfId="29919" xr:uid="{00000000-0005-0000-0000-0000881C0000}"/>
    <cellStyle name="Comma 3 25 2 3 2 4" xfId="24480" xr:uid="{00000000-0005-0000-0000-0000891C0000}"/>
    <cellStyle name="Comma 3 25 2 3 2 4 2" xfId="27365" xr:uid="{00000000-0005-0000-0000-00008A1C0000}"/>
    <cellStyle name="Comma 3 25 2 3 2 4 2 2" xfId="34895" xr:uid="{00000000-0005-0000-0000-00008B1C0000}"/>
    <cellStyle name="Comma 3 25 2 3 2 4 3" xfId="32011" xr:uid="{00000000-0005-0000-0000-00008C1C0000}"/>
    <cellStyle name="Comma 3 25 2 3 2 4 4" xfId="30249" xr:uid="{00000000-0005-0000-0000-00008D1C0000}"/>
    <cellStyle name="Comma 3 25 2 3 2 5" xfId="24699" xr:uid="{00000000-0005-0000-0000-00008E1C0000}"/>
    <cellStyle name="Comma 3 25 2 3 2 5 2" xfId="33901" xr:uid="{00000000-0005-0000-0000-00008F1C0000}"/>
    <cellStyle name="Comma 3 25 2 3 2 5 3" xfId="30468" xr:uid="{00000000-0005-0000-0000-0000901C0000}"/>
    <cellStyle name="Comma 3 25 2 3 2 6" xfId="31017" xr:uid="{00000000-0005-0000-0000-0000911C0000}"/>
    <cellStyle name="Comma 3 25 2 3 2 7" xfId="29255" xr:uid="{00000000-0005-0000-0000-0000921C0000}"/>
    <cellStyle name="Comma 3 25 2 3 3" xfId="23481" xr:uid="{00000000-0005-0000-0000-0000931C0000}"/>
    <cellStyle name="Comma 3 25 2 3 3 2" xfId="24916" xr:uid="{00000000-0005-0000-0000-0000941C0000}"/>
    <cellStyle name="Comma 3 25 2 3 3 2 2" xfId="25553" xr:uid="{00000000-0005-0000-0000-0000951C0000}"/>
    <cellStyle name="Comma 3 25 2 3 3 2 2 2" xfId="28238" xr:uid="{00000000-0005-0000-0000-0000961C0000}"/>
    <cellStyle name="Comma 3 25 2 3 3 2 2 2 2" xfId="35768" xr:uid="{00000000-0005-0000-0000-0000971C0000}"/>
    <cellStyle name="Comma 3 25 2 3 3 2 2 3" xfId="32884" xr:uid="{00000000-0005-0000-0000-0000981C0000}"/>
    <cellStyle name="Comma 3 25 2 3 3 2 3" xfId="27601" xr:uid="{00000000-0005-0000-0000-0000991C0000}"/>
    <cellStyle name="Comma 3 25 2 3 3 2 3 2" xfId="35131" xr:uid="{00000000-0005-0000-0000-00009A1C0000}"/>
    <cellStyle name="Comma 3 25 2 3 3 2 4" xfId="32247" xr:uid="{00000000-0005-0000-0000-00009B1C0000}"/>
    <cellStyle name="Comma 3 25 2 3 3 3" xfId="25135" xr:uid="{00000000-0005-0000-0000-00009C1C0000}"/>
    <cellStyle name="Comma 3 25 2 3 3 3 2" xfId="27820" xr:uid="{00000000-0005-0000-0000-00009D1C0000}"/>
    <cellStyle name="Comma 3 25 2 3 3 3 2 2" xfId="35350" xr:uid="{00000000-0005-0000-0000-00009E1C0000}"/>
    <cellStyle name="Comma 3 25 2 3 3 3 3" xfId="32466" xr:uid="{00000000-0005-0000-0000-00009F1C0000}"/>
    <cellStyle name="Comma 3 25 2 3 3 4" xfId="26368" xr:uid="{00000000-0005-0000-0000-0000A01C0000}"/>
    <cellStyle name="Comma 3 25 2 3 3 4 2" xfId="33767" xr:uid="{00000000-0005-0000-0000-0000A11C0000}"/>
    <cellStyle name="Comma 3 25 2 3 3 5" xfId="30883" xr:uid="{00000000-0005-0000-0000-0000A21C0000}"/>
    <cellStyle name="Comma 3 25 2 3 3 6" xfId="29121" xr:uid="{00000000-0005-0000-0000-0000A31C0000}"/>
    <cellStyle name="Comma 3 25 2 3 4" xfId="23685" xr:uid="{00000000-0005-0000-0000-0000A41C0000}"/>
    <cellStyle name="Comma 3 25 2 3 4 2" xfId="25334" xr:uid="{00000000-0005-0000-0000-0000A51C0000}"/>
    <cellStyle name="Comma 3 25 2 3 4 2 2" xfId="28019" xr:uid="{00000000-0005-0000-0000-0000A61C0000}"/>
    <cellStyle name="Comma 3 25 2 3 4 2 2 2" xfId="35549" xr:uid="{00000000-0005-0000-0000-0000A71C0000}"/>
    <cellStyle name="Comma 3 25 2 3 4 2 3" xfId="32665" xr:uid="{00000000-0005-0000-0000-0000A81C0000}"/>
    <cellStyle name="Comma 3 25 2 3 4 3" xfId="26571" xr:uid="{00000000-0005-0000-0000-0000A91C0000}"/>
    <cellStyle name="Comma 3 25 2 3 4 3 2" xfId="34101" xr:uid="{00000000-0005-0000-0000-0000AA1C0000}"/>
    <cellStyle name="Comma 3 25 2 3 4 4" xfId="31217" xr:uid="{00000000-0005-0000-0000-0000AB1C0000}"/>
    <cellStyle name="Comma 3 25 2 3 4 5" xfId="29455" xr:uid="{00000000-0005-0000-0000-0000AC1C0000}"/>
    <cellStyle name="Comma 3 25 2 3 5" xfId="24016" xr:uid="{00000000-0005-0000-0000-0000AD1C0000}"/>
    <cellStyle name="Comma 3 25 2 3 5 2" xfId="25944" xr:uid="{00000000-0005-0000-0000-0000AE1C0000}"/>
    <cellStyle name="Comma 3 25 2 3 5 2 2" xfId="28629" xr:uid="{00000000-0005-0000-0000-0000AF1C0000}"/>
    <cellStyle name="Comma 3 25 2 3 5 2 2 2" xfId="36159" xr:uid="{00000000-0005-0000-0000-0000B01C0000}"/>
    <cellStyle name="Comma 3 25 2 3 5 2 3" xfId="33275" xr:uid="{00000000-0005-0000-0000-0000B11C0000}"/>
    <cellStyle name="Comma 3 25 2 3 5 3" xfId="26901" xr:uid="{00000000-0005-0000-0000-0000B21C0000}"/>
    <cellStyle name="Comma 3 25 2 3 5 3 2" xfId="34431" xr:uid="{00000000-0005-0000-0000-0000B31C0000}"/>
    <cellStyle name="Comma 3 25 2 3 5 4" xfId="31547" xr:uid="{00000000-0005-0000-0000-0000B41C0000}"/>
    <cellStyle name="Comma 3 25 2 3 5 5" xfId="29785" xr:uid="{00000000-0005-0000-0000-0000B51C0000}"/>
    <cellStyle name="Comma 3 25 2 3 6" xfId="24346" xr:uid="{00000000-0005-0000-0000-0000B61C0000}"/>
    <cellStyle name="Comma 3 25 2 3 6 2" xfId="27231" xr:uid="{00000000-0005-0000-0000-0000B71C0000}"/>
    <cellStyle name="Comma 3 25 2 3 6 2 2" xfId="34761" xr:uid="{00000000-0005-0000-0000-0000B81C0000}"/>
    <cellStyle name="Comma 3 25 2 3 6 3" xfId="31877" xr:uid="{00000000-0005-0000-0000-0000B91C0000}"/>
    <cellStyle name="Comma 3 25 2 3 6 4" xfId="30115" xr:uid="{00000000-0005-0000-0000-0000BA1C0000}"/>
    <cellStyle name="Comma 3 25 2 3 7" xfId="26216" xr:uid="{00000000-0005-0000-0000-0000BB1C0000}"/>
    <cellStyle name="Comma 3 25 2 3 7 2" xfId="33548" xr:uid="{00000000-0005-0000-0000-0000BC1C0000}"/>
    <cellStyle name="Comma 3 25 2 3 8" xfId="30664" xr:uid="{00000000-0005-0000-0000-0000BD1C0000}"/>
    <cellStyle name="Comma 3 25 2 3 9" xfId="28902" xr:uid="{00000000-0005-0000-0000-0000BE1C0000}"/>
    <cellStyle name="Comma 3 25 2 4" xfId="23246" xr:uid="{00000000-0005-0000-0000-0000BF1C0000}"/>
    <cellStyle name="Comma 3 25 2 4 2" xfId="23816" xr:uid="{00000000-0005-0000-0000-0000C01C0000}"/>
    <cellStyle name="Comma 3 25 2 4 2 2" xfId="25684" xr:uid="{00000000-0005-0000-0000-0000C11C0000}"/>
    <cellStyle name="Comma 3 25 2 4 2 2 2" xfId="28369" xr:uid="{00000000-0005-0000-0000-0000C21C0000}"/>
    <cellStyle name="Comma 3 25 2 4 2 2 2 2" xfId="35899" xr:uid="{00000000-0005-0000-0000-0000C31C0000}"/>
    <cellStyle name="Comma 3 25 2 4 2 2 3" xfId="33015" xr:uid="{00000000-0005-0000-0000-0000C41C0000}"/>
    <cellStyle name="Comma 3 25 2 4 2 3" xfId="26702" xr:uid="{00000000-0005-0000-0000-0000C51C0000}"/>
    <cellStyle name="Comma 3 25 2 4 2 3 2" xfId="34232" xr:uid="{00000000-0005-0000-0000-0000C61C0000}"/>
    <cellStyle name="Comma 3 25 2 4 2 4" xfId="31348" xr:uid="{00000000-0005-0000-0000-0000C71C0000}"/>
    <cellStyle name="Comma 3 25 2 4 2 5" xfId="29586" xr:uid="{00000000-0005-0000-0000-0000C81C0000}"/>
    <cellStyle name="Comma 3 25 2 4 3" xfId="24147" xr:uid="{00000000-0005-0000-0000-0000C91C0000}"/>
    <cellStyle name="Comma 3 25 2 4 3 2" xfId="25945" xr:uid="{00000000-0005-0000-0000-0000CA1C0000}"/>
    <cellStyle name="Comma 3 25 2 4 3 2 2" xfId="28630" xr:uid="{00000000-0005-0000-0000-0000CB1C0000}"/>
    <cellStyle name="Comma 3 25 2 4 3 2 2 2" xfId="36160" xr:uid="{00000000-0005-0000-0000-0000CC1C0000}"/>
    <cellStyle name="Comma 3 25 2 4 3 2 3" xfId="33276" xr:uid="{00000000-0005-0000-0000-0000CD1C0000}"/>
    <cellStyle name="Comma 3 25 2 4 3 3" xfId="27032" xr:uid="{00000000-0005-0000-0000-0000CE1C0000}"/>
    <cellStyle name="Comma 3 25 2 4 3 3 2" xfId="34562" xr:uid="{00000000-0005-0000-0000-0000CF1C0000}"/>
    <cellStyle name="Comma 3 25 2 4 3 4" xfId="31678" xr:uid="{00000000-0005-0000-0000-0000D01C0000}"/>
    <cellStyle name="Comma 3 25 2 4 3 5" xfId="29916" xr:uid="{00000000-0005-0000-0000-0000D11C0000}"/>
    <cellStyle name="Comma 3 25 2 4 4" xfId="24477" xr:uid="{00000000-0005-0000-0000-0000D21C0000}"/>
    <cellStyle name="Comma 3 25 2 4 4 2" xfId="27362" xr:uid="{00000000-0005-0000-0000-0000D31C0000}"/>
    <cellStyle name="Comma 3 25 2 4 4 2 2" xfId="34892" xr:uid="{00000000-0005-0000-0000-0000D41C0000}"/>
    <cellStyle name="Comma 3 25 2 4 4 3" xfId="32008" xr:uid="{00000000-0005-0000-0000-0000D51C0000}"/>
    <cellStyle name="Comma 3 25 2 4 4 4" xfId="30246" xr:uid="{00000000-0005-0000-0000-0000D61C0000}"/>
    <cellStyle name="Comma 3 25 2 4 5" xfId="24696" xr:uid="{00000000-0005-0000-0000-0000D71C0000}"/>
    <cellStyle name="Comma 3 25 2 4 5 2" xfId="33898" xr:uid="{00000000-0005-0000-0000-0000D81C0000}"/>
    <cellStyle name="Comma 3 25 2 4 5 3" xfId="30465" xr:uid="{00000000-0005-0000-0000-0000D91C0000}"/>
    <cellStyle name="Comma 3 25 2 4 6" xfId="31014" xr:uid="{00000000-0005-0000-0000-0000DA1C0000}"/>
    <cellStyle name="Comma 3 25 2 4 7" xfId="29252" xr:uid="{00000000-0005-0000-0000-0000DB1C0000}"/>
    <cellStyle name="Comma 3 25 2 5" xfId="23478" xr:uid="{00000000-0005-0000-0000-0000DC1C0000}"/>
    <cellStyle name="Comma 3 25 2 5 2" xfId="24913" xr:uid="{00000000-0005-0000-0000-0000DD1C0000}"/>
    <cellStyle name="Comma 3 25 2 5 2 2" xfId="25550" xr:uid="{00000000-0005-0000-0000-0000DE1C0000}"/>
    <cellStyle name="Comma 3 25 2 5 2 2 2" xfId="28235" xr:uid="{00000000-0005-0000-0000-0000DF1C0000}"/>
    <cellStyle name="Comma 3 25 2 5 2 2 2 2" xfId="35765" xr:uid="{00000000-0005-0000-0000-0000E01C0000}"/>
    <cellStyle name="Comma 3 25 2 5 2 2 3" xfId="32881" xr:uid="{00000000-0005-0000-0000-0000E11C0000}"/>
    <cellStyle name="Comma 3 25 2 5 2 3" xfId="27598" xr:uid="{00000000-0005-0000-0000-0000E21C0000}"/>
    <cellStyle name="Comma 3 25 2 5 2 3 2" xfId="35128" xr:uid="{00000000-0005-0000-0000-0000E31C0000}"/>
    <cellStyle name="Comma 3 25 2 5 2 4" xfId="32244" xr:uid="{00000000-0005-0000-0000-0000E41C0000}"/>
    <cellStyle name="Comma 3 25 2 5 3" xfId="25132" xr:uid="{00000000-0005-0000-0000-0000E51C0000}"/>
    <cellStyle name="Comma 3 25 2 5 3 2" xfId="27817" xr:uid="{00000000-0005-0000-0000-0000E61C0000}"/>
    <cellStyle name="Comma 3 25 2 5 3 2 2" xfId="35347" xr:uid="{00000000-0005-0000-0000-0000E71C0000}"/>
    <cellStyle name="Comma 3 25 2 5 3 3" xfId="32463" xr:uid="{00000000-0005-0000-0000-0000E81C0000}"/>
    <cellStyle name="Comma 3 25 2 5 4" xfId="26365" xr:uid="{00000000-0005-0000-0000-0000E91C0000}"/>
    <cellStyle name="Comma 3 25 2 5 4 2" xfId="33764" xr:uid="{00000000-0005-0000-0000-0000EA1C0000}"/>
    <cellStyle name="Comma 3 25 2 5 5" xfId="30880" xr:uid="{00000000-0005-0000-0000-0000EB1C0000}"/>
    <cellStyle name="Comma 3 25 2 5 6" xfId="29118" xr:uid="{00000000-0005-0000-0000-0000EC1C0000}"/>
    <cellStyle name="Comma 3 25 2 6" xfId="23682" xr:uid="{00000000-0005-0000-0000-0000ED1C0000}"/>
    <cellStyle name="Comma 3 25 2 6 2" xfId="25331" xr:uid="{00000000-0005-0000-0000-0000EE1C0000}"/>
    <cellStyle name="Comma 3 25 2 6 2 2" xfId="28016" xr:uid="{00000000-0005-0000-0000-0000EF1C0000}"/>
    <cellStyle name="Comma 3 25 2 6 2 2 2" xfId="35546" xr:uid="{00000000-0005-0000-0000-0000F01C0000}"/>
    <cellStyle name="Comma 3 25 2 6 2 3" xfId="32662" xr:uid="{00000000-0005-0000-0000-0000F11C0000}"/>
    <cellStyle name="Comma 3 25 2 6 3" xfId="26568" xr:uid="{00000000-0005-0000-0000-0000F21C0000}"/>
    <cellStyle name="Comma 3 25 2 6 3 2" xfId="34098" xr:uid="{00000000-0005-0000-0000-0000F31C0000}"/>
    <cellStyle name="Comma 3 25 2 6 4" xfId="31214" xr:uid="{00000000-0005-0000-0000-0000F41C0000}"/>
    <cellStyle name="Comma 3 25 2 6 5" xfId="29452" xr:uid="{00000000-0005-0000-0000-0000F51C0000}"/>
    <cellStyle name="Comma 3 25 2 7" xfId="24013" xr:uid="{00000000-0005-0000-0000-0000F61C0000}"/>
    <cellStyle name="Comma 3 25 2 7 2" xfId="25946" xr:uid="{00000000-0005-0000-0000-0000F71C0000}"/>
    <cellStyle name="Comma 3 25 2 7 2 2" xfId="28631" xr:uid="{00000000-0005-0000-0000-0000F81C0000}"/>
    <cellStyle name="Comma 3 25 2 7 2 2 2" xfId="36161" xr:uid="{00000000-0005-0000-0000-0000F91C0000}"/>
    <cellStyle name="Comma 3 25 2 7 2 3" xfId="33277" xr:uid="{00000000-0005-0000-0000-0000FA1C0000}"/>
    <cellStyle name="Comma 3 25 2 7 3" xfId="26898" xr:uid="{00000000-0005-0000-0000-0000FB1C0000}"/>
    <cellStyle name="Comma 3 25 2 7 3 2" xfId="34428" xr:uid="{00000000-0005-0000-0000-0000FC1C0000}"/>
    <cellStyle name="Comma 3 25 2 7 4" xfId="31544" xr:uid="{00000000-0005-0000-0000-0000FD1C0000}"/>
    <cellStyle name="Comma 3 25 2 7 5" xfId="29782" xr:uid="{00000000-0005-0000-0000-0000FE1C0000}"/>
    <cellStyle name="Comma 3 25 2 8" xfId="24343" xr:uid="{00000000-0005-0000-0000-0000FF1C0000}"/>
    <cellStyle name="Comma 3 25 2 8 2" xfId="27228" xr:uid="{00000000-0005-0000-0000-0000001D0000}"/>
    <cellStyle name="Comma 3 25 2 8 2 2" xfId="34758" xr:uid="{00000000-0005-0000-0000-0000011D0000}"/>
    <cellStyle name="Comma 3 25 2 8 3" xfId="31874" xr:uid="{00000000-0005-0000-0000-0000021D0000}"/>
    <cellStyle name="Comma 3 25 2 8 4" xfId="30112" xr:uid="{00000000-0005-0000-0000-0000031D0000}"/>
    <cellStyle name="Comma 3 25 2 9" xfId="26213" xr:uid="{00000000-0005-0000-0000-0000041D0000}"/>
    <cellStyle name="Comma 3 25 2 9 2" xfId="33545" xr:uid="{00000000-0005-0000-0000-0000051D0000}"/>
    <cellStyle name="Comma 3 25 3" xfId="3440" xr:uid="{00000000-0005-0000-0000-0000061D0000}"/>
    <cellStyle name="Comma 3 25 3 10" xfId="28903" xr:uid="{00000000-0005-0000-0000-0000071D0000}"/>
    <cellStyle name="Comma 3 25 3 2" xfId="3441" xr:uid="{00000000-0005-0000-0000-0000081D0000}"/>
    <cellStyle name="Comma 3 25 3 2 2" xfId="23251" xr:uid="{00000000-0005-0000-0000-0000091D0000}"/>
    <cellStyle name="Comma 3 25 3 2 2 2" xfId="23821" xr:uid="{00000000-0005-0000-0000-00000A1D0000}"/>
    <cellStyle name="Comma 3 25 3 2 2 2 2" xfId="25689" xr:uid="{00000000-0005-0000-0000-00000B1D0000}"/>
    <cellStyle name="Comma 3 25 3 2 2 2 2 2" xfId="28374" xr:uid="{00000000-0005-0000-0000-00000C1D0000}"/>
    <cellStyle name="Comma 3 25 3 2 2 2 2 2 2" xfId="35904" xr:uid="{00000000-0005-0000-0000-00000D1D0000}"/>
    <cellStyle name="Comma 3 25 3 2 2 2 2 3" xfId="33020" xr:uid="{00000000-0005-0000-0000-00000E1D0000}"/>
    <cellStyle name="Comma 3 25 3 2 2 2 3" xfId="26707" xr:uid="{00000000-0005-0000-0000-00000F1D0000}"/>
    <cellStyle name="Comma 3 25 3 2 2 2 3 2" xfId="34237" xr:uid="{00000000-0005-0000-0000-0000101D0000}"/>
    <cellStyle name="Comma 3 25 3 2 2 2 4" xfId="31353" xr:uid="{00000000-0005-0000-0000-0000111D0000}"/>
    <cellStyle name="Comma 3 25 3 2 2 2 5" xfId="29591" xr:uid="{00000000-0005-0000-0000-0000121D0000}"/>
    <cellStyle name="Comma 3 25 3 2 2 3" xfId="24152" xr:uid="{00000000-0005-0000-0000-0000131D0000}"/>
    <cellStyle name="Comma 3 25 3 2 2 3 2" xfId="25947" xr:uid="{00000000-0005-0000-0000-0000141D0000}"/>
    <cellStyle name="Comma 3 25 3 2 2 3 2 2" xfId="28632" xr:uid="{00000000-0005-0000-0000-0000151D0000}"/>
    <cellStyle name="Comma 3 25 3 2 2 3 2 2 2" xfId="36162" xr:uid="{00000000-0005-0000-0000-0000161D0000}"/>
    <cellStyle name="Comma 3 25 3 2 2 3 2 3" xfId="33278" xr:uid="{00000000-0005-0000-0000-0000171D0000}"/>
    <cellStyle name="Comma 3 25 3 2 2 3 3" xfId="27037" xr:uid="{00000000-0005-0000-0000-0000181D0000}"/>
    <cellStyle name="Comma 3 25 3 2 2 3 3 2" xfId="34567" xr:uid="{00000000-0005-0000-0000-0000191D0000}"/>
    <cellStyle name="Comma 3 25 3 2 2 3 4" xfId="31683" xr:uid="{00000000-0005-0000-0000-00001A1D0000}"/>
    <cellStyle name="Comma 3 25 3 2 2 3 5" xfId="29921" xr:uid="{00000000-0005-0000-0000-00001B1D0000}"/>
    <cellStyle name="Comma 3 25 3 2 2 4" xfId="24482" xr:uid="{00000000-0005-0000-0000-00001C1D0000}"/>
    <cellStyle name="Comma 3 25 3 2 2 4 2" xfId="27367" xr:uid="{00000000-0005-0000-0000-00001D1D0000}"/>
    <cellStyle name="Comma 3 25 3 2 2 4 2 2" xfId="34897" xr:uid="{00000000-0005-0000-0000-00001E1D0000}"/>
    <cellStyle name="Comma 3 25 3 2 2 4 3" xfId="32013" xr:uid="{00000000-0005-0000-0000-00001F1D0000}"/>
    <cellStyle name="Comma 3 25 3 2 2 4 4" xfId="30251" xr:uid="{00000000-0005-0000-0000-0000201D0000}"/>
    <cellStyle name="Comma 3 25 3 2 2 5" xfId="24701" xr:uid="{00000000-0005-0000-0000-0000211D0000}"/>
    <cellStyle name="Comma 3 25 3 2 2 5 2" xfId="33903" xr:uid="{00000000-0005-0000-0000-0000221D0000}"/>
    <cellStyle name="Comma 3 25 3 2 2 5 3" xfId="30470" xr:uid="{00000000-0005-0000-0000-0000231D0000}"/>
    <cellStyle name="Comma 3 25 3 2 2 6" xfId="31019" xr:uid="{00000000-0005-0000-0000-0000241D0000}"/>
    <cellStyle name="Comma 3 25 3 2 2 7" xfId="29257" xr:uid="{00000000-0005-0000-0000-0000251D0000}"/>
    <cellStyle name="Comma 3 25 3 2 3" xfId="23483" xr:uid="{00000000-0005-0000-0000-0000261D0000}"/>
    <cellStyle name="Comma 3 25 3 2 3 2" xfId="24918" xr:uid="{00000000-0005-0000-0000-0000271D0000}"/>
    <cellStyle name="Comma 3 25 3 2 3 2 2" xfId="25555" xr:uid="{00000000-0005-0000-0000-0000281D0000}"/>
    <cellStyle name="Comma 3 25 3 2 3 2 2 2" xfId="28240" xr:uid="{00000000-0005-0000-0000-0000291D0000}"/>
    <cellStyle name="Comma 3 25 3 2 3 2 2 2 2" xfId="35770" xr:uid="{00000000-0005-0000-0000-00002A1D0000}"/>
    <cellStyle name="Comma 3 25 3 2 3 2 2 3" xfId="32886" xr:uid="{00000000-0005-0000-0000-00002B1D0000}"/>
    <cellStyle name="Comma 3 25 3 2 3 2 3" xfId="27603" xr:uid="{00000000-0005-0000-0000-00002C1D0000}"/>
    <cellStyle name="Comma 3 25 3 2 3 2 3 2" xfId="35133" xr:uid="{00000000-0005-0000-0000-00002D1D0000}"/>
    <cellStyle name="Comma 3 25 3 2 3 2 4" xfId="32249" xr:uid="{00000000-0005-0000-0000-00002E1D0000}"/>
    <cellStyle name="Comma 3 25 3 2 3 3" xfId="25137" xr:uid="{00000000-0005-0000-0000-00002F1D0000}"/>
    <cellStyle name="Comma 3 25 3 2 3 3 2" xfId="27822" xr:uid="{00000000-0005-0000-0000-0000301D0000}"/>
    <cellStyle name="Comma 3 25 3 2 3 3 2 2" xfId="35352" xr:uid="{00000000-0005-0000-0000-0000311D0000}"/>
    <cellStyle name="Comma 3 25 3 2 3 3 3" xfId="32468" xr:uid="{00000000-0005-0000-0000-0000321D0000}"/>
    <cellStyle name="Comma 3 25 3 2 3 4" xfId="26370" xr:uid="{00000000-0005-0000-0000-0000331D0000}"/>
    <cellStyle name="Comma 3 25 3 2 3 4 2" xfId="33769" xr:uid="{00000000-0005-0000-0000-0000341D0000}"/>
    <cellStyle name="Comma 3 25 3 2 3 5" xfId="30885" xr:uid="{00000000-0005-0000-0000-0000351D0000}"/>
    <cellStyle name="Comma 3 25 3 2 3 6" xfId="29123" xr:uid="{00000000-0005-0000-0000-0000361D0000}"/>
    <cellStyle name="Comma 3 25 3 2 4" xfId="23687" xr:uid="{00000000-0005-0000-0000-0000371D0000}"/>
    <cellStyle name="Comma 3 25 3 2 4 2" xfId="25336" xr:uid="{00000000-0005-0000-0000-0000381D0000}"/>
    <cellStyle name="Comma 3 25 3 2 4 2 2" xfId="28021" xr:uid="{00000000-0005-0000-0000-0000391D0000}"/>
    <cellStyle name="Comma 3 25 3 2 4 2 2 2" xfId="35551" xr:uid="{00000000-0005-0000-0000-00003A1D0000}"/>
    <cellStyle name="Comma 3 25 3 2 4 2 3" xfId="32667" xr:uid="{00000000-0005-0000-0000-00003B1D0000}"/>
    <cellStyle name="Comma 3 25 3 2 4 3" xfId="26573" xr:uid="{00000000-0005-0000-0000-00003C1D0000}"/>
    <cellStyle name="Comma 3 25 3 2 4 3 2" xfId="34103" xr:uid="{00000000-0005-0000-0000-00003D1D0000}"/>
    <cellStyle name="Comma 3 25 3 2 4 4" xfId="31219" xr:uid="{00000000-0005-0000-0000-00003E1D0000}"/>
    <cellStyle name="Comma 3 25 3 2 4 5" xfId="29457" xr:uid="{00000000-0005-0000-0000-00003F1D0000}"/>
    <cellStyle name="Comma 3 25 3 2 5" xfId="24018" xr:uid="{00000000-0005-0000-0000-0000401D0000}"/>
    <cellStyle name="Comma 3 25 3 2 5 2" xfId="25948" xr:uid="{00000000-0005-0000-0000-0000411D0000}"/>
    <cellStyle name="Comma 3 25 3 2 5 2 2" xfId="28633" xr:uid="{00000000-0005-0000-0000-0000421D0000}"/>
    <cellStyle name="Comma 3 25 3 2 5 2 2 2" xfId="36163" xr:uid="{00000000-0005-0000-0000-0000431D0000}"/>
    <cellStyle name="Comma 3 25 3 2 5 2 3" xfId="33279" xr:uid="{00000000-0005-0000-0000-0000441D0000}"/>
    <cellStyle name="Comma 3 25 3 2 5 3" xfId="26903" xr:uid="{00000000-0005-0000-0000-0000451D0000}"/>
    <cellStyle name="Comma 3 25 3 2 5 3 2" xfId="34433" xr:uid="{00000000-0005-0000-0000-0000461D0000}"/>
    <cellStyle name="Comma 3 25 3 2 5 4" xfId="31549" xr:uid="{00000000-0005-0000-0000-0000471D0000}"/>
    <cellStyle name="Comma 3 25 3 2 5 5" xfId="29787" xr:uid="{00000000-0005-0000-0000-0000481D0000}"/>
    <cellStyle name="Comma 3 25 3 2 6" xfId="24348" xr:uid="{00000000-0005-0000-0000-0000491D0000}"/>
    <cellStyle name="Comma 3 25 3 2 6 2" xfId="27233" xr:uid="{00000000-0005-0000-0000-00004A1D0000}"/>
    <cellStyle name="Comma 3 25 3 2 6 2 2" xfId="34763" xr:uid="{00000000-0005-0000-0000-00004B1D0000}"/>
    <cellStyle name="Comma 3 25 3 2 6 3" xfId="31879" xr:uid="{00000000-0005-0000-0000-00004C1D0000}"/>
    <cellStyle name="Comma 3 25 3 2 6 4" xfId="30117" xr:uid="{00000000-0005-0000-0000-00004D1D0000}"/>
    <cellStyle name="Comma 3 25 3 2 7" xfId="26218" xr:uid="{00000000-0005-0000-0000-00004E1D0000}"/>
    <cellStyle name="Comma 3 25 3 2 7 2" xfId="33550" xr:uid="{00000000-0005-0000-0000-00004F1D0000}"/>
    <cellStyle name="Comma 3 25 3 2 8" xfId="30666" xr:uid="{00000000-0005-0000-0000-0000501D0000}"/>
    <cellStyle name="Comma 3 25 3 2 9" xfId="28904" xr:uid="{00000000-0005-0000-0000-0000511D0000}"/>
    <cellStyle name="Comma 3 25 3 3" xfId="23250" xr:uid="{00000000-0005-0000-0000-0000521D0000}"/>
    <cellStyle name="Comma 3 25 3 3 2" xfId="23820" xr:uid="{00000000-0005-0000-0000-0000531D0000}"/>
    <cellStyle name="Comma 3 25 3 3 2 2" xfId="25688" xr:uid="{00000000-0005-0000-0000-0000541D0000}"/>
    <cellStyle name="Comma 3 25 3 3 2 2 2" xfId="28373" xr:uid="{00000000-0005-0000-0000-0000551D0000}"/>
    <cellStyle name="Comma 3 25 3 3 2 2 2 2" xfId="35903" xr:uid="{00000000-0005-0000-0000-0000561D0000}"/>
    <cellStyle name="Comma 3 25 3 3 2 2 3" xfId="33019" xr:uid="{00000000-0005-0000-0000-0000571D0000}"/>
    <cellStyle name="Comma 3 25 3 3 2 3" xfId="26706" xr:uid="{00000000-0005-0000-0000-0000581D0000}"/>
    <cellStyle name="Comma 3 25 3 3 2 3 2" xfId="34236" xr:uid="{00000000-0005-0000-0000-0000591D0000}"/>
    <cellStyle name="Comma 3 25 3 3 2 4" xfId="31352" xr:uid="{00000000-0005-0000-0000-00005A1D0000}"/>
    <cellStyle name="Comma 3 25 3 3 2 5" xfId="29590" xr:uid="{00000000-0005-0000-0000-00005B1D0000}"/>
    <cellStyle name="Comma 3 25 3 3 3" xfId="24151" xr:uid="{00000000-0005-0000-0000-00005C1D0000}"/>
    <cellStyle name="Comma 3 25 3 3 3 2" xfId="25949" xr:uid="{00000000-0005-0000-0000-00005D1D0000}"/>
    <cellStyle name="Comma 3 25 3 3 3 2 2" xfId="28634" xr:uid="{00000000-0005-0000-0000-00005E1D0000}"/>
    <cellStyle name="Comma 3 25 3 3 3 2 2 2" xfId="36164" xr:uid="{00000000-0005-0000-0000-00005F1D0000}"/>
    <cellStyle name="Comma 3 25 3 3 3 2 3" xfId="33280" xr:uid="{00000000-0005-0000-0000-0000601D0000}"/>
    <cellStyle name="Comma 3 25 3 3 3 3" xfId="27036" xr:uid="{00000000-0005-0000-0000-0000611D0000}"/>
    <cellStyle name="Comma 3 25 3 3 3 3 2" xfId="34566" xr:uid="{00000000-0005-0000-0000-0000621D0000}"/>
    <cellStyle name="Comma 3 25 3 3 3 4" xfId="31682" xr:uid="{00000000-0005-0000-0000-0000631D0000}"/>
    <cellStyle name="Comma 3 25 3 3 3 5" xfId="29920" xr:uid="{00000000-0005-0000-0000-0000641D0000}"/>
    <cellStyle name="Comma 3 25 3 3 4" xfId="24481" xr:uid="{00000000-0005-0000-0000-0000651D0000}"/>
    <cellStyle name="Comma 3 25 3 3 4 2" xfId="27366" xr:uid="{00000000-0005-0000-0000-0000661D0000}"/>
    <cellStyle name="Comma 3 25 3 3 4 2 2" xfId="34896" xr:uid="{00000000-0005-0000-0000-0000671D0000}"/>
    <cellStyle name="Comma 3 25 3 3 4 3" xfId="32012" xr:uid="{00000000-0005-0000-0000-0000681D0000}"/>
    <cellStyle name="Comma 3 25 3 3 4 4" xfId="30250" xr:uid="{00000000-0005-0000-0000-0000691D0000}"/>
    <cellStyle name="Comma 3 25 3 3 5" xfId="24700" xr:uid="{00000000-0005-0000-0000-00006A1D0000}"/>
    <cellStyle name="Comma 3 25 3 3 5 2" xfId="33902" xr:uid="{00000000-0005-0000-0000-00006B1D0000}"/>
    <cellStyle name="Comma 3 25 3 3 5 3" xfId="30469" xr:uid="{00000000-0005-0000-0000-00006C1D0000}"/>
    <cellStyle name="Comma 3 25 3 3 6" xfId="31018" xr:uid="{00000000-0005-0000-0000-00006D1D0000}"/>
    <cellStyle name="Comma 3 25 3 3 7" xfId="29256" xr:uid="{00000000-0005-0000-0000-00006E1D0000}"/>
    <cellStyle name="Comma 3 25 3 4" xfId="23482" xr:uid="{00000000-0005-0000-0000-00006F1D0000}"/>
    <cellStyle name="Comma 3 25 3 4 2" xfId="24917" xr:uid="{00000000-0005-0000-0000-0000701D0000}"/>
    <cellStyle name="Comma 3 25 3 4 2 2" xfId="25554" xr:uid="{00000000-0005-0000-0000-0000711D0000}"/>
    <cellStyle name="Comma 3 25 3 4 2 2 2" xfId="28239" xr:uid="{00000000-0005-0000-0000-0000721D0000}"/>
    <cellStyle name="Comma 3 25 3 4 2 2 2 2" xfId="35769" xr:uid="{00000000-0005-0000-0000-0000731D0000}"/>
    <cellStyle name="Comma 3 25 3 4 2 2 3" xfId="32885" xr:uid="{00000000-0005-0000-0000-0000741D0000}"/>
    <cellStyle name="Comma 3 25 3 4 2 3" xfId="27602" xr:uid="{00000000-0005-0000-0000-0000751D0000}"/>
    <cellStyle name="Comma 3 25 3 4 2 3 2" xfId="35132" xr:uid="{00000000-0005-0000-0000-0000761D0000}"/>
    <cellStyle name="Comma 3 25 3 4 2 4" xfId="32248" xr:uid="{00000000-0005-0000-0000-0000771D0000}"/>
    <cellStyle name="Comma 3 25 3 4 3" xfId="25136" xr:uid="{00000000-0005-0000-0000-0000781D0000}"/>
    <cellStyle name="Comma 3 25 3 4 3 2" xfId="27821" xr:uid="{00000000-0005-0000-0000-0000791D0000}"/>
    <cellStyle name="Comma 3 25 3 4 3 2 2" xfId="35351" xr:uid="{00000000-0005-0000-0000-00007A1D0000}"/>
    <cellStyle name="Comma 3 25 3 4 3 3" xfId="32467" xr:uid="{00000000-0005-0000-0000-00007B1D0000}"/>
    <cellStyle name="Comma 3 25 3 4 4" xfId="26369" xr:uid="{00000000-0005-0000-0000-00007C1D0000}"/>
    <cellStyle name="Comma 3 25 3 4 4 2" xfId="33768" xr:uid="{00000000-0005-0000-0000-00007D1D0000}"/>
    <cellStyle name="Comma 3 25 3 4 5" xfId="30884" xr:uid="{00000000-0005-0000-0000-00007E1D0000}"/>
    <cellStyle name="Comma 3 25 3 4 6" xfId="29122" xr:uid="{00000000-0005-0000-0000-00007F1D0000}"/>
    <cellStyle name="Comma 3 25 3 5" xfId="23686" xr:uid="{00000000-0005-0000-0000-0000801D0000}"/>
    <cellStyle name="Comma 3 25 3 5 2" xfId="25335" xr:uid="{00000000-0005-0000-0000-0000811D0000}"/>
    <cellStyle name="Comma 3 25 3 5 2 2" xfId="28020" xr:uid="{00000000-0005-0000-0000-0000821D0000}"/>
    <cellStyle name="Comma 3 25 3 5 2 2 2" xfId="35550" xr:uid="{00000000-0005-0000-0000-0000831D0000}"/>
    <cellStyle name="Comma 3 25 3 5 2 3" xfId="32666" xr:uid="{00000000-0005-0000-0000-0000841D0000}"/>
    <cellStyle name="Comma 3 25 3 5 3" xfId="26572" xr:uid="{00000000-0005-0000-0000-0000851D0000}"/>
    <cellStyle name="Comma 3 25 3 5 3 2" xfId="34102" xr:uid="{00000000-0005-0000-0000-0000861D0000}"/>
    <cellStyle name="Comma 3 25 3 5 4" xfId="31218" xr:uid="{00000000-0005-0000-0000-0000871D0000}"/>
    <cellStyle name="Comma 3 25 3 5 5" xfId="29456" xr:uid="{00000000-0005-0000-0000-0000881D0000}"/>
    <cellStyle name="Comma 3 25 3 6" xfId="24017" xr:uid="{00000000-0005-0000-0000-0000891D0000}"/>
    <cellStyle name="Comma 3 25 3 6 2" xfId="25950" xr:uid="{00000000-0005-0000-0000-00008A1D0000}"/>
    <cellStyle name="Comma 3 25 3 6 2 2" xfId="28635" xr:uid="{00000000-0005-0000-0000-00008B1D0000}"/>
    <cellStyle name="Comma 3 25 3 6 2 2 2" xfId="36165" xr:uid="{00000000-0005-0000-0000-00008C1D0000}"/>
    <cellStyle name="Comma 3 25 3 6 2 3" xfId="33281" xr:uid="{00000000-0005-0000-0000-00008D1D0000}"/>
    <cellStyle name="Comma 3 25 3 6 3" xfId="26902" xr:uid="{00000000-0005-0000-0000-00008E1D0000}"/>
    <cellStyle name="Comma 3 25 3 6 3 2" xfId="34432" xr:uid="{00000000-0005-0000-0000-00008F1D0000}"/>
    <cellStyle name="Comma 3 25 3 6 4" xfId="31548" xr:uid="{00000000-0005-0000-0000-0000901D0000}"/>
    <cellStyle name="Comma 3 25 3 6 5" xfId="29786" xr:uid="{00000000-0005-0000-0000-0000911D0000}"/>
    <cellStyle name="Comma 3 25 3 7" xfId="24347" xr:uid="{00000000-0005-0000-0000-0000921D0000}"/>
    <cellStyle name="Comma 3 25 3 7 2" xfId="27232" xr:uid="{00000000-0005-0000-0000-0000931D0000}"/>
    <cellStyle name="Comma 3 25 3 7 2 2" xfId="34762" xr:uid="{00000000-0005-0000-0000-0000941D0000}"/>
    <cellStyle name="Comma 3 25 3 7 3" xfId="31878" xr:uid="{00000000-0005-0000-0000-0000951D0000}"/>
    <cellStyle name="Comma 3 25 3 7 4" xfId="30116" xr:uid="{00000000-0005-0000-0000-0000961D0000}"/>
    <cellStyle name="Comma 3 25 3 8" xfId="26217" xr:uid="{00000000-0005-0000-0000-0000971D0000}"/>
    <cellStyle name="Comma 3 25 3 8 2" xfId="33549" xr:uid="{00000000-0005-0000-0000-0000981D0000}"/>
    <cellStyle name="Comma 3 25 3 9" xfId="30665" xr:uid="{00000000-0005-0000-0000-0000991D0000}"/>
    <cellStyle name="Comma 3 25 4" xfId="3442" xr:uid="{00000000-0005-0000-0000-00009A1D0000}"/>
    <cellStyle name="Comma 3 25 4 2" xfId="23252" xr:uid="{00000000-0005-0000-0000-00009B1D0000}"/>
    <cellStyle name="Comma 3 25 4 2 2" xfId="23822" xr:uid="{00000000-0005-0000-0000-00009C1D0000}"/>
    <cellStyle name="Comma 3 25 4 2 2 2" xfId="25690" xr:uid="{00000000-0005-0000-0000-00009D1D0000}"/>
    <cellStyle name="Comma 3 25 4 2 2 2 2" xfId="28375" xr:uid="{00000000-0005-0000-0000-00009E1D0000}"/>
    <cellStyle name="Comma 3 25 4 2 2 2 2 2" xfId="35905" xr:uid="{00000000-0005-0000-0000-00009F1D0000}"/>
    <cellStyle name="Comma 3 25 4 2 2 2 3" xfId="33021" xr:uid="{00000000-0005-0000-0000-0000A01D0000}"/>
    <cellStyle name="Comma 3 25 4 2 2 3" xfId="26708" xr:uid="{00000000-0005-0000-0000-0000A11D0000}"/>
    <cellStyle name="Comma 3 25 4 2 2 3 2" xfId="34238" xr:uid="{00000000-0005-0000-0000-0000A21D0000}"/>
    <cellStyle name="Comma 3 25 4 2 2 4" xfId="31354" xr:uid="{00000000-0005-0000-0000-0000A31D0000}"/>
    <cellStyle name="Comma 3 25 4 2 2 5" xfId="29592" xr:uid="{00000000-0005-0000-0000-0000A41D0000}"/>
    <cellStyle name="Comma 3 25 4 2 3" xfId="24153" xr:uid="{00000000-0005-0000-0000-0000A51D0000}"/>
    <cellStyle name="Comma 3 25 4 2 3 2" xfId="25951" xr:uid="{00000000-0005-0000-0000-0000A61D0000}"/>
    <cellStyle name="Comma 3 25 4 2 3 2 2" xfId="28636" xr:uid="{00000000-0005-0000-0000-0000A71D0000}"/>
    <cellStyle name="Comma 3 25 4 2 3 2 2 2" xfId="36166" xr:uid="{00000000-0005-0000-0000-0000A81D0000}"/>
    <cellStyle name="Comma 3 25 4 2 3 2 3" xfId="33282" xr:uid="{00000000-0005-0000-0000-0000A91D0000}"/>
    <cellStyle name="Comma 3 25 4 2 3 3" xfId="27038" xr:uid="{00000000-0005-0000-0000-0000AA1D0000}"/>
    <cellStyle name="Comma 3 25 4 2 3 3 2" xfId="34568" xr:uid="{00000000-0005-0000-0000-0000AB1D0000}"/>
    <cellStyle name="Comma 3 25 4 2 3 4" xfId="31684" xr:uid="{00000000-0005-0000-0000-0000AC1D0000}"/>
    <cellStyle name="Comma 3 25 4 2 3 5" xfId="29922" xr:uid="{00000000-0005-0000-0000-0000AD1D0000}"/>
    <cellStyle name="Comma 3 25 4 2 4" xfId="24483" xr:uid="{00000000-0005-0000-0000-0000AE1D0000}"/>
    <cellStyle name="Comma 3 25 4 2 4 2" xfId="27368" xr:uid="{00000000-0005-0000-0000-0000AF1D0000}"/>
    <cellStyle name="Comma 3 25 4 2 4 2 2" xfId="34898" xr:uid="{00000000-0005-0000-0000-0000B01D0000}"/>
    <cellStyle name="Comma 3 25 4 2 4 3" xfId="32014" xr:uid="{00000000-0005-0000-0000-0000B11D0000}"/>
    <cellStyle name="Comma 3 25 4 2 4 4" xfId="30252" xr:uid="{00000000-0005-0000-0000-0000B21D0000}"/>
    <cellStyle name="Comma 3 25 4 2 5" xfId="24702" xr:uid="{00000000-0005-0000-0000-0000B31D0000}"/>
    <cellStyle name="Comma 3 25 4 2 5 2" xfId="33904" xr:uid="{00000000-0005-0000-0000-0000B41D0000}"/>
    <cellStyle name="Comma 3 25 4 2 5 3" xfId="30471" xr:uid="{00000000-0005-0000-0000-0000B51D0000}"/>
    <cellStyle name="Comma 3 25 4 2 6" xfId="31020" xr:uid="{00000000-0005-0000-0000-0000B61D0000}"/>
    <cellStyle name="Comma 3 25 4 2 7" xfId="29258" xr:uid="{00000000-0005-0000-0000-0000B71D0000}"/>
    <cellStyle name="Comma 3 25 4 3" xfId="23484" xr:uid="{00000000-0005-0000-0000-0000B81D0000}"/>
    <cellStyle name="Comma 3 25 4 3 2" xfId="24919" xr:uid="{00000000-0005-0000-0000-0000B91D0000}"/>
    <cellStyle name="Comma 3 25 4 3 2 2" xfId="25556" xr:uid="{00000000-0005-0000-0000-0000BA1D0000}"/>
    <cellStyle name="Comma 3 25 4 3 2 2 2" xfId="28241" xr:uid="{00000000-0005-0000-0000-0000BB1D0000}"/>
    <cellStyle name="Comma 3 25 4 3 2 2 2 2" xfId="35771" xr:uid="{00000000-0005-0000-0000-0000BC1D0000}"/>
    <cellStyle name="Comma 3 25 4 3 2 2 3" xfId="32887" xr:uid="{00000000-0005-0000-0000-0000BD1D0000}"/>
    <cellStyle name="Comma 3 25 4 3 2 3" xfId="27604" xr:uid="{00000000-0005-0000-0000-0000BE1D0000}"/>
    <cellStyle name="Comma 3 25 4 3 2 3 2" xfId="35134" xr:uid="{00000000-0005-0000-0000-0000BF1D0000}"/>
    <cellStyle name="Comma 3 25 4 3 2 4" xfId="32250" xr:uid="{00000000-0005-0000-0000-0000C01D0000}"/>
    <cellStyle name="Comma 3 25 4 3 3" xfId="25138" xr:uid="{00000000-0005-0000-0000-0000C11D0000}"/>
    <cellStyle name="Comma 3 25 4 3 3 2" xfId="27823" xr:uid="{00000000-0005-0000-0000-0000C21D0000}"/>
    <cellStyle name="Comma 3 25 4 3 3 2 2" xfId="35353" xr:uid="{00000000-0005-0000-0000-0000C31D0000}"/>
    <cellStyle name="Comma 3 25 4 3 3 3" xfId="32469" xr:uid="{00000000-0005-0000-0000-0000C41D0000}"/>
    <cellStyle name="Comma 3 25 4 3 4" xfId="26371" xr:uid="{00000000-0005-0000-0000-0000C51D0000}"/>
    <cellStyle name="Comma 3 25 4 3 4 2" xfId="33770" xr:uid="{00000000-0005-0000-0000-0000C61D0000}"/>
    <cellStyle name="Comma 3 25 4 3 5" xfId="30886" xr:uid="{00000000-0005-0000-0000-0000C71D0000}"/>
    <cellStyle name="Comma 3 25 4 3 6" xfId="29124" xr:uid="{00000000-0005-0000-0000-0000C81D0000}"/>
    <cellStyle name="Comma 3 25 4 4" xfId="23688" xr:uid="{00000000-0005-0000-0000-0000C91D0000}"/>
    <cellStyle name="Comma 3 25 4 4 2" xfId="25337" xr:uid="{00000000-0005-0000-0000-0000CA1D0000}"/>
    <cellStyle name="Comma 3 25 4 4 2 2" xfId="28022" xr:uid="{00000000-0005-0000-0000-0000CB1D0000}"/>
    <cellStyle name="Comma 3 25 4 4 2 2 2" xfId="35552" xr:uid="{00000000-0005-0000-0000-0000CC1D0000}"/>
    <cellStyle name="Comma 3 25 4 4 2 3" xfId="32668" xr:uid="{00000000-0005-0000-0000-0000CD1D0000}"/>
    <cellStyle name="Comma 3 25 4 4 3" xfId="26574" xr:uid="{00000000-0005-0000-0000-0000CE1D0000}"/>
    <cellStyle name="Comma 3 25 4 4 3 2" xfId="34104" xr:uid="{00000000-0005-0000-0000-0000CF1D0000}"/>
    <cellStyle name="Comma 3 25 4 4 4" xfId="31220" xr:uid="{00000000-0005-0000-0000-0000D01D0000}"/>
    <cellStyle name="Comma 3 25 4 4 5" xfId="29458" xr:uid="{00000000-0005-0000-0000-0000D11D0000}"/>
    <cellStyle name="Comma 3 25 4 5" xfId="24019" xr:uid="{00000000-0005-0000-0000-0000D21D0000}"/>
    <cellStyle name="Comma 3 25 4 5 2" xfId="25952" xr:uid="{00000000-0005-0000-0000-0000D31D0000}"/>
    <cellStyle name="Comma 3 25 4 5 2 2" xfId="28637" xr:uid="{00000000-0005-0000-0000-0000D41D0000}"/>
    <cellStyle name="Comma 3 25 4 5 2 2 2" xfId="36167" xr:uid="{00000000-0005-0000-0000-0000D51D0000}"/>
    <cellStyle name="Comma 3 25 4 5 2 3" xfId="33283" xr:uid="{00000000-0005-0000-0000-0000D61D0000}"/>
    <cellStyle name="Comma 3 25 4 5 3" xfId="26904" xr:uid="{00000000-0005-0000-0000-0000D71D0000}"/>
    <cellStyle name="Comma 3 25 4 5 3 2" xfId="34434" xr:uid="{00000000-0005-0000-0000-0000D81D0000}"/>
    <cellStyle name="Comma 3 25 4 5 4" xfId="31550" xr:uid="{00000000-0005-0000-0000-0000D91D0000}"/>
    <cellStyle name="Comma 3 25 4 5 5" xfId="29788" xr:uid="{00000000-0005-0000-0000-0000DA1D0000}"/>
    <cellStyle name="Comma 3 25 4 6" xfId="24349" xr:uid="{00000000-0005-0000-0000-0000DB1D0000}"/>
    <cellStyle name="Comma 3 25 4 6 2" xfId="27234" xr:uid="{00000000-0005-0000-0000-0000DC1D0000}"/>
    <cellStyle name="Comma 3 25 4 6 2 2" xfId="34764" xr:uid="{00000000-0005-0000-0000-0000DD1D0000}"/>
    <cellStyle name="Comma 3 25 4 6 3" xfId="31880" xr:uid="{00000000-0005-0000-0000-0000DE1D0000}"/>
    <cellStyle name="Comma 3 25 4 6 4" xfId="30118" xr:uid="{00000000-0005-0000-0000-0000DF1D0000}"/>
    <cellStyle name="Comma 3 25 4 7" xfId="26219" xr:uid="{00000000-0005-0000-0000-0000E01D0000}"/>
    <cellStyle name="Comma 3 25 4 7 2" xfId="33551" xr:uid="{00000000-0005-0000-0000-0000E11D0000}"/>
    <cellStyle name="Comma 3 25 4 8" xfId="30667" xr:uid="{00000000-0005-0000-0000-0000E21D0000}"/>
    <cellStyle name="Comma 3 25 4 9" xfId="28905" xr:uid="{00000000-0005-0000-0000-0000E31D0000}"/>
    <cellStyle name="Comma 3 25 5" xfId="23245" xr:uid="{00000000-0005-0000-0000-0000E41D0000}"/>
    <cellStyle name="Comma 3 25 5 2" xfId="23815" xr:uid="{00000000-0005-0000-0000-0000E51D0000}"/>
    <cellStyle name="Comma 3 25 5 2 2" xfId="25683" xr:uid="{00000000-0005-0000-0000-0000E61D0000}"/>
    <cellStyle name="Comma 3 25 5 2 2 2" xfId="28368" xr:uid="{00000000-0005-0000-0000-0000E71D0000}"/>
    <cellStyle name="Comma 3 25 5 2 2 2 2" xfId="35898" xr:uid="{00000000-0005-0000-0000-0000E81D0000}"/>
    <cellStyle name="Comma 3 25 5 2 2 3" xfId="33014" xr:uid="{00000000-0005-0000-0000-0000E91D0000}"/>
    <cellStyle name="Comma 3 25 5 2 3" xfId="26701" xr:uid="{00000000-0005-0000-0000-0000EA1D0000}"/>
    <cellStyle name="Comma 3 25 5 2 3 2" xfId="34231" xr:uid="{00000000-0005-0000-0000-0000EB1D0000}"/>
    <cellStyle name="Comma 3 25 5 2 4" xfId="31347" xr:uid="{00000000-0005-0000-0000-0000EC1D0000}"/>
    <cellStyle name="Comma 3 25 5 2 5" xfId="29585" xr:uid="{00000000-0005-0000-0000-0000ED1D0000}"/>
    <cellStyle name="Comma 3 25 5 3" xfId="24146" xr:uid="{00000000-0005-0000-0000-0000EE1D0000}"/>
    <cellStyle name="Comma 3 25 5 3 2" xfId="25953" xr:uid="{00000000-0005-0000-0000-0000EF1D0000}"/>
    <cellStyle name="Comma 3 25 5 3 2 2" xfId="28638" xr:uid="{00000000-0005-0000-0000-0000F01D0000}"/>
    <cellStyle name="Comma 3 25 5 3 2 2 2" xfId="36168" xr:uid="{00000000-0005-0000-0000-0000F11D0000}"/>
    <cellStyle name="Comma 3 25 5 3 2 3" xfId="33284" xr:uid="{00000000-0005-0000-0000-0000F21D0000}"/>
    <cellStyle name="Comma 3 25 5 3 3" xfId="27031" xr:uid="{00000000-0005-0000-0000-0000F31D0000}"/>
    <cellStyle name="Comma 3 25 5 3 3 2" xfId="34561" xr:uid="{00000000-0005-0000-0000-0000F41D0000}"/>
    <cellStyle name="Comma 3 25 5 3 4" xfId="31677" xr:uid="{00000000-0005-0000-0000-0000F51D0000}"/>
    <cellStyle name="Comma 3 25 5 3 5" xfId="29915" xr:uid="{00000000-0005-0000-0000-0000F61D0000}"/>
    <cellStyle name="Comma 3 25 5 4" xfId="24476" xr:uid="{00000000-0005-0000-0000-0000F71D0000}"/>
    <cellStyle name="Comma 3 25 5 4 2" xfId="27361" xr:uid="{00000000-0005-0000-0000-0000F81D0000}"/>
    <cellStyle name="Comma 3 25 5 4 2 2" xfId="34891" xr:uid="{00000000-0005-0000-0000-0000F91D0000}"/>
    <cellStyle name="Comma 3 25 5 4 3" xfId="32007" xr:uid="{00000000-0005-0000-0000-0000FA1D0000}"/>
    <cellStyle name="Comma 3 25 5 4 4" xfId="30245" xr:uid="{00000000-0005-0000-0000-0000FB1D0000}"/>
    <cellStyle name="Comma 3 25 5 5" xfId="24695" xr:uid="{00000000-0005-0000-0000-0000FC1D0000}"/>
    <cellStyle name="Comma 3 25 5 5 2" xfId="33897" xr:uid="{00000000-0005-0000-0000-0000FD1D0000}"/>
    <cellStyle name="Comma 3 25 5 5 3" xfId="30464" xr:uid="{00000000-0005-0000-0000-0000FE1D0000}"/>
    <cellStyle name="Comma 3 25 5 6" xfId="31013" xr:uid="{00000000-0005-0000-0000-0000FF1D0000}"/>
    <cellStyle name="Comma 3 25 5 7" xfId="29251" xr:uid="{00000000-0005-0000-0000-0000001E0000}"/>
    <cellStyle name="Comma 3 25 6" xfId="23477" xr:uid="{00000000-0005-0000-0000-0000011E0000}"/>
    <cellStyle name="Comma 3 25 6 2" xfId="24912" xr:uid="{00000000-0005-0000-0000-0000021E0000}"/>
    <cellStyle name="Comma 3 25 6 2 2" xfId="25549" xr:uid="{00000000-0005-0000-0000-0000031E0000}"/>
    <cellStyle name="Comma 3 25 6 2 2 2" xfId="28234" xr:uid="{00000000-0005-0000-0000-0000041E0000}"/>
    <cellStyle name="Comma 3 25 6 2 2 2 2" xfId="35764" xr:uid="{00000000-0005-0000-0000-0000051E0000}"/>
    <cellStyle name="Comma 3 25 6 2 2 3" xfId="32880" xr:uid="{00000000-0005-0000-0000-0000061E0000}"/>
    <cellStyle name="Comma 3 25 6 2 3" xfId="27597" xr:uid="{00000000-0005-0000-0000-0000071E0000}"/>
    <cellStyle name="Comma 3 25 6 2 3 2" xfId="35127" xr:uid="{00000000-0005-0000-0000-0000081E0000}"/>
    <cellStyle name="Comma 3 25 6 2 4" xfId="32243" xr:uid="{00000000-0005-0000-0000-0000091E0000}"/>
    <cellStyle name="Comma 3 25 6 3" xfId="25131" xr:uid="{00000000-0005-0000-0000-00000A1E0000}"/>
    <cellStyle name="Comma 3 25 6 3 2" xfId="27816" xr:uid="{00000000-0005-0000-0000-00000B1E0000}"/>
    <cellStyle name="Comma 3 25 6 3 2 2" xfId="35346" xr:uid="{00000000-0005-0000-0000-00000C1E0000}"/>
    <cellStyle name="Comma 3 25 6 3 3" xfId="32462" xr:uid="{00000000-0005-0000-0000-00000D1E0000}"/>
    <cellStyle name="Comma 3 25 6 4" xfId="26364" xr:uid="{00000000-0005-0000-0000-00000E1E0000}"/>
    <cellStyle name="Comma 3 25 6 4 2" xfId="33763" xr:uid="{00000000-0005-0000-0000-00000F1E0000}"/>
    <cellStyle name="Comma 3 25 6 5" xfId="30879" xr:uid="{00000000-0005-0000-0000-0000101E0000}"/>
    <cellStyle name="Comma 3 25 6 6" xfId="29117" xr:uid="{00000000-0005-0000-0000-0000111E0000}"/>
    <cellStyle name="Comma 3 25 7" xfId="23681" xr:uid="{00000000-0005-0000-0000-0000121E0000}"/>
    <cellStyle name="Comma 3 25 7 2" xfId="25330" xr:uid="{00000000-0005-0000-0000-0000131E0000}"/>
    <cellStyle name="Comma 3 25 7 2 2" xfId="28015" xr:uid="{00000000-0005-0000-0000-0000141E0000}"/>
    <cellStyle name="Comma 3 25 7 2 2 2" xfId="35545" xr:uid="{00000000-0005-0000-0000-0000151E0000}"/>
    <cellStyle name="Comma 3 25 7 2 3" xfId="32661" xr:uid="{00000000-0005-0000-0000-0000161E0000}"/>
    <cellStyle name="Comma 3 25 7 3" xfId="26567" xr:uid="{00000000-0005-0000-0000-0000171E0000}"/>
    <cellStyle name="Comma 3 25 7 3 2" xfId="34097" xr:uid="{00000000-0005-0000-0000-0000181E0000}"/>
    <cellStyle name="Comma 3 25 7 4" xfId="31213" xr:uid="{00000000-0005-0000-0000-0000191E0000}"/>
    <cellStyle name="Comma 3 25 7 5" xfId="29451" xr:uid="{00000000-0005-0000-0000-00001A1E0000}"/>
    <cellStyle name="Comma 3 25 8" xfId="24012" xr:uid="{00000000-0005-0000-0000-00001B1E0000}"/>
    <cellStyle name="Comma 3 25 8 2" xfId="25954" xr:uid="{00000000-0005-0000-0000-00001C1E0000}"/>
    <cellStyle name="Comma 3 25 8 2 2" xfId="28639" xr:uid="{00000000-0005-0000-0000-00001D1E0000}"/>
    <cellStyle name="Comma 3 25 8 2 2 2" xfId="36169" xr:uid="{00000000-0005-0000-0000-00001E1E0000}"/>
    <cellStyle name="Comma 3 25 8 2 3" xfId="33285" xr:uid="{00000000-0005-0000-0000-00001F1E0000}"/>
    <cellStyle name="Comma 3 25 8 3" xfId="26897" xr:uid="{00000000-0005-0000-0000-0000201E0000}"/>
    <cellStyle name="Comma 3 25 8 3 2" xfId="34427" xr:uid="{00000000-0005-0000-0000-0000211E0000}"/>
    <cellStyle name="Comma 3 25 8 4" xfId="31543" xr:uid="{00000000-0005-0000-0000-0000221E0000}"/>
    <cellStyle name="Comma 3 25 8 5" xfId="29781" xr:uid="{00000000-0005-0000-0000-0000231E0000}"/>
    <cellStyle name="Comma 3 25 9" xfId="24342" xr:uid="{00000000-0005-0000-0000-0000241E0000}"/>
    <cellStyle name="Comma 3 25 9 2" xfId="27227" xr:uid="{00000000-0005-0000-0000-0000251E0000}"/>
    <cellStyle name="Comma 3 25 9 2 2" xfId="34757" xr:uid="{00000000-0005-0000-0000-0000261E0000}"/>
    <cellStyle name="Comma 3 25 9 3" xfId="31873" xr:uid="{00000000-0005-0000-0000-0000271E0000}"/>
    <cellStyle name="Comma 3 25 9 4" xfId="30111" xr:uid="{00000000-0005-0000-0000-0000281E0000}"/>
    <cellStyle name="Comma 3 26" xfId="3443" xr:uid="{00000000-0005-0000-0000-0000291E0000}"/>
    <cellStyle name="Comma 3 26 10" xfId="26220" xr:uid="{00000000-0005-0000-0000-00002A1E0000}"/>
    <cellStyle name="Comma 3 26 10 2" xfId="33552" xr:uid="{00000000-0005-0000-0000-00002B1E0000}"/>
    <cellStyle name="Comma 3 26 11" xfId="30668" xr:uid="{00000000-0005-0000-0000-00002C1E0000}"/>
    <cellStyle name="Comma 3 26 12" xfId="28906" xr:uid="{00000000-0005-0000-0000-00002D1E0000}"/>
    <cellStyle name="Comma 3 26 2" xfId="3444" xr:uid="{00000000-0005-0000-0000-00002E1E0000}"/>
    <cellStyle name="Comma 3 26 2 10" xfId="30669" xr:uid="{00000000-0005-0000-0000-00002F1E0000}"/>
    <cellStyle name="Comma 3 26 2 11" xfId="28907" xr:uid="{00000000-0005-0000-0000-0000301E0000}"/>
    <cellStyle name="Comma 3 26 2 2" xfId="3445" xr:uid="{00000000-0005-0000-0000-0000311E0000}"/>
    <cellStyle name="Comma 3 26 2 2 10" xfId="28908" xr:uid="{00000000-0005-0000-0000-0000321E0000}"/>
    <cellStyle name="Comma 3 26 2 2 2" xfId="3446" xr:uid="{00000000-0005-0000-0000-0000331E0000}"/>
    <cellStyle name="Comma 3 26 2 2 2 2" xfId="23256" xr:uid="{00000000-0005-0000-0000-0000341E0000}"/>
    <cellStyle name="Comma 3 26 2 2 2 2 2" xfId="23826" xr:uid="{00000000-0005-0000-0000-0000351E0000}"/>
    <cellStyle name="Comma 3 26 2 2 2 2 2 2" xfId="25694" xr:uid="{00000000-0005-0000-0000-0000361E0000}"/>
    <cellStyle name="Comma 3 26 2 2 2 2 2 2 2" xfId="28379" xr:uid="{00000000-0005-0000-0000-0000371E0000}"/>
    <cellStyle name="Comma 3 26 2 2 2 2 2 2 2 2" xfId="35909" xr:uid="{00000000-0005-0000-0000-0000381E0000}"/>
    <cellStyle name="Comma 3 26 2 2 2 2 2 2 3" xfId="33025" xr:uid="{00000000-0005-0000-0000-0000391E0000}"/>
    <cellStyle name="Comma 3 26 2 2 2 2 2 3" xfId="26712" xr:uid="{00000000-0005-0000-0000-00003A1E0000}"/>
    <cellStyle name="Comma 3 26 2 2 2 2 2 3 2" xfId="34242" xr:uid="{00000000-0005-0000-0000-00003B1E0000}"/>
    <cellStyle name="Comma 3 26 2 2 2 2 2 4" xfId="31358" xr:uid="{00000000-0005-0000-0000-00003C1E0000}"/>
    <cellStyle name="Comma 3 26 2 2 2 2 2 5" xfId="29596" xr:uid="{00000000-0005-0000-0000-00003D1E0000}"/>
    <cellStyle name="Comma 3 26 2 2 2 2 3" xfId="24157" xr:uid="{00000000-0005-0000-0000-00003E1E0000}"/>
    <cellStyle name="Comma 3 26 2 2 2 2 3 2" xfId="25955" xr:uid="{00000000-0005-0000-0000-00003F1E0000}"/>
    <cellStyle name="Comma 3 26 2 2 2 2 3 2 2" xfId="28640" xr:uid="{00000000-0005-0000-0000-0000401E0000}"/>
    <cellStyle name="Comma 3 26 2 2 2 2 3 2 2 2" xfId="36170" xr:uid="{00000000-0005-0000-0000-0000411E0000}"/>
    <cellStyle name="Comma 3 26 2 2 2 2 3 2 3" xfId="33286" xr:uid="{00000000-0005-0000-0000-0000421E0000}"/>
    <cellStyle name="Comma 3 26 2 2 2 2 3 3" xfId="27042" xr:uid="{00000000-0005-0000-0000-0000431E0000}"/>
    <cellStyle name="Comma 3 26 2 2 2 2 3 3 2" xfId="34572" xr:uid="{00000000-0005-0000-0000-0000441E0000}"/>
    <cellStyle name="Comma 3 26 2 2 2 2 3 4" xfId="31688" xr:uid="{00000000-0005-0000-0000-0000451E0000}"/>
    <cellStyle name="Comma 3 26 2 2 2 2 3 5" xfId="29926" xr:uid="{00000000-0005-0000-0000-0000461E0000}"/>
    <cellStyle name="Comma 3 26 2 2 2 2 4" xfId="24487" xr:uid="{00000000-0005-0000-0000-0000471E0000}"/>
    <cellStyle name="Comma 3 26 2 2 2 2 4 2" xfId="27372" xr:uid="{00000000-0005-0000-0000-0000481E0000}"/>
    <cellStyle name="Comma 3 26 2 2 2 2 4 2 2" xfId="34902" xr:uid="{00000000-0005-0000-0000-0000491E0000}"/>
    <cellStyle name="Comma 3 26 2 2 2 2 4 3" xfId="32018" xr:uid="{00000000-0005-0000-0000-00004A1E0000}"/>
    <cellStyle name="Comma 3 26 2 2 2 2 4 4" xfId="30256" xr:uid="{00000000-0005-0000-0000-00004B1E0000}"/>
    <cellStyle name="Comma 3 26 2 2 2 2 5" xfId="24706" xr:uid="{00000000-0005-0000-0000-00004C1E0000}"/>
    <cellStyle name="Comma 3 26 2 2 2 2 5 2" xfId="33908" xr:uid="{00000000-0005-0000-0000-00004D1E0000}"/>
    <cellStyle name="Comma 3 26 2 2 2 2 5 3" xfId="30475" xr:uid="{00000000-0005-0000-0000-00004E1E0000}"/>
    <cellStyle name="Comma 3 26 2 2 2 2 6" xfId="31024" xr:uid="{00000000-0005-0000-0000-00004F1E0000}"/>
    <cellStyle name="Comma 3 26 2 2 2 2 7" xfId="29262" xr:uid="{00000000-0005-0000-0000-0000501E0000}"/>
    <cellStyle name="Comma 3 26 2 2 2 3" xfId="23488" xr:uid="{00000000-0005-0000-0000-0000511E0000}"/>
    <cellStyle name="Comma 3 26 2 2 2 3 2" xfId="24923" xr:uid="{00000000-0005-0000-0000-0000521E0000}"/>
    <cellStyle name="Comma 3 26 2 2 2 3 2 2" xfId="25560" xr:uid="{00000000-0005-0000-0000-0000531E0000}"/>
    <cellStyle name="Comma 3 26 2 2 2 3 2 2 2" xfId="28245" xr:uid="{00000000-0005-0000-0000-0000541E0000}"/>
    <cellStyle name="Comma 3 26 2 2 2 3 2 2 2 2" xfId="35775" xr:uid="{00000000-0005-0000-0000-0000551E0000}"/>
    <cellStyle name="Comma 3 26 2 2 2 3 2 2 3" xfId="32891" xr:uid="{00000000-0005-0000-0000-0000561E0000}"/>
    <cellStyle name="Comma 3 26 2 2 2 3 2 3" xfId="27608" xr:uid="{00000000-0005-0000-0000-0000571E0000}"/>
    <cellStyle name="Comma 3 26 2 2 2 3 2 3 2" xfId="35138" xr:uid="{00000000-0005-0000-0000-0000581E0000}"/>
    <cellStyle name="Comma 3 26 2 2 2 3 2 4" xfId="32254" xr:uid="{00000000-0005-0000-0000-0000591E0000}"/>
    <cellStyle name="Comma 3 26 2 2 2 3 3" xfId="25142" xr:uid="{00000000-0005-0000-0000-00005A1E0000}"/>
    <cellStyle name="Comma 3 26 2 2 2 3 3 2" xfId="27827" xr:uid="{00000000-0005-0000-0000-00005B1E0000}"/>
    <cellStyle name="Comma 3 26 2 2 2 3 3 2 2" xfId="35357" xr:uid="{00000000-0005-0000-0000-00005C1E0000}"/>
    <cellStyle name="Comma 3 26 2 2 2 3 3 3" xfId="32473" xr:uid="{00000000-0005-0000-0000-00005D1E0000}"/>
    <cellStyle name="Comma 3 26 2 2 2 3 4" xfId="26375" xr:uid="{00000000-0005-0000-0000-00005E1E0000}"/>
    <cellStyle name="Comma 3 26 2 2 2 3 4 2" xfId="33774" xr:uid="{00000000-0005-0000-0000-00005F1E0000}"/>
    <cellStyle name="Comma 3 26 2 2 2 3 5" xfId="30890" xr:uid="{00000000-0005-0000-0000-0000601E0000}"/>
    <cellStyle name="Comma 3 26 2 2 2 3 6" xfId="29128" xr:uid="{00000000-0005-0000-0000-0000611E0000}"/>
    <cellStyle name="Comma 3 26 2 2 2 4" xfId="23692" xr:uid="{00000000-0005-0000-0000-0000621E0000}"/>
    <cellStyle name="Comma 3 26 2 2 2 4 2" xfId="25341" xr:uid="{00000000-0005-0000-0000-0000631E0000}"/>
    <cellStyle name="Comma 3 26 2 2 2 4 2 2" xfId="28026" xr:uid="{00000000-0005-0000-0000-0000641E0000}"/>
    <cellStyle name="Comma 3 26 2 2 2 4 2 2 2" xfId="35556" xr:uid="{00000000-0005-0000-0000-0000651E0000}"/>
    <cellStyle name="Comma 3 26 2 2 2 4 2 3" xfId="32672" xr:uid="{00000000-0005-0000-0000-0000661E0000}"/>
    <cellStyle name="Comma 3 26 2 2 2 4 3" xfId="26578" xr:uid="{00000000-0005-0000-0000-0000671E0000}"/>
    <cellStyle name="Comma 3 26 2 2 2 4 3 2" xfId="34108" xr:uid="{00000000-0005-0000-0000-0000681E0000}"/>
    <cellStyle name="Comma 3 26 2 2 2 4 4" xfId="31224" xr:uid="{00000000-0005-0000-0000-0000691E0000}"/>
    <cellStyle name="Comma 3 26 2 2 2 4 5" xfId="29462" xr:uid="{00000000-0005-0000-0000-00006A1E0000}"/>
    <cellStyle name="Comma 3 26 2 2 2 5" xfId="24023" xr:uid="{00000000-0005-0000-0000-00006B1E0000}"/>
    <cellStyle name="Comma 3 26 2 2 2 5 2" xfId="25956" xr:uid="{00000000-0005-0000-0000-00006C1E0000}"/>
    <cellStyle name="Comma 3 26 2 2 2 5 2 2" xfId="28641" xr:uid="{00000000-0005-0000-0000-00006D1E0000}"/>
    <cellStyle name="Comma 3 26 2 2 2 5 2 2 2" xfId="36171" xr:uid="{00000000-0005-0000-0000-00006E1E0000}"/>
    <cellStyle name="Comma 3 26 2 2 2 5 2 3" xfId="33287" xr:uid="{00000000-0005-0000-0000-00006F1E0000}"/>
    <cellStyle name="Comma 3 26 2 2 2 5 3" xfId="26908" xr:uid="{00000000-0005-0000-0000-0000701E0000}"/>
    <cellStyle name="Comma 3 26 2 2 2 5 3 2" xfId="34438" xr:uid="{00000000-0005-0000-0000-0000711E0000}"/>
    <cellStyle name="Comma 3 26 2 2 2 5 4" xfId="31554" xr:uid="{00000000-0005-0000-0000-0000721E0000}"/>
    <cellStyle name="Comma 3 26 2 2 2 5 5" xfId="29792" xr:uid="{00000000-0005-0000-0000-0000731E0000}"/>
    <cellStyle name="Comma 3 26 2 2 2 6" xfId="24353" xr:uid="{00000000-0005-0000-0000-0000741E0000}"/>
    <cellStyle name="Comma 3 26 2 2 2 6 2" xfId="27238" xr:uid="{00000000-0005-0000-0000-0000751E0000}"/>
    <cellStyle name="Comma 3 26 2 2 2 6 2 2" xfId="34768" xr:uid="{00000000-0005-0000-0000-0000761E0000}"/>
    <cellStyle name="Comma 3 26 2 2 2 6 3" xfId="31884" xr:uid="{00000000-0005-0000-0000-0000771E0000}"/>
    <cellStyle name="Comma 3 26 2 2 2 6 4" xfId="30122" xr:uid="{00000000-0005-0000-0000-0000781E0000}"/>
    <cellStyle name="Comma 3 26 2 2 2 7" xfId="26223" xr:uid="{00000000-0005-0000-0000-0000791E0000}"/>
    <cellStyle name="Comma 3 26 2 2 2 7 2" xfId="33555" xr:uid="{00000000-0005-0000-0000-00007A1E0000}"/>
    <cellStyle name="Comma 3 26 2 2 2 8" xfId="30671" xr:uid="{00000000-0005-0000-0000-00007B1E0000}"/>
    <cellStyle name="Comma 3 26 2 2 2 9" xfId="28909" xr:uid="{00000000-0005-0000-0000-00007C1E0000}"/>
    <cellStyle name="Comma 3 26 2 2 3" xfId="23255" xr:uid="{00000000-0005-0000-0000-00007D1E0000}"/>
    <cellStyle name="Comma 3 26 2 2 3 2" xfId="23825" xr:uid="{00000000-0005-0000-0000-00007E1E0000}"/>
    <cellStyle name="Comma 3 26 2 2 3 2 2" xfId="25693" xr:uid="{00000000-0005-0000-0000-00007F1E0000}"/>
    <cellStyle name="Comma 3 26 2 2 3 2 2 2" xfId="28378" xr:uid="{00000000-0005-0000-0000-0000801E0000}"/>
    <cellStyle name="Comma 3 26 2 2 3 2 2 2 2" xfId="35908" xr:uid="{00000000-0005-0000-0000-0000811E0000}"/>
    <cellStyle name="Comma 3 26 2 2 3 2 2 3" xfId="33024" xr:uid="{00000000-0005-0000-0000-0000821E0000}"/>
    <cellStyle name="Comma 3 26 2 2 3 2 3" xfId="26711" xr:uid="{00000000-0005-0000-0000-0000831E0000}"/>
    <cellStyle name="Comma 3 26 2 2 3 2 3 2" xfId="34241" xr:uid="{00000000-0005-0000-0000-0000841E0000}"/>
    <cellStyle name="Comma 3 26 2 2 3 2 4" xfId="31357" xr:uid="{00000000-0005-0000-0000-0000851E0000}"/>
    <cellStyle name="Comma 3 26 2 2 3 2 5" xfId="29595" xr:uid="{00000000-0005-0000-0000-0000861E0000}"/>
    <cellStyle name="Comma 3 26 2 2 3 3" xfId="24156" xr:uid="{00000000-0005-0000-0000-0000871E0000}"/>
    <cellStyle name="Comma 3 26 2 2 3 3 2" xfId="25957" xr:uid="{00000000-0005-0000-0000-0000881E0000}"/>
    <cellStyle name="Comma 3 26 2 2 3 3 2 2" xfId="28642" xr:uid="{00000000-0005-0000-0000-0000891E0000}"/>
    <cellStyle name="Comma 3 26 2 2 3 3 2 2 2" xfId="36172" xr:uid="{00000000-0005-0000-0000-00008A1E0000}"/>
    <cellStyle name="Comma 3 26 2 2 3 3 2 3" xfId="33288" xr:uid="{00000000-0005-0000-0000-00008B1E0000}"/>
    <cellStyle name="Comma 3 26 2 2 3 3 3" xfId="27041" xr:uid="{00000000-0005-0000-0000-00008C1E0000}"/>
    <cellStyle name="Comma 3 26 2 2 3 3 3 2" xfId="34571" xr:uid="{00000000-0005-0000-0000-00008D1E0000}"/>
    <cellStyle name="Comma 3 26 2 2 3 3 4" xfId="31687" xr:uid="{00000000-0005-0000-0000-00008E1E0000}"/>
    <cellStyle name="Comma 3 26 2 2 3 3 5" xfId="29925" xr:uid="{00000000-0005-0000-0000-00008F1E0000}"/>
    <cellStyle name="Comma 3 26 2 2 3 4" xfId="24486" xr:uid="{00000000-0005-0000-0000-0000901E0000}"/>
    <cellStyle name="Comma 3 26 2 2 3 4 2" xfId="27371" xr:uid="{00000000-0005-0000-0000-0000911E0000}"/>
    <cellStyle name="Comma 3 26 2 2 3 4 2 2" xfId="34901" xr:uid="{00000000-0005-0000-0000-0000921E0000}"/>
    <cellStyle name="Comma 3 26 2 2 3 4 3" xfId="32017" xr:uid="{00000000-0005-0000-0000-0000931E0000}"/>
    <cellStyle name="Comma 3 26 2 2 3 4 4" xfId="30255" xr:uid="{00000000-0005-0000-0000-0000941E0000}"/>
    <cellStyle name="Comma 3 26 2 2 3 5" xfId="24705" xr:uid="{00000000-0005-0000-0000-0000951E0000}"/>
    <cellStyle name="Comma 3 26 2 2 3 5 2" xfId="33907" xr:uid="{00000000-0005-0000-0000-0000961E0000}"/>
    <cellStyle name="Comma 3 26 2 2 3 5 3" xfId="30474" xr:uid="{00000000-0005-0000-0000-0000971E0000}"/>
    <cellStyle name="Comma 3 26 2 2 3 6" xfId="31023" xr:uid="{00000000-0005-0000-0000-0000981E0000}"/>
    <cellStyle name="Comma 3 26 2 2 3 7" xfId="29261" xr:uid="{00000000-0005-0000-0000-0000991E0000}"/>
    <cellStyle name="Comma 3 26 2 2 4" xfId="23487" xr:uid="{00000000-0005-0000-0000-00009A1E0000}"/>
    <cellStyle name="Comma 3 26 2 2 4 2" xfId="24922" xr:uid="{00000000-0005-0000-0000-00009B1E0000}"/>
    <cellStyle name="Comma 3 26 2 2 4 2 2" xfId="25559" xr:uid="{00000000-0005-0000-0000-00009C1E0000}"/>
    <cellStyle name="Comma 3 26 2 2 4 2 2 2" xfId="28244" xr:uid="{00000000-0005-0000-0000-00009D1E0000}"/>
    <cellStyle name="Comma 3 26 2 2 4 2 2 2 2" xfId="35774" xr:uid="{00000000-0005-0000-0000-00009E1E0000}"/>
    <cellStyle name="Comma 3 26 2 2 4 2 2 3" xfId="32890" xr:uid="{00000000-0005-0000-0000-00009F1E0000}"/>
    <cellStyle name="Comma 3 26 2 2 4 2 3" xfId="27607" xr:uid="{00000000-0005-0000-0000-0000A01E0000}"/>
    <cellStyle name="Comma 3 26 2 2 4 2 3 2" xfId="35137" xr:uid="{00000000-0005-0000-0000-0000A11E0000}"/>
    <cellStyle name="Comma 3 26 2 2 4 2 4" xfId="32253" xr:uid="{00000000-0005-0000-0000-0000A21E0000}"/>
    <cellStyle name="Comma 3 26 2 2 4 3" xfId="25141" xr:uid="{00000000-0005-0000-0000-0000A31E0000}"/>
    <cellStyle name="Comma 3 26 2 2 4 3 2" xfId="27826" xr:uid="{00000000-0005-0000-0000-0000A41E0000}"/>
    <cellStyle name="Comma 3 26 2 2 4 3 2 2" xfId="35356" xr:uid="{00000000-0005-0000-0000-0000A51E0000}"/>
    <cellStyle name="Comma 3 26 2 2 4 3 3" xfId="32472" xr:uid="{00000000-0005-0000-0000-0000A61E0000}"/>
    <cellStyle name="Comma 3 26 2 2 4 4" xfId="26374" xr:uid="{00000000-0005-0000-0000-0000A71E0000}"/>
    <cellStyle name="Comma 3 26 2 2 4 4 2" xfId="33773" xr:uid="{00000000-0005-0000-0000-0000A81E0000}"/>
    <cellStyle name="Comma 3 26 2 2 4 5" xfId="30889" xr:uid="{00000000-0005-0000-0000-0000A91E0000}"/>
    <cellStyle name="Comma 3 26 2 2 4 6" xfId="29127" xr:uid="{00000000-0005-0000-0000-0000AA1E0000}"/>
    <cellStyle name="Comma 3 26 2 2 5" xfId="23691" xr:uid="{00000000-0005-0000-0000-0000AB1E0000}"/>
    <cellStyle name="Comma 3 26 2 2 5 2" xfId="25340" xr:uid="{00000000-0005-0000-0000-0000AC1E0000}"/>
    <cellStyle name="Comma 3 26 2 2 5 2 2" xfId="28025" xr:uid="{00000000-0005-0000-0000-0000AD1E0000}"/>
    <cellStyle name="Comma 3 26 2 2 5 2 2 2" xfId="35555" xr:uid="{00000000-0005-0000-0000-0000AE1E0000}"/>
    <cellStyle name="Comma 3 26 2 2 5 2 3" xfId="32671" xr:uid="{00000000-0005-0000-0000-0000AF1E0000}"/>
    <cellStyle name="Comma 3 26 2 2 5 3" xfId="26577" xr:uid="{00000000-0005-0000-0000-0000B01E0000}"/>
    <cellStyle name="Comma 3 26 2 2 5 3 2" xfId="34107" xr:uid="{00000000-0005-0000-0000-0000B11E0000}"/>
    <cellStyle name="Comma 3 26 2 2 5 4" xfId="31223" xr:uid="{00000000-0005-0000-0000-0000B21E0000}"/>
    <cellStyle name="Comma 3 26 2 2 5 5" xfId="29461" xr:uid="{00000000-0005-0000-0000-0000B31E0000}"/>
    <cellStyle name="Comma 3 26 2 2 6" xfId="24022" xr:uid="{00000000-0005-0000-0000-0000B41E0000}"/>
    <cellStyle name="Comma 3 26 2 2 6 2" xfId="25958" xr:uid="{00000000-0005-0000-0000-0000B51E0000}"/>
    <cellStyle name="Comma 3 26 2 2 6 2 2" xfId="28643" xr:uid="{00000000-0005-0000-0000-0000B61E0000}"/>
    <cellStyle name="Comma 3 26 2 2 6 2 2 2" xfId="36173" xr:uid="{00000000-0005-0000-0000-0000B71E0000}"/>
    <cellStyle name="Comma 3 26 2 2 6 2 3" xfId="33289" xr:uid="{00000000-0005-0000-0000-0000B81E0000}"/>
    <cellStyle name="Comma 3 26 2 2 6 3" xfId="26907" xr:uid="{00000000-0005-0000-0000-0000B91E0000}"/>
    <cellStyle name="Comma 3 26 2 2 6 3 2" xfId="34437" xr:uid="{00000000-0005-0000-0000-0000BA1E0000}"/>
    <cellStyle name="Comma 3 26 2 2 6 4" xfId="31553" xr:uid="{00000000-0005-0000-0000-0000BB1E0000}"/>
    <cellStyle name="Comma 3 26 2 2 6 5" xfId="29791" xr:uid="{00000000-0005-0000-0000-0000BC1E0000}"/>
    <cellStyle name="Comma 3 26 2 2 7" xfId="24352" xr:uid="{00000000-0005-0000-0000-0000BD1E0000}"/>
    <cellStyle name="Comma 3 26 2 2 7 2" xfId="27237" xr:uid="{00000000-0005-0000-0000-0000BE1E0000}"/>
    <cellStyle name="Comma 3 26 2 2 7 2 2" xfId="34767" xr:uid="{00000000-0005-0000-0000-0000BF1E0000}"/>
    <cellStyle name="Comma 3 26 2 2 7 3" xfId="31883" xr:uid="{00000000-0005-0000-0000-0000C01E0000}"/>
    <cellStyle name="Comma 3 26 2 2 7 4" xfId="30121" xr:uid="{00000000-0005-0000-0000-0000C11E0000}"/>
    <cellStyle name="Comma 3 26 2 2 8" xfId="26222" xr:uid="{00000000-0005-0000-0000-0000C21E0000}"/>
    <cellStyle name="Comma 3 26 2 2 8 2" xfId="33554" xr:uid="{00000000-0005-0000-0000-0000C31E0000}"/>
    <cellStyle name="Comma 3 26 2 2 9" xfId="30670" xr:uid="{00000000-0005-0000-0000-0000C41E0000}"/>
    <cellStyle name="Comma 3 26 2 3" xfId="3447" xr:uid="{00000000-0005-0000-0000-0000C51E0000}"/>
    <cellStyle name="Comma 3 26 2 3 2" xfId="23257" xr:uid="{00000000-0005-0000-0000-0000C61E0000}"/>
    <cellStyle name="Comma 3 26 2 3 2 2" xfId="23827" xr:uid="{00000000-0005-0000-0000-0000C71E0000}"/>
    <cellStyle name="Comma 3 26 2 3 2 2 2" xfId="25695" xr:uid="{00000000-0005-0000-0000-0000C81E0000}"/>
    <cellStyle name="Comma 3 26 2 3 2 2 2 2" xfId="28380" xr:uid="{00000000-0005-0000-0000-0000C91E0000}"/>
    <cellStyle name="Comma 3 26 2 3 2 2 2 2 2" xfId="35910" xr:uid="{00000000-0005-0000-0000-0000CA1E0000}"/>
    <cellStyle name="Comma 3 26 2 3 2 2 2 3" xfId="33026" xr:uid="{00000000-0005-0000-0000-0000CB1E0000}"/>
    <cellStyle name="Comma 3 26 2 3 2 2 3" xfId="26713" xr:uid="{00000000-0005-0000-0000-0000CC1E0000}"/>
    <cellStyle name="Comma 3 26 2 3 2 2 3 2" xfId="34243" xr:uid="{00000000-0005-0000-0000-0000CD1E0000}"/>
    <cellStyle name="Comma 3 26 2 3 2 2 4" xfId="31359" xr:uid="{00000000-0005-0000-0000-0000CE1E0000}"/>
    <cellStyle name="Comma 3 26 2 3 2 2 5" xfId="29597" xr:uid="{00000000-0005-0000-0000-0000CF1E0000}"/>
    <cellStyle name="Comma 3 26 2 3 2 3" xfId="24158" xr:uid="{00000000-0005-0000-0000-0000D01E0000}"/>
    <cellStyle name="Comma 3 26 2 3 2 3 2" xfId="25959" xr:uid="{00000000-0005-0000-0000-0000D11E0000}"/>
    <cellStyle name="Comma 3 26 2 3 2 3 2 2" xfId="28644" xr:uid="{00000000-0005-0000-0000-0000D21E0000}"/>
    <cellStyle name="Comma 3 26 2 3 2 3 2 2 2" xfId="36174" xr:uid="{00000000-0005-0000-0000-0000D31E0000}"/>
    <cellStyle name="Comma 3 26 2 3 2 3 2 3" xfId="33290" xr:uid="{00000000-0005-0000-0000-0000D41E0000}"/>
    <cellStyle name="Comma 3 26 2 3 2 3 3" xfId="27043" xr:uid="{00000000-0005-0000-0000-0000D51E0000}"/>
    <cellStyle name="Comma 3 26 2 3 2 3 3 2" xfId="34573" xr:uid="{00000000-0005-0000-0000-0000D61E0000}"/>
    <cellStyle name="Comma 3 26 2 3 2 3 4" xfId="31689" xr:uid="{00000000-0005-0000-0000-0000D71E0000}"/>
    <cellStyle name="Comma 3 26 2 3 2 3 5" xfId="29927" xr:uid="{00000000-0005-0000-0000-0000D81E0000}"/>
    <cellStyle name="Comma 3 26 2 3 2 4" xfId="24488" xr:uid="{00000000-0005-0000-0000-0000D91E0000}"/>
    <cellStyle name="Comma 3 26 2 3 2 4 2" xfId="27373" xr:uid="{00000000-0005-0000-0000-0000DA1E0000}"/>
    <cellStyle name="Comma 3 26 2 3 2 4 2 2" xfId="34903" xr:uid="{00000000-0005-0000-0000-0000DB1E0000}"/>
    <cellStyle name="Comma 3 26 2 3 2 4 3" xfId="32019" xr:uid="{00000000-0005-0000-0000-0000DC1E0000}"/>
    <cellStyle name="Comma 3 26 2 3 2 4 4" xfId="30257" xr:uid="{00000000-0005-0000-0000-0000DD1E0000}"/>
    <cellStyle name="Comma 3 26 2 3 2 5" xfId="24707" xr:uid="{00000000-0005-0000-0000-0000DE1E0000}"/>
    <cellStyle name="Comma 3 26 2 3 2 5 2" xfId="33909" xr:uid="{00000000-0005-0000-0000-0000DF1E0000}"/>
    <cellStyle name="Comma 3 26 2 3 2 5 3" xfId="30476" xr:uid="{00000000-0005-0000-0000-0000E01E0000}"/>
    <cellStyle name="Comma 3 26 2 3 2 6" xfId="31025" xr:uid="{00000000-0005-0000-0000-0000E11E0000}"/>
    <cellStyle name="Comma 3 26 2 3 2 7" xfId="29263" xr:uid="{00000000-0005-0000-0000-0000E21E0000}"/>
    <cellStyle name="Comma 3 26 2 3 3" xfId="23489" xr:uid="{00000000-0005-0000-0000-0000E31E0000}"/>
    <cellStyle name="Comma 3 26 2 3 3 2" xfId="24924" xr:uid="{00000000-0005-0000-0000-0000E41E0000}"/>
    <cellStyle name="Comma 3 26 2 3 3 2 2" xfId="25561" xr:uid="{00000000-0005-0000-0000-0000E51E0000}"/>
    <cellStyle name="Comma 3 26 2 3 3 2 2 2" xfId="28246" xr:uid="{00000000-0005-0000-0000-0000E61E0000}"/>
    <cellStyle name="Comma 3 26 2 3 3 2 2 2 2" xfId="35776" xr:uid="{00000000-0005-0000-0000-0000E71E0000}"/>
    <cellStyle name="Comma 3 26 2 3 3 2 2 3" xfId="32892" xr:uid="{00000000-0005-0000-0000-0000E81E0000}"/>
    <cellStyle name="Comma 3 26 2 3 3 2 3" xfId="27609" xr:uid="{00000000-0005-0000-0000-0000E91E0000}"/>
    <cellStyle name="Comma 3 26 2 3 3 2 3 2" xfId="35139" xr:uid="{00000000-0005-0000-0000-0000EA1E0000}"/>
    <cellStyle name="Comma 3 26 2 3 3 2 4" xfId="32255" xr:uid="{00000000-0005-0000-0000-0000EB1E0000}"/>
    <cellStyle name="Comma 3 26 2 3 3 3" xfId="25143" xr:uid="{00000000-0005-0000-0000-0000EC1E0000}"/>
    <cellStyle name="Comma 3 26 2 3 3 3 2" xfId="27828" xr:uid="{00000000-0005-0000-0000-0000ED1E0000}"/>
    <cellStyle name="Comma 3 26 2 3 3 3 2 2" xfId="35358" xr:uid="{00000000-0005-0000-0000-0000EE1E0000}"/>
    <cellStyle name="Comma 3 26 2 3 3 3 3" xfId="32474" xr:uid="{00000000-0005-0000-0000-0000EF1E0000}"/>
    <cellStyle name="Comma 3 26 2 3 3 4" xfId="26376" xr:uid="{00000000-0005-0000-0000-0000F01E0000}"/>
    <cellStyle name="Comma 3 26 2 3 3 4 2" xfId="33775" xr:uid="{00000000-0005-0000-0000-0000F11E0000}"/>
    <cellStyle name="Comma 3 26 2 3 3 5" xfId="30891" xr:uid="{00000000-0005-0000-0000-0000F21E0000}"/>
    <cellStyle name="Comma 3 26 2 3 3 6" xfId="29129" xr:uid="{00000000-0005-0000-0000-0000F31E0000}"/>
    <cellStyle name="Comma 3 26 2 3 4" xfId="23693" xr:uid="{00000000-0005-0000-0000-0000F41E0000}"/>
    <cellStyle name="Comma 3 26 2 3 4 2" xfId="25342" xr:uid="{00000000-0005-0000-0000-0000F51E0000}"/>
    <cellStyle name="Comma 3 26 2 3 4 2 2" xfId="28027" xr:uid="{00000000-0005-0000-0000-0000F61E0000}"/>
    <cellStyle name="Comma 3 26 2 3 4 2 2 2" xfId="35557" xr:uid="{00000000-0005-0000-0000-0000F71E0000}"/>
    <cellStyle name="Comma 3 26 2 3 4 2 3" xfId="32673" xr:uid="{00000000-0005-0000-0000-0000F81E0000}"/>
    <cellStyle name="Comma 3 26 2 3 4 3" xfId="26579" xr:uid="{00000000-0005-0000-0000-0000F91E0000}"/>
    <cellStyle name="Comma 3 26 2 3 4 3 2" xfId="34109" xr:uid="{00000000-0005-0000-0000-0000FA1E0000}"/>
    <cellStyle name="Comma 3 26 2 3 4 4" xfId="31225" xr:uid="{00000000-0005-0000-0000-0000FB1E0000}"/>
    <cellStyle name="Comma 3 26 2 3 4 5" xfId="29463" xr:uid="{00000000-0005-0000-0000-0000FC1E0000}"/>
    <cellStyle name="Comma 3 26 2 3 5" xfId="24024" xr:uid="{00000000-0005-0000-0000-0000FD1E0000}"/>
    <cellStyle name="Comma 3 26 2 3 5 2" xfId="25960" xr:uid="{00000000-0005-0000-0000-0000FE1E0000}"/>
    <cellStyle name="Comma 3 26 2 3 5 2 2" xfId="28645" xr:uid="{00000000-0005-0000-0000-0000FF1E0000}"/>
    <cellStyle name="Comma 3 26 2 3 5 2 2 2" xfId="36175" xr:uid="{00000000-0005-0000-0000-0000001F0000}"/>
    <cellStyle name="Comma 3 26 2 3 5 2 3" xfId="33291" xr:uid="{00000000-0005-0000-0000-0000011F0000}"/>
    <cellStyle name="Comma 3 26 2 3 5 3" xfId="26909" xr:uid="{00000000-0005-0000-0000-0000021F0000}"/>
    <cellStyle name="Comma 3 26 2 3 5 3 2" xfId="34439" xr:uid="{00000000-0005-0000-0000-0000031F0000}"/>
    <cellStyle name="Comma 3 26 2 3 5 4" xfId="31555" xr:uid="{00000000-0005-0000-0000-0000041F0000}"/>
    <cellStyle name="Comma 3 26 2 3 5 5" xfId="29793" xr:uid="{00000000-0005-0000-0000-0000051F0000}"/>
    <cellStyle name="Comma 3 26 2 3 6" xfId="24354" xr:uid="{00000000-0005-0000-0000-0000061F0000}"/>
    <cellStyle name="Comma 3 26 2 3 6 2" xfId="27239" xr:uid="{00000000-0005-0000-0000-0000071F0000}"/>
    <cellStyle name="Comma 3 26 2 3 6 2 2" xfId="34769" xr:uid="{00000000-0005-0000-0000-0000081F0000}"/>
    <cellStyle name="Comma 3 26 2 3 6 3" xfId="31885" xr:uid="{00000000-0005-0000-0000-0000091F0000}"/>
    <cellStyle name="Comma 3 26 2 3 6 4" xfId="30123" xr:uid="{00000000-0005-0000-0000-00000A1F0000}"/>
    <cellStyle name="Comma 3 26 2 3 7" xfId="26224" xr:uid="{00000000-0005-0000-0000-00000B1F0000}"/>
    <cellStyle name="Comma 3 26 2 3 7 2" xfId="33556" xr:uid="{00000000-0005-0000-0000-00000C1F0000}"/>
    <cellStyle name="Comma 3 26 2 3 8" xfId="30672" xr:uid="{00000000-0005-0000-0000-00000D1F0000}"/>
    <cellStyle name="Comma 3 26 2 3 9" xfId="28910" xr:uid="{00000000-0005-0000-0000-00000E1F0000}"/>
    <cellStyle name="Comma 3 26 2 4" xfId="23254" xr:uid="{00000000-0005-0000-0000-00000F1F0000}"/>
    <cellStyle name="Comma 3 26 2 4 2" xfId="23824" xr:uid="{00000000-0005-0000-0000-0000101F0000}"/>
    <cellStyle name="Comma 3 26 2 4 2 2" xfId="25692" xr:uid="{00000000-0005-0000-0000-0000111F0000}"/>
    <cellStyle name="Comma 3 26 2 4 2 2 2" xfId="28377" xr:uid="{00000000-0005-0000-0000-0000121F0000}"/>
    <cellStyle name="Comma 3 26 2 4 2 2 2 2" xfId="35907" xr:uid="{00000000-0005-0000-0000-0000131F0000}"/>
    <cellStyle name="Comma 3 26 2 4 2 2 3" xfId="33023" xr:uid="{00000000-0005-0000-0000-0000141F0000}"/>
    <cellStyle name="Comma 3 26 2 4 2 3" xfId="26710" xr:uid="{00000000-0005-0000-0000-0000151F0000}"/>
    <cellStyle name="Comma 3 26 2 4 2 3 2" xfId="34240" xr:uid="{00000000-0005-0000-0000-0000161F0000}"/>
    <cellStyle name="Comma 3 26 2 4 2 4" xfId="31356" xr:uid="{00000000-0005-0000-0000-0000171F0000}"/>
    <cellStyle name="Comma 3 26 2 4 2 5" xfId="29594" xr:uid="{00000000-0005-0000-0000-0000181F0000}"/>
    <cellStyle name="Comma 3 26 2 4 3" xfId="24155" xr:uid="{00000000-0005-0000-0000-0000191F0000}"/>
    <cellStyle name="Comma 3 26 2 4 3 2" xfId="25961" xr:uid="{00000000-0005-0000-0000-00001A1F0000}"/>
    <cellStyle name="Comma 3 26 2 4 3 2 2" xfId="28646" xr:uid="{00000000-0005-0000-0000-00001B1F0000}"/>
    <cellStyle name="Comma 3 26 2 4 3 2 2 2" xfId="36176" xr:uid="{00000000-0005-0000-0000-00001C1F0000}"/>
    <cellStyle name="Comma 3 26 2 4 3 2 3" xfId="33292" xr:uid="{00000000-0005-0000-0000-00001D1F0000}"/>
    <cellStyle name="Comma 3 26 2 4 3 3" xfId="27040" xr:uid="{00000000-0005-0000-0000-00001E1F0000}"/>
    <cellStyle name="Comma 3 26 2 4 3 3 2" xfId="34570" xr:uid="{00000000-0005-0000-0000-00001F1F0000}"/>
    <cellStyle name="Comma 3 26 2 4 3 4" xfId="31686" xr:uid="{00000000-0005-0000-0000-0000201F0000}"/>
    <cellStyle name="Comma 3 26 2 4 3 5" xfId="29924" xr:uid="{00000000-0005-0000-0000-0000211F0000}"/>
    <cellStyle name="Comma 3 26 2 4 4" xfId="24485" xr:uid="{00000000-0005-0000-0000-0000221F0000}"/>
    <cellStyle name="Comma 3 26 2 4 4 2" xfId="27370" xr:uid="{00000000-0005-0000-0000-0000231F0000}"/>
    <cellStyle name="Comma 3 26 2 4 4 2 2" xfId="34900" xr:uid="{00000000-0005-0000-0000-0000241F0000}"/>
    <cellStyle name="Comma 3 26 2 4 4 3" xfId="32016" xr:uid="{00000000-0005-0000-0000-0000251F0000}"/>
    <cellStyle name="Comma 3 26 2 4 4 4" xfId="30254" xr:uid="{00000000-0005-0000-0000-0000261F0000}"/>
    <cellStyle name="Comma 3 26 2 4 5" xfId="24704" xr:uid="{00000000-0005-0000-0000-0000271F0000}"/>
    <cellStyle name="Comma 3 26 2 4 5 2" xfId="33906" xr:uid="{00000000-0005-0000-0000-0000281F0000}"/>
    <cellStyle name="Comma 3 26 2 4 5 3" xfId="30473" xr:uid="{00000000-0005-0000-0000-0000291F0000}"/>
    <cellStyle name="Comma 3 26 2 4 6" xfId="31022" xr:uid="{00000000-0005-0000-0000-00002A1F0000}"/>
    <cellStyle name="Comma 3 26 2 4 7" xfId="29260" xr:uid="{00000000-0005-0000-0000-00002B1F0000}"/>
    <cellStyle name="Comma 3 26 2 5" xfId="23486" xr:uid="{00000000-0005-0000-0000-00002C1F0000}"/>
    <cellStyle name="Comma 3 26 2 5 2" xfId="24921" xr:uid="{00000000-0005-0000-0000-00002D1F0000}"/>
    <cellStyle name="Comma 3 26 2 5 2 2" xfId="25558" xr:uid="{00000000-0005-0000-0000-00002E1F0000}"/>
    <cellStyle name="Comma 3 26 2 5 2 2 2" xfId="28243" xr:uid="{00000000-0005-0000-0000-00002F1F0000}"/>
    <cellStyle name="Comma 3 26 2 5 2 2 2 2" xfId="35773" xr:uid="{00000000-0005-0000-0000-0000301F0000}"/>
    <cellStyle name="Comma 3 26 2 5 2 2 3" xfId="32889" xr:uid="{00000000-0005-0000-0000-0000311F0000}"/>
    <cellStyle name="Comma 3 26 2 5 2 3" xfId="27606" xr:uid="{00000000-0005-0000-0000-0000321F0000}"/>
    <cellStyle name="Comma 3 26 2 5 2 3 2" xfId="35136" xr:uid="{00000000-0005-0000-0000-0000331F0000}"/>
    <cellStyle name="Comma 3 26 2 5 2 4" xfId="32252" xr:uid="{00000000-0005-0000-0000-0000341F0000}"/>
    <cellStyle name="Comma 3 26 2 5 3" xfId="25140" xr:uid="{00000000-0005-0000-0000-0000351F0000}"/>
    <cellStyle name="Comma 3 26 2 5 3 2" xfId="27825" xr:uid="{00000000-0005-0000-0000-0000361F0000}"/>
    <cellStyle name="Comma 3 26 2 5 3 2 2" xfId="35355" xr:uid="{00000000-0005-0000-0000-0000371F0000}"/>
    <cellStyle name="Comma 3 26 2 5 3 3" xfId="32471" xr:uid="{00000000-0005-0000-0000-0000381F0000}"/>
    <cellStyle name="Comma 3 26 2 5 4" xfId="26373" xr:uid="{00000000-0005-0000-0000-0000391F0000}"/>
    <cellStyle name="Comma 3 26 2 5 4 2" xfId="33772" xr:uid="{00000000-0005-0000-0000-00003A1F0000}"/>
    <cellStyle name="Comma 3 26 2 5 5" xfId="30888" xr:uid="{00000000-0005-0000-0000-00003B1F0000}"/>
    <cellStyle name="Comma 3 26 2 5 6" xfId="29126" xr:uid="{00000000-0005-0000-0000-00003C1F0000}"/>
    <cellStyle name="Comma 3 26 2 6" xfId="23690" xr:uid="{00000000-0005-0000-0000-00003D1F0000}"/>
    <cellStyle name="Comma 3 26 2 6 2" xfId="25339" xr:uid="{00000000-0005-0000-0000-00003E1F0000}"/>
    <cellStyle name="Comma 3 26 2 6 2 2" xfId="28024" xr:uid="{00000000-0005-0000-0000-00003F1F0000}"/>
    <cellStyle name="Comma 3 26 2 6 2 2 2" xfId="35554" xr:uid="{00000000-0005-0000-0000-0000401F0000}"/>
    <cellStyle name="Comma 3 26 2 6 2 3" xfId="32670" xr:uid="{00000000-0005-0000-0000-0000411F0000}"/>
    <cellStyle name="Comma 3 26 2 6 3" xfId="26576" xr:uid="{00000000-0005-0000-0000-0000421F0000}"/>
    <cellStyle name="Comma 3 26 2 6 3 2" xfId="34106" xr:uid="{00000000-0005-0000-0000-0000431F0000}"/>
    <cellStyle name="Comma 3 26 2 6 4" xfId="31222" xr:uid="{00000000-0005-0000-0000-0000441F0000}"/>
    <cellStyle name="Comma 3 26 2 6 5" xfId="29460" xr:uid="{00000000-0005-0000-0000-0000451F0000}"/>
    <cellStyle name="Comma 3 26 2 7" xfId="24021" xr:uid="{00000000-0005-0000-0000-0000461F0000}"/>
    <cellStyle name="Comma 3 26 2 7 2" xfId="25962" xr:uid="{00000000-0005-0000-0000-0000471F0000}"/>
    <cellStyle name="Comma 3 26 2 7 2 2" xfId="28647" xr:uid="{00000000-0005-0000-0000-0000481F0000}"/>
    <cellStyle name="Comma 3 26 2 7 2 2 2" xfId="36177" xr:uid="{00000000-0005-0000-0000-0000491F0000}"/>
    <cellStyle name="Comma 3 26 2 7 2 3" xfId="33293" xr:uid="{00000000-0005-0000-0000-00004A1F0000}"/>
    <cellStyle name="Comma 3 26 2 7 3" xfId="26906" xr:uid="{00000000-0005-0000-0000-00004B1F0000}"/>
    <cellStyle name="Comma 3 26 2 7 3 2" xfId="34436" xr:uid="{00000000-0005-0000-0000-00004C1F0000}"/>
    <cellStyle name="Comma 3 26 2 7 4" xfId="31552" xr:uid="{00000000-0005-0000-0000-00004D1F0000}"/>
    <cellStyle name="Comma 3 26 2 7 5" xfId="29790" xr:uid="{00000000-0005-0000-0000-00004E1F0000}"/>
    <cellStyle name="Comma 3 26 2 8" xfId="24351" xr:uid="{00000000-0005-0000-0000-00004F1F0000}"/>
    <cellStyle name="Comma 3 26 2 8 2" xfId="27236" xr:uid="{00000000-0005-0000-0000-0000501F0000}"/>
    <cellStyle name="Comma 3 26 2 8 2 2" xfId="34766" xr:uid="{00000000-0005-0000-0000-0000511F0000}"/>
    <cellStyle name="Comma 3 26 2 8 3" xfId="31882" xr:uid="{00000000-0005-0000-0000-0000521F0000}"/>
    <cellStyle name="Comma 3 26 2 8 4" xfId="30120" xr:uid="{00000000-0005-0000-0000-0000531F0000}"/>
    <cellStyle name="Comma 3 26 2 9" xfId="26221" xr:uid="{00000000-0005-0000-0000-0000541F0000}"/>
    <cellStyle name="Comma 3 26 2 9 2" xfId="33553" xr:uid="{00000000-0005-0000-0000-0000551F0000}"/>
    <cellStyle name="Comma 3 26 3" xfId="3448" xr:uid="{00000000-0005-0000-0000-0000561F0000}"/>
    <cellStyle name="Comma 3 26 3 10" xfId="28911" xr:uid="{00000000-0005-0000-0000-0000571F0000}"/>
    <cellStyle name="Comma 3 26 3 2" xfId="3449" xr:uid="{00000000-0005-0000-0000-0000581F0000}"/>
    <cellStyle name="Comma 3 26 3 2 2" xfId="23259" xr:uid="{00000000-0005-0000-0000-0000591F0000}"/>
    <cellStyle name="Comma 3 26 3 2 2 2" xfId="23829" xr:uid="{00000000-0005-0000-0000-00005A1F0000}"/>
    <cellStyle name="Comma 3 26 3 2 2 2 2" xfId="25697" xr:uid="{00000000-0005-0000-0000-00005B1F0000}"/>
    <cellStyle name="Comma 3 26 3 2 2 2 2 2" xfId="28382" xr:uid="{00000000-0005-0000-0000-00005C1F0000}"/>
    <cellStyle name="Comma 3 26 3 2 2 2 2 2 2" xfId="35912" xr:uid="{00000000-0005-0000-0000-00005D1F0000}"/>
    <cellStyle name="Comma 3 26 3 2 2 2 2 3" xfId="33028" xr:uid="{00000000-0005-0000-0000-00005E1F0000}"/>
    <cellStyle name="Comma 3 26 3 2 2 2 3" xfId="26715" xr:uid="{00000000-0005-0000-0000-00005F1F0000}"/>
    <cellStyle name="Comma 3 26 3 2 2 2 3 2" xfId="34245" xr:uid="{00000000-0005-0000-0000-0000601F0000}"/>
    <cellStyle name="Comma 3 26 3 2 2 2 4" xfId="31361" xr:uid="{00000000-0005-0000-0000-0000611F0000}"/>
    <cellStyle name="Comma 3 26 3 2 2 2 5" xfId="29599" xr:uid="{00000000-0005-0000-0000-0000621F0000}"/>
    <cellStyle name="Comma 3 26 3 2 2 3" xfId="24160" xr:uid="{00000000-0005-0000-0000-0000631F0000}"/>
    <cellStyle name="Comma 3 26 3 2 2 3 2" xfId="25963" xr:uid="{00000000-0005-0000-0000-0000641F0000}"/>
    <cellStyle name="Comma 3 26 3 2 2 3 2 2" xfId="28648" xr:uid="{00000000-0005-0000-0000-0000651F0000}"/>
    <cellStyle name="Comma 3 26 3 2 2 3 2 2 2" xfId="36178" xr:uid="{00000000-0005-0000-0000-0000661F0000}"/>
    <cellStyle name="Comma 3 26 3 2 2 3 2 3" xfId="33294" xr:uid="{00000000-0005-0000-0000-0000671F0000}"/>
    <cellStyle name="Comma 3 26 3 2 2 3 3" xfId="27045" xr:uid="{00000000-0005-0000-0000-0000681F0000}"/>
    <cellStyle name="Comma 3 26 3 2 2 3 3 2" xfId="34575" xr:uid="{00000000-0005-0000-0000-0000691F0000}"/>
    <cellStyle name="Comma 3 26 3 2 2 3 4" xfId="31691" xr:uid="{00000000-0005-0000-0000-00006A1F0000}"/>
    <cellStyle name="Comma 3 26 3 2 2 3 5" xfId="29929" xr:uid="{00000000-0005-0000-0000-00006B1F0000}"/>
    <cellStyle name="Comma 3 26 3 2 2 4" xfId="24490" xr:uid="{00000000-0005-0000-0000-00006C1F0000}"/>
    <cellStyle name="Comma 3 26 3 2 2 4 2" xfId="27375" xr:uid="{00000000-0005-0000-0000-00006D1F0000}"/>
    <cellStyle name="Comma 3 26 3 2 2 4 2 2" xfId="34905" xr:uid="{00000000-0005-0000-0000-00006E1F0000}"/>
    <cellStyle name="Comma 3 26 3 2 2 4 3" xfId="32021" xr:uid="{00000000-0005-0000-0000-00006F1F0000}"/>
    <cellStyle name="Comma 3 26 3 2 2 4 4" xfId="30259" xr:uid="{00000000-0005-0000-0000-0000701F0000}"/>
    <cellStyle name="Comma 3 26 3 2 2 5" xfId="24709" xr:uid="{00000000-0005-0000-0000-0000711F0000}"/>
    <cellStyle name="Comma 3 26 3 2 2 5 2" xfId="33911" xr:uid="{00000000-0005-0000-0000-0000721F0000}"/>
    <cellStyle name="Comma 3 26 3 2 2 5 3" xfId="30478" xr:uid="{00000000-0005-0000-0000-0000731F0000}"/>
    <cellStyle name="Comma 3 26 3 2 2 6" xfId="31027" xr:uid="{00000000-0005-0000-0000-0000741F0000}"/>
    <cellStyle name="Comma 3 26 3 2 2 7" xfId="29265" xr:uid="{00000000-0005-0000-0000-0000751F0000}"/>
    <cellStyle name="Comma 3 26 3 2 3" xfId="23491" xr:uid="{00000000-0005-0000-0000-0000761F0000}"/>
    <cellStyle name="Comma 3 26 3 2 3 2" xfId="24926" xr:uid="{00000000-0005-0000-0000-0000771F0000}"/>
    <cellStyle name="Comma 3 26 3 2 3 2 2" xfId="25563" xr:uid="{00000000-0005-0000-0000-0000781F0000}"/>
    <cellStyle name="Comma 3 26 3 2 3 2 2 2" xfId="28248" xr:uid="{00000000-0005-0000-0000-0000791F0000}"/>
    <cellStyle name="Comma 3 26 3 2 3 2 2 2 2" xfId="35778" xr:uid="{00000000-0005-0000-0000-00007A1F0000}"/>
    <cellStyle name="Comma 3 26 3 2 3 2 2 3" xfId="32894" xr:uid="{00000000-0005-0000-0000-00007B1F0000}"/>
    <cellStyle name="Comma 3 26 3 2 3 2 3" xfId="27611" xr:uid="{00000000-0005-0000-0000-00007C1F0000}"/>
    <cellStyle name="Comma 3 26 3 2 3 2 3 2" xfId="35141" xr:uid="{00000000-0005-0000-0000-00007D1F0000}"/>
    <cellStyle name="Comma 3 26 3 2 3 2 4" xfId="32257" xr:uid="{00000000-0005-0000-0000-00007E1F0000}"/>
    <cellStyle name="Comma 3 26 3 2 3 3" xfId="25145" xr:uid="{00000000-0005-0000-0000-00007F1F0000}"/>
    <cellStyle name="Comma 3 26 3 2 3 3 2" xfId="27830" xr:uid="{00000000-0005-0000-0000-0000801F0000}"/>
    <cellStyle name="Comma 3 26 3 2 3 3 2 2" xfId="35360" xr:uid="{00000000-0005-0000-0000-0000811F0000}"/>
    <cellStyle name="Comma 3 26 3 2 3 3 3" xfId="32476" xr:uid="{00000000-0005-0000-0000-0000821F0000}"/>
    <cellStyle name="Comma 3 26 3 2 3 4" xfId="26378" xr:uid="{00000000-0005-0000-0000-0000831F0000}"/>
    <cellStyle name="Comma 3 26 3 2 3 4 2" xfId="33777" xr:uid="{00000000-0005-0000-0000-0000841F0000}"/>
    <cellStyle name="Comma 3 26 3 2 3 5" xfId="30893" xr:uid="{00000000-0005-0000-0000-0000851F0000}"/>
    <cellStyle name="Comma 3 26 3 2 3 6" xfId="29131" xr:uid="{00000000-0005-0000-0000-0000861F0000}"/>
    <cellStyle name="Comma 3 26 3 2 4" xfId="23695" xr:uid="{00000000-0005-0000-0000-0000871F0000}"/>
    <cellStyle name="Comma 3 26 3 2 4 2" xfId="25344" xr:uid="{00000000-0005-0000-0000-0000881F0000}"/>
    <cellStyle name="Comma 3 26 3 2 4 2 2" xfId="28029" xr:uid="{00000000-0005-0000-0000-0000891F0000}"/>
    <cellStyle name="Comma 3 26 3 2 4 2 2 2" xfId="35559" xr:uid="{00000000-0005-0000-0000-00008A1F0000}"/>
    <cellStyle name="Comma 3 26 3 2 4 2 3" xfId="32675" xr:uid="{00000000-0005-0000-0000-00008B1F0000}"/>
    <cellStyle name="Comma 3 26 3 2 4 3" xfId="26581" xr:uid="{00000000-0005-0000-0000-00008C1F0000}"/>
    <cellStyle name="Comma 3 26 3 2 4 3 2" xfId="34111" xr:uid="{00000000-0005-0000-0000-00008D1F0000}"/>
    <cellStyle name="Comma 3 26 3 2 4 4" xfId="31227" xr:uid="{00000000-0005-0000-0000-00008E1F0000}"/>
    <cellStyle name="Comma 3 26 3 2 4 5" xfId="29465" xr:uid="{00000000-0005-0000-0000-00008F1F0000}"/>
    <cellStyle name="Comma 3 26 3 2 5" xfId="24026" xr:uid="{00000000-0005-0000-0000-0000901F0000}"/>
    <cellStyle name="Comma 3 26 3 2 5 2" xfId="25964" xr:uid="{00000000-0005-0000-0000-0000911F0000}"/>
    <cellStyle name="Comma 3 26 3 2 5 2 2" xfId="28649" xr:uid="{00000000-0005-0000-0000-0000921F0000}"/>
    <cellStyle name="Comma 3 26 3 2 5 2 2 2" xfId="36179" xr:uid="{00000000-0005-0000-0000-0000931F0000}"/>
    <cellStyle name="Comma 3 26 3 2 5 2 3" xfId="33295" xr:uid="{00000000-0005-0000-0000-0000941F0000}"/>
    <cellStyle name="Comma 3 26 3 2 5 3" xfId="26911" xr:uid="{00000000-0005-0000-0000-0000951F0000}"/>
    <cellStyle name="Comma 3 26 3 2 5 3 2" xfId="34441" xr:uid="{00000000-0005-0000-0000-0000961F0000}"/>
    <cellStyle name="Comma 3 26 3 2 5 4" xfId="31557" xr:uid="{00000000-0005-0000-0000-0000971F0000}"/>
    <cellStyle name="Comma 3 26 3 2 5 5" xfId="29795" xr:uid="{00000000-0005-0000-0000-0000981F0000}"/>
    <cellStyle name="Comma 3 26 3 2 6" xfId="24356" xr:uid="{00000000-0005-0000-0000-0000991F0000}"/>
    <cellStyle name="Comma 3 26 3 2 6 2" xfId="27241" xr:uid="{00000000-0005-0000-0000-00009A1F0000}"/>
    <cellStyle name="Comma 3 26 3 2 6 2 2" xfId="34771" xr:uid="{00000000-0005-0000-0000-00009B1F0000}"/>
    <cellStyle name="Comma 3 26 3 2 6 3" xfId="31887" xr:uid="{00000000-0005-0000-0000-00009C1F0000}"/>
    <cellStyle name="Comma 3 26 3 2 6 4" xfId="30125" xr:uid="{00000000-0005-0000-0000-00009D1F0000}"/>
    <cellStyle name="Comma 3 26 3 2 7" xfId="26226" xr:uid="{00000000-0005-0000-0000-00009E1F0000}"/>
    <cellStyle name="Comma 3 26 3 2 7 2" xfId="33558" xr:uid="{00000000-0005-0000-0000-00009F1F0000}"/>
    <cellStyle name="Comma 3 26 3 2 8" xfId="30674" xr:uid="{00000000-0005-0000-0000-0000A01F0000}"/>
    <cellStyle name="Comma 3 26 3 2 9" xfId="28912" xr:uid="{00000000-0005-0000-0000-0000A11F0000}"/>
    <cellStyle name="Comma 3 26 3 3" xfId="23258" xr:uid="{00000000-0005-0000-0000-0000A21F0000}"/>
    <cellStyle name="Comma 3 26 3 3 2" xfId="23828" xr:uid="{00000000-0005-0000-0000-0000A31F0000}"/>
    <cellStyle name="Comma 3 26 3 3 2 2" xfId="25696" xr:uid="{00000000-0005-0000-0000-0000A41F0000}"/>
    <cellStyle name="Comma 3 26 3 3 2 2 2" xfId="28381" xr:uid="{00000000-0005-0000-0000-0000A51F0000}"/>
    <cellStyle name="Comma 3 26 3 3 2 2 2 2" xfId="35911" xr:uid="{00000000-0005-0000-0000-0000A61F0000}"/>
    <cellStyle name="Comma 3 26 3 3 2 2 3" xfId="33027" xr:uid="{00000000-0005-0000-0000-0000A71F0000}"/>
    <cellStyle name="Comma 3 26 3 3 2 3" xfId="26714" xr:uid="{00000000-0005-0000-0000-0000A81F0000}"/>
    <cellStyle name="Comma 3 26 3 3 2 3 2" xfId="34244" xr:uid="{00000000-0005-0000-0000-0000A91F0000}"/>
    <cellStyle name="Comma 3 26 3 3 2 4" xfId="31360" xr:uid="{00000000-0005-0000-0000-0000AA1F0000}"/>
    <cellStyle name="Comma 3 26 3 3 2 5" xfId="29598" xr:uid="{00000000-0005-0000-0000-0000AB1F0000}"/>
    <cellStyle name="Comma 3 26 3 3 3" xfId="24159" xr:uid="{00000000-0005-0000-0000-0000AC1F0000}"/>
    <cellStyle name="Comma 3 26 3 3 3 2" xfId="25965" xr:uid="{00000000-0005-0000-0000-0000AD1F0000}"/>
    <cellStyle name="Comma 3 26 3 3 3 2 2" xfId="28650" xr:uid="{00000000-0005-0000-0000-0000AE1F0000}"/>
    <cellStyle name="Comma 3 26 3 3 3 2 2 2" xfId="36180" xr:uid="{00000000-0005-0000-0000-0000AF1F0000}"/>
    <cellStyle name="Comma 3 26 3 3 3 2 3" xfId="33296" xr:uid="{00000000-0005-0000-0000-0000B01F0000}"/>
    <cellStyle name="Comma 3 26 3 3 3 3" xfId="27044" xr:uid="{00000000-0005-0000-0000-0000B11F0000}"/>
    <cellStyle name="Comma 3 26 3 3 3 3 2" xfId="34574" xr:uid="{00000000-0005-0000-0000-0000B21F0000}"/>
    <cellStyle name="Comma 3 26 3 3 3 4" xfId="31690" xr:uid="{00000000-0005-0000-0000-0000B31F0000}"/>
    <cellStyle name="Comma 3 26 3 3 3 5" xfId="29928" xr:uid="{00000000-0005-0000-0000-0000B41F0000}"/>
    <cellStyle name="Comma 3 26 3 3 4" xfId="24489" xr:uid="{00000000-0005-0000-0000-0000B51F0000}"/>
    <cellStyle name="Comma 3 26 3 3 4 2" xfId="27374" xr:uid="{00000000-0005-0000-0000-0000B61F0000}"/>
    <cellStyle name="Comma 3 26 3 3 4 2 2" xfId="34904" xr:uid="{00000000-0005-0000-0000-0000B71F0000}"/>
    <cellStyle name="Comma 3 26 3 3 4 3" xfId="32020" xr:uid="{00000000-0005-0000-0000-0000B81F0000}"/>
    <cellStyle name="Comma 3 26 3 3 4 4" xfId="30258" xr:uid="{00000000-0005-0000-0000-0000B91F0000}"/>
    <cellStyle name="Comma 3 26 3 3 5" xfId="24708" xr:uid="{00000000-0005-0000-0000-0000BA1F0000}"/>
    <cellStyle name="Comma 3 26 3 3 5 2" xfId="33910" xr:uid="{00000000-0005-0000-0000-0000BB1F0000}"/>
    <cellStyle name="Comma 3 26 3 3 5 3" xfId="30477" xr:uid="{00000000-0005-0000-0000-0000BC1F0000}"/>
    <cellStyle name="Comma 3 26 3 3 6" xfId="31026" xr:uid="{00000000-0005-0000-0000-0000BD1F0000}"/>
    <cellStyle name="Comma 3 26 3 3 7" xfId="29264" xr:uid="{00000000-0005-0000-0000-0000BE1F0000}"/>
    <cellStyle name="Comma 3 26 3 4" xfId="23490" xr:uid="{00000000-0005-0000-0000-0000BF1F0000}"/>
    <cellStyle name="Comma 3 26 3 4 2" xfId="24925" xr:uid="{00000000-0005-0000-0000-0000C01F0000}"/>
    <cellStyle name="Comma 3 26 3 4 2 2" xfId="25562" xr:uid="{00000000-0005-0000-0000-0000C11F0000}"/>
    <cellStyle name="Comma 3 26 3 4 2 2 2" xfId="28247" xr:uid="{00000000-0005-0000-0000-0000C21F0000}"/>
    <cellStyle name="Comma 3 26 3 4 2 2 2 2" xfId="35777" xr:uid="{00000000-0005-0000-0000-0000C31F0000}"/>
    <cellStyle name="Comma 3 26 3 4 2 2 3" xfId="32893" xr:uid="{00000000-0005-0000-0000-0000C41F0000}"/>
    <cellStyle name="Comma 3 26 3 4 2 3" xfId="27610" xr:uid="{00000000-0005-0000-0000-0000C51F0000}"/>
    <cellStyle name="Comma 3 26 3 4 2 3 2" xfId="35140" xr:uid="{00000000-0005-0000-0000-0000C61F0000}"/>
    <cellStyle name="Comma 3 26 3 4 2 4" xfId="32256" xr:uid="{00000000-0005-0000-0000-0000C71F0000}"/>
    <cellStyle name="Comma 3 26 3 4 3" xfId="25144" xr:uid="{00000000-0005-0000-0000-0000C81F0000}"/>
    <cellStyle name="Comma 3 26 3 4 3 2" xfId="27829" xr:uid="{00000000-0005-0000-0000-0000C91F0000}"/>
    <cellStyle name="Comma 3 26 3 4 3 2 2" xfId="35359" xr:uid="{00000000-0005-0000-0000-0000CA1F0000}"/>
    <cellStyle name="Comma 3 26 3 4 3 3" xfId="32475" xr:uid="{00000000-0005-0000-0000-0000CB1F0000}"/>
    <cellStyle name="Comma 3 26 3 4 4" xfId="26377" xr:uid="{00000000-0005-0000-0000-0000CC1F0000}"/>
    <cellStyle name="Comma 3 26 3 4 4 2" xfId="33776" xr:uid="{00000000-0005-0000-0000-0000CD1F0000}"/>
    <cellStyle name="Comma 3 26 3 4 5" xfId="30892" xr:uid="{00000000-0005-0000-0000-0000CE1F0000}"/>
    <cellStyle name="Comma 3 26 3 4 6" xfId="29130" xr:uid="{00000000-0005-0000-0000-0000CF1F0000}"/>
    <cellStyle name="Comma 3 26 3 5" xfId="23694" xr:uid="{00000000-0005-0000-0000-0000D01F0000}"/>
    <cellStyle name="Comma 3 26 3 5 2" xfId="25343" xr:uid="{00000000-0005-0000-0000-0000D11F0000}"/>
    <cellStyle name="Comma 3 26 3 5 2 2" xfId="28028" xr:uid="{00000000-0005-0000-0000-0000D21F0000}"/>
    <cellStyle name="Comma 3 26 3 5 2 2 2" xfId="35558" xr:uid="{00000000-0005-0000-0000-0000D31F0000}"/>
    <cellStyle name="Comma 3 26 3 5 2 3" xfId="32674" xr:uid="{00000000-0005-0000-0000-0000D41F0000}"/>
    <cellStyle name="Comma 3 26 3 5 3" xfId="26580" xr:uid="{00000000-0005-0000-0000-0000D51F0000}"/>
    <cellStyle name="Comma 3 26 3 5 3 2" xfId="34110" xr:uid="{00000000-0005-0000-0000-0000D61F0000}"/>
    <cellStyle name="Comma 3 26 3 5 4" xfId="31226" xr:uid="{00000000-0005-0000-0000-0000D71F0000}"/>
    <cellStyle name="Comma 3 26 3 5 5" xfId="29464" xr:uid="{00000000-0005-0000-0000-0000D81F0000}"/>
    <cellStyle name="Comma 3 26 3 6" xfId="24025" xr:uid="{00000000-0005-0000-0000-0000D91F0000}"/>
    <cellStyle name="Comma 3 26 3 6 2" xfId="25966" xr:uid="{00000000-0005-0000-0000-0000DA1F0000}"/>
    <cellStyle name="Comma 3 26 3 6 2 2" xfId="28651" xr:uid="{00000000-0005-0000-0000-0000DB1F0000}"/>
    <cellStyle name="Comma 3 26 3 6 2 2 2" xfId="36181" xr:uid="{00000000-0005-0000-0000-0000DC1F0000}"/>
    <cellStyle name="Comma 3 26 3 6 2 3" xfId="33297" xr:uid="{00000000-0005-0000-0000-0000DD1F0000}"/>
    <cellStyle name="Comma 3 26 3 6 3" xfId="26910" xr:uid="{00000000-0005-0000-0000-0000DE1F0000}"/>
    <cellStyle name="Comma 3 26 3 6 3 2" xfId="34440" xr:uid="{00000000-0005-0000-0000-0000DF1F0000}"/>
    <cellStyle name="Comma 3 26 3 6 4" xfId="31556" xr:uid="{00000000-0005-0000-0000-0000E01F0000}"/>
    <cellStyle name="Comma 3 26 3 6 5" xfId="29794" xr:uid="{00000000-0005-0000-0000-0000E11F0000}"/>
    <cellStyle name="Comma 3 26 3 7" xfId="24355" xr:uid="{00000000-0005-0000-0000-0000E21F0000}"/>
    <cellStyle name="Comma 3 26 3 7 2" xfId="27240" xr:uid="{00000000-0005-0000-0000-0000E31F0000}"/>
    <cellStyle name="Comma 3 26 3 7 2 2" xfId="34770" xr:uid="{00000000-0005-0000-0000-0000E41F0000}"/>
    <cellStyle name="Comma 3 26 3 7 3" xfId="31886" xr:uid="{00000000-0005-0000-0000-0000E51F0000}"/>
    <cellStyle name="Comma 3 26 3 7 4" xfId="30124" xr:uid="{00000000-0005-0000-0000-0000E61F0000}"/>
    <cellStyle name="Comma 3 26 3 8" xfId="26225" xr:uid="{00000000-0005-0000-0000-0000E71F0000}"/>
    <cellStyle name="Comma 3 26 3 8 2" xfId="33557" xr:uid="{00000000-0005-0000-0000-0000E81F0000}"/>
    <cellStyle name="Comma 3 26 3 9" xfId="30673" xr:uid="{00000000-0005-0000-0000-0000E91F0000}"/>
    <cellStyle name="Comma 3 26 4" xfId="3450" xr:uid="{00000000-0005-0000-0000-0000EA1F0000}"/>
    <cellStyle name="Comma 3 26 4 2" xfId="23260" xr:uid="{00000000-0005-0000-0000-0000EB1F0000}"/>
    <cellStyle name="Comma 3 26 4 2 2" xfId="23830" xr:uid="{00000000-0005-0000-0000-0000EC1F0000}"/>
    <cellStyle name="Comma 3 26 4 2 2 2" xfId="25698" xr:uid="{00000000-0005-0000-0000-0000ED1F0000}"/>
    <cellStyle name="Comma 3 26 4 2 2 2 2" xfId="28383" xr:uid="{00000000-0005-0000-0000-0000EE1F0000}"/>
    <cellStyle name="Comma 3 26 4 2 2 2 2 2" xfId="35913" xr:uid="{00000000-0005-0000-0000-0000EF1F0000}"/>
    <cellStyle name="Comma 3 26 4 2 2 2 3" xfId="33029" xr:uid="{00000000-0005-0000-0000-0000F01F0000}"/>
    <cellStyle name="Comma 3 26 4 2 2 3" xfId="26716" xr:uid="{00000000-0005-0000-0000-0000F11F0000}"/>
    <cellStyle name="Comma 3 26 4 2 2 3 2" xfId="34246" xr:uid="{00000000-0005-0000-0000-0000F21F0000}"/>
    <cellStyle name="Comma 3 26 4 2 2 4" xfId="31362" xr:uid="{00000000-0005-0000-0000-0000F31F0000}"/>
    <cellStyle name="Comma 3 26 4 2 2 5" xfId="29600" xr:uid="{00000000-0005-0000-0000-0000F41F0000}"/>
    <cellStyle name="Comma 3 26 4 2 3" xfId="24161" xr:uid="{00000000-0005-0000-0000-0000F51F0000}"/>
    <cellStyle name="Comma 3 26 4 2 3 2" xfId="25967" xr:uid="{00000000-0005-0000-0000-0000F61F0000}"/>
    <cellStyle name="Comma 3 26 4 2 3 2 2" xfId="28652" xr:uid="{00000000-0005-0000-0000-0000F71F0000}"/>
    <cellStyle name="Comma 3 26 4 2 3 2 2 2" xfId="36182" xr:uid="{00000000-0005-0000-0000-0000F81F0000}"/>
    <cellStyle name="Comma 3 26 4 2 3 2 3" xfId="33298" xr:uid="{00000000-0005-0000-0000-0000F91F0000}"/>
    <cellStyle name="Comma 3 26 4 2 3 3" xfId="27046" xr:uid="{00000000-0005-0000-0000-0000FA1F0000}"/>
    <cellStyle name="Comma 3 26 4 2 3 3 2" xfId="34576" xr:uid="{00000000-0005-0000-0000-0000FB1F0000}"/>
    <cellStyle name="Comma 3 26 4 2 3 4" xfId="31692" xr:uid="{00000000-0005-0000-0000-0000FC1F0000}"/>
    <cellStyle name="Comma 3 26 4 2 3 5" xfId="29930" xr:uid="{00000000-0005-0000-0000-0000FD1F0000}"/>
    <cellStyle name="Comma 3 26 4 2 4" xfId="24491" xr:uid="{00000000-0005-0000-0000-0000FE1F0000}"/>
    <cellStyle name="Comma 3 26 4 2 4 2" xfId="27376" xr:uid="{00000000-0005-0000-0000-0000FF1F0000}"/>
    <cellStyle name="Comma 3 26 4 2 4 2 2" xfId="34906" xr:uid="{00000000-0005-0000-0000-000000200000}"/>
    <cellStyle name="Comma 3 26 4 2 4 3" xfId="32022" xr:uid="{00000000-0005-0000-0000-000001200000}"/>
    <cellStyle name="Comma 3 26 4 2 4 4" xfId="30260" xr:uid="{00000000-0005-0000-0000-000002200000}"/>
    <cellStyle name="Comma 3 26 4 2 5" xfId="24710" xr:uid="{00000000-0005-0000-0000-000003200000}"/>
    <cellStyle name="Comma 3 26 4 2 5 2" xfId="33912" xr:uid="{00000000-0005-0000-0000-000004200000}"/>
    <cellStyle name="Comma 3 26 4 2 5 3" xfId="30479" xr:uid="{00000000-0005-0000-0000-000005200000}"/>
    <cellStyle name="Comma 3 26 4 2 6" xfId="31028" xr:uid="{00000000-0005-0000-0000-000006200000}"/>
    <cellStyle name="Comma 3 26 4 2 7" xfId="29266" xr:uid="{00000000-0005-0000-0000-000007200000}"/>
    <cellStyle name="Comma 3 26 4 3" xfId="23492" xr:uid="{00000000-0005-0000-0000-000008200000}"/>
    <cellStyle name="Comma 3 26 4 3 2" xfId="24927" xr:uid="{00000000-0005-0000-0000-000009200000}"/>
    <cellStyle name="Comma 3 26 4 3 2 2" xfId="25564" xr:uid="{00000000-0005-0000-0000-00000A200000}"/>
    <cellStyle name="Comma 3 26 4 3 2 2 2" xfId="28249" xr:uid="{00000000-0005-0000-0000-00000B200000}"/>
    <cellStyle name="Comma 3 26 4 3 2 2 2 2" xfId="35779" xr:uid="{00000000-0005-0000-0000-00000C200000}"/>
    <cellStyle name="Comma 3 26 4 3 2 2 3" xfId="32895" xr:uid="{00000000-0005-0000-0000-00000D200000}"/>
    <cellStyle name="Comma 3 26 4 3 2 3" xfId="27612" xr:uid="{00000000-0005-0000-0000-00000E200000}"/>
    <cellStyle name="Comma 3 26 4 3 2 3 2" xfId="35142" xr:uid="{00000000-0005-0000-0000-00000F200000}"/>
    <cellStyle name="Comma 3 26 4 3 2 4" xfId="32258" xr:uid="{00000000-0005-0000-0000-000010200000}"/>
    <cellStyle name="Comma 3 26 4 3 3" xfId="25146" xr:uid="{00000000-0005-0000-0000-000011200000}"/>
    <cellStyle name="Comma 3 26 4 3 3 2" xfId="27831" xr:uid="{00000000-0005-0000-0000-000012200000}"/>
    <cellStyle name="Comma 3 26 4 3 3 2 2" xfId="35361" xr:uid="{00000000-0005-0000-0000-000013200000}"/>
    <cellStyle name="Comma 3 26 4 3 3 3" xfId="32477" xr:uid="{00000000-0005-0000-0000-000014200000}"/>
    <cellStyle name="Comma 3 26 4 3 4" xfId="26379" xr:uid="{00000000-0005-0000-0000-000015200000}"/>
    <cellStyle name="Comma 3 26 4 3 4 2" xfId="33778" xr:uid="{00000000-0005-0000-0000-000016200000}"/>
    <cellStyle name="Comma 3 26 4 3 5" xfId="30894" xr:uid="{00000000-0005-0000-0000-000017200000}"/>
    <cellStyle name="Comma 3 26 4 3 6" xfId="29132" xr:uid="{00000000-0005-0000-0000-000018200000}"/>
    <cellStyle name="Comma 3 26 4 4" xfId="23696" xr:uid="{00000000-0005-0000-0000-000019200000}"/>
    <cellStyle name="Comma 3 26 4 4 2" xfId="25345" xr:uid="{00000000-0005-0000-0000-00001A200000}"/>
    <cellStyle name="Comma 3 26 4 4 2 2" xfId="28030" xr:uid="{00000000-0005-0000-0000-00001B200000}"/>
    <cellStyle name="Comma 3 26 4 4 2 2 2" xfId="35560" xr:uid="{00000000-0005-0000-0000-00001C200000}"/>
    <cellStyle name="Comma 3 26 4 4 2 3" xfId="32676" xr:uid="{00000000-0005-0000-0000-00001D200000}"/>
    <cellStyle name="Comma 3 26 4 4 3" xfId="26582" xr:uid="{00000000-0005-0000-0000-00001E200000}"/>
    <cellStyle name="Comma 3 26 4 4 3 2" xfId="34112" xr:uid="{00000000-0005-0000-0000-00001F200000}"/>
    <cellStyle name="Comma 3 26 4 4 4" xfId="31228" xr:uid="{00000000-0005-0000-0000-000020200000}"/>
    <cellStyle name="Comma 3 26 4 4 5" xfId="29466" xr:uid="{00000000-0005-0000-0000-000021200000}"/>
    <cellStyle name="Comma 3 26 4 5" xfId="24027" xr:uid="{00000000-0005-0000-0000-000022200000}"/>
    <cellStyle name="Comma 3 26 4 5 2" xfId="25968" xr:uid="{00000000-0005-0000-0000-000023200000}"/>
    <cellStyle name="Comma 3 26 4 5 2 2" xfId="28653" xr:uid="{00000000-0005-0000-0000-000024200000}"/>
    <cellStyle name="Comma 3 26 4 5 2 2 2" xfId="36183" xr:uid="{00000000-0005-0000-0000-000025200000}"/>
    <cellStyle name="Comma 3 26 4 5 2 3" xfId="33299" xr:uid="{00000000-0005-0000-0000-000026200000}"/>
    <cellStyle name="Comma 3 26 4 5 3" xfId="26912" xr:uid="{00000000-0005-0000-0000-000027200000}"/>
    <cellStyle name="Comma 3 26 4 5 3 2" xfId="34442" xr:uid="{00000000-0005-0000-0000-000028200000}"/>
    <cellStyle name="Comma 3 26 4 5 4" xfId="31558" xr:uid="{00000000-0005-0000-0000-000029200000}"/>
    <cellStyle name="Comma 3 26 4 5 5" xfId="29796" xr:uid="{00000000-0005-0000-0000-00002A200000}"/>
    <cellStyle name="Comma 3 26 4 6" xfId="24357" xr:uid="{00000000-0005-0000-0000-00002B200000}"/>
    <cellStyle name="Comma 3 26 4 6 2" xfId="27242" xr:uid="{00000000-0005-0000-0000-00002C200000}"/>
    <cellStyle name="Comma 3 26 4 6 2 2" xfId="34772" xr:uid="{00000000-0005-0000-0000-00002D200000}"/>
    <cellStyle name="Comma 3 26 4 6 3" xfId="31888" xr:uid="{00000000-0005-0000-0000-00002E200000}"/>
    <cellStyle name="Comma 3 26 4 6 4" xfId="30126" xr:uid="{00000000-0005-0000-0000-00002F200000}"/>
    <cellStyle name="Comma 3 26 4 7" xfId="26227" xr:uid="{00000000-0005-0000-0000-000030200000}"/>
    <cellStyle name="Comma 3 26 4 7 2" xfId="33559" xr:uid="{00000000-0005-0000-0000-000031200000}"/>
    <cellStyle name="Comma 3 26 4 8" xfId="30675" xr:uid="{00000000-0005-0000-0000-000032200000}"/>
    <cellStyle name="Comma 3 26 4 9" xfId="28913" xr:uid="{00000000-0005-0000-0000-000033200000}"/>
    <cellStyle name="Comma 3 26 5" xfId="23253" xr:uid="{00000000-0005-0000-0000-000034200000}"/>
    <cellStyle name="Comma 3 26 5 2" xfId="23823" xr:uid="{00000000-0005-0000-0000-000035200000}"/>
    <cellStyle name="Comma 3 26 5 2 2" xfId="25691" xr:uid="{00000000-0005-0000-0000-000036200000}"/>
    <cellStyle name="Comma 3 26 5 2 2 2" xfId="28376" xr:uid="{00000000-0005-0000-0000-000037200000}"/>
    <cellStyle name="Comma 3 26 5 2 2 2 2" xfId="35906" xr:uid="{00000000-0005-0000-0000-000038200000}"/>
    <cellStyle name="Comma 3 26 5 2 2 3" xfId="33022" xr:uid="{00000000-0005-0000-0000-000039200000}"/>
    <cellStyle name="Comma 3 26 5 2 3" xfId="26709" xr:uid="{00000000-0005-0000-0000-00003A200000}"/>
    <cellStyle name="Comma 3 26 5 2 3 2" xfId="34239" xr:uid="{00000000-0005-0000-0000-00003B200000}"/>
    <cellStyle name="Comma 3 26 5 2 4" xfId="31355" xr:uid="{00000000-0005-0000-0000-00003C200000}"/>
    <cellStyle name="Comma 3 26 5 2 5" xfId="29593" xr:uid="{00000000-0005-0000-0000-00003D200000}"/>
    <cellStyle name="Comma 3 26 5 3" xfId="24154" xr:uid="{00000000-0005-0000-0000-00003E200000}"/>
    <cellStyle name="Comma 3 26 5 3 2" xfId="25969" xr:uid="{00000000-0005-0000-0000-00003F200000}"/>
    <cellStyle name="Comma 3 26 5 3 2 2" xfId="28654" xr:uid="{00000000-0005-0000-0000-000040200000}"/>
    <cellStyle name="Comma 3 26 5 3 2 2 2" xfId="36184" xr:uid="{00000000-0005-0000-0000-000041200000}"/>
    <cellStyle name="Comma 3 26 5 3 2 3" xfId="33300" xr:uid="{00000000-0005-0000-0000-000042200000}"/>
    <cellStyle name="Comma 3 26 5 3 3" xfId="27039" xr:uid="{00000000-0005-0000-0000-000043200000}"/>
    <cellStyle name="Comma 3 26 5 3 3 2" xfId="34569" xr:uid="{00000000-0005-0000-0000-000044200000}"/>
    <cellStyle name="Comma 3 26 5 3 4" xfId="31685" xr:uid="{00000000-0005-0000-0000-000045200000}"/>
    <cellStyle name="Comma 3 26 5 3 5" xfId="29923" xr:uid="{00000000-0005-0000-0000-000046200000}"/>
    <cellStyle name="Comma 3 26 5 4" xfId="24484" xr:uid="{00000000-0005-0000-0000-000047200000}"/>
    <cellStyle name="Comma 3 26 5 4 2" xfId="27369" xr:uid="{00000000-0005-0000-0000-000048200000}"/>
    <cellStyle name="Comma 3 26 5 4 2 2" xfId="34899" xr:uid="{00000000-0005-0000-0000-000049200000}"/>
    <cellStyle name="Comma 3 26 5 4 3" xfId="32015" xr:uid="{00000000-0005-0000-0000-00004A200000}"/>
    <cellStyle name="Comma 3 26 5 4 4" xfId="30253" xr:uid="{00000000-0005-0000-0000-00004B200000}"/>
    <cellStyle name="Comma 3 26 5 5" xfId="24703" xr:uid="{00000000-0005-0000-0000-00004C200000}"/>
    <cellStyle name="Comma 3 26 5 5 2" xfId="33905" xr:uid="{00000000-0005-0000-0000-00004D200000}"/>
    <cellStyle name="Comma 3 26 5 5 3" xfId="30472" xr:uid="{00000000-0005-0000-0000-00004E200000}"/>
    <cellStyle name="Comma 3 26 5 6" xfId="31021" xr:uid="{00000000-0005-0000-0000-00004F200000}"/>
    <cellStyle name="Comma 3 26 5 7" xfId="29259" xr:uid="{00000000-0005-0000-0000-000050200000}"/>
    <cellStyle name="Comma 3 26 6" xfId="23485" xr:uid="{00000000-0005-0000-0000-000051200000}"/>
    <cellStyle name="Comma 3 26 6 2" xfId="24920" xr:uid="{00000000-0005-0000-0000-000052200000}"/>
    <cellStyle name="Comma 3 26 6 2 2" xfId="25557" xr:uid="{00000000-0005-0000-0000-000053200000}"/>
    <cellStyle name="Comma 3 26 6 2 2 2" xfId="28242" xr:uid="{00000000-0005-0000-0000-000054200000}"/>
    <cellStyle name="Comma 3 26 6 2 2 2 2" xfId="35772" xr:uid="{00000000-0005-0000-0000-000055200000}"/>
    <cellStyle name="Comma 3 26 6 2 2 3" xfId="32888" xr:uid="{00000000-0005-0000-0000-000056200000}"/>
    <cellStyle name="Comma 3 26 6 2 3" xfId="27605" xr:uid="{00000000-0005-0000-0000-000057200000}"/>
    <cellStyle name="Comma 3 26 6 2 3 2" xfId="35135" xr:uid="{00000000-0005-0000-0000-000058200000}"/>
    <cellStyle name="Comma 3 26 6 2 4" xfId="32251" xr:uid="{00000000-0005-0000-0000-000059200000}"/>
    <cellStyle name="Comma 3 26 6 3" xfId="25139" xr:uid="{00000000-0005-0000-0000-00005A200000}"/>
    <cellStyle name="Comma 3 26 6 3 2" xfId="27824" xr:uid="{00000000-0005-0000-0000-00005B200000}"/>
    <cellStyle name="Comma 3 26 6 3 2 2" xfId="35354" xr:uid="{00000000-0005-0000-0000-00005C200000}"/>
    <cellStyle name="Comma 3 26 6 3 3" xfId="32470" xr:uid="{00000000-0005-0000-0000-00005D200000}"/>
    <cellStyle name="Comma 3 26 6 4" xfId="26372" xr:uid="{00000000-0005-0000-0000-00005E200000}"/>
    <cellStyle name="Comma 3 26 6 4 2" xfId="33771" xr:uid="{00000000-0005-0000-0000-00005F200000}"/>
    <cellStyle name="Comma 3 26 6 5" xfId="30887" xr:uid="{00000000-0005-0000-0000-000060200000}"/>
    <cellStyle name="Comma 3 26 6 6" xfId="29125" xr:uid="{00000000-0005-0000-0000-000061200000}"/>
    <cellStyle name="Comma 3 26 7" xfId="23689" xr:uid="{00000000-0005-0000-0000-000062200000}"/>
    <cellStyle name="Comma 3 26 7 2" xfId="25338" xr:uid="{00000000-0005-0000-0000-000063200000}"/>
    <cellStyle name="Comma 3 26 7 2 2" xfId="28023" xr:uid="{00000000-0005-0000-0000-000064200000}"/>
    <cellStyle name="Comma 3 26 7 2 2 2" xfId="35553" xr:uid="{00000000-0005-0000-0000-000065200000}"/>
    <cellStyle name="Comma 3 26 7 2 3" xfId="32669" xr:uid="{00000000-0005-0000-0000-000066200000}"/>
    <cellStyle name="Comma 3 26 7 3" xfId="26575" xr:uid="{00000000-0005-0000-0000-000067200000}"/>
    <cellStyle name="Comma 3 26 7 3 2" xfId="34105" xr:uid="{00000000-0005-0000-0000-000068200000}"/>
    <cellStyle name="Comma 3 26 7 4" xfId="31221" xr:uid="{00000000-0005-0000-0000-000069200000}"/>
    <cellStyle name="Comma 3 26 7 5" xfId="29459" xr:uid="{00000000-0005-0000-0000-00006A200000}"/>
    <cellStyle name="Comma 3 26 8" xfId="24020" xr:uid="{00000000-0005-0000-0000-00006B200000}"/>
    <cellStyle name="Comma 3 26 8 2" xfId="25970" xr:uid="{00000000-0005-0000-0000-00006C200000}"/>
    <cellStyle name="Comma 3 26 8 2 2" xfId="28655" xr:uid="{00000000-0005-0000-0000-00006D200000}"/>
    <cellStyle name="Comma 3 26 8 2 2 2" xfId="36185" xr:uid="{00000000-0005-0000-0000-00006E200000}"/>
    <cellStyle name="Comma 3 26 8 2 3" xfId="33301" xr:uid="{00000000-0005-0000-0000-00006F200000}"/>
    <cellStyle name="Comma 3 26 8 3" xfId="26905" xr:uid="{00000000-0005-0000-0000-000070200000}"/>
    <cellStyle name="Comma 3 26 8 3 2" xfId="34435" xr:uid="{00000000-0005-0000-0000-000071200000}"/>
    <cellStyle name="Comma 3 26 8 4" xfId="31551" xr:uid="{00000000-0005-0000-0000-000072200000}"/>
    <cellStyle name="Comma 3 26 8 5" xfId="29789" xr:uid="{00000000-0005-0000-0000-000073200000}"/>
    <cellStyle name="Comma 3 26 9" xfId="24350" xr:uid="{00000000-0005-0000-0000-000074200000}"/>
    <cellStyle name="Comma 3 26 9 2" xfId="27235" xr:uid="{00000000-0005-0000-0000-000075200000}"/>
    <cellStyle name="Comma 3 26 9 2 2" xfId="34765" xr:uid="{00000000-0005-0000-0000-000076200000}"/>
    <cellStyle name="Comma 3 26 9 3" xfId="31881" xr:uid="{00000000-0005-0000-0000-000077200000}"/>
    <cellStyle name="Comma 3 26 9 4" xfId="30119" xr:uid="{00000000-0005-0000-0000-000078200000}"/>
    <cellStyle name="Comma 3 27" xfId="3451" xr:uid="{00000000-0005-0000-0000-000079200000}"/>
    <cellStyle name="Comma 3 27 10" xfId="26228" xr:uid="{00000000-0005-0000-0000-00007A200000}"/>
    <cellStyle name="Comma 3 27 10 2" xfId="33560" xr:uid="{00000000-0005-0000-0000-00007B200000}"/>
    <cellStyle name="Comma 3 27 11" xfId="30676" xr:uid="{00000000-0005-0000-0000-00007C200000}"/>
    <cellStyle name="Comma 3 27 12" xfId="28914" xr:uid="{00000000-0005-0000-0000-00007D200000}"/>
    <cellStyle name="Comma 3 27 2" xfId="3452" xr:uid="{00000000-0005-0000-0000-00007E200000}"/>
    <cellStyle name="Comma 3 27 2 10" xfId="30677" xr:uid="{00000000-0005-0000-0000-00007F200000}"/>
    <cellStyle name="Comma 3 27 2 11" xfId="28915" xr:uid="{00000000-0005-0000-0000-000080200000}"/>
    <cellStyle name="Comma 3 27 2 2" xfId="3453" xr:uid="{00000000-0005-0000-0000-000081200000}"/>
    <cellStyle name="Comma 3 27 2 2 10" xfId="28916" xr:uid="{00000000-0005-0000-0000-000082200000}"/>
    <cellStyle name="Comma 3 27 2 2 2" xfId="3454" xr:uid="{00000000-0005-0000-0000-000083200000}"/>
    <cellStyle name="Comma 3 27 2 2 2 2" xfId="23264" xr:uid="{00000000-0005-0000-0000-000084200000}"/>
    <cellStyle name="Comma 3 27 2 2 2 2 2" xfId="23834" xr:uid="{00000000-0005-0000-0000-000085200000}"/>
    <cellStyle name="Comma 3 27 2 2 2 2 2 2" xfId="25702" xr:uid="{00000000-0005-0000-0000-000086200000}"/>
    <cellStyle name="Comma 3 27 2 2 2 2 2 2 2" xfId="28387" xr:uid="{00000000-0005-0000-0000-000087200000}"/>
    <cellStyle name="Comma 3 27 2 2 2 2 2 2 2 2" xfId="35917" xr:uid="{00000000-0005-0000-0000-000088200000}"/>
    <cellStyle name="Comma 3 27 2 2 2 2 2 2 3" xfId="33033" xr:uid="{00000000-0005-0000-0000-000089200000}"/>
    <cellStyle name="Comma 3 27 2 2 2 2 2 3" xfId="26720" xr:uid="{00000000-0005-0000-0000-00008A200000}"/>
    <cellStyle name="Comma 3 27 2 2 2 2 2 3 2" xfId="34250" xr:uid="{00000000-0005-0000-0000-00008B200000}"/>
    <cellStyle name="Comma 3 27 2 2 2 2 2 4" xfId="31366" xr:uid="{00000000-0005-0000-0000-00008C200000}"/>
    <cellStyle name="Comma 3 27 2 2 2 2 2 5" xfId="29604" xr:uid="{00000000-0005-0000-0000-00008D200000}"/>
    <cellStyle name="Comma 3 27 2 2 2 2 3" xfId="24165" xr:uid="{00000000-0005-0000-0000-00008E200000}"/>
    <cellStyle name="Comma 3 27 2 2 2 2 3 2" xfId="25971" xr:uid="{00000000-0005-0000-0000-00008F200000}"/>
    <cellStyle name="Comma 3 27 2 2 2 2 3 2 2" xfId="28656" xr:uid="{00000000-0005-0000-0000-000090200000}"/>
    <cellStyle name="Comma 3 27 2 2 2 2 3 2 2 2" xfId="36186" xr:uid="{00000000-0005-0000-0000-000091200000}"/>
    <cellStyle name="Comma 3 27 2 2 2 2 3 2 3" xfId="33302" xr:uid="{00000000-0005-0000-0000-000092200000}"/>
    <cellStyle name="Comma 3 27 2 2 2 2 3 3" xfId="27050" xr:uid="{00000000-0005-0000-0000-000093200000}"/>
    <cellStyle name="Comma 3 27 2 2 2 2 3 3 2" xfId="34580" xr:uid="{00000000-0005-0000-0000-000094200000}"/>
    <cellStyle name="Comma 3 27 2 2 2 2 3 4" xfId="31696" xr:uid="{00000000-0005-0000-0000-000095200000}"/>
    <cellStyle name="Comma 3 27 2 2 2 2 3 5" xfId="29934" xr:uid="{00000000-0005-0000-0000-000096200000}"/>
    <cellStyle name="Comma 3 27 2 2 2 2 4" xfId="24495" xr:uid="{00000000-0005-0000-0000-000097200000}"/>
    <cellStyle name="Comma 3 27 2 2 2 2 4 2" xfId="27380" xr:uid="{00000000-0005-0000-0000-000098200000}"/>
    <cellStyle name="Comma 3 27 2 2 2 2 4 2 2" xfId="34910" xr:uid="{00000000-0005-0000-0000-000099200000}"/>
    <cellStyle name="Comma 3 27 2 2 2 2 4 3" xfId="32026" xr:uid="{00000000-0005-0000-0000-00009A200000}"/>
    <cellStyle name="Comma 3 27 2 2 2 2 4 4" xfId="30264" xr:uid="{00000000-0005-0000-0000-00009B200000}"/>
    <cellStyle name="Comma 3 27 2 2 2 2 5" xfId="24714" xr:uid="{00000000-0005-0000-0000-00009C200000}"/>
    <cellStyle name="Comma 3 27 2 2 2 2 5 2" xfId="33916" xr:uid="{00000000-0005-0000-0000-00009D200000}"/>
    <cellStyle name="Comma 3 27 2 2 2 2 5 3" xfId="30483" xr:uid="{00000000-0005-0000-0000-00009E200000}"/>
    <cellStyle name="Comma 3 27 2 2 2 2 6" xfId="31032" xr:uid="{00000000-0005-0000-0000-00009F200000}"/>
    <cellStyle name="Comma 3 27 2 2 2 2 7" xfId="29270" xr:uid="{00000000-0005-0000-0000-0000A0200000}"/>
    <cellStyle name="Comma 3 27 2 2 2 3" xfId="23496" xr:uid="{00000000-0005-0000-0000-0000A1200000}"/>
    <cellStyle name="Comma 3 27 2 2 2 3 2" xfId="24931" xr:uid="{00000000-0005-0000-0000-0000A2200000}"/>
    <cellStyle name="Comma 3 27 2 2 2 3 2 2" xfId="25568" xr:uid="{00000000-0005-0000-0000-0000A3200000}"/>
    <cellStyle name="Comma 3 27 2 2 2 3 2 2 2" xfId="28253" xr:uid="{00000000-0005-0000-0000-0000A4200000}"/>
    <cellStyle name="Comma 3 27 2 2 2 3 2 2 2 2" xfId="35783" xr:uid="{00000000-0005-0000-0000-0000A5200000}"/>
    <cellStyle name="Comma 3 27 2 2 2 3 2 2 3" xfId="32899" xr:uid="{00000000-0005-0000-0000-0000A6200000}"/>
    <cellStyle name="Comma 3 27 2 2 2 3 2 3" xfId="27616" xr:uid="{00000000-0005-0000-0000-0000A7200000}"/>
    <cellStyle name="Comma 3 27 2 2 2 3 2 3 2" xfId="35146" xr:uid="{00000000-0005-0000-0000-0000A8200000}"/>
    <cellStyle name="Comma 3 27 2 2 2 3 2 4" xfId="32262" xr:uid="{00000000-0005-0000-0000-0000A9200000}"/>
    <cellStyle name="Comma 3 27 2 2 2 3 3" xfId="25150" xr:uid="{00000000-0005-0000-0000-0000AA200000}"/>
    <cellStyle name="Comma 3 27 2 2 2 3 3 2" xfId="27835" xr:uid="{00000000-0005-0000-0000-0000AB200000}"/>
    <cellStyle name="Comma 3 27 2 2 2 3 3 2 2" xfId="35365" xr:uid="{00000000-0005-0000-0000-0000AC200000}"/>
    <cellStyle name="Comma 3 27 2 2 2 3 3 3" xfId="32481" xr:uid="{00000000-0005-0000-0000-0000AD200000}"/>
    <cellStyle name="Comma 3 27 2 2 2 3 4" xfId="26383" xr:uid="{00000000-0005-0000-0000-0000AE200000}"/>
    <cellStyle name="Comma 3 27 2 2 2 3 4 2" xfId="33782" xr:uid="{00000000-0005-0000-0000-0000AF200000}"/>
    <cellStyle name="Comma 3 27 2 2 2 3 5" xfId="30898" xr:uid="{00000000-0005-0000-0000-0000B0200000}"/>
    <cellStyle name="Comma 3 27 2 2 2 3 6" xfId="29136" xr:uid="{00000000-0005-0000-0000-0000B1200000}"/>
    <cellStyle name="Comma 3 27 2 2 2 4" xfId="23700" xr:uid="{00000000-0005-0000-0000-0000B2200000}"/>
    <cellStyle name="Comma 3 27 2 2 2 4 2" xfId="25349" xr:uid="{00000000-0005-0000-0000-0000B3200000}"/>
    <cellStyle name="Comma 3 27 2 2 2 4 2 2" xfId="28034" xr:uid="{00000000-0005-0000-0000-0000B4200000}"/>
    <cellStyle name="Comma 3 27 2 2 2 4 2 2 2" xfId="35564" xr:uid="{00000000-0005-0000-0000-0000B5200000}"/>
    <cellStyle name="Comma 3 27 2 2 2 4 2 3" xfId="32680" xr:uid="{00000000-0005-0000-0000-0000B6200000}"/>
    <cellStyle name="Comma 3 27 2 2 2 4 3" xfId="26586" xr:uid="{00000000-0005-0000-0000-0000B7200000}"/>
    <cellStyle name="Comma 3 27 2 2 2 4 3 2" xfId="34116" xr:uid="{00000000-0005-0000-0000-0000B8200000}"/>
    <cellStyle name="Comma 3 27 2 2 2 4 4" xfId="31232" xr:uid="{00000000-0005-0000-0000-0000B9200000}"/>
    <cellStyle name="Comma 3 27 2 2 2 4 5" xfId="29470" xr:uid="{00000000-0005-0000-0000-0000BA200000}"/>
    <cellStyle name="Comma 3 27 2 2 2 5" xfId="24031" xr:uid="{00000000-0005-0000-0000-0000BB200000}"/>
    <cellStyle name="Comma 3 27 2 2 2 5 2" xfId="25972" xr:uid="{00000000-0005-0000-0000-0000BC200000}"/>
    <cellStyle name="Comma 3 27 2 2 2 5 2 2" xfId="28657" xr:uid="{00000000-0005-0000-0000-0000BD200000}"/>
    <cellStyle name="Comma 3 27 2 2 2 5 2 2 2" xfId="36187" xr:uid="{00000000-0005-0000-0000-0000BE200000}"/>
    <cellStyle name="Comma 3 27 2 2 2 5 2 3" xfId="33303" xr:uid="{00000000-0005-0000-0000-0000BF200000}"/>
    <cellStyle name="Comma 3 27 2 2 2 5 3" xfId="26916" xr:uid="{00000000-0005-0000-0000-0000C0200000}"/>
    <cellStyle name="Comma 3 27 2 2 2 5 3 2" xfId="34446" xr:uid="{00000000-0005-0000-0000-0000C1200000}"/>
    <cellStyle name="Comma 3 27 2 2 2 5 4" xfId="31562" xr:uid="{00000000-0005-0000-0000-0000C2200000}"/>
    <cellStyle name="Comma 3 27 2 2 2 5 5" xfId="29800" xr:uid="{00000000-0005-0000-0000-0000C3200000}"/>
    <cellStyle name="Comma 3 27 2 2 2 6" xfId="24361" xr:uid="{00000000-0005-0000-0000-0000C4200000}"/>
    <cellStyle name="Comma 3 27 2 2 2 6 2" xfId="27246" xr:uid="{00000000-0005-0000-0000-0000C5200000}"/>
    <cellStyle name="Comma 3 27 2 2 2 6 2 2" xfId="34776" xr:uid="{00000000-0005-0000-0000-0000C6200000}"/>
    <cellStyle name="Comma 3 27 2 2 2 6 3" xfId="31892" xr:uid="{00000000-0005-0000-0000-0000C7200000}"/>
    <cellStyle name="Comma 3 27 2 2 2 6 4" xfId="30130" xr:uid="{00000000-0005-0000-0000-0000C8200000}"/>
    <cellStyle name="Comma 3 27 2 2 2 7" xfId="26231" xr:uid="{00000000-0005-0000-0000-0000C9200000}"/>
    <cellStyle name="Comma 3 27 2 2 2 7 2" xfId="33563" xr:uid="{00000000-0005-0000-0000-0000CA200000}"/>
    <cellStyle name="Comma 3 27 2 2 2 8" xfId="30679" xr:uid="{00000000-0005-0000-0000-0000CB200000}"/>
    <cellStyle name="Comma 3 27 2 2 2 9" xfId="28917" xr:uid="{00000000-0005-0000-0000-0000CC200000}"/>
    <cellStyle name="Comma 3 27 2 2 3" xfId="23263" xr:uid="{00000000-0005-0000-0000-0000CD200000}"/>
    <cellStyle name="Comma 3 27 2 2 3 2" xfId="23833" xr:uid="{00000000-0005-0000-0000-0000CE200000}"/>
    <cellStyle name="Comma 3 27 2 2 3 2 2" xfId="25701" xr:uid="{00000000-0005-0000-0000-0000CF200000}"/>
    <cellStyle name="Comma 3 27 2 2 3 2 2 2" xfId="28386" xr:uid="{00000000-0005-0000-0000-0000D0200000}"/>
    <cellStyle name="Comma 3 27 2 2 3 2 2 2 2" xfId="35916" xr:uid="{00000000-0005-0000-0000-0000D1200000}"/>
    <cellStyle name="Comma 3 27 2 2 3 2 2 3" xfId="33032" xr:uid="{00000000-0005-0000-0000-0000D2200000}"/>
    <cellStyle name="Comma 3 27 2 2 3 2 3" xfId="26719" xr:uid="{00000000-0005-0000-0000-0000D3200000}"/>
    <cellStyle name="Comma 3 27 2 2 3 2 3 2" xfId="34249" xr:uid="{00000000-0005-0000-0000-0000D4200000}"/>
    <cellStyle name="Comma 3 27 2 2 3 2 4" xfId="31365" xr:uid="{00000000-0005-0000-0000-0000D5200000}"/>
    <cellStyle name="Comma 3 27 2 2 3 2 5" xfId="29603" xr:uid="{00000000-0005-0000-0000-0000D6200000}"/>
    <cellStyle name="Comma 3 27 2 2 3 3" xfId="24164" xr:uid="{00000000-0005-0000-0000-0000D7200000}"/>
    <cellStyle name="Comma 3 27 2 2 3 3 2" xfId="25973" xr:uid="{00000000-0005-0000-0000-0000D8200000}"/>
    <cellStyle name="Comma 3 27 2 2 3 3 2 2" xfId="28658" xr:uid="{00000000-0005-0000-0000-0000D9200000}"/>
    <cellStyle name="Comma 3 27 2 2 3 3 2 2 2" xfId="36188" xr:uid="{00000000-0005-0000-0000-0000DA200000}"/>
    <cellStyle name="Comma 3 27 2 2 3 3 2 3" xfId="33304" xr:uid="{00000000-0005-0000-0000-0000DB200000}"/>
    <cellStyle name="Comma 3 27 2 2 3 3 3" xfId="27049" xr:uid="{00000000-0005-0000-0000-0000DC200000}"/>
    <cellStyle name="Comma 3 27 2 2 3 3 3 2" xfId="34579" xr:uid="{00000000-0005-0000-0000-0000DD200000}"/>
    <cellStyle name="Comma 3 27 2 2 3 3 4" xfId="31695" xr:uid="{00000000-0005-0000-0000-0000DE200000}"/>
    <cellStyle name="Comma 3 27 2 2 3 3 5" xfId="29933" xr:uid="{00000000-0005-0000-0000-0000DF200000}"/>
    <cellStyle name="Comma 3 27 2 2 3 4" xfId="24494" xr:uid="{00000000-0005-0000-0000-0000E0200000}"/>
    <cellStyle name="Comma 3 27 2 2 3 4 2" xfId="27379" xr:uid="{00000000-0005-0000-0000-0000E1200000}"/>
    <cellStyle name="Comma 3 27 2 2 3 4 2 2" xfId="34909" xr:uid="{00000000-0005-0000-0000-0000E2200000}"/>
    <cellStyle name="Comma 3 27 2 2 3 4 3" xfId="32025" xr:uid="{00000000-0005-0000-0000-0000E3200000}"/>
    <cellStyle name="Comma 3 27 2 2 3 4 4" xfId="30263" xr:uid="{00000000-0005-0000-0000-0000E4200000}"/>
    <cellStyle name="Comma 3 27 2 2 3 5" xfId="24713" xr:uid="{00000000-0005-0000-0000-0000E5200000}"/>
    <cellStyle name="Comma 3 27 2 2 3 5 2" xfId="33915" xr:uid="{00000000-0005-0000-0000-0000E6200000}"/>
    <cellStyle name="Comma 3 27 2 2 3 5 3" xfId="30482" xr:uid="{00000000-0005-0000-0000-0000E7200000}"/>
    <cellStyle name="Comma 3 27 2 2 3 6" xfId="31031" xr:uid="{00000000-0005-0000-0000-0000E8200000}"/>
    <cellStyle name="Comma 3 27 2 2 3 7" xfId="29269" xr:uid="{00000000-0005-0000-0000-0000E9200000}"/>
    <cellStyle name="Comma 3 27 2 2 4" xfId="23495" xr:uid="{00000000-0005-0000-0000-0000EA200000}"/>
    <cellStyle name="Comma 3 27 2 2 4 2" xfId="24930" xr:uid="{00000000-0005-0000-0000-0000EB200000}"/>
    <cellStyle name="Comma 3 27 2 2 4 2 2" xfId="25567" xr:uid="{00000000-0005-0000-0000-0000EC200000}"/>
    <cellStyle name="Comma 3 27 2 2 4 2 2 2" xfId="28252" xr:uid="{00000000-0005-0000-0000-0000ED200000}"/>
    <cellStyle name="Comma 3 27 2 2 4 2 2 2 2" xfId="35782" xr:uid="{00000000-0005-0000-0000-0000EE200000}"/>
    <cellStyle name="Comma 3 27 2 2 4 2 2 3" xfId="32898" xr:uid="{00000000-0005-0000-0000-0000EF200000}"/>
    <cellStyle name="Comma 3 27 2 2 4 2 3" xfId="27615" xr:uid="{00000000-0005-0000-0000-0000F0200000}"/>
    <cellStyle name="Comma 3 27 2 2 4 2 3 2" xfId="35145" xr:uid="{00000000-0005-0000-0000-0000F1200000}"/>
    <cellStyle name="Comma 3 27 2 2 4 2 4" xfId="32261" xr:uid="{00000000-0005-0000-0000-0000F2200000}"/>
    <cellStyle name="Comma 3 27 2 2 4 3" xfId="25149" xr:uid="{00000000-0005-0000-0000-0000F3200000}"/>
    <cellStyle name="Comma 3 27 2 2 4 3 2" xfId="27834" xr:uid="{00000000-0005-0000-0000-0000F4200000}"/>
    <cellStyle name="Comma 3 27 2 2 4 3 2 2" xfId="35364" xr:uid="{00000000-0005-0000-0000-0000F5200000}"/>
    <cellStyle name="Comma 3 27 2 2 4 3 3" xfId="32480" xr:uid="{00000000-0005-0000-0000-0000F6200000}"/>
    <cellStyle name="Comma 3 27 2 2 4 4" xfId="26382" xr:uid="{00000000-0005-0000-0000-0000F7200000}"/>
    <cellStyle name="Comma 3 27 2 2 4 4 2" xfId="33781" xr:uid="{00000000-0005-0000-0000-0000F8200000}"/>
    <cellStyle name="Comma 3 27 2 2 4 5" xfId="30897" xr:uid="{00000000-0005-0000-0000-0000F9200000}"/>
    <cellStyle name="Comma 3 27 2 2 4 6" xfId="29135" xr:uid="{00000000-0005-0000-0000-0000FA200000}"/>
    <cellStyle name="Comma 3 27 2 2 5" xfId="23699" xr:uid="{00000000-0005-0000-0000-0000FB200000}"/>
    <cellStyle name="Comma 3 27 2 2 5 2" xfId="25348" xr:uid="{00000000-0005-0000-0000-0000FC200000}"/>
    <cellStyle name="Comma 3 27 2 2 5 2 2" xfId="28033" xr:uid="{00000000-0005-0000-0000-0000FD200000}"/>
    <cellStyle name="Comma 3 27 2 2 5 2 2 2" xfId="35563" xr:uid="{00000000-0005-0000-0000-0000FE200000}"/>
    <cellStyle name="Comma 3 27 2 2 5 2 3" xfId="32679" xr:uid="{00000000-0005-0000-0000-0000FF200000}"/>
    <cellStyle name="Comma 3 27 2 2 5 3" xfId="26585" xr:uid="{00000000-0005-0000-0000-000000210000}"/>
    <cellStyle name="Comma 3 27 2 2 5 3 2" xfId="34115" xr:uid="{00000000-0005-0000-0000-000001210000}"/>
    <cellStyle name="Comma 3 27 2 2 5 4" xfId="31231" xr:uid="{00000000-0005-0000-0000-000002210000}"/>
    <cellStyle name="Comma 3 27 2 2 5 5" xfId="29469" xr:uid="{00000000-0005-0000-0000-000003210000}"/>
    <cellStyle name="Comma 3 27 2 2 6" xfId="24030" xr:uid="{00000000-0005-0000-0000-000004210000}"/>
    <cellStyle name="Comma 3 27 2 2 6 2" xfId="25974" xr:uid="{00000000-0005-0000-0000-000005210000}"/>
    <cellStyle name="Comma 3 27 2 2 6 2 2" xfId="28659" xr:uid="{00000000-0005-0000-0000-000006210000}"/>
    <cellStyle name="Comma 3 27 2 2 6 2 2 2" xfId="36189" xr:uid="{00000000-0005-0000-0000-000007210000}"/>
    <cellStyle name="Comma 3 27 2 2 6 2 3" xfId="33305" xr:uid="{00000000-0005-0000-0000-000008210000}"/>
    <cellStyle name="Comma 3 27 2 2 6 3" xfId="26915" xr:uid="{00000000-0005-0000-0000-000009210000}"/>
    <cellStyle name="Comma 3 27 2 2 6 3 2" xfId="34445" xr:uid="{00000000-0005-0000-0000-00000A210000}"/>
    <cellStyle name="Comma 3 27 2 2 6 4" xfId="31561" xr:uid="{00000000-0005-0000-0000-00000B210000}"/>
    <cellStyle name="Comma 3 27 2 2 6 5" xfId="29799" xr:uid="{00000000-0005-0000-0000-00000C210000}"/>
    <cellStyle name="Comma 3 27 2 2 7" xfId="24360" xr:uid="{00000000-0005-0000-0000-00000D210000}"/>
    <cellStyle name="Comma 3 27 2 2 7 2" xfId="27245" xr:uid="{00000000-0005-0000-0000-00000E210000}"/>
    <cellStyle name="Comma 3 27 2 2 7 2 2" xfId="34775" xr:uid="{00000000-0005-0000-0000-00000F210000}"/>
    <cellStyle name="Comma 3 27 2 2 7 3" xfId="31891" xr:uid="{00000000-0005-0000-0000-000010210000}"/>
    <cellStyle name="Comma 3 27 2 2 7 4" xfId="30129" xr:uid="{00000000-0005-0000-0000-000011210000}"/>
    <cellStyle name="Comma 3 27 2 2 8" xfId="26230" xr:uid="{00000000-0005-0000-0000-000012210000}"/>
    <cellStyle name="Comma 3 27 2 2 8 2" xfId="33562" xr:uid="{00000000-0005-0000-0000-000013210000}"/>
    <cellStyle name="Comma 3 27 2 2 9" xfId="30678" xr:uid="{00000000-0005-0000-0000-000014210000}"/>
    <cellStyle name="Comma 3 27 2 3" xfId="3455" xr:uid="{00000000-0005-0000-0000-000015210000}"/>
    <cellStyle name="Comma 3 27 2 3 2" xfId="23265" xr:uid="{00000000-0005-0000-0000-000016210000}"/>
    <cellStyle name="Comma 3 27 2 3 2 2" xfId="23835" xr:uid="{00000000-0005-0000-0000-000017210000}"/>
    <cellStyle name="Comma 3 27 2 3 2 2 2" xfId="25703" xr:uid="{00000000-0005-0000-0000-000018210000}"/>
    <cellStyle name="Comma 3 27 2 3 2 2 2 2" xfId="28388" xr:uid="{00000000-0005-0000-0000-000019210000}"/>
    <cellStyle name="Comma 3 27 2 3 2 2 2 2 2" xfId="35918" xr:uid="{00000000-0005-0000-0000-00001A210000}"/>
    <cellStyle name="Comma 3 27 2 3 2 2 2 3" xfId="33034" xr:uid="{00000000-0005-0000-0000-00001B210000}"/>
    <cellStyle name="Comma 3 27 2 3 2 2 3" xfId="26721" xr:uid="{00000000-0005-0000-0000-00001C210000}"/>
    <cellStyle name="Comma 3 27 2 3 2 2 3 2" xfId="34251" xr:uid="{00000000-0005-0000-0000-00001D210000}"/>
    <cellStyle name="Comma 3 27 2 3 2 2 4" xfId="31367" xr:uid="{00000000-0005-0000-0000-00001E210000}"/>
    <cellStyle name="Comma 3 27 2 3 2 2 5" xfId="29605" xr:uid="{00000000-0005-0000-0000-00001F210000}"/>
    <cellStyle name="Comma 3 27 2 3 2 3" xfId="24166" xr:uid="{00000000-0005-0000-0000-000020210000}"/>
    <cellStyle name="Comma 3 27 2 3 2 3 2" xfId="25975" xr:uid="{00000000-0005-0000-0000-000021210000}"/>
    <cellStyle name="Comma 3 27 2 3 2 3 2 2" xfId="28660" xr:uid="{00000000-0005-0000-0000-000022210000}"/>
    <cellStyle name="Comma 3 27 2 3 2 3 2 2 2" xfId="36190" xr:uid="{00000000-0005-0000-0000-000023210000}"/>
    <cellStyle name="Comma 3 27 2 3 2 3 2 3" xfId="33306" xr:uid="{00000000-0005-0000-0000-000024210000}"/>
    <cellStyle name="Comma 3 27 2 3 2 3 3" xfId="27051" xr:uid="{00000000-0005-0000-0000-000025210000}"/>
    <cellStyle name="Comma 3 27 2 3 2 3 3 2" xfId="34581" xr:uid="{00000000-0005-0000-0000-000026210000}"/>
    <cellStyle name="Comma 3 27 2 3 2 3 4" xfId="31697" xr:uid="{00000000-0005-0000-0000-000027210000}"/>
    <cellStyle name="Comma 3 27 2 3 2 3 5" xfId="29935" xr:uid="{00000000-0005-0000-0000-000028210000}"/>
    <cellStyle name="Comma 3 27 2 3 2 4" xfId="24496" xr:uid="{00000000-0005-0000-0000-000029210000}"/>
    <cellStyle name="Comma 3 27 2 3 2 4 2" xfId="27381" xr:uid="{00000000-0005-0000-0000-00002A210000}"/>
    <cellStyle name="Comma 3 27 2 3 2 4 2 2" xfId="34911" xr:uid="{00000000-0005-0000-0000-00002B210000}"/>
    <cellStyle name="Comma 3 27 2 3 2 4 3" xfId="32027" xr:uid="{00000000-0005-0000-0000-00002C210000}"/>
    <cellStyle name="Comma 3 27 2 3 2 4 4" xfId="30265" xr:uid="{00000000-0005-0000-0000-00002D210000}"/>
    <cellStyle name="Comma 3 27 2 3 2 5" xfId="24715" xr:uid="{00000000-0005-0000-0000-00002E210000}"/>
    <cellStyle name="Comma 3 27 2 3 2 5 2" xfId="33917" xr:uid="{00000000-0005-0000-0000-00002F210000}"/>
    <cellStyle name="Comma 3 27 2 3 2 5 3" xfId="30484" xr:uid="{00000000-0005-0000-0000-000030210000}"/>
    <cellStyle name="Comma 3 27 2 3 2 6" xfId="31033" xr:uid="{00000000-0005-0000-0000-000031210000}"/>
    <cellStyle name="Comma 3 27 2 3 2 7" xfId="29271" xr:uid="{00000000-0005-0000-0000-000032210000}"/>
    <cellStyle name="Comma 3 27 2 3 3" xfId="23497" xr:uid="{00000000-0005-0000-0000-000033210000}"/>
    <cellStyle name="Comma 3 27 2 3 3 2" xfId="24932" xr:uid="{00000000-0005-0000-0000-000034210000}"/>
    <cellStyle name="Comma 3 27 2 3 3 2 2" xfId="25569" xr:uid="{00000000-0005-0000-0000-000035210000}"/>
    <cellStyle name="Comma 3 27 2 3 3 2 2 2" xfId="28254" xr:uid="{00000000-0005-0000-0000-000036210000}"/>
    <cellStyle name="Comma 3 27 2 3 3 2 2 2 2" xfId="35784" xr:uid="{00000000-0005-0000-0000-000037210000}"/>
    <cellStyle name="Comma 3 27 2 3 3 2 2 3" xfId="32900" xr:uid="{00000000-0005-0000-0000-000038210000}"/>
    <cellStyle name="Comma 3 27 2 3 3 2 3" xfId="27617" xr:uid="{00000000-0005-0000-0000-000039210000}"/>
    <cellStyle name="Comma 3 27 2 3 3 2 3 2" xfId="35147" xr:uid="{00000000-0005-0000-0000-00003A210000}"/>
    <cellStyle name="Comma 3 27 2 3 3 2 4" xfId="32263" xr:uid="{00000000-0005-0000-0000-00003B210000}"/>
    <cellStyle name="Comma 3 27 2 3 3 3" xfId="25151" xr:uid="{00000000-0005-0000-0000-00003C210000}"/>
    <cellStyle name="Comma 3 27 2 3 3 3 2" xfId="27836" xr:uid="{00000000-0005-0000-0000-00003D210000}"/>
    <cellStyle name="Comma 3 27 2 3 3 3 2 2" xfId="35366" xr:uid="{00000000-0005-0000-0000-00003E210000}"/>
    <cellStyle name="Comma 3 27 2 3 3 3 3" xfId="32482" xr:uid="{00000000-0005-0000-0000-00003F210000}"/>
    <cellStyle name="Comma 3 27 2 3 3 4" xfId="26384" xr:uid="{00000000-0005-0000-0000-000040210000}"/>
    <cellStyle name="Comma 3 27 2 3 3 4 2" xfId="33783" xr:uid="{00000000-0005-0000-0000-000041210000}"/>
    <cellStyle name="Comma 3 27 2 3 3 5" xfId="30899" xr:uid="{00000000-0005-0000-0000-000042210000}"/>
    <cellStyle name="Comma 3 27 2 3 3 6" xfId="29137" xr:uid="{00000000-0005-0000-0000-000043210000}"/>
    <cellStyle name="Comma 3 27 2 3 4" xfId="23701" xr:uid="{00000000-0005-0000-0000-000044210000}"/>
    <cellStyle name="Comma 3 27 2 3 4 2" xfId="25350" xr:uid="{00000000-0005-0000-0000-000045210000}"/>
    <cellStyle name="Comma 3 27 2 3 4 2 2" xfId="28035" xr:uid="{00000000-0005-0000-0000-000046210000}"/>
    <cellStyle name="Comma 3 27 2 3 4 2 2 2" xfId="35565" xr:uid="{00000000-0005-0000-0000-000047210000}"/>
    <cellStyle name="Comma 3 27 2 3 4 2 3" xfId="32681" xr:uid="{00000000-0005-0000-0000-000048210000}"/>
    <cellStyle name="Comma 3 27 2 3 4 3" xfId="26587" xr:uid="{00000000-0005-0000-0000-000049210000}"/>
    <cellStyle name="Comma 3 27 2 3 4 3 2" xfId="34117" xr:uid="{00000000-0005-0000-0000-00004A210000}"/>
    <cellStyle name="Comma 3 27 2 3 4 4" xfId="31233" xr:uid="{00000000-0005-0000-0000-00004B210000}"/>
    <cellStyle name="Comma 3 27 2 3 4 5" xfId="29471" xr:uid="{00000000-0005-0000-0000-00004C210000}"/>
    <cellStyle name="Comma 3 27 2 3 5" xfId="24032" xr:uid="{00000000-0005-0000-0000-00004D210000}"/>
    <cellStyle name="Comma 3 27 2 3 5 2" xfId="25976" xr:uid="{00000000-0005-0000-0000-00004E210000}"/>
    <cellStyle name="Comma 3 27 2 3 5 2 2" xfId="28661" xr:uid="{00000000-0005-0000-0000-00004F210000}"/>
    <cellStyle name="Comma 3 27 2 3 5 2 2 2" xfId="36191" xr:uid="{00000000-0005-0000-0000-000050210000}"/>
    <cellStyle name="Comma 3 27 2 3 5 2 3" xfId="33307" xr:uid="{00000000-0005-0000-0000-000051210000}"/>
    <cellStyle name="Comma 3 27 2 3 5 3" xfId="26917" xr:uid="{00000000-0005-0000-0000-000052210000}"/>
    <cellStyle name="Comma 3 27 2 3 5 3 2" xfId="34447" xr:uid="{00000000-0005-0000-0000-000053210000}"/>
    <cellStyle name="Comma 3 27 2 3 5 4" xfId="31563" xr:uid="{00000000-0005-0000-0000-000054210000}"/>
    <cellStyle name="Comma 3 27 2 3 5 5" xfId="29801" xr:uid="{00000000-0005-0000-0000-000055210000}"/>
    <cellStyle name="Comma 3 27 2 3 6" xfId="24362" xr:uid="{00000000-0005-0000-0000-000056210000}"/>
    <cellStyle name="Comma 3 27 2 3 6 2" xfId="27247" xr:uid="{00000000-0005-0000-0000-000057210000}"/>
    <cellStyle name="Comma 3 27 2 3 6 2 2" xfId="34777" xr:uid="{00000000-0005-0000-0000-000058210000}"/>
    <cellStyle name="Comma 3 27 2 3 6 3" xfId="31893" xr:uid="{00000000-0005-0000-0000-000059210000}"/>
    <cellStyle name="Comma 3 27 2 3 6 4" xfId="30131" xr:uid="{00000000-0005-0000-0000-00005A210000}"/>
    <cellStyle name="Comma 3 27 2 3 7" xfId="26232" xr:uid="{00000000-0005-0000-0000-00005B210000}"/>
    <cellStyle name="Comma 3 27 2 3 7 2" xfId="33564" xr:uid="{00000000-0005-0000-0000-00005C210000}"/>
    <cellStyle name="Comma 3 27 2 3 8" xfId="30680" xr:uid="{00000000-0005-0000-0000-00005D210000}"/>
    <cellStyle name="Comma 3 27 2 3 9" xfId="28918" xr:uid="{00000000-0005-0000-0000-00005E210000}"/>
    <cellStyle name="Comma 3 27 2 4" xfId="23262" xr:uid="{00000000-0005-0000-0000-00005F210000}"/>
    <cellStyle name="Comma 3 27 2 4 2" xfId="23832" xr:uid="{00000000-0005-0000-0000-000060210000}"/>
    <cellStyle name="Comma 3 27 2 4 2 2" xfId="25700" xr:uid="{00000000-0005-0000-0000-000061210000}"/>
    <cellStyle name="Comma 3 27 2 4 2 2 2" xfId="28385" xr:uid="{00000000-0005-0000-0000-000062210000}"/>
    <cellStyle name="Comma 3 27 2 4 2 2 2 2" xfId="35915" xr:uid="{00000000-0005-0000-0000-000063210000}"/>
    <cellStyle name="Comma 3 27 2 4 2 2 3" xfId="33031" xr:uid="{00000000-0005-0000-0000-000064210000}"/>
    <cellStyle name="Comma 3 27 2 4 2 3" xfId="26718" xr:uid="{00000000-0005-0000-0000-000065210000}"/>
    <cellStyle name="Comma 3 27 2 4 2 3 2" xfId="34248" xr:uid="{00000000-0005-0000-0000-000066210000}"/>
    <cellStyle name="Comma 3 27 2 4 2 4" xfId="31364" xr:uid="{00000000-0005-0000-0000-000067210000}"/>
    <cellStyle name="Comma 3 27 2 4 2 5" xfId="29602" xr:uid="{00000000-0005-0000-0000-000068210000}"/>
    <cellStyle name="Comma 3 27 2 4 3" xfId="24163" xr:uid="{00000000-0005-0000-0000-000069210000}"/>
    <cellStyle name="Comma 3 27 2 4 3 2" xfId="25977" xr:uid="{00000000-0005-0000-0000-00006A210000}"/>
    <cellStyle name="Comma 3 27 2 4 3 2 2" xfId="28662" xr:uid="{00000000-0005-0000-0000-00006B210000}"/>
    <cellStyle name="Comma 3 27 2 4 3 2 2 2" xfId="36192" xr:uid="{00000000-0005-0000-0000-00006C210000}"/>
    <cellStyle name="Comma 3 27 2 4 3 2 3" xfId="33308" xr:uid="{00000000-0005-0000-0000-00006D210000}"/>
    <cellStyle name="Comma 3 27 2 4 3 3" xfId="27048" xr:uid="{00000000-0005-0000-0000-00006E210000}"/>
    <cellStyle name="Comma 3 27 2 4 3 3 2" xfId="34578" xr:uid="{00000000-0005-0000-0000-00006F210000}"/>
    <cellStyle name="Comma 3 27 2 4 3 4" xfId="31694" xr:uid="{00000000-0005-0000-0000-000070210000}"/>
    <cellStyle name="Comma 3 27 2 4 3 5" xfId="29932" xr:uid="{00000000-0005-0000-0000-000071210000}"/>
    <cellStyle name="Comma 3 27 2 4 4" xfId="24493" xr:uid="{00000000-0005-0000-0000-000072210000}"/>
    <cellStyle name="Comma 3 27 2 4 4 2" xfId="27378" xr:uid="{00000000-0005-0000-0000-000073210000}"/>
    <cellStyle name="Comma 3 27 2 4 4 2 2" xfId="34908" xr:uid="{00000000-0005-0000-0000-000074210000}"/>
    <cellStyle name="Comma 3 27 2 4 4 3" xfId="32024" xr:uid="{00000000-0005-0000-0000-000075210000}"/>
    <cellStyle name="Comma 3 27 2 4 4 4" xfId="30262" xr:uid="{00000000-0005-0000-0000-000076210000}"/>
    <cellStyle name="Comma 3 27 2 4 5" xfId="24712" xr:uid="{00000000-0005-0000-0000-000077210000}"/>
    <cellStyle name="Comma 3 27 2 4 5 2" xfId="33914" xr:uid="{00000000-0005-0000-0000-000078210000}"/>
    <cellStyle name="Comma 3 27 2 4 5 3" xfId="30481" xr:uid="{00000000-0005-0000-0000-000079210000}"/>
    <cellStyle name="Comma 3 27 2 4 6" xfId="31030" xr:uid="{00000000-0005-0000-0000-00007A210000}"/>
    <cellStyle name="Comma 3 27 2 4 7" xfId="29268" xr:uid="{00000000-0005-0000-0000-00007B210000}"/>
    <cellStyle name="Comma 3 27 2 5" xfId="23494" xr:uid="{00000000-0005-0000-0000-00007C210000}"/>
    <cellStyle name="Comma 3 27 2 5 2" xfId="24929" xr:uid="{00000000-0005-0000-0000-00007D210000}"/>
    <cellStyle name="Comma 3 27 2 5 2 2" xfId="25566" xr:uid="{00000000-0005-0000-0000-00007E210000}"/>
    <cellStyle name="Comma 3 27 2 5 2 2 2" xfId="28251" xr:uid="{00000000-0005-0000-0000-00007F210000}"/>
    <cellStyle name="Comma 3 27 2 5 2 2 2 2" xfId="35781" xr:uid="{00000000-0005-0000-0000-000080210000}"/>
    <cellStyle name="Comma 3 27 2 5 2 2 3" xfId="32897" xr:uid="{00000000-0005-0000-0000-000081210000}"/>
    <cellStyle name="Comma 3 27 2 5 2 3" xfId="27614" xr:uid="{00000000-0005-0000-0000-000082210000}"/>
    <cellStyle name="Comma 3 27 2 5 2 3 2" xfId="35144" xr:uid="{00000000-0005-0000-0000-000083210000}"/>
    <cellStyle name="Comma 3 27 2 5 2 4" xfId="32260" xr:uid="{00000000-0005-0000-0000-000084210000}"/>
    <cellStyle name="Comma 3 27 2 5 3" xfId="25148" xr:uid="{00000000-0005-0000-0000-000085210000}"/>
    <cellStyle name="Comma 3 27 2 5 3 2" xfId="27833" xr:uid="{00000000-0005-0000-0000-000086210000}"/>
    <cellStyle name="Comma 3 27 2 5 3 2 2" xfId="35363" xr:uid="{00000000-0005-0000-0000-000087210000}"/>
    <cellStyle name="Comma 3 27 2 5 3 3" xfId="32479" xr:uid="{00000000-0005-0000-0000-000088210000}"/>
    <cellStyle name="Comma 3 27 2 5 4" xfId="26381" xr:uid="{00000000-0005-0000-0000-000089210000}"/>
    <cellStyle name="Comma 3 27 2 5 4 2" xfId="33780" xr:uid="{00000000-0005-0000-0000-00008A210000}"/>
    <cellStyle name="Comma 3 27 2 5 5" xfId="30896" xr:uid="{00000000-0005-0000-0000-00008B210000}"/>
    <cellStyle name="Comma 3 27 2 5 6" xfId="29134" xr:uid="{00000000-0005-0000-0000-00008C210000}"/>
    <cellStyle name="Comma 3 27 2 6" xfId="23698" xr:uid="{00000000-0005-0000-0000-00008D210000}"/>
    <cellStyle name="Comma 3 27 2 6 2" xfId="25347" xr:uid="{00000000-0005-0000-0000-00008E210000}"/>
    <cellStyle name="Comma 3 27 2 6 2 2" xfId="28032" xr:uid="{00000000-0005-0000-0000-00008F210000}"/>
    <cellStyle name="Comma 3 27 2 6 2 2 2" xfId="35562" xr:uid="{00000000-0005-0000-0000-000090210000}"/>
    <cellStyle name="Comma 3 27 2 6 2 3" xfId="32678" xr:uid="{00000000-0005-0000-0000-000091210000}"/>
    <cellStyle name="Comma 3 27 2 6 3" xfId="26584" xr:uid="{00000000-0005-0000-0000-000092210000}"/>
    <cellStyle name="Comma 3 27 2 6 3 2" xfId="34114" xr:uid="{00000000-0005-0000-0000-000093210000}"/>
    <cellStyle name="Comma 3 27 2 6 4" xfId="31230" xr:uid="{00000000-0005-0000-0000-000094210000}"/>
    <cellStyle name="Comma 3 27 2 6 5" xfId="29468" xr:uid="{00000000-0005-0000-0000-000095210000}"/>
    <cellStyle name="Comma 3 27 2 7" xfId="24029" xr:uid="{00000000-0005-0000-0000-000096210000}"/>
    <cellStyle name="Comma 3 27 2 7 2" xfId="25978" xr:uid="{00000000-0005-0000-0000-000097210000}"/>
    <cellStyle name="Comma 3 27 2 7 2 2" xfId="28663" xr:uid="{00000000-0005-0000-0000-000098210000}"/>
    <cellStyle name="Comma 3 27 2 7 2 2 2" xfId="36193" xr:uid="{00000000-0005-0000-0000-000099210000}"/>
    <cellStyle name="Comma 3 27 2 7 2 3" xfId="33309" xr:uid="{00000000-0005-0000-0000-00009A210000}"/>
    <cellStyle name="Comma 3 27 2 7 3" xfId="26914" xr:uid="{00000000-0005-0000-0000-00009B210000}"/>
    <cellStyle name="Comma 3 27 2 7 3 2" xfId="34444" xr:uid="{00000000-0005-0000-0000-00009C210000}"/>
    <cellStyle name="Comma 3 27 2 7 4" xfId="31560" xr:uid="{00000000-0005-0000-0000-00009D210000}"/>
    <cellStyle name="Comma 3 27 2 7 5" xfId="29798" xr:uid="{00000000-0005-0000-0000-00009E210000}"/>
    <cellStyle name="Comma 3 27 2 8" xfId="24359" xr:uid="{00000000-0005-0000-0000-00009F210000}"/>
    <cellStyle name="Comma 3 27 2 8 2" xfId="27244" xr:uid="{00000000-0005-0000-0000-0000A0210000}"/>
    <cellStyle name="Comma 3 27 2 8 2 2" xfId="34774" xr:uid="{00000000-0005-0000-0000-0000A1210000}"/>
    <cellStyle name="Comma 3 27 2 8 3" xfId="31890" xr:uid="{00000000-0005-0000-0000-0000A2210000}"/>
    <cellStyle name="Comma 3 27 2 8 4" xfId="30128" xr:uid="{00000000-0005-0000-0000-0000A3210000}"/>
    <cellStyle name="Comma 3 27 2 9" xfId="26229" xr:uid="{00000000-0005-0000-0000-0000A4210000}"/>
    <cellStyle name="Comma 3 27 2 9 2" xfId="33561" xr:uid="{00000000-0005-0000-0000-0000A5210000}"/>
    <cellStyle name="Comma 3 27 3" xfId="3456" xr:uid="{00000000-0005-0000-0000-0000A6210000}"/>
    <cellStyle name="Comma 3 27 3 10" xfId="28919" xr:uid="{00000000-0005-0000-0000-0000A7210000}"/>
    <cellStyle name="Comma 3 27 3 2" xfId="3457" xr:uid="{00000000-0005-0000-0000-0000A8210000}"/>
    <cellStyle name="Comma 3 27 3 2 2" xfId="23267" xr:uid="{00000000-0005-0000-0000-0000A9210000}"/>
    <cellStyle name="Comma 3 27 3 2 2 2" xfId="23837" xr:uid="{00000000-0005-0000-0000-0000AA210000}"/>
    <cellStyle name="Comma 3 27 3 2 2 2 2" xfId="25705" xr:uid="{00000000-0005-0000-0000-0000AB210000}"/>
    <cellStyle name="Comma 3 27 3 2 2 2 2 2" xfId="28390" xr:uid="{00000000-0005-0000-0000-0000AC210000}"/>
    <cellStyle name="Comma 3 27 3 2 2 2 2 2 2" xfId="35920" xr:uid="{00000000-0005-0000-0000-0000AD210000}"/>
    <cellStyle name="Comma 3 27 3 2 2 2 2 3" xfId="33036" xr:uid="{00000000-0005-0000-0000-0000AE210000}"/>
    <cellStyle name="Comma 3 27 3 2 2 2 3" xfId="26723" xr:uid="{00000000-0005-0000-0000-0000AF210000}"/>
    <cellStyle name="Comma 3 27 3 2 2 2 3 2" xfId="34253" xr:uid="{00000000-0005-0000-0000-0000B0210000}"/>
    <cellStyle name="Comma 3 27 3 2 2 2 4" xfId="31369" xr:uid="{00000000-0005-0000-0000-0000B1210000}"/>
    <cellStyle name="Comma 3 27 3 2 2 2 5" xfId="29607" xr:uid="{00000000-0005-0000-0000-0000B2210000}"/>
    <cellStyle name="Comma 3 27 3 2 2 3" xfId="24168" xr:uid="{00000000-0005-0000-0000-0000B3210000}"/>
    <cellStyle name="Comma 3 27 3 2 2 3 2" xfId="25979" xr:uid="{00000000-0005-0000-0000-0000B4210000}"/>
    <cellStyle name="Comma 3 27 3 2 2 3 2 2" xfId="28664" xr:uid="{00000000-0005-0000-0000-0000B5210000}"/>
    <cellStyle name="Comma 3 27 3 2 2 3 2 2 2" xfId="36194" xr:uid="{00000000-0005-0000-0000-0000B6210000}"/>
    <cellStyle name="Comma 3 27 3 2 2 3 2 3" xfId="33310" xr:uid="{00000000-0005-0000-0000-0000B7210000}"/>
    <cellStyle name="Comma 3 27 3 2 2 3 3" xfId="27053" xr:uid="{00000000-0005-0000-0000-0000B8210000}"/>
    <cellStyle name="Comma 3 27 3 2 2 3 3 2" xfId="34583" xr:uid="{00000000-0005-0000-0000-0000B9210000}"/>
    <cellStyle name="Comma 3 27 3 2 2 3 4" xfId="31699" xr:uid="{00000000-0005-0000-0000-0000BA210000}"/>
    <cellStyle name="Comma 3 27 3 2 2 3 5" xfId="29937" xr:uid="{00000000-0005-0000-0000-0000BB210000}"/>
    <cellStyle name="Comma 3 27 3 2 2 4" xfId="24498" xr:uid="{00000000-0005-0000-0000-0000BC210000}"/>
    <cellStyle name="Comma 3 27 3 2 2 4 2" xfId="27383" xr:uid="{00000000-0005-0000-0000-0000BD210000}"/>
    <cellStyle name="Comma 3 27 3 2 2 4 2 2" xfId="34913" xr:uid="{00000000-0005-0000-0000-0000BE210000}"/>
    <cellStyle name="Comma 3 27 3 2 2 4 3" xfId="32029" xr:uid="{00000000-0005-0000-0000-0000BF210000}"/>
    <cellStyle name="Comma 3 27 3 2 2 4 4" xfId="30267" xr:uid="{00000000-0005-0000-0000-0000C0210000}"/>
    <cellStyle name="Comma 3 27 3 2 2 5" xfId="24717" xr:uid="{00000000-0005-0000-0000-0000C1210000}"/>
    <cellStyle name="Comma 3 27 3 2 2 5 2" xfId="33919" xr:uid="{00000000-0005-0000-0000-0000C2210000}"/>
    <cellStyle name="Comma 3 27 3 2 2 5 3" xfId="30486" xr:uid="{00000000-0005-0000-0000-0000C3210000}"/>
    <cellStyle name="Comma 3 27 3 2 2 6" xfId="31035" xr:uid="{00000000-0005-0000-0000-0000C4210000}"/>
    <cellStyle name="Comma 3 27 3 2 2 7" xfId="29273" xr:uid="{00000000-0005-0000-0000-0000C5210000}"/>
    <cellStyle name="Comma 3 27 3 2 3" xfId="23499" xr:uid="{00000000-0005-0000-0000-0000C6210000}"/>
    <cellStyle name="Comma 3 27 3 2 3 2" xfId="24934" xr:uid="{00000000-0005-0000-0000-0000C7210000}"/>
    <cellStyle name="Comma 3 27 3 2 3 2 2" xfId="25571" xr:uid="{00000000-0005-0000-0000-0000C8210000}"/>
    <cellStyle name="Comma 3 27 3 2 3 2 2 2" xfId="28256" xr:uid="{00000000-0005-0000-0000-0000C9210000}"/>
    <cellStyle name="Comma 3 27 3 2 3 2 2 2 2" xfId="35786" xr:uid="{00000000-0005-0000-0000-0000CA210000}"/>
    <cellStyle name="Comma 3 27 3 2 3 2 2 3" xfId="32902" xr:uid="{00000000-0005-0000-0000-0000CB210000}"/>
    <cellStyle name="Comma 3 27 3 2 3 2 3" xfId="27619" xr:uid="{00000000-0005-0000-0000-0000CC210000}"/>
    <cellStyle name="Comma 3 27 3 2 3 2 3 2" xfId="35149" xr:uid="{00000000-0005-0000-0000-0000CD210000}"/>
    <cellStyle name="Comma 3 27 3 2 3 2 4" xfId="32265" xr:uid="{00000000-0005-0000-0000-0000CE210000}"/>
    <cellStyle name="Comma 3 27 3 2 3 3" xfId="25153" xr:uid="{00000000-0005-0000-0000-0000CF210000}"/>
    <cellStyle name="Comma 3 27 3 2 3 3 2" xfId="27838" xr:uid="{00000000-0005-0000-0000-0000D0210000}"/>
    <cellStyle name="Comma 3 27 3 2 3 3 2 2" xfId="35368" xr:uid="{00000000-0005-0000-0000-0000D1210000}"/>
    <cellStyle name="Comma 3 27 3 2 3 3 3" xfId="32484" xr:uid="{00000000-0005-0000-0000-0000D2210000}"/>
    <cellStyle name="Comma 3 27 3 2 3 4" xfId="26386" xr:uid="{00000000-0005-0000-0000-0000D3210000}"/>
    <cellStyle name="Comma 3 27 3 2 3 4 2" xfId="33785" xr:uid="{00000000-0005-0000-0000-0000D4210000}"/>
    <cellStyle name="Comma 3 27 3 2 3 5" xfId="30901" xr:uid="{00000000-0005-0000-0000-0000D5210000}"/>
    <cellStyle name="Comma 3 27 3 2 3 6" xfId="29139" xr:uid="{00000000-0005-0000-0000-0000D6210000}"/>
    <cellStyle name="Comma 3 27 3 2 4" xfId="23703" xr:uid="{00000000-0005-0000-0000-0000D7210000}"/>
    <cellStyle name="Comma 3 27 3 2 4 2" xfId="25352" xr:uid="{00000000-0005-0000-0000-0000D8210000}"/>
    <cellStyle name="Comma 3 27 3 2 4 2 2" xfId="28037" xr:uid="{00000000-0005-0000-0000-0000D9210000}"/>
    <cellStyle name="Comma 3 27 3 2 4 2 2 2" xfId="35567" xr:uid="{00000000-0005-0000-0000-0000DA210000}"/>
    <cellStyle name="Comma 3 27 3 2 4 2 3" xfId="32683" xr:uid="{00000000-0005-0000-0000-0000DB210000}"/>
    <cellStyle name="Comma 3 27 3 2 4 3" xfId="26589" xr:uid="{00000000-0005-0000-0000-0000DC210000}"/>
    <cellStyle name="Comma 3 27 3 2 4 3 2" xfId="34119" xr:uid="{00000000-0005-0000-0000-0000DD210000}"/>
    <cellStyle name="Comma 3 27 3 2 4 4" xfId="31235" xr:uid="{00000000-0005-0000-0000-0000DE210000}"/>
    <cellStyle name="Comma 3 27 3 2 4 5" xfId="29473" xr:uid="{00000000-0005-0000-0000-0000DF210000}"/>
    <cellStyle name="Comma 3 27 3 2 5" xfId="24034" xr:uid="{00000000-0005-0000-0000-0000E0210000}"/>
    <cellStyle name="Comma 3 27 3 2 5 2" xfId="25980" xr:uid="{00000000-0005-0000-0000-0000E1210000}"/>
    <cellStyle name="Comma 3 27 3 2 5 2 2" xfId="28665" xr:uid="{00000000-0005-0000-0000-0000E2210000}"/>
    <cellStyle name="Comma 3 27 3 2 5 2 2 2" xfId="36195" xr:uid="{00000000-0005-0000-0000-0000E3210000}"/>
    <cellStyle name="Comma 3 27 3 2 5 2 3" xfId="33311" xr:uid="{00000000-0005-0000-0000-0000E4210000}"/>
    <cellStyle name="Comma 3 27 3 2 5 3" xfId="26919" xr:uid="{00000000-0005-0000-0000-0000E5210000}"/>
    <cellStyle name="Comma 3 27 3 2 5 3 2" xfId="34449" xr:uid="{00000000-0005-0000-0000-0000E6210000}"/>
    <cellStyle name="Comma 3 27 3 2 5 4" xfId="31565" xr:uid="{00000000-0005-0000-0000-0000E7210000}"/>
    <cellStyle name="Comma 3 27 3 2 5 5" xfId="29803" xr:uid="{00000000-0005-0000-0000-0000E8210000}"/>
    <cellStyle name="Comma 3 27 3 2 6" xfId="24364" xr:uid="{00000000-0005-0000-0000-0000E9210000}"/>
    <cellStyle name="Comma 3 27 3 2 6 2" xfId="27249" xr:uid="{00000000-0005-0000-0000-0000EA210000}"/>
    <cellStyle name="Comma 3 27 3 2 6 2 2" xfId="34779" xr:uid="{00000000-0005-0000-0000-0000EB210000}"/>
    <cellStyle name="Comma 3 27 3 2 6 3" xfId="31895" xr:uid="{00000000-0005-0000-0000-0000EC210000}"/>
    <cellStyle name="Comma 3 27 3 2 6 4" xfId="30133" xr:uid="{00000000-0005-0000-0000-0000ED210000}"/>
    <cellStyle name="Comma 3 27 3 2 7" xfId="26234" xr:uid="{00000000-0005-0000-0000-0000EE210000}"/>
    <cellStyle name="Comma 3 27 3 2 7 2" xfId="33566" xr:uid="{00000000-0005-0000-0000-0000EF210000}"/>
    <cellStyle name="Comma 3 27 3 2 8" xfId="30682" xr:uid="{00000000-0005-0000-0000-0000F0210000}"/>
    <cellStyle name="Comma 3 27 3 2 9" xfId="28920" xr:uid="{00000000-0005-0000-0000-0000F1210000}"/>
    <cellStyle name="Comma 3 27 3 3" xfId="23266" xr:uid="{00000000-0005-0000-0000-0000F2210000}"/>
    <cellStyle name="Comma 3 27 3 3 2" xfId="23836" xr:uid="{00000000-0005-0000-0000-0000F3210000}"/>
    <cellStyle name="Comma 3 27 3 3 2 2" xfId="25704" xr:uid="{00000000-0005-0000-0000-0000F4210000}"/>
    <cellStyle name="Comma 3 27 3 3 2 2 2" xfId="28389" xr:uid="{00000000-0005-0000-0000-0000F5210000}"/>
    <cellStyle name="Comma 3 27 3 3 2 2 2 2" xfId="35919" xr:uid="{00000000-0005-0000-0000-0000F6210000}"/>
    <cellStyle name="Comma 3 27 3 3 2 2 3" xfId="33035" xr:uid="{00000000-0005-0000-0000-0000F7210000}"/>
    <cellStyle name="Comma 3 27 3 3 2 3" xfId="26722" xr:uid="{00000000-0005-0000-0000-0000F8210000}"/>
    <cellStyle name="Comma 3 27 3 3 2 3 2" xfId="34252" xr:uid="{00000000-0005-0000-0000-0000F9210000}"/>
    <cellStyle name="Comma 3 27 3 3 2 4" xfId="31368" xr:uid="{00000000-0005-0000-0000-0000FA210000}"/>
    <cellStyle name="Comma 3 27 3 3 2 5" xfId="29606" xr:uid="{00000000-0005-0000-0000-0000FB210000}"/>
    <cellStyle name="Comma 3 27 3 3 3" xfId="24167" xr:uid="{00000000-0005-0000-0000-0000FC210000}"/>
    <cellStyle name="Comma 3 27 3 3 3 2" xfId="25981" xr:uid="{00000000-0005-0000-0000-0000FD210000}"/>
    <cellStyle name="Comma 3 27 3 3 3 2 2" xfId="28666" xr:uid="{00000000-0005-0000-0000-0000FE210000}"/>
    <cellStyle name="Comma 3 27 3 3 3 2 2 2" xfId="36196" xr:uid="{00000000-0005-0000-0000-0000FF210000}"/>
    <cellStyle name="Comma 3 27 3 3 3 2 3" xfId="33312" xr:uid="{00000000-0005-0000-0000-000000220000}"/>
    <cellStyle name="Comma 3 27 3 3 3 3" xfId="27052" xr:uid="{00000000-0005-0000-0000-000001220000}"/>
    <cellStyle name="Comma 3 27 3 3 3 3 2" xfId="34582" xr:uid="{00000000-0005-0000-0000-000002220000}"/>
    <cellStyle name="Comma 3 27 3 3 3 4" xfId="31698" xr:uid="{00000000-0005-0000-0000-000003220000}"/>
    <cellStyle name="Comma 3 27 3 3 3 5" xfId="29936" xr:uid="{00000000-0005-0000-0000-000004220000}"/>
    <cellStyle name="Comma 3 27 3 3 4" xfId="24497" xr:uid="{00000000-0005-0000-0000-000005220000}"/>
    <cellStyle name="Comma 3 27 3 3 4 2" xfId="27382" xr:uid="{00000000-0005-0000-0000-000006220000}"/>
    <cellStyle name="Comma 3 27 3 3 4 2 2" xfId="34912" xr:uid="{00000000-0005-0000-0000-000007220000}"/>
    <cellStyle name="Comma 3 27 3 3 4 3" xfId="32028" xr:uid="{00000000-0005-0000-0000-000008220000}"/>
    <cellStyle name="Comma 3 27 3 3 4 4" xfId="30266" xr:uid="{00000000-0005-0000-0000-000009220000}"/>
    <cellStyle name="Comma 3 27 3 3 5" xfId="24716" xr:uid="{00000000-0005-0000-0000-00000A220000}"/>
    <cellStyle name="Comma 3 27 3 3 5 2" xfId="33918" xr:uid="{00000000-0005-0000-0000-00000B220000}"/>
    <cellStyle name="Comma 3 27 3 3 5 3" xfId="30485" xr:uid="{00000000-0005-0000-0000-00000C220000}"/>
    <cellStyle name="Comma 3 27 3 3 6" xfId="31034" xr:uid="{00000000-0005-0000-0000-00000D220000}"/>
    <cellStyle name="Comma 3 27 3 3 7" xfId="29272" xr:uid="{00000000-0005-0000-0000-00000E220000}"/>
    <cellStyle name="Comma 3 27 3 4" xfId="23498" xr:uid="{00000000-0005-0000-0000-00000F220000}"/>
    <cellStyle name="Comma 3 27 3 4 2" xfId="24933" xr:uid="{00000000-0005-0000-0000-000010220000}"/>
    <cellStyle name="Comma 3 27 3 4 2 2" xfId="25570" xr:uid="{00000000-0005-0000-0000-000011220000}"/>
    <cellStyle name="Comma 3 27 3 4 2 2 2" xfId="28255" xr:uid="{00000000-0005-0000-0000-000012220000}"/>
    <cellStyle name="Comma 3 27 3 4 2 2 2 2" xfId="35785" xr:uid="{00000000-0005-0000-0000-000013220000}"/>
    <cellStyle name="Comma 3 27 3 4 2 2 3" xfId="32901" xr:uid="{00000000-0005-0000-0000-000014220000}"/>
    <cellStyle name="Comma 3 27 3 4 2 3" xfId="27618" xr:uid="{00000000-0005-0000-0000-000015220000}"/>
    <cellStyle name="Comma 3 27 3 4 2 3 2" xfId="35148" xr:uid="{00000000-0005-0000-0000-000016220000}"/>
    <cellStyle name="Comma 3 27 3 4 2 4" xfId="32264" xr:uid="{00000000-0005-0000-0000-000017220000}"/>
    <cellStyle name="Comma 3 27 3 4 3" xfId="25152" xr:uid="{00000000-0005-0000-0000-000018220000}"/>
    <cellStyle name="Comma 3 27 3 4 3 2" xfId="27837" xr:uid="{00000000-0005-0000-0000-000019220000}"/>
    <cellStyle name="Comma 3 27 3 4 3 2 2" xfId="35367" xr:uid="{00000000-0005-0000-0000-00001A220000}"/>
    <cellStyle name="Comma 3 27 3 4 3 3" xfId="32483" xr:uid="{00000000-0005-0000-0000-00001B220000}"/>
    <cellStyle name="Comma 3 27 3 4 4" xfId="26385" xr:uid="{00000000-0005-0000-0000-00001C220000}"/>
    <cellStyle name="Comma 3 27 3 4 4 2" xfId="33784" xr:uid="{00000000-0005-0000-0000-00001D220000}"/>
    <cellStyle name="Comma 3 27 3 4 5" xfId="30900" xr:uid="{00000000-0005-0000-0000-00001E220000}"/>
    <cellStyle name="Comma 3 27 3 4 6" xfId="29138" xr:uid="{00000000-0005-0000-0000-00001F220000}"/>
    <cellStyle name="Comma 3 27 3 5" xfId="23702" xr:uid="{00000000-0005-0000-0000-000020220000}"/>
    <cellStyle name="Comma 3 27 3 5 2" xfId="25351" xr:uid="{00000000-0005-0000-0000-000021220000}"/>
    <cellStyle name="Comma 3 27 3 5 2 2" xfId="28036" xr:uid="{00000000-0005-0000-0000-000022220000}"/>
    <cellStyle name="Comma 3 27 3 5 2 2 2" xfId="35566" xr:uid="{00000000-0005-0000-0000-000023220000}"/>
    <cellStyle name="Comma 3 27 3 5 2 3" xfId="32682" xr:uid="{00000000-0005-0000-0000-000024220000}"/>
    <cellStyle name="Comma 3 27 3 5 3" xfId="26588" xr:uid="{00000000-0005-0000-0000-000025220000}"/>
    <cellStyle name="Comma 3 27 3 5 3 2" xfId="34118" xr:uid="{00000000-0005-0000-0000-000026220000}"/>
    <cellStyle name="Comma 3 27 3 5 4" xfId="31234" xr:uid="{00000000-0005-0000-0000-000027220000}"/>
    <cellStyle name="Comma 3 27 3 5 5" xfId="29472" xr:uid="{00000000-0005-0000-0000-000028220000}"/>
    <cellStyle name="Comma 3 27 3 6" xfId="24033" xr:uid="{00000000-0005-0000-0000-000029220000}"/>
    <cellStyle name="Comma 3 27 3 6 2" xfId="25982" xr:uid="{00000000-0005-0000-0000-00002A220000}"/>
    <cellStyle name="Comma 3 27 3 6 2 2" xfId="28667" xr:uid="{00000000-0005-0000-0000-00002B220000}"/>
    <cellStyle name="Comma 3 27 3 6 2 2 2" xfId="36197" xr:uid="{00000000-0005-0000-0000-00002C220000}"/>
    <cellStyle name="Comma 3 27 3 6 2 3" xfId="33313" xr:uid="{00000000-0005-0000-0000-00002D220000}"/>
    <cellStyle name="Comma 3 27 3 6 3" xfId="26918" xr:uid="{00000000-0005-0000-0000-00002E220000}"/>
    <cellStyle name="Comma 3 27 3 6 3 2" xfId="34448" xr:uid="{00000000-0005-0000-0000-00002F220000}"/>
    <cellStyle name="Comma 3 27 3 6 4" xfId="31564" xr:uid="{00000000-0005-0000-0000-000030220000}"/>
    <cellStyle name="Comma 3 27 3 6 5" xfId="29802" xr:uid="{00000000-0005-0000-0000-000031220000}"/>
    <cellStyle name="Comma 3 27 3 7" xfId="24363" xr:uid="{00000000-0005-0000-0000-000032220000}"/>
    <cellStyle name="Comma 3 27 3 7 2" xfId="27248" xr:uid="{00000000-0005-0000-0000-000033220000}"/>
    <cellStyle name="Comma 3 27 3 7 2 2" xfId="34778" xr:uid="{00000000-0005-0000-0000-000034220000}"/>
    <cellStyle name="Comma 3 27 3 7 3" xfId="31894" xr:uid="{00000000-0005-0000-0000-000035220000}"/>
    <cellStyle name="Comma 3 27 3 7 4" xfId="30132" xr:uid="{00000000-0005-0000-0000-000036220000}"/>
    <cellStyle name="Comma 3 27 3 8" xfId="26233" xr:uid="{00000000-0005-0000-0000-000037220000}"/>
    <cellStyle name="Comma 3 27 3 8 2" xfId="33565" xr:uid="{00000000-0005-0000-0000-000038220000}"/>
    <cellStyle name="Comma 3 27 3 9" xfId="30681" xr:uid="{00000000-0005-0000-0000-000039220000}"/>
    <cellStyle name="Comma 3 27 4" xfId="3458" xr:uid="{00000000-0005-0000-0000-00003A220000}"/>
    <cellStyle name="Comma 3 27 4 2" xfId="23268" xr:uid="{00000000-0005-0000-0000-00003B220000}"/>
    <cellStyle name="Comma 3 27 4 2 2" xfId="23838" xr:uid="{00000000-0005-0000-0000-00003C220000}"/>
    <cellStyle name="Comma 3 27 4 2 2 2" xfId="25706" xr:uid="{00000000-0005-0000-0000-00003D220000}"/>
    <cellStyle name="Comma 3 27 4 2 2 2 2" xfId="28391" xr:uid="{00000000-0005-0000-0000-00003E220000}"/>
    <cellStyle name="Comma 3 27 4 2 2 2 2 2" xfId="35921" xr:uid="{00000000-0005-0000-0000-00003F220000}"/>
    <cellStyle name="Comma 3 27 4 2 2 2 3" xfId="33037" xr:uid="{00000000-0005-0000-0000-000040220000}"/>
    <cellStyle name="Comma 3 27 4 2 2 3" xfId="26724" xr:uid="{00000000-0005-0000-0000-000041220000}"/>
    <cellStyle name="Comma 3 27 4 2 2 3 2" xfId="34254" xr:uid="{00000000-0005-0000-0000-000042220000}"/>
    <cellStyle name="Comma 3 27 4 2 2 4" xfId="31370" xr:uid="{00000000-0005-0000-0000-000043220000}"/>
    <cellStyle name="Comma 3 27 4 2 2 5" xfId="29608" xr:uid="{00000000-0005-0000-0000-000044220000}"/>
    <cellStyle name="Comma 3 27 4 2 3" xfId="24169" xr:uid="{00000000-0005-0000-0000-000045220000}"/>
    <cellStyle name="Comma 3 27 4 2 3 2" xfId="25983" xr:uid="{00000000-0005-0000-0000-000046220000}"/>
    <cellStyle name="Comma 3 27 4 2 3 2 2" xfId="28668" xr:uid="{00000000-0005-0000-0000-000047220000}"/>
    <cellStyle name="Comma 3 27 4 2 3 2 2 2" xfId="36198" xr:uid="{00000000-0005-0000-0000-000048220000}"/>
    <cellStyle name="Comma 3 27 4 2 3 2 3" xfId="33314" xr:uid="{00000000-0005-0000-0000-000049220000}"/>
    <cellStyle name="Comma 3 27 4 2 3 3" xfId="27054" xr:uid="{00000000-0005-0000-0000-00004A220000}"/>
    <cellStyle name="Comma 3 27 4 2 3 3 2" xfId="34584" xr:uid="{00000000-0005-0000-0000-00004B220000}"/>
    <cellStyle name="Comma 3 27 4 2 3 4" xfId="31700" xr:uid="{00000000-0005-0000-0000-00004C220000}"/>
    <cellStyle name="Comma 3 27 4 2 3 5" xfId="29938" xr:uid="{00000000-0005-0000-0000-00004D220000}"/>
    <cellStyle name="Comma 3 27 4 2 4" xfId="24499" xr:uid="{00000000-0005-0000-0000-00004E220000}"/>
    <cellStyle name="Comma 3 27 4 2 4 2" xfId="27384" xr:uid="{00000000-0005-0000-0000-00004F220000}"/>
    <cellStyle name="Comma 3 27 4 2 4 2 2" xfId="34914" xr:uid="{00000000-0005-0000-0000-000050220000}"/>
    <cellStyle name="Comma 3 27 4 2 4 3" xfId="32030" xr:uid="{00000000-0005-0000-0000-000051220000}"/>
    <cellStyle name="Comma 3 27 4 2 4 4" xfId="30268" xr:uid="{00000000-0005-0000-0000-000052220000}"/>
    <cellStyle name="Comma 3 27 4 2 5" xfId="24718" xr:uid="{00000000-0005-0000-0000-000053220000}"/>
    <cellStyle name="Comma 3 27 4 2 5 2" xfId="33920" xr:uid="{00000000-0005-0000-0000-000054220000}"/>
    <cellStyle name="Comma 3 27 4 2 5 3" xfId="30487" xr:uid="{00000000-0005-0000-0000-000055220000}"/>
    <cellStyle name="Comma 3 27 4 2 6" xfId="31036" xr:uid="{00000000-0005-0000-0000-000056220000}"/>
    <cellStyle name="Comma 3 27 4 2 7" xfId="29274" xr:uid="{00000000-0005-0000-0000-000057220000}"/>
    <cellStyle name="Comma 3 27 4 3" xfId="23500" xr:uid="{00000000-0005-0000-0000-000058220000}"/>
    <cellStyle name="Comma 3 27 4 3 2" xfId="24935" xr:uid="{00000000-0005-0000-0000-000059220000}"/>
    <cellStyle name="Comma 3 27 4 3 2 2" xfId="25572" xr:uid="{00000000-0005-0000-0000-00005A220000}"/>
    <cellStyle name="Comma 3 27 4 3 2 2 2" xfId="28257" xr:uid="{00000000-0005-0000-0000-00005B220000}"/>
    <cellStyle name="Comma 3 27 4 3 2 2 2 2" xfId="35787" xr:uid="{00000000-0005-0000-0000-00005C220000}"/>
    <cellStyle name="Comma 3 27 4 3 2 2 3" xfId="32903" xr:uid="{00000000-0005-0000-0000-00005D220000}"/>
    <cellStyle name="Comma 3 27 4 3 2 3" xfId="27620" xr:uid="{00000000-0005-0000-0000-00005E220000}"/>
    <cellStyle name="Comma 3 27 4 3 2 3 2" xfId="35150" xr:uid="{00000000-0005-0000-0000-00005F220000}"/>
    <cellStyle name="Comma 3 27 4 3 2 4" xfId="32266" xr:uid="{00000000-0005-0000-0000-000060220000}"/>
    <cellStyle name="Comma 3 27 4 3 3" xfId="25154" xr:uid="{00000000-0005-0000-0000-000061220000}"/>
    <cellStyle name="Comma 3 27 4 3 3 2" xfId="27839" xr:uid="{00000000-0005-0000-0000-000062220000}"/>
    <cellStyle name="Comma 3 27 4 3 3 2 2" xfId="35369" xr:uid="{00000000-0005-0000-0000-000063220000}"/>
    <cellStyle name="Comma 3 27 4 3 3 3" xfId="32485" xr:uid="{00000000-0005-0000-0000-000064220000}"/>
    <cellStyle name="Comma 3 27 4 3 4" xfId="26387" xr:uid="{00000000-0005-0000-0000-000065220000}"/>
    <cellStyle name="Comma 3 27 4 3 4 2" xfId="33786" xr:uid="{00000000-0005-0000-0000-000066220000}"/>
    <cellStyle name="Comma 3 27 4 3 5" xfId="30902" xr:uid="{00000000-0005-0000-0000-000067220000}"/>
    <cellStyle name="Comma 3 27 4 3 6" xfId="29140" xr:uid="{00000000-0005-0000-0000-000068220000}"/>
    <cellStyle name="Comma 3 27 4 4" xfId="23704" xr:uid="{00000000-0005-0000-0000-000069220000}"/>
    <cellStyle name="Comma 3 27 4 4 2" xfId="25353" xr:uid="{00000000-0005-0000-0000-00006A220000}"/>
    <cellStyle name="Comma 3 27 4 4 2 2" xfId="28038" xr:uid="{00000000-0005-0000-0000-00006B220000}"/>
    <cellStyle name="Comma 3 27 4 4 2 2 2" xfId="35568" xr:uid="{00000000-0005-0000-0000-00006C220000}"/>
    <cellStyle name="Comma 3 27 4 4 2 3" xfId="32684" xr:uid="{00000000-0005-0000-0000-00006D220000}"/>
    <cellStyle name="Comma 3 27 4 4 3" xfId="26590" xr:uid="{00000000-0005-0000-0000-00006E220000}"/>
    <cellStyle name="Comma 3 27 4 4 3 2" xfId="34120" xr:uid="{00000000-0005-0000-0000-00006F220000}"/>
    <cellStyle name="Comma 3 27 4 4 4" xfId="31236" xr:uid="{00000000-0005-0000-0000-000070220000}"/>
    <cellStyle name="Comma 3 27 4 4 5" xfId="29474" xr:uid="{00000000-0005-0000-0000-000071220000}"/>
    <cellStyle name="Comma 3 27 4 5" xfId="24035" xr:uid="{00000000-0005-0000-0000-000072220000}"/>
    <cellStyle name="Comma 3 27 4 5 2" xfId="25984" xr:uid="{00000000-0005-0000-0000-000073220000}"/>
    <cellStyle name="Comma 3 27 4 5 2 2" xfId="28669" xr:uid="{00000000-0005-0000-0000-000074220000}"/>
    <cellStyle name="Comma 3 27 4 5 2 2 2" xfId="36199" xr:uid="{00000000-0005-0000-0000-000075220000}"/>
    <cellStyle name="Comma 3 27 4 5 2 3" xfId="33315" xr:uid="{00000000-0005-0000-0000-000076220000}"/>
    <cellStyle name="Comma 3 27 4 5 3" xfId="26920" xr:uid="{00000000-0005-0000-0000-000077220000}"/>
    <cellStyle name="Comma 3 27 4 5 3 2" xfId="34450" xr:uid="{00000000-0005-0000-0000-000078220000}"/>
    <cellStyle name="Comma 3 27 4 5 4" xfId="31566" xr:uid="{00000000-0005-0000-0000-000079220000}"/>
    <cellStyle name="Comma 3 27 4 5 5" xfId="29804" xr:uid="{00000000-0005-0000-0000-00007A220000}"/>
    <cellStyle name="Comma 3 27 4 6" xfId="24365" xr:uid="{00000000-0005-0000-0000-00007B220000}"/>
    <cellStyle name="Comma 3 27 4 6 2" xfId="27250" xr:uid="{00000000-0005-0000-0000-00007C220000}"/>
    <cellStyle name="Comma 3 27 4 6 2 2" xfId="34780" xr:uid="{00000000-0005-0000-0000-00007D220000}"/>
    <cellStyle name="Comma 3 27 4 6 3" xfId="31896" xr:uid="{00000000-0005-0000-0000-00007E220000}"/>
    <cellStyle name="Comma 3 27 4 6 4" xfId="30134" xr:uid="{00000000-0005-0000-0000-00007F220000}"/>
    <cellStyle name="Comma 3 27 4 7" xfId="26235" xr:uid="{00000000-0005-0000-0000-000080220000}"/>
    <cellStyle name="Comma 3 27 4 7 2" xfId="33567" xr:uid="{00000000-0005-0000-0000-000081220000}"/>
    <cellStyle name="Comma 3 27 4 8" xfId="30683" xr:uid="{00000000-0005-0000-0000-000082220000}"/>
    <cellStyle name="Comma 3 27 4 9" xfId="28921" xr:uid="{00000000-0005-0000-0000-000083220000}"/>
    <cellStyle name="Comma 3 27 5" xfId="23261" xr:uid="{00000000-0005-0000-0000-000084220000}"/>
    <cellStyle name="Comma 3 27 5 2" xfId="23831" xr:uid="{00000000-0005-0000-0000-000085220000}"/>
    <cellStyle name="Comma 3 27 5 2 2" xfId="25699" xr:uid="{00000000-0005-0000-0000-000086220000}"/>
    <cellStyle name="Comma 3 27 5 2 2 2" xfId="28384" xr:uid="{00000000-0005-0000-0000-000087220000}"/>
    <cellStyle name="Comma 3 27 5 2 2 2 2" xfId="35914" xr:uid="{00000000-0005-0000-0000-000088220000}"/>
    <cellStyle name="Comma 3 27 5 2 2 3" xfId="33030" xr:uid="{00000000-0005-0000-0000-000089220000}"/>
    <cellStyle name="Comma 3 27 5 2 3" xfId="26717" xr:uid="{00000000-0005-0000-0000-00008A220000}"/>
    <cellStyle name="Comma 3 27 5 2 3 2" xfId="34247" xr:uid="{00000000-0005-0000-0000-00008B220000}"/>
    <cellStyle name="Comma 3 27 5 2 4" xfId="31363" xr:uid="{00000000-0005-0000-0000-00008C220000}"/>
    <cellStyle name="Comma 3 27 5 2 5" xfId="29601" xr:uid="{00000000-0005-0000-0000-00008D220000}"/>
    <cellStyle name="Comma 3 27 5 3" xfId="24162" xr:uid="{00000000-0005-0000-0000-00008E220000}"/>
    <cellStyle name="Comma 3 27 5 3 2" xfId="25985" xr:uid="{00000000-0005-0000-0000-00008F220000}"/>
    <cellStyle name="Comma 3 27 5 3 2 2" xfId="28670" xr:uid="{00000000-0005-0000-0000-000090220000}"/>
    <cellStyle name="Comma 3 27 5 3 2 2 2" xfId="36200" xr:uid="{00000000-0005-0000-0000-000091220000}"/>
    <cellStyle name="Comma 3 27 5 3 2 3" xfId="33316" xr:uid="{00000000-0005-0000-0000-000092220000}"/>
    <cellStyle name="Comma 3 27 5 3 3" xfId="27047" xr:uid="{00000000-0005-0000-0000-000093220000}"/>
    <cellStyle name="Comma 3 27 5 3 3 2" xfId="34577" xr:uid="{00000000-0005-0000-0000-000094220000}"/>
    <cellStyle name="Comma 3 27 5 3 4" xfId="31693" xr:uid="{00000000-0005-0000-0000-000095220000}"/>
    <cellStyle name="Comma 3 27 5 3 5" xfId="29931" xr:uid="{00000000-0005-0000-0000-000096220000}"/>
    <cellStyle name="Comma 3 27 5 4" xfId="24492" xr:uid="{00000000-0005-0000-0000-000097220000}"/>
    <cellStyle name="Comma 3 27 5 4 2" xfId="27377" xr:uid="{00000000-0005-0000-0000-000098220000}"/>
    <cellStyle name="Comma 3 27 5 4 2 2" xfId="34907" xr:uid="{00000000-0005-0000-0000-000099220000}"/>
    <cellStyle name="Comma 3 27 5 4 3" xfId="32023" xr:uid="{00000000-0005-0000-0000-00009A220000}"/>
    <cellStyle name="Comma 3 27 5 4 4" xfId="30261" xr:uid="{00000000-0005-0000-0000-00009B220000}"/>
    <cellStyle name="Comma 3 27 5 5" xfId="24711" xr:uid="{00000000-0005-0000-0000-00009C220000}"/>
    <cellStyle name="Comma 3 27 5 5 2" xfId="33913" xr:uid="{00000000-0005-0000-0000-00009D220000}"/>
    <cellStyle name="Comma 3 27 5 5 3" xfId="30480" xr:uid="{00000000-0005-0000-0000-00009E220000}"/>
    <cellStyle name="Comma 3 27 5 6" xfId="31029" xr:uid="{00000000-0005-0000-0000-00009F220000}"/>
    <cellStyle name="Comma 3 27 5 7" xfId="29267" xr:uid="{00000000-0005-0000-0000-0000A0220000}"/>
    <cellStyle name="Comma 3 27 6" xfId="23493" xr:uid="{00000000-0005-0000-0000-0000A1220000}"/>
    <cellStyle name="Comma 3 27 6 2" xfId="24928" xr:uid="{00000000-0005-0000-0000-0000A2220000}"/>
    <cellStyle name="Comma 3 27 6 2 2" xfId="25565" xr:uid="{00000000-0005-0000-0000-0000A3220000}"/>
    <cellStyle name="Comma 3 27 6 2 2 2" xfId="28250" xr:uid="{00000000-0005-0000-0000-0000A4220000}"/>
    <cellStyle name="Comma 3 27 6 2 2 2 2" xfId="35780" xr:uid="{00000000-0005-0000-0000-0000A5220000}"/>
    <cellStyle name="Comma 3 27 6 2 2 3" xfId="32896" xr:uid="{00000000-0005-0000-0000-0000A6220000}"/>
    <cellStyle name="Comma 3 27 6 2 3" xfId="27613" xr:uid="{00000000-0005-0000-0000-0000A7220000}"/>
    <cellStyle name="Comma 3 27 6 2 3 2" xfId="35143" xr:uid="{00000000-0005-0000-0000-0000A8220000}"/>
    <cellStyle name="Comma 3 27 6 2 4" xfId="32259" xr:uid="{00000000-0005-0000-0000-0000A9220000}"/>
    <cellStyle name="Comma 3 27 6 3" xfId="25147" xr:uid="{00000000-0005-0000-0000-0000AA220000}"/>
    <cellStyle name="Comma 3 27 6 3 2" xfId="27832" xr:uid="{00000000-0005-0000-0000-0000AB220000}"/>
    <cellStyle name="Comma 3 27 6 3 2 2" xfId="35362" xr:uid="{00000000-0005-0000-0000-0000AC220000}"/>
    <cellStyle name="Comma 3 27 6 3 3" xfId="32478" xr:uid="{00000000-0005-0000-0000-0000AD220000}"/>
    <cellStyle name="Comma 3 27 6 4" xfId="26380" xr:uid="{00000000-0005-0000-0000-0000AE220000}"/>
    <cellStyle name="Comma 3 27 6 4 2" xfId="33779" xr:uid="{00000000-0005-0000-0000-0000AF220000}"/>
    <cellStyle name="Comma 3 27 6 5" xfId="30895" xr:uid="{00000000-0005-0000-0000-0000B0220000}"/>
    <cellStyle name="Comma 3 27 6 6" xfId="29133" xr:uid="{00000000-0005-0000-0000-0000B1220000}"/>
    <cellStyle name="Comma 3 27 7" xfId="23697" xr:uid="{00000000-0005-0000-0000-0000B2220000}"/>
    <cellStyle name="Comma 3 27 7 2" xfId="25346" xr:uid="{00000000-0005-0000-0000-0000B3220000}"/>
    <cellStyle name="Comma 3 27 7 2 2" xfId="28031" xr:uid="{00000000-0005-0000-0000-0000B4220000}"/>
    <cellStyle name="Comma 3 27 7 2 2 2" xfId="35561" xr:uid="{00000000-0005-0000-0000-0000B5220000}"/>
    <cellStyle name="Comma 3 27 7 2 3" xfId="32677" xr:uid="{00000000-0005-0000-0000-0000B6220000}"/>
    <cellStyle name="Comma 3 27 7 3" xfId="26583" xr:uid="{00000000-0005-0000-0000-0000B7220000}"/>
    <cellStyle name="Comma 3 27 7 3 2" xfId="34113" xr:uid="{00000000-0005-0000-0000-0000B8220000}"/>
    <cellStyle name="Comma 3 27 7 4" xfId="31229" xr:uid="{00000000-0005-0000-0000-0000B9220000}"/>
    <cellStyle name="Comma 3 27 7 5" xfId="29467" xr:uid="{00000000-0005-0000-0000-0000BA220000}"/>
    <cellStyle name="Comma 3 27 8" xfId="24028" xr:uid="{00000000-0005-0000-0000-0000BB220000}"/>
    <cellStyle name="Comma 3 27 8 2" xfId="25986" xr:uid="{00000000-0005-0000-0000-0000BC220000}"/>
    <cellStyle name="Comma 3 27 8 2 2" xfId="28671" xr:uid="{00000000-0005-0000-0000-0000BD220000}"/>
    <cellStyle name="Comma 3 27 8 2 2 2" xfId="36201" xr:uid="{00000000-0005-0000-0000-0000BE220000}"/>
    <cellStyle name="Comma 3 27 8 2 3" xfId="33317" xr:uid="{00000000-0005-0000-0000-0000BF220000}"/>
    <cellStyle name="Comma 3 27 8 3" xfId="26913" xr:uid="{00000000-0005-0000-0000-0000C0220000}"/>
    <cellStyle name="Comma 3 27 8 3 2" xfId="34443" xr:uid="{00000000-0005-0000-0000-0000C1220000}"/>
    <cellStyle name="Comma 3 27 8 4" xfId="31559" xr:uid="{00000000-0005-0000-0000-0000C2220000}"/>
    <cellStyle name="Comma 3 27 8 5" xfId="29797" xr:uid="{00000000-0005-0000-0000-0000C3220000}"/>
    <cellStyle name="Comma 3 27 9" xfId="24358" xr:uid="{00000000-0005-0000-0000-0000C4220000}"/>
    <cellStyle name="Comma 3 27 9 2" xfId="27243" xr:uid="{00000000-0005-0000-0000-0000C5220000}"/>
    <cellStyle name="Comma 3 27 9 2 2" xfId="34773" xr:uid="{00000000-0005-0000-0000-0000C6220000}"/>
    <cellStyle name="Comma 3 27 9 3" xfId="31889" xr:uid="{00000000-0005-0000-0000-0000C7220000}"/>
    <cellStyle name="Comma 3 27 9 4" xfId="30127" xr:uid="{00000000-0005-0000-0000-0000C8220000}"/>
    <cellStyle name="Comma 3 28" xfId="3459" xr:uid="{00000000-0005-0000-0000-0000C9220000}"/>
    <cellStyle name="Comma 3 28 10" xfId="26236" xr:uid="{00000000-0005-0000-0000-0000CA220000}"/>
    <cellStyle name="Comma 3 28 10 2" xfId="33568" xr:uid="{00000000-0005-0000-0000-0000CB220000}"/>
    <cellStyle name="Comma 3 28 11" xfId="30684" xr:uid="{00000000-0005-0000-0000-0000CC220000}"/>
    <cellStyle name="Comma 3 28 12" xfId="28922" xr:uid="{00000000-0005-0000-0000-0000CD220000}"/>
    <cellStyle name="Comma 3 28 2" xfId="3460" xr:uid="{00000000-0005-0000-0000-0000CE220000}"/>
    <cellStyle name="Comma 3 28 2 10" xfId="30685" xr:uid="{00000000-0005-0000-0000-0000CF220000}"/>
    <cellStyle name="Comma 3 28 2 11" xfId="28923" xr:uid="{00000000-0005-0000-0000-0000D0220000}"/>
    <cellStyle name="Comma 3 28 2 2" xfId="3461" xr:uid="{00000000-0005-0000-0000-0000D1220000}"/>
    <cellStyle name="Comma 3 28 2 2 10" xfId="28924" xr:uid="{00000000-0005-0000-0000-0000D2220000}"/>
    <cellStyle name="Comma 3 28 2 2 2" xfId="3462" xr:uid="{00000000-0005-0000-0000-0000D3220000}"/>
    <cellStyle name="Comma 3 28 2 2 2 2" xfId="23272" xr:uid="{00000000-0005-0000-0000-0000D4220000}"/>
    <cellStyle name="Comma 3 28 2 2 2 2 2" xfId="23842" xr:uid="{00000000-0005-0000-0000-0000D5220000}"/>
    <cellStyle name="Comma 3 28 2 2 2 2 2 2" xfId="25710" xr:uid="{00000000-0005-0000-0000-0000D6220000}"/>
    <cellStyle name="Comma 3 28 2 2 2 2 2 2 2" xfId="28395" xr:uid="{00000000-0005-0000-0000-0000D7220000}"/>
    <cellStyle name="Comma 3 28 2 2 2 2 2 2 2 2" xfId="35925" xr:uid="{00000000-0005-0000-0000-0000D8220000}"/>
    <cellStyle name="Comma 3 28 2 2 2 2 2 2 3" xfId="33041" xr:uid="{00000000-0005-0000-0000-0000D9220000}"/>
    <cellStyle name="Comma 3 28 2 2 2 2 2 3" xfId="26728" xr:uid="{00000000-0005-0000-0000-0000DA220000}"/>
    <cellStyle name="Comma 3 28 2 2 2 2 2 3 2" xfId="34258" xr:uid="{00000000-0005-0000-0000-0000DB220000}"/>
    <cellStyle name="Comma 3 28 2 2 2 2 2 4" xfId="31374" xr:uid="{00000000-0005-0000-0000-0000DC220000}"/>
    <cellStyle name="Comma 3 28 2 2 2 2 2 5" xfId="29612" xr:uid="{00000000-0005-0000-0000-0000DD220000}"/>
    <cellStyle name="Comma 3 28 2 2 2 2 3" xfId="24173" xr:uid="{00000000-0005-0000-0000-0000DE220000}"/>
    <cellStyle name="Comma 3 28 2 2 2 2 3 2" xfId="25987" xr:uid="{00000000-0005-0000-0000-0000DF220000}"/>
    <cellStyle name="Comma 3 28 2 2 2 2 3 2 2" xfId="28672" xr:uid="{00000000-0005-0000-0000-0000E0220000}"/>
    <cellStyle name="Comma 3 28 2 2 2 2 3 2 2 2" xfId="36202" xr:uid="{00000000-0005-0000-0000-0000E1220000}"/>
    <cellStyle name="Comma 3 28 2 2 2 2 3 2 3" xfId="33318" xr:uid="{00000000-0005-0000-0000-0000E2220000}"/>
    <cellStyle name="Comma 3 28 2 2 2 2 3 3" xfId="27058" xr:uid="{00000000-0005-0000-0000-0000E3220000}"/>
    <cellStyle name="Comma 3 28 2 2 2 2 3 3 2" xfId="34588" xr:uid="{00000000-0005-0000-0000-0000E4220000}"/>
    <cellStyle name="Comma 3 28 2 2 2 2 3 4" xfId="31704" xr:uid="{00000000-0005-0000-0000-0000E5220000}"/>
    <cellStyle name="Comma 3 28 2 2 2 2 3 5" xfId="29942" xr:uid="{00000000-0005-0000-0000-0000E6220000}"/>
    <cellStyle name="Comma 3 28 2 2 2 2 4" xfId="24503" xr:uid="{00000000-0005-0000-0000-0000E7220000}"/>
    <cellStyle name="Comma 3 28 2 2 2 2 4 2" xfId="27388" xr:uid="{00000000-0005-0000-0000-0000E8220000}"/>
    <cellStyle name="Comma 3 28 2 2 2 2 4 2 2" xfId="34918" xr:uid="{00000000-0005-0000-0000-0000E9220000}"/>
    <cellStyle name="Comma 3 28 2 2 2 2 4 3" xfId="32034" xr:uid="{00000000-0005-0000-0000-0000EA220000}"/>
    <cellStyle name="Comma 3 28 2 2 2 2 4 4" xfId="30272" xr:uid="{00000000-0005-0000-0000-0000EB220000}"/>
    <cellStyle name="Comma 3 28 2 2 2 2 5" xfId="24722" xr:uid="{00000000-0005-0000-0000-0000EC220000}"/>
    <cellStyle name="Comma 3 28 2 2 2 2 5 2" xfId="33924" xr:uid="{00000000-0005-0000-0000-0000ED220000}"/>
    <cellStyle name="Comma 3 28 2 2 2 2 5 3" xfId="30491" xr:uid="{00000000-0005-0000-0000-0000EE220000}"/>
    <cellStyle name="Comma 3 28 2 2 2 2 6" xfId="31040" xr:uid="{00000000-0005-0000-0000-0000EF220000}"/>
    <cellStyle name="Comma 3 28 2 2 2 2 7" xfId="29278" xr:uid="{00000000-0005-0000-0000-0000F0220000}"/>
    <cellStyle name="Comma 3 28 2 2 2 3" xfId="23504" xr:uid="{00000000-0005-0000-0000-0000F1220000}"/>
    <cellStyle name="Comma 3 28 2 2 2 3 2" xfId="24939" xr:uid="{00000000-0005-0000-0000-0000F2220000}"/>
    <cellStyle name="Comma 3 28 2 2 2 3 2 2" xfId="25576" xr:uid="{00000000-0005-0000-0000-0000F3220000}"/>
    <cellStyle name="Comma 3 28 2 2 2 3 2 2 2" xfId="28261" xr:uid="{00000000-0005-0000-0000-0000F4220000}"/>
    <cellStyle name="Comma 3 28 2 2 2 3 2 2 2 2" xfId="35791" xr:uid="{00000000-0005-0000-0000-0000F5220000}"/>
    <cellStyle name="Comma 3 28 2 2 2 3 2 2 3" xfId="32907" xr:uid="{00000000-0005-0000-0000-0000F6220000}"/>
    <cellStyle name="Comma 3 28 2 2 2 3 2 3" xfId="27624" xr:uid="{00000000-0005-0000-0000-0000F7220000}"/>
    <cellStyle name="Comma 3 28 2 2 2 3 2 3 2" xfId="35154" xr:uid="{00000000-0005-0000-0000-0000F8220000}"/>
    <cellStyle name="Comma 3 28 2 2 2 3 2 4" xfId="32270" xr:uid="{00000000-0005-0000-0000-0000F9220000}"/>
    <cellStyle name="Comma 3 28 2 2 2 3 3" xfId="25158" xr:uid="{00000000-0005-0000-0000-0000FA220000}"/>
    <cellStyle name="Comma 3 28 2 2 2 3 3 2" xfId="27843" xr:uid="{00000000-0005-0000-0000-0000FB220000}"/>
    <cellStyle name="Comma 3 28 2 2 2 3 3 2 2" xfId="35373" xr:uid="{00000000-0005-0000-0000-0000FC220000}"/>
    <cellStyle name="Comma 3 28 2 2 2 3 3 3" xfId="32489" xr:uid="{00000000-0005-0000-0000-0000FD220000}"/>
    <cellStyle name="Comma 3 28 2 2 2 3 4" xfId="26391" xr:uid="{00000000-0005-0000-0000-0000FE220000}"/>
    <cellStyle name="Comma 3 28 2 2 2 3 4 2" xfId="33790" xr:uid="{00000000-0005-0000-0000-0000FF220000}"/>
    <cellStyle name="Comma 3 28 2 2 2 3 5" xfId="30906" xr:uid="{00000000-0005-0000-0000-000000230000}"/>
    <cellStyle name="Comma 3 28 2 2 2 3 6" xfId="29144" xr:uid="{00000000-0005-0000-0000-000001230000}"/>
    <cellStyle name="Comma 3 28 2 2 2 4" xfId="23708" xr:uid="{00000000-0005-0000-0000-000002230000}"/>
    <cellStyle name="Comma 3 28 2 2 2 4 2" xfId="25357" xr:uid="{00000000-0005-0000-0000-000003230000}"/>
    <cellStyle name="Comma 3 28 2 2 2 4 2 2" xfId="28042" xr:uid="{00000000-0005-0000-0000-000004230000}"/>
    <cellStyle name="Comma 3 28 2 2 2 4 2 2 2" xfId="35572" xr:uid="{00000000-0005-0000-0000-000005230000}"/>
    <cellStyle name="Comma 3 28 2 2 2 4 2 3" xfId="32688" xr:uid="{00000000-0005-0000-0000-000006230000}"/>
    <cellStyle name="Comma 3 28 2 2 2 4 3" xfId="26594" xr:uid="{00000000-0005-0000-0000-000007230000}"/>
    <cellStyle name="Comma 3 28 2 2 2 4 3 2" xfId="34124" xr:uid="{00000000-0005-0000-0000-000008230000}"/>
    <cellStyle name="Comma 3 28 2 2 2 4 4" xfId="31240" xr:uid="{00000000-0005-0000-0000-000009230000}"/>
    <cellStyle name="Comma 3 28 2 2 2 4 5" xfId="29478" xr:uid="{00000000-0005-0000-0000-00000A230000}"/>
    <cellStyle name="Comma 3 28 2 2 2 5" xfId="24039" xr:uid="{00000000-0005-0000-0000-00000B230000}"/>
    <cellStyle name="Comma 3 28 2 2 2 5 2" xfId="25988" xr:uid="{00000000-0005-0000-0000-00000C230000}"/>
    <cellStyle name="Comma 3 28 2 2 2 5 2 2" xfId="28673" xr:uid="{00000000-0005-0000-0000-00000D230000}"/>
    <cellStyle name="Comma 3 28 2 2 2 5 2 2 2" xfId="36203" xr:uid="{00000000-0005-0000-0000-00000E230000}"/>
    <cellStyle name="Comma 3 28 2 2 2 5 2 3" xfId="33319" xr:uid="{00000000-0005-0000-0000-00000F230000}"/>
    <cellStyle name="Comma 3 28 2 2 2 5 3" xfId="26924" xr:uid="{00000000-0005-0000-0000-000010230000}"/>
    <cellStyle name="Comma 3 28 2 2 2 5 3 2" xfId="34454" xr:uid="{00000000-0005-0000-0000-000011230000}"/>
    <cellStyle name="Comma 3 28 2 2 2 5 4" xfId="31570" xr:uid="{00000000-0005-0000-0000-000012230000}"/>
    <cellStyle name="Comma 3 28 2 2 2 5 5" xfId="29808" xr:uid="{00000000-0005-0000-0000-000013230000}"/>
    <cellStyle name="Comma 3 28 2 2 2 6" xfId="24369" xr:uid="{00000000-0005-0000-0000-000014230000}"/>
    <cellStyle name="Comma 3 28 2 2 2 6 2" xfId="27254" xr:uid="{00000000-0005-0000-0000-000015230000}"/>
    <cellStyle name="Comma 3 28 2 2 2 6 2 2" xfId="34784" xr:uid="{00000000-0005-0000-0000-000016230000}"/>
    <cellStyle name="Comma 3 28 2 2 2 6 3" xfId="31900" xr:uid="{00000000-0005-0000-0000-000017230000}"/>
    <cellStyle name="Comma 3 28 2 2 2 6 4" xfId="30138" xr:uid="{00000000-0005-0000-0000-000018230000}"/>
    <cellStyle name="Comma 3 28 2 2 2 7" xfId="26239" xr:uid="{00000000-0005-0000-0000-000019230000}"/>
    <cellStyle name="Comma 3 28 2 2 2 7 2" xfId="33571" xr:uid="{00000000-0005-0000-0000-00001A230000}"/>
    <cellStyle name="Comma 3 28 2 2 2 8" xfId="30687" xr:uid="{00000000-0005-0000-0000-00001B230000}"/>
    <cellStyle name="Comma 3 28 2 2 2 9" xfId="28925" xr:uid="{00000000-0005-0000-0000-00001C230000}"/>
    <cellStyle name="Comma 3 28 2 2 3" xfId="23271" xr:uid="{00000000-0005-0000-0000-00001D230000}"/>
    <cellStyle name="Comma 3 28 2 2 3 2" xfId="23841" xr:uid="{00000000-0005-0000-0000-00001E230000}"/>
    <cellStyle name="Comma 3 28 2 2 3 2 2" xfId="25709" xr:uid="{00000000-0005-0000-0000-00001F230000}"/>
    <cellStyle name="Comma 3 28 2 2 3 2 2 2" xfId="28394" xr:uid="{00000000-0005-0000-0000-000020230000}"/>
    <cellStyle name="Comma 3 28 2 2 3 2 2 2 2" xfId="35924" xr:uid="{00000000-0005-0000-0000-000021230000}"/>
    <cellStyle name="Comma 3 28 2 2 3 2 2 3" xfId="33040" xr:uid="{00000000-0005-0000-0000-000022230000}"/>
    <cellStyle name="Comma 3 28 2 2 3 2 3" xfId="26727" xr:uid="{00000000-0005-0000-0000-000023230000}"/>
    <cellStyle name="Comma 3 28 2 2 3 2 3 2" xfId="34257" xr:uid="{00000000-0005-0000-0000-000024230000}"/>
    <cellStyle name="Comma 3 28 2 2 3 2 4" xfId="31373" xr:uid="{00000000-0005-0000-0000-000025230000}"/>
    <cellStyle name="Comma 3 28 2 2 3 2 5" xfId="29611" xr:uid="{00000000-0005-0000-0000-000026230000}"/>
    <cellStyle name="Comma 3 28 2 2 3 3" xfId="24172" xr:uid="{00000000-0005-0000-0000-000027230000}"/>
    <cellStyle name="Comma 3 28 2 2 3 3 2" xfId="25989" xr:uid="{00000000-0005-0000-0000-000028230000}"/>
    <cellStyle name="Comma 3 28 2 2 3 3 2 2" xfId="28674" xr:uid="{00000000-0005-0000-0000-000029230000}"/>
    <cellStyle name="Comma 3 28 2 2 3 3 2 2 2" xfId="36204" xr:uid="{00000000-0005-0000-0000-00002A230000}"/>
    <cellStyle name="Comma 3 28 2 2 3 3 2 3" xfId="33320" xr:uid="{00000000-0005-0000-0000-00002B230000}"/>
    <cellStyle name="Comma 3 28 2 2 3 3 3" xfId="27057" xr:uid="{00000000-0005-0000-0000-00002C230000}"/>
    <cellStyle name="Comma 3 28 2 2 3 3 3 2" xfId="34587" xr:uid="{00000000-0005-0000-0000-00002D230000}"/>
    <cellStyle name="Comma 3 28 2 2 3 3 4" xfId="31703" xr:uid="{00000000-0005-0000-0000-00002E230000}"/>
    <cellStyle name="Comma 3 28 2 2 3 3 5" xfId="29941" xr:uid="{00000000-0005-0000-0000-00002F230000}"/>
    <cellStyle name="Comma 3 28 2 2 3 4" xfId="24502" xr:uid="{00000000-0005-0000-0000-000030230000}"/>
    <cellStyle name="Comma 3 28 2 2 3 4 2" xfId="27387" xr:uid="{00000000-0005-0000-0000-000031230000}"/>
    <cellStyle name="Comma 3 28 2 2 3 4 2 2" xfId="34917" xr:uid="{00000000-0005-0000-0000-000032230000}"/>
    <cellStyle name="Comma 3 28 2 2 3 4 3" xfId="32033" xr:uid="{00000000-0005-0000-0000-000033230000}"/>
    <cellStyle name="Comma 3 28 2 2 3 4 4" xfId="30271" xr:uid="{00000000-0005-0000-0000-000034230000}"/>
    <cellStyle name="Comma 3 28 2 2 3 5" xfId="24721" xr:uid="{00000000-0005-0000-0000-000035230000}"/>
    <cellStyle name="Comma 3 28 2 2 3 5 2" xfId="33923" xr:uid="{00000000-0005-0000-0000-000036230000}"/>
    <cellStyle name="Comma 3 28 2 2 3 5 3" xfId="30490" xr:uid="{00000000-0005-0000-0000-000037230000}"/>
    <cellStyle name="Comma 3 28 2 2 3 6" xfId="31039" xr:uid="{00000000-0005-0000-0000-000038230000}"/>
    <cellStyle name="Comma 3 28 2 2 3 7" xfId="29277" xr:uid="{00000000-0005-0000-0000-000039230000}"/>
    <cellStyle name="Comma 3 28 2 2 4" xfId="23503" xr:uid="{00000000-0005-0000-0000-00003A230000}"/>
    <cellStyle name="Comma 3 28 2 2 4 2" xfId="24938" xr:uid="{00000000-0005-0000-0000-00003B230000}"/>
    <cellStyle name="Comma 3 28 2 2 4 2 2" xfId="25575" xr:uid="{00000000-0005-0000-0000-00003C230000}"/>
    <cellStyle name="Comma 3 28 2 2 4 2 2 2" xfId="28260" xr:uid="{00000000-0005-0000-0000-00003D230000}"/>
    <cellStyle name="Comma 3 28 2 2 4 2 2 2 2" xfId="35790" xr:uid="{00000000-0005-0000-0000-00003E230000}"/>
    <cellStyle name="Comma 3 28 2 2 4 2 2 3" xfId="32906" xr:uid="{00000000-0005-0000-0000-00003F230000}"/>
    <cellStyle name="Comma 3 28 2 2 4 2 3" xfId="27623" xr:uid="{00000000-0005-0000-0000-000040230000}"/>
    <cellStyle name="Comma 3 28 2 2 4 2 3 2" xfId="35153" xr:uid="{00000000-0005-0000-0000-000041230000}"/>
    <cellStyle name="Comma 3 28 2 2 4 2 4" xfId="32269" xr:uid="{00000000-0005-0000-0000-000042230000}"/>
    <cellStyle name="Comma 3 28 2 2 4 3" xfId="25157" xr:uid="{00000000-0005-0000-0000-000043230000}"/>
    <cellStyle name="Comma 3 28 2 2 4 3 2" xfId="27842" xr:uid="{00000000-0005-0000-0000-000044230000}"/>
    <cellStyle name="Comma 3 28 2 2 4 3 2 2" xfId="35372" xr:uid="{00000000-0005-0000-0000-000045230000}"/>
    <cellStyle name="Comma 3 28 2 2 4 3 3" xfId="32488" xr:uid="{00000000-0005-0000-0000-000046230000}"/>
    <cellStyle name="Comma 3 28 2 2 4 4" xfId="26390" xr:uid="{00000000-0005-0000-0000-000047230000}"/>
    <cellStyle name="Comma 3 28 2 2 4 4 2" xfId="33789" xr:uid="{00000000-0005-0000-0000-000048230000}"/>
    <cellStyle name="Comma 3 28 2 2 4 5" xfId="30905" xr:uid="{00000000-0005-0000-0000-000049230000}"/>
    <cellStyle name="Comma 3 28 2 2 4 6" xfId="29143" xr:uid="{00000000-0005-0000-0000-00004A230000}"/>
    <cellStyle name="Comma 3 28 2 2 5" xfId="23707" xr:uid="{00000000-0005-0000-0000-00004B230000}"/>
    <cellStyle name="Comma 3 28 2 2 5 2" xfId="25356" xr:uid="{00000000-0005-0000-0000-00004C230000}"/>
    <cellStyle name="Comma 3 28 2 2 5 2 2" xfId="28041" xr:uid="{00000000-0005-0000-0000-00004D230000}"/>
    <cellStyle name="Comma 3 28 2 2 5 2 2 2" xfId="35571" xr:uid="{00000000-0005-0000-0000-00004E230000}"/>
    <cellStyle name="Comma 3 28 2 2 5 2 3" xfId="32687" xr:uid="{00000000-0005-0000-0000-00004F230000}"/>
    <cellStyle name="Comma 3 28 2 2 5 3" xfId="26593" xr:uid="{00000000-0005-0000-0000-000050230000}"/>
    <cellStyle name="Comma 3 28 2 2 5 3 2" xfId="34123" xr:uid="{00000000-0005-0000-0000-000051230000}"/>
    <cellStyle name="Comma 3 28 2 2 5 4" xfId="31239" xr:uid="{00000000-0005-0000-0000-000052230000}"/>
    <cellStyle name="Comma 3 28 2 2 5 5" xfId="29477" xr:uid="{00000000-0005-0000-0000-000053230000}"/>
    <cellStyle name="Comma 3 28 2 2 6" xfId="24038" xr:uid="{00000000-0005-0000-0000-000054230000}"/>
    <cellStyle name="Comma 3 28 2 2 6 2" xfId="25990" xr:uid="{00000000-0005-0000-0000-000055230000}"/>
    <cellStyle name="Comma 3 28 2 2 6 2 2" xfId="28675" xr:uid="{00000000-0005-0000-0000-000056230000}"/>
    <cellStyle name="Comma 3 28 2 2 6 2 2 2" xfId="36205" xr:uid="{00000000-0005-0000-0000-000057230000}"/>
    <cellStyle name="Comma 3 28 2 2 6 2 3" xfId="33321" xr:uid="{00000000-0005-0000-0000-000058230000}"/>
    <cellStyle name="Comma 3 28 2 2 6 3" xfId="26923" xr:uid="{00000000-0005-0000-0000-000059230000}"/>
    <cellStyle name="Comma 3 28 2 2 6 3 2" xfId="34453" xr:uid="{00000000-0005-0000-0000-00005A230000}"/>
    <cellStyle name="Comma 3 28 2 2 6 4" xfId="31569" xr:uid="{00000000-0005-0000-0000-00005B230000}"/>
    <cellStyle name="Comma 3 28 2 2 6 5" xfId="29807" xr:uid="{00000000-0005-0000-0000-00005C230000}"/>
    <cellStyle name="Comma 3 28 2 2 7" xfId="24368" xr:uid="{00000000-0005-0000-0000-00005D230000}"/>
    <cellStyle name="Comma 3 28 2 2 7 2" xfId="27253" xr:uid="{00000000-0005-0000-0000-00005E230000}"/>
    <cellStyle name="Comma 3 28 2 2 7 2 2" xfId="34783" xr:uid="{00000000-0005-0000-0000-00005F230000}"/>
    <cellStyle name="Comma 3 28 2 2 7 3" xfId="31899" xr:uid="{00000000-0005-0000-0000-000060230000}"/>
    <cellStyle name="Comma 3 28 2 2 7 4" xfId="30137" xr:uid="{00000000-0005-0000-0000-000061230000}"/>
    <cellStyle name="Comma 3 28 2 2 8" xfId="26238" xr:uid="{00000000-0005-0000-0000-000062230000}"/>
    <cellStyle name="Comma 3 28 2 2 8 2" xfId="33570" xr:uid="{00000000-0005-0000-0000-000063230000}"/>
    <cellStyle name="Comma 3 28 2 2 9" xfId="30686" xr:uid="{00000000-0005-0000-0000-000064230000}"/>
    <cellStyle name="Comma 3 28 2 3" xfId="3463" xr:uid="{00000000-0005-0000-0000-000065230000}"/>
    <cellStyle name="Comma 3 28 2 3 2" xfId="23273" xr:uid="{00000000-0005-0000-0000-000066230000}"/>
    <cellStyle name="Comma 3 28 2 3 2 2" xfId="23843" xr:uid="{00000000-0005-0000-0000-000067230000}"/>
    <cellStyle name="Comma 3 28 2 3 2 2 2" xfId="25711" xr:uid="{00000000-0005-0000-0000-000068230000}"/>
    <cellStyle name="Comma 3 28 2 3 2 2 2 2" xfId="28396" xr:uid="{00000000-0005-0000-0000-000069230000}"/>
    <cellStyle name="Comma 3 28 2 3 2 2 2 2 2" xfId="35926" xr:uid="{00000000-0005-0000-0000-00006A230000}"/>
    <cellStyle name="Comma 3 28 2 3 2 2 2 3" xfId="33042" xr:uid="{00000000-0005-0000-0000-00006B230000}"/>
    <cellStyle name="Comma 3 28 2 3 2 2 3" xfId="26729" xr:uid="{00000000-0005-0000-0000-00006C230000}"/>
    <cellStyle name="Comma 3 28 2 3 2 2 3 2" xfId="34259" xr:uid="{00000000-0005-0000-0000-00006D230000}"/>
    <cellStyle name="Comma 3 28 2 3 2 2 4" xfId="31375" xr:uid="{00000000-0005-0000-0000-00006E230000}"/>
    <cellStyle name="Comma 3 28 2 3 2 2 5" xfId="29613" xr:uid="{00000000-0005-0000-0000-00006F230000}"/>
    <cellStyle name="Comma 3 28 2 3 2 3" xfId="24174" xr:uid="{00000000-0005-0000-0000-000070230000}"/>
    <cellStyle name="Comma 3 28 2 3 2 3 2" xfId="25991" xr:uid="{00000000-0005-0000-0000-000071230000}"/>
    <cellStyle name="Comma 3 28 2 3 2 3 2 2" xfId="28676" xr:uid="{00000000-0005-0000-0000-000072230000}"/>
    <cellStyle name="Comma 3 28 2 3 2 3 2 2 2" xfId="36206" xr:uid="{00000000-0005-0000-0000-000073230000}"/>
    <cellStyle name="Comma 3 28 2 3 2 3 2 3" xfId="33322" xr:uid="{00000000-0005-0000-0000-000074230000}"/>
    <cellStyle name="Comma 3 28 2 3 2 3 3" xfId="27059" xr:uid="{00000000-0005-0000-0000-000075230000}"/>
    <cellStyle name="Comma 3 28 2 3 2 3 3 2" xfId="34589" xr:uid="{00000000-0005-0000-0000-000076230000}"/>
    <cellStyle name="Comma 3 28 2 3 2 3 4" xfId="31705" xr:uid="{00000000-0005-0000-0000-000077230000}"/>
    <cellStyle name="Comma 3 28 2 3 2 3 5" xfId="29943" xr:uid="{00000000-0005-0000-0000-000078230000}"/>
    <cellStyle name="Comma 3 28 2 3 2 4" xfId="24504" xr:uid="{00000000-0005-0000-0000-000079230000}"/>
    <cellStyle name="Comma 3 28 2 3 2 4 2" xfId="27389" xr:uid="{00000000-0005-0000-0000-00007A230000}"/>
    <cellStyle name="Comma 3 28 2 3 2 4 2 2" xfId="34919" xr:uid="{00000000-0005-0000-0000-00007B230000}"/>
    <cellStyle name="Comma 3 28 2 3 2 4 3" xfId="32035" xr:uid="{00000000-0005-0000-0000-00007C230000}"/>
    <cellStyle name="Comma 3 28 2 3 2 4 4" xfId="30273" xr:uid="{00000000-0005-0000-0000-00007D230000}"/>
    <cellStyle name="Comma 3 28 2 3 2 5" xfId="24723" xr:uid="{00000000-0005-0000-0000-00007E230000}"/>
    <cellStyle name="Comma 3 28 2 3 2 5 2" xfId="33925" xr:uid="{00000000-0005-0000-0000-00007F230000}"/>
    <cellStyle name="Comma 3 28 2 3 2 5 3" xfId="30492" xr:uid="{00000000-0005-0000-0000-000080230000}"/>
    <cellStyle name="Comma 3 28 2 3 2 6" xfId="31041" xr:uid="{00000000-0005-0000-0000-000081230000}"/>
    <cellStyle name="Comma 3 28 2 3 2 7" xfId="29279" xr:uid="{00000000-0005-0000-0000-000082230000}"/>
    <cellStyle name="Comma 3 28 2 3 3" xfId="23505" xr:uid="{00000000-0005-0000-0000-000083230000}"/>
    <cellStyle name="Comma 3 28 2 3 3 2" xfId="24940" xr:uid="{00000000-0005-0000-0000-000084230000}"/>
    <cellStyle name="Comma 3 28 2 3 3 2 2" xfId="25577" xr:uid="{00000000-0005-0000-0000-000085230000}"/>
    <cellStyle name="Comma 3 28 2 3 3 2 2 2" xfId="28262" xr:uid="{00000000-0005-0000-0000-000086230000}"/>
    <cellStyle name="Comma 3 28 2 3 3 2 2 2 2" xfId="35792" xr:uid="{00000000-0005-0000-0000-000087230000}"/>
    <cellStyle name="Comma 3 28 2 3 3 2 2 3" xfId="32908" xr:uid="{00000000-0005-0000-0000-000088230000}"/>
    <cellStyle name="Comma 3 28 2 3 3 2 3" xfId="27625" xr:uid="{00000000-0005-0000-0000-000089230000}"/>
    <cellStyle name="Comma 3 28 2 3 3 2 3 2" xfId="35155" xr:uid="{00000000-0005-0000-0000-00008A230000}"/>
    <cellStyle name="Comma 3 28 2 3 3 2 4" xfId="32271" xr:uid="{00000000-0005-0000-0000-00008B230000}"/>
    <cellStyle name="Comma 3 28 2 3 3 3" xfId="25159" xr:uid="{00000000-0005-0000-0000-00008C230000}"/>
    <cellStyle name="Comma 3 28 2 3 3 3 2" xfId="27844" xr:uid="{00000000-0005-0000-0000-00008D230000}"/>
    <cellStyle name="Comma 3 28 2 3 3 3 2 2" xfId="35374" xr:uid="{00000000-0005-0000-0000-00008E230000}"/>
    <cellStyle name="Comma 3 28 2 3 3 3 3" xfId="32490" xr:uid="{00000000-0005-0000-0000-00008F230000}"/>
    <cellStyle name="Comma 3 28 2 3 3 4" xfId="26392" xr:uid="{00000000-0005-0000-0000-000090230000}"/>
    <cellStyle name="Comma 3 28 2 3 3 4 2" xfId="33791" xr:uid="{00000000-0005-0000-0000-000091230000}"/>
    <cellStyle name="Comma 3 28 2 3 3 5" xfId="30907" xr:uid="{00000000-0005-0000-0000-000092230000}"/>
    <cellStyle name="Comma 3 28 2 3 3 6" xfId="29145" xr:uid="{00000000-0005-0000-0000-000093230000}"/>
    <cellStyle name="Comma 3 28 2 3 4" xfId="23709" xr:uid="{00000000-0005-0000-0000-000094230000}"/>
    <cellStyle name="Comma 3 28 2 3 4 2" xfId="25358" xr:uid="{00000000-0005-0000-0000-000095230000}"/>
    <cellStyle name="Comma 3 28 2 3 4 2 2" xfId="28043" xr:uid="{00000000-0005-0000-0000-000096230000}"/>
    <cellStyle name="Comma 3 28 2 3 4 2 2 2" xfId="35573" xr:uid="{00000000-0005-0000-0000-000097230000}"/>
    <cellStyle name="Comma 3 28 2 3 4 2 3" xfId="32689" xr:uid="{00000000-0005-0000-0000-000098230000}"/>
    <cellStyle name="Comma 3 28 2 3 4 3" xfId="26595" xr:uid="{00000000-0005-0000-0000-000099230000}"/>
    <cellStyle name="Comma 3 28 2 3 4 3 2" xfId="34125" xr:uid="{00000000-0005-0000-0000-00009A230000}"/>
    <cellStyle name="Comma 3 28 2 3 4 4" xfId="31241" xr:uid="{00000000-0005-0000-0000-00009B230000}"/>
    <cellStyle name="Comma 3 28 2 3 4 5" xfId="29479" xr:uid="{00000000-0005-0000-0000-00009C230000}"/>
    <cellStyle name="Comma 3 28 2 3 5" xfId="24040" xr:uid="{00000000-0005-0000-0000-00009D230000}"/>
    <cellStyle name="Comma 3 28 2 3 5 2" xfId="25992" xr:uid="{00000000-0005-0000-0000-00009E230000}"/>
    <cellStyle name="Comma 3 28 2 3 5 2 2" xfId="28677" xr:uid="{00000000-0005-0000-0000-00009F230000}"/>
    <cellStyle name="Comma 3 28 2 3 5 2 2 2" xfId="36207" xr:uid="{00000000-0005-0000-0000-0000A0230000}"/>
    <cellStyle name="Comma 3 28 2 3 5 2 3" xfId="33323" xr:uid="{00000000-0005-0000-0000-0000A1230000}"/>
    <cellStyle name="Comma 3 28 2 3 5 3" xfId="26925" xr:uid="{00000000-0005-0000-0000-0000A2230000}"/>
    <cellStyle name="Comma 3 28 2 3 5 3 2" xfId="34455" xr:uid="{00000000-0005-0000-0000-0000A3230000}"/>
    <cellStyle name="Comma 3 28 2 3 5 4" xfId="31571" xr:uid="{00000000-0005-0000-0000-0000A4230000}"/>
    <cellStyle name="Comma 3 28 2 3 5 5" xfId="29809" xr:uid="{00000000-0005-0000-0000-0000A5230000}"/>
    <cellStyle name="Comma 3 28 2 3 6" xfId="24370" xr:uid="{00000000-0005-0000-0000-0000A6230000}"/>
    <cellStyle name="Comma 3 28 2 3 6 2" xfId="27255" xr:uid="{00000000-0005-0000-0000-0000A7230000}"/>
    <cellStyle name="Comma 3 28 2 3 6 2 2" xfId="34785" xr:uid="{00000000-0005-0000-0000-0000A8230000}"/>
    <cellStyle name="Comma 3 28 2 3 6 3" xfId="31901" xr:uid="{00000000-0005-0000-0000-0000A9230000}"/>
    <cellStyle name="Comma 3 28 2 3 6 4" xfId="30139" xr:uid="{00000000-0005-0000-0000-0000AA230000}"/>
    <cellStyle name="Comma 3 28 2 3 7" xfId="26240" xr:uid="{00000000-0005-0000-0000-0000AB230000}"/>
    <cellStyle name="Comma 3 28 2 3 7 2" xfId="33572" xr:uid="{00000000-0005-0000-0000-0000AC230000}"/>
    <cellStyle name="Comma 3 28 2 3 8" xfId="30688" xr:uid="{00000000-0005-0000-0000-0000AD230000}"/>
    <cellStyle name="Comma 3 28 2 3 9" xfId="28926" xr:uid="{00000000-0005-0000-0000-0000AE230000}"/>
    <cellStyle name="Comma 3 28 2 4" xfId="23270" xr:uid="{00000000-0005-0000-0000-0000AF230000}"/>
    <cellStyle name="Comma 3 28 2 4 2" xfId="23840" xr:uid="{00000000-0005-0000-0000-0000B0230000}"/>
    <cellStyle name="Comma 3 28 2 4 2 2" xfId="25708" xr:uid="{00000000-0005-0000-0000-0000B1230000}"/>
    <cellStyle name="Comma 3 28 2 4 2 2 2" xfId="28393" xr:uid="{00000000-0005-0000-0000-0000B2230000}"/>
    <cellStyle name="Comma 3 28 2 4 2 2 2 2" xfId="35923" xr:uid="{00000000-0005-0000-0000-0000B3230000}"/>
    <cellStyle name="Comma 3 28 2 4 2 2 3" xfId="33039" xr:uid="{00000000-0005-0000-0000-0000B4230000}"/>
    <cellStyle name="Comma 3 28 2 4 2 3" xfId="26726" xr:uid="{00000000-0005-0000-0000-0000B5230000}"/>
    <cellStyle name="Comma 3 28 2 4 2 3 2" xfId="34256" xr:uid="{00000000-0005-0000-0000-0000B6230000}"/>
    <cellStyle name="Comma 3 28 2 4 2 4" xfId="31372" xr:uid="{00000000-0005-0000-0000-0000B7230000}"/>
    <cellStyle name="Comma 3 28 2 4 2 5" xfId="29610" xr:uid="{00000000-0005-0000-0000-0000B8230000}"/>
    <cellStyle name="Comma 3 28 2 4 3" xfId="24171" xr:uid="{00000000-0005-0000-0000-0000B9230000}"/>
    <cellStyle name="Comma 3 28 2 4 3 2" xfId="25993" xr:uid="{00000000-0005-0000-0000-0000BA230000}"/>
    <cellStyle name="Comma 3 28 2 4 3 2 2" xfId="28678" xr:uid="{00000000-0005-0000-0000-0000BB230000}"/>
    <cellStyle name="Comma 3 28 2 4 3 2 2 2" xfId="36208" xr:uid="{00000000-0005-0000-0000-0000BC230000}"/>
    <cellStyle name="Comma 3 28 2 4 3 2 3" xfId="33324" xr:uid="{00000000-0005-0000-0000-0000BD230000}"/>
    <cellStyle name="Comma 3 28 2 4 3 3" xfId="27056" xr:uid="{00000000-0005-0000-0000-0000BE230000}"/>
    <cellStyle name="Comma 3 28 2 4 3 3 2" xfId="34586" xr:uid="{00000000-0005-0000-0000-0000BF230000}"/>
    <cellStyle name="Comma 3 28 2 4 3 4" xfId="31702" xr:uid="{00000000-0005-0000-0000-0000C0230000}"/>
    <cellStyle name="Comma 3 28 2 4 3 5" xfId="29940" xr:uid="{00000000-0005-0000-0000-0000C1230000}"/>
    <cellStyle name="Comma 3 28 2 4 4" xfId="24501" xr:uid="{00000000-0005-0000-0000-0000C2230000}"/>
    <cellStyle name="Comma 3 28 2 4 4 2" xfId="27386" xr:uid="{00000000-0005-0000-0000-0000C3230000}"/>
    <cellStyle name="Comma 3 28 2 4 4 2 2" xfId="34916" xr:uid="{00000000-0005-0000-0000-0000C4230000}"/>
    <cellStyle name="Comma 3 28 2 4 4 3" xfId="32032" xr:uid="{00000000-0005-0000-0000-0000C5230000}"/>
    <cellStyle name="Comma 3 28 2 4 4 4" xfId="30270" xr:uid="{00000000-0005-0000-0000-0000C6230000}"/>
    <cellStyle name="Comma 3 28 2 4 5" xfId="24720" xr:uid="{00000000-0005-0000-0000-0000C7230000}"/>
    <cellStyle name="Comma 3 28 2 4 5 2" xfId="33922" xr:uid="{00000000-0005-0000-0000-0000C8230000}"/>
    <cellStyle name="Comma 3 28 2 4 5 3" xfId="30489" xr:uid="{00000000-0005-0000-0000-0000C9230000}"/>
    <cellStyle name="Comma 3 28 2 4 6" xfId="31038" xr:uid="{00000000-0005-0000-0000-0000CA230000}"/>
    <cellStyle name="Comma 3 28 2 4 7" xfId="29276" xr:uid="{00000000-0005-0000-0000-0000CB230000}"/>
    <cellStyle name="Comma 3 28 2 5" xfId="23502" xr:uid="{00000000-0005-0000-0000-0000CC230000}"/>
    <cellStyle name="Comma 3 28 2 5 2" xfId="24937" xr:uid="{00000000-0005-0000-0000-0000CD230000}"/>
    <cellStyle name="Comma 3 28 2 5 2 2" xfId="25574" xr:uid="{00000000-0005-0000-0000-0000CE230000}"/>
    <cellStyle name="Comma 3 28 2 5 2 2 2" xfId="28259" xr:uid="{00000000-0005-0000-0000-0000CF230000}"/>
    <cellStyle name="Comma 3 28 2 5 2 2 2 2" xfId="35789" xr:uid="{00000000-0005-0000-0000-0000D0230000}"/>
    <cellStyle name="Comma 3 28 2 5 2 2 3" xfId="32905" xr:uid="{00000000-0005-0000-0000-0000D1230000}"/>
    <cellStyle name="Comma 3 28 2 5 2 3" xfId="27622" xr:uid="{00000000-0005-0000-0000-0000D2230000}"/>
    <cellStyle name="Comma 3 28 2 5 2 3 2" xfId="35152" xr:uid="{00000000-0005-0000-0000-0000D3230000}"/>
    <cellStyle name="Comma 3 28 2 5 2 4" xfId="32268" xr:uid="{00000000-0005-0000-0000-0000D4230000}"/>
    <cellStyle name="Comma 3 28 2 5 3" xfId="25156" xr:uid="{00000000-0005-0000-0000-0000D5230000}"/>
    <cellStyle name="Comma 3 28 2 5 3 2" xfId="27841" xr:uid="{00000000-0005-0000-0000-0000D6230000}"/>
    <cellStyle name="Comma 3 28 2 5 3 2 2" xfId="35371" xr:uid="{00000000-0005-0000-0000-0000D7230000}"/>
    <cellStyle name="Comma 3 28 2 5 3 3" xfId="32487" xr:uid="{00000000-0005-0000-0000-0000D8230000}"/>
    <cellStyle name="Comma 3 28 2 5 4" xfId="26389" xr:uid="{00000000-0005-0000-0000-0000D9230000}"/>
    <cellStyle name="Comma 3 28 2 5 4 2" xfId="33788" xr:uid="{00000000-0005-0000-0000-0000DA230000}"/>
    <cellStyle name="Comma 3 28 2 5 5" xfId="30904" xr:uid="{00000000-0005-0000-0000-0000DB230000}"/>
    <cellStyle name="Comma 3 28 2 5 6" xfId="29142" xr:uid="{00000000-0005-0000-0000-0000DC230000}"/>
    <cellStyle name="Comma 3 28 2 6" xfId="23706" xr:uid="{00000000-0005-0000-0000-0000DD230000}"/>
    <cellStyle name="Comma 3 28 2 6 2" xfId="25355" xr:uid="{00000000-0005-0000-0000-0000DE230000}"/>
    <cellStyle name="Comma 3 28 2 6 2 2" xfId="28040" xr:uid="{00000000-0005-0000-0000-0000DF230000}"/>
    <cellStyle name="Comma 3 28 2 6 2 2 2" xfId="35570" xr:uid="{00000000-0005-0000-0000-0000E0230000}"/>
    <cellStyle name="Comma 3 28 2 6 2 3" xfId="32686" xr:uid="{00000000-0005-0000-0000-0000E1230000}"/>
    <cellStyle name="Comma 3 28 2 6 3" xfId="26592" xr:uid="{00000000-0005-0000-0000-0000E2230000}"/>
    <cellStyle name="Comma 3 28 2 6 3 2" xfId="34122" xr:uid="{00000000-0005-0000-0000-0000E3230000}"/>
    <cellStyle name="Comma 3 28 2 6 4" xfId="31238" xr:uid="{00000000-0005-0000-0000-0000E4230000}"/>
    <cellStyle name="Comma 3 28 2 6 5" xfId="29476" xr:uid="{00000000-0005-0000-0000-0000E5230000}"/>
    <cellStyle name="Comma 3 28 2 7" xfId="24037" xr:uid="{00000000-0005-0000-0000-0000E6230000}"/>
    <cellStyle name="Comma 3 28 2 7 2" xfId="25994" xr:uid="{00000000-0005-0000-0000-0000E7230000}"/>
    <cellStyle name="Comma 3 28 2 7 2 2" xfId="28679" xr:uid="{00000000-0005-0000-0000-0000E8230000}"/>
    <cellStyle name="Comma 3 28 2 7 2 2 2" xfId="36209" xr:uid="{00000000-0005-0000-0000-0000E9230000}"/>
    <cellStyle name="Comma 3 28 2 7 2 3" xfId="33325" xr:uid="{00000000-0005-0000-0000-0000EA230000}"/>
    <cellStyle name="Comma 3 28 2 7 3" xfId="26922" xr:uid="{00000000-0005-0000-0000-0000EB230000}"/>
    <cellStyle name="Comma 3 28 2 7 3 2" xfId="34452" xr:uid="{00000000-0005-0000-0000-0000EC230000}"/>
    <cellStyle name="Comma 3 28 2 7 4" xfId="31568" xr:uid="{00000000-0005-0000-0000-0000ED230000}"/>
    <cellStyle name="Comma 3 28 2 7 5" xfId="29806" xr:uid="{00000000-0005-0000-0000-0000EE230000}"/>
    <cellStyle name="Comma 3 28 2 8" xfId="24367" xr:uid="{00000000-0005-0000-0000-0000EF230000}"/>
    <cellStyle name="Comma 3 28 2 8 2" xfId="27252" xr:uid="{00000000-0005-0000-0000-0000F0230000}"/>
    <cellStyle name="Comma 3 28 2 8 2 2" xfId="34782" xr:uid="{00000000-0005-0000-0000-0000F1230000}"/>
    <cellStyle name="Comma 3 28 2 8 3" xfId="31898" xr:uid="{00000000-0005-0000-0000-0000F2230000}"/>
    <cellStyle name="Comma 3 28 2 8 4" xfId="30136" xr:uid="{00000000-0005-0000-0000-0000F3230000}"/>
    <cellStyle name="Comma 3 28 2 9" xfId="26237" xr:uid="{00000000-0005-0000-0000-0000F4230000}"/>
    <cellStyle name="Comma 3 28 2 9 2" xfId="33569" xr:uid="{00000000-0005-0000-0000-0000F5230000}"/>
    <cellStyle name="Comma 3 28 3" xfId="3464" xr:uid="{00000000-0005-0000-0000-0000F6230000}"/>
    <cellStyle name="Comma 3 28 3 10" xfId="28927" xr:uid="{00000000-0005-0000-0000-0000F7230000}"/>
    <cellStyle name="Comma 3 28 3 2" xfId="3465" xr:uid="{00000000-0005-0000-0000-0000F8230000}"/>
    <cellStyle name="Comma 3 28 3 2 2" xfId="23275" xr:uid="{00000000-0005-0000-0000-0000F9230000}"/>
    <cellStyle name="Comma 3 28 3 2 2 2" xfId="23845" xr:uid="{00000000-0005-0000-0000-0000FA230000}"/>
    <cellStyle name="Comma 3 28 3 2 2 2 2" xfId="25713" xr:uid="{00000000-0005-0000-0000-0000FB230000}"/>
    <cellStyle name="Comma 3 28 3 2 2 2 2 2" xfId="28398" xr:uid="{00000000-0005-0000-0000-0000FC230000}"/>
    <cellStyle name="Comma 3 28 3 2 2 2 2 2 2" xfId="35928" xr:uid="{00000000-0005-0000-0000-0000FD230000}"/>
    <cellStyle name="Comma 3 28 3 2 2 2 2 3" xfId="33044" xr:uid="{00000000-0005-0000-0000-0000FE230000}"/>
    <cellStyle name="Comma 3 28 3 2 2 2 3" xfId="26731" xr:uid="{00000000-0005-0000-0000-0000FF230000}"/>
    <cellStyle name="Comma 3 28 3 2 2 2 3 2" xfId="34261" xr:uid="{00000000-0005-0000-0000-000000240000}"/>
    <cellStyle name="Comma 3 28 3 2 2 2 4" xfId="31377" xr:uid="{00000000-0005-0000-0000-000001240000}"/>
    <cellStyle name="Comma 3 28 3 2 2 2 5" xfId="29615" xr:uid="{00000000-0005-0000-0000-000002240000}"/>
    <cellStyle name="Comma 3 28 3 2 2 3" xfId="24176" xr:uid="{00000000-0005-0000-0000-000003240000}"/>
    <cellStyle name="Comma 3 28 3 2 2 3 2" xfId="25995" xr:uid="{00000000-0005-0000-0000-000004240000}"/>
    <cellStyle name="Comma 3 28 3 2 2 3 2 2" xfId="28680" xr:uid="{00000000-0005-0000-0000-000005240000}"/>
    <cellStyle name="Comma 3 28 3 2 2 3 2 2 2" xfId="36210" xr:uid="{00000000-0005-0000-0000-000006240000}"/>
    <cellStyle name="Comma 3 28 3 2 2 3 2 3" xfId="33326" xr:uid="{00000000-0005-0000-0000-000007240000}"/>
    <cellStyle name="Comma 3 28 3 2 2 3 3" xfId="27061" xr:uid="{00000000-0005-0000-0000-000008240000}"/>
    <cellStyle name="Comma 3 28 3 2 2 3 3 2" xfId="34591" xr:uid="{00000000-0005-0000-0000-000009240000}"/>
    <cellStyle name="Comma 3 28 3 2 2 3 4" xfId="31707" xr:uid="{00000000-0005-0000-0000-00000A240000}"/>
    <cellStyle name="Comma 3 28 3 2 2 3 5" xfId="29945" xr:uid="{00000000-0005-0000-0000-00000B240000}"/>
    <cellStyle name="Comma 3 28 3 2 2 4" xfId="24506" xr:uid="{00000000-0005-0000-0000-00000C240000}"/>
    <cellStyle name="Comma 3 28 3 2 2 4 2" xfId="27391" xr:uid="{00000000-0005-0000-0000-00000D240000}"/>
    <cellStyle name="Comma 3 28 3 2 2 4 2 2" xfId="34921" xr:uid="{00000000-0005-0000-0000-00000E240000}"/>
    <cellStyle name="Comma 3 28 3 2 2 4 3" xfId="32037" xr:uid="{00000000-0005-0000-0000-00000F240000}"/>
    <cellStyle name="Comma 3 28 3 2 2 4 4" xfId="30275" xr:uid="{00000000-0005-0000-0000-000010240000}"/>
    <cellStyle name="Comma 3 28 3 2 2 5" xfId="24725" xr:uid="{00000000-0005-0000-0000-000011240000}"/>
    <cellStyle name="Comma 3 28 3 2 2 5 2" xfId="33927" xr:uid="{00000000-0005-0000-0000-000012240000}"/>
    <cellStyle name="Comma 3 28 3 2 2 5 3" xfId="30494" xr:uid="{00000000-0005-0000-0000-000013240000}"/>
    <cellStyle name="Comma 3 28 3 2 2 6" xfId="31043" xr:uid="{00000000-0005-0000-0000-000014240000}"/>
    <cellStyle name="Comma 3 28 3 2 2 7" xfId="29281" xr:uid="{00000000-0005-0000-0000-000015240000}"/>
    <cellStyle name="Comma 3 28 3 2 3" xfId="23507" xr:uid="{00000000-0005-0000-0000-000016240000}"/>
    <cellStyle name="Comma 3 28 3 2 3 2" xfId="24942" xr:uid="{00000000-0005-0000-0000-000017240000}"/>
    <cellStyle name="Comma 3 28 3 2 3 2 2" xfId="25579" xr:uid="{00000000-0005-0000-0000-000018240000}"/>
    <cellStyle name="Comma 3 28 3 2 3 2 2 2" xfId="28264" xr:uid="{00000000-0005-0000-0000-000019240000}"/>
    <cellStyle name="Comma 3 28 3 2 3 2 2 2 2" xfId="35794" xr:uid="{00000000-0005-0000-0000-00001A240000}"/>
    <cellStyle name="Comma 3 28 3 2 3 2 2 3" xfId="32910" xr:uid="{00000000-0005-0000-0000-00001B240000}"/>
    <cellStyle name="Comma 3 28 3 2 3 2 3" xfId="27627" xr:uid="{00000000-0005-0000-0000-00001C240000}"/>
    <cellStyle name="Comma 3 28 3 2 3 2 3 2" xfId="35157" xr:uid="{00000000-0005-0000-0000-00001D240000}"/>
    <cellStyle name="Comma 3 28 3 2 3 2 4" xfId="32273" xr:uid="{00000000-0005-0000-0000-00001E240000}"/>
    <cellStyle name="Comma 3 28 3 2 3 3" xfId="25161" xr:uid="{00000000-0005-0000-0000-00001F240000}"/>
    <cellStyle name="Comma 3 28 3 2 3 3 2" xfId="27846" xr:uid="{00000000-0005-0000-0000-000020240000}"/>
    <cellStyle name="Comma 3 28 3 2 3 3 2 2" xfId="35376" xr:uid="{00000000-0005-0000-0000-000021240000}"/>
    <cellStyle name="Comma 3 28 3 2 3 3 3" xfId="32492" xr:uid="{00000000-0005-0000-0000-000022240000}"/>
    <cellStyle name="Comma 3 28 3 2 3 4" xfId="26394" xr:uid="{00000000-0005-0000-0000-000023240000}"/>
    <cellStyle name="Comma 3 28 3 2 3 4 2" xfId="33793" xr:uid="{00000000-0005-0000-0000-000024240000}"/>
    <cellStyle name="Comma 3 28 3 2 3 5" xfId="30909" xr:uid="{00000000-0005-0000-0000-000025240000}"/>
    <cellStyle name="Comma 3 28 3 2 3 6" xfId="29147" xr:uid="{00000000-0005-0000-0000-000026240000}"/>
    <cellStyle name="Comma 3 28 3 2 4" xfId="23711" xr:uid="{00000000-0005-0000-0000-000027240000}"/>
    <cellStyle name="Comma 3 28 3 2 4 2" xfId="25360" xr:uid="{00000000-0005-0000-0000-000028240000}"/>
    <cellStyle name="Comma 3 28 3 2 4 2 2" xfId="28045" xr:uid="{00000000-0005-0000-0000-000029240000}"/>
    <cellStyle name="Comma 3 28 3 2 4 2 2 2" xfId="35575" xr:uid="{00000000-0005-0000-0000-00002A240000}"/>
    <cellStyle name="Comma 3 28 3 2 4 2 3" xfId="32691" xr:uid="{00000000-0005-0000-0000-00002B240000}"/>
    <cellStyle name="Comma 3 28 3 2 4 3" xfId="26597" xr:uid="{00000000-0005-0000-0000-00002C240000}"/>
    <cellStyle name="Comma 3 28 3 2 4 3 2" xfId="34127" xr:uid="{00000000-0005-0000-0000-00002D240000}"/>
    <cellStyle name="Comma 3 28 3 2 4 4" xfId="31243" xr:uid="{00000000-0005-0000-0000-00002E240000}"/>
    <cellStyle name="Comma 3 28 3 2 4 5" xfId="29481" xr:uid="{00000000-0005-0000-0000-00002F240000}"/>
    <cellStyle name="Comma 3 28 3 2 5" xfId="24042" xr:uid="{00000000-0005-0000-0000-000030240000}"/>
    <cellStyle name="Comma 3 28 3 2 5 2" xfId="25996" xr:uid="{00000000-0005-0000-0000-000031240000}"/>
    <cellStyle name="Comma 3 28 3 2 5 2 2" xfId="28681" xr:uid="{00000000-0005-0000-0000-000032240000}"/>
    <cellStyle name="Comma 3 28 3 2 5 2 2 2" xfId="36211" xr:uid="{00000000-0005-0000-0000-000033240000}"/>
    <cellStyle name="Comma 3 28 3 2 5 2 3" xfId="33327" xr:uid="{00000000-0005-0000-0000-000034240000}"/>
    <cellStyle name="Comma 3 28 3 2 5 3" xfId="26927" xr:uid="{00000000-0005-0000-0000-000035240000}"/>
    <cellStyle name="Comma 3 28 3 2 5 3 2" xfId="34457" xr:uid="{00000000-0005-0000-0000-000036240000}"/>
    <cellStyle name="Comma 3 28 3 2 5 4" xfId="31573" xr:uid="{00000000-0005-0000-0000-000037240000}"/>
    <cellStyle name="Comma 3 28 3 2 5 5" xfId="29811" xr:uid="{00000000-0005-0000-0000-000038240000}"/>
    <cellStyle name="Comma 3 28 3 2 6" xfId="24372" xr:uid="{00000000-0005-0000-0000-000039240000}"/>
    <cellStyle name="Comma 3 28 3 2 6 2" xfId="27257" xr:uid="{00000000-0005-0000-0000-00003A240000}"/>
    <cellStyle name="Comma 3 28 3 2 6 2 2" xfId="34787" xr:uid="{00000000-0005-0000-0000-00003B240000}"/>
    <cellStyle name="Comma 3 28 3 2 6 3" xfId="31903" xr:uid="{00000000-0005-0000-0000-00003C240000}"/>
    <cellStyle name="Comma 3 28 3 2 6 4" xfId="30141" xr:uid="{00000000-0005-0000-0000-00003D240000}"/>
    <cellStyle name="Comma 3 28 3 2 7" xfId="26242" xr:uid="{00000000-0005-0000-0000-00003E240000}"/>
    <cellStyle name="Comma 3 28 3 2 7 2" xfId="33574" xr:uid="{00000000-0005-0000-0000-00003F240000}"/>
    <cellStyle name="Comma 3 28 3 2 8" xfId="30690" xr:uid="{00000000-0005-0000-0000-000040240000}"/>
    <cellStyle name="Comma 3 28 3 2 9" xfId="28928" xr:uid="{00000000-0005-0000-0000-000041240000}"/>
    <cellStyle name="Comma 3 28 3 3" xfId="23274" xr:uid="{00000000-0005-0000-0000-000042240000}"/>
    <cellStyle name="Comma 3 28 3 3 2" xfId="23844" xr:uid="{00000000-0005-0000-0000-000043240000}"/>
    <cellStyle name="Comma 3 28 3 3 2 2" xfId="25712" xr:uid="{00000000-0005-0000-0000-000044240000}"/>
    <cellStyle name="Comma 3 28 3 3 2 2 2" xfId="28397" xr:uid="{00000000-0005-0000-0000-000045240000}"/>
    <cellStyle name="Comma 3 28 3 3 2 2 2 2" xfId="35927" xr:uid="{00000000-0005-0000-0000-000046240000}"/>
    <cellStyle name="Comma 3 28 3 3 2 2 3" xfId="33043" xr:uid="{00000000-0005-0000-0000-000047240000}"/>
    <cellStyle name="Comma 3 28 3 3 2 3" xfId="26730" xr:uid="{00000000-0005-0000-0000-000048240000}"/>
    <cellStyle name="Comma 3 28 3 3 2 3 2" xfId="34260" xr:uid="{00000000-0005-0000-0000-000049240000}"/>
    <cellStyle name="Comma 3 28 3 3 2 4" xfId="31376" xr:uid="{00000000-0005-0000-0000-00004A240000}"/>
    <cellStyle name="Comma 3 28 3 3 2 5" xfId="29614" xr:uid="{00000000-0005-0000-0000-00004B240000}"/>
    <cellStyle name="Comma 3 28 3 3 3" xfId="24175" xr:uid="{00000000-0005-0000-0000-00004C240000}"/>
    <cellStyle name="Comma 3 28 3 3 3 2" xfId="25997" xr:uid="{00000000-0005-0000-0000-00004D240000}"/>
    <cellStyle name="Comma 3 28 3 3 3 2 2" xfId="28682" xr:uid="{00000000-0005-0000-0000-00004E240000}"/>
    <cellStyle name="Comma 3 28 3 3 3 2 2 2" xfId="36212" xr:uid="{00000000-0005-0000-0000-00004F240000}"/>
    <cellStyle name="Comma 3 28 3 3 3 2 3" xfId="33328" xr:uid="{00000000-0005-0000-0000-000050240000}"/>
    <cellStyle name="Comma 3 28 3 3 3 3" xfId="27060" xr:uid="{00000000-0005-0000-0000-000051240000}"/>
    <cellStyle name="Comma 3 28 3 3 3 3 2" xfId="34590" xr:uid="{00000000-0005-0000-0000-000052240000}"/>
    <cellStyle name="Comma 3 28 3 3 3 4" xfId="31706" xr:uid="{00000000-0005-0000-0000-000053240000}"/>
    <cellStyle name="Comma 3 28 3 3 3 5" xfId="29944" xr:uid="{00000000-0005-0000-0000-000054240000}"/>
    <cellStyle name="Comma 3 28 3 3 4" xfId="24505" xr:uid="{00000000-0005-0000-0000-000055240000}"/>
    <cellStyle name="Comma 3 28 3 3 4 2" xfId="27390" xr:uid="{00000000-0005-0000-0000-000056240000}"/>
    <cellStyle name="Comma 3 28 3 3 4 2 2" xfId="34920" xr:uid="{00000000-0005-0000-0000-000057240000}"/>
    <cellStyle name="Comma 3 28 3 3 4 3" xfId="32036" xr:uid="{00000000-0005-0000-0000-000058240000}"/>
    <cellStyle name="Comma 3 28 3 3 4 4" xfId="30274" xr:uid="{00000000-0005-0000-0000-000059240000}"/>
    <cellStyle name="Comma 3 28 3 3 5" xfId="24724" xr:uid="{00000000-0005-0000-0000-00005A240000}"/>
    <cellStyle name="Comma 3 28 3 3 5 2" xfId="33926" xr:uid="{00000000-0005-0000-0000-00005B240000}"/>
    <cellStyle name="Comma 3 28 3 3 5 3" xfId="30493" xr:uid="{00000000-0005-0000-0000-00005C240000}"/>
    <cellStyle name="Comma 3 28 3 3 6" xfId="31042" xr:uid="{00000000-0005-0000-0000-00005D240000}"/>
    <cellStyle name="Comma 3 28 3 3 7" xfId="29280" xr:uid="{00000000-0005-0000-0000-00005E240000}"/>
    <cellStyle name="Comma 3 28 3 4" xfId="23506" xr:uid="{00000000-0005-0000-0000-00005F240000}"/>
    <cellStyle name="Comma 3 28 3 4 2" xfId="24941" xr:uid="{00000000-0005-0000-0000-000060240000}"/>
    <cellStyle name="Comma 3 28 3 4 2 2" xfId="25578" xr:uid="{00000000-0005-0000-0000-000061240000}"/>
    <cellStyle name="Comma 3 28 3 4 2 2 2" xfId="28263" xr:uid="{00000000-0005-0000-0000-000062240000}"/>
    <cellStyle name="Comma 3 28 3 4 2 2 2 2" xfId="35793" xr:uid="{00000000-0005-0000-0000-000063240000}"/>
    <cellStyle name="Comma 3 28 3 4 2 2 3" xfId="32909" xr:uid="{00000000-0005-0000-0000-000064240000}"/>
    <cellStyle name="Comma 3 28 3 4 2 3" xfId="27626" xr:uid="{00000000-0005-0000-0000-000065240000}"/>
    <cellStyle name="Comma 3 28 3 4 2 3 2" xfId="35156" xr:uid="{00000000-0005-0000-0000-000066240000}"/>
    <cellStyle name="Comma 3 28 3 4 2 4" xfId="32272" xr:uid="{00000000-0005-0000-0000-000067240000}"/>
    <cellStyle name="Comma 3 28 3 4 3" xfId="25160" xr:uid="{00000000-0005-0000-0000-000068240000}"/>
    <cellStyle name="Comma 3 28 3 4 3 2" xfId="27845" xr:uid="{00000000-0005-0000-0000-000069240000}"/>
    <cellStyle name="Comma 3 28 3 4 3 2 2" xfId="35375" xr:uid="{00000000-0005-0000-0000-00006A240000}"/>
    <cellStyle name="Comma 3 28 3 4 3 3" xfId="32491" xr:uid="{00000000-0005-0000-0000-00006B240000}"/>
    <cellStyle name="Comma 3 28 3 4 4" xfId="26393" xr:uid="{00000000-0005-0000-0000-00006C240000}"/>
    <cellStyle name="Comma 3 28 3 4 4 2" xfId="33792" xr:uid="{00000000-0005-0000-0000-00006D240000}"/>
    <cellStyle name="Comma 3 28 3 4 5" xfId="30908" xr:uid="{00000000-0005-0000-0000-00006E240000}"/>
    <cellStyle name="Comma 3 28 3 4 6" xfId="29146" xr:uid="{00000000-0005-0000-0000-00006F240000}"/>
    <cellStyle name="Comma 3 28 3 5" xfId="23710" xr:uid="{00000000-0005-0000-0000-000070240000}"/>
    <cellStyle name="Comma 3 28 3 5 2" xfId="25359" xr:uid="{00000000-0005-0000-0000-000071240000}"/>
    <cellStyle name="Comma 3 28 3 5 2 2" xfId="28044" xr:uid="{00000000-0005-0000-0000-000072240000}"/>
    <cellStyle name="Comma 3 28 3 5 2 2 2" xfId="35574" xr:uid="{00000000-0005-0000-0000-000073240000}"/>
    <cellStyle name="Comma 3 28 3 5 2 3" xfId="32690" xr:uid="{00000000-0005-0000-0000-000074240000}"/>
    <cellStyle name="Comma 3 28 3 5 3" xfId="26596" xr:uid="{00000000-0005-0000-0000-000075240000}"/>
    <cellStyle name="Comma 3 28 3 5 3 2" xfId="34126" xr:uid="{00000000-0005-0000-0000-000076240000}"/>
    <cellStyle name="Comma 3 28 3 5 4" xfId="31242" xr:uid="{00000000-0005-0000-0000-000077240000}"/>
    <cellStyle name="Comma 3 28 3 5 5" xfId="29480" xr:uid="{00000000-0005-0000-0000-000078240000}"/>
    <cellStyle name="Comma 3 28 3 6" xfId="24041" xr:uid="{00000000-0005-0000-0000-000079240000}"/>
    <cellStyle name="Comma 3 28 3 6 2" xfId="25998" xr:uid="{00000000-0005-0000-0000-00007A240000}"/>
    <cellStyle name="Comma 3 28 3 6 2 2" xfId="28683" xr:uid="{00000000-0005-0000-0000-00007B240000}"/>
    <cellStyle name="Comma 3 28 3 6 2 2 2" xfId="36213" xr:uid="{00000000-0005-0000-0000-00007C240000}"/>
    <cellStyle name="Comma 3 28 3 6 2 3" xfId="33329" xr:uid="{00000000-0005-0000-0000-00007D240000}"/>
    <cellStyle name="Comma 3 28 3 6 3" xfId="26926" xr:uid="{00000000-0005-0000-0000-00007E240000}"/>
    <cellStyle name="Comma 3 28 3 6 3 2" xfId="34456" xr:uid="{00000000-0005-0000-0000-00007F240000}"/>
    <cellStyle name="Comma 3 28 3 6 4" xfId="31572" xr:uid="{00000000-0005-0000-0000-000080240000}"/>
    <cellStyle name="Comma 3 28 3 6 5" xfId="29810" xr:uid="{00000000-0005-0000-0000-000081240000}"/>
    <cellStyle name="Comma 3 28 3 7" xfId="24371" xr:uid="{00000000-0005-0000-0000-000082240000}"/>
    <cellStyle name="Comma 3 28 3 7 2" xfId="27256" xr:uid="{00000000-0005-0000-0000-000083240000}"/>
    <cellStyle name="Comma 3 28 3 7 2 2" xfId="34786" xr:uid="{00000000-0005-0000-0000-000084240000}"/>
    <cellStyle name="Comma 3 28 3 7 3" xfId="31902" xr:uid="{00000000-0005-0000-0000-000085240000}"/>
    <cellStyle name="Comma 3 28 3 7 4" xfId="30140" xr:uid="{00000000-0005-0000-0000-000086240000}"/>
    <cellStyle name="Comma 3 28 3 8" xfId="26241" xr:uid="{00000000-0005-0000-0000-000087240000}"/>
    <cellStyle name="Comma 3 28 3 8 2" xfId="33573" xr:uid="{00000000-0005-0000-0000-000088240000}"/>
    <cellStyle name="Comma 3 28 3 9" xfId="30689" xr:uid="{00000000-0005-0000-0000-000089240000}"/>
    <cellStyle name="Comma 3 28 4" xfId="3466" xr:uid="{00000000-0005-0000-0000-00008A240000}"/>
    <cellStyle name="Comma 3 28 4 2" xfId="23276" xr:uid="{00000000-0005-0000-0000-00008B240000}"/>
    <cellStyle name="Comma 3 28 4 2 2" xfId="23846" xr:uid="{00000000-0005-0000-0000-00008C240000}"/>
    <cellStyle name="Comma 3 28 4 2 2 2" xfId="25714" xr:uid="{00000000-0005-0000-0000-00008D240000}"/>
    <cellStyle name="Comma 3 28 4 2 2 2 2" xfId="28399" xr:uid="{00000000-0005-0000-0000-00008E240000}"/>
    <cellStyle name="Comma 3 28 4 2 2 2 2 2" xfId="35929" xr:uid="{00000000-0005-0000-0000-00008F240000}"/>
    <cellStyle name="Comma 3 28 4 2 2 2 3" xfId="33045" xr:uid="{00000000-0005-0000-0000-000090240000}"/>
    <cellStyle name="Comma 3 28 4 2 2 3" xfId="26732" xr:uid="{00000000-0005-0000-0000-000091240000}"/>
    <cellStyle name="Comma 3 28 4 2 2 3 2" xfId="34262" xr:uid="{00000000-0005-0000-0000-000092240000}"/>
    <cellStyle name="Comma 3 28 4 2 2 4" xfId="31378" xr:uid="{00000000-0005-0000-0000-000093240000}"/>
    <cellStyle name="Comma 3 28 4 2 2 5" xfId="29616" xr:uid="{00000000-0005-0000-0000-000094240000}"/>
    <cellStyle name="Comma 3 28 4 2 3" xfId="24177" xr:uid="{00000000-0005-0000-0000-000095240000}"/>
    <cellStyle name="Comma 3 28 4 2 3 2" xfId="25999" xr:uid="{00000000-0005-0000-0000-000096240000}"/>
    <cellStyle name="Comma 3 28 4 2 3 2 2" xfId="28684" xr:uid="{00000000-0005-0000-0000-000097240000}"/>
    <cellStyle name="Comma 3 28 4 2 3 2 2 2" xfId="36214" xr:uid="{00000000-0005-0000-0000-000098240000}"/>
    <cellStyle name="Comma 3 28 4 2 3 2 3" xfId="33330" xr:uid="{00000000-0005-0000-0000-000099240000}"/>
    <cellStyle name="Comma 3 28 4 2 3 3" xfId="27062" xr:uid="{00000000-0005-0000-0000-00009A240000}"/>
    <cellStyle name="Comma 3 28 4 2 3 3 2" xfId="34592" xr:uid="{00000000-0005-0000-0000-00009B240000}"/>
    <cellStyle name="Comma 3 28 4 2 3 4" xfId="31708" xr:uid="{00000000-0005-0000-0000-00009C240000}"/>
    <cellStyle name="Comma 3 28 4 2 3 5" xfId="29946" xr:uid="{00000000-0005-0000-0000-00009D240000}"/>
    <cellStyle name="Comma 3 28 4 2 4" xfId="24507" xr:uid="{00000000-0005-0000-0000-00009E240000}"/>
    <cellStyle name="Comma 3 28 4 2 4 2" xfId="27392" xr:uid="{00000000-0005-0000-0000-00009F240000}"/>
    <cellStyle name="Comma 3 28 4 2 4 2 2" xfId="34922" xr:uid="{00000000-0005-0000-0000-0000A0240000}"/>
    <cellStyle name="Comma 3 28 4 2 4 3" xfId="32038" xr:uid="{00000000-0005-0000-0000-0000A1240000}"/>
    <cellStyle name="Comma 3 28 4 2 4 4" xfId="30276" xr:uid="{00000000-0005-0000-0000-0000A2240000}"/>
    <cellStyle name="Comma 3 28 4 2 5" xfId="24726" xr:uid="{00000000-0005-0000-0000-0000A3240000}"/>
    <cellStyle name="Comma 3 28 4 2 5 2" xfId="33928" xr:uid="{00000000-0005-0000-0000-0000A4240000}"/>
    <cellStyle name="Comma 3 28 4 2 5 3" xfId="30495" xr:uid="{00000000-0005-0000-0000-0000A5240000}"/>
    <cellStyle name="Comma 3 28 4 2 6" xfId="31044" xr:uid="{00000000-0005-0000-0000-0000A6240000}"/>
    <cellStyle name="Comma 3 28 4 2 7" xfId="29282" xr:uid="{00000000-0005-0000-0000-0000A7240000}"/>
    <cellStyle name="Comma 3 28 4 3" xfId="23508" xr:uid="{00000000-0005-0000-0000-0000A8240000}"/>
    <cellStyle name="Comma 3 28 4 3 2" xfId="24943" xr:uid="{00000000-0005-0000-0000-0000A9240000}"/>
    <cellStyle name="Comma 3 28 4 3 2 2" xfId="25580" xr:uid="{00000000-0005-0000-0000-0000AA240000}"/>
    <cellStyle name="Comma 3 28 4 3 2 2 2" xfId="28265" xr:uid="{00000000-0005-0000-0000-0000AB240000}"/>
    <cellStyle name="Comma 3 28 4 3 2 2 2 2" xfId="35795" xr:uid="{00000000-0005-0000-0000-0000AC240000}"/>
    <cellStyle name="Comma 3 28 4 3 2 2 3" xfId="32911" xr:uid="{00000000-0005-0000-0000-0000AD240000}"/>
    <cellStyle name="Comma 3 28 4 3 2 3" xfId="27628" xr:uid="{00000000-0005-0000-0000-0000AE240000}"/>
    <cellStyle name="Comma 3 28 4 3 2 3 2" xfId="35158" xr:uid="{00000000-0005-0000-0000-0000AF240000}"/>
    <cellStyle name="Comma 3 28 4 3 2 4" xfId="32274" xr:uid="{00000000-0005-0000-0000-0000B0240000}"/>
    <cellStyle name="Comma 3 28 4 3 3" xfId="25162" xr:uid="{00000000-0005-0000-0000-0000B1240000}"/>
    <cellStyle name="Comma 3 28 4 3 3 2" xfId="27847" xr:uid="{00000000-0005-0000-0000-0000B2240000}"/>
    <cellStyle name="Comma 3 28 4 3 3 2 2" xfId="35377" xr:uid="{00000000-0005-0000-0000-0000B3240000}"/>
    <cellStyle name="Comma 3 28 4 3 3 3" xfId="32493" xr:uid="{00000000-0005-0000-0000-0000B4240000}"/>
    <cellStyle name="Comma 3 28 4 3 4" xfId="26395" xr:uid="{00000000-0005-0000-0000-0000B5240000}"/>
    <cellStyle name="Comma 3 28 4 3 4 2" xfId="33794" xr:uid="{00000000-0005-0000-0000-0000B6240000}"/>
    <cellStyle name="Comma 3 28 4 3 5" xfId="30910" xr:uid="{00000000-0005-0000-0000-0000B7240000}"/>
    <cellStyle name="Comma 3 28 4 3 6" xfId="29148" xr:uid="{00000000-0005-0000-0000-0000B8240000}"/>
    <cellStyle name="Comma 3 28 4 4" xfId="23712" xr:uid="{00000000-0005-0000-0000-0000B9240000}"/>
    <cellStyle name="Comma 3 28 4 4 2" xfId="25361" xr:uid="{00000000-0005-0000-0000-0000BA240000}"/>
    <cellStyle name="Comma 3 28 4 4 2 2" xfId="28046" xr:uid="{00000000-0005-0000-0000-0000BB240000}"/>
    <cellStyle name="Comma 3 28 4 4 2 2 2" xfId="35576" xr:uid="{00000000-0005-0000-0000-0000BC240000}"/>
    <cellStyle name="Comma 3 28 4 4 2 3" xfId="32692" xr:uid="{00000000-0005-0000-0000-0000BD240000}"/>
    <cellStyle name="Comma 3 28 4 4 3" xfId="26598" xr:uid="{00000000-0005-0000-0000-0000BE240000}"/>
    <cellStyle name="Comma 3 28 4 4 3 2" xfId="34128" xr:uid="{00000000-0005-0000-0000-0000BF240000}"/>
    <cellStyle name="Comma 3 28 4 4 4" xfId="31244" xr:uid="{00000000-0005-0000-0000-0000C0240000}"/>
    <cellStyle name="Comma 3 28 4 4 5" xfId="29482" xr:uid="{00000000-0005-0000-0000-0000C1240000}"/>
    <cellStyle name="Comma 3 28 4 5" xfId="24043" xr:uid="{00000000-0005-0000-0000-0000C2240000}"/>
    <cellStyle name="Comma 3 28 4 5 2" xfId="26000" xr:uid="{00000000-0005-0000-0000-0000C3240000}"/>
    <cellStyle name="Comma 3 28 4 5 2 2" xfId="28685" xr:uid="{00000000-0005-0000-0000-0000C4240000}"/>
    <cellStyle name="Comma 3 28 4 5 2 2 2" xfId="36215" xr:uid="{00000000-0005-0000-0000-0000C5240000}"/>
    <cellStyle name="Comma 3 28 4 5 2 3" xfId="33331" xr:uid="{00000000-0005-0000-0000-0000C6240000}"/>
    <cellStyle name="Comma 3 28 4 5 3" xfId="26928" xr:uid="{00000000-0005-0000-0000-0000C7240000}"/>
    <cellStyle name="Comma 3 28 4 5 3 2" xfId="34458" xr:uid="{00000000-0005-0000-0000-0000C8240000}"/>
    <cellStyle name="Comma 3 28 4 5 4" xfId="31574" xr:uid="{00000000-0005-0000-0000-0000C9240000}"/>
    <cellStyle name="Comma 3 28 4 5 5" xfId="29812" xr:uid="{00000000-0005-0000-0000-0000CA240000}"/>
    <cellStyle name="Comma 3 28 4 6" xfId="24373" xr:uid="{00000000-0005-0000-0000-0000CB240000}"/>
    <cellStyle name="Comma 3 28 4 6 2" xfId="27258" xr:uid="{00000000-0005-0000-0000-0000CC240000}"/>
    <cellStyle name="Comma 3 28 4 6 2 2" xfId="34788" xr:uid="{00000000-0005-0000-0000-0000CD240000}"/>
    <cellStyle name="Comma 3 28 4 6 3" xfId="31904" xr:uid="{00000000-0005-0000-0000-0000CE240000}"/>
    <cellStyle name="Comma 3 28 4 6 4" xfId="30142" xr:uid="{00000000-0005-0000-0000-0000CF240000}"/>
    <cellStyle name="Comma 3 28 4 7" xfId="26243" xr:uid="{00000000-0005-0000-0000-0000D0240000}"/>
    <cellStyle name="Comma 3 28 4 7 2" xfId="33575" xr:uid="{00000000-0005-0000-0000-0000D1240000}"/>
    <cellStyle name="Comma 3 28 4 8" xfId="30691" xr:uid="{00000000-0005-0000-0000-0000D2240000}"/>
    <cellStyle name="Comma 3 28 4 9" xfId="28929" xr:uid="{00000000-0005-0000-0000-0000D3240000}"/>
    <cellStyle name="Comma 3 28 5" xfId="23269" xr:uid="{00000000-0005-0000-0000-0000D4240000}"/>
    <cellStyle name="Comma 3 28 5 2" xfId="23839" xr:uid="{00000000-0005-0000-0000-0000D5240000}"/>
    <cellStyle name="Comma 3 28 5 2 2" xfId="25707" xr:uid="{00000000-0005-0000-0000-0000D6240000}"/>
    <cellStyle name="Comma 3 28 5 2 2 2" xfId="28392" xr:uid="{00000000-0005-0000-0000-0000D7240000}"/>
    <cellStyle name="Comma 3 28 5 2 2 2 2" xfId="35922" xr:uid="{00000000-0005-0000-0000-0000D8240000}"/>
    <cellStyle name="Comma 3 28 5 2 2 3" xfId="33038" xr:uid="{00000000-0005-0000-0000-0000D9240000}"/>
    <cellStyle name="Comma 3 28 5 2 3" xfId="26725" xr:uid="{00000000-0005-0000-0000-0000DA240000}"/>
    <cellStyle name="Comma 3 28 5 2 3 2" xfId="34255" xr:uid="{00000000-0005-0000-0000-0000DB240000}"/>
    <cellStyle name="Comma 3 28 5 2 4" xfId="31371" xr:uid="{00000000-0005-0000-0000-0000DC240000}"/>
    <cellStyle name="Comma 3 28 5 2 5" xfId="29609" xr:uid="{00000000-0005-0000-0000-0000DD240000}"/>
    <cellStyle name="Comma 3 28 5 3" xfId="24170" xr:uid="{00000000-0005-0000-0000-0000DE240000}"/>
    <cellStyle name="Comma 3 28 5 3 2" xfId="26001" xr:uid="{00000000-0005-0000-0000-0000DF240000}"/>
    <cellStyle name="Comma 3 28 5 3 2 2" xfId="28686" xr:uid="{00000000-0005-0000-0000-0000E0240000}"/>
    <cellStyle name="Comma 3 28 5 3 2 2 2" xfId="36216" xr:uid="{00000000-0005-0000-0000-0000E1240000}"/>
    <cellStyle name="Comma 3 28 5 3 2 3" xfId="33332" xr:uid="{00000000-0005-0000-0000-0000E2240000}"/>
    <cellStyle name="Comma 3 28 5 3 3" xfId="27055" xr:uid="{00000000-0005-0000-0000-0000E3240000}"/>
    <cellStyle name="Comma 3 28 5 3 3 2" xfId="34585" xr:uid="{00000000-0005-0000-0000-0000E4240000}"/>
    <cellStyle name="Comma 3 28 5 3 4" xfId="31701" xr:uid="{00000000-0005-0000-0000-0000E5240000}"/>
    <cellStyle name="Comma 3 28 5 3 5" xfId="29939" xr:uid="{00000000-0005-0000-0000-0000E6240000}"/>
    <cellStyle name="Comma 3 28 5 4" xfId="24500" xr:uid="{00000000-0005-0000-0000-0000E7240000}"/>
    <cellStyle name="Comma 3 28 5 4 2" xfId="27385" xr:uid="{00000000-0005-0000-0000-0000E8240000}"/>
    <cellStyle name="Comma 3 28 5 4 2 2" xfId="34915" xr:uid="{00000000-0005-0000-0000-0000E9240000}"/>
    <cellStyle name="Comma 3 28 5 4 3" xfId="32031" xr:uid="{00000000-0005-0000-0000-0000EA240000}"/>
    <cellStyle name="Comma 3 28 5 4 4" xfId="30269" xr:uid="{00000000-0005-0000-0000-0000EB240000}"/>
    <cellStyle name="Comma 3 28 5 5" xfId="24719" xr:uid="{00000000-0005-0000-0000-0000EC240000}"/>
    <cellStyle name="Comma 3 28 5 5 2" xfId="33921" xr:uid="{00000000-0005-0000-0000-0000ED240000}"/>
    <cellStyle name="Comma 3 28 5 5 3" xfId="30488" xr:uid="{00000000-0005-0000-0000-0000EE240000}"/>
    <cellStyle name="Comma 3 28 5 6" xfId="31037" xr:uid="{00000000-0005-0000-0000-0000EF240000}"/>
    <cellStyle name="Comma 3 28 5 7" xfId="29275" xr:uid="{00000000-0005-0000-0000-0000F0240000}"/>
    <cellStyle name="Comma 3 28 6" xfId="23501" xr:uid="{00000000-0005-0000-0000-0000F1240000}"/>
    <cellStyle name="Comma 3 28 6 2" xfId="24936" xr:uid="{00000000-0005-0000-0000-0000F2240000}"/>
    <cellStyle name="Comma 3 28 6 2 2" xfId="25573" xr:uid="{00000000-0005-0000-0000-0000F3240000}"/>
    <cellStyle name="Comma 3 28 6 2 2 2" xfId="28258" xr:uid="{00000000-0005-0000-0000-0000F4240000}"/>
    <cellStyle name="Comma 3 28 6 2 2 2 2" xfId="35788" xr:uid="{00000000-0005-0000-0000-0000F5240000}"/>
    <cellStyle name="Comma 3 28 6 2 2 3" xfId="32904" xr:uid="{00000000-0005-0000-0000-0000F6240000}"/>
    <cellStyle name="Comma 3 28 6 2 3" xfId="27621" xr:uid="{00000000-0005-0000-0000-0000F7240000}"/>
    <cellStyle name="Comma 3 28 6 2 3 2" xfId="35151" xr:uid="{00000000-0005-0000-0000-0000F8240000}"/>
    <cellStyle name="Comma 3 28 6 2 4" xfId="32267" xr:uid="{00000000-0005-0000-0000-0000F9240000}"/>
    <cellStyle name="Comma 3 28 6 3" xfId="25155" xr:uid="{00000000-0005-0000-0000-0000FA240000}"/>
    <cellStyle name="Comma 3 28 6 3 2" xfId="27840" xr:uid="{00000000-0005-0000-0000-0000FB240000}"/>
    <cellStyle name="Comma 3 28 6 3 2 2" xfId="35370" xr:uid="{00000000-0005-0000-0000-0000FC240000}"/>
    <cellStyle name="Comma 3 28 6 3 3" xfId="32486" xr:uid="{00000000-0005-0000-0000-0000FD240000}"/>
    <cellStyle name="Comma 3 28 6 4" xfId="26388" xr:uid="{00000000-0005-0000-0000-0000FE240000}"/>
    <cellStyle name="Comma 3 28 6 4 2" xfId="33787" xr:uid="{00000000-0005-0000-0000-0000FF240000}"/>
    <cellStyle name="Comma 3 28 6 5" xfId="30903" xr:uid="{00000000-0005-0000-0000-000000250000}"/>
    <cellStyle name="Comma 3 28 6 6" xfId="29141" xr:uid="{00000000-0005-0000-0000-000001250000}"/>
    <cellStyle name="Comma 3 28 7" xfId="23705" xr:uid="{00000000-0005-0000-0000-000002250000}"/>
    <cellStyle name="Comma 3 28 7 2" xfId="25354" xr:uid="{00000000-0005-0000-0000-000003250000}"/>
    <cellStyle name="Comma 3 28 7 2 2" xfId="28039" xr:uid="{00000000-0005-0000-0000-000004250000}"/>
    <cellStyle name="Comma 3 28 7 2 2 2" xfId="35569" xr:uid="{00000000-0005-0000-0000-000005250000}"/>
    <cellStyle name="Comma 3 28 7 2 3" xfId="32685" xr:uid="{00000000-0005-0000-0000-000006250000}"/>
    <cellStyle name="Comma 3 28 7 3" xfId="26591" xr:uid="{00000000-0005-0000-0000-000007250000}"/>
    <cellStyle name="Comma 3 28 7 3 2" xfId="34121" xr:uid="{00000000-0005-0000-0000-000008250000}"/>
    <cellStyle name="Comma 3 28 7 4" xfId="31237" xr:uid="{00000000-0005-0000-0000-000009250000}"/>
    <cellStyle name="Comma 3 28 7 5" xfId="29475" xr:uid="{00000000-0005-0000-0000-00000A250000}"/>
    <cellStyle name="Comma 3 28 8" xfId="24036" xr:uid="{00000000-0005-0000-0000-00000B250000}"/>
    <cellStyle name="Comma 3 28 8 2" xfId="26002" xr:uid="{00000000-0005-0000-0000-00000C250000}"/>
    <cellStyle name="Comma 3 28 8 2 2" xfId="28687" xr:uid="{00000000-0005-0000-0000-00000D250000}"/>
    <cellStyle name="Comma 3 28 8 2 2 2" xfId="36217" xr:uid="{00000000-0005-0000-0000-00000E250000}"/>
    <cellStyle name="Comma 3 28 8 2 3" xfId="33333" xr:uid="{00000000-0005-0000-0000-00000F250000}"/>
    <cellStyle name="Comma 3 28 8 3" xfId="26921" xr:uid="{00000000-0005-0000-0000-000010250000}"/>
    <cellStyle name="Comma 3 28 8 3 2" xfId="34451" xr:uid="{00000000-0005-0000-0000-000011250000}"/>
    <cellStyle name="Comma 3 28 8 4" xfId="31567" xr:uid="{00000000-0005-0000-0000-000012250000}"/>
    <cellStyle name="Comma 3 28 8 5" xfId="29805" xr:uid="{00000000-0005-0000-0000-000013250000}"/>
    <cellStyle name="Comma 3 28 9" xfId="24366" xr:uid="{00000000-0005-0000-0000-000014250000}"/>
    <cellStyle name="Comma 3 28 9 2" xfId="27251" xr:uid="{00000000-0005-0000-0000-000015250000}"/>
    <cellStyle name="Comma 3 28 9 2 2" xfId="34781" xr:uid="{00000000-0005-0000-0000-000016250000}"/>
    <cellStyle name="Comma 3 28 9 3" xfId="31897" xr:uid="{00000000-0005-0000-0000-000017250000}"/>
    <cellStyle name="Comma 3 28 9 4" xfId="30135" xr:uid="{00000000-0005-0000-0000-000018250000}"/>
    <cellStyle name="Comma 3 29" xfId="3467" xr:uid="{00000000-0005-0000-0000-000019250000}"/>
    <cellStyle name="Comma 3 29 10" xfId="26244" xr:uid="{00000000-0005-0000-0000-00001A250000}"/>
    <cellStyle name="Comma 3 29 10 2" xfId="33576" xr:uid="{00000000-0005-0000-0000-00001B250000}"/>
    <cellStyle name="Comma 3 29 11" xfId="30692" xr:uid="{00000000-0005-0000-0000-00001C250000}"/>
    <cellStyle name="Comma 3 29 12" xfId="28930" xr:uid="{00000000-0005-0000-0000-00001D250000}"/>
    <cellStyle name="Comma 3 29 2" xfId="3468" xr:uid="{00000000-0005-0000-0000-00001E250000}"/>
    <cellStyle name="Comma 3 29 2 10" xfId="30693" xr:uid="{00000000-0005-0000-0000-00001F250000}"/>
    <cellStyle name="Comma 3 29 2 11" xfId="28931" xr:uid="{00000000-0005-0000-0000-000020250000}"/>
    <cellStyle name="Comma 3 29 2 2" xfId="3469" xr:uid="{00000000-0005-0000-0000-000021250000}"/>
    <cellStyle name="Comma 3 29 2 2 10" xfId="28932" xr:uid="{00000000-0005-0000-0000-000022250000}"/>
    <cellStyle name="Comma 3 29 2 2 2" xfId="3470" xr:uid="{00000000-0005-0000-0000-000023250000}"/>
    <cellStyle name="Comma 3 29 2 2 2 2" xfId="23280" xr:uid="{00000000-0005-0000-0000-000024250000}"/>
    <cellStyle name="Comma 3 29 2 2 2 2 2" xfId="23850" xr:uid="{00000000-0005-0000-0000-000025250000}"/>
    <cellStyle name="Comma 3 29 2 2 2 2 2 2" xfId="25718" xr:uid="{00000000-0005-0000-0000-000026250000}"/>
    <cellStyle name="Comma 3 29 2 2 2 2 2 2 2" xfId="28403" xr:uid="{00000000-0005-0000-0000-000027250000}"/>
    <cellStyle name="Comma 3 29 2 2 2 2 2 2 2 2" xfId="35933" xr:uid="{00000000-0005-0000-0000-000028250000}"/>
    <cellStyle name="Comma 3 29 2 2 2 2 2 2 3" xfId="33049" xr:uid="{00000000-0005-0000-0000-000029250000}"/>
    <cellStyle name="Comma 3 29 2 2 2 2 2 3" xfId="26736" xr:uid="{00000000-0005-0000-0000-00002A250000}"/>
    <cellStyle name="Comma 3 29 2 2 2 2 2 3 2" xfId="34266" xr:uid="{00000000-0005-0000-0000-00002B250000}"/>
    <cellStyle name="Comma 3 29 2 2 2 2 2 4" xfId="31382" xr:uid="{00000000-0005-0000-0000-00002C250000}"/>
    <cellStyle name="Comma 3 29 2 2 2 2 2 5" xfId="29620" xr:uid="{00000000-0005-0000-0000-00002D250000}"/>
    <cellStyle name="Comma 3 29 2 2 2 2 3" xfId="24181" xr:uid="{00000000-0005-0000-0000-00002E250000}"/>
    <cellStyle name="Comma 3 29 2 2 2 2 3 2" xfId="26003" xr:uid="{00000000-0005-0000-0000-00002F250000}"/>
    <cellStyle name="Comma 3 29 2 2 2 2 3 2 2" xfId="28688" xr:uid="{00000000-0005-0000-0000-000030250000}"/>
    <cellStyle name="Comma 3 29 2 2 2 2 3 2 2 2" xfId="36218" xr:uid="{00000000-0005-0000-0000-000031250000}"/>
    <cellStyle name="Comma 3 29 2 2 2 2 3 2 3" xfId="33334" xr:uid="{00000000-0005-0000-0000-000032250000}"/>
    <cellStyle name="Comma 3 29 2 2 2 2 3 3" xfId="27066" xr:uid="{00000000-0005-0000-0000-000033250000}"/>
    <cellStyle name="Comma 3 29 2 2 2 2 3 3 2" xfId="34596" xr:uid="{00000000-0005-0000-0000-000034250000}"/>
    <cellStyle name="Comma 3 29 2 2 2 2 3 4" xfId="31712" xr:uid="{00000000-0005-0000-0000-000035250000}"/>
    <cellStyle name="Comma 3 29 2 2 2 2 3 5" xfId="29950" xr:uid="{00000000-0005-0000-0000-000036250000}"/>
    <cellStyle name="Comma 3 29 2 2 2 2 4" xfId="24511" xr:uid="{00000000-0005-0000-0000-000037250000}"/>
    <cellStyle name="Comma 3 29 2 2 2 2 4 2" xfId="27396" xr:uid="{00000000-0005-0000-0000-000038250000}"/>
    <cellStyle name="Comma 3 29 2 2 2 2 4 2 2" xfId="34926" xr:uid="{00000000-0005-0000-0000-000039250000}"/>
    <cellStyle name="Comma 3 29 2 2 2 2 4 3" xfId="32042" xr:uid="{00000000-0005-0000-0000-00003A250000}"/>
    <cellStyle name="Comma 3 29 2 2 2 2 4 4" xfId="30280" xr:uid="{00000000-0005-0000-0000-00003B250000}"/>
    <cellStyle name="Comma 3 29 2 2 2 2 5" xfId="24730" xr:uid="{00000000-0005-0000-0000-00003C250000}"/>
    <cellStyle name="Comma 3 29 2 2 2 2 5 2" xfId="33932" xr:uid="{00000000-0005-0000-0000-00003D250000}"/>
    <cellStyle name="Comma 3 29 2 2 2 2 5 3" xfId="30499" xr:uid="{00000000-0005-0000-0000-00003E250000}"/>
    <cellStyle name="Comma 3 29 2 2 2 2 6" xfId="31048" xr:uid="{00000000-0005-0000-0000-00003F250000}"/>
    <cellStyle name="Comma 3 29 2 2 2 2 7" xfId="29286" xr:uid="{00000000-0005-0000-0000-000040250000}"/>
    <cellStyle name="Comma 3 29 2 2 2 3" xfId="23512" xr:uid="{00000000-0005-0000-0000-000041250000}"/>
    <cellStyle name="Comma 3 29 2 2 2 3 2" xfId="24947" xr:uid="{00000000-0005-0000-0000-000042250000}"/>
    <cellStyle name="Comma 3 29 2 2 2 3 2 2" xfId="25584" xr:uid="{00000000-0005-0000-0000-000043250000}"/>
    <cellStyle name="Comma 3 29 2 2 2 3 2 2 2" xfId="28269" xr:uid="{00000000-0005-0000-0000-000044250000}"/>
    <cellStyle name="Comma 3 29 2 2 2 3 2 2 2 2" xfId="35799" xr:uid="{00000000-0005-0000-0000-000045250000}"/>
    <cellStyle name="Comma 3 29 2 2 2 3 2 2 3" xfId="32915" xr:uid="{00000000-0005-0000-0000-000046250000}"/>
    <cellStyle name="Comma 3 29 2 2 2 3 2 3" xfId="27632" xr:uid="{00000000-0005-0000-0000-000047250000}"/>
    <cellStyle name="Comma 3 29 2 2 2 3 2 3 2" xfId="35162" xr:uid="{00000000-0005-0000-0000-000048250000}"/>
    <cellStyle name="Comma 3 29 2 2 2 3 2 4" xfId="32278" xr:uid="{00000000-0005-0000-0000-000049250000}"/>
    <cellStyle name="Comma 3 29 2 2 2 3 3" xfId="25166" xr:uid="{00000000-0005-0000-0000-00004A250000}"/>
    <cellStyle name="Comma 3 29 2 2 2 3 3 2" xfId="27851" xr:uid="{00000000-0005-0000-0000-00004B250000}"/>
    <cellStyle name="Comma 3 29 2 2 2 3 3 2 2" xfId="35381" xr:uid="{00000000-0005-0000-0000-00004C250000}"/>
    <cellStyle name="Comma 3 29 2 2 2 3 3 3" xfId="32497" xr:uid="{00000000-0005-0000-0000-00004D250000}"/>
    <cellStyle name="Comma 3 29 2 2 2 3 4" xfId="26399" xr:uid="{00000000-0005-0000-0000-00004E250000}"/>
    <cellStyle name="Comma 3 29 2 2 2 3 4 2" xfId="33798" xr:uid="{00000000-0005-0000-0000-00004F250000}"/>
    <cellStyle name="Comma 3 29 2 2 2 3 5" xfId="30914" xr:uid="{00000000-0005-0000-0000-000050250000}"/>
    <cellStyle name="Comma 3 29 2 2 2 3 6" xfId="29152" xr:uid="{00000000-0005-0000-0000-000051250000}"/>
    <cellStyle name="Comma 3 29 2 2 2 4" xfId="23716" xr:uid="{00000000-0005-0000-0000-000052250000}"/>
    <cellStyle name="Comma 3 29 2 2 2 4 2" xfId="25365" xr:uid="{00000000-0005-0000-0000-000053250000}"/>
    <cellStyle name="Comma 3 29 2 2 2 4 2 2" xfId="28050" xr:uid="{00000000-0005-0000-0000-000054250000}"/>
    <cellStyle name="Comma 3 29 2 2 2 4 2 2 2" xfId="35580" xr:uid="{00000000-0005-0000-0000-000055250000}"/>
    <cellStyle name="Comma 3 29 2 2 2 4 2 3" xfId="32696" xr:uid="{00000000-0005-0000-0000-000056250000}"/>
    <cellStyle name="Comma 3 29 2 2 2 4 3" xfId="26602" xr:uid="{00000000-0005-0000-0000-000057250000}"/>
    <cellStyle name="Comma 3 29 2 2 2 4 3 2" xfId="34132" xr:uid="{00000000-0005-0000-0000-000058250000}"/>
    <cellStyle name="Comma 3 29 2 2 2 4 4" xfId="31248" xr:uid="{00000000-0005-0000-0000-000059250000}"/>
    <cellStyle name="Comma 3 29 2 2 2 4 5" xfId="29486" xr:uid="{00000000-0005-0000-0000-00005A250000}"/>
    <cellStyle name="Comma 3 29 2 2 2 5" xfId="24047" xr:uid="{00000000-0005-0000-0000-00005B250000}"/>
    <cellStyle name="Comma 3 29 2 2 2 5 2" xfId="26004" xr:uid="{00000000-0005-0000-0000-00005C250000}"/>
    <cellStyle name="Comma 3 29 2 2 2 5 2 2" xfId="28689" xr:uid="{00000000-0005-0000-0000-00005D250000}"/>
    <cellStyle name="Comma 3 29 2 2 2 5 2 2 2" xfId="36219" xr:uid="{00000000-0005-0000-0000-00005E250000}"/>
    <cellStyle name="Comma 3 29 2 2 2 5 2 3" xfId="33335" xr:uid="{00000000-0005-0000-0000-00005F250000}"/>
    <cellStyle name="Comma 3 29 2 2 2 5 3" xfId="26932" xr:uid="{00000000-0005-0000-0000-000060250000}"/>
    <cellStyle name="Comma 3 29 2 2 2 5 3 2" xfId="34462" xr:uid="{00000000-0005-0000-0000-000061250000}"/>
    <cellStyle name="Comma 3 29 2 2 2 5 4" xfId="31578" xr:uid="{00000000-0005-0000-0000-000062250000}"/>
    <cellStyle name="Comma 3 29 2 2 2 5 5" xfId="29816" xr:uid="{00000000-0005-0000-0000-000063250000}"/>
    <cellStyle name="Comma 3 29 2 2 2 6" xfId="24377" xr:uid="{00000000-0005-0000-0000-000064250000}"/>
    <cellStyle name="Comma 3 29 2 2 2 6 2" xfId="27262" xr:uid="{00000000-0005-0000-0000-000065250000}"/>
    <cellStyle name="Comma 3 29 2 2 2 6 2 2" xfId="34792" xr:uid="{00000000-0005-0000-0000-000066250000}"/>
    <cellStyle name="Comma 3 29 2 2 2 6 3" xfId="31908" xr:uid="{00000000-0005-0000-0000-000067250000}"/>
    <cellStyle name="Comma 3 29 2 2 2 6 4" xfId="30146" xr:uid="{00000000-0005-0000-0000-000068250000}"/>
    <cellStyle name="Comma 3 29 2 2 2 7" xfId="26247" xr:uid="{00000000-0005-0000-0000-000069250000}"/>
    <cellStyle name="Comma 3 29 2 2 2 7 2" xfId="33579" xr:uid="{00000000-0005-0000-0000-00006A250000}"/>
    <cellStyle name="Comma 3 29 2 2 2 8" xfId="30695" xr:uid="{00000000-0005-0000-0000-00006B250000}"/>
    <cellStyle name="Comma 3 29 2 2 2 9" xfId="28933" xr:uid="{00000000-0005-0000-0000-00006C250000}"/>
    <cellStyle name="Comma 3 29 2 2 3" xfId="23279" xr:uid="{00000000-0005-0000-0000-00006D250000}"/>
    <cellStyle name="Comma 3 29 2 2 3 2" xfId="23849" xr:uid="{00000000-0005-0000-0000-00006E250000}"/>
    <cellStyle name="Comma 3 29 2 2 3 2 2" xfId="25717" xr:uid="{00000000-0005-0000-0000-00006F250000}"/>
    <cellStyle name="Comma 3 29 2 2 3 2 2 2" xfId="28402" xr:uid="{00000000-0005-0000-0000-000070250000}"/>
    <cellStyle name="Comma 3 29 2 2 3 2 2 2 2" xfId="35932" xr:uid="{00000000-0005-0000-0000-000071250000}"/>
    <cellStyle name="Comma 3 29 2 2 3 2 2 3" xfId="33048" xr:uid="{00000000-0005-0000-0000-000072250000}"/>
    <cellStyle name="Comma 3 29 2 2 3 2 3" xfId="26735" xr:uid="{00000000-0005-0000-0000-000073250000}"/>
    <cellStyle name="Comma 3 29 2 2 3 2 3 2" xfId="34265" xr:uid="{00000000-0005-0000-0000-000074250000}"/>
    <cellStyle name="Comma 3 29 2 2 3 2 4" xfId="31381" xr:uid="{00000000-0005-0000-0000-000075250000}"/>
    <cellStyle name="Comma 3 29 2 2 3 2 5" xfId="29619" xr:uid="{00000000-0005-0000-0000-000076250000}"/>
    <cellStyle name="Comma 3 29 2 2 3 3" xfId="24180" xr:uid="{00000000-0005-0000-0000-000077250000}"/>
    <cellStyle name="Comma 3 29 2 2 3 3 2" xfId="26005" xr:uid="{00000000-0005-0000-0000-000078250000}"/>
    <cellStyle name="Comma 3 29 2 2 3 3 2 2" xfId="28690" xr:uid="{00000000-0005-0000-0000-000079250000}"/>
    <cellStyle name="Comma 3 29 2 2 3 3 2 2 2" xfId="36220" xr:uid="{00000000-0005-0000-0000-00007A250000}"/>
    <cellStyle name="Comma 3 29 2 2 3 3 2 3" xfId="33336" xr:uid="{00000000-0005-0000-0000-00007B250000}"/>
    <cellStyle name="Comma 3 29 2 2 3 3 3" xfId="27065" xr:uid="{00000000-0005-0000-0000-00007C250000}"/>
    <cellStyle name="Comma 3 29 2 2 3 3 3 2" xfId="34595" xr:uid="{00000000-0005-0000-0000-00007D250000}"/>
    <cellStyle name="Comma 3 29 2 2 3 3 4" xfId="31711" xr:uid="{00000000-0005-0000-0000-00007E250000}"/>
    <cellStyle name="Comma 3 29 2 2 3 3 5" xfId="29949" xr:uid="{00000000-0005-0000-0000-00007F250000}"/>
    <cellStyle name="Comma 3 29 2 2 3 4" xfId="24510" xr:uid="{00000000-0005-0000-0000-000080250000}"/>
    <cellStyle name="Comma 3 29 2 2 3 4 2" xfId="27395" xr:uid="{00000000-0005-0000-0000-000081250000}"/>
    <cellStyle name="Comma 3 29 2 2 3 4 2 2" xfId="34925" xr:uid="{00000000-0005-0000-0000-000082250000}"/>
    <cellStyle name="Comma 3 29 2 2 3 4 3" xfId="32041" xr:uid="{00000000-0005-0000-0000-000083250000}"/>
    <cellStyle name="Comma 3 29 2 2 3 4 4" xfId="30279" xr:uid="{00000000-0005-0000-0000-000084250000}"/>
    <cellStyle name="Comma 3 29 2 2 3 5" xfId="24729" xr:uid="{00000000-0005-0000-0000-000085250000}"/>
    <cellStyle name="Comma 3 29 2 2 3 5 2" xfId="33931" xr:uid="{00000000-0005-0000-0000-000086250000}"/>
    <cellStyle name="Comma 3 29 2 2 3 5 3" xfId="30498" xr:uid="{00000000-0005-0000-0000-000087250000}"/>
    <cellStyle name="Comma 3 29 2 2 3 6" xfId="31047" xr:uid="{00000000-0005-0000-0000-000088250000}"/>
    <cellStyle name="Comma 3 29 2 2 3 7" xfId="29285" xr:uid="{00000000-0005-0000-0000-000089250000}"/>
    <cellStyle name="Comma 3 29 2 2 4" xfId="23511" xr:uid="{00000000-0005-0000-0000-00008A250000}"/>
    <cellStyle name="Comma 3 29 2 2 4 2" xfId="24946" xr:uid="{00000000-0005-0000-0000-00008B250000}"/>
    <cellStyle name="Comma 3 29 2 2 4 2 2" xfId="25583" xr:uid="{00000000-0005-0000-0000-00008C250000}"/>
    <cellStyle name="Comma 3 29 2 2 4 2 2 2" xfId="28268" xr:uid="{00000000-0005-0000-0000-00008D250000}"/>
    <cellStyle name="Comma 3 29 2 2 4 2 2 2 2" xfId="35798" xr:uid="{00000000-0005-0000-0000-00008E250000}"/>
    <cellStyle name="Comma 3 29 2 2 4 2 2 3" xfId="32914" xr:uid="{00000000-0005-0000-0000-00008F250000}"/>
    <cellStyle name="Comma 3 29 2 2 4 2 3" xfId="27631" xr:uid="{00000000-0005-0000-0000-000090250000}"/>
    <cellStyle name="Comma 3 29 2 2 4 2 3 2" xfId="35161" xr:uid="{00000000-0005-0000-0000-000091250000}"/>
    <cellStyle name="Comma 3 29 2 2 4 2 4" xfId="32277" xr:uid="{00000000-0005-0000-0000-000092250000}"/>
    <cellStyle name="Comma 3 29 2 2 4 3" xfId="25165" xr:uid="{00000000-0005-0000-0000-000093250000}"/>
    <cellStyle name="Comma 3 29 2 2 4 3 2" xfId="27850" xr:uid="{00000000-0005-0000-0000-000094250000}"/>
    <cellStyle name="Comma 3 29 2 2 4 3 2 2" xfId="35380" xr:uid="{00000000-0005-0000-0000-000095250000}"/>
    <cellStyle name="Comma 3 29 2 2 4 3 3" xfId="32496" xr:uid="{00000000-0005-0000-0000-000096250000}"/>
    <cellStyle name="Comma 3 29 2 2 4 4" xfId="26398" xr:uid="{00000000-0005-0000-0000-000097250000}"/>
    <cellStyle name="Comma 3 29 2 2 4 4 2" xfId="33797" xr:uid="{00000000-0005-0000-0000-000098250000}"/>
    <cellStyle name="Comma 3 29 2 2 4 5" xfId="30913" xr:uid="{00000000-0005-0000-0000-000099250000}"/>
    <cellStyle name="Comma 3 29 2 2 4 6" xfId="29151" xr:uid="{00000000-0005-0000-0000-00009A250000}"/>
    <cellStyle name="Comma 3 29 2 2 5" xfId="23715" xr:uid="{00000000-0005-0000-0000-00009B250000}"/>
    <cellStyle name="Comma 3 29 2 2 5 2" xfId="25364" xr:uid="{00000000-0005-0000-0000-00009C250000}"/>
    <cellStyle name="Comma 3 29 2 2 5 2 2" xfId="28049" xr:uid="{00000000-0005-0000-0000-00009D250000}"/>
    <cellStyle name="Comma 3 29 2 2 5 2 2 2" xfId="35579" xr:uid="{00000000-0005-0000-0000-00009E250000}"/>
    <cellStyle name="Comma 3 29 2 2 5 2 3" xfId="32695" xr:uid="{00000000-0005-0000-0000-00009F250000}"/>
    <cellStyle name="Comma 3 29 2 2 5 3" xfId="26601" xr:uid="{00000000-0005-0000-0000-0000A0250000}"/>
    <cellStyle name="Comma 3 29 2 2 5 3 2" xfId="34131" xr:uid="{00000000-0005-0000-0000-0000A1250000}"/>
    <cellStyle name="Comma 3 29 2 2 5 4" xfId="31247" xr:uid="{00000000-0005-0000-0000-0000A2250000}"/>
    <cellStyle name="Comma 3 29 2 2 5 5" xfId="29485" xr:uid="{00000000-0005-0000-0000-0000A3250000}"/>
    <cellStyle name="Comma 3 29 2 2 6" xfId="24046" xr:uid="{00000000-0005-0000-0000-0000A4250000}"/>
    <cellStyle name="Comma 3 29 2 2 6 2" xfId="26006" xr:uid="{00000000-0005-0000-0000-0000A5250000}"/>
    <cellStyle name="Comma 3 29 2 2 6 2 2" xfId="28691" xr:uid="{00000000-0005-0000-0000-0000A6250000}"/>
    <cellStyle name="Comma 3 29 2 2 6 2 2 2" xfId="36221" xr:uid="{00000000-0005-0000-0000-0000A7250000}"/>
    <cellStyle name="Comma 3 29 2 2 6 2 3" xfId="33337" xr:uid="{00000000-0005-0000-0000-0000A8250000}"/>
    <cellStyle name="Comma 3 29 2 2 6 3" xfId="26931" xr:uid="{00000000-0005-0000-0000-0000A9250000}"/>
    <cellStyle name="Comma 3 29 2 2 6 3 2" xfId="34461" xr:uid="{00000000-0005-0000-0000-0000AA250000}"/>
    <cellStyle name="Comma 3 29 2 2 6 4" xfId="31577" xr:uid="{00000000-0005-0000-0000-0000AB250000}"/>
    <cellStyle name="Comma 3 29 2 2 6 5" xfId="29815" xr:uid="{00000000-0005-0000-0000-0000AC250000}"/>
    <cellStyle name="Comma 3 29 2 2 7" xfId="24376" xr:uid="{00000000-0005-0000-0000-0000AD250000}"/>
    <cellStyle name="Comma 3 29 2 2 7 2" xfId="27261" xr:uid="{00000000-0005-0000-0000-0000AE250000}"/>
    <cellStyle name="Comma 3 29 2 2 7 2 2" xfId="34791" xr:uid="{00000000-0005-0000-0000-0000AF250000}"/>
    <cellStyle name="Comma 3 29 2 2 7 3" xfId="31907" xr:uid="{00000000-0005-0000-0000-0000B0250000}"/>
    <cellStyle name="Comma 3 29 2 2 7 4" xfId="30145" xr:uid="{00000000-0005-0000-0000-0000B1250000}"/>
    <cellStyle name="Comma 3 29 2 2 8" xfId="26246" xr:uid="{00000000-0005-0000-0000-0000B2250000}"/>
    <cellStyle name="Comma 3 29 2 2 8 2" xfId="33578" xr:uid="{00000000-0005-0000-0000-0000B3250000}"/>
    <cellStyle name="Comma 3 29 2 2 9" xfId="30694" xr:uid="{00000000-0005-0000-0000-0000B4250000}"/>
    <cellStyle name="Comma 3 29 2 3" xfId="3471" xr:uid="{00000000-0005-0000-0000-0000B5250000}"/>
    <cellStyle name="Comma 3 29 2 3 2" xfId="23281" xr:uid="{00000000-0005-0000-0000-0000B6250000}"/>
    <cellStyle name="Comma 3 29 2 3 2 2" xfId="23851" xr:uid="{00000000-0005-0000-0000-0000B7250000}"/>
    <cellStyle name="Comma 3 29 2 3 2 2 2" xfId="25719" xr:uid="{00000000-0005-0000-0000-0000B8250000}"/>
    <cellStyle name="Comma 3 29 2 3 2 2 2 2" xfId="28404" xr:uid="{00000000-0005-0000-0000-0000B9250000}"/>
    <cellStyle name="Comma 3 29 2 3 2 2 2 2 2" xfId="35934" xr:uid="{00000000-0005-0000-0000-0000BA250000}"/>
    <cellStyle name="Comma 3 29 2 3 2 2 2 3" xfId="33050" xr:uid="{00000000-0005-0000-0000-0000BB250000}"/>
    <cellStyle name="Comma 3 29 2 3 2 2 3" xfId="26737" xr:uid="{00000000-0005-0000-0000-0000BC250000}"/>
    <cellStyle name="Comma 3 29 2 3 2 2 3 2" xfId="34267" xr:uid="{00000000-0005-0000-0000-0000BD250000}"/>
    <cellStyle name="Comma 3 29 2 3 2 2 4" xfId="31383" xr:uid="{00000000-0005-0000-0000-0000BE250000}"/>
    <cellStyle name="Comma 3 29 2 3 2 2 5" xfId="29621" xr:uid="{00000000-0005-0000-0000-0000BF250000}"/>
    <cellStyle name="Comma 3 29 2 3 2 3" xfId="24182" xr:uid="{00000000-0005-0000-0000-0000C0250000}"/>
    <cellStyle name="Comma 3 29 2 3 2 3 2" xfId="26007" xr:uid="{00000000-0005-0000-0000-0000C1250000}"/>
    <cellStyle name="Comma 3 29 2 3 2 3 2 2" xfId="28692" xr:uid="{00000000-0005-0000-0000-0000C2250000}"/>
    <cellStyle name="Comma 3 29 2 3 2 3 2 2 2" xfId="36222" xr:uid="{00000000-0005-0000-0000-0000C3250000}"/>
    <cellStyle name="Comma 3 29 2 3 2 3 2 3" xfId="33338" xr:uid="{00000000-0005-0000-0000-0000C4250000}"/>
    <cellStyle name="Comma 3 29 2 3 2 3 3" xfId="27067" xr:uid="{00000000-0005-0000-0000-0000C5250000}"/>
    <cellStyle name="Comma 3 29 2 3 2 3 3 2" xfId="34597" xr:uid="{00000000-0005-0000-0000-0000C6250000}"/>
    <cellStyle name="Comma 3 29 2 3 2 3 4" xfId="31713" xr:uid="{00000000-0005-0000-0000-0000C7250000}"/>
    <cellStyle name="Comma 3 29 2 3 2 3 5" xfId="29951" xr:uid="{00000000-0005-0000-0000-0000C8250000}"/>
    <cellStyle name="Comma 3 29 2 3 2 4" xfId="24512" xr:uid="{00000000-0005-0000-0000-0000C9250000}"/>
    <cellStyle name="Comma 3 29 2 3 2 4 2" xfId="27397" xr:uid="{00000000-0005-0000-0000-0000CA250000}"/>
    <cellStyle name="Comma 3 29 2 3 2 4 2 2" xfId="34927" xr:uid="{00000000-0005-0000-0000-0000CB250000}"/>
    <cellStyle name="Comma 3 29 2 3 2 4 3" xfId="32043" xr:uid="{00000000-0005-0000-0000-0000CC250000}"/>
    <cellStyle name="Comma 3 29 2 3 2 4 4" xfId="30281" xr:uid="{00000000-0005-0000-0000-0000CD250000}"/>
    <cellStyle name="Comma 3 29 2 3 2 5" xfId="24731" xr:uid="{00000000-0005-0000-0000-0000CE250000}"/>
    <cellStyle name="Comma 3 29 2 3 2 5 2" xfId="33933" xr:uid="{00000000-0005-0000-0000-0000CF250000}"/>
    <cellStyle name="Comma 3 29 2 3 2 5 3" xfId="30500" xr:uid="{00000000-0005-0000-0000-0000D0250000}"/>
    <cellStyle name="Comma 3 29 2 3 2 6" xfId="31049" xr:uid="{00000000-0005-0000-0000-0000D1250000}"/>
    <cellStyle name="Comma 3 29 2 3 2 7" xfId="29287" xr:uid="{00000000-0005-0000-0000-0000D2250000}"/>
    <cellStyle name="Comma 3 29 2 3 3" xfId="23513" xr:uid="{00000000-0005-0000-0000-0000D3250000}"/>
    <cellStyle name="Comma 3 29 2 3 3 2" xfId="24948" xr:uid="{00000000-0005-0000-0000-0000D4250000}"/>
    <cellStyle name="Comma 3 29 2 3 3 2 2" xfId="25585" xr:uid="{00000000-0005-0000-0000-0000D5250000}"/>
    <cellStyle name="Comma 3 29 2 3 3 2 2 2" xfId="28270" xr:uid="{00000000-0005-0000-0000-0000D6250000}"/>
    <cellStyle name="Comma 3 29 2 3 3 2 2 2 2" xfId="35800" xr:uid="{00000000-0005-0000-0000-0000D7250000}"/>
    <cellStyle name="Comma 3 29 2 3 3 2 2 3" xfId="32916" xr:uid="{00000000-0005-0000-0000-0000D8250000}"/>
    <cellStyle name="Comma 3 29 2 3 3 2 3" xfId="27633" xr:uid="{00000000-0005-0000-0000-0000D9250000}"/>
    <cellStyle name="Comma 3 29 2 3 3 2 3 2" xfId="35163" xr:uid="{00000000-0005-0000-0000-0000DA250000}"/>
    <cellStyle name="Comma 3 29 2 3 3 2 4" xfId="32279" xr:uid="{00000000-0005-0000-0000-0000DB250000}"/>
    <cellStyle name="Comma 3 29 2 3 3 3" xfId="25167" xr:uid="{00000000-0005-0000-0000-0000DC250000}"/>
    <cellStyle name="Comma 3 29 2 3 3 3 2" xfId="27852" xr:uid="{00000000-0005-0000-0000-0000DD250000}"/>
    <cellStyle name="Comma 3 29 2 3 3 3 2 2" xfId="35382" xr:uid="{00000000-0005-0000-0000-0000DE250000}"/>
    <cellStyle name="Comma 3 29 2 3 3 3 3" xfId="32498" xr:uid="{00000000-0005-0000-0000-0000DF250000}"/>
    <cellStyle name="Comma 3 29 2 3 3 4" xfId="26400" xr:uid="{00000000-0005-0000-0000-0000E0250000}"/>
    <cellStyle name="Comma 3 29 2 3 3 4 2" xfId="33799" xr:uid="{00000000-0005-0000-0000-0000E1250000}"/>
    <cellStyle name="Comma 3 29 2 3 3 5" xfId="30915" xr:uid="{00000000-0005-0000-0000-0000E2250000}"/>
    <cellStyle name="Comma 3 29 2 3 3 6" xfId="29153" xr:uid="{00000000-0005-0000-0000-0000E3250000}"/>
    <cellStyle name="Comma 3 29 2 3 4" xfId="23717" xr:uid="{00000000-0005-0000-0000-0000E4250000}"/>
    <cellStyle name="Comma 3 29 2 3 4 2" xfId="25366" xr:uid="{00000000-0005-0000-0000-0000E5250000}"/>
    <cellStyle name="Comma 3 29 2 3 4 2 2" xfId="28051" xr:uid="{00000000-0005-0000-0000-0000E6250000}"/>
    <cellStyle name="Comma 3 29 2 3 4 2 2 2" xfId="35581" xr:uid="{00000000-0005-0000-0000-0000E7250000}"/>
    <cellStyle name="Comma 3 29 2 3 4 2 3" xfId="32697" xr:uid="{00000000-0005-0000-0000-0000E8250000}"/>
    <cellStyle name="Comma 3 29 2 3 4 3" xfId="26603" xr:uid="{00000000-0005-0000-0000-0000E9250000}"/>
    <cellStyle name="Comma 3 29 2 3 4 3 2" xfId="34133" xr:uid="{00000000-0005-0000-0000-0000EA250000}"/>
    <cellStyle name="Comma 3 29 2 3 4 4" xfId="31249" xr:uid="{00000000-0005-0000-0000-0000EB250000}"/>
    <cellStyle name="Comma 3 29 2 3 4 5" xfId="29487" xr:uid="{00000000-0005-0000-0000-0000EC250000}"/>
    <cellStyle name="Comma 3 29 2 3 5" xfId="24048" xr:uid="{00000000-0005-0000-0000-0000ED250000}"/>
    <cellStyle name="Comma 3 29 2 3 5 2" xfId="26008" xr:uid="{00000000-0005-0000-0000-0000EE250000}"/>
    <cellStyle name="Comma 3 29 2 3 5 2 2" xfId="28693" xr:uid="{00000000-0005-0000-0000-0000EF250000}"/>
    <cellStyle name="Comma 3 29 2 3 5 2 2 2" xfId="36223" xr:uid="{00000000-0005-0000-0000-0000F0250000}"/>
    <cellStyle name="Comma 3 29 2 3 5 2 3" xfId="33339" xr:uid="{00000000-0005-0000-0000-0000F1250000}"/>
    <cellStyle name="Comma 3 29 2 3 5 3" xfId="26933" xr:uid="{00000000-0005-0000-0000-0000F2250000}"/>
    <cellStyle name="Comma 3 29 2 3 5 3 2" xfId="34463" xr:uid="{00000000-0005-0000-0000-0000F3250000}"/>
    <cellStyle name="Comma 3 29 2 3 5 4" xfId="31579" xr:uid="{00000000-0005-0000-0000-0000F4250000}"/>
    <cellStyle name="Comma 3 29 2 3 5 5" xfId="29817" xr:uid="{00000000-0005-0000-0000-0000F5250000}"/>
    <cellStyle name="Comma 3 29 2 3 6" xfId="24378" xr:uid="{00000000-0005-0000-0000-0000F6250000}"/>
    <cellStyle name="Comma 3 29 2 3 6 2" xfId="27263" xr:uid="{00000000-0005-0000-0000-0000F7250000}"/>
    <cellStyle name="Comma 3 29 2 3 6 2 2" xfId="34793" xr:uid="{00000000-0005-0000-0000-0000F8250000}"/>
    <cellStyle name="Comma 3 29 2 3 6 3" xfId="31909" xr:uid="{00000000-0005-0000-0000-0000F9250000}"/>
    <cellStyle name="Comma 3 29 2 3 6 4" xfId="30147" xr:uid="{00000000-0005-0000-0000-0000FA250000}"/>
    <cellStyle name="Comma 3 29 2 3 7" xfId="26248" xr:uid="{00000000-0005-0000-0000-0000FB250000}"/>
    <cellStyle name="Comma 3 29 2 3 7 2" xfId="33580" xr:uid="{00000000-0005-0000-0000-0000FC250000}"/>
    <cellStyle name="Comma 3 29 2 3 8" xfId="30696" xr:uid="{00000000-0005-0000-0000-0000FD250000}"/>
    <cellStyle name="Comma 3 29 2 3 9" xfId="28934" xr:uid="{00000000-0005-0000-0000-0000FE250000}"/>
    <cellStyle name="Comma 3 29 2 4" xfId="23278" xr:uid="{00000000-0005-0000-0000-0000FF250000}"/>
    <cellStyle name="Comma 3 29 2 4 2" xfId="23848" xr:uid="{00000000-0005-0000-0000-000000260000}"/>
    <cellStyle name="Comma 3 29 2 4 2 2" xfId="25716" xr:uid="{00000000-0005-0000-0000-000001260000}"/>
    <cellStyle name="Comma 3 29 2 4 2 2 2" xfId="28401" xr:uid="{00000000-0005-0000-0000-000002260000}"/>
    <cellStyle name="Comma 3 29 2 4 2 2 2 2" xfId="35931" xr:uid="{00000000-0005-0000-0000-000003260000}"/>
    <cellStyle name="Comma 3 29 2 4 2 2 3" xfId="33047" xr:uid="{00000000-0005-0000-0000-000004260000}"/>
    <cellStyle name="Comma 3 29 2 4 2 3" xfId="26734" xr:uid="{00000000-0005-0000-0000-000005260000}"/>
    <cellStyle name="Comma 3 29 2 4 2 3 2" xfId="34264" xr:uid="{00000000-0005-0000-0000-000006260000}"/>
    <cellStyle name="Comma 3 29 2 4 2 4" xfId="31380" xr:uid="{00000000-0005-0000-0000-000007260000}"/>
    <cellStyle name="Comma 3 29 2 4 2 5" xfId="29618" xr:uid="{00000000-0005-0000-0000-000008260000}"/>
    <cellStyle name="Comma 3 29 2 4 3" xfId="24179" xr:uid="{00000000-0005-0000-0000-000009260000}"/>
    <cellStyle name="Comma 3 29 2 4 3 2" xfId="26009" xr:uid="{00000000-0005-0000-0000-00000A260000}"/>
    <cellStyle name="Comma 3 29 2 4 3 2 2" xfId="28694" xr:uid="{00000000-0005-0000-0000-00000B260000}"/>
    <cellStyle name="Comma 3 29 2 4 3 2 2 2" xfId="36224" xr:uid="{00000000-0005-0000-0000-00000C260000}"/>
    <cellStyle name="Comma 3 29 2 4 3 2 3" xfId="33340" xr:uid="{00000000-0005-0000-0000-00000D260000}"/>
    <cellStyle name="Comma 3 29 2 4 3 3" xfId="27064" xr:uid="{00000000-0005-0000-0000-00000E260000}"/>
    <cellStyle name="Comma 3 29 2 4 3 3 2" xfId="34594" xr:uid="{00000000-0005-0000-0000-00000F260000}"/>
    <cellStyle name="Comma 3 29 2 4 3 4" xfId="31710" xr:uid="{00000000-0005-0000-0000-000010260000}"/>
    <cellStyle name="Comma 3 29 2 4 3 5" xfId="29948" xr:uid="{00000000-0005-0000-0000-000011260000}"/>
    <cellStyle name="Comma 3 29 2 4 4" xfId="24509" xr:uid="{00000000-0005-0000-0000-000012260000}"/>
    <cellStyle name="Comma 3 29 2 4 4 2" xfId="27394" xr:uid="{00000000-0005-0000-0000-000013260000}"/>
    <cellStyle name="Comma 3 29 2 4 4 2 2" xfId="34924" xr:uid="{00000000-0005-0000-0000-000014260000}"/>
    <cellStyle name="Comma 3 29 2 4 4 3" xfId="32040" xr:uid="{00000000-0005-0000-0000-000015260000}"/>
    <cellStyle name="Comma 3 29 2 4 4 4" xfId="30278" xr:uid="{00000000-0005-0000-0000-000016260000}"/>
    <cellStyle name="Comma 3 29 2 4 5" xfId="24728" xr:uid="{00000000-0005-0000-0000-000017260000}"/>
    <cellStyle name="Comma 3 29 2 4 5 2" xfId="33930" xr:uid="{00000000-0005-0000-0000-000018260000}"/>
    <cellStyle name="Comma 3 29 2 4 5 3" xfId="30497" xr:uid="{00000000-0005-0000-0000-000019260000}"/>
    <cellStyle name="Comma 3 29 2 4 6" xfId="31046" xr:uid="{00000000-0005-0000-0000-00001A260000}"/>
    <cellStyle name="Comma 3 29 2 4 7" xfId="29284" xr:uid="{00000000-0005-0000-0000-00001B260000}"/>
    <cellStyle name="Comma 3 29 2 5" xfId="23510" xr:uid="{00000000-0005-0000-0000-00001C260000}"/>
    <cellStyle name="Comma 3 29 2 5 2" xfId="24945" xr:uid="{00000000-0005-0000-0000-00001D260000}"/>
    <cellStyle name="Comma 3 29 2 5 2 2" xfId="25582" xr:uid="{00000000-0005-0000-0000-00001E260000}"/>
    <cellStyle name="Comma 3 29 2 5 2 2 2" xfId="28267" xr:uid="{00000000-0005-0000-0000-00001F260000}"/>
    <cellStyle name="Comma 3 29 2 5 2 2 2 2" xfId="35797" xr:uid="{00000000-0005-0000-0000-000020260000}"/>
    <cellStyle name="Comma 3 29 2 5 2 2 3" xfId="32913" xr:uid="{00000000-0005-0000-0000-000021260000}"/>
    <cellStyle name="Comma 3 29 2 5 2 3" xfId="27630" xr:uid="{00000000-0005-0000-0000-000022260000}"/>
    <cellStyle name="Comma 3 29 2 5 2 3 2" xfId="35160" xr:uid="{00000000-0005-0000-0000-000023260000}"/>
    <cellStyle name="Comma 3 29 2 5 2 4" xfId="32276" xr:uid="{00000000-0005-0000-0000-000024260000}"/>
    <cellStyle name="Comma 3 29 2 5 3" xfId="25164" xr:uid="{00000000-0005-0000-0000-000025260000}"/>
    <cellStyle name="Comma 3 29 2 5 3 2" xfId="27849" xr:uid="{00000000-0005-0000-0000-000026260000}"/>
    <cellStyle name="Comma 3 29 2 5 3 2 2" xfId="35379" xr:uid="{00000000-0005-0000-0000-000027260000}"/>
    <cellStyle name="Comma 3 29 2 5 3 3" xfId="32495" xr:uid="{00000000-0005-0000-0000-000028260000}"/>
    <cellStyle name="Comma 3 29 2 5 4" xfId="26397" xr:uid="{00000000-0005-0000-0000-000029260000}"/>
    <cellStyle name="Comma 3 29 2 5 4 2" xfId="33796" xr:uid="{00000000-0005-0000-0000-00002A260000}"/>
    <cellStyle name="Comma 3 29 2 5 5" xfId="30912" xr:uid="{00000000-0005-0000-0000-00002B260000}"/>
    <cellStyle name="Comma 3 29 2 5 6" xfId="29150" xr:uid="{00000000-0005-0000-0000-00002C260000}"/>
    <cellStyle name="Comma 3 29 2 6" xfId="23714" xr:uid="{00000000-0005-0000-0000-00002D260000}"/>
    <cellStyle name="Comma 3 29 2 6 2" xfId="25363" xr:uid="{00000000-0005-0000-0000-00002E260000}"/>
    <cellStyle name="Comma 3 29 2 6 2 2" xfId="28048" xr:uid="{00000000-0005-0000-0000-00002F260000}"/>
    <cellStyle name="Comma 3 29 2 6 2 2 2" xfId="35578" xr:uid="{00000000-0005-0000-0000-000030260000}"/>
    <cellStyle name="Comma 3 29 2 6 2 3" xfId="32694" xr:uid="{00000000-0005-0000-0000-000031260000}"/>
    <cellStyle name="Comma 3 29 2 6 3" xfId="26600" xr:uid="{00000000-0005-0000-0000-000032260000}"/>
    <cellStyle name="Comma 3 29 2 6 3 2" xfId="34130" xr:uid="{00000000-0005-0000-0000-000033260000}"/>
    <cellStyle name="Comma 3 29 2 6 4" xfId="31246" xr:uid="{00000000-0005-0000-0000-000034260000}"/>
    <cellStyle name="Comma 3 29 2 6 5" xfId="29484" xr:uid="{00000000-0005-0000-0000-000035260000}"/>
    <cellStyle name="Comma 3 29 2 7" xfId="24045" xr:uid="{00000000-0005-0000-0000-000036260000}"/>
    <cellStyle name="Comma 3 29 2 7 2" xfId="26010" xr:uid="{00000000-0005-0000-0000-000037260000}"/>
    <cellStyle name="Comma 3 29 2 7 2 2" xfId="28695" xr:uid="{00000000-0005-0000-0000-000038260000}"/>
    <cellStyle name="Comma 3 29 2 7 2 2 2" xfId="36225" xr:uid="{00000000-0005-0000-0000-000039260000}"/>
    <cellStyle name="Comma 3 29 2 7 2 3" xfId="33341" xr:uid="{00000000-0005-0000-0000-00003A260000}"/>
    <cellStyle name="Comma 3 29 2 7 3" xfId="26930" xr:uid="{00000000-0005-0000-0000-00003B260000}"/>
    <cellStyle name="Comma 3 29 2 7 3 2" xfId="34460" xr:uid="{00000000-0005-0000-0000-00003C260000}"/>
    <cellStyle name="Comma 3 29 2 7 4" xfId="31576" xr:uid="{00000000-0005-0000-0000-00003D260000}"/>
    <cellStyle name="Comma 3 29 2 7 5" xfId="29814" xr:uid="{00000000-0005-0000-0000-00003E260000}"/>
    <cellStyle name="Comma 3 29 2 8" xfId="24375" xr:uid="{00000000-0005-0000-0000-00003F260000}"/>
    <cellStyle name="Comma 3 29 2 8 2" xfId="27260" xr:uid="{00000000-0005-0000-0000-000040260000}"/>
    <cellStyle name="Comma 3 29 2 8 2 2" xfId="34790" xr:uid="{00000000-0005-0000-0000-000041260000}"/>
    <cellStyle name="Comma 3 29 2 8 3" xfId="31906" xr:uid="{00000000-0005-0000-0000-000042260000}"/>
    <cellStyle name="Comma 3 29 2 8 4" xfId="30144" xr:uid="{00000000-0005-0000-0000-000043260000}"/>
    <cellStyle name="Comma 3 29 2 9" xfId="26245" xr:uid="{00000000-0005-0000-0000-000044260000}"/>
    <cellStyle name="Comma 3 29 2 9 2" xfId="33577" xr:uid="{00000000-0005-0000-0000-000045260000}"/>
    <cellStyle name="Comma 3 29 3" xfId="3472" xr:uid="{00000000-0005-0000-0000-000046260000}"/>
    <cellStyle name="Comma 3 29 3 10" xfId="28935" xr:uid="{00000000-0005-0000-0000-000047260000}"/>
    <cellStyle name="Comma 3 29 3 2" xfId="3473" xr:uid="{00000000-0005-0000-0000-000048260000}"/>
    <cellStyle name="Comma 3 29 3 2 2" xfId="23283" xr:uid="{00000000-0005-0000-0000-000049260000}"/>
    <cellStyle name="Comma 3 29 3 2 2 2" xfId="23853" xr:uid="{00000000-0005-0000-0000-00004A260000}"/>
    <cellStyle name="Comma 3 29 3 2 2 2 2" xfId="25721" xr:uid="{00000000-0005-0000-0000-00004B260000}"/>
    <cellStyle name="Comma 3 29 3 2 2 2 2 2" xfId="28406" xr:uid="{00000000-0005-0000-0000-00004C260000}"/>
    <cellStyle name="Comma 3 29 3 2 2 2 2 2 2" xfId="35936" xr:uid="{00000000-0005-0000-0000-00004D260000}"/>
    <cellStyle name="Comma 3 29 3 2 2 2 2 3" xfId="33052" xr:uid="{00000000-0005-0000-0000-00004E260000}"/>
    <cellStyle name="Comma 3 29 3 2 2 2 3" xfId="26739" xr:uid="{00000000-0005-0000-0000-00004F260000}"/>
    <cellStyle name="Comma 3 29 3 2 2 2 3 2" xfId="34269" xr:uid="{00000000-0005-0000-0000-000050260000}"/>
    <cellStyle name="Comma 3 29 3 2 2 2 4" xfId="31385" xr:uid="{00000000-0005-0000-0000-000051260000}"/>
    <cellStyle name="Comma 3 29 3 2 2 2 5" xfId="29623" xr:uid="{00000000-0005-0000-0000-000052260000}"/>
    <cellStyle name="Comma 3 29 3 2 2 3" xfId="24184" xr:uid="{00000000-0005-0000-0000-000053260000}"/>
    <cellStyle name="Comma 3 29 3 2 2 3 2" xfId="26011" xr:uid="{00000000-0005-0000-0000-000054260000}"/>
    <cellStyle name="Comma 3 29 3 2 2 3 2 2" xfId="28696" xr:uid="{00000000-0005-0000-0000-000055260000}"/>
    <cellStyle name="Comma 3 29 3 2 2 3 2 2 2" xfId="36226" xr:uid="{00000000-0005-0000-0000-000056260000}"/>
    <cellStyle name="Comma 3 29 3 2 2 3 2 3" xfId="33342" xr:uid="{00000000-0005-0000-0000-000057260000}"/>
    <cellStyle name="Comma 3 29 3 2 2 3 3" xfId="27069" xr:uid="{00000000-0005-0000-0000-000058260000}"/>
    <cellStyle name="Comma 3 29 3 2 2 3 3 2" xfId="34599" xr:uid="{00000000-0005-0000-0000-000059260000}"/>
    <cellStyle name="Comma 3 29 3 2 2 3 4" xfId="31715" xr:uid="{00000000-0005-0000-0000-00005A260000}"/>
    <cellStyle name="Comma 3 29 3 2 2 3 5" xfId="29953" xr:uid="{00000000-0005-0000-0000-00005B260000}"/>
    <cellStyle name="Comma 3 29 3 2 2 4" xfId="24514" xr:uid="{00000000-0005-0000-0000-00005C260000}"/>
    <cellStyle name="Comma 3 29 3 2 2 4 2" xfId="27399" xr:uid="{00000000-0005-0000-0000-00005D260000}"/>
    <cellStyle name="Comma 3 29 3 2 2 4 2 2" xfId="34929" xr:uid="{00000000-0005-0000-0000-00005E260000}"/>
    <cellStyle name="Comma 3 29 3 2 2 4 3" xfId="32045" xr:uid="{00000000-0005-0000-0000-00005F260000}"/>
    <cellStyle name="Comma 3 29 3 2 2 4 4" xfId="30283" xr:uid="{00000000-0005-0000-0000-000060260000}"/>
    <cellStyle name="Comma 3 29 3 2 2 5" xfId="24733" xr:uid="{00000000-0005-0000-0000-000061260000}"/>
    <cellStyle name="Comma 3 29 3 2 2 5 2" xfId="33935" xr:uid="{00000000-0005-0000-0000-000062260000}"/>
    <cellStyle name="Comma 3 29 3 2 2 5 3" xfId="30502" xr:uid="{00000000-0005-0000-0000-000063260000}"/>
    <cellStyle name="Comma 3 29 3 2 2 6" xfId="31051" xr:uid="{00000000-0005-0000-0000-000064260000}"/>
    <cellStyle name="Comma 3 29 3 2 2 7" xfId="29289" xr:uid="{00000000-0005-0000-0000-000065260000}"/>
    <cellStyle name="Comma 3 29 3 2 3" xfId="23515" xr:uid="{00000000-0005-0000-0000-000066260000}"/>
    <cellStyle name="Comma 3 29 3 2 3 2" xfId="24950" xr:uid="{00000000-0005-0000-0000-000067260000}"/>
    <cellStyle name="Comma 3 29 3 2 3 2 2" xfId="25587" xr:uid="{00000000-0005-0000-0000-000068260000}"/>
    <cellStyle name="Comma 3 29 3 2 3 2 2 2" xfId="28272" xr:uid="{00000000-0005-0000-0000-000069260000}"/>
    <cellStyle name="Comma 3 29 3 2 3 2 2 2 2" xfId="35802" xr:uid="{00000000-0005-0000-0000-00006A260000}"/>
    <cellStyle name="Comma 3 29 3 2 3 2 2 3" xfId="32918" xr:uid="{00000000-0005-0000-0000-00006B260000}"/>
    <cellStyle name="Comma 3 29 3 2 3 2 3" xfId="27635" xr:uid="{00000000-0005-0000-0000-00006C260000}"/>
    <cellStyle name="Comma 3 29 3 2 3 2 3 2" xfId="35165" xr:uid="{00000000-0005-0000-0000-00006D260000}"/>
    <cellStyle name="Comma 3 29 3 2 3 2 4" xfId="32281" xr:uid="{00000000-0005-0000-0000-00006E260000}"/>
    <cellStyle name="Comma 3 29 3 2 3 3" xfId="25169" xr:uid="{00000000-0005-0000-0000-00006F260000}"/>
    <cellStyle name="Comma 3 29 3 2 3 3 2" xfId="27854" xr:uid="{00000000-0005-0000-0000-000070260000}"/>
    <cellStyle name="Comma 3 29 3 2 3 3 2 2" xfId="35384" xr:uid="{00000000-0005-0000-0000-000071260000}"/>
    <cellStyle name="Comma 3 29 3 2 3 3 3" xfId="32500" xr:uid="{00000000-0005-0000-0000-000072260000}"/>
    <cellStyle name="Comma 3 29 3 2 3 4" xfId="26402" xr:uid="{00000000-0005-0000-0000-000073260000}"/>
    <cellStyle name="Comma 3 29 3 2 3 4 2" xfId="33801" xr:uid="{00000000-0005-0000-0000-000074260000}"/>
    <cellStyle name="Comma 3 29 3 2 3 5" xfId="30917" xr:uid="{00000000-0005-0000-0000-000075260000}"/>
    <cellStyle name="Comma 3 29 3 2 3 6" xfId="29155" xr:uid="{00000000-0005-0000-0000-000076260000}"/>
    <cellStyle name="Comma 3 29 3 2 4" xfId="23719" xr:uid="{00000000-0005-0000-0000-000077260000}"/>
    <cellStyle name="Comma 3 29 3 2 4 2" xfId="25368" xr:uid="{00000000-0005-0000-0000-000078260000}"/>
    <cellStyle name="Comma 3 29 3 2 4 2 2" xfId="28053" xr:uid="{00000000-0005-0000-0000-000079260000}"/>
    <cellStyle name="Comma 3 29 3 2 4 2 2 2" xfId="35583" xr:uid="{00000000-0005-0000-0000-00007A260000}"/>
    <cellStyle name="Comma 3 29 3 2 4 2 3" xfId="32699" xr:uid="{00000000-0005-0000-0000-00007B260000}"/>
    <cellStyle name="Comma 3 29 3 2 4 3" xfId="26605" xr:uid="{00000000-0005-0000-0000-00007C260000}"/>
    <cellStyle name="Comma 3 29 3 2 4 3 2" xfId="34135" xr:uid="{00000000-0005-0000-0000-00007D260000}"/>
    <cellStyle name="Comma 3 29 3 2 4 4" xfId="31251" xr:uid="{00000000-0005-0000-0000-00007E260000}"/>
    <cellStyle name="Comma 3 29 3 2 4 5" xfId="29489" xr:uid="{00000000-0005-0000-0000-00007F260000}"/>
    <cellStyle name="Comma 3 29 3 2 5" xfId="24050" xr:uid="{00000000-0005-0000-0000-000080260000}"/>
    <cellStyle name="Comma 3 29 3 2 5 2" xfId="26012" xr:uid="{00000000-0005-0000-0000-000081260000}"/>
    <cellStyle name="Comma 3 29 3 2 5 2 2" xfId="28697" xr:uid="{00000000-0005-0000-0000-000082260000}"/>
    <cellStyle name="Comma 3 29 3 2 5 2 2 2" xfId="36227" xr:uid="{00000000-0005-0000-0000-000083260000}"/>
    <cellStyle name="Comma 3 29 3 2 5 2 3" xfId="33343" xr:uid="{00000000-0005-0000-0000-000084260000}"/>
    <cellStyle name="Comma 3 29 3 2 5 3" xfId="26935" xr:uid="{00000000-0005-0000-0000-000085260000}"/>
    <cellStyle name="Comma 3 29 3 2 5 3 2" xfId="34465" xr:uid="{00000000-0005-0000-0000-000086260000}"/>
    <cellStyle name="Comma 3 29 3 2 5 4" xfId="31581" xr:uid="{00000000-0005-0000-0000-000087260000}"/>
    <cellStyle name="Comma 3 29 3 2 5 5" xfId="29819" xr:uid="{00000000-0005-0000-0000-000088260000}"/>
    <cellStyle name="Comma 3 29 3 2 6" xfId="24380" xr:uid="{00000000-0005-0000-0000-000089260000}"/>
    <cellStyle name="Comma 3 29 3 2 6 2" xfId="27265" xr:uid="{00000000-0005-0000-0000-00008A260000}"/>
    <cellStyle name="Comma 3 29 3 2 6 2 2" xfId="34795" xr:uid="{00000000-0005-0000-0000-00008B260000}"/>
    <cellStyle name="Comma 3 29 3 2 6 3" xfId="31911" xr:uid="{00000000-0005-0000-0000-00008C260000}"/>
    <cellStyle name="Comma 3 29 3 2 6 4" xfId="30149" xr:uid="{00000000-0005-0000-0000-00008D260000}"/>
    <cellStyle name="Comma 3 29 3 2 7" xfId="26250" xr:uid="{00000000-0005-0000-0000-00008E260000}"/>
    <cellStyle name="Comma 3 29 3 2 7 2" xfId="33582" xr:uid="{00000000-0005-0000-0000-00008F260000}"/>
    <cellStyle name="Comma 3 29 3 2 8" xfId="30698" xr:uid="{00000000-0005-0000-0000-000090260000}"/>
    <cellStyle name="Comma 3 29 3 2 9" xfId="28936" xr:uid="{00000000-0005-0000-0000-000091260000}"/>
    <cellStyle name="Comma 3 29 3 3" xfId="23282" xr:uid="{00000000-0005-0000-0000-000092260000}"/>
    <cellStyle name="Comma 3 29 3 3 2" xfId="23852" xr:uid="{00000000-0005-0000-0000-000093260000}"/>
    <cellStyle name="Comma 3 29 3 3 2 2" xfId="25720" xr:uid="{00000000-0005-0000-0000-000094260000}"/>
    <cellStyle name="Comma 3 29 3 3 2 2 2" xfId="28405" xr:uid="{00000000-0005-0000-0000-000095260000}"/>
    <cellStyle name="Comma 3 29 3 3 2 2 2 2" xfId="35935" xr:uid="{00000000-0005-0000-0000-000096260000}"/>
    <cellStyle name="Comma 3 29 3 3 2 2 3" xfId="33051" xr:uid="{00000000-0005-0000-0000-000097260000}"/>
    <cellStyle name="Comma 3 29 3 3 2 3" xfId="26738" xr:uid="{00000000-0005-0000-0000-000098260000}"/>
    <cellStyle name="Comma 3 29 3 3 2 3 2" xfId="34268" xr:uid="{00000000-0005-0000-0000-000099260000}"/>
    <cellStyle name="Comma 3 29 3 3 2 4" xfId="31384" xr:uid="{00000000-0005-0000-0000-00009A260000}"/>
    <cellStyle name="Comma 3 29 3 3 2 5" xfId="29622" xr:uid="{00000000-0005-0000-0000-00009B260000}"/>
    <cellStyle name="Comma 3 29 3 3 3" xfId="24183" xr:uid="{00000000-0005-0000-0000-00009C260000}"/>
    <cellStyle name="Comma 3 29 3 3 3 2" xfId="26013" xr:uid="{00000000-0005-0000-0000-00009D260000}"/>
    <cellStyle name="Comma 3 29 3 3 3 2 2" xfId="28698" xr:uid="{00000000-0005-0000-0000-00009E260000}"/>
    <cellStyle name="Comma 3 29 3 3 3 2 2 2" xfId="36228" xr:uid="{00000000-0005-0000-0000-00009F260000}"/>
    <cellStyle name="Comma 3 29 3 3 3 2 3" xfId="33344" xr:uid="{00000000-0005-0000-0000-0000A0260000}"/>
    <cellStyle name="Comma 3 29 3 3 3 3" xfId="27068" xr:uid="{00000000-0005-0000-0000-0000A1260000}"/>
    <cellStyle name="Comma 3 29 3 3 3 3 2" xfId="34598" xr:uid="{00000000-0005-0000-0000-0000A2260000}"/>
    <cellStyle name="Comma 3 29 3 3 3 4" xfId="31714" xr:uid="{00000000-0005-0000-0000-0000A3260000}"/>
    <cellStyle name="Comma 3 29 3 3 3 5" xfId="29952" xr:uid="{00000000-0005-0000-0000-0000A4260000}"/>
    <cellStyle name="Comma 3 29 3 3 4" xfId="24513" xr:uid="{00000000-0005-0000-0000-0000A5260000}"/>
    <cellStyle name="Comma 3 29 3 3 4 2" xfId="27398" xr:uid="{00000000-0005-0000-0000-0000A6260000}"/>
    <cellStyle name="Comma 3 29 3 3 4 2 2" xfId="34928" xr:uid="{00000000-0005-0000-0000-0000A7260000}"/>
    <cellStyle name="Comma 3 29 3 3 4 3" xfId="32044" xr:uid="{00000000-0005-0000-0000-0000A8260000}"/>
    <cellStyle name="Comma 3 29 3 3 4 4" xfId="30282" xr:uid="{00000000-0005-0000-0000-0000A9260000}"/>
    <cellStyle name="Comma 3 29 3 3 5" xfId="24732" xr:uid="{00000000-0005-0000-0000-0000AA260000}"/>
    <cellStyle name="Comma 3 29 3 3 5 2" xfId="33934" xr:uid="{00000000-0005-0000-0000-0000AB260000}"/>
    <cellStyle name="Comma 3 29 3 3 5 3" xfId="30501" xr:uid="{00000000-0005-0000-0000-0000AC260000}"/>
    <cellStyle name="Comma 3 29 3 3 6" xfId="31050" xr:uid="{00000000-0005-0000-0000-0000AD260000}"/>
    <cellStyle name="Comma 3 29 3 3 7" xfId="29288" xr:uid="{00000000-0005-0000-0000-0000AE260000}"/>
    <cellStyle name="Comma 3 29 3 4" xfId="23514" xr:uid="{00000000-0005-0000-0000-0000AF260000}"/>
    <cellStyle name="Comma 3 29 3 4 2" xfId="24949" xr:uid="{00000000-0005-0000-0000-0000B0260000}"/>
    <cellStyle name="Comma 3 29 3 4 2 2" xfId="25586" xr:uid="{00000000-0005-0000-0000-0000B1260000}"/>
    <cellStyle name="Comma 3 29 3 4 2 2 2" xfId="28271" xr:uid="{00000000-0005-0000-0000-0000B2260000}"/>
    <cellStyle name="Comma 3 29 3 4 2 2 2 2" xfId="35801" xr:uid="{00000000-0005-0000-0000-0000B3260000}"/>
    <cellStyle name="Comma 3 29 3 4 2 2 3" xfId="32917" xr:uid="{00000000-0005-0000-0000-0000B4260000}"/>
    <cellStyle name="Comma 3 29 3 4 2 3" xfId="27634" xr:uid="{00000000-0005-0000-0000-0000B5260000}"/>
    <cellStyle name="Comma 3 29 3 4 2 3 2" xfId="35164" xr:uid="{00000000-0005-0000-0000-0000B6260000}"/>
    <cellStyle name="Comma 3 29 3 4 2 4" xfId="32280" xr:uid="{00000000-0005-0000-0000-0000B7260000}"/>
    <cellStyle name="Comma 3 29 3 4 3" xfId="25168" xr:uid="{00000000-0005-0000-0000-0000B8260000}"/>
    <cellStyle name="Comma 3 29 3 4 3 2" xfId="27853" xr:uid="{00000000-0005-0000-0000-0000B9260000}"/>
    <cellStyle name="Comma 3 29 3 4 3 2 2" xfId="35383" xr:uid="{00000000-0005-0000-0000-0000BA260000}"/>
    <cellStyle name="Comma 3 29 3 4 3 3" xfId="32499" xr:uid="{00000000-0005-0000-0000-0000BB260000}"/>
    <cellStyle name="Comma 3 29 3 4 4" xfId="26401" xr:uid="{00000000-0005-0000-0000-0000BC260000}"/>
    <cellStyle name="Comma 3 29 3 4 4 2" xfId="33800" xr:uid="{00000000-0005-0000-0000-0000BD260000}"/>
    <cellStyle name="Comma 3 29 3 4 5" xfId="30916" xr:uid="{00000000-0005-0000-0000-0000BE260000}"/>
    <cellStyle name="Comma 3 29 3 4 6" xfId="29154" xr:uid="{00000000-0005-0000-0000-0000BF260000}"/>
    <cellStyle name="Comma 3 29 3 5" xfId="23718" xr:uid="{00000000-0005-0000-0000-0000C0260000}"/>
    <cellStyle name="Comma 3 29 3 5 2" xfId="25367" xr:uid="{00000000-0005-0000-0000-0000C1260000}"/>
    <cellStyle name="Comma 3 29 3 5 2 2" xfId="28052" xr:uid="{00000000-0005-0000-0000-0000C2260000}"/>
    <cellStyle name="Comma 3 29 3 5 2 2 2" xfId="35582" xr:uid="{00000000-0005-0000-0000-0000C3260000}"/>
    <cellStyle name="Comma 3 29 3 5 2 3" xfId="32698" xr:uid="{00000000-0005-0000-0000-0000C4260000}"/>
    <cellStyle name="Comma 3 29 3 5 3" xfId="26604" xr:uid="{00000000-0005-0000-0000-0000C5260000}"/>
    <cellStyle name="Comma 3 29 3 5 3 2" xfId="34134" xr:uid="{00000000-0005-0000-0000-0000C6260000}"/>
    <cellStyle name="Comma 3 29 3 5 4" xfId="31250" xr:uid="{00000000-0005-0000-0000-0000C7260000}"/>
    <cellStyle name="Comma 3 29 3 5 5" xfId="29488" xr:uid="{00000000-0005-0000-0000-0000C8260000}"/>
    <cellStyle name="Comma 3 29 3 6" xfId="24049" xr:uid="{00000000-0005-0000-0000-0000C9260000}"/>
    <cellStyle name="Comma 3 29 3 6 2" xfId="26014" xr:uid="{00000000-0005-0000-0000-0000CA260000}"/>
    <cellStyle name="Comma 3 29 3 6 2 2" xfId="28699" xr:uid="{00000000-0005-0000-0000-0000CB260000}"/>
    <cellStyle name="Comma 3 29 3 6 2 2 2" xfId="36229" xr:uid="{00000000-0005-0000-0000-0000CC260000}"/>
    <cellStyle name="Comma 3 29 3 6 2 3" xfId="33345" xr:uid="{00000000-0005-0000-0000-0000CD260000}"/>
    <cellStyle name="Comma 3 29 3 6 3" xfId="26934" xr:uid="{00000000-0005-0000-0000-0000CE260000}"/>
    <cellStyle name="Comma 3 29 3 6 3 2" xfId="34464" xr:uid="{00000000-0005-0000-0000-0000CF260000}"/>
    <cellStyle name="Comma 3 29 3 6 4" xfId="31580" xr:uid="{00000000-0005-0000-0000-0000D0260000}"/>
    <cellStyle name="Comma 3 29 3 6 5" xfId="29818" xr:uid="{00000000-0005-0000-0000-0000D1260000}"/>
    <cellStyle name="Comma 3 29 3 7" xfId="24379" xr:uid="{00000000-0005-0000-0000-0000D2260000}"/>
    <cellStyle name="Comma 3 29 3 7 2" xfId="27264" xr:uid="{00000000-0005-0000-0000-0000D3260000}"/>
    <cellStyle name="Comma 3 29 3 7 2 2" xfId="34794" xr:uid="{00000000-0005-0000-0000-0000D4260000}"/>
    <cellStyle name="Comma 3 29 3 7 3" xfId="31910" xr:uid="{00000000-0005-0000-0000-0000D5260000}"/>
    <cellStyle name="Comma 3 29 3 7 4" xfId="30148" xr:uid="{00000000-0005-0000-0000-0000D6260000}"/>
    <cellStyle name="Comma 3 29 3 8" xfId="26249" xr:uid="{00000000-0005-0000-0000-0000D7260000}"/>
    <cellStyle name="Comma 3 29 3 8 2" xfId="33581" xr:uid="{00000000-0005-0000-0000-0000D8260000}"/>
    <cellStyle name="Comma 3 29 3 9" xfId="30697" xr:uid="{00000000-0005-0000-0000-0000D9260000}"/>
    <cellStyle name="Comma 3 29 4" xfId="3474" xr:uid="{00000000-0005-0000-0000-0000DA260000}"/>
    <cellStyle name="Comma 3 29 4 2" xfId="23284" xr:uid="{00000000-0005-0000-0000-0000DB260000}"/>
    <cellStyle name="Comma 3 29 4 2 2" xfId="23854" xr:uid="{00000000-0005-0000-0000-0000DC260000}"/>
    <cellStyle name="Comma 3 29 4 2 2 2" xfId="25722" xr:uid="{00000000-0005-0000-0000-0000DD260000}"/>
    <cellStyle name="Comma 3 29 4 2 2 2 2" xfId="28407" xr:uid="{00000000-0005-0000-0000-0000DE260000}"/>
    <cellStyle name="Comma 3 29 4 2 2 2 2 2" xfId="35937" xr:uid="{00000000-0005-0000-0000-0000DF260000}"/>
    <cellStyle name="Comma 3 29 4 2 2 2 3" xfId="33053" xr:uid="{00000000-0005-0000-0000-0000E0260000}"/>
    <cellStyle name="Comma 3 29 4 2 2 3" xfId="26740" xr:uid="{00000000-0005-0000-0000-0000E1260000}"/>
    <cellStyle name="Comma 3 29 4 2 2 3 2" xfId="34270" xr:uid="{00000000-0005-0000-0000-0000E2260000}"/>
    <cellStyle name="Comma 3 29 4 2 2 4" xfId="31386" xr:uid="{00000000-0005-0000-0000-0000E3260000}"/>
    <cellStyle name="Comma 3 29 4 2 2 5" xfId="29624" xr:uid="{00000000-0005-0000-0000-0000E4260000}"/>
    <cellStyle name="Comma 3 29 4 2 3" xfId="24185" xr:uid="{00000000-0005-0000-0000-0000E5260000}"/>
    <cellStyle name="Comma 3 29 4 2 3 2" xfId="26015" xr:uid="{00000000-0005-0000-0000-0000E6260000}"/>
    <cellStyle name="Comma 3 29 4 2 3 2 2" xfId="28700" xr:uid="{00000000-0005-0000-0000-0000E7260000}"/>
    <cellStyle name="Comma 3 29 4 2 3 2 2 2" xfId="36230" xr:uid="{00000000-0005-0000-0000-0000E8260000}"/>
    <cellStyle name="Comma 3 29 4 2 3 2 3" xfId="33346" xr:uid="{00000000-0005-0000-0000-0000E9260000}"/>
    <cellStyle name="Comma 3 29 4 2 3 3" xfId="27070" xr:uid="{00000000-0005-0000-0000-0000EA260000}"/>
    <cellStyle name="Comma 3 29 4 2 3 3 2" xfId="34600" xr:uid="{00000000-0005-0000-0000-0000EB260000}"/>
    <cellStyle name="Comma 3 29 4 2 3 4" xfId="31716" xr:uid="{00000000-0005-0000-0000-0000EC260000}"/>
    <cellStyle name="Comma 3 29 4 2 3 5" xfId="29954" xr:uid="{00000000-0005-0000-0000-0000ED260000}"/>
    <cellStyle name="Comma 3 29 4 2 4" xfId="24515" xr:uid="{00000000-0005-0000-0000-0000EE260000}"/>
    <cellStyle name="Comma 3 29 4 2 4 2" xfId="27400" xr:uid="{00000000-0005-0000-0000-0000EF260000}"/>
    <cellStyle name="Comma 3 29 4 2 4 2 2" xfId="34930" xr:uid="{00000000-0005-0000-0000-0000F0260000}"/>
    <cellStyle name="Comma 3 29 4 2 4 3" xfId="32046" xr:uid="{00000000-0005-0000-0000-0000F1260000}"/>
    <cellStyle name="Comma 3 29 4 2 4 4" xfId="30284" xr:uid="{00000000-0005-0000-0000-0000F2260000}"/>
    <cellStyle name="Comma 3 29 4 2 5" xfId="24734" xr:uid="{00000000-0005-0000-0000-0000F3260000}"/>
    <cellStyle name="Comma 3 29 4 2 5 2" xfId="33936" xr:uid="{00000000-0005-0000-0000-0000F4260000}"/>
    <cellStyle name="Comma 3 29 4 2 5 3" xfId="30503" xr:uid="{00000000-0005-0000-0000-0000F5260000}"/>
    <cellStyle name="Comma 3 29 4 2 6" xfId="31052" xr:uid="{00000000-0005-0000-0000-0000F6260000}"/>
    <cellStyle name="Comma 3 29 4 2 7" xfId="29290" xr:uid="{00000000-0005-0000-0000-0000F7260000}"/>
    <cellStyle name="Comma 3 29 4 3" xfId="23516" xr:uid="{00000000-0005-0000-0000-0000F8260000}"/>
    <cellStyle name="Comma 3 29 4 3 2" xfId="24951" xr:uid="{00000000-0005-0000-0000-0000F9260000}"/>
    <cellStyle name="Comma 3 29 4 3 2 2" xfId="25588" xr:uid="{00000000-0005-0000-0000-0000FA260000}"/>
    <cellStyle name="Comma 3 29 4 3 2 2 2" xfId="28273" xr:uid="{00000000-0005-0000-0000-0000FB260000}"/>
    <cellStyle name="Comma 3 29 4 3 2 2 2 2" xfId="35803" xr:uid="{00000000-0005-0000-0000-0000FC260000}"/>
    <cellStyle name="Comma 3 29 4 3 2 2 3" xfId="32919" xr:uid="{00000000-0005-0000-0000-0000FD260000}"/>
    <cellStyle name="Comma 3 29 4 3 2 3" xfId="27636" xr:uid="{00000000-0005-0000-0000-0000FE260000}"/>
    <cellStyle name="Comma 3 29 4 3 2 3 2" xfId="35166" xr:uid="{00000000-0005-0000-0000-0000FF260000}"/>
    <cellStyle name="Comma 3 29 4 3 2 4" xfId="32282" xr:uid="{00000000-0005-0000-0000-000000270000}"/>
    <cellStyle name="Comma 3 29 4 3 3" xfId="25170" xr:uid="{00000000-0005-0000-0000-000001270000}"/>
    <cellStyle name="Comma 3 29 4 3 3 2" xfId="27855" xr:uid="{00000000-0005-0000-0000-000002270000}"/>
    <cellStyle name="Comma 3 29 4 3 3 2 2" xfId="35385" xr:uid="{00000000-0005-0000-0000-000003270000}"/>
    <cellStyle name="Comma 3 29 4 3 3 3" xfId="32501" xr:uid="{00000000-0005-0000-0000-000004270000}"/>
    <cellStyle name="Comma 3 29 4 3 4" xfId="26403" xr:uid="{00000000-0005-0000-0000-000005270000}"/>
    <cellStyle name="Comma 3 29 4 3 4 2" xfId="33802" xr:uid="{00000000-0005-0000-0000-000006270000}"/>
    <cellStyle name="Comma 3 29 4 3 5" xfId="30918" xr:uid="{00000000-0005-0000-0000-000007270000}"/>
    <cellStyle name="Comma 3 29 4 3 6" xfId="29156" xr:uid="{00000000-0005-0000-0000-000008270000}"/>
    <cellStyle name="Comma 3 29 4 4" xfId="23720" xr:uid="{00000000-0005-0000-0000-000009270000}"/>
    <cellStyle name="Comma 3 29 4 4 2" xfId="25369" xr:uid="{00000000-0005-0000-0000-00000A270000}"/>
    <cellStyle name="Comma 3 29 4 4 2 2" xfId="28054" xr:uid="{00000000-0005-0000-0000-00000B270000}"/>
    <cellStyle name="Comma 3 29 4 4 2 2 2" xfId="35584" xr:uid="{00000000-0005-0000-0000-00000C270000}"/>
    <cellStyle name="Comma 3 29 4 4 2 3" xfId="32700" xr:uid="{00000000-0005-0000-0000-00000D270000}"/>
    <cellStyle name="Comma 3 29 4 4 3" xfId="26606" xr:uid="{00000000-0005-0000-0000-00000E270000}"/>
    <cellStyle name="Comma 3 29 4 4 3 2" xfId="34136" xr:uid="{00000000-0005-0000-0000-00000F270000}"/>
    <cellStyle name="Comma 3 29 4 4 4" xfId="31252" xr:uid="{00000000-0005-0000-0000-000010270000}"/>
    <cellStyle name="Comma 3 29 4 4 5" xfId="29490" xr:uid="{00000000-0005-0000-0000-000011270000}"/>
    <cellStyle name="Comma 3 29 4 5" xfId="24051" xr:uid="{00000000-0005-0000-0000-000012270000}"/>
    <cellStyle name="Comma 3 29 4 5 2" xfId="26016" xr:uid="{00000000-0005-0000-0000-000013270000}"/>
    <cellStyle name="Comma 3 29 4 5 2 2" xfId="28701" xr:uid="{00000000-0005-0000-0000-000014270000}"/>
    <cellStyle name="Comma 3 29 4 5 2 2 2" xfId="36231" xr:uid="{00000000-0005-0000-0000-000015270000}"/>
    <cellStyle name="Comma 3 29 4 5 2 3" xfId="33347" xr:uid="{00000000-0005-0000-0000-000016270000}"/>
    <cellStyle name="Comma 3 29 4 5 3" xfId="26936" xr:uid="{00000000-0005-0000-0000-000017270000}"/>
    <cellStyle name="Comma 3 29 4 5 3 2" xfId="34466" xr:uid="{00000000-0005-0000-0000-000018270000}"/>
    <cellStyle name="Comma 3 29 4 5 4" xfId="31582" xr:uid="{00000000-0005-0000-0000-000019270000}"/>
    <cellStyle name="Comma 3 29 4 5 5" xfId="29820" xr:uid="{00000000-0005-0000-0000-00001A270000}"/>
    <cellStyle name="Comma 3 29 4 6" xfId="24381" xr:uid="{00000000-0005-0000-0000-00001B270000}"/>
    <cellStyle name="Comma 3 29 4 6 2" xfId="27266" xr:uid="{00000000-0005-0000-0000-00001C270000}"/>
    <cellStyle name="Comma 3 29 4 6 2 2" xfId="34796" xr:uid="{00000000-0005-0000-0000-00001D270000}"/>
    <cellStyle name="Comma 3 29 4 6 3" xfId="31912" xr:uid="{00000000-0005-0000-0000-00001E270000}"/>
    <cellStyle name="Comma 3 29 4 6 4" xfId="30150" xr:uid="{00000000-0005-0000-0000-00001F270000}"/>
    <cellStyle name="Comma 3 29 4 7" xfId="26251" xr:uid="{00000000-0005-0000-0000-000020270000}"/>
    <cellStyle name="Comma 3 29 4 7 2" xfId="33583" xr:uid="{00000000-0005-0000-0000-000021270000}"/>
    <cellStyle name="Comma 3 29 4 8" xfId="30699" xr:uid="{00000000-0005-0000-0000-000022270000}"/>
    <cellStyle name="Comma 3 29 4 9" xfId="28937" xr:uid="{00000000-0005-0000-0000-000023270000}"/>
    <cellStyle name="Comma 3 29 5" xfId="23277" xr:uid="{00000000-0005-0000-0000-000024270000}"/>
    <cellStyle name="Comma 3 29 5 2" xfId="23847" xr:uid="{00000000-0005-0000-0000-000025270000}"/>
    <cellStyle name="Comma 3 29 5 2 2" xfId="25715" xr:uid="{00000000-0005-0000-0000-000026270000}"/>
    <cellStyle name="Comma 3 29 5 2 2 2" xfId="28400" xr:uid="{00000000-0005-0000-0000-000027270000}"/>
    <cellStyle name="Comma 3 29 5 2 2 2 2" xfId="35930" xr:uid="{00000000-0005-0000-0000-000028270000}"/>
    <cellStyle name="Comma 3 29 5 2 2 3" xfId="33046" xr:uid="{00000000-0005-0000-0000-000029270000}"/>
    <cellStyle name="Comma 3 29 5 2 3" xfId="26733" xr:uid="{00000000-0005-0000-0000-00002A270000}"/>
    <cellStyle name="Comma 3 29 5 2 3 2" xfId="34263" xr:uid="{00000000-0005-0000-0000-00002B270000}"/>
    <cellStyle name="Comma 3 29 5 2 4" xfId="31379" xr:uid="{00000000-0005-0000-0000-00002C270000}"/>
    <cellStyle name="Comma 3 29 5 2 5" xfId="29617" xr:uid="{00000000-0005-0000-0000-00002D270000}"/>
    <cellStyle name="Comma 3 29 5 3" xfId="24178" xr:uid="{00000000-0005-0000-0000-00002E270000}"/>
    <cellStyle name="Comma 3 29 5 3 2" xfId="26017" xr:uid="{00000000-0005-0000-0000-00002F270000}"/>
    <cellStyle name="Comma 3 29 5 3 2 2" xfId="28702" xr:uid="{00000000-0005-0000-0000-000030270000}"/>
    <cellStyle name="Comma 3 29 5 3 2 2 2" xfId="36232" xr:uid="{00000000-0005-0000-0000-000031270000}"/>
    <cellStyle name="Comma 3 29 5 3 2 3" xfId="33348" xr:uid="{00000000-0005-0000-0000-000032270000}"/>
    <cellStyle name="Comma 3 29 5 3 3" xfId="27063" xr:uid="{00000000-0005-0000-0000-000033270000}"/>
    <cellStyle name="Comma 3 29 5 3 3 2" xfId="34593" xr:uid="{00000000-0005-0000-0000-000034270000}"/>
    <cellStyle name="Comma 3 29 5 3 4" xfId="31709" xr:uid="{00000000-0005-0000-0000-000035270000}"/>
    <cellStyle name="Comma 3 29 5 3 5" xfId="29947" xr:uid="{00000000-0005-0000-0000-000036270000}"/>
    <cellStyle name="Comma 3 29 5 4" xfId="24508" xr:uid="{00000000-0005-0000-0000-000037270000}"/>
    <cellStyle name="Comma 3 29 5 4 2" xfId="27393" xr:uid="{00000000-0005-0000-0000-000038270000}"/>
    <cellStyle name="Comma 3 29 5 4 2 2" xfId="34923" xr:uid="{00000000-0005-0000-0000-000039270000}"/>
    <cellStyle name="Comma 3 29 5 4 3" xfId="32039" xr:uid="{00000000-0005-0000-0000-00003A270000}"/>
    <cellStyle name="Comma 3 29 5 4 4" xfId="30277" xr:uid="{00000000-0005-0000-0000-00003B270000}"/>
    <cellStyle name="Comma 3 29 5 5" xfId="24727" xr:uid="{00000000-0005-0000-0000-00003C270000}"/>
    <cellStyle name="Comma 3 29 5 5 2" xfId="33929" xr:uid="{00000000-0005-0000-0000-00003D270000}"/>
    <cellStyle name="Comma 3 29 5 5 3" xfId="30496" xr:uid="{00000000-0005-0000-0000-00003E270000}"/>
    <cellStyle name="Comma 3 29 5 6" xfId="31045" xr:uid="{00000000-0005-0000-0000-00003F270000}"/>
    <cellStyle name="Comma 3 29 5 7" xfId="29283" xr:uid="{00000000-0005-0000-0000-000040270000}"/>
    <cellStyle name="Comma 3 29 6" xfId="23509" xr:uid="{00000000-0005-0000-0000-000041270000}"/>
    <cellStyle name="Comma 3 29 6 2" xfId="24944" xr:uid="{00000000-0005-0000-0000-000042270000}"/>
    <cellStyle name="Comma 3 29 6 2 2" xfId="25581" xr:uid="{00000000-0005-0000-0000-000043270000}"/>
    <cellStyle name="Comma 3 29 6 2 2 2" xfId="28266" xr:uid="{00000000-0005-0000-0000-000044270000}"/>
    <cellStyle name="Comma 3 29 6 2 2 2 2" xfId="35796" xr:uid="{00000000-0005-0000-0000-000045270000}"/>
    <cellStyle name="Comma 3 29 6 2 2 3" xfId="32912" xr:uid="{00000000-0005-0000-0000-000046270000}"/>
    <cellStyle name="Comma 3 29 6 2 3" xfId="27629" xr:uid="{00000000-0005-0000-0000-000047270000}"/>
    <cellStyle name="Comma 3 29 6 2 3 2" xfId="35159" xr:uid="{00000000-0005-0000-0000-000048270000}"/>
    <cellStyle name="Comma 3 29 6 2 4" xfId="32275" xr:uid="{00000000-0005-0000-0000-000049270000}"/>
    <cellStyle name="Comma 3 29 6 3" xfId="25163" xr:uid="{00000000-0005-0000-0000-00004A270000}"/>
    <cellStyle name="Comma 3 29 6 3 2" xfId="27848" xr:uid="{00000000-0005-0000-0000-00004B270000}"/>
    <cellStyle name="Comma 3 29 6 3 2 2" xfId="35378" xr:uid="{00000000-0005-0000-0000-00004C270000}"/>
    <cellStyle name="Comma 3 29 6 3 3" xfId="32494" xr:uid="{00000000-0005-0000-0000-00004D270000}"/>
    <cellStyle name="Comma 3 29 6 4" xfId="26396" xr:uid="{00000000-0005-0000-0000-00004E270000}"/>
    <cellStyle name="Comma 3 29 6 4 2" xfId="33795" xr:uid="{00000000-0005-0000-0000-00004F270000}"/>
    <cellStyle name="Comma 3 29 6 5" xfId="30911" xr:uid="{00000000-0005-0000-0000-000050270000}"/>
    <cellStyle name="Comma 3 29 6 6" xfId="29149" xr:uid="{00000000-0005-0000-0000-000051270000}"/>
    <cellStyle name="Comma 3 29 7" xfId="23713" xr:uid="{00000000-0005-0000-0000-000052270000}"/>
    <cellStyle name="Comma 3 29 7 2" xfId="25362" xr:uid="{00000000-0005-0000-0000-000053270000}"/>
    <cellStyle name="Comma 3 29 7 2 2" xfId="28047" xr:uid="{00000000-0005-0000-0000-000054270000}"/>
    <cellStyle name="Comma 3 29 7 2 2 2" xfId="35577" xr:uid="{00000000-0005-0000-0000-000055270000}"/>
    <cellStyle name="Comma 3 29 7 2 3" xfId="32693" xr:uid="{00000000-0005-0000-0000-000056270000}"/>
    <cellStyle name="Comma 3 29 7 3" xfId="26599" xr:uid="{00000000-0005-0000-0000-000057270000}"/>
    <cellStyle name="Comma 3 29 7 3 2" xfId="34129" xr:uid="{00000000-0005-0000-0000-000058270000}"/>
    <cellStyle name="Comma 3 29 7 4" xfId="31245" xr:uid="{00000000-0005-0000-0000-000059270000}"/>
    <cellStyle name="Comma 3 29 7 5" xfId="29483" xr:uid="{00000000-0005-0000-0000-00005A270000}"/>
    <cellStyle name="Comma 3 29 8" xfId="24044" xr:uid="{00000000-0005-0000-0000-00005B270000}"/>
    <cellStyle name="Comma 3 29 8 2" xfId="26018" xr:uid="{00000000-0005-0000-0000-00005C270000}"/>
    <cellStyle name="Comma 3 29 8 2 2" xfId="28703" xr:uid="{00000000-0005-0000-0000-00005D270000}"/>
    <cellStyle name="Comma 3 29 8 2 2 2" xfId="36233" xr:uid="{00000000-0005-0000-0000-00005E270000}"/>
    <cellStyle name="Comma 3 29 8 2 3" xfId="33349" xr:uid="{00000000-0005-0000-0000-00005F270000}"/>
    <cellStyle name="Comma 3 29 8 3" xfId="26929" xr:uid="{00000000-0005-0000-0000-000060270000}"/>
    <cellStyle name="Comma 3 29 8 3 2" xfId="34459" xr:uid="{00000000-0005-0000-0000-000061270000}"/>
    <cellStyle name="Comma 3 29 8 4" xfId="31575" xr:uid="{00000000-0005-0000-0000-000062270000}"/>
    <cellStyle name="Comma 3 29 8 5" xfId="29813" xr:uid="{00000000-0005-0000-0000-000063270000}"/>
    <cellStyle name="Comma 3 29 9" xfId="24374" xr:uid="{00000000-0005-0000-0000-000064270000}"/>
    <cellStyle name="Comma 3 29 9 2" xfId="27259" xr:uid="{00000000-0005-0000-0000-000065270000}"/>
    <cellStyle name="Comma 3 29 9 2 2" xfId="34789" xr:uid="{00000000-0005-0000-0000-000066270000}"/>
    <cellStyle name="Comma 3 29 9 3" xfId="31905" xr:uid="{00000000-0005-0000-0000-000067270000}"/>
    <cellStyle name="Comma 3 29 9 4" xfId="30143" xr:uid="{00000000-0005-0000-0000-000068270000}"/>
    <cellStyle name="Comma 3 3" xfId="81" xr:uid="{00000000-0005-0000-0000-000069270000}"/>
    <cellStyle name="Comma 3 3 2" xfId="3475" xr:uid="{00000000-0005-0000-0000-00006A270000}"/>
    <cellStyle name="Comma 3 30" xfId="3476" xr:uid="{00000000-0005-0000-0000-00006B270000}"/>
    <cellStyle name="Comma 3 30 10" xfId="26252" xr:uid="{00000000-0005-0000-0000-00006C270000}"/>
    <cellStyle name="Comma 3 30 10 2" xfId="33584" xr:uid="{00000000-0005-0000-0000-00006D270000}"/>
    <cellStyle name="Comma 3 30 11" xfId="30700" xr:uid="{00000000-0005-0000-0000-00006E270000}"/>
    <cellStyle name="Comma 3 30 12" xfId="28938" xr:uid="{00000000-0005-0000-0000-00006F270000}"/>
    <cellStyle name="Comma 3 30 2" xfId="3477" xr:uid="{00000000-0005-0000-0000-000070270000}"/>
    <cellStyle name="Comma 3 30 2 10" xfId="30701" xr:uid="{00000000-0005-0000-0000-000071270000}"/>
    <cellStyle name="Comma 3 30 2 11" xfId="28939" xr:uid="{00000000-0005-0000-0000-000072270000}"/>
    <cellStyle name="Comma 3 30 2 2" xfId="3478" xr:uid="{00000000-0005-0000-0000-000073270000}"/>
    <cellStyle name="Comma 3 30 2 2 10" xfId="28940" xr:uid="{00000000-0005-0000-0000-000074270000}"/>
    <cellStyle name="Comma 3 30 2 2 2" xfId="3479" xr:uid="{00000000-0005-0000-0000-000075270000}"/>
    <cellStyle name="Comma 3 30 2 2 2 2" xfId="23288" xr:uid="{00000000-0005-0000-0000-000076270000}"/>
    <cellStyle name="Comma 3 30 2 2 2 2 2" xfId="23858" xr:uid="{00000000-0005-0000-0000-000077270000}"/>
    <cellStyle name="Comma 3 30 2 2 2 2 2 2" xfId="25726" xr:uid="{00000000-0005-0000-0000-000078270000}"/>
    <cellStyle name="Comma 3 30 2 2 2 2 2 2 2" xfId="28411" xr:uid="{00000000-0005-0000-0000-000079270000}"/>
    <cellStyle name="Comma 3 30 2 2 2 2 2 2 2 2" xfId="35941" xr:uid="{00000000-0005-0000-0000-00007A270000}"/>
    <cellStyle name="Comma 3 30 2 2 2 2 2 2 3" xfId="33057" xr:uid="{00000000-0005-0000-0000-00007B270000}"/>
    <cellStyle name="Comma 3 30 2 2 2 2 2 3" xfId="26744" xr:uid="{00000000-0005-0000-0000-00007C270000}"/>
    <cellStyle name="Comma 3 30 2 2 2 2 2 3 2" xfId="34274" xr:uid="{00000000-0005-0000-0000-00007D270000}"/>
    <cellStyle name="Comma 3 30 2 2 2 2 2 4" xfId="31390" xr:uid="{00000000-0005-0000-0000-00007E270000}"/>
    <cellStyle name="Comma 3 30 2 2 2 2 2 5" xfId="29628" xr:uid="{00000000-0005-0000-0000-00007F270000}"/>
    <cellStyle name="Comma 3 30 2 2 2 2 3" xfId="24189" xr:uid="{00000000-0005-0000-0000-000080270000}"/>
    <cellStyle name="Comma 3 30 2 2 2 2 3 2" xfId="26019" xr:uid="{00000000-0005-0000-0000-000081270000}"/>
    <cellStyle name="Comma 3 30 2 2 2 2 3 2 2" xfId="28704" xr:uid="{00000000-0005-0000-0000-000082270000}"/>
    <cellStyle name="Comma 3 30 2 2 2 2 3 2 2 2" xfId="36234" xr:uid="{00000000-0005-0000-0000-000083270000}"/>
    <cellStyle name="Comma 3 30 2 2 2 2 3 2 3" xfId="33350" xr:uid="{00000000-0005-0000-0000-000084270000}"/>
    <cellStyle name="Comma 3 30 2 2 2 2 3 3" xfId="27074" xr:uid="{00000000-0005-0000-0000-000085270000}"/>
    <cellStyle name="Comma 3 30 2 2 2 2 3 3 2" xfId="34604" xr:uid="{00000000-0005-0000-0000-000086270000}"/>
    <cellStyle name="Comma 3 30 2 2 2 2 3 4" xfId="31720" xr:uid="{00000000-0005-0000-0000-000087270000}"/>
    <cellStyle name="Comma 3 30 2 2 2 2 3 5" xfId="29958" xr:uid="{00000000-0005-0000-0000-000088270000}"/>
    <cellStyle name="Comma 3 30 2 2 2 2 4" xfId="24519" xr:uid="{00000000-0005-0000-0000-000089270000}"/>
    <cellStyle name="Comma 3 30 2 2 2 2 4 2" xfId="27404" xr:uid="{00000000-0005-0000-0000-00008A270000}"/>
    <cellStyle name="Comma 3 30 2 2 2 2 4 2 2" xfId="34934" xr:uid="{00000000-0005-0000-0000-00008B270000}"/>
    <cellStyle name="Comma 3 30 2 2 2 2 4 3" xfId="32050" xr:uid="{00000000-0005-0000-0000-00008C270000}"/>
    <cellStyle name="Comma 3 30 2 2 2 2 4 4" xfId="30288" xr:uid="{00000000-0005-0000-0000-00008D270000}"/>
    <cellStyle name="Comma 3 30 2 2 2 2 5" xfId="24738" xr:uid="{00000000-0005-0000-0000-00008E270000}"/>
    <cellStyle name="Comma 3 30 2 2 2 2 5 2" xfId="33940" xr:uid="{00000000-0005-0000-0000-00008F270000}"/>
    <cellStyle name="Comma 3 30 2 2 2 2 5 3" xfId="30507" xr:uid="{00000000-0005-0000-0000-000090270000}"/>
    <cellStyle name="Comma 3 30 2 2 2 2 6" xfId="31056" xr:uid="{00000000-0005-0000-0000-000091270000}"/>
    <cellStyle name="Comma 3 30 2 2 2 2 7" xfId="29294" xr:uid="{00000000-0005-0000-0000-000092270000}"/>
    <cellStyle name="Comma 3 30 2 2 2 3" xfId="23520" xr:uid="{00000000-0005-0000-0000-000093270000}"/>
    <cellStyle name="Comma 3 30 2 2 2 3 2" xfId="24955" xr:uid="{00000000-0005-0000-0000-000094270000}"/>
    <cellStyle name="Comma 3 30 2 2 2 3 2 2" xfId="25592" xr:uid="{00000000-0005-0000-0000-000095270000}"/>
    <cellStyle name="Comma 3 30 2 2 2 3 2 2 2" xfId="28277" xr:uid="{00000000-0005-0000-0000-000096270000}"/>
    <cellStyle name="Comma 3 30 2 2 2 3 2 2 2 2" xfId="35807" xr:uid="{00000000-0005-0000-0000-000097270000}"/>
    <cellStyle name="Comma 3 30 2 2 2 3 2 2 3" xfId="32923" xr:uid="{00000000-0005-0000-0000-000098270000}"/>
    <cellStyle name="Comma 3 30 2 2 2 3 2 3" xfId="27640" xr:uid="{00000000-0005-0000-0000-000099270000}"/>
    <cellStyle name="Comma 3 30 2 2 2 3 2 3 2" xfId="35170" xr:uid="{00000000-0005-0000-0000-00009A270000}"/>
    <cellStyle name="Comma 3 30 2 2 2 3 2 4" xfId="32286" xr:uid="{00000000-0005-0000-0000-00009B270000}"/>
    <cellStyle name="Comma 3 30 2 2 2 3 3" xfId="25174" xr:uid="{00000000-0005-0000-0000-00009C270000}"/>
    <cellStyle name="Comma 3 30 2 2 2 3 3 2" xfId="27859" xr:uid="{00000000-0005-0000-0000-00009D270000}"/>
    <cellStyle name="Comma 3 30 2 2 2 3 3 2 2" xfId="35389" xr:uid="{00000000-0005-0000-0000-00009E270000}"/>
    <cellStyle name="Comma 3 30 2 2 2 3 3 3" xfId="32505" xr:uid="{00000000-0005-0000-0000-00009F270000}"/>
    <cellStyle name="Comma 3 30 2 2 2 3 4" xfId="26407" xr:uid="{00000000-0005-0000-0000-0000A0270000}"/>
    <cellStyle name="Comma 3 30 2 2 2 3 4 2" xfId="33806" xr:uid="{00000000-0005-0000-0000-0000A1270000}"/>
    <cellStyle name="Comma 3 30 2 2 2 3 5" xfId="30922" xr:uid="{00000000-0005-0000-0000-0000A2270000}"/>
    <cellStyle name="Comma 3 30 2 2 2 3 6" xfId="29160" xr:uid="{00000000-0005-0000-0000-0000A3270000}"/>
    <cellStyle name="Comma 3 30 2 2 2 4" xfId="23724" xr:uid="{00000000-0005-0000-0000-0000A4270000}"/>
    <cellStyle name="Comma 3 30 2 2 2 4 2" xfId="25373" xr:uid="{00000000-0005-0000-0000-0000A5270000}"/>
    <cellStyle name="Comma 3 30 2 2 2 4 2 2" xfId="28058" xr:uid="{00000000-0005-0000-0000-0000A6270000}"/>
    <cellStyle name="Comma 3 30 2 2 2 4 2 2 2" xfId="35588" xr:uid="{00000000-0005-0000-0000-0000A7270000}"/>
    <cellStyle name="Comma 3 30 2 2 2 4 2 3" xfId="32704" xr:uid="{00000000-0005-0000-0000-0000A8270000}"/>
    <cellStyle name="Comma 3 30 2 2 2 4 3" xfId="26610" xr:uid="{00000000-0005-0000-0000-0000A9270000}"/>
    <cellStyle name="Comma 3 30 2 2 2 4 3 2" xfId="34140" xr:uid="{00000000-0005-0000-0000-0000AA270000}"/>
    <cellStyle name="Comma 3 30 2 2 2 4 4" xfId="31256" xr:uid="{00000000-0005-0000-0000-0000AB270000}"/>
    <cellStyle name="Comma 3 30 2 2 2 4 5" xfId="29494" xr:uid="{00000000-0005-0000-0000-0000AC270000}"/>
    <cellStyle name="Comma 3 30 2 2 2 5" xfId="24055" xr:uid="{00000000-0005-0000-0000-0000AD270000}"/>
    <cellStyle name="Comma 3 30 2 2 2 5 2" xfId="26020" xr:uid="{00000000-0005-0000-0000-0000AE270000}"/>
    <cellStyle name="Comma 3 30 2 2 2 5 2 2" xfId="28705" xr:uid="{00000000-0005-0000-0000-0000AF270000}"/>
    <cellStyle name="Comma 3 30 2 2 2 5 2 2 2" xfId="36235" xr:uid="{00000000-0005-0000-0000-0000B0270000}"/>
    <cellStyle name="Comma 3 30 2 2 2 5 2 3" xfId="33351" xr:uid="{00000000-0005-0000-0000-0000B1270000}"/>
    <cellStyle name="Comma 3 30 2 2 2 5 3" xfId="26940" xr:uid="{00000000-0005-0000-0000-0000B2270000}"/>
    <cellStyle name="Comma 3 30 2 2 2 5 3 2" xfId="34470" xr:uid="{00000000-0005-0000-0000-0000B3270000}"/>
    <cellStyle name="Comma 3 30 2 2 2 5 4" xfId="31586" xr:uid="{00000000-0005-0000-0000-0000B4270000}"/>
    <cellStyle name="Comma 3 30 2 2 2 5 5" xfId="29824" xr:uid="{00000000-0005-0000-0000-0000B5270000}"/>
    <cellStyle name="Comma 3 30 2 2 2 6" xfId="24385" xr:uid="{00000000-0005-0000-0000-0000B6270000}"/>
    <cellStyle name="Comma 3 30 2 2 2 6 2" xfId="27270" xr:uid="{00000000-0005-0000-0000-0000B7270000}"/>
    <cellStyle name="Comma 3 30 2 2 2 6 2 2" xfId="34800" xr:uid="{00000000-0005-0000-0000-0000B8270000}"/>
    <cellStyle name="Comma 3 30 2 2 2 6 3" xfId="31916" xr:uid="{00000000-0005-0000-0000-0000B9270000}"/>
    <cellStyle name="Comma 3 30 2 2 2 6 4" xfId="30154" xr:uid="{00000000-0005-0000-0000-0000BA270000}"/>
    <cellStyle name="Comma 3 30 2 2 2 7" xfId="26255" xr:uid="{00000000-0005-0000-0000-0000BB270000}"/>
    <cellStyle name="Comma 3 30 2 2 2 7 2" xfId="33587" xr:uid="{00000000-0005-0000-0000-0000BC270000}"/>
    <cellStyle name="Comma 3 30 2 2 2 8" xfId="30703" xr:uid="{00000000-0005-0000-0000-0000BD270000}"/>
    <cellStyle name="Comma 3 30 2 2 2 9" xfId="28941" xr:uid="{00000000-0005-0000-0000-0000BE270000}"/>
    <cellStyle name="Comma 3 30 2 2 3" xfId="23287" xr:uid="{00000000-0005-0000-0000-0000BF270000}"/>
    <cellStyle name="Comma 3 30 2 2 3 2" xfId="23857" xr:uid="{00000000-0005-0000-0000-0000C0270000}"/>
    <cellStyle name="Comma 3 30 2 2 3 2 2" xfId="25725" xr:uid="{00000000-0005-0000-0000-0000C1270000}"/>
    <cellStyle name="Comma 3 30 2 2 3 2 2 2" xfId="28410" xr:uid="{00000000-0005-0000-0000-0000C2270000}"/>
    <cellStyle name="Comma 3 30 2 2 3 2 2 2 2" xfId="35940" xr:uid="{00000000-0005-0000-0000-0000C3270000}"/>
    <cellStyle name="Comma 3 30 2 2 3 2 2 3" xfId="33056" xr:uid="{00000000-0005-0000-0000-0000C4270000}"/>
    <cellStyle name="Comma 3 30 2 2 3 2 3" xfId="26743" xr:uid="{00000000-0005-0000-0000-0000C5270000}"/>
    <cellStyle name="Comma 3 30 2 2 3 2 3 2" xfId="34273" xr:uid="{00000000-0005-0000-0000-0000C6270000}"/>
    <cellStyle name="Comma 3 30 2 2 3 2 4" xfId="31389" xr:uid="{00000000-0005-0000-0000-0000C7270000}"/>
    <cellStyle name="Comma 3 30 2 2 3 2 5" xfId="29627" xr:uid="{00000000-0005-0000-0000-0000C8270000}"/>
    <cellStyle name="Comma 3 30 2 2 3 3" xfId="24188" xr:uid="{00000000-0005-0000-0000-0000C9270000}"/>
    <cellStyle name="Comma 3 30 2 2 3 3 2" xfId="26021" xr:uid="{00000000-0005-0000-0000-0000CA270000}"/>
    <cellStyle name="Comma 3 30 2 2 3 3 2 2" xfId="28706" xr:uid="{00000000-0005-0000-0000-0000CB270000}"/>
    <cellStyle name="Comma 3 30 2 2 3 3 2 2 2" xfId="36236" xr:uid="{00000000-0005-0000-0000-0000CC270000}"/>
    <cellStyle name="Comma 3 30 2 2 3 3 2 3" xfId="33352" xr:uid="{00000000-0005-0000-0000-0000CD270000}"/>
    <cellStyle name="Comma 3 30 2 2 3 3 3" xfId="27073" xr:uid="{00000000-0005-0000-0000-0000CE270000}"/>
    <cellStyle name="Comma 3 30 2 2 3 3 3 2" xfId="34603" xr:uid="{00000000-0005-0000-0000-0000CF270000}"/>
    <cellStyle name="Comma 3 30 2 2 3 3 4" xfId="31719" xr:uid="{00000000-0005-0000-0000-0000D0270000}"/>
    <cellStyle name="Comma 3 30 2 2 3 3 5" xfId="29957" xr:uid="{00000000-0005-0000-0000-0000D1270000}"/>
    <cellStyle name="Comma 3 30 2 2 3 4" xfId="24518" xr:uid="{00000000-0005-0000-0000-0000D2270000}"/>
    <cellStyle name="Comma 3 30 2 2 3 4 2" xfId="27403" xr:uid="{00000000-0005-0000-0000-0000D3270000}"/>
    <cellStyle name="Comma 3 30 2 2 3 4 2 2" xfId="34933" xr:uid="{00000000-0005-0000-0000-0000D4270000}"/>
    <cellStyle name="Comma 3 30 2 2 3 4 3" xfId="32049" xr:uid="{00000000-0005-0000-0000-0000D5270000}"/>
    <cellStyle name="Comma 3 30 2 2 3 4 4" xfId="30287" xr:uid="{00000000-0005-0000-0000-0000D6270000}"/>
    <cellStyle name="Comma 3 30 2 2 3 5" xfId="24737" xr:uid="{00000000-0005-0000-0000-0000D7270000}"/>
    <cellStyle name="Comma 3 30 2 2 3 5 2" xfId="33939" xr:uid="{00000000-0005-0000-0000-0000D8270000}"/>
    <cellStyle name="Comma 3 30 2 2 3 5 3" xfId="30506" xr:uid="{00000000-0005-0000-0000-0000D9270000}"/>
    <cellStyle name="Comma 3 30 2 2 3 6" xfId="31055" xr:uid="{00000000-0005-0000-0000-0000DA270000}"/>
    <cellStyle name="Comma 3 30 2 2 3 7" xfId="29293" xr:uid="{00000000-0005-0000-0000-0000DB270000}"/>
    <cellStyle name="Comma 3 30 2 2 4" xfId="23519" xr:uid="{00000000-0005-0000-0000-0000DC270000}"/>
    <cellStyle name="Comma 3 30 2 2 4 2" xfId="24954" xr:uid="{00000000-0005-0000-0000-0000DD270000}"/>
    <cellStyle name="Comma 3 30 2 2 4 2 2" xfId="25591" xr:uid="{00000000-0005-0000-0000-0000DE270000}"/>
    <cellStyle name="Comma 3 30 2 2 4 2 2 2" xfId="28276" xr:uid="{00000000-0005-0000-0000-0000DF270000}"/>
    <cellStyle name="Comma 3 30 2 2 4 2 2 2 2" xfId="35806" xr:uid="{00000000-0005-0000-0000-0000E0270000}"/>
    <cellStyle name="Comma 3 30 2 2 4 2 2 3" xfId="32922" xr:uid="{00000000-0005-0000-0000-0000E1270000}"/>
    <cellStyle name="Comma 3 30 2 2 4 2 3" xfId="27639" xr:uid="{00000000-0005-0000-0000-0000E2270000}"/>
    <cellStyle name="Comma 3 30 2 2 4 2 3 2" xfId="35169" xr:uid="{00000000-0005-0000-0000-0000E3270000}"/>
    <cellStyle name="Comma 3 30 2 2 4 2 4" xfId="32285" xr:uid="{00000000-0005-0000-0000-0000E4270000}"/>
    <cellStyle name="Comma 3 30 2 2 4 3" xfId="25173" xr:uid="{00000000-0005-0000-0000-0000E5270000}"/>
    <cellStyle name="Comma 3 30 2 2 4 3 2" xfId="27858" xr:uid="{00000000-0005-0000-0000-0000E6270000}"/>
    <cellStyle name="Comma 3 30 2 2 4 3 2 2" xfId="35388" xr:uid="{00000000-0005-0000-0000-0000E7270000}"/>
    <cellStyle name="Comma 3 30 2 2 4 3 3" xfId="32504" xr:uid="{00000000-0005-0000-0000-0000E8270000}"/>
    <cellStyle name="Comma 3 30 2 2 4 4" xfId="26406" xr:uid="{00000000-0005-0000-0000-0000E9270000}"/>
    <cellStyle name="Comma 3 30 2 2 4 4 2" xfId="33805" xr:uid="{00000000-0005-0000-0000-0000EA270000}"/>
    <cellStyle name="Comma 3 30 2 2 4 5" xfId="30921" xr:uid="{00000000-0005-0000-0000-0000EB270000}"/>
    <cellStyle name="Comma 3 30 2 2 4 6" xfId="29159" xr:uid="{00000000-0005-0000-0000-0000EC270000}"/>
    <cellStyle name="Comma 3 30 2 2 5" xfId="23723" xr:uid="{00000000-0005-0000-0000-0000ED270000}"/>
    <cellStyle name="Comma 3 30 2 2 5 2" xfId="25372" xr:uid="{00000000-0005-0000-0000-0000EE270000}"/>
    <cellStyle name="Comma 3 30 2 2 5 2 2" xfId="28057" xr:uid="{00000000-0005-0000-0000-0000EF270000}"/>
    <cellStyle name="Comma 3 30 2 2 5 2 2 2" xfId="35587" xr:uid="{00000000-0005-0000-0000-0000F0270000}"/>
    <cellStyle name="Comma 3 30 2 2 5 2 3" xfId="32703" xr:uid="{00000000-0005-0000-0000-0000F1270000}"/>
    <cellStyle name="Comma 3 30 2 2 5 3" xfId="26609" xr:uid="{00000000-0005-0000-0000-0000F2270000}"/>
    <cellStyle name="Comma 3 30 2 2 5 3 2" xfId="34139" xr:uid="{00000000-0005-0000-0000-0000F3270000}"/>
    <cellStyle name="Comma 3 30 2 2 5 4" xfId="31255" xr:uid="{00000000-0005-0000-0000-0000F4270000}"/>
    <cellStyle name="Comma 3 30 2 2 5 5" xfId="29493" xr:uid="{00000000-0005-0000-0000-0000F5270000}"/>
    <cellStyle name="Comma 3 30 2 2 6" xfId="24054" xr:uid="{00000000-0005-0000-0000-0000F6270000}"/>
    <cellStyle name="Comma 3 30 2 2 6 2" xfId="26022" xr:uid="{00000000-0005-0000-0000-0000F7270000}"/>
    <cellStyle name="Comma 3 30 2 2 6 2 2" xfId="28707" xr:uid="{00000000-0005-0000-0000-0000F8270000}"/>
    <cellStyle name="Comma 3 30 2 2 6 2 2 2" xfId="36237" xr:uid="{00000000-0005-0000-0000-0000F9270000}"/>
    <cellStyle name="Comma 3 30 2 2 6 2 3" xfId="33353" xr:uid="{00000000-0005-0000-0000-0000FA270000}"/>
    <cellStyle name="Comma 3 30 2 2 6 3" xfId="26939" xr:uid="{00000000-0005-0000-0000-0000FB270000}"/>
    <cellStyle name="Comma 3 30 2 2 6 3 2" xfId="34469" xr:uid="{00000000-0005-0000-0000-0000FC270000}"/>
    <cellStyle name="Comma 3 30 2 2 6 4" xfId="31585" xr:uid="{00000000-0005-0000-0000-0000FD270000}"/>
    <cellStyle name="Comma 3 30 2 2 6 5" xfId="29823" xr:uid="{00000000-0005-0000-0000-0000FE270000}"/>
    <cellStyle name="Comma 3 30 2 2 7" xfId="24384" xr:uid="{00000000-0005-0000-0000-0000FF270000}"/>
    <cellStyle name="Comma 3 30 2 2 7 2" xfId="27269" xr:uid="{00000000-0005-0000-0000-000000280000}"/>
    <cellStyle name="Comma 3 30 2 2 7 2 2" xfId="34799" xr:uid="{00000000-0005-0000-0000-000001280000}"/>
    <cellStyle name="Comma 3 30 2 2 7 3" xfId="31915" xr:uid="{00000000-0005-0000-0000-000002280000}"/>
    <cellStyle name="Comma 3 30 2 2 7 4" xfId="30153" xr:uid="{00000000-0005-0000-0000-000003280000}"/>
    <cellStyle name="Comma 3 30 2 2 8" xfId="26254" xr:uid="{00000000-0005-0000-0000-000004280000}"/>
    <cellStyle name="Comma 3 30 2 2 8 2" xfId="33586" xr:uid="{00000000-0005-0000-0000-000005280000}"/>
    <cellStyle name="Comma 3 30 2 2 9" xfId="30702" xr:uid="{00000000-0005-0000-0000-000006280000}"/>
    <cellStyle name="Comma 3 30 2 3" xfId="3480" xr:uid="{00000000-0005-0000-0000-000007280000}"/>
    <cellStyle name="Comma 3 30 2 3 2" xfId="23289" xr:uid="{00000000-0005-0000-0000-000008280000}"/>
    <cellStyle name="Comma 3 30 2 3 2 2" xfId="23859" xr:uid="{00000000-0005-0000-0000-000009280000}"/>
    <cellStyle name="Comma 3 30 2 3 2 2 2" xfId="25727" xr:uid="{00000000-0005-0000-0000-00000A280000}"/>
    <cellStyle name="Comma 3 30 2 3 2 2 2 2" xfId="28412" xr:uid="{00000000-0005-0000-0000-00000B280000}"/>
    <cellStyle name="Comma 3 30 2 3 2 2 2 2 2" xfId="35942" xr:uid="{00000000-0005-0000-0000-00000C280000}"/>
    <cellStyle name="Comma 3 30 2 3 2 2 2 3" xfId="33058" xr:uid="{00000000-0005-0000-0000-00000D280000}"/>
    <cellStyle name="Comma 3 30 2 3 2 2 3" xfId="26745" xr:uid="{00000000-0005-0000-0000-00000E280000}"/>
    <cellStyle name="Comma 3 30 2 3 2 2 3 2" xfId="34275" xr:uid="{00000000-0005-0000-0000-00000F280000}"/>
    <cellStyle name="Comma 3 30 2 3 2 2 4" xfId="31391" xr:uid="{00000000-0005-0000-0000-000010280000}"/>
    <cellStyle name="Comma 3 30 2 3 2 2 5" xfId="29629" xr:uid="{00000000-0005-0000-0000-000011280000}"/>
    <cellStyle name="Comma 3 30 2 3 2 3" xfId="24190" xr:uid="{00000000-0005-0000-0000-000012280000}"/>
    <cellStyle name="Comma 3 30 2 3 2 3 2" xfId="26023" xr:uid="{00000000-0005-0000-0000-000013280000}"/>
    <cellStyle name="Comma 3 30 2 3 2 3 2 2" xfId="28708" xr:uid="{00000000-0005-0000-0000-000014280000}"/>
    <cellStyle name="Comma 3 30 2 3 2 3 2 2 2" xfId="36238" xr:uid="{00000000-0005-0000-0000-000015280000}"/>
    <cellStyle name="Comma 3 30 2 3 2 3 2 3" xfId="33354" xr:uid="{00000000-0005-0000-0000-000016280000}"/>
    <cellStyle name="Comma 3 30 2 3 2 3 3" xfId="27075" xr:uid="{00000000-0005-0000-0000-000017280000}"/>
    <cellStyle name="Comma 3 30 2 3 2 3 3 2" xfId="34605" xr:uid="{00000000-0005-0000-0000-000018280000}"/>
    <cellStyle name="Comma 3 30 2 3 2 3 4" xfId="31721" xr:uid="{00000000-0005-0000-0000-000019280000}"/>
    <cellStyle name="Comma 3 30 2 3 2 3 5" xfId="29959" xr:uid="{00000000-0005-0000-0000-00001A280000}"/>
    <cellStyle name="Comma 3 30 2 3 2 4" xfId="24520" xr:uid="{00000000-0005-0000-0000-00001B280000}"/>
    <cellStyle name="Comma 3 30 2 3 2 4 2" xfId="27405" xr:uid="{00000000-0005-0000-0000-00001C280000}"/>
    <cellStyle name="Comma 3 30 2 3 2 4 2 2" xfId="34935" xr:uid="{00000000-0005-0000-0000-00001D280000}"/>
    <cellStyle name="Comma 3 30 2 3 2 4 3" xfId="32051" xr:uid="{00000000-0005-0000-0000-00001E280000}"/>
    <cellStyle name="Comma 3 30 2 3 2 4 4" xfId="30289" xr:uid="{00000000-0005-0000-0000-00001F280000}"/>
    <cellStyle name="Comma 3 30 2 3 2 5" xfId="24739" xr:uid="{00000000-0005-0000-0000-000020280000}"/>
    <cellStyle name="Comma 3 30 2 3 2 5 2" xfId="33941" xr:uid="{00000000-0005-0000-0000-000021280000}"/>
    <cellStyle name="Comma 3 30 2 3 2 5 3" xfId="30508" xr:uid="{00000000-0005-0000-0000-000022280000}"/>
    <cellStyle name="Comma 3 30 2 3 2 6" xfId="31057" xr:uid="{00000000-0005-0000-0000-000023280000}"/>
    <cellStyle name="Comma 3 30 2 3 2 7" xfId="29295" xr:uid="{00000000-0005-0000-0000-000024280000}"/>
    <cellStyle name="Comma 3 30 2 3 3" xfId="23521" xr:uid="{00000000-0005-0000-0000-000025280000}"/>
    <cellStyle name="Comma 3 30 2 3 3 2" xfId="24956" xr:uid="{00000000-0005-0000-0000-000026280000}"/>
    <cellStyle name="Comma 3 30 2 3 3 2 2" xfId="25593" xr:uid="{00000000-0005-0000-0000-000027280000}"/>
    <cellStyle name="Comma 3 30 2 3 3 2 2 2" xfId="28278" xr:uid="{00000000-0005-0000-0000-000028280000}"/>
    <cellStyle name="Comma 3 30 2 3 3 2 2 2 2" xfId="35808" xr:uid="{00000000-0005-0000-0000-000029280000}"/>
    <cellStyle name="Comma 3 30 2 3 3 2 2 3" xfId="32924" xr:uid="{00000000-0005-0000-0000-00002A280000}"/>
    <cellStyle name="Comma 3 30 2 3 3 2 3" xfId="27641" xr:uid="{00000000-0005-0000-0000-00002B280000}"/>
    <cellStyle name="Comma 3 30 2 3 3 2 3 2" xfId="35171" xr:uid="{00000000-0005-0000-0000-00002C280000}"/>
    <cellStyle name="Comma 3 30 2 3 3 2 4" xfId="32287" xr:uid="{00000000-0005-0000-0000-00002D280000}"/>
    <cellStyle name="Comma 3 30 2 3 3 3" xfId="25175" xr:uid="{00000000-0005-0000-0000-00002E280000}"/>
    <cellStyle name="Comma 3 30 2 3 3 3 2" xfId="27860" xr:uid="{00000000-0005-0000-0000-00002F280000}"/>
    <cellStyle name="Comma 3 30 2 3 3 3 2 2" xfId="35390" xr:uid="{00000000-0005-0000-0000-000030280000}"/>
    <cellStyle name="Comma 3 30 2 3 3 3 3" xfId="32506" xr:uid="{00000000-0005-0000-0000-000031280000}"/>
    <cellStyle name="Comma 3 30 2 3 3 4" xfId="26408" xr:uid="{00000000-0005-0000-0000-000032280000}"/>
    <cellStyle name="Comma 3 30 2 3 3 4 2" xfId="33807" xr:uid="{00000000-0005-0000-0000-000033280000}"/>
    <cellStyle name="Comma 3 30 2 3 3 5" xfId="30923" xr:uid="{00000000-0005-0000-0000-000034280000}"/>
    <cellStyle name="Comma 3 30 2 3 3 6" xfId="29161" xr:uid="{00000000-0005-0000-0000-000035280000}"/>
    <cellStyle name="Comma 3 30 2 3 4" xfId="23725" xr:uid="{00000000-0005-0000-0000-000036280000}"/>
    <cellStyle name="Comma 3 30 2 3 4 2" xfId="25374" xr:uid="{00000000-0005-0000-0000-000037280000}"/>
    <cellStyle name="Comma 3 30 2 3 4 2 2" xfId="28059" xr:uid="{00000000-0005-0000-0000-000038280000}"/>
    <cellStyle name="Comma 3 30 2 3 4 2 2 2" xfId="35589" xr:uid="{00000000-0005-0000-0000-000039280000}"/>
    <cellStyle name="Comma 3 30 2 3 4 2 3" xfId="32705" xr:uid="{00000000-0005-0000-0000-00003A280000}"/>
    <cellStyle name="Comma 3 30 2 3 4 3" xfId="26611" xr:uid="{00000000-0005-0000-0000-00003B280000}"/>
    <cellStyle name="Comma 3 30 2 3 4 3 2" xfId="34141" xr:uid="{00000000-0005-0000-0000-00003C280000}"/>
    <cellStyle name="Comma 3 30 2 3 4 4" xfId="31257" xr:uid="{00000000-0005-0000-0000-00003D280000}"/>
    <cellStyle name="Comma 3 30 2 3 4 5" xfId="29495" xr:uid="{00000000-0005-0000-0000-00003E280000}"/>
    <cellStyle name="Comma 3 30 2 3 5" xfId="24056" xr:uid="{00000000-0005-0000-0000-00003F280000}"/>
    <cellStyle name="Comma 3 30 2 3 5 2" xfId="26024" xr:uid="{00000000-0005-0000-0000-000040280000}"/>
    <cellStyle name="Comma 3 30 2 3 5 2 2" xfId="28709" xr:uid="{00000000-0005-0000-0000-000041280000}"/>
    <cellStyle name="Comma 3 30 2 3 5 2 2 2" xfId="36239" xr:uid="{00000000-0005-0000-0000-000042280000}"/>
    <cellStyle name="Comma 3 30 2 3 5 2 3" xfId="33355" xr:uid="{00000000-0005-0000-0000-000043280000}"/>
    <cellStyle name="Comma 3 30 2 3 5 3" xfId="26941" xr:uid="{00000000-0005-0000-0000-000044280000}"/>
    <cellStyle name="Comma 3 30 2 3 5 3 2" xfId="34471" xr:uid="{00000000-0005-0000-0000-000045280000}"/>
    <cellStyle name="Comma 3 30 2 3 5 4" xfId="31587" xr:uid="{00000000-0005-0000-0000-000046280000}"/>
    <cellStyle name="Comma 3 30 2 3 5 5" xfId="29825" xr:uid="{00000000-0005-0000-0000-000047280000}"/>
    <cellStyle name="Comma 3 30 2 3 6" xfId="24386" xr:uid="{00000000-0005-0000-0000-000048280000}"/>
    <cellStyle name="Comma 3 30 2 3 6 2" xfId="27271" xr:uid="{00000000-0005-0000-0000-000049280000}"/>
    <cellStyle name="Comma 3 30 2 3 6 2 2" xfId="34801" xr:uid="{00000000-0005-0000-0000-00004A280000}"/>
    <cellStyle name="Comma 3 30 2 3 6 3" xfId="31917" xr:uid="{00000000-0005-0000-0000-00004B280000}"/>
    <cellStyle name="Comma 3 30 2 3 6 4" xfId="30155" xr:uid="{00000000-0005-0000-0000-00004C280000}"/>
    <cellStyle name="Comma 3 30 2 3 7" xfId="26256" xr:uid="{00000000-0005-0000-0000-00004D280000}"/>
    <cellStyle name="Comma 3 30 2 3 7 2" xfId="33588" xr:uid="{00000000-0005-0000-0000-00004E280000}"/>
    <cellStyle name="Comma 3 30 2 3 8" xfId="30704" xr:uid="{00000000-0005-0000-0000-00004F280000}"/>
    <cellStyle name="Comma 3 30 2 3 9" xfId="28942" xr:uid="{00000000-0005-0000-0000-000050280000}"/>
    <cellStyle name="Comma 3 30 2 4" xfId="23286" xr:uid="{00000000-0005-0000-0000-000051280000}"/>
    <cellStyle name="Comma 3 30 2 4 2" xfId="23856" xr:uid="{00000000-0005-0000-0000-000052280000}"/>
    <cellStyle name="Comma 3 30 2 4 2 2" xfId="25724" xr:uid="{00000000-0005-0000-0000-000053280000}"/>
    <cellStyle name="Comma 3 30 2 4 2 2 2" xfId="28409" xr:uid="{00000000-0005-0000-0000-000054280000}"/>
    <cellStyle name="Comma 3 30 2 4 2 2 2 2" xfId="35939" xr:uid="{00000000-0005-0000-0000-000055280000}"/>
    <cellStyle name="Comma 3 30 2 4 2 2 3" xfId="33055" xr:uid="{00000000-0005-0000-0000-000056280000}"/>
    <cellStyle name="Comma 3 30 2 4 2 3" xfId="26742" xr:uid="{00000000-0005-0000-0000-000057280000}"/>
    <cellStyle name="Comma 3 30 2 4 2 3 2" xfId="34272" xr:uid="{00000000-0005-0000-0000-000058280000}"/>
    <cellStyle name="Comma 3 30 2 4 2 4" xfId="31388" xr:uid="{00000000-0005-0000-0000-000059280000}"/>
    <cellStyle name="Comma 3 30 2 4 2 5" xfId="29626" xr:uid="{00000000-0005-0000-0000-00005A280000}"/>
    <cellStyle name="Comma 3 30 2 4 3" xfId="24187" xr:uid="{00000000-0005-0000-0000-00005B280000}"/>
    <cellStyle name="Comma 3 30 2 4 3 2" xfId="26025" xr:uid="{00000000-0005-0000-0000-00005C280000}"/>
    <cellStyle name="Comma 3 30 2 4 3 2 2" xfId="28710" xr:uid="{00000000-0005-0000-0000-00005D280000}"/>
    <cellStyle name="Comma 3 30 2 4 3 2 2 2" xfId="36240" xr:uid="{00000000-0005-0000-0000-00005E280000}"/>
    <cellStyle name="Comma 3 30 2 4 3 2 3" xfId="33356" xr:uid="{00000000-0005-0000-0000-00005F280000}"/>
    <cellStyle name="Comma 3 30 2 4 3 3" xfId="27072" xr:uid="{00000000-0005-0000-0000-000060280000}"/>
    <cellStyle name="Comma 3 30 2 4 3 3 2" xfId="34602" xr:uid="{00000000-0005-0000-0000-000061280000}"/>
    <cellStyle name="Comma 3 30 2 4 3 4" xfId="31718" xr:uid="{00000000-0005-0000-0000-000062280000}"/>
    <cellStyle name="Comma 3 30 2 4 3 5" xfId="29956" xr:uid="{00000000-0005-0000-0000-000063280000}"/>
    <cellStyle name="Comma 3 30 2 4 4" xfId="24517" xr:uid="{00000000-0005-0000-0000-000064280000}"/>
    <cellStyle name="Comma 3 30 2 4 4 2" xfId="27402" xr:uid="{00000000-0005-0000-0000-000065280000}"/>
    <cellStyle name="Comma 3 30 2 4 4 2 2" xfId="34932" xr:uid="{00000000-0005-0000-0000-000066280000}"/>
    <cellStyle name="Comma 3 30 2 4 4 3" xfId="32048" xr:uid="{00000000-0005-0000-0000-000067280000}"/>
    <cellStyle name="Comma 3 30 2 4 4 4" xfId="30286" xr:uid="{00000000-0005-0000-0000-000068280000}"/>
    <cellStyle name="Comma 3 30 2 4 5" xfId="24736" xr:uid="{00000000-0005-0000-0000-000069280000}"/>
    <cellStyle name="Comma 3 30 2 4 5 2" xfId="33938" xr:uid="{00000000-0005-0000-0000-00006A280000}"/>
    <cellStyle name="Comma 3 30 2 4 5 3" xfId="30505" xr:uid="{00000000-0005-0000-0000-00006B280000}"/>
    <cellStyle name="Comma 3 30 2 4 6" xfId="31054" xr:uid="{00000000-0005-0000-0000-00006C280000}"/>
    <cellStyle name="Comma 3 30 2 4 7" xfId="29292" xr:uid="{00000000-0005-0000-0000-00006D280000}"/>
    <cellStyle name="Comma 3 30 2 5" xfId="23518" xr:uid="{00000000-0005-0000-0000-00006E280000}"/>
    <cellStyle name="Comma 3 30 2 5 2" xfId="24953" xr:uid="{00000000-0005-0000-0000-00006F280000}"/>
    <cellStyle name="Comma 3 30 2 5 2 2" xfId="25590" xr:uid="{00000000-0005-0000-0000-000070280000}"/>
    <cellStyle name="Comma 3 30 2 5 2 2 2" xfId="28275" xr:uid="{00000000-0005-0000-0000-000071280000}"/>
    <cellStyle name="Comma 3 30 2 5 2 2 2 2" xfId="35805" xr:uid="{00000000-0005-0000-0000-000072280000}"/>
    <cellStyle name="Comma 3 30 2 5 2 2 3" xfId="32921" xr:uid="{00000000-0005-0000-0000-000073280000}"/>
    <cellStyle name="Comma 3 30 2 5 2 3" xfId="27638" xr:uid="{00000000-0005-0000-0000-000074280000}"/>
    <cellStyle name="Comma 3 30 2 5 2 3 2" xfId="35168" xr:uid="{00000000-0005-0000-0000-000075280000}"/>
    <cellStyle name="Comma 3 30 2 5 2 4" xfId="32284" xr:uid="{00000000-0005-0000-0000-000076280000}"/>
    <cellStyle name="Comma 3 30 2 5 3" xfId="25172" xr:uid="{00000000-0005-0000-0000-000077280000}"/>
    <cellStyle name="Comma 3 30 2 5 3 2" xfId="27857" xr:uid="{00000000-0005-0000-0000-000078280000}"/>
    <cellStyle name="Comma 3 30 2 5 3 2 2" xfId="35387" xr:uid="{00000000-0005-0000-0000-000079280000}"/>
    <cellStyle name="Comma 3 30 2 5 3 3" xfId="32503" xr:uid="{00000000-0005-0000-0000-00007A280000}"/>
    <cellStyle name="Comma 3 30 2 5 4" xfId="26405" xr:uid="{00000000-0005-0000-0000-00007B280000}"/>
    <cellStyle name="Comma 3 30 2 5 4 2" xfId="33804" xr:uid="{00000000-0005-0000-0000-00007C280000}"/>
    <cellStyle name="Comma 3 30 2 5 5" xfId="30920" xr:uid="{00000000-0005-0000-0000-00007D280000}"/>
    <cellStyle name="Comma 3 30 2 5 6" xfId="29158" xr:uid="{00000000-0005-0000-0000-00007E280000}"/>
    <cellStyle name="Comma 3 30 2 6" xfId="23722" xr:uid="{00000000-0005-0000-0000-00007F280000}"/>
    <cellStyle name="Comma 3 30 2 6 2" xfId="25371" xr:uid="{00000000-0005-0000-0000-000080280000}"/>
    <cellStyle name="Comma 3 30 2 6 2 2" xfId="28056" xr:uid="{00000000-0005-0000-0000-000081280000}"/>
    <cellStyle name="Comma 3 30 2 6 2 2 2" xfId="35586" xr:uid="{00000000-0005-0000-0000-000082280000}"/>
    <cellStyle name="Comma 3 30 2 6 2 3" xfId="32702" xr:uid="{00000000-0005-0000-0000-000083280000}"/>
    <cellStyle name="Comma 3 30 2 6 3" xfId="26608" xr:uid="{00000000-0005-0000-0000-000084280000}"/>
    <cellStyle name="Comma 3 30 2 6 3 2" xfId="34138" xr:uid="{00000000-0005-0000-0000-000085280000}"/>
    <cellStyle name="Comma 3 30 2 6 4" xfId="31254" xr:uid="{00000000-0005-0000-0000-000086280000}"/>
    <cellStyle name="Comma 3 30 2 6 5" xfId="29492" xr:uid="{00000000-0005-0000-0000-000087280000}"/>
    <cellStyle name="Comma 3 30 2 7" xfId="24053" xr:uid="{00000000-0005-0000-0000-000088280000}"/>
    <cellStyle name="Comma 3 30 2 7 2" xfId="26026" xr:uid="{00000000-0005-0000-0000-000089280000}"/>
    <cellStyle name="Comma 3 30 2 7 2 2" xfId="28711" xr:uid="{00000000-0005-0000-0000-00008A280000}"/>
    <cellStyle name="Comma 3 30 2 7 2 2 2" xfId="36241" xr:uid="{00000000-0005-0000-0000-00008B280000}"/>
    <cellStyle name="Comma 3 30 2 7 2 3" xfId="33357" xr:uid="{00000000-0005-0000-0000-00008C280000}"/>
    <cellStyle name="Comma 3 30 2 7 3" xfId="26938" xr:uid="{00000000-0005-0000-0000-00008D280000}"/>
    <cellStyle name="Comma 3 30 2 7 3 2" xfId="34468" xr:uid="{00000000-0005-0000-0000-00008E280000}"/>
    <cellStyle name="Comma 3 30 2 7 4" xfId="31584" xr:uid="{00000000-0005-0000-0000-00008F280000}"/>
    <cellStyle name="Comma 3 30 2 7 5" xfId="29822" xr:uid="{00000000-0005-0000-0000-000090280000}"/>
    <cellStyle name="Comma 3 30 2 8" xfId="24383" xr:uid="{00000000-0005-0000-0000-000091280000}"/>
    <cellStyle name="Comma 3 30 2 8 2" xfId="27268" xr:uid="{00000000-0005-0000-0000-000092280000}"/>
    <cellStyle name="Comma 3 30 2 8 2 2" xfId="34798" xr:uid="{00000000-0005-0000-0000-000093280000}"/>
    <cellStyle name="Comma 3 30 2 8 3" xfId="31914" xr:uid="{00000000-0005-0000-0000-000094280000}"/>
    <cellStyle name="Comma 3 30 2 8 4" xfId="30152" xr:uid="{00000000-0005-0000-0000-000095280000}"/>
    <cellStyle name="Comma 3 30 2 9" xfId="26253" xr:uid="{00000000-0005-0000-0000-000096280000}"/>
    <cellStyle name="Comma 3 30 2 9 2" xfId="33585" xr:uid="{00000000-0005-0000-0000-000097280000}"/>
    <cellStyle name="Comma 3 30 3" xfId="3481" xr:uid="{00000000-0005-0000-0000-000098280000}"/>
    <cellStyle name="Comma 3 30 3 10" xfId="28943" xr:uid="{00000000-0005-0000-0000-000099280000}"/>
    <cellStyle name="Comma 3 30 3 2" xfId="3482" xr:uid="{00000000-0005-0000-0000-00009A280000}"/>
    <cellStyle name="Comma 3 30 3 2 2" xfId="23291" xr:uid="{00000000-0005-0000-0000-00009B280000}"/>
    <cellStyle name="Comma 3 30 3 2 2 2" xfId="23861" xr:uid="{00000000-0005-0000-0000-00009C280000}"/>
    <cellStyle name="Comma 3 30 3 2 2 2 2" xfId="25729" xr:uid="{00000000-0005-0000-0000-00009D280000}"/>
    <cellStyle name="Comma 3 30 3 2 2 2 2 2" xfId="28414" xr:uid="{00000000-0005-0000-0000-00009E280000}"/>
    <cellStyle name="Comma 3 30 3 2 2 2 2 2 2" xfId="35944" xr:uid="{00000000-0005-0000-0000-00009F280000}"/>
    <cellStyle name="Comma 3 30 3 2 2 2 2 3" xfId="33060" xr:uid="{00000000-0005-0000-0000-0000A0280000}"/>
    <cellStyle name="Comma 3 30 3 2 2 2 3" xfId="26747" xr:uid="{00000000-0005-0000-0000-0000A1280000}"/>
    <cellStyle name="Comma 3 30 3 2 2 2 3 2" xfId="34277" xr:uid="{00000000-0005-0000-0000-0000A2280000}"/>
    <cellStyle name="Comma 3 30 3 2 2 2 4" xfId="31393" xr:uid="{00000000-0005-0000-0000-0000A3280000}"/>
    <cellStyle name="Comma 3 30 3 2 2 2 5" xfId="29631" xr:uid="{00000000-0005-0000-0000-0000A4280000}"/>
    <cellStyle name="Comma 3 30 3 2 2 3" xfId="24192" xr:uid="{00000000-0005-0000-0000-0000A5280000}"/>
    <cellStyle name="Comma 3 30 3 2 2 3 2" xfId="26027" xr:uid="{00000000-0005-0000-0000-0000A6280000}"/>
    <cellStyle name="Comma 3 30 3 2 2 3 2 2" xfId="28712" xr:uid="{00000000-0005-0000-0000-0000A7280000}"/>
    <cellStyle name="Comma 3 30 3 2 2 3 2 2 2" xfId="36242" xr:uid="{00000000-0005-0000-0000-0000A8280000}"/>
    <cellStyle name="Comma 3 30 3 2 2 3 2 3" xfId="33358" xr:uid="{00000000-0005-0000-0000-0000A9280000}"/>
    <cellStyle name="Comma 3 30 3 2 2 3 3" xfId="27077" xr:uid="{00000000-0005-0000-0000-0000AA280000}"/>
    <cellStyle name="Comma 3 30 3 2 2 3 3 2" xfId="34607" xr:uid="{00000000-0005-0000-0000-0000AB280000}"/>
    <cellStyle name="Comma 3 30 3 2 2 3 4" xfId="31723" xr:uid="{00000000-0005-0000-0000-0000AC280000}"/>
    <cellStyle name="Comma 3 30 3 2 2 3 5" xfId="29961" xr:uid="{00000000-0005-0000-0000-0000AD280000}"/>
    <cellStyle name="Comma 3 30 3 2 2 4" xfId="24522" xr:uid="{00000000-0005-0000-0000-0000AE280000}"/>
    <cellStyle name="Comma 3 30 3 2 2 4 2" xfId="27407" xr:uid="{00000000-0005-0000-0000-0000AF280000}"/>
    <cellStyle name="Comma 3 30 3 2 2 4 2 2" xfId="34937" xr:uid="{00000000-0005-0000-0000-0000B0280000}"/>
    <cellStyle name="Comma 3 30 3 2 2 4 3" xfId="32053" xr:uid="{00000000-0005-0000-0000-0000B1280000}"/>
    <cellStyle name="Comma 3 30 3 2 2 4 4" xfId="30291" xr:uid="{00000000-0005-0000-0000-0000B2280000}"/>
    <cellStyle name="Comma 3 30 3 2 2 5" xfId="24741" xr:uid="{00000000-0005-0000-0000-0000B3280000}"/>
    <cellStyle name="Comma 3 30 3 2 2 5 2" xfId="33943" xr:uid="{00000000-0005-0000-0000-0000B4280000}"/>
    <cellStyle name="Comma 3 30 3 2 2 5 3" xfId="30510" xr:uid="{00000000-0005-0000-0000-0000B5280000}"/>
    <cellStyle name="Comma 3 30 3 2 2 6" xfId="31059" xr:uid="{00000000-0005-0000-0000-0000B6280000}"/>
    <cellStyle name="Comma 3 30 3 2 2 7" xfId="29297" xr:uid="{00000000-0005-0000-0000-0000B7280000}"/>
    <cellStyle name="Comma 3 30 3 2 3" xfId="23523" xr:uid="{00000000-0005-0000-0000-0000B8280000}"/>
    <cellStyle name="Comma 3 30 3 2 3 2" xfId="24958" xr:uid="{00000000-0005-0000-0000-0000B9280000}"/>
    <cellStyle name="Comma 3 30 3 2 3 2 2" xfId="25595" xr:uid="{00000000-0005-0000-0000-0000BA280000}"/>
    <cellStyle name="Comma 3 30 3 2 3 2 2 2" xfId="28280" xr:uid="{00000000-0005-0000-0000-0000BB280000}"/>
    <cellStyle name="Comma 3 30 3 2 3 2 2 2 2" xfId="35810" xr:uid="{00000000-0005-0000-0000-0000BC280000}"/>
    <cellStyle name="Comma 3 30 3 2 3 2 2 3" xfId="32926" xr:uid="{00000000-0005-0000-0000-0000BD280000}"/>
    <cellStyle name="Comma 3 30 3 2 3 2 3" xfId="27643" xr:uid="{00000000-0005-0000-0000-0000BE280000}"/>
    <cellStyle name="Comma 3 30 3 2 3 2 3 2" xfId="35173" xr:uid="{00000000-0005-0000-0000-0000BF280000}"/>
    <cellStyle name="Comma 3 30 3 2 3 2 4" xfId="32289" xr:uid="{00000000-0005-0000-0000-0000C0280000}"/>
    <cellStyle name="Comma 3 30 3 2 3 3" xfId="25177" xr:uid="{00000000-0005-0000-0000-0000C1280000}"/>
    <cellStyle name="Comma 3 30 3 2 3 3 2" xfId="27862" xr:uid="{00000000-0005-0000-0000-0000C2280000}"/>
    <cellStyle name="Comma 3 30 3 2 3 3 2 2" xfId="35392" xr:uid="{00000000-0005-0000-0000-0000C3280000}"/>
    <cellStyle name="Comma 3 30 3 2 3 3 3" xfId="32508" xr:uid="{00000000-0005-0000-0000-0000C4280000}"/>
    <cellStyle name="Comma 3 30 3 2 3 4" xfId="26410" xr:uid="{00000000-0005-0000-0000-0000C5280000}"/>
    <cellStyle name="Comma 3 30 3 2 3 4 2" xfId="33809" xr:uid="{00000000-0005-0000-0000-0000C6280000}"/>
    <cellStyle name="Comma 3 30 3 2 3 5" xfId="30925" xr:uid="{00000000-0005-0000-0000-0000C7280000}"/>
    <cellStyle name="Comma 3 30 3 2 3 6" xfId="29163" xr:uid="{00000000-0005-0000-0000-0000C8280000}"/>
    <cellStyle name="Comma 3 30 3 2 4" xfId="23727" xr:uid="{00000000-0005-0000-0000-0000C9280000}"/>
    <cellStyle name="Comma 3 30 3 2 4 2" xfId="25376" xr:uid="{00000000-0005-0000-0000-0000CA280000}"/>
    <cellStyle name="Comma 3 30 3 2 4 2 2" xfId="28061" xr:uid="{00000000-0005-0000-0000-0000CB280000}"/>
    <cellStyle name="Comma 3 30 3 2 4 2 2 2" xfId="35591" xr:uid="{00000000-0005-0000-0000-0000CC280000}"/>
    <cellStyle name="Comma 3 30 3 2 4 2 3" xfId="32707" xr:uid="{00000000-0005-0000-0000-0000CD280000}"/>
    <cellStyle name="Comma 3 30 3 2 4 3" xfId="26613" xr:uid="{00000000-0005-0000-0000-0000CE280000}"/>
    <cellStyle name="Comma 3 30 3 2 4 3 2" xfId="34143" xr:uid="{00000000-0005-0000-0000-0000CF280000}"/>
    <cellStyle name="Comma 3 30 3 2 4 4" xfId="31259" xr:uid="{00000000-0005-0000-0000-0000D0280000}"/>
    <cellStyle name="Comma 3 30 3 2 4 5" xfId="29497" xr:uid="{00000000-0005-0000-0000-0000D1280000}"/>
    <cellStyle name="Comma 3 30 3 2 5" xfId="24058" xr:uid="{00000000-0005-0000-0000-0000D2280000}"/>
    <cellStyle name="Comma 3 30 3 2 5 2" xfId="26028" xr:uid="{00000000-0005-0000-0000-0000D3280000}"/>
    <cellStyle name="Comma 3 30 3 2 5 2 2" xfId="28713" xr:uid="{00000000-0005-0000-0000-0000D4280000}"/>
    <cellStyle name="Comma 3 30 3 2 5 2 2 2" xfId="36243" xr:uid="{00000000-0005-0000-0000-0000D5280000}"/>
    <cellStyle name="Comma 3 30 3 2 5 2 3" xfId="33359" xr:uid="{00000000-0005-0000-0000-0000D6280000}"/>
    <cellStyle name="Comma 3 30 3 2 5 3" xfId="26943" xr:uid="{00000000-0005-0000-0000-0000D7280000}"/>
    <cellStyle name="Comma 3 30 3 2 5 3 2" xfId="34473" xr:uid="{00000000-0005-0000-0000-0000D8280000}"/>
    <cellStyle name="Comma 3 30 3 2 5 4" xfId="31589" xr:uid="{00000000-0005-0000-0000-0000D9280000}"/>
    <cellStyle name="Comma 3 30 3 2 5 5" xfId="29827" xr:uid="{00000000-0005-0000-0000-0000DA280000}"/>
    <cellStyle name="Comma 3 30 3 2 6" xfId="24388" xr:uid="{00000000-0005-0000-0000-0000DB280000}"/>
    <cellStyle name="Comma 3 30 3 2 6 2" xfId="27273" xr:uid="{00000000-0005-0000-0000-0000DC280000}"/>
    <cellStyle name="Comma 3 30 3 2 6 2 2" xfId="34803" xr:uid="{00000000-0005-0000-0000-0000DD280000}"/>
    <cellStyle name="Comma 3 30 3 2 6 3" xfId="31919" xr:uid="{00000000-0005-0000-0000-0000DE280000}"/>
    <cellStyle name="Comma 3 30 3 2 6 4" xfId="30157" xr:uid="{00000000-0005-0000-0000-0000DF280000}"/>
    <cellStyle name="Comma 3 30 3 2 7" xfId="26258" xr:uid="{00000000-0005-0000-0000-0000E0280000}"/>
    <cellStyle name="Comma 3 30 3 2 7 2" xfId="33590" xr:uid="{00000000-0005-0000-0000-0000E1280000}"/>
    <cellStyle name="Comma 3 30 3 2 8" xfId="30706" xr:uid="{00000000-0005-0000-0000-0000E2280000}"/>
    <cellStyle name="Comma 3 30 3 2 9" xfId="28944" xr:uid="{00000000-0005-0000-0000-0000E3280000}"/>
    <cellStyle name="Comma 3 30 3 3" xfId="23290" xr:uid="{00000000-0005-0000-0000-0000E4280000}"/>
    <cellStyle name="Comma 3 30 3 3 2" xfId="23860" xr:uid="{00000000-0005-0000-0000-0000E5280000}"/>
    <cellStyle name="Comma 3 30 3 3 2 2" xfId="25728" xr:uid="{00000000-0005-0000-0000-0000E6280000}"/>
    <cellStyle name="Comma 3 30 3 3 2 2 2" xfId="28413" xr:uid="{00000000-0005-0000-0000-0000E7280000}"/>
    <cellStyle name="Comma 3 30 3 3 2 2 2 2" xfId="35943" xr:uid="{00000000-0005-0000-0000-0000E8280000}"/>
    <cellStyle name="Comma 3 30 3 3 2 2 3" xfId="33059" xr:uid="{00000000-0005-0000-0000-0000E9280000}"/>
    <cellStyle name="Comma 3 30 3 3 2 3" xfId="26746" xr:uid="{00000000-0005-0000-0000-0000EA280000}"/>
    <cellStyle name="Comma 3 30 3 3 2 3 2" xfId="34276" xr:uid="{00000000-0005-0000-0000-0000EB280000}"/>
    <cellStyle name="Comma 3 30 3 3 2 4" xfId="31392" xr:uid="{00000000-0005-0000-0000-0000EC280000}"/>
    <cellStyle name="Comma 3 30 3 3 2 5" xfId="29630" xr:uid="{00000000-0005-0000-0000-0000ED280000}"/>
    <cellStyle name="Comma 3 30 3 3 3" xfId="24191" xr:uid="{00000000-0005-0000-0000-0000EE280000}"/>
    <cellStyle name="Comma 3 30 3 3 3 2" xfId="26029" xr:uid="{00000000-0005-0000-0000-0000EF280000}"/>
    <cellStyle name="Comma 3 30 3 3 3 2 2" xfId="28714" xr:uid="{00000000-0005-0000-0000-0000F0280000}"/>
    <cellStyle name="Comma 3 30 3 3 3 2 2 2" xfId="36244" xr:uid="{00000000-0005-0000-0000-0000F1280000}"/>
    <cellStyle name="Comma 3 30 3 3 3 2 3" xfId="33360" xr:uid="{00000000-0005-0000-0000-0000F2280000}"/>
    <cellStyle name="Comma 3 30 3 3 3 3" xfId="27076" xr:uid="{00000000-0005-0000-0000-0000F3280000}"/>
    <cellStyle name="Comma 3 30 3 3 3 3 2" xfId="34606" xr:uid="{00000000-0005-0000-0000-0000F4280000}"/>
    <cellStyle name="Comma 3 30 3 3 3 4" xfId="31722" xr:uid="{00000000-0005-0000-0000-0000F5280000}"/>
    <cellStyle name="Comma 3 30 3 3 3 5" xfId="29960" xr:uid="{00000000-0005-0000-0000-0000F6280000}"/>
    <cellStyle name="Comma 3 30 3 3 4" xfId="24521" xr:uid="{00000000-0005-0000-0000-0000F7280000}"/>
    <cellStyle name="Comma 3 30 3 3 4 2" xfId="27406" xr:uid="{00000000-0005-0000-0000-0000F8280000}"/>
    <cellStyle name="Comma 3 30 3 3 4 2 2" xfId="34936" xr:uid="{00000000-0005-0000-0000-0000F9280000}"/>
    <cellStyle name="Comma 3 30 3 3 4 3" xfId="32052" xr:uid="{00000000-0005-0000-0000-0000FA280000}"/>
    <cellStyle name="Comma 3 30 3 3 4 4" xfId="30290" xr:uid="{00000000-0005-0000-0000-0000FB280000}"/>
    <cellStyle name="Comma 3 30 3 3 5" xfId="24740" xr:uid="{00000000-0005-0000-0000-0000FC280000}"/>
    <cellStyle name="Comma 3 30 3 3 5 2" xfId="33942" xr:uid="{00000000-0005-0000-0000-0000FD280000}"/>
    <cellStyle name="Comma 3 30 3 3 5 3" xfId="30509" xr:uid="{00000000-0005-0000-0000-0000FE280000}"/>
    <cellStyle name="Comma 3 30 3 3 6" xfId="31058" xr:uid="{00000000-0005-0000-0000-0000FF280000}"/>
    <cellStyle name="Comma 3 30 3 3 7" xfId="29296" xr:uid="{00000000-0005-0000-0000-000000290000}"/>
    <cellStyle name="Comma 3 30 3 4" xfId="23522" xr:uid="{00000000-0005-0000-0000-000001290000}"/>
    <cellStyle name="Comma 3 30 3 4 2" xfId="24957" xr:uid="{00000000-0005-0000-0000-000002290000}"/>
    <cellStyle name="Comma 3 30 3 4 2 2" xfId="25594" xr:uid="{00000000-0005-0000-0000-000003290000}"/>
    <cellStyle name="Comma 3 30 3 4 2 2 2" xfId="28279" xr:uid="{00000000-0005-0000-0000-000004290000}"/>
    <cellStyle name="Comma 3 30 3 4 2 2 2 2" xfId="35809" xr:uid="{00000000-0005-0000-0000-000005290000}"/>
    <cellStyle name="Comma 3 30 3 4 2 2 3" xfId="32925" xr:uid="{00000000-0005-0000-0000-000006290000}"/>
    <cellStyle name="Comma 3 30 3 4 2 3" xfId="27642" xr:uid="{00000000-0005-0000-0000-000007290000}"/>
    <cellStyle name="Comma 3 30 3 4 2 3 2" xfId="35172" xr:uid="{00000000-0005-0000-0000-000008290000}"/>
    <cellStyle name="Comma 3 30 3 4 2 4" xfId="32288" xr:uid="{00000000-0005-0000-0000-000009290000}"/>
    <cellStyle name="Comma 3 30 3 4 3" xfId="25176" xr:uid="{00000000-0005-0000-0000-00000A290000}"/>
    <cellStyle name="Comma 3 30 3 4 3 2" xfId="27861" xr:uid="{00000000-0005-0000-0000-00000B290000}"/>
    <cellStyle name="Comma 3 30 3 4 3 2 2" xfId="35391" xr:uid="{00000000-0005-0000-0000-00000C290000}"/>
    <cellStyle name="Comma 3 30 3 4 3 3" xfId="32507" xr:uid="{00000000-0005-0000-0000-00000D290000}"/>
    <cellStyle name="Comma 3 30 3 4 4" xfId="26409" xr:uid="{00000000-0005-0000-0000-00000E290000}"/>
    <cellStyle name="Comma 3 30 3 4 4 2" xfId="33808" xr:uid="{00000000-0005-0000-0000-00000F290000}"/>
    <cellStyle name="Comma 3 30 3 4 5" xfId="30924" xr:uid="{00000000-0005-0000-0000-000010290000}"/>
    <cellStyle name="Comma 3 30 3 4 6" xfId="29162" xr:uid="{00000000-0005-0000-0000-000011290000}"/>
    <cellStyle name="Comma 3 30 3 5" xfId="23726" xr:uid="{00000000-0005-0000-0000-000012290000}"/>
    <cellStyle name="Comma 3 30 3 5 2" xfId="25375" xr:uid="{00000000-0005-0000-0000-000013290000}"/>
    <cellStyle name="Comma 3 30 3 5 2 2" xfId="28060" xr:uid="{00000000-0005-0000-0000-000014290000}"/>
    <cellStyle name="Comma 3 30 3 5 2 2 2" xfId="35590" xr:uid="{00000000-0005-0000-0000-000015290000}"/>
    <cellStyle name="Comma 3 30 3 5 2 3" xfId="32706" xr:uid="{00000000-0005-0000-0000-000016290000}"/>
    <cellStyle name="Comma 3 30 3 5 3" xfId="26612" xr:uid="{00000000-0005-0000-0000-000017290000}"/>
    <cellStyle name="Comma 3 30 3 5 3 2" xfId="34142" xr:uid="{00000000-0005-0000-0000-000018290000}"/>
    <cellStyle name="Comma 3 30 3 5 4" xfId="31258" xr:uid="{00000000-0005-0000-0000-000019290000}"/>
    <cellStyle name="Comma 3 30 3 5 5" xfId="29496" xr:uid="{00000000-0005-0000-0000-00001A290000}"/>
    <cellStyle name="Comma 3 30 3 6" xfId="24057" xr:uid="{00000000-0005-0000-0000-00001B290000}"/>
    <cellStyle name="Comma 3 30 3 6 2" xfId="26030" xr:uid="{00000000-0005-0000-0000-00001C290000}"/>
    <cellStyle name="Comma 3 30 3 6 2 2" xfId="28715" xr:uid="{00000000-0005-0000-0000-00001D290000}"/>
    <cellStyle name="Comma 3 30 3 6 2 2 2" xfId="36245" xr:uid="{00000000-0005-0000-0000-00001E290000}"/>
    <cellStyle name="Comma 3 30 3 6 2 3" xfId="33361" xr:uid="{00000000-0005-0000-0000-00001F290000}"/>
    <cellStyle name="Comma 3 30 3 6 3" xfId="26942" xr:uid="{00000000-0005-0000-0000-000020290000}"/>
    <cellStyle name="Comma 3 30 3 6 3 2" xfId="34472" xr:uid="{00000000-0005-0000-0000-000021290000}"/>
    <cellStyle name="Comma 3 30 3 6 4" xfId="31588" xr:uid="{00000000-0005-0000-0000-000022290000}"/>
    <cellStyle name="Comma 3 30 3 6 5" xfId="29826" xr:uid="{00000000-0005-0000-0000-000023290000}"/>
    <cellStyle name="Comma 3 30 3 7" xfId="24387" xr:uid="{00000000-0005-0000-0000-000024290000}"/>
    <cellStyle name="Comma 3 30 3 7 2" xfId="27272" xr:uid="{00000000-0005-0000-0000-000025290000}"/>
    <cellStyle name="Comma 3 30 3 7 2 2" xfId="34802" xr:uid="{00000000-0005-0000-0000-000026290000}"/>
    <cellStyle name="Comma 3 30 3 7 3" xfId="31918" xr:uid="{00000000-0005-0000-0000-000027290000}"/>
    <cellStyle name="Comma 3 30 3 7 4" xfId="30156" xr:uid="{00000000-0005-0000-0000-000028290000}"/>
    <cellStyle name="Comma 3 30 3 8" xfId="26257" xr:uid="{00000000-0005-0000-0000-000029290000}"/>
    <cellStyle name="Comma 3 30 3 8 2" xfId="33589" xr:uid="{00000000-0005-0000-0000-00002A290000}"/>
    <cellStyle name="Comma 3 30 3 9" xfId="30705" xr:uid="{00000000-0005-0000-0000-00002B290000}"/>
    <cellStyle name="Comma 3 30 4" xfId="3483" xr:uid="{00000000-0005-0000-0000-00002C290000}"/>
    <cellStyle name="Comma 3 30 4 2" xfId="23292" xr:uid="{00000000-0005-0000-0000-00002D290000}"/>
    <cellStyle name="Comma 3 30 4 2 2" xfId="23862" xr:uid="{00000000-0005-0000-0000-00002E290000}"/>
    <cellStyle name="Comma 3 30 4 2 2 2" xfId="25730" xr:uid="{00000000-0005-0000-0000-00002F290000}"/>
    <cellStyle name="Comma 3 30 4 2 2 2 2" xfId="28415" xr:uid="{00000000-0005-0000-0000-000030290000}"/>
    <cellStyle name="Comma 3 30 4 2 2 2 2 2" xfId="35945" xr:uid="{00000000-0005-0000-0000-000031290000}"/>
    <cellStyle name="Comma 3 30 4 2 2 2 3" xfId="33061" xr:uid="{00000000-0005-0000-0000-000032290000}"/>
    <cellStyle name="Comma 3 30 4 2 2 3" xfId="26748" xr:uid="{00000000-0005-0000-0000-000033290000}"/>
    <cellStyle name="Comma 3 30 4 2 2 3 2" xfId="34278" xr:uid="{00000000-0005-0000-0000-000034290000}"/>
    <cellStyle name="Comma 3 30 4 2 2 4" xfId="31394" xr:uid="{00000000-0005-0000-0000-000035290000}"/>
    <cellStyle name="Comma 3 30 4 2 2 5" xfId="29632" xr:uid="{00000000-0005-0000-0000-000036290000}"/>
    <cellStyle name="Comma 3 30 4 2 3" xfId="24193" xr:uid="{00000000-0005-0000-0000-000037290000}"/>
    <cellStyle name="Comma 3 30 4 2 3 2" xfId="26031" xr:uid="{00000000-0005-0000-0000-000038290000}"/>
    <cellStyle name="Comma 3 30 4 2 3 2 2" xfId="28716" xr:uid="{00000000-0005-0000-0000-000039290000}"/>
    <cellStyle name="Comma 3 30 4 2 3 2 2 2" xfId="36246" xr:uid="{00000000-0005-0000-0000-00003A290000}"/>
    <cellStyle name="Comma 3 30 4 2 3 2 3" xfId="33362" xr:uid="{00000000-0005-0000-0000-00003B290000}"/>
    <cellStyle name="Comma 3 30 4 2 3 3" xfId="27078" xr:uid="{00000000-0005-0000-0000-00003C290000}"/>
    <cellStyle name="Comma 3 30 4 2 3 3 2" xfId="34608" xr:uid="{00000000-0005-0000-0000-00003D290000}"/>
    <cellStyle name="Comma 3 30 4 2 3 4" xfId="31724" xr:uid="{00000000-0005-0000-0000-00003E290000}"/>
    <cellStyle name="Comma 3 30 4 2 3 5" xfId="29962" xr:uid="{00000000-0005-0000-0000-00003F290000}"/>
    <cellStyle name="Comma 3 30 4 2 4" xfId="24523" xr:uid="{00000000-0005-0000-0000-000040290000}"/>
    <cellStyle name="Comma 3 30 4 2 4 2" xfId="27408" xr:uid="{00000000-0005-0000-0000-000041290000}"/>
    <cellStyle name="Comma 3 30 4 2 4 2 2" xfId="34938" xr:uid="{00000000-0005-0000-0000-000042290000}"/>
    <cellStyle name="Comma 3 30 4 2 4 3" xfId="32054" xr:uid="{00000000-0005-0000-0000-000043290000}"/>
    <cellStyle name="Comma 3 30 4 2 4 4" xfId="30292" xr:uid="{00000000-0005-0000-0000-000044290000}"/>
    <cellStyle name="Comma 3 30 4 2 5" xfId="24742" xr:uid="{00000000-0005-0000-0000-000045290000}"/>
    <cellStyle name="Comma 3 30 4 2 5 2" xfId="33944" xr:uid="{00000000-0005-0000-0000-000046290000}"/>
    <cellStyle name="Comma 3 30 4 2 5 3" xfId="30511" xr:uid="{00000000-0005-0000-0000-000047290000}"/>
    <cellStyle name="Comma 3 30 4 2 6" xfId="31060" xr:uid="{00000000-0005-0000-0000-000048290000}"/>
    <cellStyle name="Comma 3 30 4 2 7" xfId="29298" xr:uid="{00000000-0005-0000-0000-000049290000}"/>
    <cellStyle name="Comma 3 30 4 3" xfId="23524" xr:uid="{00000000-0005-0000-0000-00004A290000}"/>
    <cellStyle name="Comma 3 30 4 3 2" xfId="24959" xr:uid="{00000000-0005-0000-0000-00004B290000}"/>
    <cellStyle name="Comma 3 30 4 3 2 2" xfId="25596" xr:uid="{00000000-0005-0000-0000-00004C290000}"/>
    <cellStyle name="Comma 3 30 4 3 2 2 2" xfId="28281" xr:uid="{00000000-0005-0000-0000-00004D290000}"/>
    <cellStyle name="Comma 3 30 4 3 2 2 2 2" xfId="35811" xr:uid="{00000000-0005-0000-0000-00004E290000}"/>
    <cellStyle name="Comma 3 30 4 3 2 2 3" xfId="32927" xr:uid="{00000000-0005-0000-0000-00004F290000}"/>
    <cellStyle name="Comma 3 30 4 3 2 3" xfId="27644" xr:uid="{00000000-0005-0000-0000-000050290000}"/>
    <cellStyle name="Comma 3 30 4 3 2 3 2" xfId="35174" xr:uid="{00000000-0005-0000-0000-000051290000}"/>
    <cellStyle name="Comma 3 30 4 3 2 4" xfId="32290" xr:uid="{00000000-0005-0000-0000-000052290000}"/>
    <cellStyle name="Comma 3 30 4 3 3" xfId="25178" xr:uid="{00000000-0005-0000-0000-000053290000}"/>
    <cellStyle name="Comma 3 30 4 3 3 2" xfId="27863" xr:uid="{00000000-0005-0000-0000-000054290000}"/>
    <cellStyle name="Comma 3 30 4 3 3 2 2" xfId="35393" xr:uid="{00000000-0005-0000-0000-000055290000}"/>
    <cellStyle name="Comma 3 30 4 3 3 3" xfId="32509" xr:uid="{00000000-0005-0000-0000-000056290000}"/>
    <cellStyle name="Comma 3 30 4 3 4" xfId="26411" xr:uid="{00000000-0005-0000-0000-000057290000}"/>
    <cellStyle name="Comma 3 30 4 3 4 2" xfId="33810" xr:uid="{00000000-0005-0000-0000-000058290000}"/>
    <cellStyle name="Comma 3 30 4 3 5" xfId="30926" xr:uid="{00000000-0005-0000-0000-000059290000}"/>
    <cellStyle name="Comma 3 30 4 3 6" xfId="29164" xr:uid="{00000000-0005-0000-0000-00005A290000}"/>
    <cellStyle name="Comma 3 30 4 4" xfId="23728" xr:uid="{00000000-0005-0000-0000-00005B290000}"/>
    <cellStyle name="Comma 3 30 4 4 2" xfId="25377" xr:uid="{00000000-0005-0000-0000-00005C290000}"/>
    <cellStyle name="Comma 3 30 4 4 2 2" xfId="28062" xr:uid="{00000000-0005-0000-0000-00005D290000}"/>
    <cellStyle name="Comma 3 30 4 4 2 2 2" xfId="35592" xr:uid="{00000000-0005-0000-0000-00005E290000}"/>
    <cellStyle name="Comma 3 30 4 4 2 3" xfId="32708" xr:uid="{00000000-0005-0000-0000-00005F290000}"/>
    <cellStyle name="Comma 3 30 4 4 3" xfId="26614" xr:uid="{00000000-0005-0000-0000-000060290000}"/>
    <cellStyle name="Comma 3 30 4 4 3 2" xfId="34144" xr:uid="{00000000-0005-0000-0000-000061290000}"/>
    <cellStyle name="Comma 3 30 4 4 4" xfId="31260" xr:uid="{00000000-0005-0000-0000-000062290000}"/>
    <cellStyle name="Comma 3 30 4 4 5" xfId="29498" xr:uid="{00000000-0005-0000-0000-000063290000}"/>
    <cellStyle name="Comma 3 30 4 5" xfId="24059" xr:uid="{00000000-0005-0000-0000-000064290000}"/>
    <cellStyle name="Comma 3 30 4 5 2" xfId="26032" xr:uid="{00000000-0005-0000-0000-000065290000}"/>
    <cellStyle name="Comma 3 30 4 5 2 2" xfId="28717" xr:uid="{00000000-0005-0000-0000-000066290000}"/>
    <cellStyle name="Comma 3 30 4 5 2 2 2" xfId="36247" xr:uid="{00000000-0005-0000-0000-000067290000}"/>
    <cellStyle name="Comma 3 30 4 5 2 3" xfId="33363" xr:uid="{00000000-0005-0000-0000-000068290000}"/>
    <cellStyle name="Comma 3 30 4 5 3" xfId="26944" xr:uid="{00000000-0005-0000-0000-000069290000}"/>
    <cellStyle name="Comma 3 30 4 5 3 2" xfId="34474" xr:uid="{00000000-0005-0000-0000-00006A290000}"/>
    <cellStyle name="Comma 3 30 4 5 4" xfId="31590" xr:uid="{00000000-0005-0000-0000-00006B290000}"/>
    <cellStyle name="Comma 3 30 4 5 5" xfId="29828" xr:uid="{00000000-0005-0000-0000-00006C290000}"/>
    <cellStyle name="Comma 3 30 4 6" xfId="24389" xr:uid="{00000000-0005-0000-0000-00006D290000}"/>
    <cellStyle name="Comma 3 30 4 6 2" xfId="27274" xr:uid="{00000000-0005-0000-0000-00006E290000}"/>
    <cellStyle name="Comma 3 30 4 6 2 2" xfId="34804" xr:uid="{00000000-0005-0000-0000-00006F290000}"/>
    <cellStyle name="Comma 3 30 4 6 3" xfId="31920" xr:uid="{00000000-0005-0000-0000-000070290000}"/>
    <cellStyle name="Comma 3 30 4 6 4" xfId="30158" xr:uid="{00000000-0005-0000-0000-000071290000}"/>
    <cellStyle name="Comma 3 30 4 7" xfId="26259" xr:uid="{00000000-0005-0000-0000-000072290000}"/>
    <cellStyle name="Comma 3 30 4 7 2" xfId="33591" xr:uid="{00000000-0005-0000-0000-000073290000}"/>
    <cellStyle name="Comma 3 30 4 8" xfId="30707" xr:uid="{00000000-0005-0000-0000-000074290000}"/>
    <cellStyle name="Comma 3 30 4 9" xfId="28945" xr:uid="{00000000-0005-0000-0000-000075290000}"/>
    <cellStyle name="Comma 3 30 5" xfId="23285" xr:uid="{00000000-0005-0000-0000-000076290000}"/>
    <cellStyle name="Comma 3 30 5 2" xfId="23855" xr:uid="{00000000-0005-0000-0000-000077290000}"/>
    <cellStyle name="Comma 3 30 5 2 2" xfId="25723" xr:uid="{00000000-0005-0000-0000-000078290000}"/>
    <cellStyle name="Comma 3 30 5 2 2 2" xfId="28408" xr:uid="{00000000-0005-0000-0000-000079290000}"/>
    <cellStyle name="Comma 3 30 5 2 2 2 2" xfId="35938" xr:uid="{00000000-0005-0000-0000-00007A290000}"/>
    <cellStyle name="Comma 3 30 5 2 2 3" xfId="33054" xr:uid="{00000000-0005-0000-0000-00007B290000}"/>
    <cellStyle name="Comma 3 30 5 2 3" xfId="26741" xr:uid="{00000000-0005-0000-0000-00007C290000}"/>
    <cellStyle name="Comma 3 30 5 2 3 2" xfId="34271" xr:uid="{00000000-0005-0000-0000-00007D290000}"/>
    <cellStyle name="Comma 3 30 5 2 4" xfId="31387" xr:uid="{00000000-0005-0000-0000-00007E290000}"/>
    <cellStyle name="Comma 3 30 5 2 5" xfId="29625" xr:uid="{00000000-0005-0000-0000-00007F290000}"/>
    <cellStyle name="Comma 3 30 5 3" xfId="24186" xr:uid="{00000000-0005-0000-0000-000080290000}"/>
    <cellStyle name="Comma 3 30 5 3 2" xfId="26033" xr:uid="{00000000-0005-0000-0000-000081290000}"/>
    <cellStyle name="Comma 3 30 5 3 2 2" xfId="28718" xr:uid="{00000000-0005-0000-0000-000082290000}"/>
    <cellStyle name="Comma 3 30 5 3 2 2 2" xfId="36248" xr:uid="{00000000-0005-0000-0000-000083290000}"/>
    <cellStyle name="Comma 3 30 5 3 2 3" xfId="33364" xr:uid="{00000000-0005-0000-0000-000084290000}"/>
    <cellStyle name="Comma 3 30 5 3 3" xfId="27071" xr:uid="{00000000-0005-0000-0000-000085290000}"/>
    <cellStyle name="Comma 3 30 5 3 3 2" xfId="34601" xr:uid="{00000000-0005-0000-0000-000086290000}"/>
    <cellStyle name="Comma 3 30 5 3 4" xfId="31717" xr:uid="{00000000-0005-0000-0000-000087290000}"/>
    <cellStyle name="Comma 3 30 5 3 5" xfId="29955" xr:uid="{00000000-0005-0000-0000-000088290000}"/>
    <cellStyle name="Comma 3 30 5 4" xfId="24516" xr:uid="{00000000-0005-0000-0000-000089290000}"/>
    <cellStyle name="Comma 3 30 5 4 2" xfId="27401" xr:uid="{00000000-0005-0000-0000-00008A290000}"/>
    <cellStyle name="Comma 3 30 5 4 2 2" xfId="34931" xr:uid="{00000000-0005-0000-0000-00008B290000}"/>
    <cellStyle name="Comma 3 30 5 4 3" xfId="32047" xr:uid="{00000000-0005-0000-0000-00008C290000}"/>
    <cellStyle name="Comma 3 30 5 4 4" xfId="30285" xr:uid="{00000000-0005-0000-0000-00008D290000}"/>
    <cellStyle name="Comma 3 30 5 5" xfId="24735" xr:uid="{00000000-0005-0000-0000-00008E290000}"/>
    <cellStyle name="Comma 3 30 5 5 2" xfId="33937" xr:uid="{00000000-0005-0000-0000-00008F290000}"/>
    <cellStyle name="Comma 3 30 5 5 3" xfId="30504" xr:uid="{00000000-0005-0000-0000-000090290000}"/>
    <cellStyle name="Comma 3 30 5 6" xfId="31053" xr:uid="{00000000-0005-0000-0000-000091290000}"/>
    <cellStyle name="Comma 3 30 5 7" xfId="29291" xr:uid="{00000000-0005-0000-0000-000092290000}"/>
    <cellStyle name="Comma 3 30 6" xfId="23517" xr:uid="{00000000-0005-0000-0000-000093290000}"/>
    <cellStyle name="Comma 3 30 6 2" xfId="24952" xr:uid="{00000000-0005-0000-0000-000094290000}"/>
    <cellStyle name="Comma 3 30 6 2 2" xfId="25589" xr:uid="{00000000-0005-0000-0000-000095290000}"/>
    <cellStyle name="Comma 3 30 6 2 2 2" xfId="28274" xr:uid="{00000000-0005-0000-0000-000096290000}"/>
    <cellStyle name="Comma 3 30 6 2 2 2 2" xfId="35804" xr:uid="{00000000-0005-0000-0000-000097290000}"/>
    <cellStyle name="Comma 3 30 6 2 2 3" xfId="32920" xr:uid="{00000000-0005-0000-0000-000098290000}"/>
    <cellStyle name="Comma 3 30 6 2 3" xfId="27637" xr:uid="{00000000-0005-0000-0000-000099290000}"/>
    <cellStyle name="Comma 3 30 6 2 3 2" xfId="35167" xr:uid="{00000000-0005-0000-0000-00009A290000}"/>
    <cellStyle name="Comma 3 30 6 2 4" xfId="32283" xr:uid="{00000000-0005-0000-0000-00009B290000}"/>
    <cellStyle name="Comma 3 30 6 3" xfId="25171" xr:uid="{00000000-0005-0000-0000-00009C290000}"/>
    <cellStyle name="Comma 3 30 6 3 2" xfId="27856" xr:uid="{00000000-0005-0000-0000-00009D290000}"/>
    <cellStyle name="Comma 3 30 6 3 2 2" xfId="35386" xr:uid="{00000000-0005-0000-0000-00009E290000}"/>
    <cellStyle name="Comma 3 30 6 3 3" xfId="32502" xr:uid="{00000000-0005-0000-0000-00009F290000}"/>
    <cellStyle name="Comma 3 30 6 4" xfId="26404" xr:uid="{00000000-0005-0000-0000-0000A0290000}"/>
    <cellStyle name="Comma 3 30 6 4 2" xfId="33803" xr:uid="{00000000-0005-0000-0000-0000A1290000}"/>
    <cellStyle name="Comma 3 30 6 5" xfId="30919" xr:uid="{00000000-0005-0000-0000-0000A2290000}"/>
    <cellStyle name="Comma 3 30 6 6" xfId="29157" xr:uid="{00000000-0005-0000-0000-0000A3290000}"/>
    <cellStyle name="Comma 3 30 7" xfId="23721" xr:uid="{00000000-0005-0000-0000-0000A4290000}"/>
    <cellStyle name="Comma 3 30 7 2" xfId="25370" xr:uid="{00000000-0005-0000-0000-0000A5290000}"/>
    <cellStyle name="Comma 3 30 7 2 2" xfId="28055" xr:uid="{00000000-0005-0000-0000-0000A6290000}"/>
    <cellStyle name="Comma 3 30 7 2 2 2" xfId="35585" xr:uid="{00000000-0005-0000-0000-0000A7290000}"/>
    <cellStyle name="Comma 3 30 7 2 3" xfId="32701" xr:uid="{00000000-0005-0000-0000-0000A8290000}"/>
    <cellStyle name="Comma 3 30 7 3" xfId="26607" xr:uid="{00000000-0005-0000-0000-0000A9290000}"/>
    <cellStyle name="Comma 3 30 7 3 2" xfId="34137" xr:uid="{00000000-0005-0000-0000-0000AA290000}"/>
    <cellStyle name="Comma 3 30 7 4" xfId="31253" xr:uid="{00000000-0005-0000-0000-0000AB290000}"/>
    <cellStyle name="Comma 3 30 7 5" xfId="29491" xr:uid="{00000000-0005-0000-0000-0000AC290000}"/>
    <cellStyle name="Comma 3 30 8" xfId="24052" xr:uid="{00000000-0005-0000-0000-0000AD290000}"/>
    <cellStyle name="Comma 3 30 8 2" xfId="26034" xr:uid="{00000000-0005-0000-0000-0000AE290000}"/>
    <cellStyle name="Comma 3 30 8 2 2" xfId="28719" xr:uid="{00000000-0005-0000-0000-0000AF290000}"/>
    <cellStyle name="Comma 3 30 8 2 2 2" xfId="36249" xr:uid="{00000000-0005-0000-0000-0000B0290000}"/>
    <cellStyle name="Comma 3 30 8 2 3" xfId="33365" xr:uid="{00000000-0005-0000-0000-0000B1290000}"/>
    <cellStyle name="Comma 3 30 8 3" xfId="26937" xr:uid="{00000000-0005-0000-0000-0000B2290000}"/>
    <cellStyle name="Comma 3 30 8 3 2" xfId="34467" xr:uid="{00000000-0005-0000-0000-0000B3290000}"/>
    <cellStyle name="Comma 3 30 8 4" xfId="31583" xr:uid="{00000000-0005-0000-0000-0000B4290000}"/>
    <cellStyle name="Comma 3 30 8 5" xfId="29821" xr:uid="{00000000-0005-0000-0000-0000B5290000}"/>
    <cellStyle name="Comma 3 30 9" xfId="24382" xr:uid="{00000000-0005-0000-0000-0000B6290000}"/>
    <cellStyle name="Comma 3 30 9 2" xfId="27267" xr:uid="{00000000-0005-0000-0000-0000B7290000}"/>
    <cellStyle name="Comma 3 30 9 2 2" xfId="34797" xr:uid="{00000000-0005-0000-0000-0000B8290000}"/>
    <cellStyle name="Comma 3 30 9 3" xfId="31913" xr:uid="{00000000-0005-0000-0000-0000B9290000}"/>
    <cellStyle name="Comma 3 30 9 4" xfId="30151" xr:uid="{00000000-0005-0000-0000-0000BA290000}"/>
    <cellStyle name="Comma 3 31" xfId="3484" xr:uid="{00000000-0005-0000-0000-0000BB290000}"/>
    <cellStyle name="Comma 3 31 10" xfId="26260" xr:uid="{00000000-0005-0000-0000-0000BC290000}"/>
    <cellStyle name="Comma 3 31 10 2" xfId="33592" xr:uid="{00000000-0005-0000-0000-0000BD290000}"/>
    <cellStyle name="Comma 3 31 11" xfId="30708" xr:uid="{00000000-0005-0000-0000-0000BE290000}"/>
    <cellStyle name="Comma 3 31 12" xfId="28946" xr:uid="{00000000-0005-0000-0000-0000BF290000}"/>
    <cellStyle name="Comma 3 31 2" xfId="3485" xr:uid="{00000000-0005-0000-0000-0000C0290000}"/>
    <cellStyle name="Comma 3 31 2 10" xfId="30709" xr:uid="{00000000-0005-0000-0000-0000C1290000}"/>
    <cellStyle name="Comma 3 31 2 11" xfId="28947" xr:uid="{00000000-0005-0000-0000-0000C2290000}"/>
    <cellStyle name="Comma 3 31 2 2" xfId="3486" xr:uid="{00000000-0005-0000-0000-0000C3290000}"/>
    <cellStyle name="Comma 3 31 2 2 10" xfId="28948" xr:uid="{00000000-0005-0000-0000-0000C4290000}"/>
    <cellStyle name="Comma 3 31 2 2 2" xfId="3487" xr:uid="{00000000-0005-0000-0000-0000C5290000}"/>
    <cellStyle name="Comma 3 31 2 2 2 2" xfId="23296" xr:uid="{00000000-0005-0000-0000-0000C6290000}"/>
    <cellStyle name="Comma 3 31 2 2 2 2 2" xfId="23866" xr:uid="{00000000-0005-0000-0000-0000C7290000}"/>
    <cellStyle name="Comma 3 31 2 2 2 2 2 2" xfId="25734" xr:uid="{00000000-0005-0000-0000-0000C8290000}"/>
    <cellStyle name="Comma 3 31 2 2 2 2 2 2 2" xfId="28419" xr:uid="{00000000-0005-0000-0000-0000C9290000}"/>
    <cellStyle name="Comma 3 31 2 2 2 2 2 2 2 2" xfId="35949" xr:uid="{00000000-0005-0000-0000-0000CA290000}"/>
    <cellStyle name="Comma 3 31 2 2 2 2 2 2 3" xfId="33065" xr:uid="{00000000-0005-0000-0000-0000CB290000}"/>
    <cellStyle name="Comma 3 31 2 2 2 2 2 3" xfId="26752" xr:uid="{00000000-0005-0000-0000-0000CC290000}"/>
    <cellStyle name="Comma 3 31 2 2 2 2 2 3 2" xfId="34282" xr:uid="{00000000-0005-0000-0000-0000CD290000}"/>
    <cellStyle name="Comma 3 31 2 2 2 2 2 4" xfId="31398" xr:uid="{00000000-0005-0000-0000-0000CE290000}"/>
    <cellStyle name="Comma 3 31 2 2 2 2 2 5" xfId="29636" xr:uid="{00000000-0005-0000-0000-0000CF290000}"/>
    <cellStyle name="Comma 3 31 2 2 2 2 3" xfId="24197" xr:uid="{00000000-0005-0000-0000-0000D0290000}"/>
    <cellStyle name="Comma 3 31 2 2 2 2 3 2" xfId="26035" xr:uid="{00000000-0005-0000-0000-0000D1290000}"/>
    <cellStyle name="Comma 3 31 2 2 2 2 3 2 2" xfId="28720" xr:uid="{00000000-0005-0000-0000-0000D2290000}"/>
    <cellStyle name="Comma 3 31 2 2 2 2 3 2 2 2" xfId="36250" xr:uid="{00000000-0005-0000-0000-0000D3290000}"/>
    <cellStyle name="Comma 3 31 2 2 2 2 3 2 3" xfId="33366" xr:uid="{00000000-0005-0000-0000-0000D4290000}"/>
    <cellStyle name="Comma 3 31 2 2 2 2 3 3" xfId="27082" xr:uid="{00000000-0005-0000-0000-0000D5290000}"/>
    <cellStyle name="Comma 3 31 2 2 2 2 3 3 2" xfId="34612" xr:uid="{00000000-0005-0000-0000-0000D6290000}"/>
    <cellStyle name="Comma 3 31 2 2 2 2 3 4" xfId="31728" xr:uid="{00000000-0005-0000-0000-0000D7290000}"/>
    <cellStyle name="Comma 3 31 2 2 2 2 3 5" xfId="29966" xr:uid="{00000000-0005-0000-0000-0000D8290000}"/>
    <cellStyle name="Comma 3 31 2 2 2 2 4" xfId="24527" xr:uid="{00000000-0005-0000-0000-0000D9290000}"/>
    <cellStyle name="Comma 3 31 2 2 2 2 4 2" xfId="27412" xr:uid="{00000000-0005-0000-0000-0000DA290000}"/>
    <cellStyle name="Comma 3 31 2 2 2 2 4 2 2" xfId="34942" xr:uid="{00000000-0005-0000-0000-0000DB290000}"/>
    <cellStyle name="Comma 3 31 2 2 2 2 4 3" xfId="32058" xr:uid="{00000000-0005-0000-0000-0000DC290000}"/>
    <cellStyle name="Comma 3 31 2 2 2 2 4 4" xfId="30296" xr:uid="{00000000-0005-0000-0000-0000DD290000}"/>
    <cellStyle name="Comma 3 31 2 2 2 2 5" xfId="24746" xr:uid="{00000000-0005-0000-0000-0000DE290000}"/>
    <cellStyle name="Comma 3 31 2 2 2 2 5 2" xfId="33948" xr:uid="{00000000-0005-0000-0000-0000DF290000}"/>
    <cellStyle name="Comma 3 31 2 2 2 2 5 3" xfId="30515" xr:uid="{00000000-0005-0000-0000-0000E0290000}"/>
    <cellStyle name="Comma 3 31 2 2 2 2 6" xfId="31064" xr:uid="{00000000-0005-0000-0000-0000E1290000}"/>
    <cellStyle name="Comma 3 31 2 2 2 2 7" xfId="29302" xr:uid="{00000000-0005-0000-0000-0000E2290000}"/>
    <cellStyle name="Comma 3 31 2 2 2 3" xfId="23528" xr:uid="{00000000-0005-0000-0000-0000E3290000}"/>
    <cellStyle name="Comma 3 31 2 2 2 3 2" xfId="24963" xr:uid="{00000000-0005-0000-0000-0000E4290000}"/>
    <cellStyle name="Comma 3 31 2 2 2 3 2 2" xfId="25600" xr:uid="{00000000-0005-0000-0000-0000E5290000}"/>
    <cellStyle name="Comma 3 31 2 2 2 3 2 2 2" xfId="28285" xr:uid="{00000000-0005-0000-0000-0000E6290000}"/>
    <cellStyle name="Comma 3 31 2 2 2 3 2 2 2 2" xfId="35815" xr:uid="{00000000-0005-0000-0000-0000E7290000}"/>
    <cellStyle name="Comma 3 31 2 2 2 3 2 2 3" xfId="32931" xr:uid="{00000000-0005-0000-0000-0000E8290000}"/>
    <cellStyle name="Comma 3 31 2 2 2 3 2 3" xfId="27648" xr:uid="{00000000-0005-0000-0000-0000E9290000}"/>
    <cellStyle name="Comma 3 31 2 2 2 3 2 3 2" xfId="35178" xr:uid="{00000000-0005-0000-0000-0000EA290000}"/>
    <cellStyle name="Comma 3 31 2 2 2 3 2 4" xfId="32294" xr:uid="{00000000-0005-0000-0000-0000EB290000}"/>
    <cellStyle name="Comma 3 31 2 2 2 3 3" xfId="25182" xr:uid="{00000000-0005-0000-0000-0000EC290000}"/>
    <cellStyle name="Comma 3 31 2 2 2 3 3 2" xfId="27867" xr:uid="{00000000-0005-0000-0000-0000ED290000}"/>
    <cellStyle name="Comma 3 31 2 2 2 3 3 2 2" xfId="35397" xr:uid="{00000000-0005-0000-0000-0000EE290000}"/>
    <cellStyle name="Comma 3 31 2 2 2 3 3 3" xfId="32513" xr:uid="{00000000-0005-0000-0000-0000EF290000}"/>
    <cellStyle name="Comma 3 31 2 2 2 3 4" xfId="26415" xr:uid="{00000000-0005-0000-0000-0000F0290000}"/>
    <cellStyle name="Comma 3 31 2 2 2 3 4 2" xfId="33814" xr:uid="{00000000-0005-0000-0000-0000F1290000}"/>
    <cellStyle name="Comma 3 31 2 2 2 3 5" xfId="30930" xr:uid="{00000000-0005-0000-0000-0000F2290000}"/>
    <cellStyle name="Comma 3 31 2 2 2 3 6" xfId="29168" xr:uid="{00000000-0005-0000-0000-0000F3290000}"/>
    <cellStyle name="Comma 3 31 2 2 2 4" xfId="23732" xr:uid="{00000000-0005-0000-0000-0000F4290000}"/>
    <cellStyle name="Comma 3 31 2 2 2 4 2" xfId="25381" xr:uid="{00000000-0005-0000-0000-0000F5290000}"/>
    <cellStyle name="Comma 3 31 2 2 2 4 2 2" xfId="28066" xr:uid="{00000000-0005-0000-0000-0000F6290000}"/>
    <cellStyle name="Comma 3 31 2 2 2 4 2 2 2" xfId="35596" xr:uid="{00000000-0005-0000-0000-0000F7290000}"/>
    <cellStyle name="Comma 3 31 2 2 2 4 2 3" xfId="32712" xr:uid="{00000000-0005-0000-0000-0000F8290000}"/>
    <cellStyle name="Comma 3 31 2 2 2 4 3" xfId="26618" xr:uid="{00000000-0005-0000-0000-0000F9290000}"/>
    <cellStyle name="Comma 3 31 2 2 2 4 3 2" xfId="34148" xr:uid="{00000000-0005-0000-0000-0000FA290000}"/>
    <cellStyle name="Comma 3 31 2 2 2 4 4" xfId="31264" xr:uid="{00000000-0005-0000-0000-0000FB290000}"/>
    <cellStyle name="Comma 3 31 2 2 2 4 5" xfId="29502" xr:uid="{00000000-0005-0000-0000-0000FC290000}"/>
    <cellStyle name="Comma 3 31 2 2 2 5" xfId="24063" xr:uid="{00000000-0005-0000-0000-0000FD290000}"/>
    <cellStyle name="Comma 3 31 2 2 2 5 2" xfId="26036" xr:uid="{00000000-0005-0000-0000-0000FE290000}"/>
    <cellStyle name="Comma 3 31 2 2 2 5 2 2" xfId="28721" xr:uid="{00000000-0005-0000-0000-0000FF290000}"/>
    <cellStyle name="Comma 3 31 2 2 2 5 2 2 2" xfId="36251" xr:uid="{00000000-0005-0000-0000-0000002A0000}"/>
    <cellStyle name="Comma 3 31 2 2 2 5 2 3" xfId="33367" xr:uid="{00000000-0005-0000-0000-0000012A0000}"/>
    <cellStyle name="Comma 3 31 2 2 2 5 3" xfId="26948" xr:uid="{00000000-0005-0000-0000-0000022A0000}"/>
    <cellStyle name="Comma 3 31 2 2 2 5 3 2" xfId="34478" xr:uid="{00000000-0005-0000-0000-0000032A0000}"/>
    <cellStyle name="Comma 3 31 2 2 2 5 4" xfId="31594" xr:uid="{00000000-0005-0000-0000-0000042A0000}"/>
    <cellStyle name="Comma 3 31 2 2 2 5 5" xfId="29832" xr:uid="{00000000-0005-0000-0000-0000052A0000}"/>
    <cellStyle name="Comma 3 31 2 2 2 6" xfId="24393" xr:uid="{00000000-0005-0000-0000-0000062A0000}"/>
    <cellStyle name="Comma 3 31 2 2 2 6 2" xfId="27278" xr:uid="{00000000-0005-0000-0000-0000072A0000}"/>
    <cellStyle name="Comma 3 31 2 2 2 6 2 2" xfId="34808" xr:uid="{00000000-0005-0000-0000-0000082A0000}"/>
    <cellStyle name="Comma 3 31 2 2 2 6 3" xfId="31924" xr:uid="{00000000-0005-0000-0000-0000092A0000}"/>
    <cellStyle name="Comma 3 31 2 2 2 6 4" xfId="30162" xr:uid="{00000000-0005-0000-0000-00000A2A0000}"/>
    <cellStyle name="Comma 3 31 2 2 2 7" xfId="26263" xr:uid="{00000000-0005-0000-0000-00000B2A0000}"/>
    <cellStyle name="Comma 3 31 2 2 2 7 2" xfId="33595" xr:uid="{00000000-0005-0000-0000-00000C2A0000}"/>
    <cellStyle name="Comma 3 31 2 2 2 8" xfId="30711" xr:uid="{00000000-0005-0000-0000-00000D2A0000}"/>
    <cellStyle name="Comma 3 31 2 2 2 9" xfId="28949" xr:uid="{00000000-0005-0000-0000-00000E2A0000}"/>
    <cellStyle name="Comma 3 31 2 2 3" xfId="23295" xr:uid="{00000000-0005-0000-0000-00000F2A0000}"/>
    <cellStyle name="Comma 3 31 2 2 3 2" xfId="23865" xr:uid="{00000000-0005-0000-0000-0000102A0000}"/>
    <cellStyle name="Comma 3 31 2 2 3 2 2" xfId="25733" xr:uid="{00000000-0005-0000-0000-0000112A0000}"/>
    <cellStyle name="Comma 3 31 2 2 3 2 2 2" xfId="28418" xr:uid="{00000000-0005-0000-0000-0000122A0000}"/>
    <cellStyle name="Comma 3 31 2 2 3 2 2 2 2" xfId="35948" xr:uid="{00000000-0005-0000-0000-0000132A0000}"/>
    <cellStyle name="Comma 3 31 2 2 3 2 2 3" xfId="33064" xr:uid="{00000000-0005-0000-0000-0000142A0000}"/>
    <cellStyle name="Comma 3 31 2 2 3 2 3" xfId="26751" xr:uid="{00000000-0005-0000-0000-0000152A0000}"/>
    <cellStyle name="Comma 3 31 2 2 3 2 3 2" xfId="34281" xr:uid="{00000000-0005-0000-0000-0000162A0000}"/>
    <cellStyle name="Comma 3 31 2 2 3 2 4" xfId="31397" xr:uid="{00000000-0005-0000-0000-0000172A0000}"/>
    <cellStyle name="Comma 3 31 2 2 3 2 5" xfId="29635" xr:uid="{00000000-0005-0000-0000-0000182A0000}"/>
    <cellStyle name="Comma 3 31 2 2 3 3" xfId="24196" xr:uid="{00000000-0005-0000-0000-0000192A0000}"/>
    <cellStyle name="Comma 3 31 2 2 3 3 2" xfId="26037" xr:uid="{00000000-0005-0000-0000-00001A2A0000}"/>
    <cellStyle name="Comma 3 31 2 2 3 3 2 2" xfId="28722" xr:uid="{00000000-0005-0000-0000-00001B2A0000}"/>
    <cellStyle name="Comma 3 31 2 2 3 3 2 2 2" xfId="36252" xr:uid="{00000000-0005-0000-0000-00001C2A0000}"/>
    <cellStyle name="Comma 3 31 2 2 3 3 2 3" xfId="33368" xr:uid="{00000000-0005-0000-0000-00001D2A0000}"/>
    <cellStyle name="Comma 3 31 2 2 3 3 3" xfId="27081" xr:uid="{00000000-0005-0000-0000-00001E2A0000}"/>
    <cellStyle name="Comma 3 31 2 2 3 3 3 2" xfId="34611" xr:uid="{00000000-0005-0000-0000-00001F2A0000}"/>
    <cellStyle name="Comma 3 31 2 2 3 3 4" xfId="31727" xr:uid="{00000000-0005-0000-0000-0000202A0000}"/>
    <cellStyle name="Comma 3 31 2 2 3 3 5" xfId="29965" xr:uid="{00000000-0005-0000-0000-0000212A0000}"/>
    <cellStyle name="Comma 3 31 2 2 3 4" xfId="24526" xr:uid="{00000000-0005-0000-0000-0000222A0000}"/>
    <cellStyle name="Comma 3 31 2 2 3 4 2" xfId="27411" xr:uid="{00000000-0005-0000-0000-0000232A0000}"/>
    <cellStyle name="Comma 3 31 2 2 3 4 2 2" xfId="34941" xr:uid="{00000000-0005-0000-0000-0000242A0000}"/>
    <cellStyle name="Comma 3 31 2 2 3 4 3" xfId="32057" xr:uid="{00000000-0005-0000-0000-0000252A0000}"/>
    <cellStyle name="Comma 3 31 2 2 3 4 4" xfId="30295" xr:uid="{00000000-0005-0000-0000-0000262A0000}"/>
    <cellStyle name="Comma 3 31 2 2 3 5" xfId="24745" xr:uid="{00000000-0005-0000-0000-0000272A0000}"/>
    <cellStyle name="Comma 3 31 2 2 3 5 2" xfId="33947" xr:uid="{00000000-0005-0000-0000-0000282A0000}"/>
    <cellStyle name="Comma 3 31 2 2 3 5 3" xfId="30514" xr:uid="{00000000-0005-0000-0000-0000292A0000}"/>
    <cellStyle name="Comma 3 31 2 2 3 6" xfId="31063" xr:uid="{00000000-0005-0000-0000-00002A2A0000}"/>
    <cellStyle name="Comma 3 31 2 2 3 7" xfId="29301" xr:uid="{00000000-0005-0000-0000-00002B2A0000}"/>
    <cellStyle name="Comma 3 31 2 2 4" xfId="23527" xr:uid="{00000000-0005-0000-0000-00002C2A0000}"/>
    <cellStyle name="Comma 3 31 2 2 4 2" xfId="24962" xr:uid="{00000000-0005-0000-0000-00002D2A0000}"/>
    <cellStyle name="Comma 3 31 2 2 4 2 2" xfId="25599" xr:uid="{00000000-0005-0000-0000-00002E2A0000}"/>
    <cellStyle name="Comma 3 31 2 2 4 2 2 2" xfId="28284" xr:uid="{00000000-0005-0000-0000-00002F2A0000}"/>
    <cellStyle name="Comma 3 31 2 2 4 2 2 2 2" xfId="35814" xr:uid="{00000000-0005-0000-0000-0000302A0000}"/>
    <cellStyle name="Comma 3 31 2 2 4 2 2 3" xfId="32930" xr:uid="{00000000-0005-0000-0000-0000312A0000}"/>
    <cellStyle name="Comma 3 31 2 2 4 2 3" xfId="27647" xr:uid="{00000000-0005-0000-0000-0000322A0000}"/>
    <cellStyle name="Comma 3 31 2 2 4 2 3 2" xfId="35177" xr:uid="{00000000-0005-0000-0000-0000332A0000}"/>
    <cellStyle name="Comma 3 31 2 2 4 2 4" xfId="32293" xr:uid="{00000000-0005-0000-0000-0000342A0000}"/>
    <cellStyle name="Comma 3 31 2 2 4 3" xfId="25181" xr:uid="{00000000-0005-0000-0000-0000352A0000}"/>
    <cellStyle name="Comma 3 31 2 2 4 3 2" xfId="27866" xr:uid="{00000000-0005-0000-0000-0000362A0000}"/>
    <cellStyle name="Comma 3 31 2 2 4 3 2 2" xfId="35396" xr:uid="{00000000-0005-0000-0000-0000372A0000}"/>
    <cellStyle name="Comma 3 31 2 2 4 3 3" xfId="32512" xr:uid="{00000000-0005-0000-0000-0000382A0000}"/>
    <cellStyle name="Comma 3 31 2 2 4 4" xfId="26414" xr:uid="{00000000-0005-0000-0000-0000392A0000}"/>
    <cellStyle name="Comma 3 31 2 2 4 4 2" xfId="33813" xr:uid="{00000000-0005-0000-0000-00003A2A0000}"/>
    <cellStyle name="Comma 3 31 2 2 4 5" xfId="30929" xr:uid="{00000000-0005-0000-0000-00003B2A0000}"/>
    <cellStyle name="Comma 3 31 2 2 4 6" xfId="29167" xr:uid="{00000000-0005-0000-0000-00003C2A0000}"/>
    <cellStyle name="Comma 3 31 2 2 5" xfId="23731" xr:uid="{00000000-0005-0000-0000-00003D2A0000}"/>
    <cellStyle name="Comma 3 31 2 2 5 2" xfId="25380" xr:uid="{00000000-0005-0000-0000-00003E2A0000}"/>
    <cellStyle name="Comma 3 31 2 2 5 2 2" xfId="28065" xr:uid="{00000000-0005-0000-0000-00003F2A0000}"/>
    <cellStyle name="Comma 3 31 2 2 5 2 2 2" xfId="35595" xr:uid="{00000000-0005-0000-0000-0000402A0000}"/>
    <cellStyle name="Comma 3 31 2 2 5 2 3" xfId="32711" xr:uid="{00000000-0005-0000-0000-0000412A0000}"/>
    <cellStyle name="Comma 3 31 2 2 5 3" xfId="26617" xr:uid="{00000000-0005-0000-0000-0000422A0000}"/>
    <cellStyle name="Comma 3 31 2 2 5 3 2" xfId="34147" xr:uid="{00000000-0005-0000-0000-0000432A0000}"/>
    <cellStyle name="Comma 3 31 2 2 5 4" xfId="31263" xr:uid="{00000000-0005-0000-0000-0000442A0000}"/>
    <cellStyle name="Comma 3 31 2 2 5 5" xfId="29501" xr:uid="{00000000-0005-0000-0000-0000452A0000}"/>
    <cellStyle name="Comma 3 31 2 2 6" xfId="24062" xr:uid="{00000000-0005-0000-0000-0000462A0000}"/>
    <cellStyle name="Comma 3 31 2 2 6 2" xfId="26038" xr:uid="{00000000-0005-0000-0000-0000472A0000}"/>
    <cellStyle name="Comma 3 31 2 2 6 2 2" xfId="28723" xr:uid="{00000000-0005-0000-0000-0000482A0000}"/>
    <cellStyle name="Comma 3 31 2 2 6 2 2 2" xfId="36253" xr:uid="{00000000-0005-0000-0000-0000492A0000}"/>
    <cellStyle name="Comma 3 31 2 2 6 2 3" xfId="33369" xr:uid="{00000000-0005-0000-0000-00004A2A0000}"/>
    <cellStyle name="Comma 3 31 2 2 6 3" xfId="26947" xr:uid="{00000000-0005-0000-0000-00004B2A0000}"/>
    <cellStyle name="Comma 3 31 2 2 6 3 2" xfId="34477" xr:uid="{00000000-0005-0000-0000-00004C2A0000}"/>
    <cellStyle name="Comma 3 31 2 2 6 4" xfId="31593" xr:uid="{00000000-0005-0000-0000-00004D2A0000}"/>
    <cellStyle name="Comma 3 31 2 2 6 5" xfId="29831" xr:uid="{00000000-0005-0000-0000-00004E2A0000}"/>
    <cellStyle name="Comma 3 31 2 2 7" xfId="24392" xr:uid="{00000000-0005-0000-0000-00004F2A0000}"/>
    <cellStyle name="Comma 3 31 2 2 7 2" xfId="27277" xr:uid="{00000000-0005-0000-0000-0000502A0000}"/>
    <cellStyle name="Comma 3 31 2 2 7 2 2" xfId="34807" xr:uid="{00000000-0005-0000-0000-0000512A0000}"/>
    <cellStyle name="Comma 3 31 2 2 7 3" xfId="31923" xr:uid="{00000000-0005-0000-0000-0000522A0000}"/>
    <cellStyle name="Comma 3 31 2 2 7 4" xfId="30161" xr:uid="{00000000-0005-0000-0000-0000532A0000}"/>
    <cellStyle name="Comma 3 31 2 2 8" xfId="26262" xr:uid="{00000000-0005-0000-0000-0000542A0000}"/>
    <cellStyle name="Comma 3 31 2 2 8 2" xfId="33594" xr:uid="{00000000-0005-0000-0000-0000552A0000}"/>
    <cellStyle name="Comma 3 31 2 2 9" xfId="30710" xr:uid="{00000000-0005-0000-0000-0000562A0000}"/>
    <cellStyle name="Comma 3 31 2 3" xfId="3488" xr:uid="{00000000-0005-0000-0000-0000572A0000}"/>
    <cellStyle name="Comma 3 31 2 3 2" xfId="23297" xr:uid="{00000000-0005-0000-0000-0000582A0000}"/>
    <cellStyle name="Comma 3 31 2 3 2 2" xfId="23867" xr:uid="{00000000-0005-0000-0000-0000592A0000}"/>
    <cellStyle name="Comma 3 31 2 3 2 2 2" xfId="25735" xr:uid="{00000000-0005-0000-0000-00005A2A0000}"/>
    <cellStyle name="Comma 3 31 2 3 2 2 2 2" xfId="28420" xr:uid="{00000000-0005-0000-0000-00005B2A0000}"/>
    <cellStyle name="Comma 3 31 2 3 2 2 2 2 2" xfId="35950" xr:uid="{00000000-0005-0000-0000-00005C2A0000}"/>
    <cellStyle name="Comma 3 31 2 3 2 2 2 3" xfId="33066" xr:uid="{00000000-0005-0000-0000-00005D2A0000}"/>
    <cellStyle name="Comma 3 31 2 3 2 2 3" xfId="26753" xr:uid="{00000000-0005-0000-0000-00005E2A0000}"/>
    <cellStyle name="Comma 3 31 2 3 2 2 3 2" xfId="34283" xr:uid="{00000000-0005-0000-0000-00005F2A0000}"/>
    <cellStyle name="Comma 3 31 2 3 2 2 4" xfId="31399" xr:uid="{00000000-0005-0000-0000-0000602A0000}"/>
    <cellStyle name="Comma 3 31 2 3 2 2 5" xfId="29637" xr:uid="{00000000-0005-0000-0000-0000612A0000}"/>
    <cellStyle name="Comma 3 31 2 3 2 3" xfId="24198" xr:uid="{00000000-0005-0000-0000-0000622A0000}"/>
    <cellStyle name="Comma 3 31 2 3 2 3 2" xfId="26039" xr:uid="{00000000-0005-0000-0000-0000632A0000}"/>
    <cellStyle name="Comma 3 31 2 3 2 3 2 2" xfId="28724" xr:uid="{00000000-0005-0000-0000-0000642A0000}"/>
    <cellStyle name="Comma 3 31 2 3 2 3 2 2 2" xfId="36254" xr:uid="{00000000-0005-0000-0000-0000652A0000}"/>
    <cellStyle name="Comma 3 31 2 3 2 3 2 3" xfId="33370" xr:uid="{00000000-0005-0000-0000-0000662A0000}"/>
    <cellStyle name="Comma 3 31 2 3 2 3 3" xfId="27083" xr:uid="{00000000-0005-0000-0000-0000672A0000}"/>
    <cellStyle name="Comma 3 31 2 3 2 3 3 2" xfId="34613" xr:uid="{00000000-0005-0000-0000-0000682A0000}"/>
    <cellStyle name="Comma 3 31 2 3 2 3 4" xfId="31729" xr:uid="{00000000-0005-0000-0000-0000692A0000}"/>
    <cellStyle name="Comma 3 31 2 3 2 3 5" xfId="29967" xr:uid="{00000000-0005-0000-0000-00006A2A0000}"/>
    <cellStyle name="Comma 3 31 2 3 2 4" xfId="24528" xr:uid="{00000000-0005-0000-0000-00006B2A0000}"/>
    <cellStyle name="Comma 3 31 2 3 2 4 2" xfId="27413" xr:uid="{00000000-0005-0000-0000-00006C2A0000}"/>
    <cellStyle name="Comma 3 31 2 3 2 4 2 2" xfId="34943" xr:uid="{00000000-0005-0000-0000-00006D2A0000}"/>
    <cellStyle name="Comma 3 31 2 3 2 4 3" xfId="32059" xr:uid="{00000000-0005-0000-0000-00006E2A0000}"/>
    <cellStyle name="Comma 3 31 2 3 2 4 4" xfId="30297" xr:uid="{00000000-0005-0000-0000-00006F2A0000}"/>
    <cellStyle name="Comma 3 31 2 3 2 5" xfId="24747" xr:uid="{00000000-0005-0000-0000-0000702A0000}"/>
    <cellStyle name="Comma 3 31 2 3 2 5 2" xfId="33949" xr:uid="{00000000-0005-0000-0000-0000712A0000}"/>
    <cellStyle name="Comma 3 31 2 3 2 5 3" xfId="30516" xr:uid="{00000000-0005-0000-0000-0000722A0000}"/>
    <cellStyle name="Comma 3 31 2 3 2 6" xfId="31065" xr:uid="{00000000-0005-0000-0000-0000732A0000}"/>
    <cellStyle name="Comma 3 31 2 3 2 7" xfId="29303" xr:uid="{00000000-0005-0000-0000-0000742A0000}"/>
    <cellStyle name="Comma 3 31 2 3 3" xfId="23529" xr:uid="{00000000-0005-0000-0000-0000752A0000}"/>
    <cellStyle name="Comma 3 31 2 3 3 2" xfId="24964" xr:uid="{00000000-0005-0000-0000-0000762A0000}"/>
    <cellStyle name="Comma 3 31 2 3 3 2 2" xfId="25601" xr:uid="{00000000-0005-0000-0000-0000772A0000}"/>
    <cellStyle name="Comma 3 31 2 3 3 2 2 2" xfId="28286" xr:uid="{00000000-0005-0000-0000-0000782A0000}"/>
    <cellStyle name="Comma 3 31 2 3 3 2 2 2 2" xfId="35816" xr:uid="{00000000-0005-0000-0000-0000792A0000}"/>
    <cellStyle name="Comma 3 31 2 3 3 2 2 3" xfId="32932" xr:uid="{00000000-0005-0000-0000-00007A2A0000}"/>
    <cellStyle name="Comma 3 31 2 3 3 2 3" xfId="27649" xr:uid="{00000000-0005-0000-0000-00007B2A0000}"/>
    <cellStyle name="Comma 3 31 2 3 3 2 3 2" xfId="35179" xr:uid="{00000000-0005-0000-0000-00007C2A0000}"/>
    <cellStyle name="Comma 3 31 2 3 3 2 4" xfId="32295" xr:uid="{00000000-0005-0000-0000-00007D2A0000}"/>
    <cellStyle name="Comma 3 31 2 3 3 3" xfId="25183" xr:uid="{00000000-0005-0000-0000-00007E2A0000}"/>
    <cellStyle name="Comma 3 31 2 3 3 3 2" xfId="27868" xr:uid="{00000000-0005-0000-0000-00007F2A0000}"/>
    <cellStyle name="Comma 3 31 2 3 3 3 2 2" xfId="35398" xr:uid="{00000000-0005-0000-0000-0000802A0000}"/>
    <cellStyle name="Comma 3 31 2 3 3 3 3" xfId="32514" xr:uid="{00000000-0005-0000-0000-0000812A0000}"/>
    <cellStyle name="Comma 3 31 2 3 3 4" xfId="26416" xr:uid="{00000000-0005-0000-0000-0000822A0000}"/>
    <cellStyle name="Comma 3 31 2 3 3 4 2" xfId="33815" xr:uid="{00000000-0005-0000-0000-0000832A0000}"/>
    <cellStyle name="Comma 3 31 2 3 3 5" xfId="30931" xr:uid="{00000000-0005-0000-0000-0000842A0000}"/>
    <cellStyle name="Comma 3 31 2 3 3 6" xfId="29169" xr:uid="{00000000-0005-0000-0000-0000852A0000}"/>
    <cellStyle name="Comma 3 31 2 3 4" xfId="23733" xr:uid="{00000000-0005-0000-0000-0000862A0000}"/>
    <cellStyle name="Comma 3 31 2 3 4 2" xfId="25382" xr:uid="{00000000-0005-0000-0000-0000872A0000}"/>
    <cellStyle name="Comma 3 31 2 3 4 2 2" xfId="28067" xr:uid="{00000000-0005-0000-0000-0000882A0000}"/>
    <cellStyle name="Comma 3 31 2 3 4 2 2 2" xfId="35597" xr:uid="{00000000-0005-0000-0000-0000892A0000}"/>
    <cellStyle name="Comma 3 31 2 3 4 2 3" xfId="32713" xr:uid="{00000000-0005-0000-0000-00008A2A0000}"/>
    <cellStyle name="Comma 3 31 2 3 4 3" xfId="26619" xr:uid="{00000000-0005-0000-0000-00008B2A0000}"/>
    <cellStyle name="Comma 3 31 2 3 4 3 2" xfId="34149" xr:uid="{00000000-0005-0000-0000-00008C2A0000}"/>
    <cellStyle name="Comma 3 31 2 3 4 4" xfId="31265" xr:uid="{00000000-0005-0000-0000-00008D2A0000}"/>
    <cellStyle name="Comma 3 31 2 3 4 5" xfId="29503" xr:uid="{00000000-0005-0000-0000-00008E2A0000}"/>
    <cellStyle name="Comma 3 31 2 3 5" xfId="24064" xr:uid="{00000000-0005-0000-0000-00008F2A0000}"/>
    <cellStyle name="Comma 3 31 2 3 5 2" xfId="26040" xr:uid="{00000000-0005-0000-0000-0000902A0000}"/>
    <cellStyle name="Comma 3 31 2 3 5 2 2" xfId="28725" xr:uid="{00000000-0005-0000-0000-0000912A0000}"/>
    <cellStyle name="Comma 3 31 2 3 5 2 2 2" xfId="36255" xr:uid="{00000000-0005-0000-0000-0000922A0000}"/>
    <cellStyle name="Comma 3 31 2 3 5 2 3" xfId="33371" xr:uid="{00000000-0005-0000-0000-0000932A0000}"/>
    <cellStyle name="Comma 3 31 2 3 5 3" xfId="26949" xr:uid="{00000000-0005-0000-0000-0000942A0000}"/>
    <cellStyle name="Comma 3 31 2 3 5 3 2" xfId="34479" xr:uid="{00000000-0005-0000-0000-0000952A0000}"/>
    <cellStyle name="Comma 3 31 2 3 5 4" xfId="31595" xr:uid="{00000000-0005-0000-0000-0000962A0000}"/>
    <cellStyle name="Comma 3 31 2 3 5 5" xfId="29833" xr:uid="{00000000-0005-0000-0000-0000972A0000}"/>
    <cellStyle name="Comma 3 31 2 3 6" xfId="24394" xr:uid="{00000000-0005-0000-0000-0000982A0000}"/>
    <cellStyle name="Comma 3 31 2 3 6 2" xfId="27279" xr:uid="{00000000-0005-0000-0000-0000992A0000}"/>
    <cellStyle name="Comma 3 31 2 3 6 2 2" xfId="34809" xr:uid="{00000000-0005-0000-0000-00009A2A0000}"/>
    <cellStyle name="Comma 3 31 2 3 6 3" xfId="31925" xr:uid="{00000000-0005-0000-0000-00009B2A0000}"/>
    <cellStyle name="Comma 3 31 2 3 6 4" xfId="30163" xr:uid="{00000000-0005-0000-0000-00009C2A0000}"/>
    <cellStyle name="Comma 3 31 2 3 7" xfId="26264" xr:uid="{00000000-0005-0000-0000-00009D2A0000}"/>
    <cellStyle name="Comma 3 31 2 3 7 2" xfId="33596" xr:uid="{00000000-0005-0000-0000-00009E2A0000}"/>
    <cellStyle name="Comma 3 31 2 3 8" xfId="30712" xr:uid="{00000000-0005-0000-0000-00009F2A0000}"/>
    <cellStyle name="Comma 3 31 2 3 9" xfId="28950" xr:uid="{00000000-0005-0000-0000-0000A02A0000}"/>
    <cellStyle name="Comma 3 31 2 4" xfId="23294" xr:uid="{00000000-0005-0000-0000-0000A12A0000}"/>
    <cellStyle name="Comma 3 31 2 4 2" xfId="23864" xr:uid="{00000000-0005-0000-0000-0000A22A0000}"/>
    <cellStyle name="Comma 3 31 2 4 2 2" xfId="25732" xr:uid="{00000000-0005-0000-0000-0000A32A0000}"/>
    <cellStyle name="Comma 3 31 2 4 2 2 2" xfId="28417" xr:uid="{00000000-0005-0000-0000-0000A42A0000}"/>
    <cellStyle name="Comma 3 31 2 4 2 2 2 2" xfId="35947" xr:uid="{00000000-0005-0000-0000-0000A52A0000}"/>
    <cellStyle name="Comma 3 31 2 4 2 2 3" xfId="33063" xr:uid="{00000000-0005-0000-0000-0000A62A0000}"/>
    <cellStyle name="Comma 3 31 2 4 2 3" xfId="26750" xr:uid="{00000000-0005-0000-0000-0000A72A0000}"/>
    <cellStyle name="Comma 3 31 2 4 2 3 2" xfId="34280" xr:uid="{00000000-0005-0000-0000-0000A82A0000}"/>
    <cellStyle name="Comma 3 31 2 4 2 4" xfId="31396" xr:uid="{00000000-0005-0000-0000-0000A92A0000}"/>
    <cellStyle name="Comma 3 31 2 4 2 5" xfId="29634" xr:uid="{00000000-0005-0000-0000-0000AA2A0000}"/>
    <cellStyle name="Comma 3 31 2 4 3" xfId="24195" xr:uid="{00000000-0005-0000-0000-0000AB2A0000}"/>
    <cellStyle name="Comma 3 31 2 4 3 2" xfId="26041" xr:uid="{00000000-0005-0000-0000-0000AC2A0000}"/>
    <cellStyle name="Comma 3 31 2 4 3 2 2" xfId="28726" xr:uid="{00000000-0005-0000-0000-0000AD2A0000}"/>
    <cellStyle name="Comma 3 31 2 4 3 2 2 2" xfId="36256" xr:uid="{00000000-0005-0000-0000-0000AE2A0000}"/>
    <cellStyle name="Comma 3 31 2 4 3 2 3" xfId="33372" xr:uid="{00000000-0005-0000-0000-0000AF2A0000}"/>
    <cellStyle name="Comma 3 31 2 4 3 3" xfId="27080" xr:uid="{00000000-0005-0000-0000-0000B02A0000}"/>
    <cellStyle name="Comma 3 31 2 4 3 3 2" xfId="34610" xr:uid="{00000000-0005-0000-0000-0000B12A0000}"/>
    <cellStyle name="Comma 3 31 2 4 3 4" xfId="31726" xr:uid="{00000000-0005-0000-0000-0000B22A0000}"/>
    <cellStyle name="Comma 3 31 2 4 3 5" xfId="29964" xr:uid="{00000000-0005-0000-0000-0000B32A0000}"/>
    <cellStyle name="Comma 3 31 2 4 4" xfId="24525" xr:uid="{00000000-0005-0000-0000-0000B42A0000}"/>
    <cellStyle name="Comma 3 31 2 4 4 2" xfId="27410" xr:uid="{00000000-0005-0000-0000-0000B52A0000}"/>
    <cellStyle name="Comma 3 31 2 4 4 2 2" xfId="34940" xr:uid="{00000000-0005-0000-0000-0000B62A0000}"/>
    <cellStyle name="Comma 3 31 2 4 4 3" xfId="32056" xr:uid="{00000000-0005-0000-0000-0000B72A0000}"/>
    <cellStyle name="Comma 3 31 2 4 4 4" xfId="30294" xr:uid="{00000000-0005-0000-0000-0000B82A0000}"/>
    <cellStyle name="Comma 3 31 2 4 5" xfId="24744" xr:uid="{00000000-0005-0000-0000-0000B92A0000}"/>
    <cellStyle name="Comma 3 31 2 4 5 2" xfId="33946" xr:uid="{00000000-0005-0000-0000-0000BA2A0000}"/>
    <cellStyle name="Comma 3 31 2 4 5 3" xfId="30513" xr:uid="{00000000-0005-0000-0000-0000BB2A0000}"/>
    <cellStyle name="Comma 3 31 2 4 6" xfId="31062" xr:uid="{00000000-0005-0000-0000-0000BC2A0000}"/>
    <cellStyle name="Comma 3 31 2 4 7" xfId="29300" xr:uid="{00000000-0005-0000-0000-0000BD2A0000}"/>
    <cellStyle name="Comma 3 31 2 5" xfId="23526" xr:uid="{00000000-0005-0000-0000-0000BE2A0000}"/>
    <cellStyle name="Comma 3 31 2 5 2" xfId="24961" xr:uid="{00000000-0005-0000-0000-0000BF2A0000}"/>
    <cellStyle name="Comma 3 31 2 5 2 2" xfId="25598" xr:uid="{00000000-0005-0000-0000-0000C02A0000}"/>
    <cellStyle name="Comma 3 31 2 5 2 2 2" xfId="28283" xr:uid="{00000000-0005-0000-0000-0000C12A0000}"/>
    <cellStyle name="Comma 3 31 2 5 2 2 2 2" xfId="35813" xr:uid="{00000000-0005-0000-0000-0000C22A0000}"/>
    <cellStyle name="Comma 3 31 2 5 2 2 3" xfId="32929" xr:uid="{00000000-0005-0000-0000-0000C32A0000}"/>
    <cellStyle name="Comma 3 31 2 5 2 3" xfId="27646" xr:uid="{00000000-0005-0000-0000-0000C42A0000}"/>
    <cellStyle name="Comma 3 31 2 5 2 3 2" xfId="35176" xr:uid="{00000000-0005-0000-0000-0000C52A0000}"/>
    <cellStyle name="Comma 3 31 2 5 2 4" xfId="32292" xr:uid="{00000000-0005-0000-0000-0000C62A0000}"/>
    <cellStyle name="Comma 3 31 2 5 3" xfId="25180" xr:uid="{00000000-0005-0000-0000-0000C72A0000}"/>
    <cellStyle name="Comma 3 31 2 5 3 2" xfId="27865" xr:uid="{00000000-0005-0000-0000-0000C82A0000}"/>
    <cellStyle name="Comma 3 31 2 5 3 2 2" xfId="35395" xr:uid="{00000000-0005-0000-0000-0000C92A0000}"/>
    <cellStyle name="Comma 3 31 2 5 3 3" xfId="32511" xr:uid="{00000000-0005-0000-0000-0000CA2A0000}"/>
    <cellStyle name="Comma 3 31 2 5 4" xfId="26413" xr:uid="{00000000-0005-0000-0000-0000CB2A0000}"/>
    <cellStyle name="Comma 3 31 2 5 4 2" xfId="33812" xr:uid="{00000000-0005-0000-0000-0000CC2A0000}"/>
    <cellStyle name="Comma 3 31 2 5 5" xfId="30928" xr:uid="{00000000-0005-0000-0000-0000CD2A0000}"/>
    <cellStyle name="Comma 3 31 2 5 6" xfId="29166" xr:uid="{00000000-0005-0000-0000-0000CE2A0000}"/>
    <cellStyle name="Comma 3 31 2 6" xfId="23730" xr:uid="{00000000-0005-0000-0000-0000CF2A0000}"/>
    <cellStyle name="Comma 3 31 2 6 2" xfId="25379" xr:uid="{00000000-0005-0000-0000-0000D02A0000}"/>
    <cellStyle name="Comma 3 31 2 6 2 2" xfId="28064" xr:uid="{00000000-0005-0000-0000-0000D12A0000}"/>
    <cellStyle name="Comma 3 31 2 6 2 2 2" xfId="35594" xr:uid="{00000000-0005-0000-0000-0000D22A0000}"/>
    <cellStyle name="Comma 3 31 2 6 2 3" xfId="32710" xr:uid="{00000000-0005-0000-0000-0000D32A0000}"/>
    <cellStyle name="Comma 3 31 2 6 3" xfId="26616" xr:uid="{00000000-0005-0000-0000-0000D42A0000}"/>
    <cellStyle name="Comma 3 31 2 6 3 2" xfId="34146" xr:uid="{00000000-0005-0000-0000-0000D52A0000}"/>
    <cellStyle name="Comma 3 31 2 6 4" xfId="31262" xr:uid="{00000000-0005-0000-0000-0000D62A0000}"/>
    <cellStyle name="Comma 3 31 2 6 5" xfId="29500" xr:uid="{00000000-0005-0000-0000-0000D72A0000}"/>
    <cellStyle name="Comma 3 31 2 7" xfId="24061" xr:uid="{00000000-0005-0000-0000-0000D82A0000}"/>
    <cellStyle name="Comma 3 31 2 7 2" xfId="26042" xr:uid="{00000000-0005-0000-0000-0000D92A0000}"/>
    <cellStyle name="Comma 3 31 2 7 2 2" xfId="28727" xr:uid="{00000000-0005-0000-0000-0000DA2A0000}"/>
    <cellStyle name="Comma 3 31 2 7 2 2 2" xfId="36257" xr:uid="{00000000-0005-0000-0000-0000DB2A0000}"/>
    <cellStyle name="Comma 3 31 2 7 2 3" xfId="33373" xr:uid="{00000000-0005-0000-0000-0000DC2A0000}"/>
    <cellStyle name="Comma 3 31 2 7 3" xfId="26946" xr:uid="{00000000-0005-0000-0000-0000DD2A0000}"/>
    <cellStyle name="Comma 3 31 2 7 3 2" xfId="34476" xr:uid="{00000000-0005-0000-0000-0000DE2A0000}"/>
    <cellStyle name="Comma 3 31 2 7 4" xfId="31592" xr:uid="{00000000-0005-0000-0000-0000DF2A0000}"/>
    <cellStyle name="Comma 3 31 2 7 5" xfId="29830" xr:uid="{00000000-0005-0000-0000-0000E02A0000}"/>
    <cellStyle name="Comma 3 31 2 8" xfId="24391" xr:uid="{00000000-0005-0000-0000-0000E12A0000}"/>
    <cellStyle name="Comma 3 31 2 8 2" xfId="27276" xr:uid="{00000000-0005-0000-0000-0000E22A0000}"/>
    <cellStyle name="Comma 3 31 2 8 2 2" xfId="34806" xr:uid="{00000000-0005-0000-0000-0000E32A0000}"/>
    <cellStyle name="Comma 3 31 2 8 3" xfId="31922" xr:uid="{00000000-0005-0000-0000-0000E42A0000}"/>
    <cellStyle name="Comma 3 31 2 8 4" xfId="30160" xr:uid="{00000000-0005-0000-0000-0000E52A0000}"/>
    <cellStyle name="Comma 3 31 2 9" xfId="26261" xr:uid="{00000000-0005-0000-0000-0000E62A0000}"/>
    <cellStyle name="Comma 3 31 2 9 2" xfId="33593" xr:uid="{00000000-0005-0000-0000-0000E72A0000}"/>
    <cellStyle name="Comma 3 31 3" xfId="3489" xr:uid="{00000000-0005-0000-0000-0000E82A0000}"/>
    <cellStyle name="Comma 3 31 3 10" xfId="28951" xr:uid="{00000000-0005-0000-0000-0000E92A0000}"/>
    <cellStyle name="Comma 3 31 3 2" xfId="3490" xr:uid="{00000000-0005-0000-0000-0000EA2A0000}"/>
    <cellStyle name="Comma 3 31 3 2 2" xfId="23299" xr:uid="{00000000-0005-0000-0000-0000EB2A0000}"/>
    <cellStyle name="Comma 3 31 3 2 2 2" xfId="23869" xr:uid="{00000000-0005-0000-0000-0000EC2A0000}"/>
    <cellStyle name="Comma 3 31 3 2 2 2 2" xfId="25737" xr:uid="{00000000-0005-0000-0000-0000ED2A0000}"/>
    <cellStyle name="Comma 3 31 3 2 2 2 2 2" xfId="28422" xr:uid="{00000000-0005-0000-0000-0000EE2A0000}"/>
    <cellStyle name="Comma 3 31 3 2 2 2 2 2 2" xfId="35952" xr:uid="{00000000-0005-0000-0000-0000EF2A0000}"/>
    <cellStyle name="Comma 3 31 3 2 2 2 2 3" xfId="33068" xr:uid="{00000000-0005-0000-0000-0000F02A0000}"/>
    <cellStyle name="Comma 3 31 3 2 2 2 3" xfId="26755" xr:uid="{00000000-0005-0000-0000-0000F12A0000}"/>
    <cellStyle name="Comma 3 31 3 2 2 2 3 2" xfId="34285" xr:uid="{00000000-0005-0000-0000-0000F22A0000}"/>
    <cellStyle name="Comma 3 31 3 2 2 2 4" xfId="31401" xr:uid="{00000000-0005-0000-0000-0000F32A0000}"/>
    <cellStyle name="Comma 3 31 3 2 2 2 5" xfId="29639" xr:uid="{00000000-0005-0000-0000-0000F42A0000}"/>
    <cellStyle name="Comma 3 31 3 2 2 3" xfId="24200" xr:uid="{00000000-0005-0000-0000-0000F52A0000}"/>
    <cellStyle name="Comma 3 31 3 2 2 3 2" xfId="26043" xr:uid="{00000000-0005-0000-0000-0000F62A0000}"/>
    <cellStyle name="Comma 3 31 3 2 2 3 2 2" xfId="28728" xr:uid="{00000000-0005-0000-0000-0000F72A0000}"/>
    <cellStyle name="Comma 3 31 3 2 2 3 2 2 2" xfId="36258" xr:uid="{00000000-0005-0000-0000-0000F82A0000}"/>
    <cellStyle name="Comma 3 31 3 2 2 3 2 3" xfId="33374" xr:uid="{00000000-0005-0000-0000-0000F92A0000}"/>
    <cellStyle name="Comma 3 31 3 2 2 3 3" xfId="27085" xr:uid="{00000000-0005-0000-0000-0000FA2A0000}"/>
    <cellStyle name="Comma 3 31 3 2 2 3 3 2" xfId="34615" xr:uid="{00000000-0005-0000-0000-0000FB2A0000}"/>
    <cellStyle name="Comma 3 31 3 2 2 3 4" xfId="31731" xr:uid="{00000000-0005-0000-0000-0000FC2A0000}"/>
    <cellStyle name="Comma 3 31 3 2 2 3 5" xfId="29969" xr:uid="{00000000-0005-0000-0000-0000FD2A0000}"/>
    <cellStyle name="Comma 3 31 3 2 2 4" xfId="24530" xr:uid="{00000000-0005-0000-0000-0000FE2A0000}"/>
    <cellStyle name="Comma 3 31 3 2 2 4 2" xfId="27415" xr:uid="{00000000-0005-0000-0000-0000FF2A0000}"/>
    <cellStyle name="Comma 3 31 3 2 2 4 2 2" xfId="34945" xr:uid="{00000000-0005-0000-0000-0000002B0000}"/>
    <cellStyle name="Comma 3 31 3 2 2 4 3" xfId="32061" xr:uid="{00000000-0005-0000-0000-0000012B0000}"/>
    <cellStyle name="Comma 3 31 3 2 2 4 4" xfId="30299" xr:uid="{00000000-0005-0000-0000-0000022B0000}"/>
    <cellStyle name="Comma 3 31 3 2 2 5" xfId="24749" xr:uid="{00000000-0005-0000-0000-0000032B0000}"/>
    <cellStyle name="Comma 3 31 3 2 2 5 2" xfId="33951" xr:uid="{00000000-0005-0000-0000-0000042B0000}"/>
    <cellStyle name="Comma 3 31 3 2 2 5 3" xfId="30518" xr:uid="{00000000-0005-0000-0000-0000052B0000}"/>
    <cellStyle name="Comma 3 31 3 2 2 6" xfId="31067" xr:uid="{00000000-0005-0000-0000-0000062B0000}"/>
    <cellStyle name="Comma 3 31 3 2 2 7" xfId="29305" xr:uid="{00000000-0005-0000-0000-0000072B0000}"/>
    <cellStyle name="Comma 3 31 3 2 3" xfId="23531" xr:uid="{00000000-0005-0000-0000-0000082B0000}"/>
    <cellStyle name="Comma 3 31 3 2 3 2" xfId="24966" xr:uid="{00000000-0005-0000-0000-0000092B0000}"/>
    <cellStyle name="Comma 3 31 3 2 3 2 2" xfId="25603" xr:uid="{00000000-0005-0000-0000-00000A2B0000}"/>
    <cellStyle name="Comma 3 31 3 2 3 2 2 2" xfId="28288" xr:uid="{00000000-0005-0000-0000-00000B2B0000}"/>
    <cellStyle name="Comma 3 31 3 2 3 2 2 2 2" xfId="35818" xr:uid="{00000000-0005-0000-0000-00000C2B0000}"/>
    <cellStyle name="Comma 3 31 3 2 3 2 2 3" xfId="32934" xr:uid="{00000000-0005-0000-0000-00000D2B0000}"/>
    <cellStyle name="Comma 3 31 3 2 3 2 3" xfId="27651" xr:uid="{00000000-0005-0000-0000-00000E2B0000}"/>
    <cellStyle name="Comma 3 31 3 2 3 2 3 2" xfId="35181" xr:uid="{00000000-0005-0000-0000-00000F2B0000}"/>
    <cellStyle name="Comma 3 31 3 2 3 2 4" xfId="32297" xr:uid="{00000000-0005-0000-0000-0000102B0000}"/>
    <cellStyle name="Comma 3 31 3 2 3 3" xfId="25185" xr:uid="{00000000-0005-0000-0000-0000112B0000}"/>
    <cellStyle name="Comma 3 31 3 2 3 3 2" xfId="27870" xr:uid="{00000000-0005-0000-0000-0000122B0000}"/>
    <cellStyle name="Comma 3 31 3 2 3 3 2 2" xfId="35400" xr:uid="{00000000-0005-0000-0000-0000132B0000}"/>
    <cellStyle name="Comma 3 31 3 2 3 3 3" xfId="32516" xr:uid="{00000000-0005-0000-0000-0000142B0000}"/>
    <cellStyle name="Comma 3 31 3 2 3 4" xfId="26418" xr:uid="{00000000-0005-0000-0000-0000152B0000}"/>
    <cellStyle name="Comma 3 31 3 2 3 4 2" xfId="33817" xr:uid="{00000000-0005-0000-0000-0000162B0000}"/>
    <cellStyle name="Comma 3 31 3 2 3 5" xfId="30933" xr:uid="{00000000-0005-0000-0000-0000172B0000}"/>
    <cellStyle name="Comma 3 31 3 2 3 6" xfId="29171" xr:uid="{00000000-0005-0000-0000-0000182B0000}"/>
    <cellStyle name="Comma 3 31 3 2 4" xfId="23735" xr:uid="{00000000-0005-0000-0000-0000192B0000}"/>
    <cellStyle name="Comma 3 31 3 2 4 2" xfId="25384" xr:uid="{00000000-0005-0000-0000-00001A2B0000}"/>
    <cellStyle name="Comma 3 31 3 2 4 2 2" xfId="28069" xr:uid="{00000000-0005-0000-0000-00001B2B0000}"/>
    <cellStyle name="Comma 3 31 3 2 4 2 2 2" xfId="35599" xr:uid="{00000000-0005-0000-0000-00001C2B0000}"/>
    <cellStyle name="Comma 3 31 3 2 4 2 3" xfId="32715" xr:uid="{00000000-0005-0000-0000-00001D2B0000}"/>
    <cellStyle name="Comma 3 31 3 2 4 3" xfId="26621" xr:uid="{00000000-0005-0000-0000-00001E2B0000}"/>
    <cellStyle name="Comma 3 31 3 2 4 3 2" xfId="34151" xr:uid="{00000000-0005-0000-0000-00001F2B0000}"/>
    <cellStyle name="Comma 3 31 3 2 4 4" xfId="31267" xr:uid="{00000000-0005-0000-0000-0000202B0000}"/>
    <cellStyle name="Comma 3 31 3 2 4 5" xfId="29505" xr:uid="{00000000-0005-0000-0000-0000212B0000}"/>
    <cellStyle name="Comma 3 31 3 2 5" xfId="24066" xr:uid="{00000000-0005-0000-0000-0000222B0000}"/>
    <cellStyle name="Comma 3 31 3 2 5 2" xfId="26044" xr:uid="{00000000-0005-0000-0000-0000232B0000}"/>
    <cellStyle name="Comma 3 31 3 2 5 2 2" xfId="28729" xr:uid="{00000000-0005-0000-0000-0000242B0000}"/>
    <cellStyle name="Comma 3 31 3 2 5 2 2 2" xfId="36259" xr:uid="{00000000-0005-0000-0000-0000252B0000}"/>
    <cellStyle name="Comma 3 31 3 2 5 2 3" xfId="33375" xr:uid="{00000000-0005-0000-0000-0000262B0000}"/>
    <cellStyle name="Comma 3 31 3 2 5 3" xfId="26951" xr:uid="{00000000-0005-0000-0000-0000272B0000}"/>
    <cellStyle name="Comma 3 31 3 2 5 3 2" xfId="34481" xr:uid="{00000000-0005-0000-0000-0000282B0000}"/>
    <cellStyle name="Comma 3 31 3 2 5 4" xfId="31597" xr:uid="{00000000-0005-0000-0000-0000292B0000}"/>
    <cellStyle name="Comma 3 31 3 2 5 5" xfId="29835" xr:uid="{00000000-0005-0000-0000-00002A2B0000}"/>
    <cellStyle name="Comma 3 31 3 2 6" xfId="24396" xr:uid="{00000000-0005-0000-0000-00002B2B0000}"/>
    <cellStyle name="Comma 3 31 3 2 6 2" xfId="27281" xr:uid="{00000000-0005-0000-0000-00002C2B0000}"/>
    <cellStyle name="Comma 3 31 3 2 6 2 2" xfId="34811" xr:uid="{00000000-0005-0000-0000-00002D2B0000}"/>
    <cellStyle name="Comma 3 31 3 2 6 3" xfId="31927" xr:uid="{00000000-0005-0000-0000-00002E2B0000}"/>
    <cellStyle name="Comma 3 31 3 2 6 4" xfId="30165" xr:uid="{00000000-0005-0000-0000-00002F2B0000}"/>
    <cellStyle name="Comma 3 31 3 2 7" xfId="26266" xr:uid="{00000000-0005-0000-0000-0000302B0000}"/>
    <cellStyle name="Comma 3 31 3 2 7 2" xfId="33598" xr:uid="{00000000-0005-0000-0000-0000312B0000}"/>
    <cellStyle name="Comma 3 31 3 2 8" xfId="30714" xr:uid="{00000000-0005-0000-0000-0000322B0000}"/>
    <cellStyle name="Comma 3 31 3 2 9" xfId="28952" xr:uid="{00000000-0005-0000-0000-0000332B0000}"/>
    <cellStyle name="Comma 3 31 3 3" xfId="23298" xr:uid="{00000000-0005-0000-0000-0000342B0000}"/>
    <cellStyle name="Comma 3 31 3 3 2" xfId="23868" xr:uid="{00000000-0005-0000-0000-0000352B0000}"/>
    <cellStyle name="Comma 3 31 3 3 2 2" xfId="25736" xr:uid="{00000000-0005-0000-0000-0000362B0000}"/>
    <cellStyle name="Comma 3 31 3 3 2 2 2" xfId="28421" xr:uid="{00000000-0005-0000-0000-0000372B0000}"/>
    <cellStyle name="Comma 3 31 3 3 2 2 2 2" xfId="35951" xr:uid="{00000000-0005-0000-0000-0000382B0000}"/>
    <cellStyle name="Comma 3 31 3 3 2 2 3" xfId="33067" xr:uid="{00000000-0005-0000-0000-0000392B0000}"/>
    <cellStyle name="Comma 3 31 3 3 2 3" xfId="26754" xr:uid="{00000000-0005-0000-0000-00003A2B0000}"/>
    <cellStyle name="Comma 3 31 3 3 2 3 2" xfId="34284" xr:uid="{00000000-0005-0000-0000-00003B2B0000}"/>
    <cellStyle name="Comma 3 31 3 3 2 4" xfId="31400" xr:uid="{00000000-0005-0000-0000-00003C2B0000}"/>
    <cellStyle name="Comma 3 31 3 3 2 5" xfId="29638" xr:uid="{00000000-0005-0000-0000-00003D2B0000}"/>
    <cellStyle name="Comma 3 31 3 3 3" xfId="24199" xr:uid="{00000000-0005-0000-0000-00003E2B0000}"/>
    <cellStyle name="Comma 3 31 3 3 3 2" xfId="26045" xr:uid="{00000000-0005-0000-0000-00003F2B0000}"/>
    <cellStyle name="Comma 3 31 3 3 3 2 2" xfId="28730" xr:uid="{00000000-0005-0000-0000-0000402B0000}"/>
    <cellStyle name="Comma 3 31 3 3 3 2 2 2" xfId="36260" xr:uid="{00000000-0005-0000-0000-0000412B0000}"/>
    <cellStyle name="Comma 3 31 3 3 3 2 3" xfId="33376" xr:uid="{00000000-0005-0000-0000-0000422B0000}"/>
    <cellStyle name="Comma 3 31 3 3 3 3" xfId="27084" xr:uid="{00000000-0005-0000-0000-0000432B0000}"/>
    <cellStyle name="Comma 3 31 3 3 3 3 2" xfId="34614" xr:uid="{00000000-0005-0000-0000-0000442B0000}"/>
    <cellStyle name="Comma 3 31 3 3 3 4" xfId="31730" xr:uid="{00000000-0005-0000-0000-0000452B0000}"/>
    <cellStyle name="Comma 3 31 3 3 3 5" xfId="29968" xr:uid="{00000000-0005-0000-0000-0000462B0000}"/>
    <cellStyle name="Comma 3 31 3 3 4" xfId="24529" xr:uid="{00000000-0005-0000-0000-0000472B0000}"/>
    <cellStyle name="Comma 3 31 3 3 4 2" xfId="27414" xr:uid="{00000000-0005-0000-0000-0000482B0000}"/>
    <cellStyle name="Comma 3 31 3 3 4 2 2" xfId="34944" xr:uid="{00000000-0005-0000-0000-0000492B0000}"/>
    <cellStyle name="Comma 3 31 3 3 4 3" xfId="32060" xr:uid="{00000000-0005-0000-0000-00004A2B0000}"/>
    <cellStyle name="Comma 3 31 3 3 4 4" xfId="30298" xr:uid="{00000000-0005-0000-0000-00004B2B0000}"/>
    <cellStyle name="Comma 3 31 3 3 5" xfId="24748" xr:uid="{00000000-0005-0000-0000-00004C2B0000}"/>
    <cellStyle name="Comma 3 31 3 3 5 2" xfId="33950" xr:uid="{00000000-0005-0000-0000-00004D2B0000}"/>
    <cellStyle name="Comma 3 31 3 3 5 3" xfId="30517" xr:uid="{00000000-0005-0000-0000-00004E2B0000}"/>
    <cellStyle name="Comma 3 31 3 3 6" xfId="31066" xr:uid="{00000000-0005-0000-0000-00004F2B0000}"/>
    <cellStyle name="Comma 3 31 3 3 7" xfId="29304" xr:uid="{00000000-0005-0000-0000-0000502B0000}"/>
    <cellStyle name="Comma 3 31 3 4" xfId="23530" xr:uid="{00000000-0005-0000-0000-0000512B0000}"/>
    <cellStyle name="Comma 3 31 3 4 2" xfId="24965" xr:uid="{00000000-0005-0000-0000-0000522B0000}"/>
    <cellStyle name="Comma 3 31 3 4 2 2" xfId="25602" xr:uid="{00000000-0005-0000-0000-0000532B0000}"/>
    <cellStyle name="Comma 3 31 3 4 2 2 2" xfId="28287" xr:uid="{00000000-0005-0000-0000-0000542B0000}"/>
    <cellStyle name="Comma 3 31 3 4 2 2 2 2" xfId="35817" xr:uid="{00000000-0005-0000-0000-0000552B0000}"/>
    <cellStyle name="Comma 3 31 3 4 2 2 3" xfId="32933" xr:uid="{00000000-0005-0000-0000-0000562B0000}"/>
    <cellStyle name="Comma 3 31 3 4 2 3" xfId="27650" xr:uid="{00000000-0005-0000-0000-0000572B0000}"/>
    <cellStyle name="Comma 3 31 3 4 2 3 2" xfId="35180" xr:uid="{00000000-0005-0000-0000-0000582B0000}"/>
    <cellStyle name="Comma 3 31 3 4 2 4" xfId="32296" xr:uid="{00000000-0005-0000-0000-0000592B0000}"/>
    <cellStyle name="Comma 3 31 3 4 3" xfId="25184" xr:uid="{00000000-0005-0000-0000-00005A2B0000}"/>
    <cellStyle name="Comma 3 31 3 4 3 2" xfId="27869" xr:uid="{00000000-0005-0000-0000-00005B2B0000}"/>
    <cellStyle name="Comma 3 31 3 4 3 2 2" xfId="35399" xr:uid="{00000000-0005-0000-0000-00005C2B0000}"/>
    <cellStyle name="Comma 3 31 3 4 3 3" xfId="32515" xr:uid="{00000000-0005-0000-0000-00005D2B0000}"/>
    <cellStyle name="Comma 3 31 3 4 4" xfId="26417" xr:uid="{00000000-0005-0000-0000-00005E2B0000}"/>
    <cellStyle name="Comma 3 31 3 4 4 2" xfId="33816" xr:uid="{00000000-0005-0000-0000-00005F2B0000}"/>
    <cellStyle name="Comma 3 31 3 4 5" xfId="30932" xr:uid="{00000000-0005-0000-0000-0000602B0000}"/>
    <cellStyle name="Comma 3 31 3 4 6" xfId="29170" xr:uid="{00000000-0005-0000-0000-0000612B0000}"/>
    <cellStyle name="Comma 3 31 3 5" xfId="23734" xr:uid="{00000000-0005-0000-0000-0000622B0000}"/>
    <cellStyle name="Comma 3 31 3 5 2" xfId="25383" xr:uid="{00000000-0005-0000-0000-0000632B0000}"/>
    <cellStyle name="Comma 3 31 3 5 2 2" xfId="28068" xr:uid="{00000000-0005-0000-0000-0000642B0000}"/>
    <cellStyle name="Comma 3 31 3 5 2 2 2" xfId="35598" xr:uid="{00000000-0005-0000-0000-0000652B0000}"/>
    <cellStyle name="Comma 3 31 3 5 2 3" xfId="32714" xr:uid="{00000000-0005-0000-0000-0000662B0000}"/>
    <cellStyle name="Comma 3 31 3 5 3" xfId="26620" xr:uid="{00000000-0005-0000-0000-0000672B0000}"/>
    <cellStyle name="Comma 3 31 3 5 3 2" xfId="34150" xr:uid="{00000000-0005-0000-0000-0000682B0000}"/>
    <cellStyle name="Comma 3 31 3 5 4" xfId="31266" xr:uid="{00000000-0005-0000-0000-0000692B0000}"/>
    <cellStyle name="Comma 3 31 3 5 5" xfId="29504" xr:uid="{00000000-0005-0000-0000-00006A2B0000}"/>
    <cellStyle name="Comma 3 31 3 6" xfId="24065" xr:uid="{00000000-0005-0000-0000-00006B2B0000}"/>
    <cellStyle name="Comma 3 31 3 6 2" xfId="26046" xr:uid="{00000000-0005-0000-0000-00006C2B0000}"/>
    <cellStyle name="Comma 3 31 3 6 2 2" xfId="28731" xr:uid="{00000000-0005-0000-0000-00006D2B0000}"/>
    <cellStyle name="Comma 3 31 3 6 2 2 2" xfId="36261" xr:uid="{00000000-0005-0000-0000-00006E2B0000}"/>
    <cellStyle name="Comma 3 31 3 6 2 3" xfId="33377" xr:uid="{00000000-0005-0000-0000-00006F2B0000}"/>
    <cellStyle name="Comma 3 31 3 6 3" xfId="26950" xr:uid="{00000000-0005-0000-0000-0000702B0000}"/>
    <cellStyle name="Comma 3 31 3 6 3 2" xfId="34480" xr:uid="{00000000-0005-0000-0000-0000712B0000}"/>
    <cellStyle name="Comma 3 31 3 6 4" xfId="31596" xr:uid="{00000000-0005-0000-0000-0000722B0000}"/>
    <cellStyle name="Comma 3 31 3 6 5" xfId="29834" xr:uid="{00000000-0005-0000-0000-0000732B0000}"/>
    <cellStyle name="Comma 3 31 3 7" xfId="24395" xr:uid="{00000000-0005-0000-0000-0000742B0000}"/>
    <cellStyle name="Comma 3 31 3 7 2" xfId="27280" xr:uid="{00000000-0005-0000-0000-0000752B0000}"/>
    <cellStyle name="Comma 3 31 3 7 2 2" xfId="34810" xr:uid="{00000000-0005-0000-0000-0000762B0000}"/>
    <cellStyle name="Comma 3 31 3 7 3" xfId="31926" xr:uid="{00000000-0005-0000-0000-0000772B0000}"/>
    <cellStyle name="Comma 3 31 3 7 4" xfId="30164" xr:uid="{00000000-0005-0000-0000-0000782B0000}"/>
    <cellStyle name="Comma 3 31 3 8" xfId="26265" xr:uid="{00000000-0005-0000-0000-0000792B0000}"/>
    <cellStyle name="Comma 3 31 3 8 2" xfId="33597" xr:uid="{00000000-0005-0000-0000-00007A2B0000}"/>
    <cellStyle name="Comma 3 31 3 9" xfId="30713" xr:uid="{00000000-0005-0000-0000-00007B2B0000}"/>
    <cellStyle name="Comma 3 31 4" xfId="3491" xr:uid="{00000000-0005-0000-0000-00007C2B0000}"/>
    <cellStyle name="Comma 3 31 4 2" xfId="23300" xr:uid="{00000000-0005-0000-0000-00007D2B0000}"/>
    <cellStyle name="Comma 3 31 4 2 2" xfId="23870" xr:uid="{00000000-0005-0000-0000-00007E2B0000}"/>
    <cellStyle name="Comma 3 31 4 2 2 2" xfId="25738" xr:uid="{00000000-0005-0000-0000-00007F2B0000}"/>
    <cellStyle name="Comma 3 31 4 2 2 2 2" xfId="28423" xr:uid="{00000000-0005-0000-0000-0000802B0000}"/>
    <cellStyle name="Comma 3 31 4 2 2 2 2 2" xfId="35953" xr:uid="{00000000-0005-0000-0000-0000812B0000}"/>
    <cellStyle name="Comma 3 31 4 2 2 2 3" xfId="33069" xr:uid="{00000000-0005-0000-0000-0000822B0000}"/>
    <cellStyle name="Comma 3 31 4 2 2 3" xfId="26756" xr:uid="{00000000-0005-0000-0000-0000832B0000}"/>
    <cellStyle name="Comma 3 31 4 2 2 3 2" xfId="34286" xr:uid="{00000000-0005-0000-0000-0000842B0000}"/>
    <cellStyle name="Comma 3 31 4 2 2 4" xfId="31402" xr:uid="{00000000-0005-0000-0000-0000852B0000}"/>
    <cellStyle name="Comma 3 31 4 2 2 5" xfId="29640" xr:uid="{00000000-0005-0000-0000-0000862B0000}"/>
    <cellStyle name="Comma 3 31 4 2 3" xfId="24201" xr:uid="{00000000-0005-0000-0000-0000872B0000}"/>
    <cellStyle name="Comma 3 31 4 2 3 2" xfId="26047" xr:uid="{00000000-0005-0000-0000-0000882B0000}"/>
    <cellStyle name="Comma 3 31 4 2 3 2 2" xfId="28732" xr:uid="{00000000-0005-0000-0000-0000892B0000}"/>
    <cellStyle name="Comma 3 31 4 2 3 2 2 2" xfId="36262" xr:uid="{00000000-0005-0000-0000-00008A2B0000}"/>
    <cellStyle name="Comma 3 31 4 2 3 2 3" xfId="33378" xr:uid="{00000000-0005-0000-0000-00008B2B0000}"/>
    <cellStyle name="Comma 3 31 4 2 3 3" xfId="27086" xr:uid="{00000000-0005-0000-0000-00008C2B0000}"/>
    <cellStyle name="Comma 3 31 4 2 3 3 2" xfId="34616" xr:uid="{00000000-0005-0000-0000-00008D2B0000}"/>
    <cellStyle name="Comma 3 31 4 2 3 4" xfId="31732" xr:uid="{00000000-0005-0000-0000-00008E2B0000}"/>
    <cellStyle name="Comma 3 31 4 2 3 5" xfId="29970" xr:uid="{00000000-0005-0000-0000-00008F2B0000}"/>
    <cellStyle name="Comma 3 31 4 2 4" xfId="24531" xr:uid="{00000000-0005-0000-0000-0000902B0000}"/>
    <cellStyle name="Comma 3 31 4 2 4 2" xfId="27416" xr:uid="{00000000-0005-0000-0000-0000912B0000}"/>
    <cellStyle name="Comma 3 31 4 2 4 2 2" xfId="34946" xr:uid="{00000000-0005-0000-0000-0000922B0000}"/>
    <cellStyle name="Comma 3 31 4 2 4 3" xfId="32062" xr:uid="{00000000-0005-0000-0000-0000932B0000}"/>
    <cellStyle name="Comma 3 31 4 2 4 4" xfId="30300" xr:uid="{00000000-0005-0000-0000-0000942B0000}"/>
    <cellStyle name="Comma 3 31 4 2 5" xfId="24750" xr:uid="{00000000-0005-0000-0000-0000952B0000}"/>
    <cellStyle name="Comma 3 31 4 2 5 2" xfId="33952" xr:uid="{00000000-0005-0000-0000-0000962B0000}"/>
    <cellStyle name="Comma 3 31 4 2 5 3" xfId="30519" xr:uid="{00000000-0005-0000-0000-0000972B0000}"/>
    <cellStyle name="Comma 3 31 4 2 6" xfId="31068" xr:uid="{00000000-0005-0000-0000-0000982B0000}"/>
    <cellStyle name="Comma 3 31 4 2 7" xfId="29306" xr:uid="{00000000-0005-0000-0000-0000992B0000}"/>
    <cellStyle name="Comma 3 31 4 3" xfId="23532" xr:uid="{00000000-0005-0000-0000-00009A2B0000}"/>
    <cellStyle name="Comma 3 31 4 3 2" xfId="24967" xr:uid="{00000000-0005-0000-0000-00009B2B0000}"/>
    <cellStyle name="Comma 3 31 4 3 2 2" xfId="25604" xr:uid="{00000000-0005-0000-0000-00009C2B0000}"/>
    <cellStyle name="Comma 3 31 4 3 2 2 2" xfId="28289" xr:uid="{00000000-0005-0000-0000-00009D2B0000}"/>
    <cellStyle name="Comma 3 31 4 3 2 2 2 2" xfId="35819" xr:uid="{00000000-0005-0000-0000-00009E2B0000}"/>
    <cellStyle name="Comma 3 31 4 3 2 2 3" xfId="32935" xr:uid="{00000000-0005-0000-0000-00009F2B0000}"/>
    <cellStyle name="Comma 3 31 4 3 2 3" xfId="27652" xr:uid="{00000000-0005-0000-0000-0000A02B0000}"/>
    <cellStyle name="Comma 3 31 4 3 2 3 2" xfId="35182" xr:uid="{00000000-0005-0000-0000-0000A12B0000}"/>
    <cellStyle name="Comma 3 31 4 3 2 4" xfId="32298" xr:uid="{00000000-0005-0000-0000-0000A22B0000}"/>
    <cellStyle name="Comma 3 31 4 3 3" xfId="25186" xr:uid="{00000000-0005-0000-0000-0000A32B0000}"/>
    <cellStyle name="Comma 3 31 4 3 3 2" xfId="27871" xr:uid="{00000000-0005-0000-0000-0000A42B0000}"/>
    <cellStyle name="Comma 3 31 4 3 3 2 2" xfId="35401" xr:uid="{00000000-0005-0000-0000-0000A52B0000}"/>
    <cellStyle name="Comma 3 31 4 3 3 3" xfId="32517" xr:uid="{00000000-0005-0000-0000-0000A62B0000}"/>
    <cellStyle name="Comma 3 31 4 3 4" xfId="26419" xr:uid="{00000000-0005-0000-0000-0000A72B0000}"/>
    <cellStyle name="Comma 3 31 4 3 4 2" xfId="33818" xr:uid="{00000000-0005-0000-0000-0000A82B0000}"/>
    <cellStyle name="Comma 3 31 4 3 5" xfId="30934" xr:uid="{00000000-0005-0000-0000-0000A92B0000}"/>
    <cellStyle name="Comma 3 31 4 3 6" xfId="29172" xr:uid="{00000000-0005-0000-0000-0000AA2B0000}"/>
    <cellStyle name="Comma 3 31 4 4" xfId="23736" xr:uid="{00000000-0005-0000-0000-0000AB2B0000}"/>
    <cellStyle name="Comma 3 31 4 4 2" xfId="25385" xr:uid="{00000000-0005-0000-0000-0000AC2B0000}"/>
    <cellStyle name="Comma 3 31 4 4 2 2" xfId="28070" xr:uid="{00000000-0005-0000-0000-0000AD2B0000}"/>
    <cellStyle name="Comma 3 31 4 4 2 2 2" xfId="35600" xr:uid="{00000000-0005-0000-0000-0000AE2B0000}"/>
    <cellStyle name="Comma 3 31 4 4 2 3" xfId="32716" xr:uid="{00000000-0005-0000-0000-0000AF2B0000}"/>
    <cellStyle name="Comma 3 31 4 4 3" xfId="26622" xr:uid="{00000000-0005-0000-0000-0000B02B0000}"/>
    <cellStyle name="Comma 3 31 4 4 3 2" xfId="34152" xr:uid="{00000000-0005-0000-0000-0000B12B0000}"/>
    <cellStyle name="Comma 3 31 4 4 4" xfId="31268" xr:uid="{00000000-0005-0000-0000-0000B22B0000}"/>
    <cellStyle name="Comma 3 31 4 4 5" xfId="29506" xr:uid="{00000000-0005-0000-0000-0000B32B0000}"/>
    <cellStyle name="Comma 3 31 4 5" xfId="24067" xr:uid="{00000000-0005-0000-0000-0000B42B0000}"/>
    <cellStyle name="Comma 3 31 4 5 2" xfId="26048" xr:uid="{00000000-0005-0000-0000-0000B52B0000}"/>
    <cellStyle name="Comma 3 31 4 5 2 2" xfId="28733" xr:uid="{00000000-0005-0000-0000-0000B62B0000}"/>
    <cellStyle name="Comma 3 31 4 5 2 2 2" xfId="36263" xr:uid="{00000000-0005-0000-0000-0000B72B0000}"/>
    <cellStyle name="Comma 3 31 4 5 2 3" xfId="33379" xr:uid="{00000000-0005-0000-0000-0000B82B0000}"/>
    <cellStyle name="Comma 3 31 4 5 3" xfId="26952" xr:uid="{00000000-0005-0000-0000-0000B92B0000}"/>
    <cellStyle name="Comma 3 31 4 5 3 2" xfId="34482" xr:uid="{00000000-0005-0000-0000-0000BA2B0000}"/>
    <cellStyle name="Comma 3 31 4 5 4" xfId="31598" xr:uid="{00000000-0005-0000-0000-0000BB2B0000}"/>
    <cellStyle name="Comma 3 31 4 5 5" xfId="29836" xr:uid="{00000000-0005-0000-0000-0000BC2B0000}"/>
    <cellStyle name="Comma 3 31 4 6" xfId="24397" xr:uid="{00000000-0005-0000-0000-0000BD2B0000}"/>
    <cellStyle name="Comma 3 31 4 6 2" xfId="27282" xr:uid="{00000000-0005-0000-0000-0000BE2B0000}"/>
    <cellStyle name="Comma 3 31 4 6 2 2" xfId="34812" xr:uid="{00000000-0005-0000-0000-0000BF2B0000}"/>
    <cellStyle name="Comma 3 31 4 6 3" xfId="31928" xr:uid="{00000000-0005-0000-0000-0000C02B0000}"/>
    <cellStyle name="Comma 3 31 4 6 4" xfId="30166" xr:uid="{00000000-0005-0000-0000-0000C12B0000}"/>
    <cellStyle name="Comma 3 31 4 7" xfId="26267" xr:uid="{00000000-0005-0000-0000-0000C22B0000}"/>
    <cellStyle name="Comma 3 31 4 7 2" xfId="33599" xr:uid="{00000000-0005-0000-0000-0000C32B0000}"/>
    <cellStyle name="Comma 3 31 4 8" xfId="30715" xr:uid="{00000000-0005-0000-0000-0000C42B0000}"/>
    <cellStyle name="Comma 3 31 4 9" xfId="28953" xr:uid="{00000000-0005-0000-0000-0000C52B0000}"/>
    <cellStyle name="Comma 3 31 5" xfId="23293" xr:uid="{00000000-0005-0000-0000-0000C62B0000}"/>
    <cellStyle name="Comma 3 31 5 2" xfId="23863" xr:uid="{00000000-0005-0000-0000-0000C72B0000}"/>
    <cellStyle name="Comma 3 31 5 2 2" xfId="25731" xr:uid="{00000000-0005-0000-0000-0000C82B0000}"/>
    <cellStyle name="Comma 3 31 5 2 2 2" xfId="28416" xr:uid="{00000000-0005-0000-0000-0000C92B0000}"/>
    <cellStyle name="Comma 3 31 5 2 2 2 2" xfId="35946" xr:uid="{00000000-0005-0000-0000-0000CA2B0000}"/>
    <cellStyle name="Comma 3 31 5 2 2 3" xfId="33062" xr:uid="{00000000-0005-0000-0000-0000CB2B0000}"/>
    <cellStyle name="Comma 3 31 5 2 3" xfId="26749" xr:uid="{00000000-0005-0000-0000-0000CC2B0000}"/>
    <cellStyle name="Comma 3 31 5 2 3 2" xfId="34279" xr:uid="{00000000-0005-0000-0000-0000CD2B0000}"/>
    <cellStyle name="Comma 3 31 5 2 4" xfId="31395" xr:uid="{00000000-0005-0000-0000-0000CE2B0000}"/>
    <cellStyle name="Comma 3 31 5 2 5" xfId="29633" xr:uid="{00000000-0005-0000-0000-0000CF2B0000}"/>
    <cellStyle name="Comma 3 31 5 3" xfId="24194" xr:uid="{00000000-0005-0000-0000-0000D02B0000}"/>
    <cellStyle name="Comma 3 31 5 3 2" xfId="26049" xr:uid="{00000000-0005-0000-0000-0000D12B0000}"/>
    <cellStyle name="Comma 3 31 5 3 2 2" xfId="28734" xr:uid="{00000000-0005-0000-0000-0000D22B0000}"/>
    <cellStyle name="Comma 3 31 5 3 2 2 2" xfId="36264" xr:uid="{00000000-0005-0000-0000-0000D32B0000}"/>
    <cellStyle name="Comma 3 31 5 3 2 3" xfId="33380" xr:uid="{00000000-0005-0000-0000-0000D42B0000}"/>
    <cellStyle name="Comma 3 31 5 3 3" xfId="27079" xr:uid="{00000000-0005-0000-0000-0000D52B0000}"/>
    <cellStyle name="Comma 3 31 5 3 3 2" xfId="34609" xr:uid="{00000000-0005-0000-0000-0000D62B0000}"/>
    <cellStyle name="Comma 3 31 5 3 4" xfId="31725" xr:uid="{00000000-0005-0000-0000-0000D72B0000}"/>
    <cellStyle name="Comma 3 31 5 3 5" xfId="29963" xr:uid="{00000000-0005-0000-0000-0000D82B0000}"/>
    <cellStyle name="Comma 3 31 5 4" xfId="24524" xr:uid="{00000000-0005-0000-0000-0000D92B0000}"/>
    <cellStyle name="Comma 3 31 5 4 2" xfId="27409" xr:uid="{00000000-0005-0000-0000-0000DA2B0000}"/>
    <cellStyle name="Comma 3 31 5 4 2 2" xfId="34939" xr:uid="{00000000-0005-0000-0000-0000DB2B0000}"/>
    <cellStyle name="Comma 3 31 5 4 3" xfId="32055" xr:uid="{00000000-0005-0000-0000-0000DC2B0000}"/>
    <cellStyle name="Comma 3 31 5 4 4" xfId="30293" xr:uid="{00000000-0005-0000-0000-0000DD2B0000}"/>
    <cellStyle name="Comma 3 31 5 5" xfId="24743" xr:uid="{00000000-0005-0000-0000-0000DE2B0000}"/>
    <cellStyle name="Comma 3 31 5 5 2" xfId="33945" xr:uid="{00000000-0005-0000-0000-0000DF2B0000}"/>
    <cellStyle name="Comma 3 31 5 5 3" xfId="30512" xr:uid="{00000000-0005-0000-0000-0000E02B0000}"/>
    <cellStyle name="Comma 3 31 5 6" xfId="31061" xr:uid="{00000000-0005-0000-0000-0000E12B0000}"/>
    <cellStyle name="Comma 3 31 5 7" xfId="29299" xr:uid="{00000000-0005-0000-0000-0000E22B0000}"/>
    <cellStyle name="Comma 3 31 6" xfId="23525" xr:uid="{00000000-0005-0000-0000-0000E32B0000}"/>
    <cellStyle name="Comma 3 31 6 2" xfId="24960" xr:uid="{00000000-0005-0000-0000-0000E42B0000}"/>
    <cellStyle name="Comma 3 31 6 2 2" xfId="25597" xr:uid="{00000000-0005-0000-0000-0000E52B0000}"/>
    <cellStyle name="Comma 3 31 6 2 2 2" xfId="28282" xr:uid="{00000000-0005-0000-0000-0000E62B0000}"/>
    <cellStyle name="Comma 3 31 6 2 2 2 2" xfId="35812" xr:uid="{00000000-0005-0000-0000-0000E72B0000}"/>
    <cellStyle name="Comma 3 31 6 2 2 3" xfId="32928" xr:uid="{00000000-0005-0000-0000-0000E82B0000}"/>
    <cellStyle name="Comma 3 31 6 2 3" xfId="27645" xr:uid="{00000000-0005-0000-0000-0000E92B0000}"/>
    <cellStyle name="Comma 3 31 6 2 3 2" xfId="35175" xr:uid="{00000000-0005-0000-0000-0000EA2B0000}"/>
    <cellStyle name="Comma 3 31 6 2 4" xfId="32291" xr:uid="{00000000-0005-0000-0000-0000EB2B0000}"/>
    <cellStyle name="Comma 3 31 6 3" xfId="25179" xr:uid="{00000000-0005-0000-0000-0000EC2B0000}"/>
    <cellStyle name="Comma 3 31 6 3 2" xfId="27864" xr:uid="{00000000-0005-0000-0000-0000ED2B0000}"/>
    <cellStyle name="Comma 3 31 6 3 2 2" xfId="35394" xr:uid="{00000000-0005-0000-0000-0000EE2B0000}"/>
    <cellStyle name="Comma 3 31 6 3 3" xfId="32510" xr:uid="{00000000-0005-0000-0000-0000EF2B0000}"/>
    <cellStyle name="Comma 3 31 6 4" xfId="26412" xr:uid="{00000000-0005-0000-0000-0000F02B0000}"/>
    <cellStyle name="Comma 3 31 6 4 2" xfId="33811" xr:uid="{00000000-0005-0000-0000-0000F12B0000}"/>
    <cellStyle name="Comma 3 31 6 5" xfId="30927" xr:uid="{00000000-0005-0000-0000-0000F22B0000}"/>
    <cellStyle name="Comma 3 31 6 6" xfId="29165" xr:uid="{00000000-0005-0000-0000-0000F32B0000}"/>
    <cellStyle name="Comma 3 31 7" xfId="23729" xr:uid="{00000000-0005-0000-0000-0000F42B0000}"/>
    <cellStyle name="Comma 3 31 7 2" xfId="25378" xr:uid="{00000000-0005-0000-0000-0000F52B0000}"/>
    <cellStyle name="Comma 3 31 7 2 2" xfId="28063" xr:uid="{00000000-0005-0000-0000-0000F62B0000}"/>
    <cellStyle name="Comma 3 31 7 2 2 2" xfId="35593" xr:uid="{00000000-0005-0000-0000-0000F72B0000}"/>
    <cellStyle name="Comma 3 31 7 2 3" xfId="32709" xr:uid="{00000000-0005-0000-0000-0000F82B0000}"/>
    <cellStyle name="Comma 3 31 7 3" xfId="26615" xr:uid="{00000000-0005-0000-0000-0000F92B0000}"/>
    <cellStyle name="Comma 3 31 7 3 2" xfId="34145" xr:uid="{00000000-0005-0000-0000-0000FA2B0000}"/>
    <cellStyle name="Comma 3 31 7 4" xfId="31261" xr:uid="{00000000-0005-0000-0000-0000FB2B0000}"/>
    <cellStyle name="Comma 3 31 7 5" xfId="29499" xr:uid="{00000000-0005-0000-0000-0000FC2B0000}"/>
    <cellStyle name="Comma 3 31 8" xfId="24060" xr:uid="{00000000-0005-0000-0000-0000FD2B0000}"/>
    <cellStyle name="Comma 3 31 8 2" xfId="26050" xr:uid="{00000000-0005-0000-0000-0000FE2B0000}"/>
    <cellStyle name="Comma 3 31 8 2 2" xfId="28735" xr:uid="{00000000-0005-0000-0000-0000FF2B0000}"/>
    <cellStyle name="Comma 3 31 8 2 2 2" xfId="36265" xr:uid="{00000000-0005-0000-0000-0000002C0000}"/>
    <cellStyle name="Comma 3 31 8 2 3" xfId="33381" xr:uid="{00000000-0005-0000-0000-0000012C0000}"/>
    <cellStyle name="Comma 3 31 8 3" xfId="26945" xr:uid="{00000000-0005-0000-0000-0000022C0000}"/>
    <cellStyle name="Comma 3 31 8 3 2" xfId="34475" xr:uid="{00000000-0005-0000-0000-0000032C0000}"/>
    <cellStyle name="Comma 3 31 8 4" xfId="31591" xr:uid="{00000000-0005-0000-0000-0000042C0000}"/>
    <cellStyle name="Comma 3 31 8 5" xfId="29829" xr:uid="{00000000-0005-0000-0000-0000052C0000}"/>
    <cellStyle name="Comma 3 31 9" xfId="24390" xr:uid="{00000000-0005-0000-0000-0000062C0000}"/>
    <cellStyle name="Comma 3 31 9 2" xfId="27275" xr:uid="{00000000-0005-0000-0000-0000072C0000}"/>
    <cellStyle name="Comma 3 31 9 2 2" xfId="34805" xr:uid="{00000000-0005-0000-0000-0000082C0000}"/>
    <cellStyle name="Comma 3 31 9 3" xfId="31921" xr:uid="{00000000-0005-0000-0000-0000092C0000}"/>
    <cellStyle name="Comma 3 31 9 4" xfId="30159" xr:uid="{00000000-0005-0000-0000-00000A2C0000}"/>
    <cellStyle name="Comma 3 32" xfId="3492" xr:uid="{00000000-0005-0000-0000-00000B2C0000}"/>
    <cellStyle name="Comma 3 32 10" xfId="26268" xr:uid="{00000000-0005-0000-0000-00000C2C0000}"/>
    <cellStyle name="Comma 3 32 10 2" xfId="33600" xr:uid="{00000000-0005-0000-0000-00000D2C0000}"/>
    <cellStyle name="Comma 3 32 11" xfId="30716" xr:uid="{00000000-0005-0000-0000-00000E2C0000}"/>
    <cellStyle name="Comma 3 32 12" xfId="28954" xr:uid="{00000000-0005-0000-0000-00000F2C0000}"/>
    <cellStyle name="Comma 3 32 2" xfId="3493" xr:uid="{00000000-0005-0000-0000-0000102C0000}"/>
    <cellStyle name="Comma 3 32 2 10" xfId="30717" xr:uid="{00000000-0005-0000-0000-0000112C0000}"/>
    <cellStyle name="Comma 3 32 2 11" xfId="28955" xr:uid="{00000000-0005-0000-0000-0000122C0000}"/>
    <cellStyle name="Comma 3 32 2 2" xfId="3494" xr:uid="{00000000-0005-0000-0000-0000132C0000}"/>
    <cellStyle name="Comma 3 32 2 2 10" xfId="28956" xr:uid="{00000000-0005-0000-0000-0000142C0000}"/>
    <cellStyle name="Comma 3 32 2 2 2" xfId="3495" xr:uid="{00000000-0005-0000-0000-0000152C0000}"/>
    <cellStyle name="Comma 3 32 2 2 2 2" xfId="23304" xr:uid="{00000000-0005-0000-0000-0000162C0000}"/>
    <cellStyle name="Comma 3 32 2 2 2 2 2" xfId="23874" xr:uid="{00000000-0005-0000-0000-0000172C0000}"/>
    <cellStyle name="Comma 3 32 2 2 2 2 2 2" xfId="25742" xr:uid="{00000000-0005-0000-0000-0000182C0000}"/>
    <cellStyle name="Comma 3 32 2 2 2 2 2 2 2" xfId="28427" xr:uid="{00000000-0005-0000-0000-0000192C0000}"/>
    <cellStyle name="Comma 3 32 2 2 2 2 2 2 2 2" xfId="35957" xr:uid="{00000000-0005-0000-0000-00001A2C0000}"/>
    <cellStyle name="Comma 3 32 2 2 2 2 2 2 3" xfId="33073" xr:uid="{00000000-0005-0000-0000-00001B2C0000}"/>
    <cellStyle name="Comma 3 32 2 2 2 2 2 3" xfId="26760" xr:uid="{00000000-0005-0000-0000-00001C2C0000}"/>
    <cellStyle name="Comma 3 32 2 2 2 2 2 3 2" xfId="34290" xr:uid="{00000000-0005-0000-0000-00001D2C0000}"/>
    <cellStyle name="Comma 3 32 2 2 2 2 2 4" xfId="31406" xr:uid="{00000000-0005-0000-0000-00001E2C0000}"/>
    <cellStyle name="Comma 3 32 2 2 2 2 2 5" xfId="29644" xr:uid="{00000000-0005-0000-0000-00001F2C0000}"/>
    <cellStyle name="Comma 3 32 2 2 2 2 3" xfId="24205" xr:uid="{00000000-0005-0000-0000-0000202C0000}"/>
    <cellStyle name="Comma 3 32 2 2 2 2 3 2" xfId="26051" xr:uid="{00000000-0005-0000-0000-0000212C0000}"/>
    <cellStyle name="Comma 3 32 2 2 2 2 3 2 2" xfId="28736" xr:uid="{00000000-0005-0000-0000-0000222C0000}"/>
    <cellStyle name="Comma 3 32 2 2 2 2 3 2 2 2" xfId="36266" xr:uid="{00000000-0005-0000-0000-0000232C0000}"/>
    <cellStyle name="Comma 3 32 2 2 2 2 3 2 3" xfId="33382" xr:uid="{00000000-0005-0000-0000-0000242C0000}"/>
    <cellStyle name="Comma 3 32 2 2 2 2 3 3" xfId="27090" xr:uid="{00000000-0005-0000-0000-0000252C0000}"/>
    <cellStyle name="Comma 3 32 2 2 2 2 3 3 2" xfId="34620" xr:uid="{00000000-0005-0000-0000-0000262C0000}"/>
    <cellStyle name="Comma 3 32 2 2 2 2 3 4" xfId="31736" xr:uid="{00000000-0005-0000-0000-0000272C0000}"/>
    <cellStyle name="Comma 3 32 2 2 2 2 3 5" xfId="29974" xr:uid="{00000000-0005-0000-0000-0000282C0000}"/>
    <cellStyle name="Comma 3 32 2 2 2 2 4" xfId="24535" xr:uid="{00000000-0005-0000-0000-0000292C0000}"/>
    <cellStyle name="Comma 3 32 2 2 2 2 4 2" xfId="27420" xr:uid="{00000000-0005-0000-0000-00002A2C0000}"/>
    <cellStyle name="Comma 3 32 2 2 2 2 4 2 2" xfId="34950" xr:uid="{00000000-0005-0000-0000-00002B2C0000}"/>
    <cellStyle name="Comma 3 32 2 2 2 2 4 3" xfId="32066" xr:uid="{00000000-0005-0000-0000-00002C2C0000}"/>
    <cellStyle name="Comma 3 32 2 2 2 2 4 4" xfId="30304" xr:uid="{00000000-0005-0000-0000-00002D2C0000}"/>
    <cellStyle name="Comma 3 32 2 2 2 2 5" xfId="24754" xr:uid="{00000000-0005-0000-0000-00002E2C0000}"/>
    <cellStyle name="Comma 3 32 2 2 2 2 5 2" xfId="33956" xr:uid="{00000000-0005-0000-0000-00002F2C0000}"/>
    <cellStyle name="Comma 3 32 2 2 2 2 5 3" xfId="30523" xr:uid="{00000000-0005-0000-0000-0000302C0000}"/>
    <cellStyle name="Comma 3 32 2 2 2 2 6" xfId="31072" xr:uid="{00000000-0005-0000-0000-0000312C0000}"/>
    <cellStyle name="Comma 3 32 2 2 2 2 7" xfId="29310" xr:uid="{00000000-0005-0000-0000-0000322C0000}"/>
    <cellStyle name="Comma 3 32 2 2 2 3" xfId="23536" xr:uid="{00000000-0005-0000-0000-0000332C0000}"/>
    <cellStyle name="Comma 3 32 2 2 2 3 2" xfId="24971" xr:uid="{00000000-0005-0000-0000-0000342C0000}"/>
    <cellStyle name="Comma 3 32 2 2 2 3 2 2" xfId="25608" xr:uid="{00000000-0005-0000-0000-0000352C0000}"/>
    <cellStyle name="Comma 3 32 2 2 2 3 2 2 2" xfId="28293" xr:uid="{00000000-0005-0000-0000-0000362C0000}"/>
    <cellStyle name="Comma 3 32 2 2 2 3 2 2 2 2" xfId="35823" xr:uid="{00000000-0005-0000-0000-0000372C0000}"/>
    <cellStyle name="Comma 3 32 2 2 2 3 2 2 3" xfId="32939" xr:uid="{00000000-0005-0000-0000-0000382C0000}"/>
    <cellStyle name="Comma 3 32 2 2 2 3 2 3" xfId="27656" xr:uid="{00000000-0005-0000-0000-0000392C0000}"/>
    <cellStyle name="Comma 3 32 2 2 2 3 2 3 2" xfId="35186" xr:uid="{00000000-0005-0000-0000-00003A2C0000}"/>
    <cellStyle name="Comma 3 32 2 2 2 3 2 4" xfId="32302" xr:uid="{00000000-0005-0000-0000-00003B2C0000}"/>
    <cellStyle name="Comma 3 32 2 2 2 3 3" xfId="25190" xr:uid="{00000000-0005-0000-0000-00003C2C0000}"/>
    <cellStyle name="Comma 3 32 2 2 2 3 3 2" xfId="27875" xr:uid="{00000000-0005-0000-0000-00003D2C0000}"/>
    <cellStyle name="Comma 3 32 2 2 2 3 3 2 2" xfId="35405" xr:uid="{00000000-0005-0000-0000-00003E2C0000}"/>
    <cellStyle name="Comma 3 32 2 2 2 3 3 3" xfId="32521" xr:uid="{00000000-0005-0000-0000-00003F2C0000}"/>
    <cellStyle name="Comma 3 32 2 2 2 3 4" xfId="26423" xr:uid="{00000000-0005-0000-0000-0000402C0000}"/>
    <cellStyle name="Comma 3 32 2 2 2 3 4 2" xfId="33822" xr:uid="{00000000-0005-0000-0000-0000412C0000}"/>
    <cellStyle name="Comma 3 32 2 2 2 3 5" xfId="30938" xr:uid="{00000000-0005-0000-0000-0000422C0000}"/>
    <cellStyle name="Comma 3 32 2 2 2 3 6" xfId="29176" xr:uid="{00000000-0005-0000-0000-0000432C0000}"/>
    <cellStyle name="Comma 3 32 2 2 2 4" xfId="23740" xr:uid="{00000000-0005-0000-0000-0000442C0000}"/>
    <cellStyle name="Comma 3 32 2 2 2 4 2" xfId="25389" xr:uid="{00000000-0005-0000-0000-0000452C0000}"/>
    <cellStyle name="Comma 3 32 2 2 2 4 2 2" xfId="28074" xr:uid="{00000000-0005-0000-0000-0000462C0000}"/>
    <cellStyle name="Comma 3 32 2 2 2 4 2 2 2" xfId="35604" xr:uid="{00000000-0005-0000-0000-0000472C0000}"/>
    <cellStyle name="Comma 3 32 2 2 2 4 2 3" xfId="32720" xr:uid="{00000000-0005-0000-0000-0000482C0000}"/>
    <cellStyle name="Comma 3 32 2 2 2 4 3" xfId="26626" xr:uid="{00000000-0005-0000-0000-0000492C0000}"/>
    <cellStyle name="Comma 3 32 2 2 2 4 3 2" xfId="34156" xr:uid="{00000000-0005-0000-0000-00004A2C0000}"/>
    <cellStyle name="Comma 3 32 2 2 2 4 4" xfId="31272" xr:uid="{00000000-0005-0000-0000-00004B2C0000}"/>
    <cellStyle name="Comma 3 32 2 2 2 4 5" xfId="29510" xr:uid="{00000000-0005-0000-0000-00004C2C0000}"/>
    <cellStyle name="Comma 3 32 2 2 2 5" xfId="24071" xr:uid="{00000000-0005-0000-0000-00004D2C0000}"/>
    <cellStyle name="Comma 3 32 2 2 2 5 2" xfId="26052" xr:uid="{00000000-0005-0000-0000-00004E2C0000}"/>
    <cellStyle name="Comma 3 32 2 2 2 5 2 2" xfId="28737" xr:uid="{00000000-0005-0000-0000-00004F2C0000}"/>
    <cellStyle name="Comma 3 32 2 2 2 5 2 2 2" xfId="36267" xr:uid="{00000000-0005-0000-0000-0000502C0000}"/>
    <cellStyle name="Comma 3 32 2 2 2 5 2 3" xfId="33383" xr:uid="{00000000-0005-0000-0000-0000512C0000}"/>
    <cellStyle name="Comma 3 32 2 2 2 5 3" xfId="26956" xr:uid="{00000000-0005-0000-0000-0000522C0000}"/>
    <cellStyle name="Comma 3 32 2 2 2 5 3 2" xfId="34486" xr:uid="{00000000-0005-0000-0000-0000532C0000}"/>
    <cellStyle name="Comma 3 32 2 2 2 5 4" xfId="31602" xr:uid="{00000000-0005-0000-0000-0000542C0000}"/>
    <cellStyle name="Comma 3 32 2 2 2 5 5" xfId="29840" xr:uid="{00000000-0005-0000-0000-0000552C0000}"/>
    <cellStyle name="Comma 3 32 2 2 2 6" xfId="24401" xr:uid="{00000000-0005-0000-0000-0000562C0000}"/>
    <cellStyle name="Comma 3 32 2 2 2 6 2" xfId="27286" xr:uid="{00000000-0005-0000-0000-0000572C0000}"/>
    <cellStyle name="Comma 3 32 2 2 2 6 2 2" xfId="34816" xr:uid="{00000000-0005-0000-0000-0000582C0000}"/>
    <cellStyle name="Comma 3 32 2 2 2 6 3" xfId="31932" xr:uid="{00000000-0005-0000-0000-0000592C0000}"/>
    <cellStyle name="Comma 3 32 2 2 2 6 4" xfId="30170" xr:uid="{00000000-0005-0000-0000-00005A2C0000}"/>
    <cellStyle name="Comma 3 32 2 2 2 7" xfId="26271" xr:uid="{00000000-0005-0000-0000-00005B2C0000}"/>
    <cellStyle name="Comma 3 32 2 2 2 7 2" xfId="33603" xr:uid="{00000000-0005-0000-0000-00005C2C0000}"/>
    <cellStyle name="Comma 3 32 2 2 2 8" xfId="30719" xr:uid="{00000000-0005-0000-0000-00005D2C0000}"/>
    <cellStyle name="Comma 3 32 2 2 2 9" xfId="28957" xr:uid="{00000000-0005-0000-0000-00005E2C0000}"/>
    <cellStyle name="Comma 3 32 2 2 3" xfId="23303" xr:uid="{00000000-0005-0000-0000-00005F2C0000}"/>
    <cellStyle name="Comma 3 32 2 2 3 2" xfId="23873" xr:uid="{00000000-0005-0000-0000-0000602C0000}"/>
    <cellStyle name="Comma 3 32 2 2 3 2 2" xfId="25741" xr:uid="{00000000-0005-0000-0000-0000612C0000}"/>
    <cellStyle name="Comma 3 32 2 2 3 2 2 2" xfId="28426" xr:uid="{00000000-0005-0000-0000-0000622C0000}"/>
    <cellStyle name="Comma 3 32 2 2 3 2 2 2 2" xfId="35956" xr:uid="{00000000-0005-0000-0000-0000632C0000}"/>
    <cellStyle name="Comma 3 32 2 2 3 2 2 3" xfId="33072" xr:uid="{00000000-0005-0000-0000-0000642C0000}"/>
    <cellStyle name="Comma 3 32 2 2 3 2 3" xfId="26759" xr:uid="{00000000-0005-0000-0000-0000652C0000}"/>
    <cellStyle name="Comma 3 32 2 2 3 2 3 2" xfId="34289" xr:uid="{00000000-0005-0000-0000-0000662C0000}"/>
    <cellStyle name="Comma 3 32 2 2 3 2 4" xfId="31405" xr:uid="{00000000-0005-0000-0000-0000672C0000}"/>
    <cellStyle name="Comma 3 32 2 2 3 2 5" xfId="29643" xr:uid="{00000000-0005-0000-0000-0000682C0000}"/>
    <cellStyle name="Comma 3 32 2 2 3 3" xfId="24204" xr:uid="{00000000-0005-0000-0000-0000692C0000}"/>
    <cellStyle name="Comma 3 32 2 2 3 3 2" xfId="26053" xr:uid="{00000000-0005-0000-0000-00006A2C0000}"/>
    <cellStyle name="Comma 3 32 2 2 3 3 2 2" xfId="28738" xr:uid="{00000000-0005-0000-0000-00006B2C0000}"/>
    <cellStyle name="Comma 3 32 2 2 3 3 2 2 2" xfId="36268" xr:uid="{00000000-0005-0000-0000-00006C2C0000}"/>
    <cellStyle name="Comma 3 32 2 2 3 3 2 3" xfId="33384" xr:uid="{00000000-0005-0000-0000-00006D2C0000}"/>
    <cellStyle name="Comma 3 32 2 2 3 3 3" xfId="27089" xr:uid="{00000000-0005-0000-0000-00006E2C0000}"/>
    <cellStyle name="Comma 3 32 2 2 3 3 3 2" xfId="34619" xr:uid="{00000000-0005-0000-0000-00006F2C0000}"/>
    <cellStyle name="Comma 3 32 2 2 3 3 4" xfId="31735" xr:uid="{00000000-0005-0000-0000-0000702C0000}"/>
    <cellStyle name="Comma 3 32 2 2 3 3 5" xfId="29973" xr:uid="{00000000-0005-0000-0000-0000712C0000}"/>
    <cellStyle name="Comma 3 32 2 2 3 4" xfId="24534" xr:uid="{00000000-0005-0000-0000-0000722C0000}"/>
    <cellStyle name="Comma 3 32 2 2 3 4 2" xfId="27419" xr:uid="{00000000-0005-0000-0000-0000732C0000}"/>
    <cellStyle name="Comma 3 32 2 2 3 4 2 2" xfId="34949" xr:uid="{00000000-0005-0000-0000-0000742C0000}"/>
    <cellStyle name="Comma 3 32 2 2 3 4 3" xfId="32065" xr:uid="{00000000-0005-0000-0000-0000752C0000}"/>
    <cellStyle name="Comma 3 32 2 2 3 4 4" xfId="30303" xr:uid="{00000000-0005-0000-0000-0000762C0000}"/>
    <cellStyle name="Comma 3 32 2 2 3 5" xfId="24753" xr:uid="{00000000-0005-0000-0000-0000772C0000}"/>
    <cellStyle name="Comma 3 32 2 2 3 5 2" xfId="33955" xr:uid="{00000000-0005-0000-0000-0000782C0000}"/>
    <cellStyle name="Comma 3 32 2 2 3 5 3" xfId="30522" xr:uid="{00000000-0005-0000-0000-0000792C0000}"/>
    <cellStyle name="Comma 3 32 2 2 3 6" xfId="31071" xr:uid="{00000000-0005-0000-0000-00007A2C0000}"/>
    <cellStyle name="Comma 3 32 2 2 3 7" xfId="29309" xr:uid="{00000000-0005-0000-0000-00007B2C0000}"/>
    <cellStyle name="Comma 3 32 2 2 4" xfId="23535" xr:uid="{00000000-0005-0000-0000-00007C2C0000}"/>
    <cellStyle name="Comma 3 32 2 2 4 2" xfId="24970" xr:uid="{00000000-0005-0000-0000-00007D2C0000}"/>
    <cellStyle name="Comma 3 32 2 2 4 2 2" xfId="25607" xr:uid="{00000000-0005-0000-0000-00007E2C0000}"/>
    <cellStyle name="Comma 3 32 2 2 4 2 2 2" xfId="28292" xr:uid="{00000000-0005-0000-0000-00007F2C0000}"/>
    <cellStyle name="Comma 3 32 2 2 4 2 2 2 2" xfId="35822" xr:uid="{00000000-0005-0000-0000-0000802C0000}"/>
    <cellStyle name="Comma 3 32 2 2 4 2 2 3" xfId="32938" xr:uid="{00000000-0005-0000-0000-0000812C0000}"/>
    <cellStyle name="Comma 3 32 2 2 4 2 3" xfId="27655" xr:uid="{00000000-0005-0000-0000-0000822C0000}"/>
    <cellStyle name="Comma 3 32 2 2 4 2 3 2" xfId="35185" xr:uid="{00000000-0005-0000-0000-0000832C0000}"/>
    <cellStyle name="Comma 3 32 2 2 4 2 4" xfId="32301" xr:uid="{00000000-0005-0000-0000-0000842C0000}"/>
    <cellStyle name="Comma 3 32 2 2 4 3" xfId="25189" xr:uid="{00000000-0005-0000-0000-0000852C0000}"/>
    <cellStyle name="Comma 3 32 2 2 4 3 2" xfId="27874" xr:uid="{00000000-0005-0000-0000-0000862C0000}"/>
    <cellStyle name="Comma 3 32 2 2 4 3 2 2" xfId="35404" xr:uid="{00000000-0005-0000-0000-0000872C0000}"/>
    <cellStyle name="Comma 3 32 2 2 4 3 3" xfId="32520" xr:uid="{00000000-0005-0000-0000-0000882C0000}"/>
    <cellStyle name="Comma 3 32 2 2 4 4" xfId="26422" xr:uid="{00000000-0005-0000-0000-0000892C0000}"/>
    <cellStyle name="Comma 3 32 2 2 4 4 2" xfId="33821" xr:uid="{00000000-0005-0000-0000-00008A2C0000}"/>
    <cellStyle name="Comma 3 32 2 2 4 5" xfId="30937" xr:uid="{00000000-0005-0000-0000-00008B2C0000}"/>
    <cellStyle name="Comma 3 32 2 2 4 6" xfId="29175" xr:uid="{00000000-0005-0000-0000-00008C2C0000}"/>
    <cellStyle name="Comma 3 32 2 2 5" xfId="23739" xr:uid="{00000000-0005-0000-0000-00008D2C0000}"/>
    <cellStyle name="Comma 3 32 2 2 5 2" xfId="25388" xr:uid="{00000000-0005-0000-0000-00008E2C0000}"/>
    <cellStyle name="Comma 3 32 2 2 5 2 2" xfId="28073" xr:uid="{00000000-0005-0000-0000-00008F2C0000}"/>
    <cellStyle name="Comma 3 32 2 2 5 2 2 2" xfId="35603" xr:uid="{00000000-0005-0000-0000-0000902C0000}"/>
    <cellStyle name="Comma 3 32 2 2 5 2 3" xfId="32719" xr:uid="{00000000-0005-0000-0000-0000912C0000}"/>
    <cellStyle name="Comma 3 32 2 2 5 3" xfId="26625" xr:uid="{00000000-0005-0000-0000-0000922C0000}"/>
    <cellStyle name="Comma 3 32 2 2 5 3 2" xfId="34155" xr:uid="{00000000-0005-0000-0000-0000932C0000}"/>
    <cellStyle name="Comma 3 32 2 2 5 4" xfId="31271" xr:uid="{00000000-0005-0000-0000-0000942C0000}"/>
    <cellStyle name="Comma 3 32 2 2 5 5" xfId="29509" xr:uid="{00000000-0005-0000-0000-0000952C0000}"/>
    <cellStyle name="Comma 3 32 2 2 6" xfId="24070" xr:uid="{00000000-0005-0000-0000-0000962C0000}"/>
    <cellStyle name="Comma 3 32 2 2 6 2" xfId="26054" xr:uid="{00000000-0005-0000-0000-0000972C0000}"/>
    <cellStyle name="Comma 3 32 2 2 6 2 2" xfId="28739" xr:uid="{00000000-0005-0000-0000-0000982C0000}"/>
    <cellStyle name="Comma 3 32 2 2 6 2 2 2" xfId="36269" xr:uid="{00000000-0005-0000-0000-0000992C0000}"/>
    <cellStyle name="Comma 3 32 2 2 6 2 3" xfId="33385" xr:uid="{00000000-0005-0000-0000-00009A2C0000}"/>
    <cellStyle name="Comma 3 32 2 2 6 3" xfId="26955" xr:uid="{00000000-0005-0000-0000-00009B2C0000}"/>
    <cellStyle name="Comma 3 32 2 2 6 3 2" xfId="34485" xr:uid="{00000000-0005-0000-0000-00009C2C0000}"/>
    <cellStyle name="Comma 3 32 2 2 6 4" xfId="31601" xr:uid="{00000000-0005-0000-0000-00009D2C0000}"/>
    <cellStyle name="Comma 3 32 2 2 6 5" xfId="29839" xr:uid="{00000000-0005-0000-0000-00009E2C0000}"/>
    <cellStyle name="Comma 3 32 2 2 7" xfId="24400" xr:uid="{00000000-0005-0000-0000-00009F2C0000}"/>
    <cellStyle name="Comma 3 32 2 2 7 2" xfId="27285" xr:uid="{00000000-0005-0000-0000-0000A02C0000}"/>
    <cellStyle name="Comma 3 32 2 2 7 2 2" xfId="34815" xr:uid="{00000000-0005-0000-0000-0000A12C0000}"/>
    <cellStyle name="Comma 3 32 2 2 7 3" xfId="31931" xr:uid="{00000000-0005-0000-0000-0000A22C0000}"/>
    <cellStyle name="Comma 3 32 2 2 7 4" xfId="30169" xr:uid="{00000000-0005-0000-0000-0000A32C0000}"/>
    <cellStyle name="Comma 3 32 2 2 8" xfId="26270" xr:uid="{00000000-0005-0000-0000-0000A42C0000}"/>
    <cellStyle name="Comma 3 32 2 2 8 2" xfId="33602" xr:uid="{00000000-0005-0000-0000-0000A52C0000}"/>
    <cellStyle name="Comma 3 32 2 2 9" xfId="30718" xr:uid="{00000000-0005-0000-0000-0000A62C0000}"/>
    <cellStyle name="Comma 3 32 2 3" xfId="3496" xr:uid="{00000000-0005-0000-0000-0000A72C0000}"/>
    <cellStyle name="Comma 3 32 2 3 2" xfId="23305" xr:uid="{00000000-0005-0000-0000-0000A82C0000}"/>
    <cellStyle name="Comma 3 32 2 3 2 2" xfId="23875" xr:uid="{00000000-0005-0000-0000-0000A92C0000}"/>
    <cellStyle name="Comma 3 32 2 3 2 2 2" xfId="25743" xr:uid="{00000000-0005-0000-0000-0000AA2C0000}"/>
    <cellStyle name="Comma 3 32 2 3 2 2 2 2" xfId="28428" xr:uid="{00000000-0005-0000-0000-0000AB2C0000}"/>
    <cellStyle name="Comma 3 32 2 3 2 2 2 2 2" xfId="35958" xr:uid="{00000000-0005-0000-0000-0000AC2C0000}"/>
    <cellStyle name="Comma 3 32 2 3 2 2 2 3" xfId="33074" xr:uid="{00000000-0005-0000-0000-0000AD2C0000}"/>
    <cellStyle name="Comma 3 32 2 3 2 2 3" xfId="26761" xr:uid="{00000000-0005-0000-0000-0000AE2C0000}"/>
    <cellStyle name="Comma 3 32 2 3 2 2 3 2" xfId="34291" xr:uid="{00000000-0005-0000-0000-0000AF2C0000}"/>
    <cellStyle name="Comma 3 32 2 3 2 2 4" xfId="31407" xr:uid="{00000000-0005-0000-0000-0000B02C0000}"/>
    <cellStyle name="Comma 3 32 2 3 2 2 5" xfId="29645" xr:uid="{00000000-0005-0000-0000-0000B12C0000}"/>
    <cellStyle name="Comma 3 32 2 3 2 3" xfId="24206" xr:uid="{00000000-0005-0000-0000-0000B22C0000}"/>
    <cellStyle name="Comma 3 32 2 3 2 3 2" xfId="26055" xr:uid="{00000000-0005-0000-0000-0000B32C0000}"/>
    <cellStyle name="Comma 3 32 2 3 2 3 2 2" xfId="28740" xr:uid="{00000000-0005-0000-0000-0000B42C0000}"/>
    <cellStyle name="Comma 3 32 2 3 2 3 2 2 2" xfId="36270" xr:uid="{00000000-0005-0000-0000-0000B52C0000}"/>
    <cellStyle name="Comma 3 32 2 3 2 3 2 3" xfId="33386" xr:uid="{00000000-0005-0000-0000-0000B62C0000}"/>
    <cellStyle name="Comma 3 32 2 3 2 3 3" xfId="27091" xr:uid="{00000000-0005-0000-0000-0000B72C0000}"/>
    <cellStyle name="Comma 3 32 2 3 2 3 3 2" xfId="34621" xr:uid="{00000000-0005-0000-0000-0000B82C0000}"/>
    <cellStyle name="Comma 3 32 2 3 2 3 4" xfId="31737" xr:uid="{00000000-0005-0000-0000-0000B92C0000}"/>
    <cellStyle name="Comma 3 32 2 3 2 3 5" xfId="29975" xr:uid="{00000000-0005-0000-0000-0000BA2C0000}"/>
    <cellStyle name="Comma 3 32 2 3 2 4" xfId="24536" xr:uid="{00000000-0005-0000-0000-0000BB2C0000}"/>
    <cellStyle name="Comma 3 32 2 3 2 4 2" xfId="27421" xr:uid="{00000000-0005-0000-0000-0000BC2C0000}"/>
    <cellStyle name="Comma 3 32 2 3 2 4 2 2" xfId="34951" xr:uid="{00000000-0005-0000-0000-0000BD2C0000}"/>
    <cellStyle name="Comma 3 32 2 3 2 4 3" xfId="32067" xr:uid="{00000000-0005-0000-0000-0000BE2C0000}"/>
    <cellStyle name="Comma 3 32 2 3 2 4 4" xfId="30305" xr:uid="{00000000-0005-0000-0000-0000BF2C0000}"/>
    <cellStyle name="Comma 3 32 2 3 2 5" xfId="24755" xr:uid="{00000000-0005-0000-0000-0000C02C0000}"/>
    <cellStyle name="Comma 3 32 2 3 2 5 2" xfId="33957" xr:uid="{00000000-0005-0000-0000-0000C12C0000}"/>
    <cellStyle name="Comma 3 32 2 3 2 5 3" xfId="30524" xr:uid="{00000000-0005-0000-0000-0000C22C0000}"/>
    <cellStyle name="Comma 3 32 2 3 2 6" xfId="31073" xr:uid="{00000000-0005-0000-0000-0000C32C0000}"/>
    <cellStyle name="Comma 3 32 2 3 2 7" xfId="29311" xr:uid="{00000000-0005-0000-0000-0000C42C0000}"/>
    <cellStyle name="Comma 3 32 2 3 3" xfId="23537" xr:uid="{00000000-0005-0000-0000-0000C52C0000}"/>
    <cellStyle name="Comma 3 32 2 3 3 2" xfId="24972" xr:uid="{00000000-0005-0000-0000-0000C62C0000}"/>
    <cellStyle name="Comma 3 32 2 3 3 2 2" xfId="25609" xr:uid="{00000000-0005-0000-0000-0000C72C0000}"/>
    <cellStyle name="Comma 3 32 2 3 3 2 2 2" xfId="28294" xr:uid="{00000000-0005-0000-0000-0000C82C0000}"/>
    <cellStyle name="Comma 3 32 2 3 3 2 2 2 2" xfId="35824" xr:uid="{00000000-0005-0000-0000-0000C92C0000}"/>
    <cellStyle name="Comma 3 32 2 3 3 2 2 3" xfId="32940" xr:uid="{00000000-0005-0000-0000-0000CA2C0000}"/>
    <cellStyle name="Comma 3 32 2 3 3 2 3" xfId="27657" xr:uid="{00000000-0005-0000-0000-0000CB2C0000}"/>
    <cellStyle name="Comma 3 32 2 3 3 2 3 2" xfId="35187" xr:uid="{00000000-0005-0000-0000-0000CC2C0000}"/>
    <cellStyle name="Comma 3 32 2 3 3 2 4" xfId="32303" xr:uid="{00000000-0005-0000-0000-0000CD2C0000}"/>
    <cellStyle name="Comma 3 32 2 3 3 3" xfId="25191" xr:uid="{00000000-0005-0000-0000-0000CE2C0000}"/>
    <cellStyle name="Comma 3 32 2 3 3 3 2" xfId="27876" xr:uid="{00000000-0005-0000-0000-0000CF2C0000}"/>
    <cellStyle name="Comma 3 32 2 3 3 3 2 2" xfId="35406" xr:uid="{00000000-0005-0000-0000-0000D02C0000}"/>
    <cellStyle name="Comma 3 32 2 3 3 3 3" xfId="32522" xr:uid="{00000000-0005-0000-0000-0000D12C0000}"/>
    <cellStyle name="Comma 3 32 2 3 3 4" xfId="26424" xr:uid="{00000000-0005-0000-0000-0000D22C0000}"/>
    <cellStyle name="Comma 3 32 2 3 3 4 2" xfId="33823" xr:uid="{00000000-0005-0000-0000-0000D32C0000}"/>
    <cellStyle name="Comma 3 32 2 3 3 5" xfId="30939" xr:uid="{00000000-0005-0000-0000-0000D42C0000}"/>
    <cellStyle name="Comma 3 32 2 3 3 6" xfId="29177" xr:uid="{00000000-0005-0000-0000-0000D52C0000}"/>
    <cellStyle name="Comma 3 32 2 3 4" xfId="23741" xr:uid="{00000000-0005-0000-0000-0000D62C0000}"/>
    <cellStyle name="Comma 3 32 2 3 4 2" xfId="25390" xr:uid="{00000000-0005-0000-0000-0000D72C0000}"/>
    <cellStyle name="Comma 3 32 2 3 4 2 2" xfId="28075" xr:uid="{00000000-0005-0000-0000-0000D82C0000}"/>
    <cellStyle name="Comma 3 32 2 3 4 2 2 2" xfId="35605" xr:uid="{00000000-0005-0000-0000-0000D92C0000}"/>
    <cellStyle name="Comma 3 32 2 3 4 2 3" xfId="32721" xr:uid="{00000000-0005-0000-0000-0000DA2C0000}"/>
    <cellStyle name="Comma 3 32 2 3 4 3" xfId="26627" xr:uid="{00000000-0005-0000-0000-0000DB2C0000}"/>
    <cellStyle name="Comma 3 32 2 3 4 3 2" xfId="34157" xr:uid="{00000000-0005-0000-0000-0000DC2C0000}"/>
    <cellStyle name="Comma 3 32 2 3 4 4" xfId="31273" xr:uid="{00000000-0005-0000-0000-0000DD2C0000}"/>
    <cellStyle name="Comma 3 32 2 3 4 5" xfId="29511" xr:uid="{00000000-0005-0000-0000-0000DE2C0000}"/>
    <cellStyle name="Comma 3 32 2 3 5" xfId="24072" xr:uid="{00000000-0005-0000-0000-0000DF2C0000}"/>
    <cellStyle name="Comma 3 32 2 3 5 2" xfId="26056" xr:uid="{00000000-0005-0000-0000-0000E02C0000}"/>
    <cellStyle name="Comma 3 32 2 3 5 2 2" xfId="28741" xr:uid="{00000000-0005-0000-0000-0000E12C0000}"/>
    <cellStyle name="Comma 3 32 2 3 5 2 2 2" xfId="36271" xr:uid="{00000000-0005-0000-0000-0000E22C0000}"/>
    <cellStyle name="Comma 3 32 2 3 5 2 3" xfId="33387" xr:uid="{00000000-0005-0000-0000-0000E32C0000}"/>
    <cellStyle name="Comma 3 32 2 3 5 3" xfId="26957" xr:uid="{00000000-0005-0000-0000-0000E42C0000}"/>
    <cellStyle name="Comma 3 32 2 3 5 3 2" xfId="34487" xr:uid="{00000000-0005-0000-0000-0000E52C0000}"/>
    <cellStyle name="Comma 3 32 2 3 5 4" xfId="31603" xr:uid="{00000000-0005-0000-0000-0000E62C0000}"/>
    <cellStyle name="Comma 3 32 2 3 5 5" xfId="29841" xr:uid="{00000000-0005-0000-0000-0000E72C0000}"/>
    <cellStyle name="Comma 3 32 2 3 6" xfId="24402" xr:uid="{00000000-0005-0000-0000-0000E82C0000}"/>
    <cellStyle name="Comma 3 32 2 3 6 2" xfId="27287" xr:uid="{00000000-0005-0000-0000-0000E92C0000}"/>
    <cellStyle name="Comma 3 32 2 3 6 2 2" xfId="34817" xr:uid="{00000000-0005-0000-0000-0000EA2C0000}"/>
    <cellStyle name="Comma 3 32 2 3 6 3" xfId="31933" xr:uid="{00000000-0005-0000-0000-0000EB2C0000}"/>
    <cellStyle name="Comma 3 32 2 3 6 4" xfId="30171" xr:uid="{00000000-0005-0000-0000-0000EC2C0000}"/>
    <cellStyle name="Comma 3 32 2 3 7" xfId="26272" xr:uid="{00000000-0005-0000-0000-0000ED2C0000}"/>
    <cellStyle name="Comma 3 32 2 3 7 2" xfId="33604" xr:uid="{00000000-0005-0000-0000-0000EE2C0000}"/>
    <cellStyle name="Comma 3 32 2 3 8" xfId="30720" xr:uid="{00000000-0005-0000-0000-0000EF2C0000}"/>
    <cellStyle name="Comma 3 32 2 3 9" xfId="28958" xr:uid="{00000000-0005-0000-0000-0000F02C0000}"/>
    <cellStyle name="Comma 3 32 2 4" xfId="23302" xr:uid="{00000000-0005-0000-0000-0000F12C0000}"/>
    <cellStyle name="Comma 3 32 2 4 2" xfId="23872" xr:uid="{00000000-0005-0000-0000-0000F22C0000}"/>
    <cellStyle name="Comma 3 32 2 4 2 2" xfId="25740" xr:uid="{00000000-0005-0000-0000-0000F32C0000}"/>
    <cellStyle name="Comma 3 32 2 4 2 2 2" xfId="28425" xr:uid="{00000000-0005-0000-0000-0000F42C0000}"/>
    <cellStyle name="Comma 3 32 2 4 2 2 2 2" xfId="35955" xr:uid="{00000000-0005-0000-0000-0000F52C0000}"/>
    <cellStyle name="Comma 3 32 2 4 2 2 3" xfId="33071" xr:uid="{00000000-0005-0000-0000-0000F62C0000}"/>
    <cellStyle name="Comma 3 32 2 4 2 3" xfId="26758" xr:uid="{00000000-0005-0000-0000-0000F72C0000}"/>
    <cellStyle name="Comma 3 32 2 4 2 3 2" xfId="34288" xr:uid="{00000000-0005-0000-0000-0000F82C0000}"/>
    <cellStyle name="Comma 3 32 2 4 2 4" xfId="31404" xr:uid="{00000000-0005-0000-0000-0000F92C0000}"/>
    <cellStyle name="Comma 3 32 2 4 2 5" xfId="29642" xr:uid="{00000000-0005-0000-0000-0000FA2C0000}"/>
    <cellStyle name="Comma 3 32 2 4 3" xfId="24203" xr:uid="{00000000-0005-0000-0000-0000FB2C0000}"/>
    <cellStyle name="Comma 3 32 2 4 3 2" xfId="26057" xr:uid="{00000000-0005-0000-0000-0000FC2C0000}"/>
    <cellStyle name="Comma 3 32 2 4 3 2 2" xfId="28742" xr:uid="{00000000-0005-0000-0000-0000FD2C0000}"/>
    <cellStyle name="Comma 3 32 2 4 3 2 2 2" xfId="36272" xr:uid="{00000000-0005-0000-0000-0000FE2C0000}"/>
    <cellStyle name="Comma 3 32 2 4 3 2 3" xfId="33388" xr:uid="{00000000-0005-0000-0000-0000FF2C0000}"/>
    <cellStyle name="Comma 3 32 2 4 3 3" xfId="27088" xr:uid="{00000000-0005-0000-0000-0000002D0000}"/>
    <cellStyle name="Comma 3 32 2 4 3 3 2" xfId="34618" xr:uid="{00000000-0005-0000-0000-0000012D0000}"/>
    <cellStyle name="Comma 3 32 2 4 3 4" xfId="31734" xr:uid="{00000000-0005-0000-0000-0000022D0000}"/>
    <cellStyle name="Comma 3 32 2 4 3 5" xfId="29972" xr:uid="{00000000-0005-0000-0000-0000032D0000}"/>
    <cellStyle name="Comma 3 32 2 4 4" xfId="24533" xr:uid="{00000000-0005-0000-0000-0000042D0000}"/>
    <cellStyle name="Comma 3 32 2 4 4 2" xfId="27418" xr:uid="{00000000-0005-0000-0000-0000052D0000}"/>
    <cellStyle name="Comma 3 32 2 4 4 2 2" xfId="34948" xr:uid="{00000000-0005-0000-0000-0000062D0000}"/>
    <cellStyle name="Comma 3 32 2 4 4 3" xfId="32064" xr:uid="{00000000-0005-0000-0000-0000072D0000}"/>
    <cellStyle name="Comma 3 32 2 4 4 4" xfId="30302" xr:uid="{00000000-0005-0000-0000-0000082D0000}"/>
    <cellStyle name="Comma 3 32 2 4 5" xfId="24752" xr:uid="{00000000-0005-0000-0000-0000092D0000}"/>
    <cellStyle name="Comma 3 32 2 4 5 2" xfId="33954" xr:uid="{00000000-0005-0000-0000-00000A2D0000}"/>
    <cellStyle name="Comma 3 32 2 4 5 3" xfId="30521" xr:uid="{00000000-0005-0000-0000-00000B2D0000}"/>
    <cellStyle name="Comma 3 32 2 4 6" xfId="31070" xr:uid="{00000000-0005-0000-0000-00000C2D0000}"/>
    <cellStyle name="Comma 3 32 2 4 7" xfId="29308" xr:uid="{00000000-0005-0000-0000-00000D2D0000}"/>
    <cellStyle name="Comma 3 32 2 5" xfId="23534" xr:uid="{00000000-0005-0000-0000-00000E2D0000}"/>
    <cellStyle name="Comma 3 32 2 5 2" xfId="24969" xr:uid="{00000000-0005-0000-0000-00000F2D0000}"/>
    <cellStyle name="Comma 3 32 2 5 2 2" xfId="25606" xr:uid="{00000000-0005-0000-0000-0000102D0000}"/>
    <cellStyle name="Comma 3 32 2 5 2 2 2" xfId="28291" xr:uid="{00000000-0005-0000-0000-0000112D0000}"/>
    <cellStyle name="Comma 3 32 2 5 2 2 2 2" xfId="35821" xr:uid="{00000000-0005-0000-0000-0000122D0000}"/>
    <cellStyle name="Comma 3 32 2 5 2 2 3" xfId="32937" xr:uid="{00000000-0005-0000-0000-0000132D0000}"/>
    <cellStyle name="Comma 3 32 2 5 2 3" xfId="27654" xr:uid="{00000000-0005-0000-0000-0000142D0000}"/>
    <cellStyle name="Comma 3 32 2 5 2 3 2" xfId="35184" xr:uid="{00000000-0005-0000-0000-0000152D0000}"/>
    <cellStyle name="Comma 3 32 2 5 2 4" xfId="32300" xr:uid="{00000000-0005-0000-0000-0000162D0000}"/>
    <cellStyle name="Comma 3 32 2 5 3" xfId="25188" xr:uid="{00000000-0005-0000-0000-0000172D0000}"/>
    <cellStyle name="Comma 3 32 2 5 3 2" xfId="27873" xr:uid="{00000000-0005-0000-0000-0000182D0000}"/>
    <cellStyle name="Comma 3 32 2 5 3 2 2" xfId="35403" xr:uid="{00000000-0005-0000-0000-0000192D0000}"/>
    <cellStyle name="Comma 3 32 2 5 3 3" xfId="32519" xr:uid="{00000000-0005-0000-0000-00001A2D0000}"/>
    <cellStyle name="Comma 3 32 2 5 4" xfId="26421" xr:uid="{00000000-0005-0000-0000-00001B2D0000}"/>
    <cellStyle name="Comma 3 32 2 5 4 2" xfId="33820" xr:uid="{00000000-0005-0000-0000-00001C2D0000}"/>
    <cellStyle name="Comma 3 32 2 5 5" xfId="30936" xr:uid="{00000000-0005-0000-0000-00001D2D0000}"/>
    <cellStyle name="Comma 3 32 2 5 6" xfId="29174" xr:uid="{00000000-0005-0000-0000-00001E2D0000}"/>
    <cellStyle name="Comma 3 32 2 6" xfId="23738" xr:uid="{00000000-0005-0000-0000-00001F2D0000}"/>
    <cellStyle name="Comma 3 32 2 6 2" xfId="25387" xr:uid="{00000000-0005-0000-0000-0000202D0000}"/>
    <cellStyle name="Comma 3 32 2 6 2 2" xfId="28072" xr:uid="{00000000-0005-0000-0000-0000212D0000}"/>
    <cellStyle name="Comma 3 32 2 6 2 2 2" xfId="35602" xr:uid="{00000000-0005-0000-0000-0000222D0000}"/>
    <cellStyle name="Comma 3 32 2 6 2 3" xfId="32718" xr:uid="{00000000-0005-0000-0000-0000232D0000}"/>
    <cellStyle name="Comma 3 32 2 6 3" xfId="26624" xr:uid="{00000000-0005-0000-0000-0000242D0000}"/>
    <cellStyle name="Comma 3 32 2 6 3 2" xfId="34154" xr:uid="{00000000-0005-0000-0000-0000252D0000}"/>
    <cellStyle name="Comma 3 32 2 6 4" xfId="31270" xr:uid="{00000000-0005-0000-0000-0000262D0000}"/>
    <cellStyle name="Comma 3 32 2 6 5" xfId="29508" xr:uid="{00000000-0005-0000-0000-0000272D0000}"/>
    <cellStyle name="Comma 3 32 2 7" xfId="24069" xr:uid="{00000000-0005-0000-0000-0000282D0000}"/>
    <cellStyle name="Comma 3 32 2 7 2" xfId="26058" xr:uid="{00000000-0005-0000-0000-0000292D0000}"/>
    <cellStyle name="Comma 3 32 2 7 2 2" xfId="28743" xr:uid="{00000000-0005-0000-0000-00002A2D0000}"/>
    <cellStyle name="Comma 3 32 2 7 2 2 2" xfId="36273" xr:uid="{00000000-0005-0000-0000-00002B2D0000}"/>
    <cellStyle name="Comma 3 32 2 7 2 3" xfId="33389" xr:uid="{00000000-0005-0000-0000-00002C2D0000}"/>
    <cellStyle name="Comma 3 32 2 7 3" xfId="26954" xr:uid="{00000000-0005-0000-0000-00002D2D0000}"/>
    <cellStyle name="Comma 3 32 2 7 3 2" xfId="34484" xr:uid="{00000000-0005-0000-0000-00002E2D0000}"/>
    <cellStyle name="Comma 3 32 2 7 4" xfId="31600" xr:uid="{00000000-0005-0000-0000-00002F2D0000}"/>
    <cellStyle name="Comma 3 32 2 7 5" xfId="29838" xr:uid="{00000000-0005-0000-0000-0000302D0000}"/>
    <cellStyle name="Comma 3 32 2 8" xfId="24399" xr:uid="{00000000-0005-0000-0000-0000312D0000}"/>
    <cellStyle name="Comma 3 32 2 8 2" xfId="27284" xr:uid="{00000000-0005-0000-0000-0000322D0000}"/>
    <cellStyle name="Comma 3 32 2 8 2 2" xfId="34814" xr:uid="{00000000-0005-0000-0000-0000332D0000}"/>
    <cellStyle name="Comma 3 32 2 8 3" xfId="31930" xr:uid="{00000000-0005-0000-0000-0000342D0000}"/>
    <cellStyle name="Comma 3 32 2 8 4" xfId="30168" xr:uid="{00000000-0005-0000-0000-0000352D0000}"/>
    <cellStyle name="Comma 3 32 2 9" xfId="26269" xr:uid="{00000000-0005-0000-0000-0000362D0000}"/>
    <cellStyle name="Comma 3 32 2 9 2" xfId="33601" xr:uid="{00000000-0005-0000-0000-0000372D0000}"/>
    <cellStyle name="Comma 3 32 3" xfId="3497" xr:uid="{00000000-0005-0000-0000-0000382D0000}"/>
    <cellStyle name="Comma 3 32 3 10" xfId="28959" xr:uid="{00000000-0005-0000-0000-0000392D0000}"/>
    <cellStyle name="Comma 3 32 3 2" xfId="3498" xr:uid="{00000000-0005-0000-0000-00003A2D0000}"/>
    <cellStyle name="Comma 3 32 3 2 2" xfId="23307" xr:uid="{00000000-0005-0000-0000-00003B2D0000}"/>
    <cellStyle name="Comma 3 32 3 2 2 2" xfId="23877" xr:uid="{00000000-0005-0000-0000-00003C2D0000}"/>
    <cellStyle name="Comma 3 32 3 2 2 2 2" xfId="25745" xr:uid="{00000000-0005-0000-0000-00003D2D0000}"/>
    <cellStyle name="Comma 3 32 3 2 2 2 2 2" xfId="28430" xr:uid="{00000000-0005-0000-0000-00003E2D0000}"/>
    <cellStyle name="Comma 3 32 3 2 2 2 2 2 2" xfId="35960" xr:uid="{00000000-0005-0000-0000-00003F2D0000}"/>
    <cellStyle name="Comma 3 32 3 2 2 2 2 3" xfId="33076" xr:uid="{00000000-0005-0000-0000-0000402D0000}"/>
    <cellStyle name="Comma 3 32 3 2 2 2 3" xfId="26763" xr:uid="{00000000-0005-0000-0000-0000412D0000}"/>
    <cellStyle name="Comma 3 32 3 2 2 2 3 2" xfId="34293" xr:uid="{00000000-0005-0000-0000-0000422D0000}"/>
    <cellStyle name="Comma 3 32 3 2 2 2 4" xfId="31409" xr:uid="{00000000-0005-0000-0000-0000432D0000}"/>
    <cellStyle name="Comma 3 32 3 2 2 2 5" xfId="29647" xr:uid="{00000000-0005-0000-0000-0000442D0000}"/>
    <cellStyle name="Comma 3 32 3 2 2 3" xfId="24208" xr:uid="{00000000-0005-0000-0000-0000452D0000}"/>
    <cellStyle name="Comma 3 32 3 2 2 3 2" xfId="26059" xr:uid="{00000000-0005-0000-0000-0000462D0000}"/>
    <cellStyle name="Comma 3 32 3 2 2 3 2 2" xfId="28744" xr:uid="{00000000-0005-0000-0000-0000472D0000}"/>
    <cellStyle name="Comma 3 32 3 2 2 3 2 2 2" xfId="36274" xr:uid="{00000000-0005-0000-0000-0000482D0000}"/>
    <cellStyle name="Comma 3 32 3 2 2 3 2 3" xfId="33390" xr:uid="{00000000-0005-0000-0000-0000492D0000}"/>
    <cellStyle name="Comma 3 32 3 2 2 3 3" xfId="27093" xr:uid="{00000000-0005-0000-0000-00004A2D0000}"/>
    <cellStyle name="Comma 3 32 3 2 2 3 3 2" xfId="34623" xr:uid="{00000000-0005-0000-0000-00004B2D0000}"/>
    <cellStyle name="Comma 3 32 3 2 2 3 4" xfId="31739" xr:uid="{00000000-0005-0000-0000-00004C2D0000}"/>
    <cellStyle name="Comma 3 32 3 2 2 3 5" xfId="29977" xr:uid="{00000000-0005-0000-0000-00004D2D0000}"/>
    <cellStyle name="Comma 3 32 3 2 2 4" xfId="24538" xr:uid="{00000000-0005-0000-0000-00004E2D0000}"/>
    <cellStyle name="Comma 3 32 3 2 2 4 2" xfId="27423" xr:uid="{00000000-0005-0000-0000-00004F2D0000}"/>
    <cellStyle name="Comma 3 32 3 2 2 4 2 2" xfId="34953" xr:uid="{00000000-0005-0000-0000-0000502D0000}"/>
    <cellStyle name="Comma 3 32 3 2 2 4 3" xfId="32069" xr:uid="{00000000-0005-0000-0000-0000512D0000}"/>
    <cellStyle name="Comma 3 32 3 2 2 4 4" xfId="30307" xr:uid="{00000000-0005-0000-0000-0000522D0000}"/>
    <cellStyle name="Comma 3 32 3 2 2 5" xfId="24757" xr:uid="{00000000-0005-0000-0000-0000532D0000}"/>
    <cellStyle name="Comma 3 32 3 2 2 5 2" xfId="33959" xr:uid="{00000000-0005-0000-0000-0000542D0000}"/>
    <cellStyle name="Comma 3 32 3 2 2 5 3" xfId="30526" xr:uid="{00000000-0005-0000-0000-0000552D0000}"/>
    <cellStyle name="Comma 3 32 3 2 2 6" xfId="31075" xr:uid="{00000000-0005-0000-0000-0000562D0000}"/>
    <cellStyle name="Comma 3 32 3 2 2 7" xfId="29313" xr:uid="{00000000-0005-0000-0000-0000572D0000}"/>
    <cellStyle name="Comma 3 32 3 2 3" xfId="23539" xr:uid="{00000000-0005-0000-0000-0000582D0000}"/>
    <cellStyle name="Comma 3 32 3 2 3 2" xfId="24974" xr:uid="{00000000-0005-0000-0000-0000592D0000}"/>
    <cellStyle name="Comma 3 32 3 2 3 2 2" xfId="25611" xr:uid="{00000000-0005-0000-0000-00005A2D0000}"/>
    <cellStyle name="Comma 3 32 3 2 3 2 2 2" xfId="28296" xr:uid="{00000000-0005-0000-0000-00005B2D0000}"/>
    <cellStyle name="Comma 3 32 3 2 3 2 2 2 2" xfId="35826" xr:uid="{00000000-0005-0000-0000-00005C2D0000}"/>
    <cellStyle name="Comma 3 32 3 2 3 2 2 3" xfId="32942" xr:uid="{00000000-0005-0000-0000-00005D2D0000}"/>
    <cellStyle name="Comma 3 32 3 2 3 2 3" xfId="27659" xr:uid="{00000000-0005-0000-0000-00005E2D0000}"/>
    <cellStyle name="Comma 3 32 3 2 3 2 3 2" xfId="35189" xr:uid="{00000000-0005-0000-0000-00005F2D0000}"/>
    <cellStyle name="Comma 3 32 3 2 3 2 4" xfId="32305" xr:uid="{00000000-0005-0000-0000-0000602D0000}"/>
    <cellStyle name="Comma 3 32 3 2 3 3" xfId="25193" xr:uid="{00000000-0005-0000-0000-0000612D0000}"/>
    <cellStyle name="Comma 3 32 3 2 3 3 2" xfId="27878" xr:uid="{00000000-0005-0000-0000-0000622D0000}"/>
    <cellStyle name="Comma 3 32 3 2 3 3 2 2" xfId="35408" xr:uid="{00000000-0005-0000-0000-0000632D0000}"/>
    <cellStyle name="Comma 3 32 3 2 3 3 3" xfId="32524" xr:uid="{00000000-0005-0000-0000-0000642D0000}"/>
    <cellStyle name="Comma 3 32 3 2 3 4" xfId="26426" xr:uid="{00000000-0005-0000-0000-0000652D0000}"/>
    <cellStyle name="Comma 3 32 3 2 3 4 2" xfId="33825" xr:uid="{00000000-0005-0000-0000-0000662D0000}"/>
    <cellStyle name="Comma 3 32 3 2 3 5" xfId="30941" xr:uid="{00000000-0005-0000-0000-0000672D0000}"/>
    <cellStyle name="Comma 3 32 3 2 3 6" xfId="29179" xr:uid="{00000000-0005-0000-0000-0000682D0000}"/>
    <cellStyle name="Comma 3 32 3 2 4" xfId="23743" xr:uid="{00000000-0005-0000-0000-0000692D0000}"/>
    <cellStyle name="Comma 3 32 3 2 4 2" xfId="25392" xr:uid="{00000000-0005-0000-0000-00006A2D0000}"/>
    <cellStyle name="Comma 3 32 3 2 4 2 2" xfId="28077" xr:uid="{00000000-0005-0000-0000-00006B2D0000}"/>
    <cellStyle name="Comma 3 32 3 2 4 2 2 2" xfId="35607" xr:uid="{00000000-0005-0000-0000-00006C2D0000}"/>
    <cellStyle name="Comma 3 32 3 2 4 2 3" xfId="32723" xr:uid="{00000000-0005-0000-0000-00006D2D0000}"/>
    <cellStyle name="Comma 3 32 3 2 4 3" xfId="26629" xr:uid="{00000000-0005-0000-0000-00006E2D0000}"/>
    <cellStyle name="Comma 3 32 3 2 4 3 2" xfId="34159" xr:uid="{00000000-0005-0000-0000-00006F2D0000}"/>
    <cellStyle name="Comma 3 32 3 2 4 4" xfId="31275" xr:uid="{00000000-0005-0000-0000-0000702D0000}"/>
    <cellStyle name="Comma 3 32 3 2 4 5" xfId="29513" xr:uid="{00000000-0005-0000-0000-0000712D0000}"/>
    <cellStyle name="Comma 3 32 3 2 5" xfId="24074" xr:uid="{00000000-0005-0000-0000-0000722D0000}"/>
    <cellStyle name="Comma 3 32 3 2 5 2" xfId="26060" xr:uid="{00000000-0005-0000-0000-0000732D0000}"/>
    <cellStyle name="Comma 3 32 3 2 5 2 2" xfId="28745" xr:uid="{00000000-0005-0000-0000-0000742D0000}"/>
    <cellStyle name="Comma 3 32 3 2 5 2 2 2" xfId="36275" xr:uid="{00000000-0005-0000-0000-0000752D0000}"/>
    <cellStyle name="Comma 3 32 3 2 5 2 3" xfId="33391" xr:uid="{00000000-0005-0000-0000-0000762D0000}"/>
    <cellStyle name="Comma 3 32 3 2 5 3" xfId="26959" xr:uid="{00000000-0005-0000-0000-0000772D0000}"/>
    <cellStyle name="Comma 3 32 3 2 5 3 2" xfId="34489" xr:uid="{00000000-0005-0000-0000-0000782D0000}"/>
    <cellStyle name="Comma 3 32 3 2 5 4" xfId="31605" xr:uid="{00000000-0005-0000-0000-0000792D0000}"/>
    <cellStyle name="Comma 3 32 3 2 5 5" xfId="29843" xr:uid="{00000000-0005-0000-0000-00007A2D0000}"/>
    <cellStyle name="Comma 3 32 3 2 6" xfId="24404" xr:uid="{00000000-0005-0000-0000-00007B2D0000}"/>
    <cellStyle name="Comma 3 32 3 2 6 2" xfId="27289" xr:uid="{00000000-0005-0000-0000-00007C2D0000}"/>
    <cellStyle name="Comma 3 32 3 2 6 2 2" xfId="34819" xr:uid="{00000000-0005-0000-0000-00007D2D0000}"/>
    <cellStyle name="Comma 3 32 3 2 6 3" xfId="31935" xr:uid="{00000000-0005-0000-0000-00007E2D0000}"/>
    <cellStyle name="Comma 3 32 3 2 6 4" xfId="30173" xr:uid="{00000000-0005-0000-0000-00007F2D0000}"/>
    <cellStyle name="Comma 3 32 3 2 7" xfId="26274" xr:uid="{00000000-0005-0000-0000-0000802D0000}"/>
    <cellStyle name="Comma 3 32 3 2 7 2" xfId="33606" xr:uid="{00000000-0005-0000-0000-0000812D0000}"/>
    <cellStyle name="Comma 3 32 3 2 8" xfId="30722" xr:uid="{00000000-0005-0000-0000-0000822D0000}"/>
    <cellStyle name="Comma 3 32 3 2 9" xfId="28960" xr:uid="{00000000-0005-0000-0000-0000832D0000}"/>
    <cellStyle name="Comma 3 32 3 3" xfId="23306" xr:uid="{00000000-0005-0000-0000-0000842D0000}"/>
    <cellStyle name="Comma 3 32 3 3 2" xfId="23876" xr:uid="{00000000-0005-0000-0000-0000852D0000}"/>
    <cellStyle name="Comma 3 32 3 3 2 2" xfId="25744" xr:uid="{00000000-0005-0000-0000-0000862D0000}"/>
    <cellStyle name="Comma 3 32 3 3 2 2 2" xfId="28429" xr:uid="{00000000-0005-0000-0000-0000872D0000}"/>
    <cellStyle name="Comma 3 32 3 3 2 2 2 2" xfId="35959" xr:uid="{00000000-0005-0000-0000-0000882D0000}"/>
    <cellStyle name="Comma 3 32 3 3 2 2 3" xfId="33075" xr:uid="{00000000-0005-0000-0000-0000892D0000}"/>
    <cellStyle name="Comma 3 32 3 3 2 3" xfId="26762" xr:uid="{00000000-0005-0000-0000-00008A2D0000}"/>
    <cellStyle name="Comma 3 32 3 3 2 3 2" xfId="34292" xr:uid="{00000000-0005-0000-0000-00008B2D0000}"/>
    <cellStyle name="Comma 3 32 3 3 2 4" xfId="31408" xr:uid="{00000000-0005-0000-0000-00008C2D0000}"/>
    <cellStyle name="Comma 3 32 3 3 2 5" xfId="29646" xr:uid="{00000000-0005-0000-0000-00008D2D0000}"/>
    <cellStyle name="Comma 3 32 3 3 3" xfId="24207" xr:uid="{00000000-0005-0000-0000-00008E2D0000}"/>
    <cellStyle name="Comma 3 32 3 3 3 2" xfId="26061" xr:uid="{00000000-0005-0000-0000-00008F2D0000}"/>
    <cellStyle name="Comma 3 32 3 3 3 2 2" xfId="28746" xr:uid="{00000000-0005-0000-0000-0000902D0000}"/>
    <cellStyle name="Comma 3 32 3 3 3 2 2 2" xfId="36276" xr:uid="{00000000-0005-0000-0000-0000912D0000}"/>
    <cellStyle name="Comma 3 32 3 3 3 2 3" xfId="33392" xr:uid="{00000000-0005-0000-0000-0000922D0000}"/>
    <cellStyle name="Comma 3 32 3 3 3 3" xfId="27092" xr:uid="{00000000-0005-0000-0000-0000932D0000}"/>
    <cellStyle name="Comma 3 32 3 3 3 3 2" xfId="34622" xr:uid="{00000000-0005-0000-0000-0000942D0000}"/>
    <cellStyle name="Comma 3 32 3 3 3 4" xfId="31738" xr:uid="{00000000-0005-0000-0000-0000952D0000}"/>
    <cellStyle name="Comma 3 32 3 3 3 5" xfId="29976" xr:uid="{00000000-0005-0000-0000-0000962D0000}"/>
    <cellStyle name="Comma 3 32 3 3 4" xfId="24537" xr:uid="{00000000-0005-0000-0000-0000972D0000}"/>
    <cellStyle name="Comma 3 32 3 3 4 2" xfId="27422" xr:uid="{00000000-0005-0000-0000-0000982D0000}"/>
    <cellStyle name="Comma 3 32 3 3 4 2 2" xfId="34952" xr:uid="{00000000-0005-0000-0000-0000992D0000}"/>
    <cellStyle name="Comma 3 32 3 3 4 3" xfId="32068" xr:uid="{00000000-0005-0000-0000-00009A2D0000}"/>
    <cellStyle name="Comma 3 32 3 3 4 4" xfId="30306" xr:uid="{00000000-0005-0000-0000-00009B2D0000}"/>
    <cellStyle name="Comma 3 32 3 3 5" xfId="24756" xr:uid="{00000000-0005-0000-0000-00009C2D0000}"/>
    <cellStyle name="Comma 3 32 3 3 5 2" xfId="33958" xr:uid="{00000000-0005-0000-0000-00009D2D0000}"/>
    <cellStyle name="Comma 3 32 3 3 5 3" xfId="30525" xr:uid="{00000000-0005-0000-0000-00009E2D0000}"/>
    <cellStyle name="Comma 3 32 3 3 6" xfId="31074" xr:uid="{00000000-0005-0000-0000-00009F2D0000}"/>
    <cellStyle name="Comma 3 32 3 3 7" xfId="29312" xr:uid="{00000000-0005-0000-0000-0000A02D0000}"/>
    <cellStyle name="Comma 3 32 3 4" xfId="23538" xr:uid="{00000000-0005-0000-0000-0000A12D0000}"/>
    <cellStyle name="Comma 3 32 3 4 2" xfId="24973" xr:uid="{00000000-0005-0000-0000-0000A22D0000}"/>
    <cellStyle name="Comma 3 32 3 4 2 2" xfId="25610" xr:uid="{00000000-0005-0000-0000-0000A32D0000}"/>
    <cellStyle name="Comma 3 32 3 4 2 2 2" xfId="28295" xr:uid="{00000000-0005-0000-0000-0000A42D0000}"/>
    <cellStyle name="Comma 3 32 3 4 2 2 2 2" xfId="35825" xr:uid="{00000000-0005-0000-0000-0000A52D0000}"/>
    <cellStyle name="Comma 3 32 3 4 2 2 3" xfId="32941" xr:uid="{00000000-0005-0000-0000-0000A62D0000}"/>
    <cellStyle name="Comma 3 32 3 4 2 3" xfId="27658" xr:uid="{00000000-0005-0000-0000-0000A72D0000}"/>
    <cellStyle name="Comma 3 32 3 4 2 3 2" xfId="35188" xr:uid="{00000000-0005-0000-0000-0000A82D0000}"/>
    <cellStyle name="Comma 3 32 3 4 2 4" xfId="32304" xr:uid="{00000000-0005-0000-0000-0000A92D0000}"/>
    <cellStyle name="Comma 3 32 3 4 3" xfId="25192" xr:uid="{00000000-0005-0000-0000-0000AA2D0000}"/>
    <cellStyle name="Comma 3 32 3 4 3 2" xfId="27877" xr:uid="{00000000-0005-0000-0000-0000AB2D0000}"/>
    <cellStyle name="Comma 3 32 3 4 3 2 2" xfId="35407" xr:uid="{00000000-0005-0000-0000-0000AC2D0000}"/>
    <cellStyle name="Comma 3 32 3 4 3 3" xfId="32523" xr:uid="{00000000-0005-0000-0000-0000AD2D0000}"/>
    <cellStyle name="Comma 3 32 3 4 4" xfId="26425" xr:uid="{00000000-0005-0000-0000-0000AE2D0000}"/>
    <cellStyle name="Comma 3 32 3 4 4 2" xfId="33824" xr:uid="{00000000-0005-0000-0000-0000AF2D0000}"/>
    <cellStyle name="Comma 3 32 3 4 5" xfId="30940" xr:uid="{00000000-0005-0000-0000-0000B02D0000}"/>
    <cellStyle name="Comma 3 32 3 4 6" xfId="29178" xr:uid="{00000000-0005-0000-0000-0000B12D0000}"/>
    <cellStyle name="Comma 3 32 3 5" xfId="23742" xr:uid="{00000000-0005-0000-0000-0000B22D0000}"/>
    <cellStyle name="Comma 3 32 3 5 2" xfId="25391" xr:uid="{00000000-0005-0000-0000-0000B32D0000}"/>
    <cellStyle name="Comma 3 32 3 5 2 2" xfId="28076" xr:uid="{00000000-0005-0000-0000-0000B42D0000}"/>
    <cellStyle name="Comma 3 32 3 5 2 2 2" xfId="35606" xr:uid="{00000000-0005-0000-0000-0000B52D0000}"/>
    <cellStyle name="Comma 3 32 3 5 2 3" xfId="32722" xr:uid="{00000000-0005-0000-0000-0000B62D0000}"/>
    <cellStyle name="Comma 3 32 3 5 3" xfId="26628" xr:uid="{00000000-0005-0000-0000-0000B72D0000}"/>
    <cellStyle name="Comma 3 32 3 5 3 2" xfId="34158" xr:uid="{00000000-0005-0000-0000-0000B82D0000}"/>
    <cellStyle name="Comma 3 32 3 5 4" xfId="31274" xr:uid="{00000000-0005-0000-0000-0000B92D0000}"/>
    <cellStyle name="Comma 3 32 3 5 5" xfId="29512" xr:uid="{00000000-0005-0000-0000-0000BA2D0000}"/>
    <cellStyle name="Comma 3 32 3 6" xfId="24073" xr:uid="{00000000-0005-0000-0000-0000BB2D0000}"/>
    <cellStyle name="Comma 3 32 3 6 2" xfId="26062" xr:uid="{00000000-0005-0000-0000-0000BC2D0000}"/>
    <cellStyle name="Comma 3 32 3 6 2 2" xfId="28747" xr:uid="{00000000-0005-0000-0000-0000BD2D0000}"/>
    <cellStyle name="Comma 3 32 3 6 2 2 2" xfId="36277" xr:uid="{00000000-0005-0000-0000-0000BE2D0000}"/>
    <cellStyle name="Comma 3 32 3 6 2 3" xfId="33393" xr:uid="{00000000-0005-0000-0000-0000BF2D0000}"/>
    <cellStyle name="Comma 3 32 3 6 3" xfId="26958" xr:uid="{00000000-0005-0000-0000-0000C02D0000}"/>
    <cellStyle name="Comma 3 32 3 6 3 2" xfId="34488" xr:uid="{00000000-0005-0000-0000-0000C12D0000}"/>
    <cellStyle name="Comma 3 32 3 6 4" xfId="31604" xr:uid="{00000000-0005-0000-0000-0000C22D0000}"/>
    <cellStyle name="Comma 3 32 3 6 5" xfId="29842" xr:uid="{00000000-0005-0000-0000-0000C32D0000}"/>
    <cellStyle name="Comma 3 32 3 7" xfId="24403" xr:uid="{00000000-0005-0000-0000-0000C42D0000}"/>
    <cellStyle name="Comma 3 32 3 7 2" xfId="27288" xr:uid="{00000000-0005-0000-0000-0000C52D0000}"/>
    <cellStyle name="Comma 3 32 3 7 2 2" xfId="34818" xr:uid="{00000000-0005-0000-0000-0000C62D0000}"/>
    <cellStyle name="Comma 3 32 3 7 3" xfId="31934" xr:uid="{00000000-0005-0000-0000-0000C72D0000}"/>
    <cellStyle name="Comma 3 32 3 7 4" xfId="30172" xr:uid="{00000000-0005-0000-0000-0000C82D0000}"/>
    <cellStyle name="Comma 3 32 3 8" xfId="26273" xr:uid="{00000000-0005-0000-0000-0000C92D0000}"/>
    <cellStyle name="Comma 3 32 3 8 2" xfId="33605" xr:uid="{00000000-0005-0000-0000-0000CA2D0000}"/>
    <cellStyle name="Comma 3 32 3 9" xfId="30721" xr:uid="{00000000-0005-0000-0000-0000CB2D0000}"/>
    <cellStyle name="Comma 3 32 4" xfId="3499" xr:uid="{00000000-0005-0000-0000-0000CC2D0000}"/>
    <cellStyle name="Comma 3 32 4 2" xfId="23308" xr:uid="{00000000-0005-0000-0000-0000CD2D0000}"/>
    <cellStyle name="Comma 3 32 4 2 2" xfId="23878" xr:uid="{00000000-0005-0000-0000-0000CE2D0000}"/>
    <cellStyle name="Comma 3 32 4 2 2 2" xfId="25746" xr:uid="{00000000-0005-0000-0000-0000CF2D0000}"/>
    <cellStyle name="Comma 3 32 4 2 2 2 2" xfId="28431" xr:uid="{00000000-0005-0000-0000-0000D02D0000}"/>
    <cellStyle name="Comma 3 32 4 2 2 2 2 2" xfId="35961" xr:uid="{00000000-0005-0000-0000-0000D12D0000}"/>
    <cellStyle name="Comma 3 32 4 2 2 2 3" xfId="33077" xr:uid="{00000000-0005-0000-0000-0000D22D0000}"/>
    <cellStyle name="Comma 3 32 4 2 2 3" xfId="26764" xr:uid="{00000000-0005-0000-0000-0000D32D0000}"/>
    <cellStyle name="Comma 3 32 4 2 2 3 2" xfId="34294" xr:uid="{00000000-0005-0000-0000-0000D42D0000}"/>
    <cellStyle name="Comma 3 32 4 2 2 4" xfId="31410" xr:uid="{00000000-0005-0000-0000-0000D52D0000}"/>
    <cellStyle name="Comma 3 32 4 2 2 5" xfId="29648" xr:uid="{00000000-0005-0000-0000-0000D62D0000}"/>
    <cellStyle name="Comma 3 32 4 2 3" xfId="24209" xr:uid="{00000000-0005-0000-0000-0000D72D0000}"/>
    <cellStyle name="Comma 3 32 4 2 3 2" xfId="26063" xr:uid="{00000000-0005-0000-0000-0000D82D0000}"/>
    <cellStyle name="Comma 3 32 4 2 3 2 2" xfId="28748" xr:uid="{00000000-0005-0000-0000-0000D92D0000}"/>
    <cellStyle name="Comma 3 32 4 2 3 2 2 2" xfId="36278" xr:uid="{00000000-0005-0000-0000-0000DA2D0000}"/>
    <cellStyle name="Comma 3 32 4 2 3 2 3" xfId="33394" xr:uid="{00000000-0005-0000-0000-0000DB2D0000}"/>
    <cellStyle name="Comma 3 32 4 2 3 3" xfId="27094" xr:uid="{00000000-0005-0000-0000-0000DC2D0000}"/>
    <cellStyle name="Comma 3 32 4 2 3 3 2" xfId="34624" xr:uid="{00000000-0005-0000-0000-0000DD2D0000}"/>
    <cellStyle name="Comma 3 32 4 2 3 4" xfId="31740" xr:uid="{00000000-0005-0000-0000-0000DE2D0000}"/>
    <cellStyle name="Comma 3 32 4 2 3 5" xfId="29978" xr:uid="{00000000-0005-0000-0000-0000DF2D0000}"/>
    <cellStyle name="Comma 3 32 4 2 4" xfId="24539" xr:uid="{00000000-0005-0000-0000-0000E02D0000}"/>
    <cellStyle name="Comma 3 32 4 2 4 2" xfId="27424" xr:uid="{00000000-0005-0000-0000-0000E12D0000}"/>
    <cellStyle name="Comma 3 32 4 2 4 2 2" xfId="34954" xr:uid="{00000000-0005-0000-0000-0000E22D0000}"/>
    <cellStyle name="Comma 3 32 4 2 4 3" xfId="32070" xr:uid="{00000000-0005-0000-0000-0000E32D0000}"/>
    <cellStyle name="Comma 3 32 4 2 4 4" xfId="30308" xr:uid="{00000000-0005-0000-0000-0000E42D0000}"/>
    <cellStyle name="Comma 3 32 4 2 5" xfId="24758" xr:uid="{00000000-0005-0000-0000-0000E52D0000}"/>
    <cellStyle name="Comma 3 32 4 2 5 2" xfId="33960" xr:uid="{00000000-0005-0000-0000-0000E62D0000}"/>
    <cellStyle name="Comma 3 32 4 2 5 3" xfId="30527" xr:uid="{00000000-0005-0000-0000-0000E72D0000}"/>
    <cellStyle name="Comma 3 32 4 2 6" xfId="31076" xr:uid="{00000000-0005-0000-0000-0000E82D0000}"/>
    <cellStyle name="Comma 3 32 4 2 7" xfId="29314" xr:uid="{00000000-0005-0000-0000-0000E92D0000}"/>
    <cellStyle name="Comma 3 32 4 3" xfId="23540" xr:uid="{00000000-0005-0000-0000-0000EA2D0000}"/>
    <cellStyle name="Comma 3 32 4 3 2" xfId="24975" xr:uid="{00000000-0005-0000-0000-0000EB2D0000}"/>
    <cellStyle name="Comma 3 32 4 3 2 2" xfId="25612" xr:uid="{00000000-0005-0000-0000-0000EC2D0000}"/>
    <cellStyle name="Comma 3 32 4 3 2 2 2" xfId="28297" xr:uid="{00000000-0005-0000-0000-0000ED2D0000}"/>
    <cellStyle name="Comma 3 32 4 3 2 2 2 2" xfId="35827" xr:uid="{00000000-0005-0000-0000-0000EE2D0000}"/>
    <cellStyle name="Comma 3 32 4 3 2 2 3" xfId="32943" xr:uid="{00000000-0005-0000-0000-0000EF2D0000}"/>
    <cellStyle name="Comma 3 32 4 3 2 3" xfId="27660" xr:uid="{00000000-0005-0000-0000-0000F02D0000}"/>
    <cellStyle name="Comma 3 32 4 3 2 3 2" xfId="35190" xr:uid="{00000000-0005-0000-0000-0000F12D0000}"/>
    <cellStyle name="Comma 3 32 4 3 2 4" xfId="32306" xr:uid="{00000000-0005-0000-0000-0000F22D0000}"/>
    <cellStyle name="Comma 3 32 4 3 3" xfId="25194" xr:uid="{00000000-0005-0000-0000-0000F32D0000}"/>
    <cellStyle name="Comma 3 32 4 3 3 2" xfId="27879" xr:uid="{00000000-0005-0000-0000-0000F42D0000}"/>
    <cellStyle name="Comma 3 32 4 3 3 2 2" xfId="35409" xr:uid="{00000000-0005-0000-0000-0000F52D0000}"/>
    <cellStyle name="Comma 3 32 4 3 3 3" xfId="32525" xr:uid="{00000000-0005-0000-0000-0000F62D0000}"/>
    <cellStyle name="Comma 3 32 4 3 4" xfId="26427" xr:uid="{00000000-0005-0000-0000-0000F72D0000}"/>
    <cellStyle name="Comma 3 32 4 3 4 2" xfId="33826" xr:uid="{00000000-0005-0000-0000-0000F82D0000}"/>
    <cellStyle name="Comma 3 32 4 3 5" xfId="30942" xr:uid="{00000000-0005-0000-0000-0000F92D0000}"/>
    <cellStyle name="Comma 3 32 4 3 6" xfId="29180" xr:uid="{00000000-0005-0000-0000-0000FA2D0000}"/>
    <cellStyle name="Comma 3 32 4 4" xfId="23744" xr:uid="{00000000-0005-0000-0000-0000FB2D0000}"/>
    <cellStyle name="Comma 3 32 4 4 2" xfId="25393" xr:uid="{00000000-0005-0000-0000-0000FC2D0000}"/>
    <cellStyle name="Comma 3 32 4 4 2 2" xfId="28078" xr:uid="{00000000-0005-0000-0000-0000FD2D0000}"/>
    <cellStyle name="Comma 3 32 4 4 2 2 2" xfId="35608" xr:uid="{00000000-0005-0000-0000-0000FE2D0000}"/>
    <cellStyle name="Comma 3 32 4 4 2 3" xfId="32724" xr:uid="{00000000-0005-0000-0000-0000FF2D0000}"/>
    <cellStyle name="Comma 3 32 4 4 3" xfId="26630" xr:uid="{00000000-0005-0000-0000-0000002E0000}"/>
    <cellStyle name="Comma 3 32 4 4 3 2" xfId="34160" xr:uid="{00000000-0005-0000-0000-0000012E0000}"/>
    <cellStyle name="Comma 3 32 4 4 4" xfId="31276" xr:uid="{00000000-0005-0000-0000-0000022E0000}"/>
    <cellStyle name="Comma 3 32 4 4 5" xfId="29514" xr:uid="{00000000-0005-0000-0000-0000032E0000}"/>
    <cellStyle name="Comma 3 32 4 5" xfId="24075" xr:uid="{00000000-0005-0000-0000-0000042E0000}"/>
    <cellStyle name="Comma 3 32 4 5 2" xfId="26064" xr:uid="{00000000-0005-0000-0000-0000052E0000}"/>
    <cellStyle name="Comma 3 32 4 5 2 2" xfId="28749" xr:uid="{00000000-0005-0000-0000-0000062E0000}"/>
    <cellStyle name="Comma 3 32 4 5 2 2 2" xfId="36279" xr:uid="{00000000-0005-0000-0000-0000072E0000}"/>
    <cellStyle name="Comma 3 32 4 5 2 3" xfId="33395" xr:uid="{00000000-0005-0000-0000-0000082E0000}"/>
    <cellStyle name="Comma 3 32 4 5 3" xfId="26960" xr:uid="{00000000-0005-0000-0000-0000092E0000}"/>
    <cellStyle name="Comma 3 32 4 5 3 2" xfId="34490" xr:uid="{00000000-0005-0000-0000-00000A2E0000}"/>
    <cellStyle name="Comma 3 32 4 5 4" xfId="31606" xr:uid="{00000000-0005-0000-0000-00000B2E0000}"/>
    <cellStyle name="Comma 3 32 4 5 5" xfId="29844" xr:uid="{00000000-0005-0000-0000-00000C2E0000}"/>
    <cellStyle name="Comma 3 32 4 6" xfId="24405" xr:uid="{00000000-0005-0000-0000-00000D2E0000}"/>
    <cellStyle name="Comma 3 32 4 6 2" xfId="27290" xr:uid="{00000000-0005-0000-0000-00000E2E0000}"/>
    <cellStyle name="Comma 3 32 4 6 2 2" xfId="34820" xr:uid="{00000000-0005-0000-0000-00000F2E0000}"/>
    <cellStyle name="Comma 3 32 4 6 3" xfId="31936" xr:uid="{00000000-0005-0000-0000-0000102E0000}"/>
    <cellStyle name="Comma 3 32 4 6 4" xfId="30174" xr:uid="{00000000-0005-0000-0000-0000112E0000}"/>
    <cellStyle name="Comma 3 32 4 7" xfId="26275" xr:uid="{00000000-0005-0000-0000-0000122E0000}"/>
    <cellStyle name="Comma 3 32 4 7 2" xfId="33607" xr:uid="{00000000-0005-0000-0000-0000132E0000}"/>
    <cellStyle name="Comma 3 32 4 8" xfId="30723" xr:uid="{00000000-0005-0000-0000-0000142E0000}"/>
    <cellStyle name="Comma 3 32 4 9" xfId="28961" xr:uid="{00000000-0005-0000-0000-0000152E0000}"/>
    <cellStyle name="Comma 3 32 5" xfId="23301" xr:uid="{00000000-0005-0000-0000-0000162E0000}"/>
    <cellStyle name="Comma 3 32 5 2" xfId="23871" xr:uid="{00000000-0005-0000-0000-0000172E0000}"/>
    <cellStyle name="Comma 3 32 5 2 2" xfId="25739" xr:uid="{00000000-0005-0000-0000-0000182E0000}"/>
    <cellStyle name="Comma 3 32 5 2 2 2" xfId="28424" xr:uid="{00000000-0005-0000-0000-0000192E0000}"/>
    <cellStyle name="Comma 3 32 5 2 2 2 2" xfId="35954" xr:uid="{00000000-0005-0000-0000-00001A2E0000}"/>
    <cellStyle name="Comma 3 32 5 2 2 3" xfId="33070" xr:uid="{00000000-0005-0000-0000-00001B2E0000}"/>
    <cellStyle name="Comma 3 32 5 2 3" xfId="26757" xr:uid="{00000000-0005-0000-0000-00001C2E0000}"/>
    <cellStyle name="Comma 3 32 5 2 3 2" xfId="34287" xr:uid="{00000000-0005-0000-0000-00001D2E0000}"/>
    <cellStyle name="Comma 3 32 5 2 4" xfId="31403" xr:uid="{00000000-0005-0000-0000-00001E2E0000}"/>
    <cellStyle name="Comma 3 32 5 2 5" xfId="29641" xr:uid="{00000000-0005-0000-0000-00001F2E0000}"/>
    <cellStyle name="Comma 3 32 5 3" xfId="24202" xr:uid="{00000000-0005-0000-0000-0000202E0000}"/>
    <cellStyle name="Comma 3 32 5 3 2" xfId="26065" xr:uid="{00000000-0005-0000-0000-0000212E0000}"/>
    <cellStyle name="Comma 3 32 5 3 2 2" xfId="28750" xr:uid="{00000000-0005-0000-0000-0000222E0000}"/>
    <cellStyle name="Comma 3 32 5 3 2 2 2" xfId="36280" xr:uid="{00000000-0005-0000-0000-0000232E0000}"/>
    <cellStyle name="Comma 3 32 5 3 2 3" xfId="33396" xr:uid="{00000000-0005-0000-0000-0000242E0000}"/>
    <cellStyle name="Comma 3 32 5 3 3" xfId="27087" xr:uid="{00000000-0005-0000-0000-0000252E0000}"/>
    <cellStyle name="Comma 3 32 5 3 3 2" xfId="34617" xr:uid="{00000000-0005-0000-0000-0000262E0000}"/>
    <cellStyle name="Comma 3 32 5 3 4" xfId="31733" xr:uid="{00000000-0005-0000-0000-0000272E0000}"/>
    <cellStyle name="Comma 3 32 5 3 5" xfId="29971" xr:uid="{00000000-0005-0000-0000-0000282E0000}"/>
    <cellStyle name="Comma 3 32 5 4" xfId="24532" xr:uid="{00000000-0005-0000-0000-0000292E0000}"/>
    <cellStyle name="Comma 3 32 5 4 2" xfId="27417" xr:uid="{00000000-0005-0000-0000-00002A2E0000}"/>
    <cellStyle name="Comma 3 32 5 4 2 2" xfId="34947" xr:uid="{00000000-0005-0000-0000-00002B2E0000}"/>
    <cellStyle name="Comma 3 32 5 4 3" xfId="32063" xr:uid="{00000000-0005-0000-0000-00002C2E0000}"/>
    <cellStyle name="Comma 3 32 5 4 4" xfId="30301" xr:uid="{00000000-0005-0000-0000-00002D2E0000}"/>
    <cellStyle name="Comma 3 32 5 5" xfId="24751" xr:uid="{00000000-0005-0000-0000-00002E2E0000}"/>
    <cellStyle name="Comma 3 32 5 5 2" xfId="33953" xr:uid="{00000000-0005-0000-0000-00002F2E0000}"/>
    <cellStyle name="Comma 3 32 5 5 3" xfId="30520" xr:uid="{00000000-0005-0000-0000-0000302E0000}"/>
    <cellStyle name="Comma 3 32 5 6" xfId="31069" xr:uid="{00000000-0005-0000-0000-0000312E0000}"/>
    <cellStyle name="Comma 3 32 5 7" xfId="29307" xr:uid="{00000000-0005-0000-0000-0000322E0000}"/>
    <cellStyle name="Comma 3 32 6" xfId="23533" xr:uid="{00000000-0005-0000-0000-0000332E0000}"/>
    <cellStyle name="Comma 3 32 6 2" xfId="24968" xr:uid="{00000000-0005-0000-0000-0000342E0000}"/>
    <cellStyle name="Comma 3 32 6 2 2" xfId="25605" xr:uid="{00000000-0005-0000-0000-0000352E0000}"/>
    <cellStyle name="Comma 3 32 6 2 2 2" xfId="28290" xr:uid="{00000000-0005-0000-0000-0000362E0000}"/>
    <cellStyle name="Comma 3 32 6 2 2 2 2" xfId="35820" xr:uid="{00000000-0005-0000-0000-0000372E0000}"/>
    <cellStyle name="Comma 3 32 6 2 2 3" xfId="32936" xr:uid="{00000000-0005-0000-0000-0000382E0000}"/>
    <cellStyle name="Comma 3 32 6 2 3" xfId="27653" xr:uid="{00000000-0005-0000-0000-0000392E0000}"/>
    <cellStyle name="Comma 3 32 6 2 3 2" xfId="35183" xr:uid="{00000000-0005-0000-0000-00003A2E0000}"/>
    <cellStyle name="Comma 3 32 6 2 4" xfId="32299" xr:uid="{00000000-0005-0000-0000-00003B2E0000}"/>
    <cellStyle name="Comma 3 32 6 3" xfId="25187" xr:uid="{00000000-0005-0000-0000-00003C2E0000}"/>
    <cellStyle name="Comma 3 32 6 3 2" xfId="27872" xr:uid="{00000000-0005-0000-0000-00003D2E0000}"/>
    <cellStyle name="Comma 3 32 6 3 2 2" xfId="35402" xr:uid="{00000000-0005-0000-0000-00003E2E0000}"/>
    <cellStyle name="Comma 3 32 6 3 3" xfId="32518" xr:uid="{00000000-0005-0000-0000-00003F2E0000}"/>
    <cellStyle name="Comma 3 32 6 4" xfId="26420" xr:uid="{00000000-0005-0000-0000-0000402E0000}"/>
    <cellStyle name="Comma 3 32 6 4 2" xfId="33819" xr:uid="{00000000-0005-0000-0000-0000412E0000}"/>
    <cellStyle name="Comma 3 32 6 5" xfId="30935" xr:uid="{00000000-0005-0000-0000-0000422E0000}"/>
    <cellStyle name="Comma 3 32 6 6" xfId="29173" xr:uid="{00000000-0005-0000-0000-0000432E0000}"/>
    <cellStyle name="Comma 3 32 7" xfId="23737" xr:uid="{00000000-0005-0000-0000-0000442E0000}"/>
    <cellStyle name="Comma 3 32 7 2" xfId="25386" xr:uid="{00000000-0005-0000-0000-0000452E0000}"/>
    <cellStyle name="Comma 3 32 7 2 2" xfId="28071" xr:uid="{00000000-0005-0000-0000-0000462E0000}"/>
    <cellStyle name="Comma 3 32 7 2 2 2" xfId="35601" xr:uid="{00000000-0005-0000-0000-0000472E0000}"/>
    <cellStyle name="Comma 3 32 7 2 3" xfId="32717" xr:uid="{00000000-0005-0000-0000-0000482E0000}"/>
    <cellStyle name="Comma 3 32 7 3" xfId="26623" xr:uid="{00000000-0005-0000-0000-0000492E0000}"/>
    <cellStyle name="Comma 3 32 7 3 2" xfId="34153" xr:uid="{00000000-0005-0000-0000-00004A2E0000}"/>
    <cellStyle name="Comma 3 32 7 4" xfId="31269" xr:uid="{00000000-0005-0000-0000-00004B2E0000}"/>
    <cellStyle name="Comma 3 32 7 5" xfId="29507" xr:uid="{00000000-0005-0000-0000-00004C2E0000}"/>
    <cellStyle name="Comma 3 32 8" xfId="24068" xr:uid="{00000000-0005-0000-0000-00004D2E0000}"/>
    <cellStyle name="Comma 3 32 8 2" xfId="26066" xr:uid="{00000000-0005-0000-0000-00004E2E0000}"/>
    <cellStyle name="Comma 3 32 8 2 2" xfId="28751" xr:uid="{00000000-0005-0000-0000-00004F2E0000}"/>
    <cellStyle name="Comma 3 32 8 2 2 2" xfId="36281" xr:uid="{00000000-0005-0000-0000-0000502E0000}"/>
    <cellStyle name="Comma 3 32 8 2 3" xfId="33397" xr:uid="{00000000-0005-0000-0000-0000512E0000}"/>
    <cellStyle name="Comma 3 32 8 3" xfId="26953" xr:uid="{00000000-0005-0000-0000-0000522E0000}"/>
    <cellStyle name="Comma 3 32 8 3 2" xfId="34483" xr:uid="{00000000-0005-0000-0000-0000532E0000}"/>
    <cellStyle name="Comma 3 32 8 4" xfId="31599" xr:uid="{00000000-0005-0000-0000-0000542E0000}"/>
    <cellStyle name="Comma 3 32 8 5" xfId="29837" xr:uid="{00000000-0005-0000-0000-0000552E0000}"/>
    <cellStyle name="Comma 3 32 9" xfId="24398" xr:uid="{00000000-0005-0000-0000-0000562E0000}"/>
    <cellStyle name="Comma 3 32 9 2" xfId="27283" xr:uid="{00000000-0005-0000-0000-0000572E0000}"/>
    <cellStyle name="Comma 3 32 9 2 2" xfId="34813" xr:uid="{00000000-0005-0000-0000-0000582E0000}"/>
    <cellStyle name="Comma 3 32 9 3" xfId="31929" xr:uid="{00000000-0005-0000-0000-0000592E0000}"/>
    <cellStyle name="Comma 3 32 9 4" xfId="30167" xr:uid="{00000000-0005-0000-0000-00005A2E0000}"/>
    <cellStyle name="Comma 3 33" xfId="3500" xr:uid="{00000000-0005-0000-0000-00005B2E0000}"/>
    <cellStyle name="Comma 3 33 10" xfId="26276" xr:uid="{00000000-0005-0000-0000-00005C2E0000}"/>
    <cellStyle name="Comma 3 33 10 2" xfId="33608" xr:uid="{00000000-0005-0000-0000-00005D2E0000}"/>
    <cellStyle name="Comma 3 33 11" xfId="30724" xr:uid="{00000000-0005-0000-0000-00005E2E0000}"/>
    <cellStyle name="Comma 3 33 12" xfId="28962" xr:uid="{00000000-0005-0000-0000-00005F2E0000}"/>
    <cellStyle name="Comma 3 33 2" xfId="3501" xr:uid="{00000000-0005-0000-0000-0000602E0000}"/>
    <cellStyle name="Comma 3 33 2 10" xfId="30725" xr:uid="{00000000-0005-0000-0000-0000612E0000}"/>
    <cellStyle name="Comma 3 33 2 11" xfId="28963" xr:uid="{00000000-0005-0000-0000-0000622E0000}"/>
    <cellStyle name="Comma 3 33 2 2" xfId="3502" xr:uid="{00000000-0005-0000-0000-0000632E0000}"/>
    <cellStyle name="Comma 3 33 2 2 10" xfId="28964" xr:uid="{00000000-0005-0000-0000-0000642E0000}"/>
    <cellStyle name="Comma 3 33 2 2 2" xfId="3503" xr:uid="{00000000-0005-0000-0000-0000652E0000}"/>
    <cellStyle name="Comma 3 33 2 2 2 2" xfId="23312" xr:uid="{00000000-0005-0000-0000-0000662E0000}"/>
    <cellStyle name="Comma 3 33 2 2 2 2 2" xfId="23882" xr:uid="{00000000-0005-0000-0000-0000672E0000}"/>
    <cellStyle name="Comma 3 33 2 2 2 2 2 2" xfId="25750" xr:uid="{00000000-0005-0000-0000-0000682E0000}"/>
    <cellStyle name="Comma 3 33 2 2 2 2 2 2 2" xfId="28435" xr:uid="{00000000-0005-0000-0000-0000692E0000}"/>
    <cellStyle name="Comma 3 33 2 2 2 2 2 2 2 2" xfId="35965" xr:uid="{00000000-0005-0000-0000-00006A2E0000}"/>
    <cellStyle name="Comma 3 33 2 2 2 2 2 2 3" xfId="33081" xr:uid="{00000000-0005-0000-0000-00006B2E0000}"/>
    <cellStyle name="Comma 3 33 2 2 2 2 2 3" xfId="26768" xr:uid="{00000000-0005-0000-0000-00006C2E0000}"/>
    <cellStyle name="Comma 3 33 2 2 2 2 2 3 2" xfId="34298" xr:uid="{00000000-0005-0000-0000-00006D2E0000}"/>
    <cellStyle name="Comma 3 33 2 2 2 2 2 4" xfId="31414" xr:uid="{00000000-0005-0000-0000-00006E2E0000}"/>
    <cellStyle name="Comma 3 33 2 2 2 2 2 5" xfId="29652" xr:uid="{00000000-0005-0000-0000-00006F2E0000}"/>
    <cellStyle name="Comma 3 33 2 2 2 2 3" xfId="24213" xr:uid="{00000000-0005-0000-0000-0000702E0000}"/>
    <cellStyle name="Comma 3 33 2 2 2 2 3 2" xfId="26067" xr:uid="{00000000-0005-0000-0000-0000712E0000}"/>
    <cellStyle name="Comma 3 33 2 2 2 2 3 2 2" xfId="28752" xr:uid="{00000000-0005-0000-0000-0000722E0000}"/>
    <cellStyle name="Comma 3 33 2 2 2 2 3 2 2 2" xfId="36282" xr:uid="{00000000-0005-0000-0000-0000732E0000}"/>
    <cellStyle name="Comma 3 33 2 2 2 2 3 2 3" xfId="33398" xr:uid="{00000000-0005-0000-0000-0000742E0000}"/>
    <cellStyle name="Comma 3 33 2 2 2 2 3 3" xfId="27098" xr:uid="{00000000-0005-0000-0000-0000752E0000}"/>
    <cellStyle name="Comma 3 33 2 2 2 2 3 3 2" xfId="34628" xr:uid="{00000000-0005-0000-0000-0000762E0000}"/>
    <cellStyle name="Comma 3 33 2 2 2 2 3 4" xfId="31744" xr:uid="{00000000-0005-0000-0000-0000772E0000}"/>
    <cellStyle name="Comma 3 33 2 2 2 2 3 5" xfId="29982" xr:uid="{00000000-0005-0000-0000-0000782E0000}"/>
    <cellStyle name="Comma 3 33 2 2 2 2 4" xfId="24543" xr:uid="{00000000-0005-0000-0000-0000792E0000}"/>
    <cellStyle name="Comma 3 33 2 2 2 2 4 2" xfId="27428" xr:uid="{00000000-0005-0000-0000-00007A2E0000}"/>
    <cellStyle name="Comma 3 33 2 2 2 2 4 2 2" xfId="34958" xr:uid="{00000000-0005-0000-0000-00007B2E0000}"/>
    <cellStyle name="Comma 3 33 2 2 2 2 4 3" xfId="32074" xr:uid="{00000000-0005-0000-0000-00007C2E0000}"/>
    <cellStyle name="Comma 3 33 2 2 2 2 4 4" xfId="30312" xr:uid="{00000000-0005-0000-0000-00007D2E0000}"/>
    <cellStyle name="Comma 3 33 2 2 2 2 5" xfId="24762" xr:uid="{00000000-0005-0000-0000-00007E2E0000}"/>
    <cellStyle name="Comma 3 33 2 2 2 2 5 2" xfId="33964" xr:uid="{00000000-0005-0000-0000-00007F2E0000}"/>
    <cellStyle name="Comma 3 33 2 2 2 2 5 3" xfId="30531" xr:uid="{00000000-0005-0000-0000-0000802E0000}"/>
    <cellStyle name="Comma 3 33 2 2 2 2 6" xfId="31080" xr:uid="{00000000-0005-0000-0000-0000812E0000}"/>
    <cellStyle name="Comma 3 33 2 2 2 2 7" xfId="29318" xr:uid="{00000000-0005-0000-0000-0000822E0000}"/>
    <cellStyle name="Comma 3 33 2 2 2 3" xfId="23544" xr:uid="{00000000-0005-0000-0000-0000832E0000}"/>
    <cellStyle name="Comma 3 33 2 2 2 3 2" xfId="24979" xr:uid="{00000000-0005-0000-0000-0000842E0000}"/>
    <cellStyle name="Comma 3 33 2 2 2 3 2 2" xfId="25616" xr:uid="{00000000-0005-0000-0000-0000852E0000}"/>
    <cellStyle name="Comma 3 33 2 2 2 3 2 2 2" xfId="28301" xr:uid="{00000000-0005-0000-0000-0000862E0000}"/>
    <cellStyle name="Comma 3 33 2 2 2 3 2 2 2 2" xfId="35831" xr:uid="{00000000-0005-0000-0000-0000872E0000}"/>
    <cellStyle name="Comma 3 33 2 2 2 3 2 2 3" xfId="32947" xr:uid="{00000000-0005-0000-0000-0000882E0000}"/>
    <cellStyle name="Comma 3 33 2 2 2 3 2 3" xfId="27664" xr:uid="{00000000-0005-0000-0000-0000892E0000}"/>
    <cellStyle name="Comma 3 33 2 2 2 3 2 3 2" xfId="35194" xr:uid="{00000000-0005-0000-0000-00008A2E0000}"/>
    <cellStyle name="Comma 3 33 2 2 2 3 2 4" xfId="32310" xr:uid="{00000000-0005-0000-0000-00008B2E0000}"/>
    <cellStyle name="Comma 3 33 2 2 2 3 3" xfId="25198" xr:uid="{00000000-0005-0000-0000-00008C2E0000}"/>
    <cellStyle name="Comma 3 33 2 2 2 3 3 2" xfId="27883" xr:uid="{00000000-0005-0000-0000-00008D2E0000}"/>
    <cellStyle name="Comma 3 33 2 2 2 3 3 2 2" xfId="35413" xr:uid="{00000000-0005-0000-0000-00008E2E0000}"/>
    <cellStyle name="Comma 3 33 2 2 2 3 3 3" xfId="32529" xr:uid="{00000000-0005-0000-0000-00008F2E0000}"/>
    <cellStyle name="Comma 3 33 2 2 2 3 4" xfId="26431" xr:uid="{00000000-0005-0000-0000-0000902E0000}"/>
    <cellStyle name="Comma 3 33 2 2 2 3 4 2" xfId="33830" xr:uid="{00000000-0005-0000-0000-0000912E0000}"/>
    <cellStyle name="Comma 3 33 2 2 2 3 5" xfId="30946" xr:uid="{00000000-0005-0000-0000-0000922E0000}"/>
    <cellStyle name="Comma 3 33 2 2 2 3 6" xfId="29184" xr:uid="{00000000-0005-0000-0000-0000932E0000}"/>
    <cellStyle name="Comma 3 33 2 2 2 4" xfId="23748" xr:uid="{00000000-0005-0000-0000-0000942E0000}"/>
    <cellStyle name="Comma 3 33 2 2 2 4 2" xfId="25397" xr:uid="{00000000-0005-0000-0000-0000952E0000}"/>
    <cellStyle name="Comma 3 33 2 2 2 4 2 2" xfId="28082" xr:uid="{00000000-0005-0000-0000-0000962E0000}"/>
    <cellStyle name="Comma 3 33 2 2 2 4 2 2 2" xfId="35612" xr:uid="{00000000-0005-0000-0000-0000972E0000}"/>
    <cellStyle name="Comma 3 33 2 2 2 4 2 3" xfId="32728" xr:uid="{00000000-0005-0000-0000-0000982E0000}"/>
    <cellStyle name="Comma 3 33 2 2 2 4 3" xfId="26634" xr:uid="{00000000-0005-0000-0000-0000992E0000}"/>
    <cellStyle name="Comma 3 33 2 2 2 4 3 2" xfId="34164" xr:uid="{00000000-0005-0000-0000-00009A2E0000}"/>
    <cellStyle name="Comma 3 33 2 2 2 4 4" xfId="31280" xr:uid="{00000000-0005-0000-0000-00009B2E0000}"/>
    <cellStyle name="Comma 3 33 2 2 2 4 5" xfId="29518" xr:uid="{00000000-0005-0000-0000-00009C2E0000}"/>
    <cellStyle name="Comma 3 33 2 2 2 5" xfId="24079" xr:uid="{00000000-0005-0000-0000-00009D2E0000}"/>
    <cellStyle name="Comma 3 33 2 2 2 5 2" xfId="26068" xr:uid="{00000000-0005-0000-0000-00009E2E0000}"/>
    <cellStyle name="Comma 3 33 2 2 2 5 2 2" xfId="28753" xr:uid="{00000000-0005-0000-0000-00009F2E0000}"/>
    <cellStyle name="Comma 3 33 2 2 2 5 2 2 2" xfId="36283" xr:uid="{00000000-0005-0000-0000-0000A02E0000}"/>
    <cellStyle name="Comma 3 33 2 2 2 5 2 3" xfId="33399" xr:uid="{00000000-0005-0000-0000-0000A12E0000}"/>
    <cellStyle name="Comma 3 33 2 2 2 5 3" xfId="26964" xr:uid="{00000000-0005-0000-0000-0000A22E0000}"/>
    <cellStyle name="Comma 3 33 2 2 2 5 3 2" xfId="34494" xr:uid="{00000000-0005-0000-0000-0000A32E0000}"/>
    <cellStyle name="Comma 3 33 2 2 2 5 4" xfId="31610" xr:uid="{00000000-0005-0000-0000-0000A42E0000}"/>
    <cellStyle name="Comma 3 33 2 2 2 5 5" xfId="29848" xr:uid="{00000000-0005-0000-0000-0000A52E0000}"/>
    <cellStyle name="Comma 3 33 2 2 2 6" xfId="24409" xr:uid="{00000000-0005-0000-0000-0000A62E0000}"/>
    <cellStyle name="Comma 3 33 2 2 2 6 2" xfId="27294" xr:uid="{00000000-0005-0000-0000-0000A72E0000}"/>
    <cellStyle name="Comma 3 33 2 2 2 6 2 2" xfId="34824" xr:uid="{00000000-0005-0000-0000-0000A82E0000}"/>
    <cellStyle name="Comma 3 33 2 2 2 6 3" xfId="31940" xr:uid="{00000000-0005-0000-0000-0000A92E0000}"/>
    <cellStyle name="Comma 3 33 2 2 2 6 4" xfId="30178" xr:uid="{00000000-0005-0000-0000-0000AA2E0000}"/>
    <cellStyle name="Comma 3 33 2 2 2 7" xfId="26279" xr:uid="{00000000-0005-0000-0000-0000AB2E0000}"/>
    <cellStyle name="Comma 3 33 2 2 2 7 2" xfId="33611" xr:uid="{00000000-0005-0000-0000-0000AC2E0000}"/>
    <cellStyle name="Comma 3 33 2 2 2 8" xfId="30727" xr:uid="{00000000-0005-0000-0000-0000AD2E0000}"/>
    <cellStyle name="Comma 3 33 2 2 2 9" xfId="28965" xr:uid="{00000000-0005-0000-0000-0000AE2E0000}"/>
    <cellStyle name="Comma 3 33 2 2 3" xfId="23311" xr:uid="{00000000-0005-0000-0000-0000AF2E0000}"/>
    <cellStyle name="Comma 3 33 2 2 3 2" xfId="23881" xr:uid="{00000000-0005-0000-0000-0000B02E0000}"/>
    <cellStyle name="Comma 3 33 2 2 3 2 2" xfId="25749" xr:uid="{00000000-0005-0000-0000-0000B12E0000}"/>
    <cellStyle name="Comma 3 33 2 2 3 2 2 2" xfId="28434" xr:uid="{00000000-0005-0000-0000-0000B22E0000}"/>
    <cellStyle name="Comma 3 33 2 2 3 2 2 2 2" xfId="35964" xr:uid="{00000000-0005-0000-0000-0000B32E0000}"/>
    <cellStyle name="Comma 3 33 2 2 3 2 2 3" xfId="33080" xr:uid="{00000000-0005-0000-0000-0000B42E0000}"/>
    <cellStyle name="Comma 3 33 2 2 3 2 3" xfId="26767" xr:uid="{00000000-0005-0000-0000-0000B52E0000}"/>
    <cellStyle name="Comma 3 33 2 2 3 2 3 2" xfId="34297" xr:uid="{00000000-0005-0000-0000-0000B62E0000}"/>
    <cellStyle name="Comma 3 33 2 2 3 2 4" xfId="31413" xr:uid="{00000000-0005-0000-0000-0000B72E0000}"/>
    <cellStyle name="Comma 3 33 2 2 3 2 5" xfId="29651" xr:uid="{00000000-0005-0000-0000-0000B82E0000}"/>
    <cellStyle name="Comma 3 33 2 2 3 3" xfId="24212" xr:uid="{00000000-0005-0000-0000-0000B92E0000}"/>
    <cellStyle name="Comma 3 33 2 2 3 3 2" xfId="26069" xr:uid="{00000000-0005-0000-0000-0000BA2E0000}"/>
    <cellStyle name="Comma 3 33 2 2 3 3 2 2" xfId="28754" xr:uid="{00000000-0005-0000-0000-0000BB2E0000}"/>
    <cellStyle name="Comma 3 33 2 2 3 3 2 2 2" xfId="36284" xr:uid="{00000000-0005-0000-0000-0000BC2E0000}"/>
    <cellStyle name="Comma 3 33 2 2 3 3 2 3" xfId="33400" xr:uid="{00000000-0005-0000-0000-0000BD2E0000}"/>
    <cellStyle name="Comma 3 33 2 2 3 3 3" xfId="27097" xr:uid="{00000000-0005-0000-0000-0000BE2E0000}"/>
    <cellStyle name="Comma 3 33 2 2 3 3 3 2" xfId="34627" xr:uid="{00000000-0005-0000-0000-0000BF2E0000}"/>
    <cellStyle name="Comma 3 33 2 2 3 3 4" xfId="31743" xr:uid="{00000000-0005-0000-0000-0000C02E0000}"/>
    <cellStyle name="Comma 3 33 2 2 3 3 5" xfId="29981" xr:uid="{00000000-0005-0000-0000-0000C12E0000}"/>
    <cellStyle name="Comma 3 33 2 2 3 4" xfId="24542" xr:uid="{00000000-0005-0000-0000-0000C22E0000}"/>
    <cellStyle name="Comma 3 33 2 2 3 4 2" xfId="27427" xr:uid="{00000000-0005-0000-0000-0000C32E0000}"/>
    <cellStyle name="Comma 3 33 2 2 3 4 2 2" xfId="34957" xr:uid="{00000000-0005-0000-0000-0000C42E0000}"/>
    <cellStyle name="Comma 3 33 2 2 3 4 3" xfId="32073" xr:uid="{00000000-0005-0000-0000-0000C52E0000}"/>
    <cellStyle name="Comma 3 33 2 2 3 4 4" xfId="30311" xr:uid="{00000000-0005-0000-0000-0000C62E0000}"/>
    <cellStyle name="Comma 3 33 2 2 3 5" xfId="24761" xr:uid="{00000000-0005-0000-0000-0000C72E0000}"/>
    <cellStyle name="Comma 3 33 2 2 3 5 2" xfId="33963" xr:uid="{00000000-0005-0000-0000-0000C82E0000}"/>
    <cellStyle name="Comma 3 33 2 2 3 5 3" xfId="30530" xr:uid="{00000000-0005-0000-0000-0000C92E0000}"/>
    <cellStyle name="Comma 3 33 2 2 3 6" xfId="31079" xr:uid="{00000000-0005-0000-0000-0000CA2E0000}"/>
    <cellStyle name="Comma 3 33 2 2 3 7" xfId="29317" xr:uid="{00000000-0005-0000-0000-0000CB2E0000}"/>
    <cellStyle name="Comma 3 33 2 2 4" xfId="23543" xr:uid="{00000000-0005-0000-0000-0000CC2E0000}"/>
    <cellStyle name="Comma 3 33 2 2 4 2" xfId="24978" xr:uid="{00000000-0005-0000-0000-0000CD2E0000}"/>
    <cellStyle name="Comma 3 33 2 2 4 2 2" xfId="25615" xr:uid="{00000000-0005-0000-0000-0000CE2E0000}"/>
    <cellStyle name="Comma 3 33 2 2 4 2 2 2" xfId="28300" xr:uid="{00000000-0005-0000-0000-0000CF2E0000}"/>
    <cellStyle name="Comma 3 33 2 2 4 2 2 2 2" xfId="35830" xr:uid="{00000000-0005-0000-0000-0000D02E0000}"/>
    <cellStyle name="Comma 3 33 2 2 4 2 2 3" xfId="32946" xr:uid="{00000000-0005-0000-0000-0000D12E0000}"/>
    <cellStyle name="Comma 3 33 2 2 4 2 3" xfId="27663" xr:uid="{00000000-0005-0000-0000-0000D22E0000}"/>
    <cellStyle name="Comma 3 33 2 2 4 2 3 2" xfId="35193" xr:uid="{00000000-0005-0000-0000-0000D32E0000}"/>
    <cellStyle name="Comma 3 33 2 2 4 2 4" xfId="32309" xr:uid="{00000000-0005-0000-0000-0000D42E0000}"/>
    <cellStyle name="Comma 3 33 2 2 4 3" xfId="25197" xr:uid="{00000000-0005-0000-0000-0000D52E0000}"/>
    <cellStyle name="Comma 3 33 2 2 4 3 2" xfId="27882" xr:uid="{00000000-0005-0000-0000-0000D62E0000}"/>
    <cellStyle name="Comma 3 33 2 2 4 3 2 2" xfId="35412" xr:uid="{00000000-0005-0000-0000-0000D72E0000}"/>
    <cellStyle name="Comma 3 33 2 2 4 3 3" xfId="32528" xr:uid="{00000000-0005-0000-0000-0000D82E0000}"/>
    <cellStyle name="Comma 3 33 2 2 4 4" xfId="26430" xr:uid="{00000000-0005-0000-0000-0000D92E0000}"/>
    <cellStyle name="Comma 3 33 2 2 4 4 2" xfId="33829" xr:uid="{00000000-0005-0000-0000-0000DA2E0000}"/>
    <cellStyle name="Comma 3 33 2 2 4 5" xfId="30945" xr:uid="{00000000-0005-0000-0000-0000DB2E0000}"/>
    <cellStyle name="Comma 3 33 2 2 4 6" xfId="29183" xr:uid="{00000000-0005-0000-0000-0000DC2E0000}"/>
    <cellStyle name="Comma 3 33 2 2 5" xfId="23747" xr:uid="{00000000-0005-0000-0000-0000DD2E0000}"/>
    <cellStyle name="Comma 3 33 2 2 5 2" xfId="25396" xr:uid="{00000000-0005-0000-0000-0000DE2E0000}"/>
    <cellStyle name="Comma 3 33 2 2 5 2 2" xfId="28081" xr:uid="{00000000-0005-0000-0000-0000DF2E0000}"/>
    <cellStyle name="Comma 3 33 2 2 5 2 2 2" xfId="35611" xr:uid="{00000000-0005-0000-0000-0000E02E0000}"/>
    <cellStyle name="Comma 3 33 2 2 5 2 3" xfId="32727" xr:uid="{00000000-0005-0000-0000-0000E12E0000}"/>
    <cellStyle name="Comma 3 33 2 2 5 3" xfId="26633" xr:uid="{00000000-0005-0000-0000-0000E22E0000}"/>
    <cellStyle name="Comma 3 33 2 2 5 3 2" xfId="34163" xr:uid="{00000000-0005-0000-0000-0000E32E0000}"/>
    <cellStyle name="Comma 3 33 2 2 5 4" xfId="31279" xr:uid="{00000000-0005-0000-0000-0000E42E0000}"/>
    <cellStyle name="Comma 3 33 2 2 5 5" xfId="29517" xr:uid="{00000000-0005-0000-0000-0000E52E0000}"/>
    <cellStyle name="Comma 3 33 2 2 6" xfId="24078" xr:uid="{00000000-0005-0000-0000-0000E62E0000}"/>
    <cellStyle name="Comma 3 33 2 2 6 2" xfId="26070" xr:uid="{00000000-0005-0000-0000-0000E72E0000}"/>
    <cellStyle name="Comma 3 33 2 2 6 2 2" xfId="28755" xr:uid="{00000000-0005-0000-0000-0000E82E0000}"/>
    <cellStyle name="Comma 3 33 2 2 6 2 2 2" xfId="36285" xr:uid="{00000000-0005-0000-0000-0000E92E0000}"/>
    <cellStyle name="Comma 3 33 2 2 6 2 3" xfId="33401" xr:uid="{00000000-0005-0000-0000-0000EA2E0000}"/>
    <cellStyle name="Comma 3 33 2 2 6 3" xfId="26963" xr:uid="{00000000-0005-0000-0000-0000EB2E0000}"/>
    <cellStyle name="Comma 3 33 2 2 6 3 2" xfId="34493" xr:uid="{00000000-0005-0000-0000-0000EC2E0000}"/>
    <cellStyle name="Comma 3 33 2 2 6 4" xfId="31609" xr:uid="{00000000-0005-0000-0000-0000ED2E0000}"/>
    <cellStyle name="Comma 3 33 2 2 6 5" xfId="29847" xr:uid="{00000000-0005-0000-0000-0000EE2E0000}"/>
    <cellStyle name="Comma 3 33 2 2 7" xfId="24408" xr:uid="{00000000-0005-0000-0000-0000EF2E0000}"/>
    <cellStyle name="Comma 3 33 2 2 7 2" xfId="27293" xr:uid="{00000000-0005-0000-0000-0000F02E0000}"/>
    <cellStyle name="Comma 3 33 2 2 7 2 2" xfId="34823" xr:uid="{00000000-0005-0000-0000-0000F12E0000}"/>
    <cellStyle name="Comma 3 33 2 2 7 3" xfId="31939" xr:uid="{00000000-0005-0000-0000-0000F22E0000}"/>
    <cellStyle name="Comma 3 33 2 2 7 4" xfId="30177" xr:uid="{00000000-0005-0000-0000-0000F32E0000}"/>
    <cellStyle name="Comma 3 33 2 2 8" xfId="26278" xr:uid="{00000000-0005-0000-0000-0000F42E0000}"/>
    <cellStyle name="Comma 3 33 2 2 8 2" xfId="33610" xr:uid="{00000000-0005-0000-0000-0000F52E0000}"/>
    <cellStyle name="Comma 3 33 2 2 9" xfId="30726" xr:uid="{00000000-0005-0000-0000-0000F62E0000}"/>
    <cellStyle name="Comma 3 33 2 3" xfId="3504" xr:uid="{00000000-0005-0000-0000-0000F72E0000}"/>
    <cellStyle name="Comma 3 33 2 3 2" xfId="23313" xr:uid="{00000000-0005-0000-0000-0000F82E0000}"/>
    <cellStyle name="Comma 3 33 2 3 2 2" xfId="23883" xr:uid="{00000000-0005-0000-0000-0000F92E0000}"/>
    <cellStyle name="Comma 3 33 2 3 2 2 2" xfId="25751" xr:uid="{00000000-0005-0000-0000-0000FA2E0000}"/>
    <cellStyle name="Comma 3 33 2 3 2 2 2 2" xfId="28436" xr:uid="{00000000-0005-0000-0000-0000FB2E0000}"/>
    <cellStyle name="Comma 3 33 2 3 2 2 2 2 2" xfId="35966" xr:uid="{00000000-0005-0000-0000-0000FC2E0000}"/>
    <cellStyle name="Comma 3 33 2 3 2 2 2 3" xfId="33082" xr:uid="{00000000-0005-0000-0000-0000FD2E0000}"/>
    <cellStyle name="Comma 3 33 2 3 2 2 3" xfId="26769" xr:uid="{00000000-0005-0000-0000-0000FE2E0000}"/>
    <cellStyle name="Comma 3 33 2 3 2 2 3 2" xfId="34299" xr:uid="{00000000-0005-0000-0000-0000FF2E0000}"/>
    <cellStyle name="Comma 3 33 2 3 2 2 4" xfId="31415" xr:uid="{00000000-0005-0000-0000-0000002F0000}"/>
    <cellStyle name="Comma 3 33 2 3 2 2 5" xfId="29653" xr:uid="{00000000-0005-0000-0000-0000012F0000}"/>
    <cellStyle name="Comma 3 33 2 3 2 3" xfId="24214" xr:uid="{00000000-0005-0000-0000-0000022F0000}"/>
    <cellStyle name="Comma 3 33 2 3 2 3 2" xfId="26071" xr:uid="{00000000-0005-0000-0000-0000032F0000}"/>
    <cellStyle name="Comma 3 33 2 3 2 3 2 2" xfId="28756" xr:uid="{00000000-0005-0000-0000-0000042F0000}"/>
    <cellStyle name="Comma 3 33 2 3 2 3 2 2 2" xfId="36286" xr:uid="{00000000-0005-0000-0000-0000052F0000}"/>
    <cellStyle name="Comma 3 33 2 3 2 3 2 3" xfId="33402" xr:uid="{00000000-0005-0000-0000-0000062F0000}"/>
    <cellStyle name="Comma 3 33 2 3 2 3 3" xfId="27099" xr:uid="{00000000-0005-0000-0000-0000072F0000}"/>
    <cellStyle name="Comma 3 33 2 3 2 3 3 2" xfId="34629" xr:uid="{00000000-0005-0000-0000-0000082F0000}"/>
    <cellStyle name="Comma 3 33 2 3 2 3 4" xfId="31745" xr:uid="{00000000-0005-0000-0000-0000092F0000}"/>
    <cellStyle name="Comma 3 33 2 3 2 3 5" xfId="29983" xr:uid="{00000000-0005-0000-0000-00000A2F0000}"/>
    <cellStyle name="Comma 3 33 2 3 2 4" xfId="24544" xr:uid="{00000000-0005-0000-0000-00000B2F0000}"/>
    <cellStyle name="Comma 3 33 2 3 2 4 2" xfId="27429" xr:uid="{00000000-0005-0000-0000-00000C2F0000}"/>
    <cellStyle name="Comma 3 33 2 3 2 4 2 2" xfId="34959" xr:uid="{00000000-0005-0000-0000-00000D2F0000}"/>
    <cellStyle name="Comma 3 33 2 3 2 4 3" xfId="32075" xr:uid="{00000000-0005-0000-0000-00000E2F0000}"/>
    <cellStyle name="Comma 3 33 2 3 2 4 4" xfId="30313" xr:uid="{00000000-0005-0000-0000-00000F2F0000}"/>
    <cellStyle name="Comma 3 33 2 3 2 5" xfId="24763" xr:uid="{00000000-0005-0000-0000-0000102F0000}"/>
    <cellStyle name="Comma 3 33 2 3 2 5 2" xfId="33965" xr:uid="{00000000-0005-0000-0000-0000112F0000}"/>
    <cellStyle name="Comma 3 33 2 3 2 5 3" xfId="30532" xr:uid="{00000000-0005-0000-0000-0000122F0000}"/>
    <cellStyle name="Comma 3 33 2 3 2 6" xfId="31081" xr:uid="{00000000-0005-0000-0000-0000132F0000}"/>
    <cellStyle name="Comma 3 33 2 3 2 7" xfId="29319" xr:uid="{00000000-0005-0000-0000-0000142F0000}"/>
    <cellStyle name="Comma 3 33 2 3 3" xfId="23545" xr:uid="{00000000-0005-0000-0000-0000152F0000}"/>
    <cellStyle name="Comma 3 33 2 3 3 2" xfId="24980" xr:uid="{00000000-0005-0000-0000-0000162F0000}"/>
    <cellStyle name="Comma 3 33 2 3 3 2 2" xfId="25617" xr:uid="{00000000-0005-0000-0000-0000172F0000}"/>
    <cellStyle name="Comma 3 33 2 3 3 2 2 2" xfId="28302" xr:uid="{00000000-0005-0000-0000-0000182F0000}"/>
    <cellStyle name="Comma 3 33 2 3 3 2 2 2 2" xfId="35832" xr:uid="{00000000-0005-0000-0000-0000192F0000}"/>
    <cellStyle name="Comma 3 33 2 3 3 2 2 3" xfId="32948" xr:uid="{00000000-0005-0000-0000-00001A2F0000}"/>
    <cellStyle name="Comma 3 33 2 3 3 2 3" xfId="27665" xr:uid="{00000000-0005-0000-0000-00001B2F0000}"/>
    <cellStyle name="Comma 3 33 2 3 3 2 3 2" xfId="35195" xr:uid="{00000000-0005-0000-0000-00001C2F0000}"/>
    <cellStyle name="Comma 3 33 2 3 3 2 4" xfId="32311" xr:uid="{00000000-0005-0000-0000-00001D2F0000}"/>
    <cellStyle name="Comma 3 33 2 3 3 3" xfId="25199" xr:uid="{00000000-0005-0000-0000-00001E2F0000}"/>
    <cellStyle name="Comma 3 33 2 3 3 3 2" xfId="27884" xr:uid="{00000000-0005-0000-0000-00001F2F0000}"/>
    <cellStyle name="Comma 3 33 2 3 3 3 2 2" xfId="35414" xr:uid="{00000000-0005-0000-0000-0000202F0000}"/>
    <cellStyle name="Comma 3 33 2 3 3 3 3" xfId="32530" xr:uid="{00000000-0005-0000-0000-0000212F0000}"/>
    <cellStyle name="Comma 3 33 2 3 3 4" xfId="26432" xr:uid="{00000000-0005-0000-0000-0000222F0000}"/>
    <cellStyle name="Comma 3 33 2 3 3 4 2" xfId="33831" xr:uid="{00000000-0005-0000-0000-0000232F0000}"/>
    <cellStyle name="Comma 3 33 2 3 3 5" xfId="30947" xr:uid="{00000000-0005-0000-0000-0000242F0000}"/>
    <cellStyle name="Comma 3 33 2 3 3 6" xfId="29185" xr:uid="{00000000-0005-0000-0000-0000252F0000}"/>
    <cellStyle name="Comma 3 33 2 3 4" xfId="23749" xr:uid="{00000000-0005-0000-0000-0000262F0000}"/>
    <cellStyle name="Comma 3 33 2 3 4 2" xfId="25398" xr:uid="{00000000-0005-0000-0000-0000272F0000}"/>
    <cellStyle name="Comma 3 33 2 3 4 2 2" xfId="28083" xr:uid="{00000000-0005-0000-0000-0000282F0000}"/>
    <cellStyle name="Comma 3 33 2 3 4 2 2 2" xfId="35613" xr:uid="{00000000-0005-0000-0000-0000292F0000}"/>
    <cellStyle name="Comma 3 33 2 3 4 2 3" xfId="32729" xr:uid="{00000000-0005-0000-0000-00002A2F0000}"/>
    <cellStyle name="Comma 3 33 2 3 4 3" xfId="26635" xr:uid="{00000000-0005-0000-0000-00002B2F0000}"/>
    <cellStyle name="Comma 3 33 2 3 4 3 2" xfId="34165" xr:uid="{00000000-0005-0000-0000-00002C2F0000}"/>
    <cellStyle name="Comma 3 33 2 3 4 4" xfId="31281" xr:uid="{00000000-0005-0000-0000-00002D2F0000}"/>
    <cellStyle name="Comma 3 33 2 3 4 5" xfId="29519" xr:uid="{00000000-0005-0000-0000-00002E2F0000}"/>
    <cellStyle name="Comma 3 33 2 3 5" xfId="24080" xr:uid="{00000000-0005-0000-0000-00002F2F0000}"/>
    <cellStyle name="Comma 3 33 2 3 5 2" xfId="26072" xr:uid="{00000000-0005-0000-0000-0000302F0000}"/>
    <cellStyle name="Comma 3 33 2 3 5 2 2" xfId="28757" xr:uid="{00000000-0005-0000-0000-0000312F0000}"/>
    <cellStyle name="Comma 3 33 2 3 5 2 2 2" xfId="36287" xr:uid="{00000000-0005-0000-0000-0000322F0000}"/>
    <cellStyle name="Comma 3 33 2 3 5 2 3" xfId="33403" xr:uid="{00000000-0005-0000-0000-0000332F0000}"/>
    <cellStyle name="Comma 3 33 2 3 5 3" xfId="26965" xr:uid="{00000000-0005-0000-0000-0000342F0000}"/>
    <cellStyle name="Comma 3 33 2 3 5 3 2" xfId="34495" xr:uid="{00000000-0005-0000-0000-0000352F0000}"/>
    <cellStyle name="Comma 3 33 2 3 5 4" xfId="31611" xr:uid="{00000000-0005-0000-0000-0000362F0000}"/>
    <cellStyle name="Comma 3 33 2 3 5 5" xfId="29849" xr:uid="{00000000-0005-0000-0000-0000372F0000}"/>
    <cellStyle name="Comma 3 33 2 3 6" xfId="24410" xr:uid="{00000000-0005-0000-0000-0000382F0000}"/>
    <cellStyle name="Comma 3 33 2 3 6 2" xfId="27295" xr:uid="{00000000-0005-0000-0000-0000392F0000}"/>
    <cellStyle name="Comma 3 33 2 3 6 2 2" xfId="34825" xr:uid="{00000000-0005-0000-0000-00003A2F0000}"/>
    <cellStyle name="Comma 3 33 2 3 6 3" xfId="31941" xr:uid="{00000000-0005-0000-0000-00003B2F0000}"/>
    <cellStyle name="Comma 3 33 2 3 6 4" xfId="30179" xr:uid="{00000000-0005-0000-0000-00003C2F0000}"/>
    <cellStyle name="Comma 3 33 2 3 7" xfId="26280" xr:uid="{00000000-0005-0000-0000-00003D2F0000}"/>
    <cellStyle name="Comma 3 33 2 3 7 2" xfId="33612" xr:uid="{00000000-0005-0000-0000-00003E2F0000}"/>
    <cellStyle name="Comma 3 33 2 3 8" xfId="30728" xr:uid="{00000000-0005-0000-0000-00003F2F0000}"/>
    <cellStyle name="Comma 3 33 2 3 9" xfId="28966" xr:uid="{00000000-0005-0000-0000-0000402F0000}"/>
    <cellStyle name="Comma 3 33 2 4" xfId="23310" xr:uid="{00000000-0005-0000-0000-0000412F0000}"/>
    <cellStyle name="Comma 3 33 2 4 2" xfId="23880" xr:uid="{00000000-0005-0000-0000-0000422F0000}"/>
    <cellStyle name="Comma 3 33 2 4 2 2" xfId="25748" xr:uid="{00000000-0005-0000-0000-0000432F0000}"/>
    <cellStyle name="Comma 3 33 2 4 2 2 2" xfId="28433" xr:uid="{00000000-0005-0000-0000-0000442F0000}"/>
    <cellStyle name="Comma 3 33 2 4 2 2 2 2" xfId="35963" xr:uid="{00000000-0005-0000-0000-0000452F0000}"/>
    <cellStyle name="Comma 3 33 2 4 2 2 3" xfId="33079" xr:uid="{00000000-0005-0000-0000-0000462F0000}"/>
    <cellStyle name="Comma 3 33 2 4 2 3" xfId="26766" xr:uid="{00000000-0005-0000-0000-0000472F0000}"/>
    <cellStyle name="Comma 3 33 2 4 2 3 2" xfId="34296" xr:uid="{00000000-0005-0000-0000-0000482F0000}"/>
    <cellStyle name="Comma 3 33 2 4 2 4" xfId="31412" xr:uid="{00000000-0005-0000-0000-0000492F0000}"/>
    <cellStyle name="Comma 3 33 2 4 2 5" xfId="29650" xr:uid="{00000000-0005-0000-0000-00004A2F0000}"/>
    <cellStyle name="Comma 3 33 2 4 3" xfId="24211" xr:uid="{00000000-0005-0000-0000-00004B2F0000}"/>
    <cellStyle name="Comma 3 33 2 4 3 2" xfId="26073" xr:uid="{00000000-0005-0000-0000-00004C2F0000}"/>
    <cellStyle name="Comma 3 33 2 4 3 2 2" xfId="28758" xr:uid="{00000000-0005-0000-0000-00004D2F0000}"/>
    <cellStyle name="Comma 3 33 2 4 3 2 2 2" xfId="36288" xr:uid="{00000000-0005-0000-0000-00004E2F0000}"/>
    <cellStyle name="Comma 3 33 2 4 3 2 3" xfId="33404" xr:uid="{00000000-0005-0000-0000-00004F2F0000}"/>
    <cellStyle name="Comma 3 33 2 4 3 3" xfId="27096" xr:uid="{00000000-0005-0000-0000-0000502F0000}"/>
    <cellStyle name="Comma 3 33 2 4 3 3 2" xfId="34626" xr:uid="{00000000-0005-0000-0000-0000512F0000}"/>
    <cellStyle name="Comma 3 33 2 4 3 4" xfId="31742" xr:uid="{00000000-0005-0000-0000-0000522F0000}"/>
    <cellStyle name="Comma 3 33 2 4 3 5" xfId="29980" xr:uid="{00000000-0005-0000-0000-0000532F0000}"/>
    <cellStyle name="Comma 3 33 2 4 4" xfId="24541" xr:uid="{00000000-0005-0000-0000-0000542F0000}"/>
    <cellStyle name="Comma 3 33 2 4 4 2" xfId="27426" xr:uid="{00000000-0005-0000-0000-0000552F0000}"/>
    <cellStyle name="Comma 3 33 2 4 4 2 2" xfId="34956" xr:uid="{00000000-0005-0000-0000-0000562F0000}"/>
    <cellStyle name="Comma 3 33 2 4 4 3" xfId="32072" xr:uid="{00000000-0005-0000-0000-0000572F0000}"/>
    <cellStyle name="Comma 3 33 2 4 4 4" xfId="30310" xr:uid="{00000000-0005-0000-0000-0000582F0000}"/>
    <cellStyle name="Comma 3 33 2 4 5" xfId="24760" xr:uid="{00000000-0005-0000-0000-0000592F0000}"/>
    <cellStyle name="Comma 3 33 2 4 5 2" xfId="33962" xr:uid="{00000000-0005-0000-0000-00005A2F0000}"/>
    <cellStyle name="Comma 3 33 2 4 5 3" xfId="30529" xr:uid="{00000000-0005-0000-0000-00005B2F0000}"/>
    <cellStyle name="Comma 3 33 2 4 6" xfId="31078" xr:uid="{00000000-0005-0000-0000-00005C2F0000}"/>
    <cellStyle name="Comma 3 33 2 4 7" xfId="29316" xr:uid="{00000000-0005-0000-0000-00005D2F0000}"/>
    <cellStyle name="Comma 3 33 2 5" xfId="23542" xr:uid="{00000000-0005-0000-0000-00005E2F0000}"/>
    <cellStyle name="Comma 3 33 2 5 2" xfId="24977" xr:uid="{00000000-0005-0000-0000-00005F2F0000}"/>
    <cellStyle name="Comma 3 33 2 5 2 2" xfId="25614" xr:uid="{00000000-0005-0000-0000-0000602F0000}"/>
    <cellStyle name="Comma 3 33 2 5 2 2 2" xfId="28299" xr:uid="{00000000-0005-0000-0000-0000612F0000}"/>
    <cellStyle name="Comma 3 33 2 5 2 2 2 2" xfId="35829" xr:uid="{00000000-0005-0000-0000-0000622F0000}"/>
    <cellStyle name="Comma 3 33 2 5 2 2 3" xfId="32945" xr:uid="{00000000-0005-0000-0000-0000632F0000}"/>
    <cellStyle name="Comma 3 33 2 5 2 3" xfId="27662" xr:uid="{00000000-0005-0000-0000-0000642F0000}"/>
    <cellStyle name="Comma 3 33 2 5 2 3 2" xfId="35192" xr:uid="{00000000-0005-0000-0000-0000652F0000}"/>
    <cellStyle name="Comma 3 33 2 5 2 4" xfId="32308" xr:uid="{00000000-0005-0000-0000-0000662F0000}"/>
    <cellStyle name="Comma 3 33 2 5 3" xfId="25196" xr:uid="{00000000-0005-0000-0000-0000672F0000}"/>
    <cellStyle name="Comma 3 33 2 5 3 2" xfId="27881" xr:uid="{00000000-0005-0000-0000-0000682F0000}"/>
    <cellStyle name="Comma 3 33 2 5 3 2 2" xfId="35411" xr:uid="{00000000-0005-0000-0000-0000692F0000}"/>
    <cellStyle name="Comma 3 33 2 5 3 3" xfId="32527" xr:uid="{00000000-0005-0000-0000-00006A2F0000}"/>
    <cellStyle name="Comma 3 33 2 5 4" xfId="26429" xr:uid="{00000000-0005-0000-0000-00006B2F0000}"/>
    <cellStyle name="Comma 3 33 2 5 4 2" xfId="33828" xr:uid="{00000000-0005-0000-0000-00006C2F0000}"/>
    <cellStyle name="Comma 3 33 2 5 5" xfId="30944" xr:uid="{00000000-0005-0000-0000-00006D2F0000}"/>
    <cellStyle name="Comma 3 33 2 5 6" xfId="29182" xr:uid="{00000000-0005-0000-0000-00006E2F0000}"/>
    <cellStyle name="Comma 3 33 2 6" xfId="23746" xr:uid="{00000000-0005-0000-0000-00006F2F0000}"/>
    <cellStyle name="Comma 3 33 2 6 2" xfId="25395" xr:uid="{00000000-0005-0000-0000-0000702F0000}"/>
    <cellStyle name="Comma 3 33 2 6 2 2" xfId="28080" xr:uid="{00000000-0005-0000-0000-0000712F0000}"/>
    <cellStyle name="Comma 3 33 2 6 2 2 2" xfId="35610" xr:uid="{00000000-0005-0000-0000-0000722F0000}"/>
    <cellStyle name="Comma 3 33 2 6 2 3" xfId="32726" xr:uid="{00000000-0005-0000-0000-0000732F0000}"/>
    <cellStyle name="Comma 3 33 2 6 3" xfId="26632" xr:uid="{00000000-0005-0000-0000-0000742F0000}"/>
    <cellStyle name="Comma 3 33 2 6 3 2" xfId="34162" xr:uid="{00000000-0005-0000-0000-0000752F0000}"/>
    <cellStyle name="Comma 3 33 2 6 4" xfId="31278" xr:uid="{00000000-0005-0000-0000-0000762F0000}"/>
    <cellStyle name="Comma 3 33 2 6 5" xfId="29516" xr:uid="{00000000-0005-0000-0000-0000772F0000}"/>
    <cellStyle name="Comma 3 33 2 7" xfId="24077" xr:uid="{00000000-0005-0000-0000-0000782F0000}"/>
    <cellStyle name="Comma 3 33 2 7 2" xfId="26074" xr:uid="{00000000-0005-0000-0000-0000792F0000}"/>
    <cellStyle name="Comma 3 33 2 7 2 2" xfId="28759" xr:uid="{00000000-0005-0000-0000-00007A2F0000}"/>
    <cellStyle name="Comma 3 33 2 7 2 2 2" xfId="36289" xr:uid="{00000000-0005-0000-0000-00007B2F0000}"/>
    <cellStyle name="Comma 3 33 2 7 2 3" xfId="33405" xr:uid="{00000000-0005-0000-0000-00007C2F0000}"/>
    <cellStyle name="Comma 3 33 2 7 3" xfId="26962" xr:uid="{00000000-0005-0000-0000-00007D2F0000}"/>
    <cellStyle name="Comma 3 33 2 7 3 2" xfId="34492" xr:uid="{00000000-0005-0000-0000-00007E2F0000}"/>
    <cellStyle name="Comma 3 33 2 7 4" xfId="31608" xr:uid="{00000000-0005-0000-0000-00007F2F0000}"/>
    <cellStyle name="Comma 3 33 2 7 5" xfId="29846" xr:uid="{00000000-0005-0000-0000-0000802F0000}"/>
    <cellStyle name="Comma 3 33 2 8" xfId="24407" xr:uid="{00000000-0005-0000-0000-0000812F0000}"/>
    <cellStyle name="Comma 3 33 2 8 2" xfId="27292" xr:uid="{00000000-0005-0000-0000-0000822F0000}"/>
    <cellStyle name="Comma 3 33 2 8 2 2" xfId="34822" xr:uid="{00000000-0005-0000-0000-0000832F0000}"/>
    <cellStyle name="Comma 3 33 2 8 3" xfId="31938" xr:uid="{00000000-0005-0000-0000-0000842F0000}"/>
    <cellStyle name="Comma 3 33 2 8 4" xfId="30176" xr:uid="{00000000-0005-0000-0000-0000852F0000}"/>
    <cellStyle name="Comma 3 33 2 9" xfId="26277" xr:uid="{00000000-0005-0000-0000-0000862F0000}"/>
    <cellStyle name="Comma 3 33 2 9 2" xfId="33609" xr:uid="{00000000-0005-0000-0000-0000872F0000}"/>
    <cellStyle name="Comma 3 33 3" xfId="3505" xr:uid="{00000000-0005-0000-0000-0000882F0000}"/>
    <cellStyle name="Comma 3 33 3 10" xfId="28967" xr:uid="{00000000-0005-0000-0000-0000892F0000}"/>
    <cellStyle name="Comma 3 33 3 2" xfId="3506" xr:uid="{00000000-0005-0000-0000-00008A2F0000}"/>
    <cellStyle name="Comma 3 33 3 2 2" xfId="23315" xr:uid="{00000000-0005-0000-0000-00008B2F0000}"/>
    <cellStyle name="Comma 3 33 3 2 2 2" xfId="23885" xr:uid="{00000000-0005-0000-0000-00008C2F0000}"/>
    <cellStyle name="Comma 3 33 3 2 2 2 2" xfId="25753" xr:uid="{00000000-0005-0000-0000-00008D2F0000}"/>
    <cellStyle name="Comma 3 33 3 2 2 2 2 2" xfId="28438" xr:uid="{00000000-0005-0000-0000-00008E2F0000}"/>
    <cellStyle name="Comma 3 33 3 2 2 2 2 2 2" xfId="35968" xr:uid="{00000000-0005-0000-0000-00008F2F0000}"/>
    <cellStyle name="Comma 3 33 3 2 2 2 2 3" xfId="33084" xr:uid="{00000000-0005-0000-0000-0000902F0000}"/>
    <cellStyle name="Comma 3 33 3 2 2 2 3" xfId="26771" xr:uid="{00000000-0005-0000-0000-0000912F0000}"/>
    <cellStyle name="Comma 3 33 3 2 2 2 3 2" xfId="34301" xr:uid="{00000000-0005-0000-0000-0000922F0000}"/>
    <cellStyle name="Comma 3 33 3 2 2 2 4" xfId="31417" xr:uid="{00000000-0005-0000-0000-0000932F0000}"/>
    <cellStyle name="Comma 3 33 3 2 2 2 5" xfId="29655" xr:uid="{00000000-0005-0000-0000-0000942F0000}"/>
    <cellStyle name="Comma 3 33 3 2 2 3" xfId="24216" xr:uid="{00000000-0005-0000-0000-0000952F0000}"/>
    <cellStyle name="Comma 3 33 3 2 2 3 2" xfId="26075" xr:uid="{00000000-0005-0000-0000-0000962F0000}"/>
    <cellStyle name="Comma 3 33 3 2 2 3 2 2" xfId="28760" xr:uid="{00000000-0005-0000-0000-0000972F0000}"/>
    <cellStyle name="Comma 3 33 3 2 2 3 2 2 2" xfId="36290" xr:uid="{00000000-0005-0000-0000-0000982F0000}"/>
    <cellStyle name="Comma 3 33 3 2 2 3 2 3" xfId="33406" xr:uid="{00000000-0005-0000-0000-0000992F0000}"/>
    <cellStyle name="Comma 3 33 3 2 2 3 3" xfId="27101" xr:uid="{00000000-0005-0000-0000-00009A2F0000}"/>
    <cellStyle name="Comma 3 33 3 2 2 3 3 2" xfId="34631" xr:uid="{00000000-0005-0000-0000-00009B2F0000}"/>
    <cellStyle name="Comma 3 33 3 2 2 3 4" xfId="31747" xr:uid="{00000000-0005-0000-0000-00009C2F0000}"/>
    <cellStyle name="Comma 3 33 3 2 2 3 5" xfId="29985" xr:uid="{00000000-0005-0000-0000-00009D2F0000}"/>
    <cellStyle name="Comma 3 33 3 2 2 4" xfId="24546" xr:uid="{00000000-0005-0000-0000-00009E2F0000}"/>
    <cellStyle name="Comma 3 33 3 2 2 4 2" xfId="27431" xr:uid="{00000000-0005-0000-0000-00009F2F0000}"/>
    <cellStyle name="Comma 3 33 3 2 2 4 2 2" xfId="34961" xr:uid="{00000000-0005-0000-0000-0000A02F0000}"/>
    <cellStyle name="Comma 3 33 3 2 2 4 3" xfId="32077" xr:uid="{00000000-0005-0000-0000-0000A12F0000}"/>
    <cellStyle name="Comma 3 33 3 2 2 4 4" xfId="30315" xr:uid="{00000000-0005-0000-0000-0000A22F0000}"/>
    <cellStyle name="Comma 3 33 3 2 2 5" xfId="24765" xr:uid="{00000000-0005-0000-0000-0000A32F0000}"/>
    <cellStyle name="Comma 3 33 3 2 2 5 2" xfId="33967" xr:uid="{00000000-0005-0000-0000-0000A42F0000}"/>
    <cellStyle name="Comma 3 33 3 2 2 5 3" xfId="30534" xr:uid="{00000000-0005-0000-0000-0000A52F0000}"/>
    <cellStyle name="Comma 3 33 3 2 2 6" xfId="31083" xr:uid="{00000000-0005-0000-0000-0000A62F0000}"/>
    <cellStyle name="Comma 3 33 3 2 2 7" xfId="29321" xr:uid="{00000000-0005-0000-0000-0000A72F0000}"/>
    <cellStyle name="Comma 3 33 3 2 3" xfId="23547" xr:uid="{00000000-0005-0000-0000-0000A82F0000}"/>
    <cellStyle name="Comma 3 33 3 2 3 2" xfId="24982" xr:uid="{00000000-0005-0000-0000-0000A92F0000}"/>
    <cellStyle name="Comma 3 33 3 2 3 2 2" xfId="25619" xr:uid="{00000000-0005-0000-0000-0000AA2F0000}"/>
    <cellStyle name="Comma 3 33 3 2 3 2 2 2" xfId="28304" xr:uid="{00000000-0005-0000-0000-0000AB2F0000}"/>
    <cellStyle name="Comma 3 33 3 2 3 2 2 2 2" xfId="35834" xr:uid="{00000000-0005-0000-0000-0000AC2F0000}"/>
    <cellStyle name="Comma 3 33 3 2 3 2 2 3" xfId="32950" xr:uid="{00000000-0005-0000-0000-0000AD2F0000}"/>
    <cellStyle name="Comma 3 33 3 2 3 2 3" xfId="27667" xr:uid="{00000000-0005-0000-0000-0000AE2F0000}"/>
    <cellStyle name="Comma 3 33 3 2 3 2 3 2" xfId="35197" xr:uid="{00000000-0005-0000-0000-0000AF2F0000}"/>
    <cellStyle name="Comma 3 33 3 2 3 2 4" xfId="32313" xr:uid="{00000000-0005-0000-0000-0000B02F0000}"/>
    <cellStyle name="Comma 3 33 3 2 3 3" xfId="25201" xr:uid="{00000000-0005-0000-0000-0000B12F0000}"/>
    <cellStyle name="Comma 3 33 3 2 3 3 2" xfId="27886" xr:uid="{00000000-0005-0000-0000-0000B22F0000}"/>
    <cellStyle name="Comma 3 33 3 2 3 3 2 2" xfId="35416" xr:uid="{00000000-0005-0000-0000-0000B32F0000}"/>
    <cellStyle name="Comma 3 33 3 2 3 3 3" xfId="32532" xr:uid="{00000000-0005-0000-0000-0000B42F0000}"/>
    <cellStyle name="Comma 3 33 3 2 3 4" xfId="26434" xr:uid="{00000000-0005-0000-0000-0000B52F0000}"/>
    <cellStyle name="Comma 3 33 3 2 3 4 2" xfId="33833" xr:uid="{00000000-0005-0000-0000-0000B62F0000}"/>
    <cellStyle name="Comma 3 33 3 2 3 5" xfId="30949" xr:uid="{00000000-0005-0000-0000-0000B72F0000}"/>
    <cellStyle name="Comma 3 33 3 2 3 6" xfId="29187" xr:uid="{00000000-0005-0000-0000-0000B82F0000}"/>
    <cellStyle name="Comma 3 33 3 2 4" xfId="23751" xr:uid="{00000000-0005-0000-0000-0000B92F0000}"/>
    <cellStyle name="Comma 3 33 3 2 4 2" xfId="25400" xr:uid="{00000000-0005-0000-0000-0000BA2F0000}"/>
    <cellStyle name="Comma 3 33 3 2 4 2 2" xfId="28085" xr:uid="{00000000-0005-0000-0000-0000BB2F0000}"/>
    <cellStyle name="Comma 3 33 3 2 4 2 2 2" xfId="35615" xr:uid="{00000000-0005-0000-0000-0000BC2F0000}"/>
    <cellStyle name="Comma 3 33 3 2 4 2 3" xfId="32731" xr:uid="{00000000-0005-0000-0000-0000BD2F0000}"/>
    <cellStyle name="Comma 3 33 3 2 4 3" xfId="26637" xr:uid="{00000000-0005-0000-0000-0000BE2F0000}"/>
    <cellStyle name="Comma 3 33 3 2 4 3 2" xfId="34167" xr:uid="{00000000-0005-0000-0000-0000BF2F0000}"/>
    <cellStyle name="Comma 3 33 3 2 4 4" xfId="31283" xr:uid="{00000000-0005-0000-0000-0000C02F0000}"/>
    <cellStyle name="Comma 3 33 3 2 4 5" xfId="29521" xr:uid="{00000000-0005-0000-0000-0000C12F0000}"/>
    <cellStyle name="Comma 3 33 3 2 5" xfId="24082" xr:uid="{00000000-0005-0000-0000-0000C22F0000}"/>
    <cellStyle name="Comma 3 33 3 2 5 2" xfId="26076" xr:uid="{00000000-0005-0000-0000-0000C32F0000}"/>
    <cellStyle name="Comma 3 33 3 2 5 2 2" xfId="28761" xr:uid="{00000000-0005-0000-0000-0000C42F0000}"/>
    <cellStyle name="Comma 3 33 3 2 5 2 2 2" xfId="36291" xr:uid="{00000000-0005-0000-0000-0000C52F0000}"/>
    <cellStyle name="Comma 3 33 3 2 5 2 3" xfId="33407" xr:uid="{00000000-0005-0000-0000-0000C62F0000}"/>
    <cellStyle name="Comma 3 33 3 2 5 3" xfId="26967" xr:uid="{00000000-0005-0000-0000-0000C72F0000}"/>
    <cellStyle name="Comma 3 33 3 2 5 3 2" xfId="34497" xr:uid="{00000000-0005-0000-0000-0000C82F0000}"/>
    <cellStyle name="Comma 3 33 3 2 5 4" xfId="31613" xr:uid="{00000000-0005-0000-0000-0000C92F0000}"/>
    <cellStyle name="Comma 3 33 3 2 5 5" xfId="29851" xr:uid="{00000000-0005-0000-0000-0000CA2F0000}"/>
    <cellStyle name="Comma 3 33 3 2 6" xfId="24412" xr:uid="{00000000-0005-0000-0000-0000CB2F0000}"/>
    <cellStyle name="Comma 3 33 3 2 6 2" xfId="27297" xr:uid="{00000000-0005-0000-0000-0000CC2F0000}"/>
    <cellStyle name="Comma 3 33 3 2 6 2 2" xfId="34827" xr:uid="{00000000-0005-0000-0000-0000CD2F0000}"/>
    <cellStyle name="Comma 3 33 3 2 6 3" xfId="31943" xr:uid="{00000000-0005-0000-0000-0000CE2F0000}"/>
    <cellStyle name="Comma 3 33 3 2 6 4" xfId="30181" xr:uid="{00000000-0005-0000-0000-0000CF2F0000}"/>
    <cellStyle name="Comma 3 33 3 2 7" xfId="26282" xr:uid="{00000000-0005-0000-0000-0000D02F0000}"/>
    <cellStyle name="Comma 3 33 3 2 7 2" xfId="33614" xr:uid="{00000000-0005-0000-0000-0000D12F0000}"/>
    <cellStyle name="Comma 3 33 3 2 8" xfId="30730" xr:uid="{00000000-0005-0000-0000-0000D22F0000}"/>
    <cellStyle name="Comma 3 33 3 2 9" xfId="28968" xr:uid="{00000000-0005-0000-0000-0000D32F0000}"/>
    <cellStyle name="Comma 3 33 3 3" xfId="23314" xr:uid="{00000000-0005-0000-0000-0000D42F0000}"/>
    <cellStyle name="Comma 3 33 3 3 2" xfId="23884" xr:uid="{00000000-0005-0000-0000-0000D52F0000}"/>
    <cellStyle name="Comma 3 33 3 3 2 2" xfId="25752" xr:uid="{00000000-0005-0000-0000-0000D62F0000}"/>
    <cellStyle name="Comma 3 33 3 3 2 2 2" xfId="28437" xr:uid="{00000000-0005-0000-0000-0000D72F0000}"/>
    <cellStyle name="Comma 3 33 3 3 2 2 2 2" xfId="35967" xr:uid="{00000000-0005-0000-0000-0000D82F0000}"/>
    <cellStyle name="Comma 3 33 3 3 2 2 3" xfId="33083" xr:uid="{00000000-0005-0000-0000-0000D92F0000}"/>
    <cellStyle name="Comma 3 33 3 3 2 3" xfId="26770" xr:uid="{00000000-0005-0000-0000-0000DA2F0000}"/>
    <cellStyle name="Comma 3 33 3 3 2 3 2" xfId="34300" xr:uid="{00000000-0005-0000-0000-0000DB2F0000}"/>
    <cellStyle name="Comma 3 33 3 3 2 4" xfId="31416" xr:uid="{00000000-0005-0000-0000-0000DC2F0000}"/>
    <cellStyle name="Comma 3 33 3 3 2 5" xfId="29654" xr:uid="{00000000-0005-0000-0000-0000DD2F0000}"/>
    <cellStyle name="Comma 3 33 3 3 3" xfId="24215" xr:uid="{00000000-0005-0000-0000-0000DE2F0000}"/>
    <cellStyle name="Comma 3 33 3 3 3 2" xfId="26077" xr:uid="{00000000-0005-0000-0000-0000DF2F0000}"/>
    <cellStyle name="Comma 3 33 3 3 3 2 2" xfId="28762" xr:uid="{00000000-0005-0000-0000-0000E02F0000}"/>
    <cellStyle name="Comma 3 33 3 3 3 2 2 2" xfId="36292" xr:uid="{00000000-0005-0000-0000-0000E12F0000}"/>
    <cellStyle name="Comma 3 33 3 3 3 2 3" xfId="33408" xr:uid="{00000000-0005-0000-0000-0000E22F0000}"/>
    <cellStyle name="Comma 3 33 3 3 3 3" xfId="27100" xr:uid="{00000000-0005-0000-0000-0000E32F0000}"/>
    <cellStyle name="Comma 3 33 3 3 3 3 2" xfId="34630" xr:uid="{00000000-0005-0000-0000-0000E42F0000}"/>
    <cellStyle name="Comma 3 33 3 3 3 4" xfId="31746" xr:uid="{00000000-0005-0000-0000-0000E52F0000}"/>
    <cellStyle name="Comma 3 33 3 3 3 5" xfId="29984" xr:uid="{00000000-0005-0000-0000-0000E62F0000}"/>
    <cellStyle name="Comma 3 33 3 3 4" xfId="24545" xr:uid="{00000000-0005-0000-0000-0000E72F0000}"/>
    <cellStyle name="Comma 3 33 3 3 4 2" xfId="27430" xr:uid="{00000000-0005-0000-0000-0000E82F0000}"/>
    <cellStyle name="Comma 3 33 3 3 4 2 2" xfId="34960" xr:uid="{00000000-0005-0000-0000-0000E92F0000}"/>
    <cellStyle name="Comma 3 33 3 3 4 3" xfId="32076" xr:uid="{00000000-0005-0000-0000-0000EA2F0000}"/>
    <cellStyle name="Comma 3 33 3 3 4 4" xfId="30314" xr:uid="{00000000-0005-0000-0000-0000EB2F0000}"/>
    <cellStyle name="Comma 3 33 3 3 5" xfId="24764" xr:uid="{00000000-0005-0000-0000-0000EC2F0000}"/>
    <cellStyle name="Comma 3 33 3 3 5 2" xfId="33966" xr:uid="{00000000-0005-0000-0000-0000ED2F0000}"/>
    <cellStyle name="Comma 3 33 3 3 5 3" xfId="30533" xr:uid="{00000000-0005-0000-0000-0000EE2F0000}"/>
    <cellStyle name="Comma 3 33 3 3 6" xfId="31082" xr:uid="{00000000-0005-0000-0000-0000EF2F0000}"/>
    <cellStyle name="Comma 3 33 3 3 7" xfId="29320" xr:uid="{00000000-0005-0000-0000-0000F02F0000}"/>
    <cellStyle name="Comma 3 33 3 4" xfId="23546" xr:uid="{00000000-0005-0000-0000-0000F12F0000}"/>
    <cellStyle name="Comma 3 33 3 4 2" xfId="24981" xr:uid="{00000000-0005-0000-0000-0000F22F0000}"/>
    <cellStyle name="Comma 3 33 3 4 2 2" xfId="25618" xr:uid="{00000000-0005-0000-0000-0000F32F0000}"/>
    <cellStyle name="Comma 3 33 3 4 2 2 2" xfId="28303" xr:uid="{00000000-0005-0000-0000-0000F42F0000}"/>
    <cellStyle name="Comma 3 33 3 4 2 2 2 2" xfId="35833" xr:uid="{00000000-0005-0000-0000-0000F52F0000}"/>
    <cellStyle name="Comma 3 33 3 4 2 2 3" xfId="32949" xr:uid="{00000000-0005-0000-0000-0000F62F0000}"/>
    <cellStyle name="Comma 3 33 3 4 2 3" xfId="27666" xr:uid="{00000000-0005-0000-0000-0000F72F0000}"/>
    <cellStyle name="Comma 3 33 3 4 2 3 2" xfId="35196" xr:uid="{00000000-0005-0000-0000-0000F82F0000}"/>
    <cellStyle name="Comma 3 33 3 4 2 4" xfId="32312" xr:uid="{00000000-0005-0000-0000-0000F92F0000}"/>
    <cellStyle name="Comma 3 33 3 4 3" xfId="25200" xr:uid="{00000000-0005-0000-0000-0000FA2F0000}"/>
    <cellStyle name="Comma 3 33 3 4 3 2" xfId="27885" xr:uid="{00000000-0005-0000-0000-0000FB2F0000}"/>
    <cellStyle name="Comma 3 33 3 4 3 2 2" xfId="35415" xr:uid="{00000000-0005-0000-0000-0000FC2F0000}"/>
    <cellStyle name="Comma 3 33 3 4 3 3" xfId="32531" xr:uid="{00000000-0005-0000-0000-0000FD2F0000}"/>
    <cellStyle name="Comma 3 33 3 4 4" xfId="26433" xr:uid="{00000000-0005-0000-0000-0000FE2F0000}"/>
    <cellStyle name="Comma 3 33 3 4 4 2" xfId="33832" xr:uid="{00000000-0005-0000-0000-0000FF2F0000}"/>
    <cellStyle name="Comma 3 33 3 4 5" xfId="30948" xr:uid="{00000000-0005-0000-0000-000000300000}"/>
    <cellStyle name="Comma 3 33 3 4 6" xfId="29186" xr:uid="{00000000-0005-0000-0000-000001300000}"/>
    <cellStyle name="Comma 3 33 3 5" xfId="23750" xr:uid="{00000000-0005-0000-0000-000002300000}"/>
    <cellStyle name="Comma 3 33 3 5 2" xfId="25399" xr:uid="{00000000-0005-0000-0000-000003300000}"/>
    <cellStyle name="Comma 3 33 3 5 2 2" xfId="28084" xr:uid="{00000000-0005-0000-0000-000004300000}"/>
    <cellStyle name="Comma 3 33 3 5 2 2 2" xfId="35614" xr:uid="{00000000-0005-0000-0000-000005300000}"/>
    <cellStyle name="Comma 3 33 3 5 2 3" xfId="32730" xr:uid="{00000000-0005-0000-0000-000006300000}"/>
    <cellStyle name="Comma 3 33 3 5 3" xfId="26636" xr:uid="{00000000-0005-0000-0000-000007300000}"/>
    <cellStyle name="Comma 3 33 3 5 3 2" xfId="34166" xr:uid="{00000000-0005-0000-0000-000008300000}"/>
    <cellStyle name="Comma 3 33 3 5 4" xfId="31282" xr:uid="{00000000-0005-0000-0000-000009300000}"/>
    <cellStyle name="Comma 3 33 3 5 5" xfId="29520" xr:uid="{00000000-0005-0000-0000-00000A300000}"/>
    <cellStyle name="Comma 3 33 3 6" xfId="24081" xr:uid="{00000000-0005-0000-0000-00000B300000}"/>
    <cellStyle name="Comma 3 33 3 6 2" xfId="26078" xr:uid="{00000000-0005-0000-0000-00000C300000}"/>
    <cellStyle name="Comma 3 33 3 6 2 2" xfId="28763" xr:uid="{00000000-0005-0000-0000-00000D300000}"/>
    <cellStyle name="Comma 3 33 3 6 2 2 2" xfId="36293" xr:uid="{00000000-0005-0000-0000-00000E300000}"/>
    <cellStyle name="Comma 3 33 3 6 2 3" xfId="33409" xr:uid="{00000000-0005-0000-0000-00000F300000}"/>
    <cellStyle name="Comma 3 33 3 6 3" xfId="26966" xr:uid="{00000000-0005-0000-0000-000010300000}"/>
    <cellStyle name="Comma 3 33 3 6 3 2" xfId="34496" xr:uid="{00000000-0005-0000-0000-000011300000}"/>
    <cellStyle name="Comma 3 33 3 6 4" xfId="31612" xr:uid="{00000000-0005-0000-0000-000012300000}"/>
    <cellStyle name="Comma 3 33 3 6 5" xfId="29850" xr:uid="{00000000-0005-0000-0000-000013300000}"/>
    <cellStyle name="Comma 3 33 3 7" xfId="24411" xr:uid="{00000000-0005-0000-0000-000014300000}"/>
    <cellStyle name="Comma 3 33 3 7 2" xfId="27296" xr:uid="{00000000-0005-0000-0000-000015300000}"/>
    <cellStyle name="Comma 3 33 3 7 2 2" xfId="34826" xr:uid="{00000000-0005-0000-0000-000016300000}"/>
    <cellStyle name="Comma 3 33 3 7 3" xfId="31942" xr:uid="{00000000-0005-0000-0000-000017300000}"/>
    <cellStyle name="Comma 3 33 3 7 4" xfId="30180" xr:uid="{00000000-0005-0000-0000-000018300000}"/>
    <cellStyle name="Comma 3 33 3 8" xfId="26281" xr:uid="{00000000-0005-0000-0000-000019300000}"/>
    <cellStyle name="Comma 3 33 3 8 2" xfId="33613" xr:uid="{00000000-0005-0000-0000-00001A300000}"/>
    <cellStyle name="Comma 3 33 3 9" xfId="30729" xr:uid="{00000000-0005-0000-0000-00001B300000}"/>
    <cellStyle name="Comma 3 33 4" xfId="3507" xr:uid="{00000000-0005-0000-0000-00001C300000}"/>
    <cellStyle name="Comma 3 33 4 2" xfId="23316" xr:uid="{00000000-0005-0000-0000-00001D300000}"/>
    <cellStyle name="Comma 3 33 4 2 2" xfId="23886" xr:uid="{00000000-0005-0000-0000-00001E300000}"/>
    <cellStyle name="Comma 3 33 4 2 2 2" xfId="25754" xr:uid="{00000000-0005-0000-0000-00001F300000}"/>
    <cellStyle name="Comma 3 33 4 2 2 2 2" xfId="28439" xr:uid="{00000000-0005-0000-0000-000020300000}"/>
    <cellStyle name="Comma 3 33 4 2 2 2 2 2" xfId="35969" xr:uid="{00000000-0005-0000-0000-000021300000}"/>
    <cellStyle name="Comma 3 33 4 2 2 2 3" xfId="33085" xr:uid="{00000000-0005-0000-0000-000022300000}"/>
    <cellStyle name="Comma 3 33 4 2 2 3" xfId="26772" xr:uid="{00000000-0005-0000-0000-000023300000}"/>
    <cellStyle name="Comma 3 33 4 2 2 3 2" xfId="34302" xr:uid="{00000000-0005-0000-0000-000024300000}"/>
    <cellStyle name="Comma 3 33 4 2 2 4" xfId="31418" xr:uid="{00000000-0005-0000-0000-000025300000}"/>
    <cellStyle name="Comma 3 33 4 2 2 5" xfId="29656" xr:uid="{00000000-0005-0000-0000-000026300000}"/>
    <cellStyle name="Comma 3 33 4 2 3" xfId="24217" xr:uid="{00000000-0005-0000-0000-000027300000}"/>
    <cellStyle name="Comma 3 33 4 2 3 2" xfId="26079" xr:uid="{00000000-0005-0000-0000-000028300000}"/>
    <cellStyle name="Comma 3 33 4 2 3 2 2" xfId="28764" xr:uid="{00000000-0005-0000-0000-000029300000}"/>
    <cellStyle name="Comma 3 33 4 2 3 2 2 2" xfId="36294" xr:uid="{00000000-0005-0000-0000-00002A300000}"/>
    <cellStyle name="Comma 3 33 4 2 3 2 3" xfId="33410" xr:uid="{00000000-0005-0000-0000-00002B300000}"/>
    <cellStyle name="Comma 3 33 4 2 3 3" xfId="27102" xr:uid="{00000000-0005-0000-0000-00002C300000}"/>
    <cellStyle name="Comma 3 33 4 2 3 3 2" xfId="34632" xr:uid="{00000000-0005-0000-0000-00002D300000}"/>
    <cellStyle name="Comma 3 33 4 2 3 4" xfId="31748" xr:uid="{00000000-0005-0000-0000-00002E300000}"/>
    <cellStyle name="Comma 3 33 4 2 3 5" xfId="29986" xr:uid="{00000000-0005-0000-0000-00002F300000}"/>
    <cellStyle name="Comma 3 33 4 2 4" xfId="24547" xr:uid="{00000000-0005-0000-0000-000030300000}"/>
    <cellStyle name="Comma 3 33 4 2 4 2" xfId="27432" xr:uid="{00000000-0005-0000-0000-000031300000}"/>
    <cellStyle name="Comma 3 33 4 2 4 2 2" xfId="34962" xr:uid="{00000000-0005-0000-0000-000032300000}"/>
    <cellStyle name="Comma 3 33 4 2 4 3" xfId="32078" xr:uid="{00000000-0005-0000-0000-000033300000}"/>
    <cellStyle name="Comma 3 33 4 2 4 4" xfId="30316" xr:uid="{00000000-0005-0000-0000-000034300000}"/>
    <cellStyle name="Comma 3 33 4 2 5" xfId="24766" xr:uid="{00000000-0005-0000-0000-000035300000}"/>
    <cellStyle name="Comma 3 33 4 2 5 2" xfId="33968" xr:uid="{00000000-0005-0000-0000-000036300000}"/>
    <cellStyle name="Comma 3 33 4 2 5 3" xfId="30535" xr:uid="{00000000-0005-0000-0000-000037300000}"/>
    <cellStyle name="Comma 3 33 4 2 6" xfId="31084" xr:uid="{00000000-0005-0000-0000-000038300000}"/>
    <cellStyle name="Comma 3 33 4 2 7" xfId="29322" xr:uid="{00000000-0005-0000-0000-000039300000}"/>
    <cellStyle name="Comma 3 33 4 3" xfId="23548" xr:uid="{00000000-0005-0000-0000-00003A300000}"/>
    <cellStyle name="Comma 3 33 4 3 2" xfId="24983" xr:uid="{00000000-0005-0000-0000-00003B300000}"/>
    <cellStyle name="Comma 3 33 4 3 2 2" xfId="25620" xr:uid="{00000000-0005-0000-0000-00003C300000}"/>
    <cellStyle name="Comma 3 33 4 3 2 2 2" xfId="28305" xr:uid="{00000000-0005-0000-0000-00003D300000}"/>
    <cellStyle name="Comma 3 33 4 3 2 2 2 2" xfId="35835" xr:uid="{00000000-0005-0000-0000-00003E300000}"/>
    <cellStyle name="Comma 3 33 4 3 2 2 3" xfId="32951" xr:uid="{00000000-0005-0000-0000-00003F300000}"/>
    <cellStyle name="Comma 3 33 4 3 2 3" xfId="27668" xr:uid="{00000000-0005-0000-0000-000040300000}"/>
    <cellStyle name="Comma 3 33 4 3 2 3 2" xfId="35198" xr:uid="{00000000-0005-0000-0000-000041300000}"/>
    <cellStyle name="Comma 3 33 4 3 2 4" xfId="32314" xr:uid="{00000000-0005-0000-0000-000042300000}"/>
    <cellStyle name="Comma 3 33 4 3 3" xfId="25202" xr:uid="{00000000-0005-0000-0000-000043300000}"/>
    <cellStyle name="Comma 3 33 4 3 3 2" xfId="27887" xr:uid="{00000000-0005-0000-0000-000044300000}"/>
    <cellStyle name="Comma 3 33 4 3 3 2 2" xfId="35417" xr:uid="{00000000-0005-0000-0000-000045300000}"/>
    <cellStyle name="Comma 3 33 4 3 3 3" xfId="32533" xr:uid="{00000000-0005-0000-0000-000046300000}"/>
    <cellStyle name="Comma 3 33 4 3 4" xfId="26435" xr:uid="{00000000-0005-0000-0000-000047300000}"/>
    <cellStyle name="Comma 3 33 4 3 4 2" xfId="33834" xr:uid="{00000000-0005-0000-0000-000048300000}"/>
    <cellStyle name="Comma 3 33 4 3 5" xfId="30950" xr:uid="{00000000-0005-0000-0000-000049300000}"/>
    <cellStyle name="Comma 3 33 4 3 6" xfId="29188" xr:uid="{00000000-0005-0000-0000-00004A300000}"/>
    <cellStyle name="Comma 3 33 4 4" xfId="23752" xr:uid="{00000000-0005-0000-0000-00004B300000}"/>
    <cellStyle name="Comma 3 33 4 4 2" xfId="25401" xr:uid="{00000000-0005-0000-0000-00004C300000}"/>
    <cellStyle name="Comma 3 33 4 4 2 2" xfId="28086" xr:uid="{00000000-0005-0000-0000-00004D300000}"/>
    <cellStyle name="Comma 3 33 4 4 2 2 2" xfId="35616" xr:uid="{00000000-0005-0000-0000-00004E300000}"/>
    <cellStyle name="Comma 3 33 4 4 2 3" xfId="32732" xr:uid="{00000000-0005-0000-0000-00004F300000}"/>
    <cellStyle name="Comma 3 33 4 4 3" xfId="26638" xr:uid="{00000000-0005-0000-0000-000050300000}"/>
    <cellStyle name="Comma 3 33 4 4 3 2" xfId="34168" xr:uid="{00000000-0005-0000-0000-000051300000}"/>
    <cellStyle name="Comma 3 33 4 4 4" xfId="31284" xr:uid="{00000000-0005-0000-0000-000052300000}"/>
    <cellStyle name="Comma 3 33 4 4 5" xfId="29522" xr:uid="{00000000-0005-0000-0000-000053300000}"/>
    <cellStyle name="Comma 3 33 4 5" xfId="24083" xr:uid="{00000000-0005-0000-0000-000054300000}"/>
    <cellStyle name="Comma 3 33 4 5 2" xfId="26080" xr:uid="{00000000-0005-0000-0000-000055300000}"/>
    <cellStyle name="Comma 3 33 4 5 2 2" xfId="28765" xr:uid="{00000000-0005-0000-0000-000056300000}"/>
    <cellStyle name="Comma 3 33 4 5 2 2 2" xfId="36295" xr:uid="{00000000-0005-0000-0000-000057300000}"/>
    <cellStyle name="Comma 3 33 4 5 2 3" xfId="33411" xr:uid="{00000000-0005-0000-0000-000058300000}"/>
    <cellStyle name="Comma 3 33 4 5 3" xfId="26968" xr:uid="{00000000-0005-0000-0000-000059300000}"/>
    <cellStyle name="Comma 3 33 4 5 3 2" xfId="34498" xr:uid="{00000000-0005-0000-0000-00005A300000}"/>
    <cellStyle name="Comma 3 33 4 5 4" xfId="31614" xr:uid="{00000000-0005-0000-0000-00005B300000}"/>
    <cellStyle name="Comma 3 33 4 5 5" xfId="29852" xr:uid="{00000000-0005-0000-0000-00005C300000}"/>
    <cellStyle name="Comma 3 33 4 6" xfId="24413" xr:uid="{00000000-0005-0000-0000-00005D300000}"/>
    <cellStyle name="Comma 3 33 4 6 2" xfId="27298" xr:uid="{00000000-0005-0000-0000-00005E300000}"/>
    <cellStyle name="Comma 3 33 4 6 2 2" xfId="34828" xr:uid="{00000000-0005-0000-0000-00005F300000}"/>
    <cellStyle name="Comma 3 33 4 6 3" xfId="31944" xr:uid="{00000000-0005-0000-0000-000060300000}"/>
    <cellStyle name="Comma 3 33 4 6 4" xfId="30182" xr:uid="{00000000-0005-0000-0000-000061300000}"/>
    <cellStyle name="Comma 3 33 4 7" xfId="26283" xr:uid="{00000000-0005-0000-0000-000062300000}"/>
    <cellStyle name="Comma 3 33 4 7 2" xfId="33615" xr:uid="{00000000-0005-0000-0000-000063300000}"/>
    <cellStyle name="Comma 3 33 4 8" xfId="30731" xr:uid="{00000000-0005-0000-0000-000064300000}"/>
    <cellStyle name="Comma 3 33 4 9" xfId="28969" xr:uid="{00000000-0005-0000-0000-000065300000}"/>
    <cellStyle name="Comma 3 33 5" xfId="23309" xr:uid="{00000000-0005-0000-0000-000066300000}"/>
    <cellStyle name="Comma 3 33 5 2" xfId="23879" xr:uid="{00000000-0005-0000-0000-000067300000}"/>
    <cellStyle name="Comma 3 33 5 2 2" xfId="25747" xr:uid="{00000000-0005-0000-0000-000068300000}"/>
    <cellStyle name="Comma 3 33 5 2 2 2" xfId="28432" xr:uid="{00000000-0005-0000-0000-000069300000}"/>
    <cellStyle name="Comma 3 33 5 2 2 2 2" xfId="35962" xr:uid="{00000000-0005-0000-0000-00006A300000}"/>
    <cellStyle name="Comma 3 33 5 2 2 3" xfId="33078" xr:uid="{00000000-0005-0000-0000-00006B300000}"/>
    <cellStyle name="Comma 3 33 5 2 3" xfId="26765" xr:uid="{00000000-0005-0000-0000-00006C300000}"/>
    <cellStyle name="Comma 3 33 5 2 3 2" xfId="34295" xr:uid="{00000000-0005-0000-0000-00006D300000}"/>
    <cellStyle name="Comma 3 33 5 2 4" xfId="31411" xr:uid="{00000000-0005-0000-0000-00006E300000}"/>
    <cellStyle name="Comma 3 33 5 2 5" xfId="29649" xr:uid="{00000000-0005-0000-0000-00006F300000}"/>
    <cellStyle name="Comma 3 33 5 3" xfId="24210" xr:uid="{00000000-0005-0000-0000-000070300000}"/>
    <cellStyle name="Comma 3 33 5 3 2" xfId="26081" xr:uid="{00000000-0005-0000-0000-000071300000}"/>
    <cellStyle name="Comma 3 33 5 3 2 2" xfId="28766" xr:uid="{00000000-0005-0000-0000-000072300000}"/>
    <cellStyle name="Comma 3 33 5 3 2 2 2" xfId="36296" xr:uid="{00000000-0005-0000-0000-000073300000}"/>
    <cellStyle name="Comma 3 33 5 3 2 3" xfId="33412" xr:uid="{00000000-0005-0000-0000-000074300000}"/>
    <cellStyle name="Comma 3 33 5 3 3" xfId="27095" xr:uid="{00000000-0005-0000-0000-000075300000}"/>
    <cellStyle name="Comma 3 33 5 3 3 2" xfId="34625" xr:uid="{00000000-0005-0000-0000-000076300000}"/>
    <cellStyle name="Comma 3 33 5 3 4" xfId="31741" xr:uid="{00000000-0005-0000-0000-000077300000}"/>
    <cellStyle name="Comma 3 33 5 3 5" xfId="29979" xr:uid="{00000000-0005-0000-0000-000078300000}"/>
    <cellStyle name="Comma 3 33 5 4" xfId="24540" xr:uid="{00000000-0005-0000-0000-000079300000}"/>
    <cellStyle name="Comma 3 33 5 4 2" xfId="27425" xr:uid="{00000000-0005-0000-0000-00007A300000}"/>
    <cellStyle name="Comma 3 33 5 4 2 2" xfId="34955" xr:uid="{00000000-0005-0000-0000-00007B300000}"/>
    <cellStyle name="Comma 3 33 5 4 3" xfId="32071" xr:uid="{00000000-0005-0000-0000-00007C300000}"/>
    <cellStyle name="Comma 3 33 5 4 4" xfId="30309" xr:uid="{00000000-0005-0000-0000-00007D300000}"/>
    <cellStyle name="Comma 3 33 5 5" xfId="24759" xr:uid="{00000000-0005-0000-0000-00007E300000}"/>
    <cellStyle name="Comma 3 33 5 5 2" xfId="33961" xr:uid="{00000000-0005-0000-0000-00007F300000}"/>
    <cellStyle name="Comma 3 33 5 5 3" xfId="30528" xr:uid="{00000000-0005-0000-0000-000080300000}"/>
    <cellStyle name="Comma 3 33 5 6" xfId="31077" xr:uid="{00000000-0005-0000-0000-000081300000}"/>
    <cellStyle name="Comma 3 33 5 7" xfId="29315" xr:uid="{00000000-0005-0000-0000-000082300000}"/>
    <cellStyle name="Comma 3 33 6" xfId="23541" xr:uid="{00000000-0005-0000-0000-000083300000}"/>
    <cellStyle name="Comma 3 33 6 2" xfId="24976" xr:uid="{00000000-0005-0000-0000-000084300000}"/>
    <cellStyle name="Comma 3 33 6 2 2" xfId="25613" xr:uid="{00000000-0005-0000-0000-000085300000}"/>
    <cellStyle name="Comma 3 33 6 2 2 2" xfId="28298" xr:uid="{00000000-0005-0000-0000-000086300000}"/>
    <cellStyle name="Comma 3 33 6 2 2 2 2" xfId="35828" xr:uid="{00000000-0005-0000-0000-000087300000}"/>
    <cellStyle name="Comma 3 33 6 2 2 3" xfId="32944" xr:uid="{00000000-0005-0000-0000-000088300000}"/>
    <cellStyle name="Comma 3 33 6 2 3" xfId="27661" xr:uid="{00000000-0005-0000-0000-000089300000}"/>
    <cellStyle name="Comma 3 33 6 2 3 2" xfId="35191" xr:uid="{00000000-0005-0000-0000-00008A300000}"/>
    <cellStyle name="Comma 3 33 6 2 4" xfId="32307" xr:uid="{00000000-0005-0000-0000-00008B300000}"/>
    <cellStyle name="Comma 3 33 6 3" xfId="25195" xr:uid="{00000000-0005-0000-0000-00008C300000}"/>
    <cellStyle name="Comma 3 33 6 3 2" xfId="27880" xr:uid="{00000000-0005-0000-0000-00008D300000}"/>
    <cellStyle name="Comma 3 33 6 3 2 2" xfId="35410" xr:uid="{00000000-0005-0000-0000-00008E300000}"/>
    <cellStyle name="Comma 3 33 6 3 3" xfId="32526" xr:uid="{00000000-0005-0000-0000-00008F300000}"/>
    <cellStyle name="Comma 3 33 6 4" xfId="26428" xr:uid="{00000000-0005-0000-0000-000090300000}"/>
    <cellStyle name="Comma 3 33 6 4 2" xfId="33827" xr:uid="{00000000-0005-0000-0000-000091300000}"/>
    <cellStyle name="Comma 3 33 6 5" xfId="30943" xr:uid="{00000000-0005-0000-0000-000092300000}"/>
    <cellStyle name="Comma 3 33 6 6" xfId="29181" xr:uid="{00000000-0005-0000-0000-000093300000}"/>
    <cellStyle name="Comma 3 33 7" xfId="23745" xr:uid="{00000000-0005-0000-0000-000094300000}"/>
    <cellStyle name="Comma 3 33 7 2" xfId="25394" xr:uid="{00000000-0005-0000-0000-000095300000}"/>
    <cellStyle name="Comma 3 33 7 2 2" xfId="28079" xr:uid="{00000000-0005-0000-0000-000096300000}"/>
    <cellStyle name="Comma 3 33 7 2 2 2" xfId="35609" xr:uid="{00000000-0005-0000-0000-000097300000}"/>
    <cellStyle name="Comma 3 33 7 2 3" xfId="32725" xr:uid="{00000000-0005-0000-0000-000098300000}"/>
    <cellStyle name="Comma 3 33 7 3" xfId="26631" xr:uid="{00000000-0005-0000-0000-000099300000}"/>
    <cellStyle name="Comma 3 33 7 3 2" xfId="34161" xr:uid="{00000000-0005-0000-0000-00009A300000}"/>
    <cellStyle name="Comma 3 33 7 4" xfId="31277" xr:uid="{00000000-0005-0000-0000-00009B300000}"/>
    <cellStyle name="Comma 3 33 7 5" xfId="29515" xr:uid="{00000000-0005-0000-0000-00009C300000}"/>
    <cellStyle name="Comma 3 33 8" xfId="24076" xr:uid="{00000000-0005-0000-0000-00009D300000}"/>
    <cellStyle name="Comma 3 33 8 2" xfId="26082" xr:uid="{00000000-0005-0000-0000-00009E300000}"/>
    <cellStyle name="Comma 3 33 8 2 2" xfId="28767" xr:uid="{00000000-0005-0000-0000-00009F300000}"/>
    <cellStyle name="Comma 3 33 8 2 2 2" xfId="36297" xr:uid="{00000000-0005-0000-0000-0000A0300000}"/>
    <cellStyle name="Comma 3 33 8 2 3" xfId="33413" xr:uid="{00000000-0005-0000-0000-0000A1300000}"/>
    <cellStyle name="Comma 3 33 8 3" xfId="26961" xr:uid="{00000000-0005-0000-0000-0000A2300000}"/>
    <cellStyle name="Comma 3 33 8 3 2" xfId="34491" xr:uid="{00000000-0005-0000-0000-0000A3300000}"/>
    <cellStyle name="Comma 3 33 8 4" xfId="31607" xr:uid="{00000000-0005-0000-0000-0000A4300000}"/>
    <cellStyle name="Comma 3 33 8 5" xfId="29845" xr:uid="{00000000-0005-0000-0000-0000A5300000}"/>
    <cellStyle name="Comma 3 33 9" xfId="24406" xr:uid="{00000000-0005-0000-0000-0000A6300000}"/>
    <cellStyle name="Comma 3 33 9 2" xfId="27291" xr:uid="{00000000-0005-0000-0000-0000A7300000}"/>
    <cellStyle name="Comma 3 33 9 2 2" xfId="34821" xr:uid="{00000000-0005-0000-0000-0000A8300000}"/>
    <cellStyle name="Comma 3 33 9 3" xfId="31937" xr:uid="{00000000-0005-0000-0000-0000A9300000}"/>
    <cellStyle name="Comma 3 33 9 4" xfId="30175" xr:uid="{00000000-0005-0000-0000-0000AA300000}"/>
    <cellStyle name="Comma 3 34" xfId="3508" xr:uid="{00000000-0005-0000-0000-0000AB300000}"/>
    <cellStyle name="Comma 3 34 10" xfId="30732" xr:uid="{00000000-0005-0000-0000-0000AC300000}"/>
    <cellStyle name="Comma 3 34 11" xfId="28970" xr:uid="{00000000-0005-0000-0000-0000AD300000}"/>
    <cellStyle name="Comma 3 34 2" xfId="3509" xr:uid="{00000000-0005-0000-0000-0000AE300000}"/>
    <cellStyle name="Comma 3 34 2 10" xfId="28971" xr:uid="{00000000-0005-0000-0000-0000AF300000}"/>
    <cellStyle name="Comma 3 34 2 2" xfId="3510" xr:uid="{00000000-0005-0000-0000-0000B0300000}"/>
    <cellStyle name="Comma 3 34 2 2 2" xfId="23319" xr:uid="{00000000-0005-0000-0000-0000B1300000}"/>
    <cellStyle name="Comma 3 34 2 2 2 2" xfId="23889" xr:uid="{00000000-0005-0000-0000-0000B2300000}"/>
    <cellStyle name="Comma 3 34 2 2 2 2 2" xfId="25757" xr:uid="{00000000-0005-0000-0000-0000B3300000}"/>
    <cellStyle name="Comma 3 34 2 2 2 2 2 2" xfId="28442" xr:uid="{00000000-0005-0000-0000-0000B4300000}"/>
    <cellStyle name="Comma 3 34 2 2 2 2 2 2 2" xfId="35972" xr:uid="{00000000-0005-0000-0000-0000B5300000}"/>
    <cellStyle name="Comma 3 34 2 2 2 2 2 3" xfId="33088" xr:uid="{00000000-0005-0000-0000-0000B6300000}"/>
    <cellStyle name="Comma 3 34 2 2 2 2 3" xfId="26775" xr:uid="{00000000-0005-0000-0000-0000B7300000}"/>
    <cellStyle name="Comma 3 34 2 2 2 2 3 2" xfId="34305" xr:uid="{00000000-0005-0000-0000-0000B8300000}"/>
    <cellStyle name="Comma 3 34 2 2 2 2 4" xfId="31421" xr:uid="{00000000-0005-0000-0000-0000B9300000}"/>
    <cellStyle name="Comma 3 34 2 2 2 2 5" xfId="29659" xr:uid="{00000000-0005-0000-0000-0000BA300000}"/>
    <cellStyle name="Comma 3 34 2 2 2 3" xfId="24220" xr:uid="{00000000-0005-0000-0000-0000BB300000}"/>
    <cellStyle name="Comma 3 34 2 2 2 3 2" xfId="26083" xr:uid="{00000000-0005-0000-0000-0000BC300000}"/>
    <cellStyle name="Comma 3 34 2 2 2 3 2 2" xfId="28768" xr:uid="{00000000-0005-0000-0000-0000BD300000}"/>
    <cellStyle name="Comma 3 34 2 2 2 3 2 2 2" xfId="36298" xr:uid="{00000000-0005-0000-0000-0000BE300000}"/>
    <cellStyle name="Comma 3 34 2 2 2 3 2 3" xfId="33414" xr:uid="{00000000-0005-0000-0000-0000BF300000}"/>
    <cellStyle name="Comma 3 34 2 2 2 3 3" xfId="27105" xr:uid="{00000000-0005-0000-0000-0000C0300000}"/>
    <cellStyle name="Comma 3 34 2 2 2 3 3 2" xfId="34635" xr:uid="{00000000-0005-0000-0000-0000C1300000}"/>
    <cellStyle name="Comma 3 34 2 2 2 3 4" xfId="31751" xr:uid="{00000000-0005-0000-0000-0000C2300000}"/>
    <cellStyle name="Comma 3 34 2 2 2 3 5" xfId="29989" xr:uid="{00000000-0005-0000-0000-0000C3300000}"/>
    <cellStyle name="Comma 3 34 2 2 2 4" xfId="24550" xr:uid="{00000000-0005-0000-0000-0000C4300000}"/>
    <cellStyle name="Comma 3 34 2 2 2 4 2" xfId="27435" xr:uid="{00000000-0005-0000-0000-0000C5300000}"/>
    <cellStyle name="Comma 3 34 2 2 2 4 2 2" xfId="34965" xr:uid="{00000000-0005-0000-0000-0000C6300000}"/>
    <cellStyle name="Comma 3 34 2 2 2 4 3" xfId="32081" xr:uid="{00000000-0005-0000-0000-0000C7300000}"/>
    <cellStyle name="Comma 3 34 2 2 2 4 4" xfId="30319" xr:uid="{00000000-0005-0000-0000-0000C8300000}"/>
    <cellStyle name="Comma 3 34 2 2 2 5" xfId="24769" xr:uid="{00000000-0005-0000-0000-0000C9300000}"/>
    <cellStyle name="Comma 3 34 2 2 2 5 2" xfId="33971" xr:uid="{00000000-0005-0000-0000-0000CA300000}"/>
    <cellStyle name="Comma 3 34 2 2 2 5 3" xfId="30538" xr:uid="{00000000-0005-0000-0000-0000CB300000}"/>
    <cellStyle name="Comma 3 34 2 2 2 6" xfId="31087" xr:uid="{00000000-0005-0000-0000-0000CC300000}"/>
    <cellStyle name="Comma 3 34 2 2 2 7" xfId="29325" xr:uid="{00000000-0005-0000-0000-0000CD300000}"/>
    <cellStyle name="Comma 3 34 2 2 3" xfId="23551" xr:uid="{00000000-0005-0000-0000-0000CE300000}"/>
    <cellStyle name="Comma 3 34 2 2 3 2" xfId="24986" xr:uid="{00000000-0005-0000-0000-0000CF300000}"/>
    <cellStyle name="Comma 3 34 2 2 3 2 2" xfId="25623" xr:uid="{00000000-0005-0000-0000-0000D0300000}"/>
    <cellStyle name="Comma 3 34 2 2 3 2 2 2" xfId="28308" xr:uid="{00000000-0005-0000-0000-0000D1300000}"/>
    <cellStyle name="Comma 3 34 2 2 3 2 2 2 2" xfId="35838" xr:uid="{00000000-0005-0000-0000-0000D2300000}"/>
    <cellStyle name="Comma 3 34 2 2 3 2 2 3" xfId="32954" xr:uid="{00000000-0005-0000-0000-0000D3300000}"/>
    <cellStyle name="Comma 3 34 2 2 3 2 3" xfId="27671" xr:uid="{00000000-0005-0000-0000-0000D4300000}"/>
    <cellStyle name="Comma 3 34 2 2 3 2 3 2" xfId="35201" xr:uid="{00000000-0005-0000-0000-0000D5300000}"/>
    <cellStyle name="Comma 3 34 2 2 3 2 4" xfId="32317" xr:uid="{00000000-0005-0000-0000-0000D6300000}"/>
    <cellStyle name="Comma 3 34 2 2 3 3" xfId="25205" xr:uid="{00000000-0005-0000-0000-0000D7300000}"/>
    <cellStyle name="Comma 3 34 2 2 3 3 2" xfId="27890" xr:uid="{00000000-0005-0000-0000-0000D8300000}"/>
    <cellStyle name="Comma 3 34 2 2 3 3 2 2" xfId="35420" xr:uid="{00000000-0005-0000-0000-0000D9300000}"/>
    <cellStyle name="Comma 3 34 2 2 3 3 3" xfId="32536" xr:uid="{00000000-0005-0000-0000-0000DA300000}"/>
    <cellStyle name="Comma 3 34 2 2 3 4" xfId="26438" xr:uid="{00000000-0005-0000-0000-0000DB300000}"/>
    <cellStyle name="Comma 3 34 2 2 3 4 2" xfId="33837" xr:uid="{00000000-0005-0000-0000-0000DC300000}"/>
    <cellStyle name="Comma 3 34 2 2 3 5" xfId="30953" xr:uid="{00000000-0005-0000-0000-0000DD300000}"/>
    <cellStyle name="Comma 3 34 2 2 3 6" xfId="29191" xr:uid="{00000000-0005-0000-0000-0000DE300000}"/>
    <cellStyle name="Comma 3 34 2 2 4" xfId="23755" xr:uid="{00000000-0005-0000-0000-0000DF300000}"/>
    <cellStyle name="Comma 3 34 2 2 4 2" xfId="25404" xr:uid="{00000000-0005-0000-0000-0000E0300000}"/>
    <cellStyle name="Comma 3 34 2 2 4 2 2" xfId="28089" xr:uid="{00000000-0005-0000-0000-0000E1300000}"/>
    <cellStyle name="Comma 3 34 2 2 4 2 2 2" xfId="35619" xr:uid="{00000000-0005-0000-0000-0000E2300000}"/>
    <cellStyle name="Comma 3 34 2 2 4 2 3" xfId="32735" xr:uid="{00000000-0005-0000-0000-0000E3300000}"/>
    <cellStyle name="Comma 3 34 2 2 4 3" xfId="26641" xr:uid="{00000000-0005-0000-0000-0000E4300000}"/>
    <cellStyle name="Comma 3 34 2 2 4 3 2" xfId="34171" xr:uid="{00000000-0005-0000-0000-0000E5300000}"/>
    <cellStyle name="Comma 3 34 2 2 4 4" xfId="31287" xr:uid="{00000000-0005-0000-0000-0000E6300000}"/>
    <cellStyle name="Comma 3 34 2 2 4 5" xfId="29525" xr:uid="{00000000-0005-0000-0000-0000E7300000}"/>
    <cellStyle name="Comma 3 34 2 2 5" xfId="24086" xr:uid="{00000000-0005-0000-0000-0000E8300000}"/>
    <cellStyle name="Comma 3 34 2 2 5 2" xfId="26084" xr:uid="{00000000-0005-0000-0000-0000E9300000}"/>
    <cellStyle name="Comma 3 34 2 2 5 2 2" xfId="28769" xr:uid="{00000000-0005-0000-0000-0000EA300000}"/>
    <cellStyle name="Comma 3 34 2 2 5 2 2 2" xfId="36299" xr:uid="{00000000-0005-0000-0000-0000EB300000}"/>
    <cellStyle name="Comma 3 34 2 2 5 2 3" xfId="33415" xr:uid="{00000000-0005-0000-0000-0000EC300000}"/>
    <cellStyle name="Comma 3 34 2 2 5 3" xfId="26971" xr:uid="{00000000-0005-0000-0000-0000ED300000}"/>
    <cellStyle name="Comma 3 34 2 2 5 3 2" xfId="34501" xr:uid="{00000000-0005-0000-0000-0000EE300000}"/>
    <cellStyle name="Comma 3 34 2 2 5 4" xfId="31617" xr:uid="{00000000-0005-0000-0000-0000EF300000}"/>
    <cellStyle name="Comma 3 34 2 2 5 5" xfId="29855" xr:uid="{00000000-0005-0000-0000-0000F0300000}"/>
    <cellStyle name="Comma 3 34 2 2 6" xfId="24416" xr:uid="{00000000-0005-0000-0000-0000F1300000}"/>
    <cellStyle name="Comma 3 34 2 2 6 2" xfId="27301" xr:uid="{00000000-0005-0000-0000-0000F2300000}"/>
    <cellStyle name="Comma 3 34 2 2 6 2 2" xfId="34831" xr:uid="{00000000-0005-0000-0000-0000F3300000}"/>
    <cellStyle name="Comma 3 34 2 2 6 3" xfId="31947" xr:uid="{00000000-0005-0000-0000-0000F4300000}"/>
    <cellStyle name="Comma 3 34 2 2 6 4" xfId="30185" xr:uid="{00000000-0005-0000-0000-0000F5300000}"/>
    <cellStyle name="Comma 3 34 2 2 7" xfId="26286" xr:uid="{00000000-0005-0000-0000-0000F6300000}"/>
    <cellStyle name="Comma 3 34 2 2 7 2" xfId="33618" xr:uid="{00000000-0005-0000-0000-0000F7300000}"/>
    <cellStyle name="Comma 3 34 2 2 8" xfId="30734" xr:uid="{00000000-0005-0000-0000-0000F8300000}"/>
    <cellStyle name="Comma 3 34 2 2 9" xfId="28972" xr:uid="{00000000-0005-0000-0000-0000F9300000}"/>
    <cellStyle name="Comma 3 34 2 3" xfId="23318" xr:uid="{00000000-0005-0000-0000-0000FA300000}"/>
    <cellStyle name="Comma 3 34 2 3 2" xfId="23888" xr:uid="{00000000-0005-0000-0000-0000FB300000}"/>
    <cellStyle name="Comma 3 34 2 3 2 2" xfId="25756" xr:uid="{00000000-0005-0000-0000-0000FC300000}"/>
    <cellStyle name="Comma 3 34 2 3 2 2 2" xfId="28441" xr:uid="{00000000-0005-0000-0000-0000FD300000}"/>
    <cellStyle name="Comma 3 34 2 3 2 2 2 2" xfId="35971" xr:uid="{00000000-0005-0000-0000-0000FE300000}"/>
    <cellStyle name="Comma 3 34 2 3 2 2 3" xfId="33087" xr:uid="{00000000-0005-0000-0000-0000FF300000}"/>
    <cellStyle name="Comma 3 34 2 3 2 3" xfId="26774" xr:uid="{00000000-0005-0000-0000-000000310000}"/>
    <cellStyle name="Comma 3 34 2 3 2 3 2" xfId="34304" xr:uid="{00000000-0005-0000-0000-000001310000}"/>
    <cellStyle name="Comma 3 34 2 3 2 4" xfId="31420" xr:uid="{00000000-0005-0000-0000-000002310000}"/>
    <cellStyle name="Comma 3 34 2 3 2 5" xfId="29658" xr:uid="{00000000-0005-0000-0000-000003310000}"/>
    <cellStyle name="Comma 3 34 2 3 3" xfId="24219" xr:uid="{00000000-0005-0000-0000-000004310000}"/>
    <cellStyle name="Comma 3 34 2 3 3 2" xfId="26085" xr:uid="{00000000-0005-0000-0000-000005310000}"/>
    <cellStyle name="Comma 3 34 2 3 3 2 2" xfId="28770" xr:uid="{00000000-0005-0000-0000-000006310000}"/>
    <cellStyle name="Comma 3 34 2 3 3 2 2 2" xfId="36300" xr:uid="{00000000-0005-0000-0000-000007310000}"/>
    <cellStyle name="Comma 3 34 2 3 3 2 3" xfId="33416" xr:uid="{00000000-0005-0000-0000-000008310000}"/>
    <cellStyle name="Comma 3 34 2 3 3 3" xfId="27104" xr:uid="{00000000-0005-0000-0000-000009310000}"/>
    <cellStyle name="Comma 3 34 2 3 3 3 2" xfId="34634" xr:uid="{00000000-0005-0000-0000-00000A310000}"/>
    <cellStyle name="Comma 3 34 2 3 3 4" xfId="31750" xr:uid="{00000000-0005-0000-0000-00000B310000}"/>
    <cellStyle name="Comma 3 34 2 3 3 5" xfId="29988" xr:uid="{00000000-0005-0000-0000-00000C310000}"/>
    <cellStyle name="Comma 3 34 2 3 4" xfId="24549" xr:uid="{00000000-0005-0000-0000-00000D310000}"/>
    <cellStyle name="Comma 3 34 2 3 4 2" xfId="27434" xr:uid="{00000000-0005-0000-0000-00000E310000}"/>
    <cellStyle name="Comma 3 34 2 3 4 2 2" xfId="34964" xr:uid="{00000000-0005-0000-0000-00000F310000}"/>
    <cellStyle name="Comma 3 34 2 3 4 3" xfId="32080" xr:uid="{00000000-0005-0000-0000-000010310000}"/>
    <cellStyle name="Comma 3 34 2 3 4 4" xfId="30318" xr:uid="{00000000-0005-0000-0000-000011310000}"/>
    <cellStyle name="Comma 3 34 2 3 5" xfId="24768" xr:uid="{00000000-0005-0000-0000-000012310000}"/>
    <cellStyle name="Comma 3 34 2 3 5 2" xfId="33970" xr:uid="{00000000-0005-0000-0000-000013310000}"/>
    <cellStyle name="Comma 3 34 2 3 5 3" xfId="30537" xr:uid="{00000000-0005-0000-0000-000014310000}"/>
    <cellStyle name="Comma 3 34 2 3 6" xfId="31086" xr:uid="{00000000-0005-0000-0000-000015310000}"/>
    <cellStyle name="Comma 3 34 2 3 7" xfId="29324" xr:uid="{00000000-0005-0000-0000-000016310000}"/>
    <cellStyle name="Comma 3 34 2 4" xfId="23550" xr:uid="{00000000-0005-0000-0000-000017310000}"/>
    <cellStyle name="Comma 3 34 2 4 2" xfId="24985" xr:uid="{00000000-0005-0000-0000-000018310000}"/>
    <cellStyle name="Comma 3 34 2 4 2 2" xfId="25622" xr:uid="{00000000-0005-0000-0000-000019310000}"/>
    <cellStyle name="Comma 3 34 2 4 2 2 2" xfId="28307" xr:uid="{00000000-0005-0000-0000-00001A310000}"/>
    <cellStyle name="Comma 3 34 2 4 2 2 2 2" xfId="35837" xr:uid="{00000000-0005-0000-0000-00001B310000}"/>
    <cellStyle name="Comma 3 34 2 4 2 2 3" xfId="32953" xr:uid="{00000000-0005-0000-0000-00001C310000}"/>
    <cellStyle name="Comma 3 34 2 4 2 3" xfId="27670" xr:uid="{00000000-0005-0000-0000-00001D310000}"/>
    <cellStyle name="Comma 3 34 2 4 2 3 2" xfId="35200" xr:uid="{00000000-0005-0000-0000-00001E310000}"/>
    <cellStyle name="Comma 3 34 2 4 2 4" xfId="32316" xr:uid="{00000000-0005-0000-0000-00001F310000}"/>
    <cellStyle name="Comma 3 34 2 4 3" xfId="25204" xr:uid="{00000000-0005-0000-0000-000020310000}"/>
    <cellStyle name="Comma 3 34 2 4 3 2" xfId="27889" xr:uid="{00000000-0005-0000-0000-000021310000}"/>
    <cellStyle name="Comma 3 34 2 4 3 2 2" xfId="35419" xr:uid="{00000000-0005-0000-0000-000022310000}"/>
    <cellStyle name="Comma 3 34 2 4 3 3" xfId="32535" xr:uid="{00000000-0005-0000-0000-000023310000}"/>
    <cellStyle name="Comma 3 34 2 4 4" xfId="26437" xr:uid="{00000000-0005-0000-0000-000024310000}"/>
    <cellStyle name="Comma 3 34 2 4 4 2" xfId="33836" xr:uid="{00000000-0005-0000-0000-000025310000}"/>
    <cellStyle name="Comma 3 34 2 4 5" xfId="30952" xr:uid="{00000000-0005-0000-0000-000026310000}"/>
    <cellStyle name="Comma 3 34 2 4 6" xfId="29190" xr:uid="{00000000-0005-0000-0000-000027310000}"/>
    <cellStyle name="Comma 3 34 2 5" xfId="23754" xr:uid="{00000000-0005-0000-0000-000028310000}"/>
    <cellStyle name="Comma 3 34 2 5 2" xfId="25403" xr:uid="{00000000-0005-0000-0000-000029310000}"/>
    <cellStyle name="Comma 3 34 2 5 2 2" xfId="28088" xr:uid="{00000000-0005-0000-0000-00002A310000}"/>
    <cellStyle name="Comma 3 34 2 5 2 2 2" xfId="35618" xr:uid="{00000000-0005-0000-0000-00002B310000}"/>
    <cellStyle name="Comma 3 34 2 5 2 3" xfId="32734" xr:uid="{00000000-0005-0000-0000-00002C310000}"/>
    <cellStyle name="Comma 3 34 2 5 3" xfId="26640" xr:uid="{00000000-0005-0000-0000-00002D310000}"/>
    <cellStyle name="Comma 3 34 2 5 3 2" xfId="34170" xr:uid="{00000000-0005-0000-0000-00002E310000}"/>
    <cellStyle name="Comma 3 34 2 5 4" xfId="31286" xr:uid="{00000000-0005-0000-0000-00002F310000}"/>
    <cellStyle name="Comma 3 34 2 5 5" xfId="29524" xr:uid="{00000000-0005-0000-0000-000030310000}"/>
    <cellStyle name="Comma 3 34 2 6" xfId="24085" xr:uid="{00000000-0005-0000-0000-000031310000}"/>
    <cellStyle name="Comma 3 34 2 6 2" xfId="26086" xr:uid="{00000000-0005-0000-0000-000032310000}"/>
    <cellStyle name="Comma 3 34 2 6 2 2" xfId="28771" xr:uid="{00000000-0005-0000-0000-000033310000}"/>
    <cellStyle name="Comma 3 34 2 6 2 2 2" xfId="36301" xr:uid="{00000000-0005-0000-0000-000034310000}"/>
    <cellStyle name="Comma 3 34 2 6 2 3" xfId="33417" xr:uid="{00000000-0005-0000-0000-000035310000}"/>
    <cellStyle name="Comma 3 34 2 6 3" xfId="26970" xr:uid="{00000000-0005-0000-0000-000036310000}"/>
    <cellStyle name="Comma 3 34 2 6 3 2" xfId="34500" xr:uid="{00000000-0005-0000-0000-000037310000}"/>
    <cellStyle name="Comma 3 34 2 6 4" xfId="31616" xr:uid="{00000000-0005-0000-0000-000038310000}"/>
    <cellStyle name="Comma 3 34 2 6 5" xfId="29854" xr:uid="{00000000-0005-0000-0000-000039310000}"/>
    <cellStyle name="Comma 3 34 2 7" xfId="24415" xr:uid="{00000000-0005-0000-0000-00003A310000}"/>
    <cellStyle name="Comma 3 34 2 7 2" xfId="27300" xr:uid="{00000000-0005-0000-0000-00003B310000}"/>
    <cellStyle name="Comma 3 34 2 7 2 2" xfId="34830" xr:uid="{00000000-0005-0000-0000-00003C310000}"/>
    <cellStyle name="Comma 3 34 2 7 3" xfId="31946" xr:uid="{00000000-0005-0000-0000-00003D310000}"/>
    <cellStyle name="Comma 3 34 2 7 4" xfId="30184" xr:uid="{00000000-0005-0000-0000-00003E310000}"/>
    <cellStyle name="Comma 3 34 2 8" xfId="26285" xr:uid="{00000000-0005-0000-0000-00003F310000}"/>
    <cellStyle name="Comma 3 34 2 8 2" xfId="33617" xr:uid="{00000000-0005-0000-0000-000040310000}"/>
    <cellStyle name="Comma 3 34 2 9" xfId="30733" xr:uid="{00000000-0005-0000-0000-000041310000}"/>
    <cellStyle name="Comma 3 34 3" xfId="3511" xr:uid="{00000000-0005-0000-0000-000042310000}"/>
    <cellStyle name="Comma 3 34 3 2" xfId="23320" xr:uid="{00000000-0005-0000-0000-000043310000}"/>
    <cellStyle name="Comma 3 34 3 2 2" xfId="23890" xr:uid="{00000000-0005-0000-0000-000044310000}"/>
    <cellStyle name="Comma 3 34 3 2 2 2" xfId="25758" xr:uid="{00000000-0005-0000-0000-000045310000}"/>
    <cellStyle name="Comma 3 34 3 2 2 2 2" xfId="28443" xr:uid="{00000000-0005-0000-0000-000046310000}"/>
    <cellStyle name="Comma 3 34 3 2 2 2 2 2" xfId="35973" xr:uid="{00000000-0005-0000-0000-000047310000}"/>
    <cellStyle name="Comma 3 34 3 2 2 2 3" xfId="33089" xr:uid="{00000000-0005-0000-0000-000048310000}"/>
    <cellStyle name="Comma 3 34 3 2 2 3" xfId="26776" xr:uid="{00000000-0005-0000-0000-000049310000}"/>
    <cellStyle name="Comma 3 34 3 2 2 3 2" xfId="34306" xr:uid="{00000000-0005-0000-0000-00004A310000}"/>
    <cellStyle name="Comma 3 34 3 2 2 4" xfId="31422" xr:uid="{00000000-0005-0000-0000-00004B310000}"/>
    <cellStyle name="Comma 3 34 3 2 2 5" xfId="29660" xr:uid="{00000000-0005-0000-0000-00004C310000}"/>
    <cellStyle name="Comma 3 34 3 2 3" xfId="24221" xr:uid="{00000000-0005-0000-0000-00004D310000}"/>
    <cellStyle name="Comma 3 34 3 2 3 2" xfId="26087" xr:uid="{00000000-0005-0000-0000-00004E310000}"/>
    <cellStyle name="Comma 3 34 3 2 3 2 2" xfId="28772" xr:uid="{00000000-0005-0000-0000-00004F310000}"/>
    <cellStyle name="Comma 3 34 3 2 3 2 2 2" xfId="36302" xr:uid="{00000000-0005-0000-0000-000050310000}"/>
    <cellStyle name="Comma 3 34 3 2 3 2 3" xfId="33418" xr:uid="{00000000-0005-0000-0000-000051310000}"/>
    <cellStyle name="Comma 3 34 3 2 3 3" xfId="27106" xr:uid="{00000000-0005-0000-0000-000052310000}"/>
    <cellStyle name="Comma 3 34 3 2 3 3 2" xfId="34636" xr:uid="{00000000-0005-0000-0000-000053310000}"/>
    <cellStyle name="Comma 3 34 3 2 3 4" xfId="31752" xr:uid="{00000000-0005-0000-0000-000054310000}"/>
    <cellStyle name="Comma 3 34 3 2 3 5" xfId="29990" xr:uid="{00000000-0005-0000-0000-000055310000}"/>
    <cellStyle name="Comma 3 34 3 2 4" xfId="24551" xr:uid="{00000000-0005-0000-0000-000056310000}"/>
    <cellStyle name="Comma 3 34 3 2 4 2" xfId="27436" xr:uid="{00000000-0005-0000-0000-000057310000}"/>
    <cellStyle name="Comma 3 34 3 2 4 2 2" xfId="34966" xr:uid="{00000000-0005-0000-0000-000058310000}"/>
    <cellStyle name="Comma 3 34 3 2 4 3" xfId="32082" xr:uid="{00000000-0005-0000-0000-000059310000}"/>
    <cellStyle name="Comma 3 34 3 2 4 4" xfId="30320" xr:uid="{00000000-0005-0000-0000-00005A310000}"/>
    <cellStyle name="Comma 3 34 3 2 5" xfId="24770" xr:uid="{00000000-0005-0000-0000-00005B310000}"/>
    <cellStyle name="Comma 3 34 3 2 5 2" xfId="33972" xr:uid="{00000000-0005-0000-0000-00005C310000}"/>
    <cellStyle name="Comma 3 34 3 2 5 3" xfId="30539" xr:uid="{00000000-0005-0000-0000-00005D310000}"/>
    <cellStyle name="Comma 3 34 3 2 6" xfId="31088" xr:uid="{00000000-0005-0000-0000-00005E310000}"/>
    <cellStyle name="Comma 3 34 3 2 7" xfId="29326" xr:uid="{00000000-0005-0000-0000-00005F310000}"/>
    <cellStyle name="Comma 3 34 3 3" xfId="23552" xr:uid="{00000000-0005-0000-0000-000060310000}"/>
    <cellStyle name="Comma 3 34 3 3 2" xfId="24987" xr:uid="{00000000-0005-0000-0000-000061310000}"/>
    <cellStyle name="Comma 3 34 3 3 2 2" xfId="25624" xr:uid="{00000000-0005-0000-0000-000062310000}"/>
    <cellStyle name="Comma 3 34 3 3 2 2 2" xfId="28309" xr:uid="{00000000-0005-0000-0000-000063310000}"/>
    <cellStyle name="Comma 3 34 3 3 2 2 2 2" xfId="35839" xr:uid="{00000000-0005-0000-0000-000064310000}"/>
    <cellStyle name="Comma 3 34 3 3 2 2 3" xfId="32955" xr:uid="{00000000-0005-0000-0000-000065310000}"/>
    <cellStyle name="Comma 3 34 3 3 2 3" xfId="27672" xr:uid="{00000000-0005-0000-0000-000066310000}"/>
    <cellStyle name="Comma 3 34 3 3 2 3 2" xfId="35202" xr:uid="{00000000-0005-0000-0000-000067310000}"/>
    <cellStyle name="Comma 3 34 3 3 2 4" xfId="32318" xr:uid="{00000000-0005-0000-0000-000068310000}"/>
    <cellStyle name="Comma 3 34 3 3 3" xfId="25206" xr:uid="{00000000-0005-0000-0000-000069310000}"/>
    <cellStyle name="Comma 3 34 3 3 3 2" xfId="27891" xr:uid="{00000000-0005-0000-0000-00006A310000}"/>
    <cellStyle name="Comma 3 34 3 3 3 2 2" xfId="35421" xr:uid="{00000000-0005-0000-0000-00006B310000}"/>
    <cellStyle name="Comma 3 34 3 3 3 3" xfId="32537" xr:uid="{00000000-0005-0000-0000-00006C310000}"/>
    <cellStyle name="Comma 3 34 3 3 4" xfId="26439" xr:uid="{00000000-0005-0000-0000-00006D310000}"/>
    <cellStyle name="Comma 3 34 3 3 4 2" xfId="33838" xr:uid="{00000000-0005-0000-0000-00006E310000}"/>
    <cellStyle name="Comma 3 34 3 3 5" xfId="30954" xr:uid="{00000000-0005-0000-0000-00006F310000}"/>
    <cellStyle name="Comma 3 34 3 3 6" xfId="29192" xr:uid="{00000000-0005-0000-0000-000070310000}"/>
    <cellStyle name="Comma 3 34 3 4" xfId="23756" xr:uid="{00000000-0005-0000-0000-000071310000}"/>
    <cellStyle name="Comma 3 34 3 4 2" xfId="25405" xr:uid="{00000000-0005-0000-0000-000072310000}"/>
    <cellStyle name="Comma 3 34 3 4 2 2" xfId="28090" xr:uid="{00000000-0005-0000-0000-000073310000}"/>
    <cellStyle name="Comma 3 34 3 4 2 2 2" xfId="35620" xr:uid="{00000000-0005-0000-0000-000074310000}"/>
    <cellStyle name="Comma 3 34 3 4 2 3" xfId="32736" xr:uid="{00000000-0005-0000-0000-000075310000}"/>
    <cellStyle name="Comma 3 34 3 4 3" xfId="26642" xr:uid="{00000000-0005-0000-0000-000076310000}"/>
    <cellStyle name="Comma 3 34 3 4 3 2" xfId="34172" xr:uid="{00000000-0005-0000-0000-000077310000}"/>
    <cellStyle name="Comma 3 34 3 4 4" xfId="31288" xr:uid="{00000000-0005-0000-0000-000078310000}"/>
    <cellStyle name="Comma 3 34 3 4 5" xfId="29526" xr:uid="{00000000-0005-0000-0000-000079310000}"/>
    <cellStyle name="Comma 3 34 3 5" xfId="24087" xr:uid="{00000000-0005-0000-0000-00007A310000}"/>
    <cellStyle name="Comma 3 34 3 5 2" xfId="26088" xr:uid="{00000000-0005-0000-0000-00007B310000}"/>
    <cellStyle name="Comma 3 34 3 5 2 2" xfId="28773" xr:uid="{00000000-0005-0000-0000-00007C310000}"/>
    <cellStyle name="Comma 3 34 3 5 2 2 2" xfId="36303" xr:uid="{00000000-0005-0000-0000-00007D310000}"/>
    <cellStyle name="Comma 3 34 3 5 2 3" xfId="33419" xr:uid="{00000000-0005-0000-0000-00007E310000}"/>
    <cellStyle name="Comma 3 34 3 5 3" xfId="26972" xr:uid="{00000000-0005-0000-0000-00007F310000}"/>
    <cellStyle name="Comma 3 34 3 5 3 2" xfId="34502" xr:uid="{00000000-0005-0000-0000-000080310000}"/>
    <cellStyle name="Comma 3 34 3 5 4" xfId="31618" xr:uid="{00000000-0005-0000-0000-000081310000}"/>
    <cellStyle name="Comma 3 34 3 5 5" xfId="29856" xr:uid="{00000000-0005-0000-0000-000082310000}"/>
    <cellStyle name="Comma 3 34 3 6" xfId="24417" xr:uid="{00000000-0005-0000-0000-000083310000}"/>
    <cellStyle name="Comma 3 34 3 6 2" xfId="27302" xr:uid="{00000000-0005-0000-0000-000084310000}"/>
    <cellStyle name="Comma 3 34 3 6 2 2" xfId="34832" xr:uid="{00000000-0005-0000-0000-000085310000}"/>
    <cellStyle name="Comma 3 34 3 6 3" xfId="31948" xr:uid="{00000000-0005-0000-0000-000086310000}"/>
    <cellStyle name="Comma 3 34 3 6 4" xfId="30186" xr:uid="{00000000-0005-0000-0000-000087310000}"/>
    <cellStyle name="Comma 3 34 3 7" xfId="26287" xr:uid="{00000000-0005-0000-0000-000088310000}"/>
    <cellStyle name="Comma 3 34 3 7 2" xfId="33619" xr:uid="{00000000-0005-0000-0000-000089310000}"/>
    <cellStyle name="Comma 3 34 3 8" xfId="30735" xr:uid="{00000000-0005-0000-0000-00008A310000}"/>
    <cellStyle name="Comma 3 34 3 9" xfId="28973" xr:uid="{00000000-0005-0000-0000-00008B310000}"/>
    <cellStyle name="Comma 3 34 4" xfId="23317" xr:uid="{00000000-0005-0000-0000-00008C310000}"/>
    <cellStyle name="Comma 3 34 4 2" xfId="23887" xr:uid="{00000000-0005-0000-0000-00008D310000}"/>
    <cellStyle name="Comma 3 34 4 2 2" xfId="25755" xr:uid="{00000000-0005-0000-0000-00008E310000}"/>
    <cellStyle name="Comma 3 34 4 2 2 2" xfId="28440" xr:uid="{00000000-0005-0000-0000-00008F310000}"/>
    <cellStyle name="Comma 3 34 4 2 2 2 2" xfId="35970" xr:uid="{00000000-0005-0000-0000-000090310000}"/>
    <cellStyle name="Comma 3 34 4 2 2 3" xfId="33086" xr:uid="{00000000-0005-0000-0000-000091310000}"/>
    <cellStyle name="Comma 3 34 4 2 3" xfId="26773" xr:uid="{00000000-0005-0000-0000-000092310000}"/>
    <cellStyle name="Comma 3 34 4 2 3 2" xfId="34303" xr:uid="{00000000-0005-0000-0000-000093310000}"/>
    <cellStyle name="Comma 3 34 4 2 4" xfId="31419" xr:uid="{00000000-0005-0000-0000-000094310000}"/>
    <cellStyle name="Comma 3 34 4 2 5" xfId="29657" xr:uid="{00000000-0005-0000-0000-000095310000}"/>
    <cellStyle name="Comma 3 34 4 3" xfId="24218" xr:uid="{00000000-0005-0000-0000-000096310000}"/>
    <cellStyle name="Comma 3 34 4 3 2" xfId="26089" xr:uid="{00000000-0005-0000-0000-000097310000}"/>
    <cellStyle name="Comma 3 34 4 3 2 2" xfId="28774" xr:uid="{00000000-0005-0000-0000-000098310000}"/>
    <cellStyle name="Comma 3 34 4 3 2 2 2" xfId="36304" xr:uid="{00000000-0005-0000-0000-000099310000}"/>
    <cellStyle name="Comma 3 34 4 3 2 3" xfId="33420" xr:uid="{00000000-0005-0000-0000-00009A310000}"/>
    <cellStyle name="Comma 3 34 4 3 3" xfId="27103" xr:uid="{00000000-0005-0000-0000-00009B310000}"/>
    <cellStyle name="Comma 3 34 4 3 3 2" xfId="34633" xr:uid="{00000000-0005-0000-0000-00009C310000}"/>
    <cellStyle name="Comma 3 34 4 3 4" xfId="31749" xr:uid="{00000000-0005-0000-0000-00009D310000}"/>
    <cellStyle name="Comma 3 34 4 3 5" xfId="29987" xr:uid="{00000000-0005-0000-0000-00009E310000}"/>
    <cellStyle name="Comma 3 34 4 4" xfId="24548" xr:uid="{00000000-0005-0000-0000-00009F310000}"/>
    <cellStyle name="Comma 3 34 4 4 2" xfId="27433" xr:uid="{00000000-0005-0000-0000-0000A0310000}"/>
    <cellStyle name="Comma 3 34 4 4 2 2" xfId="34963" xr:uid="{00000000-0005-0000-0000-0000A1310000}"/>
    <cellStyle name="Comma 3 34 4 4 3" xfId="32079" xr:uid="{00000000-0005-0000-0000-0000A2310000}"/>
    <cellStyle name="Comma 3 34 4 4 4" xfId="30317" xr:uid="{00000000-0005-0000-0000-0000A3310000}"/>
    <cellStyle name="Comma 3 34 4 5" xfId="24767" xr:uid="{00000000-0005-0000-0000-0000A4310000}"/>
    <cellStyle name="Comma 3 34 4 5 2" xfId="33969" xr:uid="{00000000-0005-0000-0000-0000A5310000}"/>
    <cellStyle name="Comma 3 34 4 5 3" xfId="30536" xr:uid="{00000000-0005-0000-0000-0000A6310000}"/>
    <cellStyle name="Comma 3 34 4 6" xfId="31085" xr:uid="{00000000-0005-0000-0000-0000A7310000}"/>
    <cellStyle name="Comma 3 34 4 7" xfId="29323" xr:uid="{00000000-0005-0000-0000-0000A8310000}"/>
    <cellStyle name="Comma 3 34 5" xfId="23549" xr:uid="{00000000-0005-0000-0000-0000A9310000}"/>
    <cellStyle name="Comma 3 34 5 2" xfId="24984" xr:uid="{00000000-0005-0000-0000-0000AA310000}"/>
    <cellStyle name="Comma 3 34 5 2 2" xfId="25621" xr:uid="{00000000-0005-0000-0000-0000AB310000}"/>
    <cellStyle name="Comma 3 34 5 2 2 2" xfId="28306" xr:uid="{00000000-0005-0000-0000-0000AC310000}"/>
    <cellStyle name="Comma 3 34 5 2 2 2 2" xfId="35836" xr:uid="{00000000-0005-0000-0000-0000AD310000}"/>
    <cellStyle name="Comma 3 34 5 2 2 3" xfId="32952" xr:uid="{00000000-0005-0000-0000-0000AE310000}"/>
    <cellStyle name="Comma 3 34 5 2 3" xfId="27669" xr:uid="{00000000-0005-0000-0000-0000AF310000}"/>
    <cellStyle name="Comma 3 34 5 2 3 2" xfId="35199" xr:uid="{00000000-0005-0000-0000-0000B0310000}"/>
    <cellStyle name="Comma 3 34 5 2 4" xfId="32315" xr:uid="{00000000-0005-0000-0000-0000B1310000}"/>
    <cellStyle name="Comma 3 34 5 3" xfId="25203" xr:uid="{00000000-0005-0000-0000-0000B2310000}"/>
    <cellStyle name="Comma 3 34 5 3 2" xfId="27888" xr:uid="{00000000-0005-0000-0000-0000B3310000}"/>
    <cellStyle name="Comma 3 34 5 3 2 2" xfId="35418" xr:uid="{00000000-0005-0000-0000-0000B4310000}"/>
    <cellStyle name="Comma 3 34 5 3 3" xfId="32534" xr:uid="{00000000-0005-0000-0000-0000B5310000}"/>
    <cellStyle name="Comma 3 34 5 4" xfId="26436" xr:uid="{00000000-0005-0000-0000-0000B6310000}"/>
    <cellStyle name="Comma 3 34 5 4 2" xfId="33835" xr:uid="{00000000-0005-0000-0000-0000B7310000}"/>
    <cellStyle name="Comma 3 34 5 5" xfId="30951" xr:uid="{00000000-0005-0000-0000-0000B8310000}"/>
    <cellStyle name="Comma 3 34 5 6" xfId="29189" xr:uid="{00000000-0005-0000-0000-0000B9310000}"/>
    <cellStyle name="Comma 3 34 6" xfId="23753" xr:uid="{00000000-0005-0000-0000-0000BA310000}"/>
    <cellStyle name="Comma 3 34 6 2" xfId="25402" xr:uid="{00000000-0005-0000-0000-0000BB310000}"/>
    <cellStyle name="Comma 3 34 6 2 2" xfId="28087" xr:uid="{00000000-0005-0000-0000-0000BC310000}"/>
    <cellStyle name="Comma 3 34 6 2 2 2" xfId="35617" xr:uid="{00000000-0005-0000-0000-0000BD310000}"/>
    <cellStyle name="Comma 3 34 6 2 3" xfId="32733" xr:uid="{00000000-0005-0000-0000-0000BE310000}"/>
    <cellStyle name="Comma 3 34 6 3" xfId="26639" xr:uid="{00000000-0005-0000-0000-0000BF310000}"/>
    <cellStyle name="Comma 3 34 6 3 2" xfId="34169" xr:uid="{00000000-0005-0000-0000-0000C0310000}"/>
    <cellStyle name="Comma 3 34 6 4" xfId="31285" xr:uid="{00000000-0005-0000-0000-0000C1310000}"/>
    <cellStyle name="Comma 3 34 6 5" xfId="29523" xr:uid="{00000000-0005-0000-0000-0000C2310000}"/>
    <cellStyle name="Comma 3 34 7" xfId="24084" xr:uid="{00000000-0005-0000-0000-0000C3310000}"/>
    <cellStyle name="Comma 3 34 7 2" xfId="26090" xr:uid="{00000000-0005-0000-0000-0000C4310000}"/>
    <cellStyle name="Comma 3 34 7 2 2" xfId="28775" xr:uid="{00000000-0005-0000-0000-0000C5310000}"/>
    <cellStyle name="Comma 3 34 7 2 2 2" xfId="36305" xr:uid="{00000000-0005-0000-0000-0000C6310000}"/>
    <cellStyle name="Comma 3 34 7 2 3" xfId="33421" xr:uid="{00000000-0005-0000-0000-0000C7310000}"/>
    <cellStyle name="Comma 3 34 7 3" xfId="26969" xr:uid="{00000000-0005-0000-0000-0000C8310000}"/>
    <cellStyle name="Comma 3 34 7 3 2" xfId="34499" xr:uid="{00000000-0005-0000-0000-0000C9310000}"/>
    <cellStyle name="Comma 3 34 7 4" xfId="31615" xr:uid="{00000000-0005-0000-0000-0000CA310000}"/>
    <cellStyle name="Comma 3 34 7 5" xfId="29853" xr:uid="{00000000-0005-0000-0000-0000CB310000}"/>
    <cellStyle name="Comma 3 34 8" xfId="24414" xr:uid="{00000000-0005-0000-0000-0000CC310000}"/>
    <cellStyle name="Comma 3 34 8 2" xfId="27299" xr:uid="{00000000-0005-0000-0000-0000CD310000}"/>
    <cellStyle name="Comma 3 34 8 2 2" xfId="34829" xr:uid="{00000000-0005-0000-0000-0000CE310000}"/>
    <cellStyle name="Comma 3 34 8 3" xfId="31945" xr:uid="{00000000-0005-0000-0000-0000CF310000}"/>
    <cellStyle name="Comma 3 34 8 4" xfId="30183" xr:uid="{00000000-0005-0000-0000-0000D0310000}"/>
    <cellStyle name="Comma 3 34 9" xfId="26284" xr:uid="{00000000-0005-0000-0000-0000D1310000}"/>
    <cellStyle name="Comma 3 34 9 2" xfId="33616" xr:uid="{00000000-0005-0000-0000-0000D2310000}"/>
    <cellStyle name="Comma 3 35" xfId="3512" xr:uid="{00000000-0005-0000-0000-0000D3310000}"/>
    <cellStyle name="Comma 3 35 2" xfId="23321" xr:uid="{00000000-0005-0000-0000-0000D4310000}"/>
    <cellStyle name="Comma 3 35 2 2" xfId="23891" xr:uid="{00000000-0005-0000-0000-0000D5310000}"/>
    <cellStyle name="Comma 3 35 2 2 2" xfId="25759" xr:uid="{00000000-0005-0000-0000-0000D6310000}"/>
    <cellStyle name="Comma 3 35 2 2 2 2" xfId="28444" xr:uid="{00000000-0005-0000-0000-0000D7310000}"/>
    <cellStyle name="Comma 3 35 2 2 2 2 2" xfId="35974" xr:uid="{00000000-0005-0000-0000-0000D8310000}"/>
    <cellStyle name="Comma 3 35 2 2 2 3" xfId="33090" xr:uid="{00000000-0005-0000-0000-0000D9310000}"/>
    <cellStyle name="Comma 3 35 2 2 3" xfId="26777" xr:uid="{00000000-0005-0000-0000-0000DA310000}"/>
    <cellStyle name="Comma 3 35 2 2 3 2" xfId="34307" xr:uid="{00000000-0005-0000-0000-0000DB310000}"/>
    <cellStyle name="Comma 3 35 2 2 4" xfId="31423" xr:uid="{00000000-0005-0000-0000-0000DC310000}"/>
    <cellStyle name="Comma 3 35 2 2 5" xfId="29661" xr:uid="{00000000-0005-0000-0000-0000DD310000}"/>
    <cellStyle name="Comma 3 35 2 3" xfId="24222" xr:uid="{00000000-0005-0000-0000-0000DE310000}"/>
    <cellStyle name="Comma 3 35 2 3 2" xfId="26091" xr:uid="{00000000-0005-0000-0000-0000DF310000}"/>
    <cellStyle name="Comma 3 35 2 3 2 2" xfId="28776" xr:uid="{00000000-0005-0000-0000-0000E0310000}"/>
    <cellStyle name="Comma 3 35 2 3 2 2 2" xfId="36306" xr:uid="{00000000-0005-0000-0000-0000E1310000}"/>
    <cellStyle name="Comma 3 35 2 3 2 3" xfId="33422" xr:uid="{00000000-0005-0000-0000-0000E2310000}"/>
    <cellStyle name="Comma 3 35 2 3 3" xfId="27107" xr:uid="{00000000-0005-0000-0000-0000E3310000}"/>
    <cellStyle name="Comma 3 35 2 3 3 2" xfId="34637" xr:uid="{00000000-0005-0000-0000-0000E4310000}"/>
    <cellStyle name="Comma 3 35 2 3 4" xfId="31753" xr:uid="{00000000-0005-0000-0000-0000E5310000}"/>
    <cellStyle name="Comma 3 35 2 3 5" xfId="29991" xr:uid="{00000000-0005-0000-0000-0000E6310000}"/>
    <cellStyle name="Comma 3 35 2 4" xfId="24552" xr:uid="{00000000-0005-0000-0000-0000E7310000}"/>
    <cellStyle name="Comma 3 35 2 4 2" xfId="27437" xr:uid="{00000000-0005-0000-0000-0000E8310000}"/>
    <cellStyle name="Comma 3 35 2 4 2 2" xfId="34967" xr:uid="{00000000-0005-0000-0000-0000E9310000}"/>
    <cellStyle name="Comma 3 35 2 4 3" xfId="32083" xr:uid="{00000000-0005-0000-0000-0000EA310000}"/>
    <cellStyle name="Comma 3 35 2 4 4" xfId="30321" xr:uid="{00000000-0005-0000-0000-0000EB310000}"/>
    <cellStyle name="Comma 3 35 2 5" xfId="24771" xr:uid="{00000000-0005-0000-0000-0000EC310000}"/>
    <cellStyle name="Comma 3 35 2 5 2" xfId="33973" xr:uid="{00000000-0005-0000-0000-0000ED310000}"/>
    <cellStyle name="Comma 3 35 2 5 3" xfId="30540" xr:uid="{00000000-0005-0000-0000-0000EE310000}"/>
    <cellStyle name="Comma 3 35 2 6" xfId="31089" xr:uid="{00000000-0005-0000-0000-0000EF310000}"/>
    <cellStyle name="Comma 3 35 2 7" xfId="29327" xr:uid="{00000000-0005-0000-0000-0000F0310000}"/>
    <cellStyle name="Comma 3 35 3" xfId="23553" xr:uid="{00000000-0005-0000-0000-0000F1310000}"/>
    <cellStyle name="Comma 3 35 3 2" xfId="24988" xr:uid="{00000000-0005-0000-0000-0000F2310000}"/>
    <cellStyle name="Comma 3 35 3 2 2" xfId="25625" xr:uid="{00000000-0005-0000-0000-0000F3310000}"/>
    <cellStyle name="Comma 3 35 3 2 2 2" xfId="28310" xr:uid="{00000000-0005-0000-0000-0000F4310000}"/>
    <cellStyle name="Comma 3 35 3 2 2 2 2" xfId="35840" xr:uid="{00000000-0005-0000-0000-0000F5310000}"/>
    <cellStyle name="Comma 3 35 3 2 2 3" xfId="32956" xr:uid="{00000000-0005-0000-0000-0000F6310000}"/>
    <cellStyle name="Comma 3 35 3 2 3" xfId="27673" xr:uid="{00000000-0005-0000-0000-0000F7310000}"/>
    <cellStyle name="Comma 3 35 3 2 3 2" xfId="35203" xr:uid="{00000000-0005-0000-0000-0000F8310000}"/>
    <cellStyle name="Comma 3 35 3 2 4" xfId="32319" xr:uid="{00000000-0005-0000-0000-0000F9310000}"/>
    <cellStyle name="Comma 3 35 3 3" xfId="25207" xr:uid="{00000000-0005-0000-0000-0000FA310000}"/>
    <cellStyle name="Comma 3 35 3 3 2" xfId="27892" xr:uid="{00000000-0005-0000-0000-0000FB310000}"/>
    <cellStyle name="Comma 3 35 3 3 2 2" xfId="35422" xr:uid="{00000000-0005-0000-0000-0000FC310000}"/>
    <cellStyle name="Comma 3 35 3 3 3" xfId="32538" xr:uid="{00000000-0005-0000-0000-0000FD310000}"/>
    <cellStyle name="Comma 3 35 3 4" xfId="26440" xr:uid="{00000000-0005-0000-0000-0000FE310000}"/>
    <cellStyle name="Comma 3 35 3 4 2" xfId="33839" xr:uid="{00000000-0005-0000-0000-0000FF310000}"/>
    <cellStyle name="Comma 3 35 3 5" xfId="30955" xr:uid="{00000000-0005-0000-0000-000000320000}"/>
    <cellStyle name="Comma 3 35 3 6" xfId="29193" xr:uid="{00000000-0005-0000-0000-000001320000}"/>
    <cellStyle name="Comma 3 35 4" xfId="23757" xr:uid="{00000000-0005-0000-0000-000002320000}"/>
    <cellStyle name="Comma 3 35 4 2" xfId="25406" xr:uid="{00000000-0005-0000-0000-000003320000}"/>
    <cellStyle name="Comma 3 35 4 2 2" xfId="28091" xr:uid="{00000000-0005-0000-0000-000004320000}"/>
    <cellStyle name="Comma 3 35 4 2 2 2" xfId="35621" xr:uid="{00000000-0005-0000-0000-000005320000}"/>
    <cellStyle name="Comma 3 35 4 2 3" xfId="32737" xr:uid="{00000000-0005-0000-0000-000006320000}"/>
    <cellStyle name="Comma 3 35 4 3" xfId="26643" xr:uid="{00000000-0005-0000-0000-000007320000}"/>
    <cellStyle name="Comma 3 35 4 3 2" xfId="34173" xr:uid="{00000000-0005-0000-0000-000008320000}"/>
    <cellStyle name="Comma 3 35 4 4" xfId="31289" xr:uid="{00000000-0005-0000-0000-000009320000}"/>
    <cellStyle name="Comma 3 35 4 5" xfId="29527" xr:uid="{00000000-0005-0000-0000-00000A320000}"/>
    <cellStyle name="Comma 3 35 5" xfId="24088" xr:uid="{00000000-0005-0000-0000-00000B320000}"/>
    <cellStyle name="Comma 3 35 5 2" xfId="26092" xr:uid="{00000000-0005-0000-0000-00000C320000}"/>
    <cellStyle name="Comma 3 35 5 2 2" xfId="28777" xr:uid="{00000000-0005-0000-0000-00000D320000}"/>
    <cellStyle name="Comma 3 35 5 2 2 2" xfId="36307" xr:uid="{00000000-0005-0000-0000-00000E320000}"/>
    <cellStyle name="Comma 3 35 5 2 3" xfId="33423" xr:uid="{00000000-0005-0000-0000-00000F320000}"/>
    <cellStyle name="Comma 3 35 5 3" xfId="26973" xr:uid="{00000000-0005-0000-0000-000010320000}"/>
    <cellStyle name="Comma 3 35 5 3 2" xfId="34503" xr:uid="{00000000-0005-0000-0000-000011320000}"/>
    <cellStyle name="Comma 3 35 5 4" xfId="31619" xr:uid="{00000000-0005-0000-0000-000012320000}"/>
    <cellStyle name="Comma 3 35 5 5" xfId="29857" xr:uid="{00000000-0005-0000-0000-000013320000}"/>
    <cellStyle name="Comma 3 35 6" xfId="24418" xr:uid="{00000000-0005-0000-0000-000014320000}"/>
    <cellStyle name="Comma 3 35 6 2" xfId="27303" xr:uid="{00000000-0005-0000-0000-000015320000}"/>
    <cellStyle name="Comma 3 35 6 2 2" xfId="34833" xr:uid="{00000000-0005-0000-0000-000016320000}"/>
    <cellStyle name="Comma 3 35 6 3" xfId="31949" xr:uid="{00000000-0005-0000-0000-000017320000}"/>
    <cellStyle name="Comma 3 35 6 4" xfId="30187" xr:uid="{00000000-0005-0000-0000-000018320000}"/>
    <cellStyle name="Comma 3 35 7" xfId="26288" xr:uid="{00000000-0005-0000-0000-000019320000}"/>
    <cellStyle name="Comma 3 35 7 2" xfId="33620" xr:uid="{00000000-0005-0000-0000-00001A320000}"/>
    <cellStyle name="Comma 3 35 8" xfId="30736" xr:uid="{00000000-0005-0000-0000-00001B320000}"/>
    <cellStyle name="Comma 3 35 9" xfId="28974" xr:uid="{00000000-0005-0000-0000-00001C320000}"/>
    <cellStyle name="Comma 3 36" xfId="3513" xr:uid="{00000000-0005-0000-0000-00001D320000}"/>
    <cellStyle name="Comma 3 36 10" xfId="30737" xr:uid="{00000000-0005-0000-0000-00001E320000}"/>
    <cellStyle name="Comma 3 36 11" xfId="28975" xr:uid="{00000000-0005-0000-0000-00001F320000}"/>
    <cellStyle name="Comma 3 36 2" xfId="3514" xr:uid="{00000000-0005-0000-0000-000020320000}"/>
    <cellStyle name="Comma 3 36 2 10" xfId="28976" xr:uid="{00000000-0005-0000-0000-000021320000}"/>
    <cellStyle name="Comma 3 36 2 2" xfId="3515" xr:uid="{00000000-0005-0000-0000-000022320000}"/>
    <cellStyle name="Comma 3 36 2 2 2" xfId="23324" xr:uid="{00000000-0005-0000-0000-000023320000}"/>
    <cellStyle name="Comma 3 36 2 2 2 2" xfId="23894" xr:uid="{00000000-0005-0000-0000-000024320000}"/>
    <cellStyle name="Comma 3 36 2 2 2 2 2" xfId="25762" xr:uid="{00000000-0005-0000-0000-000025320000}"/>
    <cellStyle name="Comma 3 36 2 2 2 2 2 2" xfId="28447" xr:uid="{00000000-0005-0000-0000-000026320000}"/>
    <cellStyle name="Comma 3 36 2 2 2 2 2 2 2" xfId="35977" xr:uid="{00000000-0005-0000-0000-000027320000}"/>
    <cellStyle name="Comma 3 36 2 2 2 2 2 3" xfId="33093" xr:uid="{00000000-0005-0000-0000-000028320000}"/>
    <cellStyle name="Comma 3 36 2 2 2 2 3" xfId="26780" xr:uid="{00000000-0005-0000-0000-000029320000}"/>
    <cellStyle name="Comma 3 36 2 2 2 2 3 2" xfId="34310" xr:uid="{00000000-0005-0000-0000-00002A320000}"/>
    <cellStyle name="Comma 3 36 2 2 2 2 4" xfId="31426" xr:uid="{00000000-0005-0000-0000-00002B320000}"/>
    <cellStyle name="Comma 3 36 2 2 2 2 5" xfId="29664" xr:uid="{00000000-0005-0000-0000-00002C320000}"/>
    <cellStyle name="Comma 3 36 2 2 2 3" xfId="24225" xr:uid="{00000000-0005-0000-0000-00002D320000}"/>
    <cellStyle name="Comma 3 36 2 2 2 3 2" xfId="26093" xr:uid="{00000000-0005-0000-0000-00002E320000}"/>
    <cellStyle name="Comma 3 36 2 2 2 3 2 2" xfId="28778" xr:uid="{00000000-0005-0000-0000-00002F320000}"/>
    <cellStyle name="Comma 3 36 2 2 2 3 2 2 2" xfId="36308" xr:uid="{00000000-0005-0000-0000-000030320000}"/>
    <cellStyle name="Comma 3 36 2 2 2 3 2 3" xfId="33424" xr:uid="{00000000-0005-0000-0000-000031320000}"/>
    <cellStyle name="Comma 3 36 2 2 2 3 3" xfId="27110" xr:uid="{00000000-0005-0000-0000-000032320000}"/>
    <cellStyle name="Comma 3 36 2 2 2 3 3 2" xfId="34640" xr:uid="{00000000-0005-0000-0000-000033320000}"/>
    <cellStyle name="Comma 3 36 2 2 2 3 4" xfId="31756" xr:uid="{00000000-0005-0000-0000-000034320000}"/>
    <cellStyle name="Comma 3 36 2 2 2 3 5" xfId="29994" xr:uid="{00000000-0005-0000-0000-000035320000}"/>
    <cellStyle name="Comma 3 36 2 2 2 4" xfId="24555" xr:uid="{00000000-0005-0000-0000-000036320000}"/>
    <cellStyle name="Comma 3 36 2 2 2 4 2" xfId="27440" xr:uid="{00000000-0005-0000-0000-000037320000}"/>
    <cellStyle name="Comma 3 36 2 2 2 4 2 2" xfId="34970" xr:uid="{00000000-0005-0000-0000-000038320000}"/>
    <cellStyle name="Comma 3 36 2 2 2 4 3" xfId="32086" xr:uid="{00000000-0005-0000-0000-000039320000}"/>
    <cellStyle name="Comma 3 36 2 2 2 4 4" xfId="30324" xr:uid="{00000000-0005-0000-0000-00003A320000}"/>
    <cellStyle name="Comma 3 36 2 2 2 5" xfId="24774" xr:uid="{00000000-0005-0000-0000-00003B320000}"/>
    <cellStyle name="Comma 3 36 2 2 2 5 2" xfId="33976" xr:uid="{00000000-0005-0000-0000-00003C320000}"/>
    <cellStyle name="Comma 3 36 2 2 2 5 3" xfId="30543" xr:uid="{00000000-0005-0000-0000-00003D320000}"/>
    <cellStyle name="Comma 3 36 2 2 2 6" xfId="31092" xr:uid="{00000000-0005-0000-0000-00003E320000}"/>
    <cellStyle name="Comma 3 36 2 2 2 7" xfId="29330" xr:uid="{00000000-0005-0000-0000-00003F320000}"/>
    <cellStyle name="Comma 3 36 2 2 3" xfId="23556" xr:uid="{00000000-0005-0000-0000-000040320000}"/>
    <cellStyle name="Comma 3 36 2 2 3 2" xfId="24991" xr:uid="{00000000-0005-0000-0000-000041320000}"/>
    <cellStyle name="Comma 3 36 2 2 3 2 2" xfId="25628" xr:uid="{00000000-0005-0000-0000-000042320000}"/>
    <cellStyle name="Comma 3 36 2 2 3 2 2 2" xfId="28313" xr:uid="{00000000-0005-0000-0000-000043320000}"/>
    <cellStyle name="Comma 3 36 2 2 3 2 2 2 2" xfId="35843" xr:uid="{00000000-0005-0000-0000-000044320000}"/>
    <cellStyle name="Comma 3 36 2 2 3 2 2 3" xfId="32959" xr:uid="{00000000-0005-0000-0000-000045320000}"/>
    <cellStyle name="Comma 3 36 2 2 3 2 3" xfId="27676" xr:uid="{00000000-0005-0000-0000-000046320000}"/>
    <cellStyle name="Comma 3 36 2 2 3 2 3 2" xfId="35206" xr:uid="{00000000-0005-0000-0000-000047320000}"/>
    <cellStyle name="Comma 3 36 2 2 3 2 4" xfId="32322" xr:uid="{00000000-0005-0000-0000-000048320000}"/>
    <cellStyle name="Comma 3 36 2 2 3 3" xfId="25210" xr:uid="{00000000-0005-0000-0000-000049320000}"/>
    <cellStyle name="Comma 3 36 2 2 3 3 2" xfId="27895" xr:uid="{00000000-0005-0000-0000-00004A320000}"/>
    <cellStyle name="Comma 3 36 2 2 3 3 2 2" xfId="35425" xr:uid="{00000000-0005-0000-0000-00004B320000}"/>
    <cellStyle name="Comma 3 36 2 2 3 3 3" xfId="32541" xr:uid="{00000000-0005-0000-0000-00004C320000}"/>
    <cellStyle name="Comma 3 36 2 2 3 4" xfId="26443" xr:uid="{00000000-0005-0000-0000-00004D320000}"/>
    <cellStyle name="Comma 3 36 2 2 3 4 2" xfId="33842" xr:uid="{00000000-0005-0000-0000-00004E320000}"/>
    <cellStyle name="Comma 3 36 2 2 3 5" xfId="30958" xr:uid="{00000000-0005-0000-0000-00004F320000}"/>
    <cellStyle name="Comma 3 36 2 2 3 6" xfId="29196" xr:uid="{00000000-0005-0000-0000-000050320000}"/>
    <cellStyle name="Comma 3 36 2 2 4" xfId="23760" xr:uid="{00000000-0005-0000-0000-000051320000}"/>
    <cellStyle name="Comma 3 36 2 2 4 2" xfId="25409" xr:uid="{00000000-0005-0000-0000-000052320000}"/>
    <cellStyle name="Comma 3 36 2 2 4 2 2" xfId="28094" xr:uid="{00000000-0005-0000-0000-000053320000}"/>
    <cellStyle name="Comma 3 36 2 2 4 2 2 2" xfId="35624" xr:uid="{00000000-0005-0000-0000-000054320000}"/>
    <cellStyle name="Comma 3 36 2 2 4 2 3" xfId="32740" xr:uid="{00000000-0005-0000-0000-000055320000}"/>
    <cellStyle name="Comma 3 36 2 2 4 3" xfId="26646" xr:uid="{00000000-0005-0000-0000-000056320000}"/>
    <cellStyle name="Comma 3 36 2 2 4 3 2" xfId="34176" xr:uid="{00000000-0005-0000-0000-000057320000}"/>
    <cellStyle name="Comma 3 36 2 2 4 4" xfId="31292" xr:uid="{00000000-0005-0000-0000-000058320000}"/>
    <cellStyle name="Comma 3 36 2 2 4 5" xfId="29530" xr:uid="{00000000-0005-0000-0000-000059320000}"/>
    <cellStyle name="Comma 3 36 2 2 5" xfId="24091" xr:uid="{00000000-0005-0000-0000-00005A320000}"/>
    <cellStyle name="Comma 3 36 2 2 5 2" xfId="26094" xr:uid="{00000000-0005-0000-0000-00005B320000}"/>
    <cellStyle name="Comma 3 36 2 2 5 2 2" xfId="28779" xr:uid="{00000000-0005-0000-0000-00005C320000}"/>
    <cellStyle name="Comma 3 36 2 2 5 2 2 2" xfId="36309" xr:uid="{00000000-0005-0000-0000-00005D320000}"/>
    <cellStyle name="Comma 3 36 2 2 5 2 3" xfId="33425" xr:uid="{00000000-0005-0000-0000-00005E320000}"/>
    <cellStyle name="Comma 3 36 2 2 5 3" xfId="26976" xr:uid="{00000000-0005-0000-0000-00005F320000}"/>
    <cellStyle name="Comma 3 36 2 2 5 3 2" xfId="34506" xr:uid="{00000000-0005-0000-0000-000060320000}"/>
    <cellStyle name="Comma 3 36 2 2 5 4" xfId="31622" xr:uid="{00000000-0005-0000-0000-000061320000}"/>
    <cellStyle name="Comma 3 36 2 2 5 5" xfId="29860" xr:uid="{00000000-0005-0000-0000-000062320000}"/>
    <cellStyle name="Comma 3 36 2 2 6" xfId="24421" xr:uid="{00000000-0005-0000-0000-000063320000}"/>
    <cellStyle name="Comma 3 36 2 2 6 2" xfId="27306" xr:uid="{00000000-0005-0000-0000-000064320000}"/>
    <cellStyle name="Comma 3 36 2 2 6 2 2" xfId="34836" xr:uid="{00000000-0005-0000-0000-000065320000}"/>
    <cellStyle name="Comma 3 36 2 2 6 3" xfId="31952" xr:uid="{00000000-0005-0000-0000-000066320000}"/>
    <cellStyle name="Comma 3 36 2 2 6 4" xfId="30190" xr:uid="{00000000-0005-0000-0000-000067320000}"/>
    <cellStyle name="Comma 3 36 2 2 7" xfId="26291" xr:uid="{00000000-0005-0000-0000-000068320000}"/>
    <cellStyle name="Comma 3 36 2 2 7 2" xfId="33623" xr:uid="{00000000-0005-0000-0000-000069320000}"/>
    <cellStyle name="Comma 3 36 2 2 8" xfId="30739" xr:uid="{00000000-0005-0000-0000-00006A320000}"/>
    <cellStyle name="Comma 3 36 2 2 9" xfId="28977" xr:uid="{00000000-0005-0000-0000-00006B320000}"/>
    <cellStyle name="Comma 3 36 2 3" xfId="23323" xr:uid="{00000000-0005-0000-0000-00006C320000}"/>
    <cellStyle name="Comma 3 36 2 3 2" xfId="23893" xr:uid="{00000000-0005-0000-0000-00006D320000}"/>
    <cellStyle name="Comma 3 36 2 3 2 2" xfId="25761" xr:uid="{00000000-0005-0000-0000-00006E320000}"/>
    <cellStyle name="Comma 3 36 2 3 2 2 2" xfId="28446" xr:uid="{00000000-0005-0000-0000-00006F320000}"/>
    <cellStyle name="Comma 3 36 2 3 2 2 2 2" xfId="35976" xr:uid="{00000000-0005-0000-0000-000070320000}"/>
    <cellStyle name="Comma 3 36 2 3 2 2 3" xfId="33092" xr:uid="{00000000-0005-0000-0000-000071320000}"/>
    <cellStyle name="Comma 3 36 2 3 2 3" xfId="26779" xr:uid="{00000000-0005-0000-0000-000072320000}"/>
    <cellStyle name="Comma 3 36 2 3 2 3 2" xfId="34309" xr:uid="{00000000-0005-0000-0000-000073320000}"/>
    <cellStyle name="Comma 3 36 2 3 2 4" xfId="31425" xr:uid="{00000000-0005-0000-0000-000074320000}"/>
    <cellStyle name="Comma 3 36 2 3 2 5" xfId="29663" xr:uid="{00000000-0005-0000-0000-000075320000}"/>
    <cellStyle name="Comma 3 36 2 3 3" xfId="24224" xr:uid="{00000000-0005-0000-0000-000076320000}"/>
    <cellStyle name="Comma 3 36 2 3 3 2" xfId="26095" xr:uid="{00000000-0005-0000-0000-000077320000}"/>
    <cellStyle name="Comma 3 36 2 3 3 2 2" xfId="28780" xr:uid="{00000000-0005-0000-0000-000078320000}"/>
    <cellStyle name="Comma 3 36 2 3 3 2 2 2" xfId="36310" xr:uid="{00000000-0005-0000-0000-000079320000}"/>
    <cellStyle name="Comma 3 36 2 3 3 2 3" xfId="33426" xr:uid="{00000000-0005-0000-0000-00007A320000}"/>
    <cellStyle name="Comma 3 36 2 3 3 3" xfId="27109" xr:uid="{00000000-0005-0000-0000-00007B320000}"/>
    <cellStyle name="Comma 3 36 2 3 3 3 2" xfId="34639" xr:uid="{00000000-0005-0000-0000-00007C320000}"/>
    <cellStyle name="Comma 3 36 2 3 3 4" xfId="31755" xr:uid="{00000000-0005-0000-0000-00007D320000}"/>
    <cellStyle name="Comma 3 36 2 3 3 5" xfId="29993" xr:uid="{00000000-0005-0000-0000-00007E320000}"/>
    <cellStyle name="Comma 3 36 2 3 4" xfId="24554" xr:uid="{00000000-0005-0000-0000-00007F320000}"/>
    <cellStyle name="Comma 3 36 2 3 4 2" xfId="27439" xr:uid="{00000000-0005-0000-0000-000080320000}"/>
    <cellStyle name="Comma 3 36 2 3 4 2 2" xfId="34969" xr:uid="{00000000-0005-0000-0000-000081320000}"/>
    <cellStyle name="Comma 3 36 2 3 4 3" xfId="32085" xr:uid="{00000000-0005-0000-0000-000082320000}"/>
    <cellStyle name="Comma 3 36 2 3 4 4" xfId="30323" xr:uid="{00000000-0005-0000-0000-000083320000}"/>
    <cellStyle name="Comma 3 36 2 3 5" xfId="24773" xr:uid="{00000000-0005-0000-0000-000084320000}"/>
    <cellStyle name="Comma 3 36 2 3 5 2" xfId="33975" xr:uid="{00000000-0005-0000-0000-000085320000}"/>
    <cellStyle name="Comma 3 36 2 3 5 3" xfId="30542" xr:uid="{00000000-0005-0000-0000-000086320000}"/>
    <cellStyle name="Comma 3 36 2 3 6" xfId="31091" xr:uid="{00000000-0005-0000-0000-000087320000}"/>
    <cellStyle name="Comma 3 36 2 3 7" xfId="29329" xr:uid="{00000000-0005-0000-0000-000088320000}"/>
    <cellStyle name="Comma 3 36 2 4" xfId="23555" xr:uid="{00000000-0005-0000-0000-000089320000}"/>
    <cellStyle name="Comma 3 36 2 4 2" xfId="24990" xr:uid="{00000000-0005-0000-0000-00008A320000}"/>
    <cellStyle name="Comma 3 36 2 4 2 2" xfId="25627" xr:uid="{00000000-0005-0000-0000-00008B320000}"/>
    <cellStyle name="Comma 3 36 2 4 2 2 2" xfId="28312" xr:uid="{00000000-0005-0000-0000-00008C320000}"/>
    <cellStyle name="Comma 3 36 2 4 2 2 2 2" xfId="35842" xr:uid="{00000000-0005-0000-0000-00008D320000}"/>
    <cellStyle name="Comma 3 36 2 4 2 2 3" xfId="32958" xr:uid="{00000000-0005-0000-0000-00008E320000}"/>
    <cellStyle name="Comma 3 36 2 4 2 3" xfId="27675" xr:uid="{00000000-0005-0000-0000-00008F320000}"/>
    <cellStyle name="Comma 3 36 2 4 2 3 2" xfId="35205" xr:uid="{00000000-0005-0000-0000-000090320000}"/>
    <cellStyle name="Comma 3 36 2 4 2 4" xfId="32321" xr:uid="{00000000-0005-0000-0000-000091320000}"/>
    <cellStyle name="Comma 3 36 2 4 3" xfId="25209" xr:uid="{00000000-0005-0000-0000-000092320000}"/>
    <cellStyle name="Comma 3 36 2 4 3 2" xfId="27894" xr:uid="{00000000-0005-0000-0000-000093320000}"/>
    <cellStyle name="Comma 3 36 2 4 3 2 2" xfId="35424" xr:uid="{00000000-0005-0000-0000-000094320000}"/>
    <cellStyle name="Comma 3 36 2 4 3 3" xfId="32540" xr:uid="{00000000-0005-0000-0000-000095320000}"/>
    <cellStyle name="Comma 3 36 2 4 4" xfId="26442" xr:uid="{00000000-0005-0000-0000-000096320000}"/>
    <cellStyle name="Comma 3 36 2 4 4 2" xfId="33841" xr:uid="{00000000-0005-0000-0000-000097320000}"/>
    <cellStyle name="Comma 3 36 2 4 5" xfId="30957" xr:uid="{00000000-0005-0000-0000-000098320000}"/>
    <cellStyle name="Comma 3 36 2 4 6" xfId="29195" xr:uid="{00000000-0005-0000-0000-000099320000}"/>
    <cellStyle name="Comma 3 36 2 5" xfId="23759" xr:uid="{00000000-0005-0000-0000-00009A320000}"/>
    <cellStyle name="Comma 3 36 2 5 2" xfId="25408" xr:uid="{00000000-0005-0000-0000-00009B320000}"/>
    <cellStyle name="Comma 3 36 2 5 2 2" xfId="28093" xr:uid="{00000000-0005-0000-0000-00009C320000}"/>
    <cellStyle name="Comma 3 36 2 5 2 2 2" xfId="35623" xr:uid="{00000000-0005-0000-0000-00009D320000}"/>
    <cellStyle name="Comma 3 36 2 5 2 3" xfId="32739" xr:uid="{00000000-0005-0000-0000-00009E320000}"/>
    <cellStyle name="Comma 3 36 2 5 3" xfId="26645" xr:uid="{00000000-0005-0000-0000-00009F320000}"/>
    <cellStyle name="Comma 3 36 2 5 3 2" xfId="34175" xr:uid="{00000000-0005-0000-0000-0000A0320000}"/>
    <cellStyle name="Comma 3 36 2 5 4" xfId="31291" xr:uid="{00000000-0005-0000-0000-0000A1320000}"/>
    <cellStyle name="Comma 3 36 2 5 5" xfId="29529" xr:uid="{00000000-0005-0000-0000-0000A2320000}"/>
    <cellStyle name="Comma 3 36 2 6" xfId="24090" xr:uid="{00000000-0005-0000-0000-0000A3320000}"/>
    <cellStyle name="Comma 3 36 2 6 2" xfId="26096" xr:uid="{00000000-0005-0000-0000-0000A4320000}"/>
    <cellStyle name="Comma 3 36 2 6 2 2" xfId="28781" xr:uid="{00000000-0005-0000-0000-0000A5320000}"/>
    <cellStyle name="Comma 3 36 2 6 2 2 2" xfId="36311" xr:uid="{00000000-0005-0000-0000-0000A6320000}"/>
    <cellStyle name="Comma 3 36 2 6 2 3" xfId="33427" xr:uid="{00000000-0005-0000-0000-0000A7320000}"/>
    <cellStyle name="Comma 3 36 2 6 3" xfId="26975" xr:uid="{00000000-0005-0000-0000-0000A8320000}"/>
    <cellStyle name="Comma 3 36 2 6 3 2" xfId="34505" xr:uid="{00000000-0005-0000-0000-0000A9320000}"/>
    <cellStyle name="Comma 3 36 2 6 4" xfId="31621" xr:uid="{00000000-0005-0000-0000-0000AA320000}"/>
    <cellStyle name="Comma 3 36 2 6 5" xfId="29859" xr:uid="{00000000-0005-0000-0000-0000AB320000}"/>
    <cellStyle name="Comma 3 36 2 7" xfId="24420" xr:uid="{00000000-0005-0000-0000-0000AC320000}"/>
    <cellStyle name="Comma 3 36 2 7 2" xfId="27305" xr:uid="{00000000-0005-0000-0000-0000AD320000}"/>
    <cellStyle name="Comma 3 36 2 7 2 2" xfId="34835" xr:uid="{00000000-0005-0000-0000-0000AE320000}"/>
    <cellStyle name="Comma 3 36 2 7 3" xfId="31951" xr:uid="{00000000-0005-0000-0000-0000AF320000}"/>
    <cellStyle name="Comma 3 36 2 7 4" xfId="30189" xr:uid="{00000000-0005-0000-0000-0000B0320000}"/>
    <cellStyle name="Comma 3 36 2 8" xfId="26290" xr:uid="{00000000-0005-0000-0000-0000B1320000}"/>
    <cellStyle name="Comma 3 36 2 8 2" xfId="33622" xr:uid="{00000000-0005-0000-0000-0000B2320000}"/>
    <cellStyle name="Comma 3 36 2 9" xfId="30738" xr:uid="{00000000-0005-0000-0000-0000B3320000}"/>
    <cellStyle name="Comma 3 36 3" xfId="3516" xr:uid="{00000000-0005-0000-0000-0000B4320000}"/>
    <cellStyle name="Comma 3 36 3 2" xfId="23325" xr:uid="{00000000-0005-0000-0000-0000B5320000}"/>
    <cellStyle name="Comma 3 36 3 2 2" xfId="23895" xr:uid="{00000000-0005-0000-0000-0000B6320000}"/>
    <cellStyle name="Comma 3 36 3 2 2 2" xfId="25763" xr:uid="{00000000-0005-0000-0000-0000B7320000}"/>
    <cellStyle name="Comma 3 36 3 2 2 2 2" xfId="28448" xr:uid="{00000000-0005-0000-0000-0000B8320000}"/>
    <cellStyle name="Comma 3 36 3 2 2 2 2 2" xfId="35978" xr:uid="{00000000-0005-0000-0000-0000B9320000}"/>
    <cellStyle name="Comma 3 36 3 2 2 2 3" xfId="33094" xr:uid="{00000000-0005-0000-0000-0000BA320000}"/>
    <cellStyle name="Comma 3 36 3 2 2 3" xfId="26781" xr:uid="{00000000-0005-0000-0000-0000BB320000}"/>
    <cellStyle name="Comma 3 36 3 2 2 3 2" xfId="34311" xr:uid="{00000000-0005-0000-0000-0000BC320000}"/>
    <cellStyle name="Comma 3 36 3 2 2 4" xfId="31427" xr:uid="{00000000-0005-0000-0000-0000BD320000}"/>
    <cellStyle name="Comma 3 36 3 2 2 5" xfId="29665" xr:uid="{00000000-0005-0000-0000-0000BE320000}"/>
    <cellStyle name="Comma 3 36 3 2 3" xfId="24226" xr:uid="{00000000-0005-0000-0000-0000BF320000}"/>
    <cellStyle name="Comma 3 36 3 2 3 2" xfId="26097" xr:uid="{00000000-0005-0000-0000-0000C0320000}"/>
    <cellStyle name="Comma 3 36 3 2 3 2 2" xfId="28782" xr:uid="{00000000-0005-0000-0000-0000C1320000}"/>
    <cellStyle name="Comma 3 36 3 2 3 2 2 2" xfId="36312" xr:uid="{00000000-0005-0000-0000-0000C2320000}"/>
    <cellStyle name="Comma 3 36 3 2 3 2 3" xfId="33428" xr:uid="{00000000-0005-0000-0000-0000C3320000}"/>
    <cellStyle name="Comma 3 36 3 2 3 3" xfId="27111" xr:uid="{00000000-0005-0000-0000-0000C4320000}"/>
    <cellStyle name="Comma 3 36 3 2 3 3 2" xfId="34641" xr:uid="{00000000-0005-0000-0000-0000C5320000}"/>
    <cellStyle name="Comma 3 36 3 2 3 4" xfId="31757" xr:uid="{00000000-0005-0000-0000-0000C6320000}"/>
    <cellStyle name="Comma 3 36 3 2 3 5" xfId="29995" xr:uid="{00000000-0005-0000-0000-0000C7320000}"/>
    <cellStyle name="Comma 3 36 3 2 4" xfId="24556" xr:uid="{00000000-0005-0000-0000-0000C8320000}"/>
    <cellStyle name="Comma 3 36 3 2 4 2" xfId="27441" xr:uid="{00000000-0005-0000-0000-0000C9320000}"/>
    <cellStyle name="Comma 3 36 3 2 4 2 2" xfId="34971" xr:uid="{00000000-0005-0000-0000-0000CA320000}"/>
    <cellStyle name="Comma 3 36 3 2 4 3" xfId="32087" xr:uid="{00000000-0005-0000-0000-0000CB320000}"/>
    <cellStyle name="Comma 3 36 3 2 4 4" xfId="30325" xr:uid="{00000000-0005-0000-0000-0000CC320000}"/>
    <cellStyle name="Comma 3 36 3 2 5" xfId="24775" xr:uid="{00000000-0005-0000-0000-0000CD320000}"/>
    <cellStyle name="Comma 3 36 3 2 5 2" xfId="33977" xr:uid="{00000000-0005-0000-0000-0000CE320000}"/>
    <cellStyle name="Comma 3 36 3 2 5 3" xfId="30544" xr:uid="{00000000-0005-0000-0000-0000CF320000}"/>
    <cellStyle name="Comma 3 36 3 2 6" xfId="31093" xr:uid="{00000000-0005-0000-0000-0000D0320000}"/>
    <cellStyle name="Comma 3 36 3 2 7" xfId="29331" xr:uid="{00000000-0005-0000-0000-0000D1320000}"/>
    <cellStyle name="Comma 3 36 3 3" xfId="23557" xr:uid="{00000000-0005-0000-0000-0000D2320000}"/>
    <cellStyle name="Comma 3 36 3 3 2" xfId="24992" xr:uid="{00000000-0005-0000-0000-0000D3320000}"/>
    <cellStyle name="Comma 3 36 3 3 2 2" xfId="25629" xr:uid="{00000000-0005-0000-0000-0000D4320000}"/>
    <cellStyle name="Comma 3 36 3 3 2 2 2" xfId="28314" xr:uid="{00000000-0005-0000-0000-0000D5320000}"/>
    <cellStyle name="Comma 3 36 3 3 2 2 2 2" xfId="35844" xr:uid="{00000000-0005-0000-0000-0000D6320000}"/>
    <cellStyle name="Comma 3 36 3 3 2 2 3" xfId="32960" xr:uid="{00000000-0005-0000-0000-0000D7320000}"/>
    <cellStyle name="Comma 3 36 3 3 2 3" xfId="27677" xr:uid="{00000000-0005-0000-0000-0000D8320000}"/>
    <cellStyle name="Comma 3 36 3 3 2 3 2" xfId="35207" xr:uid="{00000000-0005-0000-0000-0000D9320000}"/>
    <cellStyle name="Comma 3 36 3 3 2 4" xfId="32323" xr:uid="{00000000-0005-0000-0000-0000DA320000}"/>
    <cellStyle name="Comma 3 36 3 3 3" xfId="25211" xr:uid="{00000000-0005-0000-0000-0000DB320000}"/>
    <cellStyle name="Comma 3 36 3 3 3 2" xfId="27896" xr:uid="{00000000-0005-0000-0000-0000DC320000}"/>
    <cellStyle name="Comma 3 36 3 3 3 2 2" xfId="35426" xr:uid="{00000000-0005-0000-0000-0000DD320000}"/>
    <cellStyle name="Comma 3 36 3 3 3 3" xfId="32542" xr:uid="{00000000-0005-0000-0000-0000DE320000}"/>
    <cellStyle name="Comma 3 36 3 3 4" xfId="26444" xr:uid="{00000000-0005-0000-0000-0000DF320000}"/>
    <cellStyle name="Comma 3 36 3 3 4 2" xfId="33843" xr:uid="{00000000-0005-0000-0000-0000E0320000}"/>
    <cellStyle name="Comma 3 36 3 3 5" xfId="30959" xr:uid="{00000000-0005-0000-0000-0000E1320000}"/>
    <cellStyle name="Comma 3 36 3 3 6" xfId="29197" xr:uid="{00000000-0005-0000-0000-0000E2320000}"/>
    <cellStyle name="Comma 3 36 3 4" xfId="23761" xr:uid="{00000000-0005-0000-0000-0000E3320000}"/>
    <cellStyle name="Comma 3 36 3 4 2" xfId="25410" xr:uid="{00000000-0005-0000-0000-0000E4320000}"/>
    <cellStyle name="Comma 3 36 3 4 2 2" xfId="28095" xr:uid="{00000000-0005-0000-0000-0000E5320000}"/>
    <cellStyle name="Comma 3 36 3 4 2 2 2" xfId="35625" xr:uid="{00000000-0005-0000-0000-0000E6320000}"/>
    <cellStyle name="Comma 3 36 3 4 2 3" xfId="32741" xr:uid="{00000000-0005-0000-0000-0000E7320000}"/>
    <cellStyle name="Comma 3 36 3 4 3" xfId="26647" xr:uid="{00000000-0005-0000-0000-0000E8320000}"/>
    <cellStyle name="Comma 3 36 3 4 3 2" xfId="34177" xr:uid="{00000000-0005-0000-0000-0000E9320000}"/>
    <cellStyle name="Comma 3 36 3 4 4" xfId="31293" xr:uid="{00000000-0005-0000-0000-0000EA320000}"/>
    <cellStyle name="Comma 3 36 3 4 5" xfId="29531" xr:uid="{00000000-0005-0000-0000-0000EB320000}"/>
    <cellStyle name="Comma 3 36 3 5" xfId="24092" xr:uid="{00000000-0005-0000-0000-0000EC320000}"/>
    <cellStyle name="Comma 3 36 3 5 2" xfId="26098" xr:uid="{00000000-0005-0000-0000-0000ED320000}"/>
    <cellStyle name="Comma 3 36 3 5 2 2" xfId="28783" xr:uid="{00000000-0005-0000-0000-0000EE320000}"/>
    <cellStyle name="Comma 3 36 3 5 2 2 2" xfId="36313" xr:uid="{00000000-0005-0000-0000-0000EF320000}"/>
    <cellStyle name="Comma 3 36 3 5 2 3" xfId="33429" xr:uid="{00000000-0005-0000-0000-0000F0320000}"/>
    <cellStyle name="Comma 3 36 3 5 3" xfId="26977" xr:uid="{00000000-0005-0000-0000-0000F1320000}"/>
    <cellStyle name="Comma 3 36 3 5 3 2" xfId="34507" xr:uid="{00000000-0005-0000-0000-0000F2320000}"/>
    <cellStyle name="Comma 3 36 3 5 4" xfId="31623" xr:uid="{00000000-0005-0000-0000-0000F3320000}"/>
    <cellStyle name="Comma 3 36 3 5 5" xfId="29861" xr:uid="{00000000-0005-0000-0000-0000F4320000}"/>
    <cellStyle name="Comma 3 36 3 6" xfId="24422" xr:uid="{00000000-0005-0000-0000-0000F5320000}"/>
    <cellStyle name="Comma 3 36 3 6 2" xfId="27307" xr:uid="{00000000-0005-0000-0000-0000F6320000}"/>
    <cellStyle name="Comma 3 36 3 6 2 2" xfId="34837" xr:uid="{00000000-0005-0000-0000-0000F7320000}"/>
    <cellStyle name="Comma 3 36 3 6 3" xfId="31953" xr:uid="{00000000-0005-0000-0000-0000F8320000}"/>
    <cellStyle name="Comma 3 36 3 6 4" xfId="30191" xr:uid="{00000000-0005-0000-0000-0000F9320000}"/>
    <cellStyle name="Comma 3 36 3 7" xfId="26292" xr:uid="{00000000-0005-0000-0000-0000FA320000}"/>
    <cellStyle name="Comma 3 36 3 7 2" xfId="33624" xr:uid="{00000000-0005-0000-0000-0000FB320000}"/>
    <cellStyle name="Comma 3 36 3 8" xfId="30740" xr:uid="{00000000-0005-0000-0000-0000FC320000}"/>
    <cellStyle name="Comma 3 36 3 9" xfId="28978" xr:uid="{00000000-0005-0000-0000-0000FD320000}"/>
    <cellStyle name="Comma 3 36 4" xfId="23322" xr:uid="{00000000-0005-0000-0000-0000FE320000}"/>
    <cellStyle name="Comma 3 36 4 2" xfId="23892" xr:uid="{00000000-0005-0000-0000-0000FF320000}"/>
    <cellStyle name="Comma 3 36 4 2 2" xfId="25760" xr:uid="{00000000-0005-0000-0000-000000330000}"/>
    <cellStyle name="Comma 3 36 4 2 2 2" xfId="28445" xr:uid="{00000000-0005-0000-0000-000001330000}"/>
    <cellStyle name="Comma 3 36 4 2 2 2 2" xfId="35975" xr:uid="{00000000-0005-0000-0000-000002330000}"/>
    <cellStyle name="Comma 3 36 4 2 2 3" xfId="33091" xr:uid="{00000000-0005-0000-0000-000003330000}"/>
    <cellStyle name="Comma 3 36 4 2 3" xfId="26778" xr:uid="{00000000-0005-0000-0000-000004330000}"/>
    <cellStyle name="Comma 3 36 4 2 3 2" xfId="34308" xr:uid="{00000000-0005-0000-0000-000005330000}"/>
    <cellStyle name="Comma 3 36 4 2 4" xfId="31424" xr:uid="{00000000-0005-0000-0000-000006330000}"/>
    <cellStyle name="Comma 3 36 4 2 5" xfId="29662" xr:uid="{00000000-0005-0000-0000-000007330000}"/>
    <cellStyle name="Comma 3 36 4 3" xfId="24223" xr:uid="{00000000-0005-0000-0000-000008330000}"/>
    <cellStyle name="Comma 3 36 4 3 2" xfId="26099" xr:uid="{00000000-0005-0000-0000-000009330000}"/>
    <cellStyle name="Comma 3 36 4 3 2 2" xfId="28784" xr:uid="{00000000-0005-0000-0000-00000A330000}"/>
    <cellStyle name="Comma 3 36 4 3 2 2 2" xfId="36314" xr:uid="{00000000-0005-0000-0000-00000B330000}"/>
    <cellStyle name="Comma 3 36 4 3 2 3" xfId="33430" xr:uid="{00000000-0005-0000-0000-00000C330000}"/>
    <cellStyle name="Comma 3 36 4 3 3" xfId="27108" xr:uid="{00000000-0005-0000-0000-00000D330000}"/>
    <cellStyle name="Comma 3 36 4 3 3 2" xfId="34638" xr:uid="{00000000-0005-0000-0000-00000E330000}"/>
    <cellStyle name="Comma 3 36 4 3 4" xfId="31754" xr:uid="{00000000-0005-0000-0000-00000F330000}"/>
    <cellStyle name="Comma 3 36 4 3 5" xfId="29992" xr:uid="{00000000-0005-0000-0000-000010330000}"/>
    <cellStyle name="Comma 3 36 4 4" xfId="24553" xr:uid="{00000000-0005-0000-0000-000011330000}"/>
    <cellStyle name="Comma 3 36 4 4 2" xfId="27438" xr:uid="{00000000-0005-0000-0000-000012330000}"/>
    <cellStyle name="Comma 3 36 4 4 2 2" xfId="34968" xr:uid="{00000000-0005-0000-0000-000013330000}"/>
    <cellStyle name="Comma 3 36 4 4 3" xfId="32084" xr:uid="{00000000-0005-0000-0000-000014330000}"/>
    <cellStyle name="Comma 3 36 4 4 4" xfId="30322" xr:uid="{00000000-0005-0000-0000-000015330000}"/>
    <cellStyle name="Comma 3 36 4 5" xfId="24772" xr:uid="{00000000-0005-0000-0000-000016330000}"/>
    <cellStyle name="Comma 3 36 4 5 2" xfId="33974" xr:uid="{00000000-0005-0000-0000-000017330000}"/>
    <cellStyle name="Comma 3 36 4 5 3" xfId="30541" xr:uid="{00000000-0005-0000-0000-000018330000}"/>
    <cellStyle name="Comma 3 36 4 6" xfId="31090" xr:uid="{00000000-0005-0000-0000-000019330000}"/>
    <cellStyle name="Comma 3 36 4 7" xfId="29328" xr:uid="{00000000-0005-0000-0000-00001A330000}"/>
    <cellStyle name="Comma 3 36 5" xfId="23554" xr:uid="{00000000-0005-0000-0000-00001B330000}"/>
    <cellStyle name="Comma 3 36 5 2" xfId="24989" xr:uid="{00000000-0005-0000-0000-00001C330000}"/>
    <cellStyle name="Comma 3 36 5 2 2" xfId="25626" xr:uid="{00000000-0005-0000-0000-00001D330000}"/>
    <cellStyle name="Comma 3 36 5 2 2 2" xfId="28311" xr:uid="{00000000-0005-0000-0000-00001E330000}"/>
    <cellStyle name="Comma 3 36 5 2 2 2 2" xfId="35841" xr:uid="{00000000-0005-0000-0000-00001F330000}"/>
    <cellStyle name="Comma 3 36 5 2 2 3" xfId="32957" xr:uid="{00000000-0005-0000-0000-000020330000}"/>
    <cellStyle name="Comma 3 36 5 2 3" xfId="27674" xr:uid="{00000000-0005-0000-0000-000021330000}"/>
    <cellStyle name="Comma 3 36 5 2 3 2" xfId="35204" xr:uid="{00000000-0005-0000-0000-000022330000}"/>
    <cellStyle name="Comma 3 36 5 2 4" xfId="32320" xr:uid="{00000000-0005-0000-0000-000023330000}"/>
    <cellStyle name="Comma 3 36 5 3" xfId="25208" xr:uid="{00000000-0005-0000-0000-000024330000}"/>
    <cellStyle name="Comma 3 36 5 3 2" xfId="27893" xr:uid="{00000000-0005-0000-0000-000025330000}"/>
    <cellStyle name="Comma 3 36 5 3 2 2" xfId="35423" xr:uid="{00000000-0005-0000-0000-000026330000}"/>
    <cellStyle name="Comma 3 36 5 3 3" xfId="32539" xr:uid="{00000000-0005-0000-0000-000027330000}"/>
    <cellStyle name="Comma 3 36 5 4" xfId="26441" xr:uid="{00000000-0005-0000-0000-000028330000}"/>
    <cellStyle name="Comma 3 36 5 4 2" xfId="33840" xr:uid="{00000000-0005-0000-0000-000029330000}"/>
    <cellStyle name="Comma 3 36 5 5" xfId="30956" xr:uid="{00000000-0005-0000-0000-00002A330000}"/>
    <cellStyle name="Comma 3 36 5 6" xfId="29194" xr:uid="{00000000-0005-0000-0000-00002B330000}"/>
    <cellStyle name="Comma 3 36 6" xfId="23758" xr:uid="{00000000-0005-0000-0000-00002C330000}"/>
    <cellStyle name="Comma 3 36 6 2" xfId="25407" xr:uid="{00000000-0005-0000-0000-00002D330000}"/>
    <cellStyle name="Comma 3 36 6 2 2" xfId="28092" xr:uid="{00000000-0005-0000-0000-00002E330000}"/>
    <cellStyle name="Comma 3 36 6 2 2 2" xfId="35622" xr:uid="{00000000-0005-0000-0000-00002F330000}"/>
    <cellStyle name="Comma 3 36 6 2 3" xfId="32738" xr:uid="{00000000-0005-0000-0000-000030330000}"/>
    <cellStyle name="Comma 3 36 6 3" xfId="26644" xr:uid="{00000000-0005-0000-0000-000031330000}"/>
    <cellStyle name="Comma 3 36 6 3 2" xfId="34174" xr:uid="{00000000-0005-0000-0000-000032330000}"/>
    <cellStyle name="Comma 3 36 6 4" xfId="31290" xr:uid="{00000000-0005-0000-0000-000033330000}"/>
    <cellStyle name="Comma 3 36 6 5" xfId="29528" xr:uid="{00000000-0005-0000-0000-000034330000}"/>
    <cellStyle name="Comma 3 36 7" xfId="24089" xr:uid="{00000000-0005-0000-0000-000035330000}"/>
    <cellStyle name="Comma 3 36 7 2" xfId="26100" xr:uid="{00000000-0005-0000-0000-000036330000}"/>
    <cellStyle name="Comma 3 36 7 2 2" xfId="28785" xr:uid="{00000000-0005-0000-0000-000037330000}"/>
    <cellStyle name="Comma 3 36 7 2 2 2" xfId="36315" xr:uid="{00000000-0005-0000-0000-000038330000}"/>
    <cellStyle name="Comma 3 36 7 2 3" xfId="33431" xr:uid="{00000000-0005-0000-0000-000039330000}"/>
    <cellStyle name="Comma 3 36 7 3" xfId="26974" xr:uid="{00000000-0005-0000-0000-00003A330000}"/>
    <cellStyle name="Comma 3 36 7 3 2" xfId="34504" xr:uid="{00000000-0005-0000-0000-00003B330000}"/>
    <cellStyle name="Comma 3 36 7 4" xfId="31620" xr:uid="{00000000-0005-0000-0000-00003C330000}"/>
    <cellStyle name="Comma 3 36 7 5" xfId="29858" xr:uid="{00000000-0005-0000-0000-00003D330000}"/>
    <cellStyle name="Comma 3 36 8" xfId="24419" xr:uid="{00000000-0005-0000-0000-00003E330000}"/>
    <cellStyle name="Comma 3 36 8 2" xfId="27304" xr:uid="{00000000-0005-0000-0000-00003F330000}"/>
    <cellStyle name="Comma 3 36 8 2 2" xfId="34834" xr:uid="{00000000-0005-0000-0000-000040330000}"/>
    <cellStyle name="Comma 3 36 8 3" xfId="31950" xr:uid="{00000000-0005-0000-0000-000041330000}"/>
    <cellStyle name="Comma 3 36 8 4" xfId="30188" xr:uid="{00000000-0005-0000-0000-000042330000}"/>
    <cellStyle name="Comma 3 36 9" xfId="26289" xr:uid="{00000000-0005-0000-0000-000043330000}"/>
    <cellStyle name="Comma 3 36 9 2" xfId="33621" xr:uid="{00000000-0005-0000-0000-000044330000}"/>
    <cellStyle name="Comma 3 37" xfId="3517" xr:uid="{00000000-0005-0000-0000-000045330000}"/>
    <cellStyle name="Comma 3 37 10" xfId="30741" xr:uid="{00000000-0005-0000-0000-000046330000}"/>
    <cellStyle name="Comma 3 37 11" xfId="28979" xr:uid="{00000000-0005-0000-0000-000047330000}"/>
    <cellStyle name="Comma 3 37 2" xfId="3518" xr:uid="{00000000-0005-0000-0000-000048330000}"/>
    <cellStyle name="Comma 3 37 2 10" xfId="28980" xr:uid="{00000000-0005-0000-0000-000049330000}"/>
    <cellStyle name="Comma 3 37 2 2" xfId="3519" xr:uid="{00000000-0005-0000-0000-00004A330000}"/>
    <cellStyle name="Comma 3 37 2 2 2" xfId="23328" xr:uid="{00000000-0005-0000-0000-00004B330000}"/>
    <cellStyle name="Comma 3 37 2 2 2 2" xfId="23898" xr:uid="{00000000-0005-0000-0000-00004C330000}"/>
    <cellStyle name="Comma 3 37 2 2 2 2 2" xfId="25766" xr:uid="{00000000-0005-0000-0000-00004D330000}"/>
    <cellStyle name="Comma 3 37 2 2 2 2 2 2" xfId="28451" xr:uid="{00000000-0005-0000-0000-00004E330000}"/>
    <cellStyle name="Comma 3 37 2 2 2 2 2 2 2" xfId="35981" xr:uid="{00000000-0005-0000-0000-00004F330000}"/>
    <cellStyle name="Comma 3 37 2 2 2 2 2 3" xfId="33097" xr:uid="{00000000-0005-0000-0000-000050330000}"/>
    <cellStyle name="Comma 3 37 2 2 2 2 3" xfId="26784" xr:uid="{00000000-0005-0000-0000-000051330000}"/>
    <cellStyle name="Comma 3 37 2 2 2 2 3 2" xfId="34314" xr:uid="{00000000-0005-0000-0000-000052330000}"/>
    <cellStyle name="Comma 3 37 2 2 2 2 4" xfId="31430" xr:uid="{00000000-0005-0000-0000-000053330000}"/>
    <cellStyle name="Comma 3 37 2 2 2 2 5" xfId="29668" xr:uid="{00000000-0005-0000-0000-000054330000}"/>
    <cellStyle name="Comma 3 37 2 2 2 3" xfId="24229" xr:uid="{00000000-0005-0000-0000-000055330000}"/>
    <cellStyle name="Comma 3 37 2 2 2 3 2" xfId="26101" xr:uid="{00000000-0005-0000-0000-000056330000}"/>
    <cellStyle name="Comma 3 37 2 2 2 3 2 2" xfId="28786" xr:uid="{00000000-0005-0000-0000-000057330000}"/>
    <cellStyle name="Comma 3 37 2 2 2 3 2 2 2" xfId="36316" xr:uid="{00000000-0005-0000-0000-000058330000}"/>
    <cellStyle name="Comma 3 37 2 2 2 3 2 3" xfId="33432" xr:uid="{00000000-0005-0000-0000-000059330000}"/>
    <cellStyle name="Comma 3 37 2 2 2 3 3" xfId="27114" xr:uid="{00000000-0005-0000-0000-00005A330000}"/>
    <cellStyle name="Comma 3 37 2 2 2 3 3 2" xfId="34644" xr:uid="{00000000-0005-0000-0000-00005B330000}"/>
    <cellStyle name="Comma 3 37 2 2 2 3 4" xfId="31760" xr:uid="{00000000-0005-0000-0000-00005C330000}"/>
    <cellStyle name="Comma 3 37 2 2 2 3 5" xfId="29998" xr:uid="{00000000-0005-0000-0000-00005D330000}"/>
    <cellStyle name="Comma 3 37 2 2 2 4" xfId="24559" xr:uid="{00000000-0005-0000-0000-00005E330000}"/>
    <cellStyle name="Comma 3 37 2 2 2 4 2" xfId="27444" xr:uid="{00000000-0005-0000-0000-00005F330000}"/>
    <cellStyle name="Comma 3 37 2 2 2 4 2 2" xfId="34974" xr:uid="{00000000-0005-0000-0000-000060330000}"/>
    <cellStyle name="Comma 3 37 2 2 2 4 3" xfId="32090" xr:uid="{00000000-0005-0000-0000-000061330000}"/>
    <cellStyle name="Comma 3 37 2 2 2 4 4" xfId="30328" xr:uid="{00000000-0005-0000-0000-000062330000}"/>
    <cellStyle name="Comma 3 37 2 2 2 5" xfId="24778" xr:uid="{00000000-0005-0000-0000-000063330000}"/>
    <cellStyle name="Comma 3 37 2 2 2 5 2" xfId="33980" xr:uid="{00000000-0005-0000-0000-000064330000}"/>
    <cellStyle name="Comma 3 37 2 2 2 5 3" xfId="30547" xr:uid="{00000000-0005-0000-0000-000065330000}"/>
    <cellStyle name="Comma 3 37 2 2 2 6" xfId="31096" xr:uid="{00000000-0005-0000-0000-000066330000}"/>
    <cellStyle name="Comma 3 37 2 2 2 7" xfId="29334" xr:uid="{00000000-0005-0000-0000-000067330000}"/>
    <cellStyle name="Comma 3 37 2 2 3" xfId="23560" xr:uid="{00000000-0005-0000-0000-000068330000}"/>
    <cellStyle name="Comma 3 37 2 2 3 2" xfId="24995" xr:uid="{00000000-0005-0000-0000-000069330000}"/>
    <cellStyle name="Comma 3 37 2 2 3 2 2" xfId="25632" xr:uid="{00000000-0005-0000-0000-00006A330000}"/>
    <cellStyle name="Comma 3 37 2 2 3 2 2 2" xfId="28317" xr:uid="{00000000-0005-0000-0000-00006B330000}"/>
    <cellStyle name="Comma 3 37 2 2 3 2 2 2 2" xfId="35847" xr:uid="{00000000-0005-0000-0000-00006C330000}"/>
    <cellStyle name="Comma 3 37 2 2 3 2 2 3" xfId="32963" xr:uid="{00000000-0005-0000-0000-00006D330000}"/>
    <cellStyle name="Comma 3 37 2 2 3 2 3" xfId="27680" xr:uid="{00000000-0005-0000-0000-00006E330000}"/>
    <cellStyle name="Comma 3 37 2 2 3 2 3 2" xfId="35210" xr:uid="{00000000-0005-0000-0000-00006F330000}"/>
    <cellStyle name="Comma 3 37 2 2 3 2 4" xfId="32326" xr:uid="{00000000-0005-0000-0000-000070330000}"/>
    <cellStyle name="Comma 3 37 2 2 3 3" xfId="25214" xr:uid="{00000000-0005-0000-0000-000071330000}"/>
    <cellStyle name="Comma 3 37 2 2 3 3 2" xfId="27899" xr:uid="{00000000-0005-0000-0000-000072330000}"/>
    <cellStyle name="Comma 3 37 2 2 3 3 2 2" xfId="35429" xr:uid="{00000000-0005-0000-0000-000073330000}"/>
    <cellStyle name="Comma 3 37 2 2 3 3 3" xfId="32545" xr:uid="{00000000-0005-0000-0000-000074330000}"/>
    <cellStyle name="Comma 3 37 2 2 3 4" xfId="26447" xr:uid="{00000000-0005-0000-0000-000075330000}"/>
    <cellStyle name="Comma 3 37 2 2 3 4 2" xfId="33846" xr:uid="{00000000-0005-0000-0000-000076330000}"/>
    <cellStyle name="Comma 3 37 2 2 3 5" xfId="30962" xr:uid="{00000000-0005-0000-0000-000077330000}"/>
    <cellStyle name="Comma 3 37 2 2 3 6" xfId="29200" xr:uid="{00000000-0005-0000-0000-000078330000}"/>
    <cellStyle name="Comma 3 37 2 2 4" xfId="23764" xr:uid="{00000000-0005-0000-0000-000079330000}"/>
    <cellStyle name="Comma 3 37 2 2 4 2" xfId="25413" xr:uid="{00000000-0005-0000-0000-00007A330000}"/>
    <cellStyle name="Comma 3 37 2 2 4 2 2" xfId="28098" xr:uid="{00000000-0005-0000-0000-00007B330000}"/>
    <cellStyle name="Comma 3 37 2 2 4 2 2 2" xfId="35628" xr:uid="{00000000-0005-0000-0000-00007C330000}"/>
    <cellStyle name="Comma 3 37 2 2 4 2 3" xfId="32744" xr:uid="{00000000-0005-0000-0000-00007D330000}"/>
    <cellStyle name="Comma 3 37 2 2 4 3" xfId="26650" xr:uid="{00000000-0005-0000-0000-00007E330000}"/>
    <cellStyle name="Comma 3 37 2 2 4 3 2" xfId="34180" xr:uid="{00000000-0005-0000-0000-00007F330000}"/>
    <cellStyle name="Comma 3 37 2 2 4 4" xfId="31296" xr:uid="{00000000-0005-0000-0000-000080330000}"/>
    <cellStyle name="Comma 3 37 2 2 4 5" xfId="29534" xr:uid="{00000000-0005-0000-0000-000081330000}"/>
    <cellStyle name="Comma 3 37 2 2 5" xfId="24095" xr:uid="{00000000-0005-0000-0000-000082330000}"/>
    <cellStyle name="Comma 3 37 2 2 5 2" xfId="26102" xr:uid="{00000000-0005-0000-0000-000083330000}"/>
    <cellStyle name="Comma 3 37 2 2 5 2 2" xfId="28787" xr:uid="{00000000-0005-0000-0000-000084330000}"/>
    <cellStyle name="Comma 3 37 2 2 5 2 2 2" xfId="36317" xr:uid="{00000000-0005-0000-0000-000085330000}"/>
    <cellStyle name="Comma 3 37 2 2 5 2 3" xfId="33433" xr:uid="{00000000-0005-0000-0000-000086330000}"/>
    <cellStyle name="Comma 3 37 2 2 5 3" xfId="26980" xr:uid="{00000000-0005-0000-0000-000087330000}"/>
    <cellStyle name="Comma 3 37 2 2 5 3 2" xfId="34510" xr:uid="{00000000-0005-0000-0000-000088330000}"/>
    <cellStyle name="Comma 3 37 2 2 5 4" xfId="31626" xr:uid="{00000000-0005-0000-0000-000089330000}"/>
    <cellStyle name="Comma 3 37 2 2 5 5" xfId="29864" xr:uid="{00000000-0005-0000-0000-00008A330000}"/>
    <cellStyle name="Comma 3 37 2 2 6" xfId="24425" xr:uid="{00000000-0005-0000-0000-00008B330000}"/>
    <cellStyle name="Comma 3 37 2 2 6 2" xfId="27310" xr:uid="{00000000-0005-0000-0000-00008C330000}"/>
    <cellStyle name="Comma 3 37 2 2 6 2 2" xfId="34840" xr:uid="{00000000-0005-0000-0000-00008D330000}"/>
    <cellStyle name="Comma 3 37 2 2 6 3" xfId="31956" xr:uid="{00000000-0005-0000-0000-00008E330000}"/>
    <cellStyle name="Comma 3 37 2 2 6 4" xfId="30194" xr:uid="{00000000-0005-0000-0000-00008F330000}"/>
    <cellStyle name="Comma 3 37 2 2 7" xfId="26295" xr:uid="{00000000-0005-0000-0000-000090330000}"/>
    <cellStyle name="Comma 3 37 2 2 7 2" xfId="33627" xr:uid="{00000000-0005-0000-0000-000091330000}"/>
    <cellStyle name="Comma 3 37 2 2 8" xfId="30743" xr:uid="{00000000-0005-0000-0000-000092330000}"/>
    <cellStyle name="Comma 3 37 2 2 9" xfId="28981" xr:uid="{00000000-0005-0000-0000-000093330000}"/>
    <cellStyle name="Comma 3 37 2 3" xfId="23327" xr:uid="{00000000-0005-0000-0000-000094330000}"/>
    <cellStyle name="Comma 3 37 2 3 2" xfId="23897" xr:uid="{00000000-0005-0000-0000-000095330000}"/>
    <cellStyle name="Comma 3 37 2 3 2 2" xfId="25765" xr:uid="{00000000-0005-0000-0000-000096330000}"/>
    <cellStyle name="Comma 3 37 2 3 2 2 2" xfId="28450" xr:uid="{00000000-0005-0000-0000-000097330000}"/>
    <cellStyle name="Comma 3 37 2 3 2 2 2 2" xfId="35980" xr:uid="{00000000-0005-0000-0000-000098330000}"/>
    <cellStyle name="Comma 3 37 2 3 2 2 3" xfId="33096" xr:uid="{00000000-0005-0000-0000-000099330000}"/>
    <cellStyle name="Comma 3 37 2 3 2 3" xfId="26783" xr:uid="{00000000-0005-0000-0000-00009A330000}"/>
    <cellStyle name="Comma 3 37 2 3 2 3 2" xfId="34313" xr:uid="{00000000-0005-0000-0000-00009B330000}"/>
    <cellStyle name="Comma 3 37 2 3 2 4" xfId="31429" xr:uid="{00000000-0005-0000-0000-00009C330000}"/>
    <cellStyle name="Comma 3 37 2 3 2 5" xfId="29667" xr:uid="{00000000-0005-0000-0000-00009D330000}"/>
    <cellStyle name="Comma 3 37 2 3 3" xfId="24228" xr:uid="{00000000-0005-0000-0000-00009E330000}"/>
    <cellStyle name="Comma 3 37 2 3 3 2" xfId="26103" xr:uid="{00000000-0005-0000-0000-00009F330000}"/>
    <cellStyle name="Comma 3 37 2 3 3 2 2" xfId="28788" xr:uid="{00000000-0005-0000-0000-0000A0330000}"/>
    <cellStyle name="Comma 3 37 2 3 3 2 2 2" xfId="36318" xr:uid="{00000000-0005-0000-0000-0000A1330000}"/>
    <cellStyle name="Comma 3 37 2 3 3 2 3" xfId="33434" xr:uid="{00000000-0005-0000-0000-0000A2330000}"/>
    <cellStyle name="Comma 3 37 2 3 3 3" xfId="27113" xr:uid="{00000000-0005-0000-0000-0000A3330000}"/>
    <cellStyle name="Comma 3 37 2 3 3 3 2" xfId="34643" xr:uid="{00000000-0005-0000-0000-0000A4330000}"/>
    <cellStyle name="Comma 3 37 2 3 3 4" xfId="31759" xr:uid="{00000000-0005-0000-0000-0000A5330000}"/>
    <cellStyle name="Comma 3 37 2 3 3 5" xfId="29997" xr:uid="{00000000-0005-0000-0000-0000A6330000}"/>
    <cellStyle name="Comma 3 37 2 3 4" xfId="24558" xr:uid="{00000000-0005-0000-0000-0000A7330000}"/>
    <cellStyle name="Comma 3 37 2 3 4 2" xfId="27443" xr:uid="{00000000-0005-0000-0000-0000A8330000}"/>
    <cellStyle name="Comma 3 37 2 3 4 2 2" xfId="34973" xr:uid="{00000000-0005-0000-0000-0000A9330000}"/>
    <cellStyle name="Comma 3 37 2 3 4 3" xfId="32089" xr:uid="{00000000-0005-0000-0000-0000AA330000}"/>
    <cellStyle name="Comma 3 37 2 3 4 4" xfId="30327" xr:uid="{00000000-0005-0000-0000-0000AB330000}"/>
    <cellStyle name="Comma 3 37 2 3 5" xfId="24777" xr:uid="{00000000-0005-0000-0000-0000AC330000}"/>
    <cellStyle name="Comma 3 37 2 3 5 2" xfId="33979" xr:uid="{00000000-0005-0000-0000-0000AD330000}"/>
    <cellStyle name="Comma 3 37 2 3 5 3" xfId="30546" xr:uid="{00000000-0005-0000-0000-0000AE330000}"/>
    <cellStyle name="Comma 3 37 2 3 6" xfId="31095" xr:uid="{00000000-0005-0000-0000-0000AF330000}"/>
    <cellStyle name="Comma 3 37 2 3 7" xfId="29333" xr:uid="{00000000-0005-0000-0000-0000B0330000}"/>
    <cellStyle name="Comma 3 37 2 4" xfId="23559" xr:uid="{00000000-0005-0000-0000-0000B1330000}"/>
    <cellStyle name="Comma 3 37 2 4 2" xfId="24994" xr:uid="{00000000-0005-0000-0000-0000B2330000}"/>
    <cellStyle name="Comma 3 37 2 4 2 2" xfId="25631" xr:uid="{00000000-0005-0000-0000-0000B3330000}"/>
    <cellStyle name="Comma 3 37 2 4 2 2 2" xfId="28316" xr:uid="{00000000-0005-0000-0000-0000B4330000}"/>
    <cellStyle name="Comma 3 37 2 4 2 2 2 2" xfId="35846" xr:uid="{00000000-0005-0000-0000-0000B5330000}"/>
    <cellStyle name="Comma 3 37 2 4 2 2 3" xfId="32962" xr:uid="{00000000-0005-0000-0000-0000B6330000}"/>
    <cellStyle name="Comma 3 37 2 4 2 3" xfId="27679" xr:uid="{00000000-0005-0000-0000-0000B7330000}"/>
    <cellStyle name="Comma 3 37 2 4 2 3 2" xfId="35209" xr:uid="{00000000-0005-0000-0000-0000B8330000}"/>
    <cellStyle name="Comma 3 37 2 4 2 4" xfId="32325" xr:uid="{00000000-0005-0000-0000-0000B9330000}"/>
    <cellStyle name="Comma 3 37 2 4 3" xfId="25213" xr:uid="{00000000-0005-0000-0000-0000BA330000}"/>
    <cellStyle name="Comma 3 37 2 4 3 2" xfId="27898" xr:uid="{00000000-0005-0000-0000-0000BB330000}"/>
    <cellStyle name="Comma 3 37 2 4 3 2 2" xfId="35428" xr:uid="{00000000-0005-0000-0000-0000BC330000}"/>
    <cellStyle name="Comma 3 37 2 4 3 3" xfId="32544" xr:uid="{00000000-0005-0000-0000-0000BD330000}"/>
    <cellStyle name="Comma 3 37 2 4 4" xfId="26446" xr:uid="{00000000-0005-0000-0000-0000BE330000}"/>
    <cellStyle name="Comma 3 37 2 4 4 2" xfId="33845" xr:uid="{00000000-0005-0000-0000-0000BF330000}"/>
    <cellStyle name="Comma 3 37 2 4 5" xfId="30961" xr:uid="{00000000-0005-0000-0000-0000C0330000}"/>
    <cellStyle name="Comma 3 37 2 4 6" xfId="29199" xr:uid="{00000000-0005-0000-0000-0000C1330000}"/>
    <cellStyle name="Comma 3 37 2 5" xfId="23763" xr:uid="{00000000-0005-0000-0000-0000C2330000}"/>
    <cellStyle name="Comma 3 37 2 5 2" xfId="25412" xr:uid="{00000000-0005-0000-0000-0000C3330000}"/>
    <cellStyle name="Comma 3 37 2 5 2 2" xfId="28097" xr:uid="{00000000-0005-0000-0000-0000C4330000}"/>
    <cellStyle name="Comma 3 37 2 5 2 2 2" xfId="35627" xr:uid="{00000000-0005-0000-0000-0000C5330000}"/>
    <cellStyle name="Comma 3 37 2 5 2 3" xfId="32743" xr:uid="{00000000-0005-0000-0000-0000C6330000}"/>
    <cellStyle name="Comma 3 37 2 5 3" xfId="26649" xr:uid="{00000000-0005-0000-0000-0000C7330000}"/>
    <cellStyle name="Comma 3 37 2 5 3 2" xfId="34179" xr:uid="{00000000-0005-0000-0000-0000C8330000}"/>
    <cellStyle name="Comma 3 37 2 5 4" xfId="31295" xr:uid="{00000000-0005-0000-0000-0000C9330000}"/>
    <cellStyle name="Comma 3 37 2 5 5" xfId="29533" xr:uid="{00000000-0005-0000-0000-0000CA330000}"/>
    <cellStyle name="Comma 3 37 2 6" xfId="24094" xr:uid="{00000000-0005-0000-0000-0000CB330000}"/>
    <cellStyle name="Comma 3 37 2 6 2" xfId="26104" xr:uid="{00000000-0005-0000-0000-0000CC330000}"/>
    <cellStyle name="Comma 3 37 2 6 2 2" xfId="28789" xr:uid="{00000000-0005-0000-0000-0000CD330000}"/>
    <cellStyle name="Comma 3 37 2 6 2 2 2" xfId="36319" xr:uid="{00000000-0005-0000-0000-0000CE330000}"/>
    <cellStyle name="Comma 3 37 2 6 2 3" xfId="33435" xr:uid="{00000000-0005-0000-0000-0000CF330000}"/>
    <cellStyle name="Comma 3 37 2 6 3" xfId="26979" xr:uid="{00000000-0005-0000-0000-0000D0330000}"/>
    <cellStyle name="Comma 3 37 2 6 3 2" xfId="34509" xr:uid="{00000000-0005-0000-0000-0000D1330000}"/>
    <cellStyle name="Comma 3 37 2 6 4" xfId="31625" xr:uid="{00000000-0005-0000-0000-0000D2330000}"/>
    <cellStyle name="Comma 3 37 2 6 5" xfId="29863" xr:uid="{00000000-0005-0000-0000-0000D3330000}"/>
    <cellStyle name="Comma 3 37 2 7" xfId="24424" xr:uid="{00000000-0005-0000-0000-0000D4330000}"/>
    <cellStyle name="Comma 3 37 2 7 2" xfId="27309" xr:uid="{00000000-0005-0000-0000-0000D5330000}"/>
    <cellStyle name="Comma 3 37 2 7 2 2" xfId="34839" xr:uid="{00000000-0005-0000-0000-0000D6330000}"/>
    <cellStyle name="Comma 3 37 2 7 3" xfId="31955" xr:uid="{00000000-0005-0000-0000-0000D7330000}"/>
    <cellStyle name="Comma 3 37 2 7 4" xfId="30193" xr:uid="{00000000-0005-0000-0000-0000D8330000}"/>
    <cellStyle name="Comma 3 37 2 8" xfId="26294" xr:uid="{00000000-0005-0000-0000-0000D9330000}"/>
    <cellStyle name="Comma 3 37 2 8 2" xfId="33626" xr:uid="{00000000-0005-0000-0000-0000DA330000}"/>
    <cellStyle name="Comma 3 37 2 9" xfId="30742" xr:uid="{00000000-0005-0000-0000-0000DB330000}"/>
    <cellStyle name="Comma 3 37 3" xfId="3520" xr:uid="{00000000-0005-0000-0000-0000DC330000}"/>
    <cellStyle name="Comma 3 37 3 2" xfId="23329" xr:uid="{00000000-0005-0000-0000-0000DD330000}"/>
    <cellStyle name="Comma 3 37 3 2 2" xfId="23899" xr:uid="{00000000-0005-0000-0000-0000DE330000}"/>
    <cellStyle name="Comma 3 37 3 2 2 2" xfId="25767" xr:uid="{00000000-0005-0000-0000-0000DF330000}"/>
    <cellStyle name="Comma 3 37 3 2 2 2 2" xfId="28452" xr:uid="{00000000-0005-0000-0000-0000E0330000}"/>
    <cellStyle name="Comma 3 37 3 2 2 2 2 2" xfId="35982" xr:uid="{00000000-0005-0000-0000-0000E1330000}"/>
    <cellStyle name="Comma 3 37 3 2 2 2 3" xfId="33098" xr:uid="{00000000-0005-0000-0000-0000E2330000}"/>
    <cellStyle name="Comma 3 37 3 2 2 3" xfId="26785" xr:uid="{00000000-0005-0000-0000-0000E3330000}"/>
    <cellStyle name="Comma 3 37 3 2 2 3 2" xfId="34315" xr:uid="{00000000-0005-0000-0000-0000E4330000}"/>
    <cellStyle name="Comma 3 37 3 2 2 4" xfId="31431" xr:uid="{00000000-0005-0000-0000-0000E5330000}"/>
    <cellStyle name="Comma 3 37 3 2 2 5" xfId="29669" xr:uid="{00000000-0005-0000-0000-0000E6330000}"/>
    <cellStyle name="Comma 3 37 3 2 3" xfId="24230" xr:uid="{00000000-0005-0000-0000-0000E7330000}"/>
    <cellStyle name="Comma 3 37 3 2 3 2" xfId="26105" xr:uid="{00000000-0005-0000-0000-0000E8330000}"/>
    <cellStyle name="Comma 3 37 3 2 3 2 2" xfId="28790" xr:uid="{00000000-0005-0000-0000-0000E9330000}"/>
    <cellStyle name="Comma 3 37 3 2 3 2 2 2" xfId="36320" xr:uid="{00000000-0005-0000-0000-0000EA330000}"/>
    <cellStyle name="Comma 3 37 3 2 3 2 3" xfId="33436" xr:uid="{00000000-0005-0000-0000-0000EB330000}"/>
    <cellStyle name="Comma 3 37 3 2 3 3" xfId="27115" xr:uid="{00000000-0005-0000-0000-0000EC330000}"/>
    <cellStyle name="Comma 3 37 3 2 3 3 2" xfId="34645" xr:uid="{00000000-0005-0000-0000-0000ED330000}"/>
    <cellStyle name="Comma 3 37 3 2 3 4" xfId="31761" xr:uid="{00000000-0005-0000-0000-0000EE330000}"/>
    <cellStyle name="Comma 3 37 3 2 3 5" xfId="29999" xr:uid="{00000000-0005-0000-0000-0000EF330000}"/>
    <cellStyle name="Comma 3 37 3 2 4" xfId="24560" xr:uid="{00000000-0005-0000-0000-0000F0330000}"/>
    <cellStyle name="Comma 3 37 3 2 4 2" xfId="27445" xr:uid="{00000000-0005-0000-0000-0000F1330000}"/>
    <cellStyle name="Comma 3 37 3 2 4 2 2" xfId="34975" xr:uid="{00000000-0005-0000-0000-0000F2330000}"/>
    <cellStyle name="Comma 3 37 3 2 4 3" xfId="32091" xr:uid="{00000000-0005-0000-0000-0000F3330000}"/>
    <cellStyle name="Comma 3 37 3 2 4 4" xfId="30329" xr:uid="{00000000-0005-0000-0000-0000F4330000}"/>
    <cellStyle name="Comma 3 37 3 2 5" xfId="24779" xr:uid="{00000000-0005-0000-0000-0000F5330000}"/>
    <cellStyle name="Comma 3 37 3 2 5 2" xfId="33981" xr:uid="{00000000-0005-0000-0000-0000F6330000}"/>
    <cellStyle name="Comma 3 37 3 2 5 3" xfId="30548" xr:uid="{00000000-0005-0000-0000-0000F7330000}"/>
    <cellStyle name="Comma 3 37 3 2 6" xfId="31097" xr:uid="{00000000-0005-0000-0000-0000F8330000}"/>
    <cellStyle name="Comma 3 37 3 2 7" xfId="29335" xr:uid="{00000000-0005-0000-0000-0000F9330000}"/>
    <cellStyle name="Comma 3 37 3 3" xfId="23561" xr:uid="{00000000-0005-0000-0000-0000FA330000}"/>
    <cellStyle name="Comma 3 37 3 3 2" xfId="24996" xr:uid="{00000000-0005-0000-0000-0000FB330000}"/>
    <cellStyle name="Comma 3 37 3 3 2 2" xfId="25633" xr:uid="{00000000-0005-0000-0000-0000FC330000}"/>
    <cellStyle name="Comma 3 37 3 3 2 2 2" xfId="28318" xr:uid="{00000000-0005-0000-0000-0000FD330000}"/>
    <cellStyle name="Comma 3 37 3 3 2 2 2 2" xfId="35848" xr:uid="{00000000-0005-0000-0000-0000FE330000}"/>
    <cellStyle name="Comma 3 37 3 3 2 2 3" xfId="32964" xr:uid="{00000000-0005-0000-0000-0000FF330000}"/>
    <cellStyle name="Comma 3 37 3 3 2 3" xfId="27681" xr:uid="{00000000-0005-0000-0000-000000340000}"/>
    <cellStyle name="Comma 3 37 3 3 2 3 2" xfId="35211" xr:uid="{00000000-0005-0000-0000-000001340000}"/>
    <cellStyle name="Comma 3 37 3 3 2 4" xfId="32327" xr:uid="{00000000-0005-0000-0000-000002340000}"/>
    <cellStyle name="Comma 3 37 3 3 3" xfId="25215" xr:uid="{00000000-0005-0000-0000-000003340000}"/>
    <cellStyle name="Comma 3 37 3 3 3 2" xfId="27900" xr:uid="{00000000-0005-0000-0000-000004340000}"/>
    <cellStyle name="Comma 3 37 3 3 3 2 2" xfId="35430" xr:uid="{00000000-0005-0000-0000-000005340000}"/>
    <cellStyle name="Comma 3 37 3 3 3 3" xfId="32546" xr:uid="{00000000-0005-0000-0000-000006340000}"/>
    <cellStyle name="Comma 3 37 3 3 4" xfId="26448" xr:uid="{00000000-0005-0000-0000-000007340000}"/>
    <cellStyle name="Comma 3 37 3 3 4 2" xfId="33847" xr:uid="{00000000-0005-0000-0000-000008340000}"/>
    <cellStyle name="Comma 3 37 3 3 5" xfId="30963" xr:uid="{00000000-0005-0000-0000-000009340000}"/>
    <cellStyle name="Comma 3 37 3 3 6" xfId="29201" xr:uid="{00000000-0005-0000-0000-00000A340000}"/>
    <cellStyle name="Comma 3 37 3 4" xfId="23765" xr:uid="{00000000-0005-0000-0000-00000B340000}"/>
    <cellStyle name="Comma 3 37 3 4 2" xfId="25414" xr:uid="{00000000-0005-0000-0000-00000C340000}"/>
    <cellStyle name="Comma 3 37 3 4 2 2" xfId="28099" xr:uid="{00000000-0005-0000-0000-00000D340000}"/>
    <cellStyle name="Comma 3 37 3 4 2 2 2" xfId="35629" xr:uid="{00000000-0005-0000-0000-00000E340000}"/>
    <cellStyle name="Comma 3 37 3 4 2 3" xfId="32745" xr:uid="{00000000-0005-0000-0000-00000F340000}"/>
    <cellStyle name="Comma 3 37 3 4 3" xfId="26651" xr:uid="{00000000-0005-0000-0000-000010340000}"/>
    <cellStyle name="Comma 3 37 3 4 3 2" xfId="34181" xr:uid="{00000000-0005-0000-0000-000011340000}"/>
    <cellStyle name="Comma 3 37 3 4 4" xfId="31297" xr:uid="{00000000-0005-0000-0000-000012340000}"/>
    <cellStyle name="Comma 3 37 3 4 5" xfId="29535" xr:uid="{00000000-0005-0000-0000-000013340000}"/>
    <cellStyle name="Comma 3 37 3 5" xfId="24096" xr:uid="{00000000-0005-0000-0000-000014340000}"/>
    <cellStyle name="Comma 3 37 3 5 2" xfId="26106" xr:uid="{00000000-0005-0000-0000-000015340000}"/>
    <cellStyle name="Comma 3 37 3 5 2 2" xfId="28791" xr:uid="{00000000-0005-0000-0000-000016340000}"/>
    <cellStyle name="Comma 3 37 3 5 2 2 2" xfId="36321" xr:uid="{00000000-0005-0000-0000-000017340000}"/>
    <cellStyle name="Comma 3 37 3 5 2 3" xfId="33437" xr:uid="{00000000-0005-0000-0000-000018340000}"/>
    <cellStyle name="Comma 3 37 3 5 3" xfId="26981" xr:uid="{00000000-0005-0000-0000-000019340000}"/>
    <cellStyle name="Comma 3 37 3 5 3 2" xfId="34511" xr:uid="{00000000-0005-0000-0000-00001A340000}"/>
    <cellStyle name="Comma 3 37 3 5 4" xfId="31627" xr:uid="{00000000-0005-0000-0000-00001B340000}"/>
    <cellStyle name="Comma 3 37 3 5 5" xfId="29865" xr:uid="{00000000-0005-0000-0000-00001C340000}"/>
    <cellStyle name="Comma 3 37 3 6" xfId="24426" xr:uid="{00000000-0005-0000-0000-00001D340000}"/>
    <cellStyle name="Comma 3 37 3 6 2" xfId="27311" xr:uid="{00000000-0005-0000-0000-00001E340000}"/>
    <cellStyle name="Comma 3 37 3 6 2 2" xfId="34841" xr:uid="{00000000-0005-0000-0000-00001F340000}"/>
    <cellStyle name="Comma 3 37 3 6 3" xfId="31957" xr:uid="{00000000-0005-0000-0000-000020340000}"/>
    <cellStyle name="Comma 3 37 3 6 4" xfId="30195" xr:uid="{00000000-0005-0000-0000-000021340000}"/>
    <cellStyle name="Comma 3 37 3 7" xfId="26296" xr:uid="{00000000-0005-0000-0000-000022340000}"/>
    <cellStyle name="Comma 3 37 3 7 2" xfId="33628" xr:uid="{00000000-0005-0000-0000-000023340000}"/>
    <cellStyle name="Comma 3 37 3 8" xfId="30744" xr:uid="{00000000-0005-0000-0000-000024340000}"/>
    <cellStyle name="Comma 3 37 3 9" xfId="28982" xr:uid="{00000000-0005-0000-0000-000025340000}"/>
    <cellStyle name="Comma 3 37 4" xfId="23326" xr:uid="{00000000-0005-0000-0000-000026340000}"/>
    <cellStyle name="Comma 3 37 4 2" xfId="23896" xr:uid="{00000000-0005-0000-0000-000027340000}"/>
    <cellStyle name="Comma 3 37 4 2 2" xfId="25764" xr:uid="{00000000-0005-0000-0000-000028340000}"/>
    <cellStyle name="Comma 3 37 4 2 2 2" xfId="28449" xr:uid="{00000000-0005-0000-0000-000029340000}"/>
    <cellStyle name="Comma 3 37 4 2 2 2 2" xfId="35979" xr:uid="{00000000-0005-0000-0000-00002A340000}"/>
    <cellStyle name="Comma 3 37 4 2 2 3" xfId="33095" xr:uid="{00000000-0005-0000-0000-00002B340000}"/>
    <cellStyle name="Comma 3 37 4 2 3" xfId="26782" xr:uid="{00000000-0005-0000-0000-00002C340000}"/>
    <cellStyle name="Comma 3 37 4 2 3 2" xfId="34312" xr:uid="{00000000-0005-0000-0000-00002D340000}"/>
    <cellStyle name="Comma 3 37 4 2 4" xfId="31428" xr:uid="{00000000-0005-0000-0000-00002E340000}"/>
    <cellStyle name="Comma 3 37 4 2 5" xfId="29666" xr:uid="{00000000-0005-0000-0000-00002F340000}"/>
    <cellStyle name="Comma 3 37 4 3" xfId="24227" xr:uid="{00000000-0005-0000-0000-000030340000}"/>
    <cellStyle name="Comma 3 37 4 3 2" xfId="26107" xr:uid="{00000000-0005-0000-0000-000031340000}"/>
    <cellStyle name="Comma 3 37 4 3 2 2" xfId="28792" xr:uid="{00000000-0005-0000-0000-000032340000}"/>
    <cellStyle name="Comma 3 37 4 3 2 2 2" xfId="36322" xr:uid="{00000000-0005-0000-0000-000033340000}"/>
    <cellStyle name="Comma 3 37 4 3 2 3" xfId="33438" xr:uid="{00000000-0005-0000-0000-000034340000}"/>
    <cellStyle name="Comma 3 37 4 3 3" xfId="27112" xr:uid="{00000000-0005-0000-0000-000035340000}"/>
    <cellStyle name="Comma 3 37 4 3 3 2" xfId="34642" xr:uid="{00000000-0005-0000-0000-000036340000}"/>
    <cellStyle name="Comma 3 37 4 3 4" xfId="31758" xr:uid="{00000000-0005-0000-0000-000037340000}"/>
    <cellStyle name="Comma 3 37 4 3 5" xfId="29996" xr:uid="{00000000-0005-0000-0000-000038340000}"/>
    <cellStyle name="Comma 3 37 4 4" xfId="24557" xr:uid="{00000000-0005-0000-0000-000039340000}"/>
    <cellStyle name="Comma 3 37 4 4 2" xfId="27442" xr:uid="{00000000-0005-0000-0000-00003A340000}"/>
    <cellStyle name="Comma 3 37 4 4 2 2" xfId="34972" xr:uid="{00000000-0005-0000-0000-00003B340000}"/>
    <cellStyle name="Comma 3 37 4 4 3" xfId="32088" xr:uid="{00000000-0005-0000-0000-00003C340000}"/>
    <cellStyle name="Comma 3 37 4 4 4" xfId="30326" xr:uid="{00000000-0005-0000-0000-00003D340000}"/>
    <cellStyle name="Comma 3 37 4 5" xfId="24776" xr:uid="{00000000-0005-0000-0000-00003E340000}"/>
    <cellStyle name="Comma 3 37 4 5 2" xfId="33978" xr:uid="{00000000-0005-0000-0000-00003F340000}"/>
    <cellStyle name="Comma 3 37 4 5 3" xfId="30545" xr:uid="{00000000-0005-0000-0000-000040340000}"/>
    <cellStyle name="Comma 3 37 4 6" xfId="31094" xr:uid="{00000000-0005-0000-0000-000041340000}"/>
    <cellStyle name="Comma 3 37 4 7" xfId="29332" xr:uid="{00000000-0005-0000-0000-000042340000}"/>
    <cellStyle name="Comma 3 37 5" xfId="23558" xr:uid="{00000000-0005-0000-0000-000043340000}"/>
    <cellStyle name="Comma 3 37 5 2" xfId="24993" xr:uid="{00000000-0005-0000-0000-000044340000}"/>
    <cellStyle name="Comma 3 37 5 2 2" xfId="25630" xr:uid="{00000000-0005-0000-0000-000045340000}"/>
    <cellStyle name="Comma 3 37 5 2 2 2" xfId="28315" xr:uid="{00000000-0005-0000-0000-000046340000}"/>
    <cellStyle name="Comma 3 37 5 2 2 2 2" xfId="35845" xr:uid="{00000000-0005-0000-0000-000047340000}"/>
    <cellStyle name="Comma 3 37 5 2 2 3" xfId="32961" xr:uid="{00000000-0005-0000-0000-000048340000}"/>
    <cellStyle name="Comma 3 37 5 2 3" xfId="27678" xr:uid="{00000000-0005-0000-0000-000049340000}"/>
    <cellStyle name="Comma 3 37 5 2 3 2" xfId="35208" xr:uid="{00000000-0005-0000-0000-00004A340000}"/>
    <cellStyle name="Comma 3 37 5 2 4" xfId="32324" xr:uid="{00000000-0005-0000-0000-00004B340000}"/>
    <cellStyle name="Comma 3 37 5 3" xfId="25212" xr:uid="{00000000-0005-0000-0000-00004C340000}"/>
    <cellStyle name="Comma 3 37 5 3 2" xfId="27897" xr:uid="{00000000-0005-0000-0000-00004D340000}"/>
    <cellStyle name="Comma 3 37 5 3 2 2" xfId="35427" xr:uid="{00000000-0005-0000-0000-00004E340000}"/>
    <cellStyle name="Comma 3 37 5 3 3" xfId="32543" xr:uid="{00000000-0005-0000-0000-00004F340000}"/>
    <cellStyle name="Comma 3 37 5 4" xfId="26445" xr:uid="{00000000-0005-0000-0000-000050340000}"/>
    <cellStyle name="Comma 3 37 5 4 2" xfId="33844" xr:uid="{00000000-0005-0000-0000-000051340000}"/>
    <cellStyle name="Comma 3 37 5 5" xfId="30960" xr:uid="{00000000-0005-0000-0000-000052340000}"/>
    <cellStyle name="Comma 3 37 5 6" xfId="29198" xr:uid="{00000000-0005-0000-0000-000053340000}"/>
    <cellStyle name="Comma 3 37 6" xfId="23762" xr:uid="{00000000-0005-0000-0000-000054340000}"/>
    <cellStyle name="Comma 3 37 6 2" xfId="25411" xr:uid="{00000000-0005-0000-0000-000055340000}"/>
    <cellStyle name="Comma 3 37 6 2 2" xfId="28096" xr:uid="{00000000-0005-0000-0000-000056340000}"/>
    <cellStyle name="Comma 3 37 6 2 2 2" xfId="35626" xr:uid="{00000000-0005-0000-0000-000057340000}"/>
    <cellStyle name="Comma 3 37 6 2 3" xfId="32742" xr:uid="{00000000-0005-0000-0000-000058340000}"/>
    <cellStyle name="Comma 3 37 6 3" xfId="26648" xr:uid="{00000000-0005-0000-0000-000059340000}"/>
    <cellStyle name="Comma 3 37 6 3 2" xfId="34178" xr:uid="{00000000-0005-0000-0000-00005A340000}"/>
    <cellStyle name="Comma 3 37 6 4" xfId="31294" xr:uid="{00000000-0005-0000-0000-00005B340000}"/>
    <cellStyle name="Comma 3 37 6 5" xfId="29532" xr:uid="{00000000-0005-0000-0000-00005C340000}"/>
    <cellStyle name="Comma 3 37 7" xfId="24093" xr:uid="{00000000-0005-0000-0000-00005D340000}"/>
    <cellStyle name="Comma 3 37 7 2" xfId="26108" xr:uid="{00000000-0005-0000-0000-00005E340000}"/>
    <cellStyle name="Comma 3 37 7 2 2" xfId="28793" xr:uid="{00000000-0005-0000-0000-00005F340000}"/>
    <cellStyle name="Comma 3 37 7 2 2 2" xfId="36323" xr:uid="{00000000-0005-0000-0000-000060340000}"/>
    <cellStyle name="Comma 3 37 7 2 3" xfId="33439" xr:uid="{00000000-0005-0000-0000-000061340000}"/>
    <cellStyle name="Comma 3 37 7 3" xfId="26978" xr:uid="{00000000-0005-0000-0000-000062340000}"/>
    <cellStyle name="Comma 3 37 7 3 2" xfId="34508" xr:uid="{00000000-0005-0000-0000-000063340000}"/>
    <cellStyle name="Comma 3 37 7 4" xfId="31624" xr:uid="{00000000-0005-0000-0000-000064340000}"/>
    <cellStyle name="Comma 3 37 7 5" xfId="29862" xr:uid="{00000000-0005-0000-0000-000065340000}"/>
    <cellStyle name="Comma 3 37 8" xfId="24423" xr:uid="{00000000-0005-0000-0000-000066340000}"/>
    <cellStyle name="Comma 3 37 8 2" xfId="27308" xr:uid="{00000000-0005-0000-0000-000067340000}"/>
    <cellStyle name="Comma 3 37 8 2 2" xfId="34838" xr:uid="{00000000-0005-0000-0000-000068340000}"/>
    <cellStyle name="Comma 3 37 8 3" xfId="31954" xr:uid="{00000000-0005-0000-0000-000069340000}"/>
    <cellStyle name="Comma 3 37 8 4" xfId="30192" xr:uid="{00000000-0005-0000-0000-00006A340000}"/>
    <cellStyle name="Comma 3 37 9" xfId="26293" xr:uid="{00000000-0005-0000-0000-00006B340000}"/>
    <cellStyle name="Comma 3 37 9 2" xfId="33625" xr:uid="{00000000-0005-0000-0000-00006C340000}"/>
    <cellStyle name="Comma 3 38" xfId="3521" xr:uid="{00000000-0005-0000-0000-00006D340000}"/>
    <cellStyle name="Comma 3 38 10" xfId="30745" xr:uid="{00000000-0005-0000-0000-00006E340000}"/>
    <cellStyle name="Comma 3 38 11" xfId="28983" xr:uid="{00000000-0005-0000-0000-00006F340000}"/>
    <cellStyle name="Comma 3 38 2" xfId="3522" xr:uid="{00000000-0005-0000-0000-000070340000}"/>
    <cellStyle name="Comma 3 38 2 10" xfId="28984" xr:uid="{00000000-0005-0000-0000-000071340000}"/>
    <cellStyle name="Comma 3 38 2 2" xfId="3523" xr:uid="{00000000-0005-0000-0000-000072340000}"/>
    <cellStyle name="Comma 3 38 2 2 2" xfId="23332" xr:uid="{00000000-0005-0000-0000-000073340000}"/>
    <cellStyle name="Comma 3 38 2 2 2 2" xfId="23902" xr:uid="{00000000-0005-0000-0000-000074340000}"/>
    <cellStyle name="Comma 3 38 2 2 2 2 2" xfId="25770" xr:uid="{00000000-0005-0000-0000-000075340000}"/>
    <cellStyle name="Comma 3 38 2 2 2 2 2 2" xfId="28455" xr:uid="{00000000-0005-0000-0000-000076340000}"/>
    <cellStyle name="Comma 3 38 2 2 2 2 2 2 2" xfId="35985" xr:uid="{00000000-0005-0000-0000-000077340000}"/>
    <cellStyle name="Comma 3 38 2 2 2 2 2 3" xfId="33101" xr:uid="{00000000-0005-0000-0000-000078340000}"/>
    <cellStyle name="Comma 3 38 2 2 2 2 3" xfId="26788" xr:uid="{00000000-0005-0000-0000-000079340000}"/>
    <cellStyle name="Comma 3 38 2 2 2 2 3 2" xfId="34318" xr:uid="{00000000-0005-0000-0000-00007A340000}"/>
    <cellStyle name="Comma 3 38 2 2 2 2 4" xfId="31434" xr:uid="{00000000-0005-0000-0000-00007B340000}"/>
    <cellStyle name="Comma 3 38 2 2 2 2 5" xfId="29672" xr:uid="{00000000-0005-0000-0000-00007C340000}"/>
    <cellStyle name="Comma 3 38 2 2 2 3" xfId="24233" xr:uid="{00000000-0005-0000-0000-00007D340000}"/>
    <cellStyle name="Comma 3 38 2 2 2 3 2" xfId="26109" xr:uid="{00000000-0005-0000-0000-00007E340000}"/>
    <cellStyle name="Comma 3 38 2 2 2 3 2 2" xfId="28794" xr:uid="{00000000-0005-0000-0000-00007F340000}"/>
    <cellStyle name="Comma 3 38 2 2 2 3 2 2 2" xfId="36324" xr:uid="{00000000-0005-0000-0000-000080340000}"/>
    <cellStyle name="Comma 3 38 2 2 2 3 2 3" xfId="33440" xr:uid="{00000000-0005-0000-0000-000081340000}"/>
    <cellStyle name="Comma 3 38 2 2 2 3 3" xfId="27118" xr:uid="{00000000-0005-0000-0000-000082340000}"/>
    <cellStyle name="Comma 3 38 2 2 2 3 3 2" xfId="34648" xr:uid="{00000000-0005-0000-0000-000083340000}"/>
    <cellStyle name="Comma 3 38 2 2 2 3 4" xfId="31764" xr:uid="{00000000-0005-0000-0000-000084340000}"/>
    <cellStyle name="Comma 3 38 2 2 2 3 5" xfId="30002" xr:uid="{00000000-0005-0000-0000-000085340000}"/>
    <cellStyle name="Comma 3 38 2 2 2 4" xfId="24563" xr:uid="{00000000-0005-0000-0000-000086340000}"/>
    <cellStyle name="Comma 3 38 2 2 2 4 2" xfId="27448" xr:uid="{00000000-0005-0000-0000-000087340000}"/>
    <cellStyle name="Comma 3 38 2 2 2 4 2 2" xfId="34978" xr:uid="{00000000-0005-0000-0000-000088340000}"/>
    <cellStyle name="Comma 3 38 2 2 2 4 3" xfId="32094" xr:uid="{00000000-0005-0000-0000-000089340000}"/>
    <cellStyle name="Comma 3 38 2 2 2 4 4" xfId="30332" xr:uid="{00000000-0005-0000-0000-00008A340000}"/>
    <cellStyle name="Comma 3 38 2 2 2 5" xfId="24782" xr:uid="{00000000-0005-0000-0000-00008B340000}"/>
    <cellStyle name="Comma 3 38 2 2 2 5 2" xfId="33984" xr:uid="{00000000-0005-0000-0000-00008C340000}"/>
    <cellStyle name="Comma 3 38 2 2 2 5 3" xfId="30551" xr:uid="{00000000-0005-0000-0000-00008D340000}"/>
    <cellStyle name="Comma 3 38 2 2 2 6" xfId="31100" xr:uid="{00000000-0005-0000-0000-00008E340000}"/>
    <cellStyle name="Comma 3 38 2 2 2 7" xfId="29338" xr:uid="{00000000-0005-0000-0000-00008F340000}"/>
    <cellStyle name="Comma 3 38 2 2 3" xfId="23564" xr:uid="{00000000-0005-0000-0000-000090340000}"/>
    <cellStyle name="Comma 3 38 2 2 3 2" xfId="24999" xr:uid="{00000000-0005-0000-0000-000091340000}"/>
    <cellStyle name="Comma 3 38 2 2 3 2 2" xfId="25636" xr:uid="{00000000-0005-0000-0000-000092340000}"/>
    <cellStyle name="Comma 3 38 2 2 3 2 2 2" xfId="28321" xr:uid="{00000000-0005-0000-0000-000093340000}"/>
    <cellStyle name="Comma 3 38 2 2 3 2 2 2 2" xfId="35851" xr:uid="{00000000-0005-0000-0000-000094340000}"/>
    <cellStyle name="Comma 3 38 2 2 3 2 2 3" xfId="32967" xr:uid="{00000000-0005-0000-0000-000095340000}"/>
    <cellStyle name="Comma 3 38 2 2 3 2 3" xfId="27684" xr:uid="{00000000-0005-0000-0000-000096340000}"/>
    <cellStyle name="Comma 3 38 2 2 3 2 3 2" xfId="35214" xr:uid="{00000000-0005-0000-0000-000097340000}"/>
    <cellStyle name="Comma 3 38 2 2 3 2 4" xfId="32330" xr:uid="{00000000-0005-0000-0000-000098340000}"/>
    <cellStyle name="Comma 3 38 2 2 3 3" xfId="25218" xr:uid="{00000000-0005-0000-0000-000099340000}"/>
    <cellStyle name="Comma 3 38 2 2 3 3 2" xfId="27903" xr:uid="{00000000-0005-0000-0000-00009A340000}"/>
    <cellStyle name="Comma 3 38 2 2 3 3 2 2" xfId="35433" xr:uid="{00000000-0005-0000-0000-00009B340000}"/>
    <cellStyle name="Comma 3 38 2 2 3 3 3" xfId="32549" xr:uid="{00000000-0005-0000-0000-00009C340000}"/>
    <cellStyle name="Comma 3 38 2 2 3 4" xfId="26451" xr:uid="{00000000-0005-0000-0000-00009D340000}"/>
    <cellStyle name="Comma 3 38 2 2 3 4 2" xfId="33850" xr:uid="{00000000-0005-0000-0000-00009E340000}"/>
    <cellStyle name="Comma 3 38 2 2 3 5" xfId="30966" xr:uid="{00000000-0005-0000-0000-00009F340000}"/>
    <cellStyle name="Comma 3 38 2 2 3 6" xfId="29204" xr:uid="{00000000-0005-0000-0000-0000A0340000}"/>
    <cellStyle name="Comma 3 38 2 2 4" xfId="23768" xr:uid="{00000000-0005-0000-0000-0000A1340000}"/>
    <cellStyle name="Comma 3 38 2 2 4 2" xfId="25417" xr:uid="{00000000-0005-0000-0000-0000A2340000}"/>
    <cellStyle name="Comma 3 38 2 2 4 2 2" xfId="28102" xr:uid="{00000000-0005-0000-0000-0000A3340000}"/>
    <cellStyle name="Comma 3 38 2 2 4 2 2 2" xfId="35632" xr:uid="{00000000-0005-0000-0000-0000A4340000}"/>
    <cellStyle name="Comma 3 38 2 2 4 2 3" xfId="32748" xr:uid="{00000000-0005-0000-0000-0000A5340000}"/>
    <cellStyle name="Comma 3 38 2 2 4 3" xfId="26654" xr:uid="{00000000-0005-0000-0000-0000A6340000}"/>
    <cellStyle name="Comma 3 38 2 2 4 3 2" xfId="34184" xr:uid="{00000000-0005-0000-0000-0000A7340000}"/>
    <cellStyle name="Comma 3 38 2 2 4 4" xfId="31300" xr:uid="{00000000-0005-0000-0000-0000A8340000}"/>
    <cellStyle name="Comma 3 38 2 2 4 5" xfId="29538" xr:uid="{00000000-0005-0000-0000-0000A9340000}"/>
    <cellStyle name="Comma 3 38 2 2 5" xfId="24099" xr:uid="{00000000-0005-0000-0000-0000AA340000}"/>
    <cellStyle name="Comma 3 38 2 2 5 2" xfId="26110" xr:uid="{00000000-0005-0000-0000-0000AB340000}"/>
    <cellStyle name="Comma 3 38 2 2 5 2 2" xfId="28795" xr:uid="{00000000-0005-0000-0000-0000AC340000}"/>
    <cellStyle name="Comma 3 38 2 2 5 2 2 2" xfId="36325" xr:uid="{00000000-0005-0000-0000-0000AD340000}"/>
    <cellStyle name="Comma 3 38 2 2 5 2 3" xfId="33441" xr:uid="{00000000-0005-0000-0000-0000AE340000}"/>
    <cellStyle name="Comma 3 38 2 2 5 3" xfId="26984" xr:uid="{00000000-0005-0000-0000-0000AF340000}"/>
    <cellStyle name="Comma 3 38 2 2 5 3 2" xfId="34514" xr:uid="{00000000-0005-0000-0000-0000B0340000}"/>
    <cellStyle name="Comma 3 38 2 2 5 4" xfId="31630" xr:uid="{00000000-0005-0000-0000-0000B1340000}"/>
    <cellStyle name="Comma 3 38 2 2 5 5" xfId="29868" xr:uid="{00000000-0005-0000-0000-0000B2340000}"/>
    <cellStyle name="Comma 3 38 2 2 6" xfId="24429" xr:uid="{00000000-0005-0000-0000-0000B3340000}"/>
    <cellStyle name="Comma 3 38 2 2 6 2" xfId="27314" xr:uid="{00000000-0005-0000-0000-0000B4340000}"/>
    <cellStyle name="Comma 3 38 2 2 6 2 2" xfId="34844" xr:uid="{00000000-0005-0000-0000-0000B5340000}"/>
    <cellStyle name="Comma 3 38 2 2 6 3" xfId="31960" xr:uid="{00000000-0005-0000-0000-0000B6340000}"/>
    <cellStyle name="Comma 3 38 2 2 6 4" xfId="30198" xr:uid="{00000000-0005-0000-0000-0000B7340000}"/>
    <cellStyle name="Comma 3 38 2 2 7" xfId="26299" xr:uid="{00000000-0005-0000-0000-0000B8340000}"/>
    <cellStyle name="Comma 3 38 2 2 7 2" xfId="33631" xr:uid="{00000000-0005-0000-0000-0000B9340000}"/>
    <cellStyle name="Comma 3 38 2 2 8" xfId="30747" xr:uid="{00000000-0005-0000-0000-0000BA340000}"/>
    <cellStyle name="Comma 3 38 2 2 9" xfId="28985" xr:uid="{00000000-0005-0000-0000-0000BB340000}"/>
    <cellStyle name="Comma 3 38 2 3" xfId="23331" xr:uid="{00000000-0005-0000-0000-0000BC340000}"/>
    <cellStyle name="Comma 3 38 2 3 2" xfId="23901" xr:uid="{00000000-0005-0000-0000-0000BD340000}"/>
    <cellStyle name="Comma 3 38 2 3 2 2" xfId="25769" xr:uid="{00000000-0005-0000-0000-0000BE340000}"/>
    <cellStyle name="Comma 3 38 2 3 2 2 2" xfId="28454" xr:uid="{00000000-0005-0000-0000-0000BF340000}"/>
    <cellStyle name="Comma 3 38 2 3 2 2 2 2" xfId="35984" xr:uid="{00000000-0005-0000-0000-0000C0340000}"/>
    <cellStyle name="Comma 3 38 2 3 2 2 3" xfId="33100" xr:uid="{00000000-0005-0000-0000-0000C1340000}"/>
    <cellStyle name="Comma 3 38 2 3 2 3" xfId="26787" xr:uid="{00000000-0005-0000-0000-0000C2340000}"/>
    <cellStyle name="Comma 3 38 2 3 2 3 2" xfId="34317" xr:uid="{00000000-0005-0000-0000-0000C3340000}"/>
    <cellStyle name="Comma 3 38 2 3 2 4" xfId="31433" xr:uid="{00000000-0005-0000-0000-0000C4340000}"/>
    <cellStyle name="Comma 3 38 2 3 2 5" xfId="29671" xr:uid="{00000000-0005-0000-0000-0000C5340000}"/>
    <cellStyle name="Comma 3 38 2 3 3" xfId="24232" xr:uid="{00000000-0005-0000-0000-0000C6340000}"/>
    <cellStyle name="Comma 3 38 2 3 3 2" xfId="26111" xr:uid="{00000000-0005-0000-0000-0000C7340000}"/>
    <cellStyle name="Comma 3 38 2 3 3 2 2" xfId="28796" xr:uid="{00000000-0005-0000-0000-0000C8340000}"/>
    <cellStyle name="Comma 3 38 2 3 3 2 2 2" xfId="36326" xr:uid="{00000000-0005-0000-0000-0000C9340000}"/>
    <cellStyle name="Comma 3 38 2 3 3 2 3" xfId="33442" xr:uid="{00000000-0005-0000-0000-0000CA340000}"/>
    <cellStyle name="Comma 3 38 2 3 3 3" xfId="27117" xr:uid="{00000000-0005-0000-0000-0000CB340000}"/>
    <cellStyle name="Comma 3 38 2 3 3 3 2" xfId="34647" xr:uid="{00000000-0005-0000-0000-0000CC340000}"/>
    <cellStyle name="Comma 3 38 2 3 3 4" xfId="31763" xr:uid="{00000000-0005-0000-0000-0000CD340000}"/>
    <cellStyle name="Comma 3 38 2 3 3 5" xfId="30001" xr:uid="{00000000-0005-0000-0000-0000CE340000}"/>
    <cellStyle name="Comma 3 38 2 3 4" xfId="24562" xr:uid="{00000000-0005-0000-0000-0000CF340000}"/>
    <cellStyle name="Comma 3 38 2 3 4 2" xfId="27447" xr:uid="{00000000-0005-0000-0000-0000D0340000}"/>
    <cellStyle name="Comma 3 38 2 3 4 2 2" xfId="34977" xr:uid="{00000000-0005-0000-0000-0000D1340000}"/>
    <cellStyle name="Comma 3 38 2 3 4 3" xfId="32093" xr:uid="{00000000-0005-0000-0000-0000D2340000}"/>
    <cellStyle name="Comma 3 38 2 3 4 4" xfId="30331" xr:uid="{00000000-0005-0000-0000-0000D3340000}"/>
    <cellStyle name="Comma 3 38 2 3 5" xfId="24781" xr:uid="{00000000-0005-0000-0000-0000D4340000}"/>
    <cellStyle name="Comma 3 38 2 3 5 2" xfId="33983" xr:uid="{00000000-0005-0000-0000-0000D5340000}"/>
    <cellStyle name="Comma 3 38 2 3 5 3" xfId="30550" xr:uid="{00000000-0005-0000-0000-0000D6340000}"/>
    <cellStyle name="Comma 3 38 2 3 6" xfId="31099" xr:uid="{00000000-0005-0000-0000-0000D7340000}"/>
    <cellStyle name="Comma 3 38 2 3 7" xfId="29337" xr:uid="{00000000-0005-0000-0000-0000D8340000}"/>
    <cellStyle name="Comma 3 38 2 4" xfId="23563" xr:uid="{00000000-0005-0000-0000-0000D9340000}"/>
    <cellStyle name="Comma 3 38 2 4 2" xfId="24998" xr:uid="{00000000-0005-0000-0000-0000DA340000}"/>
    <cellStyle name="Comma 3 38 2 4 2 2" xfId="25635" xr:uid="{00000000-0005-0000-0000-0000DB340000}"/>
    <cellStyle name="Comma 3 38 2 4 2 2 2" xfId="28320" xr:uid="{00000000-0005-0000-0000-0000DC340000}"/>
    <cellStyle name="Comma 3 38 2 4 2 2 2 2" xfId="35850" xr:uid="{00000000-0005-0000-0000-0000DD340000}"/>
    <cellStyle name="Comma 3 38 2 4 2 2 3" xfId="32966" xr:uid="{00000000-0005-0000-0000-0000DE340000}"/>
    <cellStyle name="Comma 3 38 2 4 2 3" xfId="27683" xr:uid="{00000000-0005-0000-0000-0000DF340000}"/>
    <cellStyle name="Comma 3 38 2 4 2 3 2" xfId="35213" xr:uid="{00000000-0005-0000-0000-0000E0340000}"/>
    <cellStyle name="Comma 3 38 2 4 2 4" xfId="32329" xr:uid="{00000000-0005-0000-0000-0000E1340000}"/>
    <cellStyle name="Comma 3 38 2 4 3" xfId="25217" xr:uid="{00000000-0005-0000-0000-0000E2340000}"/>
    <cellStyle name="Comma 3 38 2 4 3 2" xfId="27902" xr:uid="{00000000-0005-0000-0000-0000E3340000}"/>
    <cellStyle name="Comma 3 38 2 4 3 2 2" xfId="35432" xr:uid="{00000000-0005-0000-0000-0000E4340000}"/>
    <cellStyle name="Comma 3 38 2 4 3 3" xfId="32548" xr:uid="{00000000-0005-0000-0000-0000E5340000}"/>
    <cellStyle name="Comma 3 38 2 4 4" xfId="26450" xr:uid="{00000000-0005-0000-0000-0000E6340000}"/>
    <cellStyle name="Comma 3 38 2 4 4 2" xfId="33849" xr:uid="{00000000-0005-0000-0000-0000E7340000}"/>
    <cellStyle name="Comma 3 38 2 4 5" xfId="30965" xr:uid="{00000000-0005-0000-0000-0000E8340000}"/>
    <cellStyle name="Comma 3 38 2 4 6" xfId="29203" xr:uid="{00000000-0005-0000-0000-0000E9340000}"/>
    <cellStyle name="Comma 3 38 2 5" xfId="23767" xr:uid="{00000000-0005-0000-0000-0000EA340000}"/>
    <cellStyle name="Comma 3 38 2 5 2" xfId="25416" xr:uid="{00000000-0005-0000-0000-0000EB340000}"/>
    <cellStyle name="Comma 3 38 2 5 2 2" xfId="28101" xr:uid="{00000000-0005-0000-0000-0000EC340000}"/>
    <cellStyle name="Comma 3 38 2 5 2 2 2" xfId="35631" xr:uid="{00000000-0005-0000-0000-0000ED340000}"/>
    <cellStyle name="Comma 3 38 2 5 2 3" xfId="32747" xr:uid="{00000000-0005-0000-0000-0000EE340000}"/>
    <cellStyle name="Comma 3 38 2 5 3" xfId="26653" xr:uid="{00000000-0005-0000-0000-0000EF340000}"/>
    <cellStyle name="Comma 3 38 2 5 3 2" xfId="34183" xr:uid="{00000000-0005-0000-0000-0000F0340000}"/>
    <cellStyle name="Comma 3 38 2 5 4" xfId="31299" xr:uid="{00000000-0005-0000-0000-0000F1340000}"/>
    <cellStyle name="Comma 3 38 2 5 5" xfId="29537" xr:uid="{00000000-0005-0000-0000-0000F2340000}"/>
    <cellStyle name="Comma 3 38 2 6" xfId="24098" xr:uid="{00000000-0005-0000-0000-0000F3340000}"/>
    <cellStyle name="Comma 3 38 2 6 2" xfId="26112" xr:uid="{00000000-0005-0000-0000-0000F4340000}"/>
    <cellStyle name="Comma 3 38 2 6 2 2" xfId="28797" xr:uid="{00000000-0005-0000-0000-0000F5340000}"/>
    <cellStyle name="Comma 3 38 2 6 2 2 2" xfId="36327" xr:uid="{00000000-0005-0000-0000-0000F6340000}"/>
    <cellStyle name="Comma 3 38 2 6 2 3" xfId="33443" xr:uid="{00000000-0005-0000-0000-0000F7340000}"/>
    <cellStyle name="Comma 3 38 2 6 3" xfId="26983" xr:uid="{00000000-0005-0000-0000-0000F8340000}"/>
    <cellStyle name="Comma 3 38 2 6 3 2" xfId="34513" xr:uid="{00000000-0005-0000-0000-0000F9340000}"/>
    <cellStyle name="Comma 3 38 2 6 4" xfId="31629" xr:uid="{00000000-0005-0000-0000-0000FA340000}"/>
    <cellStyle name="Comma 3 38 2 6 5" xfId="29867" xr:uid="{00000000-0005-0000-0000-0000FB340000}"/>
    <cellStyle name="Comma 3 38 2 7" xfId="24428" xr:uid="{00000000-0005-0000-0000-0000FC340000}"/>
    <cellStyle name="Comma 3 38 2 7 2" xfId="27313" xr:uid="{00000000-0005-0000-0000-0000FD340000}"/>
    <cellStyle name="Comma 3 38 2 7 2 2" xfId="34843" xr:uid="{00000000-0005-0000-0000-0000FE340000}"/>
    <cellStyle name="Comma 3 38 2 7 3" xfId="31959" xr:uid="{00000000-0005-0000-0000-0000FF340000}"/>
    <cellStyle name="Comma 3 38 2 7 4" xfId="30197" xr:uid="{00000000-0005-0000-0000-000000350000}"/>
    <cellStyle name="Comma 3 38 2 8" xfId="26298" xr:uid="{00000000-0005-0000-0000-000001350000}"/>
    <cellStyle name="Comma 3 38 2 8 2" xfId="33630" xr:uid="{00000000-0005-0000-0000-000002350000}"/>
    <cellStyle name="Comma 3 38 2 9" xfId="30746" xr:uid="{00000000-0005-0000-0000-000003350000}"/>
    <cellStyle name="Comma 3 38 3" xfId="3524" xr:uid="{00000000-0005-0000-0000-000004350000}"/>
    <cellStyle name="Comma 3 38 3 2" xfId="23333" xr:uid="{00000000-0005-0000-0000-000005350000}"/>
    <cellStyle name="Comma 3 38 3 2 2" xfId="23903" xr:uid="{00000000-0005-0000-0000-000006350000}"/>
    <cellStyle name="Comma 3 38 3 2 2 2" xfId="25771" xr:uid="{00000000-0005-0000-0000-000007350000}"/>
    <cellStyle name="Comma 3 38 3 2 2 2 2" xfId="28456" xr:uid="{00000000-0005-0000-0000-000008350000}"/>
    <cellStyle name="Comma 3 38 3 2 2 2 2 2" xfId="35986" xr:uid="{00000000-0005-0000-0000-000009350000}"/>
    <cellStyle name="Comma 3 38 3 2 2 2 3" xfId="33102" xr:uid="{00000000-0005-0000-0000-00000A350000}"/>
    <cellStyle name="Comma 3 38 3 2 2 3" xfId="26789" xr:uid="{00000000-0005-0000-0000-00000B350000}"/>
    <cellStyle name="Comma 3 38 3 2 2 3 2" xfId="34319" xr:uid="{00000000-0005-0000-0000-00000C350000}"/>
    <cellStyle name="Comma 3 38 3 2 2 4" xfId="31435" xr:uid="{00000000-0005-0000-0000-00000D350000}"/>
    <cellStyle name="Comma 3 38 3 2 2 5" xfId="29673" xr:uid="{00000000-0005-0000-0000-00000E350000}"/>
    <cellStyle name="Comma 3 38 3 2 3" xfId="24234" xr:uid="{00000000-0005-0000-0000-00000F350000}"/>
    <cellStyle name="Comma 3 38 3 2 3 2" xfId="26113" xr:uid="{00000000-0005-0000-0000-000010350000}"/>
    <cellStyle name="Comma 3 38 3 2 3 2 2" xfId="28798" xr:uid="{00000000-0005-0000-0000-000011350000}"/>
    <cellStyle name="Comma 3 38 3 2 3 2 2 2" xfId="36328" xr:uid="{00000000-0005-0000-0000-000012350000}"/>
    <cellStyle name="Comma 3 38 3 2 3 2 3" xfId="33444" xr:uid="{00000000-0005-0000-0000-000013350000}"/>
    <cellStyle name="Comma 3 38 3 2 3 3" xfId="27119" xr:uid="{00000000-0005-0000-0000-000014350000}"/>
    <cellStyle name="Comma 3 38 3 2 3 3 2" xfId="34649" xr:uid="{00000000-0005-0000-0000-000015350000}"/>
    <cellStyle name="Comma 3 38 3 2 3 4" xfId="31765" xr:uid="{00000000-0005-0000-0000-000016350000}"/>
    <cellStyle name="Comma 3 38 3 2 3 5" xfId="30003" xr:uid="{00000000-0005-0000-0000-000017350000}"/>
    <cellStyle name="Comma 3 38 3 2 4" xfId="24564" xr:uid="{00000000-0005-0000-0000-000018350000}"/>
    <cellStyle name="Comma 3 38 3 2 4 2" xfId="27449" xr:uid="{00000000-0005-0000-0000-000019350000}"/>
    <cellStyle name="Comma 3 38 3 2 4 2 2" xfId="34979" xr:uid="{00000000-0005-0000-0000-00001A350000}"/>
    <cellStyle name="Comma 3 38 3 2 4 3" xfId="32095" xr:uid="{00000000-0005-0000-0000-00001B350000}"/>
    <cellStyle name="Comma 3 38 3 2 4 4" xfId="30333" xr:uid="{00000000-0005-0000-0000-00001C350000}"/>
    <cellStyle name="Comma 3 38 3 2 5" xfId="24783" xr:uid="{00000000-0005-0000-0000-00001D350000}"/>
    <cellStyle name="Comma 3 38 3 2 5 2" xfId="33985" xr:uid="{00000000-0005-0000-0000-00001E350000}"/>
    <cellStyle name="Comma 3 38 3 2 5 3" xfId="30552" xr:uid="{00000000-0005-0000-0000-00001F350000}"/>
    <cellStyle name="Comma 3 38 3 2 6" xfId="31101" xr:uid="{00000000-0005-0000-0000-000020350000}"/>
    <cellStyle name="Comma 3 38 3 2 7" xfId="29339" xr:uid="{00000000-0005-0000-0000-000021350000}"/>
    <cellStyle name="Comma 3 38 3 3" xfId="23565" xr:uid="{00000000-0005-0000-0000-000022350000}"/>
    <cellStyle name="Comma 3 38 3 3 2" xfId="25000" xr:uid="{00000000-0005-0000-0000-000023350000}"/>
    <cellStyle name="Comma 3 38 3 3 2 2" xfId="25637" xr:uid="{00000000-0005-0000-0000-000024350000}"/>
    <cellStyle name="Comma 3 38 3 3 2 2 2" xfId="28322" xr:uid="{00000000-0005-0000-0000-000025350000}"/>
    <cellStyle name="Comma 3 38 3 3 2 2 2 2" xfId="35852" xr:uid="{00000000-0005-0000-0000-000026350000}"/>
    <cellStyle name="Comma 3 38 3 3 2 2 3" xfId="32968" xr:uid="{00000000-0005-0000-0000-000027350000}"/>
    <cellStyle name="Comma 3 38 3 3 2 3" xfId="27685" xr:uid="{00000000-0005-0000-0000-000028350000}"/>
    <cellStyle name="Comma 3 38 3 3 2 3 2" xfId="35215" xr:uid="{00000000-0005-0000-0000-000029350000}"/>
    <cellStyle name="Comma 3 38 3 3 2 4" xfId="32331" xr:uid="{00000000-0005-0000-0000-00002A350000}"/>
    <cellStyle name="Comma 3 38 3 3 3" xfId="25219" xr:uid="{00000000-0005-0000-0000-00002B350000}"/>
    <cellStyle name="Comma 3 38 3 3 3 2" xfId="27904" xr:uid="{00000000-0005-0000-0000-00002C350000}"/>
    <cellStyle name="Comma 3 38 3 3 3 2 2" xfId="35434" xr:uid="{00000000-0005-0000-0000-00002D350000}"/>
    <cellStyle name="Comma 3 38 3 3 3 3" xfId="32550" xr:uid="{00000000-0005-0000-0000-00002E350000}"/>
    <cellStyle name="Comma 3 38 3 3 4" xfId="26452" xr:uid="{00000000-0005-0000-0000-00002F350000}"/>
    <cellStyle name="Comma 3 38 3 3 4 2" xfId="33851" xr:uid="{00000000-0005-0000-0000-000030350000}"/>
    <cellStyle name="Comma 3 38 3 3 5" xfId="30967" xr:uid="{00000000-0005-0000-0000-000031350000}"/>
    <cellStyle name="Comma 3 38 3 3 6" xfId="29205" xr:uid="{00000000-0005-0000-0000-000032350000}"/>
    <cellStyle name="Comma 3 38 3 4" xfId="23769" xr:uid="{00000000-0005-0000-0000-000033350000}"/>
    <cellStyle name="Comma 3 38 3 4 2" xfId="25418" xr:uid="{00000000-0005-0000-0000-000034350000}"/>
    <cellStyle name="Comma 3 38 3 4 2 2" xfId="28103" xr:uid="{00000000-0005-0000-0000-000035350000}"/>
    <cellStyle name="Comma 3 38 3 4 2 2 2" xfId="35633" xr:uid="{00000000-0005-0000-0000-000036350000}"/>
    <cellStyle name="Comma 3 38 3 4 2 3" xfId="32749" xr:uid="{00000000-0005-0000-0000-000037350000}"/>
    <cellStyle name="Comma 3 38 3 4 3" xfId="26655" xr:uid="{00000000-0005-0000-0000-000038350000}"/>
    <cellStyle name="Comma 3 38 3 4 3 2" xfId="34185" xr:uid="{00000000-0005-0000-0000-000039350000}"/>
    <cellStyle name="Comma 3 38 3 4 4" xfId="31301" xr:uid="{00000000-0005-0000-0000-00003A350000}"/>
    <cellStyle name="Comma 3 38 3 4 5" xfId="29539" xr:uid="{00000000-0005-0000-0000-00003B350000}"/>
    <cellStyle name="Comma 3 38 3 5" xfId="24100" xr:uid="{00000000-0005-0000-0000-00003C350000}"/>
    <cellStyle name="Comma 3 38 3 5 2" xfId="26114" xr:uid="{00000000-0005-0000-0000-00003D350000}"/>
    <cellStyle name="Comma 3 38 3 5 2 2" xfId="28799" xr:uid="{00000000-0005-0000-0000-00003E350000}"/>
    <cellStyle name="Comma 3 38 3 5 2 2 2" xfId="36329" xr:uid="{00000000-0005-0000-0000-00003F350000}"/>
    <cellStyle name="Comma 3 38 3 5 2 3" xfId="33445" xr:uid="{00000000-0005-0000-0000-000040350000}"/>
    <cellStyle name="Comma 3 38 3 5 3" xfId="26985" xr:uid="{00000000-0005-0000-0000-000041350000}"/>
    <cellStyle name="Comma 3 38 3 5 3 2" xfId="34515" xr:uid="{00000000-0005-0000-0000-000042350000}"/>
    <cellStyle name="Comma 3 38 3 5 4" xfId="31631" xr:uid="{00000000-0005-0000-0000-000043350000}"/>
    <cellStyle name="Comma 3 38 3 5 5" xfId="29869" xr:uid="{00000000-0005-0000-0000-000044350000}"/>
    <cellStyle name="Comma 3 38 3 6" xfId="24430" xr:uid="{00000000-0005-0000-0000-000045350000}"/>
    <cellStyle name="Comma 3 38 3 6 2" xfId="27315" xr:uid="{00000000-0005-0000-0000-000046350000}"/>
    <cellStyle name="Comma 3 38 3 6 2 2" xfId="34845" xr:uid="{00000000-0005-0000-0000-000047350000}"/>
    <cellStyle name="Comma 3 38 3 6 3" xfId="31961" xr:uid="{00000000-0005-0000-0000-000048350000}"/>
    <cellStyle name="Comma 3 38 3 6 4" xfId="30199" xr:uid="{00000000-0005-0000-0000-000049350000}"/>
    <cellStyle name="Comma 3 38 3 7" xfId="26300" xr:uid="{00000000-0005-0000-0000-00004A350000}"/>
    <cellStyle name="Comma 3 38 3 7 2" xfId="33632" xr:uid="{00000000-0005-0000-0000-00004B350000}"/>
    <cellStyle name="Comma 3 38 3 8" xfId="30748" xr:uid="{00000000-0005-0000-0000-00004C350000}"/>
    <cellStyle name="Comma 3 38 3 9" xfId="28986" xr:uid="{00000000-0005-0000-0000-00004D350000}"/>
    <cellStyle name="Comma 3 38 4" xfId="23330" xr:uid="{00000000-0005-0000-0000-00004E350000}"/>
    <cellStyle name="Comma 3 38 4 2" xfId="23900" xr:uid="{00000000-0005-0000-0000-00004F350000}"/>
    <cellStyle name="Comma 3 38 4 2 2" xfId="25768" xr:uid="{00000000-0005-0000-0000-000050350000}"/>
    <cellStyle name="Comma 3 38 4 2 2 2" xfId="28453" xr:uid="{00000000-0005-0000-0000-000051350000}"/>
    <cellStyle name="Comma 3 38 4 2 2 2 2" xfId="35983" xr:uid="{00000000-0005-0000-0000-000052350000}"/>
    <cellStyle name="Comma 3 38 4 2 2 3" xfId="33099" xr:uid="{00000000-0005-0000-0000-000053350000}"/>
    <cellStyle name="Comma 3 38 4 2 3" xfId="26786" xr:uid="{00000000-0005-0000-0000-000054350000}"/>
    <cellStyle name="Comma 3 38 4 2 3 2" xfId="34316" xr:uid="{00000000-0005-0000-0000-000055350000}"/>
    <cellStyle name="Comma 3 38 4 2 4" xfId="31432" xr:uid="{00000000-0005-0000-0000-000056350000}"/>
    <cellStyle name="Comma 3 38 4 2 5" xfId="29670" xr:uid="{00000000-0005-0000-0000-000057350000}"/>
    <cellStyle name="Comma 3 38 4 3" xfId="24231" xr:uid="{00000000-0005-0000-0000-000058350000}"/>
    <cellStyle name="Comma 3 38 4 3 2" xfId="26115" xr:uid="{00000000-0005-0000-0000-000059350000}"/>
    <cellStyle name="Comma 3 38 4 3 2 2" xfId="28800" xr:uid="{00000000-0005-0000-0000-00005A350000}"/>
    <cellStyle name="Comma 3 38 4 3 2 2 2" xfId="36330" xr:uid="{00000000-0005-0000-0000-00005B350000}"/>
    <cellStyle name="Comma 3 38 4 3 2 3" xfId="33446" xr:uid="{00000000-0005-0000-0000-00005C350000}"/>
    <cellStyle name="Comma 3 38 4 3 3" xfId="27116" xr:uid="{00000000-0005-0000-0000-00005D350000}"/>
    <cellStyle name="Comma 3 38 4 3 3 2" xfId="34646" xr:uid="{00000000-0005-0000-0000-00005E350000}"/>
    <cellStyle name="Comma 3 38 4 3 4" xfId="31762" xr:uid="{00000000-0005-0000-0000-00005F350000}"/>
    <cellStyle name="Comma 3 38 4 3 5" xfId="30000" xr:uid="{00000000-0005-0000-0000-000060350000}"/>
    <cellStyle name="Comma 3 38 4 4" xfId="24561" xr:uid="{00000000-0005-0000-0000-000061350000}"/>
    <cellStyle name="Comma 3 38 4 4 2" xfId="27446" xr:uid="{00000000-0005-0000-0000-000062350000}"/>
    <cellStyle name="Comma 3 38 4 4 2 2" xfId="34976" xr:uid="{00000000-0005-0000-0000-000063350000}"/>
    <cellStyle name="Comma 3 38 4 4 3" xfId="32092" xr:uid="{00000000-0005-0000-0000-000064350000}"/>
    <cellStyle name="Comma 3 38 4 4 4" xfId="30330" xr:uid="{00000000-0005-0000-0000-000065350000}"/>
    <cellStyle name="Comma 3 38 4 5" xfId="24780" xr:uid="{00000000-0005-0000-0000-000066350000}"/>
    <cellStyle name="Comma 3 38 4 5 2" xfId="33982" xr:uid="{00000000-0005-0000-0000-000067350000}"/>
    <cellStyle name="Comma 3 38 4 5 3" xfId="30549" xr:uid="{00000000-0005-0000-0000-000068350000}"/>
    <cellStyle name="Comma 3 38 4 6" xfId="31098" xr:uid="{00000000-0005-0000-0000-000069350000}"/>
    <cellStyle name="Comma 3 38 4 7" xfId="29336" xr:uid="{00000000-0005-0000-0000-00006A350000}"/>
    <cellStyle name="Comma 3 38 5" xfId="23562" xr:uid="{00000000-0005-0000-0000-00006B350000}"/>
    <cellStyle name="Comma 3 38 5 2" xfId="24997" xr:uid="{00000000-0005-0000-0000-00006C350000}"/>
    <cellStyle name="Comma 3 38 5 2 2" xfId="25634" xr:uid="{00000000-0005-0000-0000-00006D350000}"/>
    <cellStyle name="Comma 3 38 5 2 2 2" xfId="28319" xr:uid="{00000000-0005-0000-0000-00006E350000}"/>
    <cellStyle name="Comma 3 38 5 2 2 2 2" xfId="35849" xr:uid="{00000000-0005-0000-0000-00006F350000}"/>
    <cellStyle name="Comma 3 38 5 2 2 3" xfId="32965" xr:uid="{00000000-0005-0000-0000-000070350000}"/>
    <cellStyle name="Comma 3 38 5 2 3" xfId="27682" xr:uid="{00000000-0005-0000-0000-000071350000}"/>
    <cellStyle name="Comma 3 38 5 2 3 2" xfId="35212" xr:uid="{00000000-0005-0000-0000-000072350000}"/>
    <cellStyle name="Comma 3 38 5 2 4" xfId="32328" xr:uid="{00000000-0005-0000-0000-000073350000}"/>
    <cellStyle name="Comma 3 38 5 3" xfId="25216" xr:uid="{00000000-0005-0000-0000-000074350000}"/>
    <cellStyle name="Comma 3 38 5 3 2" xfId="27901" xr:uid="{00000000-0005-0000-0000-000075350000}"/>
    <cellStyle name="Comma 3 38 5 3 2 2" xfId="35431" xr:uid="{00000000-0005-0000-0000-000076350000}"/>
    <cellStyle name="Comma 3 38 5 3 3" xfId="32547" xr:uid="{00000000-0005-0000-0000-000077350000}"/>
    <cellStyle name="Comma 3 38 5 4" xfId="26449" xr:uid="{00000000-0005-0000-0000-000078350000}"/>
    <cellStyle name="Comma 3 38 5 4 2" xfId="33848" xr:uid="{00000000-0005-0000-0000-000079350000}"/>
    <cellStyle name="Comma 3 38 5 5" xfId="30964" xr:uid="{00000000-0005-0000-0000-00007A350000}"/>
    <cellStyle name="Comma 3 38 5 6" xfId="29202" xr:uid="{00000000-0005-0000-0000-00007B350000}"/>
    <cellStyle name="Comma 3 38 6" xfId="23766" xr:uid="{00000000-0005-0000-0000-00007C350000}"/>
    <cellStyle name="Comma 3 38 6 2" xfId="25415" xr:uid="{00000000-0005-0000-0000-00007D350000}"/>
    <cellStyle name="Comma 3 38 6 2 2" xfId="28100" xr:uid="{00000000-0005-0000-0000-00007E350000}"/>
    <cellStyle name="Comma 3 38 6 2 2 2" xfId="35630" xr:uid="{00000000-0005-0000-0000-00007F350000}"/>
    <cellStyle name="Comma 3 38 6 2 3" xfId="32746" xr:uid="{00000000-0005-0000-0000-000080350000}"/>
    <cellStyle name="Comma 3 38 6 3" xfId="26652" xr:uid="{00000000-0005-0000-0000-000081350000}"/>
    <cellStyle name="Comma 3 38 6 3 2" xfId="34182" xr:uid="{00000000-0005-0000-0000-000082350000}"/>
    <cellStyle name="Comma 3 38 6 4" xfId="31298" xr:uid="{00000000-0005-0000-0000-000083350000}"/>
    <cellStyle name="Comma 3 38 6 5" xfId="29536" xr:uid="{00000000-0005-0000-0000-000084350000}"/>
    <cellStyle name="Comma 3 38 7" xfId="24097" xr:uid="{00000000-0005-0000-0000-000085350000}"/>
    <cellStyle name="Comma 3 38 7 2" xfId="26116" xr:uid="{00000000-0005-0000-0000-000086350000}"/>
    <cellStyle name="Comma 3 38 7 2 2" xfId="28801" xr:uid="{00000000-0005-0000-0000-000087350000}"/>
    <cellStyle name="Comma 3 38 7 2 2 2" xfId="36331" xr:uid="{00000000-0005-0000-0000-000088350000}"/>
    <cellStyle name="Comma 3 38 7 2 3" xfId="33447" xr:uid="{00000000-0005-0000-0000-000089350000}"/>
    <cellStyle name="Comma 3 38 7 3" xfId="26982" xr:uid="{00000000-0005-0000-0000-00008A350000}"/>
    <cellStyle name="Comma 3 38 7 3 2" xfId="34512" xr:uid="{00000000-0005-0000-0000-00008B350000}"/>
    <cellStyle name="Comma 3 38 7 4" xfId="31628" xr:uid="{00000000-0005-0000-0000-00008C350000}"/>
    <cellStyle name="Comma 3 38 7 5" xfId="29866" xr:uid="{00000000-0005-0000-0000-00008D350000}"/>
    <cellStyle name="Comma 3 38 8" xfId="24427" xr:uid="{00000000-0005-0000-0000-00008E350000}"/>
    <cellStyle name="Comma 3 38 8 2" xfId="27312" xr:uid="{00000000-0005-0000-0000-00008F350000}"/>
    <cellStyle name="Comma 3 38 8 2 2" xfId="34842" xr:uid="{00000000-0005-0000-0000-000090350000}"/>
    <cellStyle name="Comma 3 38 8 3" xfId="31958" xr:uid="{00000000-0005-0000-0000-000091350000}"/>
    <cellStyle name="Comma 3 38 8 4" xfId="30196" xr:uid="{00000000-0005-0000-0000-000092350000}"/>
    <cellStyle name="Comma 3 38 9" xfId="26297" xr:uid="{00000000-0005-0000-0000-000093350000}"/>
    <cellStyle name="Comma 3 38 9 2" xfId="33629" xr:uid="{00000000-0005-0000-0000-000094350000}"/>
    <cellStyle name="Comma 3 39" xfId="23204" xr:uid="{00000000-0005-0000-0000-000095350000}"/>
    <cellStyle name="Comma 3 39 2" xfId="23774" xr:uid="{00000000-0005-0000-0000-000096350000}"/>
    <cellStyle name="Comma 3 39 2 2" xfId="25642" xr:uid="{00000000-0005-0000-0000-000097350000}"/>
    <cellStyle name="Comma 3 39 2 2 2" xfId="28327" xr:uid="{00000000-0005-0000-0000-000098350000}"/>
    <cellStyle name="Comma 3 39 2 2 2 2" xfId="35857" xr:uid="{00000000-0005-0000-0000-000099350000}"/>
    <cellStyle name="Comma 3 39 2 2 3" xfId="32973" xr:uid="{00000000-0005-0000-0000-00009A350000}"/>
    <cellStyle name="Comma 3 39 2 3" xfId="26660" xr:uid="{00000000-0005-0000-0000-00009B350000}"/>
    <cellStyle name="Comma 3 39 2 3 2" xfId="34190" xr:uid="{00000000-0005-0000-0000-00009C350000}"/>
    <cellStyle name="Comma 3 39 2 4" xfId="31306" xr:uid="{00000000-0005-0000-0000-00009D350000}"/>
    <cellStyle name="Comma 3 39 2 5" xfId="29544" xr:uid="{00000000-0005-0000-0000-00009E350000}"/>
    <cellStyle name="Comma 3 39 3" xfId="24105" xr:uid="{00000000-0005-0000-0000-00009F350000}"/>
    <cellStyle name="Comma 3 39 3 2" xfId="26117" xr:uid="{00000000-0005-0000-0000-0000A0350000}"/>
    <cellStyle name="Comma 3 39 3 2 2" xfId="28802" xr:uid="{00000000-0005-0000-0000-0000A1350000}"/>
    <cellStyle name="Comma 3 39 3 2 2 2" xfId="36332" xr:uid="{00000000-0005-0000-0000-0000A2350000}"/>
    <cellStyle name="Comma 3 39 3 2 3" xfId="33448" xr:uid="{00000000-0005-0000-0000-0000A3350000}"/>
    <cellStyle name="Comma 3 39 3 3" xfId="26990" xr:uid="{00000000-0005-0000-0000-0000A4350000}"/>
    <cellStyle name="Comma 3 39 3 3 2" xfId="34520" xr:uid="{00000000-0005-0000-0000-0000A5350000}"/>
    <cellStyle name="Comma 3 39 3 4" xfId="31636" xr:uid="{00000000-0005-0000-0000-0000A6350000}"/>
    <cellStyle name="Comma 3 39 3 5" xfId="29874" xr:uid="{00000000-0005-0000-0000-0000A7350000}"/>
    <cellStyle name="Comma 3 39 4" xfId="24435" xr:uid="{00000000-0005-0000-0000-0000A8350000}"/>
    <cellStyle name="Comma 3 39 4 2" xfId="27320" xr:uid="{00000000-0005-0000-0000-0000A9350000}"/>
    <cellStyle name="Comma 3 39 4 2 2" xfId="34850" xr:uid="{00000000-0005-0000-0000-0000AA350000}"/>
    <cellStyle name="Comma 3 39 4 3" xfId="31966" xr:uid="{00000000-0005-0000-0000-0000AB350000}"/>
    <cellStyle name="Comma 3 39 4 4" xfId="30204" xr:uid="{00000000-0005-0000-0000-0000AC350000}"/>
    <cellStyle name="Comma 3 39 5" xfId="24654" xr:uid="{00000000-0005-0000-0000-0000AD350000}"/>
    <cellStyle name="Comma 3 39 5 2" xfId="33856" xr:uid="{00000000-0005-0000-0000-0000AE350000}"/>
    <cellStyle name="Comma 3 39 5 3" xfId="30423" xr:uid="{00000000-0005-0000-0000-0000AF350000}"/>
    <cellStyle name="Comma 3 39 6" xfId="30972" xr:uid="{00000000-0005-0000-0000-0000B0350000}"/>
    <cellStyle name="Comma 3 39 7" xfId="29210" xr:uid="{00000000-0005-0000-0000-0000B1350000}"/>
    <cellStyle name="Comma 3 4" xfId="82" xr:uid="{00000000-0005-0000-0000-0000B2350000}"/>
    <cellStyle name="Comma 3 4 2" xfId="3525" xr:uid="{00000000-0005-0000-0000-0000B3350000}"/>
    <cellStyle name="Comma 3 40" xfId="23436" xr:uid="{00000000-0005-0000-0000-0000B4350000}"/>
    <cellStyle name="Comma 3 40 2" xfId="24871" xr:uid="{00000000-0005-0000-0000-0000B5350000}"/>
    <cellStyle name="Comma 3 40 2 2" xfId="25508" xr:uid="{00000000-0005-0000-0000-0000B6350000}"/>
    <cellStyle name="Comma 3 40 2 2 2" xfId="28193" xr:uid="{00000000-0005-0000-0000-0000B7350000}"/>
    <cellStyle name="Comma 3 40 2 2 2 2" xfId="35723" xr:uid="{00000000-0005-0000-0000-0000B8350000}"/>
    <cellStyle name="Comma 3 40 2 2 3" xfId="32839" xr:uid="{00000000-0005-0000-0000-0000B9350000}"/>
    <cellStyle name="Comma 3 40 2 3" xfId="27556" xr:uid="{00000000-0005-0000-0000-0000BA350000}"/>
    <cellStyle name="Comma 3 40 2 3 2" xfId="35086" xr:uid="{00000000-0005-0000-0000-0000BB350000}"/>
    <cellStyle name="Comma 3 40 2 4" xfId="32202" xr:uid="{00000000-0005-0000-0000-0000BC350000}"/>
    <cellStyle name="Comma 3 40 3" xfId="25090" xr:uid="{00000000-0005-0000-0000-0000BD350000}"/>
    <cellStyle name="Comma 3 40 3 2" xfId="27775" xr:uid="{00000000-0005-0000-0000-0000BE350000}"/>
    <cellStyle name="Comma 3 40 3 2 2" xfId="35305" xr:uid="{00000000-0005-0000-0000-0000BF350000}"/>
    <cellStyle name="Comma 3 40 3 3" xfId="32421" xr:uid="{00000000-0005-0000-0000-0000C0350000}"/>
    <cellStyle name="Comma 3 40 4" xfId="26323" xr:uid="{00000000-0005-0000-0000-0000C1350000}"/>
    <cellStyle name="Comma 3 40 4 2" xfId="33722" xr:uid="{00000000-0005-0000-0000-0000C2350000}"/>
    <cellStyle name="Comma 3 40 5" xfId="30838" xr:uid="{00000000-0005-0000-0000-0000C3350000}"/>
    <cellStyle name="Comma 3 40 6" xfId="29076" xr:uid="{00000000-0005-0000-0000-0000C4350000}"/>
    <cellStyle name="Comma 3 41" xfId="23640" xr:uid="{00000000-0005-0000-0000-0000C5350000}"/>
    <cellStyle name="Comma 3 41 2" xfId="25289" xr:uid="{00000000-0005-0000-0000-0000C6350000}"/>
    <cellStyle name="Comma 3 41 2 2" xfId="27974" xr:uid="{00000000-0005-0000-0000-0000C7350000}"/>
    <cellStyle name="Comma 3 41 2 2 2" xfId="35504" xr:uid="{00000000-0005-0000-0000-0000C8350000}"/>
    <cellStyle name="Comma 3 41 2 3" xfId="32620" xr:uid="{00000000-0005-0000-0000-0000C9350000}"/>
    <cellStyle name="Comma 3 41 3" xfId="26526" xr:uid="{00000000-0005-0000-0000-0000CA350000}"/>
    <cellStyle name="Comma 3 41 3 2" xfId="34056" xr:uid="{00000000-0005-0000-0000-0000CB350000}"/>
    <cellStyle name="Comma 3 41 4" xfId="31172" xr:uid="{00000000-0005-0000-0000-0000CC350000}"/>
    <cellStyle name="Comma 3 41 5" xfId="29410" xr:uid="{00000000-0005-0000-0000-0000CD350000}"/>
    <cellStyle name="Comma 3 42" xfId="23971" xr:uid="{00000000-0005-0000-0000-0000CE350000}"/>
    <cellStyle name="Comma 3 42 2" xfId="26118" xr:uid="{00000000-0005-0000-0000-0000CF350000}"/>
    <cellStyle name="Comma 3 42 2 2" xfId="28803" xr:uid="{00000000-0005-0000-0000-0000D0350000}"/>
    <cellStyle name="Comma 3 42 2 2 2" xfId="36333" xr:uid="{00000000-0005-0000-0000-0000D1350000}"/>
    <cellStyle name="Comma 3 42 2 3" xfId="33449" xr:uid="{00000000-0005-0000-0000-0000D2350000}"/>
    <cellStyle name="Comma 3 42 3" xfId="26856" xr:uid="{00000000-0005-0000-0000-0000D3350000}"/>
    <cellStyle name="Comma 3 42 3 2" xfId="34386" xr:uid="{00000000-0005-0000-0000-0000D4350000}"/>
    <cellStyle name="Comma 3 42 4" xfId="31502" xr:uid="{00000000-0005-0000-0000-0000D5350000}"/>
    <cellStyle name="Comma 3 42 5" xfId="29740" xr:uid="{00000000-0005-0000-0000-0000D6350000}"/>
    <cellStyle name="Comma 3 43" xfId="24301" xr:uid="{00000000-0005-0000-0000-0000D7350000}"/>
    <cellStyle name="Comma 3 43 2" xfId="27186" xr:uid="{00000000-0005-0000-0000-0000D8350000}"/>
    <cellStyle name="Comma 3 43 2 2" xfId="34716" xr:uid="{00000000-0005-0000-0000-0000D9350000}"/>
    <cellStyle name="Comma 3 43 3" xfId="31832" xr:uid="{00000000-0005-0000-0000-0000DA350000}"/>
    <cellStyle name="Comma 3 43 4" xfId="30070" xr:uid="{00000000-0005-0000-0000-0000DB350000}"/>
    <cellStyle name="Comma 3 44" xfId="26171" xr:uid="{00000000-0005-0000-0000-0000DC350000}"/>
    <cellStyle name="Comma 3 44 2" xfId="33503" xr:uid="{00000000-0005-0000-0000-0000DD350000}"/>
    <cellStyle name="Comma 3 45" xfId="30619" xr:uid="{00000000-0005-0000-0000-0000DE350000}"/>
    <cellStyle name="Comma 3 46" xfId="28857" xr:uid="{00000000-0005-0000-0000-0000DF350000}"/>
    <cellStyle name="Comma 3 5" xfId="83" xr:uid="{00000000-0005-0000-0000-0000E0350000}"/>
    <cellStyle name="Comma 3 5 2" xfId="3526" xr:uid="{00000000-0005-0000-0000-0000E1350000}"/>
    <cellStyle name="Comma 3 6" xfId="84" xr:uid="{00000000-0005-0000-0000-0000E2350000}"/>
    <cellStyle name="Comma 3 6 2" xfId="3527" xr:uid="{00000000-0005-0000-0000-0000E3350000}"/>
    <cellStyle name="Comma 3 7" xfId="85" xr:uid="{00000000-0005-0000-0000-0000E4350000}"/>
    <cellStyle name="Comma 3 7 2" xfId="3528" xr:uid="{00000000-0005-0000-0000-0000E5350000}"/>
    <cellStyle name="Comma 3 8" xfId="86" xr:uid="{00000000-0005-0000-0000-0000E6350000}"/>
    <cellStyle name="Comma 3 8 2" xfId="3529" xr:uid="{00000000-0005-0000-0000-0000E7350000}"/>
    <cellStyle name="Comma 3 9" xfId="87" xr:uid="{00000000-0005-0000-0000-0000E8350000}"/>
    <cellStyle name="Comma 3 9 2" xfId="3530" xr:uid="{00000000-0005-0000-0000-0000E9350000}"/>
    <cellStyle name="Comma 4" xfId="88" xr:uid="{00000000-0005-0000-0000-0000EA350000}"/>
    <cellStyle name="Comma 4 2" xfId="3531" xr:uid="{00000000-0005-0000-0000-0000EB350000}"/>
    <cellStyle name="Comma 5" xfId="3532" xr:uid="{00000000-0005-0000-0000-0000EC350000}"/>
    <cellStyle name="Comma 5 10" xfId="3533" xr:uid="{00000000-0005-0000-0000-0000ED350000}"/>
    <cellStyle name="Comma 5 10 2" xfId="3534" xr:uid="{00000000-0005-0000-0000-0000EE350000}"/>
    <cellStyle name="Comma 5 10 2 2" xfId="3535" xr:uid="{00000000-0005-0000-0000-0000EF350000}"/>
    <cellStyle name="Comma 5 10 2 2 2" xfId="3536" xr:uid="{00000000-0005-0000-0000-0000F0350000}"/>
    <cellStyle name="Comma 5 10 2 3" xfId="3537" xr:uid="{00000000-0005-0000-0000-0000F1350000}"/>
    <cellStyle name="Comma 5 10 3" xfId="3538" xr:uid="{00000000-0005-0000-0000-0000F2350000}"/>
    <cellStyle name="Comma 5 10 3 2" xfId="3539" xr:uid="{00000000-0005-0000-0000-0000F3350000}"/>
    <cellStyle name="Comma 5 10 4" xfId="3540" xr:uid="{00000000-0005-0000-0000-0000F4350000}"/>
    <cellStyle name="Comma 5 11" xfId="3541" xr:uid="{00000000-0005-0000-0000-0000F5350000}"/>
    <cellStyle name="Comma 5 11 2" xfId="3542" xr:uid="{00000000-0005-0000-0000-0000F6350000}"/>
    <cellStyle name="Comma 5 11 2 2" xfId="3543" xr:uid="{00000000-0005-0000-0000-0000F7350000}"/>
    <cellStyle name="Comma 5 11 2 2 2" xfId="3544" xr:uid="{00000000-0005-0000-0000-0000F8350000}"/>
    <cellStyle name="Comma 5 11 2 3" xfId="3545" xr:uid="{00000000-0005-0000-0000-0000F9350000}"/>
    <cellStyle name="Comma 5 11 3" xfId="3546" xr:uid="{00000000-0005-0000-0000-0000FA350000}"/>
    <cellStyle name="Comma 5 11 3 2" xfId="3547" xr:uid="{00000000-0005-0000-0000-0000FB350000}"/>
    <cellStyle name="Comma 5 11 4" xfId="3548" xr:uid="{00000000-0005-0000-0000-0000FC350000}"/>
    <cellStyle name="Comma 5 12" xfId="3549" xr:uid="{00000000-0005-0000-0000-0000FD350000}"/>
    <cellStyle name="Comma 5 12 2" xfId="3550" xr:uid="{00000000-0005-0000-0000-0000FE350000}"/>
    <cellStyle name="Comma 5 12 2 2" xfId="3551" xr:uid="{00000000-0005-0000-0000-0000FF350000}"/>
    <cellStyle name="Comma 5 12 2 2 2" xfId="3552" xr:uid="{00000000-0005-0000-0000-000000360000}"/>
    <cellStyle name="Comma 5 12 2 3" xfId="3553" xr:uid="{00000000-0005-0000-0000-000001360000}"/>
    <cellStyle name="Comma 5 12 3" xfId="3554" xr:uid="{00000000-0005-0000-0000-000002360000}"/>
    <cellStyle name="Comma 5 12 3 2" xfId="3555" xr:uid="{00000000-0005-0000-0000-000003360000}"/>
    <cellStyle name="Comma 5 12 4" xfId="3556" xr:uid="{00000000-0005-0000-0000-000004360000}"/>
    <cellStyle name="Comma 5 13" xfId="3557" xr:uid="{00000000-0005-0000-0000-000005360000}"/>
    <cellStyle name="Comma 5 13 2" xfId="3558" xr:uid="{00000000-0005-0000-0000-000006360000}"/>
    <cellStyle name="Comma 5 13 2 2" xfId="3559" xr:uid="{00000000-0005-0000-0000-000007360000}"/>
    <cellStyle name="Comma 5 13 2 2 2" xfId="3560" xr:uid="{00000000-0005-0000-0000-000008360000}"/>
    <cellStyle name="Comma 5 13 2 3" xfId="3561" xr:uid="{00000000-0005-0000-0000-000009360000}"/>
    <cellStyle name="Comma 5 13 3" xfId="3562" xr:uid="{00000000-0005-0000-0000-00000A360000}"/>
    <cellStyle name="Comma 5 13 3 2" xfId="3563" xr:uid="{00000000-0005-0000-0000-00000B360000}"/>
    <cellStyle name="Comma 5 13 4" xfId="3564" xr:uid="{00000000-0005-0000-0000-00000C360000}"/>
    <cellStyle name="Comma 5 14" xfId="3565" xr:uid="{00000000-0005-0000-0000-00000D360000}"/>
    <cellStyle name="Comma 5 14 2" xfId="3566" xr:uid="{00000000-0005-0000-0000-00000E360000}"/>
    <cellStyle name="Comma 5 14 2 2" xfId="3567" xr:uid="{00000000-0005-0000-0000-00000F360000}"/>
    <cellStyle name="Comma 5 14 2 2 2" xfId="3568" xr:uid="{00000000-0005-0000-0000-000010360000}"/>
    <cellStyle name="Comma 5 14 2 3" xfId="3569" xr:uid="{00000000-0005-0000-0000-000011360000}"/>
    <cellStyle name="Comma 5 14 3" xfId="3570" xr:uid="{00000000-0005-0000-0000-000012360000}"/>
    <cellStyle name="Comma 5 14 3 2" xfId="3571" xr:uid="{00000000-0005-0000-0000-000013360000}"/>
    <cellStyle name="Comma 5 14 4" xfId="3572" xr:uid="{00000000-0005-0000-0000-000014360000}"/>
    <cellStyle name="Comma 5 15" xfId="3573" xr:uid="{00000000-0005-0000-0000-000015360000}"/>
    <cellStyle name="Comma 5 15 2" xfId="3574" xr:uid="{00000000-0005-0000-0000-000016360000}"/>
    <cellStyle name="Comma 5 15 2 2" xfId="3575" xr:uid="{00000000-0005-0000-0000-000017360000}"/>
    <cellStyle name="Comma 5 15 2 2 2" xfId="3576" xr:uid="{00000000-0005-0000-0000-000018360000}"/>
    <cellStyle name="Comma 5 15 2 3" xfId="3577" xr:uid="{00000000-0005-0000-0000-000019360000}"/>
    <cellStyle name="Comma 5 15 3" xfId="3578" xr:uid="{00000000-0005-0000-0000-00001A360000}"/>
    <cellStyle name="Comma 5 15 3 2" xfId="3579" xr:uid="{00000000-0005-0000-0000-00001B360000}"/>
    <cellStyle name="Comma 5 15 4" xfId="3580" xr:uid="{00000000-0005-0000-0000-00001C360000}"/>
    <cellStyle name="Comma 5 16" xfId="3581" xr:uid="{00000000-0005-0000-0000-00001D360000}"/>
    <cellStyle name="Comma 5 16 2" xfId="3582" xr:uid="{00000000-0005-0000-0000-00001E360000}"/>
    <cellStyle name="Comma 5 16 2 2" xfId="3583" xr:uid="{00000000-0005-0000-0000-00001F360000}"/>
    <cellStyle name="Comma 5 16 2 2 2" xfId="3584" xr:uid="{00000000-0005-0000-0000-000020360000}"/>
    <cellStyle name="Comma 5 16 2 3" xfId="3585" xr:uid="{00000000-0005-0000-0000-000021360000}"/>
    <cellStyle name="Comma 5 16 3" xfId="3586" xr:uid="{00000000-0005-0000-0000-000022360000}"/>
    <cellStyle name="Comma 5 16 3 2" xfId="3587" xr:uid="{00000000-0005-0000-0000-000023360000}"/>
    <cellStyle name="Comma 5 16 4" xfId="3588" xr:uid="{00000000-0005-0000-0000-000024360000}"/>
    <cellStyle name="Comma 5 17" xfId="3589" xr:uid="{00000000-0005-0000-0000-000025360000}"/>
    <cellStyle name="Comma 5 17 2" xfId="3590" xr:uid="{00000000-0005-0000-0000-000026360000}"/>
    <cellStyle name="Comma 5 17 2 2" xfId="3591" xr:uid="{00000000-0005-0000-0000-000027360000}"/>
    <cellStyle name="Comma 5 17 2 2 2" xfId="3592" xr:uid="{00000000-0005-0000-0000-000028360000}"/>
    <cellStyle name="Comma 5 17 2 3" xfId="3593" xr:uid="{00000000-0005-0000-0000-000029360000}"/>
    <cellStyle name="Comma 5 17 3" xfId="3594" xr:uid="{00000000-0005-0000-0000-00002A360000}"/>
    <cellStyle name="Comma 5 17 3 2" xfId="3595" xr:uid="{00000000-0005-0000-0000-00002B360000}"/>
    <cellStyle name="Comma 5 17 4" xfId="3596" xr:uid="{00000000-0005-0000-0000-00002C360000}"/>
    <cellStyle name="Comma 5 18" xfId="3597" xr:uid="{00000000-0005-0000-0000-00002D360000}"/>
    <cellStyle name="Comma 5 18 2" xfId="3598" xr:uid="{00000000-0005-0000-0000-00002E360000}"/>
    <cellStyle name="Comma 5 18 2 2" xfId="3599" xr:uid="{00000000-0005-0000-0000-00002F360000}"/>
    <cellStyle name="Comma 5 18 2 2 2" xfId="3600" xr:uid="{00000000-0005-0000-0000-000030360000}"/>
    <cellStyle name="Comma 5 18 2 3" xfId="3601" xr:uid="{00000000-0005-0000-0000-000031360000}"/>
    <cellStyle name="Comma 5 18 3" xfId="3602" xr:uid="{00000000-0005-0000-0000-000032360000}"/>
    <cellStyle name="Comma 5 18 3 2" xfId="3603" xr:uid="{00000000-0005-0000-0000-000033360000}"/>
    <cellStyle name="Comma 5 18 4" xfId="3604" xr:uid="{00000000-0005-0000-0000-000034360000}"/>
    <cellStyle name="Comma 5 19" xfId="3605" xr:uid="{00000000-0005-0000-0000-000035360000}"/>
    <cellStyle name="Comma 5 19 2" xfId="3606" xr:uid="{00000000-0005-0000-0000-000036360000}"/>
    <cellStyle name="Comma 5 19 2 2" xfId="3607" xr:uid="{00000000-0005-0000-0000-000037360000}"/>
    <cellStyle name="Comma 5 19 3" xfId="3608" xr:uid="{00000000-0005-0000-0000-000038360000}"/>
    <cellStyle name="Comma 5 2" xfId="3609" xr:uid="{00000000-0005-0000-0000-000039360000}"/>
    <cellStyle name="Comma 5 2 2" xfId="3610" xr:uid="{00000000-0005-0000-0000-00003A360000}"/>
    <cellStyle name="Comma 5 20" xfId="3611" xr:uid="{00000000-0005-0000-0000-00003B360000}"/>
    <cellStyle name="Comma 5 21" xfId="3612" xr:uid="{00000000-0005-0000-0000-00003C360000}"/>
    <cellStyle name="Comma 5 21 2" xfId="3613" xr:uid="{00000000-0005-0000-0000-00003D360000}"/>
    <cellStyle name="Comma 5 21 2 2" xfId="3614" xr:uid="{00000000-0005-0000-0000-00003E360000}"/>
    <cellStyle name="Comma 5 21 3" xfId="3615" xr:uid="{00000000-0005-0000-0000-00003F360000}"/>
    <cellStyle name="Comma 5 22" xfId="3616" xr:uid="{00000000-0005-0000-0000-000040360000}"/>
    <cellStyle name="Comma 5 22 2" xfId="3617" xr:uid="{00000000-0005-0000-0000-000041360000}"/>
    <cellStyle name="Comma 5 22 2 2" xfId="3618" xr:uid="{00000000-0005-0000-0000-000042360000}"/>
    <cellStyle name="Comma 5 22 3" xfId="3619" xr:uid="{00000000-0005-0000-0000-000043360000}"/>
    <cellStyle name="Comma 5 23" xfId="3620" xr:uid="{00000000-0005-0000-0000-000044360000}"/>
    <cellStyle name="Comma 5 23 2" xfId="3621" xr:uid="{00000000-0005-0000-0000-000045360000}"/>
    <cellStyle name="Comma 5 23 2 2" xfId="3622" xr:uid="{00000000-0005-0000-0000-000046360000}"/>
    <cellStyle name="Comma 5 23 3" xfId="3623" xr:uid="{00000000-0005-0000-0000-000047360000}"/>
    <cellStyle name="Comma 5 3" xfId="3624" xr:uid="{00000000-0005-0000-0000-000048360000}"/>
    <cellStyle name="Comma 5 3 2" xfId="3625" xr:uid="{00000000-0005-0000-0000-000049360000}"/>
    <cellStyle name="Comma 5 4" xfId="3626" xr:uid="{00000000-0005-0000-0000-00004A360000}"/>
    <cellStyle name="Comma 5 4 2" xfId="3627" xr:uid="{00000000-0005-0000-0000-00004B360000}"/>
    <cellStyle name="Comma 5 5" xfId="3628" xr:uid="{00000000-0005-0000-0000-00004C360000}"/>
    <cellStyle name="Comma 5 5 2" xfId="3629" xr:uid="{00000000-0005-0000-0000-00004D360000}"/>
    <cellStyle name="Comma 5 6" xfId="3630" xr:uid="{00000000-0005-0000-0000-00004E360000}"/>
    <cellStyle name="Comma 5 6 2" xfId="3631" xr:uid="{00000000-0005-0000-0000-00004F360000}"/>
    <cellStyle name="Comma 5 6 2 2" xfId="3632" xr:uid="{00000000-0005-0000-0000-000050360000}"/>
    <cellStyle name="Comma 5 6 2 2 2" xfId="3633" xr:uid="{00000000-0005-0000-0000-000051360000}"/>
    <cellStyle name="Comma 5 6 2 3" xfId="3634" xr:uid="{00000000-0005-0000-0000-000052360000}"/>
    <cellStyle name="Comma 5 6 3" xfId="3635" xr:uid="{00000000-0005-0000-0000-000053360000}"/>
    <cellStyle name="Comma 5 6 3 2" xfId="3636" xr:uid="{00000000-0005-0000-0000-000054360000}"/>
    <cellStyle name="Comma 5 6 4" xfId="3637" xr:uid="{00000000-0005-0000-0000-000055360000}"/>
    <cellStyle name="Comma 5 7" xfId="3638" xr:uid="{00000000-0005-0000-0000-000056360000}"/>
    <cellStyle name="Comma 5 7 2" xfId="3639" xr:uid="{00000000-0005-0000-0000-000057360000}"/>
    <cellStyle name="Comma 5 7 2 2" xfId="3640" xr:uid="{00000000-0005-0000-0000-000058360000}"/>
    <cellStyle name="Comma 5 7 2 2 2" xfId="3641" xr:uid="{00000000-0005-0000-0000-000059360000}"/>
    <cellStyle name="Comma 5 7 2 3" xfId="3642" xr:uid="{00000000-0005-0000-0000-00005A360000}"/>
    <cellStyle name="Comma 5 7 3" xfId="3643" xr:uid="{00000000-0005-0000-0000-00005B360000}"/>
    <cellStyle name="Comma 5 7 3 2" xfId="3644" xr:uid="{00000000-0005-0000-0000-00005C360000}"/>
    <cellStyle name="Comma 5 7 4" xfId="3645" xr:uid="{00000000-0005-0000-0000-00005D360000}"/>
    <cellStyle name="Comma 5 8" xfId="3646" xr:uid="{00000000-0005-0000-0000-00005E360000}"/>
    <cellStyle name="Comma 5 8 2" xfId="3647" xr:uid="{00000000-0005-0000-0000-00005F360000}"/>
    <cellStyle name="Comma 5 8 2 2" xfId="3648" xr:uid="{00000000-0005-0000-0000-000060360000}"/>
    <cellStyle name="Comma 5 8 2 2 2" xfId="3649" xr:uid="{00000000-0005-0000-0000-000061360000}"/>
    <cellStyle name="Comma 5 8 2 3" xfId="3650" xr:uid="{00000000-0005-0000-0000-000062360000}"/>
    <cellStyle name="Comma 5 8 3" xfId="3651" xr:uid="{00000000-0005-0000-0000-000063360000}"/>
    <cellStyle name="Comma 5 8 3 2" xfId="3652" xr:uid="{00000000-0005-0000-0000-000064360000}"/>
    <cellStyle name="Comma 5 8 4" xfId="3653" xr:uid="{00000000-0005-0000-0000-000065360000}"/>
    <cellStyle name="Comma 5 9" xfId="3654" xr:uid="{00000000-0005-0000-0000-000066360000}"/>
    <cellStyle name="Comma 5 9 2" xfId="3655" xr:uid="{00000000-0005-0000-0000-000067360000}"/>
    <cellStyle name="Comma 5 9 2 2" xfId="3656" xr:uid="{00000000-0005-0000-0000-000068360000}"/>
    <cellStyle name="Comma 5 9 2 2 2" xfId="3657" xr:uid="{00000000-0005-0000-0000-000069360000}"/>
    <cellStyle name="Comma 5 9 2 3" xfId="3658" xr:uid="{00000000-0005-0000-0000-00006A360000}"/>
    <cellStyle name="Comma 5 9 3" xfId="3659" xr:uid="{00000000-0005-0000-0000-00006B360000}"/>
    <cellStyle name="Comma 5 9 3 2" xfId="3660" xr:uid="{00000000-0005-0000-0000-00006C360000}"/>
    <cellStyle name="Comma 5 9 4" xfId="3661" xr:uid="{00000000-0005-0000-0000-00006D360000}"/>
    <cellStyle name="Comma 6" xfId="3662" xr:uid="{00000000-0005-0000-0000-00006E360000}"/>
    <cellStyle name="Comma 6 10" xfId="23370" xr:uid="{00000000-0005-0000-0000-00006F360000}"/>
    <cellStyle name="Comma 6 10 2" xfId="23602" xr:uid="{00000000-0005-0000-0000-000070360000}"/>
    <cellStyle name="Comma 6 10 2 2" xfId="25037" xr:uid="{00000000-0005-0000-0000-000071360000}"/>
    <cellStyle name="Comma 6 10 2 2 2" xfId="25805" xr:uid="{00000000-0005-0000-0000-000072360000}"/>
    <cellStyle name="Comma 6 10 2 2 2 2" xfId="28490" xr:uid="{00000000-0005-0000-0000-000073360000}"/>
    <cellStyle name="Comma 6 10 2 2 2 2 2" xfId="36020" xr:uid="{00000000-0005-0000-0000-000074360000}"/>
    <cellStyle name="Comma 6 10 2 2 2 3" xfId="33136" xr:uid="{00000000-0005-0000-0000-000075360000}"/>
    <cellStyle name="Comma 6 10 2 2 3" xfId="27722" xr:uid="{00000000-0005-0000-0000-000076360000}"/>
    <cellStyle name="Comma 6 10 2 2 3 2" xfId="35252" xr:uid="{00000000-0005-0000-0000-000077360000}"/>
    <cellStyle name="Comma 6 10 2 2 4" xfId="32368" xr:uid="{00000000-0005-0000-0000-000078360000}"/>
    <cellStyle name="Comma 6 10 2 3" xfId="25256" xr:uid="{00000000-0005-0000-0000-000079360000}"/>
    <cellStyle name="Comma 6 10 2 3 2" xfId="27941" xr:uid="{00000000-0005-0000-0000-00007A360000}"/>
    <cellStyle name="Comma 6 10 2 3 2 2" xfId="35471" xr:uid="{00000000-0005-0000-0000-00007B360000}"/>
    <cellStyle name="Comma 6 10 2 3 3" xfId="32587" xr:uid="{00000000-0005-0000-0000-00007C360000}"/>
    <cellStyle name="Comma 6 10 2 4" xfId="26489" xr:uid="{00000000-0005-0000-0000-00007D360000}"/>
    <cellStyle name="Comma 6 10 2 4 2" xfId="34019" xr:uid="{00000000-0005-0000-0000-00007E360000}"/>
    <cellStyle name="Comma 6 10 2 5" xfId="31135" xr:uid="{00000000-0005-0000-0000-00007F360000}"/>
    <cellStyle name="Comma 6 10 2 6" xfId="29373" xr:uid="{00000000-0005-0000-0000-000080360000}"/>
    <cellStyle name="Comma 6 10 3" xfId="23937" xr:uid="{00000000-0005-0000-0000-000081360000}"/>
    <cellStyle name="Comma 6 10 3 2" xfId="25455" xr:uid="{00000000-0005-0000-0000-000082360000}"/>
    <cellStyle name="Comma 6 10 3 2 2" xfId="28140" xr:uid="{00000000-0005-0000-0000-000083360000}"/>
    <cellStyle name="Comma 6 10 3 2 2 2" xfId="35670" xr:uid="{00000000-0005-0000-0000-000084360000}"/>
    <cellStyle name="Comma 6 10 3 2 3" xfId="32786" xr:uid="{00000000-0005-0000-0000-000085360000}"/>
    <cellStyle name="Comma 6 10 3 3" xfId="26823" xr:uid="{00000000-0005-0000-0000-000086360000}"/>
    <cellStyle name="Comma 6 10 3 3 2" xfId="34353" xr:uid="{00000000-0005-0000-0000-000087360000}"/>
    <cellStyle name="Comma 6 10 3 4" xfId="31469" xr:uid="{00000000-0005-0000-0000-000088360000}"/>
    <cellStyle name="Comma 6 10 3 5" xfId="29707" xr:uid="{00000000-0005-0000-0000-000089360000}"/>
    <cellStyle name="Comma 6 10 4" xfId="24268" xr:uid="{00000000-0005-0000-0000-00008A360000}"/>
    <cellStyle name="Comma 6 10 4 2" xfId="26119" xr:uid="{00000000-0005-0000-0000-00008B360000}"/>
    <cellStyle name="Comma 6 10 4 2 2" xfId="28804" xr:uid="{00000000-0005-0000-0000-00008C360000}"/>
    <cellStyle name="Comma 6 10 4 2 2 2" xfId="36334" xr:uid="{00000000-0005-0000-0000-00008D360000}"/>
    <cellStyle name="Comma 6 10 4 2 3" xfId="33450" xr:uid="{00000000-0005-0000-0000-00008E360000}"/>
    <cellStyle name="Comma 6 10 4 3" xfId="27153" xr:uid="{00000000-0005-0000-0000-00008F360000}"/>
    <cellStyle name="Comma 6 10 4 3 2" xfId="34683" xr:uid="{00000000-0005-0000-0000-000090360000}"/>
    <cellStyle name="Comma 6 10 4 4" xfId="31799" xr:uid="{00000000-0005-0000-0000-000091360000}"/>
    <cellStyle name="Comma 6 10 4 5" xfId="30037" xr:uid="{00000000-0005-0000-0000-000092360000}"/>
    <cellStyle name="Comma 6 10 5" xfId="24598" xr:uid="{00000000-0005-0000-0000-000093360000}"/>
    <cellStyle name="Comma 6 10 5 2" xfId="27483" xr:uid="{00000000-0005-0000-0000-000094360000}"/>
    <cellStyle name="Comma 6 10 5 2 2" xfId="35013" xr:uid="{00000000-0005-0000-0000-000095360000}"/>
    <cellStyle name="Comma 6 10 5 3" xfId="32129" xr:uid="{00000000-0005-0000-0000-000096360000}"/>
    <cellStyle name="Comma 6 10 5 4" xfId="30367" xr:uid="{00000000-0005-0000-0000-000097360000}"/>
    <cellStyle name="Comma 6 10 6" xfId="24817" xr:uid="{00000000-0005-0000-0000-000098360000}"/>
    <cellStyle name="Comma 6 10 6 2" xfId="33669" xr:uid="{00000000-0005-0000-0000-000099360000}"/>
    <cellStyle name="Comma 6 10 6 3" xfId="30586" xr:uid="{00000000-0005-0000-0000-00009A360000}"/>
    <cellStyle name="Comma 6 10 7" xfId="30785" xr:uid="{00000000-0005-0000-0000-00009B360000}"/>
    <cellStyle name="Comma 6 10 8" xfId="29023" xr:uid="{00000000-0005-0000-0000-00009C360000}"/>
    <cellStyle name="Comma 6 11" xfId="23374" xr:uid="{00000000-0005-0000-0000-00009D360000}"/>
    <cellStyle name="Comma 6 11 2" xfId="23606" xr:uid="{00000000-0005-0000-0000-00009E360000}"/>
    <cellStyle name="Comma 6 11 2 2" xfId="25041" xr:uid="{00000000-0005-0000-0000-00009F360000}"/>
    <cellStyle name="Comma 6 11 2 2 2" xfId="25809" xr:uid="{00000000-0005-0000-0000-0000A0360000}"/>
    <cellStyle name="Comma 6 11 2 2 2 2" xfId="28494" xr:uid="{00000000-0005-0000-0000-0000A1360000}"/>
    <cellStyle name="Comma 6 11 2 2 2 2 2" xfId="36024" xr:uid="{00000000-0005-0000-0000-0000A2360000}"/>
    <cellStyle name="Comma 6 11 2 2 2 3" xfId="33140" xr:uid="{00000000-0005-0000-0000-0000A3360000}"/>
    <cellStyle name="Comma 6 11 2 2 3" xfId="27726" xr:uid="{00000000-0005-0000-0000-0000A4360000}"/>
    <cellStyle name="Comma 6 11 2 2 3 2" xfId="35256" xr:uid="{00000000-0005-0000-0000-0000A5360000}"/>
    <cellStyle name="Comma 6 11 2 2 4" xfId="32372" xr:uid="{00000000-0005-0000-0000-0000A6360000}"/>
    <cellStyle name="Comma 6 11 2 3" xfId="25260" xr:uid="{00000000-0005-0000-0000-0000A7360000}"/>
    <cellStyle name="Comma 6 11 2 3 2" xfId="27945" xr:uid="{00000000-0005-0000-0000-0000A8360000}"/>
    <cellStyle name="Comma 6 11 2 3 2 2" xfId="35475" xr:uid="{00000000-0005-0000-0000-0000A9360000}"/>
    <cellStyle name="Comma 6 11 2 3 3" xfId="32591" xr:uid="{00000000-0005-0000-0000-0000AA360000}"/>
    <cellStyle name="Comma 6 11 2 4" xfId="26493" xr:uid="{00000000-0005-0000-0000-0000AB360000}"/>
    <cellStyle name="Comma 6 11 2 4 2" xfId="34023" xr:uid="{00000000-0005-0000-0000-0000AC360000}"/>
    <cellStyle name="Comma 6 11 2 5" xfId="31139" xr:uid="{00000000-0005-0000-0000-0000AD360000}"/>
    <cellStyle name="Comma 6 11 2 6" xfId="29377" xr:uid="{00000000-0005-0000-0000-0000AE360000}"/>
    <cellStyle name="Comma 6 11 3" xfId="23941" xr:uid="{00000000-0005-0000-0000-0000AF360000}"/>
    <cellStyle name="Comma 6 11 3 2" xfId="25459" xr:uid="{00000000-0005-0000-0000-0000B0360000}"/>
    <cellStyle name="Comma 6 11 3 2 2" xfId="28144" xr:uid="{00000000-0005-0000-0000-0000B1360000}"/>
    <cellStyle name="Comma 6 11 3 2 2 2" xfId="35674" xr:uid="{00000000-0005-0000-0000-0000B2360000}"/>
    <cellStyle name="Comma 6 11 3 2 3" xfId="32790" xr:uid="{00000000-0005-0000-0000-0000B3360000}"/>
    <cellStyle name="Comma 6 11 3 3" xfId="26827" xr:uid="{00000000-0005-0000-0000-0000B4360000}"/>
    <cellStyle name="Comma 6 11 3 3 2" xfId="34357" xr:uid="{00000000-0005-0000-0000-0000B5360000}"/>
    <cellStyle name="Comma 6 11 3 4" xfId="31473" xr:uid="{00000000-0005-0000-0000-0000B6360000}"/>
    <cellStyle name="Comma 6 11 3 5" xfId="29711" xr:uid="{00000000-0005-0000-0000-0000B7360000}"/>
    <cellStyle name="Comma 6 11 4" xfId="24272" xr:uid="{00000000-0005-0000-0000-0000B8360000}"/>
    <cellStyle name="Comma 6 11 4 2" xfId="26120" xr:uid="{00000000-0005-0000-0000-0000B9360000}"/>
    <cellStyle name="Comma 6 11 4 2 2" xfId="28805" xr:uid="{00000000-0005-0000-0000-0000BA360000}"/>
    <cellStyle name="Comma 6 11 4 2 2 2" xfId="36335" xr:uid="{00000000-0005-0000-0000-0000BB360000}"/>
    <cellStyle name="Comma 6 11 4 2 3" xfId="33451" xr:uid="{00000000-0005-0000-0000-0000BC360000}"/>
    <cellStyle name="Comma 6 11 4 3" xfId="27157" xr:uid="{00000000-0005-0000-0000-0000BD360000}"/>
    <cellStyle name="Comma 6 11 4 3 2" xfId="34687" xr:uid="{00000000-0005-0000-0000-0000BE360000}"/>
    <cellStyle name="Comma 6 11 4 4" xfId="31803" xr:uid="{00000000-0005-0000-0000-0000BF360000}"/>
    <cellStyle name="Comma 6 11 4 5" xfId="30041" xr:uid="{00000000-0005-0000-0000-0000C0360000}"/>
    <cellStyle name="Comma 6 11 5" xfId="24602" xr:uid="{00000000-0005-0000-0000-0000C1360000}"/>
    <cellStyle name="Comma 6 11 5 2" xfId="27487" xr:uid="{00000000-0005-0000-0000-0000C2360000}"/>
    <cellStyle name="Comma 6 11 5 2 2" xfId="35017" xr:uid="{00000000-0005-0000-0000-0000C3360000}"/>
    <cellStyle name="Comma 6 11 5 3" xfId="32133" xr:uid="{00000000-0005-0000-0000-0000C4360000}"/>
    <cellStyle name="Comma 6 11 5 4" xfId="30371" xr:uid="{00000000-0005-0000-0000-0000C5360000}"/>
    <cellStyle name="Comma 6 11 6" xfId="24821" xr:uid="{00000000-0005-0000-0000-0000C6360000}"/>
    <cellStyle name="Comma 6 11 6 2" xfId="33673" xr:uid="{00000000-0005-0000-0000-0000C7360000}"/>
    <cellStyle name="Comma 6 11 6 3" xfId="30590" xr:uid="{00000000-0005-0000-0000-0000C8360000}"/>
    <cellStyle name="Comma 6 11 7" xfId="30789" xr:uid="{00000000-0005-0000-0000-0000C9360000}"/>
    <cellStyle name="Comma 6 11 8" xfId="29027" xr:uid="{00000000-0005-0000-0000-0000CA360000}"/>
    <cellStyle name="Comma 6 12" xfId="23379" xr:uid="{00000000-0005-0000-0000-0000CB360000}"/>
    <cellStyle name="Comma 6 12 2" xfId="23610" xr:uid="{00000000-0005-0000-0000-0000CC360000}"/>
    <cellStyle name="Comma 6 12 2 2" xfId="25045" xr:uid="{00000000-0005-0000-0000-0000CD360000}"/>
    <cellStyle name="Comma 6 12 2 2 2" xfId="25813" xr:uid="{00000000-0005-0000-0000-0000CE360000}"/>
    <cellStyle name="Comma 6 12 2 2 2 2" xfId="28498" xr:uid="{00000000-0005-0000-0000-0000CF360000}"/>
    <cellStyle name="Comma 6 12 2 2 2 2 2" xfId="36028" xr:uid="{00000000-0005-0000-0000-0000D0360000}"/>
    <cellStyle name="Comma 6 12 2 2 2 3" xfId="33144" xr:uid="{00000000-0005-0000-0000-0000D1360000}"/>
    <cellStyle name="Comma 6 12 2 2 3" xfId="27730" xr:uid="{00000000-0005-0000-0000-0000D2360000}"/>
    <cellStyle name="Comma 6 12 2 2 3 2" xfId="35260" xr:uid="{00000000-0005-0000-0000-0000D3360000}"/>
    <cellStyle name="Comma 6 12 2 2 4" xfId="32376" xr:uid="{00000000-0005-0000-0000-0000D4360000}"/>
    <cellStyle name="Comma 6 12 2 3" xfId="25264" xr:uid="{00000000-0005-0000-0000-0000D5360000}"/>
    <cellStyle name="Comma 6 12 2 3 2" xfId="27949" xr:uid="{00000000-0005-0000-0000-0000D6360000}"/>
    <cellStyle name="Comma 6 12 2 3 2 2" xfId="35479" xr:uid="{00000000-0005-0000-0000-0000D7360000}"/>
    <cellStyle name="Comma 6 12 2 3 3" xfId="32595" xr:uid="{00000000-0005-0000-0000-0000D8360000}"/>
    <cellStyle name="Comma 6 12 2 4" xfId="26497" xr:uid="{00000000-0005-0000-0000-0000D9360000}"/>
    <cellStyle name="Comma 6 12 2 4 2" xfId="34027" xr:uid="{00000000-0005-0000-0000-0000DA360000}"/>
    <cellStyle name="Comma 6 12 2 5" xfId="31143" xr:uid="{00000000-0005-0000-0000-0000DB360000}"/>
    <cellStyle name="Comma 6 12 2 6" xfId="29381" xr:uid="{00000000-0005-0000-0000-0000DC360000}"/>
    <cellStyle name="Comma 6 12 3" xfId="23945" xr:uid="{00000000-0005-0000-0000-0000DD360000}"/>
    <cellStyle name="Comma 6 12 3 2" xfId="25463" xr:uid="{00000000-0005-0000-0000-0000DE360000}"/>
    <cellStyle name="Comma 6 12 3 2 2" xfId="28148" xr:uid="{00000000-0005-0000-0000-0000DF360000}"/>
    <cellStyle name="Comma 6 12 3 2 2 2" xfId="35678" xr:uid="{00000000-0005-0000-0000-0000E0360000}"/>
    <cellStyle name="Comma 6 12 3 2 3" xfId="32794" xr:uid="{00000000-0005-0000-0000-0000E1360000}"/>
    <cellStyle name="Comma 6 12 3 3" xfId="26831" xr:uid="{00000000-0005-0000-0000-0000E2360000}"/>
    <cellStyle name="Comma 6 12 3 3 2" xfId="34361" xr:uid="{00000000-0005-0000-0000-0000E3360000}"/>
    <cellStyle name="Comma 6 12 3 4" xfId="31477" xr:uid="{00000000-0005-0000-0000-0000E4360000}"/>
    <cellStyle name="Comma 6 12 3 5" xfId="29715" xr:uid="{00000000-0005-0000-0000-0000E5360000}"/>
    <cellStyle name="Comma 6 12 4" xfId="24276" xr:uid="{00000000-0005-0000-0000-0000E6360000}"/>
    <cellStyle name="Comma 6 12 4 2" xfId="26121" xr:uid="{00000000-0005-0000-0000-0000E7360000}"/>
    <cellStyle name="Comma 6 12 4 2 2" xfId="28806" xr:uid="{00000000-0005-0000-0000-0000E8360000}"/>
    <cellStyle name="Comma 6 12 4 2 2 2" xfId="36336" xr:uid="{00000000-0005-0000-0000-0000E9360000}"/>
    <cellStyle name="Comma 6 12 4 2 3" xfId="33452" xr:uid="{00000000-0005-0000-0000-0000EA360000}"/>
    <cellStyle name="Comma 6 12 4 3" xfId="27161" xr:uid="{00000000-0005-0000-0000-0000EB360000}"/>
    <cellStyle name="Comma 6 12 4 3 2" xfId="34691" xr:uid="{00000000-0005-0000-0000-0000EC360000}"/>
    <cellStyle name="Comma 6 12 4 4" xfId="31807" xr:uid="{00000000-0005-0000-0000-0000ED360000}"/>
    <cellStyle name="Comma 6 12 4 5" xfId="30045" xr:uid="{00000000-0005-0000-0000-0000EE360000}"/>
    <cellStyle name="Comma 6 12 5" xfId="24606" xr:uid="{00000000-0005-0000-0000-0000EF360000}"/>
    <cellStyle name="Comma 6 12 5 2" xfId="27491" xr:uid="{00000000-0005-0000-0000-0000F0360000}"/>
    <cellStyle name="Comma 6 12 5 2 2" xfId="35021" xr:uid="{00000000-0005-0000-0000-0000F1360000}"/>
    <cellStyle name="Comma 6 12 5 3" xfId="32137" xr:uid="{00000000-0005-0000-0000-0000F2360000}"/>
    <cellStyle name="Comma 6 12 5 4" xfId="30375" xr:uid="{00000000-0005-0000-0000-0000F3360000}"/>
    <cellStyle name="Comma 6 12 6" xfId="24825" xr:uid="{00000000-0005-0000-0000-0000F4360000}"/>
    <cellStyle name="Comma 6 12 6 2" xfId="33677" xr:uid="{00000000-0005-0000-0000-0000F5360000}"/>
    <cellStyle name="Comma 6 12 6 3" xfId="30594" xr:uid="{00000000-0005-0000-0000-0000F6360000}"/>
    <cellStyle name="Comma 6 12 7" xfId="30793" xr:uid="{00000000-0005-0000-0000-0000F7360000}"/>
    <cellStyle name="Comma 6 12 8" xfId="29031" xr:uid="{00000000-0005-0000-0000-0000F8360000}"/>
    <cellStyle name="Comma 6 13" xfId="23383" xr:uid="{00000000-0005-0000-0000-0000F9360000}"/>
    <cellStyle name="Comma 6 13 2" xfId="23614" xr:uid="{00000000-0005-0000-0000-0000FA360000}"/>
    <cellStyle name="Comma 6 13 2 2" xfId="25049" xr:uid="{00000000-0005-0000-0000-0000FB360000}"/>
    <cellStyle name="Comma 6 13 2 2 2" xfId="25817" xr:uid="{00000000-0005-0000-0000-0000FC360000}"/>
    <cellStyle name="Comma 6 13 2 2 2 2" xfId="28502" xr:uid="{00000000-0005-0000-0000-0000FD360000}"/>
    <cellStyle name="Comma 6 13 2 2 2 2 2" xfId="36032" xr:uid="{00000000-0005-0000-0000-0000FE360000}"/>
    <cellStyle name="Comma 6 13 2 2 2 3" xfId="33148" xr:uid="{00000000-0005-0000-0000-0000FF360000}"/>
    <cellStyle name="Comma 6 13 2 2 3" xfId="27734" xr:uid="{00000000-0005-0000-0000-000000370000}"/>
    <cellStyle name="Comma 6 13 2 2 3 2" xfId="35264" xr:uid="{00000000-0005-0000-0000-000001370000}"/>
    <cellStyle name="Comma 6 13 2 2 4" xfId="32380" xr:uid="{00000000-0005-0000-0000-000002370000}"/>
    <cellStyle name="Comma 6 13 2 3" xfId="25268" xr:uid="{00000000-0005-0000-0000-000003370000}"/>
    <cellStyle name="Comma 6 13 2 3 2" xfId="27953" xr:uid="{00000000-0005-0000-0000-000004370000}"/>
    <cellStyle name="Comma 6 13 2 3 2 2" xfId="35483" xr:uid="{00000000-0005-0000-0000-000005370000}"/>
    <cellStyle name="Comma 6 13 2 3 3" xfId="32599" xr:uid="{00000000-0005-0000-0000-000006370000}"/>
    <cellStyle name="Comma 6 13 2 4" xfId="26501" xr:uid="{00000000-0005-0000-0000-000007370000}"/>
    <cellStyle name="Comma 6 13 2 4 2" xfId="34031" xr:uid="{00000000-0005-0000-0000-000008370000}"/>
    <cellStyle name="Comma 6 13 2 5" xfId="31147" xr:uid="{00000000-0005-0000-0000-000009370000}"/>
    <cellStyle name="Comma 6 13 2 6" xfId="29385" xr:uid="{00000000-0005-0000-0000-00000A370000}"/>
    <cellStyle name="Comma 6 13 3" xfId="23949" xr:uid="{00000000-0005-0000-0000-00000B370000}"/>
    <cellStyle name="Comma 6 13 3 2" xfId="25467" xr:uid="{00000000-0005-0000-0000-00000C370000}"/>
    <cellStyle name="Comma 6 13 3 2 2" xfId="28152" xr:uid="{00000000-0005-0000-0000-00000D370000}"/>
    <cellStyle name="Comma 6 13 3 2 2 2" xfId="35682" xr:uid="{00000000-0005-0000-0000-00000E370000}"/>
    <cellStyle name="Comma 6 13 3 2 3" xfId="32798" xr:uid="{00000000-0005-0000-0000-00000F370000}"/>
    <cellStyle name="Comma 6 13 3 3" xfId="26835" xr:uid="{00000000-0005-0000-0000-000010370000}"/>
    <cellStyle name="Comma 6 13 3 3 2" xfId="34365" xr:uid="{00000000-0005-0000-0000-000011370000}"/>
    <cellStyle name="Comma 6 13 3 4" xfId="31481" xr:uid="{00000000-0005-0000-0000-000012370000}"/>
    <cellStyle name="Comma 6 13 3 5" xfId="29719" xr:uid="{00000000-0005-0000-0000-000013370000}"/>
    <cellStyle name="Comma 6 13 4" xfId="24280" xr:uid="{00000000-0005-0000-0000-000014370000}"/>
    <cellStyle name="Comma 6 13 4 2" xfId="26122" xr:uid="{00000000-0005-0000-0000-000015370000}"/>
    <cellStyle name="Comma 6 13 4 2 2" xfId="28807" xr:uid="{00000000-0005-0000-0000-000016370000}"/>
    <cellStyle name="Comma 6 13 4 2 2 2" xfId="36337" xr:uid="{00000000-0005-0000-0000-000017370000}"/>
    <cellStyle name="Comma 6 13 4 2 3" xfId="33453" xr:uid="{00000000-0005-0000-0000-000018370000}"/>
    <cellStyle name="Comma 6 13 4 3" xfId="27165" xr:uid="{00000000-0005-0000-0000-000019370000}"/>
    <cellStyle name="Comma 6 13 4 3 2" xfId="34695" xr:uid="{00000000-0005-0000-0000-00001A370000}"/>
    <cellStyle name="Comma 6 13 4 4" xfId="31811" xr:uid="{00000000-0005-0000-0000-00001B370000}"/>
    <cellStyle name="Comma 6 13 4 5" xfId="30049" xr:uid="{00000000-0005-0000-0000-00001C370000}"/>
    <cellStyle name="Comma 6 13 5" xfId="24610" xr:uid="{00000000-0005-0000-0000-00001D370000}"/>
    <cellStyle name="Comma 6 13 5 2" xfId="27495" xr:uid="{00000000-0005-0000-0000-00001E370000}"/>
    <cellStyle name="Comma 6 13 5 2 2" xfId="35025" xr:uid="{00000000-0005-0000-0000-00001F370000}"/>
    <cellStyle name="Comma 6 13 5 3" xfId="32141" xr:uid="{00000000-0005-0000-0000-000020370000}"/>
    <cellStyle name="Comma 6 13 5 4" xfId="30379" xr:uid="{00000000-0005-0000-0000-000021370000}"/>
    <cellStyle name="Comma 6 13 6" xfId="24829" xr:uid="{00000000-0005-0000-0000-000022370000}"/>
    <cellStyle name="Comma 6 13 6 2" xfId="33681" xr:uid="{00000000-0005-0000-0000-000023370000}"/>
    <cellStyle name="Comma 6 13 6 3" xfId="30598" xr:uid="{00000000-0005-0000-0000-000024370000}"/>
    <cellStyle name="Comma 6 13 7" xfId="30797" xr:uid="{00000000-0005-0000-0000-000025370000}"/>
    <cellStyle name="Comma 6 13 8" xfId="29035" xr:uid="{00000000-0005-0000-0000-000026370000}"/>
    <cellStyle name="Comma 6 14" xfId="23394" xr:uid="{00000000-0005-0000-0000-000027370000}"/>
    <cellStyle name="Comma 6 14 2" xfId="23618" xr:uid="{00000000-0005-0000-0000-000028370000}"/>
    <cellStyle name="Comma 6 14 2 2" xfId="25053" xr:uid="{00000000-0005-0000-0000-000029370000}"/>
    <cellStyle name="Comma 6 14 2 2 2" xfId="25821" xr:uid="{00000000-0005-0000-0000-00002A370000}"/>
    <cellStyle name="Comma 6 14 2 2 2 2" xfId="28506" xr:uid="{00000000-0005-0000-0000-00002B370000}"/>
    <cellStyle name="Comma 6 14 2 2 2 2 2" xfId="36036" xr:uid="{00000000-0005-0000-0000-00002C370000}"/>
    <cellStyle name="Comma 6 14 2 2 2 3" xfId="33152" xr:uid="{00000000-0005-0000-0000-00002D370000}"/>
    <cellStyle name="Comma 6 14 2 2 3" xfId="27738" xr:uid="{00000000-0005-0000-0000-00002E370000}"/>
    <cellStyle name="Comma 6 14 2 2 3 2" xfId="35268" xr:uid="{00000000-0005-0000-0000-00002F370000}"/>
    <cellStyle name="Comma 6 14 2 2 4" xfId="32384" xr:uid="{00000000-0005-0000-0000-000030370000}"/>
    <cellStyle name="Comma 6 14 2 3" xfId="25272" xr:uid="{00000000-0005-0000-0000-000031370000}"/>
    <cellStyle name="Comma 6 14 2 3 2" xfId="27957" xr:uid="{00000000-0005-0000-0000-000032370000}"/>
    <cellStyle name="Comma 6 14 2 3 2 2" xfId="35487" xr:uid="{00000000-0005-0000-0000-000033370000}"/>
    <cellStyle name="Comma 6 14 2 3 3" xfId="32603" xr:uid="{00000000-0005-0000-0000-000034370000}"/>
    <cellStyle name="Comma 6 14 2 4" xfId="26505" xr:uid="{00000000-0005-0000-0000-000035370000}"/>
    <cellStyle name="Comma 6 14 2 4 2" xfId="34035" xr:uid="{00000000-0005-0000-0000-000036370000}"/>
    <cellStyle name="Comma 6 14 2 5" xfId="31151" xr:uid="{00000000-0005-0000-0000-000037370000}"/>
    <cellStyle name="Comma 6 14 2 6" xfId="29389" xr:uid="{00000000-0005-0000-0000-000038370000}"/>
    <cellStyle name="Comma 6 14 3" xfId="23953" xr:uid="{00000000-0005-0000-0000-000039370000}"/>
    <cellStyle name="Comma 6 14 3 2" xfId="25471" xr:uid="{00000000-0005-0000-0000-00003A370000}"/>
    <cellStyle name="Comma 6 14 3 2 2" xfId="28156" xr:uid="{00000000-0005-0000-0000-00003B370000}"/>
    <cellStyle name="Comma 6 14 3 2 2 2" xfId="35686" xr:uid="{00000000-0005-0000-0000-00003C370000}"/>
    <cellStyle name="Comma 6 14 3 2 3" xfId="32802" xr:uid="{00000000-0005-0000-0000-00003D370000}"/>
    <cellStyle name="Comma 6 14 3 3" xfId="26839" xr:uid="{00000000-0005-0000-0000-00003E370000}"/>
    <cellStyle name="Comma 6 14 3 3 2" xfId="34369" xr:uid="{00000000-0005-0000-0000-00003F370000}"/>
    <cellStyle name="Comma 6 14 3 4" xfId="31485" xr:uid="{00000000-0005-0000-0000-000040370000}"/>
    <cellStyle name="Comma 6 14 3 5" xfId="29723" xr:uid="{00000000-0005-0000-0000-000041370000}"/>
    <cellStyle name="Comma 6 14 4" xfId="24284" xr:uid="{00000000-0005-0000-0000-000042370000}"/>
    <cellStyle name="Comma 6 14 4 2" xfId="26123" xr:uid="{00000000-0005-0000-0000-000043370000}"/>
    <cellStyle name="Comma 6 14 4 2 2" xfId="28808" xr:uid="{00000000-0005-0000-0000-000044370000}"/>
    <cellStyle name="Comma 6 14 4 2 2 2" xfId="36338" xr:uid="{00000000-0005-0000-0000-000045370000}"/>
    <cellStyle name="Comma 6 14 4 2 3" xfId="33454" xr:uid="{00000000-0005-0000-0000-000046370000}"/>
    <cellStyle name="Comma 6 14 4 3" xfId="27169" xr:uid="{00000000-0005-0000-0000-000047370000}"/>
    <cellStyle name="Comma 6 14 4 3 2" xfId="34699" xr:uid="{00000000-0005-0000-0000-000048370000}"/>
    <cellStyle name="Comma 6 14 4 4" xfId="31815" xr:uid="{00000000-0005-0000-0000-000049370000}"/>
    <cellStyle name="Comma 6 14 4 5" xfId="30053" xr:uid="{00000000-0005-0000-0000-00004A370000}"/>
    <cellStyle name="Comma 6 14 5" xfId="24614" xr:uid="{00000000-0005-0000-0000-00004B370000}"/>
    <cellStyle name="Comma 6 14 5 2" xfId="27499" xr:uid="{00000000-0005-0000-0000-00004C370000}"/>
    <cellStyle name="Comma 6 14 5 2 2" xfId="35029" xr:uid="{00000000-0005-0000-0000-00004D370000}"/>
    <cellStyle name="Comma 6 14 5 3" xfId="32145" xr:uid="{00000000-0005-0000-0000-00004E370000}"/>
    <cellStyle name="Comma 6 14 5 4" xfId="30383" xr:uid="{00000000-0005-0000-0000-00004F370000}"/>
    <cellStyle name="Comma 6 14 6" xfId="24833" xr:uid="{00000000-0005-0000-0000-000050370000}"/>
    <cellStyle name="Comma 6 14 6 2" xfId="33685" xr:uid="{00000000-0005-0000-0000-000051370000}"/>
    <cellStyle name="Comma 6 14 6 3" xfId="30602" xr:uid="{00000000-0005-0000-0000-000052370000}"/>
    <cellStyle name="Comma 6 14 7" xfId="30801" xr:uid="{00000000-0005-0000-0000-000053370000}"/>
    <cellStyle name="Comma 6 14 8" xfId="29039" xr:uid="{00000000-0005-0000-0000-000054370000}"/>
    <cellStyle name="Comma 6 15" xfId="23398" xr:uid="{00000000-0005-0000-0000-000055370000}"/>
    <cellStyle name="Comma 6 15 2" xfId="23622" xr:uid="{00000000-0005-0000-0000-000056370000}"/>
    <cellStyle name="Comma 6 15 2 2" xfId="25057" xr:uid="{00000000-0005-0000-0000-000057370000}"/>
    <cellStyle name="Comma 6 15 2 2 2" xfId="25825" xr:uid="{00000000-0005-0000-0000-000058370000}"/>
    <cellStyle name="Comma 6 15 2 2 2 2" xfId="28510" xr:uid="{00000000-0005-0000-0000-000059370000}"/>
    <cellStyle name="Comma 6 15 2 2 2 2 2" xfId="36040" xr:uid="{00000000-0005-0000-0000-00005A370000}"/>
    <cellStyle name="Comma 6 15 2 2 2 3" xfId="33156" xr:uid="{00000000-0005-0000-0000-00005B370000}"/>
    <cellStyle name="Comma 6 15 2 2 3" xfId="27742" xr:uid="{00000000-0005-0000-0000-00005C370000}"/>
    <cellStyle name="Comma 6 15 2 2 3 2" xfId="35272" xr:uid="{00000000-0005-0000-0000-00005D370000}"/>
    <cellStyle name="Comma 6 15 2 2 4" xfId="32388" xr:uid="{00000000-0005-0000-0000-00005E370000}"/>
    <cellStyle name="Comma 6 15 2 3" xfId="25276" xr:uid="{00000000-0005-0000-0000-00005F370000}"/>
    <cellStyle name="Comma 6 15 2 3 2" xfId="27961" xr:uid="{00000000-0005-0000-0000-000060370000}"/>
    <cellStyle name="Comma 6 15 2 3 2 2" xfId="35491" xr:uid="{00000000-0005-0000-0000-000061370000}"/>
    <cellStyle name="Comma 6 15 2 3 3" xfId="32607" xr:uid="{00000000-0005-0000-0000-000062370000}"/>
    <cellStyle name="Comma 6 15 2 4" xfId="26509" xr:uid="{00000000-0005-0000-0000-000063370000}"/>
    <cellStyle name="Comma 6 15 2 4 2" xfId="34039" xr:uid="{00000000-0005-0000-0000-000064370000}"/>
    <cellStyle name="Comma 6 15 2 5" xfId="31155" xr:uid="{00000000-0005-0000-0000-000065370000}"/>
    <cellStyle name="Comma 6 15 2 6" xfId="29393" xr:uid="{00000000-0005-0000-0000-000066370000}"/>
    <cellStyle name="Comma 6 15 3" xfId="23957" xr:uid="{00000000-0005-0000-0000-000067370000}"/>
    <cellStyle name="Comma 6 15 3 2" xfId="25475" xr:uid="{00000000-0005-0000-0000-000068370000}"/>
    <cellStyle name="Comma 6 15 3 2 2" xfId="28160" xr:uid="{00000000-0005-0000-0000-000069370000}"/>
    <cellStyle name="Comma 6 15 3 2 2 2" xfId="35690" xr:uid="{00000000-0005-0000-0000-00006A370000}"/>
    <cellStyle name="Comma 6 15 3 2 3" xfId="32806" xr:uid="{00000000-0005-0000-0000-00006B370000}"/>
    <cellStyle name="Comma 6 15 3 3" xfId="26843" xr:uid="{00000000-0005-0000-0000-00006C370000}"/>
    <cellStyle name="Comma 6 15 3 3 2" xfId="34373" xr:uid="{00000000-0005-0000-0000-00006D370000}"/>
    <cellStyle name="Comma 6 15 3 4" xfId="31489" xr:uid="{00000000-0005-0000-0000-00006E370000}"/>
    <cellStyle name="Comma 6 15 3 5" xfId="29727" xr:uid="{00000000-0005-0000-0000-00006F370000}"/>
    <cellStyle name="Comma 6 15 4" xfId="24288" xr:uid="{00000000-0005-0000-0000-000070370000}"/>
    <cellStyle name="Comma 6 15 4 2" xfId="26124" xr:uid="{00000000-0005-0000-0000-000071370000}"/>
    <cellStyle name="Comma 6 15 4 2 2" xfId="28809" xr:uid="{00000000-0005-0000-0000-000072370000}"/>
    <cellStyle name="Comma 6 15 4 2 2 2" xfId="36339" xr:uid="{00000000-0005-0000-0000-000073370000}"/>
    <cellStyle name="Comma 6 15 4 2 3" xfId="33455" xr:uid="{00000000-0005-0000-0000-000074370000}"/>
    <cellStyle name="Comma 6 15 4 3" xfId="27173" xr:uid="{00000000-0005-0000-0000-000075370000}"/>
    <cellStyle name="Comma 6 15 4 3 2" xfId="34703" xr:uid="{00000000-0005-0000-0000-000076370000}"/>
    <cellStyle name="Comma 6 15 4 4" xfId="31819" xr:uid="{00000000-0005-0000-0000-000077370000}"/>
    <cellStyle name="Comma 6 15 4 5" xfId="30057" xr:uid="{00000000-0005-0000-0000-000078370000}"/>
    <cellStyle name="Comma 6 15 5" xfId="24618" xr:uid="{00000000-0005-0000-0000-000079370000}"/>
    <cellStyle name="Comma 6 15 5 2" xfId="27503" xr:uid="{00000000-0005-0000-0000-00007A370000}"/>
    <cellStyle name="Comma 6 15 5 2 2" xfId="35033" xr:uid="{00000000-0005-0000-0000-00007B370000}"/>
    <cellStyle name="Comma 6 15 5 3" xfId="32149" xr:uid="{00000000-0005-0000-0000-00007C370000}"/>
    <cellStyle name="Comma 6 15 5 4" xfId="30387" xr:uid="{00000000-0005-0000-0000-00007D370000}"/>
    <cellStyle name="Comma 6 15 6" xfId="24837" xr:uid="{00000000-0005-0000-0000-00007E370000}"/>
    <cellStyle name="Comma 6 15 6 2" xfId="33689" xr:uid="{00000000-0005-0000-0000-00007F370000}"/>
    <cellStyle name="Comma 6 15 6 3" xfId="30606" xr:uid="{00000000-0005-0000-0000-000080370000}"/>
    <cellStyle name="Comma 6 15 7" xfId="30805" xr:uid="{00000000-0005-0000-0000-000081370000}"/>
    <cellStyle name="Comma 6 15 8" xfId="29043" xr:uid="{00000000-0005-0000-0000-000082370000}"/>
    <cellStyle name="Comma 6 16" xfId="23403" xr:uid="{00000000-0005-0000-0000-000083370000}"/>
    <cellStyle name="Comma 6 16 2" xfId="23626" xr:uid="{00000000-0005-0000-0000-000084370000}"/>
    <cellStyle name="Comma 6 16 2 2" xfId="25061" xr:uid="{00000000-0005-0000-0000-000085370000}"/>
    <cellStyle name="Comma 6 16 2 2 2" xfId="25829" xr:uid="{00000000-0005-0000-0000-000086370000}"/>
    <cellStyle name="Comma 6 16 2 2 2 2" xfId="28514" xr:uid="{00000000-0005-0000-0000-000087370000}"/>
    <cellStyle name="Comma 6 16 2 2 2 2 2" xfId="36044" xr:uid="{00000000-0005-0000-0000-000088370000}"/>
    <cellStyle name="Comma 6 16 2 2 2 3" xfId="33160" xr:uid="{00000000-0005-0000-0000-000089370000}"/>
    <cellStyle name="Comma 6 16 2 2 3" xfId="27746" xr:uid="{00000000-0005-0000-0000-00008A370000}"/>
    <cellStyle name="Comma 6 16 2 2 3 2" xfId="35276" xr:uid="{00000000-0005-0000-0000-00008B370000}"/>
    <cellStyle name="Comma 6 16 2 2 4" xfId="32392" xr:uid="{00000000-0005-0000-0000-00008C370000}"/>
    <cellStyle name="Comma 6 16 2 3" xfId="25280" xr:uid="{00000000-0005-0000-0000-00008D370000}"/>
    <cellStyle name="Comma 6 16 2 3 2" xfId="27965" xr:uid="{00000000-0005-0000-0000-00008E370000}"/>
    <cellStyle name="Comma 6 16 2 3 2 2" xfId="35495" xr:uid="{00000000-0005-0000-0000-00008F370000}"/>
    <cellStyle name="Comma 6 16 2 3 3" xfId="32611" xr:uid="{00000000-0005-0000-0000-000090370000}"/>
    <cellStyle name="Comma 6 16 2 4" xfId="26513" xr:uid="{00000000-0005-0000-0000-000091370000}"/>
    <cellStyle name="Comma 6 16 2 4 2" xfId="34043" xr:uid="{00000000-0005-0000-0000-000092370000}"/>
    <cellStyle name="Comma 6 16 2 5" xfId="31159" xr:uid="{00000000-0005-0000-0000-000093370000}"/>
    <cellStyle name="Comma 6 16 2 6" xfId="29397" xr:uid="{00000000-0005-0000-0000-000094370000}"/>
    <cellStyle name="Comma 6 16 3" xfId="23961" xr:uid="{00000000-0005-0000-0000-000095370000}"/>
    <cellStyle name="Comma 6 16 3 2" xfId="25479" xr:uid="{00000000-0005-0000-0000-000096370000}"/>
    <cellStyle name="Comma 6 16 3 2 2" xfId="28164" xr:uid="{00000000-0005-0000-0000-000097370000}"/>
    <cellStyle name="Comma 6 16 3 2 2 2" xfId="35694" xr:uid="{00000000-0005-0000-0000-000098370000}"/>
    <cellStyle name="Comma 6 16 3 2 3" xfId="32810" xr:uid="{00000000-0005-0000-0000-000099370000}"/>
    <cellStyle name="Comma 6 16 3 3" xfId="26847" xr:uid="{00000000-0005-0000-0000-00009A370000}"/>
    <cellStyle name="Comma 6 16 3 3 2" xfId="34377" xr:uid="{00000000-0005-0000-0000-00009B370000}"/>
    <cellStyle name="Comma 6 16 3 4" xfId="31493" xr:uid="{00000000-0005-0000-0000-00009C370000}"/>
    <cellStyle name="Comma 6 16 3 5" xfId="29731" xr:uid="{00000000-0005-0000-0000-00009D370000}"/>
    <cellStyle name="Comma 6 16 4" xfId="24292" xr:uid="{00000000-0005-0000-0000-00009E370000}"/>
    <cellStyle name="Comma 6 16 4 2" xfId="26125" xr:uid="{00000000-0005-0000-0000-00009F370000}"/>
    <cellStyle name="Comma 6 16 4 2 2" xfId="28810" xr:uid="{00000000-0005-0000-0000-0000A0370000}"/>
    <cellStyle name="Comma 6 16 4 2 2 2" xfId="36340" xr:uid="{00000000-0005-0000-0000-0000A1370000}"/>
    <cellStyle name="Comma 6 16 4 2 3" xfId="33456" xr:uid="{00000000-0005-0000-0000-0000A2370000}"/>
    <cellStyle name="Comma 6 16 4 3" xfId="27177" xr:uid="{00000000-0005-0000-0000-0000A3370000}"/>
    <cellStyle name="Comma 6 16 4 3 2" xfId="34707" xr:uid="{00000000-0005-0000-0000-0000A4370000}"/>
    <cellStyle name="Comma 6 16 4 4" xfId="31823" xr:uid="{00000000-0005-0000-0000-0000A5370000}"/>
    <cellStyle name="Comma 6 16 4 5" xfId="30061" xr:uid="{00000000-0005-0000-0000-0000A6370000}"/>
    <cellStyle name="Comma 6 16 5" xfId="24622" xr:uid="{00000000-0005-0000-0000-0000A7370000}"/>
    <cellStyle name="Comma 6 16 5 2" xfId="27507" xr:uid="{00000000-0005-0000-0000-0000A8370000}"/>
    <cellStyle name="Comma 6 16 5 2 2" xfId="35037" xr:uid="{00000000-0005-0000-0000-0000A9370000}"/>
    <cellStyle name="Comma 6 16 5 3" xfId="32153" xr:uid="{00000000-0005-0000-0000-0000AA370000}"/>
    <cellStyle name="Comma 6 16 5 4" xfId="30391" xr:uid="{00000000-0005-0000-0000-0000AB370000}"/>
    <cellStyle name="Comma 6 16 6" xfId="24841" xr:uid="{00000000-0005-0000-0000-0000AC370000}"/>
    <cellStyle name="Comma 6 16 6 2" xfId="33693" xr:uid="{00000000-0005-0000-0000-0000AD370000}"/>
    <cellStyle name="Comma 6 16 6 3" xfId="30610" xr:uid="{00000000-0005-0000-0000-0000AE370000}"/>
    <cellStyle name="Comma 6 16 7" xfId="30809" xr:uid="{00000000-0005-0000-0000-0000AF370000}"/>
    <cellStyle name="Comma 6 16 8" xfId="29047" xr:uid="{00000000-0005-0000-0000-0000B0370000}"/>
    <cellStyle name="Comma 6 17" xfId="23410" xr:uid="{00000000-0005-0000-0000-0000B1370000}"/>
    <cellStyle name="Comma 6 17 2" xfId="23630" xr:uid="{00000000-0005-0000-0000-0000B2370000}"/>
    <cellStyle name="Comma 6 17 2 2" xfId="25065" xr:uid="{00000000-0005-0000-0000-0000B3370000}"/>
    <cellStyle name="Comma 6 17 2 2 2" xfId="25833" xr:uid="{00000000-0005-0000-0000-0000B4370000}"/>
    <cellStyle name="Comma 6 17 2 2 2 2" xfId="28518" xr:uid="{00000000-0005-0000-0000-0000B5370000}"/>
    <cellStyle name="Comma 6 17 2 2 2 2 2" xfId="36048" xr:uid="{00000000-0005-0000-0000-0000B6370000}"/>
    <cellStyle name="Comma 6 17 2 2 2 3" xfId="33164" xr:uid="{00000000-0005-0000-0000-0000B7370000}"/>
    <cellStyle name="Comma 6 17 2 2 3" xfId="27750" xr:uid="{00000000-0005-0000-0000-0000B8370000}"/>
    <cellStyle name="Comma 6 17 2 2 3 2" xfId="35280" xr:uid="{00000000-0005-0000-0000-0000B9370000}"/>
    <cellStyle name="Comma 6 17 2 2 4" xfId="32396" xr:uid="{00000000-0005-0000-0000-0000BA370000}"/>
    <cellStyle name="Comma 6 17 2 3" xfId="25284" xr:uid="{00000000-0005-0000-0000-0000BB370000}"/>
    <cellStyle name="Comma 6 17 2 3 2" xfId="27969" xr:uid="{00000000-0005-0000-0000-0000BC370000}"/>
    <cellStyle name="Comma 6 17 2 3 2 2" xfId="35499" xr:uid="{00000000-0005-0000-0000-0000BD370000}"/>
    <cellStyle name="Comma 6 17 2 3 3" xfId="32615" xr:uid="{00000000-0005-0000-0000-0000BE370000}"/>
    <cellStyle name="Comma 6 17 2 4" xfId="26517" xr:uid="{00000000-0005-0000-0000-0000BF370000}"/>
    <cellStyle name="Comma 6 17 2 4 2" xfId="34047" xr:uid="{00000000-0005-0000-0000-0000C0370000}"/>
    <cellStyle name="Comma 6 17 2 5" xfId="31163" xr:uid="{00000000-0005-0000-0000-0000C1370000}"/>
    <cellStyle name="Comma 6 17 2 6" xfId="29401" xr:uid="{00000000-0005-0000-0000-0000C2370000}"/>
    <cellStyle name="Comma 6 17 3" xfId="23965" xr:uid="{00000000-0005-0000-0000-0000C3370000}"/>
    <cellStyle name="Comma 6 17 3 2" xfId="25483" xr:uid="{00000000-0005-0000-0000-0000C4370000}"/>
    <cellStyle name="Comma 6 17 3 2 2" xfId="28168" xr:uid="{00000000-0005-0000-0000-0000C5370000}"/>
    <cellStyle name="Comma 6 17 3 2 2 2" xfId="35698" xr:uid="{00000000-0005-0000-0000-0000C6370000}"/>
    <cellStyle name="Comma 6 17 3 2 3" xfId="32814" xr:uid="{00000000-0005-0000-0000-0000C7370000}"/>
    <cellStyle name="Comma 6 17 3 3" xfId="26851" xr:uid="{00000000-0005-0000-0000-0000C8370000}"/>
    <cellStyle name="Comma 6 17 3 3 2" xfId="34381" xr:uid="{00000000-0005-0000-0000-0000C9370000}"/>
    <cellStyle name="Comma 6 17 3 4" xfId="31497" xr:uid="{00000000-0005-0000-0000-0000CA370000}"/>
    <cellStyle name="Comma 6 17 3 5" xfId="29735" xr:uid="{00000000-0005-0000-0000-0000CB370000}"/>
    <cellStyle name="Comma 6 17 4" xfId="24296" xr:uid="{00000000-0005-0000-0000-0000CC370000}"/>
    <cellStyle name="Comma 6 17 4 2" xfId="26126" xr:uid="{00000000-0005-0000-0000-0000CD370000}"/>
    <cellStyle name="Comma 6 17 4 2 2" xfId="28811" xr:uid="{00000000-0005-0000-0000-0000CE370000}"/>
    <cellStyle name="Comma 6 17 4 2 2 2" xfId="36341" xr:uid="{00000000-0005-0000-0000-0000CF370000}"/>
    <cellStyle name="Comma 6 17 4 2 3" xfId="33457" xr:uid="{00000000-0005-0000-0000-0000D0370000}"/>
    <cellStyle name="Comma 6 17 4 3" xfId="27181" xr:uid="{00000000-0005-0000-0000-0000D1370000}"/>
    <cellStyle name="Comma 6 17 4 3 2" xfId="34711" xr:uid="{00000000-0005-0000-0000-0000D2370000}"/>
    <cellStyle name="Comma 6 17 4 4" xfId="31827" xr:uid="{00000000-0005-0000-0000-0000D3370000}"/>
    <cellStyle name="Comma 6 17 4 5" xfId="30065" xr:uid="{00000000-0005-0000-0000-0000D4370000}"/>
    <cellStyle name="Comma 6 17 5" xfId="24626" xr:uid="{00000000-0005-0000-0000-0000D5370000}"/>
    <cellStyle name="Comma 6 17 5 2" xfId="27511" xr:uid="{00000000-0005-0000-0000-0000D6370000}"/>
    <cellStyle name="Comma 6 17 5 2 2" xfId="35041" xr:uid="{00000000-0005-0000-0000-0000D7370000}"/>
    <cellStyle name="Comma 6 17 5 3" xfId="32157" xr:uid="{00000000-0005-0000-0000-0000D8370000}"/>
    <cellStyle name="Comma 6 17 5 4" xfId="30395" xr:uid="{00000000-0005-0000-0000-0000D9370000}"/>
    <cellStyle name="Comma 6 17 6" xfId="24845" xr:uid="{00000000-0005-0000-0000-0000DA370000}"/>
    <cellStyle name="Comma 6 17 6 2" xfId="33697" xr:uid="{00000000-0005-0000-0000-0000DB370000}"/>
    <cellStyle name="Comma 6 17 6 3" xfId="30614" xr:uid="{00000000-0005-0000-0000-0000DC370000}"/>
    <cellStyle name="Comma 6 17 7" xfId="30813" xr:uid="{00000000-0005-0000-0000-0000DD370000}"/>
    <cellStyle name="Comma 6 17 8" xfId="29051" xr:uid="{00000000-0005-0000-0000-0000DE370000}"/>
    <cellStyle name="Comma 6 18" xfId="23414" xr:uid="{00000000-0005-0000-0000-0000DF370000}"/>
    <cellStyle name="Comma 6 18 2" xfId="24850" xr:uid="{00000000-0005-0000-0000-0000E0370000}"/>
    <cellStyle name="Comma 6 18 2 2" xfId="25487" xr:uid="{00000000-0005-0000-0000-0000E1370000}"/>
    <cellStyle name="Comma 6 18 2 2 2" xfId="28172" xr:uid="{00000000-0005-0000-0000-0000E2370000}"/>
    <cellStyle name="Comma 6 18 2 2 2 2" xfId="35702" xr:uid="{00000000-0005-0000-0000-0000E3370000}"/>
    <cellStyle name="Comma 6 18 2 2 3" xfId="32818" xr:uid="{00000000-0005-0000-0000-0000E4370000}"/>
    <cellStyle name="Comma 6 18 2 3" xfId="27535" xr:uid="{00000000-0005-0000-0000-0000E5370000}"/>
    <cellStyle name="Comma 6 18 2 3 2" xfId="35065" xr:uid="{00000000-0005-0000-0000-0000E6370000}"/>
    <cellStyle name="Comma 6 18 2 4" xfId="32181" xr:uid="{00000000-0005-0000-0000-0000E7370000}"/>
    <cellStyle name="Comma 6 18 3" xfId="25069" xr:uid="{00000000-0005-0000-0000-0000E8370000}"/>
    <cellStyle name="Comma 6 18 3 2" xfId="27754" xr:uid="{00000000-0005-0000-0000-0000E9370000}"/>
    <cellStyle name="Comma 6 18 3 2 2" xfId="35284" xr:uid="{00000000-0005-0000-0000-0000EA370000}"/>
    <cellStyle name="Comma 6 18 3 3" xfId="32400" xr:uid="{00000000-0005-0000-0000-0000EB370000}"/>
    <cellStyle name="Comma 6 18 4" xfId="26302" xr:uid="{00000000-0005-0000-0000-0000EC370000}"/>
    <cellStyle name="Comma 6 18 4 2" xfId="33701" xr:uid="{00000000-0005-0000-0000-0000ED370000}"/>
    <cellStyle name="Comma 6 18 5" xfId="30817" xr:uid="{00000000-0005-0000-0000-0000EE370000}"/>
    <cellStyle name="Comma 6 18 6" xfId="29055" xr:uid="{00000000-0005-0000-0000-0000EF370000}"/>
    <cellStyle name="Comma 6 19" xfId="23418" xr:uid="{00000000-0005-0000-0000-0000F0370000}"/>
    <cellStyle name="Comma 6 19 2" xfId="24854" xr:uid="{00000000-0005-0000-0000-0000F1370000}"/>
    <cellStyle name="Comma 6 19 2 2" xfId="25491" xr:uid="{00000000-0005-0000-0000-0000F2370000}"/>
    <cellStyle name="Comma 6 19 2 2 2" xfId="28176" xr:uid="{00000000-0005-0000-0000-0000F3370000}"/>
    <cellStyle name="Comma 6 19 2 2 2 2" xfId="35706" xr:uid="{00000000-0005-0000-0000-0000F4370000}"/>
    <cellStyle name="Comma 6 19 2 2 3" xfId="32822" xr:uid="{00000000-0005-0000-0000-0000F5370000}"/>
    <cellStyle name="Comma 6 19 2 3" xfId="27539" xr:uid="{00000000-0005-0000-0000-0000F6370000}"/>
    <cellStyle name="Comma 6 19 2 3 2" xfId="35069" xr:uid="{00000000-0005-0000-0000-0000F7370000}"/>
    <cellStyle name="Comma 6 19 2 4" xfId="32185" xr:uid="{00000000-0005-0000-0000-0000F8370000}"/>
    <cellStyle name="Comma 6 19 3" xfId="25073" xr:uid="{00000000-0005-0000-0000-0000F9370000}"/>
    <cellStyle name="Comma 6 19 3 2" xfId="27758" xr:uid="{00000000-0005-0000-0000-0000FA370000}"/>
    <cellStyle name="Comma 6 19 3 2 2" xfId="35288" xr:uid="{00000000-0005-0000-0000-0000FB370000}"/>
    <cellStyle name="Comma 6 19 3 3" xfId="32404" xr:uid="{00000000-0005-0000-0000-0000FC370000}"/>
    <cellStyle name="Comma 6 19 4" xfId="26306" xr:uid="{00000000-0005-0000-0000-0000FD370000}"/>
    <cellStyle name="Comma 6 19 4 2" xfId="33705" xr:uid="{00000000-0005-0000-0000-0000FE370000}"/>
    <cellStyle name="Comma 6 19 5" xfId="30821" xr:uid="{00000000-0005-0000-0000-0000FF370000}"/>
    <cellStyle name="Comma 6 19 6" xfId="29059" xr:uid="{00000000-0005-0000-0000-000000380000}"/>
    <cellStyle name="Comma 6 2" xfId="23335" xr:uid="{00000000-0005-0000-0000-000001380000}"/>
    <cellStyle name="Comma 6 2 2" xfId="23570" xr:uid="{00000000-0005-0000-0000-000002380000}"/>
    <cellStyle name="Comma 6 2 2 2" xfId="25005" xr:uid="{00000000-0005-0000-0000-000003380000}"/>
    <cellStyle name="Comma 6 2 2 2 2" xfId="25773" xr:uid="{00000000-0005-0000-0000-000004380000}"/>
    <cellStyle name="Comma 6 2 2 2 2 2" xfId="28458" xr:uid="{00000000-0005-0000-0000-000005380000}"/>
    <cellStyle name="Comma 6 2 2 2 2 2 2" xfId="35988" xr:uid="{00000000-0005-0000-0000-000006380000}"/>
    <cellStyle name="Comma 6 2 2 2 2 3" xfId="33104" xr:uid="{00000000-0005-0000-0000-000007380000}"/>
    <cellStyle name="Comma 6 2 2 2 3" xfId="27690" xr:uid="{00000000-0005-0000-0000-000008380000}"/>
    <cellStyle name="Comma 6 2 2 2 3 2" xfId="35220" xr:uid="{00000000-0005-0000-0000-000009380000}"/>
    <cellStyle name="Comma 6 2 2 2 4" xfId="32336" xr:uid="{00000000-0005-0000-0000-00000A380000}"/>
    <cellStyle name="Comma 6 2 2 3" xfId="25224" xr:uid="{00000000-0005-0000-0000-00000B380000}"/>
    <cellStyle name="Comma 6 2 2 3 2" xfId="27909" xr:uid="{00000000-0005-0000-0000-00000C380000}"/>
    <cellStyle name="Comma 6 2 2 3 2 2" xfId="35439" xr:uid="{00000000-0005-0000-0000-00000D380000}"/>
    <cellStyle name="Comma 6 2 2 3 3" xfId="32555" xr:uid="{00000000-0005-0000-0000-00000E380000}"/>
    <cellStyle name="Comma 6 2 2 4" xfId="26457" xr:uid="{00000000-0005-0000-0000-00000F380000}"/>
    <cellStyle name="Comma 6 2 2 4 2" xfId="33987" xr:uid="{00000000-0005-0000-0000-000010380000}"/>
    <cellStyle name="Comma 6 2 2 5" xfId="31103" xr:uid="{00000000-0005-0000-0000-000011380000}"/>
    <cellStyle name="Comma 6 2 2 6" xfId="29341" xr:uid="{00000000-0005-0000-0000-000012380000}"/>
    <cellStyle name="Comma 6 2 3" xfId="23905" xr:uid="{00000000-0005-0000-0000-000013380000}"/>
    <cellStyle name="Comma 6 2 3 2" xfId="25423" xr:uid="{00000000-0005-0000-0000-000014380000}"/>
    <cellStyle name="Comma 6 2 3 2 2" xfId="28108" xr:uid="{00000000-0005-0000-0000-000015380000}"/>
    <cellStyle name="Comma 6 2 3 2 2 2" xfId="35638" xr:uid="{00000000-0005-0000-0000-000016380000}"/>
    <cellStyle name="Comma 6 2 3 2 3" xfId="32754" xr:uid="{00000000-0005-0000-0000-000017380000}"/>
    <cellStyle name="Comma 6 2 3 3" xfId="26791" xr:uid="{00000000-0005-0000-0000-000018380000}"/>
    <cellStyle name="Comma 6 2 3 3 2" xfId="34321" xr:uid="{00000000-0005-0000-0000-000019380000}"/>
    <cellStyle name="Comma 6 2 3 4" xfId="31437" xr:uid="{00000000-0005-0000-0000-00001A380000}"/>
    <cellStyle name="Comma 6 2 3 5" xfId="29675" xr:uid="{00000000-0005-0000-0000-00001B380000}"/>
    <cellStyle name="Comma 6 2 4" xfId="24236" xr:uid="{00000000-0005-0000-0000-00001C380000}"/>
    <cellStyle name="Comma 6 2 4 2" xfId="26127" xr:uid="{00000000-0005-0000-0000-00001D380000}"/>
    <cellStyle name="Comma 6 2 4 2 2" xfId="28812" xr:uid="{00000000-0005-0000-0000-00001E380000}"/>
    <cellStyle name="Comma 6 2 4 2 2 2" xfId="36342" xr:uid="{00000000-0005-0000-0000-00001F380000}"/>
    <cellStyle name="Comma 6 2 4 2 3" xfId="33458" xr:uid="{00000000-0005-0000-0000-000020380000}"/>
    <cellStyle name="Comma 6 2 4 3" xfId="27121" xr:uid="{00000000-0005-0000-0000-000021380000}"/>
    <cellStyle name="Comma 6 2 4 3 2" xfId="34651" xr:uid="{00000000-0005-0000-0000-000022380000}"/>
    <cellStyle name="Comma 6 2 4 4" xfId="31767" xr:uid="{00000000-0005-0000-0000-000023380000}"/>
    <cellStyle name="Comma 6 2 4 5" xfId="30005" xr:uid="{00000000-0005-0000-0000-000024380000}"/>
    <cellStyle name="Comma 6 2 5" xfId="24566" xr:uid="{00000000-0005-0000-0000-000025380000}"/>
    <cellStyle name="Comma 6 2 5 2" xfId="27451" xr:uid="{00000000-0005-0000-0000-000026380000}"/>
    <cellStyle name="Comma 6 2 5 2 2" xfId="34981" xr:uid="{00000000-0005-0000-0000-000027380000}"/>
    <cellStyle name="Comma 6 2 5 3" xfId="32097" xr:uid="{00000000-0005-0000-0000-000028380000}"/>
    <cellStyle name="Comma 6 2 5 4" xfId="30335" xr:uid="{00000000-0005-0000-0000-000029380000}"/>
    <cellStyle name="Comma 6 2 6" xfId="24785" xr:uid="{00000000-0005-0000-0000-00002A380000}"/>
    <cellStyle name="Comma 6 2 6 2" xfId="33637" xr:uid="{00000000-0005-0000-0000-00002B380000}"/>
    <cellStyle name="Comma 6 2 6 3" xfId="30554" xr:uid="{00000000-0005-0000-0000-00002C380000}"/>
    <cellStyle name="Comma 6 2 7" xfId="30753" xr:uid="{00000000-0005-0000-0000-00002D380000}"/>
    <cellStyle name="Comma 6 2 8" xfId="28991" xr:uid="{00000000-0005-0000-0000-00002E380000}"/>
    <cellStyle name="Comma 6 20" xfId="23422" xr:uid="{00000000-0005-0000-0000-00002F380000}"/>
    <cellStyle name="Comma 6 20 2" xfId="24858" xr:uid="{00000000-0005-0000-0000-000030380000}"/>
    <cellStyle name="Comma 6 20 2 2" xfId="25495" xr:uid="{00000000-0005-0000-0000-000031380000}"/>
    <cellStyle name="Comma 6 20 2 2 2" xfId="28180" xr:uid="{00000000-0005-0000-0000-000032380000}"/>
    <cellStyle name="Comma 6 20 2 2 2 2" xfId="35710" xr:uid="{00000000-0005-0000-0000-000033380000}"/>
    <cellStyle name="Comma 6 20 2 2 3" xfId="32826" xr:uid="{00000000-0005-0000-0000-000034380000}"/>
    <cellStyle name="Comma 6 20 2 3" xfId="27543" xr:uid="{00000000-0005-0000-0000-000035380000}"/>
    <cellStyle name="Comma 6 20 2 3 2" xfId="35073" xr:uid="{00000000-0005-0000-0000-000036380000}"/>
    <cellStyle name="Comma 6 20 2 4" xfId="32189" xr:uid="{00000000-0005-0000-0000-000037380000}"/>
    <cellStyle name="Comma 6 20 3" xfId="25077" xr:uid="{00000000-0005-0000-0000-000038380000}"/>
    <cellStyle name="Comma 6 20 3 2" xfId="27762" xr:uid="{00000000-0005-0000-0000-000039380000}"/>
    <cellStyle name="Comma 6 20 3 2 2" xfId="35292" xr:uid="{00000000-0005-0000-0000-00003A380000}"/>
    <cellStyle name="Comma 6 20 3 3" xfId="32408" xr:uid="{00000000-0005-0000-0000-00003B380000}"/>
    <cellStyle name="Comma 6 20 4" xfId="26310" xr:uid="{00000000-0005-0000-0000-00003C380000}"/>
    <cellStyle name="Comma 6 20 4 2" xfId="33709" xr:uid="{00000000-0005-0000-0000-00003D380000}"/>
    <cellStyle name="Comma 6 20 5" xfId="30825" xr:uid="{00000000-0005-0000-0000-00003E380000}"/>
    <cellStyle name="Comma 6 20 6" xfId="29063" xr:uid="{00000000-0005-0000-0000-00003F380000}"/>
    <cellStyle name="Comma 6 21" xfId="23426" xr:uid="{00000000-0005-0000-0000-000040380000}"/>
    <cellStyle name="Comma 6 21 2" xfId="24862" xr:uid="{00000000-0005-0000-0000-000041380000}"/>
    <cellStyle name="Comma 6 21 2 2" xfId="25499" xr:uid="{00000000-0005-0000-0000-000042380000}"/>
    <cellStyle name="Comma 6 21 2 2 2" xfId="28184" xr:uid="{00000000-0005-0000-0000-000043380000}"/>
    <cellStyle name="Comma 6 21 2 2 2 2" xfId="35714" xr:uid="{00000000-0005-0000-0000-000044380000}"/>
    <cellStyle name="Comma 6 21 2 2 3" xfId="32830" xr:uid="{00000000-0005-0000-0000-000045380000}"/>
    <cellStyle name="Comma 6 21 2 3" xfId="27547" xr:uid="{00000000-0005-0000-0000-000046380000}"/>
    <cellStyle name="Comma 6 21 2 3 2" xfId="35077" xr:uid="{00000000-0005-0000-0000-000047380000}"/>
    <cellStyle name="Comma 6 21 2 4" xfId="32193" xr:uid="{00000000-0005-0000-0000-000048380000}"/>
    <cellStyle name="Comma 6 21 3" xfId="25081" xr:uid="{00000000-0005-0000-0000-000049380000}"/>
    <cellStyle name="Comma 6 21 3 2" xfId="27766" xr:uid="{00000000-0005-0000-0000-00004A380000}"/>
    <cellStyle name="Comma 6 21 3 2 2" xfId="35296" xr:uid="{00000000-0005-0000-0000-00004B380000}"/>
    <cellStyle name="Comma 6 21 3 3" xfId="32412" xr:uid="{00000000-0005-0000-0000-00004C380000}"/>
    <cellStyle name="Comma 6 21 4" xfId="26314" xr:uid="{00000000-0005-0000-0000-00004D380000}"/>
    <cellStyle name="Comma 6 21 4 2" xfId="33713" xr:uid="{00000000-0005-0000-0000-00004E380000}"/>
    <cellStyle name="Comma 6 21 5" xfId="30829" xr:uid="{00000000-0005-0000-0000-00004F380000}"/>
    <cellStyle name="Comma 6 21 6" xfId="29067" xr:uid="{00000000-0005-0000-0000-000050380000}"/>
    <cellStyle name="Comma 6 22" xfId="23430" xr:uid="{00000000-0005-0000-0000-000051380000}"/>
    <cellStyle name="Comma 6 22 2" xfId="24866" xr:uid="{00000000-0005-0000-0000-000052380000}"/>
    <cellStyle name="Comma 6 22 2 2" xfId="25503" xr:uid="{00000000-0005-0000-0000-000053380000}"/>
    <cellStyle name="Comma 6 22 2 2 2" xfId="28188" xr:uid="{00000000-0005-0000-0000-000054380000}"/>
    <cellStyle name="Comma 6 22 2 2 2 2" xfId="35718" xr:uid="{00000000-0005-0000-0000-000055380000}"/>
    <cellStyle name="Comma 6 22 2 2 3" xfId="32834" xr:uid="{00000000-0005-0000-0000-000056380000}"/>
    <cellStyle name="Comma 6 22 2 3" xfId="27551" xr:uid="{00000000-0005-0000-0000-000057380000}"/>
    <cellStyle name="Comma 6 22 2 3 2" xfId="35081" xr:uid="{00000000-0005-0000-0000-000058380000}"/>
    <cellStyle name="Comma 6 22 2 4" xfId="32197" xr:uid="{00000000-0005-0000-0000-000059380000}"/>
    <cellStyle name="Comma 6 22 3" xfId="25085" xr:uid="{00000000-0005-0000-0000-00005A380000}"/>
    <cellStyle name="Comma 6 22 3 2" xfId="27770" xr:uid="{00000000-0005-0000-0000-00005B380000}"/>
    <cellStyle name="Comma 6 22 3 2 2" xfId="35300" xr:uid="{00000000-0005-0000-0000-00005C380000}"/>
    <cellStyle name="Comma 6 22 3 3" xfId="32416" xr:uid="{00000000-0005-0000-0000-00005D380000}"/>
    <cellStyle name="Comma 6 22 4" xfId="26318" xr:uid="{00000000-0005-0000-0000-00005E380000}"/>
    <cellStyle name="Comma 6 22 4 2" xfId="33717" xr:uid="{00000000-0005-0000-0000-00005F380000}"/>
    <cellStyle name="Comma 6 22 5" xfId="30833" xr:uid="{00000000-0005-0000-0000-000060380000}"/>
    <cellStyle name="Comma 6 22 6" xfId="29071" xr:uid="{00000000-0005-0000-0000-000061380000}"/>
    <cellStyle name="Comma 6 23" xfId="23566" xr:uid="{00000000-0005-0000-0000-000062380000}"/>
    <cellStyle name="Comma 6 23 2" xfId="25001" xr:uid="{00000000-0005-0000-0000-000063380000}"/>
    <cellStyle name="Comma 6 23 2 2" xfId="25638" xr:uid="{00000000-0005-0000-0000-000064380000}"/>
    <cellStyle name="Comma 6 23 2 2 2" xfId="28323" xr:uid="{00000000-0005-0000-0000-000065380000}"/>
    <cellStyle name="Comma 6 23 2 2 2 2" xfId="35853" xr:uid="{00000000-0005-0000-0000-000066380000}"/>
    <cellStyle name="Comma 6 23 2 2 3" xfId="32969" xr:uid="{00000000-0005-0000-0000-000067380000}"/>
    <cellStyle name="Comma 6 23 2 3" xfId="27686" xr:uid="{00000000-0005-0000-0000-000068380000}"/>
    <cellStyle name="Comma 6 23 2 3 2" xfId="35216" xr:uid="{00000000-0005-0000-0000-000069380000}"/>
    <cellStyle name="Comma 6 23 2 4" xfId="32332" xr:uid="{00000000-0005-0000-0000-00006A380000}"/>
    <cellStyle name="Comma 6 23 3" xfId="25220" xr:uid="{00000000-0005-0000-0000-00006B380000}"/>
    <cellStyle name="Comma 6 23 3 2" xfId="27905" xr:uid="{00000000-0005-0000-0000-00006C380000}"/>
    <cellStyle name="Comma 6 23 3 2 2" xfId="35435" xr:uid="{00000000-0005-0000-0000-00006D380000}"/>
    <cellStyle name="Comma 6 23 3 3" xfId="32551" xr:uid="{00000000-0005-0000-0000-00006E380000}"/>
    <cellStyle name="Comma 6 23 4" xfId="26453" xr:uid="{00000000-0005-0000-0000-00006F380000}"/>
    <cellStyle name="Comma 6 23 4 2" xfId="33852" xr:uid="{00000000-0005-0000-0000-000070380000}"/>
    <cellStyle name="Comma 6 23 5" xfId="30968" xr:uid="{00000000-0005-0000-0000-000071380000}"/>
    <cellStyle name="Comma 6 23 6" xfId="29206" xr:uid="{00000000-0005-0000-0000-000072380000}"/>
    <cellStyle name="Comma 6 24" xfId="23634" xr:uid="{00000000-0005-0000-0000-000073380000}"/>
    <cellStyle name="Comma 6 24 2" xfId="25837" xr:uid="{00000000-0005-0000-0000-000074380000}"/>
    <cellStyle name="Comma 6 24 2 2" xfId="28522" xr:uid="{00000000-0005-0000-0000-000075380000}"/>
    <cellStyle name="Comma 6 24 2 2 2" xfId="36052" xr:uid="{00000000-0005-0000-0000-000076380000}"/>
    <cellStyle name="Comma 6 24 2 3" xfId="33168" xr:uid="{00000000-0005-0000-0000-000077380000}"/>
    <cellStyle name="Comma 6 24 3" xfId="26521" xr:uid="{00000000-0005-0000-0000-000078380000}"/>
    <cellStyle name="Comma 6 24 3 2" xfId="34051" xr:uid="{00000000-0005-0000-0000-000079380000}"/>
    <cellStyle name="Comma 6 24 4" xfId="31167" xr:uid="{00000000-0005-0000-0000-00007A380000}"/>
    <cellStyle name="Comma 6 24 5" xfId="29405" xr:uid="{00000000-0005-0000-0000-00007B380000}"/>
    <cellStyle name="Comma 6 25" xfId="23770" xr:uid="{00000000-0005-0000-0000-00007C380000}"/>
    <cellStyle name="Comma 6 25 2" xfId="25419" xr:uid="{00000000-0005-0000-0000-00007D380000}"/>
    <cellStyle name="Comma 6 25 2 2" xfId="28104" xr:uid="{00000000-0005-0000-0000-00007E380000}"/>
    <cellStyle name="Comma 6 25 2 2 2" xfId="35634" xr:uid="{00000000-0005-0000-0000-00007F380000}"/>
    <cellStyle name="Comma 6 25 2 3" xfId="32750" xr:uid="{00000000-0005-0000-0000-000080380000}"/>
    <cellStyle name="Comma 6 25 3" xfId="26656" xr:uid="{00000000-0005-0000-0000-000081380000}"/>
    <cellStyle name="Comma 6 25 3 2" xfId="34186" xr:uid="{00000000-0005-0000-0000-000082380000}"/>
    <cellStyle name="Comma 6 25 4" xfId="31302" xr:uid="{00000000-0005-0000-0000-000083380000}"/>
    <cellStyle name="Comma 6 25 5" xfId="29540" xr:uid="{00000000-0005-0000-0000-000084380000}"/>
    <cellStyle name="Comma 6 26" xfId="24101" xr:uid="{00000000-0005-0000-0000-000085380000}"/>
    <cellStyle name="Comma 6 26 2" xfId="26128" xr:uid="{00000000-0005-0000-0000-000086380000}"/>
    <cellStyle name="Comma 6 26 2 2" xfId="28813" xr:uid="{00000000-0005-0000-0000-000087380000}"/>
    <cellStyle name="Comma 6 26 2 2 2" xfId="36343" xr:uid="{00000000-0005-0000-0000-000088380000}"/>
    <cellStyle name="Comma 6 26 2 3" xfId="33459" xr:uid="{00000000-0005-0000-0000-000089380000}"/>
    <cellStyle name="Comma 6 26 3" xfId="26986" xr:uid="{00000000-0005-0000-0000-00008A380000}"/>
    <cellStyle name="Comma 6 26 3 2" xfId="34516" xr:uid="{00000000-0005-0000-0000-00008B380000}"/>
    <cellStyle name="Comma 6 26 4" xfId="31632" xr:uid="{00000000-0005-0000-0000-00008C380000}"/>
    <cellStyle name="Comma 6 26 5" xfId="29870" xr:uid="{00000000-0005-0000-0000-00008D380000}"/>
    <cellStyle name="Comma 6 27" xfId="24431" xr:uid="{00000000-0005-0000-0000-00008E380000}"/>
    <cellStyle name="Comma 6 27 2" xfId="27316" xr:uid="{00000000-0005-0000-0000-00008F380000}"/>
    <cellStyle name="Comma 6 27 2 2" xfId="34846" xr:uid="{00000000-0005-0000-0000-000090380000}"/>
    <cellStyle name="Comma 6 27 3" xfId="31962" xr:uid="{00000000-0005-0000-0000-000091380000}"/>
    <cellStyle name="Comma 6 27 4" xfId="30200" xr:uid="{00000000-0005-0000-0000-000092380000}"/>
    <cellStyle name="Comma 6 28" xfId="24630" xr:uid="{00000000-0005-0000-0000-000093380000}"/>
    <cellStyle name="Comma 6 28 2" xfId="27515" xr:uid="{00000000-0005-0000-0000-000094380000}"/>
    <cellStyle name="Comma 6 28 2 2" xfId="35045" xr:uid="{00000000-0005-0000-0000-000095380000}"/>
    <cellStyle name="Comma 6 28 3" xfId="32161" xr:uid="{00000000-0005-0000-0000-000096380000}"/>
    <cellStyle name="Comma 6 28 4" xfId="30399" xr:uid="{00000000-0005-0000-0000-000097380000}"/>
    <cellStyle name="Comma 6 29" xfId="24634" xr:uid="{00000000-0005-0000-0000-000098380000}"/>
    <cellStyle name="Comma 6 29 2" xfId="27519" xr:uid="{00000000-0005-0000-0000-000099380000}"/>
    <cellStyle name="Comma 6 29 2 2" xfId="35049" xr:uid="{00000000-0005-0000-0000-00009A380000}"/>
    <cellStyle name="Comma 6 29 3" xfId="32165" xr:uid="{00000000-0005-0000-0000-00009B380000}"/>
    <cellStyle name="Comma 6 29 4" xfId="30403" xr:uid="{00000000-0005-0000-0000-00009C380000}"/>
    <cellStyle name="Comma 6 3" xfId="23339" xr:uid="{00000000-0005-0000-0000-00009D380000}"/>
    <cellStyle name="Comma 6 3 2" xfId="23574" xr:uid="{00000000-0005-0000-0000-00009E380000}"/>
    <cellStyle name="Comma 6 3 2 2" xfId="25009" xr:uid="{00000000-0005-0000-0000-00009F380000}"/>
    <cellStyle name="Comma 6 3 2 2 2" xfId="25777" xr:uid="{00000000-0005-0000-0000-0000A0380000}"/>
    <cellStyle name="Comma 6 3 2 2 2 2" xfId="28462" xr:uid="{00000000-0005-0000-0000-0000A1380000}"/>
    <cellStyle name="Comma 6 3 2 2 2 2 2" xfId="35992" xr:uid="{00000000-0005-0000-0000-0000A2380000}"/>
    <cellStyle name="Comma 6 3 2 2 2 3" xfId="33108" xr:uid="{00000000-0005-0000-0000-0000A3380000}"/>
    <cellStyle name="Comma 6 3 2 2 3" xfId="27694" xr:uid="{00000000-0005-0000-0000-0000A4380000}"/>
    <cellStyle name="Comma 6 3 2 2 3 2" xfId="35224" xr:uid="{00000000-0005-0000-0000-0000A5380000}"/>
    <cellStyle name="Comma 6 3 2 2 4" xfId="32340" xr:uid="{00000000-0005-0000-0000-0000A6380000}"/>
    <cellStyle name="Comma 6 3 2 3" xfId="25228" xr:uid="{00000000-0005-0000-0000-0000A7380000}"/>
    <cellStyle name="Comma 6 3 2 3 2" xfId="27913" xr:uid="{00000000-0005-0000-0000-0000A8380000}"/>
    <cellStyle name="Comma 6 3 2 3 2 2" xfId="35443" xr:uid="{00000000-0005-0000-0000-0000A9380000}"/>
    <cellStyle name="Comma 6 3 2 3 3" xfId="32559" xr:uid="{00000000-0005-0000-0000-0000AA380000}"/>
    <cellStyle name="Comma 6 3 2 4" xfId="26461" xr:uid="{00000000-0005-0000-0000-0000AB380000}"/>
    <cellStyle name="Comma 6 3 2 4 2" xfId="33991" xr:uid="{00000000-0005-0000-0000-0000AC380000}"/>
    <cellStyle name="Comma 6 3 2 5" xfId="31107" xr:uid="{00000000-0005-0000-0000-0000AD380000}"/>
    <cellStyle name="Comma 6 3 2 6" xfId="29345" xr:uid="{00000000-0005-0000-0000-0000AE380000}"/>
    <cellStyle name="Comma 6 3 3" xfId="23909" xr:uid="{00000000-0005-0000-0000-0000AF380000}"/>
    <cellStyle name="Comma 6 3 3 2" xfId="25427" xr:uid="{00000000-0005-0000-0000-0000B0380000}"/>
    <cellStyle name="Comma 6 3 3 2 2" xfId="28112" xr:uid="{00000000-0005-0000-0000-0000B1380000}"/>
    <cellStyle name="Comma 6 3 3 2 2 2" xfId="35642" xr:uid="{00000000-0005-0000-0000-0000B2380000}"/>
    <cellStyle name="Comma 6 3 3 2 3" xfId="32758" xr:uid="{00000000-0005-0000-0000-0000B3380000}"/>
    <cellStyle name="Comma 6 3 3 3" xfId="26795" xr:uid="{00000000-0005-0000-0000-0000B4380000}"/>
    <cellStyle name="Comma 6 3 3 3 2" xfId="34325" xr:uid="{00000000-0005-0000-0000-0000B5380000}"/>
    <cellStyle name="Comma 6 3 3 4" xfId="31441" xr:uid="{00000000-0005-0000-0000-0000B6380000}"/>
    <cellStyle name="Comma 6 3 3 5" xfId="29679" xr:uid="{00000000-0005-0000-0000-0000B7380000}"/>
    <cellStyle name="Comma 6 3 4" xfId="24240" xr:uid="{00000000-0005-0000-0000-0000B8380000}"/>
    <cellStyle name="Comma 6 3 4 2" xfId="26129" xr:uid="{00000000-0005-0000-0000-0000B9380000}"/>
    <cellStyle name="Comma 6 3 4 2 2" xfId="28814" xr:uid="{00000000-0005-0000-0000-0000BA380000}"/>
    <cellStyle name="Comma 6 3 4 2 2 2" xfId="36344" xr:uid="{00000000-0005-0000-0000-0000BB380000}"/>
    <cellStyle name="Comma 6 3 4 2 3" xfId="33460" xr:uid="{00000000-0005-0000-0000-0000BC380000}"/>
    <cellStyle name="Comma 6 3 4 3" xfId="27125" xr:uid="{00000000-0005-0000-0000-0000BD380000}"/>
    <cellStyle name="Comma 6 3 4 3 2" xfId="34655" xr:uid="{00000000-0005-0000-0000-0000BE380000}"/>
    <cellStyle name="Comma 6 3 4 4" xfId="31771" xr:uid="{00000000-0005-0000-0000-0000BF380000}"/>
    <cellStyle name="Comma 6 3 4 5" xfId="30009" xr:uid="{00000000-0005-0000-0000-0000C0380000}"/>
    <cellStyle name="Comma 6 3 5" xfId="24570" xr:uid="{00000000-0005-0000-0000-0000C1380000}"/>
    <cellStyle name="Comma 6 3 5 2" xfId="27455" xr:uid="{00000000-0005-0000-0000-0000C2380000}"/>
    <cellStyle name="Comma 6 3 5 2 2" xfId="34985" xr:uid="{00000000-0005-0000-0000-0000C3380000}"/>
    <cellStyle name="Comma 6 3 5 3" xfId="32101" xr:uid="{00000000-0005-0000-0000-0000C4380000}"/>
    <cellStyle name="Comma 6 3 5 4" xfId="30339" xr:uid="{00000000-0005-0000-0000-0000C5380000}"/>
    <cellStyle name="Comma 6 3 6" xfId="24789" xr:uid="{00000000-0005-0000-0000-0000C6380000}"/>
    <cellStyle name="Comma 6 3 6 2" xfId="33641" xr:uid="{00000000-0005-0000-0000-0000C7380000}"/>
    <cellStyle name="Comma 6 3 6 3" xfId="30558" xr:uid="{00000000-0005-0000-0000-0000C8380000}"/>
    <cellStyle name="Comma 6 3 7" xfId="30757" xr:uid="{00000000-0005-0000-0000-0000C9380000}"/>
    <cellStyle name="Comma 6 3 8" xfId="28995" xr:uid="{00000000-0005-0000-0000-0000CA380000}"/>
    <cellStyle name="Comma 6 30" xfId="24638" xr:uid="{00000000-0005-0000-0000-0000CB380000}"/>
    <cellStyle name="Comma 6 30 2" xfId="27523" xr:uid="{00000000-0005-0000-0000-0000CC380000}"/>
    <cellStyle name="Comma 6 30 2 2" xfId="35053" xr:uid="{00000000-0005-0000-0000-0000CD380000}"/>
    <cellStyle name="Comma 6 30 3" xfId="32169" xr:uid="{00000000-0005-0000-0000-0000CE380000}"/>
    <cellStyle name="Comma 6 30 4" xfId="30407" xr:uid="{00000000-0005-0000-0000-0000CF380000}"/>
    <cellStyle name="Comma 6 31" xfId="24642" xr:uid="{00000000-0005-0000-0000-0000D0380000}"/>
    <cellStyle name="Comma 6 31 2" xfId="27527" xr:uid="{00000000-0005-0000-0000-0000D1380000}"/>
    <cellStyle name="Comma 6 31 2 2" xfId="35057" xr:uid="{00000000-0005-0000-0000-0000D2380000}"/>
    <cellStyle name="Comma 6 31 3" xfId="32173" xr:uid="{00000000-0005-0000-0000-0000D3380000}"/>
    <cellStyle name="Comma 6 31 4" xfId="30411" xr:uid="{00000000-0005-0000-0000-0000D4380000}"/>
    <cellStyle name="Comma 6 32" xfId="24646" xr:uid="{00000000-0005-0000-0000-0000D5380000}"/>
    <cellStyle name="Comma 6 32 2" xfId="27531" xr:uid="{00000000-0005-0000-0000-0000D6380000}"/>
    <cellStyle name="Comma 6 32 2 2" xfId="35061" xr:uid="{00000000-0005-0000-0000-0000D7380000}"/>
    <cellStyle name="Comma 6 32 3" xfId="32177" xr:uid="{00000000-0005-0000-0000-0000D8380000}"/>
    <cellStyle name="Comma 6 32 4" xfId="30415" xr:uid="{00000000-0005-0000-0000-0000D9380000}"/>
    <cellStyle name="Comma 6 33" xfId="24650" xr:uid="{00000000-0005-0000-0000-0000DA380000}"/>
    <cellStyle name="Comma 6 33 2" xfId="33633" xr:uid="{00000000-0005-0000-0000-0000DB380000}"/>
    <cellStyle name="Comma 6 33 3" xfId="30419" xr:uid="{00000000-0005-0000-0000-0000DC380000}"/>
    <cellStyle name="Comma 6 34" xfId="30749" xr:uid="{00000000-0005-0000-0000-0000DD380000}"/>
    <cellStyle name="Comma 6 35" xfId="28987" xr:uid="{00000000-0005-0000-0000-0000DE380000}"/>
    <cellStyle name="Comma 6 4" xfId="23343" xr:uid="{00000000-0005-0000-0000-0000DF380000}"/>
    <cellStyle name="Comma 6 4 2" xfId="23578" xr:uid="{00000000-0005-0000-0000-0000E0380000}"/>
    <cellStyle name="Comma 6 4 2 2" xfId="25013" xr:uid="{00000000-0005-0000-0000-0000E1380000}"/>
    <cellStyle name="Comma 6 4 2 2 2" xfId="25781" xr:uid="{00000000-0005-0000-0000-0000E2380000}"/>
    <cellStyle name="Comma 6 4 2 2 2 2" xfId="28466" xr:uid="{00000000-0005-0000-0000-0000E3380000}"/>
    <cellStyle name="Comma 6 4 2 2 2 2 2" xfId="35996" xr:uid="{00000000-0005-0000-0000-0000E4380000}"/>
    <cellStyle name="Comma 6 4 2 2 2 3" xfId="33112" xr:uid="{00000000-0005-0000-0000-0000E5380000}"/>
    <cellStyle name="Comma 6 4 2 2 3" xfId="27698" xr:uid="{00000000-0005-0000-0000-0000E6380000}"/>
    <cellStyle name="Comma 6 4 2 2 3 2" xfId="35228" xr:uid="{00000000-0005-0000-0000-0000E7380000}"/>
    <cellStyle name="Comma 6 4 2 2 4" xfId="32344" xr:uid="{00000000-0005-0000-0000-0000E8380000}"/>
    <cellStyle name="Comma 6 4 2 3" xfId="25232" xr:uid="{00000000-0005-0000-0000-0000E9380000}"/>
    <cellStyle name="Comma 6 4 2 3 2" xfId="27917" xr:uid="{00000000-0005-0000-0000-0000EA380000}"/>
    <cellStyle name="Comma 6 4 2 3 2 2" xfId="35447" xr:uid="{00000000-0005-0000-0000-0000EB380000}"/>
    <cellStyle name="Comma 6 4 2 3 3" xfId="32563" xr:uid="{00000000-0005-0000-0000-0000EC380000}"/>
    <cellStyle name="Comma 6 4 2 4" xfId="26465" xr:uid="{00000000-0005-0000-0000-0000ED380000}"/>
    <cellStyle name="Comma 6 4 2 4 2" xfId="33995" xr:uid="{00000000-0005-0000-0000-0000EE380000}"/>
    <cellStyle name="Comma 6 4 2 5" xfId="31111" xr:uid="{00000000-0005-0000-0000-0000EF380000}"/>
    <cellStyle name="Comma 6 4 2 6" xfId="29349" xr:uid="{00000000-0005-0000-0000-0000F0380000}"/>
    <cellStyle name="Comma 6 4 3" xfId="23913" xr:uid="{00000000-0005-0000-0000-0000F1380000}"/>
    <cellStyle name="Comma 6 4 3 2" xfId="25431" xr:uid="{00000000-0005-0000-0000-0000F2380000}"/>
    <cellStyle name="Comma 6 4 3 2 2" xfId="28116" xr:uid="{00000000-0005-0000-0000-0000F3380000}"/>
    <cellStyle name="Comma 6 4 3 2 2 2" xfId="35646" xr:uid="{00000000-0005-0000-0000-0000F4380000}"/>
    <cellStyle name="Comma 6 4 3 2 3" xfId="32762" xr:uid="{00000000-0005-0000-0000-0000F5380000}"/>
    <cellStyle name="Comma 6 4 3 3" xfId="26799" xr:uid="{00000000-0005-0000-0000-0000F6380000}"/>
    <cellStyle name="Comma 6 4 3 3 2" xfId="34329" xr:uid="{00000000-0005-0000-0000-0000F7380000}"/>
    <cellStyle name="Comma 6 4 3 4" xfId="31445" xr:uid="{00000000-0005-0000-0000-0000F8380000}"/>
    <cellStyle name="Comma 6 4 3 5" xfId="29683" xr:uid="{00000000-0005-0000-0000-0000F9380000}"/>
    <cellStyle name="Comma 6 4 4" xfId="24244" xr:uid="{00000000-0005-0000-0000-0000FA380000}"/>
    <cellStyle name="Comma 6 4 4 2" xfId="26130" xr:uid="{00000000-0005-0000-0000-0000FB380000}"/>
    <cellStyle name="Comma 6 4 4 2 2" xfId="28815" xr:uid="{00000000-0005-0000-0000-0000FC380000}"/>
    <cellStyle name="Comma 6 4 4 2 2 2" xfId="36345" xr:uid="{00000000-0005-0000-0000-0000FD380000}"/>
    <cellStyle name="Comma 6 4 4 2 3" xfId="33461" xr:uid="{00000000-0005-0000-0000-0000FE380000}"/>
    <cellStyle name="Comma 6 4 4 3" xfId="27129" xr:uid="{00000000-0005-0000-0000-0000FF380000}"/>
    <cellStyle name="Comma 6 4 4 3 2" xfId="34659" xr:uid="{00000000-0005-0000-0000-000000390000}"/>
    <cellStyle name="Comma 6 4 4 4" xfId="31775" xr:uid="{00000000-0005-0000-0000-000001390000}"/>
    <cellStyle name="Comma 6 4 4 5" xfId="30013" xr:uid="{00000000-0005-0000-0000-000002390000}"/>
    <cellStyle name="Comma 6 4 5" xfId="24574" xr:uid="{00000000-0005-0000-0000-000003390000}"/>
    <cellStyle name="Comma 6 4 5 2" xfId="27459" xr:uid="{00000000-0005-0000-0000-000004390000}"/>
    <cellStyle name="Comma 6 4 5 2 2" xfId="34989" xr:uid="{00000000-0005-0000-0000-000005390000}"/>
    <cellStyle name="Comma 6 4 5 3" xfId="32105" xr:uid="{00000000-0005-0000-0000-000006390000}"/>
    <cellStyle name="Comma 6 4 5 4" xfId="30343" xr:uid="{00000000-0005-0000-0000-000007390000}"/>
    <cellStyle name="Comma 6 4 6" xfId="24793" xr:uid="{00000000-0005-0000-0000-000008390000}"/>
    <cellStyle name="Comma 6 4 6 2" xfId="33645" xr:uid="{00000000-0005-0000-0000-000009390000}"/>
    <cellStyle name="Comma 6 4 6 3" xfId="30562" xr:uid="{00000000-0005-0000-0000-00000A390000}"/>
    <cellStyle name="Comma 6 4 7" xfId="30761" xr:uid="{00000000-0005-0000-0000-00000B390000}"/>
    <cellStyle name="Comma 6 4 8" xfId="28999" xr:uid="{00000000-0005-0000-0000-00000C390000}"/>
    <cellStyle name="Comma 6 5" xfId="23347" xr:uid="{00000000-0005-0000-0000-00000D390000}"/>
    <cellStyle name="Comma 6 5 2" xfId="23582" xr:uid="{00000000-0005-0000-0000-00000E390000}"/>
    <cellStyle name="Comma 6 5 2 2" xfId="25017" xr:uid="{00000000-0005-0000-0000-00000F390000}"/>
    <cellStyle name="Comma 6 5 2 2 2" xfId="25785" xr:uid="{00000000-0005-0000-0000-000010390000}"/>
    <cellStyle name="Comma 6 5 2 2 2 2" xfId="28470" xr:uid="{00000000-0005-0000-0000-000011390000}"/>
    <cellStyle name="Comma 6 5 2 2 2 2 2" xfId="36000" xr:uid="{00000000-0005-0000-0000-000012390000}"/>
    <cellStyle name="Comma 6 5 2 2 2 3" xfId="33116" xr:uid="{00000000-0005-0000-0000-000013390000}"/>
    <cellStyle name="Comma 6 5 2 2 3" xfId="27702" xr:uid="{00000000-0005-0000-0000-000014390000}"/>
    <cellStyle name="Comma 6 5 2 2 3 2" xfId="35232" xr:uid="{00000000-0005-0000-0000-000015390000}"/>
    <cellStyle name="Comma 6 5 2 2 4" xfId="32348" xr:uid="{00000000-0005-0000-0000-000016390000}"/>
    <cellStyle name="Comma 6 5 2 3" xfId="25236" xr:uid="{00000000-0005-0000-0000-000017390000}"/>
    <cellStyle name="Comma 6 5 2 3 2" xfId="27921" xr:uid="{00000000-0005-0000-0000-000018390000}"/>
    <cellStyle name="Comma 6 5 2 3 2 2" xfId="35451" xr:uid="{00000000-0005-0000-0000-000019390000}"/>
    <cellStyle name="Comma 6 5 2 3 3" xfId="32567" xr:uid="{00000000-0005-0000-0000-00001A390000}"/>
    <cellStyle name="Comma 6 5 2 4" xfId="26469" xr:uid="{00000000-0005-0000-0000-00001B390000}"/>
    <cellStyle name="Comma 6 5 2 4 2" xfId="33999" xr:uid="{00000000-0005-0000-0000-00001C390000}"/>
    <cellStyle name="Comma 6 5 2 5" xfId="31115" xr:uid="{00000000-0005-0000-0000-00001D390000}"/>
    <cellStyle name="Comma 6 5 2 6" xfId="29353" xr:uid="{00000000-0005-0000-0000-00001E390000}"/>
    <cellStyle name="Comma 6 5 3" xfId="23917" xr:uid="{00000000-0005-0000-0000-00001F390000}"/>
    <cellStyle name="Comma 6 5 3 2" xfId="25435" xr:uid="{00000000-0005-0000-0000-000020390000}"/>
    <cellStyle name="Comma 6 5 3 2 2" xfId="28120" xr:uid="{00000000-0005-0000-0000-000021390000}"/>
    <cellStyle name="Comma 6 5 3 2 2 2" xfId="35650" xr:uid="{00000000-0005-0000-0000-000022390000}"/>
    <cellStyle name="Comma 6 5 3 2 3" xfId="32766" xr:uid="{00000000-0005-0000-0000-000023390000}"/>
    <cellStyle name="Comma 6 5 3 3" xfId="26803" xr:uid="{00000000-0005-0000-0000-000024390000}"/>
    <cellStyle name="Comma 6 5 3 3 2" xfId="34333" xr:uid="{00000000-0005-0000-0000-000025390000}"/>
    <cellStyle name="Comma 6 5 3 4" xfId="31449" xr:uid="{00000000-0005-0000-0000-000026390000}"/>
    <cellStyle name="Comma 6 5 3 5" xfId="29687" xr:uid="{00000000-0005-0000-0000-000027390000}"/>
    <cellStyle name="Comma 6 5 4" xfId="24248" xr:uid="{00000000-0005-0000-0000-000028390000}"/>
    <cellStyle name="Comma 6 5 4 2" xfId="26131" xr:uid="{00000000-0005-0000-0000-000029390000}"/>
    <cellStyle name="Comma 6 5 4 2 2" xfId="28816" xr:uid="{00000000-0005-0000-0000-00002A390000}"/>
    <cellStyle name="Comma 6 5 4 2 2 2" xfId="36346" xr:uid="{00000000-0005-0000-0000-00002B390000}"/>
    <cellStyle name="Comma 6 5 4 2 3" xfId="33462" xr:uid="{00000000-0005-0000-0000-00002C390000}"/>
    <cellStyle name="Comma 6 5 4 3" xfId="27133" xr:uid="{00000000-0005-0000-0000-00002D390000}"/>
    <cellStyle name="Comma 6 5 4 3 2" xfId="34663" xr:uid="{00000000-0005-0000-0000-00002E390000}"/>
    <cellStyle name="Comma 6 5 4 4" xfId="31779" xr:uid="{00000000-0005-0000-0000-00002F390000}"/>
    <cellStyle name="Comma 6 5 4 5" xfId="30017" xr:uid="{00000000-0005-0000-0000-000030390000}"/>
    <cellStyle name="Comma 6 5 5" xfId="24578" xr:uid="{00000000-0005-0000-0000-000031390000}"/>
    <cellStyle name="Comma 6 5 5 2" xfId="27463" xr:uid="{00000000-0005-0000-0000-000032390000}"/>
    <cellStyle name="Comma 6 5 5 2 2" xfId="34993" xr:uid="{00000000-0005-0000-0000-000033390000}"/>
    <cellStyle name="Comma 6 5 5 3" xfId="32109" xr:uid="{00000000-0005-0000-0000-000034390000}"/>
    <cellStyle name="Comma 6 5 5 4" xfId="30347" xr:uid="{00000000-0005-0000-0000-000035390000}"/>
    <cellStyle name="Comma 6 5 6" xfId="24797" xr:uid="{00000000-0005-0000-0000-000036390000}"/>
    <cellStyle name="Comma 6 5 6 2" xfId="33649" xr:uid="{00000000-0005-0000-0000-000037390000}"/>
    <cellStyle name="Comma 6 5 6 3" xfId="30566" xr:uid="{00000000-0005-0000-0000-000038390000}"/>
    <cellStyle name="Comma 6 5 7" xfId="30765" xr:uid="{00000000-0005-0000-0000-000039390000}"/>
    <cellStyle name="Comma 6 5 8" xfId="29003" xr:uid="{00000000-0005-0000-0000-00003A390000}"/>
    <cellStyle name="Comma 6 6" xfId="23351" xr:uid="{00000000-0005-0000-0000-00003B390000}"/>
    <cellStyle name="Comma 6 6 2" xfId="23586" xr:uid="{00000000-0005-0000-0000-00003C390000}"/>
    <cellStyle name="Comma 6 6 2 2" xfId="25021" xr:uid="{00000000-0005-0000-0000-00003D390000}"/>
    <cellStyle name="Comma 6 6 2 2 2" xfId="25789" xr:uid="{00000000-0005-0000-0000-00003E390000}"/>
    <cellStyle name="Comma 6 6 2 2 2 2" xfId="28474" xr:uid="{00000000-0005-0000-0000-00003F390000}"/>
    <cellStyle name="Comma 6 6 2 2 2 2 2" xfId="36004" xr:uid="{00000000-0005-0000-0000-000040390000}"/>
    <cellStyle name="Comma 6 6 2 2 2 3" xfId="33120" xr:uid="{00000000-0005-0000-0000-000041390000}"/>
    <cellStyle name="Comma 6 6 2 2 3" xfId="27706" xr:uid="{00000000-0005-0000-0000-000042390000}"/>
    <cellStyle name="Comma 6 6 2 2 3 2" xfId="35236" xr:uid="{00000000-0005-0000-0000-000043390000}"/>
    <cellStyle name="Comma 6 6 2 2 4" xfId="32352" xr:uid="{00000000-0005-0000-0000-000044390000}"/>
    <cellStyle name="Comma 6 6 2 3" xfId="25240" xr:uid="{00000000-0005-0000-0000-000045390000}"/>
    <cellStyle name="Comma 6 6 2 3 2" xfId="27925" xr:uid="{00000000-0005-0000-0000-000046390000}"/>
    <cellStyle name="Comma 6 6 2 3 2 2" xfId="35455" xr:uid="{00000000-0005-0000-0000-000047390000}"/>
    <cellStyle name="Comma 6 6 2 3 3" xfId="32571" xr:uid="{00000000-0005-0000-0000-000048390000}"/>
    <cellStyle name="Comma 6 6 2 4" xfId="26473" xr:uid="{00000000-0005-0000-0000-000049390000}"/>
    <cellStyle name="Comma 6 6 2 4 2" xfId="34003" xr:uid="{00000000-0005-0000-0000-00004A390000}"/>
    <cellStyle name="Comma 6 6 2 5" xfId="31119" xr:uid="{00000000-0005-0000-0000-00004B390000}"/>
    <cellStyle name="Comma 6 6 2 6" xfId="29357" xr:uid="{00000000-0005-0000-0000-00004C390000}"/>
    <cellStyle name="Comma 6 6 3" xfId="23921" xr:uid="{00000000-0005-0000-0000-00004D390000}"/>
    <cellStyle name="Comma 6 6 3 2" xfId="25439" xr:uid="{00000000-0005-0000-0000-00004E390000}"/>
    <cellStyle name="Comma 6 6 3 2 2" xfId="28124" xr:uid="{00000000-0005-0000-0000-00004F390000}"/>
    <cellStyle name="Comma 6 6 3 2 2 2" xfId="35654" xr:uid="{00000000-0005-0000-0000-000050390000}"/>
    <cellStyle name="Comma 6 6 3 2 3" xfId="32770" xr:uid="{00000000-0005-0000-0000-000051390000}"/>
    <cellStyle name="Comma 6 6 3 3" xfId="26807" xr:uid="{00000000-0005-0000-0000-000052390000}"/>
    <cellStyle name="Comma 6 6 3 3 2" xfId="34337" xr:uid="{00000000-0005-0000-0000-000053390000}"/>
    <cellStyle name="Comma 6 6 3 4" xfId="31453" xr:uid="{00000000-0005-0000-0000-000054390000}"/>
    <cellStyle name="Comma 6 6 3 5" xfId="29691" xr:uid="{00000000-0005-0000-0000-000055390000}"/>
    <cellStyle name="Comma 6 6 4" xfId="24252" xr:uid="{00000000-0005-0000-0000-000056390000}"/>
    <cellStyle name="Comma 6 6 4 2" xfId="26132" xr:uid="{00000000-0005-0000-0000-000057390000}"/>
    <cellStyle name="Comma 6 6 4 2 2" xfId="28817" xr:uid="{00000000-0005-0000-0000-000058390000}"/>
    <cellStyle name="Comma 6 6 4 2 2 2" xfId="36347" xr:uid="{00000000-0005-0000-0000-000059390000}"/>
    <cellStyle name="Comma 6 6 4 2 3" xfId="33463" xr:uid="{00000000-0005-0000-0000-00005A390000}"/>
    <cellStyle name="Comma 6 6 4 3" xfId="27137" xr:uid="{00000000-0005-0000-0000-00005B390000}"/>
    <cellStyle name="Comma 6 6 4 3 2" xfId="34667" xr:uid="{00000000-0005-0000-0000-00005C390000}"/>
    <cellStyle name="Comma 6 6 4 4" xfId="31783" xr:uid="{00000000-0005-0000-0000-00005D390000}"/>
    <cellStyle name="Comma 6 6 4 5" xfId="30021" xr:uid="{00000000-0005-0000-0000-00005E390000}"/>
    <cellStyle name="Comma 6 6 5" xfId="24582" xr:uid="{00000000-0005-0000-0000-00005F390000}"/>
    <cellStyle name="Comma 6 6 5 2" xfId="27467" xr:uid="{00000000-0005-0000-0000-000060390000}"/>
    <cellStyle name="Comma 6 6 5 2 2" xfId="34997" xr:uid="{00000000-0005-0000-0000-000061390000}"/>
    <cellStyle name="Comma 6 6 5 3" xfId="32113" xr:uid="{00000000-0005-0000-0000-000062390000}"/>
    <cellStyle name="Comma 6 6 5 4" xfId="30351" xr:uid="{00000000-0005-0000-0000-000063390000}"/>
    <cellStyle name="Comma 6 6 6" xfId="24801" xr:uid="{00000000-0005-0000-0000-000064390000}"/>
    <cellStyle name="Comma 6 6 6 2" xfId="33653" xr:uid="{00000000-0005-0000-0000-000065390000}"/>
    <cellStyle name="Comma 6 6 6 3" xfId="30570" xr:uid="{00000000-0005-0000-0000-000066390000}"/>
    <cellStyle name="Comma 6 6 7" xfId="30769" xr:uid="{00000000-0005-0000-0000-000067390000}"/>
    <cellStyle name="Comma 6 6 8" xfId="29007" xr:uid="{00000000-0005-0000-0000-000068390000}"/>
    <cellStyle name="Comma 6 7" xfId="23356" xr:uid="{00000000-0005-0000-0000-000069390000}"/>
    <cellStyle name="Comma 6 7 2" xfId="23590" xr:uid="{00000000-0005-0000-0000-00006A390000}"/>
    <cellStyle name="Comma 6 7 2 2" xfId="25025" xr:uid="{00000000-0005-0000-0000-00006B390000}"/>
    <cellStyle name="Comma 6 7 2 2 2" xfId="25793" xr:uid="{00000000-0005-0000-0000-00006C390000}"/>
    <cellStyle name="Comma 6 7 2 2 2 2" xfId="28478" xr:uid="{00000000-0005-0000-0000-00006D390000}"/>
    <cellStyle name="Comma 6 7 2 2 2 2 2" xfId="36008" xr:uid="{00000000-0005-0000-0000-00006E390000}"/>
    <cellStyle name="Comma 6 7 2 2 2 3" xfId="33124" xr:uid="{00000000-0005-0000-0000-00006F390000}"/>
    <cellStyle name="Comma 6 7 2 2 3" xfId="27710" xr:uid="{00000000-0005-0000-0000-000070390000}"/>
    <cellStyle name="Comma 6 7 2 2 3 2" xfId="35240" xr:uid="{00000000-0005-0000-0000-000071390000}"/>
    <cellStyle name="Comma 6 7 2 2 4" xfId="32356" xr:uid="{00000000-0005-0000-0000-000072390000}"/>
    <cellStyle name="Comma 6 7 2 3" xfId="25244" xr:uid="{00000000-0005-0000-0000-000073390000}"/>
    <cellStyle name="Comma 6 7 2 3 2" xfId="27929" xr:uid="{00000000-0005-0000-0000-000074390000}"/>
    <cellStyle name="Comma 6 7 2 3 2 2" xfId="35459" xr:uid="{00000000-0005-0000-0000-000075390000}"/>
    <cellStyle name="Comma 6 7 2 3 3" xfId="32575" xr:uid="{00000000-0005-0000-0000-000076390000}"/>
    <cellStyle name="Comma 6 7 2 4" xfId="26477" xr:uid="{00000000-0005-0000-0000-000077390000}"/>
    <cellStyle name="Comma 6 7 2 4 2" xfId="34007" xr:uid="{00000000-0005-0000-0000-000078390000}"/>
    <cellStyle name="Comma 6 7 2 5" xfId="31123" xr:uid="{00000000-0005-0000-0000-000079390000}"/>
    <cellStyle name="Comma 6 7 2 6" xfId="29361" xr:uid="{00000000-0005-0000-0000-00007A390000}"/>
    <cellStyle name="Comma 6 7 3" xfId="23925" xr:uid="{00000000-0005-0000-0000-00007B390000}"/>
    <cellStyle name="Comma 6 7 3 2" xfId="25443" xr:uid="{00000000-0005-0000-0000-00007C390000}"/>
    <cellStyle name="Comma 6 7 3 2 2" xfId="28128" xr:uid="{00000000-0005-0000-0000-00007D390000}"/>
    <cellStyle name="Comma 6 7 3 2 2 2" xfId="35658" xr:uid="{00000000-0005-0000-0000-00007E390000}"/>
    <cellStyle name="Comma 6 7 3 2 3" xfId="32774" xr:uid="{00000000-0005-0000-0000-00007F390000}"/>
    <cellStyle name="Comma 6 7 3 3" xfId="26811" xr:uid="{00000000-0005-0000-0000-000080390000}"/>
    <cellStyle name="Comma 6 7 3 3 2" xfId="34341" xr:uid="{00000000-0005-0000-0000-000081390000}"/>
    <cellStyle name="Comma 6 7 3 4" xfId="31457" xr:uid="{00000000-0005-0000-0000-000082390000}"/>
    <cellStyle name="Comma 6 7 3 5" xfId="29695" xr:uid="{00000000-0005-0000-0000-000083390000}"/>
    <cellStyle name="Comma 6 7 4" xfId="24256" xr:uid="{00000000-0005-0000-0000-000084390000}"/>
    <cellStyle name="Comma 6 7 4 2" xfId="26133" xr:uid="{00000000-0005-0000-0000-000085390000}"/>
    <cellStyle name="Comma 6 7 4 2 2" xfId="28818" xr:uid="{00000000-0005-0000-0000-000086390000}"/>
    <cellStyle name="Comma 6 7 4 2 2 2" xfId="36348" xr:uid="{00000000-0005-0000-0000-000087390000}"/>
    <cellStyle name="Comma 6 7 4 2 3" xfId="33464" xr:uid="{00000000-0005-0000-0000-000088390000}"/>
    <cellStyle name="Comma 6 7 4 3" xfId="27141" xr:uid="{00000000-0005-0000-0000-000089390000}"/>
    <cellStyle name="Comma 6 7 4 3 2" xfId="34671" xr:uid="{00000000-0005-0000-0000-00008A390000}"/>
    <cellStyle name="Comma 6 7 4 4" xfId="31787" xr:uid="{00000000-0005-0000-0000-00008B390000}"/>
    <cellStyle name="Comma 6 7 4 5" xfId="30025" xr:uid="{00000000-0005-0000-0000-00008C390000}"/>
    <cellStyle name="Comma 6 7 5" xfId="24586" xr:uid="{00000000-0005-0000-0000-00008D390000}"/>
    <cellStyle name="Comma 6 7 5 2" xfId="27471" xr:uid="{00000000-0005-0000-0000-00008E390000}"/>
    <cellStyle name="Comma 6 7 5 2 2" xfId="35001" xr:uid="{00000000-0005-0000-0000-00008F390000}"/>
    <cellStyle name="Comma 6 7 5 3" xfId="32117" xr:uid="{00000000-0005-0000-0000-000090390000}"/>
    <cellStyle name="Comma 6 7 5 4" xfId="30355" xr:uid="{00000000-0005-0000-0000-000091390000}"/>
    <cellStyle name="Comma 6 7 6" xfId="24805" xr:uid="{00000000-0005-0000-0000-000092390000}"/>
    <cellStyle name="Comma 6 7 6 2" xfId="33657" xr:uid="{00000000-0005-0000-0000-000093390000}"/>
    <cellStyle name="Comma 6 7 6 3" xfId="30574" xr:uid="{00000000-0005-0000-0000-000094390000}"/>
    <cellStyle name="Comma 6 7 7" xfId="30773" xr:uid="{00000000-0005-0000-0000-000095390000}"/>
    <cellStyle name="Comma 6 7 8" xfId="29011" xr:uid="{00000000-0005-0000-0000-000096390000}"/>
    <cellStyle name="Comma 6 8" xfId="23361" xr:uid="{00000000-0005-0000-0000-000097390000}"/>
    <cellStyle name="Comma 6 8 2" xfId="23594" xr:uid="{00000000-0005-0000-0000-000098390000}"/>
    <cellStyle name="Comma 6 8 2 2" xfId="25029" xr:uid="{00000000-0005-0000-0000-000099390000}"/>
    <cellStyle name="Comma 6 8 2 2 2" xfId="25797" xr:uid="{00000000-0005-0000-0000-00009A390000}"/>
    <cellStyle name="Comma 6 8 2 2 2 2" xfId="28482" xr:uid="{00000000-0005-0000-0000-00009B390000}"/>
    <cellStyle name="Comma 6 8 2 2 2 2 2" xfId="36012" xr:uid="{00000000-0005-0000-0000-00009C390000}"/>
    <cellStyle name="Comma 6 8 2 2 2 3" xfId="33128" xr:uid="{00000000-0005-0000-0000-00009D390000}"/>
    <cellStyle name="Comma 6 8 2 2 3" xfId="27714" xr:uid="{00000000-0005-0000-0000-00009E390000}"/>
    <cellStyle name="Comma 6 8 2 2 3 2" xfId="35244" xr:uid="{00000000-0005-0000-0000-00009F390000}"/>
    <cellStyle name="Comma 6 8 2 2 4" xfId="32360" xr:uid="{00000000-0005-0000-0000-0000A0390000}"/>
    <cellStyle name="Comma 6 8 2 3" xfId="25248" xr:uid="{00000000-0005-0000-0000-0000A1390000}"/>
    <cellStyle name="Comma 6 8 2 3 2" xfId="27933" xr:uid="{00000000-0005-0000-0000-0000A2390000}"/>
    <cellStyle name="Comma 6 8 2 3 2 2" xfId="35463" xr:uid="{00000000-0005-0000-0000-0000A3390000}"/>
    <cellStyle name="Comma 6 8 2 3 3" xfId="32579" xr:uid="{00000000-0005-0000-0000-0000A4390000}"/>
    <cellStyle name="Comma 6 8 2 4" xfId="26481" xr:uid="{00000000-0005-0000-0000-0000A5390000}"/>
    <cellStyle name="Comma 6 8 2 4 2" xfId="34011" xr:uid="{00000000-0005-0000-0000-0000A6390000}"/>
    <cellStyle name="Comma 6 8 2 5" xfId="31127" xr:uid="{00000000-0005-0000-0000-0000A7390000}"/>
    <cellStyle name="Comma 6 8 2 6" xfId="29365" xr:uid="{00000000-0005-0000-0000-0000A8390000}"/>
    <cellStyle name="Comma 6 8 3" xfId="23929" xr:uid="{00000000-0005-0000-0000-0000A9390000}"/>
    <cellStyle name="Comma 6 8 3 2" xfId="25447" xr:uid="{00000000-0005-0000-0000-0000AA390000}"/>
    <cellStyle name="Comma 6 8 3 2 2" xfId="28132" xr:uid="{00000000-0005-0000-0000-0000AB390000}"/>
    <cellStyle name="Comma 6 8 3 2 2 2" xfId="35662" xr:uid="{00000000-0005-0000-0000-0000AC390000}"/>
    <cellStyle name="Comma 6 8 3 2 3" xfId="32778" xr:uid="{00000000-0005-0000-0000-0000AD390000}"/>
    <cellStyle name="Comma 6 8 3 3" xfId="26815" xr:uid="{00000000-0005-0000-0000-0000AE390000}"/>
    <cellStyle name="Comma 6 8 3 3 2" xfId="34345" xr:uid="{00000000-0005-0000-0000-0000AF390000}"/>
    <cellStyle name="Comma 6 8 3 4" xfId="31461" xr:uid="{00000000-0005-0000-0000-0000B0390000}"/>
    <cellStyle name="Comma 6 8 3 5" xfId="29699" xr:uid="{00000000-0005-0000-0000-0000B1390000}"/>
    <cellStyle name="Comma 6 8 4" xfId="24260" xr:uid="{00000000-0005-0000-0000-0000B2390000}"/>
    <cellStyle name="Comma 6 8 4 2" xfId="26134" xr:uid="{00000000-0005-0000-0000-0000B3390000}"/>
    <cellStyle name="Comma 6 8 4 2 2" xfId="28819" xr:uid="{00000000-0005-0000-0000-0000B4390000}"/>
    <cellStyle name="Comma 6 8 4 2 2 2" xfId="36349" xr:uid="{00000000-0005-0000-0000-0000B5390000}"/>
    <cellStyle name="Comma 6 8 4 2 3" xfId="33465" xr:uid="{00000000-0005-0000-0000-0000B6390000}"/>
    <cellStyle name="Comma 6 8 4 3" xfId="27145" xr:uid="{00000000-0005-0000-0000-0000B7390000}"/>
    <cellStyle name="Comma 6 8 4 3 2" xfId="34675" xr:uid="{00000000-0005-0000-0000-0000B8390000}"/>
    <cellStyle name="Comma 6 8 4 4" xfId="31791" xr:uid="{00000000-0005-0000-0000-0000B9390000}"/>
    <cellStyle name="Comma 6 8 4 5" xfId="30029" xr:uid="{00000000-0005-0000-0000-0000BA390000}"/>
    <cellStyle name="Comma 6 8 5" xfId="24590" xr:uid="{00000000-0005-0000-0000-0000BB390000}"/>
    <cellStyle name="Comma 6 8 5 2" xfId="27475" xr:uid="{00000000-0005-0000-0000-0000BC390000}"/>
    <cellStyle name="Comma 6 8 5 2 2" xfId="35005" xr:uid="{00000000-0005-0000-0000-0000BD390000}"/>
    <cellStyle name="Comma 6 8 5 3" xfId="32121" xr:uid="{00000000-0005-0000-0000-0000BE390000}"/>
    <cellStyle name="Comma 6 8 5 4" xfId="30359" xr:uid="{00000000-0005-0000-0000-0000BF390000}"/>
    <cellStyle name="Comma 6 8 6" xfId="24809" xr:uid="{00000000-0005-0000-0000-0000C0390000}"/>
    <cellStyle name="Comma 6 8 6 2" xfId="33661" xr:uid="{00000000-0005-0000-0000-0000C1390000}"/>
    <cellStyle name="Comma 6 8 6 3" xfId="30578" xr:uid="{00000000-0005-0000-0000-0000C2390000}"/>
    <cellStyle name="Comma 6 8 7" xfId="30777" xr:uid="{00000000-0005-0000-0000-0000C3390000}"/>
    <cellStyle name="Comma 6 8 8" xfId="29015" xr:uid="{00000000-0005-0000-0000-0000C4390000}"/>
    <cellStyle name="Comma 6 9" xfId="23365" xr:uid="{00000000-0005-0000-0000-0000C5390000}"/>
    <cellStyle name="Comma 6 9 2" xfId="23598" xr:uid="{00000000-0005-0000-0000-0000C6390000}"/>
    <cellStyle name="Comma 6 9 2 2" xfId="25033" xr:uid="{00000000-0005-0000-0000-0000C7390000}"/>
    <cellStyle name="Comma 6 9 2 2 2" xfId="25801" xr:uid="{00000000-0005-0000-0000-0000C8390000}"/>
    <cellStyle name="Comma 6 9 2 2 2 2" xfId="28486" xr:uid="{00000000-0005-0000-0000-0000C9390000}"/>
    <cellStyle name="Comma 6 9 2 2 2 2 2" xfId="36016" xr:uid="{00000000-0005-0000-0000-0000CA390000}"/>
    <cellStyle name="Comma 6 9 2 2 2 3" xfId="33132" xr:uid="{00000000-0005-0000-0000-0000CB390000}"/>
    <cellStyle name="Comma 6 9 2 2 3" xfId="27718" xr:uid="{00000000-0005-0000-0000-0000CC390000}"/>
    <cellStyle name="Comma 6 9 2 2 3 2" xfId="35248" xr:uid="{00000000-0005-0000-0000-0000CD390000}"/>
    <cellStyle name="Comma 6 9 2 2 4" xfId="32364" xr:uid="{00000000-0005-0000-0000-0000CE390000}"/>
    <cellStyle name="Comma 6 9 2 3" xfId="25252" xr:uid="{00000000-0005-0000-0000-0000CF390000}"/>
    <cellStyle name="Comma 6 9 2 3 2" xfId="27937" xr:uid="{00000000-0005-0000-0000-0000D0390000}"/>
    <cellStyle name="Comma 6 9 2 3 2 2" xfId="35467" xr:uid="{00000000-0005-0000-0000-0000D1390000}"/>
    <cellStyle name="Comma 6 9 2 3 3" xfId="32583" xr:uid="{00000000-0005-0000-0000-0000D2390000}"/>
    <cellStyle name="Comma 6 9 2 4" xfId="26485" xr:uid="{00000000-0005-0000-0000-0000D3390000}"/>
    <cellStyle name="Comma 6 9 2 4 2" xfId="34015" xr:uid="{00000000-0005-0000-0000-0000D4390000}"/>
    <cellStyle name="Comma 6 9 2 5" xfId="31131" xr:uid="{00000000-0005-0000-0000-0000D5390000}"/>
    <cellStyle name="Comma 6 9 2 6" xfId="29369" xr:uid="{00000000-0005-0000-0000-0000D6390000}"/>
    <cellStyle name="Comma 6 9 3" xfId="23933" xr:uid="{00000000-0005-0000-0000-0000D7390000}"/>
    <cellStyle name="Comma 6 9 3 2" xfId="25451" xr:uid="{00000000-0005-0000-0000-0000D8390000}"/>
    <cellStyle name="Comma 6 9 3 2 2" xfId="28136" xr:uid="{00000000-0005-0000-0000-0000D9390000}"/>
    <cellStyle name="Comma 6 9 3 2 2 2" xfId="35666" xr:uid="{00000000-0005-0000-0000-0000DA390000}"/>
    <cellStyle name="Comma 6 9 3 2 3" xfId="32782" xr:uid="{00000000-0005-0000-0000-0000DB390000}"/>
    <cellStyle name="Comma 6 9 3 3" xfId="26819" xr:uid="{00000000-0005-0000-0000-0000DC390000}"/>
    <cellStyle name="Comma 6 9 3 3 2" xfId="34349" xr:uid="{00000000-0005-0000-0000-0000DD390000}"/>
    <cellStyle name="Comma 6 9 3 4" xfId="31465" xr:uid="{00000000-0005-0000-0000-0000DE390000}"/>
    <cellStyle name="Comma 6 9 3 5" xfId="29703" xr:uid="{00000000-0005-0000-0000-0000DF390000}"/>
    <cellStyle name="Comma 6 9 4" xfId="24264" xr:uid="{00000000-0005-0000-0000-0000E0390000}"/>
    <cellStyle name="Comma 6 9 4 2" xfId="26135" xr:uid="{00000000-0005-0000-0000-0000E1390000}"/>
    <cellStyle name="Comma 6 9 4 2 2" xfId="28820" xr:uid="{00000000-0005-0000-0000-0000E2390000}"/>
    <cellStyle name="Comma 6 9 4 2 2 2" xfId="36350" xr:uid="{00000000-0005-0000-0000-0000E3390000}"/>
    <cellStyle name="Comma 6 9 4 2 3" xfId="33466" xr:uid="{00000000-0005-0000-0000-0000E4390000}"/>
    <cellStyle name="Comma 6 9 4 3" xfId="27149" xr:uid="{00000000-0005-0000-0000-0000E5390000}"/>
    <cellStyle name="Comma 6 9 4 3 2" xfId="34679" xr:uid="{00000000-0005-0000-0000-0000E6390000}"/>
    <cellStyle name="Comma 6 9 4 4" xfId="31795" xr:uid="{00000000-0005-0000-0000-0000E7390000}"/>
    <cellStyle name="Comma 6 9 4 5" xfId="30033" xr:uid="{00000000-0005-0000-0000-0000E8390000}"/>
    <cellStyle name="Comma 6 9 5" xfId="24594" xr:uid="{00000000-0005-0000-0000-0000E9390000}"/>
    <cellStyle name="Comma 6 9 5 2" xfId="27479" xr:uid="{00000000-0005-0000-0000-0000EA390000}"/>
    <cellStyle name="Comma 6 9 5 2 2" xfId="35009" xr:uid="{00000000-0005-0000-0000-0000EB390000}"/>
    <cellStyle name="Comma 6 9 5 3" xfId="32125" xr:uid="{00000000-0005-0000-0000-0000EC390000}"/>
    <cellStyle name="Comma 6 9 5 4" xfId="30363" xr:uid="{00000000-0005-0000-0000-0000ED390000}"/>
    <cellStyle name="Comma 6 9 6" xfId="24813" xr:uid="{00000000-0005-0000-0000-0000EE390000}"/>
    <cellStyle name="Comma 6 9 6 2" xfId="33665" xr:uid="{00000000-0005-0000-0000-0000EF390000}"/>
    <cellStyle name="Comma 6 9 6 3" xfId="30582" xr:uid="{00000000-0005-0000-0000-0000F0390000}"/>
    <cellStyle name="Comma 6 9 7" xfId="30781" xr:uid="{00000000-0005-0000-0000-0000F1390000}"/>
    <cellStyle name="Comma 6 9 8" xfId="29019" xr:uid="{00000000-0005-0000-0000-0000F2390000}"/>
    <cellStyle name="Comma 7" xfId="3663" xr:uid="{00000000-0005-0000-0000-0000F3390000}"/>
    <cellStyle name="Comma 7 10" xfId="23366" xr:uid="{00000000-0005-0000-0000-0000F4390000}"/>
    <cellStyle name="Comma 7 10 2" xfId="23599" xr:uid="{00000000-0005-0000-0000-0000F5390000}"/>
    <cellStyle name="Comma 7 10 2 2" xfId="25034" xr:uid="{00000000-0005-0000-0000-0000F6390000}"/>
    <cellStyle name="Comma 7 10 2 2 2" xfId="25802" xr:uid="{00000000-0005-0000-0000-0000F7390000}"/>
    <cellStyle name="Comma 7 10 2 2 2 2" xfId="28487" xr:uid="{00000000-0005-0000-0000-0000F8390000}"/>
    <cellStyle name="Comma 7 10 2 2 2 2 2" xfId="36017" xr:uid="{00000000-0005-0000-0000-0000F9390000}"/>
    <cellStyle name="Comma 7 10 2 2 2 3" xfId="33133" xr:uid="{00000000-0005-0000-0000-0000FA390000}"/>
    <cellStyle name="Comma 7 10 2 2 3" xfId="27719" xr:uid="{00000000-0005-0000-0000-0000FB390000}"/>
    <cellStyle name="Comma 7 10 2 2 3 2" xfId="35249" xr:uid="{00000000-0005-0000-0000-0000FC390000}"/>
    <cellStyle name="Comma 7 10 2 2 4" xfId="32365" xr:uid="{00000000-0005-0000-0000-0000FD390000}"/>
    <cellStyle name="Comma 7 10 2 3" xfId="25253" xr:uid="{00000000-0005-0000-0000-0000FE390000}"/>
    <cellStyle name="Comma 7 10 2 3 2" xfId="27938" xr:uid="{00000000-0005-0000-0000-0000FF390000}"/>
    <cellStyle name="Comma 7 10 2 3 2 2" xfId="35468" xr:uid="{00000000-0005-0000-0000-0000003A0000}"/>
    <cellStyle name="Comma 7 10 2 3 3" xfId="32584" xr:uid="{00000000-0005-0000-0000-0000013A0000}"/>
    <cellStyle name="Comma 7 10 2 4" xfId="26486" xr:uid="{00000000-0005-0000-0000-0000023A0000}"/>
    <cellStyle name="Comma 7 10 2 4 2" xfId="34016" xr:uid="{00000000-0005-0000-0000-0000033A0000}"/>
    <cellStyle name="Comma 7 10 2 5" xfId="31132" xr:uid="{00000000-0005-0000-0000-0000043A0000}"/>
    <cellStyle name="Comma 7 10 2 6" xfId="29370" xr:uid="{00000000-0005-0000-0000-0000053A0000}"/>
    <cellStyle name="Comma 7 10 3" xfId="23934" xr:uid="{00000000-0005-0000-0000-0000063A0000}"/>
    <cellStyle name="Comma 7 10 3 2" xfId="25452" xr:uid="{00000000-0005-0000-0000-0000073A0000}"/>
    <cellStyle name="Comma 7 10 3 2 2" xfId="28137" xr:uid="{00000000-0005-0000-0000-0000083A0000}"/>
    <cellStyle name="Comma 7 10 3 2 2 2" xfId="35667" xr:uid="{00000000-0005-0000-0000-0000093A0000}"/>
    <cellStyle name="Comma 7 10 3 2 3" xfId="32783" xr:uid="{00000000-0005-0000-0000-00000A3A0000}"/>
    <cellStyle name="Comma 7 10 3 3" xfId="26820" xr:uid="{00000000-0005-0000-0000-00000B3A0000}"/>
    <cellStyle name="Comma 7 10 3 3 2" xfId="34350" xr:uid="{00000000-0005-0000-0000-00000C3A0000}"/>
    <cellStyle name="Comma 7 10 3 4" xfId="31466" xr:uid="{00000000-0005-0000-0000-00000D3A0000}"/>
    <cellStyle name="Comma 7 10 3 5" xfId="29704" xr:uid="{00000000-0005-0000-0000-00000E3A0000}"/>
    <cellStyle name="Comma 7 10 4" xfId="24265" xr:uid="{00000000-0005-0000-0000-00000F3A0000}"/>
    <cellStyle name="Comma 7 10 4 2" xfId="26136" xr:uid="{00000000-0005-0000-0000-0000103A0000}"/>
    <cellStyle name="Comma 7 10 4 2 2" xfId="28821" xr:uid="{00000000-0005-0000-0000-0000113A0000}"/>
    <cellStyle name="Comma 7 10 4 2 2 2" xfId="36351" xr:uid="{00000000-0005-0000-0000-0000123A0000}"/>
    <cellStyle name="Comma 7 10 4 2 3" xfId="33467" xr:uid="{00000000-0005-0000-0000-0000133A0000}"/>
    <cellStyle name="Comma 7 10 4 3" xfId="27150" xr:uid="{00000000-0005-0000-0000-0000143A0000}"/>
    <cellStyle name="Comma 7 10 4 3 2" xfId="34680" xr:uid="{00000000-0005-0000-0000-0000153A0000}"/>
    <cellStyle name="Comma 7 10 4 4" xfId="31796" xr:uid="{00000000-0005-0000-0000-0000163A0000}"/>
    <cellStyle name="Comma 7 10 4 5" xfId="30034" xr:uid="{00000000-0005-0000-0000-0000173A0000}"/>
    <cellStyle name="Comma 7 10 5" xfId="24595" xr:uid="{00000000-0005-0000-0000-0000183A0000}"/>
    <cellStyle name="Comma 7 10 5 2" xfId="27480" xr:uid="{00000000-0005-0000-0000-0000193A0000}"/>
    <cellStyle name="Comma 7 10 5 2 2" xfId="35010" xr:uid="{00000000-0005-0000-0000-00001A3A0000}"/>
    <cellStyle name="Comma 7 10 5 3" xfId="32126" xr:uid="{00000000-0005-0000-0000-00001B3A0000}"/>
    <cellStyle name="Comma 7 10 5 4" xfId="30364" xr:uid="{00000000-0005-0000-0000-00001C3A0000}"/>
    <cellStyle name="Comma 7 10 6" xfId="24814" xr:uid="{00000000-0005-0000-0000-00001D3A0000}"/>
    <cellStyle name="Comma 7 10 6 2" xfId="33666" xr:uid="{00000000-0005-0000-0000-00001E3A0000}"/>
    <cellStyle name="Comma 7 10 6 3" xfId="30583" xr:uid="{00000000-0005-0000-0000-00001F3A0000}"/>
    <cellStyle name="Comma 7 10 7" xfId="30782" xr:uid="{00000000-0005-0000-0000-0000203A0000}"/>
    <cellStyle name="Comma 7 10 8" xfId="29020" xr:uid="{00000000-0005-0000-0000-0000213A0000}"/>
    <cellStyle name="Comma 7 11" xfId="23371" xr:uid="{00000000-0005-0000-0000-0000223A0000}"/>
    <cellStyle name="Comma 7 11 2" xfId="23603" xr:uid="{00000000-0005-0000-0000-0000233A0000}"/>
    <cellStyle name="Comma 7 11 2 2" xfId="25038" xr:uid="{00000000-0005-0000-0000-0000243A0000}"/>
    <cellStyle name="Comma 7 11 2 2 2" xfId="25806" xr:uid="{00000000-0005-0000-0000-0000253A0000}"/>
    <cellStyle name="Comma 7 11 2 2 2 2" xfId="28491" xr:uid="{00000000-0005-0000-0000-0000263A0000}"/>
    <cellStyle name="Comma 7 11 2 2 2 2 2" xfId="36021" xr:uid="{00000000-0005-0000-0000-0000273A0000}"/>
    <cellStyle name="Comma 7 11 2 2 2 3" xfId="33137" xr:uid="{00000000-0005-0000-0000-0000283A0000}"/>
    <cellStyle name="Comma 7 11 2 2 3" xfId="27723" xr:uid="{00000000-0005-0000-0000-0000293A0000}"/>
    <cellStyle name="Comma 7 11 2 2 3 2" xfId="35253" xr:uid="{00000000-0005-0000-0000-00002A3A0000}"/>
    <cellStyle name="Comma 7 11 2 2 4" xfId="32369" xr:uid="{00000000-0005-0000-0000-00002B3A0000}"/>
    <cellStyle name="Comma 7 11 2 3" xfId="25257" xr:uid="{00000000-0005-0000-0000-00002C3A0000}"/>
    <cellStyle name="Comma 7 11 2 3 2" xfId="27942" xr:uid="{00000000-0005-0000-0000-00002D3A0000}"/>
    <cellStyle name="Comma 7 11 2 3 2 2" xfId="35472" xr:uid="{00000000-0005-0000-0000-00002E3A0000}"/>
    <cellStyle name="Comma 7 11 2 3 3" xfId="32588" xr:uid="{00000000-0005-0000-0000-00002F3A0000}"/>
    <cellStyle name="Comma 7 11 2 4" xfId="26490" xr:uid="{00000000-0005-0000-0000-0000303A0000}"/>
    <cellStyle name="Comma 7 11 2 4 2" xfId="34020" xr:uid="{00000000-0005-0000-0000-0000313A0000}"/>
    <cellStyle name="Comma 7 11 2 5" xfId="31136" xr:uid="{00000000-0005-0000-0000-0000323A0000}"/>
    <cellStyle name="Comma 7 11 2 6" xfId="29374" xr:uid="{00000000-0005-0000-0000-0000333A0000}"/>
    <cellStyle name="Comma 7 11 3" xfId="23938" xr:uid="{00000000-0005-0000-0000-0000343A0000}"/>
    <cellStyle name="Comma 7 11 3 2" xfId="25456" xr:uid="{00000000-0005-0000-0000-0000353A0000}"/>
    <cellStyle name="Comma 7 11 3 2 2" xfId="28141" xr:uid="{00000000-0005-0000-0000-0000363A0000}"/>
    <cellStyle name="Comma 7 11 3 2 2 2" xfId="35671" xr:uid="{00000000-0005-0000-0000-0000373A0000}"/>
    <cellStyle name="Comma 7 11 3 2 3" xfId="32787" xr:uid="{00000000-0005-0000-0000-0000383A0000}"/>
    <cellStyle name="Comma 7 11 3 3" xfId="26824" xr:uid="{00000000-0005-0000-0000-0000393A0000}"/>
    <cellStyle name="Comma 7 11 3 3 2" xfId="34354" xr:uid="{00000000-0005-0000-0000-00003A3A0000}"/>
    <cellStyle name="Comma 7 11 3 4" xfId="31470" xr:uid="{00000000-0005-0000-0000-00003B3A0000}"/>
    <cellStyle name="Comma 7 11 3 5" xfId="29708" xr:uid="{00000000-0005-0000-0000-00003C3A0000}"/>
    <cellStyle name="Comma 7 11 4" xfId="24269" xr:uid="{00000000-0005-0000-0000-00003D3A0000}"/>
    <cellStyle name="Comma 7 11 4 2" xfId="26137" xr:uid="{00000000-0005-0000-0000-00003E3A0000}"/>
    <cellStyle name="Comma 7 11 4 2 2" xfId="28822" xr:uid="{00000000-0005-0000-0000-00003F3A0000}"/>
    <cellStyle name="Comma 7 11 4 2 2 2" xfId="36352" xr:uid="{00000000-0005-0000-0000-0000403A0000}"/>
    <cellStyle name="Comma 7 11 4 2 3" xfId="33468" xr:uid="{00000000-0005-0000-0000-0000413A0000}"/>
    <cellStyle name="Comma 7 11 4 3" xfId="27154" xr:uid="{00000000-0005-0000-0000-0000423A0000}"/>
    <cellStyle name="Comma 7 11 4 3 2" xfId="34684" xr:uid="{00000000-0005-0000-0000-0000433A0000}"/>
    <cellStyle name="Comma 7 11 4 4" xfId="31800" xr:uid="{00000000-0005-0000-0000-0000443A0000}"/>
    <cellStyle name="Comma 7 11 4 5" xfId="30038" xr:uid="{00000000-0005-0000-0000-0000453A0000}"/>
    <cellStyle name="Comma 7 11 5" xfId="24599" xr:uid="{00000000-0005-0000-0000-0000463A0000}"/>
    <cellStyle name="Comma 7 11 5 2" xfId="27484" xr:uid="{00000000-0005-0000-0000-0000473A0000}"/>
    <cellStyle name="Comma 7 11 5 2 2" xfId="35014" xr:uid="{00000000-0005-0000-0000-0000483A0000}"/>
    <cellStyle name="Comma 7 11 5 3" xfId="32130" xr:uid="{00000000-0005-0000-0000-0000493A0000}"/>
    <cellStyle name="Comma 7 11 5 4" xfId="30368" xr:uid="{00000000-0005-0000-0000-00004A3A0000}"/>
    <cellStyle name="Comma 7 11 6" xfId="24818" xr:uid="{00000000-0005-0000-0000-00004B3A0000}"/>
    <cellStyle name="Comma 7 11 6 2" xfId="33670" xr:uid="{00000000-0005-0000-0000-00004C3A0000}"/>
    <cellStyle name="Comma 7 11 6 3" xfId="30587" xr:uid="{00000000-0005-0000-0000-00004D3A0000}"/>
    <cellStyle name="Comma 7 11 7" xfId="30786" xr:uid="{00000000-0005-0000-0000-00004E3A0000}"/>
    <cellStyle name="Comma 7 11 8" xfId="29024" xr:uid="{00000000-0005-0000-0000-00004F3A0000}"/>
    <cellStyle name="Comma 7 12" xfId="23375" xr:uid="{00000000-0005-0000-0000-0000503A0000}"/>
    <cellStyle name="Comma 7 12 2" xfId="23607" xr:uid="{00000000-0005-0000-0000-0000513A0000}"/>
    <cellStyle name="Comma 7 12 2 2" xfId="25042" xr:uid="{00000000-0005-0000-0000-0000523A0000}"/>
    <cellStyle name="Comma 7 12 2 2 2" xfId="25810" xr:uid="{00000000-0005-0000-0000-0000533A0000}"/>
    <cellStyle name="Comma 7 12 2 2 2 2" xfId="28495" xr:uid="{00000000-0005-0000-0000-0000543A0000}"/>
    <cellStyle name="Comma 7 12 2 2 2 2 2" xfId="36025" xr:uid="{00000000-0005-0000-0000-0000553A0000}"/>
    <cellStyle name="Comma 7 12 2 2 2 3" xfId="33141" xr:uid="{00000000-0005-0000-0000-0000563A0000}"/>
    <cellStyle name="Comma 7 12 2 2 3" xfId="27727" xr:uid="{00000000-0005-0000-0000-0000573A0000}"/>
    <cellStyle name="Comma 7 12 2 2 3 2" xfId="35257" xr:uid="{00000000-0005-0000-0000-0000583A0000}"/>
    <cellStyle name="Comma 7 12 2 2 4" xfId="32373" xr:uid="{00000000-0005-0000-0000-0000593A0000}"/>
    <cellStyle name="Comma 7 12 2 3" xfId="25261" xr:uid="{00000000-0005-0000-0000-00005A3A0000}"/>
    <cellStyle name="Comma 7 12 2 3 2" xfId="27946" xr:uid="{00000000-0005-0000-0000-00005B3A0000}"/>
    <cellStyle name="Comma 7 12 2 3 2 2" xfId="35476" xr:uid="{00000000-0005-0000-0000-00005C3A0000}"/>
    <cellStyle name="Comma 7 12 2 3 3" xfId="32592" xr:uid="{00000000-0005-0000-0000-00005D3A0000}"/>
    <cellStyle name="Comma 7 12 2 4" xfId="26494" xr:uid="{00000000-0005-0000-0000-00005E3A0000}"/>
    <cellStyle name="Comma 7 12 2 4 2" xfId="34024" xr:uid="{00000000-0005-0000-0000-00005F3A0000}"/>
    <cellStyle name="Comma 7 12 2 5" xfId="31140" xr:uid="{00000000-0005-0000-0000-0000603A0000}"/>
    <cellStyle name="Comma 7 12 2 6" xfId="29378" xr:uid="{00000000-0005-0000-0000-0000613A0000}"/>
    <cellStyle name="Comma 7 12 3" xfId="23942" xr:uid="{00000000-0005-0000-0000-0000623A0000}"/>
    <cellStyle name="Comma 7 12 3 2" xfId="25460" xr:uid="{00000000-0005-0000-0000-0000633A0000}"/>
    <cellStyle name="Comma 7 12 3 2 2" xfId="28145" xr:uid="{00000000-0005-0000-0000-0000643A0000}"/>
    <cellStyle name="Comma 7 12 3 2 2 2" xfId="35675" xr:uid="{00000000-0005-0000-0000-0000653A0000}"/>
    <cellStyle name="Comma 7 12 3 2 3" xfId="32791" xr:uid="{00000000-0005-0000-0000-0000663A0000}"/>
    <cellStyle name="Comma 7 12 3 3" xfId="26828" xr:uid="{00000000-0005-0000-0000-0000673A0000}"/>
    <cellStyle name="Comma 7 12 3 3 2" xfId="34358" xr:uid="{00000000-0005-0000-0000-0000683A0000}"/>
    <cellStyle name="Comma 7 12 3 4" xfId="31474" xr:uid="{00000000-0005-0000-0000-0000693A0000}"/>
    <cellStyle name="Comma 7 12 3 5" xfId="29712" xr:uid="{00000000-0005-0000-0000-00006A3A0000}"/>
    <cellStyle name="Comma 7 12 4" xfId="24273" xr:uid="{00000000-0005-0000-0000-00006B3A0000}"/>
    <cellStyle name="Comma 7 12 4 2" xfId="26138" xr:uid="{00000000-0005-0000-0000-00006C3A0000}"/>
    <cellStyle name="Comma 7 12 4 2 2" xfId="28823" xr:uid="{00000000-0005-0000-0000-00006D3A0000}"/>
    <cellStyle name="Comma 7 12 4 2 2 2" xfId="36353" xr:uid="{00000000-0005-0000-0000-00006E3A0000}"/>
    <cellStyle name="Comma 7 12 4 2 3" xfId="33469" xr:uid="{00000000-0005-0000-0000-00006F3A0000}"/>
    <cellStyle name="Comma 7 12 4 3" xfId="27158" xr:uid="{00000000-0005-0000-0000-0000703A0000}"/>
    <cellStyle name="Comma 7 12 4 3 2" xfId="34688" xr:uid="{00000000-0005-0000-0000-0000713A0000}"/>
    <cellStyle name="Comma 7 12 4 4" xfId="31804" xr:uid="{00000000-0005-0000-0000-0000723A0000}"/>
    <cellStyle name="Comma 7 12 4 5" xfId="30042" xr:uid="{00000000-0005-0000-0000-0000733A0000}"/>
    <cellStyle name="Comma 7 12 5" xfId="24603" xr:uid="{00000000-0005-0000-0000-0000743A0000}"/>
    <cellStyle name="Comma 7 12 5 2" xfId="27488" xr:uid="{00000000-0005-0000-0000-0000753A0000}"/>
    <cellStyle name="Comma 7 12 5 2 2" xfId="35018" xr:uid="{00000000-0005-0000-0000-0000763A0000}"/>
    <cellStyle name="Comma 7 12 5 3" xfId="32134" xr:uid="{00000000-0005-0000-0000-0000773A0000}"/>
    <cellStyle name="Comma 7 12 5 4" xfId="30372" xr:uid="{00000000-0005-0000-0000-0000783A0000}"/>
    <cellStyle name="Comma 7 12 6" xfId="24822" xr:uid="{00000000-0005-0000-0000-0000793A0000}"/>
    <cellStyle name="Comma 7 12 6 2" xfId="33674" xr:uid="{00000000-0005-0000-0000-00007A3A0000}"/>
    <cellStyle name="Comma 7 12 6 3" xfId="30591" xr:uid="{00000000-0005-0000-0000-00007B3A0000}"/>
    <cellStyle name="Comma 7 12 7" xfId="30790" xr:uid="{00000000-0005-0000-0000-00007C3A0000}"/>
    <cellStyle name="Comma 7 12 8" xfId="29028" xr:uid="{00000000-0005-0000-0000-00007D3A0000}"/>
    <cellStyle name="Comma 7 13" xfId="23380" xr:uid="{00000000-0005-0000-0000-00007E3A0000}"/>
    <cellStyle name="Comma 7 13 2" xfId="23611" xr:uid="{00000000-0005-0000-0000-00007F3A0000}"/>
    <cellStyle name="Comma 7 13 2 2" xfId="25046" xr:uid="{00000000-0005-0000-0000-0000803A0000}"/>
    <cellStyle name="Comma 7 13 2 2 2" xfId="25814" xr:uid="{00000000-0005-0000-0000-0000813A0000}"/>
    <cellStyle name="Comma 7 13 2 2 2 2" xfId="28499" xr:uid="{00000000-0005-0000-0000-0000823A0000}"/>
    <cellStyle name="Comma 7 13 2 2 2 2 2" xfId="36029" xr:uid="{00000000-0005-0000-0000-0000833A0000}"/>
    <cellStyle name="Comma 7 13 2 2 2 3" xfId="33145" xr:uid="{00000000-0005-0000-0000-0000843A0000}"/>
    <cellStyle name="Comma 7 13 2 2 3" xfId="27731" xr:uid="{00000000-0005-0000-0000-0000853A0000}"/>
    <cellStyle name="Comma 7 13 2 2 3 2" xfId="35261" xr:uid="{00000000-0005-0000-0000-0000863A0000}"/>
    <cellStyle name="Comma 7 13 2 2 4" xfId="32377" xr:uid="{00000000-0005-0000-0000-0000873A0000}"/>
    <cellStyle name="Comma 7 13 2 3" xfId="25265" xr:uid="{00000000-0005-0000-0000-0000883A0000}"/>
    <cellStyle name="Comma 7 13 2 3 2" xfId="27950" xr:uid="{00000000-0005-0000-0000-0000893A0000}"/>
    <cellStyle name="Comma 7 13 2 3 2 2" xfId="35480" xr:uid="{00000000-0005-0000-0000-00008A3A0000}"/>
    <cellStyle name="Comma 7 13 2 3 3" xfId="32596" xr:uid="{00000000-0005-0000-0000-00008B3A0000}"/>
    <cellStyle name="Comma 7 13 2 4" xfId="26498" xr:uid="{00000000-0005-0000-0000-00008C3A0000}"/>
    <cellStyle name="Comma 7 13 2 4 2" xfId="34028" xr:uid="{00000000-0005-0000-0000-00008D3A0000}"/>
    <cellStyle name="Comma 7 13 2 5" xfId="31144" xr:uid="{00000000-0005-0000-0000-00008E3A0000}"/>
    <cellStyle name="Comma 7 13 2 6" xfId="29382" xr:uid="{00000000-0005-0000-0000-00008F3A0000}"/>
    <cellStyle name="Comma 7 13 3" xfId="23946" xr:uid="{00000000-0005-0000-0000-0000903A0000}"/>
    <cellStyle name="Comma 7 13 3 2" xfId="25464" xr:uid="{00000000-0005-0000-0000-0000913A0000}"/>
    <cellStyle name="Comma 7 13 3 2 2" xfId="28149" xr:uid="{00000000-0005-0000-0000-0000923A0000}"/>
    <cellStyle name="Comma 7 13 3 2 2 2" xfId="35679" xr:uid="{00000000-0005-0000-0000-0000933A0000}"/>
    <cellStyle name="Comma 7 13 3 2 3" xfId="32795" xr:uid="{00000000-0005-0000-0000-0000943A0000}"/>
    <cellStyle name="Comma 7 13 3 3" xfId="26832" xr:uid="{00000000-0005-0000-0000-0000953A0000}"/>
    <cellStyle name="Comma 7 13 3 3 2" xfId="34362" xr:uid="{00000000-0005-0000-0000-0000963A0000}"/>
    <cellStyle name="Comma 7 13 3 4" xfId="31478" xr:uid="{00000000-0005-0000-0000-0000973A0000}"/>
    <cellStyle name="Comma 7 13 3 5" xfId="29716" xr:uid="{00000000-0005-0000-0000-0000983A0000}"/>
    <cellStyle name="Comma 7 13 4" xfId="24277" xr:uid="{00000000-0005-0000-0000-0000993A0000}"/>
    <cellStyle name="Comma 7 13 4 2" xfId="26139" xr:uid="{00000000-0005-0000-0000-00009A3A0000}"/>
    <cellStyle name="Comma 7 13 4 2 2" xfId="28824" xr:uid="{00000000-0005-0000-0000-00009B3A0000}"/>
    <cellStyle name="Comma 7 13 4 2 2 2" xfId="36354" xr:uid="{00000000-0005-0000-0000-00009C3A0000}"/>
    <cellStyle name="Comma 7 13 4 2 3" xfId="33470" xr:uid="{00000000-0005-0000-0000-00009D3A0000}"/>
    <cellStyle name="Comma 7 13 4 3" xfId="27162" xr:uid="{00000000-0005-0000-0000-00009E3A0000}"/>
    <cellStyle name="Comma 7 13 4 3 2" xfId="34692" xr:uid="{00000000-0005-0000-0000-00009F3A0000}"/>
    <cellStyle name="Comma 7 13 4 4" xfId="31808" xr:uid="{00000000-0005-0000-0000-0000A03A0000}"/>
    <cellStyle name="Comma 7 13 4 5" xfId="30046" xr:uid="{00000000-0005-0000-0000-0000A13A0000}"/>
    <cellStyle name="Comma 7 13 5" xfId="24607" xr:uid="{00000000-0005-0000-0000-0000A23A0000}"/>
    <cellStyle name="Comma 7 13 5 2" xfId="27492" xr:uid="{00000000-0005-0000-0000-0000A33A0000}"/>
    <cellStyle name="Comma 7 13 5 2 2" xfId="35022" xr:uid="{00000000-0005-0000-0000-0000A43A0000}"/>
    <cellStyle name="Comma 7 13 5 3" xfId="32138" xr:uid="{00000000-0005-0000-0000-0000A53A0000}"/>
    <cellStyle name="Comma 7 13 5 4" xfId="30376" xr:uid="{00000000-0005-0000-0000-0000A63A0000}"/>
    <cellStyle name="Comma 7 13 6" xfId="24826" xr:uid="{00000000-0005-0000-0000-0000A73A0000}"/>
    <cellStyle name="Comma 7 13 6 2" xfId="33678" xr:uid="{00000000-0005-0000-0000-0000A83A0000}"/>
    <cellStyle name="Comma 7 13 6 3" xfId="30595" xr:uid="{00000000-0005-0000-0000-0000A93A0000}"/>
    <cellStyle name="Comma 7 13 7" xfId="30794" xr:uid="{00000000-0005-0000-0000-0000AA3A0000}"/>
    <cellStyle name="Comma 7 13 8" xfId="29032" xr:uid="{00000000-0005-0000-0000-0000AB3A0000}"/>
    <cellStyle name="Comma 7 14" xfId="23384" xr:uid="{00000000-0005-0000-0000-0000AC3A0000}"/>
    <cellStyle name="Comma 7 14 2" xfId="23615" xr:uid="{00000000-0005-0000-0000-0000AD3A0000}"/>
    <cellStyle name="Comma 7 14 2 2" xfId="25050" xr:uid="{00000000-0005-0000-0000-0000AE3A0000}"/>
    <cellStyle name="Comma 7 14 2 2 2" xfId="25818" xr:uid="{00000000-0005-0000-0000-0000AF3A0000}"/>
    <cellStyle name="Comma 7 14 2 2 2 2" xfId="28503" xr:uid="{00000000-0005-0000-0000-0000B03A0000}"/>
    <cellStyle name="Comma 7 14 2 2 2 2 2" xfId="36033" xr:uid="{00000000-0005-0000-0000-0000B13A0000}"/>
    <cellStyle name="Comma 7 14 2 2 2 3" xfId="33149" xr:uid="{00000000-0005-0000-0000-0000B23A0000}"/>
    <cellStyle name="Comma 7 14 2 2 3" xfId="27735" xr:uid="{00000000-0005-0000-0000-0000B33A0000}"/>
    <cellStyle name="Comma 7 14 2 2 3 2" xfId="35265" xr:uid="{00000000-0005-0000-0000-0000B43A0000}"/>
    <cellStyle name="Comma 7 14 2 2 4" xfId="32381" xr:uid="{00000000-0005-0000-0000-0000B53A0000}"/>
    <cellStyle name="Comma 7 14 2 3" xfId="25269" xr:uid="{00000000-0005-0000-0000-0000B63A0000}"/>
    <cellStyle name="Comma 7 14 2 3 2" xfId="27954" xr:uid="{00000000-0005-0000-0000-0000B73A0000}"/>
    <cellStyle name="Comma 7 14 2 3 2 2" xfId="35484" xr:uid="{00000000-0005-0000-0000-0000B83A0000}"/>
    <cellStyle name="Comma 7 14 2 3 3" xfId="32600" xr:uid="{00000000-0005-0000-0000-0000B93A0000}"/>
    <cellStyle name="Comma 7 14 2 4" xfId="26502" xr:uid="{00000000-0005-0000-0000-0000BA3A0000}"/>
    <cellStyle name="Comma 7 14 2 4 2" xfId="34032" xr:uid="{00000000-0005-0000-0000-0000BB3A0000}"/>
    <cellStyle name="Comma 7 14 2 5" xfId="31148" xr:uid="{00000000-0005-0000-0000-0000BC3A0000}"/>
    <cellStyle name="Comma 7 14 2 6" xfId="29386" xr:uid="{00000000-0005-0000-0000-0000BD3A0000}"/>
    <cellStyle name="Comma 7 14 3" xfId="23950" xr:uid="{00000000-0005-0000-0000-0000BE3A0000}"/>
    <cellStyle name="Comma 7 14 3 2" xfId="25468" xr:uid="{00000000-0005-0000-0000-0000BF3A0000}"/>
    <cellStyle name="Comma 7 14 3 2 2" xfId="28153" xr:uid="{00000000-0005-0000-0000-0000C03A0000}"/>
    <cellStyle name="Comma 7 14 3 2 2 2" xfId="35683" xr:uid="{00000000-0005-0000-0000-0000C13A0000}"/>
    <cellStyle name="Comma 7 14 3 2 3" xfId="32799" xr:uid="{00000000-0005-0000-0000-0000C23A0000}"/>
    <cellStyle name="Comma 7 14 3 3" xfId="26836" xr:uid="{00000000-0005-0000-0000-0000C33A0000}"/>
    <cellStyle name="Comma 7 14 3 3 2" xfId="34366" xr:uid="{00000000-0005-0000-0000-0000C43A0000}"/>
    <cellStyle name="Comma 7 14 3 4" xfId="31482" xr:uid="{00000000-0005-0000-0000-0000C53A0000}"/>
    <cellStyle name="Comma 7 14 3 5" xfId="29720" xr:uid="{00000000-0005-0000-0000-0000C63A0000}"/>
    <cellStyle name="Comma 7 14 4" xfId="24281" xr:uid="{00000000-0005-0000-0000-0000C73A0000}"/>
    <cellStyle name="Comma 7 14 4 2" xfId="26140" xr:uid="{00000000-0005-0000-0000-0000C83A0000}"/>
    <cellStyle name="Comma 7 14 4 2 2" xfId="28825" xr:uid="{00000000-0005-0000-0000-0000C93A0000}"/>
    <cellStyle name="Comma 7 14 4 2 2 2" xfId="36355" xr:uid="{00000000-0005-0000-0000-0000CA3A0000}"/>
    <cellStyle name="Comma 7 14 4 2 3" xfId="33471" xr:uid="{00000000-0005-0000-0000-0000CB3A0000}"/>
    <cellStyle name="Comma 7 14 4 3" xfId="27166" xr:uid="{00000000-0005-0000-0000-0000CC3A0000}"/>
    <cellStyle name="Comma 7 14 4 3 2" xfId="34696" xr:uid="{00000000-0005-0000-0000-0000CD3A0000}"/>
    <cellStyle name="Comma 7 14 4 4" xfId="31812" xr:uid="{00000000-0005-0000-0000-0000CE3A0000}"/>
    <cellStyle name="Comma 7 14 4 5" xfId="30050" xr:uid="{00000000-0005-0000-0000-0000CF3A0000}"/>
    <cellStyle name="Comma 7 14 5" xfId="24611" xr:uid="{00000000-0005-0000-0000-0000D03A0000}"/>
    <cellStyle name="Comma 7 14 5 2" xfId="27496" xr:uid="{00000000-0005-0000-0000-0000D13A0000}"/>
    <cellStyle name="Comma 7 14 5 2 2" xfId="35026" xr:uid="{00000000-0005-0000-0000-0000D23A0000}"/>
    <cellStyle name="Comma 7 14 5 3" xfId="32142" xr:uid="{00000000-0005-0000-0000-0000D33A0000}"/>
    <cellStyle name="Comma 7 14 5 4" xfId="30380" xr:uid="{00000000-0005-0000-0000-0000D43A0000}"/>
    <cellStyle name="Comma 7 14 6" xfId="24830" xr:uid="{00000000-0005-0000-0000-0000D53A0000}"/>
    <cellStyle name="Comma 7 14 6 2" xfId="33682" xr:uid="{00000000-0005-0000-0000-0000D63A0000}"/>
    <cellStyle name="Comma 7 14 6 3" xfId="30599" xr:uid="{00000000-0005-0000-0000-0000D73A0000}"/>
    <cellStyle name="Comma 7 14 7" xfId="30798" xr:uid="{00000000-0005-0000-0000-0000D83A0000}"/>
    <cellStyle name="Comma 7 14 8" xfId="29036" xr:uid="{00000000-0005-0000-0000-0000D93A0000}"/>
    <cellStyle name="Comma 7 15" xfId="23395" xr:uid="{00000000-0005-0000-0000-0000DA3A0000}"/>
    <cellStyle name="Comma 7 15 2" xfId="23619" xr:uid="{00000000-0005-0000-0000-0000DB3A0000}"/>
    <cellStyle name="Comma 7 15 2 2" xfId="25054" xr:uid="{00000000-0005-0000-0000-0000DC3A0000}"/>
    <cellStyle name="Comma 7 15 2 2 2" xfId="25822" xr:uid="{00000000-0005-0000-0000-0000DD3A0000}"/>
    <cellStyle name="Comma 7 15 2 2 2 2" xfId="28507" xr:uid="{00000000-0005-0000-0000-0000DE3A0000}"/>
    <cellStyle name="Comma 7 15 2 2 2 2 2" xfId="36037" xr:uid="{00000000-0005-0000-0000-0000DF3A0000}"/>
    <cellStyle name="Comma 7 15 2 2 2 3" xfId="33153" xr:uid="{00000000-0005-0000-0000-0000E03A0000}"/>
    <cellStyle name="Comma 7 15 2 2 3" xfId="27739" xr:uid="{00000000-0005-0000-0000-0000E13A0000}"/>
    <cellStyle name="Comma 7 15 2 2 3 2" xfId="35269" xr:uid="{00000000-0005-0000-0000-0000E23A0000}"/>
    <cellStyle name="Comma 7 15 2 2 4" xfId="32385" xr:uid="{00000000-0005-0000-0000-0000E33A0000}"/>
    <cellStyle name="Comma 7 15 2 3" xfId="25273" xr:uid="{00000000-0005-0000-0000-0000E43A0000}"/>
    <cellStyle name="Comma 7 15 2 3 2" xfId="27958" xr:uid="{00000000-0005-0000-0000-0000E53A0000}"/>
    <cellStyle name="Comma 7 15 2 3 2 2" xfId="35488" xr:uid="{00000000-0005-0000-0000-0000E63A0000}"/>
    <cellStyle name="Comma 7 15 2 3 3" xfId="32604" xr:uid="{00000000-0005-0000-0000-0000E73A0000}"/>
    <cellStyle name="Comma 7 15 2 4" xfId="26506" xr:uid="{00000000-0005-0000-0000-0000E83A0000}"/>
    <cellStyle name="Comma 7 15 2 4 2" xfId="34036" xr:uid="{00000000-0005-0000-0000-0000E93A0000}"/>
    <cellStyle name="Comma 7 15 2 5" xfId="31152" xr:uid="{00000000-0005-0000-0000-0000EA3A0000}"/>
    <cellStyle name="Comma 7 15 2 6" xfId="29390" xr:uid="{00000000-0005-0000-0000-0000EB3A0000}"/>
    <cellStyle name="Comma 7 15 3" xfId="23954" xr:uid="{00000000-0005-0000-0000-0000EC3A0000}"/>
    <cellStyle name="Comma 7 15 3 2" xfId="25472" xr:uid="{00000000-0005-0000-0000-0000ED3A0000}"/>
    <cellStyle name="Comma 7 15 3 2 2" xfId="28157" xr:uid="{00000000-0005-0000-0000-0000EE3A0000}"/>
    <cellStyle name="Comma 7 15 3 2 2 2" xfId="35687" xr:uid="{00000000-0005-0000-0000-0000EF3A0000}"/>
    <cellStyle name="Comma 7 15 3 2 3" xfId="32803" xr:uid="{00000000-0005-0000-0000-0000F03A0000}"/>
    <cellStyle name="Comma 7 15 3 3" xfId="26840" xr:uid="{00000000-0005-0000-0000-0000F13A0000}"/>
    <cellStyle name="Comma 7 15 3 3 2" xfId="34370" xr:uid="{00000000-0005-0000-0000-0000F23A0000}"/>
    <cellStyle name="Comma 7 15 3 4" xfId="31486" xr:uid="{00000000-0005-0000-0000-0000F33A0000}"/>
    <cellStyle name="Comma 7 15 3 5" xfId="29724" xr:uid="{00000000-0005-0000-0000-0000F43A0000}"/>
    <cellStyle name="Comma 7 15 4" xfId="24285" xr:uid="{00000000-0005-0000-0000-0000F53A0000}"/>
    <cellStyle name="Comma 7 15 4 2" xfId="26141" xr:uid="{00000000-0005-0000-0000-0000F63A0000}"/>
    <cellStyle name="Comma 7 15 4 2 2" xfId="28826" xr:uid="{00000000-0005-0000-0000-0000F73A0000}"/>
    <cellStyle name="Comma 7 15 4 2 2 2" xfId="36356" xr:uid="{00000000-0005-0000-0000-0000F83A0000}"/>
    <cellStyle name="Comma 7 15 4 2 3" xfId="33472" xr:uid="{00000000-0005-0000-0000-0000F93A0000}"/>
    <cellStyle name="Comma 7 15 4 3" xfId="27170" xr:uid="{00000000-0005-0000-0000-0000FA3A0000}"/>
    <cellStyle name="Comma 7 15 4 3 2" xfId="34700" xr:uid="{00000000-0005-0000-0000-0000FB3A0000}"/>
    <cellStyle name="Comma 7 15 4 4" xfId="31816" xr:uid="{00000000-0005-0000-0000-0000FC3A0000}"/>
    <cellStyle name="Comma 7 15 4 5" xfId="30054" xr:uid="{00000000-0005-0000-0000-0000FD3A0000}"/>
    <cellStyle name="Comma 7 15 5" xfId="24615" xr:uid="{00000000-0005-0000-0000-0000FE3A0000}"/>
    <cellStyle name="Comma 7 15 5 2" xfId="27500" xr:uid="{00000000-0005-0000-0000-0000FF3A0000}"/>
    <cellStyle name="Comma 7 15 5 2 2" xfId="35030" xr:uid="{00000000-0005-0000-0000-0000003B0000}"/>
    <cellStyle name="Comma 7 15 5 3" xfId="32146" xr:uid="{00000000-0005-0000-0000-0000013B0000}"/>
    <cellStyle name="Comma 7 15 5 4" xfId="30384" xr:uid="{00000000-0005-0000-0000-0000023B0000}"/>
    <cellStyle name="Comma 7 15 6" xfId="24834" xr:uid="{00000000-0005-0000-0000-0000033B0000}"/>
    <cellStyle name="Comma 7 15 6 2" xfId="33686" xr:uid="{00000000-0005-0000-0000-0000043B0000}"/>
    <cellStyle name="Comma 7 15 6 3" xfId="30603" xr:uid="{00000000-0005-0000-0000-0000053B0000}"/>
    <cellStyle name="Comma 7 15 7" xfId="30802" xr:uid="{00000000-0005-0000-0000-0000063B0000}"/>
    <cellStyle name="Comma 7 15 8" xfId="29040" xr:uid="{00000000-0005-0000-0000-0000073B0000}"/>
    <cellStyle name="Comma 7 16" xfId="23399" xr:uid="{00000000-0005-0000-0000-0000083B0000}"/>
    <cellStyle name="Comma 7 16 2" xfId="23623" xr:uid="{00000000-0005-0000-0000-0000093B0000}"/>
    <cellStyle name="Comma 7 16 2 2" xfId="25058" xr:uid="{00000000-0005-0000-0000-00000A3B0000}"/>
    <cellStyle name="Comma 7 16 2 2 2" xfId="25826" xr:uid="{00000000-0005-0000-0000-00000B3B0000}"/>
    <cellStyle name="Comma 7 16 2 2 2 2" xfId="28511" xr:uid="{00000000-0005-0000-0000-00000C3B0000}"/>
    <cellStyle name="Comma 7 16 2 2 2 2 2" xfId="36041" xr:uid="{00000000-0005-0000-0000-00000D3B0000}"/>
    <cellStyle name="Comma 7 16 2 2 2 3" xfId="33157" xr:uid="{00000000-0005-0000-0000-00000E3B0000}"/>
    <cellStyle name="Comma 7 16 2 2 3" xfId="27743" xr:uid="{00000000-0005-0000-0000-00000F3B0000}"/>
    <cellStyle name="Comma 7 16 2 2 3 2" xfId="35273" xr:uid="{00000000-0005-0000-0000-0000103B0000}"/>
    <cellStyle name="Comma 7 16 2 2 4" xfId="32389" xr:uid="{00000000-0005-0000-0000-0000113B0000}"/>
    <cellStyle name="Comma 7 16 2 3" xfId="25277" xr:uid="{00000000-0005-0000-0000-0000123B0000}"/>
    <cellStyle name="Comma 7 16 2 3 2" xfId="27962" xr:uid="{00000000-0005-0000-0000-0000133B0000}"/>
    <cellStyle name="Comma 7 16 2 3 2 2" xfId="35492" xr:uid="{00000000-0005-0000-0000-0000143B0000}"/>
    <cellStyle name="Comma 7 16 2 3 3" xfId="32608" xr:uid="{00000000-0005-0000-0000-0000153B0000}"/>
    <cellStyle name="Comma 7 16 2 4" xfId="26510" xr:uid="{00000000-0005-0000-0000-0000163B0000}"/>
    <cellStyle name="Comma 7 16 2 4 2" xfId="34040" xr:uid="{00000000-0005-0000-0000-0000173B0000}"/>
    <cellStyle name="Comma 7 16 2 5" xfId="31156" xr:uid="{00000000-0005-0000-0000-0000183B0000}"/>
    <cellStyle name="Comma 7 16 2 6" xfId="29394" xr:uid="{00000000-0005-0000-0000-0000193B0000}"/>
    <cellStyle name="Comma 7 16 3" xfId="23958" xr:uid="{00000000-0005-0000-0000-00001A3B0000}"/>
    <cellStyle name="Comma 7 16 3 2" xfId="25476" xr:uid="{00000000-0005-0000-0000-00001B3B0000}"/>
    <cellStyle name="Comma 7 16 3 2 2" xfId="28161" xr:uid="{00000000-0005-0000-0000-00001C3B0000}"/>
    <cellStyle name="Comma 7 16 3 2 2 2" xfId="35691" xr:uid="{00000000-0005-0000-0000-00001D3B0000}"/>
    <cellStyle name="Comma 7 16 3 2 3" xfId="32807" xr:uid="{00000000-0005-0000-0000-00001E3B0000}"/>
    <cellStyle name="Comma 7 16 3 3" xfId="26844" xr:uid="{00000000-0005-0000-0000-00001F3B0000}"/>
    <cellStyle name="Comma 7 16 3 3 2" xfId="34374" xr:uid="{00000000-0005-0000-0000-0000203B0000}"/>
    <cellStyle name="Comma 7 16 3 4" xfId="31490" xr:uid="{00000000-0005-0000-0000-0000213B0000}"/>
    <cellStyle name="Comma 7 16 3 5" xfId="29728" xr:uid="{00000000-0005-0000-0000-0000223B0000}"/>
    <cellStyle name="Comma 7 16 4" xfId="24289" xr:uid="{00000000-0005-0000-0000-0000233B0000}"/>
    <cellStyle name="Comma 7 16 4 2" xfId="26142" xr:uid="{00000000-0005-0000-0000-0000243B0000}"/>
    <cellStyle name="Comma 7 16 4 2 2" xfId="28827" xr:uid="{00000000-0005-0000-0000-0000253B0000}"/>
    <cellStyle name="Comma 7 16 4 2 2 2" xfId="36357" xr:uid="{00000000-0005-0000-0000-0000263B0000}"/>
    <cellStyle name="Comma 7 16 4 2 3" xfId="33473" xr:uid="{00000000-0005-0000-0000-0000273B0000}"/>
    <cellStyle name="Comma 7 16 4 3" xfId="27174" xr:uid="{00000000-0005-0000-0000-0000283B0000}"/>
    <cellStyle name="Comma 7 16 4 3 2" xfId="34704" xr:uid="{00000000-0005-0000-0000-0000293B0000}"/>
    <cellStyle name="Comma 7 16 4 4" xfId="31820" xr:uid="{00000000-0005-0000-0000-00002A3B0000}"/>
    <cellStyle name="Comma 7 16 4 5" xfId="30058" xr:uid="{00000000-0005-0000-0000-00002B3B0000}"/>
    <cellStyle name="Comma 7 16 5" xfId="24619" xr:uid="{00000000-0005-0000-0000-00002C3B0000}"/>
    <cellStyle name="Comma 7 16 5 2" xfId="27504" xr:uid="{00000000-0005-0000-0000-00002D3B0000}"/>
    <cellStyle name="Comma 7 16 5 2 2" xfId="35034" xr:uid="{00000000-0005-0000-0000-00002E3B0000}"/>
    <cellStyle name="Comma 7 16 5 3" xfId="32150" xr:uid="{00000000-0005-0000-0000-00002F3B0000}"/>
    <cellStyle name="Comma 7 16 5 4" xfId="30388" xr:uid="{00000000-0005-0000-0000-0000303B0000}"/>
    <cellStyle name="Comma 7 16 6" xfId="24838" xr:uid="{00000000-0005-0000-0000-0000313B0000}"/>
    <cellStyle name="Comma 7 16 6 2" xfId="33690" xr:uid="{00000000-0005-0000-0000-0000323B0000}"/>
    <cellStyle name="Comma 7 16 6 3" xfId="30607" xr:uid="{00000000-0005-0000-0000-0000333B0000}"/>
    <cellStyle name="Comma 7 16 7" xfId="30806" xr:uid="{00000000-0005-0000-0000-0000343B0000}"/>
    <cellStyle name="Comma 7 16 8" xfId="29044" xr:uid="{00000000-0005-0000-0000-0000353B0000}"/>
    <cellStyle name="Comma 7 17" xfId="23404" xr:uid="{00000000-0005-0000-0000-0000363B0000}"/>
    <cellStyle name="Comma 7 17 2" xfId="23627" xr:uid="{00000000-0005-0000-0000-0000373B0000}"/>
    <cellStyle name="Comma 7 17 2 2" xfId="25062" xr:uid="{00000000-0005-0000-0000-0000383B0000}"/>
    <cellStyle name="Comma 7 17 2 2 2" xfId="25830" xr:uid="{00000000-0005-0000-0000-0000393B0000}"/>
    <cellStyle name="Comma 7 17 2 2 2 2" xfId="28515" xr:uid="{00000000-0005-0000-0000-00003A3B0000}"/>
    <cellStyle name="Comma 7 17 2 2 2 2 2" xfId="36045" xr:uid="{00000000-0005-0000-0000-00003B3B0000}"/>
    <cellStyle name="Comma 7 17 2 2 2 3" xfId="33161" xr:uid="{00000000-0005-0000-0000-00003C3B0000}"/>
    <cellStyle name="Comma 7 17 2 2 3" xfId="27747" xr:uid="{00000000-0005-0000-0000-00003D3B0000}"/>
    <cellStyle name="Comma 7 17 2 2 3 2" xfId="35277" xr:uid="{00000000-0005-0000-0000-00003E3B0000}"/>
    <cellStyle name="Comma 7 17 2 2 4" xfId="32393" xr:uid="{00000000-0005-0000-0000-00003F3B0000}"/>
    <cellStyle name="Comma 7 17 2 3" xfId="25281" xr:uid="{00000000-0005-0000-0000-0000403B0000}"/>
    <cellStyle name="Comma 7 17 2 3 2" xfId="27966" xr:uid="{00000000-0005-0000-0000-0000413B0000}"/>
    <cellStyle name="Comma 7 17 2 3 2 2" xfId="35496" xr:uid="{00000000-0005-0000-0000-0000423B0000}"/>
    <cellStyle name="Comma 7 17 2 3 3" xfId="32612" xr:uid="{00000000-0005-0000-0000-0000433B0000}"/>
    <cellStyle name="Comma 7 17 2 4" xfId="26514" xr:uid="{00000000-0005-0000-0000-0000443B0000}"/>
    <cellStyle name="Comma 7 17 2 4 2" xfId="34044" xr:uid="{00000000-0005-0000-0000-0000453B0000}"/>
    <cellStyle name="Comma 7 17 2 5" xfId="31160" xr:uid="{00000000-0005-0000-0000-0000463B0000}"/>
    <cellStyle name="Comma 7 17 2 6" xfId="29398" xr:uid="{00000000-0005-0000-0000-0000473B0000}"/>
    <cellStyle name="Comma 7 17 3" xfId="23962" xr:uid="{00000000-0005-0000-0000-0000483B0000}"/>
    <cellStyle name="Comma 7 17 3 2" xfId="25480" xr:uid="{00000000-0005-0000-0000-0000493B0000}"/>
    <cellStyle name="Comma 7 17 3 2 2" xfId="28165" xr:uid="{00000000-0005-0000-0000-00004A3B0000}"/>
    <cellStyle name="Comma 7 17 3 2 2 2" xfId="35695" xr:uid="{00000000-0005-0000-0000-00004B3B0000}"/>
    <cellStyle name="Comma 7 17 3 2 3" xfId="32811" xr:uid="{00000000-0005-0000-0000-00004C3B0000}"/>
    <cellStyle name="Comma 7 17 3 3" xfId="26848" xr:uid="{00000000-0005-0000-0000-00004D3B0000}"/>
    <cellStyle name="Comma 7 17 3 3 2" xfId="34378" xr:uid="{00000000-0005-0000-0000-00004E3B0000}"/>
    <cellStyle name="Comma 7 17 3 4" xfId="31494" xr:uid="{00000000-0005-0000-0000-00004F3B0000}"/>
    <cellStyle name="Comma 7 17 3 5" xfId="29732" xr:uid="{00000000-0005-0000-0000-0000503B0000}"/>
    <cellStyle name="Comma 7 17 4" xfId="24293" xr:uid="{00000000-0005-0000-0000-0000513B0000}"/>
    <cellStyle name="Comma 7 17 4 2" xfId="26143" xr:uid="{00000000-0005-0000-0000-0000523B0000}"/>
    <cellStyle name="Comma 7 17 4 2 2" xfId="28828" xr:uid="{00000000-0005-0000-0000-0000533B0000}"/>
    <cellStyle name="Comma 7 17 4 2 2 2" xfId="36358" xr:uid="{00000000-0005-0000-0000-0000543B0000}"/>
    <cellStyle name="Comma 7 17 4 2 3" xfId="33474" xr:uid="{00000000-0005-0000-0000-0000553B0000}"/>
    <cellStyle name="Comma 7 17 4 3" xfId="27178" xr:uid="{00000000-0005-0000-0000-0000563B0000}"/>
    <cellStyle name="Comma 7 17 4 3 2" xfId="34708" xr:uid="{00000000-0005-0000-0000-0000573B0000}"/>
    <cellStyle name="Comma 7 17 4 4" xfId="31824" xr:uid="{00000000-0005-0000-0000-0000583B0000}"/>
    <cellStyle name="Comma 7 17 4 5" xfId="30062" xr:uid="{00000000-0005-0000-0000-0000593B0000}"/>
    <cellStyle name="Comma 7 17 5" xfId="24623" xr:uid="{00000000-0005-0000-0000-00005A3B0000}"/>
    <cellStyle name="Comma 7 17 5 2" xfId="27508" xr:uid="{00000000-0005-0000-0000-00005B3B0000}"/>
    <cellStyle name="Comma 7 17 5 2 2" xfId="35038" xr:uid="{00000000-0005-0000-0000-00005C3B0000}"/>
    <cellStyle name="Comma 7 17 5 3" xfId="32154" xr:uid="{00000000-0005-0000-0000-00005D3B0000}"/>
    <cellStyle name="Comma 7 17 5 4" xfId="30392" xr:uid="{00000000-0005-0000-0000-00005E3B0000}"/>
    <cellStyle name="Comma 7 17 6" xfId="24842" xr:uid="{00000000-0005-0000-0000-00005F3B0000}"/>
    <cellStyle name="Comma 7 17 6 2" xfId="33694" xr:uid="{00000000-0005-0000-0000-0000603B0000}"/>
    <cellStyle name="Comma 7 17 6 3" xfId="30611" xr:uid="{00000000-0005-0000-0000-0000613B0000}"/>
    <cellStyle name="Comma 7 17 7" xfId="30810" xr:uid="{00000000-0005-0000-0000-0000623B0000}"/>
    <cellStyle name="Comma 7 17 8" xfId="29048" xr:uid="{00000000-0005-0000-0000-0000633B0000}"/>
    <cellStyle name="Comma 7 18" xfId="23411" xr:uid="{00000000-0005-0000-0000-0000643B0000}"/>
    <cellStyle name="Comma 7 18 2" xfId="23631" xr:uid="{00000000-0005-0000-0000-0000653B0000}"/>
    <cellStyle name="Comma 7 18 2 2" xfId="25066" xr:uid="{00000000-0005-0000-0000-0000663B0000}"/>
    <cellStyle name="Comma 7 18 2 2 2" xfId="25834" xr:uid="{00000000-0005-0000-0000-0000673B0000}"/>
    <cellStyle name="Comma 7 18 2 2 2 2" xfId="28519" xr:uid="{00000000-0005-0000-0000-0000683B0000}"/>
    <cellStyle name="Comma 7 18 2 2 2 2 2" xfId="36049" xr:uid="{00000000-0005-0000-0000-0000693B0000}"/>
    <cellStyle name="Comma 7 18 2 2 2 3" xfId="33165" xr:uid="{00000000-0005-0000-0000-00006A3B0000}"/>
    <cellStyle name="Comma 7 18 2 2 3" xfId="27751" xr:uid="{00000000-0005-0000-0000-00006B3B0000}"/>
    <cellStyle name="Comma 7 18 2 2 3 2" xfId="35281" xr:uid="{00000000-0005-0000-0000-00006C3B0000}"/>
    <cellStyle name="Comma 7 18 2 2 4" xfId="32397" xr:uid="{00000000-0005-0000-0000-00006D3B0000}"/>
    <cellStyle name="Comma 7 18 2 3" xfId="25285" xr:uid="{00000000-0005-0000-0000-00006E3B0000}"/>
    <cellStyle name="Comma 7 18 2 3 2" xfId="27970" xr:uid="{00000000-0005-0000-0000-00006F3B0000}"/>
    <cellStyle name="Comma 7 18 2 3 2 2" xfId="35500" xr:uid="{00000000-0005-0000-0000-0000703B0000}"/>
    <cellStyle name="Comma 7 18 2 3 3" xfId="32616" xr:uid="{00000000-0005-0000-0000-0000713B0000}"/>
    <cellStyle name="Comma 7 18 2 4" xfId="26518" xr:uid="{00000000-0005-0000-0000-0000723B0000}"/>
    <cellStyle name="Comma 7 18 2 4 2" xfId="34048" xr:uid="{00000000-0005-0000-0000-0000733B0000}"/>
    <cellStyle name="Comma 7 18 2 5" xfId="31164" xr:uid="{00000000-0005-0000-0000-0000743B0000}"/>
    <cellStyle name="Comma 7 18 2 6" xfId="29402" xr:uid="{00000000-0005-0000-0000-0000753B0000}"/>
    <cellStyle name="Comma 7 18 3" xfId="23966" xr:uid="{00000000-0005-0000-0000-0000763B0000}"/>
    <cellStyle name="Comma 7 18 3 2" xfId="25484" xr:uid="{00000000-0005-0000-0000-0000773B0000}"/>
    <cellStyle name="Comma 7 18 3 2 2" xfId="28169" xr:uid="{00000000-0005-0000-0000-0000783B0000}"/>
    <cellStyle name="Comma 7 18 3 2 2 2" xfId="35699" xr:uid="{00000000-0005-0000-0000-0000793B0000}"/>
    <cellStyle name="Comma 7 18 3 2 3" xfId="32815" xr:uid="{00000000-0005-0000-0000-00007A3B0000}"/>
    <cellStyle name="Comma 7 18 3 3" xfId="26852" xr:uid="{00000000-0005-0000-0000-00007B3B0000}"/>
    <cellStyle name="Comma 7 18 3 3 2" xfId="34382" xr:uid="{00000000-0005-0000-0000-00007C3B0000}"/>
    <cellStyle name="Comma 7 18 3 4" xfId="31498" xr:uid="{00000000-0005-0000-0000-00007D3B0000}"/>
    <cellStyle name="Comma 7 18 3 5" xfId="29736" xr:uid="{00000000-0005-0000-0000-00007E3B0000}"/>
    <cellStyle name="Comma 7 18 4" xfId="24297" xr:uid="{00000000-0005-0000-0000-00007F3B0000}"/>
    <cellStyle name="Comma 7 18 4 2" xfId="26144" xr:uid="{00000000-0005-0000-0000-0000803B0000}"/>
    <cellStyle name="Comma 7 18 4 2 2" xfId="28829" xr:uid="{00000000-0005-0000-0000-0000813B0000}"/>
    <cellStyle name="Comma 7 18 4 2 2 2" xfId="36359" xr:uid="{00000000-0005-0000-0000-0000823B0000}"/>
    <cellStyle name="Comma 7 18 4 2 3" xfId="33475" xr:uid="{00000000-0005-0000-0000-0000833B0000}"/>
    <cellStyle name="Comma 7 18 4 3" xfId="27182" xr:uid="{00000000-0005-0000-0000-0000843B0000}"/>
    <cellStyle name="Comma 7 18 4 3 2" xfId="34712" xr:uid="{00000000-0005-0000-0000-0000853B0000}"/>
    <cellStyle name="Comma 7 18 4 4" xfId="31828" xr:uid="{00000000-0005-0000-0000-0000863B0000}"/>
    <cellStyle name="Comma 7 18 4 5" xfId="30066" xr:uid="{00000000-0005-0000-0000-0000873B0000}"/>
    <cellStyle name="Comma 7 18 5" xfId="24627" xr:uid="{00000000-0005-0000-0000-0000883B0000}"/>
    <cellStyle name="Comma 7 18 5 2" xfId="27512" xr:uid="{00000000-0005-0000-0000-0000893B0000}"/>
    <cellStyle name="Comma 7 18 5 2 2" xfId="35042" xr:uid="{00000000-0005-0000-0000-00008A3B0000}"/>
    <cellStyle name="Comma 7 18 5 3" xfId="32158" xr:uid="{00000000-0005-0000-0000-00008B3B0000}"/>
    <cellStyle name="Comma 7 18 5 4" xfId="30396" xr:uid="{00000000-0005-0000-0000-00008C3B0000}"/>
    <cellStyle name="Comma 7 18 6" xfId="24846" xr:uid="{00000000-0005-0000-0000-00008D3B0000}"/>
    <cellStyle name="Comma 7 18 6 2" xfId="33698" xr:uid="{00000000-0005-0000-0000-00008E3B0000}"/>
    <cellStyle name="Comma 7 18 6 3" xfId="30615" xr:uid="{00000000-0005-0000-0000-00008F3B0000}"/>
    <cellStyle name="Comma 7 18 7" xfId="30814" xr:uid="{00000000-0005-0000-0000-0000903B0000}"/>
    <cellStyle name="Comma 7 18 8" xfId="29052" xr:uid="{00000000-0005-0000-0000-0000913B0000}"/>
    <cellStyle name="Comma 7 19" xfId="23415" xr:uid="{00000000-0005-0000-0000-0000923B0000}"/>
    <cellStyle name="Comma 7 19 2" xfId="24851" xr:uid="{00000000-0005-0000-0000-0000933B0000}"/>
    <cellStyle name="Comma 7 19 2 2" xfId="25488" xr:uid="{00000000-0005-0000-0000-0000943B0000}"/>
    <cellStyle name="Comma 7 19 2 2 2" xfId="28173" xr:uid="{00000000-0005-0000-0000-0000953B0000}"/>
    <cellStyle name="Comma 7 19 2 2 2 2" xfId="35703" xr:uid="{00000000-0005-0000-0000-0000963B0000}"/>
    <cellStyle name="Comma 7 19 2 2 3" xfId="32819" xr:uid="{00000000-0005-0000-0000-0000973B0000}"/>
    <cellStyle name="Comma 7 19 2 3" xfId="27536" xr:uid="{00000000-0005-0000-0000-0000983B0000}"/>
    <cellStyle name="Comma 7 19 2 3 2" xfId="35066" xr:uid="{00000000-0005-0000-0000-0000993B0000}"/>
    <cellStyle name="Comma 7 19 2 4" xfId="32182" xr:uid="{00000000-0005-0000-0000-00009A3B0000}"/>
    <cellStyle name="Comma 7 19 3" xfId="25070" xr:uid="{00000000-0005-0000-0000-00009B3B0000}"/>
    <cellStyle name="Comma 7 19 3 2" xfId="27755" xr:uid="{00000000-0005-0000-0000-00009C3B0000}"/>
    <cellStyle name="Comma 7 19 3 2 2" xfId="35285" xr:uid="{00000000-0005-0000-0000-00009D3B0000}"/>
    <cellStyle name="Comma 7 19 3 3" xfId="32401" xr:uid="{00000000-0005-0000-0000-00009E3B0000}"/>
    <cellStyle name="Comma 7 19 4" xfId="26303" xr:uid="{00000000-0005-0000-0000-00009F3B0000}"/>
    <cellStyle name="Comma 7 19 4 2" xfId="33702" xr:uid="{00000000-0005-0000-0000-0000A03B0000}"/>
    <cellStyle name="Comma 7 19 5" xfId="30818" xr:uid="{00000000-0005-0000-0000-0000A13B0000}"/>
    <cellStyle name="Comma 7 19 6" xfId="29056" xr:uid="{00000000-0005-0000-0000-0000A23B0000}"/>
    <cellStyle name="Comma 7 2" xfId="3664" xr:uid="{00000000-0005-0000-0000-0000A33B0000}"/>
    <cellStyle name="Comma 7 20" xfId="23419" xr:uid="{00000000-0005-0000-0000-0000A43B0000}"/>
    <cellStyle name="Comma 7 20 2" xfId="24855" xr:uid="{00000000-0005-0000-0000-0000A53B0000}"/>
    <cellStyle name="Comma 7 20 2 2" xfId="25492" xr:uid="{00000000-0005-0000-0000-0000A63B0000}"/>
    <cellStyle name="Comma 7 20 2 2 2" xfId="28177" xr:uid="{00000000-0005-0000-0000-0000A73B0000}"/>
    <cellStyle name="Comma 7 20 2 2 2 2" xfId="35707" xr:uid="{00000000-0005-0000-0000-0000A83B0000}"/>
    <cellStyle name="Comma 7 20 2 2 3" xfId="32823" xr:uid="{00000000-0005-0000-0000-0000A93B0000}"/>
    <cellStyle name="Comma 7 20 2 3" xfId="27540" xr:uid="{00000000-0005-0000-0000-0000AA3B0000}"/>
    <cellStyle name="Comma 7 20 2 3 2" xfId="35070" xr:uid="{00000000-0005-0000-0000-0000AB3B0000}"/>
    <cellStyle name="Comma 7 20 2 4" xfId="32186" xr:uid="{00000000-0005-0000-0000-0000AC3B0000}"/>
    <cellStyle name="Comma 7 20 3" xfId="25074" xr:uid="{00000000-0005-0000-0000-0000AD3B0000}"/>
    <cellStyle name="Comma 7 20 3 2" xfId="27759" xr:uid="{00000000-0005-0000-0000-0000AE3B0000}"/>
    <cellStyle name="Comma 7 20 3 2 2" xfId="35289" xr:uid="{00000000-0005-0000-0000-0000AF3B0000}"/>
    <cellStyle name="Comma 7 20 3 3" xfId="32405" xr:uid="{00000000-0005-0000-0000-0000B03B0000}"/>
    <cellStyle name="Comma 7 20 4" xfId="26307" xr:uid="{00000000-0005-0000-0000-0000B13B0000}"/>
    <cellStyle name="Comma 7 20 4 2" xfId="33706" xr:uid="{00000000-0005-0000-0000-0000B23B0000}"/>
    <cellStyle name="Comma 7 20 5" xfId="30822" xr:uid="{00000000-0005-0000-0000-0000B33B0000}"/>
    <cellStyle name="Comma 7 20 6" xfId="29060" xr:uid="{00000000-0005-0000-0000-0000B43B0000}"/>
    <cellStyle name="Comma 7 21" xfId="23423" xr:uid="{00000000-0005-0000-0000-0000B53B0000}"/>
    <cellStyle name="Comma 7 21 2" xfId="24859" xr:uid="{00000000-0005-0000-0000-0000B63B0000}"/>
    <cellStyle name="Comma 7 21 2 2" xfId="25496" xr:uid="{00000000-0005-0000-0000-0000B73B0000}"/>
    <cellStyle name="Comma 7 21 2 2 2" xfId="28181" xr:uid="{00000000-0005-0000-0000-0000B83B0000}"/>
    <cellStyle name="Comma 7 21 2 2 2 2" xfId="35711" xr:uid="{00000000-0005-0000-0000-0000B93B0000}"/>
    <cellStyle name="Comma 7 21 2 2 3" xfId="32827" xr:uid="{00000000-0005-0000-0000-0000BA3B0000}"/>
    <cellStyle name="Comma 7 21 2 3" xfId="27544" xr:uid="{00000000-0005-0000-0000-0000BB3B0000}"/>
    <cellStyle name="Comma 7 21 2 3 2" xfId="35074" xr:uid="{00000000-0005-0000-0000-0000BC3B0000}"/>
    <cellStyle name="Comma 7 21 2 4" xfId="32190" xr:uid="{00000000-0005-0000-0000-0000BD3B0000}"/>
    <cellStyle name="Comma 7 21 3" xfId="25078" xr:uid="{00000000-0005-0000-0000-0000BE3B0000}"/>
    <cellStyle name="Comma 7 21 3 2" xfId="27763" xr:uid="{00000000-0005-0000-0000-0000BF3B0000}"/>
    <cellStyle name="Comma 7 21 3 2 2" xfId="35293" xr:uid="{00000000-0005-0000-0000-0000C03B0000}"/>
    <cellStyle name="Comma 7 21 3 3" xfId="32409" xr:uid="{00000000-0005-0000-0000-0000C13B0000}"/>
    <cellStyle name="Comma 7 21 4" xfId="26311" xr:uid="{00000000-0005-0000-0000-0000C23B0000}"/>
    <cellStyle name="Comma 7 21 4 2" xfId="33710" xr:uid="{00000000-0005-0000-0000-0000C33B0000}"/>
    <cellStyle name="Comma 7 21 5" xfId="30826" xr:uid="{00000000-0005-0000-0000-0000C43B0000}"/>
    <cellStyle name="Comma 7 21 6" xfId="29064" xr:uid="{00000000-0005-0000-0000-0000C53B0000}"/>
    <cellStyle name="Comma 7 22" xfId="23427" xr:uid="{00000000-0005-0000-0000-0000C63B0000}"/>
    <cellStyle name="Comma 7 22 2" xfId="24863" xr:uid="{00000000-0005-0000-0000-0000C73B0000}"/>
    <cellStyle name="Comma 7 22 2 2" xfId="25500" xr:uid="{00000000-0005-0000-0000-0000C83B0000}"/>
    <cellStyle name="Comma 7 22 2 2 2" xfId="28185" xr:uid="{00000000-0005-0000-0000-0000C93B0000}"/>
    <cellStyle name="Comma 7 22 2 2 2 2" xfId="35715" xr:uid="{00000000-0005-0000-0000-0000CA3B0000}"/>
    <cellStyle name="Comma 7 22 2 2 3" xfId="32831" xr:uid="{00000000-0005-0000-0000-0000CB3B0000}"/>
    <cellStyle name="Comma 7 22 2 3" xfId="27548" xr:uid="{00000000-0005-0000-0000-0000CC3B0000}"/>
    <cellStyle name="Comma 7 22 2 3 2" xfId="35078" xr:uid="{00000000-0005-0000-0000-0000CD3B0000}"/>
    <cellStyle name="Comma 7 22 2 4" xfId="32194" xr:uid="{00000000-0005-0000-0000-0000CE3B0000}"/>
    <cellStyle name="Comma 7 22 3" xfId="25082" xr:uid="{00000000-0005-0000-0000-0000CF3B0000}"/>
    <cellStyle name="Comma 7 22 3 2" xfId="27767" xr:uid="{00000000-0005-0000-0000-0000D03B0000}"/>
    <cellStyle name="Comma 7 22 3 2 2" xfId="35297" xr:uid="{00000000-0005-0000-0000-0000D13B0000}"/>
    <cellStyle name="Comma 7 22 3 3" xfId="32413" xr:uid="{00000000-0005-0000-0000-0000D23B0000}"/>
    <cellStyle name="Comma 7 22 4" xfId="26315" xr:uid="{00000000-0005-0000-0000-0000D33B0000}"/>
    <cellStyle name="Comma 7 22 4 2" xfId="33714" xr:uid="{00000000-0005-0000-0000-0000D43B0000}"/>
    <cellStyle name="Comma 7 22 5" xfId="30830" xr:uid="{00000000-0005-0000-0000-0000D53B0000}"/>
    <cellStyle name="Comma 7 22 6" xfId="29068" xr:uid="{00000000-0005-0000-0000-0000D63B0000}"/>
    <cellStyle name="Comma 7 23" xfId="23431" xr:uid="{00000000-0005-0000-0000-0000D73B0000}"/>
    <cellStyle name="Comma 7 23 2" xfId="24867" xr:uid="{00000000-0005-0000-0000-0000D83B0000}"/>
    <cellStyle name="Comma 7 23 2 2" xfId="25504" xr:uid="{00000000-0005-0000-0000-0000D93B0000}"/>
    <cellStyle name="Comma 7 23 2 2 2" xfId="28189" xr:uid="{00000000-0005-0000-0000-0000DA3B0000}"/>
    <cellStyle name="Comma 7 23 2 2 2 2" xfId="35719" xr:uid="{00000000-0005-0000-0000-0000DB3B0000}"/>
    <cellStyle name="Comma 7 23 2 2 3" xfId="32835" xr:uid="{00000000-0005-0000-0000-0000DC3B0000}"/>
    <cellStyle name="Comma 7 23 2 3" xfId="27552" xr:uid="{00000000-0005-0000-0000-0000DD3B0000}"/>
    <cellStyle name="Comma 7 23 2 3 2" xfId="35082" xr:uid="{00000000-0005-0000-0000-0000DE3B0000}"/>
    <cellStyle name="Comma 7 23 2 4" xfId="32198" xr:uid="{00000000-0005-0000-0000-0000DF3B0000}"/>
    <cellStyle name="Comma 7 23 3" xfId="25086" xr:uid="{00000000-0005-0000-0000-0000E03B0000}"/>
    <cellStyle name="Comma 7 23 3 2" xfId="27771" xr:uid="{00000000-0005-0000-0000-0000E13B0000}"/>
    <cellStyle name="Comma 7 23 3 2 2" xfId="35301" xr:uid="{00000000-0005-0000-0000-0000E23B0000}"/>
    <cellStyle name="Comma 7 23 3 3" xfId="32417" xr:uid="{00000000-0005-0000-0000-0000E33B0000}"/>
    <cellStyle name="Comma 7 23 4" xfId="26319" xr:uid="{00000000-0005-0000-0000-0000E43B0000}"/>
    <cellStyle name="Comma 7 23 4 2" xfId="33718" xr:uid="{00000000-0005-0000-0000-0000E53B0000}"/>
    <cellStyle name="Comma 7 23 5" xfId="30834" xr:uid="{00000000-0005-0000-0000-0000E63B0000}"/>
    <cellStyle name="Comma 7 23 6" xfId="29072" xr:uid="{00000000-0005-0000-0000-0000E73B0000}"/>
    <cellStyle name="Comma 7 24" xfId="23567" xr:uid="{00000000-0005-0000-0000-0000E83B0000}"/>
    <cellStyle name="Comma 7 24 2" xfId="25002" xr:uid="{00000000-0005-0000-0000-0000E93B0000}"/>
    <cellStyle name="Comma 7 24 2 2" xfId="25639" xr:uid="{00000000-0005-0000-0000-0000EA3B0000}"/>
    <cellStyle name="Comma 7 24 2 2 2" xfId="28324" xr:uid="{00000000-0005-0000-0000-0000EB3B0000}"/>
    <cellStyle name="Comma 7 24 2 2 2 2" xfId="35854" xr:uid="{00000000-0005-0000-0000-0000EC3B0000}"/>
    <cellStyle name="Comma 7 24 2 2 3" xfId="32970" xr:uid="{00000000-0005-0000-0000-0000ED3B0000}"/>
    <cellStyle name="Comma 7 24 2 3" xfId="27687" xr:uid="{00000000-0005-0000-0000-0000EE3B0000}"/>
    <cellStyle name="Comma 7 24 2 3 2" xfId="35217" xr:uid="{00000000-0005-0000-0000-0000EF3B0000}"/>
    <cellStyle name="Comma 7 24 2 4" xfId="32333" xr:uid="{00000000-0005-0000-0000-0000F03B0000}"/>
    <cellStyle name="Comma 7 24 3" xfId="25221" xr:uid="{00000000-0005-0000-0000-0000F13B0000}"/>
    <cellStyle name="Comma 7 24 3 2" xfId="27906" xr:uid="{00000000-0005-0000-0000-0000F23B0000}"/>
    <cellStyle name="Comma 7 24 3 2 2" xfId="35436" xr:uid="{00000000-0005-0000-0000-0000F33B0000}"/>
    <cellStyle name="Comma 7 24 3 3" xfId="32552" xr:uid="{00000000-0005-0000-0000-0000F43B0000}"/>
    <cellStyle name="Comma 7 24 4" xfId="26454" xr:uid="{00000000-0005-0000-0000-0000F53B0000}"/>
    <cellStyle name="Comma 7 24 4 2" xfId="33853" xr:uid="{00000000-0005-0000-0000-0000F63B0000}"/>
    <cellStyle name="Comma 7 24 5" xfId="30969" xr:uid="{00000000-0005-0000-0000-0000F73B0000}"/>
    <cellStyle name="Comma 7 24 6" xfId="29207" xr:uid="{00000000-0005-0000-0000-0000F83B0000}"/>
    <cellStyle name="Comma 7 25" xfId="23635" xr:uid="{00000000-0005-0000-0000-0000F93B0000}"/>
    <cellStyle name="Comma 7 25 2" xfId="25838" xr:uid="{00000000-0005-0000-0000-0000FA3B0000}"/>
    <cellStyle name="Comma 7 25 2 2" xfId="28523" xr:uid="{00000000-0005-0000-0000-0000FB3B0000}"/>
    <cellStyle name="Comma 7 25 2 2 2" xfId="36053" xr:uid="{00000000-0005-0000-0000-0000FC3B0000}"/>
    <cellStyle name="Comma 7 25 2 3" xfId="33169" xr:uid="{00000000-0005-0000-0000-0000FD3B0000}"/>
    <cellStyle name="Comma 7 25 3" xfId="26522" xr:uid="{00000000-0005-0000-0000-0000FE3B0000}"/>
    <cellStyle name="Comma 7 25 3 2" xfId="34052" xr:uid="{00000000-0005-0000-0000-0000FF3B0000}"/>
    <cellStyle name="Comma 7 25 4" xfId="31168" xr:uid="{00000000-0005-0000-0000-0000003C0000}"/>
    <cellStyle name="Comma 7 25 5" xfId="29406" xr:uid="{00000000-0005-0000-0000-0000013C0000}"/>
    <cellStyle name="Comma 7 26" xfId="23771" xr:uid="{00000000-0005-0000-0000-0000023C0000}"/>
    <cellStyle name="Comma 7 26 2" xfId="25420" xr:uid="{00000000-0005-0000-0000-0000033C0000}"/>
    <cellStyle name="Comma 7 26 2 2" xfId="28105" xr:uid="{00000000-0005-0000-0000-0000043C0000}"/>
    <cellStyle name="Comma 7 26 2 2 2" xfId="35635" xr:uid="{00000000-0005-0000-0000-0000053C0000}"/>
    <cellStyle name="Comma 7 26 2 3" xfId="32751" xr:uid="{00000000-0005-0000-0000-0000063C0000}"/>
    <cellStyle name="Comma 7 26 3" xfId="26657" xr:uid="{00000000-0005-0000-0000-0000073C0000}"/>
    <cellStyle name="Comma 7 26 3 2" xfId="34187" xr:uid="{00000000-0005-0000-0000-0000083C0000}"/>
    <cellStyle name="Comma 7 26 4" xfId="31303" xr:uid="{00000000-0005-0000-0000-0000093C0000}"/>
    <cellStyle name="Comma 7 26 5" xfId="29541" xr:uid="{00000000-0005-0000-0000-00000A3C0000}"/>
    <cellStyle name="Comma 7 27" xfId="24102" xr:uid="{00000000-0005-0000-0000-00000B3C0000}"/>
    <cellStyle name="Comma 7 27 2" xfId="26145" xr:uid="{00000000-0005-0000-0000-00000C3C0000}"/>
    <cellStyle name="Comma 7 27 2 2" xfId="28830" xr:uid="{00000000-0005-0000-0000-00000D3C0000}"/>
    <cellStyle name="Comma 7 27 2 2 2" xfId="36360" xr:uid="{00000000-0005-0000-0000-00000E3C0000}"/>
    <cellStyle name="Comma 7 27 2 3" xfId="33476" xr:uid="{00000000-0005-0000-0000-00000F3C0000}"/>
    <cellStyle name="Comma 7 27 3" xfId="26987" xr:uid="{00000000-0005-0000-0000-0000103C0000}"/>
    <cellStyle name="Comma 7 27 3 2" xfId="34517" xr:uid="{00000000-0005-0000-0000-0000113C0000}"/>
    <cellStyle name="Comma 7 27 4" xfId="31633" xr:uid="{00000000-0005-0000-0000-0000123C0000}"/>
    <cellStyle name="Comma 7 27 5" xfId="29871" xr:uid="{00000000-0005-0000-0000-0000133C0000}"/>
    <cellStyle name="Comma 7 28" xfId="24432" xr:uid="{00000000-0005-0000-0000-0000143C0000}"/>
    <cellStyle name="Comma 7 28 2" xfId="27317" xr:uid="{00000000-0005-0000-0000-0000153C0000}"/>
    <cellStyle name="Comma 7 28 2 2" xfId="34847" xr:uid="{00000000-0005-0000-0000-0000163C0000}"/>
    <cellStyle name="Comma 7 28 3" xfId="31963" xr:uid="{00000000-0005-0000-0000-0000173C0000}"/>
    <cellStyle name="Comma 7 28 4" xfId="30201" xr:uid="{00000000-0005-0000-0000-0000183C0000}"/>
    <cellStyle name="Comma 7 29" xfId="24631" xr:uid="{00000000-0005-0000-0000-0000193C0000}"/>
    <cellStyle name="Comma 7 29 2" xfId="27516" xr:uid="{00000000-0005-0000-0000-00001A3C0000}"/>
    <cellStyle name="Comma 7 29 2 2" xfId="35046" xr:uid="{00000000-0005-0000-0000-00001B3C0000}"/>
    <cellStyle name="Comma 7 29 3" xfId="32162" xr:uid="{00000000-0005-0000-0000-00001C3C0000}"/>
    <cellStyle name="Comma 7 29 4" xfId="30400" xr:uid="{00000000-0005-0000-0000-00001D3C0000}"/>
    <cellStyle name="Comma 7 3" xfId="23336" xr:uid="{00000000-0005-0000-0000-00001E3C0000}"/>
    <cellStyle name="Comma 7 3 2" xfId="23571" xr:uid="{00000000-0005-0000-0000-00001F3C0000}"/>
    <cellStyle name="Comma 7 3 2 2" xfId="25006" xr:uid="{00000000-0005-0000-0000-0000203C0000}"/>
    <cellStyle name="Comma 7 3 2 2 2" xfId="25774" xr:uid="{00000000-0005-0000-0000-0000213C0000}"/>
    <cellStyle name="Comma 7 3 2 2 2 2" xfId="28459" xr:uid="{00000000-0005-0000-0000-0000223C0000}"/>
    <cellStyle name="Comma 7 3 2 2 2 2 2" xfId="35989" xr:uid="{00000000-0005-0000-0000-0000233C0000}"/>
    <cellStyle name="Comma 7 3 2 2 2 3" xfId="33105" xr:uid="{00000000-0005-0000-0000-0000243C0000}"/>
    <cellStyle name="Comma 7 3 2 2 3" xfId="27691" xr:uid="{00000000-0005-0000-0000-0000253C0000}"/>
    <cellStyle name="Comma 7 3 2 2 3 2" xfId="35221" xr:uid="{00000000-0005-0000-0000-0000263C0000}"/>
    <cellStyle name="Comma 7 3 2 2 4" xfId="32337" xr:uid="{00000000-0005-0000-0000-0000273C0000}"/>
    <cellStyle name="Comma 7 3 2 3" xfId="25225" xr:uid="{00000000-0005-0000-0000-0000283C0000}"/>
    <cellStyle name="Comma 7 3 2 3 2" xfId="27910" xr:uid="{00000000-0005-0000-0000-0000293C0000}"/>
    <cellStyle name="Comma 7 3 2 3 2 2" xfId="35440" xr:uid="{00000000-0005-0000-0000-00002A3C0000}"/>
    <cellStyle name="Comma 7 3 2 3 3" xfId="32556" xr:uid="{00000000-0005-0000-0000-00002B3C0000}"/>
    <cellStyle name="Comma 7 3 2 4" xfId="26458" xr:uid="{00000000-0005-0000-0000-00002C3C0000}"/>
    <cellStyle name="Comma 7 3 2 4 2" xfId="33988" xr:uid="{00000000-0005-0000-0000-00002D3C0000}"/>
    <cellStyle name="Comma 7 3 2 5" xfId="31104" xr:uid="{00000000-0005-0000-0000-00002E3C0000}"/>
    <cellStyle name="Comma 7 3 2 6" xfId="29342" xr:uid="{00000000-0005-0000-0000-00002F3C0000}"/>
    <cellStyle name="Comma 7 3 3" xfId="23906" xr:uid="{00000000-0005-0000-0000-0000303C0000}"/>
    <cellStyle name="Comma 7 3 3 2" xfId="25424" xr:uid="{00000000-0005-0000-0000-0000313C0000}"/>
    <cellStyle name="Comma 7 3 3 2 2" xfId="28109" xr:uid="{00000000-0005-0000-0000-0000323C0000}"/>
    <cellStyle name="Comma 7 3 3 2 2 2" xfId="35639" xr:uid="{00000000-0005-0000-0000-0000333C0000}"/>
    <cellStyle name="Comma 7 3 3 2 3" xfId="32755" xr:uid="{00000000-0005-0000-0000-0000343C0000}"/>
    <cellStyle name="Comma 7 3 3 3" xfId="26792" xr:uid="{00000000-0005-0000-0000-0000353C0000}"/>
    <cellStyle name="Comma 7 3 3 3 2" xfId="34322" xr:uid="{00000000-0005-0000-0000-0000363C0000}"/>
    <cellStyle name="Comma 7 3 3 4" xfId="31438" xr:uid="{00000000-0005-0000-0000-0000373C0000}"/>
    <cellStyle name="Comma 7 3 3 5" xfId="29676" xr:uid="{00000000-0005-0000-0000-0000383C0000}"/>
    <cellStyle name="Comma 7 3 4" xfId="24237" xr:uid="{00000000-0005-0000-0000-0000393C0000}"/>
    <cellStyle name="Comma 7 3 4 2" xfId="26146" xr:uid="{00000000-0005-0000-0000-00003A3C0000}"/>
    <cellStyle name="Comma 7 3 4 2 2" xfId="28831" xr:uid="{00000000-0005-0000-0000-00003B3C0000}"/>
    <cellStyle name="Comma 7 3 4 2 2 2" xfId="36361" xr:uid="{00000000-0005-0000-0000-00003C3C0000}"/>
    <cellStyle name="Comma 7 3 4 2 3" xfId="33477" xr:uid="{00000000-0005-0000-0000-00003D3C0000}"/>
    <cellStyle name="Comma 7 3 4 3" xfId="27122" xr:uid="{00000000-0005-0000-0000-00003E3C0000}"/>
    <cellStyle name="Comma 7 3 4 3 2" xfId="34652" xr:uid="{00000000-0005-0000-0000-00003F3C0000}"/>
    <cellStyle name="Comma 7 3 4 4" xfId="31768" xr:uid="{00000000-0005-0000-0000-0000403C0000}"/>
    <cellStyle name="Comma 7 3 4 5" xfId="30006" xr:uid="{00000000-0005-0000-0000-0000413C0000}"/>
    <cellStyle name="Comma 7 3 5" xfId="24567" xr:uid="{00000000-0005-0000-0000-0000423C0000}"/>
    <cellStyle name="Comma 7 3 5 2" xfId="27452" xr:uid="{00000000-0005-0000-0000-0000433C0000}"/>
    <cellStyle name="Comma 7 3 5 2 2" xfId="34982" xr:uid="{00000000-0005-0000-0000-0000443C0000}"/>
    <cellStyle name="Comma 7 3 5 3" xfId="32098" xr:uid="{00000000-0005-0000-0000-0000453C0000}"/>
    <cellStyle name="Comma 7 3 5 4" xfId="30336" xr:uid="{00000000-0005-0000-0000-0000463C0000}"/>
    <cellStyle name="Comma 7 3 6" xfId="24786" xr:uid="{00000000-0005-0000-0000-0000473C0000}"/>
    <cellStyle name="Comma 7 3 6 2" xfId="33638" xr:uid="{00000000-0005-0000-0000-0000483C0000}"/>
    <cellStyle name="Comma 7 3 6 3" xfId="30555" xr:uid="{00000000-0005-0000-0000-0000493C0000}"/>
    <cellStyle name="Comma 7 3 7" xfId="30754" xr:uid="{00000000-0005-0000-0000-00004A3C0000}"/>
    <cellStyle name="Comma 7 3 8" xfId="28992" xr:uid="{00000000-0005-0000-0000-00004B3C0000}"/>
    <cellStyle name="Comma 7 30" xfId="24635" xr:uid="{00000000-0005-0000-0000-00004C3C0000}"/>
    <cellStyle name="Comma 7 30 2" xfId="27520" xr:uid="{00000000-0005-0000-0000-00004D3C0000}"/>
    <cellStyle name="Comma 7 30 2 2" xfId="35050" xr:uid="{00000000-0005-0000-0000-00004E3C0000}"/>
    <cellStyle name="Comma 7 30 3" xfId="32166" xr:uid="{00000000-0005-0000-0000-00004F3C0000}"/>
    <cellStyle name="Comma 7 30 4" xfId="30404" xr:uid="{00000000-0005-0000-0000-0000503C0000}"/>
    <cellStyle name="Comma 7 31" xfId="24639" xr:uid="{00000000-0005-0000-0000-0000513C0000}"/>
    <cellStyle name="Comma 7 31 2" xfId="27524" xr:uid="{00000000-0005-0000-0000-0000523C0000}"/>
    <cellStyle name="Comma 7 31 2 2" xfId="35054" xr:uid="{00000000-0005-0000-0000-0000533C0000}"/>
    <cellStyle name="Comma 7 31 3" xfId="32170" xr:uid="{00000000-0005-0000-0000-0000543C0000}"/>
    <cellStyle name="Comma 7 31 4" xfId="30408" xr:uid="{00000000-0005-0000-0000-0000553C0000}"/>
    <cellStyle name="Comma 7 32" xfId="24643" xr:uid="{00000000-0005-0000-0000-0000563C0000}"/>
    <cellStyle name="Comma 7 32 2" xfId="27528" xr:uid="{00000000-0005-0000-0000-0000573C0000}"/>
    <cellStyle name="Comma 7 32 2 2" xfId="35058" xr:uid="{00000000-0005-0000-0000-0000583C0000}"/>
    <cellStyle name="Comma 7 32 3" xfId="32174" xr:uid="{00000000-0005-0000-0000-0000593C0000}"/>
    <cellStyle name="Comma 7 32 4" xfId="30412" xr:uid="{00000000-0005-0000-0000-00005A3C0000}"/>
    <cellStyle name="Comma 7 33" xfId="24647" xr:uid="{00000000-0005-0000-0000-00005B3C0000}"/>
    <cellStyle name="Comma 7 33 2" xfId="27532" xr:uid="{00000000-0005-0000-0000-00005C3C0000}"/>
    <cellStyle name="Comma 7 33 2 2" xfId="35062" xr:uid="{00000000-0005-0000-0000-00005D3C0000}"/>
    <cellStyle name="Comma 7 33 3" xfId="32178" xr:uid="{00000000-0005-0000-0000-00005E3C0000}"/>
    <cellStyle name="Comma 7 33 4" xfId="30416" xr:uid="{00000000-0005-0000-0000-00005F3C0000}"/>
    <cellStyle name="Comma 7 34" xfId="24651" xr:uid="{00000000-0005-0000-0000-0000603C0000}"/>
    <cellStyle name="Comma 7 34 2" xfId="33634" xr:uid="{00000000-0005-0000-0000-0000613C0000}"/>
    <cellStyle name="Comma 7 34 3" xfId="30420" xr:uid="{00000000-0005-0000-0000-0000623C0000}"/>
    <cellStyle name="Comma 7 35" xfId="30750" xr:uid="{00000000-0005-0000-0000-0000633C0000}"/>
    <cellStyle name="Comma 7 36" xfId="28988" xr:uid="{00000000-0005-0000-0000-0000643C0000}"/>
    <cellStyle name="Comma 7 4" xfId="23340" xr:uid="{00000000-0005-0000-0000-0000653C0000}"/>
    <cellStyle name="Comma 7 4 2" xfId="23575" xr:uid="{00000000-0005-0000-0000-0000663C0000}"/>
    <cellStyle name="Comma 7 4 2 2" xfId="25010" xr:uid="{00000000-0005-0000-0000-0000673C0000}"/>
    <cellStyle name="Comma 7 4 2 2 2" xfId="25778" xr:uid="{00000000-0005-0000-0000-0000683C0000}"/>
    <cellStyle name="Comma 7 4 2 2 2 2" xfId="28463" xr:uid="{00000000-0005-0000-0000-0000693C0000}"/>
    <cellStyle name="Comma 7 4 2 2 2 2 2" xfId="35993" xr:uid="{00000000-0005-0000-0000-00006A3C0000}"/>
    <cellStyle name="Comma 7 4 2 2 2 3" xfId="33109" xr:uid="{00000000-0005-0000-0000-00006B3C0000}"/>
    <cellStyle name="Comma 7 4 2 2 3" xfId="27695" xr:uid="{00000000-0005-0000-0000-00006C3C0000}"/>
    <cellStyle name="Comma 7 4 2 2 3 2" xfId="35225" xr:uid="{00000000-0005-0000-0000-00006D3C0000}"/>
    <cellStyle name="Comma 7 4 2 2 4" xfId="32341" xr:uid="{00000000-0005-0000-0000-00006E3C0000}"/>
    <cellStyle name="Comma 7 4 2 3" xfId="25229" xr:uid="{00000000-0005-0000-0000-00006F3C0000}"/>
    <cellStyle name="Comma 7 4 2 3 2" xfId="27914" xr:uid="{00000000-0005-0000-0000-0000703C0000}"/>
    <cellStyle name="Comma 7 4 2 3 2 2" xfId="35444" xr:uid="{00000000-0005-0000-0000-0000713C0000}"/>
    <cellStyle name="Comma 7 4 2 3 3" xfId="32560" xr:uid="{00000000-0005-0000-0000-0000723C0000}"/>
    <cellStyle name="Comma 7 4 2 4" xfId="26462" xr:uid="{00000000-0005-0000-0000-0000733C0000}"/>
    <cellStyle name="Comma 7 4 2 4 2" xfId="33992" xr:uid="{00000000-0005-0000-0000-0000743C0000}"/>
    <cellStyle name="Comma 7 4 2 5" xfId="31108" xr:uid="{00000000-0005-0000-0000-0000753C0000}"/>
    <cellStyle name="Comma 7 4 2 6" xfId="29346" xr:uid="{00000000-0005-0000-0000-0000763C0000}"/>
    <cellStyle name="Comma 7 4 3" xfId="23910" xr:uid="{00000000-0005-0000-0000-0000773C0000}"/>
    <cellStyle name="Comma 7 4 3 2" xfId="25428" xr:uid="{00000000-0005-0000-0000-0000783C0000}"/>
    <cellStyle name="Comma 7 4 3 2 2" xfId="28113" xr:uid="{00000000-0005-0000-0000-0000793C0000}"/>
    <cellStyle name="Comma 7 4 3 2 2 2" xfId="35643" xr:uid="{00000000-0005-0000-0000-00007A3C0000}"/>
    <cellStyle name="Comma 7 4 3 2 3" xfId="32759" xr:uid="{00000000-0005-0000-0000-00007B3C0000}"/>
    <cellStyle name="Comma 7 4 3 3" xfId="26796" xr:uid="{00000000-0005-0000-0000-00007C3C0000}"/>
    <cellStyle name="Comma 7 4 3 3 2" xfId="34326" xr:uid="{00000000-0005-0000-0000-00007D3C0000}"/>
    <cellStyle name="Comma 7 4 3 4" xfId="31442" xr:uid="{00000000-0005-0000-0000-00007E3C0000}"/>
    <cellStyle name="Comma 7 4 3 5" xfId="29680" xr:uid="{00000000-0005-0000-0000-00007F3C0000}"/>
    <cellStyle name="Comma 7 4 4" xfId="24241" xr:uid="{00000000-0005-0000-0000-0000803C0000}"/>
    <cellStyle name="Comma 7 4 4 2" xfId="26147" xr:uid="{00000000-0005-0000-0000-0000813C0000}"/>
    <cellStyle name="Comma 7 4 4 2 2" xfId="28832" xr:uid="{00000000-0005-0000-0000-0000823C0000}"/>
    <cellStyle name="Comma 7 4 4 2 2 2" xfId="36362" xr:uid="{00000000-0005-0000-0000-0000833C0000}"/>
    <cellStyle name="Comma 7 4 4 2 3" xfId="33478" xr:uid="{00000000-0005-0000-0000-0000843C0000}"/>
    <cellStyle name="Comma 7 4 4 3" xfId="27126" xr:uid="{00000000-0005-0000-0000-0000853C0000}"/>
    <cellStyle name="Comma 7 4 4 3 2" xfId="34656" xr:uid="{00000000-0005-0000-0000-0000863C0000}"/>
    <cellStyle name="Comma 7 4 4 4" xfId="31772" xr:uid="{00000000-0005-0000-0000-0000873C0000}"/>
    <cellStyle name="Comma 7 4 4 5" xfId="30010" xr:uid="{00000000-0005-0000-0000-0000883C0000}"/>
    <cellStyle name="Comma 7 4 5" xfId="24571" xr:uid="{00000000-0005-0000-0000-0000893C0000}"/>
    <cellStyle name="Comma 7 4 5 2" xfId="27456" xr:uid="{00000000-0005-0000-0000-00008A3C0000}"/>
    <cellStyle name="Comma 7 4 5 2 2" xfId="34986" xr:uid="{00000000-0005-0000-0000-00008B3C0000}"/>
    <cellStyle name="Comma 7 4 5 3" xfId="32102" xr:uid="{00000000-0005-0000-0000-00008C3C0000}"/>
    <cellStyle name="Comma 7 4 5 4" xfId="30340" xr:uid="{00000000-0005-0000-0000-00008D3C0000}"/>
    <cellStyle name="Comma 7 4 6" xfId="24790" xr:uid="{00000000-0005-0000-0000-00008E3C0000}"/>
    <cellStyle name="Comma 7 4 6 2" xfId="33642" xr:uid="{00000000-0005-0000-0000-00008F3C0000}"/>
    <cellStyle name="Comma 7 4 6 3" xfId="30559" xr:uid="{00000000-0005-0000-0000-0000903C0000}"/>
    <cellStyle name="Comma 7 4 7" xfId="30758" xr:uid="{00000000-0005-0000-0000-0000913C0000}"/>
    <cellStyle name="Comma 7 4 8" xfId="28996" xr:uid="{00000000-0005-0000-0000-0000923C0000}"/>
    <cellStyle name="Comma 7 5" xfId="23344" xr:uid="{00000000-0005-0000-0000-0000933C0000}"/>
    <cellStyle name="Comma 7 5 2" xfId="23579" xr:uid="{00000000-0005-0000-0000-0000943C0000}"/>
    <cellStyle name="Comma 7 5 2 2" xfId="25014" xr:uid="{00000000-0005-0000-0000-0000953C0000}"/>
    <cellStyle name="Comma 7 5 2 2 2" xfId="25782" xr:uid="{00000000-0005-0000-0000-0000963C0000}"/>
    <cellStyle name="Comma 7 5 2 2 2 2" xfId="28467" xr:uid="{00000000-0005-0000-0000-0000973C0000}"/>
    <cellStyle name="Comma 7 5 2 2 2 2 2" xfId="35997" xr:uid="{00000000-0005-0000-0000-0000983C0000}"/>
    <cellStyle name="Comma 7 5 2 2 2 3" xfId="33113" xr:uid="{00000000-0005-0000-0000-0000993C0000}"/>
    <cellStyle name="Comma 7 5 2 2 3" xfId="27699" xr:uid="{00000000-0005-0000-0000-00009A3C0000}"/>
    <cellStyle name="Comma 7 5 2 2 3 2" xfId="35229" xr:uid="{00000000-0005-0000-0000-00009B3C0000}"/>
    <cellStyle name="Comma 7 5 2 2 4" xfId="32345" xr:uid="{00000000-0005-0000-0000-00009C3C0000}"/>
    <cellStyle name="Comma 7 5 2 3" xfId="25233" xr:uid="{00000000-0005-0000-0000-00009D3C0000}"/>
    <cellStyle name="Comma 7 5 2 3 2" xfId="27918" xr:uid="{00000000-0005-0000-0000-00009E3C0000}"/>
    <cellStyle name="Comma 7 5 2 3 2 2" xfId="35448" xr:uid="{00000000-0005-0000-0000-00009F3C0000}"/>
    <cellStyle name="Comma 7 5 2 3 3" xfId="32564" xr:uid="{00000000-0005-0000-0000-0000A03C0000}"/>
    <cellStyle name="Comma 7 5 2 4" xfId="26466" xr:uid="{00000000-0005-0000-0000-0000A13C0000}"/>
    <cellStyle name="Comma 7 5 2 4 2" xfId="33996" xr:uid="{00000000-0005-0000-0000-0000A23C0000}"/>
    <cellStyle name="Comma 7 5 2 5" xfId="31112" xr:uid="{00000000-0005-0000-0000-0000A33C0000}"/>
    <cellStyle name="Comma 7 5 2 6" xfId="29350" xr:uid="{00000000-0005-0000-0000-0000A43C0000}"/>
    <cellStyle name="Comma 7 5 3" xfId="23914" xr:uid="{00000000-0005-0000-0000-0000A53C0000}"/>
    <cellStyle name="Comma 7 5 3 2" xfId="25432" xr:uid="{00000000-0005-0000-0000-0000A63C0000}"/>
    <cellStyle name="Comma 7 5 3 2 2" xfId="28117" xr:uid="{00000000-0005-0000-0000-0000A73C0000}"/>
    <cellStyle name="Comma 7 5 3 2 2 2" xfId="35647" xr:uid="{00000000-0005-0000-0000-0000A83C0000}"/>
    <cellStyle name="Comma 7 5 3 2 3" xfId="32763" xr:uid="{00000000-0005-0000-0000-0000A93C0000}"/>
    <cellStyle name="Comma 7 5 3 3" xfId="26800" xr:uid="{00000000-0005-0000-0000-0000AA3C0000}"/>
    <cellStyle name="Comma 7 5 3 3 2" xfId="34330" xr:uid="{00000000-0005-0000-0000-0000AB3C0000}"/>
    <cellStyle name="Comma 7 5 3 4" xfId="31446" xr:uid="{00000000-0005-0000-0000-0000AC3C0000}"/>
    <cellStyle name="Comma 7 5 3 5" xfId="29684" xr:uid="{00000000-0005-0000-0000-0000AD3C0000}"/>
    <cellStyle name="Comma 7 5 4" xfId="24245" xr:uid="{00000000-0005-0000-0000-0000AE3C0000}"/>
    <cellStyle name="Comma 7 5 4 2" xfId="26148" xr:uid="{00000000-0005-0000-0000-0000AF3C0000}"/>
    <cellStyle name="Comma 7 5 4 2 2" xfId="28833" xr:uid="{00000000-0005-0000-0000-0000B03C0000}"/>
    <cellStyle name="Comma 7 5 4 2 2 2" xfId="36363" xr:uid="{00000000-0005-0000-0000-0000B13C0000}"/>
    <cellStyle name="Comma 7 5 4 2 3" xfId="33479" xr:uid="{00000000-0005-0000-0000-0000B23C0000}"/>
    <cellStyle name="Comma 7 5 4 3" xfId="27130" xr:uid="{00000000-0005-0000-0000-0000B33C0000}"/>
    <cellStyle name="Comma 7 5 4 3 2" xfId="34660" xr:uid="{00000000-0005-0000-0000-0000B43C0000}"/>
    <cellStyle name="Comma 7 5 4 4" xfId="31776" xr:uid="{00000000-0005-0000-0000-0000B53C0000}"/>
    <cellStyle name="Comma 7 5 4 5" xfId="30014" xr:uid="{00000000-0005-0000-0000-0000B63C0000}"/>
    <cellStyle name="Comma 7 5 5" xfId="24575" xr:uid="{00000000-0005-0000-0000-0000B73C0000}"/>
    <cellStyle name="Comma 7 5 5 2" xfId="27460" xr:uid="{00000000-0005-0000-0000-0000B83C0000}"/>
    <cellStyle name="Comma 7 5 5 2 2" xfId="34990" xr:uid="{00000000-0005-0000-0000-0000B93C0000}"/>
    <cellStyle name="Comma 7 5 5 3" xfId="32106" xr:uid="{00000000-0005-0000-0000-0000BA3C0000}"/>
    <cellStyle name="Comma 7 5 5 4" xfId="30344" xr:uid="{00000000-0005-0000-0000-0000BB3C0000}"/>
    <cellStyle name="Comma 7 5 6" xfId="24794" xr:uid="{00000000-0005-0000-0000-0000BC3C0000}"/>
    <cellStyle name="Comma 7 5 6 2" xfId="33646" xr:uid="{00000000-0005-0000-0000-0000BD3C0000}"/>
    <cellStyle name="Comma 7 5 6 3" xfId="30563" xr:uid="{00000000-0005-0000-0000-0000BE3C0000}"/>
    <cellStyle name="Comma 7 5 7" xfId="30762" xr:uid="{00000000-0005-0000-0000-0000BF3C0000}"/>
    <cellStyle name="Comma 7 5 8" xfId="29000" xr:uid="{00000000-0005-0000-0000-0000C03C0000}"/>
    <cellStyle name="Comma 7 6" xfId="23348" xr:uid="{00000000-0005-0000-0000-0000C13C0000}"/>
    <cellStyle name="Comma 7 6 2" xfId="23583" xr:uid="{00000000-0005-0000-0000-0000C23C0000}"/>
    <cellStyle name="Comma 7 6 2 2" xfId="25018" xr:uid="{00000000-0005-0000-0000-0000C33C0000}"/>
    <cellStyle name="Comma 7 6 2 2 2" xfId="25786" xr:uid="{00000000-0005-0000-0000-0000C43C0000}"/>
    <cellStyle name="Comma 7 6 2 2 2 2" xfId="28471" xr:uid="{00000000-0005-0000-0000-0000C53C0000}"/>
    <cellStyle name="Comma 7 6 2 2 2 2 2" xfId="36001" xr:uid="{00000000-0005-0000-0000-0000C63C0000}"/>
    <cellStyle name="Comma 7 6 2 2 2 3" xfId="33117" xr:uid="{00000000-0005-0000-0000-0000C73C0000}"/>
    <cellStyle name="Comma 7 6 2 2 3" xfId="27703" xr:uid="{00000000-0005-0000-0000-0000C83C0000}"/>
    <cellStyle name="Comma 7 6 2 2 3 2" xfId="35233" xr:uid="{00000000-0005-0000-0000-0000C93C0000}"/>
    <cellStyle name="Comma 7 6 2 2 4" xfId="32349" xr:uid="{00000000-0005-0000-0000-0000CA3C0000}"/>
    <cellStyle name="Comma 7 6 2 3" xfId="25237" xr:uid="{00000000-0005-0000-0000-0000CB3C0000}"/>
    <cellStyle name="Comma 7 6 2 3 2" xfId="27922" xr:uid="{00000000-0005-0000-0000-0000CC3C0000}"/>
    <cellStyle name="Comma 7 6 2 3 2 2" xfId="35452" xr:uid="{00000000-0005-0000-0000-0000CD3C0000}"/>
    <cellStyle name="Comma 7 6 2 3 3" xfId="32568" xr:uid="{00000000-0005-0000-0000-0000CE3C0000}"/>
    <cellStyle name="Comma 7 6 2 4" xfId="26470" xr:uid="{00000000-0005-0000-0000-0000CF3C0000}"/>
    <cellStyle name="Comma 7 6 2 4 2" xfId="34000" xr:uid="{00000000-0005-0000-0000-0000D03C0000}"/>
    <cellStyle name="Comma 7 6 2 5" xfId="31116" xr:uid="{00000000-0005-0000-0000-0000D13C0000}"/>
    <cellStyle name="Comma 7 6 2 6" xfId="29354" xr:uid="{00000000-0005-0000-0000-0000D23C0000}"/>
    <cellStyle name="Comma 7 6 3" xfId="23918" xr:uid="{00000000-0005-0000-0000-0000D33C0000}"/>
    <cellStyle name="Comma 7 6 3 2" xfId="25436" xr:uid="{00000000-0005-0000-0000-0000D43C0000}"/>
    <cellStyle name="Comma 7 6 3 2 2" xfId="28121" xr:uid="{00000000-0005-0000-0000-0000D53C0000}"/>
    <cellStyle name="Comma 7 6 3 2 2 2" xfId="35651" xr:uid="{00000000-0005-0000-0000-0000D63C0000}"/>
    <cellStyle name="Comma 7 6 3 2 3" xfId="32767" xr:uid="{00000000-0005-0000-0000-0000D73C0000}"/>
    <cellStyle name="Comma 7 6 3 3" xfId="26804" xr:uid="{00000000-0005-0000-0000-0000D83C0000}"/>
    <cellStyle name="Comma 7 6 3 3 2" xfId="34334" xr:uid="{00000000-0005-0000-0000-0000D93C0000}"/>
    <cellStyle name="Comma 7 6 3 4" xfId="31450" xr:uid="{00000000-0005-0000-0000-0000DA3C0000}"/>
    <cellStyle name="Comma 7 6 3 5" xfId="29688" xr:uid="{00000000-0005-0000-0000-0000DB3C0000}"/>
    <cellStyle name="Comma 7 6 4" xfId="24249" xr:uid="{00000000-0005-0000-0000-0000DC3C0000}"/>
    <cellStyle name="Comma 7 6 4 2" xfId="26149" xr:uid="{00000000-0005-0000-0000-0000DD3C0000}"/>
    <cellStyle name="Comma 7 6 4 2 2" xfId="28834" xr:uid="{00000000-0005-0000-0000-0000DE3C0000}"/>
    <cellStyle name="Comma 7 6 4 2 2 2" xfId="36364" xr:uid="{00000000-0005-0000-0000-0000DF3C0000}"/>
    <cellStyle name="Comma 7 6 4 2 3" xfId="33480" xr:uid="{00000000-0005-0000-0000-0000E03C0000}"/>
    <cellStyle name="Comma 7 6 4 3" xfId="27134" xr:uid="{00000000-0005-0000-0000-0000E13C0000}"/>
    <cellStyle name="Comma 7 6 4 3 2" xfId="34664" xr:uid="{00000000-0005-0000-0000-0000E23C0000}"/>
    <cellStyle name="Comma 7 6 4 4" xfId="31780" xr:uid="{00000000-0005-0000-0000-0000E33C0000}"/>
    <cellStyle name="Comma 7 6 4 5" xfId="30018" xr:uid="{00000000-0005-0000-0000-0000E43C0000}"/>
    <cellStyle name="Comma 7 6 5" xfId="24579" xr:uid="{00000000-0005-0000-0000-0000E53C0000}"/>
    <cellStyle name="Comma 7 6 5 2" xfId="27464" xr:uid="{00000000-0005-0000-0000-0000E63C0000}"/>
    <cellStyle name="Comma 7 6 5 2 2" xfId="34994" xr:uid="{00000000-0005-0000-0000-0000E73C0000}"/>
    <cellStyle name="Comma 7 6 5 3" xfId="32110" xr:uid="{00000000-0005-0000-0000-0000E83C0000}"/>
    <cellStyle name="Comma 7 6 5 4" xfId="30348" xr:uid="{00000000-0005-0000-0000-0000E93C0000}"/>
    <cellStyle name="Comma 7 6 6" xfId="24798" xr:uid="{00000000-0005-0000-0000-0000EA3C0000}"/>
    <cellStyle name="Comma 7 6 6 2" xfId="33650" xr:uid="{00000000-0005-0000-0000-0000EB3C0000}"/>
    <cellStyle name="Comma 7 6 6 3" xfId="30567" xr:uid="{00000000-0005-0000-0000-0000EC3C0000}"/>
    <cellStyle name="Comma 7 6 7" xfId="30766" xr:uid="{00000000-0005-0000-0000-0000ED3C0000}"/>
    <cellStyle name="Comma 7 6 8" xfId="29004" xr:uid="{00000000-0005-0000-0000-0000EE3C0000}"/>
    <cellStyle name="Comma 7 7" xfId="23352" xr:uid="{00000000-0005-0000-0000-0000EF3C0000}"/>
    <cellStyle name="Comma 7 7 2" xfId="23587" xr:uid="{00000000-0005-0000-0000-0000F03C0000}"/>
    <cellStyle name="Comma 7 7 2 2" xfId="25022" xr:uid="{00000000-0005-0000-0000-0000F13C0000}"/>
    <cellStyle name="Comma 7 7 2 2 2" xfId="25790" xr:uid="{00000000-0005-0000-0000-0000F23C0000}"/>
    <cellStyle name="Comma 7 7 2 2 2 2" xfId="28475" xr:uid="{00000000-0005-0000-0000-0000F33C0000}"/>
    <cellStyle name="Comma 7 7 2 2 2 2 2" xfId="36005" xr:uid="{00000000-0005-0000-0000-0000F43C0000}"/>
    <cellStyle name="Comma 7 7 2 2 2 3" xfId="33121" xr:uid="{00000000-0005-0000-0000-0000F53C0000}"/>
    <cellStyle name="Comma 7 7 2 2 3" xfId="27707" xr:uid="{00000000-0005-0000-0000-0000F63C0000}"/>
    <cellStyle name="Comma 7 7 2 2 3 2" xfId="35237" xr:uid="{00000000-0005-0000-0000-0000F73C0000}"/>
    <cellStyle name="Comma 7 7 2 2 4" xfId="32353" xr:uid="{00000000-0005-0000-0000-0000F83C0000}"/>
    <cellStyle name="Comma 7 7 2 3" xfId="25241" xr:uid="{00000000-0005-0000-0000-0000F93C0000}"/>
    <cellStyle name="Comma 7 7 2 3 2" xfId="27926" xr:uid="{00000000-0005-0000-0000-0000FA3C0000}"/>
    <cellStyle name="Comma 7 7 2 3 2 2" xfId="35456" xr:uid="{00000000-0005-0000-0000-0000FB3C0000}"/>
    <cellStyle name="Comma 7 7 2 3 3" xfId="32572" xr:uid="{00000000-0005-0000-0000-0000FC3C0000}"/>
    <cellStyle name="Comma 7 7 2 4" xfId="26474" xr:uid="{00000000-0005-0000-0000-0000FD3C0000}"/>
    <cellStyle name="Comma 7 7 2 4 2" xfId="34004" xr:uid="{00000000-0005-0000-0000-0000FE3C0000}"/>
    <cellStyle name="Comma 7 7 2 5" xfId="31120" xr:uid="{00000000-0005-0000-0000-0000FF3C0000}"/>
    <cellStyle name="Comma 7 7 2 6" xfId="29358" xr:uid="{00000000-0005-0000-0000-0000003D0000}"/>
    <cellStyle name="Comma 7 7 3" xfId="23922" xr:uid="{00000000-0005-0000-0000-0000013D0000}"/>
    <cellStyle name="Comma 7 7 3 2" xfId="25440" xr:uid="{00000000-0005-0000-0000-0000023D0000}"/>
    <cellStyle name="Comma 7 7 3 2 2" xfId="28125" xr:uid="{00000000-0005-0000-0000-0000033D0000}"/>
    <cellStyle name="Comma 7 7 3 2 2 2" xfId="35655" xr:uid="{00000000-0005-0000-0000-0000043D0000}"/>
    <cellStyle name="Comma 7 7 3 2 3" xfId="32771" xr:uid="{00000000-0005-0000-0000-0000053D0000}"/>
    <cellStyle name="Comma 7 7 3 3" xfId="26808" xr:uid="{00000000-0005-0000-0000-0000063D0000}"/>
    <cellStyle name="Comma 7 7 3 3 2" xfId="34338" xr:uid="{00000000-0005-0000-0000-0000073D0000}"/>
    <cellStyle name="Comma 7 7 3 4" xfId="31454" xr:uid="{00000000-0005-0000-0000-0000083D0000}"/>
    <cellStyle name="Comma 7 7 3 5" xfId="29692" xr:uid="{00000000-0005-0000-0000-0000093D0000}"/>
    <cellStyle name="Comma 7 7 4" xfId="24253" xr:uid="{00000000-0005-0000-0000-00000A3D0000}"/>
    <cellStyle name="Comma 7 7 4 2" xfId="26150" xr:uid="{00000000-0005-0000-0000-00000B3D0000}"/>
    <cellStyle name="Comma 7 7 4 2 2" xfId="28835" xr:uid="{00000000-0005-0000-0000-00000C3D0000}"/>
    <cellStyle name="Comma 7 7 4 2 2 2" xfId="36365" xr:uid="{00000000-0005-0000-0000-00000D3D0000}"/>
    <cellStyle name="Comma 7 7 4 2 3" xfId="33481" xr:uid="{00000000-0005-0000-0000-00000E3D0000}"/>
    <cellStyle name="Comma 7 7 4 3" xfId="27138" xr:uid="{00000000-0005-0000-0000-00000F3D0000}"/>
    <cellStyle name="Comma 7 7 4 3 2" xfId="34668" xr:uid="{00000000-0005-0000-0000-0000103D0000}"/>
    <cellStyle name="Comma 7 7 4 4" xfId="31784" xr:uid="{00000000-0005-0000-0000-0000113D0000}"/>
    <cellStyle name="Comma 7 7 4 5" xfId="30022" xr:uid="{00000000-0005-0000-0000-0000123D0000}"/>
    <cellStyle name="Comma 7 7 5" xfId="24583" xr:uid="{00000000-0005-0000-0000-0000133D0000}"/>
    <cellStyle name="Comma 7 7 5 2" xfId="27468" xr:uid="{00000000-0005-0000-0000-0000143D0000}"/>
    <cellStyle name="Comma 7 7 5 2 2" xfId="34998" xr:uid="{00000000-0005-0000-0000-0000153D0000}"/>
    <cellStyle name="Comma 7 7 5 3" xfId="32114" xr:uid="{00000000-0005-0000-0000-0000163D0000}"/>
    <cellStyle name="Comma 7 7 5 4" xfId="30352" xr:uid="{00000000-0005-0000-0000-0000173D0000}"/>
    <cellStyle name="Comma 7 7 6" xfId="24802" xr:uid="{00000000-0005-0000-0000-0000183D0000}"/>
    <cellStyle name="Comma 7 7 6 2" xfId="33654" xr:uid="{00000000-0005-0000-0000-0000193D0000}"/>
    <cellStyle name="Comma 7 7 6 3" xfId="30571" xr:uid="{00000000-0005-0000-0000-00001A3D0000}"/>
    <cellStyle name="Comma 7 7 7" xfId="30770" xr:uid="{00000000-0005-0000-0000-00001B3D0000}"/>
    <cellStyle name="Comma 7 7 8" xfId="29008" xr:uid="{00000000-0005-0000-0000-00001C3D0000}"/>
    <cellStyle name="Comma 7 8" xfId="23357" xr:uid="{00000000-0005-0000-0000-00001D3D0000}"/>
    <cellStyle name="Comma 7 8 2" xfId="23591" xr:uid="{00000000-0005-0000-0000-00001E3D0000}"/>
    <cellStyle name="Comma 7 8 2 2" xfId="25026" xr:uid="{00000000-0005-0000-0000-00001F3D0000}"/>
    <cellStyle name="Comma 7 8 2 2 2" xfId="25794" xr:uid="{00000000-0005-0000-0000-0000203D0000}"/>
    <cellStyle name="Comma 7 8 2 2 2 2" xfId="28479" xr:uid="{00000000-0005-0000-0000-0000213D0000}"/>
    <cellStyle name="Comma 7 8 2 2 2 2 2" xfId="36009" xr:uid="{00000000-0005-0000-0000-0000223D0000}"/>
    <cellStyle name="Comma 7 8 2 2 2 3" xfId="33125" xr:uid="{00000000-0005-0000-0000-0000233D0000}"/>
    <cellStyle name="Comma 7 8 2 2 3" xfId="27711" xr:uid="{00000000-0005-0000-0000-0000243D0000}"/>
    <cellStyle name="Comma 7 8 2 2 3 2" xfId="35241" xr:uid="{00000000-0005-0000-0000-0000253D0000}"/>
    <cellStyle name="Comma 7 8 2 2 4" xfId="32357" xr:uid="{00000000-0005-0000-0000-0000263D0000}"/>
    <cellStyle name="Comma 7 8 2 3" xfId="25245" xr:uid="{00000000-0005-0000-0000-0000273D0000}"/>
    <cellStyle name="Comma 7 8 2 3 2" xfId="27930" xr:uid="{00000000-0005-0000-0000-0000283D0000}"/>
    <cellStyle name="Comma 7 8 2 3 2 2" xfId="35460" xr:uid="{00000000-0005-0000-0000-0000293D0000}"/>
    <cellStyle name="Comma 7 8 2 3 3" xfId="32576" xr:uid="{00000000-0005-0000-0000-00002A3D0000}"/>
    <cellStyle name="Comma 7 8 2 4" xfId="26478" xr:uid="{00000000-0005-0000-0000-00002B3D0000}"/>
    <cellStyle name="Comma 7 8 2 4 2" xfId="34008" xr:uid="{00000000-0005-0000-0000-00002C3D0000}"/>
    <cellStyle name="Comma 7 8 2 5" xfId="31124" xr:uid="{00000000-0005-0000-0000-00002D3D0000}"/>
    <cellStyle name="Comma 7 8 2 6" xfId="29362" xr:uid="{00000000-0005-0000-0000-00002E3D0000}"/>
    <cellStyle name="Comma 7 8 3" xfId="23926" xr:uid="{00000000-0005-0000-0000-00002F3D0000}"/>
    <cellStyle name="Comma 7 8 3 2" xfId="25444" xr:uid="{00000000-0005-0000-0000-0000303D0000}"/>
    <cellStyle name="Comma 7 8 3 2 2" xfId="28129" xr:uid="{00000000-0005-0000-0000-0000313D0000}"/>
    <cellStyle name="Comma 7 8 3 2 2 2" xfId="35659" xr:uid="{00000000-0005-0000-0000-0000323D0000}"/>
    <cellStyle name="Comma 7 8 3 2 3" xfId="32775" xr:uid="{00000000-0005-0000-0000-0000333D0000}"/>
    <cellStyle name="Comma 7 8 3 3" xfId="26812" xr:uid="{00000000-0005-0000-0000-0000343D0000}"/>
    <cellStyle name="Comma 7 8 3 3 2" xfId="34342" xr:uid="{00000000-0005-0000-0000-0000353D0000}"/>
    <cellStyle name="Comma 7 8 3 4" xfId="31458" xr:uid="{00000000-0005-0000-0000-0000363D0000}"/>
    <cellStyle name="Comma 7 8 3 5" xfId="29696" xr:uid="{00000000-0005-0000-0000-0000373D0000}"/>
    <cellStyle name="Comma 7 8 4" xfId="24257" xr:uid="{00000000-0005-0000-0000-0000383D0000}"/>
    <cellStyle name="Comma 7 8 4 2" xfId="26151" xr:uid="{00000000-0005-0000-0000-0000393D0000}"/>
    <cellStyle name="Comma 7 8 4 2 2" xfId="28836" xr:uid="{00000000-0005-0000-0000-00003A3D0000}"/>
    <cellStyle name="Comma 7 8 4 2 2 2" xfId="36366" xr:uid="{00000000-0005-0000-0000-00003B3D0000}"/>
    <cellStyle name="Comma 7 8 4 2 3" xfId="33482" xr:uid="{00000000-0005-0000-0000-00003C3D0000}"/>
    <cellStyle name="Comma 7 8 4 3" xfId="27142" xr:uid="{00000000-0005-0000-0000-00003D3D0000}"/>
    <cellStyle name="Comma 7 8 4 3 2" xfId="34672" xr:uid="{00000000-0005-0000-0000-00003E3D0000}"/>
    <cellStyle name="Comma 7 8 4 4" xfId="31788" xr:uid="{00000000-0005-0000-0000-00003F3D0000}"/>
    <cellStyle name="Comma 7 8 4 5" xfId="30026" xr:uid="{00000000-0005-0000-0000-0000403D0000}"/>
    <cellStyle name="Comma 7 8 5" xfId="24587" xr:uid="{00000000-0005-0000-0000-0000413D0000}"/>
    <cellStyle name="Comma 7 8 5 2" xfId="27472" xr:uid="{00000000-0005-0000-0000-0000423D0000}"/>
    <cellStyle name="Comma 7 8 5 2 2" xfId="35002" xr:uid="{00000000-0005-0000-0000-0000433D0000}"/>
    <cellStyle name="Comma 7 8 5 3" xfId="32118" xr:uid="{00000000-0005-0000-0000-0000443D0000}"/>
    <cellStyle name="Comma 7 8 5 4" xfId="30356" xr:uid="{00000000-0005-0000-0000-0000453D0000}"/>
    <cellStyle name="Comma 7 8 6" xfId="24806" xr:uid="{00000000-0005-0000-0000-0000463D0000}"/>
    <cellStyle name="Comma 7 8 6 2" xfId="33658" xr:uid="{00000000-0005-0000-0000-0000473D0000}"/>
    <cellStyle name="Comma 7 8 6 3" xfId="30575" xr:uid="{00000000-0005-0000-0000-0000483D0000}"/>
    <cellStyle name="Comma 7 8 7" xfId="30774" xr:uid="{00000000-0005-0000-0000-0000493D0000}"/>
    <cellStyle name="Comma 7 8 8" xfId="29012" xr:uid="{00000000-0005-0000-0000-00004A3D0000}"/>
    <cellStyle name="Comma 7 9" xfId="23362" xr:uid="{00000000-0005-0000-0000-00004B3D0000}"/>
    <cellStyle name="Comma 7 9 2" xfId="23595" xr:uid="{00000000-0005-0000-0000-00004C3D0000}"/>
    <cellStyle name="Comma 7 9 2 2" xfId="25030" xr:uid="{00000000-0005-0000-0000-00004D3D0000}"/>
    <cellStyle name="Comma 7 9 2 2 2" xfId="25798" xr:uid="{00000000-0005-0000-0000-00004E3D0000}"/>
    <cellStyle name="Comma 7 9 2 2 2 2" xfId="28483" xr:uid="{00000000-0005-0000-0000-00004F3D0000}"/>
    <cellStyle name="Comma 7 9 2 2 2 2 2" xfId="36013" xr:uid="{00000000-0005-0000-0000-0000503D0000}"/>
    <cellStyle name="Comma 7 9 2 2 2 3" xfId="33129" xr:uid="{00000000-0005-0000-0000-0000513D0000}"/>
    <cellStyle name="Comma 7 9 2 2 3" xfId="27715" xr:uid="{00000000-0005-0000-0000-0000523D0000}"/>
    <cellStyle name="Comma 7 9 2 2 3 2" xfId="35245" xr:uid="{00000000-0005-0000-0000-0000533D0000}"/>
    <cellStyle name="Comma 7 9 2 2 4" xfId="32361" xr:uid="{00000000-0005-0000-0000-0000543D0000}"/>
    <cellStyle name="Comma 7 9 2 3" xfId="25249" xr:uid="{00000000-0005-0000-0000-0000553D0000}"/>
    <cellStyle name="Comma 7 9 2 3 2" xfId="27934" xr:uid="{00000000-0005-0000-0000-0000563D0000}"/>
    <cellStyle name="Comma 7 9 2 3 2 2" xfId="35464" xr:uid="{00000000-0005-0000-0000-0000573D0000}"/>
    <cellStyle name="Comma 7 9 2 3 3" xfId="32580" xr:uid="{00000000-0005-0000-0000-0000583D0000}"/>
    <cellStyle name="Comma 7 9 2 4" xfId="26482" xr:uid="{00000000-0005-0000-0000-0000593D0000}"/>
    <cellStyle name="Comma 7 9 2 4 2" xfId="34012" xr:uid="{00000000-0005-0000-0000-00005A3D0000}"/>
    <cellStyle name="Comma 7 9 2 5" xfId="31128" xr:uid="{00000000-0005-0000-0000-00005B3D0000}"/>
    <cellStyle name="Comma 7 9 2 6" xfId="29366" xr:uid="{00000000-0005-0000-0000-00005C3D0000}"/>
    <cellStyle name="Comma 7 9 3" xfId="23930" xr:uid="{00000000-0005-0000-0000-00005D3D0000}"/>
    <cellStyle name="Comma 7 9 3 2" xfId="25448" xr:uid="{00000000-0005-0000-0000-00005E3D0000}"/>
    <cellStyle name="Comma 7 9 3 2 2" xfId="28133" xr:uid="{00000000-0005-0000-0000-00005F3D0000}"/>
    <cellStyle name="Comma 7 9 3 2 2 2" xfId="35663" xr:uid="{00000000-0005-0000-0000-0000603D0000}"/>
    <cellStyle name="Comma 7 9 3 2 3" xfId="32779" xr:uid="{00000000-0005-0000-0000-0000613D0000}"/>
    <cellStyle name="Comma 7 9 3 3" xfId="26816" xr:uid="{00000000-0005-0000-0000-0000623D0000}"/>
    <cellStyle name="Comma 7 9 3 3 2" xfId="34346" xr:uid="{00000000-0005-0000-0000-0000633D0000}"/>
    <cellStyle name="Comma 7 9 3 4" xfId="31462" xr:uid="{00000000-0005-0000-0000-0000643D0000}"/>
    <cellStyle name="Comma 7 9 3 5" xfId="29700" xr:uid="{00000000-0005-0000-0000-0000653D0000}"/>
    <cellStyle name="Comma 7 9 4" xfId="24261" xr:uid="{00000000-0005-0000-0000-0000663D0000}"/>
    <cellStyle name="Comma 7 9 4 2" xfId="26152" xr:uid="{00000000-0005-0000-0000-0000673D0000}"/>
    <cellStyle name="Comma 7 9 4 2 2" xfId="28837" xr:uid="{00000000-0005-0000-0000-0000683D0000}"/>
    <cellStyle name="Comma 7 9 4 2 2 2" xfId="36367" xr:uid="{00000000-0005-0000-0000-0000693D0000}"/>
    <cellStyle name="Comma 7 9 4 2 3" xfId="33483" xr:uid="{00000000-0005-0000-0000-00006A3D0000}"/>
    <cellStyle name="Comma 7 9 4 3" xfId="27146" xr:uid="{00000000-0005-0000-0000-00006B3D0000}"/>
    <cellStyle name="Comma 7 9 4 3 2" xfId="34676" xr:uid="{00000000-0005-0000-0000-00006C3D0000}"/>
    <cellStyle name="Comma 7 9 4 4" xfId="31792" xr:uid="{00000000-0005-0000-0000-00006D3D0000}"/>
    <cellStyle name="Comma 7 9 4 5" xfId="30030" xr:uid="{00000000-0005-0000-0000-00006E3D0000}"/>
    <cellStyle name="Comma 7 9 5" xfId="24591" xr:uid="{00000000-0005-0000-0000-00006F3D0000}"/>
    <cellStyle name="Comma 7 9 5 2" xfId="27476" xr:uid="{00000000-0005-0000-0000-0000703D0000}"/>
    <cellStyle name="Comma 7 9 5 2 2" xfId="35006" xr:uid="{00000000-0005-0000-0000-0000713D0000}"/>
    <cellStyle name="Comma 7 9 5 3" xfId="32122" xr:uid="{00000000-0005-0000-0000-0000723D0000}"/>
    <cellStyle name="Comma 7 9 5 4" xfId="30360" xr:uid="{00000000-0005-0000-0000-0000733D0000}"/>
    <cellStyle name="Comma 7 9 6" xfId="24810" xr:uid="{00000000-0005-0000-0000-0000743D0000}"/>
    <cellStyle name="Comma 7 9 6 2" xfId="33662" xr:uid="{00000000-0005-0000-0000-0000753D0000}"/>
    <cellStyle name="Comma 7 9 6 3" xfId="30579" xr:uid="{00000000-0005-0000-0000-0000763D0000}"/>
    <cellStyle name="Comma 7 9 7" xfId="30778" xr:uid="{00000000-0005-0000-0000-0000773D0000}"/>
    <cellStyle name="Comma 7 9 8" xfId="29016" xr:uid="{00000000-0005-0000-0000-0000783D0000}"/>
    <cellStyle name="Comma 8" xfId="3665" xr:uid="{00000000-0005-0000-0000-0000793D0000}"/>
    <cellStyle name="Comma 8 10" xfId="23372" xr:uid="{00000000-0005-0000-0000-00007A3D0000}"/>
    <cellStyle name="Comma 8 10 2" xfId="23604" xr:uid="{00000000-0005-0000-0000-00007B3D0000}"/>
    <cellStyle name="Comma 8 10 2 2" xfId="25039" xr:uid="{00000000-0005-0000-0000-00007C3D0000}"/>
    <cellStyle name="Comma 8 10 2 2 2" xfId="25807" xr:uid="{00000000-0005-0000-0000-00007D3D0000}"/>
    <cellStyle name="Comma 8 10 2 2 2 2" xfId="28492" xr:uid="{00000000-0005-0000-0000-00007E3D0000}"/>
    <cellStyle name="Comma 8 10 2 2 2 2 2" xfId="36022" xr:uid="{00000000-0005-0000-0000-00007F3D0000}"/>
    <cellStyle name="Comma 8 10 2 2 2 3" xfId="33138" xr:uid="{00000000-0005-0000-0000-0000803D0000}"/>
    <cellStyle name="Comma 8 10 2 2 3" xfId="27724" xr:uid="{00000000-0005-0000-0000-0000813D0000}"/>
    <cellStyle name="Comma 8 10 2 2 3 2" xfId="35254" xr:uid="{00000000-0005-0000-0000-0000823D0000}"/>
    <cellStyle name="Comma 8 10 2 2 4" xfId="32370" xr:uid="{00000000-0005-0000-0000-0000833D0000}"/>
    <cellStyle name="Comma 8 10 2 3" xfId="25258" xr:uid="{00000000-0005-0000-0000-0000843D0000}"/>
    <cellStyle name="Comma 8 10 2 3 2" xfId="27943" xr:uid="{00000000-0005-0000-0000-0000853D0000}"/>
    <cellStyle name="Comma 8 10 2 3 2 2" xfId="35473" xr:uid="{00000000-0005-0000-0000-0000863D0000}"/>
    <cellStyle name="Comma 8 10 2 3 3" xfId="32589" xr:uid="{00000000-0005-0000-0000-0000873D0000}"/>
    <cellStyle name="Comma 8 10 2 4" xfId="26491" xr:uid="{00000000-0005-0000-0000-0000883D0000}"/>
    <cellStyle name="Comma 8 10 2 4 2" xfId="34021" xr:uid="{00000000-0005-0000-0000-0000893D0000}"/>
    <cellStyle name="Comma 8 10 2 5" xfId="31137" xr:uid="{00000000-0005-0000-0000-00008A3D0000}"/>
    <cellStyle name="Comma 8 10 2 6" xfId="29375" xr:uid="{00000000-0005-0000-0000-00008B3D0000}"/>
    <cellStyle name="Comma 8 10 3" xfId="23939" xr:uid="{00000000-0005-0000-0000-00008C3D0000}"/>
    <cellStyle name="Comma 8 10 3 2" xfId="25457" xr:uid="{00000000-0005-0000-0000-00008D3D0000}"/>
    <cellStyle name="Comma 8 10 3 2 2" xfId="28142" xr:uid="{00000000-0005-0000-0000-00008E3D0000}"/>
    <cellStyle name="Comma 8 10 3 2 2 2" xfId="35672" xr:uid="{00000000-0005-0000-0000-00008F3D0000}"/>
    <cellStyle name="Comma 8 10 3 2 3" xfId="32788" xr:uid="{00000000-0005-0000-0000-0000903D0000}"/>
    <cellStyle name="Comma 8 10 3 3" xfId="26825" xr:uid="{00000000-0005-0000-0000-0000913D0000}"/>
    <cellStyle name="Comma 8 10 3 3 2" xfId="34355" xr:uid="{00000000-0005-0000-0000-0000923D0000}"/>
    <cellStyle name="Comma 8 10 3 4" xfId="31471" xr:uid="{00000000-0005-0000-0000-0000933D0000}"/>
    <cellStyle name="Comma 8 10 3 5" xfId="29709" xr:uid="{00000000-0005-0000-0000-0000943D0000}"/>
    <cellStyle name="Comma 8 10 4" xfId="24270" xr:uid="{00000000-0005-0000-0000-0000953D0000}"/>
    <cellStyle name="Comma 8 10 4 2" xfId="26153" xr:uid="{00000000-0005-0000-0000-0000963D0000}"/>
    <cellStyle name="Comma 8 10 4 2 2" xfId="28838" xr:uid="{00000000-0005-0000-0000-0000973D0000}"/>
    <cellStyle name="Comma 8 10 4 2 2 2" xfId="36368" xr:uid="{00000000-0005-0000-0000-0000983D0000}"/>
    <cellStyle name="Comma 8 10 4 2 3" xfId="33484" xr:uid="{00000000-0005-0000-0000-0000993D0000}"/>
    <cellStyle name="Comma 8 10 4 3" xfId="27155" xr:uid="{00000000-0005-0000-0000-00009A3D0000}"/>
    <cellStyle name="Comma 8 10 4 3 2" xfId="34685" xr:uid="{00000000-0005-0000-0000-00009B3D0000}"/>
    <cellStyle name="Comma 8 10 4 4" xfId="31801" xr:uid="{00000000-0005-0000-0000-00009C3D0000}"/>
    <cellStyle name="Comma 8 10 4 5" xfId="30039" xr:uid="{00000000-0005-0000-0000-00009D3D0000}"/>
    <cellStyle name="Comma 8 10 5" xfId="24600" xr:uid="{00000000-0005-0000-0000-00009E3D0000}"/>
    <cellStyle name="Comma 8 10 5 2" xfId="27485" xr:uid="{00000000-0005-0000-0000-00009F3D0000}"/>
    <cellStyle name="Comma 8 10 5 2 2" xfId="35015" xr:uid="{00000000-0005-0000-0000-0000A03D0000}"/>
    <cellStyle name="Comma 8 10 5 3" xfId="32131" xr:uid="{00000000-0005-0000-0000-0000A13D0000}"/>
    <cellStyle name="Comma 8 10 5 4" xfId="30369" xr:uid="{00000000-0005-0000-0000-0000A23D0000}"/>
    <cellStyle name="Comma 8 10 6" xfId="24819" xr:uid="{00000000-0005-0000-0000-0000A33D0000}"/>
    <cellStyle name="Comma 8 10 6 2" xfId="33671" xr:uid="{00000000-0005-0000-0000-0000A43D0000}"/>
    <cellStyle name="Comma 8 10 6 3" xfId="30588" xr:uid="{00000000-0005-0000-0000-0000A53D0000}"/>
    <cellStyle name="Comma 8 10 7" xfId="30787" xr:uid="{00000000-0005-0000-0000-0000A63D0000}"/>
    <cellStyle name="Comma 8 10 8" xfId="29025" xr:uid="{00000000-0005-0000-0000-0000A73D0000}"/>
    <cellStyle name="Comma 8 11" xfId="23376" xr:uid="{00000000-0005-0000-0000-0000A83D0000}"/>
    <cellStyle name="Comma 8 11 2" xfId="23608" xr:uid="{00000000-0005-0000-0000-0000A93D0000}"/>
    <cellStyle name="Comma 8 11 2 2" xfId="25043" xr:uid="{00000000-0005-0000-0000-0000AA3D0000}"/>
    <cellStyle name="Comma 8 11 2 2 2" xfId="25811" xr:uid="{00000000-0005-0000-0000-0000AB3D0000}"/>
    <cellStyle name="Comma 8 11 2 2 2 2" xfId="28496" xr:uid="{00000000-0005-0000-0000-0000AC3D0000}"/>
    <cellStyle name="Comma 8 11 2 2 2 2 2" xfId="36026" xr:uid="{00000000-0005-0000-0000-0000AD3D0000}"/>
    <cellStyle name="Comma 8 11 2 2 2 3" xfId="33142" xr:uid="{00000000-0005-0000-0000-0000AE3D0000}"/>
    <cellStyle name="Comma 8 11 2 2 3" xfId="27728" xr:uid="{00000000-0005-0000-0000-0000AF3D0000}"/>
    <cellStyle name="Comma 8 11 2 2 3 2" xfId="35258" xr:uid="{00000000-0005-0000-0000-0000B03D0000}"/>
    <cellStyle name="Comma 8 11 2 2 4" xfId="32374" xr:uid="{00000000-0005-0000-0000-0000B13D0000}"/>
    <cellStyle name="Comma 8 11 2 3" xfId="25262" xr:uid="{00000000-0005-0000-0000-0000B23D0000}"/>
    <cellStyle name="Comma 8 11 2 3 2" xfId="27947" xr:uid="{00000000-0005-0000-0000-0000B33D0000}"/>
    <cellStyle name="Comma 8 11 2 3 2 2" xfId="35477" xr:uid="{00000000-0005-0000-0000-0000B43D0000}"/>
    <cellStyle name="Comma 8 11 2 3 3" xfId="32593" xr:uid="{00000000-0005-0000-0000-0000B53D0000}"/>
    <cellStyle name="Comma 8 11 2 4" xfId="26495" xr:uid="{00000000-0005-0000-0000-0000B63D0000}"/>
    <cellStyle name="Comma 8 11 2 4 2" xfId="34025" xr:uid="{00000000-0005-0000-0000-0000B73D0000}"/>
    <cellStyle name="Comma 8 11 2 5" xfId="31141" xr:uid="{00000000-0005-0000-0000-0000B83D0000}"/>
    <cellStyle name="Comma 8 11 2 6" xfId="29379" xr:uid="{00000000-0005-0000-0000-0000B93D0000}"/>
    <cellStyle name="Comma 8 11 3" xfId="23943" xr:uid="{00000000-0005-0000-0000-0000BA3D0000}"/>
    <cellStyle name="Comma 8 11 3 2" xfId="25461" xr:uid="{00000000-0005-0000-0000-0000BB3D0000}"/>
    <cellStyle name="Comma 8 11 3 2 2" xfId="28146" xr:uid="{00000000-0005-0000-0000-0000BC3D0000}"/>
    <cellStyle name="Comma 8 11 3 2 2 2" xfId="35676" xr:uid="{00000000-0005-0000-0000-0000BD3D0000}"/>
    <cellStyle name="Comma 8 11 3 2 3" xfId="32792" xr:uid="{00000000-0005-0000-0000-0000BE3D0000}"/>
    <cellStyle name="Comma 8 11 3 3" xfId="26829" xr:uid="{00000000-0005-0000-0000-0000BF3D0000}"/>
    <cellStyle name="Comma 8 11 3 3 2" xfId="34359" xr:uid="{00000000-0005-0000-0000-0000C03D0000}"/>
    <cellStyle name="Comma 8 11 3 4" xfId="31475" xr:uid="{00000000-0005-0000-0000-0000C13D0000}"/>
    <cellStyle name="Comma 8 11 3 5" xfId="29713" xr:uid="{00000000-0005-0000-0000-0000C23D0000}"/>
    <cellStyle name="Comma 8 11 4" xfId="24274" xr:uid="{00000000-0005-0000-0000-0000C33D0000}"/>
    <cellStyle name="Comma 8 11 4 2" xfId="26154" xr:uid="{00000000-0005-0000-0000-0000C43D0000}"/>
    <cellStyle name="Comma 8 11 4 2 2" xfId="28839" xr:uid="{00000000-0005-0000-0000-0000C53D0000}"/>
    <cellStyle name="Comma 8 11 4 2 2 2" xfId="36369" xr:uid="{00000000-0005-0000-0000-0000C63D0000}"/>
    <cellStyle name="Comma 8 11 4 2 3" xfId="33485" xr:uid="{00000000-0005-0000-0000-0000C73D0000}"/>
    <cellStyle name="Comma 8 11 4 3" xfId="27159" xr:uid="{00000000-0005-0000-0000-0000C83D0000}"/>
    <cellStyle name="Comma 8 11 4 3 2" xfId="34689" xr:uid="{00000000-0005-0000-0000-0000C93D0000}"/>
    <cellStyle name="Comma 8 11 4 4" xfId="31805" xr:uid="{00000000-0005-0000-0000-0000CA3D0000}"/>
    <cellStyle name="Comma 8 11 4 5" xfId="30043" xr:uid="{00000000-0005-0000-0000-0000CB3D0000}"/>
    <cellStyle name="Comma 8 11 5" xfId="24604" xr:uid="{00000000-0005-0000-0000-0000CC3D0000}"/>
    <cellStyle name="Comma 8 11 5 2" xfId="27489" xr:uid="{00000000-0005-0000-0000-0000CD3D0000}"/>
    <cellStyle name="Comma 8 11 5 2 2" xfId="35019" xr:uid="{00000000-0005-0000-0000-0000CE3D0000}"/>
    <cellStyle name="Comma 8 11 5 3" xfId="32135" xr:uid="{00000000-0005-0000-0000-0000CF3D0000}"/>
    <cellStyle name="Comma 8 11 5 4" xfId="30373" xr:uid="{00000000-0005-0000-0000-0000D03D0000}"/>
    <cellStyle name="Comma 8 11 6" xfId="24823" xr:uid="{00000000-0005-0000-0000-0000D13D0000}"/>
    <cellStyle name="Comma 8 11 6 2" xfId="33675" xr:uid="{00000000-0005-0000-0000-0000D23D0000}"/>
    <cellStyle name="Comma 8 11 6 3" xfId="30592" xr:uid="{00000000-0005-0000-0000-0000D33D0000}"/>
    <cellStyle name="Comma 8 11 7" xfId="30791" xr:uid="{00000000-0005-0000-0000-0000D43D0000}"/>
    <cellStyle name="Comma 8 11 8" xfId="29029" xr:uid="{00000000-0005-0000-0000-0000D53D0000}"/>
    <cellStyle name="Comma 8 12" xfId="23381" xr:uid="{00000000-0005-0000-0000-0000D63D0000}"/>
    <cellStyle name="Comma 8 12 2" xfId="23612" xr:uid="{00000000-0005-0000-0000-0000D73D0000}"/>
    <cellStyle name="Comma 8 12 2 2" xfId="25047" xr:uid="{00000000-0005-0000-0000-0000D83D0000}"/>
    <cellStyle name="Comma 8 12 2 2 2" xfId="25815" xr:uid="{00000000-0005-0000-0000-0000D93D0000}"/>
    <cellStyle name="Comma 8 12 2 2 2 2" xfId="28500" xr:uid="{00000000-0005-0000-0000-0000DA3D0000}"/>
    <cellStyle name="Comma 8 12 2 2 2 2 2" xfId="36030" xr:uid="{00000000-0005-0000-0000-0000DB3D0000}"/>
    <cellStyle name="Comma 8 12 2 2 2 3" xfId="33146" xr:uid="{00000000-0005-0000-0000-0000DC3D0000}"/>
    <cellStyle name="Comma 8 12 2 2 3" xfId="27732" xr:uid="{00000000-0005-0000-0000-0000DD3D0000}"/>
    <cellStyle name="Comma 8 12 2 2 3 2" xfId="35262" xr:uid="{00000000-0005-0000-0000-0000DE3D0000}"/>
    <cellStyle name="Comma 8 12 2 2 4" xfId="32378" xr:uid="{00000000-0005-0000-0000-0000DF3D0000}"/>
    <cellStyle name="Comma 8 12 2 3" xfId="25266" xr:uid="{00000000-0005-0000-0000-0000E03D0000}"/>
    <cellStyle name="Comma 8 12 2 3 2" xfId="27951" xr:uid="{00000000-0005-0000-0000-0000E13D0000}"/>
    <cellStyle name="Comma 8 12 2 3 2 2" xfId="35481" xr:uid="{00000000-0005-0000-0000-0000E23D0000}"/>
    <cellStyle name="Comma 8 12 2 3 3" xfId="32597" xr:uid="{00000000-0005-0000-0000-0000E33D0000}"/>
    <cellStyle name="Comma 8 12 2 4" xfId="26499" xr:uid="{00000000-0005-0000-0000-0000E43D0000}"/>
    <cellStyle name="Comma 8 12 2 4 2" xfId="34029" xr:uid="{00000000-0005-0000-0000-0000E53D0000}"/>
    <cellStyle name="Comma 8 12 2 5" xfId="31145" xr:uid="{00000000-0005-0000-0000-0000E63D0000}"/>
    <cellStyle name="Comma 8 12 2 6" xfId="29383" xr:uid="{00000000-0005-0000-0000-0000E73D0000}"/>
    <cellStyle name="Comma 8 12 3" xfId="23947" xr:uid="{00000000-0005-0000-0000-0000E83D0000}"/>
    <cellStyle name="Comma 8 12 3 2" xfId="25465" xr:uid="{00000000-0005-0000-0000-0000E93D0000}"/>
    <cellStyle name="Comma 8 12 3 2 2" xfId="28150" xr:uid="{00000000-0005-0000-0000-0000EA3D0000}"/>
    <cellStyle name="Comma 8 12 3 2 2 2" xfId="35680" xr:uid="{00000000-0005-0000-0000-0000EB3D0000}"/>
    <cellStyle name="Comma 8 12 3 2 3" xfId="32796" xr:uid="{00000000-0005-0000-0000-0000EC3D0000}"/>
    <cellStyle name="Comma 8 12 3 3" xfId="26833" xr:uid="{00000000-0005-0000-0000-0000ED3D0000}"/>
    <cellStyle name="Comma 8 12 3 3 2" xfId="34363" xr:uid="{00000000-0005-0000-0000-0000EE3D0000}"/>
    <cellStyle name="Comma 8 12 3 4" xfId="31479" xr:uid="{00000000-0005-0000-0000-0000EF3D0000}"/>
    <cellStyle name="Comma 8 12 3 5" xfId="29717" xr:uid="{00000000-0005-0000-0000-0000F03D0000}"/>
    <cellStyle name="Comma 8 12 4" xfId="24278" xr:uid="{00000000-0005-0000-0000-0000F13D0000}"/>
    <cellStyle name="Comma 8 12 4 2" xfId="26155" xr:uid="{00000000-0005-0000-0000-0000F23D0000}"/>
    <cellStyle name="Comma 8 12 4 2 2" xfId="28840" xr:uid="{00000000-0005-0000-0000-0000F33D0000}"/>
    <cellStyle name="Comma 8 12 4 2 2 2" xfId="36370" xr:uid="{00000000-0005-0000-0000-0000F43D0000}"/>
    <cellStyle name="Comma 8 12 4 2 3" xfId="33486" xr:uid="{00000000-0005-0000-0000-0000F53D0000}"/>
    <cellStyle name="Comma 8 12 4 3" xfId="27163" xr:uid="{00000000-0005-0000-0000-0000F63D0000}"/>
    <cellStyle name="Comma 8 12 4 3 2" xfId="34693" xr:uid="{00000000-0005-0000-0000-0000F73D0000}"/>
    <cellStyle name="Comma 8 12 4 4" xfId="31809" xr:uid="{00000000-0005-0000-0000-0000F83D0000}"/>
    <cellStyle name="Comma 8 12 4 5" xfId="30047" xr:uid="{00000000-0005-0000-0000-0000F93D0000}"/>
    <cellStyle name="Comma 8 12 5" xfId="24608" xr:uid="{00000000-0005-0000-0000-0000FA3D0000}"/>
    <cellStyle name="Comma 8 12 5 2" xfId="27493" xr:uid="{00000000-0005-0000-0000-0000FB3D0000}"/>
    <cellStyle name="Comma 8 12 5 2 2" xfId="35023" xr:uid="{00000000-0005-0000-0000-0000FC3D0000}"/>
    <cellStyle name="Comma 8 12 5 3" xfId="32139" xr:uid="{00000000-0005-0000-0000-0000FD3D0000}"/>
    <cellStyle name="Comma 8 12 5 4" xfId="30377" xr:uid="{00000000-0005-0000-0000-0000FE3D0000}"/>
    <cellStyle name="Comma 8 12 6" xfId="24827" xr:uid="{00000000-0005-0000-0000-0000FF3D0000}"/>
    <cellStyle name="Comma 8 12 6 2" xfId="33679" xr:uid="{00000000-0005-0000-0000-0000003E0000}"/>
    <cellStyle name="Comma 8 12 6 3" xfId="30596" xr:uid="{00000000-0005-0000-0000-0000013E0000}"/>
    <cellStyle name="Comma 8 12 7" xfId="30795" xr:uid="{00000000-0005-0000-0000-0000023E0000}"/>
    <cellStyle name="Comma 8 12 8" xfId="29033" xr:uid="{00000000-0005-0000-0000-0000033E0000}"/>
    <cellStyle name="Comma 8 13" xfId="23385" xr:uid="{00000000-0005-0000-0000-0000043E0000}"/>
    <cellStyle name="Comma 8 13 2" xfId="23616" xr:uid="{00000000-0005-0000-0000-0000053E0000}"/>
    <cellStyle name="Comma 8 13 2 2" xfId="25051" xr:uid="{00000000-0005-0000-0000-0000063E0000}"/>
    <cellStyle name="Comma 8 13 2 2 2" xfId="25819" xr:uid="{00000000-0005-0000-0000-0000073E0000}"/>
    <cellStyle name="Comma 8 13 2 2 2 2" xfId="28504" xr:uid="{00000000-0005-0000-0000-0000083E0000}"/>
    <cellStyle name="Comma 8 13 2 2 2 2 2" xfId="36034" xr:uid="{00000000-0005-0000-0000-0000093E0000}"/>
    <cellStyle name="Comma 8 13 2 2 2 3" xfId="33150" xr:uid="{00000000-0005-0000-0000-00000A3E0000}"/>
    <cellStyle name="Comma 8 13 2 2 3" xfId="27736" xr:uid="{00000000-0005-0000-0000-00000B3E0000}"/>
    <cellStyle name="Comma 8 13 2 2 3 2" xfId="35266" xr:uid="{00000000-0005-0000-0000-00000C3E0000}"/>
    <cellStyle name="Comma 8 13 2 2 4" xfId="32382" xr:uid="{00000000-0005-0000-0000-00000D3E0000}"/>
    <cellStyle name="Comma 8 13 2 3" xfId="25270" xr:uid="{00000000-0005-0000-0000-00000E3E0000}"/>
    <cellStyle name="Comma 8 13 2 3 2" xfId="27955" xr:uid="{00000000-0005-0000-0000-00000F3E0000}"/>
    <cellStyle name="Comma 8 13 2 3 2 2" xfId="35485" xr:uid="{00000000-0005-0000-0000-0000103E0000}"/>
    <cellStyle name="Comma 8 13 2 3 3" xfId="32601" xr:uid="{00000000-0005-0000-0000-0000113E0000}"/>
    <cellStyle name="Comma 8 13 2 4" xfId="26503" xr:uid="{00000000-0005-0000-0000-0000123E0000}"/>
    <cellStyle name="Comma 8 13 2 4 2" xfId="34033" xr:uid="{00000000-0005-0000-0000-0000133E0000}"/>
    <cellStyle name="Comma 8 13 2 5" xfId="31149" xr:uid="{00000000-0005-0000-0000-0000143E0000}"/>
    <cellStyle name="Comma 8 13 2 6" xfId="29387" xr:uid="{00000000-0005-0000-0000-0000153E0000}"/>
    <cellStyle name="Comma 8 13 3" xfId="23951" xr:uid="{00000000-0005-0000-0000-0000163E0000}"/>
    <cellStyle name="Comma 8 13 3 2" xfId="25469" xr:uid="{00000000-0005-0000-0000-0000173E0000}"/>
    <cellStyle name="Comma 8 13 3 2 2" xfId="28154" xr:uid="{00000000-0005-0000-0000-0000183E0000}"/>
    <cellStyle name="Comma 8 13 3 2 2 2" xfId="35684" xr:uid="{00000000-0005-0000-0000-0000193E0000}"/>
    <cellStyle name="Comma 8 13 3 2 3" xfId="32800" xr:uid="{00000000-0005-0000-0000-00001A3E0000}"/>
    <cellStyle name="Comma 8 13 3 3" xfId="26837" xr:uid="{00000000-0005-0000-0000-00001B3E0000}"/>
    <cellStyle name="Comma 8 13 3 3 2" xfId="34367" xr:uid="{00000000-0005-0000-0000-00001C3E0000}"/>
    <cellStyle name="Comma 8 13 3 4" xfId="31483" xr:uid="{00000000-0005-0000-0000-00001D3E0000}"/>
    <cellStyle name="Comma 8 13 3 5" xfId="29721" xr:uid="{00000000-0005-0000-0000-00001E3E0000}"/>
    <cellStyle name="Comma 8 13 4" xfId="24282" xr:uid="{00000000-0005-0000-0000-00001F3E0000}"/>
    <cellStyle name="Comma 8 13 4 2" xfId="26156" xr:uid="{00000000-0005-0000-0000-0000203E0000}"/>
    <cellStyle name="Comma 8 13 4 2 2" xfId="28841" xr:uid="{00000000-0005-0000-0000-0000213E0000}"/>
    <cellStyle name="Comma 8 13 4 2 2 2" xfId="36371" xr:uid="{00000000-0005-0000-0000-0000223E0000}"/>
    <cellStyle name="Comma 8 13 4 2 3" xfId="33487" xr:uid="{00000000-0005-0000-0000-0000233E0000}"/>
    <cellStyle name="Comma 8 13 4 3" xfId="27167" xr:uid="{00000000-0005-0000-0000-0000243E0000}"/>
    <cellStyle name="Comma 8 13 4 3 2" xfId="34697" xr:uid="{00000000-0005-0000-0000-0000253E0000}"/>
    <cellStyle name="Comma 8 13 4 4" xfId="31813" xr:uid="{00000000-0005-0000-0000-0000263E0000}"/>
    <cellStyle name="Comma 8 13 4 5" xfId="30051" xr:uid="{00000000-0005-0000-0000-0000273E0000}"/>
    <cellStyle name="Comma 8 13 5" xfId="24612" xr:uid="{00000000-0005-0000-0000-0000283E0000}"/>
    <cellStyle name="Comma 8 13 5 2" xfId="27497" xr:uid="{00000000-0005-0000-0000-0000293E0000}"/>
    <cellStyle name="Comma 8 13 5 2 2" xfId="35027" xr:uid="{00000000-0005-0000-0000-00002A3E0000}"/>
    <cellStyle name="Comma 8 13 5 3" xfId="32143" xr:uid="{00000000-0005-0000-0000-00002B3E0000}"/>
    <cellStyle name="Comma 8 13 5 4" xfId="30381" xr:uid="{00000000-0005-0000-0000-00002C3E0000}"/>
    <cellStyle name="Comma 8 13 6" xfId="24831" xr:uid="{00000000-0005-0000-0000-00002D3E0000}"/>
    <cellStyle name="Comma 8 13 6 2" xfId="33683" xr:uid="{00000000-0005-0000-0000-00002E3E0000}"/>
    <cellStyle name="Comma 8 13 6 3" xfId="30600" xr:uid="{00000000-0005-0000-0000-00002F3E0000}"/>
    <cellStyle name="Comma 8 13 7" xfId="30799" xr:uid="{00000000-0005-0000-0000-0000303E0000}"/>
    <cellStyle name="Comma 8 13 8" xfId="29037" xr:uid="{00000000-0005-0000-0000-0000313E0000}"/>
    <cellStyle name="Comma 8 14" xfId="23396" xr:uid="{00000000-0005-0000-0000-0000323E0000}"/>
    <cellStyle name="Comma 8 14 2" xfId="23620" xr:uid="{00000000-0005-0000-0000-0000333E0000}"/>
    <cellStyle name="Comma 8 14 2 2" xfId="25055" xr:uid="{00000000-0005-0000-0000-0000343E0000}"/>
    <cellStyle name="Comma 8 14 2 2 2" xfId="25823" xr:uid="{00000000-0005-0000-0000-0000353E0000}"/>
    <cellStyle name="Comma 8 14 2 2 2 2" xfId="28508" xr:uid="{00000000-0005-0000-0000-0000363E0000}"/>
    <cellStyle name="Comma 8 14 2 2 2 2 2" xfId="36038" xr:uid="{00000000-0005-0000-0000-0000373E0000}"/>
    <cellStyle name="Comma 8 14 2 2 2 3" xfId="33154" xr:uid="{00000000-0005-0000-0000-0000383E0000}"/>
    <cellStyle name="Comma 8 14 2 2 3" xfId="27740" xr:uid="{00000000-0005-0000-0000-0000393E0000}"/>
    <cellStyle name="Comma 8 14 2 2 3 2" xfId="35270" xr:uid="{00000000-0005-0000-0000-00003A3E0000}"/>
    <cellStyle name="Comma 8 14 2 2 4" xfId="32386" xr:uid="{00000000-0005-0000-0000-00003B3E0000}"/>
    <cellStyle name="Comma 8 14 2 3" xfId="25274" xr:uid="{00000000-0005-0000-0000-00003C3E0000}"/>
    <cellStyle name="Comma 8 14 2 3 2" xfId="27959" xr:uid="{00000000-0005-0000-0000-00003D3E0000}"/>
    <cellStyle name="Comma 8 14 2 3 2 2" xfId="35489" xr:uid="{00000000-0005-0000-0000-00003E3E0000}"/>
    <cellStyle name="Comma 8 14 2 3 3" xfId="32605" xr:uid="{00000000-0005-0000-0000-00003F3E0000}"/>
    <cellStyle name="Comma 8 14 2 4" xfId="26507" xr:uid="{00000000-0005-0000-0000-0000403E0000}"/>
    <cellStyle name="Comma 8 14 2 4 2" xfId="34037" xr:uid="{00000000-0005-0000-0000-0000413E0000}"/>
    <cellStyle name="Comma 8 14 2 5" xfId="31153" xr:uid="{00000000-0005-0000-0000-0000423E0000}"/>
    <cellStyle name="Comma 8 14 2 6" xfId="29391" xr:uid="{00000000-0005-0000-0000-0000433E0000}"/>
    <cellStyle name="Comma 8 14 3" xfId="23955" xr:uid="{00000000-0005-0000-0000-0000443E0000}"/>
    <cellStyle name="Comma 8 14 3 2" xfId="25473" xr:uid="{00000000-0005-0000-0000-0000453E0000}"/>
    <cellStyle name="Comma 8 14 3 2 2" xfId="28158" xr:uid="{00000000-0005-0000-0000-0000463E0000}"/>
    <cellStyle name="Comma 8 14 3 2 2 2" xfId="35688" xr:uid="{00000000-0005-0000-0000-0000473E0000}"/>
    <cellStyle name="Comma 8 14 3 2 3" xfId="32804" xr:uid="{00000000-0005-0000-0000-0000483E0000}"/>
    <cellStyle name="Comma 8 14 3 3" xfId="26841" xr:uid="{00000000-0005-0000-0000-0000493E0000}"/>
    <cellStyle name="Comma 8 14 3 3 2" xfId="34371" xr:uid="{00000000-0005-0000-0000-00004A3E0000}"/>
    <cellStyle name="Comma 8 14 3 4" xfId="31487" xr:uid="{00000000-0005-0000-0000-00004B3E0000}"/>
    <cellStyle name="Comma 8 14 3 5" xfId="29725" xr:uid="{00000000-0005-0000-0000-00004C3E0000}"/>
    <cellStyle name="Comma 8 14 4" xfId="24286" xr:uid="{00000000-0005-0000-0000-00004D3E0000}"/>
    <cellStyle name="Comma 8 14 4 2" xfId="26157" xr:uid="{00000000-0005-0000-0000-00004E3E0000}"/>
    <cellStyle name="Comma 8 14 4 2 2" xfId="28842" xr:uid="{00000000-0005-0000-0000-00004F3E0000}"/>
    <cellStyle name="Comma 8 14 4 2 2 2" xfId="36372" xr:uid="{00000000-0005-0000-0000-0000503E0000}"/>
    <cellStyle name="Comma 8 14 4 2 3" xfId="33488" xr:uid="{00000000-0005-0000-0000-0000513E0000}"/>
    <cellStyle name="Comma 8 14 4 3" xfId="27171" xr:uid="{00000000-0005-0000-0000-0000523E0000}"/>
    <cellStyle name="Comma 8 14 4 3 2" xfId="34701" xr:uid="{00000000-0005-0000-0000-0000533E0000}"/>
    <cellStyle name="Comma 8 14 4 4" xfId="31817" xr:uid="{00000000-0005-0000-0000-0000543E0000}"/>
    <cellStyle name="Comma 8 14 4 5" xfId="30055" xr:uid="{00000000-0005-0000-0000-0000553E0000}"/>
    <cellStyle name="Comma 8 14 5" xfId="24616" xr:uid="{00000000-0005-0000-0000-0000563E0000}"/>
    <cellStyle name="Comma 8 14 5 2" xfId="27501" xr:uid="{00000000-0005-0000-0000-0000573E0000}"/>
    <cellStyle name="Comma 8 14 5 2 2" xfId="35031" xr:uid="{00000000-0005-0000-0000-0000583E0000}"/>
    <cellStyle name="Comma 8 14 5 3" xfId="32147" xr:uid="{00000000-0005-0000-0000-0000593E0000}"/>
    <cellStyle name="Comma 8 14 5 4" xfId="30385" xr:uid="{00000000-0005-0000-0000-00005A3E0000}"/>
    <cellStyle name="Comma 8 14 6" xfId="24835" xr:uid="{00000000-0005-0000-0000-00005B3E0000}"/>
    <cellStyle name="Comma 8 14 6 2" xfId="33687" xr:uid="{00000000-0005-0000-0000-00005C3E0000}"/>
    <cellStyle name="Comma 8 14 6 3" xfId="30604" xr:uid="{00000000-0005-0000-0000-00005D3E0000}"/>
    <cellStyle name="Comma 8 14 7" xfId="30803" xr:uid="{00000000-0005-0000-0000-00005E3E0000}"/>
    <cellStyle name="Comma 8 14 8" xfId="29041" xr:uid="{00000000-0005-0000-0000-00005F3E0000}"/>
    <cellStyle name="Comma 8 15" xfId="23400" xr:uid="{00000000-0005-0000-0000-0000603E0000}"/>
    <cellStyle name="Comma 8 15 2" xfId="23624" xr:uid="{00000000-0005-0000-0000-0000613E0000}"/>
    <cellStyle name="Comma 8 15 2 2" xfId="25059" xr:uid="{00000000-0005-0000-0000-0000623E0000}"/>
    <cellStyle name="Comma 8 15 2 2 2" xfId="25827" xr:uid="{00000000-0005-0000-0000-0000633E0000}"/>
    <cellStyle name="Comma 8 15 2 2 2 2" xfId="28512" xr:uid="{00000000-0005-0000-0000-0000643E0000}"/>
    <cellStyle name="Comma 8 15 2 2 2 2 2" xfId="36042" xr:uid="{00000000-0005-0000-0000-0000653E0000}"/>
    <cellStyle name="Comma 8 15 2 2 2 3" xfId="33158" xr:uid="{00000000-0005-0000-0000-0000663E0000}"/>
    <cellStyle name="Comma 8 15 2 2 3" xfId="27744" xr:uid="{00000000-0005-0000-0000-0000673E0000}"/>
    <cellStyle name="Comma 8 15 2 2 3 2" xfId="35274" xr:uid="{00000000-0005-0000-0000-0000683E0000}"/>
    <cellStyle name="Comma 8 15 2 2 4" xfId="32390" xr:uid="{00000000-0005-0000-0000-0000693E0000}"/>
    <cellStyle name="Comma 8 15 2 3" xfId="25278" xr:uid="{00000000-0005-0000-0000-00006A3E0000}"/>
    <cellStyle name="Comma 8 15 2 3 2" xfId="27963" xr:uid="{00000000-0005-0000-0000-00006B3E0000}"/>
    <cellStyle name="Comma 8 15 2 3 2 2" xfId="35493" xr:uid="{00000000-0005-0000-0000-00006C3E0000}"/>
    <cellStyle name="Comma 8 15 2 3 3" xfId="32609" xr:uid="{00000000-0005-0000-0000-00006D3E0000}"/>
    <cellStyle name="Comma 8 15 2 4" xfId="26511" xr:uid="{00000000-0005-0000-0000-00006E3E0000}"/>
    <cellStyle name="Comma 8 15 2 4 2" xfId="34041" xr:uid="{00000000-0005-0000-0000-00006F3E0000}"/>
    <cellStyle name="Comma 8 15 2 5" xfId="31157" xr:uid="{00000000-0005-0000-0000-0000703E0000}"/>
    <cellStyle name="Comma 8 15 2 6" xfId="29395" xr:uid="{00000000-0005-0000-0000-0000713E0000}"/>
    <cellStyle name="Comma 8 15 3" xfId="23959" xr:uid="{00000000-0005-0000-0000-0000723E0000}"/>
    <cellStyle name="Comma 8 15 3 2" xfId="25477" xr:uid="{00000000-0005-0000-0000-0000733E0000}"/>
    <cellStyle name="Comma 8 15 3 2 2" xfId="28162" xr:uid="{00000000-0005-0000-0000-0000743E0000}"/>
    <cellStyle name="Comma 8 15 3 2 2 2" xfId="35692" xr:uid="{00000000-0005-0000-0000-0000753E0000}"/>
    <cellStyle name="Comma 8 15 3 2 3" xfId="32808" xr:uid="{00000000-0005-0000-0000-0000763E0000}"/>
    <cellStyle name="Comma 8 15 3 3" xfId="26845" xr:uid="{00000000-0005-0000-0000-0000773E0000}"/>
    <cellStyle name="Comma 8 15 3 3 2" xfId="34375" xr:uid="{00000000-0005-0000-0000-0000783E0000}"/>
    <cellStyle name="Comma 8 15 3 4" xfId="31491" xr:uid="{00000000-0005-0000-0000-0000793E0000}"/>
    <cellStyle name="Comma 8 15 3 5" xfId="29729" xr:uid="{00000000-0005-0000-0000-00007A3E0000}"/>
    <cellStyle name="Comma 8 15 4" xfId="24290" xr:uid="{00000000-0005-0000-0000-00007B3E0000}"/>
    <cellStyle name="Comma 8 15 4 2" xfId="26158" xr:uid="{00000000-0005-0000-0000-00007C3E0000}"/>
    <cellStyle name="Comma 8 15 4 2 2" xfId="28843" xr:uid="{00000000-0005-0000-0000-00007D3E0000}"/>
    <cellStyle name="Comma 8 15 4 2 2 2" xfId="36373" xr:uid="{00000000-0005-0000-0000-00007E3E0000}"/>
    <cellStyle name="Comma 8 15 4 2 3" xfId="33489" xr:uid="{00000000-0005-0000-0000-00007F3E0000}"/>
    <cellStyle name="Comma 8 15 4 3" xfId="27175" xr:uid="{00000000-0005-0000-0000-0000803E0000}"/>
    <cellStyle name="Comma 8 15 4 3 2" xfId="34705" xr:uid="{00000000-0005-0000-0000-0000813E0000}"/>
    <cellStyle name="Comma 8 15 4 4" xfId="31821" xr:uid="{00000000-0005-0000-0000-0000823E0000}"/>
    <cellStyle name="Comma 8 15 4 5" xfId="30059" xr:uid="{00000000-0005-0000-0000-0000833E0000}"/>
    <cellStyle name="Comma 8 15 5" xfId="24620" xr:uid="{00000000-0005-0000-0000-0000843E0000}"/>
    <cellStyle name="Comma 8 15 5 2" xfId="27505" xr:uid="{00000000-0005-0000-0000-0000853E0000}"/>
    <cellStyle name="Comma 8 15 5 2 2" xfId="35035" xr:uid="{00000000-0005-0000-0000-0000863E0000}"/>
    <cellStyle name="Comma 8 15 5 3" xfId="32151" xr:uid="{00000000-0005-0000-0000-0000873E0000}"/>
    <cellStyle name="Comma 8 15 5 4" xfId="30389" xr:uid="{00000000-0005-0000-0000-0000883E0000}"/>
    <cellStyle name="Comma 8 15 6" xfId="24839" xr:uid="{00000000-0005-0000-0000-0000893E0000}"/>
    <cellStyle name="Comma 8 15 6 2" xfId="33691" xr:uid="{00000000-0005-0000-0000-00008A3E0000}"/>
    <cellStyle name="Comma 8 15 6 3" xfId="30608" xr:uid="{00000000-0005-0000-0000-00008B3E0000}"/>
    <cellStyle name="Comma 8 15 7" xfId="30807" xr:uid="{00000000-0005-0000-0000-00008C3E0000}"/>
    <cellStyle name="Comma 8 15 8" xfId="29045" xr:uid="{00000000-0005-0000-0000-00008D3E0000}"/>
    <cellStyle name="Comma 8 16" xfId="23405" xr:uid="{00000000-0005-0000-0000-00008E3E0000}"/>
    <cellStyle name="Comma 8 16 2" xfId="23628" xr:uid="{00000000-0005-0000-0000-00008F3E0000}"/>
    <cellStyle name="Comma 8 16 2 2" xfId="25063" xr:uid="{00000000-0005-0000-0000-0000903E0000}"/>
    <cellStyle name="Comma 8 16 2 2 2" xfId="25831" xr:uid="{00000000-0005-0000-0000-0000913E0000}"/>
    <cellStyle name="Comma 8 16 2 2 2 2" xfId="28516" xr:uid="{00000000-0005-0000-0000-0000923E0000}"/>
    <cellStyle name="Comma 8 16 2 2 2 2 2" xfId="36046" xr:uid="{00000000-0005-0000-0000-0000933E0000}"/>
    <cellStyle name="Comma 8 16 2 2 2 3" xfId="33162" xr:uid="{00000000-0005-0000-0000-0000943E0000}"/>
    <cellStyle name="Comma 8 16 2 2 3" xfId="27748" xr:uid="{00000000-0005-0000-0000-0000953E0000}"/>
    <cellStyle name="Comma 8 16 2 2 3 2" xfId="35278" xr:uid="{00000000-0005-0000-0000-0000963E0000}"/>
    <cellStyle name="Comma 8 16 2 2 4" xfId="32394" xr:uid="{00000000-0005-0000-0000-0000973E0000}"/>
    <cellStyle name="Comma 8 16 2 3" xfId="25282" xr:uid="{00000000-0005-0000-0000-0000983E0000}"/>
    <cellStyle name="Comma 8 16 2 3 2" xfId="27967" xr:uid="{00000000-0005-0000-0000-0000993E0000}"/>
    <cellStyle name="Comma 8 16 2 3 2 2" xfId="35497" xr:uid="{00000000-0005-0000-0000-00009A3E0000}"/>
    <cellStyle name="Comma 8 16 2 3 3" xfId="32613" xr:uid="{00000000-0005-0000-0000-00009B3E0000}"/>
    <cellStyle name="Comma 8 16 2 4" xfId="26515" xr:uid="{00000000-0005-0000-0000-00009C3E0000}"/>
    <cellStyle name="Comma 8 16 2 4 2" xfId="34045" xr:uid="{00000000-0005-0000-0000-00009D3E0000}"/>
    <cellStyle name="Comma 8 16 2 5" xfId="31161" xr:uid="{00000000-0005-0000-0000-00009E3E0000}"/>
    <cellStyle name="Comma 8 16 2 6" xfId="29399" xr:uid="{00000000-0005-0000-0000-00009F3E0000}"/>
    <cellStyle name="Comma 8 16 3" xfId="23963" xr:uid="{00000000-0005-0000-0000-0000A03E0000}"/>
    <cellStyle name="Comma 8 16 3 2" xfId="25481" xr:uid="{00000000-0005-0000-0000-0000A13E0000}"/>
    <cellStyle name="Comma 8 16 3 2 2" xfId="28166" xr:uid="{00000000-0005-0000-0000-0000A23E0000}"/>
    <cellStyle name="Comma 8 16 3 2 2 2" xfId="35696" xr:uid="{00000000-0005-0000-0000-0000A33E0000}"/>
    <cellStyle name="Comma 8 16 3 2 3" xfId="32812" xr:uid="{00000000-0005-0000-0000-0000A43E0000}"/>
    <cellStyle name="Comma 8 16 3 3" xfId="26849" xr:uid="{00000000-0005-0000-0000-0000A53E0000}"/>
    <cellStyle name="Comma 8 16 3 3 2" xfId="34379" xr:uid="{00000000-0005-0000-0000-0000A63E0000}"/>
    <cellStyle name="Comma 8 16 3 4" xfId="31495" xr:uid="{00000000-0005-0000-0000-0000A73E0000}"/>
    <cellStyle name="Comma 8 16 3 5" xfId="29733" xr:uid="{00000000-0005-0000-0000-0000A83E0000}"/>
    <cellStyle name="Comma 8 16 4" xfId="24294" xr:uid="{00000000-0005-0000-0000-0000A93E0000}"/>
    <cellStyle name="Comma 8 16 4 2" xfId="26159" xr:uid="{00000000-0005-0000-0000-0000AA3E0000}"/>
    <cellStyle name="Comma 8 16 4 2 2" xfId="28844" xr:uid="{00000000-0005-0000-0000-0000AB3E0000}"/>
    <cellStyle name="Comma 8 16 4 2 2 2" xfId="36374" xr:uid="{00000000-0005-0000-0000-0000AC3E0000}"/>
    <cellStyle name="Comma 8 16 4 2 3" xfId="33490" xr:uid="{00000000-0005-0000-0000-0000AD3E0000}"/>
    <cellStyle name="Comma 8 16 4 3" xfId="27179" xr:uid="{00000000-0005-0000-0000-0000AE3E0000}"/>
    <cellStyle name="Comma 8 16 4 3 2" xfId="34709" xr:uid="{00000000-0005-0000-0000-0000AF3E0000}"/>
    <cellStyle name="Comma 8 16 4 4" xfId="31825" xr:uid="{00000000-0005-0000-0000-0000B03E0000}"/>
    <cellStyle name="Comma 8 16 4 5" xfId="30063" xr:uid="{00000000-0005-0000-0000-0000B13E0000}"/>
    <cellStyle name="Comma 8 16 5" xfId="24624" xr:uid="{00000000-0005-0000-0000-0000B23E0000}"/>
    <cellStyle name="Comma 8 16 5 2" xfId="27509" xr:uid="{00000000-0005-0000-0000-0000B33E0000}"/>
    <cellStyle name="Comma 8 16 5 2 2" xfId="35039" xr:uid="{00000000-0005-0000-0000-0000B43E0000}"/>
    <cellStyle name="Comma 8 16 5 3" xfId="32155" xr:uid="{00000000-0005-0000-0000-0000B53E0000}"/>
    <cellStyle name="Comma 8 16 5 4" xfId="30393" xr:uid="{00000000-0005-0000-0000-0000B63E0000}"/>
    <cellStyle name="Comma 8 16 6" xfId="24843" xr:uid="{00000000-0005-0000-0000-0000B73E0000}"/>
    <cellStyle name="Comma 8 16 6 2" xfId="33695" xr:uid="{00000000-0005-0000-0000-0000B83E0000}"/>
    <cellStyle name="Comma 8 16 6 3" xfId="30612" xr:uid="{00000000-0005-0000-0000-0000B93E0000}"/>
    <cellStyle name="Comma 8 16 7" xfId="30811" xr:uid="{00000000-0005-0000-0000-0000BA3E0000}"/>
    <cellStyle name="Comma 8 16 8" xfId="29049" xr:uid="{00000000-0005-0000-0000-0000BB3E0000}"/>
    <cellStyle name="Comma 8 17" xfId="23412" xr:uid="{00000000-0005-0000-0000-0000BC3E0000}"/>
    <cellStyle name="Comma 8 17 2" xfId="23632" xr:uid="{00000000-0005-0000-0000-0000BD3E0000}"/>
    <cellStyle name="Comma 8 17 2 2" xfId="25067" xr:uid="{00000000-0005-0000-0000-0000BE3E0000}"/>
    <cellStyle name="Comma 8 17 2 2 2" xfId="25835" xr:uid="{00000000-0005-0000-0000-0000BF3E0000}"/>
    <cellStyle name="Comma 8 17 2 2 2 2" xfId="28520" xr:uid="{00000000-0005-0000-0000-0000C03E0000}"/>
    <cellStyle name="Comma 8 17 2 2 2 2 2" xfId="36050" xr:uid="{00000000-0005-0000-0000-0000C13E0000}"/>
    <cellStyle name="Comma 8 17 2 2 2 3" xfId="33166" xr:uid="{00000000-0005-0000-0000-0000C23E0000}"/>
    <cellStyle name="Comma 8 17 2 2 3" xfId="27752" xr:uid="{00000000-0005-0000-0000-0000C33E0000}"/>
    <cellStyle name="Comma 8 17 2 2 3 2" xfId="35282" xr:uid="{00000000-0005-0000-0000-0000C43E0000}"/>
    <cellStyle name="Comma 8 17 2 2 4" xfId="32398" xr:uid="{00000000-0005-0000-0000-0000C53E0000}"/>
    <cellStyle name="Comma 8 17 2 3" xfId="25286" xr:uid="{00000000-0005-0000-0000-0000C63E0000}"/>
    <cellStyle name="Comma 8 17 2 3 2" xfId="27971" xr:uid="{00000000-0005-0000-0000-0000C73E0000}"/>
    <cellStyle name="Comma 8 17 2 3 2 2" xfId="35501" xr:uid="{00000000-0005-0000-0000-0000C83E0000}"/>
    <cellStyle name="Comma 8 17 2 3 3" xfId="32617" xr:uid="{00000000-0005-0000-0000-0000C93E0000}"/>
    <cellStyle name="Comma 8 17 2 4" xfId="26519" xr:uid="{00000000-0005-0000-0000-0000CA3E0000}"/>
    <cellStyle name="Comma 8 17 2 4 2" xfId="34049" xr:uid="{00000000-0005-0000-0000-0000CB3E0000}"/>
    <cellStyle name="Comma 8 17 2 5" xfId="31165" xr:uid="{00000000-0005-0000-0000-0000CC3E0000}"/>
    <cellStyle name="Comma 8 17 2 6" xfId="29403" xr:uid="{00000000-0005-0000-0000-0000CD3E0000}"/>
    <cellStyle name="Comma 8 17 3" xfId="23967" xr:uid="{00000000-0005-0000-0000-0000CE3E0000}"/>
    <cellStyle name="Comma 8 17 3 2" xfId="25485" xr:uid="{00000000-0005-0000-0000-0000CF3E0000}"/>
    <cellStyle name="Comma 8 17 3 2 2" xfId="28170" xr:uid="{00000000-0005-0000-0000-0000D03E0000}"/>
    <cellStyle name="Comma 8 17 3 2 2 2" xfId="35700" xr:uid="{00000000-0005-0000-0000-0000D13E0000}"/>
    <cellStyle name="Comma 8 17 3 2 3" xfId="32816" xr:uid="{00000000-0005-0000-0000-0000D23E0000}"/>
    <cellStyle name="Comma 8 17 3 3" xfId="26853" xr:uid="{00000000-0005-0000-0000-0000D33E0000}"/>
    <cellStyle name="Comma 8 17 3 3 2" xfId="34383" xr:uid="{00000000-0005-0000-0000-0000D43E0000}"/>
    <cellStyle name="Comma 8 17 3 4" xfId="31499" xr:uid="{00000000-0005-0000-0000-0000D53E0000}"/>
    <cellStyle name="Comma 8 17 3 5" xfId="29737" xr:uid="{00000000-0005-0000-0000-0000D63E0000}"/>
    <cellStyle name="Comma 8 17 4" xfId="24298" xr:uid="{00000000-0005-0000-0000-0000D73E0000}"/>
    <cellStyle name="Comma 8 17 4 2" xfId="26160" xr:uid="{00000000-0005-0000-0000-0000D83E0000}"/>
    <cellStyle name="Comma 8 17 4 2 2" xfId="28845" xr:uid="{00000000-0005-0000-0000-0000D93E0000}"/>
    <cellStyle name="Comma 8 17 4 2 2 2" xfId="36375" xr:uid="{00000000-0005-0000-0000-0000DA3E0000}"/>
    <cellStyle name="Comma 8 17 4 2 3" xfId="33491" xr:uid="{00000000-0005-0000-0000-0000DB3E0000}"/>
    <cellStyle name="Comma 8 17 4 3" xfId="27183" xr:uid="{00000000-0005-0000-0000-0000DC3E0000}"/>
    <cellStyle name="Comma 8 17 4 3 2" xfId="34713" xr:uid="{00000000-0005-0000-0000-0000DD3E0000}"/>
    <cellStyle name="Comma 8 17 4 4" xfId="31829" xr:uid="{00000000-0005-0000-0000-0000DE3E0000}"/>
    <cellStyle name="Comma 8 17 4 5" xfId="30067" xr:uid="{00000000-0005-0000-0000-0000DF3E0000}"/>
    <cellStyle name="Comma 8 17 5" xfId="24628" xr:uid="{00000000-0005-0000-0000-0000E03E0000}"/>
    <cellStyle name="Comma 8 17 5 2" xfId="27513" xr:uid="{00000000-0005-0000-0000-0000E13E0000}"/>
    <cellStyle name="Comma 8 17 5 2 2" xfId="35043" xr:uid="{00000000-0005-0000-0000-0000E23E0000}"/>
    <cellStyle name="Comma 8 17 5 3" xfId="32159" xr:uid="{00000000-0005-0000-0000-0000E33E0000}"/>
    <cellStyle name="Comma 8 17 5 4" xfId="30397" xr:uid="{00000000-0005-0000-0000-0000E43E0000}"/>
    <cellStyle name="Comma 8 17 6" xfId="24847" xr:uid="{00000000-0005-0000-0000-0000E53E0000}"/>
    <cellStyle name="Comma 8 17 6 2" xfId="33699" xr:uid="{00000000-0005-0000-0000-0000E63E0000}"/>
    <cellStyle name="Comma 8 17 6 3" xfId="30616" xr:uid="{00000000-0005-0000-0000-0000E73E0000}"/>
    <cellStyle name="Comma 8 17 7" xfId="30815" xr:uid="{00000000-0005-0000-0000-0000E83E0000}"/>
    <cellStyle name="Comma 8 17 8" xfId="29053" xr:uid="{00000000-0005-0000-0000-0000E93E0000}"/>
    <cellStyle name="Comma 8 18" xfId="23416" xr:uid="{00000000-0005-0000-0000-0000EA3E0000}"/>
    <cellStyle name="Comma 8 18 2" xfId="24852" xr:uid="{00000000-0005-0000-0000-0000EB3E0000}"/>
    <cellStyle name="Comma 8 18 2 2" xfId="25489" xr:uid="{00000000-0005-0000-0000-0000EC3E0000}"/>
    <cellStyle name="Comma 8 18 2 2 2" xfId="28174" xr:uid="{00000000-0005-0000-0000-0000ED3E0000}"/>
    <cellStyle name="Comma 8 18 2 2 2 2" xfId="35704" xr:uid="{00000000-0005-0000-0000-0000EE3E0000}"/>
    <cellStyle name="Comma 8 18 2 2 3" xfId="32820" xr:uid="{00000000-0005-0000-0000-0000EF3E0000}"/>
    <cellStyle name="Comma 8 18 2 3" xfId="27537" xr:uid="{00000000-0005-0000-0000-0000F03E0000}"/>
    <cellStyle name="Comma 8 18 2 3 2" xfId="35067" xr:uid="{00000000-0005-0000-0000-0000F13E0000}"/>
    <cellStyle name="Comma 8 18 2 4" xfId="32183" xr:uid="{00000000-0005-0000-0000-0000F23E0000}"/>
    <cellStyle name="Comma 8 18 3" xfId="25071" xr:uid="{00000000-0005-0000-0000-0000F33E0000}"/>
    <cellStyle name="Comma 8 18 3 2" xfId="27756" xr:uid="{00000000-0005-0000-0000-0000F43E0000}"/>
    <cellStyle name="Comma 8 18 3 2 2" xfId="35286" xr:uid="{00000000-0005-0000-0000-0000F53E0000}"/>
    <cellStyle name="Comma 8 18 3 3" xfId="32402" xr:uid="{00000000-0005-0000-0000-0000F63E0000}"/>
    <cellStyle name="Comma 8 18 4" xfId="26304" xr:uid="{00000000-0005-0000-0000-0000F73E0000}"/>
    <cellStyle name="Comma 8 18 4 2" xfId="33703" xr:uid="{00000000-0005-0000-0000-0000F83E0000}"/>
    <cellStyle name="Comma 8 18 5" xfId="30819" xr:uid="{00000000-0005-0000-0000-0000F93E0000}"/>
    <cellStyle name="Comma 8 18 6" xfId="29057" xr:uid="{00000000-0005-0000-0000-0000FA3E0000}"/>
    <cellStyle name="Comma 8 19" xfId="23420" xr:uid="{00000000-0005-0000-0000-0000FB3E0000}"/>
    <cellStyle name="Comma 8 19 2" xfId="24856" xr:uid="{00000000-0005-0000-0000-0000FC3E0000}"/>
    <cellStyle name="Comma 8 19 2 2" xfId="25493" xr:uid="{00000000-0005-0000-0000-0000FD3E0000}"/>
    <cellStyle name="Comma 8 19 2 2 2" xfId="28178" xr:uid="{00000000-0005-0000-0000-0000FE3E0000}"/>
    <cellStyle name="Comma 8 19 2 2 2 2" xfId="35708" xr:uid="{00000000-0005-0000-0000-0000FF3E0000}"/>
    <cellStyle name="Comma 8 19 2 2 3" xfId="32824" xr:uid="{00000000-0005-0000-0000-0000003F0000}"/>
    <cellStyle name="Comma 8 19 2 3" xfId="27541" xr:uid="{00000000-0005-0000-0000-0000013F0000}"/>
    <cellStyle name="Comma 8 19 2 3 2" xfId="35071" xr:uid="{00000000-0005-0000-0000-0000023F0000}"/>
    <cellStyle name="Comma 8 19 2 4" xfId="32187" xr:uid="{00000000-0005-0000-0000-0000033F0000}"/>
    <cellStyle name="Comma 8 19 3" xfId="25075" xr:uid="{00000000-0005-0000-0000-0000043F0000}"/>
    <cellStyle name="Comma 8 19 3 2" xfId="27760" xr:uid="{00000000-0005-0000-0000-0000053F0000}"/>
    <cellStyle name="Comma 8 19 3 2 2" xfId="35290" xr:uid="{00000000-0005-0000-0000-0000063F0000}"/>
    <cellStyle name="Comma 8 19 3 3" xfId="32406" xr:uid="{00000000-0005-0000-0000-0000073F0000}"/>
    <cellStyle name="Comma 8 19 4" xfId="26308" xr:uid="{00000000-0005-0000-0000-0000083F0000}"/>
    <cellStyle name="Comma 8 19 4 2" xfId="33707" xr:uid="{00000000-0005-0000-0000-0000093F0000}"/>
    <cellStyle name="Comma 8 19 5" xfId="30823" xr:uid="{00000000-0005-0000-0000-00000A3F0000}"/>
    <cellStyle name="Comma 8 19 6" xfId="29061" xr:uid="{00000000-0005-0000-0000-00000B3F0000}"/>
    <cellStyle name="Comma 8 2" xfId="23337" xr:uid="{00000000-0005-0000-0000-00000C3F0000}"/>
    <cellStyle name="Comma 8 2 2" xfId="23572" xr:uid="{00000000-0005-0000-0000-00000D3F0000}"/>
    <cellStyle name="Comma 8 2 2 2" xfId="25007" xr:uid="{00000000-0005-0000-0000-00000E3F0000}"/>
    <cellStyle name="Comma 8 2 2 2 2" xfId="25775" xr:uid="{00000000-0005-0000-0000-00000F3F0000}"/>
    <cellStyle name="Comma 8 2 2 2 2 2" xfId="28460" xr:uid="{00000000-0005-0000-0000-0000103F0000}"/>
    <cellStyle name="Comma 8 2 2 2 2 2 2" xfId="35990" xr:uid="{00000000-0005-0000-0000-0000113F0000}"/>
    <cellStyle name="Comma 8 2 2 2 2 3" xfId="33106" xr:uid="{00000000-0005-0000-0000-0000123F0000}"/>
    <cellStyle name="Comma 8 2 2 2 3" xfId="27692" xr:uid="{00000000-0005-0000-0000-0000133F0000}"/>
    <cellStyle name="Comma 8 2 2 2 3 2" xfId="35222" xr:uid="{00000000-0005-0000-0000-0000143F0000}"/>
    <cellStyle name="Comma 8 2 2 2 4" xfId="32338" xr:uid="{00000000-0005-0000-0000-0000153F0000}"/>
    <cellStyle name="Comma 8 2 2 3" xfId="25226" xr:uid="{00000000-0005-0000-0000-0000163F0000}"/>
    <cellStyle name="Comma 8 2 2 3 2" xfId="27911" xr:uid="{00000000-0005-0000-0000-0000173F0000}"/>
    <cellStyle name="Comma 8 2 2 3 2 2" xfId="35441" xr:uid="{00000000-0005-0000-0000-0000183F0000}"/>
    <cellStyle name="Comma 8 2 2 3 3" xfId="32557" xr:uid="{00000000-0005-0000-0000-0000193F0000}"/>
    <cellStyle name="Comma 8 2 2 4" xfId="26459" xr:uid="{00000000-0005-0000-0000-00001A3F0000}"/>
    <cellStyle name="Comma 8 2 2 4 2" xfId="33989" xr:uid="{00000000-0005-0000-0000-00001B3F0000}"/>
    <cellStyle name="Comma 8 2 2 5" xfId="31105" xr:uid="{00000000-0005-0000-0000-00001C3F0000}"/>
    <cellStyle name="Comma 8 2 2 6" xfId="29343" xr:uid="{00000000-0005-0000-0000-00001D3F0000}"/>
    <cellStyle name="Comma 8 2 3" xfId="23907" xr:uid="{00000000-0005-0000-0000-00001E3F0000}"/>
    <cellStyle name="Comma 8 2 3 2" xfId="25425" xr:uid="{00000000-0005-0000-0000-00001F3F0000}"/>
    <cellStyle name="Comma 8 2 3 2 2" xfId="28110" xr:uid="{00000000-0005-0000-0000-0000203F0000}"/>
    <cellStyle name="Comma 8 2 3 2 2 2" xfId="35640" xr:uid="{00000000-0005-0000-0000-0000213F0000}"/>
    <cellStyle name="Comma 8 2 3 2 3" xfId="32756" xr:uid="{00000000-0005-0000-0000-0000223F0000}"/>
    <cellStyle name="Comma 8 2 3 3" xfId="26793" xr:uid="{00000000-0005-0000-0000-0000233F0000}"/>
    <cellStyle name="Comma 8 2 3 3 2" xfId="34323" xr:uid="{00000000-0005-0000-0000-0000243F0000}"/>
    <cellStyle name="Comma 8 2 3 4" xfId="31439" xr:uid="{00000000-0005-0000-0000-0000253F0000}"/>
    <cellStyle name="Comma 8 2 3 5" xfId="29677" xr:uid="{00000000-0005-0000-0000-0000263F0000}"/>
    <cellStyle name="Comma 8 2 4" xfId="24238" xr:uid="{00000000-0005-0000-0000-0000273F0000}"/>
    <cellStyle name="Comma 8 2 4 2" xfId="26161" xr:uid="{00000000-0005-0000-0000-0000283F0000}"/>
    <cellStyle name="Comma 8 2 4 2 2" xfId="28846" xr:uid="{00000000-0005-0000-0000-0000293F0000}"/>
    <cellStyle name="Comma 8 2 4 2 2 2" xfId="36376" xr:uid="{00000000-0005-0000-0000-00002A3F0000}"/>
    <cellStyle name="Comma 8 2 4 2 3" xfId="33492" xr:uid="{00000000-0005-0000-0000-00002B3F0000}"/>
    <cellStyle name="Comma 8 2 4 3" xfId="27123" xr:uid="{00000000-0005-0000-0000-00002C3F0000}"/>
    <cellStyle name="Comma 8 2 4 3 2" xfId="34653" xr:uid="{00000000-0005-0000-0000-00002D3F0000}"/>
    <cellStyle name="Comma 8 2 4 4" xfId="31769" xr:uid="{00000000-0005-0000-0000-00002E3F0000}"/>
    <cellStyle name="Comma 8 2 4 5" xfId="30007" xr:uid="{00000000-0005-0000-0000-00002F3F0000}"/>
    <cellStyle name="Comma 8 2 5" xfId="24568" xr:uid="{00000000-0005-0000-0000-0000303F0000}"/>
    <cellStyle name="Comma 8 2 5 2" xfId="27453" xr:uid="{00000000-0005-0000-0000-0000313F0000}"/>
    <cellStyle name="Comma 8 2 5 2 2" xfId="34983" xr:uid="{00000000-0005-0000-0000-0000323F0000}"/>
    <cellStyle name="Comma 8 2 5 3" xfId="32099" xr:uid="{00000000-0005-0000-0000-0000333F0000}"/>
    <cellStyle name="Comma 8 2 5 4" xfId="30337" xr:uid="{00000000-0005-0000-0000-0000343F0000}"/>
    <cellStyle name="Comma 8 2 6" xfId="24787" xr:uid="{00000000-0005-0000-0000-0000353F0000}"/>
    <cellStyle name="Comma 8 2 6 2" xfId="33639" xr:uid="{00000000-0005-0000-0000-0000363F0000}"/>
    <cellStyle name="Comma 8 2 6 3" xfId="30556" xr:uid="{00000000-0005-0000-0000-0000373F0000}"/>
    <cellStyle name="Comma 8 2 7" xfId="30755" xr:uid="{00000000-0005-0000-0000-0000383F0000}"/>
    <cellStyle name="Comma 8 2 8" xfId="28993" xr:uid="{00000000-0005-0000-0000-0000393F0000}"/>
    <cellStyle name="Comma 8 20" xfId="23424" xr:uid="{00000000-0005-0000-0000-00003A3F0000}"/>
    <cellStyle name="Comma 8 20 2" xfId="24860" xr:uid="{00000000-0005-0000-0000-00003B3F0000}"/>
    <cellStyle name="Comma 8 20 2 2" xfId="25497" xr:uid="{00000000-0005-0000-0000-00003C3F0000}"/>
    <cellStyle name="Comma 8 20 2 2 2" xfId="28182" xr:uid="{00000000-0005-0000-0000-00003D3F0000}"/>
    <cellStyle name="Comma 8 20 2 2 2 2" xfId="35712" xr:uid="{00000000-0005-0000-0000-00003E3F0000}"/>
    <cellStyle name="Comma 8 20 2 2 3" xfId="32828" xr:uid="{00000000-0005-0000-0000-00003F3F0000}"/>
    <cellStyle name="Comma 8 20 2 3" xfId="27545" xr:uid="{00000000-0005-0000-0000-0000403F0000}"/>
    <cellStyle name="Comma 8 20 2 3 2" xfId="35075" xr:uid="{00000000-0005-0000-0000-0000413F0000}"/>
    <cellStyle name="Comma 8 20 2 4" xfId="32191" xr:uid="{00000000-0005-0000-0000-0000423F0000}"/>
    <cellStyle name="Comma 8 20 3" xfId="25079" xr:uid="{00000000-0005-0000-0000-0000433F0000}"/>
    <cellStyle name="Comma 8 20 3 2" xfId="27764" xr:uid="{00000000-0005-0000-0000-0000443F0000}"/>
    <cellStyle name="Comma 8 20 3 2 2" xfId="35294" xr:uid="{00000000-0005-0000-0000-0000453F0000}"/>
    <cellStyle name="Comma 8 20 3 3" xfId="32410" xr:uid="{00000000-0005-0000-0000-0000463F0000}"/>
    <cellStyle name="Comma 8 20 4" xfId="26312" xr:uid="{00000000-0005-0000-0000-0000473F0000}"/>
    <cellStyle name="Comma 8 20 4 2" xfId="33711" xr:uid="{00000000-0005-0000-0000-0000483F0000}"/>
    <cellStyle name="Comma 8 20 5" xfId="30827" xr:uid="{00000000-0005-0000-0000-0000493F0000}"/>
    <cellStyle name="Comma 8 20 6" xfId="29065" xr:uid="{00000000-0005-0000-0000-00004A3F0000}"/>
    <cellStyle name="Comma 8 21" xfId="23428" xr:uid="{00000000-0005-0000-0000-00004B3F0000}"/>
    <cellStyle name="Comma 8 21 2" xfId="24864" xr:uid="{00000000-0005-0000-0000-00004C3F0000}"/>
    <cellStyle name="Comma 8 21 2 2" xfId="25501" xr:uid="{00000000-0005-0000-0000-00004D3F0000}"/>
    <cellStyle name="Comma 8 21 2 2 2" xfId="28186" xr:uid="{00000000-0005-0000-0000-00004E3F0000}"/>
    <cellStyle name="Comma 8 21 2 2 2 2" xfId="35716" xr:uid="{00000000-0005-0000-0000-00004F3F0000}"/>
    <cellStyle name="Comma 8 21 2 2 3" xfId="32832" xr:uid="{00000000-0005-0000-0000-0000503F0000}"/>
    <cellStyle name="Comma 8 21 2 3" xfId="27549" xr:uid="{00000000-0005-0000-0000-0000513F0000}"/>
    <cellStyle name="Comma 8 21 2 3 2" xfId="35079" xr:uid="{00000000-0005-0000-0000-0000523F0000}"/>
    <cellStyle name="Comma 8 21 2 4" xfId="32195" xr:uid="{00000000-0005-0000-0000-0000533F0000}"/>
    <cellStyle name="Comma 8 21 3" xfId="25083" xr:uid="{00000000-0005-0000-0000-0000543F0000}"/>
    <cellStyle name="Comma 8 21 3 2" xfId="27768" xr:uid="{00000000-0005-0000-0000-0000553F0000}"/>
    <cellStyle name="Comma 8 21 3 2 2" xfId="35298" xr:uid="{00000000-0005-0000-0000-0000563F0000}"/>
    <cellStyle name="Comma 8 21 3 3" xfId="32414" xr:uid="{00000000-0005-0000-0000-0000573F0000}"/>
    <cellStyle name="Comma 8 21 4" xfId="26316" xr:uid="{00000000-0005-0000-0000-0000583F0000}"/>
    <cellStyle name="Comma 8 21 4 2" xfId="33715" xr:uid="{00000000-0005-0000-0000-0000593F0000}"/>
    <cellStyle name="Comma 8 21 5" xfId="30831" xr:uid="{00000000-0005-0000-0000-00005A3F0000}"/>
    <cellStyle name="Comma 8 21 6" xfId="29069" xr:uid="{00000000-0005-0000-0000-00005B3F0000}"/>
    <cellStyle name="Comma 8 22" xfId="23432" xr:uid="{00000000-0005-0000-0000-00005C3F0000}"/>
    <cellStyle name="Comma 8 22 2" xfId="24868" xr:uid="{00000000-0005-0000-0000-00005D3F0000}"/>
    <cellStyle name="Comma 8 22 2 2" xfId="25505" xr:uid="{00000000-0005-0000-0000-00005E3F0000}"/>
    <cellStyle name="Comma 8 22 2 2 2" xfId="28190" xr:uid="{00000000-0005-0000-0000-00005F3F0000}"/>
    <cellStyle name="Comma 8 22 2 2 2 2" xfId="35720" xr:uid="{00000000-0005-0000-0000-0000603F0000}"/>
    <cellStyle name="Comma 8 22 2 2 3" xfId="32836" xr:uid="{00000000-0005-0000-0000-0000613F0000}"/>
    <cellStyle name="Comma 8 22 2 3" xfId="27553" xr:uid="{00000000-0005-0000-0000-0000623F0000}"/>
    <cellStyle name="Comma 8 22 2 3 2" xfId="35083" xr:uid="{00000000-0005-0000-0000-0000633F0000}"/>
    <cellStyle name="Comma 8 22 2 4" xfId="32199" xr:uid="{00000000-0005-0000-0000-0000643F0000}"/>
    <cellStyle name="Comma 8 22 3" xfId="25087" xr:uid="{00000000-0005-0000-0000-0000653F0000}"/>
    <cellStyle name="Comma 8 22 3 2" xfId="27772" xr:uid="{00000000-0005-0000-0000-0000663F0000}"/>
    <cellStyle name="Comma 8 22 3 2 2" xfId="35302" xr:uid="{00000000-0005-0000-0000-0000673F0000}"/>
    <cellStyle name="Comma 8 22 3 3" xfId="32418" xr:uid="{00000000-0005-0000-0000-0000683F0000}"/>
    <cellStyle name="Comma 8 22 4" xfId="26320" xr:uid="{00000000-0005-0000-0000-0000693F0000}"/>
    <cellStyle name="Comma 8 22 4 2" xfId="33719" xr:uid="{00000000-0005-0000-0000-00006A3F0000}"/>
    <cellStyle name="Comma 8 22 5" xfId="30835" xr:uid="{00000000-0005-0000-0000-00006B3F0000}"/>
    <cellStyle name="Comma 8 22 6" xfId="29073" xr:uid="{00000000-0005-0000-0000-00006C3F0000}"/>
    <cellStyle name="Comma 8 23" xfId="23568" xr:uid="{00000000-0005-0000-0000-00006D3F0000}"/>
    <cellStyle name="Comma 8 23 2" xfId="25003" xr:uid="{00000000-0005-0000-0000-00006E3F0000}"/>
    <cellStyle name="Comma 8 23 2 2" xfId="25640" xr:uid="{00000000-0005-0000-0000-00006F3F0000}"/>
    <cellStyle name="Comma 8 23 2 2 2" xfId="28325" xr:uid="{00000000-0005-0000-0000-0000703F0000}"/>
    <cellStyle name="Comma 8 23 2 2 2 2" xfId="35855" xr:uid="{00000000-0005-0000-0000-0000713F0000}"/>
    <cellStyle name="Comma 8 23 2 2 3" xfId="32971" xr:uid="{00000000-0005-0000-0000-0000723F0000}"/>
    <cellStyle name="Comma 8 23 2 3" xfId="27688" xr:uid="{00000000-0005-0000-0000-0000733F0000}"/>
    <cellStyle name="Comma 8 23 2 3 2" xfId="35218" xr:uid="{00000000-0005-0000-0000-0000743F0000}"/>
    <cellStyle name="Comma 8 23 2 4" xfId="32334" xr:uid="{00000000-0005-0000-0000-0000753F0000}"/>
    <cellStyle name="Comma 8 23 3" xfId="25222" xr:uid="{00000000-0005-0000-0000-0000763F0000}"/>
    <cellStyle name="Comma 8 23 3 2" xfId="27907" xr:uid="{00000000-0005-0000-0000-0000773F0000}"/>
    <cellStyle name="Comma 8 23 3 2 2" xfId="35437" xr:uid="{00000000-0005-0000-0000-0000783F0000}"/>
    <cellStyle name="Comma 8 23 3 3" xfId="32553" xr:uid="{00000000-0005-0000-0000-0000793F0000}"/>
    <cellStyle name="Comma 8 23 4" xfId="26455" xr:uid="{00000000-0005-0000-0000-00007A3F0000}"/>
    <cellStyle name="Comma 8 23 4 2" xfId="33854" xr:uid="{00000000-0005-0000-0000-00007B3F0000}"/>
    <cellStyle name="Comma 8 23 5" xfId="30970" xr:uid="{00000000-0005-0000-0000-00007C3F0000}"/>
    <cellStyle name="Comma 8 23 6" xfId="29208" xr:uid="{00000000-0005-0000-0000-00007D3F0000}"/>
    <cellStyle name="Comma 8 24" xfId="23636" xr:uid="{00000000-0005-0000-0000-00007E3F0000}"/>
    <cellStyle name="Comma 8 24 2" xfId="25839" xr:uid="{00000000-0005-0000-0000-00007F3F0000}"/>
    <cellStyle name="Comma 8 24 2 2" xfId="28524" xr:uid="{00000000-0005-0000-0000-0000803F0000}"/>
    <cellStyle name="Comma 8 24 2 2 2" xfId="36054" xr:uid="{00000000-0005-0000-0000-0000813F0000}"/>
    <cellStyle name="Comma 8 24 2 3" xfId="33170" xr:uid="{00000000-0005-0000-0000-0000823F0000}"/>
    <cellStyle name="Comma 8 24 3" xfId="26523" xr:uid="{00000000-0005-0000-0000-0000833F0000}"/>
    <cellStyle name="Comma 8 24 3 2" xfId="34053" xr:uid="{00000000-0005-0000-0000-0000843F0000}"/>
    <cellStyle name="Comma 8 24 4" xfId="31169" xr:uid="{00000000-0005-0000-0000-0000853F0000}"/>
    <cellStyle name="Comma 8 24 5" xfId="29407" xr:uid="{00000000-0005-0000-0000-0000863F0000}"/>
    <cellStyle name="Comma 8 25" xfId="23772" xr:uid="{00000000-0005-0000-0000-0000873F0000}"/>
    <cellStyle name="Comma 8 25 2" xfId="25421" xr:uid="{00000000-0005-0000-0000-0000883F0000}"/>
    <cellStyle name="Comma 8 25 2 2" xfId="28106" xr:uid="{00000000-0005-0000-0000-0000893F0000}"/>
    <cellStyle name="Comma 8 25 2 2 2" xfId="35636" xr:uid="{00000000-0005-0000-0000-00008A3F0000}"/>
    <cellStyle name="Comma 8 25 2 3" xfId="32752" xr:uid="{00000000-0005-0000-0000-00008B3F0000}"/>
    <cellStyle name="Comma 8 25 3" xfId="26658" xr:uid="{00000000-0005-0000-0000-00008C3F0000}"/>
    <cellStyle name="Comma 8 25 3 2" xfId="34188" xr:uid="{00000000-0005-0000-0000-00008D3F0000}"/>
    <cellStyle name="Comma 8 25 4" xfId="31304" xr:uid="{00000000-0005-0000-0000-00008E3F0000}"/>
    <cellStyle name="Comma 8 25 5" xfId="29542" xr:uid="{00000000-0005-0000-0000-00008F3F0000}"/>
    <cellStyle name="Comma 8 26" xfId="24103" xr:uid="{00000000-0005-0000-0000-0000903F0000}"/>
    <cellStyle name="Comma 8 26 2" xfId="26162" xr:uid="{00000000-0005-0000-0000-0000913F0000}"/>
    <cellStyle name="Comma 8 26 2 2" xfId="28847" xr:uid="{00000000-0005-0000-0000-0000923F0000}"/>
    <cellStyle name="Comma 8 26 2 2 2" xfId="36377" xr:uid="{00000000-0005-0000-0000-0000933F0000}"/>
    <cellStyle name="Comma 8 26 2 3" xfId="33493" xr:uid="{00000000-0005-0000-0000-0000943F0000}"/>
    <cellStyle name="Comma 8 26 3" xfId="26988" xr:uid="{00000000-0005-0000-0000-0000953F0000}"/>
    <cellStyle name="Comma 8 26 3 2" xfId="34518" xr:uid="{00000000-0005-0000-0000-0000963F0000}"/>
    <cellStyle name="Comma 8 26 4" xfId="31634" xr:uid="{00000000-0005-0000-0000-0000973F0000}"/>
    <cellStyle name="Comma 8 26 5" xfId="29872" xr:uid="{00000000-0005-0000-0000-0000983F0000}"/>
    <cellStyle name="Comma 8 27" xfId="24433" xr:uid="{00000000-0005-0000-0000-0000993F0000}"/>
    <cellStyle name="Comma 8 27 2" xfId="27318" xr:uid="{00000000-0005-0000-0000-00009A3F0000}"/>
    <cellStyle name="Comma 8 27 2 2" xfId="34848" xr:uid="{00000000-0005-0000-0000-00009B3F0000}"/>
    <cellStyle name="Comma 8 27 3" xfId="31964" xr:uid="{00000000-0005-0000-0000-00009C3F0000}"/>
    <cellStyle name="Comma 8 27 4" xfId="30202" xr:uid="{00000000-0005-0000-0000-00009D3F0000}"/>
    <cellStyle name="Comma 8 28" xfId="24632" xr:uid="{00000000-0005-0000-0000-00009E3F0000}"/>
    <cellStyle name="Comma 8 28 2" xfId="27517" xr:uid="{00000000-0005-0000-0000-00009F3F0000}"/>
    <cellStyle name="Comma 8 28 2 2" xfId="35047" xr:uid="{00000000-0005-0000-0000-0000A03F0000}"/>
    <cellStyle name="Comma 8 28 3" xfId="32163" xr:uid="{00000000-0005-0000-0000-0000A13F0000}"/>
    <cellStyle name="Comma 8 28 4" xfId="30401" xr:uid="{00000000-0005-0000-0000-0000A23F0000}"/>
    <cellStyle name="Comma 8 29" xfId="24636" xr:uid="{00000000-0005-0000-0000-0000A33F0000}"/>
    <cellStyle name="Comma 8 29 2" xfId="27521" xr:uid="{00000000-0005-0000-0000-0000A43F0000}"/>
    <cellStyle name="Comma 8 29 2 2" xfId="35051" xr:uid="{00000000-0005-0000-0000-0000A53F0000}"/>
    <cellStyle name="Comma 8 29 3" xfId="32167" xr:uid="{00000000-0005-0000-0000-0000A63F0000}"/>
    <cellStyle name="Comma 8 29 4" xfId="30405" xr:uid="{00000000-0005-0000-0000-0000A73F0000}"/>
    <cellStyle name="Comma 8 3" xfId="23341" xr:uid="{00000000-0005-0000-0000-0000A83F0000}"/>
    <cellStyle name="Comma 8 3 2" xfId="23576" xr:uid="{00000000-0005-0000-0000-0000A93F0000}"/>
    <cellStyle name="Comma 8 3 2 2" xfId="25011" xr:uid="{00000000-0005-0000-0000-0000AA3F0000}"/>
    <cellStyle name="Comma 8 3 2 2 2" xfId="25779" xr:uid="{00000000-0005-0000-0000-0000AB3F0000}"/>
    <cellStyle name="Comma 8 3 2 2 2 2" xfId="28464" xr:uid="{00000000-0005-0000-0000-0000AC3F0000}"/>
    <cellStyle name="Comma 8 3 2 2 2 2 2" xfId="35994" xr:uid="{00000000-0005-0000-0000-0000AD3F0000}"/>
    <cellStyle name="Comma 8 3 2 2 2 3" xfId="33110" xr:uid="{00000000-0005-0000-0000-0000AE3F0000}"/>
    <cellStyle name="Comma 8 3 2 2 3" xfId="27696" xr:uid="{00000000-0005-0000-0000-0000AF3F0000}"/>
    <cellStyle name="Comma 8 3 2 2 3 2" xfId="35226" xr:uid="{00000000-0005-0000-0000-0000B03F0000}"/>
    <cellStyle name="Comma 8 3 2 2 4" xfId="32342" xr:uid="{00000000-0005-0000-0000-0000B13F0000}"/>
    <cellStyle name="Comma 8 3 2 3" xfId="25230" xr:uid="{00000000-0005-0000-0000-0000B23F0000}"/>
    <cellStyle name="Comma 8 3 2 3 2" xfId="27915" xr:uid="{00000000-0005-0000-0000-0000B33F0000}"/>
    <cellStyle name="Comma 8 3 2 3 2 2" xfId="35445" xr:uid="{00000000-0005-0000-0000-0000B43F0000}"/>
    <cellStyle name="Comma 8 3 2 3 3" xfId="32561" xr:uid="{00000000-0005-0000-0000-0000B53F0000}"/>
    <cellStyle name="Comma 8 3 2 4" xfId="26463" xr:uid="{00000000-0005-0000-0000-0000B63F0000}"/>
    <cellStyle name="Comma 8 3 2 4 2" xfId="33993" xr:uid="{00000000-0005-0000-0000-0000B73F0000}"/>
    <cellStyle name="Comma 8 3 2 5" xfId="31109" xr:uid="{00000000-0005-0000-0000-0000B83F0000}"/>
    <cellStyle name="Comma 8 3 2 6" xfId="29347" xr:uid="{00000000-0005-0000-0000-0000B93F0000}"/>
    <cellStyle name="Comma 8 3 3" xfId="23911" xr:uid="{00000000-0005-0000-0000-0000BA3F0000}"/>
    <cellStyle name="Comma 8 3 3 2" xfId="25429" xr:uid="{00000000-0005-0000-0000-0000BB3F0000}"/>
    <cellStyle name="Comma 8 3 3 2 2" xfId="28114" xr:uid="{00000000-0005-0000-0000-0000BC3F0000}"/>
    <cellStyle name="Comma 8 3 3 2 2 2" xfId="35644" xr:uid="{00000000-0005-0000-0000-0000BD3F0000}"/>
    <cellStyle name="Comma 8 3 3 2 3" xfId="32760" xr:uid="{00000000-0005-0000-0000-0000BE3F0000}"/>
    <cellStyle name="Comma 8 3 3 3" xfId="26797" xr:uid="{00000000-0005-0000-0000-0000BF3F0000}"/>
    <cellStyle name="Comma 8 3 3 3 2" xfId="34327" xr:uid="{00000000-0005-0000-0000-0000C03F0000}"/>
    <cellStyle name="Comma 8 3 3 4" xfId="31443" xr:uid="{00000000-0005-0000-0000-0000C13F0000}"/>
    <cellStyle name="Comma 8 3 3 5" xfId="29681" xr:uid="{00000000-0005-0000-0000-0000C23F0000}"/>
    <cellStyle name="Comma 8 3 4" xfId="24242" xr:uid="{00000000-0005-0000-0000-0000C33F0000}"/>
    <cellStyle name="Comma 8 3 4 2" xfId="26163" xr:uid="{00000000-0005-0000-0000-0000C43F0000}"/>
    <cellStyle name="Comma 8 3 4 2 2" xfId="28848" xr:uid="{00000000-0005-0000-0000-0000C53F0000}"/>
    <cellStyle name="Comma 8 3 4 2 2 2" xfId="36378" xr:uid="{00000000-0005-0000-0000-0000C63F0000}"/>
    <cellStyle name="Comma 8 3 4 2 3" xfId="33494" xr:uid="{00000000-0005-0000-0000-0000C73F0000}"/>
    <cellStyle name="Comma 8 3 4 3" xfId="27127" xr:uid="{00000000-0005-0000-0000-0000C83F0000}"/>
    <cellStyle name="Comma 8 3 4 3 2" xfId="34657" xr:uid="{00000000-0005-0000-0000-0000C93F0000}"/>
    <cellStyle name="Comma 8 3 4 4" xfId="31773" xr:uid="{00000000-0005-0000-0000-0000CA3F0000}"/>
    <cellStyle name="Comma 8 3 4 5" xfId="30011" xr:uid="{00000000-0005-0000-0000-0000CB3F0000}"/>
    <cellStyle name="Comma 8 3 5" xfId="24572" xr:uid="{00000000-0005-0000-0000-0000CC3F0000}"/>
    <cellStyle name="Comma 8 3 5 2" xfId="27457" xr:uid="{00000000-0005-0000-0000-0000CD3F0000}"/>
    <cellStyle name="Comma 8 3 5 2 2" xfId="34987" xr:uid="{00000000-0005-0000-0000-0000CE3F0000}"/>
    <cellStyle name="Comma 8 3 5 3" xfId="32103" xr:uid="{00000000-0005-0000-0000-0000CF3F0000}"/>
    <cellStyle name="Comma 8 3 5 4" xfId="30341" xr:uid="{00000000-0005-0000-0000-0000D03F0000}"/>
    <cellStyle name="Comma 8 3 6" xfId="24791" xr:uid="{00000000-0005-0000-0000-0000D13F0000}"/>
    <cellStyle name="Comma 8 3 6 2" xfId="33643" xr:uid="{00000000-0005-0000-0000-0000D23F0000}"/>
    <cellStyle name="Comma 8 3 6 3" xfId="30560" xr:uid="{00000000-0005-0000-0000-0000D33F0000}"/>
    <cellStyle name="Comma 8 3 7" xfId="30759" xr:uid="{00000000-0005-0000-0000-0000D43F0000}"/>
    <cellStyle name="Comma 8 3 8" xfId="28997" xr:uid="{00000000-0005-0000-0000-0000D53F0000}"/>
    <cellStyle name="Comma 8 30" xfId="24640" xr:uid="{00000000-0005-0000-0000-0000D63F0000}"/>
    <cellStyle name="Comma 8 30 2" xfId="27525" xr:uid="{00000000-0005-0000-0000-0000D73F0000}"/>
    <cellStyle name="Comma 8 30 2 2" xfId="35055" xr:uid="{00000000-0005-0000-0000-0000D83F0000}"/>
    <cellStyle name="Comma 8 30 3" xfId="32171" xr:uid="{00000000-0005-0000-0000-0000D93F0000}"/>
    <cellStyle name="Comma 8 30 4" xfId="30409" xr:uid="{00000000-0005-0000-0000-0000DA3F0000}"/>
    <cellStyle name="Comma 8 31" xfId="24644" xr:uid="{00000000-0005-0000-0000-0000DB3F0000}"/>
    <cellStyle name="Comma 8 31 2" xfId="27529" xr:uid="{00000000-0005-0000-0000-0000DC3F0000}"/>
    <cellStyle name="Comma 8 31 2 2" xfId="35059" xr:uid="{00000000-0005-0000-0000-0000DD3F0000}"/>
    <cellStyle name="Comma 8 31 3" xfId="32175" xr:uid="{00000000-0005-0000-0000-0000DE3F0000}"/>
    <cellStyle name="Comma 8 31 4" xfId="30413" xr:uid="{00000000-0005-0000-0000-0000DF3F0000}"/>
    <cellStyle name="Comma 8 32" xfId="24648" xr:uid="{00000000-0005-0000-0000-0000E03F0000}"/>
    <cellStyle name="Comma 8 32 2" xfId="27533" xr:uid="{00000000-0005-0000-0000-0000E13F0000}"/>
    <cellStyle name="Comma 8 32 2 2" xfId="35063" xr:uid="{00000000-0005-0000-0000-0000E23F0000}"/>
    <cellStyle name="Comma 8 32 3" xfId="32179" xr:uid="{00000000-0005-0000-0000-0000E33F0000}"/>
    <cellStyle name="Comma 8 32 4" xfId="30417" xr:uid="{00000000-0005-0000-0000-0000E43F0000}"/>
    <cellStyle name="Comma 8 33" xfId="24652" xr:uid="{00000000-0005-0000-0000-0000E53F0000}"/>
    <cellStyle name="Comma 8 33 2" xfId="33635" xr:uid="{00000000-0005-0000-0000-0000E63F0000}"/>
    <cellStyle name="Comma 8 33 3" xfId="30421" xr:uid="{00000000-0005-0000-0000-0000E73F0000}"/>
    <cellStyle name="Comma 8 34" xfId="30751" xr:uid="{00000000-0005-0000-0000-0000E83F0000}"/>
    <cellStyle name="Comma 8 35" xfId="28989" xr:uid="{00000000-0005-0000-0000-0000E93F0000}"/>
    <cellStyle name="Comma 8 4" xfId="23345" xr:uid="{00000000-0005-0000-0000-0000EA3F0000}"/>
    <cellStyle name="Comma 8 4 2" xfId="23580" xr:uid="{00000000-0005-0000-0000-0000EB3F0000}"/>
    <cellStyle name="Comma 8 4 2 2" xfId="25015" xr:uid="{00000000-0005-0000-0000-0000EC3F0000}"/>
    <cellStyle name="Comma 8 4 2 2 2" xfId="25783" xr:uid="{00000000-0005-0000-0000-0000ED3F0000}"/>
    <cellStyle name="Comma 8 4 2 2 2 2" xfId="28468" xr:uid="{00000000-0005-0000-0000-0000EE3F0000}"/>
    <cellStyle name="Comma 8 4 2 2 2 2 2" xfId="35998" xr:uid="{00000000-0005-0000-0000-0000EF3F0000}"/>
    <cellStyle name="Comma 8 4 2 2 2 3" xfId="33114" xr:uid="{00000000-0005-0000-0000-0000F03F0000}"/>
    <cellStyle name="Comma 8 4 2 2 3" xfId="27700" xr:uid="{00000000-0005-0000-0000-0000F13F0000}"/>
    <cellStyle name="Comma 8 4 2 2 3 2" xfId="35230" xr:uid="{00000000-0005-0000-0000-0000F23F0000}"/>
    <cellStyle name="Comma 8 4 2 2 4" xfId="32346" xr:uid="{00000000-0005-0000-0000-0000F33F0000}"/>
    <cellStyle name="Comma 8 4 2 3" xfId="25234" xr:uid="{00000000-0005-0000-0000-0000F43F0000}"/>
    <cellStyle name="Comma 8 4 2 3 2" xfId="27919" xr:uid="{00000000-0005-0000-0000-0000F53F0000}"/>
    <cellStyle name="Comma 8 4 2 3 2 2" xfId="35449" xr:uid="{00000000-0005-0000-0000-0000F63F0000}"/>
    <cellStyle name="Comma 8 4 2 3 3" xfId="32565" xr:uid="{00000000-0005-0000-0000-0000F73F0000}"/>
    <cellStyle name="Comma 8 4 2 4" xfId="26467" xr:uid="{00000000-0005-0000-0000-0000F83F0000}"/>
    <cellStyle name="Comma 8 4 2 4 2" xfId="33997" xr:uid="{00000000-0005-0000-0000-0000F93F0000}"/>
    <cellStyle name="Comma 8 4 2 5" xfId="31113" xr:uid="{00000000-0005-0000-0000-0000FA3F0000}"/>
    <cellStyle name="Comma 8 4 2 6" xfId="29351" xr:uid="{00000000-0005-0000-0000-0000FB3F0000}"/>
    <cellStyle name="Comma 8 4 3" xfId="23915" xr:uid="{00000000-0005-0000-0000-0000FC3F0000}"/>
    <cellStyle name="Comma 8 4 3 2" xfId="25433" xr:uid="{00000000-0005-0000-0000-0000FD3F0000}"/>
    <cellStyle name="Comma 8 4 3 2 2" xfId="28118" xr:uid="{00000000-0005-0000-0000-0000FE3F0000}"/>
    <cellStyle name="Comma 8 4 3 2 2 2" xfId="35648" xr:uid="{00000000-0005-0000-0000-0000FF3F0000}"/>
    <cellStyle name="Comma 8 4 3 2 3" xfId="32764" xr:uid="{00000000-0005-0000-0000-000000400000}"/>
    <cellStyle name="Comma 8 4 3 3" xfId="26801" xr:uid="{00000000-0005-0000-0000-000001400000}"/>
    <cellStyle name="Comma 8 4 3 3 2" xfId="34331" xr:uid="{00000000-0005-0000-0000-000002400000}"/>
    <cellStyle name="Comma 8 4 3 4" xfId="31447" xr:uid="{00000000-0005-0000-0000-000003400000}"/>
    <cellStyle name="Comma 8 4 3 5" xfId="29685" xr:uid="{00000000-0005-0000-0000-000004400000}"/>
    <cellStyle name="Comma 8 4 4" xfId="24246" xr:uid="{00000000-0005-0000-0000-000005400000}"/>
    <cellStyle name="Comma 8 4 4 2" xfId="26164" xr:uid="{00000000-0005-0000-0000-000006400000}"/>
    <cellStyle name="Comma 8 4 4 2 2" xfId="28849" xr:uid="{00000000-0005-0000-0000-000007400000}"/>
    <cellStyle name="Comma 8 4 4 2 2 2" xfId="36379" xr:uid="{00000000-0005-0000-0000-000008400000}"/>
    <cellStyle name="Comma 8 4 4 2 3" xfId="33495" xr:uid="{00000000-0005-0000-0000-000009400000}"/>
    <cellStyle name="Comma 8 4 4 3" xfId="27131" xr:uid="{00000000-0005-0000-0000-00000A400000}"/>
    <cellStyle name="Comma 8 4 4 3 2" xfId="34661" xr:uid="{00000000-0005-0000-0000-00000B400000}"/>
    <cellStyle name="Comma 8 4 4 4" xfId="31777" xr:uid="{00000000-0005-0000-0000-00000C400000}"/>
    <cellStyle name="Comma 8 4 4 5" xfId="30015" xr:uid="{00000000-0005-0000-0000-00000D400000}"/>
    <cellStyle name="Comma 8 4 5" xfId="24576" xr:uid="{00000000-0005-0000-0000-00000E400000}"/>
    <cellStyle name="Comma 8 4 5 2" xfId="27461" xr:uid="{00000000-0005-0000-0000-00000F400000}"/>
    <cellStyle name="Comma 8 4 5 2 2" xfId="34991" xr:uid="{00000000-0005-0000-0000-000010400000}"/>
    <cellStyle name="Comma 8 4 5 3" xfId="32107" xr:uid="{00000000-0005-0000-0000-000011400000}"/>
    <cellStyle name="Comma 8 4 5 4" xfId="30345" xr:uid="{00000000-0005-0000-0000-000012400000}"/>
    <cellStyle name="Comma 8 4 6" xfId="24795" xr:uid="{00000000-0005-0000-0000-000013400000}"/>
    <cellStyle name="Comma 8 4 6 2" xfId="33647" xr:uid="{00000000-0005-0000-0000-000014400000}"/>
    <cellStyle name="Comma 8 4 6 3" xfId="30564" xr:uid="{00000000-0005-0000-0000-000015400000}"/>
    <cellStyle name="Comma 8 4 7" xfId="30763" xr:uid="{00000000-0005-0000-0000-000016400000}"/>
    <cellStyle name="Comma 8 4 8" xfId="29001" xr:uid="{00000000-0005-0000-0000-000017400000}"/>
    <cellStyle name="Comma 8 5" xfId="23349" xr:uid="{00000000-0005-0000-0000-000018400000}"/>
    <cellStyle name="Comma 8 5 2" xfId="23584" xr:uid="{00000000-0005-0000-0000-000019400000}"/>
    <cellStyle name="Comma 8 5 2 2" xfId="25019" xr:uid="{00000000-0005-0000-0000-00001A400000}"/>
    <cellStyle name="Comma 8 5 2 2 2" xfId="25787" xr:uid="{00000000-0005-0000-0000-00001B400000}"/>
    <cellStyle name="Comma 8 5 2 2 2 2" xfId="28472" xr:uid="{00000000-0005-0000-0000-00001C400000}"/>
    <cellStyle name="Comma 8 5 2 2 2 2 2" xfId="36002" xr:uid="{00000000-0005-0000-0000-00001D400000}"/>
    <cellStyle name="Comma 8 5 2 2 2 3" xfId="33118" xr:uid="{00000000-0005-0000-0000-00001E400000}"/>
    <cellStyle name="Comma 8 5 2 2 3" xfId="27704" xr:uid="{00000000-0005-0000-0000-00001F400000}"/>
    <cellStyle name="Comma 8 5 2 2 3 2" xfId="35234" xr:uid="{00000000-0005-0000-0000-000020400000}"/>
    <cellStyle name="Comma 8 5 2 2 4" xfId="32350" xr:uid="{00000000-0005-0000-0000-000021400000}"/>
    <cellStyle name="Comma 8 5 2 3" xfId="25238" xr:uid="{00000000-0005-0000-0000-000022400000}"/>
    <cellStyle name="Comma 8 5 2 3 2" xfId="27923" xr:uid="{00000000-0005-0000-0000-000023400000}"/>
    <cellStyle name="Comma 8 5 2 3 2 2" xfId="35453" xr:uid="{00000000-0005-0000-0000-000024400000}"/>
    <cellStyle name="Comma 8 5 2 3 3" xfId="32569" xr:uid="{00000000-0005-0000-0000-000025400000}"/>
    <cellStyle name="Comma 8 5 2 4" xfId="26471" xr:uid="{00000000-0005-0000-0000-000026400000}"/>
    <cellStyle name="Comma 8 5 2 4 2" xfId="34001" xr:uid="{00000000-0005-0000-0000-000027400000}"/>
    <cellStyle name="Comma 8 5 2 5" xfId="31117" xr:uid="{00000000-0005-0000-0000-000028400000}"/>
    <cellStyle name="Comma 8 5 2 6" xfId="29355" xr:uid="{00000000-0005-0000-0000-000029400000}"/>
    <cellStyle name="Comma 8 5 3" xfId="23919" xr:uid="{00000000-0005-0000-0000-00002A400000}"/>
    <cellStyle name="Comma 8 5 3 2" xfId="25437" xr:uid="{00000000-0005-0000-0000-00002B400000}"/>
    <cellStyle name="Comma 8 5 3 2 2" xfId="28122" xr:uid="{00000000-0005-0000-0000-00002C400000}"/>
    <cellStyle name="Comma 8 5 3 2 2 2" xfId="35652" xr:uid="{00000000-0005-0000-0000-00002D400000}"/>
    <cellStyle name="Comma 8 5 3 2 3" xfId="32768" xr:uid="{00000000-0005-0000-0000-00002E400000}"/>
    <cellStyle name="Comma 8 5 3 3" xfId="26805" xr:uid="{00000000-0005-0000-0000-00002F400000}"/>
    <cellStyle name="Comma 8 5 3 3 2" xfId="34335" xr:uid="{00000000-0005-0000-0000-000030400000}"/>
    <cellStyle name="Comma 8 5 3 4" xfId="31451" xr:uid="{00000000-0005-0000-0000-000031400000}"/>
    <cellStyle name="Comma 8 5 3 5" xfId="29689" xr:uid="{00000000-0005-0000-0000-000032400000}"/>
    <cellStyle name="Comma 8 5 4" xfId="24250" xr:uid="{00000000-0005-0000-0000-000033400000}"/>
    <cellStyle name="Comma 8 5 4 2" xfId="26165" xr:uid="{00000000-0005-0000-0000-000034400000}"/>
    <cellStyle name="Comma 8 5 4 2 2" xfId="28850" xr:uid="{00000000-0005-0000-0000-000035400000}"/>
    <cellStyle name="Comma 8 5 4 2 2 2" xfId="36380" xr:uid="{00000000-0005-0000-0000-000036400000}"/>
    <cellStyle name="Comma 8 5 4 2 3" xfId="33496" xr:uid="{00000000-0005-0000-0000-000037400000}"/>
    <cellStyle name="Comma 8 5 4 3" xfId="27135" xr:uid="{00000000-0005-0000-0000-000038400000}"/>
    <cellStyle name="Comma 8 5 4 3 2" xfId="34665" xr:uid="{00000000-0005-0000-0000-000039400000}"/>
    <cellStyle name="Comma 8 5 4 4" xfId="31781" xr:uid="{00000000-0005-0000-0000-00003A400000}"/>
    <cellStyle name="Comma 8 5 4 5" xfId="30019" xr:uid="{00000000-0005-0000-0000-00003B400000}"/>
    <cellStyle name="Comma 8 5 5" xfId="24580" xr:uid="{00000000-0005-0000-0000-00003C400000}"/>
    <cellStyle name="Comma 8 5 5 2" xfId="27465" xr:uid="{00000000-0005-0000-0000-00003D400000}"/>
    <cellStyle name="Comma 8 5 5 2 2" xfId="34995" xr:uid="{00000000-0005-0000-0000-00003E400000}"/>
    <cellStyle name="Comma 8 5 5 3" xfId="32111" xr:uid="{00000000-0005-0000-0000-00003F400000}"/>
    <cellStyle name="Comma 8 5 5 4" xfId="30349" xr:uid="{00000000-0005-0000-0000-000040400000}"/>
    <cellStyle name="Comma 8 5 6" xfId="24799" xr:uid="{00000000-0005-0000-0000-000041400000}"/>
    <cellStyle name="Comma 8 5 6 2" xfId="33651" xr:uid="{00000000-0005-0000-0000-000042400000}"/>
    <cellStyle name="Comma 8 5 6 3" xfId="30568" xr:uid="{00000000-0005-0000-0000-000043400000}"/>
    <cellStyle name="Comma 8 5 7" xfId="30767" xr:uid="{00000000-0005-0000-0000-000044400000}"/>
    <cellStyle name="Comma 8 5 8" xfId="29005" xr:uid="{00000000-0005-0000-0000-000045400000}"/>
    <cellStyle name="Comma 8 6" xfId="23353" xr:uid="{00000000-0005-0000-0000-000046400000}"/>
    <cellStyle name="Comma 8 6 2" xfId="23588" xr:uid="{00000000-0005-0000-0000-000047400000}"/>
    <cellStyle name="Comma 8 6 2 2" xfId="25023" xr:uid="{00000000-0005-0000-0000-000048400000}"/>
    <cellStyle name="Comma 8 6 2 2 2" xfId="25791" xr:uid="{00000000-0005-0000-0000-000049400000}"/>
    <cellStyle name="Comma 8 6 2 2 2 2" xfId="28476" xr:uid="{00000000-0005-0000-0000-00004A400000}"/>
    <cellStyle name="Comma 8 6 2 2 2 2 2" xfId="36006" xr:uid="{00000000-0005-0000-0000-00004B400000}"/>
    <cellStyle name="Comma 8 6 2 2 2 3" xfId="33122" xr:uid="{00000000-0005-0000-0000-00004C400000}"/>
    <cellStyle name="Comma 8 6 2 2 3" xfId="27708" xr:uid="{00000000-0005-0000-0000-00004D400000}"/>
    <cellStyle name="Comma 8 6 2 2 3 2" xfId="35238" xr:uid="{00000000-0005-0000-0000-00004E400000}"/>
    <cellStyle name="Comma 8 6 2 2 4" xfId="32354" xr:uid="{00000000-0005-0000-0000-00004F400000}"/>
    <cellStyle name="Comma 8 6 2 3" xfId="25242" xr:uid="{00000000-0005-0000-0000-000050400000}"/>
    <cellStyle name="Comma 8 6 2 3 2" xfId="27927" xr:uid="{00000000-0005-0000-0000-000051400000}"/>
    <cellStyle name="Comma 8 6 2 3 2 2" xfId="35457" xr:uid="{00000000-0005-0000-0000-000052400000}"/>
    <cellStyle name="Comma 8 6 2 3 3" xfId="32573" xr:uid="{00000000-0005-0000-0000-000053400000}"/>
    <cellStyle name="Comma 8 6 2 4" xfId="26475" xr:uid="{00000000-0005-0000-0000-000054400000}"/>
    <cellStyle name="Comma 8 6 2 4 2" xfId="34005" xr:uid="{00000000-0005-0000-0000-000055400000}"/>
    <cellStyle name="Comma 8 6 2 5" xfId="31121" xr:uid="{00000000-0005-0000-0000-000056400000}"/>
    <cellStyle name="Comma 8 6 2 6" xfId="29359" xr:uid="{00000000-0005-0000-0000-000057400000}"/>
    <cellStyle name="Comma 8 6 3" xfId="23923" xr:uid="{00000000-0005-0000-0000-000058400000}"/>
    <cellStyle name="Comma 8 6 3 2" xfId="25441" xr:uid="{00000000-0005-0000-0000-000059400000}"/>
    <cellStyle name="Comma 8 6 3 2 2" xfId="28126" xr:uid="{00000000-0005-0000-0000-00005A400000}"/>
    <cellStyle name="Comma 8 6 3 2 2 2" xfId="35656" xr:uid="{00000000-0005-0000-0000-00005B400000}"/>
    <cellStyle name="Comma 8 6 3 2 3" xfId="32772" xr:uid="{00000000-0005-0000-0000-00005C400000}"/>
    <cellStyle name="Comma 8 6 3 3" xfId="26809" xr:uid="{00000000-0005-0000-0000-00005D400000}"/>
    <cellStyle name="Comma 8 6 3 3 2" xfId="34339" xr:uid="{00000000-0005-0000-0000-00005E400000}"/>
    <cellStyle name="Comma 8 6 3 4" xfId="31455" xr:uid="{00000000-0005-0000-0000-00005F400000}"/>
    <cellStyle name="Comma 8 6 3 5" xfId="29693" xr:uid="{00000000-0005-0000-0000-000060400000}"/>
    <cellStyle name="Comma 8 6 4" xfId="24254" xr:uid="{00000000-0005-0000-0000-000061400000}"/>
    <cellStyle name="Comma 8 6 4 2" xfId="26166" xr:uid="{00000000-0005-0000-0000-000062400000}"/>
    <cellStyle name="Comma 8 6 4 2 2" xfId="28851" xr:uid="{00000000-0005-0000-0000-000063400000}"/>
    <cellStyle name="Comma 8 6 4 2 2 2" xfId="36381" xr:uid="{00000000-0005-0000-0000-000064400000}"/>
    <cellStyle name="Comma 8 6 4 2 3" xfId="33497" xr:uid="{00000000-0005-0000-0000-000065400000}"/>
    <cellStyle name="Comma 8 6 4 3" xfId="27139" xr:uid="{00000000-0005-0000-0000-000066400000}"/>
    <cellStyle name="Comma 8 6 4 3 2" xfId="34669" xr:uid="{00000000-0005-0000-0000-000067400000}"/>
    <cellStyle name="Comma 8 6 4 4" xfId="31785" xr:uid="{00000000-0005-0000-0000-000068400000}"/>
    <cellStyle name="Comma 8 6 4 5" xfId="30023" xr:uid="{00000000-0005-0000-0000-000069400000}"/>
    <cellStyle name="Comma 8 6 5" xfId="24584" xr:uid="{00000000-0005-0000-0000-00006A400000}"/>
    <cellStyle name="Comma 8 6 5 2" xfId="27469" xr:uid="{00000000-0005-0000-0000-00006B400000}"/>
    <cellStyle name="Comma 8 6 5 2 2" xfId="34999" xr:uid="{00000000-0005-0000-0000-00006C400000}"/>
    <cellStyle name="Comma 8 6 5 3" xfId="32115" xr:uid="{00000000-0005-0000-0000-00006D400000}"/>
    <cellStyle name="Comma 8 6 5 4" xfId="30353" xr:uid="{00000000-0005-0000-0000-00006E400000}"/>
    <cellStyle name="Comma 8 6 6" xfId="24803" xr:uid="{00000000-0005-0000-0000-00006F400000}"/>
    <cellStyle name="Comma 8 6 6 2" xfId="33655" xr:uid="{00000000-0005-0000-0000-000070400000}"/>
    <cellStyle name="Comma 8 6 6 3" xfId="30572" xr:uid="{00000000-0005-0000-0000-000071400000}"/>
    <cellStyle name="Comma 8 6 7" xfId="30771" xr:uid="{00000000-0005-0000-0000-000072400000}"/>
    <cellStyle name="Comma 8 6 8" xfId="29009" xr:uid="{00000000-0005-0000-0000-000073400000}"/>
    <cellStyle name="Comma 8 7" xfId="23358" xr:uid="{00000000-0005-0000-0000-000074400000}"/>
    <cellStyle name="Comma 8 7 2" xfId="23592" xr:uid="{00000000-0005-0000-0000-000075400000}"/>
    <cellStyle name="Comma 8 7 2 2" xfId="25027" xr:uid="{00000000-0005-0000-0000-000076400000}"/>
    <cellStyle name="Comma 8 7 2 2 2" xfId="25795" xr:uid="{00000000-0005-0000-0000-000077400000}"/>
    <cellStyle name="Comma 8 7 2 2 2 2" xfId="28480" xr:uid="{00000000-0005-0000-0000-000078400000}"/>
    <cellStyle name="Comma 8 7 2 2 2 2 2" xfId="36010" xr:uid="{00000000-0005-0000-0000-000079400000}"/>
    <cellStyle name="Comma 8 7 2 2 2 3" xfId="33126" xr:uid="{00000000-0005-0000-0000-00007A400000}"/>
    <cellStyle name="Comma 8 7 2 2 3" xfId="27712" xr:uid="{00000000-0005-0000-0000-00007B400000}"/>
    <cellStyle name="Comma 8 7 2 2 3 2" xfId="35242" xr:uid="{00000000-0005-0000-0000-00007C400000}"/>
    <cellStyle name="Comma 8 7 2 2 4" xfId="32358" xr:uid="{00000000-0005-0000-0000-00007D400000}"/>
    <cellStyle name="Comma 8 7 2 3" xfId="25246" xr:uid="{00000000-0005-0000-0000-00007E400000}"/>
    <cellStyle name="Comma 8 7 2 3 2" xfId="27931" xr:uid="{00000000-0005-0000-0000-00007F400000}"/>
    <cellStyle name="Comma 8 7 2 3 2 2" xfId="35461" xr:uid="{00000000-0005-0000-0000-000080400000}"/>
    <cellStyle name="Comma 8 7 2 3 3" xfId="32577" xr:uid="{00000000-0005-0000-0000-000081400000}"/>
    <cellStyle name="Comma 8 7 2 4" xfId="26479" xr:uid="{00000000-0005-0000-0000-000082400000}"/>
    <cellStyle name="Comma 8 7 2 4 2" xfId="34009" xr:uid="{00000000-0005-0000-0000-000083400000}"/>
    <cellStyle name="Comma 8 7 2 5" xfId="31125" xr:uid="{00000000-0005-0000-0000-000084400000}"/>
    <cellStyle name="Comma 8 7 2 6" xfId="29363" xr:uid="{00000000-0005-0000-0000-000085400000}"/>
    <cellStyle name="Comma 8 7 3" xfId="23927" xr:uid="{00000000-0005-0000-0000-000086400000}"/>
    <cellStyle name="Comma 8 7 3 2" xfId="25445" xr:uid="{00000000-0005-0000-0000-000087400000}"/>
    <cellStyle name="Comma 8 7 3 2 2" xfId="28130" xr:uid="{00000000-0005-0000-0000-000088400000}"/>
    <cellStyle name="Comma 8 7 3 2 2 2" xfId="35660" xr:uid="{00000000-0005-0000-0000-000089400000}"/>
    <cellStyle name="Comma 8 7 3 2 3" xfId="32776" xr:uid="{00000000-0005-0000-0000-00008A400000}"/>
    <cellStyle name="Comma 8 7 3 3" xfId="26813" xr:uid="{00000000-0005-0000-0000-00008B400000}"/>
    <cellStyle name="Comma 8 7 3 3 2" xfId="34343" xr:uid="{00000000-0005-0000-0000-00008C400000}"/>
    <cellStyle name="Comma 8 7 3 4" xfId="31459" xr:uid="{00000000-0005-0000-0000-00008D400000}"/>
    <cellStyle name="Comma 8 7 3 5" xfId="29697" xr:uid="{00000000-0005-0000-0000-00008E400000}"/>
    <cellStyle name="Comma 8 7 4" xfId="24258" xr:uid="{00000000-0005-0000-0000-00008F400000}"/>
    <cellStyle name="Comma 8 7 4 2" xfId="26167" xr:uid="{00000000-0005-0000-0000-000090400000}"/>
    <cellStyle name="Comma 8 7 4 2 2" xfId="28852" xr:uid="{00000000-0005-0000-0000-000091400000}"/>
    <cellStyle name="Comma 8 7 4 2 2 2" xfId="36382" xr:uid="{00000000-0005-0000-0000-000092400000}"/>
    <cellStyle name="Comma 8 7 4 2 3" xfId="33498" xr:uid="{00000000-0005-0000-0000-000093400000}"/>
    <cellStyle name="Comma 8 7 4 3" xfId="27143" xr:uid="{00000000-0005-0000-0000-000094400000}"/>
    <cellStyle name="Comma 8 7 4 3 2" xfId="34673" xr:uid="{00000000-0005-0000-0000-000095400000}"/>
    <cellStyle name="Comma 8 7 4 4" xfId="31789" xr:uid="{00000000-0005-0000-0000-000096400000}"/>
    <cellStyle name="Comma 8 7 4 5" xfId="30027" xr:uid="{00000000-0005-0000-0000-000097400000}"/>
    <cellStyle name="Comma 8 7 5" xfId="24588" xr:uid="{00000000-0005-0000-0000-000098400000}"/>
    <cellStyle name="Comma 8 7 5 2" xfId="27473" xr:uid="{00000000-0005-0000-0000-000099400000}"/>
    <cellStyle name="Comma 8 7 5 2 2" xfId="35003" xr:uid="{00000000-0005-0000-0000-00009A400000}"/>
    <cellStyle name="Comma 8 7 5 3" xfId="32119" xr:uid="{00000000-0005-0000-0000-00009B400000}"/>
    <cellStyle name="Comma 8 7 5 4" xfId="30357" xr:uid="{00000000-0005-0000-0000-00009C400000}"/>
    <cellStyle name="Comma 8 7 6" xfId="24807" xr:uid="{00000000-0005-0000-0000-00009D400000}"/>
    <cellStyle name="Comma 8 7 6 2" xfId="33659" xr:uid="{00000000-0005-0000-0000-00009E400000}"/>
    <cellStyle name="Comma 8 7 6 3" xfId="30576" xr:uid="{00000000-0005-0000-0000-00009F400000}"/>
    <cellStyle name="Comma 8 7 7" xfId="30775" xr:uid="{00000000-0005-0000-0000-0000A0400000}"/>
    <cellStyle name="Comma 8 7 8" xfId="29013" xr:uid="{00000000-0005-0000-0000-0000A1400000}"/>
    <cellStyle name="Comma 8 8" xfId="23363" xr:uid="{00000000-0005-0000-0000-0000A2400000}"/>
    <cellStyle name="Comma 8 8 2" xfId="23596" xr:uid="{00000000-0005-0000-0000-0000A3400000}"/>
    <cellStyle name="Comma 8 8 2 2" xfId="25031" xr:uid="{00000000-0005-0000-0000-0000A4400000}"/>
    <cellStyle name="Comma 8 8 2 2 2" xfId="25799" xr:uid="{00000000-0005-0000-0000-0000A5400000}"/>
    <cellStyle name="Comma 8 8 2 2 2 2" xfId="28484" xr:uid="{00000000-0005-0000-0000-0000A6400000}"/>
    <cellStyle name="Comma 8 8 2 2 2 2 2" xfId="36014" xr:uid="{00000000-0005-0000-0000-0000A7400000}"/>
    <cellStyle name="Comma 8 8 2 2 2 3" xfId="33130" xr:uid="{00000000-0005-0000-0000-0000A8400000}"/>
    <cellStyle name="Comma 8 8 2 2 3" xfId="27716" xr:uid="{00000000-0005-0000-0000-0000A9400000}"/>
    <cellStyle name="Comma 8 8 2 2 3 2" xfId="35246" xr:uid="{00000000-0005-0000-0000-0000AA400000}"/>
    <cellStyle name="Comma 8 8 2 2 4" xfId="32362" xr:uid="{00000000-0005-0000-0000-0000AB400000}"/>
    <cellStyle name="Comma 8 8 2 3" xfId="25250" xr:uid="{00000000-0005-0000-0000-0000AC400000}"/>
    <cellStyle name="Comma 8 8 2 3 2" xfId="27935" xr:uid="{00000000-0005-0000-0000-0000AD400000}"/>
    <cellStyle name="Comma 8 8 2 3 2 2" xfId="35465" xr:uid="{00000000-0005-0000-0000-0000AE400000}"/>
    <cellStyle name="Comma 8 8 2 3 3" xfId="32581" xr:uid="{00000000-0005-0000-0000-0000AF400000}"/>
    <cellStyle name="Comma 8 8 2 4" xfId="26483" xr:uid="{00000000-0005-0000-0000-0000B0400000}"/>
    <cellStyle name="Comma 8 8 2 4 2" xfId="34013" xr:uid="{00000000-0005-0000-0000-0000B1400000}"/>
    <cellStyle name="Comma 8 8 2 5" xfId="31129" xr:uid="{00000000-0005-0000-0000-0000B2400000}"/>
    <cellStyle name="Comma 8 8 2 6" xfId="29367" xr:uid="{00000000-0005-0000-0000-0000B3400000}"/>
    <cellStyle name="Comma 8 8 3" xfId="23931" xr:uid="{00000000-0005-0000-0000-0000B4400000}"/>
    <cellStyle name="Comma 8 8 3 2" xfId="25449" xr:uid="{00000000-0005-0000-0000-0000B5400000}"/>
    <cellStyle name="Comma 8 8 3 2 2" xfId="28134" xr:uid="{00000000-0005-0000-0000-0000B6400000}"/>
    <cellStyle name="Comma 8 8 3 2 2 2" xfId="35664" xr:uid="{00000000-0005-0000-0000-0000B7400000}"/>
    <cellStyle name="Comma 8 8 3 2 3" xfId="32780" xr:uid="{00000000-0005-0000-0000-0000B8400000}"/>
    <cellStyle name="Comma 8 8 3 3" xfId="26817" xr:uid="{00000000-0005-0000-0000-0000B9400000}"/>
    <cellStyle name="Comma 8 8 3 3 2" xfId="34347" xr:uid="{00000000-0005-0000-0000-0000BA400000}"/>
    <cellStyle name="Comma 8 8 3 4" xfId="31463" xr:uid="{00000000-0005-0000-0000-0000BB400000}"/>
    <cellStyle name="Comma 8 8 3 5" xfId="29701" xr:uid="{00000000-0005-0000-0000-0000BC400000}"/>
    <cellStyle name="Comma 8 8 4" xfId="24262" xr:uid="{00000000-0005-0000-0000-0000BD400000}"/>
    <cellStyle name="Comma 8 8 4 2" xfId="26168" xr:uid="{00000000-0005-0000-0000-0000BE400000}"/>
    <cellStyle name="Comma 8 8 4 2 2" xfId="28853" xr:uid="{00000000-0005-0000-0000-0000BF400000}"/>
    <cellStyle name="Comma 8 8 4 2 2 2" xfId="36383" xr:uid="{00000000-0005-0000-0000-0000C0400000}"/>
    <cellStyle name="Comma 8 8 4 2 3" xfId="33499" xr:uid="{00000000-0005-0000-0000-0000C1400000}"/>
    <cellStyle name="Comma 8 8 4 3" xfId="27147" xr:uid="{00000000-0005-0000-0000-0000C2400000}"/>
    <cellStyle name="Comma 8 8 4 3 2" xfId="34677" xr:uid="{00000000-0005-0000-0000-0000C3400000}"/>
    <cellStyle name="Comma 8 8 4 4" xfId="31793" xr:uid="{00000000-0005-0000-0000-0000C4400000}"/>
    <cellStyle name="Comma 8 8 4 5" xfId="30031" xr:uid="{00000000-0005-0000-0000-0000C5400000}"/>
    <cellStyle name="Comma 8 8 5" xfId="24592" xr:uid="{00000000-0005-0000-0000-0000C6400000}"/>
    <cellStyle name="Comma 8 8 5 2" xfId="27477" xr:uid="{00000000-0005-0000-0000-0000C7400000}"/>
    <cellStyle name="Comma 8 8 5 2 2" xfId="35007" xr:uid="{00000000-0005-0000-0000-0000C8400000}"/>
    <cellStyle name="Comma 8 8 5 3" xfId="32123" xr:uid="{00000000-0005-0000-0000-0000C9400000}"/>
    <cellStyle name="Comma 8 8 5 4" xfId="30361" xr:uid="{00000000-0005-0000-0000-0000CA400000}"/>
    <cellStyle name="Comma 8 8 6" xfId="24811" xr:uid="{00000000-0005-0000-0000-0000CB400000}"/>
    <cellStyle name="Comma 8 8 6 2" xfId="33663" xr:uid="{00000000-0005-0000-0000-0000CC400000}"/>
    <cellStyle name="Comma 8 8 6 3" xfId="30580" xr:uid="{00000000-0005-0000-0000-0000CD400000}"/>
    <cellStyle name="Comma 8 8 7" xfId="30779" xr:uid="{00000000-0005-0000-0000-0000CE400000}"/>
    <cellStyle name="Comma 8 8 8" xfId="29017" xr:uid="{00000000-0005-0000-0000-0000CF400000}"/>
    <cellStyle name="Comma 8 9" xfId="23367" xr:uid="{00000000-0005-0000-0000-0000D0400000}"/>
    <cellStyle name="Comma 8 9 2" xfId="23600" xr:uid="{00000000-0005-0000-0000-0000D1400000}"/>
    <cellStyle name="Comma 8 9 2 2" xfId="25035" xr:uid="{00000000-0005-0000-0000-0000D2400000}"/>
    <cellStyle name="Comma 8 9 2 2 2" xfId="25803" xr:uid="{00000000-0005-0000-0000-0000D3400000}"/>
    <cellStyle name="Comma 8 9 2 2 2 2" xfId="28488" xr:uid="{00000000-0005-0000-0000-0000D4400000}"/>
    <cellStyle name="Comma 8 9 2 2 2 2 2" xfId="36018" xr:uid="{00000000-0005-0000-0000-0000D5400000}"/>
    <cellStyle name="Comma 8 9 2 2 2 3" xfId="33134" xr:uid="{00000000-0005-0000-0000-0000D6400000}"/>
    <cellStyle name="Comma 8 9 2 2 3" xfId="27720" xr:uid="{00000000-0005-0000-0000-0000D7400000}"/>
    <cellStyle name="Comma 8 9 2 2 3 2" xfId="35250" xr:uid="{00000000-0005-0000-0000-0000D8400000}"/>
    <cellStyle name="Comma 8 9 2 2 4" xfId="32366" xr:uid="{00000000-0005-0000-0000-0000D9400000}"/>
    <cellStyle name="Comma 8 9 2 3" xfId="25254" xr:uid="{00000000-0005-0000-0000-0000DA400000}"/>
    <cellStyle name="Comma 8 9 2 3 2" xfId="27939" xr:uid="{00000000-0005-0000-0000-0000DB400000}"/>
    <cellStyle name="Comma 8 9 2 3 2 2" xfId="35469" xr:uid="{00000000-0005-0000-0000-0000DC400000}"/>
    <cellStyle name="Comma 8 9 2 3 3" xfId="32585" xr:uid="{00000000-0005-0000-0000-0000DD400000}"/>
    <cellStyle name="Comma 8 9 2 4" xfId="26487" xr:uid="{00000000-0005-0000-0000-0000DE400000}"/>
    <cellStyle name="Comma 8 9 2 4 2" xfId="34017" xr:uid="{00000000-0005-0000-0000-0000DF400000}"/>
    <cellStyle name="Comma 8 9 2 5" xfId="31133" xr:uid="{00000000-0005-0000-0000-0000E0400000}"/>
    <cellStyle name="Comma 8 9 2 6" xfId="29371" xr:uid="{00000000-0005-0000-0000-0000E1400000}"/>
    <cellStyle name="Comma 8 9 3" xfId="23935" xr:uid="{00000000-0005-0000-0000-0000E2400000}"/>
    <cellStyle name="Comma 8 9 3 2" xfId="25453" xr:uid="{00000000-0005-0000-0000-0000E3400000}"/>
    <cellStyle name="Comma 8 9 3 2 2" xfId="28138" xr:uid="{00000000-0005-0000-0000-0000E4400000}"/>
    <cellStyle name="Comma 8 9 3 2 2 2" xfId="35668" xr:uid="{00000000-0005-0000-0000-0000E5400000}"/>
    <cellStyle name="Comma 8 9 3 2 3" xfId="32784" xr:uid="{00000000-0005-0000-0000-0000E6400000}"/>
    <cellStyle name="Comma 8 9 3 3" xfId="26821" xr:uid="{00000000-0005-0000-0000-0000E7400000}"/>
    <cellStyle name="Comma 8 9 3 3 2" xfId="34351" xr:uid="{00000000-0005-0000-0000-0000E8400000}"/>
    <cellStyle name="Comma 8 9 3 4" xfId="31467" xr:uid="{00000000-0005-0000-0000-0000E9400000}"/>
    <cellStyle name="Comma 8 9 3 5" xfId="29705" xr:uid="{00000000-0005-0000-0000-0000EA400000}"/>
    <cellStyle name="Comma 8 9 4" xfId="24266" xr:uid="{00000000-0005-0000-0000-0000EB400000}"/>
    <cellStyle name="Comma 8 9 4 2" xfId="26169" xr:uid="{00000000-0005-0000-0000-0000EC400000}"/>
    <cellStyle name="Comma 8 9 4 2 2" xfId="28854" xr:uid="{00000000-0005-0000-0000-0000ED400000}"/>
    <cellStyle name="Comma 8 9 4 2 2 2" xfId="36384" xr:uid="{00000000-0005-0000-0000-0000EE400000}"/>
    <cellStyle name="Comma 8 9 4 2 3" xfId="33500" xr:uid="{00000000-0005-0000-0000-0000EF400000}"/>
    <cellStyle name="Comma 8 9 4 3" xfId="27151" xr:uid="{00000000-0005-0000-0000-0000F0400000}"/>
    <cellStyle name="Comma 8 9 4 3 2" xfId="34681" xr:uid="{00000000-0005-0000-0000-0000F1400000}"/>
    <cellStyle name="Comma 8 9 4 4" xfId="31797" xr:uid="{00000000-0005-0000-0000-0000F2400000}"/>
    <cellStyle name="Comma 8 9 4 5" xfId="30035" xr:uid="{00000000-0005-0000-0000-0000F3400000}"/>
    <cellStyle name="Comma 8 9 5" xfId="24596" xr:uid="{00000000-0005-0000-0000-0000F4400000}"/>
    <cellStyle name="Comma 8 9 5 2" xfId="27481" xr:uid="{00000000-0005-0000-0000-0000F5400000}"/>
    <cellStyle name="Comma 8 9 5 2 2" xfId="35011" xr:uid="{00000000-0005-0000-0000-0000F6400000}"/>
    <cellStyle name="Comma 8 9 5 3" xfId="32127" xr:uid="{00000000-0005-0000-0000-0000F7400000}"/>
    <cellStyle name="Comma 8 9 5 4" xfId="30365" xr:uid="{00000000-0005-0000-0000-0000F8400000}"/>
    <cellStyle name="Comma 8 9 6" xfId="24815" xr:uid="{00000000-0005-0000-0000-0000F9400000}"/>
    <cellStyle name="Comma 8 9 6 2" xfId="33667" xr:uid="{00000000-0005-0000-0000-0000FA400000}"/>
    <cellStyle name="Comma 8 9 6 3" xfId="30584" xr:uid="{00000000-0005-0000-0000-0000FB400000}"/>
    <cellStyle name="Comma 8 9 7" xfId="30783" xr:uid="{00000000-0005-0000-0000-0000FC400000}"/>
    <cellStyle name="Comma 8 9 8" xfId="29021" xr:uid="{00000000-0005-0000-0000-0000FD400000}"/>
    <cellStyle name="Default" xfId="89" xr:uid="{00000000-0005-0000-0000-0000FE400000}"/>
    <cellStyle name="Default 2" xfId="3666" xr:uid="{00000000-0005-0000-0000-0000FF400000}"/>
    <cellStyle name="Default 3" xfId="3667" xr:uid="{00000000-0005-0000-0000-000000410000}"/>
    <cellStyle name="Excel Built-in Normal" xfId="90" xr:uid="{00000000-0005-0000-0000-000001410000}"/>
    <cellStyle name="Excel Built-in Normal 2" xfId="91" xr:uid="{00000000-0005-0000-0000-000002410000}"/>
    <cellStyle name="Excel Built-in Normal 2 2" xfId="3668" xr:uid="{00000000-0005-0000-0000-000003410000}"/>
    <cellStyle name="Excel Built-in Normal 2 3" xfId="3669" xr:uid="{00000000-0005-0000-0000-000004410000}"/>
    <cellStyle name="Excel Built-in Normal 2 3 2" xfId="3670" xr:uid="{00000000-0005-0000-0000-000005410000}"/>
    <cellStyle name="Excel Built-in Normal 3" xfId="92" xr:uid="{00000000-0005-0000-0000-000006410000}"/>
    <cellStyle name="Excel Built-in Normal 3 2" xfId="3671" xr:uid="{00000000-0005-0000-0000-000007410000}"/>
    <cellStyle name="Excel Built-in Normal 3 2 2" xfId="3672" xr:uid="{00000000-0005-0000-0000-000008410000}"/>
    <cellStyle name="Excel Built-in Normal 3 3" xfId="3673" xr:uid="{00000000-0005-0000-0000-000009410000}"/>
    <cellStyle name="Excel Built-in Normal 3 4" xfId="3674" xr:uid="{00000000-0005-0000-0000-00000A410000}"/>
    <cellStyle name="Excel Built-in Normal 3 5" xfId="3675" xr:uid="{00000000-0005-0000-0000-00000B410000}"/>
    <cellStyle name="Excel Built-in Normal 4" xfId="3676" xr:uid="{00000000-0005-0000-0000-00000C410000}"/>
    <cellStyle name="Excel Built-in Normal 5" xfId="3677" xr:uid="{00000000-0005-0000-0000-00000D410000}"/>
    <cellStyle name="Excel Built-in Normal 5 2" xfId="3678" xr:uid="{00000000-0005-0000-0000-00000E410000}"/>
    <cellStyle name="Excel Built-in Normal 6" xfId="36389" xr:uid="{00000000-0005-0000-0000-00000F410000}"/>
    <cellStyle name="Explanatory Text 2" xfId="3679" xr:uid="{00000000-0005-0000-0000-000010410000}"/>
    <cellStyle name="Explanatory Text 3" xfId="3680" xr:uid="{00000000-0005-0000-0000-000011410000}"/>
    <cellStyle name="Explanatory Text 4" xfId="3681" xr:uid="{00000000-0005-0000-0000-000012410000}"/>
    <cellStyle name="Explanatory Text 5" xfId="23084" xr:uid="{00000000-0005-0000-0000-000013410000}"/>
    <cellStyle name="Good 2" xfId="3682" xr:uid="{00000000-0005-0000-0000-000014410000}"/>
    <cellStyle name="Good 3" xfId="3683" xr:uid="{00000000-0005-0000-0000-000015410000}"/>
    <cellStyle name="Good 4" xfId="3684" xr:uid="{00000000-0005-0000-0000-000016410000}"/>
    <cellStyle name="Good 5" xfId="23074" xr:uid="{00000000-0005-0000-0000-000017410000}"/>
    <cellStyle name="Heading 1 2" xfId="3685" xr:uid="{00000000-0005-0000-0000-000018410000}"/>
    <cellStyle name="Heading 1 3" xfId="3686" xr:uid="{00000000-0005-0000-0000-000019410000}"/>
    <cellStyle name="Heading 1 4" xfId="3687" xr:uid="{00000000-0005-0000-0000-00001A410000}"/>
    <cellStyle name="Heading 1 5" xfId="23070" xr:uid="{00000000-0005-0000-0000-00001B410000}"/>
    <cellStyle name="Heading 2 2" xfId="3688" xr:uid="{00000000-0005-0000-0000-00001C410000}"/>
    <cellStyle name="Heading 2 3" xfId="3689" xr:uid="{00000000-0005-0000-0000-00001D410000}"/>
    <cellStyle name="Heading 2 4" xfId="3690" xr:uid="{00000000-0005-0000-0000-00001E410000}"/>
    <cellStyle name="Heading 2 5" xfId="23071" xr:uid="{00000000-0005-0000-0000-00001F410000}"/>
    <cellStyle name="Heading 3 2" xfId="3691" xr:uid="{00000000-0005-0000-0000-000020410000}"/>
    <cellStyle name="Heading 3 3" xfId="3692" xr:uid="{00000000-0005-0000-0000-000021410000}"/>
    <cellStyle name="Heading 3 4" xfId="3693" xr:uid="{00000000-0005-0000-0000-000022410000}"/>
    <cellStyle name="Heading 3 5" xfId="23072" xr:uid="{00000000-0005-0000-0000-000023410000}"/>
    <cellStyle name="Heading 4 2" xfId="3694" xr:uid="{00000000-0005-0000-0000-000024410000}"/>
    <cellStyle name="Heading 4 3" xfId="3695" xr:uid="{00000000-0005-0000-0000-000025410000}"/>
    <cellStyle name="Heading 4 4" xfId="3696" xr:uid="{00000000-0005-0000-0000-000026410000}"/>
    <cellStyle name="Heading 4 5" xfId="23073" xr:uid="{00000000-0005-0000-0000-000027410000}"/>
    <cellStyle name="Input 2" xfId="3697" xr:uid="{00000000-0005-0000-0000-000028410000}"/>
    <cellStyle name="Input 3" xfId="3698" xr:uid="{00000000-0005-0000-0000-000029410000}"/>
    <cellStyle name="Input 4" xfId="3699" xr:uid="{00000000-0005-0000-0000-00002A410000}"/>
    <cellStyle name="Input 5" xfId="23077" xr:uid="{00000000-0005-0000-0000-00002B410000}"/>
    <cellStyle name="Linked Cell 2" xfId="3700" xr:uid="{00000000-0005-0000-0000-00002C410000}"/>
    <cellStyle name="Linked Cell 3" xfId="3701" xr:uid="{00000000-0005-0000-0000-00002D410000}"/>
    <cellStyle name="Linked Cell 4" xfId="3702" xr:uid="{00000000-0005-0000-0000-00002E410000}"/>
    <cellStyle name="Linked Cell 5" xfId="23080" xr:uid="{00000000-0005-0000-0000-00002F410000}"/>
    <cellStyle name="Neutral 2" xfId="3703" xr:uid="{00000000-0005-0000-0000-000030410000}"/>
    <cellStyle name="Neutral 3" xfId="3704" xr:uid="{00000000-0005-0000-0000-000031410000}"/>
    <cellStyle name="Neutral 4" xfId="3705" xr:uid="{00000000-0005-0000-0000-000032410000}"/>
    <cellStyle name="Neutral 5" xfId="23076" xr:uid="{00000000-0005-0000-0000-000033410000}"/>
    <cellStyle name="Normal 10" xfId="93" xr:uid="{00000000-0005-0000-0000-000034410000}"/>
    <cellStyle name="Normal 10 10 6" xfId="23406" xr:uid="{00000000-0005-0000-0000-000035410000}"/>
    <cellStyle name="Normal 10 10 6 2" xfId="23433" xr:uid="{00000000-0005-0000-0000-000036410000}"/>
    <cellStyle name="Normal 10 10 6 2 2" xfId="23197" xr:uid="{00000000-0005-0000-0000-000037410000}"/>
    <cellStyle name="Normal 10 10 6 5 2" xfId="23192" xr:uid="{00000000-0005-0000-0000-000038410000}"/>
    <cellStyle name="Normal 10 2" xfId="3706" xr:uid="{00000000-0005-0000-0000-000039410000}"/>
    <cellStyle name="Normal 10 2 2" xfId="23407" xr:uid="{00000000-0005-0000-0000-00003A410000}"/>
    <cellStyle name="Normal 10 2 3 2" xfId="23201" xr:uid="{00000000-0005-0000-0000-00003B410000}"/>
    <cellStyle name="Normal 10 2 3 3" xfId="23195" xr:uid="{00000000-0005-0000-0000-00003C410000}"/>
    <cellStyle name="Normal 102" xfId="65" xr:uid="{00000000-0005-0000-0000-00003D410000}"/>
    <cellStyle name="Normal 102 3" xfId="64" xr:uid="{00000000-0005-0000-0000-00003E410000}"/>
    <cellStyle name="Normal 103" xfId="23110" xr:uid="{00000000-0005-0000-0000-00003F410000}"/>
    <cellStyle name="Normal 105" xfId="23111" xr:uid="{00000000-0005-0000-0000-000040410000}"/>
    <cellStyle name="Normal 107" xfId="58" xr:uid="{00000000-0005-0000-0000-000041410000}"/>
    <cellStyle name="Normal 107 4" xfId="23198" xr:uid="{00000000-0005-0000-0000-000042410000}"/>
    <cellStyle name="Normal 108" xfId="23112" xr:uid="{00000000-0005-0000-0000-000043410000}"/>
    <cellStyle name="Normal 109" xfId="23113" xr:uid="{00000000-0005-0000-0000-000044410000}"/>
    <cellStyle name="Normal 11" xfId="3707" xr:uid="{00000000-0005-0000-0000-000045410000}"/>
    <cellStyle name="Normal 11 10" xfId="94" xr:uid="{00000000-0005-0000-0000-000046410000}"/>
    <cellStyle name="Normal 11 10 10" xfId="3708" xr:uid="{00000000-0005-0000-0000-000047410000}"/>
    <cellStyle name="Normal 11 10 10 2" xfId="3709" xr:uid="{00000000-0005-0000-0000-000048410000}"/>
    <cellStyle name="Normal 11 10 10 2 2" xfId="3710" xr:uid="{00000000-0005-0000-0000-000049410000}"/>
    <cellStyle name="Normal 11 10 10 2 2 2" xfId="3711" xr:uid="{00000000-0005-0000-0000-00004A410000}"/>
    <cellStyle name="Normal 11 10 10 2 3" xfId="3712" xr:uid="{00000000-0005-0000-0000-00004B410000}"/>
    <cellStyle name="Normal 11 10 10 3" xfId="3713" xr:uid="{00000000-0005-0000-0000-00004C410000}"/>
    <cellStyle name="Normal 11 10 10 3 2" xfId="3714" xr:uid="{00000000-0005-0000-0000-00004D410000}"/>
    <cellStyle name="Normal 11 10 10 4" xfId="3715" xr:uid="{00000000-0005-0000-0000-00004E410000}"/>
    <cellStyle name="Normal 11 10 10 5 5" xfId="23185" xr:uid="{00000000-0005-0000-0000-00004F410000}"/>
    <cellStyle name="Normal 11 10 11" xfId="3716" xr:uid="{00000000-0005-0000-0000-000050410000}"/>
    <cellStyle name="Normal 11 10 11 2" xfId="3717" xr:uid="{00000000-0005-0000-0000-000051410000}"/>
    <cellStyle name="Normal 11 10 11 2 2" xfId="3718" xr:uid="{00000000-0005-0000-0000-000052410000}"/>
    <cellStyle name="Normal 11 10 11 2 2 2" xfId="3719" xr:uid="{00000000-0005-0000-0000-000053410000}"/>
    <cellStyle name="Normal 11 10 11 2 3" xfId="3720" xr:uid="{00000000-0005-0000-0000-000054410000}"/>
    <cellStyle name="Normal 11 10 11 3" xfId="3721" xr:uid="{00000000-0005-0000-0000-000055410000}"/>
    <cellStyle name="Normal 11 10 11 3 2" xfId="3722" xr:uid="{00000000-0005-0000-0000-000056410000}"/>
    <cellStyle name="Normal 11 10 11 4" xfId="3723" xr:uid="{00000000-0005-0000-0000-000057410000}"/>
    <cellStyle name="Normal 11 10 12" xfId="3724" xr:uid="{00000000-0005-0000-0000-000058410000}"/>
    <cellStyle name="Normal 11 10 12 2" xfId="3725" xr:uid="{00000000-0005-0000-0000-000059410000}"/>
    <cellStyle name="Normal 11 10 12 2 2" xfId="3726" xr:uid="{00000000-0005-0000-0000-00005A410000}"/>
    <cellStyle name="Normal 11 10 12 2 2 2" xfId="3727" xr:uid="{00000000-0005-0000-0000-00005B410000}"/>
    <cellStyle name="Normal 11 10 12 2 2 2 2" xfId="3728" xr:uid="{00000000-0005-0000-0000-00005C410000}"/>
    <cellStyle name="Normal 11 10 12 2 2 3" xfId="3729" xr:uid="{00000000-0005-0000-0000-00005D410000}"/>
    <cellStyle name="Normal 11 10 12 2 3" xfId="3730" xr:uid="{00000000-0005-0000-0000-00005E410000}"/>
    <cellStyle name="Normal 11 10 12 2 3 2" xfId="3731" xr:uid="{00000000-0005-0000-0000-00005F410000}"/>
    <cellStyle name="Normal 11 10 12 2 4" xfId="3732" xr:uid="{00000000-0005-0000-0000-000060410000}"/>
    <cellStyle name="Normal 11 10 12 3" xfId="3733" xr:uid="{00000000-0005-0000-0000-000061410000}"/>
    <cellStyle name="Normal 11 10 12 3 2" xfId="3734" xr:uid="{00000000-0005-0000-0000-000062410000}"/>
    <cellStyle name="Normal 11 10 12 3 2 2" xfId="3735" xr:uid="{00000000-0005-0000-0000-000063410000}"/>
    <cellStyle name="Normal 11 10 12 3 2 2 2" xfId="3736" xr:uid="{00000000-0005-0000-0000-000064410000}"/>
    <cellStyle name="Normal 11 10 12 3 2 3" xfId="3737" xr:uid="{00000000-0005-0000-0000-000065410000}"/>
    <cellStyle name="Normal 11 10 12 3 3" xfId="3738" xr:uid="{00000000-0005-0000-0000-000066410000}"/>
    <cellStyle name="Normal 11 10 12 3 3 2" xfId="3739" xr:uid="{00000000-0005-0000-0000-000067410000}"/>
    <cellStyle name="Normal 11 10 12 3 4" xfId="3740" xr:uid="{00000000-0005-0000-0000-000068410000}"/>
    <cellStyle name="Normal 11 10 12 4" xfId="3741" xr:uid="{00000000-0005-0000-0000-000069410000}"/>
    <cellStyle name="Normal 11 10 12 4 2" xfId="3742" xr:uid="{00000000-0005-0000-0000-00006A410000}"/>
    <cellStyle name="Normal 11 10 12 4 2 2" xfId="3743" xr:uid="{00000000-0005-0000-0000-00006B410000}"/>
    <cellStyle name="Normal 11 10 12 4 3" xfId="3744" xr:uid="{00000000-0005-0000-0000-00006C410000}"/>
    <cellStyle name="Normal 11 10 12 5" xfId="3745" xr:uid="{00000000-0005-0000-0000-00006D410000}"/>
    <cellStyle name="Normal 11 10 12 5 2" xfId="3746" xr:uid="{00000000-0005-0000-0000-00006E410000}"/>
    <cellStyle name="Normal 11 10 12 6" xfId="3747" xr:uid="{00000000-0005-0000-0000-00006F410000}"/>
    <cellStyle name="Normal 11 10 13" xfId="3748" xr:uid="{00000000-0005-0000-0000-000070410000}"/>
    <cellStyle name="Normal 11 10 13 2" xfId="3749" xr:uid="{00000000-0005-0000-0000-000071410000}"/>
    <cellStyle name="Normal 11 10 13 2 2" xfId="3750" xr:uid="{00000000-0005-0000-0000-000072410000}"/>
    <cellStyle name="Normal 11 10 13 2 2 2" xfId="3751" xr:uid="{00000000-0005-0000-0000-000073410000}"/>
    <cellStyle name="Normal 11 10 13 2 3" xfId="3752" xr:uid="{00000000-0005-0000-0000-000074410000}"/>
    <cellStyle name="Normal 11 10 13 3" xfId="3753" xr:uid="{00000000-0005-0000-0000-000075410000}"/>
    <cellStyle name="Normal 11 10 13 3 2" xfId="3754" xr:uid="{00000000-0005-0000-0000-000076410000}"/>
    <cellStyle name="Normal 11 10 13 4" xfId="3755" xr:uid="{00000000-0005-0000-0000-000077410000}"/>
    <cellStyle name="Normal 11 10 14" xfId="3756" xr:uid="{00000000-0005-0000-0000-000078410000}"/>
    <cellStyle name="Normal 11 10 14 2" xfId="3757" xr:uid="{00000000-0005-0000-0000-000079410000}"/>
    <cellStyle name="Normal 11 10 14 2 2" xfId="3758" xr:uid="{00000000-0005-0000-0000-00007A410000}"/>
    <cellStyle name="Normal 11 10 14 2 2 2" xfId="3759" xr:uid="{00000000-0005-0000-0000-00007B410000}"/>
    <cellStyle name="Normal 11 10 14 2 3" xfId="3760" xr:uid="{00000000-0005-0000-0000-00007C410000}"/>
    <cellStyle name="Normal 11 10 14 3" xfId="3761" xr:uid="{00000000-0005-0000-0000-00007D410000}"/>
    <cellStyle name="Normal 11 10 14 3 2" xfId="3762" xr:uid="{00000000-0005-0000-0000-00007E410000}"/>
    <cellStyle name="Normal 11 10 14 4" xfId="3763" xr:uid="{00000000-0005-0000-0000-00007F410000}"/>
    <cellStyle name="Normal 11 10 15" xfId="3764" xr:uid="{00000000-0005-0000-0000-000080410000}"/>
    <cellStyle name="Normal 11 10 15 2" xfId="3765" xr:uid="{00000000-0005-0000-0000-000081410000}"/>
    <cellStyle name="Normal 11 10 15 2 2" xfId="3766" xr:uid="{00000000-0005-0000-0000-000082410000}"/>
    <cellStyle name="Normal 11 10 15 2 2 2" xfId="3767" xr:uid="{00000000-0005-0000-0000-000083410000}"/>
    <cellStyle name="Normal 11 10 15 2 3" xfId="3768" xr:uid="{00000000-0005-0000-0000-000084410000}"/>
    <cellStyle name="Normal 11 10 15 3" xfId="3769" xr:uid="{00000000-0005-0000-0000-000085410000}"/>
    <cellStyle name="Normal 11 10 15 3 2" xfId="3770" xr:uid="{00000000-0005-0000-0000-000086410000}"/>
    <cellStyle name="Normal 11 10 15 4" xfId="3771" xr:uid="{00000000-0005-0000-0000-000087410000}"/>
    <cellStyle name="Normal 11 10 16" xfId="3772" xr:uid="{00000000-0005-0000-0000-000088410000}"/>
    <cellStyle name="Normal 11 10 16 2" xfId="3773" xr:uid="{00000000-0005-0000-0000-000089410000}"/>
    <cellStyle name="Normal 11 10 16 2 2" xfId="3774" xr:uid="{00000000-0005-0000-0000-00008A410000}"/>
    <cellStyle name="Normal 11 10 16 2 2 2" xfId="3775" xr:uid="{00000000-0005-0000-0000-00008B410000}"/>
    <cellStyle name="Normal 11 10 16 2 3" xfId="3776" xr:uid="{00000000-0005-0000-0000-00008C410000}"/>
    <cellStyle name="Normal 11 10 16 3" xfId="3777" xr:uid="{00000000-0005-0000-0000-00008D410000}"/>
    <cellStyle name="Normal 11 10 16 3 2" xfId="3778" xr:uid="{00000000-0005-0000-0000-00008E410000}"/>
    <cellStyle name="Normal 11 10 16 4" xfId="3779" xr:uid="{00000000-0005-0000-0000-00008F410000}"/>
    <cellStyle name="Normal 11 10 17" xfId="3780" xr:uid="{00000000-0005-0000-0000-000090410000}"/>
    <cellStyle name="Normal 11 10 17 2" xfId="3781" xr:uid="{00000000-0005-0000-0000-000091410000}"/>
    <cellStyle name="Normal 11 10 17 2 2" xfId="3782" xr:uid="{00000000-0005-0000-0000-000092410000}"/>
    <cellStyle name="Normal 11 10 17 2 2 2" xfId="3783" xr:uid="{00000000-0005-0000-0000-000093410000}"/>
    <cellStyle name="Normal 11 10 17 2 3" xfId="3784" xr:uid="{00000000-0005-0000-0000-000094410000}"/>
    <cellStyle name="Normal 11 10 17 3" xfId="3785" xr:uid="{00000000-0005-0000-0000-000095410000}"/>
    <cellStyle name="Normal 11 10 17 3 2" xfId="3786" xr:uid="{00000000-0005-0000-0000-000096410000}"/>
    <cellStyle name="Normal 11 10 17 4" xfId="3787" xr:uid="{00000000-0005-0000-0000-000097410000}"/>
    <cellStyle name="Normal 11 10 18" xfId="3788" xr:uid="{00000000-0005-0000-0000-000098410000}"/>
    <cellStyle name="Normal 11 10 18 2" xfId="3789" xr:uid="{00000000-0005-0000-0000-000099410000}"/>
    <cellStyle name="Normal 11 10 18 2 2" xfId="3790" xr:uid="{00000000-0005-0000-0000-00009A410000}"/>
    <cellStyle name="Normal 11 10 18 2 2 2" xfId="3791" xr:uid="{00000000-0005-0000-0000-00009B410000}"/>
    <cellStyle name="Normal 11 10 18 2 3" xfId="3792" xr:uid="{00000000-0005-0000-0000-00009C410000}"/>
    <cellStyle name="Normal 11 10 18 3" xfId="3793" xr:uid="{00000000-0005-0000-0000-00009D410000}"/>
    <cellStyle name="Normal 11 10 18 3 2" xfId="3794" xr:uid="{00000000-0005-0000-0000-00009E410000}"/>
    <cellStyle name="Normal 11 10 18 4" xfId="3795" xr:uid="{00000000-0005-0000-0000-00009F410000}"/>
    <cellStyle name="Normal 11 10 19" xfId="3796" xr:uid="{00000000-0005-0000-0000-0000A0410000}"/>
    <cellStyle name="Normal 11 10 19 2" xfId="3797" xr:uid="{00000000-0005-0000-0000-0000A1410000}"/>
    <cellStyle name="Normal 11 10 19 2 2" xfId="3798" xr:uid="{00000000-0005-0000-0000-0000A2410000}"/>
    <cellStyle name="Normal 11 10 19 2 2 2" xfId="3799" xr:uid="{00000000-0005-0000-0000-0000A3410000}"/>
    <cellStyle name="Normal 11 10 19 2 3" xfId="3800" xr:uid="{00000000-0005-0000-0000-0000A4410000}"/>
    <cellStyle name="Normal 11 10 19 3" xfId="3801" xr:uid="{00000000-0005-0000-0000-0000A5410000}"/>
    <cellStyle name="Normal 11 10 19 3 2" xfId="3802" xr:uid="{00000000-0005-0000-0000-0000A6410000}"/>
    <cellStyle name="Normal 11 10 19 4" xfId="3803" xr:uid="{00000000-0005-0000-0000-0000A7410000}"/>
    <cellStyle name="Normal 11 10 2" xfId="3804" xr:uid="{00000000-0005-0000-0000-0000A8410000}"/>
    <cellStyle name="Normal 11 10 2 10" xfId="3805" xr:uid="{00000000-0005-0000-0000-0000A9410000}"/>
    <cellStyle name="Normal 11 10 2 10 2" xfId="3806" xr:uid="{00000000-0005-0000-0000-0000AA410000}"/>
    <cellStyle name="Normal 11 10 2 10 2 2" xfId="3807" xr:uid="{00000000-0005-0000-0000-0000AB410000}"/>
    <cellStyle name="Normal 11 10 2 10 2 2 2" xfId="3808" xr:uid="{00000000-0005-0000-0000-0000AC410000}"/>
    <cellStyle name="Normal 11 10 2 10 2 3" xfId="3809" xr:uid="{00000000-0005-0000-0000-0000AD410000}"/>
    <cellStyle name="Normal 11 10 2 10 3" xfId="3810" xr:uid="{00000000-0005-0000-0000-0000AE410000}"/>
    <cellStyle name="Normal 11 10 2 10 3 2" xfId="3811" xr:uid="{00000000-0005-0000-0000-0000AF410000}"/>
    <cellStyle name="Normal 11 10 2 10 4" xfId="3812" xr:uid="{00000000-0005-0000-0000-0000B0410000}"/>
    <cellStyle name="Normal 11 10 2 11" xfId="3813" xr:uid="{00000000-0005-0000-0000-0000B1410000}"/>
    <cellStyle name="Normal 11 10 2 11 2" xfId="3814" xr:uid="{00000000-0005-0000-0000-0000B2410000}"/>
    <cellStyle name="Normal 11 10 2 11 2 2" xfId="3815" xr:uid="{00000000-0005-0000-0000-0000B3410000}"/>
    <cellStyle name="Normal 11 10 2 11 2 2 2" xfId="3816" xr:uid="{00000000-0005-0000-0000-0000B4410000}"/>
    <cellStyle name="Normal 11 10 2 11 2 3" xfId="3817" xr:uid="{00000000-0005-0000-0000-0000B5410000}"/>
    <cellStyle name="Normal 11 10 2 11 3" xfId="3818" xr:uid="{00000000-0005-0000-0000-0000B6410000}"/>
    <cellStyle name="Normal 11 10 2 11 3 2" xfId="3819" xr:uid="{00000000-0005-0000-0000-0000B7410000}"/>
    <cellStyle name="Normal 11 10 2 11 4" xfId="3820" xr:uid="{00000000-0005-0000-0000-0000B8410000}"/>
    <cellStyle name="Normal 11 10 2 12" xfId="3821" xr:uid="{00000000-0005-0000-0000-0000B9410000}"/>
    <cellStyle name="Normal 11 10 2 12 2" xfId="3822" xr:uid="{00000000-0005-0000-0000-0000BA410000}"/>
    <cellStyle name="Normal 11 10 2 12 2 2" xfId="3823" xr:uid="{00000000-0005-0000-0000-0000BB410000}"/>
    <cellStyle name="Normal 11 10 2 12 2 2 2" xfId="3824" xr:uid="{00000000-0005-0000-0000-0000BC410000}"/>
    <cellStyle name="Normal 11 10 2 12 2 3" xfId="3825" xr:uid="{00000000-0005-0000-0000-0000BD410000}"/>
    <cellStyle name="Normal 11 10 2 12 3" xfId="3826" xr:uid="{00000000-0005-0000-0000-0000BE410000}"/>
    <cellStyle name="Normal 11 10 2 12 3 2" xfId="3827" xr:uid="{00000000-0005-0000-0000-0000BF410000}"/>
    <cellStyle name="Normal 11 10 2 12 4" xfId="3828" xr:uid="{00000000-0005-0000-0000-0000C0410000}"/>
    <cellStyle name="Normal 11 10 2 13" xfId="3829" xr:uid="{00000000-0005-0000-0000-0000C1410000}"/>
    <cellStyle name="Normal 11 10 2 13 2" xfId="3830" xr:uid="{00000000-0005-0000-0000-0000C2410000}"/>
    <cellStyle name="Normal 11 10 2 13 2 2" xfId="3831" xr:uid="{00000000-0005-0000-0000-0000C3410000}"/>
    <cellStyle name="Normal 11 10 2 13 2 2 2" xfId="3832" xr:uid="{00000000-0005-0000-0000-0000C4410000}"/>
    <cellStyle name="Normal 11 10 2 13 2 3" xfId="3833" xr:uid="{00000000-0005-0000-0000-0000C5410000}"/>
    <cellStyle name="Normal 11 10 2 13 3" xfId="3834" xr:uid="{00000000-0005-0000-0000-0000C6410000}"/>
    <cellStyle name="Normal 11 10 2 13 3 2" xfId="3835" xr:uid="{00000000-0005-0000-0000-0000C7410000}"/>
    <cellStyle name="Normal 11 10 2 13 4" xfId="3836" xr:uid="{00000000-0005-0000-0000-0000C8410000}"/>
    <cellStyle name="Normal 11 10 2 14" xfId="3837" xr:uid="{00000000-0005-0000-0000-0000C9410000}"/>
    <cellStyle name="Normal 11 10 2 14 2" xfId="3838" xr:uid="{00000000-0005-0000-0000-0000CA410000}"/>
    <cellStyle name="Normal 11 10 2 14 2 2" xfId="3839" xr:uid="{00000000-0005-0000-0000-0000CB410000}"/>
    <cellStyle name="Normal 11 10 2 14 2 2 2" xfId="3840" xr:uid="{00000000-0005-0000-0000-0000CC410000}"/>
    <cellStyle name="Normal 11 10 2 14 2 3" xfId="3841" xr:uid="{00000000-0005-0000-0000-0000CD410000}"/>
    <cellStyle name="Normal 11 10 2 14 3" xfId="3842" xr:uid="{00000000-0005-0000-0000-0000CE410000}"/>
    <cellStyle name="Normal 11 10 2 14 3 2" xfId="3843" xr:uid="{00000000-0005-0000-0000-0000CF410000}"/>
    <cellStyle name="Normal 11 10 2 14 4" xfId="3844" xr:uid="{00000000-0005-0000-0000-0000D0410000}"/>
    <cellStyle name="Normal 11 10 2 15" xfId="3845" xr:uid="{00000000-0005-0000-0000-0000D1410000}"/>
    <cellStyle name="Normal 11 10 2 15 2" xfId="3846" xr:uid="{00000000-0005-0000-0000-0000D2410000}"/>
    <cellStyle name="Normal 11 10 2 15 2 2" xfId="3847" xr:uid="{00000000-0005-0000-0000-0000D3410000}"/>
    <cellStyle name="Normal 11 10 2 15 3" xfId="3848" xr:uid="{00000000-0005-0000-0000-0000D4410000}"/>
    <cellStyle name="Normal 11 10 2 16" xfId="3849" xr:uid="{00000000-0005-0000-0000-0000D5410000}"/>
    <cellStyle name="Normal 11 10 2 16 2" xfId="3850" xr:uid="{00000000-0005-0000-0000-0000D6410000}"/>
    <cellStyle name="Normal 11 10 2 16 2 2" xfId="3851" xr:uid="{00000000-0005-0000-0000-0000D7410000}"/>
    <cellStyle name="Normal 11 10 2 16 3" xfId="3852" xr:uid="{00000000-0005-0000-0000-0000D8410000}"/>
    <cellStyle name="Normal 11 10 2 17" xfId="3853" xr:uid="{00000000-0005-0000-0000-0000D9410000}"/>
    <cellStyle name="Normal 11 10 2 17 2" xfId="3854" xr:uid="{00000000-0005-0000-0000-0000DA410000}"/>
    <cellStyle name="Normal 11 10 2 17 2 2" xfId="3855" xr:uid="{00000000-0005-0000-0000-0000DB410000}"/>
    <cellStyle name="Normal 11 10 2 17 3" xfId="3856" xr:uid="{00000000-0005-0000-0000-0000DC410000}"/>
    <cellStyle name="Normal 11 10 2 18" xfId="3857" xr:uid="{00000000-0005-0000-0000-0000DD410000}"/>
    <cellStyle name="Normal 11 10 2 18 2" xfId="3858" xr:uid="{00000000-0005-0000-0000-0000DE410000}"/>
    <cellStyle name="Normal 11 10 2 18 2 2" xfId="3859" xr:uid="{00000000-0005-0000-0000-0000DF410000}"/>
    <cellStyle name="Normal 11 10 2 18 3" xfId="3860" xr:uid="{00000000-0005-0000-0000-0000E0410000}"/>
    <cellStyle name="Normal 11 10 2 19" xfId="3861" xr:uid="{00000000-0005-0000-0000-0000E1410000}"/>
    <cellStyle name="Normal 11 10 2 19 2" xfId="3862" xr:uid="{00000000-0005-0000-0000-0000E2410000}"/>
    <cellStyle name="Normal 11 10 2 2" xfId="3863" xr:uid="{00000000-0005-0000-0000-0000E3410000}"/>
    <cellStyle name="Normal 11 10 2 2 2" xfId="3864" xr:uid="{00000000-0005-0000-0000-0000E4410000}"/>
    <cellStyle name="Normal 11 10 2 2 2 2" xfId="3865" xr:uid="{00000000-0005-0000-0000-0000E5410000}"/>
    <cellStyle name="Normal 11 10 2 2 2 2 2" xfId="3866" xr:uid="{00000000-0005-0000-0000-0000E6410000}"/>
    <cellStyle name="Normal 11 10 2 2 2 3" xfId="3867" xr:uid="{00000000-0005-0000-0000-0000E7410000}"/>
    <cellStyle name="Normal 11 10 2 2 3" xfId="3868" xr:uid="{00000000-0005-0000-0000-0000E8410000}"/>
    <cellStyle name="Normal 11 10 2 2 3 2" xfId="3869" xr:uid="{00000000-0005-0000-0000-0000E9410000}"/>
    <cellStyle name="Normal 11 10 2 2 4" xfId="3870" xr:uid="{00000000-0005-0000-0000-0000EA410000}"/>
    <cellStyle name="Normal 11 10 2 20" xfId="3871" xr:uid="{00000000-0005-0000-0000-0000EB410000}"/>
    <cellStyle name="Normal 11 10 2 3" xfId="3872" xr:uid="{00000000-0005-0000-0000-0000EC410000}"/>
    <cellStyle name="Normal 11 10 2 3 2" xfId="3873" xr:uid="{00000000-0005-0000-0000-0000ED410000}"/>
    <cellStyle name="Normal 11 10 2 3 2 2" xfId="3874" xr:uid="{00000000-0005-0000-0000-0000EE410000}"/>
    <cellStyle name="Normal 11 10 2 3 2 2 2" xfId="3875" xr:uid="{00000000-0005-0000-0000-0000EF410000}"/>
    <cellStyle name="Normal 11 10 2 3 2 3" xfId="3876" xr:uid="{00000000-0005-0000-0000-0000F0410000}"/>
    <cellStyle name="Normal 11 10 2 3 3" xfId="3877" xr:uid="{00000000-0005-0000-0000-0000F1410000}"/>
    <cellStyle name="Normal 11 10 2 3 3 2" xfId="3878" xr:uid="{00000000-0005-0000-0000-0000F2410000}"/>
    <cellStyle name="Normal 11 10 2 3 4" xfId="3879" xr:uid="{00000000-0005-0000-0000-0000F3410000}"/>
    <cellStyle name="Normal 11 10 2 4" xfId="3880" xr:uid="{00000000-0005-0000-0000-0000F4410000}"/>
    <cellStyle name="Normal 11 10 2 4 2" xfId="3881" xr:uid="{00000000-0005-0000-0000-0000F5410000}"/>
    <cellStyle name="Normal 11 10 2 4 2 2" xfId="3882" xr:uid="{00000000-0005-0000-0000-0000F6410000}"/>
    <cellStyle name="Normal 11 10 2 4 2 2 2" xfId="3883" xr:uid="{00000000-0005-0000-0000-0000F7410000}"/>
    <cellStyle name="Normal 11 10 2 4 2 3" xfId="3884" xr:uid="{00000000-0005-0000-0000-0000F8410000}"/>
    <cellStyle name="Normal 11 10 2 4 3" xfId="3885" xr:uid="{00000000-0005-0000-0000-0000F9410000}"/>
    <cellStyle name="Normal 11 10 2 4 3 2" xfId="3886" xr:uid="{00000000-0005-0000-0000-0000FA410000}"/>
    <cellStyle name="Normal 11 10 2 4 4" xfId="3887" xr:uid="{00000000-0005-0000-0000-0000FB410000}"/>
    <cellStyle name="Normal 11 10 2 5" xfId="3888" xr:uid="{00000000-0005-0000-0000-0000FC410000}"/>
    <cellStyle name="Normal 11 10 2 5 2" xfId="3889" xr:uid="{00000000-0005-0000-0000-0000FD410000}"/>
    <cellStyle name="Normal 11 10 2 5 2 2" xfId="3890" xr:uid="{00000000-0005-0000-0000-0000FE410000}"/>
    <cellStyle name="Normal 11 10 2 5 2 2 2" xfId="3891" xr:uid="{00000000-0005-0000-0000-0000FF410000}"/>
    <cellStyle name="Normal 11 10 2 5 2 3" xfId="3892" xr:uid="{00000000-0005-0000-0000-000000420000}"/>
    <cellStyle name="Normal 11 10 2 5 3" xfId="3893" xr:uid="{00000000-0005-0000-0000-000001420000}"/>
    <cellStyle name="Normal 11 10 2 5 3 2" xfId="3894" xr:uid="{00000000-0005-0000-0000-000002420000}"/>
    <cellStyle name="Normal 11 10 2 5 4" xfId="3895" xr:uid="{00000000-0005-0000-0000-000003420000}"/>
    <cellStyle name="Normal 11 10 2 6" xfId="3896" xr:uid="{00000000-0005-0000-0000-000004420000}"/>
    <cellStyle name="Normal 11 10 2 6 2" xfId="3897" xr:uid="{00000000-0005-0000-0000-000005420000}"/>
    <cellStyle name="Normal 11 10 2 6 2 2" xfId="3898" xr:uid="{00000000-0005-0000-0000-000006420000}"/>
    <cellStyle name="Normal 11 10 2 6 2 2 2" xfId="3899" xr:uid="{00000000-0005-0000-0000-000007420000}"/>
    <cellStyle name="Normal 11 10 2 6 2 3" xfId="3900" xr:uid="{00000000-0005-0000-0000-000008420000}"/>
    <cellStyle name="Normal 11 10 2 6 3" xfId="3901" xr:uid="{00000000-0005-0000-0000-000009420000}"/>
    <cellStyle name="Normal 11 10 2 6 3 2" xfId="3902" xr:uid="{00000000-0005-0000-0000-00000A420000}"/>
    <cellStyle name="Normal 11 10 2 6 4" xfId="3903" xr:uid="{00000000-0005-0000-0000-00000B420000}"/>
    <cellStyle name="Normal 11 10 2 7" xfId="3904" xr:uid="{00000000-0005-0000-0000-00000C420000}"/>
    <cellStyle name="Normal 11 10 2 7 2" xfId="3905" xr:uid="{00000000-0005-0000-0000-00000D420000}"/>
    <cellStyle name="Normal 11 10 2 7 2 2" xfId="3906" xr:uid="{00000000-0005-0000-0000-00000E420000}"/>
    <cellStyle name="Normal 11 10 2 7 2 2 2" xfId="3907" xr:uid="{00000000-0005-0000-0000-00000F420000}"/>
    <cellStyle name="Normal 11 10 2 7 2 3" xfId="3908" xr:uid="{00000000-0005-0000-0000-000010420000}"/>
    <cellStyle name="Normal 11 10 2 7 3" xfId="3909" xr:uid="{00000000-0005-0000-0000-000011420000}"/>
    <cellStyle name="Normal 11 10 2 7 3 2" xfId="3910" xr:uid="{00000000-0005-0000-0000-000012420000}"/>
    <cellStyle name="Normal 11 10 2 7 4" xfId="3911" xr:uid="{00000000-0005-0000-0000-000013420000}"/>
    <cellStyle name="Normal 11 10 2 8" xfId="3912" xr:uid="{00000000-0005-0000-0000-000014420000}"/>
    <cellStyle name="Normal 11 10 2 8 2" xfId="3913" xr:uid="{00000000-0005-0000-0000-000015420000}"/>
    <cellStyle name="Normal 11 10 2 8 2 2" xfId="3914" xr:uid="{00000000-0005-0000-0000-000016420000}"/>
    <cellStyle name="Normal 11 10 2 8 2 2 2" xfId="3915" xr:uid="{00000000-0005-0000-0000-000017420000}"/>
    <cellStyle name="Normal 11 10 2 8 2 3" xfId="3916" xr:uid="{00000000-0005-0000-0000-000018420000}"/>
    <cellStyle name="Normal 11 10 2 8 3" xfId="3917" xr:uid="{00000000-0005-0000-0000-000019420000}"/>
    <cellStyle name="Normal 11 10 2 8 3 2" xfId="3918" xr:uid="{00000000-0005-0000-0000-00001A420000}"/>
    <cellStyle name="Normal 11 10 2 8 4" xfId="3919" xr:uid="{00000000-0005-0000-0000-00001B420000}"/>
    <cellStyle name="Normal 11 10 2 9" xfId="3920" xr:uid="{00000000-0005-0000-0000-00001C420000}"/>
    <cellStyle name="Normal 11 10 2 9 2" xfId="3921" xr:uid="{00000000-0005-0000-0000-00001D420000}"/>
    <cellStyle name="Normal 11 10 2 9 2 2" xfId="3922" xr:uid="{00000000-0005-0000-0000-00001E420000}"/>
    <cellStyle name="Normal 11 10 2 9 2 2 2" xfId="3923" xr:uid="{00000000-0005-0000-0000-00001F420000}"/>
    <cellStyle name="Normal 11 10 2 9 2 3" xfId="3924" xr:uid="{00000000-0005-0000-0000-000020420000}"/>
    <cellStyle name="Normal 11 10 2 9 3" xfId="3925" xr:uid="{00000000-0005-0000-0000-000021420000}"/>
    <cellStyle name="Normal 11 10 2 9 3 2" xfId="3926" xr:uid="{00000000-0005-0000-0000-000022420000}"/>
    <cellStyle name="Normal 11 10 2 9 4" xfId="3927" xr:uid="{00000000-0005-0000-0000-000023420000}"/>
    <cellStyle name="Normal 11 10 20" xfId="3928" xr:uid="{00000000-0005-0000-0000-000024420000}"/>
    <cellStyle name="Normal 11 10 20 2" xfId="3929" xr:uid="{00000000-0005-0000-0000-000025420000}"/>
    <cellStyle name="Normal 11 10 20 2 2" xfId="3930" xr:uid="{00000000-0005-0000-0000-000026420000}"/>
    <cellStyle name="Normal 11 10 20 3" xfId="3931" xr:uid="{00000000-0005-0000-0000-000027420000}"/>
    <cellStyle name="Normal 11 10 21" xfId="3932" xr:uid="{00000000-0005-0000-0000-000028420000}"/>
    <cellStyle name="Normal 11 10 21 2" xfId="3933" xr:uid="{00000000-0005-0000-0000-000029420000}"/>
    <cellStyle name="Normal 11 10 21 2 2" xfId="3934" xr:uid="{00000000-0005-0000-0000-00002A420000}"/>
    <cellStyle name="Normal 11 10 21 3" xfId="3935" xr:uid="{00000000-0005-0000-0000-00002B420000}"/>
    <cellStyle name="Normal 11 10 22" xfId="3936" xr:uid="{00000000-0005-0000-0000-00002C420000}"/>
    <cellStyle name="Normal 11 10 22 2" xfId="3937" xr:uid="{00000000-0005-0000-0000-00002D420000}"/>
    <cellStyle name="Normal 11 10 22 2 2" xfId="3938" xr:uid="{00000000-0005-0000-0000-00002E420000}"/>
    <cellStyle name="Normal 11 10 22 3" xfId="3939" xr:uid="{00000000-0005-0000-0000-00002F420000}"/>
    <cellStyle name="Normal 11 10 23" xfId="3940" xr:uid="{00000000-0005-0000-0000-000030420000}"/>
    <cellStyle name="Normal 11 10 23 2" xfId="3941" xr:uid="{00000000-0005-0000-0000-000031420000}"/>
    <cellStyle name="Normal 11 10 23 2 2" xfId="3942" xr:uid="{00000000-0005-0000-0000-000032420000}"/>
    <cellStyle name="Normal 11 10 23 3" xfId="3943" xr:uid="{00000000-0005-0000-0000-000033420000}"/>
    <cellStyle name="Normal 11 10 24" xfId="3944" xr:uid="{00000000-0005-0000-0000-000034420000}"/>
    <cellStyle name="Normal 11 10 24 2" xfId="3945" xr:uid="{00000000-0005-0000-0000-000035420000}"/>
    <cellStyle name="Normal 11 10 25" xfId="3946" xr:uid="{00000000-0005-0000-0000-000036420000}"/>
    <cellStyle name="Normal 11 10 25 2" xfId="3947" xr:uid="{00000000-0005-0000-0000-000037420000}"/>
    <cellStyle name="Normal 11 10 26" xfId="3948" xr:uid="{00000000-0005-0000-0000-000038420000}"/>
    <cellStyle name="Normal 11 10 26 2" xfId="3949" xr:uid="{00000000-0005-0000-0000-000039420000}"/>
    <cellStyle name="Normal 11 10 27" xfId="3950" xr:uid="{00000000-0005-0000-0000-00003A420000}"/>
    <cellStyle name="Normal 11 10 27 2" xfId="3951" xr:uid="{00000000-0005-0000-0000-00003B420000}"/>
    <cellStyle name="Normal 11 10 28" xfId="3952" xr:uid="{00000000-0005-0000-0000-00003C420000}"/>
    <cellStyle name="Normal 11 10 28 2" xfId="3953" xr:uid="{00000000-0005-0000-0000-00003D420000}"/>
    <cellStyle name="Normal 11 10 29" xfId="3954" xr:uid="{00000000-0005-0000-0000-00003E420000}"/>
    <cellStyle name="Normal 11 10 29 2" xfId="3955" xr:uid="{00000000-0005-0000-0000-00003F420000}"/>
    <cellStyle name="Normal 11 10 3" xfId="3956" xr:uid="{00000000-0005-0000-0000-000040420000}"/>
    <cellStyle name="Normal 11 10 3 2" xfId="3957" xr:uid="{00000000-0005-0000-0000-000041420000}"/>
    <cellStyle name="Normal 11 10 3 2 2" xfId="3958" xr:uid="{00000000-0005-0000-0000-000042420000}"/>
    <cellStyle name="Normal 11 10 3 2 2 2" xfId="3959" xr:uid="{00000000-0005-0000-0000-000043420000}"/>
    <cellStyle name="Normal 11 10 3 2 3" xfId="3960" xr:uid="{00000000-0005-0000-0000-000044420000}"/>
    <cellStyle name="Normal 11 10 3 3" xfId="3961" xr:uid="{00000000-0005-0000-0000-000045420000}"/>
    <cellStyle name="Normal 11 10 3 3 2" xfId="3962" xr:uid="{00000000-0005-0000-0000-000046420000}"/>
    <cellStyle name="Normal 11 10 3 4" xfId="3963" xr:uid="{00000000-0005-0000-0000-000047420000}"/>
    <cellStyle name="Normal 11 10 30" xfId="3964" xr:uid="{00000000-0005-0000-0000-000048420000}"/>
    <cellStyle name="Normal 11 10 31" xfId="3965" xr:uid="{00000000-0005-0000-0000-000049420000}"/>
    <cellStyle name="Normal 11 10 32" xfId="3966" xr:uid="{00000000-0005-0000-0000-00004A420000}"/>
    <cellStyle name="Normal 11 10 33" xfId="3967" xr:uid="{00000000-0005-0000-0000-00004B420000}"/>
    <cellStyle name="Normal 11 10 34" xfId="3968" xr:uid="{00000000-0005-0000-0000-00004C420000}"/>
    <cellStyle name="Normal 11 10 35" xfId="3969" xr:uid="{00000000-0005-0000-0000-00004D420000}"/>
    <cellStyle name="Normal 11 10 36" xfId="3970" xr:uid="{00000000-0005-0000-0000-00004E420000}"/>
    <cellStyle name="Normal 11 10 37" xfId="3971" xr:uid="{00000000-0005-0000-0000-00004F420000}"/>
    <cellStyle name="Normal 11 10 38" xfId="3972" xr:uid="{00000000-0005-0000-0000-000050420000}"/>
    <cellStyle name="Normal 11 10 39" xfId="3973" xr:uid="{00000000-0005-0000-0000-000051420000}"/>
    <cellStyle name="Normal 11 10 4" xfId="3974" xr:uid="{00000000-0005-0000-0000-000052420000}"/>
    <cellStyle name="Normal 11 10 4 2" xfId="3975" xr:uid="{00000000-0005-0000-0000-000053420000}"/>
    <cellStyle name="Normal 11 10 4 2 2" xfId="3976" xr:uid="{00000000-0005-0000-0000-000054420000}"/>
    <cellStyle name="Normal 11 10 4 2 2 2" xfId="3977" xr:uid="{00000000-0005-0000-0000-000055420000}"/>
    <cellStyle name="Normal 11 10 4 2 3" xfId="3978" xr:uid="{00000000-0005-0000-0000-000056420000}"/>
    <cellStyle name="Normal 11 10 4 3" xfId="3979" xr:uid="{00000000-0005-0000-0000-000057420000}"/>
    <cellStyle name="Normal 11 10 4 3 2" xfId="3980" xr:uid="{00000000-0005-0000-0000-000058420000}"/>
    <cellStyle name="Normal 11 10 4 4" xfId="3981" xr:uid="{00000000-0005-0000-0000-000059420000}"/>
    <cellStyle name="Normal 11 10 40" xfId="3982" xr:uid="{00000000-0005-0000-0000-00005A420000}"/>
    <cellStyle name="Normal 11 10 41" xfId="3983" xr:uid="{00000000-0005-0000-0000-00005B420000}"/>
    <cellStyle name="Normal 11 10 5" xfId="3984" xr:uid="{00000000-0005-0000-0000-00005C420000}"/>
    <cellStyle name="Normal 11 10 5 2" xfId="3985" xr:uid="{00000000-0005-0000-0000-00005D420000}"/>
    <cellStyle name="Normal 11 10 5 2 2" xfId="3986" xr:uid="{00000000-0005-0000-0000-00005E420000}"/>
    <cellStyle name="Normal 11 10 5 2 2 2" xfId="3987" xr:uid="{00000000-0005-0000-0000-00005F420000}"/>
    <cellStyle name="Normal 11 10 5 2 3" xfId="3988" xr:uid="{00000000-0005-0000-0000-000060420000}"/>
    <cellStyle name="Normal 11 10 5 3" xfId="3989" xr:uid="{00000000-0005-0000-0000-000061420000}"/>
    <cellStyle name="Normal 11 10 5 3 2" xfId="3990" xr:uid="{00000000-0005-0000-0000-000062420000}"/>
    <cellStyle name="Normal 11 10 5 4" xfId="3991" xr:uid="{00000000-0005-0000-0000-000063420000}"/>
    <cellStyle name="Normal 11 10 6" xfId="3992" xr:uid="{00000000-0005-0000-0000-000064420000}"/>
    <cellStyle name="Normal 11 10 6 2" xfId="3993" xr:uid="{00000000-0005-0000-0000-000065420000}"/>
    <cellStyle name="Normal 11 10 6 2 2" xfId="3994" xr:uid="{00000000-0005-0000-0000-000066420000}"/>
    <cellStyle name="Normal 11 10 6 2 2 2" xfId="3995" xr:uid="{00000000-0005-0000-0000-000067420000}"/>
    <cellStyle name="Normal 11 10 6 2 3" xfId="3996" xr:uid="{00000000-0005-0000-0000-000068420000}"/>
    <cellStyle name="Normal 11 10 6 3" xfId="3997" xr:uid="{00000000-0005-0000-0000-000069420000}"/>
    <cellStyle name="Normal 11 10 6 3 2" xfId="3998" xr:uid="{00000000-0005-0000-0000-00006A420000}"/>
    <cellStyle name="Normal 11 10 6 4" xfId="3999" xr:uid="{00000000-0005-0000-0000-00006B420000}"/>
    <cellStyle name="Normal 11 10 7" xfId="4000" xr:uid="{00000000-0005-0000-0000-00006C420000}"/>
    <cellStyle name="Normal 11 10 7 2" xfId="4001" xr:uid="{00000000-0005-0000-0000-00006D420000}"/>
    <cellStyle name="Normal 11 10 7 2 2" xfId="4002" xr:uid="{00000000-0005-0000-0000-00006E420000}"/>
    <cellStyle name="Normal 11 10 7 2 2 2" xfId="4003" xr:uid="{00000000-0005-0000-0000-00006F420000}"/>
    <cellStyle name="Normal 11 10 7 2 3" xfId="4004" xr:uid="{00000000-0005-0000-0000-000070420000}"/>
    <cellStyle name="Normal 11 10 7 3" xfId="4005" xr:uid="{00000000-0005-0000-0000-000071420000}"/>
    <cellStyle name="Normal 11 10 7 3 2" xfId="4006" xr:uid="{00000000-0005-0000-0000-000072420000}"/>
    <cellStyle name="Normal 11 10 7 4" xfId="4007" xr:uid="{00000000-0005-0000-0000-000073420000}"/>
    <cellStyle name="Normal 11 10 8" xfId="4008" xr:uid="{00000000-0005-0000-0000-000074420000}"/>
    <cellStyle name="Normal 11 10 8 2" xfId="4009" xr:uid="{00000000-0005-0000-0000-000075420000}"/>
    <cellStyle name="Normal 11 10 8 2 2" xfId="4010" xr:uid="{00000000-0005-0000-0000-000076420000}"/>
    <cellStyle name="Normal 11 10 8 2 2 2" xfId="4011" xr:uid="{00000000-0005-0000-0000-000077420000}"/>
    <cellStyle name="Normal 11 10 8 2 3" xfId="4012" xr:uid="{00000000-0005-0000-0000-000078420000}"/>
    <cellStyle name="Normal 11 10 8 3" xfId="4013" xr:uid="{00000000-0005-0000-0000-000079420000}"/>
    <cellStyle name="Normal 11 10 8 3 2" xfId="4014" xr:uid="{00000000-0005-0000-0000-00007A420000}"/>
    <cellStyle name="Normal 11 10 8 4" xfId="4015" xr:uid="{00000000-0005-0000-0000-00007B420000}"/>
    <cellStyle name="Normal 11 10 9" xfId="4016" xr:uid="{00000000-0005-0000-0000-00007C420000}"/>
    <cellStyle name="Normal 11 10 9 2" xfId="4017" xr:uid="{00000000-0005-0000-0000-00007D420000}"/>
    <cellStyle name="Normal 11 10 9 2 2" xfId="4018" xr:uid="{00000000-0005-0000-0000-00007E420000}"/>
    <cellStyle name="Normal 11 10 9 2 2 2" xfId="4019" xr:uid="{00000000-0005-0000-0000-00007F420000}"/>
    <cellStyle name="Normal 11 10 9 2 3" xfId="4020" xr:uid="{00000000-0005-0000-0000-000080420000}"/>
    <cellStyle name="Normal 11 10 9 3" xfId="4021" xr:uid="{00000000-0005-0000-0000-000081420000}"/>
    <cellStyle name="Normal 11 10 9 3 2" xfId="4022" xr:uid="{00000000-0005-0000-0000-000082420000}"/>
    <cellStyle name="Normal 11 10 9 4" xfId="4023" xr:uid="{00000000-0005-0000-0000-000083420000}"/>
    <cellStyle name="Normal 11 11" xfId="95" xr:uid="{00000000-0005-0000-0000-000084420000}"/>
    <cellStyle name="Normal 11 11 10" xfId="4024" xr:uid="{00000000-0005-0000-0000-000085420000}"/>
    <cellStyle name="Normal 11 11 10 2" xfId="4025" xr:uid="{00000000-0005-0000-0000-000086420000}"/>
    <cellStyle name="Normal 11 11 10 2 2" xfId="4026" xr:uid="{00000000-0005-0000-0000-000087420000}"/>
    <cellStyle name="Normal 11 11 10 2 2 2" xfId="4027" xr:uid="{00000000-0005-0000-0000-000088420000}"/>
    <cellStyle name="Normal 11 11 10 2 3" xfId="4028" xr:uid="{00000000-0005-0000-0000-000089420000}"/>
    <cellStyle name="Normal 11 11 10 3" xfId="4029" xr:uid="{00000000-0005-0000-0000-00008A420000}"/>
    <cellStyle name="Normal 11 11 10 3 2" xfId="4030" xr:uid="{00000000-0005-0000-0000-00008B420000}"/>
    <cellStyle name="Normal 11 11 10 4" xfId="4031" xr:uid="{00000000-0005-0000-0000-00008C420000}"/>
    <cellStyle name="Normal 11 11 11" xfId="4032" xr:uid="{00000000-0005-0000-0000-00008D420000}"/>
    <cellStyle name="Normal 11 11 11 2" xfId="4033" xr:uid="{00000000-0005-0000-0000-00008E420000}"/>
    <cellStyle name="Normal 11 11 11 2 2" xfId="4034" xr:uid="{00000000-0005-0000-0000-00008F420000}"/>
    <cellStyle name="Normal 11 11 11 2 2 2" xfId="4035" xr:uid="{00000000-0005-0000-0000-000090420000}"/>
    <cellStyle name="Normal 11 11 11 2 3" xfId="4036" xr:uid="{00000000-0005-0000-0000-000091420000}"/>
    <cellStyle name="Normal 11 11 11 3" xfId="4037" xr:uid="{00000000-0005-0000-0000-000092420000}"/>
    <cellStyle name="Normal 11 11 11 3 2" xfId="4038" xr:uid="{00000000-0005-0000-0000-000093420000}"/>
    <cellStyle name="Normal 11 11 11 4" xfId="4039" xr:uid="{00000000-0005-0000-0000-000094420000}"/>
    <cellStyle name="Normal 11 11 12" xfId="4040" xr:uid="{00000000-0005-0000-0000-000095420000}"/>
    <cellStyle name="Normal 11 11 12 2" xfId="4041" xr:uid="{00000000-0005-0000-0000-000096420000}"/>
    <cellStyle name="Normal 11 11 12 2 2" xfId="4042" xr:uid="{00000000-0005-0000-0000-000097420000}"/>
    <cellStyle name="Normal 11 11 12 2 2 2" xfId="4043" xr:uid="{00000000-0005-0000-0000-000098420000}"/>
    <cellStyle name="Normal 11 11 12 2 3" xfId="4044" xr:uid="{00000000-0005-0000-0000-000099420000}"/>
    <cellStyle name="Normal 11 11 12 3" xfId="4045" xr:uid="{00000000-0005-0000-0000-00009A420000}"/>
    <cellStyle name="Normal 11 11 12 3 2" xfId="4046" xr:uid="{00000000-0005-0000-0000-00009B420000}"/>
    <cellStyle name="Normal 11 11 12 4" xfId="4047" xr:uid="{00000000-0005-0000-0000-00009C420000}"/>
    <cellStyle name="Normal 11 11 13" xfId="4048" xr:uid="{00000000-0005-0000-0000-00009D420000}"/>
    <cellStyle name="Normal 11 11 13 2" xfId="4049" xr:uid="{00000000-0005-0000-0000-00009E420000}"/>
    <cellStyle name="Normal 11 11 13 2 2" xfId="4050" xr:uid="{00000000-0005-0000-0000-00009F420000}"/>
    <cellStyle name="Normal 11 11 13 2 2 2" xfId="4051" xr:uid="{00000000-0005-0000-0000-0000A0420000}"/>
    <cellStyle name="Normal 11 11 13 2 3" xfId="4052" xr:uid="{00000000-0005-0000-0000-0000A1420000}"/>
    <cellStyle name="Normal 11 11 13 3" xfId="4053" xr:uid="{00000000-0005-0000-0000-0000A2420000}"/>
    <cellStyle name="Normal 11 11 13 3 2" xfId="4054" xr:uid="{00000000-0005-0000-0000-0000A3420000}"/>
    <cellStyle name="Normal 11 11 13 4" xfId="4055" xr:uid="{00000000-0005-0000-0000-0000A4420000}"/>
    <cellStyle name="Normal 11 11 14" xfId="4056" xr:uid="{00000000-0005-0000-0000-0000A5420000}"/>
    <cellStyle name="Normal 11 11 14 2" xfId="4057" xr:uid="{00000000-0005-0000-0000-0000A6420000}"/>
    <cellStyle name="Normal 11 11 14 2 2" xfId="4058" xr:uid="{00000000-0005-0000-0000-0000A7420000}"/>
    <cellStyle name="Normal 11 11 14 2 2 2" xfId="4059" xr:uid="{00000000-0005-0000-0000-0000A8420000}"/>
    <cellStyle name="Normal 11 11 14 2 3" xfId="4060" xr:uid="{00000000-0005-0000-0000-0000A9420000}"/>
    <cellStyle name="Normal 11 11 14 3" xfId="4061" xr:uid="{00000000-0005-0000-0000-0000AA420000}"/>
    <cellStyle name="Normal 11 11 14 3 2" xfId="4062" xr:uid="{00000000-0005-0000-0000-0000AB420000}"/>
    <cellStyle name="Normal 11 11 14 4" xfId="4063" xr:uid="{00000000-0005-0000-0000-0000AC420000}"/>
    <cellStyle name="Normal 11 11 15" xfId="4064" xr:uid="{00000000-0005-0000-0000-0000AD420000}"/>
    <cellStyle name="Normal 11 11 15 2" xfId="4065" xr:uid="{00000000-0005-0000-0000-0000AE420000}"/>
    <cellStyle name="Normal 11 11 15 2 2" xfId="4066" xr:uid="{00000000-0005-0000-0000-0000AF420000}"/>
    <cellStyle name="Normal 11 11 15 2 2 2" xfId="4067" xr:uid="{00000000-0005-0000-0000-0000B0420000}"/>
    <cellStyle name="Normal 11 11 15 2 3" xfId="4068" xr:uid="{00000000-0005-0000-0000-0000B1420000}"/>
    <cellStyle name="Normal 11 11 15 3" xfId="4069" xr:uid="{00000000-0005-0000-0000-0000B2420000}"/>
    <cellStyle name="Normal 11 11 15 3 2" xfId="4070" xr:uid="{00000000-0005-0000-0000-0000B3420000}"/>
    <cellStyle name="Normal 11 11 15 4" xfId="4071" xr:uid="{00000000-0005-0000-0000-0000B4420000}"/>
    <cellStyle name="Normal 11 11 16" xfId="4072" xr:uid="{00000000-0005-0000-0000-0000B5420000}"/>
    <cellStyle name="Normal 11 11 16 2" xfId="4073" xr:uid="{00000000-0005-0000-0000-0000B6420000}"/>
    <cellStyle name="Normal 11 11 16 2 2" xfId="4074" xr:uid="{00000000-0005-0000-0000-0000B7420000}"/>
    <cellStyle name="Normal 11 11 16 2 2 2" xfId="4075" xr:uid="{00000000-0005-0000-0000-0000B8420000}"/>
    <cellStyle name="Normal 11 11 16 2 3" xfId="4076" xr:uid="{00000000-0005-0000-0000-0000B9420000}"/>
    <cellStyle name="Normal 11 11 16 3" xfId="4077" xr:uid="{00000000-0005-0000-0000-0000BA420000}"/>
    <cellStyle name="Normal 11 11 16 3 2" xfId="4078" xr:uid="{00000000-0005-0000-0000-0000BB420000}"/>
    <cellStyle name="Normal 11 11 16 4" xfId="4079" xr:uid="{00000000-0005-0000-0000-0000BC420000}"/>
    <cellStyle name="Normal 11 11 17" xfId="4080" xr:uid="{00000000-0005-0000-0000-0000BD420000}"/>
    <cellStyle name="Normal 11 11 17 2" xfId="4081" xr:uid="{00000000-0005-0000-0000-0000BE420000}"/>
    <cellStyle name="Normal 11 11 17 2 2" xfId="4082" xr:uid="{00000000-0005-0000-0000-0000BF420000}"/>
    <cellStyle name="Normal 11 11 17 2 2 2" xfId="4083" xr:uid="{00000000-0005-0000-0000-0000C0420000}"/>
    <cellStyle name="Normal 11 11 17 2 3" xfId="4084" xr:uid="{00000000-0005-0000-0000-0000C1420000}"/>
    <cellStyle name="Normal 11 11 17 3" xfId="4085" xr:uid="{00000000-0005-0000-0000-0000C2420000}"/>
    <cellStyle name="Normal 11 11 17 3 2" xfId="4086" xr:uid="{00000000-0005-0000-0000-0000C3420000}"/>
    <cellStyle name="Normal 11 11 17 4" xfId="4087" xr:uid="{00000000-0005-0000-0000-0000C4420000}"/>
    <cellStyle name="Normal 11 11 18" xfId="4088" xr:uid="{00000000-0005-0000-0000-0000C5420000}"/>
    <cellStyle name="Normal 11 11 18 2" xfId="4089" xr:uid="{00000000-0005-0000-0000-0000C6420000}"/>
    <cellStyle name="Normal 11 11 18 2 2" xfId="4090" xr:uid="{00000000-0005-0000-0000-0000C7420000}"/>
    <cellStyle name="Normal 11 11 18 2 2 2" xfId="4091" xr:uid="{00000000-0005-0000-0000-0000C8420000}"/>
    <cellStyle name="Normal 11 11 18 2 3" xfId="4092" xr:uid="{00000000-0005-0000-0000-0000C9420000}"/>
    <cellStyle name="Normal 11 11 18 3" xfId="4093" xr:uid="{00000000-0005-0000-0000-0000CA420000}"/>
    <cellStyle name="Normal 11 11 18 3 2" xfId="4094" xr:uid="{00000000-0005-0000-0000-0000CB420000}"/>
    <cellStyle name="Normal 11 11 18 4" xfId="4095" xr:uid="{00000000-0005-0000-0000-0000CC420000}"/>
    <cellStyle name="Normal 11 11 19" xfId="4096" xr:uid="{00000000-0005-0000-0000-0000CD420000}"/>
    <cellStyle name="Normal 11 11 19 2" xfId="4097" xr:uid="{00000000-0005-0000-0000-0000CE420000}"/>
    <cellStyle name="Normal 11 11 19 2 2" xfId="4098" xr:uid="{00000000-0005-0000-0000-0000CF420000}"/>
    <cellStyle name="Normal 11 11 19 2 2 2" xfId="4099" xr:uid="{00000000-0005-0000-0000-0000D0420000}"/>
    <cellStyle name="Normal 11 11 19 2 3" xfId="4100" xr:uid="{00000000-0005-0000-0000-0000D1420000}"/>
    <cellStyle name="Normal 11 11 19 3" xfId="4101" xr:uid="{00000000-0005-0000-0000-0000D2420000}"/>
    <cellStyle name="Normal 11 11 19 3 2" xfId="4102" xr:uid="{00000000-0005-0000-0000-0000D3420000}"/>
    <cellStyle name="Normal 11 11 19 4" xfId="4103" xr:uid="{00000000-0005-0000-0000-0000D4420000}"/>
    <cellStyle name="Normal 11 11 2" xfId="4104" xr:uid="{00000000-0005-0000-0000-0000D5420000}"/>
    <cellStyle name="Normal 11 11 2 10" xfId="4105" xr:uid="{00000000-0005-0000-0000-0000D6420000}"/>
    <cellStyle name="Normal 11 11 2 10 2" xfId="4106" xr:uid="{00000000-0005-0000-0000-0000D7420000}"/>
    <cellStyle name="Normal 11 11 2 10 2 2" xfId="4107" xr:uid="{00000000-0005-0000-0000-0000D8420000}"/>
    <cellStyle name="Normal 11 11 2 10 2 2 2" xfId="4108" xr:uid="{00000000-0005-0000-0000-0000D9420000}"/>
    <cellStyle name="Normal 11 11 2 10 2 3" xfId="4109" xr:uid="{00000000-0005-0000-0000-0000DA420000}"/>
    <cellStyle name="Normal 11 11 2 10 3" xfId="4110" xr:uid="{00000000-0005-0000-0000-0000DB420000}"/>
    <cellStyle name="Normal 11 11 2 10 3 2" xfId="4111" xr:uid="{00000000-0005-0000-0000-0000DC420000}"/>
    <cellStyle name="Normal 11 11 2 10 4" xfId="4112" xr:uid="{00000000-0005-0000-0000-0000DD420000}"/>
    <cellStyle name="Normal 11 11 2 11" xfId="4113" xr:uid="{00000000-0005-0000-0000-0000DE420000}"/>
    <cellStyle name="Normal 11 11 2 11 2" xfId="4114" xr:uid="{00000000-0005-0000-0000-0000DF420000}"/>
    <cellStyle name="Normal 11 11 2 11 2 2" xfId="4115" xr:uid="{00000000-0005-0000-0000-0000E0420000}"/>
    <cellStyle name="Normal 11 11 2 11 2 2 2" xfId="4116" xr:uid="{00000000-0005-0000-0000-0000E1420000}"/>
    <cellStyle name="Normal 11 11 2 11 2 3" xfId="4117" xr:uid="{00000000-0005-0000-0000-0000E2420000}"/>
    <cellStyle name="Normal 11 11 2 11 3" xfId="4118" xr:uid="{00000000-0005-0000-0000-0000E3420000}"/>
    <cellStyle name="Normal 11 11 2 11 3 2" xfId="4119" xr:uid="{00000000-0005-0000-0000-0000E4420000}"/>
    <cellStyle name="Normal 11 11 2 11 4" xfId="4120" xr:uid="{00000000-0005-0000-0000-0000E5420000}"/>
    <cellStyle name="Normal 11 11 2 12" xfId="4121" xr:uid="{00000000-0005-0000-0000-0000E6420000}"/>
    <cellStyle name="Normal 11 11 2 12 2" xfId="4122" xr:uid="{00000000-0005-0000-0000-0000E7420000}"/>
    <cellStyle name="Normal 11 11 2 12 2 2" xfId="4123" xr:uid="{00000000-0005-0000-0000-0000E8420000}"/>
    <cellStyle name="Normal 11 11 2 12 2 2 2" xfId="4124" xr:uid="{00000000-0005-0000-0000-0000E9420000}"/>
    <cellStyle name="Normal 11 11 2 12 2 3" xfId="4125" xr:uid="{00000000-0005-0000-0000-0000EA420000}"/>
    <cellStyle name="Normal 11 11 2 12 3" xfId="4126" xr:uid="{00000000-0005-0000-0000-0000EB420000}"/>
    <cellStyle name="Normal 11 11 2 12 3 2" xfId="4127" xr:uid="{00000000-0005-0000-0000-0000EC420000}"/>
    <cellStyle name="Normal 11 11 2 12 4" xfId="4128" xr:uid="{00000000-0005-0000-0000-0000ED420000}"/>
    <cellStyle name="Normal 11 11 2 13" xfId="4129" xr:uid="{00000000-0005-0000-0000-0000EE420000}"/>
    <cellStyle name="Normal 11 11 2 13 2" xfId="4130" xr:uid="{00000000-0005-0000-0000-0000EF420000}"/>
    <cellStyle name="Normal 11 11 2 13 2 2" xfId="4131" xr:uid="{00000000-0005-0000-0000-0000F0420000}"/>
    <cellStyle name="Normal 11 11 2 13 2 2 2" xfId="4132" xr:uid="{00000000-0005-0000-0000-0000F1420000}"/>
    <cellStyle name="Normal 11 11 2 13 2 3" xfId="4133" xr:uid="{00000000-0005-0000-0000-0000F2420000}"/>
    <cellStyle name="Normal 11 11 2 13 3" xfId="4134" xr:uid="{00000000-0005-0000-0000-0000F3420000}"/>
    <cellStyle name="Normal 11 11 2 13 3 2" xfId="4135" xr:uid="{00000000-0005-0000-0000-0000F4420000}"/>
    <cellStyle name="Normal 11 11 2 13 4" xfId="4136" xr:uid="{00000000-0005-0000-0000-0000F5420000}"/>
    <cellStyle name="Normal 11 11 2 14" xfId="4137" xr:uid="{00000000-0005-0000-0000-0000F6420000}"/>
    <cellStyle name="Normal 11 11 2 14 2" xfId="4138" xr:uid="{00000000-0005-0000-0000-0000F7420000}"/>
    <cellStyle name="Normal 11 11 2 14 2 2" xfId="4139" xr:uid="{00000000-0005-0000-0000-0000F8420000}"/>
    <cellStyle name="Normal 11 11 2 14 2 2 2" xfId="4140" xr:uid="{00000000-0005-0000-0000-0000F9420000}"/>
    <cellStyle name="Normal 11 11 2 14 2 3" xfId="4141" xr:uid="{00000000-0005-0000-0000-0000FA420000}"/>
    <cellStyle name="Normal 11 11 2 14 3" xfId="4142" xr:uid="{00000000-0005-0000-0000-0000FB420000}"/>
    <cellStyle name="Normal 11 11 2 14 3 2" xfId="4143" xr:uid="{00000000-0005-0000-0000-0000FC420000}"/>
    <cellStyle name="Normal 11 11 2 14 4" xfId="4144" xr:uid="{00000000-0005-0000-0000-0000FD420000}"/>
    <cellStyle name="Normal 11 11 2 15" xfId="4145" xr:uid="{00000000-0005-0000-0000-0000FE420000}"/>
    <cellStyle name="Normal 11 11 2 15 2" xfId="4146" xr:uid="{00000000-0005-0000-0000-0000FF420000}"/>
    <cellStyle name="Normal 11 11 2 15 2 2" xfId="4147" xr:uid="{00000000-0005-0000-0000-000000430000}"/>
    <cellStyle name="Normal 11 11 2 15 3" xfId="4148" xr:uid="{00000000-0005-0000-0000-000001430000}"/>
    <cellStyle name="Normal 11 11 2 16" xfId="4149" xr:uid="{00000000-0005-0000-0000-000002430000}"/>
    <cellStyle name="Normal 11 11 2 16 2" xfId="4150" xr:uid="{00000000-0005-0000-0000-000003430000}"/>
    <cellStyle name="Normal 11 11 2 16 2 2" xfId="4151" xr:uid="{00000000-0005-0000-0000-000004430000}"/>
    <cellStyle name="Normal 11 11 2 16 3" xfId="4152" xr:uid="{00000000-0005-0000-0000-000005430000}"/>
    <cellStyle name="Normal 11 11 2 17" xfId="4153" xr:uid="{00000000-0005-0000-0000-000006430000}"/>
    <cellStyle name="Normal 11 11 2 17 2" xfId="4154" xr:uid="{00000000-0005-0000-0000-000007430000}"/>
    <cellStyle name="Normal 11 11 2 17 2 2" xfId="4155" xr:uid="{00000000-0005-0000-0000-000008430000}"/>
    <cellStyle name="Normal 11 11 2 17 3" xfId="4156" xr:uid="{00000000-0005-0000-0000-000009430000}"/>
    <cellStyle name="Normal 11 11 2 18" xfId="4157" xr:uid="{00000000-0005-0000-0000-00000A430000}"/>
    <cellStyle name="Normal 11 11 2 18 2" xfId="4158" xr:uid="{00000000-0005-0000-0000-00000B430000}"/>
    <cellStyle name="Normal 11 11 2 18 2 2" xfId="4159" xr:uid="{00000000-0005-0000-0000-00000C430000}"/>
    <cellStyle name="Normal 11 11 2 18 3" xfId="4160" xr:uid="{00000000-0005-0000-0000-00000D430000}"/>
    <cellStyle name="Normal 11 11 2 19" xfId="4161" xr:uid="{00000000-0005-0000-0000-00000E430000}"/>
    <cellStyle name="Normal 11 11 2 19 2" xfId="4162" xr:uid="{00000000-0005-0000-0000-00000F430000}"/>
    <cellStyle name="Normal 11 11 2 2" xfId="4163" xr:uid="{00000000-0005-0000-0000-000010430000}"/>
    <cellStyle name="Normal 11 11 2 2 2" xfId="4164" xr:uid="{00000000-0005-0000-0000-000011430000}"/>
    <cellStyle name="Normal 11 11 2 2 2 2" xfId="4165" xr:uid="{00000000-0005-0000-0000-000012430000}"/>
    <cellStyle name="Normal 11 11 2 2 2 2 2" xfId="4166" xr:uid="{00000000-0005-0000-0000-000013430000}"/>
    <cellStyle name="Normal 11 11 2 2 2 3" xfId="4167" xr:uid="{00000000-0005-0000-0000-000014430000}"/>
    <cellStyle name="Normal 11 11 2 2 3" xfId="4168" xr:uid="{00000000-0005-0000-0000-000015430000}"/>
    <cellStyle name="Normal 11 11 2 2 3 2" xfId="4169" xr:uid="{00000000-0005-0000-0000-000016430000}"/>
    <cellStyle name="Normal 11 11 2 2 4" xfId="4170" xr:uid="{00000000-0005-0000-0000-000017430000}"/>
    <cellStyle name="Normal 11 11 2 20" xfId="4171" xr:uid="{00000000-0005-0000-0000-000018430000}"/>
    <cellStyle name="Normal 11 11 2 3" xfId="4172" xr:uid="{00000000-0005-0000-0000-000019430000}"/>
    <cellStyle name="Normal 11 11 2 3 2" xfId="4173" xr:uid="{00000000-0005-0000-0000-00001A430000}"/>
    <cellStyle name="Normal 11 11 2 3 2 2" xfId="4174" xr:uid="{00000000-0005-0000-0000-00001B430000}"/>
    <cellStyle name="Normal 11 11 2 3 2 2 2" xfId="4175" xr:uid="{00000000-0005-0000-0000-00001C430000}"/>
    <cellStyle name="Normal 11 11 2 3 2 3" xfId="4176" xr:uid="{00000000-0005-0000-0000-00001D430000}"/>
    <cellStyle name="Normal 11 11 2 3 3" xfId="4177" xr:uid="{00000000-0005-0000-0000-00001E430000}"/>
    <cellStyle name="Normal 11 11 2 3 3 2" xfId="4178" xr:uid="{00000000-0005-0000-0000-00001F430000}"/>
    <cellStyle name="Normal 11 11 2 3 4" xfId="4179" xr:uid="{00000000-0005-0000-0000-000020430000}"/>
    <cellStyle name="Normal 11 11 2 4" xfId="4180" xr:uid="{00000000-0005-0000-0000-000021430000}"/>
    <cellStyle name="Normal 11 11 2 4 2" xfId="4181" xr:uid="{00000000-0005-0000-0000-000022430000}"/>
    <cellStyle name="Normal 11 11 2 4 2 2" xfId="4182" xr:uid="{00000000-0005-0000-0000-000023430000}"/>
    <cellStyle name="Normal 11 11 2 4 2 2 2" xfId="4183" xr:uid="{00000000-0005-0000-0000-000024430000}"/>
    <cellStyle name="Normal 11 11 2 4 2 3" xfId="4184" xr:uid="{00000000-0005-0000-0000-000025430000}"/>
    <cellStyle name="Normal 11 11 2 4 3" xfId="4185" xr:uid="{00000000-0005-0000-0000-000026430000}"/>
    <cellStyle name="Normal 11 11 2 4 3 2" xfId="4186" xr:uid="{00000000-0005-0000-0000-000027430000}"/>
    <cellStyle name="Normal 11 11 2 4 4" xfId="4187" xr:uid="{00000000-0005-0000-0000-000028430000}"/>
    <cellStyle name="Normal 11 11 2 5" xfId="4188" xr:uid="{00000000-0005-0000-0000-000029430000}"/>
    <cellStyle name="Normal 11 11 2 5 2" xfId="4189" xr:uid="{00000000-0005-0000-0000-00002A430000}"/>
    <cellStyle name="Normal 11 11 2 5 2 2" xfId="4190" xr:uid="{00000000-0005-0000-0000-00002B430000}"/>
    <cellStyle name="Normal 11 11 2 5 2 2 2" xfId="4191" xr:uid="{00000000-0005-0000-0000-00002C430000}"/>
    <cellStyle name="Normal 11 11 2 5 2 3" xfId="4192" xr:uid="{00000000-0005-0000-0000-00002D430000}"/>
    <cellStyle name="Normal 11 11 2 5 3" xfId="4193" xr:uid="{00000000-0005-0000-0000-00002E430000}"/>
    <cellStyle name="Normal 11 11 2 5 3 2" xfId="4194" xr:uid="{00000000-0005-0000-0000-00002F430000}"/>
    <cellStyle name="Normal 11 11 2 5 4" xfId="4195" xr:uid="{00000000-0005-0000-0000-000030430000}"/>
    <cellStyle name="Normal 11 11 2 6" xfId="4196" xr:uid="{00000000-0005-0000-0000-000031430000}"/>
    <cellStyle name="Normal 11 11 2 6 2" xfId="4197" xr:uid="{00000000-0005-0000-0000-000032430000}"/>
    <cellStyle name="Normal 11 11 2 6 2 2" xfId="4198" xr:uid="{00000000-0005-0000-0000-000033430000}"/>
    <cellStyle name="Normal 11 11 2 6 2 2 2" xfId="4199" xr:uid="{00000000-0005-0000-0000-000034430000}"/>
    <cellStyle name="Normal 11 11 2 6 2 3" xfId="4200" xr:uid="{00000000-0005-0000-0000-000035430000}"/>
    <cellStyle name="Normal 11 11 2 6 3" xfId="4201" xr:uid="{00000000-0005-0000-0000-000036430000}"/>
    <cellStyle name="Normal 11 11 2 6 3 2" xfId="4202" xr:uid="{00000000-0005-0000-0000-000037430000}"/>
    <cellStyle name="Normal 11 11 2 6 4" xfId="4203" xr:uid="{00000000-0005-0000-0000-000038430000}"/>
    <cellStyle name="Normal 11 11 2 7" xfId="4204" xr:uid="{00000000-0005-0000-0000-000039430000}"/>
    <cellStyle name="Normal 11 11 2 7 2" xfId="4205" xr:uid="{00000000-0005-0000-0000-00003A430000}"/>
    <cellStyle name="Normal 11 11 2 7 2 2" xfId="4206" xr:uid="{00000000-0005-0000-0000-00003B430000}"/>
    <cellStyle name="Normal 11 11 2 7 2 2 2" xfId="4207" xr:uid="{00000000-0005-0000-0000-00003C430000}"/>
    <cellStyle name="Normal 11 11 2 7 2 3" xfId="4208" xr:uid="{00000000-0005-0000-0000-00003D430000}"/>
    <cellStyle name="Normal 11 11 2 7 3" xfId="4209" xr:uid="{00000000-0005-0000-0000-00003E430000}"/>
    <cellStyle name="Normal 11 11 2 7 3 2" xfId="4210" xr:uid="{00000000-0005-0000-0000-00003F430000}"/>
    <cellStyle name="Normal 11 11 2 7 4" xfId="4211" xr:uid="{00000000-0005-0000-0000-000040430000}"/>
    <cellStyle name="Normal 11 11 2 8" xfId="4212" xr:uid="{00000000-0005-0000-0000-000041430000}"/>
    <cellStyle name="Normal 11 11 2 8 2" xfId="4213" xr:uid="{00000000-0005-0000-0000-000042430000}"/>
    <cellStyle name="Normal 11 11 2 8 2 2" xfId="4214" xr:uid="{00000000-0005-0000-0000-000043430000}"/>
    <cellStyle name="Normal 11 11 2 8 2 2 2" xfId="4215" xr:uid="{00000000-0005-0000-0000-000044430000}"/>
    <cellStyle name="Normal 11 11 2 8 2 3" xfId="4216" xr:uid="{00000000-0005-0000-0000-000045430000}"/>
    <cellStyle name="Normal 11 11 2 8 3" xfId="4217" xr:uid="{00000000-0005-0000-0000-000046430000}"/>
    <cellStyle name="Normal 11 11 2 8 3 2" xfId="4218" xr:uid="{00000000-0005-0000-0000-000047430000}"/>
    <cellStyle name="Normal 11 11 2 8 4" xfId="4219" xr:uid="{00000000-0005-0000-0000-000048430000}"/>
    <cellStyle name="Normal 11 11 2 9" xfId="4220" xr:uid="{00000000-0005-0000-0000-000049430000}"/>
    <cellStyle name="Normal 11 11 2 9 2" xfId="4221" xr:uid="{00000000-0005-0000-0000-00004A430000}"/>
    <cellStyle name="Normal 11 11 2 9 2 2" xfId="4222" xr:uid="{00000000-0005-0000-0000-00004B430000}"/>
    <cellStyle name="Normal 11 11 2 9 2 2 2" xfId="4223" xr:uid="{00000000-0005-0000-0000-00004C430000}"/>
    <cellStyle name="Normal 11 11 2 9 2 3" xfId="4224" xr:uid="{00000000-0005-0000-0000-00004D430000}"/>
    <cellStyle name="Normal 11 11 2 9 3" xfId="4225" xr:uid="{00000000-0005-0000-0000-00004E430000}"/>
    <cellStyle name="Normal 11 11 2 9 3 2" xfId="4226" xr:uid="{00000000-0005-0000-0000-00004F430000}"/>
    <cellStyle name="Normal 11 11 2 9 4" xfId="4227" xr:uid="{00000000-0005-0000-0000-000050430000}"/>
    <cellStyle name="Normal 11 11 20" xfId="4228" xr:uid="{00000000-0005-0000-0000-000051430000}"/>
    <cellStyle name="Normal 11 11 20 2" xfId="4229" xr:uid="{00000000-0005-0000-0000-000052430000}"/>
    <cellStyle name="Normal 11 11 20 2 2" xfId="4230" xr:uid="{00000000-0005-0000-0000-000053430000}"/>
    <cellStyle name="Normal 11 11 20 3" xfId="4231" xr:uid="{00000000-0005-0000-0000-000054430000}"/>
    <cellStyle name="Normal 11 11 21" xfId="4232" xr:uid="{00000000-0005-0000-0000-000055430000}"/>
    <cellStyle name="Normal 11 11 21 2" xfId="4233" xr:uid="{00000000-0005-0000-0000-000056430000}"/>
    <cellStyle name="Normal 11 11 21 2 2" xfId="4234" xr:uid="{00000000-0005-0000-0000-000057430000}"/>
    <cellStyle name="Normal 11 11 21 3" xfId="4235" xr:uid="{00000000-0005-0000-0000-000058430000}"/>
    <cellStyle name="Normal 11 11 22" xfId="4236" xr:uid="{00000000-0005-0000-0000-000059430000}"/>
    <cellStyle name="Normal 11 11 22 2" xfId="4237" xr:uid="{00000000-0005-0000-0000-00005A430000}"/>
    <cellStyle name="Normal 11 11 22 2 2" xfId="4238" xr:uid="{00000000-0005-0000-0000-00005B430000}"/>
    <cellStyle name="Normal 11 11 22 3" xfId="4239" xr:uid="{00000000-0005-0000-0000-00005C430000}"/>
    <cellStyle name="Normal 11 11 23" xfId="4240" xr:uid="{00000000-0005-0000-0000-00005D430000}"/>
    <cellStyle name="Normal 11 11 23 2" xfId="4241" xr:uid="{00000000-0005-0000-0000-00005E430000}"/>
    <cellStyle name="Normal 11 11 23 2 2" xfId="4242" xr:uid="{00000000-0005-0000-0000-00005F430000}"/>
    <cellStyle name="Normal 11 11 23 3" xfId="4243" xr:uid="{00000000-0005-0000-0000-000060430000}"/>
    <cellStyle name="Normal 11 11 24" xfId="4244" xr:uid="{00000000-0005-0000-0000-000061430000}"/>
    <cellStyle name="Normal 11 11 24 2" xfId="4245" xr:uid="{00000000-0005-0000-0000-000062430000}"/>
    <cellStyle name="Normal 11 11 25" xfId="4246" xr:uid="{00000000-0005-0000-0000-000063430000}"/>
    <cellStyle name="Normal 11 11 25 2" xfId="4247" xr:uid="{00000000-0005-0000-0000-000064430000}"/>
    <cellStyle name="Normal 11 11 26" xfId="4248" xr:uid="{00000000-0005-0000-0000-000065430000}"/>
    <cellStyle name="Normal 11 11 26 2" xfId="4249" xr:uid="{00000000-0005-0000-0000-000066430000}"/>
    <cellStyle name="Normal 11 11 27" xfId="4250" xr:uid="{00000000-0005-0000-0000-000067430000}"/>
    <cellStyle name="Normal 11 11 27 2" xfId="4251" xr:uid="{00000000-0005-0000-0000-000068430000}"/>
    <cellStyle name="Normal 11 11 28" xfId="4252" xr:uid="{00000000-0005-0000-0000-000069430000}"/>
    <cellStyle name="Normal 11 11 28 2" xfId="4253" xr:uid="{00000000-0005-0000-0000-00006A430000}"/>
    <cellStyle name="Normal 11 11 29" xfId="4254" xr:uid="{00000000-0005-0000-0000-00006B430000}"/>
    <cellStyle name="Normal 11 11 29 2" xfId="4255" xr:uid="{00000000-0005-0000-0000-00006C430000}"/>
    <cellStyle name="Normal 11 11 3" xfId="4256" xr:uid="{00000000-0005-0000-0000-00006D430000}"/>
    <cellStyle name="Normal 11 11 3 2" xfId="4257" xr:uid="{00000000-0005-0000-0000-00006E430000}"/>
    <cellStyle name="Normal 11 11 3 2 2" xfId="4258" xr:uid="{00000000-0005-0000-0000-00006F430000}"/>
    <cellStyle name="Normal 11 11 3 2 2 2" xfId="4259" xr:uid="{00000000-0005-0000-0000-000070430000}"/>
    <cellStyle name="Normal 11 11 3 2 3" xfId="4260" xr:uid="{00000000-0005-0000-0000-000071430000}"/>
    <cellStyle name="Normal 11 11 3 3" xfId="4261" xr:uid="{00000000-0005-0000-0000-000072430000}"/>
    <cellStyle name="Normal 11 11 3 3 2" xfId="4262" xr:uid="{00000000-0005-0000-0000-000073430000}"/>
    <cellStyle name="Normal 11 11 3 4" xfId="4263" xr:uid="{00000000-0005-0000-0000-000074430000}"/>
    <cellStyle name="Normal 11 11 30" xfId="4264" xr:uid="{00000000-0005-0000-0000-000075430000}"/>
    <cellStyle name="Normal 11 11 31" xfId="4265" xr:uid="{00000000-0005-0000-0000-000076430000}"/>
    <cellStyle name="Normal 11 11 32" xfId="4266" xr:uid="{00000000-0005-0000-0000-000077430000}"/>
    <cellStyle name="Normal 11 11 33" xfId="4267" xr:uid="{00000000-0005-0000-0000-000078430000}"/>
    <cellStyle name="Normal 11 11 34" xfId="4268" xr:uid="{00000000-0005-0000-0000-000079430000}"/>
    <cellStyle name="Normal 11 11 35" xfId="4269" xr:uid="{00000000-0005-0000-0000-00007A430000}"/>
    <cellStyle name="Normal 11 11 36" xfId="4270" xr:uid="{00000000-0005-0000-0000-00007B430000}"/>
    <cellStyle name="Normal 11 11 37" xfId="4271" xr:uid="{00000000-0005-0000-0000-00007C430000}"/>
    <cellStyle name="Normal 11 11 38" xfId="4272" xr:uid="{00000000-0005-0000-0000-00007D430000}"/>
    <cellStyle name="Normal 11 11 39" xfId="4273" xr:uid="{00000000-0005-0000-0000-00007E430000}"/>
    <cellStyle name="Normal 11 11 4" xfId="4274" xr:uid="{00000000-0005-0000-0000-00007F430000}"/>
    <cellStyle name="Normal 11 11 4 2" xfId="4275" xr:uid="{00000000-0005-0000-0000-000080430000}"/>
    <cellStyle name="Normal 11 11 4 2 2" xfId="4276" xr:uid="{00000000-0005-0000-0000-000081430000}"/>
    <cellStyle name="Normal 11 11 4 2 2 2" xfId="4277" xr:uid="{00000000-0005-0000-0000-000082430000}"/>
    <cellStyle name="Normal 11 11 4 2 3" xfId="4278" xr:uid="{00000000-0005-0000-0000-000083430000}"/>
    <cellStyle name="Normal 11 11 4 3" xfId="4279" xr:uid="{00000000-0005-0000-0000-000084430000}"/>
    <cellStyle name="Normal 11 11 4 3 2" xfId="4280" xr:uid="{00000000-0005-0000-0000-000085430000}"/>
    <cellStyle name="Normal 11 11 4 4" xfId="4281" xr:uid="{00000000-0005-0000-0000-000086430000}"/>
    <cellStyle name="Normal 11 11 40" xfId="4282" xr:uid="{00000000-0005-0000-0000-000087430000}"/>
    <cellStyle name="Normal 11 11 41" xfId="4283" xr:uid="{00000000-0005-0000-0000-000088430000}"/>
    <cellStyle name="Normal 11 11 5" xfId="4284" xr:uid="{00000000-0005-0000-0000-000089430000}"/>
    <cellStyle name="Normal 11 11 5 2" xfId="4285" xr:uid="{00000000-0005-0000-0000-00008A430000}"/>
    <cellStyle name="Normal 11 11 5 2 2" xfId="4286" xr:uid="{00000000-0005-0000-0000-00008B430000}"/>
    <cellStyle name="Normal 11 11 5 2 2 2" xfId="4287" xr:uid="{00000000-0005-0000-0000-00008C430000}"/>
    <cellStyle name="Normal 11 11 5 2 3" xfId="4288" xr:uid="{00000000-0005-0000-0000-00008D430000}"/>
    <cellStyle name="Normal 11 11 5 3" xfId="4289" xr:uid="{00000000-0005-0000-0000-00008E430000}"/>
    <cellStyle name="Normal 11 11 5 3 2" xfId="4290" xr:uid="{00000000-0005-0000-0000-00008F430000}"/>
    <cellStyle name="Normal 11 11 5 4" xfId="4291" xr:uid="{00000000-0005-0000-0000-000090430000}"/>
    <cellStyle name="Normal 11 11 6" xfId="4292" xr:uid="{00000000-0005-0000-0000-000091430000}"/>
    <cellStyle name="Normal 11 11 6 2" xfId="4293" xr:uid="{00000000-0005-0000-0000-000092430000}"/>
    <cellStyle name="Normal 11 11 6 2 2" xfId="4294" xr:uid="{00000000-0005-0000-0000-000093430000}"/>
    <cellStyle name="Normal 11 11 6 2 2 2" xfId="4295" xr:uid="{00000000-0005-0000-0000-000094430000}"/>
    <cellStyle name="Normal 11 11 6 2 3" xfId="4296" xr:uid="{00000000-0005-0000-0000-000095430000}"/>
    <cellStyle name="Normal 11 11 6 3" xfId="4297" xr:uid="{00000000-0005-0000-0000-000096430000}"/>
    <cellStyle name="Normal 11 11 6 3 2" xfId="4298" xr:uid="{00000000-0005-0000-0000-000097430000}"/>
    <cellStyle name="Normal 11 11 6 4" xfId="4299" xr:uid="{00000000-0005-0000-0000-000098430000}"/>
    <cellStyle name="Normal 11 11 7" xfId="4300" xr:uid="{00000000-0005-0000-0000-000099430000}"/>
    <cellStyle name="Normal 11 11 7 2" xfId="4301" xr:uid="{00000000-0005-0000-0000-00009A430000}"/>
    <cellStyle name="Normal 11 11 7 2 2" xfId="4302" xr:uid="{00000000-0005-0000-0000-00009B430000}"/>
    <cellStyle name="Normal 11 11 7 2 2 2" xfId="4303" xr:uid="{00000000-0005-0000-0000-00009C430000}"/>
    <cellStyle name="Normal 11 11 7 2 3" xfId="4304" xr:uid="{00000000-0005-0000-0000-00009D430000}"/>
    <cellStyle name="Normal 11 11 7 3" xfId="4305" xr:uid="{00000000-0005-0000-0000-00009E430000}"/>
    <cellStyle name="Normal 11 11 7 3 2" xfId="4306" xr:uid="{00000000-0005-0000-0000-00009F430000}"/>
    <cellStyle name="Normal 11 11 7 4" xfId="4307" xr:uid="{00000000-0005-0000-0000-0000A0430000}"/>
    <cellStyle name="Normal 11 11 8" xfId="4308" xr:uid="{00000000-0005-0000-0000-0000A1430000}"/>
    <cellStyle name="Normal 11 11 8 2" xfId="4309" xr:uid="{00000000-0005-0000-0000-0000A2430000}"/>
    <cellStyle name="Normal 11 11 8 2 2" xfId="4310" xr:uid="{00000000-0005-0000-0000-0000A3430000}"/>
    <cellStyle name="Normal 11 11 8 2 2 2" xfId="4311" xr:uid="{00000000-0005-0000-0000-0000A4430000}"/>
    <cellStyle name="Normal 11 11 8 2 3" xfId="4312" xr:uid="{00000000-0005-0000-0000-0000A5430000}"/>
    <cellStyle name="Normal 11 11 8 3" xfId="4313" xr:uid="{00000000-0005-0000-0000-0000A6430000}"/>
    <cellStyle name="Normal 11 11 8 3 2" xfId="4314" xr:uid="{00000000-0005-0000-0000-0000A7430000}"/>
    <cellStyle name="Normal 11 11 8 4" xfId="4315" xr:uid="{00000000-0005-0000-0000-0000A8430000}"/>
    <cellStyle name="Normal 11 11 9" xfId="4316" xr:uid="{00000000-0005-0000-0000-0000A9430000}"/>
    <cellStyle name="Normal 11 11 9 2" xfId="4317" xr:uid="{00000000-0005-0000-0000-0000AA430000}"/>
    <cellStyle name="Normal 11 11 9 2 2" xfId="4318" xr:uid="{00000000-0005-0000-0000-0000AB430000}"/>
    <cellStyle name="Normal 11 11 9 2 2 2" xfId="4319" xr:uid="{00000000-0005-0000-0000-0000AC430000}"/>
    <cellStyle name="Normal 11 11 9 2 3" xfId="4320" xr:uid="{00000000-0005-0000-0000-0000AD430000}"/>
    <cellStyle name="Normal 11 11 9 3" xfId="4321" xr:uid="{00000000-0005-0000-0000-0000AE430000}"/>
    <cellStyle name="Normal 11 11 9 3 2" xfId="4322" xr:uid="{00000000-0005-0000-0000-0000AF430000}"/>
    <cellStyle name="Normal 11 11 9 4" xfId="4323" xr:uid="{00000000-0005-0000-0000-0000B0430000}"/>
    <cellStyle name="Normal 11 12" xfId="96" xr:uid="{00000000-0005-0000-0000-0000B1430000}"/>
    <cellStyle name="Normal 11 12 10" xfId="4324" xr:uid="{00000000-0005-0000-0000-0000B2430000}"/>
    <cellStyle name="Normal 11 12 10 2" xfId="4325" xr:uid="{00000000-0005-0000-0000-0000B3430000}"/>
    <cellStyle name="Normal 11 12 10 2 2" xfId="4326" xr:uid="{00000000-0005-0000-0000-0000B4430000}"/>
    <cellStyle name="Normal 11 12 10 2 2 2" xfId="4327" xr:uid="{00000000-0005-0000-0000-0000B5430000}"/>
    <cellStyle name="Normal 11 12 10 2 3" xfId="4328" xr:uid="{00000000-0005-0000-0000-0000B6430000}"/>
    <cellStyle name="Normal 11 12 10 3" xfId="4329" xr:uid="{00000000-0005-0000-0000-0000B7430000}"/>
    <cellStyle name="Normal 11 12 10 3 2" xfId="4330" xr:uid="{00000000-0005-0000-0000-0000B8430000}"/>
    <cellStyle name="Normal 11 12 10 4" xfId="4331" xr:uid="{00000000-0005-0000-0000-0000B9430000}"/>
    <cellStyle name="Normal 11 12 11" xfId="4332" xr:uid="{00000000-0005-0000-0000-0000BA430000}"/>
    <cellStyle name="Normal 11 12 11 2" xfId="4333" xr:uid="{00000000-0005-0000-0000-0000BB430000}"/>
    <cellStyle name="Normal 11 12 11 2 2" xfId="4334" xr:uid="{00000000-0005-0000-0000-0000BC430000}"/>
    <cellStyle name="Normal 11 12 11 2 2 2" xfId="4335" xr:uid="{00000000-0005-0000-0000-0000BD430000}"/>
    <cellStyle name="Normal 11 12 11 2 3" xfId="4336" xr:uid="{00000000-0005-0000-0000-0000BE430000}"/>
    <cellStyle name="Normal 11 12 11 3" xfId="4337" xr:uid="{00000000-0005-0000-0000-0000BF430000}"/>
    <cellStyle name="Normal 11 12 11 3 2" xfId="4338" xr:uid="{00000000-0005-0000-0000-0000C0430000}"/>
    <cellStyle name="Normal 11 12 11 4" xfId="4339" xr:uid="{00000000-0005-0000-0000-0000C1430000}"/>
    <cellStyle name="Normal 11 12 12" xfId="4340" xr:uid="{00000000-0005-0000-0000-0000C2430000}"/>
    <cellStyle name="Normal 11 12 12 2" xfId="4341" xr:uid="{00000000-0005-0000-0000-0000C3430000}"/>
    <cellStyle name="Normal 11 12 12 2 2" xfId="4342" xr:uid="{00000000-0005-0000-0000-0000C4430000}"/>
    <cellStyle name="Normal 11 12 12 2 2 2" xfId="4343" xr:uid="{00000000-0005-0000-0000-0000C5430000}"/>
    <cellStyle name="Normal 11 12 12 2 3" xfId="4344" xr:uid="{00000000-0005-0000-0000-0000C6430000}"/>
    <cellStyle name="Normal 11 12 12 3" xfId="4345" xr:uid="{00000000-0005-0000-0000-0000C7430000}"/>
    <cellStyle name="Normal 11 12 12 3 2" xfId="4346" xr:uid="{00000000-0005-0000-0000-0000C8430000}"/>
    <cellStyle name="Normal 11 12 12 4" xfId="4347" xr:uid="{00000000-0005-0000-0000-0000C9430000}"/>
    <cellStyle name="Normal 11 12 13" xfId="4348" xr:uid="{00000000-0005-0000-0000-0000CA430000}"/>
    <cellStyle name="Normal 11 12 13 2" xfId="4349" xr:uid="{00000000-0005-0000-0000-0000CB430000}"/>
    <cellStyle name="Normal 11 12 13 2 2" xfId="4350" xr:uid="{00000000-0005-0000-0000-0000CC430000}"/>
    <cellStyle name="Normal 11 12 13 2 2 2" xfId="4351" xr:uid="{00000000-0005-0000-0000-0000CD430000}"/>
    <cellStyle name="Normal 11 12 13 2 3" xfId="4352" xr:uid="{00000000-0005-0000-0000-0000CE430000}"/>
    <cellStyle name="Normal 11 12 13 3" xfId="4353" xr:uid="{00000000-0005-0000-0000-0000CF430000}"/>
    <cellStyle name="Normal 11 12 13 3 2" xfId="4354" xr:uid="{00000000-0005-0000-0000-0000D0430000}"/>
    <cellStyle name="Normal 11 12 13 4" xfId="4355" xr:uid="{00000000-0005-0000-0000-0000D1430000}"/>
    <cellStyle name="Normal 11 12 14" xfId="4356" xr:uid="{00000000-0005-0000-0000-0000D2430000}"/>
    <cellStyle name="Normal 11 12 14 2" xfId="4357" xr:uid="{00000000-0005-0000-0000-0000D3430000}"/>
    <cellStyle name="Normal 11 12 14 2 2" xfId="4358" xr:uid="{00000000-0005-0000-0000-0000D4430000}"/>
    <cellStyle name="Normal 11 12 14 2 2 2" xfId="4359" xr:uid="{00000000-0005-0000-0000-0000D5430000}"/>
    <cellStyle name="Normal 11 12 14 2 3" xfId="4360" xr:uid="{00000000-0005-0000-0000-0000D6430000}"/>
    <cellStyle name="Normal 11 12 14 3" xfId="4361" xr:uid="{00000000-0005-0000-0000-0000D7430000}"/>
    <cellStyle name="Normal 11 12 14 3 2" xfId="4362" xr:uid="{00000000-0005-0000-0000-0000D8430000}"/>
    <cellStyle name="Normal 11 12 14 4" xfId="4363" xr:uid="{00000000-0005-0000-0000-0000D9430000}"/>
    <cellStyle name="Normal 11 12 15" xfId="4364" xr:uid="{00000000-0005-0000-0000-0000DA430000}"/>
    <cellStyle name="Normal 11 12 15 2" xfId="4365" xr:uid="{00000000-0005-0000-0000-0000DB430000}"/>
    <cellStyle name="Normal 11 12 15 2 2" xfId="4366" xr:uid="{00000000-0005-0000-0000-0000DC430000}"/>
    <cellStyle name="Normal 11 12 15 2 2 2" xfId="4367" xr:uid="{00000000-0005-0000-0000-0000DD430000}"/>
    <cellStyle name="Normal 11 12 15 2 3" xfId="4368" xr:uid="{00000000-0005-0000-0000-0000DE430000}"/>
    <cellStyle name="Normal 11 12 15 3" xfId="4369" xr:uid="{00000000-0005-0000-0000-0000DF430000}"/>
    <cellStyle name="Normal 11 12 15 3 2" xfId="4370" xr:uid="{00000000-0005-0000-0000-0000E0430000}"/>
    <cellStyle name="Normal 11 12 15 4" xfId="4371" xr:uid="{00000000-0005-0000-0000-0000E1430000}"/>
    <cellStyle name="Normal 11 12 16" xfId="4372" xr:uid="{00000000-0005-0000-0000-0000E2430000}"/>
    <cellStyle name="Normal 11 12 16 2" xfId="4373" xr:uid="{00000000-0005-0000-0000-0000E3430000}"/>
    <cellStyle name="Normal 11 12 16 2 2" xfId="4374" xr:uid="{00000000-0005-0000-0000-0000E4430000}"/>
    <cellStyle name="Normal 11 12 16 2 2 2" xfId="4375" xr:uid="{00000000-0005-0000-0000-0000E5430000}"/>
    <cellStyle name="Normal 11 12 16 2 3" xfId="4376" xr:uid="{00000000-0005-0000-0000-0000E6430000}"/>
    <cellStyle name="Normal 11 12 16 3" xfId="4377" xr:uid="{00000000-0005-0000-0000-0000E7430000}"/>
    <cellStyle name="Normal 11 12 16 3 2" xfId="4378" xr:uid="{00000000-0005-0000-0000-0000E8430000}"/>
    <cellStyle name="Normal 11 12 16 4" xfId="4379" xr:uid="{00000000-0005-0000-0000-0000E9430000}"/>
    <cellStyle name="Normal 11 12 17" xfId="4380" xr:uid="{00000000-0005-0000-0000-0000EA430000}"/>
    <cellStyle name="Normal 11 12 17 2" xfId="4381" xr:uid="{00000000-0005-0000-0000-0000EB430000}"/>
    <cellStyle name="Normal 11 12 17 2 2" xfId="4382" xr:uid="{00000000-0005-0000-0000-0000EC430000}"/>
    <cellStyle name="Normal 11 12 17 2 2 2" xfId="4383" xr:uid="{00000000-0005-0000-0000-0000ED430000}"/>
    <cellStyle name="Normal 11 12 17 2 3" xfId="4384" xr:uid="{00000000-0005-0000-0000-0000EE430000}"/>
    <cellStyle name="Normal 11 12 17 3" xfId="4385" xr:uid="{00000000-0005-0000-0000-0000EF430000}"/>
    <cellStyle name="Normal 11 12 17 3 2" xfId="4386" xr:uid="{00000000-0005-0000-0000-0000F0430000}"/>
    <cellStyle name="Normal 11 12 17 4" xfId="4387" xr:uid="{00000000-0005-0000-0000-0000F1430000}"/>
    <cellStyle name="Normal 11 12 18" xfId="4388" xr:uid="{00000000-0005-0000-0000-0000F2430000}"/>
    <cellStyle name="Normal 11 12 18 2" xfId="4389" xr:uid="{00000000-0005-0000-0000-0000F3430000}"/>
    <cellStyle name="Normal 11 12 18 2 2" xfId="4390" xr:uid="{00000000-0005-0000-0000-0000F4430000}"/>
    <cellStyle name="Normal 11 12 18 2 2 2" xfId="4391" xr:uid="{00000000-0005-0000-0000-0000F5430000}"/>
    <cellStyle name="Normal 11 12 18 2 3" xfId="4392" xr:uid="{00000000-0005-0000-0000-0000F6430000}"/>
    <cellStyle name="Normal 11 12 18 3" xfId="4393" xr:uid="{00000000-0005-0000-0000-0000F7430000}"/>
    <cellStyle name="Normal 11 12 18 3 2" xfId="4394" xr:uid="{00000000-0005-0000-0000-0000F8430000}"/>
    <cellStyle name="Normal 11 12 18 4" xfId="4395" xr:uid="{00000000-0005-0000-0000-0000F9430000}"/>
    <cellStyle name="Normal 11 12 19" xfId="4396" xr:uid="{00000000-0005-0000-0000-0000FA430000}"/>
    <cellStyle name="Normal 11 12 19 2" xfId="4397" xr:uid="{00000000-0005-0000-0000-0000FB430000}"/>
    <cellStyle name="Normal 11 12 19 2 2" xfId="4398" xr:uid="{00000000-0005-0000-0000-0000FC430000}"/>
    <cellStyle name="Normal 11 12 19 2 2 2" xfId="4399" xr:uid="{00000000-0005-0000-0000-0000FD430000}"/>
    <cellStyle name="Normal 11 12 19 2 3" xfId="4400" xr:uid="{00000000-0005-0000-0000-0000FE430000}"/>
    <cellStyle name="Normal 11 12 19 3" xfId="4401" xr:uid="{00000000-0005-0000-0000-0000FF430000}"/>
    <cellStyle name="Normal 11 12 19 3 2" xfId="4402" xr:uid="{00000000-0005-0000-0000-000000440000}"/>
    <cellStyle name="Normal 11 12 19 4" xfId="4403" xr:uid="{00000000-0005-0000-0000-000001440000}"/>
    <cellStyle name="Normal 11 12 2" xfId="4404" xr:uid="{00000000-0005-0000-0000-000002440000}"/>
    <cellStyle name="Normal 11 12 2 10" xfId="4405" xr:uid="{00000000-0005-0000-0000-000003440000}"/>
    <cellStyle name="Normal 11 12 2 10 2" xfId="4406" xr:uid="{00000000-0005-0000-0000-000004440000}"/>
    <cellStyle name="Normal 11 12 2 10 2 2" xfId="4407" xr:uid="{00000000-0005-0000-0000-000005440000}"/>
    <cellStyle name="Normal 11 12 2 10 2 2 2" xfId="4408" xr:uid="{00000000-0005-0000-0000-000006440000}"/>
    <cellStyle name="Normal 11 12 2 10 2 3" xfId="4409" xr:uid="{00000000-0005-0000-0000-000007440000}"/>
    <cellStyle name="Normal 11 12 2 10 3" xfId="4410" xr:uid="{00000000-0005-0000-0000-000008440000}"/>
    <cellStyle name="Normal 11 12 2 10 3 2" xfId="4411" xr:uid="{00000000-0005-0000-0000-000009440000}"/>
    <cellStyle name="Normal 11 12 2 10 4" xfId="4412" xr:uid="{00000000-0005-0000-0000-00000A440000}"/>
    <cellStyle name="Normal 11 12 2 11" xfId="4413" xr:uid="{00000000-0005-0000-0000-00000B440000}"/>
    <cellStyle name="Normal 11 12 2 11 2" xfId="4414" xr:uid="{00000000-0005-0000-0000-00000C440000}"/>
    <cellStyle name="Normal 11 12 2 11 2 2" xfId="4415" xr:uid="{00000000-0005-0000-0000-00000D440000}"/>
    <cellStyle name="Normal 11 12 2 11 2 2 2" xfId="4416" xr:uid="{00000000-0005-0000-0000-00000E440000}"/>
    <cellStyle name="Normal 11 12 2 11 2 3" xfId="4417" xr:uid="{00000000-0005-0000-0000-00000F440000}"/>
    <cellStyle name="Normal 11 12 2 11 3" xfId="4418" xr:uid="{00000000-0005-0000-0000-000010440000}"/>
    <cellStyle name="Normal 11 12 2 11 3 2" xfId="4419" xr:uid="{00000000-0005-0000-0000-000011440000}"/>
    <cellStyle name="Normal 11 12 2 11 4" xfId="4420" xr:uid="{00000000-0005-0000-0000-000012440000}"/>
    <cellStyle name="Normal 11 12 2 12" xfId="4421" xr:uid="{00000000-0005-0000-0000-000013440000}"/>
    <cellStyle name="Normal 11 12 2 12 2" xfId="4422" xr:uid="{00000000-0005-0000-0000-000014440000}"/>
    <cellStyle name="Normal 11 12 2 12 2 2" xfId="4423" xr:uid="{00000000-0005-0000-0000-000015440000}"/>
    <cellStyle name="Normal 11 12 2 12 2 2 2" xfId="4424" xr:uid="{00000000-0005-0000-0000-000016440000}"/>
    <cellStyle name="Normal 11 12 2 12 2 3" xfId="4425" xr:uid="{00000000-0005-0000-0000-000017440000}"/>
    <cellStyle name="Normal 11 12 2 12 3" xfId="4426" xr:uid="{00000000-0005-0000-0000-000018440000}"/>
    <cellStyle name="Normal 11 12 2 12 3 2" xfId="4427" xr:uid="{00000000-0005-0000-0000-000019440000}"/>
    <cellStyle name="Normal 11 12 2 12 4" xfId="4428" xr:uid="{00000000-0005-0000-0000-00001A440000}"/>
    <cellStyle name="Normal 11 12 2 13" xfId="4429" xr:uid="{00000000-0005-0000-0000-00001B440000}"/>
    <cellStyle name="Normal 11 12 2 13 2" xfId="4430" xr:uid="{00000000-0005-0000-0000-00001C440000}"/>
    <cellStyle name="Normal 11 12 2 13 2 2" xfId="4431" xr:uid="{00000000-0005-0000-0000-00001D440000}"/>
    <cellStyle name="Normal 11 12 2 13 2 2 2" xfId="4432" xr:uid="{00000000-0005-0000-0000-00001E440000}"/>
    <cellStyle name="Normal 11 12 2 13 2 3" xfId="4433" xr:uid="{00000000-0005-0000-0000-00001F440000}"/>
    <cellStyle name="Normal 11 12 2 13 3" xfId="4434" xr:uid="{00000000-0005-0000-0000-000020440000}"/>
    <cellStyle name="Normal 11 12 2 13 3 2" xfId="4435" xr:uid="{00000000-0005-0000-0000-000021440000}"/>
    <cellStyle name="Normal 11 12 2 13 4" xfId="4436" xr:uid="{00000000-0005-0000-0000-000022440000}"/>
    <cellStyle name="Normal 11 12 2 14" xfId="4437" xr:uid="{00000000-0005-0000-0000-000023440000}"/>
    <cellStyle name="Normal 11 12 2 14 2" xfId="4438" xr:uid="{00000000-0005-0000-0000-000024440000}"/>
    <cellStyle name="Normal 11 12 2 14 2 2" xfId="4439" xr:uid="{00000000-0005-0000-0000-000025440000}"/>
    <cellStyle name="Normal 11 12 2 14 2 2 2" xfId="4440" xr:uid="{00000000-0005-0000-0000-000026440000}"/>
    <cellStyle name="Normal 11 12 2 14 2 3" xfId="4441" xr:uid="{00000000-0005-0000-0000-000027440000}"/>
    <cellStyle name="Normal 11 12 2 14 3" xfId="4442" xr:uid="{00000000-0005-0000-0000-000028440000}"/>
    <cellStyle name="Normal 11 12 2 14 3 2" xfId="4443" xr:uid="{00000000-0005-0000-0000-000029440000}"/>
    <cellStyle name="Normal 11 12 2 14 4" xfId="4444" xr:uid="{00000000-0005-0000-0000-00002A440000}"/>
    <cellStyle name="Normal 11 12 2 15" xfId="4445" xr:uid="{00000000-0005-0000-0000-00002B440000}"/>
    <cellStyle name="Normal 11 12 2 15 2" xfId="4446" xr:uid="{00000000-0005-0000-0000-00002C440000}"/>
    <cellStyle name="Normal 11 12 2 15 2 2" xfId="4447" xr:uid="{00000000-0005-0000-0000-00002D440000}"/>
    <cellStyle name="Normal 11 12 2 15 3" xfId="4448" xr:uid="{00000000-0005-0000-0000-00002E440000}"/>
    <cellStyle name="Normal 11 12 2 16" xfId="4449" xr:uid="{00000000-0005-0000-0000-00002F440000}"/>
    <cellStyle name="Normal 11 12 2 16 2" xfId="4450" xr:uid="{00000000-0005-0000-0000-000030440000}"/>
    <cellStyle name="Normal 11 12 2 16 2 2" xfId="4451" xr:uid="{00000000-0005-0000-0000-000031440000}"/>
    <cellStyle name="Normal 11 12 2 16 3" xfId="4452" xr:uid="{00000000-0005-0000-0000-000032440000}"/>
    <cellStyle name="Normal 11 12 2 17" xfId="4453" xr:uid="{00000000-0005-0000-0000-000033440000}"/>
    <cellStyle name="Normal 11 12 2 17 2" xfId="4454" xr:uid="{00000000-0005-0000-0000-000034440000}"/>
    <cellStyle name="Normal 11 12 2 17 2 2" xfId="4455" xr:uid="{00000000-0005-0000-0000-000035440000}"/>
    <cellStyle name="Normal 11 12 2 17 3" xfId="4456" xr:uid="{00000000-0005-0000-0000-000036440000}"/>
    <cellStyle name="Normal 11 12 2 18" xfId="4457" xr:uid="{00000000-0005-0000-0000-000037440000}"/>
    <cellStyle name="Normal 11 12 2 18 2" xfId="4458" xr:uid="{00000000-0005-0000-0000-000038440000}"/>
    <cellStyle name="Normal 11 12 2 18 2 2" xfId="4459" xr:uid="{00000000-0005-0000-0000-000039440000}"/>
    <cellStyle name="Normal 11 12 2 18 3" xfId="4460" xr:uid="{00000000-0005-0000-0000-00003A440000}"/>
    <cellStyle name="Normal 11 12 2 19" xfId="4461" xr:uid="{00000000-0005-0000-0000-00003B440000}"/>
    <cellStyle name="Normal 11 12 2 19 2" xfId="4462" xr:uid="{00000000-0005-0000-0000-00003C440000}"/>
    <cellStyle name="Normal 11 12 2 2" xfId="4463" xr:uid="{00000000-0005-0000-0000-00003D440000}"/>
    <cellStyle name="Normal 11 12 2 2 2" xfId="4464" xr:uid="{00000000-0005-0000-0000-00003E440000}"/>
    <cellStyle name="Normal 11 12 2 2 2 2" xfId="4465" xr:uid="{00000000-0005-0000-0000-00003F440000}"/>
    <cellStyle name="Normal 11 12 2 2 2 2 2" xfId="4466" xr:uid="{00000000-0005-0000-0000-000040440000}"/>
    <cellStyle name="Normal 11 12 2 2 2 3" xfId="4467" xr:uid="{00000000-0005-0000-0000-000041440000}"/>
    <cellStyle name="Normal 11 12 2 2 3" xfId="4468" xr:uid="{00000000-0005-0000-0000-000042440000}"/>
    <cellStyle name="Normal 11 12 2 2 3 2" xfId="4469" xr:uid="{00000000-0005-0000-0000-000043440000}"/>
    <cellStyle name="Normal 11 12 2 2 4" xfId="4470" xr:uid="{00000000-0005-0000-0000-000044440000}"/>
    <cellStyle name="Normal 11 12 2 20" xfId="4471" xr:uid="{00000000-0005-0000-0000-000045440000}"/>
    <cellStyle name="Normal 11 12 2 3" xfId="4472" xr:uid="{00000000-0005-0000-0000-000046440000}"/>
    <cellStyle name="Normal 11 12 2 3 2" xfId="4473" xr:uid="{00000000-0005-0000-0000-000047440000}"/>
    <cellStyle name="Normal 11 12 2 3 2 2" xfId="4474" xr:uid="{00000000-0005-0000-0000-000048440000}"/>
    <cellStyle name="Normal 11 12 2 3 2 2 2" xfId="4475" xr:uid="{00000000-0005-0000-0000-000049440000}"/>
    <cellStyle name="Normal 11 12 2 3 2 3" xfId="4476" xr:uid="{00000000-0005-0000-0000-00004A440000}"/>
    <cellStyle name="Normal 11 12 2 3 3" xfId="4477" xr:uid="{00000000-0005-0000-0000-00004B440000}"/>
    <cellStyle name="Normal 11 12 2 3 3 2" xfId="4478" xr:uid="{00000000-0005-0000-0000-00004C440000}"/>
    <cellStyle name="Normal 11 12 2 3 4" xfId="4479" xr:uid="{00000000-0005-0000-0000-00004D440000}"/>
    <cellStyle name="Normal 11 12 2 4" xfId="4480" xr:uid="{00000000-0005-0000-0000-00004E440000}"/>
    <cellStyle name="Normal 11 12 2 4 2" xfId="4481" xr:uid="{00000000-0005-0000-0000-00004F440000}"/>
    <cellStyle name="Normal 11 12 2 4 2 2" xfId="4482" xr:uid="{00000000-0005-0000-0000-000050440000}"/>
    <cellStyle name="Normal 11 12 2 4 2 2 2" xfId="4483" xr:uid="{00000000-0005-0000-0000-000051440000}"/>
    <cellStyle name="Normal 11 12 2 4 2 3" xfId="4484" xr:uid="{00000000-0005-0000-0000-000052440000}"/>
    <cellStyle name="Normal 11 12 2 4 3" xfId="4485" xr:uid="{00000000-0005-0000-0000-000053440000}"/>
    <cellStyle name="Normal 11 12 2 4 3 2" xfId="4486" xr:uid="{00000000-0005-0000-0000-000054440000}"/>
    <cellStyle name="Normal 11 12 2 4 4" xfId="4487" xr:uid="{00000000-0005-0000-0000-000055440000}"/>
    <cellStyle name="Normal 11 12 2 5" xfId="4488" xr:uid="{00000000-0005-0000-0000-000056440000}"/>
    <cellStyle name="Normal 11 12 2 5 2" xfId="4489" xr:uid="{00000000-0005-0000-0000-000057440000}"/>
    <cellStyle name="Normal 11 12 2 5 2 2" xfId="4490" xr:uid="{00000000-0005-0000-0000-000058440000}"/>
    <cellStyle name="Normal 11 12 2 5 2 2 2" xfId="4491" xr:uid="{00000000-0005-0000-0000-000059440000}"/>
    <cellStyle name="Normal 11 12 2 5 2 3" xfId="4492" xr:uid="{00000000-0005-0000-0000-00005A440000}"/>
    <cellStyle name="Normal 11 12 2 5 3" xfId="4493" xr:uid="{00000000-0005-0000-0000-00005B440000}"/>
    <cellStyle name="Normal 11 12 2 5 3 2" xfId="4494" xr:uid="{00000000-0005-0000-0000-00005C440000}"/>
    <cellStyle name="Normal 11 12 2 5 4" xfId="4495" xr:uid="{00000000-0005-0000-0000-00005D440000}"/>
    <cellStyle name="Normal 11 12 2 6" xfId="4496" xr:uid="{00000000-0005-0000-0000-00005E440000}"/>
    <cellStyle name="Normal 11 12 2 6 2" xfId="4497" xr:uid="{00000000-0005-0000-0000-00005F440000}"/>
    <cellStyle name="Normal 11 12 2 6 2 2" xfId="4498" xr:uid="{00000000-0005-0000-0000-000060440000}"/>
    <cellStyle name="Normal 11 12 2 6 2 2 2" xfId="4499" xr:uid="{00000000-0005-0000-0000-000061440000}"/>
    <cellStyle name="Normal 11 12 2 6 2 3" xfId="4500" xr:uid="{00000000-0005-0000-0000-000062440000}"/>
    <cellStyle name="Normal 11 12 2 6 3" xfId="4501" xr:uid="{00000000-0005-0000-0000-000063440000}"/>
    <cellStyle name="Normal 11 12 2 6 3 2" xfId="4502" xr:uid="{00000000-0005-0000-0000-000064440000}"/>
    <cellStyle name="Normal 11 12 2 6 4" xfId="4503" xr:uid="{00000000-0005-0000-0000-000065440000}"/>
    <cellStyle name="Normal 11 12 2 7" xfId="4504" xr:uid="{00000000-0005-0000-0000-000066440000}"/>
    <cellStyle name="Normal 11 12 2 7 2" xfId="4505" xr:uid="{00000000-0005-0000-0000-000067440000}"/>
    <cellStyle name="Normal 11 12 2 7 2 2" xfId="4506" xr:uid="{00000000-0005-0000-0000-000068440000}"/>
    <cellStyle name="Normal 11 12 2 7 2 2 2" xfId="4507" xr:uid="{00000000-0005-0000-0000-000069440000}"/>
    <cellStyle name="Normal 11 12 2 7 2 3" xfId="4508" xr:uid="{00000000-0005-0000-0000-00006A440000}"/>
    <cellStyle name="Normal 11 12 2 7 3" xfId="4509" xr:uid="{00000000-0005-0000-0000-00006B440000}"/>
    <cellStyle name="Normal 11 12 2 7 3 2" xfId="4510" xr:uid="{00000000-0005-0000-0000-00006C440000}"/>
    <cellStyle name="Normal 11 12 2 7 4" xfId="4511" xr:uid="{00000000-0005-0000-0000-00006D440000}"/>
    <cellStyle name="Normal 11 12 2 8" xfId="4512" xr:uid="{00000000-0005-0000-0000-00006E440000}"/>
    <cellStyle name="Normal 11 12 2 8 2" xfId="4513" xr:uid="{00000000-0005-0000-0000-00006F440000}"/>
    <cellStyle name="Normal 11 12 2 8 2 2" xfId="4514" xr:uid="{00000000-0005-0000-0000-000070440000}"/>
    <cellStyle name="Normal 11 12 2 8 2 2 2" xfId="4515" xr:uid="{00000000-0005-0000-0000-000071440000}"/>
    <cellStyle name="Normal 11 12 2 8 2 3" xfId="4516" xr:uid="{00000000-0005-0000-0000-000072440000}"/>
    <cellStyle name="Normal 11 12 2 8 3" xfId="4517" xr:uid="{00000000-0005-0000-0000-000073440000}"/>
    <cellStyle name="Normal 11 12 2 8 3 2" xfId="4518" xr:uid="{00000000-0005-0000-0000-000074440000}"/>
    <cellStyle name="Normal 11 12 2 8 4" xfId="4519" xr:uid="{00000000-0005-0000-0000-000075440000}"/>
    <cellStyle name="Normal 11 12 2 9" xfId="4520" xr:uid="{00000000-0005-0000-0000-000076440000}"/>
    <cellStyle name="Normal 11 12 2 9 2" xfId="4521" xr:uid="{00000000-0005-0000-0000-000077440000}"/>
    <cellStyle name="Normal 11 12 2 9 2 2" xfId="4522" xr:uid="{00000000-0005-0000-0000-000078440000}"/>
    <cellStyle name="Normal 11 12 2 9 2 2 2" xfId="4523" xr:uid="{00000000-0005-0000-0000-000079440000}"/>
    <cellStyle name="Normal 11 12 2 9 2 3" xfId="4524" xr:uid="{00000000-0005-0000-0000-00007A440000}"/>
    <cellStyle name="Normal 11 12 2 9 3" xfId="4525" xr:uid="{00000000-0005-0000-0000-00007B440000}"/>
    <cellStyle name="Normal 11 12 2 9 3 2" xfId="4526" xr:uid="{00000000-0005-0000-0000-00007C440000}"/>
    <cellStyle name="Normal 11 12 2 9 4" xfId="4527" xr:uid="{00000000-0005-0000-0000-00007D440000}"/>
    <cellStyle name="Normal 11 12 20" xfId="4528" xr:uid="{00000000-0005-0000-0000-00007E440000}"/>
    <cellStyle name="Normal 11 12 20 2" xfId="4529" xr:uid="{00000000-0005-0000-0000-00007F440000}"/>
    <cellStyle name="Normal 11 12 20 2 2" xfId="4530" xr:uid="{00000000-0005-0000-0000-000080440000}"/>
    <cellStyle name="Normal 11 12 20 3" xfId="4531" xr:uid="{00000000-0005-0000-0000-000081440000}"/>
    <cellStyle name="Normal 11 12 21" xfId="4532" xr:uid="{00000000-0005-0000-0000-000082440000}"/>
    <cellStyle name="Normal 11 12 21 2" xfId="4533" xr:uid="{00000000-0005-0000-0000-000083440000}"/>
    <cellStyle name="Normal 11 12 21 2 2" xfId="4534" xr:uid="{00000000-0005-0000-0000-000084440000}"/>
    <cellStyle name="Normal 11 12 21 3" xfId="4535" xr:uid="{00000000-0005-0000-0000-000085440000}"/>
    <cellStyle name="Normal 11 12 22" xfId="4536" xr:uid="{00000000-0005-0000-0000-000086440000}"/>
    <cellStyle name="Normal 11 12 22 2" xfId="4537" xr:uid="{00000000-0005-0000-0000-000087440000}"/>
    <cellStyle name="Normal 11 12 22 2 2" xfId="4538" xr:uid="{00000000-0005-0000-0000-000088440000}"/>
    <cellStyle name="Normal 11 12 22 3" xfId="4539" xr:uid="{00000000-0005-0000-0000-000089440000}"/>
    <cellStyle name="Normal 11 12 23" xfId="4540" xr:uid="{00000000-0005-0000-0000-00008A440000}"/>
    <cellStyle name="Normal 11 12 23 2" xfId="4541" xr:uid="{00000000-0005-0000-0000-00008B440000}"/>
    <cellStyle name="Normal 11 12 23 2 2" xfId="4542" xr:uid="{00000000-0005-0000-0000-00008C440000}"/>
    <cellStyle name="Normal 11 12 23 3" xfId="4543" xr:uid="{00000000-0005-0000-0000-00008D440000}"/>
    <cellStyle name="Normal 11 12 24" xfId="4544" xr:uid="{00000000-0005-0000-0000-00008E440000}"/>
    <cellStyle name="Normal 11 12 24 2" xfId="4545" xr:uid="{00000000-0005-0000-0000-00008F440000}"/>
    <cellStyle name="Normal 11 12 25" xfId="4546" xr:uid="{00000000-0005-0000-0000-000090440000}"/>
    <cellStyle name="Normal 11 12 25 2" xfId="4547" xr:uid="{00000000-0005-0000-0000-000091440000}"/>
    <cellStyle name="Normal 11 12 26" xfId="4548" xr:uid="{00000000-0005-0000-0000-000092440000}"/>
    <cellStyle name="Normal 11 12 26 2" xfId="4549" xr:uid="{00000000-0005-0000-0000-000093440000}"/>
    <cellStyle name="Normal 11 12 27" xfId="4550" xr:uid="{00000000-0005-0000-0000-000094440000}"/>
    <cellStyle name="Normal 11 12 27 2" xfId="4551" xr:uid="{00000000-0005-0000-0000-000095440000}"/>
    <cellStyle name="Normal 11 12 28" xfId="4552" xr:uid="{00000000-0005-0000-0000-000096440000}"/>
    <cellStyle name="Normal 11 12 28 2" xfId="4553" xr:uid="{00000000-0005-0000-0000-000097440000}"/>
    <cellStyle name="Normal 11 12 29" xfId="4554" xr:uid="{00000000-0005-0000-0000-000098440000}"/>
    <cellStyle name="Normal 11 12 29 2" xfId="4555" xr:uid="{00000000-0005-0000-0000-000099440000}"/>
    <cellStyle name="Normal 11 12 3" xfId="4556" xr:uid="{00000000-0005-0000-0000-00009A440000}"/>
    <cellStyle name="Normal 11 12 3 2" xfId="4557" xr:uid="{00000000-0005-0000-0000-00009B440000}"/>
    <cellStyle name="Normal 11 12 3 2 2" xfId="4558" xr:uid="{00000000-0005-0000-0000-00009C440000}"/>
    <cellStyle name="Normal 11 12 3 2 2 2" xfId="4559" xr:uid="{00000000-0005-0000-0000-00009D440000}"/>
    <cellStyle name="Normal 11 12 3 2 3" xfId="4560" xr:uid="{00000000-0005-0000-0000-00009E440000}"/>
    <cellStyle name="Normal 11 12 3 3" xfId="4561" xr:uid="{00000000-0005-0000-0000-00009F440000}"/>
    <cellStyle name="Normal 11 12 3 3 2" xfId="4562" xr:uid="{00000000-0005-0000-0000-0000A0440000}"/>
    <cellStyle name="Normal 11 12 3 4" xfId="4563" xr:uid="{00000000-0005-0000-0000-0000A1440000}"/>
    <cellStyle name="Normal 11 12 30" xfId="4564" xr:uid="{00000000-0005-0000-0000-0000A2440000}"/>
    <cellStyle name="Normal 11 12 31" xfId="4565" xr:uid="{00000000-0005-0000-0000-0000A3440000}"/>
    <cellStyle name="Normal 11 12 32" xfId="4566" xr:uid="{00000000-0005-0000-0000-0000A4440000}"/>
    <cellStyle name="Normal 11 12 33" xfId="4567" xr:uid="{00000000-0005-0000-0000-0000A5440000}"/>
    <cellStyle name="Normal 11 12 34" xfId="4568" xr:uid="{00000000-0005-0000-0000-0000A6440000}"/>
    <cellStyle name="Normal 11 12 35" xfId="4569" xr:uid="{00000000-0005-0000-0000-0000A7440000}"/>
    <cellStyle name="Normal 11 12 36" xfId="4570" xr:uid="{00000000-0005-0000-0000-0000A8440000}"/>
    <cellStyle name="Normal 11 12 37" xfId="4571" xr:uid="{00000000-0005-0000-0000-0000A9440000}"/>
    <cellStyle name="Normal 11 12 38" xfId="4572" xr:uid="{00000000-0005-0000-0000-0000AA440000}"/>
    <cellStyle name="Normal 11 12 39" xfId="4573" xr:uid="{00000000-0005-0000-0000-0000AB440000}"/>
    <cellStyle name="Normal 11 12 4" xfId="4574" xr:uid="{00000000-0005-0000-0000-0000AC440000}"/>
    <cellStyle name="Normal 11 12 4 2" xfId="4575" xr:uid="{00000000-0005-0000-0000-0000AD440000}"/>
    <cellStyle name="Normal 11 12 4 2 2" xfId="4576" xr:uid="{00000000-0005-0000-0000-0000AE440000}"/>
    <cellStyle name="Normal 11 12 4 2 2 2" xfId="4577" xr:uid="{00000000-0005-0000-0000-0000AF440000}"/>
    <cellStyle name="Normal 11 12 4 2 3" xfId="4578" xr:uid="{00000000-0005-0000-0000-0000B0440000}"/>
    <cellStyle name="Normal 11 12 4 3" xfId="4579" xr:uid="{00000000-0005-0000-0000-0000B1440000}"/>
    <cellStyle name="Normal 11 12 4 3 2" xfId="4580" xr:uid="{00000000-0005-0000-0000-0000B2440000}"/>
    <cellStyle name="Normal 11 12 4 4" xfId="4581" xr:uid="{00000000-0005-0000-0000-0000B3440000}"/>
    <cellStyle name="Normal 11 12 40" xfId="4582" xr:uid="{00000000-0005-0000-0000-0000B4440000}"/>
    <cellStyle name="Normal 11 12 41" xfId="4583" xr:uid="{00000000-0005-0000-0000-0000B5440000}"/>
    <cellStyle name="Normal 11 12 5" xfId="4584" xr:uid="{00000000-0005-0000-0000-0000B6440000}"/>
    <cellStyle name="Normal 11 12 5 2" xfId="4585" xr:uid="{00000000-0005-0000-0000-0000B7440000}"/>
    <cellStyle name="Normal 11 12 5 2 2" xfId="4586" xr:uid="{00000000-0005-0000-0000-0000B8440000}"/>
    <cellStyle name="Normal 11 12 5 2 2 2" xfId="4587" xr:uid="{00000000-0005-0000-0000-0000B9440000}"/>
    <cellStyle name="Normal 11 12 5 2 3" xfId="4588" xr:uid="{00000000-0005-0000-0000-0000BA440000}"/>
    <cellStyle name="Normal 11 12 5 3" xfId="4589" xr:uid="{00000000-0005-0000-0000-0000BB440000}"/>
    <cellStyle name="Normal 11 12 5 3 2" xfId="4590" xr:uid="{00000000-0005-0000-0000-0000BC440000}"/>
    <cellStyle name="Normal 11 12 5 4" xfId="4591" xr:uid="{00000000-0005-0000-0000-0000BD440000}"/>
    <cellStyle name="Normal 11 12 6" xfId="4592" xr:uid="{00000000-0005-0000-0000-0000BE440000}"/>
    <cellStyle name="Normal 11 12 6 2" xfId="4593" xr:uid="{00000000-0005-0000-0000-0000BF440000}"/>
    <cellStyle name="Normal 11 12 6 2 2" xfId="4594" xr:uid="{00000000-0005-0000-0000-0000C0440000}"/>
    <cellStyle name="Normal 11 12 6 2 2 2" xfId="4595" xr:uid="{00000000-0005-0000-0000-0000C1440000}"/>
    <cellStyle name="Normal 11 12 6 2 3" xfId="4596" xr:uid="{00000000-0005-0000-0000-0000C2440000}"/>
    <cellStyle name="Normal 11 12 6 3" xfId="4597" xr:uid="{00000000-0005-0000-0000-0000C3440000}"/>
    <cellStyle name="Normal 11 12 6 3 2" xfId="4598" xr:uid="{00000000-0005-0000-0000-0000C4440000}"/>
    <cellStyle name="Normal 11 12 6 4" xfId="4599" xr:uid="{00000000-0005-0000-0000-0000C5440000}"/>
    <cellStyle name="Normal 11 12 7" xfId="4600" xr:uid="{00000000-0005-0000-0000-0000C6440000}"/>
    <cellStyle name="Normal 11 12 7 2" xfId="4601" xr:uid="{00000000-0005-0000-0000-0000C7440000}"/>
    <cellStyle name="Normal 11 12 7 2 2" xfId="4602" xr:uid="{00000000-0005-0000-0000-0000C8440000}"/>
    <cellStyle name="Normal 11 12 7 2 2 2" xfId="4603" xr:uid="{00000000-0005-0000-0000-0000C9440000}"/>
    <cellStyle name="Normal 11 12 7 2 3" xfId="4604" xr:uid="{00000000-0005-0000-0000-0000CA440000}"/>
    <cellStyle name="Normal 11 12 7 3" xfId="4605" xr:uid="{00000000-0005-0000-0000-0000CB440000}"/>
    <cellStyle name="Normal 11 12 7 3 2" xfId="4606" xr:uid="{00000000-0005-0000-0000-0000CC440000}"/>
    <cellStyle name="Normal 11 12 7 4" xfId="4607" xr:uid="{00000000-0005-0000-0000-0000CD440000}"/>
    <cellStyle name="Normal 11 12 8" xfId="4608" xr:uid="{00000000-0005-0000-0000-0000CE440000}"/>
    <cellStyle name="Normal 11 12 8 2" xfId="4609" xr:uid="{00000000-0005-0000-0000-0000CF440000}"/>
    <cellStyle name="Normal 11 12 8 2 2" xfId="4610" xr:uid="{00000000-0005-0000-0000-0000D0440000}"/>
    <cellStyle name="Normal 11 12 8 2 2 2" xfId="4611" xr:uid="{00000000-0005-0000-0000-0000D1440000}"/>
    <cellStyle name="Normal 11 12 8 2 3" xfId="4612" xr:uid="{00000000-0005-0000-0000-0000D2440000}"/>
    <cellStyle name="Normal 11 12 8 3" xfId="4613" xr:uid="{00000000-0005-0000-0000-0000D3440000}"/>
    <cellStyle name="Normal 11 12 8 3 2" xfId="4614" xr:uid="{00000000-0005-0000-0000-0000D4440000}"/>
    <cellStyle name="Normal 11 12 8 4" xfId="4615" xr:uid="{00000000-0005-0000-0000-0000D5440000}"/>
    <cellStyle name="Normal 11 12 9" xfId="4616" xr:uid="{00000000-0005-0000-0000-0000D6440000}"/>
    <cellStyle name="Normal 11 12 9 2" xfId="4617" xr:uid="{00000000-0005-0000-0000-0000D7440000}"/>
    <cellStyle name="Normal 11 12 9 2 2" xfId="4618" xr:uid="{00000000-0005-0000-0000-0000D8440000}"/>
    <cellStyle name="Normal 11 12 9 2 2 2" xfId="4619" xr:uid="{00000000-0005-0000-0000-0000D9440000}"/>
    <cellStyle name="Normal 11 12 9 2 3" xfId="4620" xr:uid="{00000000-0005-0000-0000-0000DA440000}"/>
    <cellStyle name="Normal 11 12 9 3" xfId="4621" xr:uid="{00000000-0005-0000-0000-0000DB440000}"/>
    <cellStyle name="Normal 11 12 9 3 2" xfId="4622" xr:uid="{00000000-0005-0000-0000-0000DC440000}"/>
    <cellStyle name="Normal 11 12 9 4" xfId="4623" xr:uid="{00000000-0005-0000-0000-0000DD440000}"/>
    <cellStyle name="Normal 11 13" xfId="97" xr:uid="{00000000-0005-0000-0000-0000DE440000}"/>
    <cellStyle name="Normal 11 13 10" xfId="4624" xr:uid="{00000000-0005-0000-0000-0000DF440000}"/>
    <cellStyle name="Normal 11 13 10 2" xfId="4625" xr:uid="{00000000-0005-0000-0000-0000E0440000}"/>
    <cellStyle name="Normal 11 13 10 2 2" xfId="4626" xr:uid="{00000000-0005-0000-0000-0000E1440000}"/>
    <cellStyle name="Normal 11 13 10 2 2 2" xfId="4627" xr:uid="{00000000-0005-0000-0000-0000E2440000}"/>
    <cellStyle name="Normal 11 13 10 2 3" xfId="4628" xr:uid="{00000000-0005-0000-0000-0000E3440000}"/>
    <cellStyle name="Normal 11 13 10 3" xfId="4629" xr:uid="{00000000-0005-0000-0000-0000E4440000}"/>
    <cellStyle name="Normal 11 13 10 3 2" xfId="4630" xr:uid="{00000000-0005-0000-0000-0000E5440000}"/>
    <cellStyle name="Normal 11 13 10 4" xfId="4631" xr:uid="{00000000-0005-0000-0000-0000E6440000}"/>
    <cellStyle name="Normal 11 13 11" xfId="4632" xr:uid="{00000000-0005-0000-0000-0000E7440000}"/>
    <cellStyle name="Normal 11 13 11 2" xfId="4633" xr:uid="{00000000-0005-0000-0000-0000E8440000}"/>
    <cellStyle name="Normal 11 13 11 2 2" xfId="4634" xr:uid="{00000000-0005-0000-0000-0000E9440000}"/>
    <cellStyle name="Normal 11 13 11 2 2 2" xfId="4635" xr:uid="{00000000-0005-0000-0000-0000EA440000}"/>
    <cellStyle name="Normal 11 13 11 2 3" xfId="4636" xr:uid="{00000000-0005-0000-0000-0000EB440000}"/>
    <cellStyle name="Normal 11 13 11 3" xfId="4637" xr:uid="{00000000-0005-0000-0000-0000EC440000}"/>
    <cellStyle name="Normal 11 13 11 3 2" xfId="4638" xr:uid="{00000000-0005-0000-0000-0000ED440000}"/>
    <cellStyle name="Normal 11 13 11 4" xfId="4639" xr:uid="{00000000-0005-0000-0000-0000EE440000}"/>
    <cellStyle name="Normal 11 13 12" xfId="4640" xr:uid="{00000000-0005-0000-0000-0000EF440000}"/>
    <cellStyle name="Normal 11 13 12 2" xfId="4641" xr:uid="{00000000-0005-0000-0000-0000F0440000}"/>
    <cellStyle name="Normal 11 13 12 2 2" xfId="4642" xr:uid="{00000000-0005-0000-0000-0000F1440000}"/>
    <cellStyle name="Normal 11 13 12 2 2 2" xfId="4643" xr:uid="{00000000-0005-0000-0000-0000F2440000}"/>
    <cellStyle name="Normal 11 13 12 2 3" xfId="4644" xr:uid="{00000000-0005-0000-0000-0000F3440000}"/>
    <cellStyle name="Normal 11 13 12 3" xfId="4645" xr:uid="{00000000-0005-0000-0000-0000F4440000}"/>
    <cellStyle name="Normal 11 13 12 3 2" xfId="4646" xr:uid="{00000000-0005-0000-0000-0000F5440000}"/>
    <cellStyle name="Normal 11 13 12 4" xfId="4647" xr:uid="{00000000-0005-0000-0000-0000F6440000}"/>
    <cellStyle name="Normal 11 13 13" xfId="4648" xr:uid="{00000000-0005-0000-0000-0000F7440000}"/>
    <cellStyle name="Normal 11 13 13 2" xfId="4649" xr:uid="{00000000-0005-0000-0000-0000F8440000}"/>
    <cellStyle name="Normal 11 13 13 2 2" xfId="4650" xr:uid="{00000000-0005-0000-0000-0000F9440000}"/>
    <cellStyle name="Normal 11 13 13 2 2 2" xfId="4651" xr:uid="{00000000-0005-0000-0000-0000FA440000}"/>
    <cellStyle name="Normal 11 13 13 2 3" xfId="4652" xr:uid="{00000000-0005-0000-0000-0000FB440000}"/>
    <cellStyle name="Normal 11 13 13 3" xfId="4653" xr:uid="{00000000-0005-0000-0000-0000FC440000}"/>
    <cellStyle name="Normal 11 13 13 3 2" xfId="4654" xr:uid="{00000000-0005-0000-0000-0000FD440000}"/>
    <cellStyle name="Normal 11 13 13 4" xfId="4655" xr:uid="{00000000-0005-0000-0000-0000FE440000}"/>
    <cellStyle name="Normal 11 13 14" xfId="4656" xr:uid="{00000000-0005-0000-0000-0000FF440000}"/>
    <cellStyle name="Normal 11 13 14 2" xfId="4657" xr:uid="{00000000-0005-0000-0000-000000450000}"/>
    <cellStyle name="Normal 11 13 14 2 2" xfId="4658" xr:uid="{00000000-0005-0000-0000-000001450000}"/>
    <cellStyle name="Normal 11 13 14 2 2 2" xfId="4659" xr:uid="{00000000-0005-0000-0000-000002450000}"/>
    <cellStyle name="Normal 11 13 14 2 3" xfId="4660" xr:uid="{00000000-0005-0000-0000-000003450000}"/>
    <cellStyle name="Normal 11 13 14 3" xfId="4661" xr:uid="{00000000-0005-0000-0000-000004450000}"/>
    <cellStyle name="Normal 11 13 14 3 2" xfId="4662" xr:uid="{00000000-0005-0000-0000-000005450000}"/>
    <cellStyle name="Normal 11 13 14 4" xfId="4663" xr:uid="{00000000-0005-0000-0000-000006450000}"/>
    <cellStyle name="Normal 11 13 15" xfId="4664" xr:uid="{00000000-0005-0000-0000-000007450000}"/>
    <cellStyle name="Normal 11 13 15 2" xfId="4665" xr:uid="{00000000-0005-0000-0000-000008450000}"/>
    <cellStyle name="Normal 11 13 15 2 2" xfId="4666" xr:uid="{00000000-0005-0000-0000-000009450000}"/>
    <cellStyle name="Normal 11 13 15 2 2 2" xfId="4667" xr:uid="{00000000-0005-0000-0000-00000A450000}"/>
    <cellStyle name="Normal 11 13 15 2 3" xfId="4668" xr:uid="{00000000-0005-0000-0000-00000B450000}"/>
    <cellStyle name="Normal 11 13 15 3" xfId="4669" xr:uid="{00000000-0005-0000-0000-00000C450000}"/>
    <cellStyle name="Normal 11 13 15 3 2" xfId="4670" xr:uid="{00000000-0005-0000-0000-00000D450000}"/>
    <cellStyle name="Normal 11 13 15 4" xfId="4671" xr:uid="{00000000-0005-0000-0000-00000E450000}"/>
    <cellStyle name="Normal 11 13 16" xfId="4672" xr:uid="{00000000-0005-0000-0000-00000F450000}"/>
    <cellStyle name="Normal 11 13 16 2" xfId="4673" xr:uid="{00000000-0005-0000-0000-000010450000}"/>
    <cellStyle name="Normal 11 13 16 2 2" xfId="4674" xr:uid="{00000000-0005-0000-0000-000011450000}"/>
    <cellStyle name="Normal 11 13 16 2 2 2" xfId="4675" xr:uid="{00000000-0005-0000-0000-000012450000}"/>
    <cellStyle name="Normal 11 13 16 2 3" xfId="4676" xr:uid="{00000000-0005-0000-0000-000013450000}"/>
    <cellStyle name="Normal 11 13 16 3" xfId="4677" xr:uid="{00000000-0005-0000-0000-000014450000}"/>
    <cellStyle name="Normal 11 13 16 3 2" xfId="4678" xr:uid="{00000000-0005-0000-0000-000015450000}"/>
    <cellStyle name="Normal 11 13 16 4" xfId="4679" xr:uid="{00000000-0005-0000-0000-000016450000}"/>
    <cellStyle name="Normal 11 13 17" xfId="4680" xr:uid="{00000000-0005-0000-0000-000017450000}"/>
    <cellStyle name="Normal 11 13 17 2" xfId="4681" xr:uid="{00000000-0005-0000-0000-000018450000}"/>
    <cellStyle name="Normal 11 13 17 2 2" xfId="4682" xr:uid="{00000000-0005-0000-0000-000019450000}"/>
    <cellStyle name="Normal 11 13 17 2 2 2" xfId="4683" xr:uid="{00000000-0005-0000-0000-00001A450000}"/>
    <cellStyle name="Normal 11 13 17 2 3" xfId="4684" xr:uid="{00000000-0005-0000-0000-00001B450000}"/>
    <cellStyle name="Normal 11 13 17 3" xfId="4685" xr:uid="{00000000-0005-0000-0000-00001C450000}"/>
    <cellStyle name="Normal 11 13 17 3 2" xfId="4686" xr:uid="{00000000-0005-0000-0000-00001D450000}"/>
    <cellStyle name="Normal 11 13 17 4" xfId="4687" xr:uid="{00000000-0005-0000-0000-00001E450000}"/>
    <cellStyle name="Normal 11 13 18" xfId="4688" xr:uid="{00000000-0005-0000-0000-00001F450000}"/>
    <cellStyle name="Normal 11 13 18 2" xfId="4689" xr:uid="{00000000-0005-0000-0000-000020450000}"/>
    <cellStyle name="Normal 11 13 18 2 2" xfId="4690" xr:uid="{00000000-0005-0000-0000-000021450000}"/>
    <cellStyle name="Normal 11 13 18 2 2 2" xfId="4691" xr:uid="{00000000-0005-0000-0000-000022450000}"/>
    <cellStyle name="Normal 11 13 18 2 3" xfId="4692" xr:uid="{00000000-0005-0000-0000-000023450000}"/>
    <cellStyle name="Normal 11 13 18 3" xfId="4693" xr:uid="{00000000-0005-0000-0000-000024450000}"/>
    <cellStyle name="Normal 11 13 18 3 2" xfId="4694" xr:uid="{00000000-0005-0000-0000-000025450000}"/>
    <cellStyle name="Normal 11 13 18 4" xfId="4695" xr:uid="{00000000-0005-0000-0000-000026450000}"/>
    <cellStyle name="Normal 11 13 19" xfId="4696" xr:uid="{00000000-0005-0000-0000-000027450000}"/>
    <cellStyle name="Normal 11 13 19 2" xfId="4697" xr:uid="{00000000-0005-0000-0000-000028450000}"/>
    <cellStyle name="Normal 11 13 19 2 2" xfId="4698" xr:uid="{00000000-0005-0000-0000-000029450000}"/>
    <cellStyle name="Normal 11 13 19 2 2 2" xfId="4699" xr:uid="{00000000-0005-0000-0000-00002A450000}"/>
    <cellStyle name="Normal 11 13 19 2 3" xfId="4700" xr:uid="{00000000-0005-0000-0000-00002B450000}"/>
    <cellStyle name="Normal 11 13 19 3" xfId="4701" xr:uid="{00000000-0005-0000-0000-00002C450000}"/>
    <cellStyle name="Normal 11 13 19 3 2" xfId="4702" xr:uid="{00000000-0005-0000-0000-00002D450000}"/>
    <cellStyle name="Normal 11 13 19 4" xfId="4703" xr:uid="{00000000-0005-0000-0000-00002E450000}"/>
    <cellStyle name="Normal 11 13 2" xfId="4704" xr:uid="{00000000-0005-0000-0000-00002F450000}"/>
    <cellStyle name="Normal 11 13 2 10" xfId="4705" xr:uid="{00000000-0005-0000-0000-000030450000}"/>
    <cellStyle name="Normal 11 13 2 10 2" xfId="4706" xr:uid="{00000000-0005-0000-0000-000031450000}"/>
    <cellStyle name="Normal 11 13 2 10 2 2" xfId="4707" xr:uid="{00000000-0005-0000-0000-000032450000}"/>
    <cellStyle name="Normal 11 13 2 10 2 2 2" xfId="4708" xr:uid="{00000000-0005-0000-0000-000033450000}"/>
    <cellStyle name="Normal 11 13 2 10 2 3" xfId="4709" xr:uid="{00000000-0005-0000-0000-000034450000}"/>
    <cellStyle name="Normal 11 13 2 10 3" xfId="4710" xr:uid="{00000000-0005-0000-0000-000035450000}"/>
    <cellStyle name="Normal 11 13 2 10 3 2" xfId="4711" xr:uid="{00000000-0005-0000-0000-000036450000}"/>
    <cellStyle name="Normal 11 13 2 10 4" xfId="4712" xr:uid="{00000000-0005-0000-0000-000037450000}"/>
    <cellStyle name="Normal 11 13 2 11" xfId="4713" xr:uid="{00000000-0005-0000-0000-000038450000}"/>
    <cellStyle name="Normal 11 13 2 11 2" xfId="4714" xr:uid="{00000000-0005-0000-0000-000039450000}"/>
    <cellStyle name="Normal 11 13 2 11 2 2" xfId="4715" xr:uid="{00000000-0005-0000-0000-00003A450000}"/>
    <cellStyle name="Normal 11 13 2 11 2 2 2" xfId="4716" xr:uid="{00000000-0005-0000-0000-00003B450000}"/>
    <cellStyle name="Normal 11 13 2 11 2 3" xfId="4717" xr:uid="{00000000-0005-0000-0000-00003C450000}"/>
    <cellStyle name="Normal 11 13 2 11 3" xfId="4718" xr:uid="{00000000-0005-0000-0000-00003D450000}"/>
    <cellStyle name="Normal 11 13 2 11 3 2" xfId="4719" xr:uid="{00000000-0005-0000-0000-00003E450000}"/>
    <cellStyle name="Normal 11 13 2 11 4" xfId="4720" xr:uid="{00000000-0005-0000-0000-00003F450000}"/>
    <cellStyle name="Normal 11 13 2 12" xfId="4721" xr:uid="{00000000-0005-0000-0000-000040450000}"/>
    <cellStyle name="Normal 11 13 2 12 2" xfId="4722" xr:uid="{00000000-0005-0000-0000-000041450000}"/>
    <cellStyle name="Normal 11 13 2 12 2 2" xfId="4723" xr:uid="{00000000-0005-0000-0000-000042450000}"/>
    <cellStyle name="Normal 11 13 2 12 2 2 2" xfId="4724" xr:uid="{00000000-0005-0000-0000-000043450000}"/>
    <cellStyle name="Normal 11 13 2 12 2 3" xfId="4725" xr:uid="{00000000-0005-0000-0000-000044450000}"/>
    <cellStyle name="Normal 11 13 2 12 3" xfId="4726" xr:uid="{00000000-0005-0000-0000-000045450000}"/>
    <cellStyle name="Normal 11 13 2 12 3 2" xfId="4727" xr:uid="{00000000-0005-0000-0000-000046450000}"/>
    <cellStyle name="Normal 11 13 2 12 4" xfId="4728" xr:uid="{00000000-0005-0000-0000-000047450000}"/>
    <cellStyle name="Normal 11 13 2 13" xfId="4729" xr:uid="{00000000-0005-0000-0000-000048450000}"/>
    <cellStyle name="Normal 11 13 2 13 2" xfId="4730" xr:uid="{00000000-0005-0000-0000-000049450000}"/>
    <cellStyle name="Normal 11 13 2 13 2 2" xfId="4731" xr:uid="{00000000-0005-0000-0000-00004A450000}"/>
    <cellStyle name="Normal 11 13 2 13 2 2 2" xfId="4732" xr:uid="{00000000-0005-0000-0000-00004B450000}"/>
    <cellStyle name="Normal 11 13 2 13 2 3" xfId="4733" xr:uid="{00000000-0005-0000-0000-00004C450000}"/>
    <cellStyle name="Normal 11 13 2 13 3" xfId="4734" xr:uid="{00000000-0005-0000-0000-00004D450000}"/>
    <cellStyle name="Normal 11 13 2 13 3 2" xfId="4735" xr:uid="{00000000-0005-0000-0000-00004E450000}"/>
    <cellStyle name="Normal 11 13 2 13 4" xfId="4736" xr:uid="{00000000-0005-0000-0000-00004F450000}"/>
    <cellStyle name="Normal 11 13 2 14" xfId="4737" xr:uid="{00000000-0005-0000-0000-000050450000}"/>
    <cellStyle name="Normal 11 13 2 14 2" xfId="4738" xr:uid="{00000000-0005-0000-0000-000051450000}"/>
    <cellStyle name="Normal 11 13 2 14 2 2" xfId="4739" xr:uid="{00000000-0005-0000-0000-000052450000}"/>
    <cellStyle name="Normal 11 13 2 14 2 2 2" xfId="4740" xr:uid="{00000000-0005-0000-0000-000053450000}"/>
    <cellStyle name="Normal 11 13 2 14 2 3" xfId="4741" xr:uid="{00000000-0005-0000-0000-000054450000}"/>
    <cellStyle name="Normal 11 13 2 14 3" xfId="4742" xr:uid="{00000000-0005-0000-0000-000055450000}"/>
    <cellStyle name="Normal 11 13 2 14 3 2" xfId="4743" xr:uid="{00000000-0005-0000-0000-000056450000}"/>
    <cellStyle name="Normal 11 13 2 14 4" xfId="4744" xr:uid="{00000000-0005-0000-0000-000057450000}"/>
    <cellStyle name="Normal 11 13 2 15" xfId="4745" xr:uid="{00000000-0005-0000-0000-000058450000}"/>
    <cellStyle name="Normal 11 13 2 15 2" xfId="4746" xr:uid="{00000000-0005-0000-0000-000059450000}"/>
    <cellStyle name="Normal 11 13 2 15 2 2" xfId="4747" xr:uid="{00000000-0005-0000-0000-00005A450000}"/>
    <cellStyle name="Normal 11 13 2 15 3" xfId="4748" xr:uid="{00000000-0005-0000-0000-00005B450000}"/>
    <cellStyle name="Normal 11 13 2 16" xfId="4749" xr:uid="{00000000-0005-0000-0000-00005C450000}"/>
    <cellStyle name="Normal 11 13 2 16 2" xfId="4750" xr:uid="{00000000-0005-0000-0000-00005D450000}"/>
    <cellStyle name="Normal 11 13 2 16 2 2" xfId="4751" xr:uid="{00000000-0005-0000-0000-00005E450000}"/>
    <cellStyle name="Normal 11 13 2 16 3" xfId="4752" xr:uid="{00000000-0005-0000-0000-00005F450000}"/>
    <cellStyle name="Normal 11 13 2 17" xfId="4753" xr:uid="{00000000-0005-0000-0000-000060450000}"/>
    <cellStyle name="Normal 11 13 2 17 2" xfId="4754" xr:uid="{00000000-0005-0000-0000-000061450000}"/>
    <cellStyle name="Normal 11 13 2 17 2 2" xfId="4755" xr:uid="{00000000-0005-0000-0000-000062450000}"/>
    <cellStyle name="Normal 11 13 2 17 3" xfId="4756" xr:uid="{00000000-0005-0000-0000-000063450000}"/>
    <cellStyle name="Normal 11 13 2 18" xfId="4757" xr:uid="{00000000-0005-0000-0000-000064450000}"/>
    <cellStyle name="Normal 11 13 2 18 2" xfId="4758" xr:uid="{00000000-0005-0000-0000-000065450000}"/>
    <cellStyle name="Normal 11 13 2 18 2 2" xfId="4759" xr:uid="{00000000-0005-0000-0000-000066450000}"/>
    <cellStyle name="Normal 11 13 2 18 3" xfId="4760" xr:uid="{00000000-0005-0000-0000-000067450000}"/>
    <cellStyle name="Normal 11 13 2 19" xfId="4761" xr:uid="{00000000-0005-0000-0000-000068450000}"/>
    <cellStyle name="Normal 11 13 2 19 2" xfId="4762" xr:uid="{00000000-0005-0000-0000-000069450000}"/>
    <cellStyle name="Normal 11 13 2 2" xfId="4763" xr:uid="{00000000-0005-0000-0000-00006A450000}"/>
    <cellStyle name="Normal 11 13 2 2 2" xfId="4764" xr:uid="{00000000-0005-0000-0000-00006B450000}"/>
    <cellStyle name="Normal 11 13 2 2 2 2" xfId="4765" xr:uid="{00000000-0005-0000-0000-00006C450000}"/>
    <cellStyle name="Normal 11 13 2 2 2 2 2" xfId="4766" xr:uid="{00000000-0005-0000-0000-00006D450000}"/>
    <cellStyle name="Normal 11 13 2 2 2 3" xfId="4767" xr:uid="{00000000-0005-0000-0000-00006E450000}"/>
    <cellStyle name="Normal 11 13 2 2 3" xfId="4768" xr:uid="{00000000-0005-0000-0000-00006F450000}"/>
    <cellStyle name="Normal 11 13 2 2 3 2" xfId="4769" xr:uid="{00000000-0005-0000-0000-000070450000}"/>
    <cellStyle name="Normal 11 13 2 2 4" xfId="4770" xr:uid="{00000000-0005-0000-0000-000071450000}"/>
    <cellStyle name="Normal 11 13 2 20" xfId="4771" xr:uid="{00000000-0005-0000-0000-000072450000}"/>
    <cellStyle name="Normal 11 13 2 3" xfId="4772" xr:uid="{00000000-0005-0000-0000-000073450000}"/>
    <cellStyle name="Normal 11 13 2 3 2" xfId="4773" xr:uid="{00000000-0005-0000-0000-000074450000}"/>
    <cellStyle name="Normal 11 13 2 3 2 2" xfId="4774" xr:uid="{00000000-0005-0000-0000-000075450000}"/>
    <cellStyle name="Normal 11 13 2 3 2 2 2" xfId="4775" xr:uid="{00000000-0005-0000-0000-000076450000}"/>
    <cellStyle name="Normal 11 13 2 3 2 3" xfId="4776" xr:uid="{00000000-0005-0000-0000-000077450000}"/>
    <cellStyle name="Normal 11 13 2 3 3" xfId="4777" xr:uid="{00000000-0005-0000-0000-000078450000}"/>
    <cellStyle name="Normal 11 13 2 3 3 2" xfId="4778" xr:uid="{00000000-0005-0000-0000-000079450000}"/>
    <cellStyle name="Normal 11 13 2 3 4" xfId="4779" xr:uid="{00000000-0005-0000-0000-00007A450000}"/>
    <cellStyle name="Normal 11 13 2 4" xfId="4780" xr:uid="{00000000-0005-0000-0000-00007B450000}"/>
    <cellStyle name="Normal 11 13 2 4 2" xfId="4781" xr:uid="{00000000-0005-0000-0000-00007C450000}"/>
    <cellStyle name="Normal 11 13 2 4 2 2" xfId="4782" xr:uid="{00000000-0005-0000-0000-00007D450000}"/>
    <cellStyle name="Normal 11 13 2 4 2 2 2" xfId="4783" xr:uid="{00000000-0005-0000-0000-00007E450000}"/>
    <cellStyle name="Normal 11 13 2 4 2 3" xfId="4784" xr:uid="{00000000-0005-0000-0000-00007F450000}"/>
    <cellStyle name="Normal 11 13 2 4 3" xfId="4785" xr:uid="{00000000-0005-0000-0000-000080450000}"/>
    <cellStyle name="Normal 11 13 2 4 3 2" xfId="4786" xr:uid="{00000000-0005-0000-0000-000081450000}"/>
    <cellStyle name="Normal 11 13 2 4 4" xfId="4787" xr:uid="{00000000-0005-0000-0000-000082450000}"/>
    <cellStyle name="Normal 11 13 2 5" xfId="4788" xr:uid="{00000000-0005-0000-0000-000083450000}"/>
    <cellStyle name="Normal 11 13 2 5 2" xfId="4789" xr:uid="{00000000-0005-0000-0000-000084450000}"/>
    <cellStyle name="Normal 11 13 2 5 2 2" xfId="4790" xr:uid="{00000000-0005-0000-0000-000085450000}"/>
    <cellStyle name="Normal 11 13 2 5 2 2 2" xfId="4791" xr:uid="{00000000-0005-0000-0000-000086450000}"/>
    <cellStyle name="Normal 11 13 2 5 2 3" xfId="4792" xr:uid="{00000000-0005-0000-0000-000087450000}"/>
    <cellStyle name="Normal 11 13 2 5 3" xfId="4793" xr:uid="{00000000-0005-0000-0000-000088450000}"/>
    <cellStyle name="Normal 11 13 2 5 3 2" xfId="4794" xr:uid="{00000000-0005-0000-0000-000089450000}"/>
    <cellStyle name="Normal 11 13 2 5 4" xfId="4795" xr:uid="{00000000-0005-0000-0000-00008A450000}"/>
    <cellStyle name="Normal 11 13 2 6" xfId="4796" xr:uid="{00000000-0005-0000-0000-00008B450000}"/>
    <cellStyle name="Normal 11 13 2 6 2" xfId="4797" xr:uid="{00000000-0005-0000-0000-00008C450000}"/>
    <cellStyle name="Normal 11 13 2 6 2 2" xfId="4798" xr:uid="{00000000-0005-0000-0000-00008D450000}"/>
    <cellStyle name="Normal 11 13 2 6 2 2 2" xfId="4799" xr:uid="{00000000-0005-0000-0000-00008E450000}"/>
    <cellStyle name="Normal 11 13 2 6 2 3" xfId="4800" xr:uid="{00000000-0005-0000-0000-00008F450000}"/>
    <cellStyle name="Normal 11 13 2 6 3" xfId="4801" xr:uid="{00000000-0005-0000-0000-000090450000}"/>
    <cellStyle name="Normal 11 13 2 6 3 2" xfId="4802" xr:uid="{00000000-0005-0000-0000-000091450000}"/>
    <cellStyle name="Normal 11 13 2 6 4" xfId="4803" xr:uid="{00000000-0005-0000-0000-000092450000}"/>
    <cellStyle name="Normal 11 13 2 7" xfId="4804" xr:uid="{00000000-0005-0000-0000-000093450000}"/>
    <cellStyle name="Normal 11 13 2 7 2" xfId="4805" xr:uid="{00000000-0005-0000-0000-000094450000}"/>
    <cellStyle name="Normal 11 13 2 7 2 2" xfId="4806" xr:uid="{00000000-0005-0000-0000-000095450000}"/>
    <cellStyle name="Normal 11 13 2 7 2 2 2" xfId="4807" xr:uid="{00000000-0005-0000-0000-000096450000}"/>
    <cellStyle name="Normal 11 13 2 7 2 3" xfId="4808" xr:uid="{00000000-0005-0000-0000-000097450000}"/>
    <cellStyle name="Normal 11 13 2 7 3" xfId="4809" xr:uid="{00000000-0005-0000-0000-000098450000}"/>
    <cellStyle name="Normal 11 13 2 7 3 2" xfId="4810" xr:uid="{00000000-0005-0000-0000-000099450000}"/>
    <cellStyle name="Normal 11 13 2 7 4" xfId="4811" xr:uid="{00000000-0005-0000-0000-00009A450000}"/>
    <cellStyle name="Normal 11 13 2 8" xfId="4812" xr:uid="{00000000-0005-0000-0000-00009B450000}"/>
    <cellStyle name="Normal 11 13 2 8 2" xfId="4813" xr:uid="{00000000-0005-0000-0000-00009C450000}"/>
    <cellStyle name="Normal 11 13 2 8 2 2" xfId="4814" xr:uid="{00000000-0005-0000-0000-00009D450000}"/>
    <cellStyle name="Normal 11 13 2 8 2 2 2" xfId="4815" xr:uid="{00000000-0005-0000-0000-00009E450000}"/>
    <cellStyle name="Normal 11 13 2 8 2 3" xfId="4816" xr:uid="{00000000-0005-0000-0000-00009F450000}"/>
    <cellStyle name="Normal 11 13 2 8 3" xfId="4817" xr:uid="{00000000-0005-0000-0000-0000A0450000}"/>
    <cellStyle name="Normal 11 13 2 8 3 2" xfId="4818" xr:uid="{00000000-0005-0000-0000-0000A1450000}"/>
    <cellStyle name="Normal 11 13 2 8 4" xfId="4819" xr:uid="{00000000-0005-0000-0000-0000A2450000}"/>
    <cellStyle name="Normal 11 13 2 9" xfId="4820" xr:uid="{00000000-0005-0000-0000-0000A3450000}"/>
    <cellStyle name="Normal 11 13 2 9 2" xfId="4821" xr:uid="{00000000-0005-0000-0000-0000A4450000}"/>
    <cellStyle name="Normal 11 13 2 9 2 2" xfId="4822" xr:uid="{00000000-0005-0000-0000-0000A5450000}"/>
    <cellStyle name="Normal 11 13 2 9 2 2 2" xfId="4823" xr:uid="{00000000-0005-0000-0000-0000A6450000}"/>
    <cellStyle name="Normal 11 13 2 9 2 3" xfId="4824" xr:uid="{00000000-0005-0000-0000-0000A7450000}"/>
    <cellStyle name="Normal 11 13 2 9 3" xfId="4825" xr:uid="{00000000-0005-0000-0000-0000A8450000}"/>
    <cellStyle name="Normal 11 13 2 9 3 2" xfId="4826" xr:uid="{00000000-0005-0000-0000-0000A9450000}"/>
    <cellStyle name="Normal 11 13 2 9 4" xfId="4827" xr:uid="{00000000-0005-0000-0000-0000AA450000}"/>
    <cellStyle name="Normal 11 13 20" xfId="4828" xr:uid="{00000000-0005-0000-0000-0000AB450000}"/>
    <cellStyle name="Normal 11 13 20 2" xfId="4829" xr:uid="{00000000-0005-0000-0000-0000AC450000}"/>
    <cellStyle name="Normal 11 13 20 2 2" xfId="4830" xr:uid="{00000000-0005-0000-0000-0000AD450000}"/>
    <cellStyle name="Normal 11 13 20 3" xfId="4831" xr:uid="{00000000-0005-0000-0000-0000AE450000}"/>
    <cellStyle name="Normal 11 13 21" xfId="4832" xr:uid="{00000000-0005-0000-0000-0000AF450000}"/>
    <cellStyle name="Normal 11 13 21 2" xfId="4833" xr:uid="{00000000-0005-0000-0000-0000B0450000}"/>
    <cellStyle name="Normal 11 13 21 2 2" xfId="4834" xr:uid="{00000000-0005-0000-0000-0000B1450000}"/>
    <cellStyle name="Normal 11 13 21 3" xfId="4835" xr:uid="{00000000-0005-0000-0000-0000B2450000}"/>
    <cellStyle name="Normal 11 13 22" xfId="4836" xr:uid="{00000000-0005-0000-0000-0000B3450000}"/>
    <cellStyle name="Normal 11 13 22 2" xfId="4837" xr:uid="{00000000-0005-0000-0000-0000B4450000}"/>
    <cellStyle name="Normal 11 13 22 2 2" xfId="4838" xr:uid="{00000000-0005-0000-0000-0000B5450000}"/>
    <cellStyle name="Normal 11 13 22 3" xfId="4839" xr:uid="{00000000-0005-0000-0000-0000B6450000}"/>
    <cellStyle name="Normal 11 13 23" xfId="4840" xr:uid="{00000000-0005-0000-0000-0000B7450000}"/>
    <cellStyle name="Normal 11 13 23 2" xfId="4841" xr:uid="{00000000-0005-0000-0000-0000B8450000}"/>
    <cellStyle name="Normal 11 13 23 2 2" xfId="4842" xr:uid="{00000000-0005-0000-0000-0000B9450000}"/>
    <cellStyle name="Normal 11 13 23 3" xfId="4843" xr:uid="{00000000-0005-0000-0000-0000BA450000}"/>
    <cellStyle name="Normal 11 13 24" xfId="4844" xr:uid="{00000000-0005-0000-0000-0000BB450000}"/>
    <cellStyle name="Normal 11 13 24 2" xfId="4845" xr:uid="{00000000-0005-0000-0000-0000BC450000}"/>
    <cellStyle name="Normal 11 13 25" xfId="4846" xr:uid="{00000000-0005-0000-0000-0000BD450000}"/>
    <cellStyle name="Normal 11 13 25 2" xfId="4847" xr:uid="{00000000-0005-0000-0000-0000BE450000}"/>
    <cellStyle name="Normal 11 13 26" xfId="4848" xr:uid="{00000000-0005-0000-0000-0000BF450000}"/>
    <cellStyle name="Normal 11 13 26 2" xfId="4849" xr:uid="{00000000-0005-0000-0000-0000C0450000}"/>
    <cellStyle name="Normal 11 13 27" xfId="4850" xr:uid="{00000000-0005-0000-0000-0000C1450000}"/>
    <cellStyle name="Normal 11 13 27 2" xfId="4851" xr:uid="{00000000-0005-0000-0000-0000C2450000}"/>
    <cellStyle name="Normal 11 13 28" xfId="4852" xr:uid="{00000000-0005-0000-0000-0000C3450000}"/>
    <cellStyle name="Normal 11 13 28 2" xfId="4853" xr:uid="{00000000-0005-0000-0000-0000C4450000}"/>
    <cellStyle name="Normal 11 13 29" xfId="4854" xr:uid="{00000000-0005-0000-0000-0000C5450000}"/>
    <cellStyle name="Normal 11 13 29 2" xfId="4855" xr:uid="{00000000-0005-0000-0000-0000C6450000}"/>
    <cellStyle name="Normal 11 13 3" xfId="4856" xr:uid="{00000000-0005-0000-0000-0000C7450000}"/>
    <cellStyle name="Normal 11 13 3 2" xfId="4857" xr:uid="{00000000-0005-0000-0000-0000C8450000}"/>
    <cellStyle name="Normal 11 13 3 2 2" xfId="4858" xr:uid="{00000000-0005-0000-0000-0000C9450000}"/>
    <cellStyle name="Normal 11 13 3 2 2 2" xfId="4859" xr:uid="{00000000-0005-0000-0000-0000CA450000}"/>
    <cellStyle name="Normal 11 13 3 2 3" xfId="4860" xr:uid="{00000000-0005-0000-0000-0000CB450000}"/>
    <cellStyle name="Normal 11 13 3 3" xfId="4861" xr:uid="{00000000-0005-0000-0000-0000CC450000}"/>
    <cellStyle name="Normal 11 13 3 3 2" xfId="4862" xr:uid="{00000000-0005-0000-0000-0000CD450000}"/>
    <cellStyle name="Normal 11 13 3 4" xfId="4863" xr:uid="{00000000-0005-0000-0000-0000CE450000}"/>
    <cellStyle name="Normal 11 13 30" xfId="4864" xr:uid="{00000000-0005-0000-0000-0000CF450000}"/>
    <cellStyle name="Normal 11 13 31" xfId="4865" xr:uid="{00000000-0005-0000-0000-0000D0450000}"/>
    <cellStyle name="Normal 11 13 32" xfId="4866" xr:uid="{00000000-0005-0000-0000-0000D1450000}"/>
    <cellStyle name="Normal 11 13 33" xfId="4867" xr:uid="{00000000-0005-0000-0000-0000D2450000}"/>
    <cellStyle name="Normal 11 13 34" xfId="4868" xr:uid="{00000000-0005-0000-0000-0000D3450000}"/>
    <cellStyle name="Normal 11 13 35" xfId="4869" xr:uid="{00000000-0005-0000-0000-0000D4450000}"/>
    <cellStyle name="Normal 11 13 36" xfId="4870" xr:uid="{00000000-0005-0000-0000-0000D5450000}"/>
    <cellStyle name="Normal 11 13 37" xfId="4871" xr:uid="{00000000-0005-0000-0000-0000D6450000}"/>
    <cellStyle name="Normal 11 13 38" xfId="4872" xr:uid="{00000000-0005-0000-0000-0000D7450000}"/>
    <cellStyle name="Normal 11 13 39" xfId="4873" xr:uid="{00000000-0005-0000-0000-0000D8450000}"/>
    <cellStyle name="Normal 11 13 4" xfId="4874" xr:uid="{00000000-0005-0000-0000-0000D9450000}"/>
    <cellStyle name="Normal 11 13 4 2" xfId="4875" xr:uid="{00000000-0005-0000-0000-0000DA450000}"/>
    <cellStyle name="Normal 11 13 4 2 2" xfId="4876" xr:uid="{00000000-0005-0000-0000-0000DB450000}"/>
    <cellStyle name="Normal 11 13 4 2 2 2" xfId="4877" xr:uid="{00000000-0005-0000-0000-0000DC450000}"/>
    <cellStyle name="Normal 11 13 4 2 3" xfId="4878" xr:uid="{00000000-0005-0000-0000-0000DD450000}"/>
    <cellStyle name="Normal 11 13 4 3" xfId="4879" xr:uid="{00000000-0005-0000-0000-0000DE450000}"/>
    <cellStyle name="Normal 11 13 4 3 2" xfId="4880" xr:uid="{00000000-0005-0000-0000-0000DF450000}"/>
    <cellStyle name="Normal 11 13 4 4" xfId="4881" xr:uid="{00000000-0005-0000-0000-0000E0450000}"/>
    <cellStyle name="Normal 11 13 40" xfId="4882" xr:uid="{00000000-0005-0000-0000-0000E1450000}"/>
    <cellStyle name="Normal 11 13 41" xfId="4883" xr:uid="{00000000-0005-0000-0000-0000E2450000}"/>
    <cellStyle name="Normal 11 13 5" xfId="4884" xr:uid="{00000000-0005-0000-0000-0000E3450000}"/>
    <cellStyle name="Normal 11 13 5 2" xfId="4885" xr:uid="{00000000-0005-0000-0000-0000E4450000}"/>
    <cellStyle name="Normal 11 13 5 2 2" xfId="4886" xr:uid="{00000000-0005-0000-0000-0000E5450000}"/>
    <cellStyle name="Normal 11 13 5 2 2 2" xfId="4887" xr:uid="{00000000-0005-0000-0000-0000E6450000}"/>
    <cellStyle name="Normal 11 13 5 2 3" xfId="4888" xr:uid="{00000000-0005-0000-0000-0000E7450000}"/>
    <cellStyle name="Normal 11 13 5 3" xfId="4889" xr:uid="{00000000-0005-0000-0000-0000E8450000}"/>
    <cellStyle name="Normal 11 13 5 3 2" xfId="4890" xr:uid="{00000000-0005-0000-0000-0000E9450000}"/>
    <cellStyle name="Normal 11 13 5 4" xfId="4891" xr:uid="{00000000-0005-0000-0000-0000EA450000}"/>
    <cellStyle name="Normal 11 13 6" xfId="4892" xr:uid="{00000000-0005-0000-0000-0000EB450000}"/>
    <cellStyle name="Normal 11 13 6 2" xfId="4893" xr:uid="{00000000-0005-0000-0000-0000EC450000}"/>
    <cellStyle name="Normal 11 13 6 2 2" xfId="4894" xr:uid="{00000000-0005-0000-0000-0000ED450000}"/>
    <cellStyle name="Normal 11 13 6 2 2 2" xfId="4895" xr:uid="{00000000-0005-0000-0000-0000EE450000}"/>
    <cellStyle name="Normal 11 13 6 2 3" xfId="4896" xr:uid="{00000000-0005-0000-0000-0000EF450000}"/>
    <cellStyle name="Normal 11 13 6 3" xfId="4897" xr:uid="{00000000-0005-0000-0000-0000F0450000}"/>
    <cellStyle name="Normal 11 13 6 3 2" xfId="4898" xr:uid="{00000000-0005-0000-0000-0000F1450000}"/>
    <cellStyle name="Normal 11 13 6 4" xfId="4899" xr:uid="{00000000-0005-0000-0000-0000F2450000}"/>
    <cellStyle name="Normal 11 13 7" xfId="4900" xr:uid="{00000000-0005-0000-0000-0000F3450000}"/>
    <cellStyle name="Normal 11 13 7 2" xfId="4901" xr:uid="{00000000-0005-0000-0000-0000F4450000}"/>
    <cellStyle name="Normal 11 13 7 2 2" xfId="4902" xr:uid="{00000000-0005-0000-0000-0000F5450000}"/>
    <cellStyle name="Normal 11 13 7 2 2 2" xfId="4903" xr:uid="{00000000-0005-0000-0000-0000F6450000}"/>
    <cellStyle name="Normal 11 13 7 2 3" xfId="4904" xr:uid="{00000000-0005-0000-0000-0000F7450000}"/>
    <cellStyle name="Normal 11 13 7 3" xfId="4905" xr:uid="{00000000-0005-0000-0000-0000F8450000}"/>
    <cellStyle name="Normal 11 13 7 3 2" xfId="4906" xr:uid="{00000000-0005-0000-0000-0000F9450000}"/>
    <cellStyle name="Normal 11 13 7 4" xfId="4907" xr:uid="{00000000-0005-0000-0000-0000FA450000}"/>
    <cellStyle name="Normal 11 13 8" xfId="4908" xr:uid="{00000000-0005-0000-0000-0000FB450000}"/>
    <cellStyle name="Normal 11 13 8 2" xfId="4909" xr:uid="{00000000-0005-0000-0000-0000FC450000}"/>
    <cellStyle name="Normal 11 13 8 2 2" xfId="4910" xr:uid="{00000000-0005-0000-0000-0000FD450000}"/>
    <cellStyle name="Normal 11 13 8 2 2 2" xfId="4911" xr:uid="{00000000-0005-0000-0000-0000FE450000}"/>
    <cellStyle name="Normal 11 13 8 2 3" xfId="4912" xr:uid="{00000000-0005-0000-0000-0000FF450000}"/>
    <cellStyle name="Normal 11 13 8 3" xfId="4913" xr:uid="{00000000-0005-0000-0000-000000460000}"/>
    <cellStyle name="Normal 11 13 8 3 2" xfId="4914" xr:uid="{00000000-0005-0000-0000-000001460000}"/>
    <cellStyle name="Normal 11 13 8 4" xfId="4915" xr:uid="{00000000-0005-0000-0000-000002460000}"/>
    <cellStyle name="Normal 11 13 9" xfId="4916" xr:uid="{00000000-0005-0000-0000-000003460000}"/>
    <cellStyle name="Normal 11 13 9 2" xfId="4917" xr:uid="{00000000-0005-0000-0000-000004460000}"/>
    <cellStyle name="Normal 11 13 9 2 2" xfId="4918" xr:uid="{00000000-0005-0000-0000-000005460000}"/>
    <cellStyle name="Normal 11 13 9 2 2 2" xfId="4919" xr:uid="{00000000-0005-0000-0000-000006460000}"/>
    <cellStyle name="Normal 11 13 9 2 3" xfId="4920" xr:uid="{00000000-0005-0000-0000-000007460000}"/>
    <cellStyle name="Normal 11 13 9 3" xfId="4921" xr:uid="{00000000-0005-0000-0000-000008460000}"/>
    <cellStyle name="Normal 11 13 9 3 2" xfId="4922" xr:uid="{00000000-0005-0000-0000-000009460000}"/>
    <cellStyle name="Normal 11 13 9 4" xfId="4923" xr:uid="{00000000-0005-0000-0000-00000A460000}"/>
    <cellStyle name="Normal 11 14" xfId="98" xr:uid="{00000000-0005-0000-0000-00000B460000}"/>
    <cellStyle name="Normal 11 14 10" xfId="4924" xr:uid="{00000000-0005-0000-0000-00000C460000}"/>
    <cellStyle name="Normal 11 14 10 2" xfId="4925" xr:uid="{00000000-0005-0000-0000-00000D460000}"/>
    <cellStyle name="Normal 11 14 10 2 2" xfId="4926" xr:uid="{00000000-0005-0000-0000-00000E460000}"/>
    <cellStyle name="Normal 11 14 10 2 2 2" xfId="4927" xr:uid="{00000000-0005-0000-0000-00000F460000}"/>
    <cellStyle name="Normal 11 14 10 2 3" xfId="4928" xr:uid="{00000000-0005-0000-0000-000010460000}"/>
    <cellStyle name="Normal 11 14 10 3" xfId="4929" xr:uid="{00000000-0005-0000-0000-000011460000}"/>
    <cellStyle name="Normal 11 14 10 3 2" xfId="4930" xr:uid="{00000000-0005-0000-0000-000012460000}"/>
    <cellStyle name="Normal 11 14 10 4" xfId="4931" xr:uid="{00000000-0005-0000-0000-000013460000}"/>
    <cellStyle name="Normal 11 14 11" xfId="4932" xr:uid="{00000000-0005-0000-0000-000014460000}"/>
    <cellStyle name="Normal 11 14 11 2" xfId="4933" xr:uid="{00000000-0005-0000-0000-000015460000}"/>
    <cellStyle name="Normal 11 14 11 2 2" xfId="4934" xr:uid="{00000000-0005-0000-0000-000016460000}"/>
    <cellStyle name="Normal 11 14 11 2 2 2" xfId="4935" xr:uid="{00000000-0005-0000-0000-000017460000}"/>
    <cellStyle name="Normal 11 14 11 2 3" xfId="4936" xr:uid="{00000000-0005-0000-0000-000018460000}"/>
    <cellStyle name="Normal 11 14 11 3" xfId="4937" xr:uid="{00000000-0005-0000-0000-000019460000}"/>
    <cellStyle name="Normal 11 14 11 3 2" xfId="4938" xr:uid="{00000000-0005-0000-0000-00001A460000}"/>
    <cellStyle name="Normal 11 14 11 4" xfId="4939" xr:uid="{00000000-0005-0000-0000-00001B460000}"/>
    <cellStyle name="Normal 11 14 12" xfId="4940" xr:uid="{00000000-0005-0000-0000-00001C460000}"/>
    <cellStyle name="Normal 11 14 12 2" xfId="4941" xr:uid="{00000000-0005-0000-0000-00001D460000}"/>
    <cellStyle name="Normal 11 14 12 2 2" xfId="4942" xr:uid="{00000000-0005-0000-0000-00001E460000}"/>
    <cellStyle name="Normal 11 14 12 2 2 2" xfId="4943" xr:uid="{00000000-0005-0000-0000-00001F460000}"/>
    <cellStyle name="Normal 11 14 12 2 3" xfId="4944" xr:uid="{00000000-0005-0000-0000-000020460000}"/>
    <cellStyle name="Normal 11 14 12 3" xfId="4945" xr:uid="{00000000-0005-0000-0000-000021460000}"/>
    <cellStyle name="Normal 11 14 12 3 2" xfId="4946" xr:uid="{00000000-0005-0000-0000-000022460000}"/>
    <cellStyle name="Normal 11 14 12 4" xfId="4947" xr:uid="{00000000-0005-0000-0000-000023460000}"/>
    <cellStyle name="Normal 11 14 13" xfId="4948" xr:uid="{00000000-0005-0000-0000-000024460000}"/>
    <cellStyle name="Normal 11 14 13 2" xfId="4949" xr:uid="{00000000-0005-0000-0000-000025460000}"/>
    <cellStyle name="Normal 11 14 13 2 2" xfId="4950" xr:uid="{00000000-0005-0000-0000-000026460000}"/>
    <cellStyle name="Normal 11 14 13 2 2 2" xfId="4951" xr:uid="{00000000-0005-0000-0000-000027460000}"/>
    <cellStyle name="Normal 11 14 13 2 3" xfId="4952" xr:uid="{00000000-0005-0000-0000-000028460000}"/>
    <cellStyle name="Normal 11 14 13 3" xfId="4953" xr:uid="{00000000-0005-0000-0000-000029460000}"/>
    <cellStyle name="Normal 11 14 13 3 2" xfId="4954" xr:uid="{00000000-0005-0000-0000-00002A460000}"/>
    <cellStyle name="Normal 11 14 13 4" xfId="4955" xr:uid="{00000000-0005-0000-0000-00002B460000}"/>
    <cellStyle name="Normal 11 14 14" xfId="4956" xr:uid="{00000000-0005-0000-0000-00002C460000}"/>
    <cellStyle name="Normal 11 14 14 2" xfId="4957" xr:uid="{00000000-0005-0000-0000-00002D460000}"/>
    <cellStyle name="Normal 11 14 14 2 2" xfId="4958" xr:uid="{00000000-0005-0000-0000-00002E460000}"/>
    <cellStyle name="Normal 11 14 14 2 2 2" xfId="4959" xr:uid="{00000000-0005-0000-0000-00002F460000}"/>
    <cellStyle name="Normal 11 14 14 2 3" xfId="4960" xr:uid="{00000000-0005-0000-0000-000030460000}"/>
    <cellStyle name="Normal 11 14 14 3" xfId="4961" xr:uid="{00000000-0005-0000-0000-000031460000}"/>
    <cellStyle name="Normal 11 14 14 3 2" xfId="4962" xr:uid="{00000000-0005-0000-0000-000032460000}"/>
    <cellStyle name="Normal 11 14 14 4" xfId="4963" xr:uid="{00000000-0005-0000-0000-000033460000}"/>
    <cellStyle name="Normal 11 14 15" xfId="4964" xr:uid="{00000000-0005-0000-0000-000034460000}"/>
    <cellStyle name="Normal 11 14 15 2" xfId="4965" xr:uid="{00000000-0005-0000-0000-000035460000}"/>
    <cellStyle name="Normal 11 14 15 2 2" xfId="4966" xr:uid="{00000000-0005-0000-0000-000036460000}"/>
    <cellStyle name="Normal 11 14 15 2 2 2" xfId="4967" xr:uid="{00000000-0005-0000-0000-000037460000}"/>
    <cellStyle name="Normal 11 14 15 2 3" xfId="4968" xr:uid="{00000000-0005-0000-0000-000038460000}"/>
    <cellStyle name="Normal 11 14 15 3" xfId="4969" xr:uid="{00000000-0005-0000-0000-000039460000}"/>
    <cellStyle name="Normal 11 14 15 3 2" xfId="4970" xr:uid="{00000000-0005-0000-0000-00003A460000}"/>
    <cellStyle name="Normal 11 14 15 4" xfId="4971" xr:uid="{00000000-0005-0000-0000-00003B460000}"/>
    <cellStyle name="Normal 11 14 16" xfId="4972" xr:uid="{00000000-0005-0000-0000-00003C460000}"/>
    <cellStyle name="Normal 11 14 16 2" xfId="4973" xr:uid="{00000000-0005-0000-0000-00003D460000}"/>
    <cellStyle name="Normal 11 14 16 2 2" xfId="4974" xr:uid="{00000000-0005-0000-0000-00003E460000}"/>
    <cellStyle name="Normal 11 14 16 2 2 2" xfId="4975" xr:uid="{00000000-0005-0000-0000-00003F460000}"/>
    <cellStyle name="Normal 11 14 16 2 3" xfId="4976" xr:uid="{00000000-0005-0000-0000-000040460000}"/>
    <cellStyle name="Normal 11 14 16 3" xfId="4977" xr:uid="{00000000-0005-0000-0000-000041460000}"/>
    <cellStyle name="Normal 11 14 16 3 2" xfId="4978" xr:uid="{00000000-0005-0000-0000-000042460000}"/>
    <cellStyle name="Normal 11 14 16 4" xfId="4979" xr:uid="{00000000-0005-0000-0000-000043460000}"/>
    <cellStyle name="Normal 11 14 17" xfId="4980" xr:uid="{00000000-0005-0000-0000-000044460000}"/>
    <cellStyle name="Normal 11 14 17 2" xfId="4981" xr:uid="{00000000-0005-0000-0000-000045460000}"/>
    <cellStyle name="Normal 11 14 17 2 2" xfId="4982" xr:uid="{00000000-0005-0000-0000-000046460000}"/>
    <cellStyle name="Normal 11 14 17 2 2 2" xfId="4983" xr:uid="{00000000-0005-0000-0000-000047460000}"/>
    <cellStyle name="Normal 11 14 17 2 3" xfId="4984" xr:uid="{00000000-0005-0000-0000-000048460000}"/>
    <cellStyle name="Normal 11 14 17 3" xfId="4985" xr:uid="{00000000-0005-0000-0000-000049460000}"/>
    <cellStyle name="Normal 11 14 17 3 2" xfId="4986" xr:uid="{00000000-0005-0000-0000-00004A460000}"/>
    <cellStyle name="Normal 11 14 17 4" xfId="4987" xr:uid="{00000000-0005-0000-0000-00004B460000}"/>
    <cellStyle name="Normal 11 14 18" xfId="4988" xr:uid="{00000000-0005-0000-0000-00004C460000}"/>
    <cellStyle name="Normal 11 14 18 2" xfId="4989" xr:uid="{00000000-0005-0000-0000-00004D460000}"/>
    <cellStyle name="Normal 11 14 18 2 2" xfId="4990" xr:uid="{00000000-0005-0000-0000-00004E460000}"/>
    <cellStyle name="Normal 11 14 18 2 2 2" xfId="4991" xr:uid="{00000000-0005-0000-0000-00004F460000}"/>
    <cellStyle name="Normal 11 14 18 2 3" xfId="4992" xr:uid="{00000000-0005-0000-0000-000050460000}"/>
    <cellStyle name="Normal 11 14 18 3" xfId="4993" xr:uid="{00000000-0005-0000-0000-000051460000}"/>
    <cellStyle name="Normal 11 14 18 3 2" xfId="4994" xr:uid="{00000000-0005-0000-0000-000052460000}"/>
    <cellStyle name="Normal 11 14 18 4" xfId="4995" xr:uid="{00000000-0005-0000-0000-000053460000}"/>
    <cellStyle name="Normal 11 14 19" xfId="4996" xr:uid="{00000000-0005-0000-0000-000054460000}"/>
    <cellStyle name="Normal 11 14 19 2" xfId="4997" xr:uid="{00000000-0005-0000-0000-000055460000}"/>
    <cellStyle name="Normal 11 14 19 2 2" xfId="4998" xr:uid="{00000000-0005-0000-0000-000056460000}"/>
    <cellStyle name="Normal 11 14 19 2 2 2" xfId="4999" xr:uid="{00000000-0005-0000-0000-000057460000}"/>
    <cellStyle name="Normal 11 14 19 2 3" xfId="5000" xr:uid="{00000000-0005-0000-0000-000058460000}"/>
    <cellStyle name="Normal 11 14 19 3" xfId="5001" xr:uid="{00000000-0005-0000-0000-000059460000}"/>
    <cellStyle name="Normal 11 14 19 3 2" xfId="5002" xr:uid="{00000000-0005-0000-0000-00005A460000}"/>
    <cellStyle name="Normal 11 14 19 4" xfId="5003" xr:uid="{00000000-0005-0000-0000-00005B460000}"/>
    <cellStyle name="Normal 11 14 2" xfId="5004" xr:uid="{00000000-0005-0000-0000-00005C460000}"/>
    <cellStyle name="Normal 11 14 2 10" xfId="5005" xr:uid="{00000000-0005-0000-0000-00005D460000}"/>
    <cellStyle name="Normal 11 14 2 10 2" xfId="5006" xr:uid="{00000000-0005-0000-0000-00005E460000}"/>
    <cellStyle name="Normal 11 14 2 10 2 2" xfId="5007" xr:uid="{00000000-0005-0000-0000-00005F460000}"/>
    <cellStyle name="Normal 11 14 2 10 2 2 2" xfId="5008" xr:uid="{00000000-0005-0000-0000-000060460000}"/>
    <cellStyle name="Normal 11 14 2 10 2 3" xfId="5009" xr:uid="{00000000-0005-0000-0000-000061460000}"/>
    <cellStyle name="Normal 11 14 2 10 3" xfId="5010" xr:uid="{00000000-0005-0000-0000-000062460000}"/>
    <cellStyle name="Normal 11 14 2 10 3 2" xfId="5011" xr:uid="{00000000-0005-0000-0000-000063460000}"/>
    <cellStyle name="Normal 11 14 2 10 4" xfId="5012" xr:uid="{00000000-0005-0000-0000-000064460000}"/>
    <cellStyle name="Normal 11 14 2 11" xfId="5013" xr:uid="{00000000-0005-0000-0000-000065460000}"/>
    <cellStyle name="Normal 11 14 2 11 2" xfId="5014" xr:uid="{00000000-0005-0000-0000-000066460000}"/>
    <cellStyle name="Normal 11 14 2 11 2 2" xfId="5015" xr:uid="{00000000-0005-0000-0000-000067460000}"/>
    <cellStyle name="Normal 11 14 2 11 2 2 2" xfId="5016" xr:uid="{00000000-0005-0000-0000-000068460000}"/>
    <cellStyle name="Normal 11 14 2 11 2 3" xfId="5017" xr:uid="{00000000-0005-0000-0000-000069460000}"/>
    <cellStyle name="Normal 11 14 2 11 3" xfId="5018" xr:uid="{00000000-0005-0000-0000-00006A460000}"/>
    <cellStyle name="Normal 11 14 2 11 3 2" xfId="5019" xr:uid="{00000000-0005-0000-0000-00006B460000}"/>
    <cellStyle name="Normal 11 14 2 11 4" xfId="5020" xr:uid="{00000000-0005-0000-0000-00006C460000}"/>
    <cellStyle name="Normal 11 14 2 12" xfId="5021" xr:uid="{00000000-0005-0000-0000-00006D460000}"/>
    <cellStyle name="Normal 11 14 2 12 2" xfId="5022" xr:uid="{00000000-0005-0000-0000-00006E460000}"/>
    <cellStyle name="Normal 11 14 2 12 2 2" xfId="5023" xr:uid="{00000000-0005-0000-0000-00006F460000}"/>
    <cellStyle name="Normal 11 14 2 12 2 2 2" xfId="5024" xr:uid="{00000000-0005-0000-0000-000070460000}"/>
    <cellStyle name="Normal 11 14 2 12 2 3" xfId="5025" xr:uid="{00000000-0005-0000-0000-000071460000}"/>
    <cellStyle name="Normal 11 14 2 12 3" xfId="5026" xr:uid="{00000000-0005-0000-0000-000072460000}"/>
    <cellStyle name="Normal 11 14 2 12 3 2" xfId="5027" xr:uid="{00000000-0005-0000-0000-000073460000}"/>
    <cellStyle name="Normal 11 14 2 12 4" xfId="5028" xr:uid="{00000000-0005-0000-0000-000074460000}"/>
    <cellStyle name="Normal 11 14 2 13" xfId="5029" xr:uid="{00000000-0005-0000-0000-000075460000}"/>
    <cellStyle name="Normal 11 14 2 13 2" xfId="5030" xr:uid="{00000000-0005-0000-0000-000076460000}"/>
    <cellStyle name="Normal 11 14 2 13 2 2" xfId="5031" xr:uid="{00000000-0005-0000-0000-000077460000}"/>
    <cellStyle name="Normal 11 14 2 13 2 2 2" xfId="5032" xr:uid="{00000000-0005-0000-0000-000078460000}"/>
    <cellStyle name="Normal 11 14 2 13 2 3" xfId="5033" xr:uid="{00000000-0005-0000-0000-000079460000}"/>
    <cellStyle name="Normal 11 14 2 13 3" xfId="5034" xr:uid="{00000000-0005-0000-0000-00007A460000}"/>
    <cellStyle name="Normal 11 14 2 13 3 2" xfId="5035" xr:uid="{00000000-0005-0000-0000-00007B460000}"/>
    <cellStyle name="Normal 11 14 2 13 4" xfId="5036" xr:uid="{00000000-0005-0000-0000-00007C460000}"/>
    <cellStyle name="Normal 11 14 2 14" xfId="5037" xr:uid="{00000000-0005-0000-0000-00007D460000}"/>
    <cellStyle name="Normal 11 14 2 14 2" xfId="5038" xr:uid="{00000000-0005-0000-0000-00007E460000}"/>
    <cellStyle name="Normal 11 14 2 14 2 2" xfId="5039" xr:uid="{00000000-0005-0000-0000-00007F460000}"/>
    <cellStyle name="Normal 11 14 2 14 2 2 2" xfId="5040" xr:uid="{00000000-0005-0000-0000-000080460000}"/>
    <cellStyle name="Normal 11 14 2 14 2 3" xfId="5041" xr:uid="{00000000-0005-0000-0000-000081460000}"/>
    <cellStyle name="Normal 11 14 2 14 3" xfId="5042" xr:uid="{00000000-0005-0000-0000-000082460000}"/>
    <cellStyle name="Normal 11 14 2 14 3 2" xfId="5043" xr:uid="{00000000-0005-0000-0000-000083460000}"/>
    <cellStyle name="Normal 11 14 2 14 4" xfId="5044" xr:uid="{00000000-0005-0000-0000-000084460000}"/>
    <cellStyle name="Normal 11 14 2 15" xfId="5045" xr:uid="{00000000-0005-0000-0000-000085460000}"/>
    <cellStyle name="Normal 11 14 2 15 2" xfId="5046" xr:uid="{00000000-0005-0000-0000-000086460000}"/>
    <cellStyle name="Normal 11 14 2 15 2 2" xfId="5047" xr:uid="{00000000-0005-0000-0000-000087460000}"/>
    <cellStyle name="Normal 11 14 2 15 3" xfId="5048" xr:uid="{00000000-0005-0000-0000-000088460000}"/>
    <cellStyle name="Normal 11 14 2 16" xfId="5049" xr:uid="{00000000-0005-0000-0000-000089460000}"/>
    <cellStyle name="Normal 11 14 2 16 2" xfId="5050" xr:uid="{00000000-0005-0000-0000-00008A460000}"/>
    <cellStyle name="Normal 11 14 2 16 2 2" xfId="5051" xr:uid="{00000000-0005-0000-0000-00008B460000}"/>
    <cellStyle name="Normal 11 14 2 16 3" xfId="5052" xr:uid="{00000000-0005-0000-0000-00008C460000}"/>
    <cellStyle name="Normal 11 14 2 17" xfId="5053" xr:uid="{00000000-0005-0000-0000-00008D460000}"/>
    <cellStyle name="Normal 11 14 2 17 2" xfId="5054" xr:uid="{00000000-0005-0000-0000-00008E460000}"/>
    <cellStyle name="Normal 11 14 2 17 2 2" xfId="5055" xr:uid="{00000000-0005-0000-0000-00008F460000}"/>
    <cellStyle name="Normal 11 14 2 17 3" xfId="5056" xr:uid="{00000000-0005-0000-0000-000090460000}"/>
    <cellStyle name="Normal 11 14 2 18" xfId="5057" xr:uid="{00000000-0005-0000-0000-000091460000}"/>
    <cellStyle name="Normal 11 14 2 18 2" xfId="5058" xr:uid="{00000000-0005-0000-0000-000092460000}"/>
    <cellStyle name="Normal 11 14 2 18 2 2" xfId="5059" xr:uid="{00000000-0005-0000-0000-000093460000}"/>
    <cellStyle name="Normal 11 14 2 18 3" xfId="5060" xr:uid="{00000000-0005-0000-0000-000094460000}"/>
    <cellStyle name="Normal 11 14 2 19" xfId="5061" xr:uid="{00000000-0005-0000-0000-000095460000}"/>
    <cellStyle name="Normal 11 14 2 19 2" xfId="5062" xr:uid="{00000000-0005-0000-0000-000096460000}"/>
    <cellStyle name="Normal 11 14 2 2" xfId="5063" xr:uid="{00000000-0005-0000-0000-000097460000}"/>
    <cellStyle name="Normal 11 14 2 2 2" xfId="5064" xr:uid="{00000000-0005-0000-0000-000098460000}"/>
    <cellStyle name="Normal 11 14 2 2 2 2" xfId="5065" xr:uid="{00000000-0005-0000-0000-000099460000}"/>
    <cellStyle name="Normal 11 14 2 2 2 2 2" xfId="5066" xr:uid="{00000000-0005-0000-0000-00009A460000}"/>
    <cellStyle name="Normal 11 14 2 2 2 3" xfId="5067" xr:uid="{00000000-0005-0000-0000-00009B460000}"/>
    <cellStyle name="Normal 11 14 2 2 3" xfId="5068" xr:uid="{00000000-0005-0000-0000-00009C460000}"/>
    <cellStyle name="Normal 11 14 2 2 3 2" xfId="5069" xr:uid="{00000000-0005-0000-0000-00009D460000}"/>
    <cellStyle name="Normal 11 14 2 2 4" xfId="5070" xr:uid="{00000000-0005-0000-0000-00009E460000}"/>
    <cellStyle name="Normal 11 14 2 20" xfId="5071" xr:uid="{00000000-0005-0000-0000-00009F460000}"/>
    <cellStyle name="Normal 11 14 2 3" xfId="5072" xr:uid="{00000000-0005-0000-0000-0000A0460000}"/>
    <cellStyle name="Normal 11 14 2 3 2" xfId="5073" xr:uid="{00000000-0005-0000-0000-0000A1460000}"/>
    <cellStyle name="Normal 11 14 2 3 2 2" xfId="5074" xr:uid="{00000000-0005-0000-0000-0000A2460000}"/>
    <cellStyle name="Normal 11 14 2 3 2 2 2" xfId="5075" xr:uid="{00000000-0005-0000-0000-0000A3460000}"/>
    <cellStyle name="Normal 11 14 2 3 2 3" xfId="5076" xr:uid="{00000000-0005-0000-0000-0000A4460000}"/>
    <cellStyle name="Normal 11 14 2 3 3" xfId="5077" xr:uid="{00000000-0005-0000-0000-0000A5460000}"/>
    <cellStyle name="Normal 11 14 2 3 3 2" xfId="5078" xr:uid="{00000000-0005-0000-0000-0000A6460000}"/>
    <cellStyle name="Normal 11 14 2 3 4" xfId="5079" xr:uid="{00000000-0005-0000-0000-0000A7460000}"/>
    <cellStyle name="Normal 11 14 2 4" xfId="5080" xr:uid="{00000000-0005-0000-0000-0000A8460000}"/>
    <cellStyle name="Normal 11 14 2 4 2" xfId="5081" xr:uid="{00000000-0005-0000-0000-0000A9460000}"/>
    <cellStyle name="Normal 11 14 2 4 2 2" xfId="5082" xr:uid="{00000000-0005-0000-0000-0000AA460000}"/>
    <cellStyle name="Normal 11 14 2 4 2 2 2" xfId="5083" xr:uid="{00000000-0005-0000-0000-0000AB460000}"/>
    <cellStyle name="Normal 11 14 2 4 2 3" xfId="5084" xr:uid="{00000000-0005-0000-0000-0000AC460000}"/>
    <cellStyle name="Normal 11 14 2 4 3" xfId="5085" xr:uid="{00000000-0005-0000-0000-0000AD460000}"/>
    <cellStyle name="Normal 11 14 2 4 3 2" xfId="5086" xr:uid="{00000000-0005-0000-0000-0000AE460000}"/>
    <cellStyle name="Normal 11 14 2 4 4" xfId="5087" xr:uid="{00000000-0005-0000-0000-0000AF460000}"/>
    <cellStyle name="Normal 11 14 2 5" xfId="5088" xr:uid="{00000000-0005-0000-0000-0000B0460000}"/>
    <cellStyle name="Normal 11 14 2 5 2" xfId="5089" xr:uid="{00000000-0005-0000-0000-0000B1460000}"/>
    <cellStyle name="Normal 11 14 2 5 2 2" xfId="5090" xr:uid="{00000000-0005-0000-0000-0000B2460000}"/>
    <cellStyle name="Normal 11 14 2 5 2 2 2" xfId="5091" xr:uid="{00000000-0005-0000-0000-0000B3460000}"/>
    <cellStyle name="Normal 11 14 2 5 2 3" xfId="5092" xr:uid="{00000000-0005-0000-0000-0000B4460000}"/>
    <cellStyle name="Normal 11 14 2 5 3" xfId="5093" xr:uid="{00000000-0005-0000-0000-0000B5460000}"/>
    <cellStyle name="Normal 11 14 2 5 3 2" xfId="5094" xr:uid="{00000000-0005-0000-0000-0000B6460000}"/>
    <cellStyle name="Normal 11 14 2 5 4" xfId="5095" xr:uid="{00000000-0005-0000-0000-0000B7460000}"/>
    <cellStyle name="Normal 11 14 2 6" xfId="5096" xr:uid="{00000000-0005-0000-0000-0000B8460000}"/>
    <cellStyle name="Normal 11 14 2 6 2" xfId="5097" xr:uid="{00000000-0005-0000-0000-0000B9460000}"/>
    <cellStyle name="Normal 11 14 2 6 2 2" xfId="5098" xr:uid="{00000000-0005-0000-0000-0000BA460000}"/>
    <cellStyle name="Normal 11 14 2 6 2 2 2" xfId="5099" xr:uid="{00000000-0005-0000-0000-0000BB460000}"/>
    <cellStyle name="Normal 11 14 2 6 2 3" xfId="5100" xr:uid="{00000000-0005-0000-0000-0000BC460000}"/>
    <cellStyle name="Normal 11 14 2 6 3" xfId="5101" xr:uid="{00000000-0005-0000-0000-0000BD460000}"/>
    <cellStyle name="Normal 11 14 2 6 3 2" xfId="5102" xr:uid="{00000000-0005-0000-0000-0000BE460000}"/>
    <cellStyle name="Normal 11 14 2 6 4" xfId="5103" xr:uid="{00000000-0005-0000-0000-0000BF460000}"/>
    <cellStyle name="Normal 11 14 2 7" xfId="5104" xr:uid="{00000000-0005-0000-0000-0000C0460000}"/>
    <cellStyle name="Normal 11 14 2 7 2" xfId="5105" xr:uid="{00000000-0005-0000-0000-0000C1460000}"/>
    <cellStyle name="Normal 11 14 2 7 2 2" xfId="5106" xr:uid="{00000000-0005-0000-0000-0000C2460000}"/>
    <cellStyle name="Normal 11 14 2 7 2 2 2" xfId="5107" xr:uid="{00000000-0005-0000-0000-0000C3460000}"/>
    <cellStyle name="Normal 11 14 2 7 2 3" xfId="5108" xr:uid="{00000000-0005-0000-0000-0000C4460000}"/>
    <cellStyle name="Normal 11 14 2 7 3" xfId="5109" xr:uid="{00000000-0005-0000-0000-0000C5460000}"/>
    <cellStyle name="Normal 11 14 2 7 3 2" xfId="5110" xr:uid="{00000000-0005-0000-0000-0000C6460000}"/>
    <cellStyle name="Normal 11 14 2 7 4" xfId="5111" xr:uid="{00000000-0005-0000-0000-0000C7460000}"/>
    <cellStyle name="Normal 11 14 2 8" xfId="5112" xr:uid="{00000000-0005-0000-0000-0000C8460000}"/>
    <cellStyle name="Normal 11 14 2 8 2" xfId="5113" xr:uid="{00000000-0005-0000-0000-0000C9460000}"/>
    <cellStyle name="Normal 11 14 2 8 2 2" xfId="5114" xr:uid="{00000000-0005-0000-0000-0000CA460000}"/>
    <cellStyle name="Normal 11 14 2 8 2 2 2" xfId="5115" xr:uid="{00000000-0005-0000-0000-0000CB460000}"/>
    <cellStyle name="Normal 11 14 2 8 2 3" xfId="5116" xr:uid="{00000000-0005-0000-0000-0000CC460000}"/>
    <cellStyle name="Normal 11 14 2 8 3" xfId="5117" xr:uid="{00000000-0005-0000-0000-0000CD460000}"/>
    <cellStyle name="Normal 11 14 2 8 3 2" xfId="5118" xr:uid="{00000000-0005-0000-0000-0000CE460000}"/>
    <cellStyle name="Normal 11 14 2 8 4" xfId="5119" xr:uid="{00000000-0005-0000-0000-0000CF460000}"/>
    <cellStyle name="Normal 11 14 2 9" xfId="5120" xr:uid="{00000000-0005-0000-0000-0000D0460000}"/>
    <cellStyle name="Normal 11 14 2 9 2" xfId="5121" xr:uid="{00000000-0005-0000-0000-0000D1460000}"/>
    <cellStyle name="Normal 11 14 2 9 2 2" xfId="5122" xr:uid="{00000000-0005-0000-0000-0000D2460000}"/>
    <cellStyle name="Normal 11 14 2 9 2 2 2" xfId="5123" xr:uid="{00000000-0005-0000-0000-0000D3460000}"/>
    <cellStyle name="Normal 11 14 2 9 2 3" xfId="5124" xr:uid="{00000000-0005-0000-0000-0000D4460000}"/>
    <cellStyle name="Normal 11 14 2 9 3" xfId="5125" xr:uid="{00000000-0005-0000-0000-0000D5460000}"/>
    <cellStyle name="Normal 11 14 2 9 3 2" xfId="5126" xr:uid="{00000000-0005-0000-0000-0000D6460000}"/>
    <cellStyle name="Normal 11 14 2 9 4" xfId="5127" xr:uid="{00000000-0005-0000-0000-0000D7460000}"/>
    <cellStyle name="Normal 11 14 20" xfId="5128" xr:uid="{00000000-0005-0000-0000-0000D8460000}"/>
    <cellStyle name="Normal 11 14 20 2" xfId="5129" xr:uid="{00000000-0005-0000-0000-0000D9460000}"/>
    <cellStyle name="Normal 11 14 20 2 2" xfId="5130" xr:uid="{00000000-0005-0000-0000-0000DA460000}"/>
    <cellStyle name="Normal 11 14 20 3" xfId="5131" xr:uid="{00000000-0005-0000-0000-0000DB460000}"/>
    <cellStyle name="Normal 11 14 21" xfId="5132" xr:uid="{00000000-0005-0000-0000-0000DC460000}"/>
    <cellStyle name="Normal 11 14 21 2" xfId="5133" xr:uid="{00000000-0005-0000-0000-0000DD460000}"/>
    <cellStyle name="Normal 11 14 21 2 2" xfId="5134" xr:uid="{00000000-0005-0000-0000-0000DE460000}"/>
    <cellStyle name="Normal 11 14 21 3" xfId="5135" xr:uid="{00000000-0005-0000-0000-0000DF460000}"/>
    <cellStyle name="Normal 11 14 22" xfId="5136" xr:uid="{00000000-0005-0000-0000-0000E0460000}"/>
    <cellStyle name="Normal 11 14 22 2" xfId="5137" xr:uid="{00000000-0005-0000-0000-0000E1460000}"/>
    <cellStyle name="Normal 11 14 22 2 2" xfId="5138" xr:uid="{00000000-0005-0000-0000-0000E2460000}"/>
    <cellStyle name="Normal 11 14 22 3" xfId="5139" xr:uid="{00000000-0005-0000-0000-0000E3460000}"/>
    <cellStyle name="Normal 11 14 23" xfId="5140" xr:uid="{00000000-0005-0000-0000-0000E4460000}"/>
    <cellStyle name="Normal 11 14 23 2" xfId="5141" xr:uid="{00000000-0005-0000-0000-0000E5460000}"/>
    <cellStyle name="Normal 11 14 23 2 2" xfId="5142" xr:uid="{00000000-0005-0000-0000-0000E6460000}"/>
    <cellStyle name="Normal 11 14 23 3" xfId="5143" xr:uid="{00000000-0005-0000-0000-0000E7460000}"/>
    <cellStyle name="Normal 11 14 24" xfId="5144" xr:uid="{00000000-0005-0000-0000-0000E8460000}"/>
    <cellStyle name="Normal 11 14 24 2" xfId="5145" xr:uid="{00000000-0005-0000-0000-0000E9460000}"/>
    <cellStyle name="Normal 11 14 25" xfId="5146" xr:uid="{00000000-0005-0000-0000-0000EA460000}"/>
    <cellStyle name="Normal 11 14 25 2" xfId="5147" xr:uid="{00000000-0005-0000-0000-0000EB460000}"/>
    <cellStyle name="Normal 11 14 26" xfId="5148" xr:uid="{00000000-0005-0000-0000-0000EC460000}"/>
    <cellStyle name="Normal 11 14 26 2" xfId="5149" xr:uid="{00000000-0005-0000-0000-0000ED460000}"/>
    <cellStyle name="Normal 11 14 27" xfId="5150" xr:uid="{00000000-0005-0000-0000-0000EE460000}"/>
    <cellStyle name="Normal 11 14 27 2" xfId="5151" xr:uid="{00000000-0005-0000-0000-0000EF460000}"/>
    <cellStyle name="Normal 11 14 28" xfId="5152" xr:uid="{00000000-0005-0000-0000-0000F0460000}"/>
    <cellStyle name="Normal 11 14 28 2" xfId="5153" xr:uid="{00000000-0005-0000-0000-0000F1460000}"/>
    <cellStyle name="Normal 11 14 29" xfId="5154" xr:uid="{00000000-0005-0000-0000-0000F2460000}"/>
    <cellStyle name="Normal 11 14 29 2" xfId="5155" xr:uid="{00000000-0005-0000-0000-0000F3460000}"/>
    <cellStyle name="Normal 11 14 3" xfId="5156" xr:uid="{00000000-0005-0000-0000-0000F4460000}"/>
    <cellStyle name="Normal 11 14 3 2" xfId="5157" xr:uid="{00000000-0005-0000-0000-0000F5460000}"/>
    <cellStyle name="Normal 11 14 3 2 2" xfId="5158" xr:uid="{00000000-0005-0000-0000-0000F6460000}"/>
    <cellStyle name="Normal 11 14 3 2 2 2" xfId="5159" xr:uid="{00000000-0005-0000-0000-0000F7460000}"/>
    <cellStyle name="Normal 11 14 3 2 3" xfId="5160" xr:uid="{00000000-0005-0000-0000-0000F8460000}"/>
    <cellStyle name="Normal 11 14 3 3" xfId="5161" xr:uid="{00000000-0005-0000-0000-0000F9460000}"/>
    <cellStyle name="Normal 11 14 3 3 2" xfId="5162" xr:uid="{00000000-0005-0000-0000-0000FA460000}"/>
    <cellStyle name="Normal 11 14 3 4" xfId="5163" xr:uid="{00000000-0005-0000-0000-0000FB460000}"/>
    <cellStyle name="Normal 11 14 30" xfId="5164" xr:uid="{00000000-0005-0000-0000-0000FC460000}"/>
    <cellStyle name="Normal 11 14 31" xfId="5165" xr:uid="{00000000-0005-0000-0000-0000FD460000}"/>
    <cellStyle name="Normal 11 14 32" xfId="5166" xr:uid="{00000000-0005-0000-0000-0000FE460000}"/>
    <cellStyle name="Normal 11 14 33" xfId="5167" xr:uid="{00000000-0005-0000-0000-0000FF460000}"/>
    <cellStyle name="Normal 11 14 34" xfId="5168" xr:uid="{00000000-0005-0000-0000-000000470000}"/>
    <cellStyle name="Normal 11 14 35" xfId="5169" xr:uid="{00000000-0005-0000-0000-000001470000}"/>
    <cellStyle name="Normal 11 14 36" xfId="5170" xr:uid="{00000000-0005-0000-0000-000002470000}"/>
    <cellStyle name="Normal 11 14 37" xfId="5171" xr:uid="{00000000-0005-0000-0000-000003470000}"/>
    <cellStyle name="Normal 11 14 38" xfId="5172" xr:uid="{00000000-0005-0000-0000-000004470000}"/>
    <cellStyle name="Normal 11 14 39" xfId="5173" xr:uid="{00000000-0005-0000-0000-000005470000}"/>
    <cellStyle name="Normal 11 14 4" xfId="5174" xr:uid="{00000000-0005-0000-0000-000006470000}"/>
    <cellStyle name="Normal 11 14 4 2" xfId="5175" xr:uid="{00000000-0005-0000-0000-000007470000}"/>
    <cellStyle name="Normal 11 14 4 2 2" xfId="5176" xr:uid="{00000000-0005-0000-0000-000008470000}"/>
    <cellStyle name="Normal 11 14 4 2 2 2" xfId="5177" xr:uid="{00000000-0005-0000-0000-000009470000}"/>
    <cellStyle name="Normal 11 14 4 2 3" xfId="5178" xr:uid="{00000000-0005-0000-0000-00000A470000}"/>
    <cellStyle name="Normal 11 14 4 3" xfId="5179" xr:uid="{00000000-0005-0000-0000-00000B470000}"/>
    <cellStyle name="Normal 11 14 4 3 2" xfId="5180" xr:uid="{00000000-0005-0000-0000-00000C470000}"/>
    <cellStyle name="Normal 11 14 4 4" xfId="5181" xr:uid="{00000000-0005-0000-0000-00000D470000}"/>
    <cellStyle name="Normal 11 14 40" xfId="5182" xr:uid="{00000000-0005-0000-0000-00000E470000}"/>
    <cellStyle name="Normal 11 14 41" xfId="5183" xr:uid="{00000000-0005-0000-0000-00000F470000}"/>
    <cellStyle name="Normal 11 14 5" xfId="5184" xr:uid="{00000000-0005-0000-0000-000010470000}"/>
    <cellStyle name="Normal 11 14 5 2" xfId="5185" xr:uid="{00000000-0005-0000-0000-000011470000}"/>
    <cellStyle name="Normal 11 14 5 2 2" xfId="5186" xr:uid="{00000000-0005-0000-0000-000012470000}"/>
    <cellStyle name="Normal 11 14 5 2 2 2" xfId="5187" xr:uid="{00000000-0005-0000-0000-000013470000}"/>
    <cellStyle name="Normal 11 14 5 2 3" xfId="5188" xr:uid="{00000000-0005-0000-0000-000014470000}"/>
    <cellStyle name="Normal 11 14 5 3" xfId="5189" xr:uid="{00000000-0005-0000-0000-000015470000}"/>
    <cellStyle name="Normal 11 14 5 3 2" xfId="5190" xr:uid="{00000000-0005-0000-0000-000016470000}"/>
    <cellStyle name="Normal 11 14 5 4" xfId="5191" xr:uid="{00000000-0005-0000-0000-000017470000}"/>
    <cellStyle name="Normal 11 14 6" xfId="5192" xr:uid="{00000000-0005-0000-0000-000018470000}"/>
    <cellStyle name="Normal 11 14 6 2" xfId="5193" xr:uid="{00000000-0005-0000-0000-000019470000}"/>
    <cellStyle name="Normal 11 14 6 2 2" xfId="5194" xr:uid="{00000000-0005-0000-0000-00001A470000}"/>
    <cellStyle name="Normal 11 14 6 2 2 2" xfId="5195" xr:uid="{00000000-0005-0000-0000-00001B470000}"/>
    <cellStyle name="Normal 11 14 6 2 3" xfId="5196" xr:uid="{00000000-0005-0000-0000-00001C470000}"/>
    <cellStyle name="Normal 11 14 6 3" xfId="5197" xr:uid="{00000000-0005-0000-0000-00001D470000}"/>
    <cellStyle name="Normal 11 14 6 3 2" xfId="5198" xr:uid="{00000000-0005-0000-0000-00001E470000}"/>
    <cellStyle name="Normal 11 14 6 4" xfId="5199" xr:uid="{00000000-0005-0000-0000-00001F470000}"/>
    <cellStyle name="Normal 11 14 7" xfId="5200" xr:uid="{00000000-0005-0000-0000-000020470000}"/>
    <cellStyle name="Normal 11 14 7 2" xfId="5201" xr:uid="{00000000-0005-0000-0000-000021470000}"/>
    <cellStyle name="Normal 11 14 7 2 2" xfId="5202" xr:uid="{00000000-0005-0000-0000-000022470000}"/>
    <cellStyle name="Normal 11 14 7 2 2 2" xfId="5203" xr:uid="{00000000-0005-0000-0000-000023470000}"/>
    <cellStyle name="Normal 11 14 7 2 3" xfId="5204" xr:uid="{00000000-0005-0000-0000-000024470000}"/>
    <cellStyle name="Normal 11 14 7 3" xfId="5205" xr:uid="{00000000-0005-0000-0000-000025470000}"/>
    <cellStyle name="Normal 11 14 7 3 2" xfId="5206" xr:uid="{00000000-0005-0000-0000-000026470000}"/>
    <cellStyle name="Normal 11 14 7 4" xfId="5207" xr:uid="{00000000-0005-0000-0000-000027470000}"/>
    <cellStyle name="Normal 11 14 8" xfId="5208" xr:uid="{00000000-0005-0000-0000-000028470000}"/>
    <cellStyle name="Normal 11 14 8 2" xfId="5209" xr:uid="{00000000-0005-0000-0000-000029470000}"/>
    <cellStyle name="Normal 11 14 8 2 2" xfId="5210" xr:uid="{00000000-0005-0000-0000-00002A470000}"/>
    <cellStyle name="Normal 11 14 8 2 2 2" xfId="5211" xr:uid="{00000000-0005-0000-0000-00002B470000}"/>
    <cellStyle name="Normal 11 14 8 2 3" xfId="5212" xr:uid="{00000000-0005-0000-0000-00002C470000}"/>
    <cellStyle name="Normal 11 14 8 3" xfId="5213" xr:uid="{00000000-0005-0000-0000-00002D470000}"/>
    <cellStyle name="Normal 11 14 8 3 2" xfId="5214" xr:uid="{00000000-0005-0000-0000-00002E470000}"/>
    <cellStyle name="Normal 11 14 8 4" xfId="5215" xr:uid="{00000000-0005-0000-0000-00002F470000}"/>
    <cellStyle name="Normal 11 14 9" xfId="5216" xr:uid="{00000000-0005-0000-0000-000030470000}"/>
    <cellStyle name="Normal 11 14 9 2" xfId="5217" xr:uid="{00000000-0005-0000-0000-000031470000}"/>
    <cellStyle name="Normal 11 14 9 2 2" xfId="5218" xr:uid="{00000000-0005-0000-0000-000032470000}"/>
    <cellStyle name="Normal 11 14 9 2 2 2" xfId="5219" xr:uid="{00000000-0005-0000-0000-000033470000}"/>
    <cellStyle name="Normal 11 14 9 2 3" xfId="5220" xr:uid="{00000000-0005-0000-0000-000034470000}"/>
    <cellStyle name="Normal 11 14 9 3" xfId="5221" xr:uid="{00000000-0005-0000-0000-000035470000}"/>
    <cellStyle name="Normal 11 14 9 3 2" xfId="5222" xr:uid="{00000000-0005-0000-0000-000036470000}"/>
    <cellStyle name="Normal 11 14 9 4" xfId="5223" xr:uid="{00000000-0005-0000-0000-000037470000}"/>
    <cellStyle name="Normal 11 15" xfId="99" xr:uid="{00000000-0005-0000-0000-000038470000}"/>
    <cellStyle name="Normal 11 15 10" xfId="5224" xr:uid="{00000000-0005-0000-0000-000039470000}"/>
    <cellStyle name="Normal 11 15 10 2" xfId="5225" xr:uid="{00000000-0005-0000-0000-00003A470000}"/>
    <cellStyle name="Normal 11 15 10 2 2" xfId="5226" xr:uid="{00000000-0005-0000-0000-00003B470000}"/>
    <cellStyle name="Normal 11 15 10 2 2 2" xfId="5227" xr:uid="{00000000-0005-0000-0000-00003C470000}"/>
    <cellStyle name="Normal 11 15 10 2 3" xfId="5228" xr:uid="{00000000-0005-0000-0000-00003D470000}"/>
    <cellStyle name="Normal 11 15 10 3" xfId="5229" xr:uid="{00000000-0005-0000-0000-00003E470000}"/>
    <cellStyle name="Normal 11 15 10 3 2" xfId="5230" xr:uid="{00000000-0005-0000-0000-00003F470000}"/>
    <cellStyle name="Normal 11 15 10 4" xfId="5231" xr:uid="{00000000-0005-0000-0000-000040470000}"/>
    <cellStyle name="Normal 11 15 11" xfId="5232" xr:uid="{00000000-0005-0000-0000-000041470000}"/>
    <cellStyle name="Normal 11 15 11 2" xfId="5233" xr:uid="{00000000-0005-0000-0000-000042470000}"/>
    <cellStyle name="Normal 11 15 11 2 2" xfId="5234" xr:uid="{00000000-0005-0000-0000-000043470000}"/>
    <cellStyle name="Normal 11 15 11 2 2 2" xfId="5235" xr:uid="{00000000-0005-0000-0000-000044470000}"/>
    <cellStyle name="Normal 11 15 11 2 3" xfId="5236" xr:uid="{00000000-0005-0000-0000-000045470000}"/>
    <cellStyle name="Normal 11 15 11 3" xfId="5237" xr:uid="{00000000-0005-0000-0000-000046470000}"/>
    <cellStyle name="Normal 11 15 11 3 2" xfId="5238" xr:uid="{00000000-0005-0000-0000-000047470000}"/>
    <cellStyle name="Normal 11 15 11 4" xfId="5239" xr:uid="{00000000-0005-0000-0000-000048470000}"/>
    <cellStyle name="Normal 11 15 12" xfId="5240" xr:uid="{00000000-0005-0000-0000-000049470000}"/>
    <cellStyle name="Normal 11 15 12 2" xfId="5241" xr:uid="{00000000-0005-0000-0000-00004A470000}"/>
    <cellStyle name="Normal 11 15 12 2 2" xfId="5242" xr:uid="{00000000-0005-0000-0000-00004B470000}"/>
    <cellStyle name="Normal 11 15 12 2 2 2" xfId="5243" xr:uid="{00000000-0005-0000-0000-00004C470000}"/>
    <cellStyle name="Normal 11 15 12 2 3" xfId="5244" xr:uid="{00000000-0005-0000-0000-00004D470000}"/>
    <cellStyle name="Normal 11 15 12 3" xfId="5245" xr:uid="{00000000-0005-0000-0000-00004E470000}"/>
    <cellStyle name="Normal 11 15 12 3 2" xfId="5246" xr:uid="{00000000-0005-0000-0000-00004F470000}"/>
    <cellStyle name="Normal 11 15 12 4" xfId="5247" xr:uid="{00000000-0005-0000-0000-000050470000}"/>
    <cellStyle name="Normal 11 15 13" xfId="5248" xr:uid="{00000000-0005-0000-0000-000051470000}"/>
    <cellStyle name="Normal 11 15 13 2" xfId="5249" xr:uid="{00000000-0005-0000-0000-000052470000}"/>
    <cellStyle name="Normal 11 15 13 2 2" xfId="5250" xr:uid="{00000000-0005-0000-0000-000053470000}"/>
    <cellStyle name="Normal 11 15 13 2 2 2" xfId="5251" xr:uid="{00000000-0005-0000-0000-000054470000}"/>
    <cellStyle name="Normal 11 15 13 2 3" xfId="5252" xr:uid="{00000000-0005-0000-0000-000055470000}"/>
    <cellStyle name="Normal 11 15 13 3" xfId="5253" xr:uid="{00000000-0005-0000-0000-000056470000}"/>
    <cellStyle name="Normal 11 15 13 3 2" xfId="5254" xr:uid="{00000000-0005-0000-0000-000057470000}"/>
    <cellStyle name="Normal 11 15 13 4" xfId="5255" xr:uid="{00000000-0005-0000-0000-000058470000}"/>
    <cellStyle name="Normal 11 15 14" xfId="5256" xr:uid="{00000000-0005-0000-0000-000059470000}"/>
    <cellStyle name="Normal 11 15 14 2" xfId="5257" xr:uid="{00000000-0005-0000-0000-00005A470000}"/>
    <cellStyle name="Normal 11 15 14 2 2" xfId="5258" xr:uid="{00000000-0005-0000-0000-00005B470000}"/>
    <cellStyle name="Normal 11 15 14 2 2 2" xfId="5259" xr:uid="{00000000-0005-0000-0000-00005C470000}"/>
    <cellStyle name="Normal 11 15 14 2 3" xfId="5260" xr:uid="{00000000-0005-0000-0000-00005D470000}"/>
    <cellStyle name="Normal 11 15 14 3" xfId="5261" xr:uid="{00000000-0005-0000-0000-00005E470000}"/>
    <cellStyle name="Normal 11 15 14 3 2" xfId="5262" xr:uid="{00000000-0005-0000-0000-00005F470000}"/>
    <cellStyle name="Normal 11 15 14 4" xfId="5263" xr:uid="{00000000-0005-0000-0000-000060470000}"/>
    <cellStyle name="Normal 11 15 15" xfId="5264" xr:uid="{00000000-0005-0000-0000-000061470000}"/>
    <cellStyle name="Normal 11 15 15 2" xfId="5265" xr:uid="{00000000-0005-0000-0000-000062470000}"/>
    <cellStyle name="Normal 11 15 15 2 2" xfId="5266" xr:uid="{00000000-0005-0000-0000-000063470000}"/>
    <cellStyle name="Normal 11 15 15 2 2 2" xfId="5267" xr:uid="{00000000-0005-0000-0000-000064470000}"/>
    <cellStyle name="Normal 11 15 15 2 3" xfId="5268" xr:uid="{00000000-0005-0000-0000-000065470000}"/>
    <cellStyle name="Normal 11 15 15 3" xfId="5269" xr:uid="{00000000-0005-0000-0000-000066470000}"/>
    <cellStyle name="Normal 11 15 15 3 2" xfId="5270" xr:uid="{00000000-0005-0000-0000-000067470000}"/>
    <cellStyle name="Normal 11 15 15 4" xfId="5271" xr:uid="{00000000-0005-0000-0000-000068470000}"/>
    <cellStyle name="Normal 11 15 16" xfId="5272" xr:uid="{00000000-0005-0000-0000-000069470000}"/>
    <cellStyle name="Normal 11 15 16 2" xfId="5273" xr:uid="{00000000-0005-0000-0000-00006A470000}"/>
    <cellStyle name="Normal 11 15 16 2 2" xfId="5274" xr:uid="{00000000-0005-0000-0000-00006B470000}"/>
    <cellStyle name="Normal 11 15 16 2 2 2" xfId="5275" xr:uid="{00000000-0005-0000-0000-00006C470000}"/>
    <cellStyle name="Normal 11 15 16 2 3" xfId="5276" xr:uid="{00000000-0005-0000-0000-00006D470000}"/>
    <cellStyle name="Normal 11 15 16 3" xfId="5277" xr:uid="{00000000-0005-0000-0000-00006E470000}"/>
    <cellStyle name="Normal 11 15 16 3 2" xfId="5278" xr:uid="{00000000-0005-0000-0000-00006F470000}"/>
    <cellStyle name="Normal 11 15 16 4" xfId="5279" xr:uid="{00000000-0005-0000-0000-000070470000}"/>
    <cellStyle name="Normal 11 15 17" xfId="5280" xr:uid="{00000000-0005-0000-0000-000071470000}"/>
    <cellStyle name="Normal 11 15 17 2" xfId="5281" xr:uid="{00000000-0005-0000-0000-000072470000}"/>
    <cellStyle name="Normal 11 15 17 2 2" xfId="5282" xr:uid="{00000000-0005-0000-0000-000073470000}"/>
    <cellStyle name="Normal 11 15 17 2 2 2" xfId="5283" xr:uid="{00000000-0005-0000-0000-000074470000}"/>
    <cellStyle name="Normal 11 15 17 2 3" xfId="5284" xr:uid="{00000000-0005-0000-0000-000075470000}"/>
    <cellStyle name="Normal 11 15 17 3" xfId="5285" xr:uid="{00000000-0005-0000-0000-000076470000}"/>
    <cellStyle name="Normal 11 15 17 3 2" xfId="5286" xr:uid="{00000000-0005-0000-0000-000077470000}"/>
    <cellStyle name="Normal 11 15 17 4" xfId="5287" xr:uid="{00000000-0005-0000-0000-000078470000}"/>
    <cellStyle name="Normal 11 15 18" xfId="5288" xr:uid="{00000000-0005-0000-0000-000079470000}"/>
    <cellStyle name="Normal 11 15 18 2" xfId="5289" xr:uid="{00000000-0005-0000-0000-00007A470000}"/>
    <cellStyle name="Normal 11 15 18 2 2" xfId="5290" xr:uid="{00000000-0005-0000-0000-00007B470000}"/>
    <cellStyle name="Normal 11 15 18 2 2 2" xfId="5291" xr:uid="{00000000-0005-0000-0000-00007C470000}"/>
    <cellStyle name="Normal 11 15 18 2 3" xfId="5292" xr:uid="{00000000-0005-0000-0000-00007D470000}"/>
    <cellStyle name="Normal 11 15 18 3" xfId="5293" xr:uid="{00000000-0005-0000-0000-00007E470000}"/>
    <cellStyle name="Normal 11 15 18 3 2" xfId="5294" xr:uid="{00000000-0005-0000-0000-00007F470000}"/>
    <cellStyle name="Normal 11 15 18 4" xfId="5295" xr:uid="{00000000-0005-0000-0000-000080470000}"/>
    <cellStyle name="Normal 11 15 19" xfId="5296" xr:uid="{00000000-0005-0000-0000-000081470000}"/>
    <cellStyle name="Normal 11 15 19 2" xfId="5297" xr:uid="{00000000-0005-0000-0000-000082470000}"/>
    <cellStyle name="Normal 11 15 19 2 2" xfId="5298" xr:uid="{00000000-0005-0000-0000-000083470000}"/>
    <cellStyle name="Normal 11 15 19 2 2 2" xfId="5299" xr:uid="{00000000-0005-0000-0000-000084470000}"/>
    <cellStyle name="Normal 11 15 19 2 3" xfId="5300" xr:uid="{00000000-0005-0000-0000-000085470000}"/>
    <cellStyle name="Normal 11 15 19 3" xfId="5301" xr:uid="{00000000-0005-0000-0000-000086470000}"/>
    <cellStyle name="Normal 11 15 19 3 2" xfId="5302" xr:uid="{00000000-0005-0000-0000-000087470000}"/>
    <cellStyle name="Normal 11 15 19 4" xfId="5303" xr:uid="{00000000-0005-0000-0000-000088470000}"/>
    <cellStyle name="Normal 11 15 2" xfId="5304" xr:uid="{00000000-0005-0000-0000-000089470000}"/>
    <cellStyle name="Normal 11 15 2 10" xfId="5305" xr:uid="{00000000-0005-0000-0000-00008A470000}"/>
    <cellStyle name="Normal 11 15 2 10 2" xfId="5306" xr:uid="{00000000-0005-0000-0000-00008B470000}"/>
    <cellStyle name="Normal 11 15 2 10 2 2" xfId="5307" xr:uid="{00000000-0005-0000-0000-00008C470000}"/>
    <cellStyle name="Normal 11 15 2 10 2 2 2" xfId="5308" xr:uid="{00000000-0005-0000-0000-00008D470000}"/>
    <cellStyle name="Normal 11 15 2 10 2 3" xfId="5309" xr:uid="{00000000-0005-0000-0000-00008E470000}"/>
    <cellStyle name="Normal 11 15 2 10 3" xfId="5310" xr:uid="{00000000-0005-0000-0000-00008F470000}"/>
    <cellStyle name="Normal 11 15 2 10 3 2" xfId="5311" xr:uid="{00000000-0005-0000-0000-000090470000}"/>
    <cellStyle name="Normal 11 15 2 10 4" xfId="5312" xr:uid="{00000000-0005-0000-0000-000091470000}"/>
    <cellStyle name="Normal 11 15 2 11" xfId="5313" xr:uid="{00000000-0005-0000-0000-000092470000}"/>
    <cellStyle name="Normal 11 15 2 11 2" xfId="5314" xr:uid="{00000000-0005-0000-0000-000093470000}"/>
    <cellStyle name="Normal 11 15 2 11 2 2" xfId="5315" xr:uid="{00000000-0005-0000-0000-000094470000}"/>
    <cellStyle name="Normal 11 15 2 11 2 2 2" xfId="5316" xr:uid="{00000000-0005-0000-0000-000095470000}"/>
    <cellStyle name="Normal 11 15 2 11 2 3" xfId="5317" xr:uid="{00000000-0005-0000-0000-000096470000}"/>
    <cellStyle name="Normal 11 15 2 11 3" xfId="5318" xr:uid="{00000000-0005-0000-0000-000097470000}"/>
    <cellStyle name="Normal 11 15 2 11 3 2" xfId="5319" xr:uid="{00000000-0005-0000-0000-000098470000}"/>
    <cellStyle name="Normal 11 15 2 11 4" xfId="5320" xr:uid="{00000000-0005-0000-0000-000099470000}"/>
    <cellStyle name="Normal 11 15 2 12" xfId="5321" xr:uid="{00000000-0005-0000-0000-00009A470000}"/>
    <cellStyle name="Normal 11 15 2 12 2" xfId="5322" xr:uid="{00000000-0005-0000-0000-00009B470000}"/>
    <cellStyle name="Normal 11 15 2 12 2 2" xfId="5323" xr:uid="{00000000-0005-0000-0000-00009C470000}"/>
    <cellStyle name="Normal 11 15 2 12 2 2 2" xfId="5324" xr:uid="{00000000-0005-0000-0000-00009D470000}"/>
    <cellStyle name="Normal 11 15 2 12 2 3" xfId="5325" xr:uid="{00000000-0005-0000-0000-00009E470000}"/>
    <cellStyle name="Normal 11 15 2 12 3" xfId="5326" xr:uid="{00000000-0005-0000-0000-00009F470000}"/>
    <cellStyle name="Normal 11 15 2 12 3 2" xfId="5327" xr:uid="{00000000-0005-0000-0000-0000A0470000}"/>
    <cellStyle name="Normal 11 15 2 12 4" xfId="5328" xr:uid="{00000000-0005-0000-0000-0000A1470000}"/>
    <cellStyle name="Normal 11 15 2 13" xfId="5329" xr:uid="{00000000-0005-0000-0000-0000A2470000}"/>
    <cellStyle name="Normal 11 15 2 13 2" xfId="5330" xr:uid="{00000000-0005-0000-0000-0000A3470000}"/>
    <cellStyle name="Normal 11 15 2 13 2 2" xfId="5331" xr:uid="{00000000-0005-0000-0000-0000A4470000}"/>
    <cellStyle name="Normal 11 15 2 13 2 2 2" xfId="5332" xr:uid="{00000000-0005-0000-0000-0000A5470000}"/>
    <cellStyle name="Normal 11 15 2 13 2 3" xfId="5333" xr:uid="{00000000-0005-0000-0000-0000A6470000}"/>
    <cellStyle name="Normal 11 15 2 13 3" xfId="5334" xr:uid="{00000000-0005-0000-0000-0000A7470000}"/>
    <cellStyle name="Normal 11 15 2 13 3 2" xfId="5335" xr:uid="{00000000-0005-0000-0000-0000A8470000}"/>
    <cellStyle name="Normal 11 15 2 13 4" xfId="5336" xr:uid="{00000000-0005-0000-0000-0000A9470000}"/>
    <cellStyle name="Normal 11 15 2 14" xfId="5337" xr:uid="{00000000-0005-0000-0000-0000AA470000}"/>
    <cellStyle name="Normal 11 15 2 14 2" xfId="5338" xr:uid="{00000000-0005-0000-0000-0000AB470000}"/>
    <cellStyle name="Normal 11 15 2 14 2 2" xfId="5339" xr:uid="{00000000-0005-0000-0000-0000AC470000}"/>
    <cellStyle name="Normal 11 15 2 14 2 2 2" xfId="5340" xr:uid="{00000000-0005-0000-0000-0000AD470000}"/>
    <cellStyle name="Normal 11 15 2 14 2 3" xfId="5341" xr:uid="{00000000-0005-0000-0000-0000AE470000}"/>
    <cellStyle name="Normal 11 15 2 14 3" xfId="5342" xr:uid="{00000000-0005-0000-0000-0000AF470000}"/>
    <cellStyle name="Normal 11 15 2 14 3 2" xfId="5343" xr:uid="{00000000-0005-0000-0000-0000B0470000}"/>
    <cellStyle name="Normal 11 15 2 14 4" xfId="5344" xr:uid="{00000000-0005-0000-0000-0000B1470000}"/>
    <cellStyle name="Normal 11 15 2 15" xfId="5345" xr:uid="{00000000-0005-0000-0000-0000B2470000}"/>
    <cellStyle name="Normal 11 15 2 15 2" xfId="5346" xr:uid="{00000000-0005-0000-0000-0000B3470000}"/>
    <cellStyle name="Normal 11 15 2 15 2 2" xfId="5347" xr:uid="{00000000-0005-0000-0000-0000B4470000}"/>
    <cellStyle name="Normal 11 15 2 15 3" xfId="5348" xr:uid="{00000000-0005-0000-0000-0000B5470000}"/>
    <cellStyle name="Normal 11 15 2 16" xfId="5349" xr:uid="{00000000-0005-0000-0000-0000B6470000}"/>
    <cellStyle name="Normal 11 15 2 16 2" xfId="5350" xr:uid="{00000000-0005-0000-0000-0000B7470000}"/>
    <cellStyle name="Normal 11 15 2 16 2 2" xfId="5351" xr:uid="{00000000-0005-0000-0000-0000B8470000}"/>
    <cellStyle name="Normal 11 15 2 16 3" xfId="5352" xr:uid="{00000000-0005-0000-0000-0000B9470000}"/>
    <cellStyle name="Normal 11 15 2 17" xfId="5353" xr:uid="{00000000-0005-0000-0000-0000BA470000}"/>
    <cellStyle name="Normal 11 15 2 17 2" xfId="5354" xr:uid="{00000000-0005-0000-0000-0000BB470000}"/>
    <cellStyle name="Normal 11 15 2 17 2 2" xfId="5355" xr:uid="{00000000-0005-0000-0000-0000BC470000}"/>
    <cellStyle name="Normal 11 15 2 17 3" xfId="5356" xr:uid="{00000000-0005-0000-0000-0000BD470000}"/>
    <cellStyle name="Normal 11 15 2 18" xfId="5357" xr:uid="{00000000-0005-0000-0000-0000BE470000}"/>
    <cellStyle name="Normal 11 15 2 18 2" xfId="5358" xr:uid="{00000000-0005-0000-0000-0000BF470000}"/>
    <cellStyle name="Normal 11 15 2 18 2 2" xfId="5359" xr:uid="{00000000-0005-0000-0000-0000C0470000}"/>
    <cellStyle name="Normal 11 15 2 18 3" xfId="5360" xr:uid="{00000000-0005-0000-0000-0000C1470000}"/>
    <cellStyle name="Normal 11 15 2 19" xfId="5361" xr:uid="{00000000-0005-0000-0000-0000C2470000}"/>
    <cellStyle name="Normal 11 15 2 19 2" xfId="5362" xr:uid="{00000000-0005-0000-0000-0000C3470000}"/>
    <cellStyle name="Normal 11 15 2 2" xfId="5363" xr:uid="{00000000-0005-0000-0000-0000C4470000}"/>
    <cellStyle name="Normal 11 15 2 2 2" xfId="5364" xr:uid="{00000000-0005-0000-0000-0000C5470000}"/>
    <cellStyle name="Normal 11 15 2 2 2 2" xfId="5365" xr:uid="{00000000-0005-0000-0000-0000C6470000}"/>
    <cellStyle name="Normal 11 15 2 2 2 2 2" xfId="5366" xr:uid="{00000000-0005-0000-0000-0000C7470000}"/>
    <cellStyle name="Normal 11 15 2 2 2 3" xfId="5367" xr:uid="{00000000-0005-0000-0000-0000C8470000}"/>
    <cellStyle name="Normal 11 15 2 2 3" xfId="5368" xr:uid="{00000000-0005-0000-0000-0000C9470000}"/>
    <cellStyle name="Normal 11 15 2 2 3 2" xfId="5369" xr:uid="{00000000-0005-0000-0000-0000CA470000}"/>
    <cellStyle name="Normal 11 15 2 2 4" xfId="5370" xr:uid="{00000000-0005-0000-0000-0000CB470000}"/>
    <cellStyle name="Normal 11 15 2 20" xfId="5371" xr:uid="{00000000-0005-0000-0000-0000CC470000}"/>
    <cellStyle name="Normal 11 15 2 3" xfId="5372" xr:uid="{00000000-0005-0000-0000-0000CD470000}"/>
    <cellStyle name="Normal 11 15 2 3 2" xfId="5373" xr:uid="{00000000-0005-0000-0000-0000CE470000}"/>
    <cellStyle name="Normal 11 15 2 3 2 2" xfId="5374" xr:uid="{00000000-0005-0000-0000-0000CF470000}"/>
    <cellStyle name="Normal 11 15 2 3 2 2 2" xfId="5375" xr:uid="{00000000-0005-0000-0000-0000D0470000}"/>
    <cellStyle name="Normal 11 15 2 3 2 3" xfId="5376" xr:uid="{00000000-0005-0000-0000-0000D1470000}"/>
    <cellStyle name="Normal 11 15 2 3 3" xfId="5377" xr:uid="{00000000-0005-0000-0000-0000D2470000}"/>
    <cellStyle name="Normal 11 15 2 3 3 2" xfId="5378" xr:uid="{00000000-0005-0000-0000-0000D3470000}"/>
    <cellStyle name="Normal 11 15 2 3 4" xfId="5379" xr:uid="{00000000-0005-0000-0000-0000D4470000}"/>
    <cellStyle name="Normal 11 15 2 4" xfId="5380" xr:uid="{00000000-0005-0000-0000-0000D5470000}"/>
    <cellStyle name="Normal 11 15 2 4 2" xfId="5381" xr:uid="{00000000-0005-0000-0000-0000D6470000}"/>
    <cellStyle name="Normal 11 15 2 4 2 2" xfId="5382" xr:uid="{00000000-0005-0000-0000-0000D7470000}"/>
    <cellStyle name="Normal 11 15 2 4 2 2 2" xfId="5383" xr:uid="{00000000-0005-0000-0000-0000D8470000}"/>
    <cellStyle name="Normal 11 15 2 4 2 3" xfId="5384" xr:uid="{00000000-0005-0000-0000-0000D9470000}"/>
    <cellStyle name="Normal 11 15 2 4 3" xfId="5385" xr:uid="{00000000-0005-0000-0000-0000DA470000}"/>
    <cellStyle name="Normal 11 15 2 4 3 2" xfId="5386" xr:uid="{00000000-0005-0000-0000-0000DB470000}"/>
    <cellStyle name="Normal 11 15 2 4 4" xfId="5387" xr:uid="{00000000-0005-0000-0000-0000DC470000}"/>
    <cellStyle name="Normal 11 15 2 5" xfId="5388" xr:uid="{00000000-0005-0000-0000-0000DD470000}"/>
    <cellStyle name="Normal 11 15 2 5 2" xfId="5389" xr:uid="{00000000-0005-0000-0000-0000DE470000}"/>
    <cellStyle name="Normal 11 15 2 5 2 2" xfId="5390" xr:uid="{00000000-0005-0000-0000-0000DF470000}"/>
    <cellStyle name="Normal 11 15 2 5 2 2 2" xfId="5391" xr:uid="{00000000-0005-0000-0000-0000E0470000}"/>
    <cellStyle name="Normal 11 15 2 5 2 3" xfId="5392" xr:uid="{00000000-0005-0000-0000-0000E1470000}"/>
    <cellStyle name="Normal 11 15 2 5 3" xfId="5393" xr:uid="{00000000-0005-0000-0000-0000E2470000}"/>
    <cellStyle name="Normal 11 15 2 5 3 2" xfId="5394" xr:uid="{00000000-0005-0000-0000-0000E3470000}"/>
    <cellStyle name="Normal 11 15 2 5 4" xfId="5395" xr:uid="{00000000-0005-0000-0000-0000E4470000}"/>
    <cellStyle name="Normal 11 15 2 6" xfId="5396" xr:uid="{00000000-0005-0000-0000-0000E5470000}"/>
    <cellStyle name="Normal 11 15 2 6 2" xfId="5397" xr:uid="{00000000-0005-0000-0000-0000E6470000}"/>
    <cellStyle name="Normal 11 15 2 6 2 2" xfId="5398" xr:uid="{00000000-0005-0000-0000-0000E7470000}"/>
    <cellStyle name="Normal 11 15 2 6 2 2 2" xfId="5399" xr:uid="{00000000-0005-0000-0000-0000E8470000}"/>
    <cellStyle name="Normal 11 15 2 6 2 3" xfId="5400" xr:uid="{00000000-0005-0000-0000-0000E9470000}"/>
    <cellStyle name="Normal 11 15 2 6 3" xfId="5401" xr:uid="{00000000-0005-0000-0000-0000EA470000}"/>
    <cellStyle name="Normal 11 15 2 6 3 2" xfId="5402" xr:uid="{00000000-0005-0000-0000-0000EB470000}"/>
    <cellStyle name="Normal 11 15 2 6 4" xfId="5403" xr:uid="{00000000-0005-0000-0000-0000EC470000}"/>
    <cellStyle name="Normal 11 15 2 7" xfId="5404" xr:uid="{00000000-0005-0000-0000-0000ED470000}"/>
    <cellStyle name="Normal 11 15 2 7 2" xfId="5405" xr:uid="{00000000-0005-0000-0000-0000EE470000}"/>
    <cellStyle name="Normal 11 15 2 7 2 2" xfId="5406" xr:uid="{00000000-0005-0000-0000-0000EF470000}"/>
    <cellStyle name="Normal 11 15 2 7 2 2 2" xfId="5407" xr:uid="{00000000-0005-0000-0000-0000F0470000}"/>
    <cellStyle name="Normal 11 15 2 7 2 3" xfId="5408" xr:uid="{00000000-0005-0000-0000-0000F1470000}"/>
    <cellStyle name="Normal 11 15 2 7 3" xfId="5409" xr:uid="{00000000-0005-0000-0000-0000F2470000}"/>
    <cellStyle name="Normal 11 15 2 7 3 2" xfId="5410" xr:uid="{00000000-0005-0000-0000-0000F3470000}"/>
    <cellStyle name="Normal 11 15 2 7 4" xfId="5411" xr:uid="{00000000-0005-0000-0000-0000F4470000}"/>
    <cellStyle name="Normal 11 15 2 8" xfId="5412" xr:uid="{00000000-0005-0000-0000-0000F5470000}"/>
    <cellStyle name="Normal 11 15 2 8 2" xfId="5413" xr:uid="{00000000-0005-0000-0000-0000F6470000}"/>
    <cellStyle name="Normal 11 15 2 8 2 2" xfId="5414" xr:uid="{00000000-0005-0000-0000-0000F7470000}"/>
    <cellStyle name="Normal 11 15 2 8 2 2 2" xfId="5415" xr:uid="{00000000-0005-0000-0000-0000F8470000}"/>
    <cellStyle name="Normal 11 15 2 8 2 3" xfId="5416" xr:uid="{00000000-0005-0000-0000-0000F9470000}"/>
    <cellStyle name="Normal 11 15 2 8 3" xfId="5417" xr:uid="{00000000-0005-0000-0000-0000FA470000}"/>
    <cellStyle name="Normal 11 15 2 8 3 2" xfId="5418" xr:uid="{00000000-0005-0000-0000-0000FB470000}"/>
    <cellStyle name="Normal 11 15 2 8 4" xfId="5419" xr:uid="{00000000-0005-0000-0000-0000FC470000}"/>
    <cellStyle name="Normal 11 15 2 9" xfId="5420" xr:uid="{00000000-0005-0000-0000-0000FD470000}"/>
    <cellStyle name="Normal 11 15 2 9 2" xfId="5421" xr:uid="{00000000-0005-0000-0000-0000FE470000}"/>
    <cellStyle name="Normal 11 15 2 9 2 2" xfId="5422" xr:uid="{00000000-0005-0000-0000-0000FF470000}"/>
    <cellStyle name="Normal 11 15 2 9 2 2 2" xfId="5423" xr:uid="{00000000-0005-0000-0000-000000480000}"/>
    <cellStyle name="Normal 11 15 2 9 2 3" xfId="5424" xr:uid="{00000000-0005-0000-0000-000001480000}"/>
    <cellStyle name="Normal 11 15 2 9 3" xfId="5425" xr:uid="{00000000-0005-0000-0000-000002480000}"/>
    <cellStyle name="Normal 11 15 2 9 3 2" xfId="5426" xr:uid="{00000000-0005-0000-0000-000003480000}"/>
    <cellStyle name="Normal 11 15 2 9 4" xfId="5427" xr:uid="{00000000-0005-0000-0000-000004480000}"/>
    <cellStyle name="Normal 11 15 20" xfId="5428" xr:uid="{00000000-0005-0000-0000-000005480000}"/>
    <cellStyle name="Normal 11 15 20 2" xfId="5429" xr:uid="{00000000-0005-0000-0000-000006480000}"/>
    <cellStyle name="Normal 11 15 20 2 2" xfId="5430" xr:uid="{00000000-0005-0000-0000-000007480000}"/>
    <cellStyle name="Normal 11 15 20 3" xfId="5431" xr:uid="{00000000-0005-0000-0000-000008480000}"/>
    <cellStyle name="Normal 11 15 21" xfId="5432" xr:uid="{00000000-0005-0000-0000-000009480000}"/>
    <cellStyle name="Normal 11 15 21 2" xfId="5433" xr:uid="{00000000-0005-0000-0000-00000A480000}"/>
    <cellStyle name="Normal 11 15 21 2 2" xfId="5434" xr:uid="{00000000-0005-0000-0000-00000B480000}"/>
    <cellStyle name="Normal 11 15 21 3" xfId="5435" xr:uid="{00000000-0005-0000-0000-00000C480000}"/>
    <cellStyle name="Normal 11 15 22" xfId="5436" xr:uid="{00000000-0005-0000-0000-00000D480000}"/>
    <cellStyle name="Normal 11 15 22 2" xfId="5437" xr:uid="{00000000-0005-0000-0000-00000E480000}"/>
    <cellStyle name="Normal 11 15 22 2 2" xfId="5438" xr:uid="{00000000-0005-0000-0000-00000F480000}"/>
    <cellStyle name="Normal 11 15 22 3" xfId="5439" xr:uid="{00000000-0005-0000-0000-000010480000}"/>
    <cellStyle name="Normal 11 15 23" xfId="5440" xr:uid="{00000000-0005-0000-0000-000011480000}"/>
    <cellStyle name="Normal 11 15 23 2" xfId="5441" xr:uid="{00000000-0005-0000-0000-000012480000}"/>
    <cellStyle name="Normal 11 15 23 2 2" xfId="5442" xr:uid="{00000000-0005-0000-0000-000013480000}"/>
    <cellStyle name="Normal 11 15 23 3" xfId="5443" xr:uid="{00000000-0005-0000-0000-000014480000}"/>
    <cellStyle name="Normal 11 15 24" xfId="5444" xr:uid="{00000000-0005-0000-0000-000015480000}"/>
    <cellStyle name="Normal 11 15 24 2" xfId="5445" xr:uid="{00000000-0005-0000-0000-000016480000}"/>
    <cellStyle name="Normal 11 15 25" xfId="5446" xr:uid="{00000000-0005-0000-0000-000017480000}"/>
    <cellStyle name="Normal 11 15 25 2" xfId="5447" xr:uid="{00000000-0005-0000-0000-000018480000}"/>
    <cellStyle name="Normal 11 15 26" xfId="5448" xr:uid="{00000000-0005-0000-0000-000019480000}"/>
    <cellStyle name="Normal 11 15 26 2" xfId="5449" xr:uid="{00000000-0005-0000-0000-00001A480000}"/>
    <cellStyle name="Normal 11 15 27" xfId="5450" xr:uid="{00000000-0005-0000-0000-00001B480000}"/>
    <cellStyle name="Normal 11 15 27 2" xfId="5451" xr:uid="{00000000-0005-0000-0000-00001C480000}"/>
    <cellStyle name="Normal 11 15 28" xfId="5452" xr:uid="{00000000-0005-0000-0000-00001D480000}"/>
    <cellStyle name="Normal 11 15 28 2" xfId="5453" xr:uid="{00000000-0005-0000-0000-00001E480000}"/>
    <cellStyle name="Normal 11 15 29" xfId="5454" xr:uid="{00000000-0005-0000-0000-00001F480000}"/>
    <cellStyle name="Normal 11 15 29 2" xfId="5455" xr:uid="{00000000-0005-0000-0000-000020480000}"/>
    <cellStyle name="Normal 11 15 3" xfId="5456" xr:uid="{00000000-0005-0000-0000-000021480000}"/>
    <cellStyle name="Normal 11 15 3 2" xfId="5457" xr:uid="{00000000-0005-0000-0000-000022480000}"/>
    <cellStyle name="Normal 11 15 3 2 2" xfId="5458" xr:uid="{00000000-0005-0000-0000-000023480000}"/>
    <cellStyle name="Normal 11 15 3 2 2 2" xfId="5459" xr:uid="{00000000-0005-0000-0000-000024480000}"/>
    <cellStyle name="Normal 11 15 3 2 3" xfId="5460" xr:uid="{00000000-0005-0000-0000-000025480000}"/>
    <cellStyle name="Normal 11 15 3 3" xfId="5461" xr:uid="{00000000-0005-0000-0000-000026480000}"/>
    <cellStyle name="Normal 11 15 3 3 2" xfId="5462" xr:uid="{00000000-0005-0000-0000-000027480000}"/>
    <cellStyle name="Normal 11 15 3 4" xfId="5463" xr:uid="{00000000-0005-0000-0000-000028480000}"/>
    <cellStyle name="Normal 11 15 30" xfId="5464" xr:uid="{00000000-0005-0000-0000-000029480000}"/>
    <cellStyle name="Normal 11 15 31" xfId="5465" xr:uid="{00000000-0005-0000-0000-00002A480000}"/>
    <cellStyle name="Normal 11 15 32" xfId="5466" xr:uid="{00000000-0005-0000-0000-00002B480000}"/>
    <cellStyle name="Normal 11 15 33" xfId="5467" xr:uid="{00000000-0005-0000-0000-00002C480000}"/>
    <cellStyle name="Normal 11 15 34" xfId="5468" xr:uid="{00000000-0005-0000-0000-00002D480000}"/>
    <cellStyle name="Normal 11 15 35" xfId="5469" xr:uid="{00000000-0005-0000-0000-00002E480000}"/>
    <cellStyle name="Normal 11 15 36" xfId="5470" xr:uid="{00000000-0005-0000-0000-00002F480000}"/>
    <cellStyle name="Normal 11 15 37" xfId="5471" xr:uid="{00000000-0005-0000-0000-000030480000}"/>
    <cellStyle name="Normal 11 15 38" xfId="5472" xr:uid="{00000000-0005-0000-0000-000031480000}"/>
    <cellStyle name="Normal 11 15 39" xfId="5473" xr:uid="{00000000-0005-0000-0000-000032480000}"/>
    <cellStyle name="Normal 11 15 4" xfId="5474" xr:uid="{00000000-0005-0000-0000-000033480000}"/>
    <cellStyle name="Normal 11 15 4 2" xfId="5475" xr:uid="{00000000-0005-0000-0000-000034480000}"/>
    <cellStyle name="Normal 11 15 4 2 2" xfId="5476" xr:uid="{00000000-0005-0000-0000-000035480000}"/>
    <cellStyle name="Normal 11 15 4 2 2 2" xfId="5477" xr:uid="{00000000-0005-0000-0000-000036480000}"/>
    <cellStyle name="Normal 11 15 4 2 3" xfId="5478" xr:uid="{00000000-0005-0000-0000-000037480000}"/>
    <cellStyle name="Normal 11 15 4 3" xfId="5479" xr:uid="{00000000-0005-0000-0000-000038480000}"/>
    <cellStyle name="Normal 11 15 4 3 2" xfId="5480" xr:uid="{00000000-0005-0000-0000-000039480000}"/>
    <cellStyle name="Normal 11 15 4 4" xfId="5481" xr:uid="{00000000-0005-0000-0000-00003A480000}"/>
    <cellStyle name="Normal 11 15 40" xfId="5482" xr:uid="{00000000-0005-0000-0000-00003B480000}"/>
    <cellStyle name="Normal 11 15 41" xfId="5483" xr:uid="{00000000-0005-0000-0000-00003C480000}"/>
    <cellStyle name="Normal 11 15 5" xfId="5484" xr:uid="{00000000-0005-0000-0000-00003D480000}"/>
    <cellStyle name="Normal 11 15 5 2" xfId="5485" xr:uid="{00000000-0005-0000-0000-00003E480000}"/>
    <cellStyle name="Normal 11 15 5 2 2" xfId="5486" xr:uid="{00000000-0005-0000-0000-00003F480000}"/>
    <cellStyle name="Normal 11 15 5 2 2 2" xfId="5487" xr:uid="{00000000-0005-0000-0000-000040480000}"/>
    <cellStyle name="Normal 11 15 5 2 3" xfId="5488" xr:uid="{00000000-0005-0000-0000-000041480000}"/>
    <cellStyle name="Normal 11 15 5 3" xfId="5489" xr:uid="{00000000-0005-0000-0000-000042480000}"/>
    <cellStyle name="Normal 11 15 5 3 2" xfId="5490" xr:uid="{00000000-0005-0000-0000-000043480000}"/>
    <cellStyle name="Normal 11 15 5 4" xfId="5491" xr:uid="{00000000-0005-0000-0000-000044480000}"/>
    <cellStyle name="Normal 11 15 6" xfId="5492" xr:uid="{00000000-0005-0000-0000-000045480000}"/>
    <cellStyle name="Normal 11 15 6 2" xfId="5493" xr:uid="{00000000-0005-0000-0000-000046480000}"/>
    <cellStyle name="Normal 11 15 6 2 2" xfId="5494" xr:uid="{00000000-0005-0000-0000-000047480000}"/>
    <cellStyle name="Normal 11 15 6 2 2 2" xfId="5495" xr:uid="{00000000-0005-0000-0000-000048480000}"/>
    <cellStyle name="Normal 11 15 6 2 3" xfId="5496" xr:uid="{00000000-0005-0000-0000-000049480000}"/>
    <cellStyle name="Normal 11 15 6 3" xfId="5497" xr:uid="{00000000-0005-0000-0000-00004A480000}"/>
    <cellStyle name="Normal 11 15 6 3 2" xfId="5498" xr:uid="{00000000-0005-0000-0000-00004B480000}"/>
    <cellStyle name="Normal 11 15 6 4" xfId="5499" xr:uid="{00000000-0005-0000-0000-00004C480000}"/>
    <cellStyle name="Normal 11 15 7" xfId="5500" xr:uid="{00000000-0005-0000-0000-00004D480000}"/>
    <cellStyle name="Normal 11 15 7 2" xfId="5501" xr:uid="{00000000-0005-0000-0000-00004E480000}"/>
    <cellStyle name="Normal 11 15 7 2 2" xfId="5502" xr:uid="{00000000-0005-0000-0000-00004F480000}"/>
    <cellStyle name="Normal 11 15 7 2 2 2" xfId="5503" xr:uid="{00000000-0005-0000-0000-000050480000}"/>
    <cellStyle name="Normal 11 15 7 2 3" xfId="5504" xr:uid="{00000000-0005-0000-0000-000051480000}"/>
    <cellStyle name="Normal 11 15 7 3" xfId="5505" xr:uid="{00000000-0005-0000-0000-000052480000}"/>
    <cellStyle name="Normal 11 15 7 3 2" xfId="5506" xr:uid="{00000000-0005-0000-0000-000053480000}"/>
    <cellStyle name="Normal 11 15 7 4" xfId="5507" xr:uid="{00000000-0005-0000-0000-000054480000}"/>
    <cellStyle name="Normal 11 15 8" xfId="5508" xr:uid="{00000000-0005-0000-0000-000055480000}"/>
    <cellStyle name="Normal 11 15 8 2" xfId="5509" xr:uid="{00000000-0005-0000-0000-000056480000}"/>
    <cellStyle name="Normal 11 15 8 2 2" xfId="5510" xr:uid="{00000000-0005-0000-0000-000057480000}"/>
    <cellStyle name="Normal 11 15 8 2 2 2" xfId="5511" xr:uid="{00000000-0005-0000-0000-000058480000}"/>
    <cellStyle name="Normal 11 15 8 2 3" xfId="5512" xr:uid="{00000000-0005-0000-0000-000059480000}"/>
    <cellStyle name="Normal 11 15 8 3" xfId="5513" xr:uid="{00000000-0005-0000-0000-00005A480000}"/>
    <cellStyle name="Normal 11 15 8 3 2" xfId="5514" xr:uid="{00000000-0005-0000-0000-00005B480000}"/>
    <cellStyle name="Normal 11 15 8 4" xfId="5515" xr:uid="{00000000-0005-0000-0000-00005C480000}"/>
    <cellStyle name="Normal 11 15 9" xfId="5516" xr:uid="{00000000-0005-0000-0000-00005D480000}"/>
    <cellStyle name="Normal 11 15 9 2" xfId="5517" xr:uid="{00000000-0005-0000-0000-00005E480000}"/>
    <cellStyle name="Normal 11 15 9 2 2" xfId="5518" xr:uid="{00000000-0005-0000-0000-00005F480000}"/>
    <cellStyle name="Normal 11 15 9 2 2 2" xfId="5519" xr:uid="{00000000-0005-0000-0000-000060480000}"/>
    <cellStyle name="Normal 11 15 9 2 3" xfId="5520" xr:uid="{00000000-0005-0000-0000-000061480000}"/>
    <cellStyle name="Normal 11 15 9 3" xfId="5521" xr:uid="{00000000-0005-0000-0000-000062480000}"/>
    <cellStyle name="Normal 11 15 9 3 2" xfId="5522" xr:uid="{00000000-0005-0000-0000-000063480000}"/>
    <cellStyle name="Normal 11 15 9 4" xfId="5523" xr:uid="{00000000-0005-0000-0000-000064480000}"/>
    <cellStyle name="Normal 11 16" xfId="100" xr:uid="{00000000-0005-0000-0000-000065480000}"/>
    <cellStyle name="Normal 11 16 10" xfId="5524" xr:uid="{00000000-0005-0000-0000-000066480000}"/>
    <cellStyle name="Normal 11 16 10 2" xfId="5525" xr:uid="{00000000-0005-0000-0000-000067480000}"/>
    <cellStyle name="Normal 11 16 10 2 2" xfId="5526" xr:uid="{00000000-0005-0000-0000-000068480000}"/>
    <cellStyle name="Normal 11 16 10 2 2 2" xfId="5527" xr:uid="{00000000-0005-0000-0000-000069480000}"/>
    <cellStyle name="Normal 11 16 10 2 3" xfId="5528" xr:uid="{00000000-0005-0000-0000-00006A480000}"/>
    <cellStyle name="Normal 11 16 10 3" xfId="5529" xr:uid="{00000000-0005-0000-0000-00006B480000}"/>
    <cellStyle name="Normal 11 16 10 3 2" xfId="5530" xr:uid="{00000000-0005-0000-0000-00006C480000}"/>
    <cellStyle name="Normal 11 16 10 4" xfId="5531" xr:uid="{00000000-0005-0000-0000-00006D480000}"/>
    <cellStyle name="Normal 11 16 11" xfId="5532" xr:uid="{00000000-0005-0000-0000-00006E480000}"/>
    <cellStyle name="Normal 11 16 11 2" xfId="5533" xr:uid="{00000000-0005-0000-0000-00006F480000}"/>
    <cellStyle name="Normal 11 16 11 2 2" xfId="5534" xr:uid="{00000000-0005-0000-0000-000070480000}"/>
    <cellStyle name="Normal 11 16 11 2 2 2" xfId="5535" xr:uid="{00000000-0005-0000-0000-000071480000}"/>
    <cellStyle name="Normal 11 16 11 2 3" xfId="5536" xr:uid="{00000000-0005-0000-0000-000072480000}"/>
    <cellStyle name="Normal 11 16 11 3" xfId="5537" xr:uid="{00000000-0005-0000-0000-000073480000}"/>
    <cellStyle name="Normal 11 16 11 3 2" xfId="5538" xr:uid="{00000000-0005-0000-0000-000074480000}"/>
    <cellStyle name="Normal 11 16 11 4" xfId="5539" xr:uid="{00000000-0005-0000-0000-000075480000}"/>
    <cellStyle name="Normal 11 16 12" xfId="5540" xr:uid="{00000000-0005-0000-0000-000076480000}"/>
    <cellStyle name="Normal 11 16 12 2" xfId="5541" xr:uid="{00000000-0005-0000-0000-000077480000}"/>
    <cellStyle name="Normal 11 16 12 2 2" xfId="5542" xr:uid="{00000000-0005-0000-0000-000078480000}"/>
    <cellStyle name="Normal 11 16 12 2 2 2" xfId="5543" xr:uid="{00000000-0005-0000-0000-000079480000}"/>
    <cellStyle name="Normal 11 16 12 2 3" xfId="5544" xr:uid="{00000000-0005-0000-0000-00007A480000}"/>
    <cellStyle name="Normal 11 16 12 3" xfId="5545" xr:uid="{00000000-0005-0000-0000-00007B480000}"/>
    <cellStyle name="Normal 11 16 12 3 2" xfId="5546" xr:uid="{00000000-0005-0000-0000-00007C480000}"/>
    <cellStyle name="Normal 11 16 12 4" xfId="5547" xr:uid="{00000000-0005-0000-0000-00007D480000}"/>
    <cellStyle name="Normal 11 16 13" xfId="5548" xr:uid="{00000000-0005-0000-0000-00007E480000}"/>
    <cellStyle name="Normal 11 16 13 2" xfId="5549" xr:uid="{00000000-0005-0000-0000-00007F480000}"/>
    <cellStyle name="Normal 11 16 13 2 2" xfId="5550" xr:uid="{00000000-0005-0000-0000-000080480000}"/>
    <cellStyle name="Normal 11 16 13 2 2 2" xfId="5551" xr:uid="{00000000-0005-0000-0000-000081480000}"/>
    <cellStyle name="Normal 11 16 13 2 3" xfId="5552" xr:uid="{00000000-0005-0000-0000-000082480000}"/>
    <cellStyle name="Normal 11 16 13 3" xfId="5553" xr:uid="{00000000-0005-0000-0000-000083480000}"/>
    <cellStyle name="Normal 11 16 13 3 2" xfId="5554" xr:uid="{00000000-0005-0000-0000-000084480000}"/>
    <cellStyle name="Normal 11 16 13 4" xfId="5555" xr:uid="{00000000-0005-0000-0000-000085480000}"/>
    <cellStyle name="Normal 11 16 14" xfId="5556" xr:uid="{00000000-0005-0000-0000-000086480000}"/>
    <cellStyle name="Normal 11 16 14 2" xfId="5557" xr:uid="{00000000-0005-0000-0000-000087480000}"/>
    <cellStyle name="Normal 11 16 14 2 2" xfId="5558" xr:uid="{00000000-0005-0000-0000-000088480000}"/>
    <cellStyle name="Normal 11 16 14 2 2 2" xfId="5559" xr:uid="{00000000-0005-0000-0000-000089480000}"/>
    <cellStyle name="Normal 11 16 14 2 3" xfId="5560" xr:uid="{00000000-0005-0000-0000-00008A480000}"/>
    <cellStyle name="Normal 11 16 14 3" xfId="5561" xr:uid="{00000000-0005-0000-0000-00008B480000}"/>
    <cellStyle name="Normal 11 16 14 3 2" xfId="5562" xr:uid="{00000000-0005-0000-0000-00008C480000}"/>
    <cellStyle name="Normal 11 16 14 4" xfId="5563" xr:uid="{00000000-0005-0000-0000-00008D480000}"/>
    <cellStyle name="Normal 11 16 15" xfId="5564" xr:uid="{00000000-0005-0000-0000-00008E480000}"/>
    <cellStyle name="Normal 11 16 15 2" xfId="5565" xr:uid="{00000000-0005-0000-0000-00008F480000}"/>
    <cellStyle name="Normal 11 16 15 2 2" xfId="5566" xr:uid="{00000000-0005-0000-0000-000090480000}"/>
    <cellStyle name="Normal 11 16 15 2 2 2" xfId="5567" xr:uid="{00000000-0005-0000-0000-000091480000}"/>
    <cellStyle name="Normal 11 16 15 2 3" xfId="5568" xr:uid="{00000000-0005-0000-0000-000092480000}"/>
    <cellStyle name="Normal 11 16 15 3" xfId="5569" xr:uid="{00000000-0005-0000-0000-000093480000}"/>
    <cellStyle name="Normal 11 16 15 3 2" xfId="5570" xr:uid="{00000000-0005-0000-0000-000094480000}"/>
    <cellStyle name="Normal 11 16 15 4" xfId="5571" xr:uid="{00000000-0005-0000-0000-000095480000}"/>
    <cellStyle name="Normal 11 16 16" xfId="5572" xr:uid="{00000000-0005-0000-0000-000096480000}"/>
    <cellStyle name="Normal 11 16 16 2" xfId="5573" xr:uid="{00000000-0005-0000-0000-000097480000}"/>
    <cellStyle name="Normal 11 16 16 2 2" xfId="5574" xr:uid="{00000000-0005-0000-0000-000098480000}"/>
    <cellStyle name="Normal 11 16 16 2 2 2" xfId="5575" xr:uid="{00000000-0005-0000-0000-000099480000}"/>
    <cellStyle name="Normal 11 16 16 2 3" xfId="5576" xr:uid="{00000000-0005-0000-0000-00009A480000}"/>
    <cellStyle name="Normal 11 16 16 3" xfId="5577" xr:uid="{00000000-0005-0000-0000-00009B480000}"/>
    <cellStyle name="Normal 11 16 16 3 2" xfId="5578" xr:uid="{00000000-0005-0000-0000-00009C480000}"/>
    <cellStyle name="Normal 11 16 16 4" xfId="5579" xr:uid="{00000000-0005-0000-0000-00009D480000}"/>
    <cellStyle name="Normal 11 16 17" xfId="5580" xr:uid="{00000000-0005-0000-0000-00009E480000}"/>
    <cellStyle name="Normal 11 16 17 2" xfId="5581" xr:uid="{00000000-0005-0000-0000-00009F480000}"/>
    <cellStyle name="Normal 11 16 17 2 2" xfId="5582" xr:uid="{00000000-0005-0000-0000-0000A0480000}"/>
    <cellStyle name="Normal 11 16 17 2 2 2" xfId="5583" xr:uid="{00000000-0005-0000-0000-0000A1480000}"/>
    <cellStyle name="Normal 11 16 17 2 3" xfId="5584" xr:uid="{00000000-0005-0000-0000-0000A2480000}"/>
    <cellStyle name="Normal 11 16 17 3" xfId="5585" xr:uid="{00000000-0005-0000-0000-0000A3480000}"/>
    <cellStyle name="Normal 11 16 17 3 2" xfId="5586" xr:uid="{00000000-0005-0000-0000-0000A4480000}"/>
    <cellStyle name="Normal 11 16 17 4" xfId="5587" xr:uid="{00000000-0005-0000-0000-0000A5480000}"/>
    <cellStyle name="Normal 11 16 18" xfId="5588" xr:uid="{00000000-0005-0000-0000-0000A6480000}"/>
    <cellStyle name="Normal 11 16 18 2" xfId="5589" xr:uid="{00000000-0005-0000-0000-0000A7480000}"/>
    <cellStyle name="Normal 11 16 18 2 2" xfId="5590" xr:uid="{00000000-0005-0000-0000-0000A8480000}"/>
    <cellStyle name="Normal 11 16 18 2 2 2" xfId="5591" xr:uid="{00000000-0005-0000-0000-0000A9480000}"/>
    <cellStyle name="Normal 11 16 18 2 3" xfId="5592" xr:uid="{00000000-0005-0000-0000-0000AA480000}"/>
    <cellStyle name="Normal 11 16 18 3" xfId="5593" xr:uid="{00000000-0005-0000-0000-0000AB480000}"/>
    <cellStyle name="Normal 11 16 18 3 2" xfId="5594" xr:uid="{00000000-0005-0000-0000-0000AC480000}"/>
    <cellStyle name="Normal 11 16 18 4" xfId="5595" xr:uid="{00000000-0005-0000-0000-0000AD480000}"/>
    <cellStyle name="Normal 11 16 19" xfId="5596" xr:uid="{00000000-0005-0000-0000-0000AE480000}"/>
    <cellStyle name="Normal 11 16 19 2" xfId="5597" xr:uid="{00000000-0005-0000-0000-0000AF480000}"/>
    <cellStyle name="Normal 11 16 19 2 2" xfId="5598" xr:uid="{00000000-0005-0000-0000-0000B0480000}"/>
    <cellStyle name="Normal 11 16 19 2 2 2" xfId="5599" xr:uid="{00000000-0005-0000-0000-0000B1480000}"/>
    <cellStyle name="Normal 11 16 19 2 3" xfId="5600" xr:uid="{00000000-0005-0000-0000-0000B2480000}"/>
    <cellStyle name="Normal 11 16 19 3" xfId="5601" xr:uid="{00000000-0005-0000-0000-0000B3480000}"/>
    <cellStyle name="Normal 11 16 19 3 2" xfId="5602" xr:uid="{00000000-0005-0000-0000-0000B4480000}"/>
    <cellStyle name="Normal 11 16 19 4" xfId="5603" xr:uid="{00000000-0005-0000-0000-0000B5480000}"/>
    <cellStyle name="Normal 11 16 2" xfId="5604" xr:uid="{00000000-0005-0000-0000-0000B6480000}"/>
    <cellStyle name="Normal 11 16 2 10" xfId="5605" xr:uid="{00000000-0005-0000-0000-0000B7480000}"/>
    <cellStyle name="Normal 11 16 2 10 2" xfId="5606" xr:uid="{00000000-0005-0000-0000-0000B8480000}"/>
    <cellStyle name="Normal 11 16 2 10 2 2" xfId="5607" xr:uid="{00000000-0005-0000-0000-0000B9480000}"/>
    <cellStyle name="Normal 11 16 2 10 2 2 2" xfId="5608" xr:uid="{00000000-0005-0000-0000-0000BA480000}"/>
    <cellStyle name="Normal 11 16 2 10 2 3" xfId="5609" xr:uid="{00000000-0005-0000-0000-0000BB480000}"/>
    <cellStyle name="Normal 11 16 2 10 3" xfId="5610" xr:uid="{00000000-0005-0000-0000-0000BC480000}"/>
    <cellStyle name="Normal 11 16 2 10 3 2" xfId="5611" xr:uid="{00000000-0005-0000-0000-0000BD480000}"/>
    <cellStyle name="Normal 11 16 2 10 4" xfId="5612" xr:uid="{00000000-0005-0000-0000-0000BE480000}"/>
    <cellStyle name="Normal 11 16 2 11" xfId="5613" xr:uid="{00000000-0005-0000-0000-0000BF480000}"/>
    <cellStyle name="Normal 11 16 2 11 2" xfId="5614" xr:uid="{00000000-0005-0000-0000-0000C0480000}"/>
    <cellStyle name="Normal 11 16 2 11 2 2" xfId="5615" xr:uid="{00000000-0005-0000-0000-0000C1480000}"/>
    <cellStyle name="Normal 11 16 2 11 2 2 2" xfId="5616" xr:uid="{00000000-0005-0000-0000-0000C2480000}"/>
    <cellStyle name="Normal 11 16 2 11 2 3" xfId="5617" xr:uid="{00000000-0005-0000-0000-0000C3480000}"/>
    <cellStyle name="Normal 11 16 2 11 3" xfId="5618" xr:uid="{00000000-0005-0000-0000-0000C4480000}"/>
    <cellStyle name="Normal 11 16 2 11 3 2" xfId="5619" xr:uid="{00000000-0005-0000-0000-0000C5480000}"/>
    <cellStyle name="Normal 11 16 2 11 4" xfId="5620" xr:uid="{00000000-0005-0000-0000-0000C6480000}"/>
    <cellStyle name="Normal 11 16 2 12" xfId="5621" xr:uid="{00000000-0005-0000-0000-0000C7480000}"/>
    <cellStyle name="Normal 11 16 2 12 2" xfId="5622" xr:uid="{00000000-0005-0000-0000-0000C8480000}"/>
    <cellStyle name="Normal 11 16 2 12 2 2" xfId="5623" xr:uid="{00000000-0005-0000-0000-0000C9480000}"/>
    <cellStyle name="Normal 11 16 2 12 2 2 2" xfId="5624" xr:uid="{00000000-0005-0000-0000-0000CA480000}"/>
    <cellStyle name="Normal 11 16 2 12 2 3" xfId="5625" xr:uid="{00000000-0005-0000-0000-0000CB480000}"/>
    <cellStyle name="Normal 11 16 2 12 3" xfId="5626" xr:uid="{00000000-0005-0000-0000-0000CC480000}"/>
    <cellStyle name="Normal 11 16 2 12 3 2" xfId="5627" xr:uid="{00000000-0005-0000-0000-0000CD480000}"/>
    <cellStyle name="Normal 11 16 2 12 4" xfId="5628" xr:uid="{00000000-0005-0000-0000-0000CE480000}"/>
    <cellStyle name="Normal 11 16 2 13" xfId="5629" xr:uid="{00000000-0005-0000-0000-0000CF480000}"/>
    <cellStyle name="Normal 11 16 2 13 2" xfId="5630" xr:uid="{00000000-0005-0000-0000-0000D0480000}"/>
    <cellStyle name="Normal 11 16 2 13 2 2" xfId="5631" xr:uid="{00000000-0005-0000-0000-0000D1480000}"/>
    <cellStyle name="Normal 11 16 2 13 2 2 2" xfId="5632" xr:uid="{00000000-0005-0000-0000-0000D2480000}"/>
    <cellStyle name="Normal 11 16 2 13 2 3" xfId="5633" xr:uid="{00000000-0005-0000-0000-0000D3480000}"/>
    <cellStyle name="Normal 11 16 2 13 3" xfId="5634" xr:uid="{00000000-0005-0000-0000-0000D4480000}"/>
    <cellStyle name="Normal 11 16 2 13 3 2" xfId="5635" xr:uid="{00000000-0005-0000-0000-0000D5480000}"/>
    <cellStyle name="Normal 11 16 2 13 4" xfId="5636" xr:uid="{00000000-0005-0000-0000-0000D6480000}"/>
    <cellStyle name="Normal 11 16 2 14" xfId="5637" xr:uid="{00000000-0005-0000-0000-0000D7480000}"/>
    <cellStyle name="Normal 11 16 2 14 2" xfId="5638" xr:uid="{00000000-0005-0000-0000-0000D8480000}"/>
    <cellStyle name="Normal 11 16 2 14 2 2" xfId="5639" xr:uid="{00000000-0005-0000-0000-0000D9480000}"/>
    <cellStyle name="Normal 11 16 2 14 2 2 2" xfId="5640" xr:uid="{00000000-0005-0000-0000-0000DA480000}"/>
    <cellStyle name="Normal 11 16 2 14 2 3" xfId="5641" xr:uid="{00000000-0005-0000-0000-0000DB480000}"/>
    <cellStyle name="Normal 11 16 2 14 3" xfId="5642" xr:uid="{00000000-0005-0000-0000-0000DC480000}"/>
    <cellStyle name="Normal 11 16 2 14 3 2" xfId="5643" xr:uid="{00000000-0005-0000-0000-0000DD480000}"/>
    <cellStyle name="Normal 11 16 2 14 4" xfId="5644" xr:uid="{00000000-0005-0000-0000-0000DE480000}"/>
    <cellStyle name="Normal 11 16 2 15" xfId="5645" xr:uid="{00000000-0005-0000-0000-0000DF480000}"/>
    <cellStyle name="Normal 11 16 2 15 2" xfId="5646" xr:uid="{00000000-0005-0000-0000-0000E0480000}"/>
    <cellStyle name="Normal 11 16 2 15 2 2" xfId="5647" xr:uid="{00000000-0005-0000-0000-0000E1480000}"/>
    <cellStyle name="Normal 11 16 2 15 3" xfId="5648" xr:uid="{00000000-0005-0000-0000-0000E2480000}"/>
    <cellStyle name="Normal 11 16 2 16" xfId="5649" xr:uid="{00000000-0005-0000-0000-0000E3480000}"/>
    <cellStyle name="Normal 11 16 2 16 2" xfId="5650" xr:uid="{00000000-0005-0000-0000-0000E4480000}"/>
    <cellStyle name="Normal 11 16 2 16 2 2" xfId="5651" xr:uid="{00000000-0005-0000-0000-0000E5480000}"/>
    <cellStyle name="Normal 11 16 2 16 3" xfId="5652" xr:uid="{00000000-0005-0000-0000-0000E6480000}"/>
    <cellStyle name="Normal 11 16 2 17" xfId="5653" xr:uid="{00000000-0005-0000-0000-0000E7480000}"/>
    <cellStyle name="Normal 11 16 2 17 2" xfId="5654" xr:uid="{00000000-0005-0000-0000-0000E8480000}"/>
    <cellStyle name="Normal 11 16 2 17 2 2" xfId="5655" xr:uid="{00000000-0005-0000-0000-0000E9480000}"/>
    <cellStyle name="Normal 11 16 2 17 3" xfId="5656" xr:uid="{00000000-0005-0000-0000-0000EA480000}"/>
    <cellStyle name="Normal 11 16 2 18" xfId="5657" xr:uid="{00000000-0005-0000-0000-0000EB480000}"/>
    <cellStyle name="Normal 11 16 2 18 2" xfId="5658" xr:uid="{00000000-0005-0000-0000-0000EC480000}"/>
    <cellStyle name="Normal 11 16 2 18 2 2" xfId="5659" xr:uid="{00000000-0005-0000-0000-0000ED480000}"/>
    <cellStyle name="Normal 11 16 2 18 3" xfId="5660" xr:uid="{00000000-0005-0000-0000-0000EE480000}"/>
    <cellStyle name="Normal 11 16 2 19" xfId="5661" xr:uid="{00000000-0005-0000-0000-0000EF480000}"/>
    <cellStyle name="Normal 11 16 2 19 2" xfId="5662" xr:uid="{00000000-0005-0000-0000-0000F0480000}"/>
    <cellStyle name="Normal 11 16 2 2" xfId="5663" xr:uid="{00000000-0005-0000-0000-0000F1480000}"/>
    <cellStyle name="Normal 11 16 2 2 2" xfId="5664" xr:uid="{00000000-0005-0000-0000-0000F2480000}"/>
    <cellStyle name="Normal 11 16 2 2 2 2" xfId="5665" xr:uid="{00000000-0005-0000-0000-0000F3480000}"/>
    <cellStyle name="Normal 11 16 2 2 2 2 2" xfId="5666" xr:uid="{00000000-0005-0000-0000-0000F4480000}"/>
    <cellStyle name="Normal 11 16 2 2 2 3" xfId="5667" xr:uid="{00000000-0005-0000-0000-0000F5480000}"/>
    <cellStyle name="Normal 11 16 2 2 3" xfId="5668" xr:uid="{00000000-0005-0000-0000-0000F6480000}"/>
    <cellStyle name="Normal 11 16 2 2 3 2" xfId="5669" xr:uid="{00000000-0005-0000-0000-0000F7480000}"/>
    <cellStyle name="Normal 11 16 2 2 4" xfId="5670" xr:uid="{00000000-0005-0000-0000-0000F8480000}"/>
    <cellStyle name="Normal 11 16 2 20" xfId="5671" xr:uid="{00000000-0005-0000-0000-0000F9480000}"/>
    <cellStyle name="Normal 11 16 2 3" xfId="5672" xr:uid="{00000000-0005-0000-0000-0000FA480000}"/>
    <cellStyle name="Normal 11 16 2 3 2" xfId="5673" xr:uid="{00000000-0005-0000-0000-0000FB480000}"/>
    <cellStyle name="Normal 11 16 2 3 2 2" xfId="5674" xr:uid="{00000000-0005-0000-0000-0000FC480000}"/>
    <cellStyle name="Normal 11 16 2 3 2 2 2" xfId="5675" xr:uid="{00000000-0005-0000-0000-0000FD480000}"/>
    <cellStyle name="Normal 11 16 2 3 2 3" xfId="5676" xr:uid="{00000000-0005-0000-0000-0000FE480000}"/>
    <cellStyle name="Normal 11 16 2 3 3" xfId="5677" xr:uid="{00000000-0005-0000-0000-0000FF480000}"/>
    <cellStyle name="Normal 11 16 2 3 3 2" xfId="5678" xr:uid="{00000000-0005-0000-0000-000000490000}"/>
    <cellStyle name="Normal 11 16 2 3 4" xfId="5679" xr:uid="{00000000-0005-0000-0000-000001490000}"/>
    <cellStyle name="Normal 11 16 2 4" xfId="5680" xr:uid="{00000000-0005-0000-0000-000002490000}"/>
    <cellStyle name="Normal 11 16 2 4 2" xfId="5681" xr:uid="{00000000-0005-0000-0000-000003490000}"/>
    <cellStyle name="Normal 11 16 2 4 2 2" xfId="5682" xr:uid="{00000000-0005-0000-0000-000004490000}"/>
    <cellStyle name="Normal 11 16 2 4 2 2 2" xfId="5683" xr:uid="{00000000-0005-0000-0000-000005490000}"/>
    <cellStyle name="Normal 11 16 2 4 2 3" xfId="5684" xr:uid="{00000000-0005-0000-0000-000006490000}"/>
    <cellStyle name="Normal 11 16 2 4 3" xfId="5685" xr:uid="{00000000-0005-0000-0000-000007490000}"/>
    <cellStyle name="Normal 11 16 2 4 3 2" xfId="5686" xr:uid="{00000000-0005-0000-0000-000008490000}"/>
    <cellStyle name="Normal 11 16 2 4 4" xfId="5687" xr:uid="{00000000-0005-0000-0000-000009490000}"/>
    <cellStyle name="Normal 11 16 2 5" xfId="5688" xr:uid="{00000000-0005-0000-0000-00000A490000}"/>
    <cellStyle name="Normal 11 16 2 5 2" xfId="5689" xr:uid="{00000000-0005-0000-0000-00000B490000}"/>
    <cellStyle name="Normal 11 16 2 5 2 2" xfId="5690" xr:uid="{00000000-0005-0000-0000-00000C490000}"/>
    <cellStyle name="Normal 11 16 2 5 2 2 2" xfId="5691" xr:uid="{00000000-0005-0000-0000-00000D490000}"/>
    <cellStyle name="Normal 11 16 2 5 2 3" xfId="5692" xr:uid="{00000000-0005-0000-0000-00000E490000}"/>
    <cellStyle name="Normal 11 16 2 5 3" xfId="5693" xr:uid="{00000000-0005-0000-0000-00000F490000}"/>
    <cellStyle name="Normal 11 16 2 5 3 2" xfId="5694" xr:uid="{00000000-0005-0000-0000-000010490000}"/>
    <cellStyle name="Normal 11 16 2 5 4" xfId="5695" xr:uid="{00000000-0005-0000-0000-000011490000}"/>
    <cellStyle name="Normal 11 16 2 6" xfId="5696" xr:uid="{00000000-0005-0000-0000-000012490000}"/>
    <cellStyle name="Normal 11 16 2 6 2" xfId="5697" xr:uid="{00000000-0005-0000-0000-000013490000}"/>
    <cellStyle name="Normal 11 16 2 6 2 2" xfId="5698" xr:uid="{00000000-0005-0000-0000-000014490000}"/>
    <cellStyle name="Normal 11 16 2 6 2 2 2" xfId="5699" xr:uid="{00000000-0005-0000-0000-000015490000}"/>
    <cellStyle name="Normal 11 16 2 6 2 3" xfId="5700" xr:uid="{00000000-0005-0000-0000-000016490000}"/>
    <cellStyle name="Normal 11 16 2 6 3" xfId="5701" xr:uid="{00000000-0005-0000-0000-000017490000}"/>
    <cellStyle name="Normal 11 16 2 6 3 2" xfId="5702" xr:uid="{00000000-0005-0000-0000-000018490000}"/>
    <cellStyle name="Normal 11 16 2 6 4" xfId="5703" xr:uid="{00000000-0005-0000-0000-000019490000}"/>
    <cellStyle name="Normal 11 16 2 7" xfId="5704" xr:uid="{00000000-0005-0000-0000-00001A490000}"/>
    <cellStyle name="Normal 11 16 2 7 2" xfId="5705" xr:uid="{00000000-0005-0000-0000-00001B490000}"/>
    <cellStyle name="Normal 11 16 2 7 2 2" xfId="5706" xr:uid="{00000000-0005-0000-0000-00001C490000}"/>
    <cellStyle name="Normal 11 16 2 7 2 2 2" xfId="5707" xr:uid="{00000000-0005-0000-0000-00001D490000}"/>
    <cellStyle name="Normal 11 16 2 7 2 3" xfId="5708" xr:uid="{00000000-0005-0000-0000-00001E490000}"/>
    <cellStyle name="Normal 11 16 2 7 3" xfId="5709" xr:uid="{00000000-0005-0000-0000-00001F490000}"/>
    <cellStyle name="Normal 11 16 2 7 3 2" xfId="5710" xr:uid="{00000000-0005-0000-0000-000020490000}"/>
    <cellStyle name="Normal 11 16 2 7 4" xfId="5711" xr:uid="{00000000-0005-0000-0000-000021490000}"/>
    <cellStyle name="Normal 11 16 2 8" xfId="5712" xr:uid="{00000000-0005-0000-0000-000022490000}"/>
    <cellStyle name="Normal 11 16 2 8 2" xfId="5713" xr:uid="{00000000-0005-0000-0000-000023490000}"/>
    <cellStyle name="Normal 11 16 2 8 2 2" xfId="5714" xr:uid="{00000000-0005-0000-0000-000024490000}"/>
    <cellStyle name="Normal 11 16 2 8 2 2 2" xfId="5715" xr:uid="{00000000-0005-0000-0000-000025490000}"/>
    <cellStyle name="Normal 11 16 2 8 2 3" xfId="5716" xr:uid="{00000000-0005-0000-0000-000026490000}"/>
    <cellStyle name="Normal 11 16 2 8 3" xfId="5717" xr:uid="{00000000-0005-0000-0000-000027490000}"/>
    <cellStyle name="Normal 11 16 2 8 3 2" xfId="5718" xr:uid="{00000000-0005-0000-0000-000028490000}"/>
    <cellStyle name="Normal 11 16 2 8 4" xfId="5719" xr:uid="{00000000-0005-0000-0000-000029490000}"/>
    <cellStyle name="Normal 11 16 2 9" xfId="5720" xr:uid="{00000000-0005-0000-0000-00002A490000}"/>
    <cellStyle name="Normal 11 16 2 9 2" xfId="5721" xr:uid="{00000000-0005-0000-0000-00002B490000}"/>
    <cellStyle name="Normal 11 16 2 9 2 2" xfId="5722" xr:uid="{00000000-0005-0000-0000-00002C490000}"/>
    <cellStyle name="Normal 11 16 2 9 2 2 2" xfId="5723" xr:uid="{00000000-0005-0000-0000-00002D490000}"/>
    <cellStyle name="Normal 11 16 2 9 2 3" xfId="5724" xr:uid="{00000000-0005-0000-0000-00002E490000}"/>
    <cellStyle name="Normal 11 16 2 9 3" xfId="5725" xr:uid="{00000000-0005-0000-0000-00002F490000}"/>
    <cellStyle name="Normal 11 16 2 9 3 2" xfId="5726" xr:uid="{00000000-0005-0000-0000-000030490000}"/>
    <cellStyle name="Normal 11 16 2 9 4" xfId="5727" xr:uid="{00000000-0005-0000-0000-000031490000}"/>
    <cellStyle name="Normal 11 16 20" xfId="5728" xr:uid="{00000000-0005-0000-0000-000032490000}"/>
    <cellStyle name="Normal 11 16 20 2" xfId="5729" xr:uid="{00000000-0005-0000-0000-000033490000}"/>
    <cellStyle name="Normal 11 16 20 2 2" xfId="5730" xr:uid="{00000000-0005-0000-0000-000034490000}"/>
    <cellStyle name="Normal 11 16 20 3" xfId="5731" xr:uid="{00000000-0005-0000-0000-000035490000}"/>
    <cellStyle name="Normal 11 16 21" xfId="5732" xr:uid="{00000000-0005-0000-0000-000036490000}"/>
    <cellStyle name="Normal 11 16 21 2" xfId="5733" xr:uid="{00000000-0005-0000-0000-000037490000}"/>
    <cellStyle name="Normal 11 16 21 2 2" xfId="5734" xr:uid="{00000000-0005-0000-0000-000038490000}"/>
    <cellStyle name="Normal 11 16 21 3" xfId="5735" xr:uid="{00000000-0005-0000-0000-000039490000}"/>
    <cellStyle name="Normal 11 16 22" xfId="5736" xr:uid="{00000000-0005-0000-0000-00003A490000}"/>
    <cellStyle name="Normal 11 16 22 2" xfId="5737" xr:uid="{00000000-0005-0000-0000-00003B490000}"/>
    <cellStyle name="Normal 11 16 22 2 2" xfId="5738" xr:uid="{00000000-0005-0000-0000-00003C490000}"/>
    <cellStyle name="Normal 11 16 22 3" xfId="5739" xr:uid="{00000000-0005-0000-0000-00003D490000}"/>
    <cellStyle name="Normal 11 16 23" xfId="5740" xr:uid="{00000000-0005-0000-0000-00003E490000}"/>
    <cellStyle name="Normal 11 16 23 2" xfId="5741" xr:uid="{00000000-0005-0000-0000-00003F490000}"/>
    <cellStyle name="Normal 11 16 23 2 2" xfId="5742" xr:uid="{00000000-0005-0000-0000-000040490000}"/>
    <cellStyle name="Normal 11 16 23 3" xfId="5743" xr:uid="{00000000-0005-0000-0000-000041490000}"/>
    <cellStyle name="Normal 11 16 24" xfId="5744" xr:uid="{00000000-0005-0000-0000-000042490000}"/>
    <cellStyle name="Normal 11 16 24 2" xfId="5745" xr:uid="{00000000-0005-0000-0000-000043490000}"/>
    <cellStyle name="Normal 11 16 25" xfId="5746" xr:uid="{00000000-0005-0000-0000-000044490000}"/>
    <cellStyle name="Normal 11 16 25 2" xfId="5747" xr:uid="{00000000-0005-0000-0000-000045490000}"/>
    <cellStyle name="Normal 11 16 26" xfId="5748" xr:uid="{00000000-0005-0000-0000-000046490000}"/>
    <cellStyle name="Normal 11 16 26 2" xfId="5749" xr:uid="{00000000-0005-0000-0000-000047490000}"/>
    <cellStyle name="Normal 11 16 27" xfId="5750" xr:uid="{00000000-0005-0000-0000-000048490000}"/>
    <cellStyle name="Normal 11 16 27 2" xfId="5751" xr:uid="{00000000-0005-0000-0000-000049490000}"/>
    <cellStyle name="Normal 11 16 28" xfId="5752" xr:uid="{00000000-0005-0000-0000-00004A490000}"/>
    <cellStyle name="Normal 11 16 28 2" xfId="5753" xr:uid="{00000000-0005-0000-0000-00004B490000}"/>
    <cellStyle name="Normal 11 16 29" xfId="5754" xr:uid="{00000000-0005-0000-0000-00004C490000}"/>
    <cellStyle name="Normal 11 16 29 2" xfId="5755" xr:uid="{00000000-0005-0000-0000-00004D490000}"/>
    <cellStyle name="Normal 11 16 3" xfId="5756" xr:uid="{00000000-0005-0000-0000-00004E490000}"/>
    <cellStyle name="Normal 11 16 3 2" xfId="5757" xr:uid="{00000000-0005-0000-0000-00004F490000}"/>
    <cellStyle name="Normal 11 16 3 2 2" xfId="5758" xr:uid="{00000000-0005-0000-0000-000050490000}"/>
    <cellStyle name="Normal 11 16 3 2 2 2" xfId="5759" xr:uid="{00000000-0005-0000-0000-000051490000}"/>
    <cellStyle name="Normal 11 16 3 2 3" xfId="5760" xr:uid="{00000000-0005-0000-0000-000052490000}"/>
    <cellStyle name="Normal 11 16 3 3" xfId="5761" xr:uid="{00000000-0005-0000-0000-000053490000}"/>
    <cellStyle name="Normal 11 16 3 3 2" xfId="5762" xr:uid="{00000000-0005-0000-0000-000054490000}"/>
    <cellStyle name="Normal 11 16 3 4" xfId="5763" xr:uid="{00000000-0005-0000-0000-000055490000}"/>
    <cellStyle name="Normal 11 16 30" xfId="5764" xr:uid="{00000000-0005-0000-0000-000056490000}"/>
    <cellStyle name="Normal 11 16 31" xfId="5765" xr:uid="{00000000-0005-0000-0000-000057490000}"/>
    <cellStyle name="Normal 11 16 32" xfId="5766" xr:uid="{00000000-0005-0000-0000-000058490000}"/>
    <cellStyle name="Normal 11 16 33" xfId="5767" xr:uid="{00000000-0005-0000-0000-000059490000}"/>
    <cellStyle name="Normal 11 16 34" xfId="5768" xr:uid="{00000000-0005-0000-0000-00005A490000}"/>
    <cellStyle name="Normal 11 16 35" xfId="5769" xr:uid="{00000000-0005-0000-0000-00005B490000}"/>
    <cellStyle name="Normal 11 16 36" xfId="5770" xr:uid="{00000000-0005-0000-0000-00005C490000}"/>
    <cellStyle name="Normal 11 16 37" xfId="5771" xr:uid="{00000000-0005-0000-0000-00005D490000}"/>
    <cellStyle name="Normal 11 16 38" xfId="5772" xr:uid="{00000000-0005-0000-0000-00005E490000}"/>
    <cellStyle name="Normal 11 16 39" xfId="5773" xr:uid="{00000000-0005-0000-0000-00005F490000}"/>
    <cellStyle name="Normal 11 16 4" xfId="5774" xr:uid="{00000000-0005-0000-0000-000060490000}"/>
    <cellStyle name="Normal 11 16 4 2" xfId="5775" xr:uid="{00000000-0005-0000-0000-000061490000}"/>
    <cellStyle name="Normal 11 16 4 2 2" xfId="5776" xr:uid="{00000000-0005-0000-0000-000062490000}"/>
    <cellStyle name="Normal 11 16 4 2 2 2" xfId="5777" xr:uid="{00000000-0005-0000-0000-000063490000}"/>
    <cellStyle name="Normal 11 16 4 2 3" xfId="5778" xr:uid="{00000000-0005-0000-0000-000064490000}"/>
    <cellStyle name="Normal 11 16 4 3" xfId="5779" xr:uid="{00000000-0005-0000-0000-000065490000}"/>
    <cellStyle name="Normal 11 16 4 3 2" xfId="5780" xr:uid="{00000000-0005-0000-0000-000066490000}"/>
    <cellStyle name="Normal 11 16 4 4" xfId="5781" xr:uid="{00000000-0005-0000-0000-000067490000}"/>
    <cellStyle name="Normal 11 16 40" xfId="5782" xr:uid="{00000000-0005-0000-0000-000068490000}"/>
    <cellStyle name="Normal 11 16 41" xfId="5783" xr:uid="{00000000-0005-0000-0000-000069490000}"/>
    <cellStyle name="Normal 11 16 5" xfId="5784" xr:uid="{00000000-0005-0000-0000-00006A490000}"/>
    <cellStyle name="Normal 11 16 5 2" xfId="5785" xr:uid="{00000000-0005-0000-0000-00006B490000}"/>
    <cellStyle name="Normal 11 16 5 2 2" xfId="5786" xr:uid="{00000000-0005-0000-0000-00006C490000}"/>
    <cellStyle name="Normal 11 16 5 2 2 2" xfId="5787" xr:uid="{00000000-0005-0000-0000-00006D490000}"/>
    <cellStyle name="Normal 11 16 5 2 3" xfId="5788" xr:uid="{00000000-0005-0000-0000-00006E490000}"/>
    <cellStyle name="Normal 11 16 5 3" xfId="5789" xr:uid="{00000000-0005-0000-0000-00006F490000}"/>
    <cellStyle name="Normal 11 16 5 3 2" xfId="5790" xr:uid="{00000000-0005-0000-0000-000070490000}"/>
    <cellStyle name="Normal 11 16 5 4" xfId="5791" xr:uid="{00000000-0005-0000-0000-000071490000}"/>
    <cellStyle name="Normal 11 16 6" xfId="5792" xr:uid="{00000000-0005-0000-0000-000072490000}"/>
    <cellStyle name="Normal 11 16 6 2" xfId="5793" xr:uid="{00000000-0005-0000-0000-000073490000}"/>
    <cellStyle name="Normal 11 16 6 2 2" xfId="5794" xr:uid="{00000000-0005-0000-0000-000074490000}"/>
    <cellStyle name="Normal 11 16 6 2 2 2" xfId="5795" xr:uid="{00000000-0005-0000-0000-000075490000}"/>
    <cellStyle name="Normal 11 16 6 2 3" xfId="5796" xr:uid="{00000000-0005-0000-0000-000076490000}"/>
    <cellStyle name="Normal 11 16 6 3" xfId="5797" xr:uid="{00000000-0005-0000-0000-000077490000}"/>
    <cellStyle name="Normal 11 16 6 3 2" xfId="5798" xr:uid="{00000000-0005-0000-0000-000078490000}"/>
    <cellStyle name="Normal 11 16 6 4" xfId="5799" xr:uid="{00000000-0005-0000-0000-000079490000}"/>
    <cellStyle name="Normal 11 16 7" xfId="5800" xr:uid="{00000000-0005-0000-0000-00007A490000}"/>
    <cellStyle name="Normal 11 16 7 2" xfId="5801" xr:uid="{00000000-0005-0000-0000-00007B490000}"/>
    <cellStyle name="Normal 11 16 7 2 2" xfId="5802" xr:uid="{00000000-0005-0000-0000-00007C490000}"/>
    <cellStyle name="Normal 11 16 7 2 2 2" xfId="5803" xr:uid="{00000000-0005-0000-0000-00007D490000}"/>
    <cellStyle name="Normal 11 16 7 2 3" xfId="5804" xr:uid="{00000000-0005-0000-0000-00007E490000}"/>
    <cellStyle name="Normal 11 16 7 3" xfId="5805" xr:uid="{00000000-0005-0000-0000-00007F490000}"/>
    <cellStyle name="Normal 11 16 7 3 2" xfId="5806" xr:uid="{00000000-0005-0000-0000-000080490000}"/>
    <cellStyle name="Normal 11 16 7 4" xfId="5807" xr:uid="{00000000-0005-0000-0000-000081490000}"/>
    <cellStyle name="Normal 11 16 8" xfId="5808" xr:uid="{00000000-0005-0000-0000-000082490000}"/>
    <cellStyle name="Normal 11 16 8 2" xfId="5809" xr:uid="{00000000-0005-0000-0000-000083490000}"/>
    <cellStyle name="Normal 11 16 8 2 2" xfId="5810" xr:uid="{00000000-0005-0000-0000-000084490000}"/>
    <cellStyle name="Normal 11 16 8 2 2 2" xfId="5811" xr:uid="{00000000-0005-0000-0000-000085490000}"/>
    <cellStyle name="Normal 11 16 8 2 3" xfId="5812" xr:uid="{00000000-0005-0000-0000-000086490000}"/>
    <cellStyle name="Normal 11 16 8 3" xfId="5813" xr:uid="{00000000-0005-0000-0000-000087490000}"/>
    <cellStyle name="Normal 11 16 8 3 2" xfId="5814" xr:uid="{00000000-0005-0000-0000-000088490000}"/>
    <cellStyle name="Normal 11 16 8 4" xfId="5815" xr:uid="{00000000-0005-0000-0000-000089490000}"/>
    <cellStyle name="Normal 11 16 9" xfId="5816" xr:uid="{00000000-0005-0000-0000-00008A490000}"/>
    <cellStyle name="Normal 11 16 9 2" xfId="5817" xr:uid="{00000000-0005-0000-0000-00008B490000}"/>
    <cellStyle name="Normal 11 16 9 2 2" xfId="5818" xr:uid="{00000000-0005-0000-0000-00008C490000}"/>
    <cellStyle name="Normal 11 16 9 2 2 2" xfId="5819" xr:uid="{00000000-0005-0000-0000-00008D490000}"/>
    <cellStyle name="Normal 11 16 9 2 3" xfId="5820" xr:uid="{00000000-0005-0000-0000-00008E490000}"/>
    <cellStyle name="Normal 11 16 9 3" xfId="5821" xr:uid="{00000000-0005-0000-0000-00008F490000}"/>
    <cellStyle name="Normal 11 16 9 3 2" xfId="5822" xr:uid="{00000000-0005-0000-0000-000090490000}"/>
    <cellStyle name="Normal 11 16 9 4" xfId="5823" xr:uid="{00000000-0005-0000-0000-000091490000}"/>
    <cellStyle name="Normal 11 17" xfId="5824" xr:uid="{00000000-0005-0000-0000-000092490000}"/>
    <cellStyle name="Normal 11 17 2" xfId="5825" xr:uid="{00000000-0005-0000-0000-000093490000}"/>
    <cellStyle name="Normal 11 18" xfId="5826" xr:uid="{00000000-0005-0000-0000-000094490000}"/>
    <cellStyle name="Normal 11 19" xfId="5827" xr:uid="{00000000-0005-0000-0000-000095490000}"/>
    <cellStyle name="Normal 11 19 2" xfId="5828" xr:uid="{00000000-0005-0000-0000-000096490000}"/>
    <cellStyle name="Normal 11 2" xfId="101" xr:uid="{00000000-0005-0000-0000-000097490000}"/>
    <cellStyle name="Normal 11 2 10" xfId="5829" xr:uid="{00000000-0005-0000-0000-000098490000}"/>
    <cellStyle name="Normal 11 2 10 2" xfId="5830" xr:uid="{00000000-0005-0000-0000-000099490000}"/>
    <cellStyle name="Normal 11 2 10 2 2" xfId="5831" xr:uid="{00000000-0005-0000-0000-00009A490000}"/>
    <cellStyle name="Normal 11 2 10 2 2 2" xfId="5832" xr:uid="{00000000-0005-0000-0000-00009B490000}"/>
    <cellStyle name="Normal 11 2 10 2 3" xfId="5833" xr:uid="{00000000-0005-0000-0000-00009C490000}"/>
    <cellStyle name="Normal 11 2 10 3" xfId="5834" xr:uid="{00000000-0005-0000-0000-00009D490000}"/>
    <cellStyle name="Normal 11 2 10 3 2" xfId="5835" xr:uid="{00000000-0005-0000-0000-00009E490000}"/>
    <cellStyle name="Normal 11 2 10 4" xfId="5836" xr:uid="{00000000-0005-0000-0000-00009F490000}"/>
    <cellStyle name="Normal 11 2 11" xfId="5837" xr:uid="{00000000-0005-0000-0000-0000A0490000}"/>
    <cellStyle name="Normal 11 2 11 2" xfId="5838" xr:uid="{00000000-0005-0000-0000-0000A1490000}"/>
    <cellStyle name="Normal 11 2 11 2 2" xfId="5839" xr:uid="{00000000-0005-0000-0000-0000A2490000}"/>
    <cellStyle name="Normal 11 2 11 2 2 2" xfId="5840" xr:uid="{00000000-0005-0000-0000-0000A3490000}"/>
    <cellStyle name="Normal 11 2 11 2 3" xfId="5841" xr:uid="{00000000-0005-0000-0000-0000A4490000}"/>
    <cellStyle name="Normal 11 2 11 3" xfId="5842" xr:uid="{00000000-0005-0000-0000-0000A5490000}"/>
    <cellStyle name="Normal 11 2 11 3 2" xfId="5843" xr:uid="{00000000-0005-0000-0000-0000A6490000}"/>
    <cellStyle name="Normal 11 2 11 4" xfId="5844" xr:uid="{00000000-0005-0000-0000-0000A7490000}"/>
    <cellStyle name="Normal 11 2 12" xfId="5845" xr:uid="{00000000-0005-0000-0000-0000A8490000}"/>
    <cellStyle name="Normal 11 2 12 2" xfId="5846" xr:uid="{00000000-0005-0000-0000-0000A9490000}"/>
    <cellStyle name="Normal 11 2 12 2 2" xfId="5847" xr:uid="{00000000-0005-0000-0000-0000AA490000}"/>
    <cellStyle name="Normal 11 2 12 2 2 2" xfId="5848" xr:uid="{00000000-0005-0000-0000-0000AB490000}"/>
    <cellStyle name="Normal 11 2 12 2 3" xfId="5849" xr:uid="{00000000-0005-0000-0000-0000AC490000}"/>
    <cellStyle name="Normal 11 2 12 3" xfId="5850" xr:uid="{00000000-0005-0000-0000-0000AD490000}"/>
    <cellStyle name="Normal 11 2 12 3 2" xfId="5851" xr:uid="{00000000-0005-0000-0000-0000AE490000}"/>
    <cellStyle name="Normal 11 2 12 4" xfId="5852" xr:uid="{00000000-0005-0000-0000-0000AF490000}"/>
    <cellStyle name="Normal 11 2 13" xfId="5853" xr:uid="{00000000-0005-0000-0000-0000B0490000}"/>
    <cellStyle name="Normal 11 2 13 2" xfId="5854" xr:uid="{00000000-0005-0000-0000-0000B1490000}"/>
    <cellStyle name="Normal 11 2 13 2 2" xfId="5855" xr:uid="{00000000-0005-0000-0000-0000B2490000}"/>
    <cellStyle name="Normal 11 2 13 2 2 2" xfId="5856" xr:uid="{00000000-0005-0000-0000-0000B3490000}"/>
    <cellStyle name="Normal 11 2 13 2 3" xfId="5857" xr:uid="{00000000-0005-0000-0000-0000B4490000}"/>
    <cellStyle name="Normal 11 2 13 3" xfId="5858" xr:uid="{00000000-0005-0000-0000-0000B5490000}"/>
    <cellStyle name="Normal 11 2 13 3 2" xfId="5859" xr:uid="{00000000-0005-0000-0000-0000B6490000}"/>
    <cellStyle name="Normal 11 2 13 4" xfId="5860" xr:uid="{00000000-0005-0000-0000-0000B7490000}"/>
    <cellStyle name="Normal 11 2 14" xfId="5861" xr:uid="{00000000-0005-0000-0000-0000B8490000}"/>
    <cellStyle name="Normal 11 2 14 2" xfId="5862" xr:uid="{00000000-0005-0000-0000-0000B9490000}"/>
    <cellStyle name="Normal 11 2 14 2 2" xfId="5863" xr:uid="{00000000-0005-0000-0000-0000BA490000}"/>
    <cellStyle name="Normal 11 2 14 2 2 2" xfId="5864" xr:uid="{00000000-0005-0000-0000-0000BB490000}"/>
    <cellStyle name="Normal 11 2 14 2 3" xfId="5865" xr:uid="{00000000-0005-0000-0000-0000BC490000}"/>
    <cellStyle name="Normal 11 2 14 3" xfId="5866" xr:uid="{00000000-0005-0000-0000-0000BD490000}"/>
    <cellStyle name="Normal 11 2 14 3 2" xfId="5867" xr:uid="{00000000-0005-0000-0000-0000BE490000}"/>
    <cellStyle name="Normal 11 2 14 4" xfId="5868" xr:uid="{00000000-0005-0000-0000-0000BF490000}"/>
    <cellStyle name="Normal 11 2 15" xfId="5869" xr:uid="{00000000-0005-0000-0000-0000C0490000}"/>
    <cellStyle name="Normal 11 2 15 2" xfId="5870" xr:uid="{00000000-0005-0000-0000-0000C1490000}"/>
    <cellStyle name="Normal 11 2 15 2 2" xfId="5871" xr:uid="{00000000-0005-0000-0000-0000C2490000}"/>
    <cellStyle name="Normal 11 2 15 2 2 2" xfId="5872" xr:uid="{00000000-0005-0000-0000-0000C3490000}"/>
    <cellStyle name="Normal 11 2 15 2 3" xfId="5873" xr:uid="{00000000-0005-0000-0000-0000C4490000}"/>
    <cellStyle name="Normal 11 2 15 3" xfId="5874" xr:uid="{00000000-0005-0000-0000-0000C5490000}"/>
    <cellStyle name="Normal 11 2 15 3 2" xfId="5875" xr:uid="{00000000-0005-0000-0000-0000C6490000}"/>
    <cellStyle name="Normal 11 2 15 4" xfId="5876" xr:uid="{00000000-0005-0000-0000-0000C7490000}"/>
    <cellStyle name="Normal 11 2 16" xfId="5877" xr:uid="{00000000-0005-0000-0000-0000C8490000}"/>
    <cellStyle name="Normal 11 2 16 2" xfId="5878" xr:uid="{00000000-0005-0000-0000-0000C9490000}"/>
    <cellStyle name="Normal 11 2 16 2 2" xfId="5879" xr:uid="{00000000-0005-0000-0000-0000CA490000}"/>
    <cellStyle name="Normal 11 2 16 2 2 2" xfId="5880" xr:uid="{00000000-0005-0000-0000-0000CB490000}"/>
    <cellStyle name="Normal 11 2 16 2 3" xfId="5881" xr:uid="{00000000-0005-0000-0000-0000CC490000}"/>
    <cellStyle name="Normal 11 2 16 3" xfId="5882" xr:uid="{00000000-0005-0000-0000-0000CD490000}"/>
    <cellStyle name="Normal 11 2 16 3 2" xfId="5883" xr:uid="{00000000-0005-0000-0000-0000CE490000}"/>
    <cellStyle name="Normal 11 2 16 4" xfId="5884" xr:uid="{00000000-0005-0000-0000-0000CF490000}"/>
    <cellStyle name="Normal 11 2 17" xfId="5885" xr:uid="{00000000-0005-0000-0000-0000D0490000}"/>
    <cellStyle name="Normal 11 2 17 2" xfId="5886" xr:uid="{00000000-0005-0000-0000-0000D1490000}"/>
    <cellStyle name="Normal 11 2 17 2 2" xfId="5887" xr:uid="{00000000-0005-0000-0000-0000D2490000}"/>
    <cellStyle name="Normal 11 2 17 2 2 2" xfId="5888" xr:uid="{00000000-0005-0000-0000-0000D3490000}"/>
    <cellStyle name="Normal 11 2 17 2 3" xfId="5889" xr:uid="{00000000-0005-0000-0000-0000D4490000}"/>
    <cellStyle name="Normal 11 2 17 3" xfId="5890" xr:uid="{00000000-0005-0000-0000-0000D5490000}"/>
    <cellStyle name="Normal 11 2 17 3 2" xfId="5891" xr:uid="{00000000-0005-0000-0000-0000D6490000}"/>
    <cellStyle name="Normal 11 2 17 4" xfId="5892" xr:uid="{00000000-0005-0000-0000-0000D7490000}"/>
    <cellStyle name="Normal 11 2 18" xfId="5893" xr:uid="{00000000-0005-0000-0000-0000D8490000}"/>
    <cellStyle name="Normal 11 2 18 2" xfId="5894" xr:uid="{00000000-0005-0000-0000-0000D9490000}"/>
    <cellStyle name="Normal 11 2 18 2 2" xfId="5895" xr:uid="{00000000-0005-0000-0000-0000DA490000}"/>
    <cellStyle name="Normal 11 2 18 2 2 2" xfId="5896" xr:uid="{00000000-0005-0000-0000-0000DB490000}"/>
    <cellStyle name="Normal 11 2 18 2 3" xfId="5897" xr:uid="{00000000-0005-0000-0000-0000DC490000}"/>
    <cellStyle name="Normal 11 2 18 3" xfId="5898" xr:uid="{00000000-0005-0000-0000-0000DD490000}"/>
    <cellStyle name="Normal 11 2 18 3 2" xfId="5899" xr:uid="{00000000-0005-0000-0000-0000DE490000}"/>
    <cellStyle name="Normal 11 2 18 4" xfId="5900" xr:uid="{00000000-0005-0000-0000-0000DF490000}"/>
    <cellStyle name="Normal 11 2 19" xfId="5901" xr:uid="{00000000-0005-0000-0000-0000E0490000}"/>
    <cellStyle name="Normal 11 2 19 2" xfId="5902" xr:uid="{00000000-0005-0000-0000-0000E1490000}"/>
    <cellStyle name="Normal 11 2 19 2 2" xfId="5903" xr:uid="{00000000-0005-0000-0000-0000E2490000}"/>
    <cellStyle name="Normal 11 2 19 2 2 2" xfId="5904" xr:uid="{00000000-0005-0000-0000-0000E3490000}"/>
    <cellStyle name="Normal 11 2 19 2 3" xfId="5905" xr:uid="{00000000-0005-0000-0000-0000E4490000}"/>
    <cellStyle name="Normal 11 2 19 3" xfId="5906" xr:uid="{00000000-0005-0000-0000-0000E5490000}"/>
    <cellStyle name="Normal 11 2 19 3 2" xfId="5907" xr:uid="{00000000-0005-0000-0000-0000E6490000}"/>
    <cellStyle name="Normal 11 2 19 4" xfId="5908" xr:uid="{00000000-0005-0000-0000-0000E7490000}"/>
    <cellStyle name="Normal 11 2 2" xfId="5909" xr:uid="{00000000-0005-0000-0000-0000E8490000}"/>
    <cellStyle name="Normal 11 2 2 10" xfId="5910" xr:uid="{00000000-0005-0000-0000-0000E9490000}"/>
    <cellStyle name="Normal 11 2 2 10 2" xfId="5911" xr:uid="{00000000-0005-0000-0000-0000EA490000}"/>
    <cellStyle name="Normal 11 2 2 10 2 2" xfId="5912" xr:uid="{00000000-0005-0000-0000-0000EB490000}"/>
    <cellStyle name="Normal 11 2 2 10 2 2 2" xfId="5913" xr:uid="{00000000-0005-0000-0000-0000EC490000}"/>
    <cellStyle name="Normal 11 2 2 10 2 3" xfId="5914" xr:uid="{00000000-0005-0000-0000-0000ED490000}"/>
    <cellStyle name="Normal 11 2 2 10 3" xfId="5915" xr:uid="{00000000-0005-0000-0000-0000EE490000}"/>
    <cellStyle name="Normal 11 2 2 10 3 2" xfId="5916" xr:uid="{00000000-0005-0000-0000-0000EF490000}"/>
    <cellStyle name="Normal 11 2 2 10 4" xfId="5917" xr:uid="{00000000-0005-0000-0000-0000F0490000}"/>
    <cellStyle name="Normal 11 2 2 11" xfId="5918" xr:uid="{00000000-0005-0000-0000-0000F1490000}"/>
    <cellStyle name="Normal 11 2 2 11 2" xfId="5919" xr:uid="{00000000-0005-0000-0000-0000F2490000}"/>
    <cellStyle name="Normal 11 2 2 11 2 2" xfId="5920" xr:uid="{00000000-0005-0000-0000-0000F3490000}"/>
    <cellStyle name="Normal 11 2 2 11 2 2 2" xfId="5921" xr:uid="{00000000-0005-0000-0000-0000F4490000}"/>
    <cellStyle name="Normal 11 2 2 11 2 3" xfId="5922" xr:uid="{00000000-0005-0000-0000-0000F5490000}"/>
    <cellStyle name="Normal 11 2 2 11 3" xfId="5923" xr:uid="{00000000-0005-0000-0000-0000F6490000}"/>
    <cellStyle name="Normal 11 2 2 11 3 2" xfId="5924" xr:uid="{00000000-0005-0000-0000-0000F7490000}"/>
    <cellStyle name="Normal 11 2 2 11 4" xfId="5925" xr:uid="{00000000-0005-0000-0000-0000F8490000}"/>
    <cellStyle name="Normal 11 2 2 12" xfId="5926" xr:uid="{00000000-0005-0000-0000-0000F9490000}"/>
    <cellStyle name="Normal 11 2 2 12 2" xfId="5927" xr:uid="{00000000-0005-0000-0000-0000FA490000}"/>
    <cellStyle name="Normal 11 2 2 12 2 2" xfId="5928" xr:uid="{00000000-0005-0000-0000-0000FB490000}"/>
    <cellStyle name="Normal 11 2 2 12 2 2 2" xfId="5929" xr:uid="{00000000-0005-0000-0000-0000FC490000}"/>
    <cellStyle name="Normal 11 2 2 12 2 3" xfId="5930" xr:uid="{00000000-0005-0000-0000-0000FD490000}"/>
    <cellStyle name="Normal 11 2 2 12 3" xfId="5931" xr:uid="{00000000-0005-0000-0000-0000FE490000}"/>
    <cellStyle name="Normal 11 2 2 12 3 2" xfId="5932" xr:uid="{00000000-0005-0000-0000-0000FF490000}"/>
    <cellStyle name="Normal 11 2 2 12 4" xfId="5933" xr:uid="{00000000-0005-0000-0000-0000004A0000}"/>
    <cellStyle name="Normal 11 2 2 13" xfId="5934" xr:uid="{00000000-0005-0000-0000-0000014A0000}"/>
    <cellStyle name="Normal 11 2 2 13 2" xfId="5935" xr:uid="{00000000-0005-0000-0000-0000024A0000}"/>
    <cellStyle name="Normal 11 2 2 13 2 2" xfId="5936" xr:uid="{00000000-0005-0000-0000-0000034A0000}"/>
    <cellStyle name="Normal 11 2 2 13 2 2 2" xfId="5937" xr:uid="{00000000-0005-0000-0000-0000044A0000}"/>
    <cellStyle name="Normal 11 2 2 13 2 3" xfId="5938" xr:uid="{00000000-0005-0000-0000-0000054A0000}"/>
    <cellStyle name="Normal 11 2 2 13 3" xfId="5939" xr:uid="{00000000-0005-0000-0000-0000064A0000}"/>
    <cellStyle name="Normal 11 2 2 13 3 2" xfId="5940" xr:uid="{00000000-0005-0000-0000-0000074A0000}"/>
    <cellStyle name="Normal 11 2 2 13 4" xfId="5941" xr:uid="{00000000-0005-0000-0000-0000084A0000}"/>
    <cellStyle name="Normal 11 2 2 14" xfId="5942" xr:uid="{00000000-0005-0000-0000-0000094A0000}"/>
    <cellStyle name="Normal 11 2 2 14 2" xfId="5943" xr:uid="{00000000-0005-0000-0000-00000A4A0000}"/>
    <cellStyle name="Normal 11 2 2 14 2 2" xfId="5944" xr:uid="{00000000-0005-0000-0000-00000B4A0000}"/>
    <cellStyle name="Normal 11 2 2 14 2 2 2" xfId="5945" xr:uid="{00000000-0005-0000-0000-00000C4A0000}"/>
    <cellStyle name="Normal 11 2 2 14 2 3" xfId="5946" xr:uid="{00000000-0005-0000-0000-00000D4A0000}"/>
    <cellStyle name="Normal 11 2 2 14 3" xfId="5947" xr:uid="{00000000-0005-0000-0000-00000E4A0000}"/>
    <cellStyle name="Normal 11 2 2 14 3 2" xfId="5948" xr:uid="{00000000-0005-0000-0000-00000F4A0000}"/>
    <cellStyle name="Normal 11 2 2 14 4" xfId="5949" xr:uid="{00000000-0005-0000-0000-0000104A0000}"/>
    <cellStyle name="Normal 11 2 2 15" xfId="5950" xr:uid="{00000000-0005-0000-0000-0000114A0000}"/>
    <cellStyle name="Normal 11 2 2 15 2" xfId="5951" xr:uid="{00000000-0005-0000-0000-0000124A0000}"/>
    <cellStyle name="Normal 11 2 2 15 2 2" xfId="5952" xr:uid="{00000000-0005-0000-0000-0000134A0000}"/>
    <cellStyle name="Normal 11 2 2 15 3" xfId="5953" xr:uid="{00000000-0005-0000-0000-0000144A0000}"/>
    <cellStyle name="Normal 11 2 2 16" xfId="5954" xr:uid="{00000000-0005-0000-0000-0000154A0000}"/>
    <cellStyle name="Normal 11 2 2 16 2" xfId="5955" xr:uid="{00000000-0005-0000-0000-0000164A0000}"/>
    <cellStyle name="Normal 11 2 2 16 2 2" xfId="5956" xr:uid="{00000000-0005-0000-0000-0000174A0000}"/>
    <cellStyle name="Normal 11 2 2 16 3" xfId="5957" xr:uid="{00000000-0005-0000-0000-0000184A0000}"/>
    <cellStyle name="Normal 11 2 2 17" xfId="5958" xr:uid="{00000000-0005-0000-0000-0000194A0000}"/>
    <cellStyle name="Normal 11 2 2 17 2" xfId="5959" xr:uid="{00000000-0005-0000-0000-00001A4A0000}"/>
    <cellStyle name="Normal 11 2 2 17 2 2" xfId="5960" xr:uid="{00000000-0005-0000-0000-00001B4A0000}"/>
    <cellStyle name="Normal 11 2 2 17 3" xfId="5961" xr:uid="{00000000-0005-0000-0000-00001C4A0000}"/>
    <cellStyle name="Normal 11 2 2 18" xfId="5962" xr:uid="{00000000-0005-0000-0000-00001D4A0000}"/>
    <cellStyle name="Normal 11 2 2 18 2" xfId="5963" xr:uid="{00000000-0005-0000-0000-00001E4A0000}"/>
    <cellStyle name="Normal 11 2 2 18 2 2" xfId="5964" xr:uid="{00000000-0005-0000-0000-00001F4A0000}"/>
    <cellStyle name="Normal 11 2 2 18 3" xfId="5965" xr:uid="{00000000-0005-0000-0000-0000204A0000}"/>
    <cellStyle name="Normal 11 2 2 19" xfId="5966" xr:uid="{00000000-0005-0000-0000-0000214A0000}"/>
    <cellStyle name="Normal 11 2 2 19 2" xfId="5967" xr:uid="{00000000-0005-0000-0000-0000224A0000}"/>
    <cellStyle name="Normal 11 2 2 2" xfId="5968" xr:uid="{00000000-0005-0000-0000-0000234A0000}"/>
    <cellStyle name="Normal 11 2 2 2 2" xfId="5969" xr:uid="{00000000-0005-0000-0000-0000244A0000}"/>
    <cellStyle name="Normal 11 2 2 2 2 2" xfId="5970" xr:uid="{00000000-0005-0000-0000-0000254A0000}"/>
    <cellStyle name="Normal 11 2 2 2 2 2 2" xfId="5971" xr:uid="{00000000-0005-0000-0000-0000264A0000}"/>
    <cellStyle name="Normal 11 2 2 2 2 3" xfId="5972" xr:uid="{00000000-0005-0000-0000-0000274A0000}"/>
    <cellStyle name="Normal 11 2 2 2 3" xfId="5973" xr:uid="{00000000-0005-0000-0000-0000284A0000}"/>
    <cellStyle name="Normal 11 2 2 2 3 2" xfId="5974" xr:uid="{00000000-0005-0000-0000-0000294A0000}"/>
    <cellStyle name="Normal 11 2 2 2 4" xfId="5975" xr:uid="{00000000-0005-0000-0000-00002A4A0000}"/>
    <cellStyle name="Normal 11 2 2 20" xfId="5976" xr:uid="{00000000-0005-0000-0000-00002B4A0000}"/>
    <cellStyle name="Normal 11 2 2 3" xfId="5977" xr:uid="{00000000-0005-0000-0000-00002C4A0000}"/>
    <cellStyle name="Normal 11 2 2 3 2" xfId="5978" xr:uid="{00000000-0005-0000-0000-00002D4A0000}"/>
    <cellStyle name="Normal 11 2 2 3 2 2" xfId="5979" xr:uid="{00000000-0005-0000-0000-00002E4A0000}"/>
    <cellStyle name="Normal 11 2 2 3 2 2 2" xfId="5980" xr:uid="{00000000-0005-0000-0000-00002F4A0000}"/>
    <cellStyle name="Normal 11 2 2 3 2 3" xfId="5981" xr:uid="{00000000-0005-0000-0000-0000304A0000}"/>
    <cellStyle name="Normal 11 2 2 3 3" xfId="5982" xr:uid="{00000000-0005-0000-0000-0000314A0000}"/>
    <cellStyle name="Normal 11 2 2 3 3 2" xfId="5983" xr:uid="{00000000-0005-0000-0000-0000324A0000}"/>
    <cellStyle name="Normal 11 2 2 3 4" xfId="5984" xr:uid="{00000000-0005-0000-0000-0000334A0000}"/>
    <cellStyle name="Normal 11 2 2 4" xfId="5985" xr:uid="{00000000-0005-0000-0000-0000344A0000}"/>
    <cellStyle name="Normal 11 2 2 4 2" xfId="5986" xr:uid="{00000000-0005-0000-0000-0000354A0000}"/>
    <cellStyle name="Normal 11 2 2 4 2 2" xfId="5987" xr:uid="{00000000-0005-0000-0000-0000364A0000}"/>
    <cellStyle name="Normal 11 2 2 4 2 2 2" xfId="5988" xr:uid="{00000000-0005-0000-0000-0000374A0000}"/>
    <cellStyle name="Normal 11 2 2 4 2 3" xfId="5989" xr:uid="{00000000-0005-0000-0000-0000384A0000}"/>
    <cellStyle name="Normal 11 2 2 4 3" xfId="5990" xr:uid="{00000000-0005-0000-0000-0000394A0000}"/>
    <cellStyle name="Normal 11 2 2 4 3 2" xfId="5991" xr:uid="{00000000-0005-0000-0000-00003A4A0000}"/>
    <cellStyle name="Normal 11 2 2 4 4" xfId="5992" xr:uid="{00000000-0005-0000-0000-00003B4A0000}"/>
    <cellStyle name="Normal 11 2 2 5" xfId="5993" xr:uid="{00000000-0005-0000-0000-00003C4A0000}"/>
    <cellStyle name="Normal 11 2 2 5 2" xfId="5994" xr:uid="{00000000-0005-0000-0000-00003D4A0000}"/>
    <cellStyle name="Normal 11 2 2 5 2 2" xfId="5995" xr:uid="{00000000-0005-0000-0000-00003E4A0000}"/>
    <cellStyle name="Normal 11 2 2 5 2 2 2" xfId="5996" xr:uid="{00000000-0005-0000-0000-00003F4A0000}"/>
    <cellStyle name="Normal 11 2 2 5 2 3" xfId="5997" xr:uid="{00000000-0005-0000-0000-0000404A0000}"/>
    <cellStyle name="Normal 11 2 2 5 3" xfId="5998" xr:uid="{00000000-0005-0000-0000-0000414A0000}"/>
    <cellStyle name="Normal 11 2 2 5 3 2" xfId="5999" xr:uid="{00000000-0005-0000-0000-0000424A0000}"/>
    <cellStyle name="Normal 11 2 2 5 4" xfId="6000" xr:uid="{00000000-0005-0000-0000-0000434A0000}"/>
    <cellStyle name="Normal 11 2 2 6" xfId="6001" xr:uid="{00000000-0005-0000-0000-0000444A0000}"/>
    <cellStyle name="Normal 11 2 2 6 2" xfId="6002" xr:uid="{00000000-0005-0000-0000-0000454A0000}"/>
    <cellStyle name="Normal 11 2 2 6 2 2" xfId="6003" xr:uid="{00000000-0005-0000-0000-0000464A0000}"/>
    <cellStyle name="Normal 11 2 2 6 2 2 2" xfId="6004" xr:uid="{00000000-0005-0000-0000-0000474A0000}"/>
    <cellStyle name="Normal 11 2 2 6 2 3" xfId="6005" xr:uid="{00000000-0005-0000-0000-0000484A0000}"/>
    <cellStyle name="Normal 11 2 2 6 3" xfId="6006" xr:uid="{00000000-0005-0000-0000-0000494A0000}"/>
    <cellStyle name="Normal 11 2 2 6 3 2" xfId="6007" xr:uid="{00000000-0005-0000-0000-00004A4A0000}"/>
    <cellStyle name="Normal 11 2 2 6 4" xfId="6008" xr:uid="{00000000-0005-0000-0000-00004B4A0000}"/>
    <cellStyle name="Normal 11 2 2 7" xfId="6009" xr:uid="{00000000-0005-0000-0000-00004C4A0000}"/>
    <cellStyle name="Normal 11 2 2 7 2" xfId="6010" xr:uid="{00000000-0005-0000-0000-00004D4A0000}"/>
    <cellStyle name="Normal 11 2 2 7 2 2" xfId="6011" xr:uid="{00000000-0005-0000-0000-00004E4A0000}"/>
    <cellStyle name="Normal 11 2 2 7 2 2 2" xfId="6012" xr:uid="{00000000-0005-0000-0000-00004F4A0000}"/>
    <cellStyle name="Normal 11 2 2 7 2 3" xfId="6013" xr:uid="{00000000-0005-0000-0000-0000504A0000}"/>
    <cellStyle name="Normal 11 2 2 7 3" xfId="6014" xr:uid="{00000000-0005-0000-0000-0000514A0000}"/>
    <cellStyle name="Normal 11 2 2 7 3 2" xfId="6015" xr:uid="{00000000-0005-0000-0000-0000524A0000}"/>
    <cellStyle name="Normal 11 2 2 7 4" xfId="6016" xr:uid="{00000000-0005-0000-0000-0000534A0000}"/>
    <cellStyle name="Normal 11 2 2 8" xfId="6017" xr:uid="{00000000-0005-0000-0000-0000544A0000}"/>
    <cellStyle name="Normal 11 2 2 8 2" xfId="6018" xr:uid="{00000000-0005-0000-0000-0000554A0000}"/>
    <cellStyle name="Normal 11 2 2 8 2 2" xfId="6019" xr:uid="{00000000-0005-0000-0000-0000564A0000}"/>
    <cellStyle name="Normal 11 2 2 8 2 2 2" xfId="6020" xr:uid="{00000000-0005-0000-0000-0000574A0000}"/>
    <cellStyle name="Normal 11 2 2 8 2 3" xfId="6021" xr:uid="{00000000-0005-0000-0000-0000584A0000}"/>
    <cellStyle name="Normal 11 2 2 8 3" xfId="6022" xr:uid="{00000000-0005-0000-0000-0000594A0000}"/>
    <cellStyle name="Normal 11 2 2 8 3 2" xfId="6023" xr:uid="{00000000-0005-0000-0000-00005A4A0000}"/>
    <cellStyle name="Normal 11 2 2 8 4" xfId="6024" xr:uid="{00000000-0005-0000-0000-00005B4A0000}"/>
    <cellStyle name="Normal 11 2 2 9" xfId="6025" xr:uid="{00000000-0005-0000-0000-00005C4A0000}"/>
    <cellStyle name="Normal 11 2 2 9 2" xfId="6026" xr:uid="{00000000-0005-0000-0000-00005D4A0000}"/>
    <cellStyle name="Normal 11 2 2 9 2 2" xfId="6027" xr:uid="{00000000-0005-0000-0000-00005E4A0000}"/>
    <cellStyle name="Normal 11 2 2 9 2 2 2" xfId="6028" xr:uid="{00000000-0005-0000-0000-00005F4A0000}"/>
    <cellStyle name="Normal 11 2 2 9 2 3" xfId="6029" xr:uid="{00000000-0005-0000-0000-0000604A0000}"/>
    <cellStyle name="Normal 11 2 2 9 3" xfId="6030" xr:uid="{00000000-0005-0000-0000-0000614A0000}"/>
    <cellStyle name="Normal 11 2 2 9 3 2" xfId="6031" xr:uid="{00000000-0005-0000-0000-0000624A0000}"/>
    <cellStyle name="Normal 11 2 2 9 4" xfId="6032" xr:uid="{00000000-0005-0000-0000-0000634A0000}"/>
    <cellStyle name="Normal 11 2 20" xfId="6033" xr:uid="{00000000-0005-0000-0000-0000644A0000}"/>
    <cellStyle name="Normal 11 2 20 2" xfId="6034" xr:uid="{00000000-0005-0000-0000-0000654A0000}"/>
    <cellStyle name="Normal 11 2 20 2 2" xfId="6035" xr:uid="{00000000-0005-0000-0000-0000664A0000}"/>
    <cellStyle name="Normal 11 2 20 3" xfId="6036" xr:uid="{00000000-0005-0000-0000-0000674A0000}"/>
    <cellStyle name="Normal 11 2 21" xfId="6037" xr:uid="{00000000-0005-0000-0000-0000684A0000}"/>
    <cellStyle name="Normal 11 2 21 2" xfId="6038" xr:uid="{00000000-0005-0000-0000-0000694A0000}"/>
    <cellStyle name="Normal 11 2 21 2 2" xfId="6039" xr:uid="{00000000-0005-0000-0000-00006A4A0000}"/>
    <cellStyle name="Normal 11 2 21 3" xfId="6040" xr:uid="{00000000-0005-0000-0000-00006B4A0000}"/>
    <cellStyle name="Normal 11 2 22" xfId="6041" xr:uid="{00000000-0005-0000-0000-00006C4A0000}"/>
    <cellStyle name="Normal 11 2 22 2" xfId="6042" xr:uid="{00000000-0005-0000-0000-00006D4A0000}"/>
    <cellStyle name="Normal 11 2 22 2 2" xfId="6043" xr:uid="{00000000-0005-0000-0000-00006E4A0000}"/>
    <cellStyle name="Normal 11 2 22 3" xfId="6044" xr:uid="{00000000-0005-0000-0000-00006F4A0000}"/>
    <cellStyle name="Normal 11 2 23" xfId="6045" xr:uid="{00000000-0005-0000-0000-0000704A0000}"/>
    <cellStyle name="Normal 11 2 23 2" xfId="6046" xr:uid="{00000000-0005-0000-0000-0000714A0000}"/>
    <cellStyle name="Normal 11 2 23 2 2" xfId="6047" xr:uid="{00000000-0005-0000-0000-0000724A0000}"/>
    <cellStyle name="Normal 11 2 23 3" xfId="6048" xr:uid="{00000000-0005-0000-0000-0000734A0000}"/>
    <cellStyle name="Normal 11 2 24" xfId="6049" xr:uid="{00000000-0005-0000-0000-0000744A0000}"/>
    <cellStyle name="Normal 11 2 24 2" xfId="6050" xr:uid="{00000000-0005-0000-0000-0000754A0000}"/>
    <cellStyle name="Normal 11 2 25" xfId="6051" xr:uid="{00000000-0005-0000-0000-0000764A0000}"/>
    <cellStyle name="Normal 11 2 25 2" xfId="6052" xr:uid="{00000000-0005-0000-0000-0000774A0000}"/>
    <cellStyle name="Normal 11 2 26" xfId="6053" xr:uid="{00000000-0005-0000-0000-0000784A0000}"/>
    <cellStyle name="Normal 11 2 26 2" xfId="6054" xr:uid="{00000000-0005-0000-0000-0000794A0000}"/>
    <cellStyle name="Normal 11 2 27" xfId="6055" xr:uid="{00000000-0005-0000-0000-00007A4A0000}"/>
    <cellStyle name="Normal 11 2 27 2" xfId="6056" xr:uid="{00000000-0005-0000-0000-00007B4A0000}"/>
    <cellStyle name="Normal 11 2 28" xfId="6057" xr:uid="{00000000-0005-0000-0000-00007C4A0000}"/>
    <cellStyle name="Normal 11 2 28 2" xfId="6058" xr:uid="{00000000-0005-0000-0000-00007D4A0000}"/>
    <cellStyle name="Normal 11 2 29" xfId="6059" xr:uid="{00000000-0005-0000-0000-00007E4A0000}"/>
    <cellStyle name="Normal 11 2 29 2" xfId="6060" xr:uid="{00000000-0005-0000-0000-00007F4A0000}"/>
    <cellStyle name="Normal 11 2 3" xfId="6061" xr:uid="{00000000-0005-0000-0000-0000804A0000}"/>
    <cellStyle name="Normal 11 2 3 2" xfId="6062" xr:uid="{00000000-0005-0000-0000-0000814A0000}"/>
    <cellStyle name="Normal 11 2 3 2 2" xfId="6063" xr:uid="{00000000-0005-0000-0000-0000824A0000}"/>
    <cellStyle name="Normal 11 2 3 2 2 2" xfId="6064" xr:uid="{00000000-0005-0000-0000-0000834A0000}"/>
    <cellStyle name="Normal 11 2 3 2 3" xfId="6065" xr:uid="{00000000-0005-0000-0000-0000844A0000}"/>
    <cellStyle name="Normal 11 2 3 3" xfId="6066" xr:uid="{00000000-0005-0000-0000-0000854A0000}"/>
    <cellStyle name="Normal 11 2 3 3 2" xfId="6067" xr:uid="{00000000-0005-0000-0000-0000864A0000}"/>
    <cellStyle name="Normal 11 2 3 4" xfId="6068" xr:uid="{00000000-0005-0000-0000-0000874A0000}"/>
    <cellStyle name="Normal 11 2 30" xfId="6069" xr:uid="{00000000-0005-0000-0000-0000884A0000}"/>
    <cellStyle name="Normal 11 2 31" xfId="6070" xr:uid="{00000000-0005-0000-0000-0000894A0000}"/>
    <cellStyle name="Normal 11 2 32" xfId="6071" xr:uid="{00000000-0005-0000-0000-00008A4A0000}"/>
    <cellStyle name="Normal 11 2 33" xfId="6072" xr:uid="{00000000-0005-0000-0000-00008B4A0000}"/>
    <cellStyle name="Normal 11 2 34" xfId="6073" xr:uid="{00000000-0005-0000-0000-00008C4A0000}"/>
    <cellStyle name="Normal 11 2 35" xfId="6074" xr:uid="{00000000-0005-0000-0000-00008D4A0000}"/>
    <cellStyle name="Normal 11 2 36" xfId="6075" xr:uid="{00000000-0005-0000-0000-00008E4A0000}"/>
    <cellStyle name="Normal 11 2 37" xfId="6076" xr:uid="{00000000-0005-0000-0000-00008F4A0000}"/>
    <cellStyle name="Normal 11 2 38" xfId="6077" xr:uid="{00000000-0005-0000-0000-0000904A0000}"/>
    <cellStyle name="Normal 11 2 39" xfId="6078" xr:uid="{00000000-0005-0000-0000-0000914A0000}"/>
    <cellStyle name="Normal 11 2 4" xfId="6079" xr:uid="{00000000-0005-0000-0000-0000924A0000}"/>
    <cellStyle name="Normal 11 2 4 2" xfId="6080" xr:uid="{00000000-0005-0000-0000-0000934A0000}"/>
    <cellStyle name="Normal 11 2 4 2 2" xfId="6081" xr:uid="{00000000-0005-0000-0000-0000944A0000}"/>
    <cellStyle name="Normal 11 2 4 2 2 2" xfId="6082" xr:uid="{00000000-0005-0000-0000-0000954A0000}"/>
    <cellStyle name="Normal 11 2 4 2 3" xfId="6083" xr:uid="{00000000-0005-0000-0000-0000964A0000}"/>
    <cellStyle name="Normal 11 2 4 3" xfId="6084" xr:uid="{00000000-0005-0000-0000-0000974A0000}"/>
    <cellStyle name="Normal 11 2 4 3 2" xfId="6085" xr:uid="{00000000-0005-0000-0000-0000984A0000}"/>
    <cellStyle name="Normal 11 2 4 4" xfId="6086" xr:uid="{00000000-0005-0000-0000-0000994A0000}"/>
    <cellStyle name="Normal 11 2 40" xfId="6087" xr:uid="{00000000-0005-0000-0000-00009A4A0000}"/>
    <cellStyle name="Normal 11 2 41" xfId="6088" xr:uid="{00000000-0005-0000-0000-00009B4A0000}"/>
    <cellStyle name="Normal 11 2 5" xfId="6089" xr:uid="{00000000-0005-0000-0000-00009C4A0000}"/>
    <cellStyle name="Normal 11 2 5 2" xfId="6090" xr:uid="{00000000-0005-0000-0000-00009D4A0000}"/>
    <cellStyle name="Normal 11 2 5 2 2" xfId="6091" xr:uid="{00000000-0005-0000-0000-00009E4A0000}"/>
    <cellStyle name="Normal 11 2 5 2 2 2" xfId="6092" xr:uid="{00000000-0005-0000-0000-00009F4A0000}"/>
    <cellStyle name="Normal 11 2 5 2 3" xfId="6093" xr:uid="{00000000-0005-0000-0000-0000A04A0000}"/>
    <cellStyle name="Normal 11 2 5 3" xfId="6094" xr:uid="{00000000-0005-0000-0000-0000A14A0000}"/>
    <cellStyle name="Normal 11 2 5 3 2" xfId="6095" xr:uid="{00000000-0005-0000-0000-0000A24A0000}"/>
    <cellStyle name="Normal 11 2 5 4" xfId="6096" xr:uid="{00000000-0005-0000-0000-0000A34A0000}"/>
    <cellStyle name="Normal 11 2 6" xfId="6097" xr:uid="{00000000-0005-0000-0000-0000A44A0000}"/>
    <cellStyle name="Normal 11 2 6 2" xfId="6098" xr:uid="{00000000-0005-0000-0000-0000A54A0000}"/>
    <cellStyle name="Normal 11 2 6 2 2" xfId="6099" xr:uid="{00000000-0005-0000-0000-0000A64A0000}"/>
    <cellStyle name="Normal 11 2 6 2 2 2" xfId="6100" xr:uid="{00000000-0005-0000-0000-0000A74A0000}"/>
    <cellStyle name="Normal 11 2 6 2 3" xfId="6101" xr:uid="{00000000-0005-0000-0000-0000A84A0000}"/>
    <cellStyle name="Normal 11 2 6 3" xfId="6102" xr:uid="{00000000-0005-0000-0000-0000A94A0000}"/>
    <cellStyle name="Normal 11 2 6 3 2" xfId="6103" xr:uid="{00000000-0005-0000-0000-0000AA4A0000}"/>
    <cellStyle name="Normal 11 2 6 4" xfId="6104" xr:uid="{00000000-0005-0000-0000-0000AB4A0000}"/>
    <cellStyle name="Normal 11 2 7" xfId="6105" xr:uid="{00000000-0005-0000-0000-0000AC4A0000}"/>
    <cellStyle name="Normal 11 2 7 2" xfId="6106" xr:uid="{00000000-0005-0000-0000-0000AD4A0000}"/>
    <cellStyle name="Normal 11 2 7 2 2" xfId="6107" xr:uid="{00000000-0005-0000-0000-0000AE4A0000}"/>
    <cellStyle name="Normal 11 2 7 2 2 2" xfId="6108" xr:uid="{00000000-0005-0000-0000-0000AF4A0000}"/>
    <cellStyle name="Normal 11 2 7 2 3" xfId="6109" xr:uid="{00000000-0005-0000-0000-0000B04A0000}"/>
    <cellStyle name="Normal 11 2 7 3" xfId="6110" xr:uid="{00000000-0005-0000-0000-0000B14A0000}"/>
    <cellStyle name="Normal 11 2 7 3 2" xfId="6111" xr:uid="{00000000-0005-0000-0000-0000B24A0000}"/>
    <cellStyle name="Normal 11 2 7 4" xfId="6112" xr:uid="{00000000-0005-0000-0000-0000B34A0000}"/>
    <cellStyle name="Normal 11 2 8" xfId="6113" xr:uid="{00000000-0005-0000-0000-0000B44A0000}"/>
    <cellStyle name="Normal 11 2 8 2" xfId="6114" xr:uid="{00000000-0005-0000-0000-0000B54A0000}"/>
    <cellStyle name="Normal 11 2 8 2 2" xfId="6115" xr:uid="{00000000-0005-0000-0000-0000B64A0000}"/>
    <cellStyle name="Normal 11 2 8 2 2 2" xfId="6116" xr:uid="{00000000-0005-0000-0000-0000B74A0000}"/>
    <cellStyle name="Normal 11 2 8 2 3" xfId="6117" xr:uid="{00000000-0005-0000-0000-0000B84A0000}"/>
    <cellStyle name="Normal 11 2 8 3" xfId="6118" xr:uid="{00000000-0005-0000-0000-0000B94A0000}"/>
    <cellStyle name="Normal 11 2 8 3 2" xfId="6119" xr:uid="{00000000-0005-0000-0000-0000BA4A0000}"/>
    <cellStyle name="Normal 11 2 8 4" xfId="6120" xr:uid="{00000000-0005-0000-0000-0000BB4A0000}"/>
    <cellStyle name="Normal 11 2 9" xfId="6121" xr:uid="{00000000-0005-0000-0000-0000BC4A0000}"/>
    <cellStyle name="Normal 11 2 9 2" xfId="6122" xr:uid="{00000000-0005-0000-0000-0000BD4A0000}"/>
    <cellStyle name="Normal 11 2 9 2 2" xfId="6123" xr:uid="{00000000-0005-0000-0000-0000BE4A0000}"/>
    <cellStyle name="Normal 11 2 9 2 2 2" xfId="6124" xr:uid="{00000000-0005-0000-0000-0000BF4A0000}"/>
    <cellStyle name="Normal 11 2 9 2 3" xfId="6125" xr:uid="{00000000-0005-0000-0000-0000C04A0000}"/>
    <cellStyle name="Normal 11 2 9 3" xfId="6126" xr:uid="{00000000-0005-0000-0000-0000C14A0000}"/>
    <cellStyle name="Normal 11 2 9 3 2" xfId="6127" xr:uid="{00000000-0005-0000-0000-0000C24A0000}"/>
    <cellStyle name="Normal 11 2 9 4" xfId="6128" xr:uid="{00000000-0005-0000-0000-0000C34A0000}"/>
    <cellStyle name="Normal 11 3" xfId="102" xr:uid="{00000000-0005-0000-0000-0000C44A0000}"/>
    <cellStyle name="Normal 11 3 10" xfId="6129" xr:uid="{00000000-0005-0000-0000-0000C54A0000}"/>
    <cellStyle name="Normal 11 3 10 2" xfId="6130" xr:uid="{00000000-0005-0000-0000-0000C64A0000}"/>
    <cellStyle name="Normal 11 3 10 2 2" xfId="6131" xr:uid="{00000000-0005-0000-0000-0000C74A0000}"/>
    <cellStyle name="Normal 11 3 10 2 2 2" xfId="6132" xr:uid="{00000000-0005-0000-0000-0000C84A0000}"/>
    <cellStyle name="Normal 11 3 10 2 3" xfId="6133" xr:uid="{00000000-0005-0000-0000-0000C94A0000}"/>
    <cellStyle name="Normal 11 3 10 3" xfId="6134" xr:uid="{00000000-0005-0000-0000-0000CA4A0000}"/>
    <cellStyle name="Normal 11 3 10 3 2" xfId="6135" xr:uid="{00000000-0005-0000-0000-0000CB4A0000}"/>
    <cellStyle name="Normal 11 3 10 4" xfId="6136" xr:uid="{00000000-0005-0000-0000-0000CC4A0000}"/>
    <cellStyle name="Normal 11 3 11" xfId="6137" xr:uid="{00000000-0005-0000-0000-0000CD4A0000}"/>
    <cellStyle name="Normal 11 3 11 2" xfId="6138" xr:uid="{00000000-0005-0000-0000-0000CE4A0000}"/>
    <cellStyle name="Normal 11 3 11 2 2" xfId="6139" xr:uid="{00000000-0005-0000-0000-0000CF4A0000}"/>
    <cellStyle name="Normal 11 3 11 2 2 2" xfId="6140" xr:uid="{00000000-0005-0000-0000-0000D04A0000}"/>
    <cellStyle name="Normal 11 3 11 2 3" xfId="6141" xr:uid="{00000000-0005-0000-0000-0000D14A0000}"/>
    <cellStyle name="Normal 11 3 11 3" xfId="6142" xr:uid="{00000000-0005-0000-0000-0000D24A0000}"/>
    <cellStyle name="Normal 11 3 11 3 2" xfId="6143" xr:uid="{00000000-0005-0000-0000-0000D34A0000}"/>
    <cellStyle name="Normal 11 3 11 4" xfId="6144" xr:uid="{00000000-0005-0000-0000-0000D44A0000}"/>
    <cellStyle name="Normal 11 3 12" xfId="6145" xr:uid="{00000000-0005-0000-0000-0000D54A0000}"/>
    <cellStyle name="Normal 11 3 12 2" xfId="6146" xr:uid="{00000000-0005-0000-0000-0000D64A0000}"/>
    <cellStyle name="Normal 11 3 12 2 2" xfId="6147" xr:uid="{00000000-0005-0000-0000-0000D74A0000}"/>
    <cellStyle name="Normal 11 3 12 2 2 2" xfId="6148" xr:uid="{00000000-0005-0000-0000-0000D84A0000}"/>
    <cellStyle name="Normal 11 3 12 2 3" xfId="6149" xr:uid="{00000000-0005-0000-0000-0000D94A0000}"/>
    <cellStyle name="Normal 11 3 12 3" xfId="6150" xr:uid="{00000000-0005-0000-0000-0000DA4A0000}"/>
    <cellStyle name="Normal 11 3 12 3 2" xfId="6151" xr:uid="{00000000-0005-0000-0000-0000DB4A0000}"/>
    <cellStyle name="Normal 11 3 12 4" xfId="6152" xr:uid="{00000000-0005-0000-0000-0000DC4A0000}"/>
    <cellStyle name="Normal 11 3 13" xfId="6153" xr:uid="{00000000-0005-0000-0000-0000DD4A0000}"/>
    <cellStyle name="Normal 11 3 13 2" xfId="6154" xr:uid="{00000000-0005-0000-0000-0000DE4A0000}"/>
    <cellStyle name="Normal 11 3 13 2 2" xfId="6155" xr:uid="{00000000-0005-0000-0000-0000DF4A0000}"/>
    <cellStyle name="Normal 11 3 13 2 2 2" xfId="6156" xr:uid="{00000000-0005-0000-0000-0000E04A0000}"/>
    <cellStyle name="Normal 11 3 13 2 3" xfId="6157" xr:uid="{00000000-0005-0000-0000-0000E14A0000}"/>
    <cellStyle name="Normal 11 3 13 3" xfId="6158" xr:uid="{00000000-0005-0000-0000-0000E24A0000}"/>
    <cellStyle name="Normal 11 3 13 3 2" xfId="6159" xr:uid="{00000000-0005-0000-0000-0000E34A0000}"/>
    <cellStyle name="Normal 11 3 13 4" xfId="6160" xr:uid="{00000000-0005-0000-0000-0000E44A0000}"/>
    <cellStyle name="Normal 11 3 14" xfId="6161" xr:uid="{00000000-0005-0000-0000-0000E54A0000}"/>
    <cellStyle name="Normal 11 3 14 2" xfId="6162" xr:uid="{00000000-0005-0000-0000-0000E64A0000}"/>
    <cellStyle name="Normal 11 3 14 2 2" xfId="6163" xr:uid="{00000000-0005-0000-0000-0000E74A0000}"/>
    <cellStyle name="Normal 11 3 14 2 2 2" xfId="6164" xr:uid="{00000000-0005-0000-0000-0000E84A0000}"/>
    <cellStyle name="Normal 11 3 14 2 3" xfId="6165" xr:uid="{00000000-0005-0000-0000-0000E94A0000}"/>
    <cellStyle name="Normal 11 3 14 3" xfId="6166" xr:uid="{00000000-0005-0000-0000-0000EA4A0000}"/>
    <cellStyle name="Normal 11 3 14 3 2" xfId="6167" xr:uid="{00000000-0005-0000-0000-0000EB4A0000}"/>
    <cellStyle name="Normal 11 3 14 4" xfId="6168" xr:uid="{00000000-0005-0000-0000-0000EC4A0000}"/>
    <cellStyle name="Normal 11 3 15" xfId="6169" xr:uid="{00000000-0005-0000-0000-0000ED4A0000}"/>
    <cellStyle name="Normal 11 3 15 2" xfId="6170" xr:uid="{00000000-0005-0000-0000-0000EE4A0000}"/>
    <cellStyle name="Normal 11 3 15 2 2" xfId="6171" xr:uid="{00000000-0005-0000-0000-0000EF4A0000}"/>
    <cellStyle name="Normal 11 3 15 2 2 2" xfId="6172" xr:uid="{00000000-0005-0000-0000-0000F04A0000}"/>
    <cellStyle name="Normal 11 3 15 2 3" xfId="6173" xr:uid="{00000000-0005-0000-0000-0000F14A0000}"/>
    <cellStyle name="Normal 11 3 15 3" xfId="6174" xr:uid="{00000000-0005-0000-0000-0000F24A0000}"/>
    <cellStyle name="Normal 11 3 15 3 2" xfId="6175" xr:uid="{00000000-0005-0000-0000-0000F34A0000}"/>
    <cellStyle name="Normal 11 3 15 4" xfId="6176" xr:uid="{00000000-0005-0000-0000-0000F44A0000}"/>
    <cellStyle name="Normal 11 3 16" xfId="6177" xr:uid="{00000000-0005-0000-0000-0000F54A0000}"/>
    <cellStyle name="Normal 11 3 16 2" xfId="6178" xr:uid="{00000000-0005-0000-0000-0000F64A0000}"/>
    <cellStyle name="Normal 11 3 16 2 2" xfId="6179" xr:uid="{00000000-0005-0000-0000-0000F74A0000}"/>
    <cellStyle name="Normal 11 3 16 2 2 2" xfId="6180" xr:uid="{00000000-0005-0000-0000-0000F84A0000}"/>
    <cellStyle name="Normal 11 3 16 2 3" xfId="6181" xr:uid="{00000000-0005-0000-0000-0000F94A0000}"/>
    <cellStyle name="Normal 11 3 16 3" xfId="6182" xr:uid="{00000000-0005-0000-0000-0000FA4A0000}"/>
    <cellStyle name="Normal 11 3 16 3 2" xfId="6183" xr:uid="{00000000-0005-0000-0000-0000FB4A0000}"/>
    <cellStyle name="Normal 11 3 16 4" xfId="6184" xr:uid="{00000000-0005-0000-0000-0000FC4A0000}"/>
    <cellStyle name="Normal 11 3 17" xfId="6185" xr:uid="{00000000-0005-0000-0000-0000FD4A0000}"/>
    <cellStyle name="Normal 11 3 17 2" xfId="6186" xr:uid="{00000000-0005-0000-0000-0000FE4A0000}"/>
    <cellStyle name="Normal 11 3 17 2 2" xfId="6187" xr:uid="{00000000-0005-0000-0000-0000FF4A0000}"/>
    <cellStyle name="Normal 11 3 17 2 2 2" xfId="6188" xr:uid="{00000000-0005-0000-0000-0000004B0000}"/>
    <cellStyle name="Normal 11 3 17 2 3" xfId="6189" xr:uid="{00000000-0005-0000-0000-0000014B0000}"/>
    <cellStyle name="Normal 11 3 17 3" xfId="6190" xr:uid="{00000000-0005-0000-0000-0000024B0000}"/>
    <cellStyle name="Normal 11 3 17 3 2" xfId="6191" xr:uid="{00000000-0005-0000-0000-0000034B0000}"/>
    <cellStyle name="Normal 11 3 17 4" xfId="6192" xr:uid="{00000000-0005-0000-0000-0000044B0000}"/>
    <cellStyle name="Normal 11 3 18" xfId="6193" xr:uid="{00000000-0005-0000-0000-0000054B0000}"/>
    <cellStyle name="Normal 11 3 18 2" xfId="6194" xr:uid="{00000000-0005-0000-0000-0000064B0000}"/>
    <cellStyle name="Normal 11 3 18 2 2" xfId="6195" xr:uid="{00000000-0005-0000-0000-0000074B0000}"/>
    <cellStyle name="Normal 11 3 18 2 2 2" xfId="6196" xr:uid="{00000000-0005-0000-0000-0000084B0000}"/>
    <cellStyle name="Normal 11 3 18 2 3" xfId="6197" xr:uid="{00000000-0005-0000-0000-0000094B0000}"/>
    <cellStyle name="Normal 11 3 18 3" xfId="6198" xr:uid="{00000000-0005-0000-0000-00000A4B0000}"/>
    <cellStyle name="Normal 11 3 18 3 2" xfId="6199" xr:uid="{00000000-0005-0000-0000-00000B4B0000}"/>
    <cellStyle name="Normal 11 3 18 4" xfId="6200" xr:uid="{00000000-0005-0000-0000-00000C4B0000}"/>
    <cellStyle name="Normal 11 3 19" xfId="6201" xr:uid="{00000000-0005-0000-0000-00000D4B0000}"/>
    <cellStyle name="Normal 11 3 19 2" xfId="6202" xr:uid="{00000000-0005-0000-0000-00000E4B0000}"/>
    <cellStyle name="Normal 11 3 19 2 2" xfId="6203" xr:uid="{00000000-0005-0000-0000-00000F4B0000}"/>
    <cellStyle name="Normal 11 3 19 2 2 2" xfId="6204" xr:uid="{00000000-0005-0000-0000-0000104B0000}"/>
    <cellStyle name="Normal 11 3 19 2 3" xfId="6205" xr:uid="{00000000-0005-0000-0000-0000114B0000}"/>
    <cellStyle name="Normal 11 3 19 3" xfId="6206" xr:uid="{00000000-0005-0000-0000-0000124B0000}"/>
    <cellStyle name="Normal 11 3 19 3 2" xfId="6207" xr:uid="{00000000-0005-0000-0000-0000134B0000}"/>
    <cellStyle name="Normal 11 3 19 4" xfId="6208" xr:uid="{00000000-0005-0000-0000-0000144B0000}"/>
    <cellStyle name="Normal 11 3 2" xfId="6209" xr:uid="{00000000-0005-0000-0000-0000154B0000}"/>
    <cellStyle name="Normal 11 3 2 10" xfId="6210" xr:uid="{00000000-0005-0000-0000-0000164B0000}"/>
    <cellStyle name="Normal 11 3 2 10 2" xfId="6211" xr:uid="{00000000-0005-0000-0000-0000174B0000}"/>
    <cellStyle name="Normal 11 3 2 10 2 2" xfId="6212" xr:uid="{00000000-0005-0000-0000-0000184B0000}"/>
    <cellStyle name="Normal 11 3 2 10 2 2 2" xfId="6213" xr:uid="{00000000-0005-0000-0000-0000194B0000}"/>
    <cellStyle name="Normal 11 3 2 10 2 3" xfId="6214" xr:uid="{00000000-0005-0000-0000-00001A4B0000}"/>
    <cellStyle name="Normal 11 3 2 10 3" xfId="6215" xr:uid="{00000000-0005-0000-0000-00001B4B0000}"/>
    <cellStyle name="Normal 11 3 2 10 3 2" xfId="6216" xr:uid="{00000000-0005-0000-0000-00001C4B0000}"/>
    <cellStyle name="Normal 11 3 2 10 4" xfId="6217" xr:uid="{00000000-0005-0000-0000-00001D4B0000}"/>
    <cellStyle name="Normal 11 3 2 11" xfId="6218" xr:uid="{00000000-0005-0000-0000-00001E4B0000}"/>
    <cellStyle name="Normal 11 3 2 11 2" xfId="6219" xr:uid="{00000000-0005-0000-0000-00001F4B0000}"/>
    <cellStyle name="Normal 11 3 2 11 2 2" xfId="6220" xr:uid="{00000000-0005-0000-0000-0000204B0000}"/>
    <cellStyle name="Normal 11 3 2 11 2 2 2" xfId="6221" xr:uid="{00000000-0005-0000-0000-0000214B0000}"/>
    <cellStyle name="Normal 11 3 2 11 2 3" xfId="6222" xr:uid="{00000000-0005-0000-0000-0000224B0000}"/>
    <cellStyle name="Normal 11 3 2 11 3" xfId="6223" xr:uid="{00000000-0005-0000-0000-0000234B0000}"/>
    <cellStyle name="Normal 11 3 2 11 3 2" xfId="6224" xr:uid="{00000000-0005-0000-0000-0000244B0000}"/>
    <cellStyle name="Normal 11 3 2 11 4" xfId="6225" xr:uid="{00000000-0005-0000-0000-0000254B0000}"/>
    <cellStyle name="Normal 11 3 2 12" xfId="6226" xr:uid="{00000000-0005-0000-0000-0000264B0000}"/>
    <cellStyle name="Normal 11 3 2 12 2" xfId="6227" xr:uid="{00000000-0005-0000-0000-0000274B0000}"/>
    <cellStyle name="Normal 11 3 2 12 2 2" xfId="6228" xr:uid="{00000000-0005-0000-0000-0000284B0000}"/>
    <cellStyle name="Normal 11 3 2 12 2 2 2" xfId="6229" xr:uid="{00000000-0005-0000-0000-0000294B0000}"/>
    <cellStyle name="Normal 11 3 2 12 2 3" xfId="6230" xr:uid="{00000000-0005-0000-0000-00002A4B0000}"/>
    <cellStyle name="Normal 11 3 2 12 3" xfId="6231" xr:uid="{00000000-0005-0000-0000-00002B4B0000}"/>
    <cellStyle name="Normal 11 3 2 12 3 2" xfId="6232" xr:uid="{00000000-0005-0000-0000-00002C4B0000}"/>
    <cellStyle name="Normal 11 3 2 12 4" xfId="6233" xr:uid="{00000000-0005-0000-0000-00002D4B0000}"/>
    <cellStyle name="Normal 11 3 2 13" xfId="6234" xr:uid="{00000000-0005-0000-0000-00002E4B0000}"/>
    <cellStyle name="Normal 11 3 2 13 2" xfId="6235" xr:uid="{00000000-0005-0000-0000-00002F4B0000}"/>
    <cellStyle name="Normal 11 3 2 13 2 2" xfId="6236" xr:uid="{00000000-0005-0000-0000-0000304B0000}"/>
    <cellStyle name="Normal 11 3 2 13 2 2 2" xfId="6237" xr:uid="{00000000-0005-0000-0000-0000314B0000}"/>
    <cellStyle name="Normal 11 3 2 13 2 3" xfId="6238" xr:uid="{00000000-0005-0000-0000-0000324B0000}"/>
    <cellStyle name="Normal 11 3 2 13 3" xfId="6239" xr:uid="{00000000-0005-0000-0000-0000334B0000}"/>
    <cellStyle name="Normal 11 3 2 13 3 2" xfId="6240" xr:uid="{00000000-0005-0000-0000-0000344B0000}"/>
    <cellStyle name="Normal 11 3 2 13 4" xfId="6241" xr:uid="{00000000-0005-0000-0000-0000354B0000}"/>
    <cellStyle name="Normal 11 3 2 14" xfId="6242" xr:uid="{00000000-0005-0000-0000-0000364B0000}"/>
    <cellStyle name="Normal 11 3 2 14 2" xfId="6243" xr:uid="{00000000-0005-0000-0000-0000374B0000}"/>
    <cellStyle name="Normal 11 3 2 14 2 2" xfId="6244" xr:uid="{00000000-0005-0000-0000-0000384B0000}"/>
    <cellStyle name="Normal 11 3 2 14 2 2 2" xfId="6245" xr:uid="{00000000-0005-0000-0000-0000394B0000}"/>
    <cellStyle name="Normal 11 3 2 14 2 3" xfId="6246" xr:uid="{00000000-0005-0000-0000-00003A4B0000}"/>
    <cellStyle name="Normal 11 3 2 14 3" xfId="6247" xr:uid="{00000000-0005-0000-0000-00003B4B0000}"/>
    <cellStyle name="Normal 11 3 2 14 3 2" xfId="6248" xr:uid="{00000000-0005-0000-0000-00003C4B0000}"/>
    <cellStyle name="Normal 11 3 2 14 4" xfId="6249" xr:uid="{00000000-0005-0000-0000-00003D4B0000}"/>
    <cellStyle name="Normal 11 3 2 15" xfId="6250" xr:uid="{00000000-0005-0000-0000-00003E4B0000}"/>
    <cellStyle name="Normal 11 3 2 15 2" xfId="6251" xr:uid="{00000000-0005-0000-0000-00003F4B0000}"/>
    <cellStyle name="Normal 11 3 2 15 2 2" xfId="6252" xr:uid="{00000000-0005-0000-0000-0000404B0000}"/>
    <cellStyle name="Normal 11 3 2 15 3" xfId="6253" xr:uid="{00000000-0005-0000-0000-0000414B0000}"/>
    <cellStyle name="Normal 11 3 2 16" xfId="6254" xr:uid="{00000000-0005-0000-0000-0000424B0000}"/>
    <cellStyle name="Normal 11 3 2 16 2" xfId="6255" xr:uid="{00000000-0005-0000-0000-0000434B0000}"/>
    <cellStyle name="Normal 11 3 2 16 2 2" xfId="6256" xr:uid="{00000000-0005-0000-0000-0000444B0000}"/>
    <cellStyle name="Normal 11 3 2 16 3" xfId="6257" xr:uid="{00000000-0005-0000-0000-0000454B0000}"/>
    <cellStyle name="Normal 11 3 2 17" xfId="6258" xr:uid="{00000000-0005-0000-0000-0000464B0000}"/>
    <cellStyle name="Normal 11 3 2 17 2" xfId="6259" xr:uid="{00000000-0005-0000-0000-0000474B0000}"/>
    <cellStyle name="Normal 11 3 2 17 2 2" xfId="6260" xr:uid="{00000000-0005-0000-0000-0000484B0000}"/>
    <cellStyle name="Normal 11 3 2 17 3" xfId="6261" xr:uid="{00000000-0005-0000-0000-0000494B0000}"/>
    <cellStyle name="Normal 11 3 2 18" xfId="6262" xr:uid="{00000000-0005-0000-0000-00004A4B0000}"/>
    <cellStyle name="Normal 11 3 2 18 2" xfId="6263" xr:uid="{00000000-0005-0000-0000-00004B4B0000}"/>
    <cellStyle name="Normal 11 3 2 18 2 2" xfId="6264" xr:uid="{00000000-0005-0000-0000-00004C4B0000}"/>
    <cellStyle name="Normal 11 3 2 18 3" xfId="6265" xr:uid="{00000000-0005-0000-0000-00004D4B0000}"/>
    <cellStyle name="Normal 11 3 2 19" xfId="6266" xr:uid="{00000000-0005-0000-0000-00004E4B0000}"/>
    <cellStyle name="Normal 11 3 2 19 2" xfId="6267" xr:uid="{00000000-0005-0000-0000-00004F4B0000}"/>
    <cellStyle name="Normal 11 3 2 2" xfId="6268" xr:uid="{00000000-0005-0000-0000-0000504B0000}"/>
    <cellStyle name="Normal 11 3 2 2 2" xfId="6269" xr:uid="{00000000-0005-0000-0000-0000514B0000}"/>
    <cellStyle name="Normal 11 3 2 2 2 2" xfId="6270" xr:uid="{00000000-0005-0000-0000-0000524B0000}"/>
    <cellStyle name="Normal 11 3 2 2 2 2 2" xfId="6271" xr:uid="{00000000-0005-0000-0000-0000534B0000}"/>
    <cellStyle name="Normal 11 3 2 2 2 3" xfId="6272" xr:uid="{00000000-0005-0000-0000-0000544B0000}"/>
    <cellStyle name="Normal 11 3 2 2 3" xfId="6273" xr:uid="{00000000-0005-0000-0000-0000554B0000}"/>
    <cellStyle name="Normal 11 3 2 2 3 2" xfId="6274" xr:uid="{00000000-0005-0000-0000-0000564B0000}"/>
    <cellStyle name="Normal 11 3 2 2 4" xfId="6275" xr:uid="{00000000-0005-0000-0000-0000574B0000}"/>
    <cellStyle name="Normal 11 3 2 20" xfId="6276" xr:uid="{00000000-0005-0000-0000-0000584B0000}"/>
    <cellStyle name="Normal 11 3 2 3" xfId="6277" xr:uid="{00000000-0005-0000-0000-0000594B0000}"/>
    <cellStyle name="Normal 11 3 2 3 2" xfId="6278" xr:uid="{00000000-0005-0000-0000-00005A4B0000}"/>
    <cellStyle name="Normal 11 3 2 3 2 2" xfId="6279" xr:uid="{00000000-0005-0000-0000-00005B4B0000}"/>
    <cellStyle name="Normal 11 3 2 3 2 2 2" xfId="6280" xr:uid="{00000000-0005-0000-0000-00005C4B0000}"/>
    <cellStyle name="Normal 11 3 2 3 2 3" xfId="6281" xr:uid="{00000000-0005-0000-0000-00005D4B0000}"/>
    <cellStyle name="Normal 11 3 2 3 3" xfId="6282" xr:uid="{00000000-0005-0000-0000-00005E4B0000}"/>
    <cellStyle name="Normal 11 3 2 3 3 2" xfId="6283" xr:uid="{00000000-0005-0000-0000-00005F4B0000}"/>
    <cellStyle name="Normal 11 3 2 3 4" xfId="6284" xr:uid="{00000000-0005-0000-0000-0000604B0000}"/>
    <cellStyle name="Normal 11 3 2 4" xfId="6285" xr:uid="{00000000-0005-0000-0000-0000614B0000}"/>
    <cellStyle name="Normal 11 3 2 4 2" xfId="6286" xr:uid="{00000000-0005-0000-0000-0000624B0000}"/>
    <cellStyle name="Normal 11 3 2 4 2 2" xfId="6287" xr:uid="{00000000-0005-0000-0000-0000634B0000}"/>
    <cellStyle name="Normal 11 3 2 4 2 2 2" xfId="6288" xr:uid="{00000000-0005-0000-0000-0000644B0000}"/>
    <cellStyle name="Normal 11 3 2 4 2 3" xfId="6289" xr:uid="{00000000-0005-0000-0000-0000654B0000}"/>
    <cellStyle name="Normal 11 3 2 4 3" xfId="6290" xr:uid="{00000000-0005-0000-0000-0000664B0000}"/>
    <cellStyle name="Normal 11 3 2 4 3 2" xfId="6291" xr:uid="{00000000-0005-0000-0000-0000674B0000}"/>
    <cellStyle name="Normal 11 3 2 4 4" xfId="6292" xr:uid="{00000000-0005-0000-0000-0000684B0000}"/>
    <cellStyle name="Normal 11 3 2 5" xfId="6293" xr:uid="{00000000-0005-0000-0000-0000694B0000}"/>
    <cellStyle name="Normal 11 3 2 5 2" xfId="6294" xr:uid="{00000000-0005-0000-0000-00006A4B0000}"/>
    <cellStyle name="Normal 11 3 2 5 2 2" xfId="6295" xr:uid="{00000000-0005-0000-0000-00006B4B0000}"/>
    <cellStyle name="Normal 11 3 2 5 2 2 2" xfId="6296" xr:uid="{00000000-0005-0000-0000-00006C4B0000}"/>
    <cellStyle name="Normal 11 3 2 5 2 3" xfId="6297" xr:uid="{00000000-0005-0000-0000-00006D4B0000}"/>
    <cellStyle name="Normal 11 3 2 5 3" xfId="6298" xr:uid="{00000000-0005-0000-0000-00006E4B0000}"/>
    <cellStyle name="Normal 11 3 2 5 3 2" xfId="6299" xr:uid="{00000000-0005-0000-0000-00006F4B0000}"/>
    <cellStyle name="Normal 11 3 2 5 4" xfId="6300" xr:uid="{00000000-0005-0000-0000-0000704B0000}"/>
    <cellStyle name="Normal 11 3 2 6" xfId="6301" xr:uid="{00000000-0005-0000-0000-0000714B0000}"/>
    <cellStyle name="Normal 11 3 2 6 2" xfId="6302" xr:uid="{00000000-0005-0000-0000-0000724B0000}"/>
    <cellStyle name="Normal 11 3 2 6 2 2" xfId="6303" xr:uid="{00000000-0005-0000-0000-0000734B0000}"/>
    <cellStyle name="Normal 11 3 2 6 2 2 2" xfId="6304" xr:uid="{00000000-0005-0000-0000-0000744B0000}"/>
    <cellStyle name="Normal 11 3 2 6 2 3" xfId="6305" xr:uid="{00000000-0005-0000-0000-0000754B0000}"/>
    <cellStyle name="Normal 11 3 2 6 3" xfId="6306" xr:uid="{00000000-0005-0000-0000-0000764B0000}"/>
    <cellStyle name="Normal 11 3 2 6 3 2" xfId="6307" xr:uid="{00000000-0005-0000-0000-0000774B0000}"/>
    <cellStyle name="Normal 11 3 2 6 4" xfId="6308" xr:uid="{00000000-0005-0000-0000-0000784B0000}"/>
    <cellStyle name="Normal 11 3 2 7" xfId="6309" xr:uid="{00000000-0005-0000-0000-0000794B0000}"/>
    <cellStyle name="Normal 11 3 2 7 2" xfId="6310" xr:uid="{00000000-0005-0000-0000-00007A4B0000}"/>
    <cellStyle name="Normal 11 3 2 7 2 2" xfId="6311" xr:uid="{00000000-0005-0000-0000-00007B4B0000}"/>
    <cellStyle name="Normal 11 3 2 7 2 2 2" xfId="6312" xr:uid="{00000000-0005-0000-0000-00007C4B0000}"/>
    <cellStyle name="Normal 11 3 2 7 2 3" xfId="6313" xr:uid="{00000000-0005-0000-0000-00007D4B0000}"/>
    <cellStyle name="Normal 11 3 2 7 3" xfId="6314" xr:uid="{00000000-0005-0000-0000-00007E4B0000}"/>
    <cellStyle name="Normal 11 3 2 7 3 2" xfId="6315" xr:uid="{00000000-0005-0000-0000-00007F4B0000}"/>
    <cellStyle name="Normal 11 3 2 7 4" xfId="6316" xr:uid="{00000000-0005-0000-0000-0000804B0000}"/>
    <cellStyle name="Normal 11 3 2 8" xfId="6317" xr:uid="{00000000-0005-0000-0000-0000814B0000}"/>
    <cellStyle name="Normal 11 3 2 8 2" xfId="6318" xr:uid="{00000000-0005-0000-0000-0000824B0000}"/>
    <cellStyle name="Normal 11 3 2 8 2 2" xfId="6319" xr:uid="{00000000-0005-0000-0000-0000834B0000}"/>
    <cellStyle name="Normal 11 3 2 8 2 2 2" xfId="6320" xr:uid="{00000000-0005-0000-0000-0000844B0000}"/>
    <cellStyle name="Normal 11 3 2 8 2 3" xfId="6321" xr:uid="{00000000-0005-0000-0000-0000854B0000}"/>
    <cellStyle name="Normal 11 3 2 8 3" xfId="6322" xr:uid="{00000000-0005-0000-0000-0000864B0000}"/>
    <cellStyle name="Normal 11 3 2 8 3 2" xfId="6323" xr:uid="{00000000-0005-0000-0000-0000874B0000}"/>
    <cellStyle name="Normal 11 3 2 8 4" xfId="6324" xr:uid="{00000000-0005-0000-0000-0000884B0000}"/>
    <cellStyle name="Normal 11 3 2 9" xfId="6325" xr:uid="{00000000-0005-0000-0000-0000894B0000}"/>
    <cellStyle name="Normal 11 3 2 9 2" xfId="6326" xr:uid="{00000000-0005-0000-0000-00008A4B0000}"/>
    <cellStyle name="Normal 11 3 2 9 2 2" xfId="6327" xr:uid="{00000000-0005-0000-0000-00008B4B0000}"/>
    <cellStyle name="Normal 11 3 2 9 2 2 2" xfId="6328" xr:uid="{00000000-0005-0000-0000-00008C4B0000}"/>
    <cellStyle name="Normal 11 3 2 9 2 3" xfId="6329" xr:uid="{00000000-0005-0000-0000-00008D4B0000}"/>
    <cellStyle name="Normal 11 3 2 9 3" xfId="6330" xr:uid="{00000000-0005-0000-0000-00008E4B0000}"/>
    <cellStyle name="Normal 11 3 2 9 3 2" xfId="6331" xr:uid="{00000000-0005-0000-0000-00008F4B0000}"/>
    <cellStyle name="Normal 11 3 2 9 4" xfId="6332" xr:uid="{00000000-0005-0000-0000-0000904B0000}"/>
    <cellStyle name="Normal 11 3 20" xfId="6333" xr:uid="{00000000-0005-0000-0000-0000914B0000}"/>
    <cellStyle name="Normal 11 3 20 2" xfId="6334" xr:uid="{00000000-0005-0000-0000-0000924B0000}"/>
    <cellStyle name="Normal 11 3 20 2 2" xfId="6335" xr:uid="{00000000-0005-0000-0000-0000934B0000}"/>
    <cellStyle name="Normal 11 3 20 3" xfId="6336" xr:uid="{00000000-0005-0000-0000-0000944B0000}"/>
    <cellStyle name="Normal 11 3 21" xfId="6337" xr:uid="{00000000-0005-0000-0000-0000954B0000}"/>
    <cellStyle name="Normal 11 3 21 2" xfId="6338" xr:uid="{00000000-0005-0000-0000-0000964B0000}"/>
    <cellStyle name="Normal 11 3 21 2 2" xfId="6339" xr:uid="{00000000-0005-0000-0000-0000974B0000}"/>
    <cellStyle name="Normal 11 3 21 3" xfId="6340" xr:uid="{00000000-0005-0000-0000-0000984B0000}"/>
    <cellStyle name="Normal 11 3 22" xfId="6341" xr:uid="{00000000-0005-0000-0000-0000994B0000}"/>
    <cellStyle name="Normal 11 3 22 2" xfId="6342" xr:uid="{00000000-0005-0000-0000-00009A4B0000}"/>
    <cellStyle name="Normal 11 3 22 2 2" xfId="6343" xr:uid="{00000000-0005-0000-0000-00009B4B0000}"/>
    <cellStyle name="Normal 11 3 22 3" xfId="6344" xr:uid="{00000000-0005-0000-0000-00009C4B0000}"/>
    <cellStyle name="Normal 11 3 23" xfId="6345" xr:uid="{00000000-0005-0000-0000-00009D4B0000}"/>
    <cellStyle name="Normal 11 3 23 2" xfId="6346" xr:uid="{00000000-0005-0000-0000-00009E4B0000}"/>
    <cellStyle name="Normal 11 3 23 2 2" xfId="6347" xr:uid="{00000000-0005-0000-0000-00009F4B0000}"/>
    <cellStyle name="Normal 11 3 23 3" xfId="6348" xr:uid="{00000000-0005-0000-0000-0000A04B0000}"/>
    <cellStyle name="Normal 11 3 24" xfId="6349" xr:uid="{00000000-0005-0000-0000-0000A14B0000}"/>
    <cellStyle name="Normal 11 3 24 2" xfId="6350" xr:uid="{00000000-0005-0000-0000-0000A24B0000}"/>
    <cellStyle name="Normal 11 3 25" xfId="6351" xr:uid="{00000000-0005-0000-0000-0000A34B0000}"/>
    <cellStyle name="Normal 11 3 25 2" xfId="6352" xr:uid="{00000000-0005-0000-0000-0000A44B0000}"/>
    <cellStyle name="Normal 11 3 26" xfId="6353" xr:uid="{00000000-0005-0000-0000-0000A54B0000}"/>
    <cellStyle name="Normal 11 3 26 2" xfId="6354" xr:uid="{00000000-0005-0000-0000-0000A64B0000}"/>
    <cellStyle name="Normal 11 3 27" xfId="6355" xr:uid="{00000000-0005-0000-0000-0000A74B0000}"/>
    <cellStyle name="Normal 11 3 27 2" xfId="6356" xr:uid="{00000000-0005-0000-0000-0000A84B0000}"/>
    <cellStyle name="Normal 11 3 28" xfId="6357" xr:uid="{00000000-0005-0000-0000-0000A94B0000}"/>
    <cellStyle name="Normal 11 3 28 2" xfId="6358" xr:uid="{00000000-0005-0000-0000-0000AA4B0000}"/>
    <cellStyle name="Normal 11 3 29" xfId="6359" xr:uid="{00000000-0005-0000-0000-0000AB4B0000}"/>
    <cellStyle name="Normal 11 3 29 2" xfId="6360" xr:uid="{00000000-0005-0000-0000-0000AC4B0000}"/>
    <cellStyle name="Normal 11 3 3" xfId="6361" xr:uid="{00000000-0005-0000-0000-0000AD4B0000}"/>
    <cellStyle name="Normal 11 3 3 2" xfId="6362" xr:uid="{00000000-0005-0000-0000-0000AE4B0000}"/>
    <cellStyle name="Normal 11 3 3 2 2" xfId="6363" xr:uid="{00000000-0005-0000-0000-0000AF4B0000}"/>
    <cellStyle name="Normal 11 3 3 2 2 2" xfId="6364" xr:uid="{00000000-0005-0000-0000-0000B04B0000}"/>
    <cellStyle name="Normal 11 3 3 2 3" xfId="6365" xr:uid="{00000000-0005-0000-0000-0000B14B0000}"/>
    <cellStyle name="Normal 11 3 3 3" xfId="6366" xr:uid="{00000000-0005-0000-0000-0000B24B0000}"/>
    <cellStyle name="Normal 11 3 3 3 2" xfId="6367" xr:uid="{00000000-0005-0000-0000-0000B34B0000}"/>
    <cellStyle name="Normal 11 3 3 4" xfId="6368" xr:uid="{00000000-0005-0000-0000-0000B44B0000}"/>
    <cellStyle name="Normal 11 3 30" xfId="6369" xr:uid="{00000000-0005-0000-0000-0000B54B0000}"/>
    <cellStyle name="Normal 11 3 31" xfId="6370" xr:uid="{00000000-0005-0000-0000-0000B64B0000}"/>
    <cellStyle name="Normal 11 3 32" xfId="6371" xr:uid="{00000000-0005-0000-0000-0000B74B0000}"/>
    <cellStyle name="Normal 11 3 33" xfId="6372" xr:uid="{00000000-0005-0000-0000-0000B84B0000}"/>
    <cellStyle name="Normal 11 3 34" xfId="6373" xr:uid="{00000000-0005-0000-0000-0000B94B0000}"/>
    <cellStyle name="Normal 11 3 35" xfId="6374" xr:uid="{00000000-0005-0000-0000-0000BA4B0000}"/>
    <cellStyle name="Normal 11 3 36" xfId="6375" xr:uid="{00000000-0005-0000-0000-0000BB4B0000}"/>
    <cellStyle name="Normal 11 3 37" xfId="6376" xr:uid="{00000000-0005-0000-0000-0000BC4B0000}"/>
    <cellStyle name="Normal 11 3 38" xfId="6377" xr:uid="{00000000-0005-0000-0000-0000BD4B0000}"/>
    <cellStyle name="Normal 11 3 39" xfId="6378" xr:uid="{00000000-0005-0000-0000-0000BE4B0000}"/>
    <cellStyle name="Normal 11 3 4" xfId="6379" xr:uid="{00000000-0005-0000-0000-0000BF4B0000}"/>
    <cellStyle name="Normal 11 3 4 2" xfId="6380" xr:uid="{00000000-0005-0000-0000-0000C04B0000}"/>
    <cellStyle name="Normal 11 3 4 2 2" xfId="6381" xr:uid="{00000000-0005-0000-0000-0000C14B0000}"/>
    <cellStyle name="Normal 11 3 4 2 2 2" xfId="6382" xr:uid="{00000000-0005-0000-0000-0000C24B0000}"/>
    <cellStyle name="Normal 11 3 4 2 3" xfId="6383" xr:uid="{00000000-0005-0000-0000-0000C34B0000}"/>
    <cellStyle name="Normal 11 3 4 3" xfId="6384" xr:uid="{00000000-0005-0000-0000-0000C44B0000}"/>
    <cellStyle name="Normal 11 3 4 3 2" xfId="6385" xr:uid="{00000000-0005-0000-0000-0000C54B0000}"/>
    <cellStyle name="Normal 11 3 4 4" xfId="6386" xr:uid="{00000000-0005-0000-0000-0000C64B0000}"/>
    <cellStyle name="Normal 11 3 40" xfId="6387" xr:uid="{00000000-0005-0000-0000-0000C74B0000}"/>
    <cellStyle name="Normal 11 3 41" xfId="6388" xr:uid="{00000000-0005-0000-0000-0000C84B0000}"/>
    <cellStyle name="Normal 11 3 5" xfId="6389" xr:uid="{00000000-0005-0000-0000-0000C94B0000}"/>
    <cellStyle name="Normal 11 3 5 2" xfId="6390" xr:uid="{00000000-0005-0000-0000-0000CA4B0000}"/>
    <cellStyle name="Normal 11 3 5 2 2" xfId="6391" xr:uid="{00000000-0005-0000-0000-0000CB4B0000}"/>
    <cellStyle name="Normal 11 3 5 2 2 2" xfId="6392" xr:uid="{00000000-0005-0000-0000-0000CC4B0000}"/>
    <cellStyle name="Normal 11 3 5 2 3" xfId="6393" xr:uid="{00000000-0005-0000-0000-0000CD4B0000}"/>
    <cellStyle name="Normal 11 3 5 3" xfId="6394" xr:uid="{00000000-0005-0000-0000-0000CE4B0000}"/>
    <cellStyle name="Normal 11 3 5 3 2" xfId="6395" xr:uid="{00000000-0005-0000-0000-0000CF4B0000}"/>
    <cellStyle name="Normal 11 3 5 4" xfId="6396" xr:uid="{00000000-0005-0000-0000-0000D04B0000}"/>
    <cellStyle name="Normal 11 3 6" xfId="6397" xr:uid="{00000000-0005-0000-0000-0000D14B0000}"/>
    <cellStyle name="Normal 11 3 6 2" xfId="6398" xr:uid="{00000000-0005-0000-0000-0000D24B0000}"/>
    <cellStyle name="Normal 11 3 6 2 2" xfId="6399" xr:uid="{00000000-0005-0000-0000-0000D34B0000}"/>
    <cellStyle name="Normal 11 3 6 2 2 2" xfId="6400" xr:uid="{00000000-0005-0000-0000-0000D44B0000}"/>
    <cellStyle name="Normal 11 3 6 2 3" xfId="6401" xr:uid="{00000000-0005-0000-0000-0000D54B0000}"/>
    <cellStyle name="Normal 11 3 6 3" xfId="6402" xr:uid="{00000000-0005-0000-0000-0000D64B0000}"/>
    <cellStyle name="Normal 11 3 6 3 2" xfId="6403" xr:uid="{00000000-0005-0000-0000-0000D74B0000}"/>
    <cellStyle name="Normal 11 3 6 4" xfId="6404" xr:uid="{00000000-0005-0000-0000-0000D84B0000}"/>
    <cellStyle name="Normal 11 3 7" xfId="6405" xr:uid="{00000000-0005-0000-0000-0000D94B0000}"/>
    <cellStyle name="Normal 11 3 7 2" xfId="6406" xr:uid="{00000000-0005-0000-0000-0000DA4B0000}"/>
    <cellStyle name="Normal 11 3 7 2 2" xfId="6407" xr:uid="{00000000-0005-0000-0000-0000DB4B0000}"/>
    <cellStyle name="Normal 11 3 7 2 2 2" xfId="6408" xr:uid="{00000000-0005-0000-0000-0000DC4B0000}"/>
    <cellStyle name="Normal 11 3 7 2 3" xfId="6409" xr:uid="{00000000-0005-0000-0000-0000DD4B0000}"/>
    <cellStyle name="Normal 11 3 7 3" xfId="6410" xr:uid="{00000000-0005-0000-0000-0000DE4B0000}"/>
    <cellStyle name="Normal 11 3 7 3 2" xfId="6411" xr:uid="{00000000-0005-0000-0000-0000DF4B0000}"/>
    <cellStyle name="Normal 11 3 7 4" xfId="6412" xr:uid="{00000000-0005-0000-0000-0000E04B0000}"/>
    <cellStyle name="Normal 11 3 8" xfId="6413" xr:uid="{00000000-0005-0000-0000-0000E14B0000}"/>
    <cellStyle name="Normal 11 3 8 2" xfId="6414" xr:uid="{00000000-0005-0000-0000-0000E24B0000}"/>
    <cellStyle name="Normal 11 3 8 2 2" xfId="6415" xr:uid="{00000000-0005-0000-0000-0000E34B0000}"/>
    <cellStyle name="Normal 11 3 8 2 2 2" xfId="6416" xr:uid="{00000000-0005-0000-0000-0000E44B0000}"/>
    <cellStyle name="Normal 11 3 8 2 3" xfId="6417" xr:uid="{00000000-0005-0000-0000-0000E54B0000}"/>
    <cellStyle name="Normal 11 3 8 3" xfId="6418" xr:uid="{00000000-0005-0000-0000-0000E64B0000}"/>
    <cellStyle name="Normal 11 3 8 3 2" xfId="6419" xr:uid="{00000000-0005-0000-0000-0000E74B0000}"/>
    <cellStyle name="Normal 11 3 8 4" xfId="6420" xr:uid="{00000000-0005-0000-0000-0000E84B0000}"/>
    <cellStyle name="Normal 11 3 9" xfId="6421" xr:uid="{00000000-0005-0000-0000-0000E94B0000}"/>
    <cellStyle name="Normal 11 3 9 2" xfId="6422" xr:uid="{00000000-0005-0000-0000-0000EA4B0000}"/>
    <cellStyle name="Normal 11 3 9 2 2" xfId="6423" xr:uid="{00000000-0005-0000-0000-0000EB4B0000}"/>
    <cellStyle name="Normal 11 3 9 2 2 2" xfId="6424" xr:uid="{00000000-0005-0000-0000-0000EC4B0000}"/>
    <cellStyle name="Normal 11 3 9 2 3" xfId="6425" xr:uid="{00000000-0005-0000-0000-0000ED4B0000}"/>
    <cellStyle name="Normal 11 3 9 3" xfId="6426" xr:uid="{00000000-0005-0000-0000-0000EE4B0000}"/>
    <cellStyle name="Normal 11 3 9 3 2" xfId="6427" xr:uid="{00000000-0005-0000-0000-0000EF4B0000}"/>
    <cellStyle name="Normal 11 3 9 4" xfId="6428" xr:uid="{00000000-0005-0000-0000-0000F04B0000}"/>
    <cellStyle name="Normal 11 4" xfId="103" xr:uid="{00000000-0005-0000-0000-0000F14B0000}"/>
    <cellStyle name="Normal 11 4 10" xfId="6429" xr:uid="{00000000-0005-0000-0000-0000F24B0000}"/>
    <cellStyle name="Normal 11 4 10 2" xfId="6430" xr:uid="{00000000-0005-0000-0000-0000F34B0000}"/>
    <cellStyle name="Normal 11 4 10 2 2" xfId="6431" xr:uid="{00000000-0005-0000-0000-0000F44B0000}"/>
    <cellStyle name="Normal 11 4 10 2 2 2" xfId="6432" xr:uid="{00000000-0005-0000-0000-0000F54B0000}"/>
    <cellStyle name="Normal 11 4 10 2 3" xfId="6433" xr:uid="{00000000-0005-0000-0000-0000F64B0000}"/>
    <cellStyle name="Normal 11 4 10 3" xfId="6434" xr:uid="{00000000-0005-0000-0000-0000F74B0000}"/>
    <cellStyle name="Normal 11 4 10 3 2" xfId="6435" xr:uid="{00000000-0005-0000-0000-0000F84B0000}"/>
    <cellStyle name="Normal 11 4 10 4" xfId="6436" xr:uid="{00000000-0005-0000-0000-0000F94B0000}"/>
    <cellStyle name="Normal 11 4 11" xfId="6437" xr:uid="{00000000-0005-0000-0000-0000FA4B0000}"/>
    <cellStyle name="Normal 11 4 11 2" xfId="6438" xr:uid="{00000000-0005-0000-0000-0000FB4B0000}"/>
    <cellStyle name="Normal 11 4 11 2 2" xfId="6439" xr:uid="{00000000-0005-0000-0000-0000FC4B0000}"/>
    <cellStyle name="Normal 11 4 11 2 2 2" xfId="6440" xr:uid="{00000000-0005-0000-0000-0000FD4B0000}"/>
    <cellStyle name="Normal 11 4 11 2 3" xfId="6441" xr:uid="{00000000-0005-0000-0000-0000FE4B0000}"/>
    <cellStyle name="Normal 11 4 11 3" xfId="6442" xr:uid="{00000000-0005-0000-0000-0000FF4B0000}"/>
    <cellStyle name="Normal 11 4 11 3 2" xfId="6443" xr:uid="{00000000-0005-0000-0000-0000004C0000}"/>
    <cellStyle name="Normal 11 4 11 4" xfId="6444" xr:uid="{00000000-0005-0000-0000-0000014C0000}"/>
    <cellStyle name="Normal 11 4 12" xfId="6445" xr:uid="{00000000-0005-0000-0000-0000024C0000}"/>
    <cellStyle name="Normal 11 4 12 2" xfId="6446" xr:uid="{00000000-0005-0000-0000-0000034C0000}"/>
    <cellStyle name="Normal 11 4 12 2 2" xfId="6447" xr:uid="{00000000-0005-0000-0000-0000044C0000}"/>
    <cellStyle name="Normal 11 4 12 2 2 2" xfId="6448" xr:uid="{00000000-0005-0000-0000-0000054C0000}"/>
    <cellStyle name="Normal 11 4 12 2 3" xfId="6449" xr:uid="{00000000-0005-0000-0000-0000064C0000}"/>
    <cellStyle name="Normal 11 4 12 3" xfId="6450" xr:uid="{00000000-0005-0000-0000-0000074C0000}"/>
    <cellStyle name="Normal 11 4 12 3 2" xfId="6451" xr:uid="{00000000-0005-0000-0000-0000084C0000}"/>
    <cellStyle name="Normal 11 4 12 4" xfId="6452" xr:uid="{00000000-0005-0000-0000-0000094C0000}"/>
    <cellStyle name="Normal 11 4 13" xfId="6453" xr:uid="{00000000-0005-0000-0000-00000A4C0000}"/>
    <cellStyle name="Normal 11 4 13 2" xfId="6454" xr:uid="{00000000-0005-0000-0000-00000B4C0000}"/>
    <cellStyle name="Normal 11 4 13 2 2" xfId="6455" xr:uid="{00000000-0005-0000-0000-00000C4C0000}"/>
    <cellStyle name="Normal 11 4 13 2 2 2" xfId="6456" xr:uid="{00000000-0005-0000-0000-00000D4C0000}"/>
    <cellStyle name="Normal 11 4 13 2 3" xfId="6457" xr:uid="{00000000-0005-0000-0000-00000E4C0000}"/>
    <cellStyle name="Normal 11 4 13 3" xfId="6458" xr:uid="{00000000-0005-0000-0000-00000F4C0000}"/>
    <cellStyle name="Normal 11 4 13 3 2" xfId="6459" xr:uid="{00000000-0005-0000-0000-0000104C0000}"/>
    <cellStyle name="Normal 11 4 13 4" xfId="6460" xr:uid="{00000000-0005-0000-0000-0000114C0000}"/>
    <cellStyle name="Normal 11 4 14" xfId="6461" xr:uid="{00000000-0005-0000-0000-0000124C0000}"/>
    <cellStyle name="Normal 11 4 14 2" xfId="6462" xr:uid="{00000000-0005-0000-0000-0000134C0000}"/>
    <cellStyle name="Normal 11 4 14 2 2" xfId="6463" xr:uid="{00000000-0005-0000-0000-0000144C0000}"/>
    <cellStyle name="Normal 11 4 14 2 2 2" xfId="6464" xr:uid="{00000000-0005-0000-0000-0000154C0000}"/>
    <cellStyle name="Normal 11 4 14 2 3" xfId="6465" xr:uid="{00000000-0005-0000-0000-0000164C0000}"/>
    <cellStyle name="Normal 11 4 14 3" xfId="6466" xr:uid="{00000000-0005-0000-0000-0000174C0000}"/>
    <cellStyle name="Normal 11 4 14 3 2" xfId="6467" xr:uid="{00000000-0005-0000-0000-0000184C0000}"/>
    <cellStyle name="Normal 11 4 14 4" xfId="6468" xr:uid="{00000000-0005-0000-0000-0000194C0000}"/>
    <cellStyle name="Normal 11 4 15" xfId="6469" xr:uid="{00000000-0005-0000-0000-00001A4C0000}"/>
    <cellStyle name="Normal 11 4 15 2" xfId="6470" xr:uid="{00000000-0005-0000-0000-00001B4C0000}"/>
    <cellStyle name="Normal 11 4 15 2 2" xfId="6471" xr:uid="{00000000-0005-0000-0000-00001C4C0000}"/>
    <cellStyle name="Normal 11 4 15 2 2 2" xfId="6472" xr:uid="{00000000-0005-0000-0000-00001D4C0000}"/>
    <cellStyle name="Normal 11 4 15 2 3" xfId="6473" xr:uid="{00000000-0005-0000-0000-00001E4C0000}"/>
    <cellStyle name="Normal 11 4 15 3" xfId="6474" xr:uid="{00000000-0005-0000-0000-00001F4C0000}"/>
    <cellStyle name="Normal 11 4 15 3 2" xfId="6475" xr:uid="{00000000-0005-0000-0000-0000204C0000}"/>
    <cellStyle name="Normal 11 4 15 4" xfId="6476" xr:uid="{00000000-0005-0000-0000-0000214C0000}"/>
    <cellStyle name="Normal 11 4 16" xfId="6477" xr:uid="{00000000-0005-0000-0000-0000224C0000}"/>
    <cellStyle name="Normal 11 4 16 2" xfId="6478" xr:uid="{00000000-0005-0000-0000-0000234C0000}"/>
    <cellStyle name="Normal 11 4 16 2 2" xfId="6479" xr:uid="{00000000-0005-0000-0000-0000244C0000}"/>
    <cellStyle name="Normal 11 4 16 2 2 2" xfId="6480" xr:uid="{00000000-0005-0000-0000-0000254C0000}"/>
    <cellStyle name="Normal 11 4 16 2 3" xfId="6481" xr:uid="{00000000-0005-0000-0000-0000264C0000}"/>
    <cellStyle name="Normal 11 4 16 3" xfId="6482" xr:uid="{00000000-0005-0000-0000-0000274C0000}"/>
    <cellStyle name="Normal 11 4 16 3 2" xfId="6483" xr:uid="{00000000-0005-0000-0000-0000284C0000}"/>
    <cellStyle name="Normal 11 4 16 4" xfId="6484" xr:uid="{00000000-0005-0000-0000-0000294C0000}"/>
    <cellStyle name="Normal 11 4 17" xfId="6485" xr:uid="{00000000-0005-0000-0000-00002A4C0000}"/>
    <cellStyle name="Normal 11 4 17 2" xfId="6486" xr:uid="{00000000-0005-0000-0000-00002B4C0000}"/>
    <cellStyle name="Normal 11 4 17 2 2" xfId="6487" xr:uid="{00000000-0005-0000-0000-00002C4C0000}"/>
    <cellStyle name="Normal 11 4 17 2 2 2" xfId="6488" xr:uid="{00000000-0005-0000-0000-00002D4C0000}"/>
    <cellStyle name="Normal 11 4 17 2 3" xfId="6489" xr:uid="{00000000-0005-0000-0000-00002E4C0000}"/>
    <cellStyle name="Normal 11 4 17 3" xfId="6490" xr:uid="{00000000-0005-0000-0000-00002F4C0000}"/>
    <cellStyle name="Normal 11 4 17 3 2" xfId="6491" xr:uid="{00000000-0005-0000-0000-0000304C0000}"/>
    <cellStyle name="Normal 11 4 17 4" xfId="6492" xr:uid="{00000000-0005-0000-0000-0000314C0000}"/>
    <cellStyle name="Normal 11 4 18" xfId="6493" xr:uid="{00000000-0005-0000-0000-0000324C0000}"/>
    <cellStyle name="Normal 11 4 18 2" xfId="6494" xr:uid="{00000000-0005-0000-0000-0000334C0000}"/>
    <cellStyle name="Normal 11 4 18 2 2" xfId="6495" xr:uid="{00000000-0005-0000-0000-0000344C0000}"/>
    <cellStyle name="Normal 11 4 18 2 2 2" xfId="6496" xr:uid="{00000000-0005-0000-0000-0000354C0000}"/>
    <cellStyle name="Normal 11 4 18 2 3" xfId="6497" xr:uid="{00000000-0005-0000-0000-0000364C0000}"/>
    <cellStyle name="Normal 11 4 18 3" xfId="6498" xr:uid="{00000000-0005-0000-0000-0000374C0000}"/>
    <cellStyle name="Normal 11 4 18 3 2" xfId="6499" xr:uid="{00000000-0005-0000-0000-0000384C0000}"/>
    <cellStyle name="Normal 11 4 18 4" xfId="6500" xr:uid="{00000000-0005-0000-0000-0000394C0000}"/>
    <cellStyle name="Normal 11 4 19" xfId="6501" xr:uid="{00000000-0005-0000-0000-00003A4C0000}"/>
    <cellStyle name="Normal 11 4 19 2" xfId="6502" xr:uid="{00000000-0005-0000-0000-00003B4C0000}"/>
    <cellStyle name="Normal 11 4 19 2 2" xfId="6503" xr:uid="{00000000-0005-0000-0000-00003C4C0000}"/>
    <cellStyle name="Normal 11 4 19 2 2 2" xfId="6504" xr:uid="{00000000-0005-0000-0000-00003D4C0000}"/>
    <cellStyle name="Normal 11 4 19 2 3" xfId="6505" xr:uid="{00000000-0005-0000-0000-00003E4C0000}"/>
    <cellStyle name="Normal 11 4 19 3" xfId="6506" xr:uid="{00000000-0005-0000-0000-00003F4C0000}"/>
    <cellStyle name="Normal 11 4 19 3 2" xfId="6507" xr:uid="{00000000-0005-0000-0000-0000404C0000}"/>
    <cellStyle name="Normal 11 4 19 4" xfId="6508" xr:uid="{00000000-0005-0000-0000-0000414C0000}"/>
    <cellStyle name="Normal 11 4 2" xfId="6509" xr:uid="{00000000-0005-0000-0000-0000424C0000}"/>
    <cellStyle name="Normal 11 4 2 10" xfId="6510" xr:uid="{00000000-0005-0000-0000-0000434C0000}"/>
    <cellStyle name="Normal 11 4 2 10 2" xfId="6511" xr:uid="{00000000-0005-0000-0000-0000444C0000}"/>
    <cellStyle name="Normal 11 4 2 10 2 2" xfId="6512" xr:uid="{00000000-0005-0000-0000-0000454C0000}"/>
    <cellStyle name="Normal 11 4 2 10 2 2 2" xfId="6513" xr:uid="{00000000-0005-0000-0000-0000464C0000}"/>
    <cellStyle name="Normal 11 4 2 10 2 3" xfId="6514" xr:uid="{00000000-0005-0000-0000-0000474C0000}"/>
    <cellStyle name="Normal 11 4 2 10 3" xfId="6515" xr:uid="{00000000-0005-0000-0000-0000484C0000}"/>
    <cellStyle name="Normal 11 4 2 10 3 2" xfId="6516" xr:uid="{00000000-0005-0000-0000-0000494C0000}"/>
    <cellStyle name="Normal 11 4 2 10 4" xfId="6517" xr:uid="{00000000-0005-0000-0000-00004A4C0000}"/>
    <cellStyle name="Normal 11 4 2 11" xfId="6518" xr:uid="{00000000-0005-0000-0000-00004B4C0000}"/>
    <cellStyle name="Normal 11 4 2 11 2" xfId="6519" xr:uid="{00000000-0005-0000-0000-00004C4C0000}"/>
    <cellStyle name="Normal 11 4 2 11 2 2" xfId="6520" xr:uid="{00000000-0005-0000-0000-00004D4C0000}"/>
    <cellStyle name="Normal 11 4 2 11 2 2 2" xfId="6521" xr:uid="{00000000-0005-0000-0000-00004E4C0000}"/>
    <cellStyle name="Normal 11 4 2 11 2 3" xfId="6522" xr:uid="{00000000-0005-0000-0000-00004F4C0000}"/>
    <cellStyle name="Normal 11 4 2 11 3" xfId="6523" xr:uid="{00000000-0005-0000-0000-0000504C0000}"/>
    <cellStyle name="Normal 11 4 2 11 3 2" xfId="6524" xr:uid="{00000000-0005-0000-0000-0000514C0000}"/>
    <cellStyle name="Normal 11 4 2 11 4" xfId="6525" xr:uid="{00000000-0005-0000-0000-0000524C0000}"/>
    <cellStyle name="Normal 11 4 2 12" xfId="6526" xr:uid="{00000000-0005-0000-0000-0000534C0000}"/>
    <cellStyle name="Normal 11 4 2 12 2" xfId="6527" xr:uid="{00000000-0005-0000-0000-0000544C0000}"/>
    <cellStyle name="Normal 11 4 2 12 2 2" xfId="6528" xr:uid="{00000000-0005-0000-0000-0000554C0000}"/>
    <cellStyle name="Normal 11 4 2 12 2 2 2" xfId="6529" xr:uid="{00000000-0005-0000-0000-0000564C0000}"/>
    <cellStyle name="Normal 11 4 2 12 2 3" xfId="6530" xr:uid="{00000000-0005-0000-0000-0000574C0000}"/>
    <cellStyle name="Normal 11 4 2 12 3" xfId="6531" xr:uid="{00000000-0005-0000-0000-0000584C0000}"/>
    <cellStyle name="Normal 11 4 2 12 3 2" xfId="6532" xr:uid="{00000000-0005-0000-0000-0000594C0000}"/>
    <cellStyle name="Normal 11 4 2 12 4" xfId="6533" xr:uid="{00000000-0005-0000-0000-00005A4C0000}"/>
    <cellStyle name="Normal 11 4 2 13" xfId="6534" xr:uid="{00000000-0005-0000-0000-00005B4C0000}"/>
    <cellStyle name="Normal 11 4 2 13 2" xfId="6535" xr:uid="{00000000-0005-0000-0000-00005C4C0000}"/>
    <cellStyle name="Normal 11 4 2 13 2 2" xfId="6536" xr:uid="{00000000-0005-0000-0000-00005D4C0000}"/>
    <cellStyle name="Normal 11 4 2 13 2 2 2" xfId="6537" xr:uid="{00000000-0005-0000-0000-00005E4C0000}"/>
    <cellStyle name="Normal 11 4 2 13 2 3" xfId="6538" xr:uid="{00000000-0005-0000-0000-00005F4C0000}"/>
    <cellStyle name="Normal 11 4 2 13 3" xfId="6539" xr:uid="{00000000-0005-0000-0000-0000604C0000}"/>
    <cellStyle name="Normal 11 4 2 13 3 2" xfId="6540" xr:uid="{00000000-0005-0000-0000-0000614C0000}"/>
    <cellStyle name="Normal 11 4 2 13 4" xfId="6541" xr:uid="{00000000-0005-0000-0000-0000624C0000}"/>
    <cellStyle name="Normal 11 4 2 14" xfId="6542" xr:uid="{00000000-0005-0000-0000-0000634C0000}"/>
    <cellStyle name="Normal 11 4 2 14 2" xfId="6543" xr:uid="{00000000-0005-0000-0000-0000644C0000}"/>
    <cellStyle name="Normal 11 4 2 14 2 2" xfId="6544" xr:uid="{00000000-0005-0000-0000-0000654C0000}"/>
    <cellStyle name="Normal 11 4 2 14 2 2 2" xfId="6545" xr:uid="{00000000-0005-0000-0000-0000664C0000}"/>
    <cellStyle name="Normal 11 4 2 14 2 3" xfId="6546" xr:uid="{00000000-0005-0000-0000-0000674C0000}"/>
    <cellStyle name="Normal 11 4 2 14 3" xfId="6547" xr:uid="{00000000-0005-0000-0000-0000684C0000}"/>
    <cellStyle name="Normal 11 4 2 14 3 2" xfId="6548" xr:uid="{00000000-0005-0000-0000-0000694C0000}"/>
    <cellStyle name="Normal 11 4 2 14 4" xfId="6549" xr:uid="{00000000-0005-0000-0000-00006A4C0000}"/>
    <cellStyle name="Normal 11 4 2 15" xfId="6550" xr:uid="{00000000-0005-0000-0000-00006B4C0000}"/>
    <cellStyle name="Normal 11 4 2 15 2" xfId="6551" xr:uid="{00000000-0005-0000-0000-00006C4C0000}"/>
    <cellStyle name="Normal 11 4 2 15 2 2" xfId="6552" xr:uid="{00000000-0005-0000-0000-00006D4C0000}"/>
    <cellStyle name="Normal 11 4 2 15 3" xfId="6553" xr:uid="{00000000-0005-0000-0000-00006E4C0000}"/>
    <cellStyle name="Normal 11 4 2 16" xfId="6554" xr:uid="{00000000-0005-0000-0000-00006F4C0000}"/>
    <cellStyle name="Normal 11 4 2 16 2" xfId="6555" xr:uid="{00000000-0005-0000-0000-0000704C0000}"/>
    <cellStyle name="Normal 11 4 2 16 2 2" xfId="6556" xr:uid="{00000000-0005-0000-0000-0000714C0000}"/>
    <cellStyle name="Normal 11 4 2 16 3" xfId="6557" xr:uid="{00000000-0005-0000-0000-0000724C0000}"/>
    <cellStyle name="Normal 11 4 2 17" xfId="6558" xr:uid="{00000000-0005-0000-0000-0000734C0000}"/>
    <cellStyle name="Normal 11 4 2 17 2" xfId="6559" xr:uid="{00000000-0005-0000-0000-0000744C0000}"/>
    <cellStyle name="Normal 11 4 2 17 2 2" xfId="6560" xr:uid="{00000000-0005-0000-0000-0000754C0000}"/>
    <cellStyle name="Normal 11 4 2 17 3" xfId="6561" xr:uid="{00000000-0005-0000-0000-0000764C0000}"/>
    <cellStyle name="Normal 11 4 2 18" xfId="6562" xr:uid="{00000000-0005-0000-0000-0000774C0000}"/>
    <cellStyle name="Normal 11 4 2 18 2" xfId="6563" xr:uid="{00000000-0005-0000-0000-0000784C0000}"/>
    <cellStyle name="Normal 11 4 2 18 2 2" xfId="6564" xr:uid="{00000000-0005-0000-0000-0000794C0000}"/>
    <cellStyle name="Normal 11 4 2 18 3" xfId="6565" xr:uid="{00000000-0005-0000-0000-00007A4C0000}"/>
    <cellStyle name="Normal 11 4 2 19" xfId="6566" xr:uid="{00000000-0005-0000-0000-00007B4C0000}"/>
    <cellStyle name="Normal 11 4 2 19 2" xfId="6567" xr:uid="{00000000-0005-0000-0000-00007C4C0000}"/>
    <cellStyle name="Normal 11 4 2 2" xfId="6568" xr:uid="{00000000-0005-0000-0000-00007D4C0000}"/>
    <cellStyle name="Normal 11 4 2 2 2" xfId="6569" xr:uid="{00000000-0005-0000-0000-00007E4C0000}"/>
    <cellStyle name="Normal 11 4 2 2 2 2" xfId="6570" xr:uid="{00000000-0005-0000-0000-00007F4C0000}"/>
    <cellStyle name="Normal 11 4 2 2 2 2 2" xfId="6571" xr:uid="{00000000-0005-0000-0000-0000804C0000}"/>
    <cellStyle name="Normal 11 4 2 2 2 3" xfId="6572" xr:uid="{00000000-0005-0000-0000-0000814C0000}"/>
    <cellStyle name="Normal 11 4 2 2 3" xfId="6573" xr:uid="{00000000-0005-0000-0000-0000824C0000}"/>
    <cellStyle name="Normal 11 4 2 2 3 2" xfId="6574" xr:uid="{00000000-0005-0000-0000-0000834C0000}"/>
    <cellStyle name="Normal 11 4 2 2 4" xfId="6575" xr:uid="{00000000-0005-0000-0000-0000844C0000}"/>
    <cellStyle name="Normal 11 4 2 20" xfId="6576" xr:uid="{00000000-0005-0000-0000-0000854C0000}"/>
    <cellStyle name="Normal 11 4 2 3" xfId="6577" xr:uid="{00000000-0005-0000-0000-0000864C0000}"/>
    <cellStyle name="Normal 11 4 2 3 2" xfId="6578" xr:uid="{00000000-0005-0000-0000-0000874C0000}"/>
    <cellStyle name="Normal 11 4 2 3 2 2" xfId="6579" xr:uid="{00000000-0005-0000-0000-0000884C0000}"/>
    <cellStyle name="Normal 11 4 2 3 2 2 2" xfId="6580" xr:uid="{00000000-0005-0000-0000-0000894C0000}"/>
    <cellStyle name="Normal 11 4 2 3 2 3" xfId="6581" xr:uid="{00000000-0005-0000-0000-00008A4C0000}"/>
    <cellStyle name="Normal 11 4 2 3 3" xfId="6582" xr:uid="{00000000-0005-0000-0000-00008B4C0000}"/>
    <cellStyle name="Normal 11 4 2 3 3 2" xfId="6583" xr:uid="{00000000-0005-0000-0000-00008C4C0000}"/>
    <cellStyle name="Normal 11 4 2 3 4" xfId="6584" xr:uid="{00000000-0005-0000-0000-00008D4C0000}"/>
    <cellStyle name="Normal 11 4 2 4" xfId="6585" xr:uid="{00000000-0005-0000-0000-00008E4C0000}"/>
    <cellStyle name="Normal 11 4 2 4 2" xfId="6586" xr:uid="{00000000-0005-0000-0000-00008F4C0000}"/>
    <cellStyle name="Normal 11 4 2 4 2 2" xfId="6587" xr:uid="{00000000-0005-0000-0000-0000904C0000}"/>
    <cellStyle name="Normal 11 4 2 4 2 2 2" xfId="6588" xr:uid="{00000000-0005-0000-0000-0000914C0000}"/>
    <cellStyle name="Normal 11 4 2 4 2 3" xfId="6589" xr:uid="{00000000-0005-0000-0000-0000924C0000}"/>
    <cellStyle name="Normal 11 4 2 4 3" xfId="6590" xr:uid="{00000000-0005-0000-0000-0000934C0000}"/>
    <cellStyle name="Normal 11 4 2 4 3 2" xfId="6591" xr:uid="{00000000-0005-0000-0000-0000944C0000}"/>
    <cellStyle name="Normal 11 4 2 4 4" xfId="6592" xr:uid="{00000000-0005-0000-0000-0000954C0000}"/>
    <cellStyle name="Normal 11 4 2 5" xfId="6593" xr:uid="{00000000-0005-0000-0000-0000964C0000}"/>
    <cellStyle name="Normal 11 4 2 5 2" xfId="6594" xr:uid="{00000000-0005-0000-0000-0000974C0000}"/>
    <cellStyle name="Normal 11 4 2 5 2 2" xfId="6595" xr:uid="{00000000-0005-0000-0000-0000984C0000}"/>
    <cellStyle name="Normal 11 4 2 5 2 2 2" xfId="6596" xr:uid="{00000000-0005-0000-0000-0000994C0000}"/>
    <cellStyle name="Normal 11 4 2 5 2 3" xfId="6597" xr:uid="{00000000-0005-0000-0000-00009A4C0000}"/>
    <cellStyle name="Normal 11 4 2 5 3" xfId="6598" xr:uid="{00000000-0005-0000-0000-00009B4C0000}"/>
    <cellStyle name="Normal 11 4 2 5 3 2" xfId="6599" xr:uid="{00000000-0005-0000-0000-00009C4C0000}"/>
    <cellStyle name="Normal 11 4 2 5 4" xfId="6600" xr:uid="{00000000-0005-0000-0000-00009D4C0000}"/>
    <cellStyle name="Normal 11 4 2 6" xfId="6601" xr:uid="{00000000-0005-0000-0000-00009E4C0000}"/>
    <cellStyle name="Normal 11 4 2 6 2" xfId="6602" xr:uid="{00000000-0005-0000-0000-00009F4C0000}"/>
    <cellStyle name="Normal 11 4 2 6 2 2" xfId="6603" xr:uid="{00000000-0005-0000-0000-0000A04C0000}"/>
    <cellStyle name="Normal 11 4 2 6 2 2 2" xfId="6604" xr:uid="{00000000-0005-0000-0000-0000A14C0000}"/>
    <cellStyle name="Normal 11 4 2 6 2 3" xfId="6605" xr:uid="{00000000-0005-0000-0000-0000A24C0000}"/>
    <cellStyle name="Normal 11 4 2 6 3" xfId="6606" xr:uid="{00000000-0005-0000-0000-0000A34C0000}"/>
    <cellStyle name="Normal 11 4 2 6 3 2" xfId="6607" xr:uid="{00000000-0005-0000-0000-0000A44C0000}"/>
    <cellStyle name="Normal 11 4 2 6 4" xfId="6608" xr:uid="{00000000-0005-0000-0000-0000A54C0000}"/>
    <cellStyle name="Normal 11 4 2 7" xfId="6609" xr:uid="{00000000-0005-0000-0000-0000A64C0000}"/>
    <cellStyle name="Normal 11 4 2 7 2" xfId="6610" xr:uid="{00000000-0005-0000-0000-0000A74C0000}"/>
    <cellStyle name="Normal 11 4 2 7 2 2" xfId="6611" xr:uid="{00000000-0005-0000-0000-0000A84C0000}"/>
    <cellStyle name="Normal 11 4 2 7 2 2 2" xfId="6612" xr:uid="{00000000-0005-0000-0000-0000A94C0000}"/>
    <cellStyle name="Normal 11 4 2 7 2 3" xfId="6613" xr:uid="{00000000-0005-0000-0000-0000AA4C0000}"/>
    <cellStyle name="Normal 11 4 2 7 3" xfId="6614" xr:uid="{00000000-0005-0000-0000-0000AB4C0000}"/>
    <cellStyle name="Normal 11 4 2 7 3 2" xfId="6615" xr:uid="{00000000-0005-0000-0000-0000AC4C0000}"/>
    <cellStyle name="Normal 11 4 2 7 4" xfId="6616" xr:uid="{00000000-0005-0000-0000-0000AD4C0000}"/>
    <cellStyle name="Normal 11 4 2 8" xfId="6617" xr:uid="{00000000-0005-0000-0000-0000AE4C0000}"/>
    <cellStyle name="Normal 11 4 2 8 2" xfId="6618" xr:uid="{00000000-0005-0000-0000-0000AF4C0000}"/>
    <cellStyle name="Normal 11 4 2 8 2 2" xfId="6619" xr:uid="{00000000-0005-0000-0000-0000B04C0000}"/>
    <cellStyle name="Normal 11 4 2 8 2 2 2" xfId="6620" xr:uid="{00000000-0005-0000-0000-0000B14C0000}"/>
    <cellStyle name="Normal 11 4 2 8 2 3" xfId="6621" xr:uid="{00000000-0005-0000-0000-0000B24C0000}"/>
    <cellStyle name="Normal 11 4 2 8 3" xfId="6622" xr:uid="{00000000-0005-0000-0000-0000B34C0000}"/>
    <cellStyle name="Normal 11 4 2 8 3 2" xfId="6623" xr:uid="{00000000-0005-0000-0000-0000B44C0000}"/>
    <cellStyle name="Normal 11 4 2 8 4" xfId="6624" xr:uid="{00000000-0005-0000-0000-0000B54C0000}"/>
    <cellStyle name="Normal 11 4 2 9" xfId="6625" xr:uid="{00000000-0005-0000-0000-0000B64C0000}"/>
    <cellStyle name="Normal 11 4 2 9 2" xfId="6626" xr:uid="{00000000-0005-0000-0000-0000B74C0000}"/>
    <cellStyle name="Normal 11 4 2 9 2 2" xfId="6627" xr:uid="{00000000-0005-0000-0000-0000B84C0000}"/>
    <cellStyle name="Normal 11 4 2 9 2 2 2" xfId="6628" xr:uid="{00000000-0005-0000-0000-0000B94C0000}"/>
    <cellStyle name="Normal 11 4 2 9 2 3" xfId="6629" xr:uid="{00000000-0005-0000-0000-0000BA4C0000}"/>
    <cellStyle name="Normal 11 4 2 9 3" xfId="6630" xr:uid="{00000000-0005-0000-0000-0000BB4C0000}"/>
    <cellStyle name="Normal 11 4 2 9 3 2" xfId="6631" xr:uid="{00000000-0005-0000-0000-0000BC4C0000}"/>
    <cellStyle name="Normal 11 4 2 9 4" xfId="6632" xr:uid="{00000000-0005-0000-0000-0000BD4C0000}"/>
    <cellStyle name="Normal 11 4 20" xfId="6633" xr:uid="{00000000-0005-0000-0000-0000BE4C0000}"/>
    <cellStyle name="Normal 11 4 20 2" xfId="6634" xr:uid="{00000000-0005-0000-0000-0000BF4C0000}"/>
    <cellStyle name="Normal 11 4 20 2 2" xfId="6635" xr:uid="{00000000-0005-0000-0000-0000C04C0000}"/>
    <cellStyle name="Normal 11 4 20 3" xfId="6636" xr:uid="{00000000-0005-0000-0000-0000C14C0000}"/>
    <cellStyle name="Normal 11 4 21" xfId="6637" xr:uid="{00000000-0005-0000-0000-0000C24C0000}"/>
    <cellStyle name="Normal 11 4 21 2" xfId="6638" xr:uid="{00000000-0005-0000-0000-0000C34C0000}"/>
    <cellStyle name="Normal 11 4 21 2 2" xfId="6639" xr:uid="{00000000-0005-0000-0000-0000C44C0000}"/>
    <cellStyle name="Normal 11 4 21 3" xfId="6640" xr:uid="{00000000-0005-0000-0000-0000C54C0000}"/>
    <cellStyle name="Normal 11 4 22" xfId="6641" xr:uid="{00000000-0005-0000-0000-0000C64C0000}"/>
    <cellStyle name="Normal 11 4 22 2" xfId="6642" xr:uid="{00000000-0005-0000-0000-0000C74C0000}"/>
    <cellStyle name="Normal 11 4 22 2 2" xfId="6643" xr:uid="{00000000-0005-0000-0000-0000C84C0000}"/>
    <cellStyle name="Normal 11 4 22 3" xfId="6644" xr:uid="{00000000-0005-0000-0000-0000C94C0000}"/>
    <cellStyle name="Normal 11 4 23" xfId="6645" xr:uid="{00000000-0005-0000-0000-0000CA4C0000}"/>
    <cellStyle name="Normal 11 4 23 2" xfId="6646" xr:uid="{00000000-0005-0000-0000-0000CB4C0000}"/>
    <cellStyle name="Normal 11 4 23 2 2" xfId="6647" xr:uid="{00000000-0005-0000-0000-0000CC4C0000}"/>
    <cellStyle name="Normal 11 4 23 3" xfId="6648" xr:uid="{00000000-0005-0000-0000-0000CD4C0000}"/>
    <cellStyle name="Normal 11 4 24" xfId="6649" xr:uid="{00000000-0005-0000-0000-0000CE4C0000}"/>
    <cellStyle name="Normal 11 4 24 2" xfId="6650" xr:uid="{00000000-0005-0000-0000-0000CF4C0000}"/>
    <cellStyle name="Normal 11 4 25" xfId="6651" xr:uid="{00000000-0005-0000-0000-0000D04C0000}"/>
    <cellStyle name="Normal 11 4 25 2" xfId="6652" xr:uid="{00000000-0005-0000-0000-0000D14C0000}"/>
    <cellStyle name="Normal 11 4 26" xfId="6653" xr:uid="{00000000-0005-0000-0000-0000D24C0000}"/>
    <cellStyle name="Normal 11 4 26 2" xfId="6654" xr:uid="{00000000-0005-0000-0000-0000D34C0000}"/>
    <cellStyle name="Normal 11 4 27" xfId="6655" xr:uid="{00000000-0005-0000-0000-0000D44C0000}"/>
    <cellStyle name="Normal 11 4 27 2" xfId="6656" xr:uid="{00000000-0005-0000-0000-0000D54C0000}"/>
    <cellStyle name="Normal 11 4 28" xfId="6657" xr:uid="{00000000-0005-0000-0000-0000D64C0000}"/>
    <cellStyle name="Normal 11 4 28 2" xfId="6658" xr:uid="{00000000-0005-0000-0000-0000D74C0000}"/>
    <cellStyle name="Normal 11 4 29" xfId="6659" xr:uid="{00000000-0005-0000-0000-0000D84C0000}"/>
    <cellStyle name="Normal 11 4 29 2" xfId="6660" xr:uid="{00000000-0005-0000-0000-0000D94C0000}"/>
    <cellStyle name="Normal 11 4 3" xfId="6661" xr:uid="{00000000-0005-0000-0000-0000DA4C0000}"/>
    <cellStyle name="Normal 11 4 3 2" xfId="6662" xr:uid="{00000000-0005-0000-0000-0000DB4C0000}"/>
    <cellStyle name="Normal 11 4 3 2 2" xfId="6663" xr:uid="{00000000-0005-0000-0000-0000DC4C0000}"/>
    <cellStyle name="Normal 11 4 3 2 2 2" xfId="6664" xr:uid="{00000000-0005-0000-0000-0000DD4C0000}"/>
    <cellStyle name="Normal 11 4 3 2 3" xfId="6665" xr:uid="{00000000-0005-0000-0000-0000DE4C0000}"/>
    <cellStyle name="Normal 11 4 3 3" xfId="6666" xr:uid="{00000000-0005-0000-0000-0000DF4C0000}"/>
    <cellStyle name="Normal 11 4 3 3 2" xfId="6667" xr:uid="{00000000-0005-0000-0000-0000E04C0000}"/>
    <cellStyle name="Normal 11 4 3 4" xfId="6668" xr:uid="{00000000-0005-0000-0000-0000E14C0000}"/>
    <cellStyle name="Normal 11 4 30" xfId="6669" xr:uid="{00000000-0005-0000-0000-0000E24C0000}"/>
    <cellStyle name="Normal 11 4 31" xfId="6670" xr:uid="{00000000-0005-0000-0000-0000E34C0000}"/>
    <cellStyle name="Normal 11 4 32" xfId="6671" xr:uid="{00000000-0005-0000-0000-0000E44C0000}"/>
    <cellStyle name="Normal 11 4 33" xfId="6672" xr:uid="{00000000-0005-0000-0000-0000E54C0000}"/>
    <cellStyle name="Normal 11 4 34" xfId="6673" xr:uid="{00000000-0005-0000-0000-0000E64C0000}"/>
    <cellStyle name="Normal 11 4 35" xfId="6674" xr:uid="{00000000-0005-0000-0000-0000E74C0000}"/>
    <cellStyle name="Normal 11 4 36" xfId="6675" xr:uid="{00000000-0005-0000-0000-0000E84C0000}"/>
    <cellStyle name="Normal 11 4 37" xfId="6676" xr:uid="{00000000-0005-0000-0000-0000E94C0000}"/>
    <cellStyle name="Normal 11 4 38" xfId="6677" xr:uid="{00000000-0005-0000-0000-0000EA4C0000}"/>
    <cellStyle name="Normal 11 4 39" xfId="6678" xr:uid="{00000000-0005-0000-0000-0000EB4C0000}"/>
    <cellStyle name="Normal 11 4 4" xfId="6679" xr:uid="{00000000-0005-0000-0000-0000EC4C0000}"/>
    <cellStyle name="Normal 11 4 4 2" xfId="6680" xr:uid="{00000000-0005-0000-0000-0000ED4C0000}"/>
    <cellStyle name="Normal 11 4 4 2 2" xfId="6681" xr:uid="{00000000-0005-0000-0000-0000EE4C0000}"/>
    <cellStyle name="Normal 11 4 4 2 2 2" xfId="6682" xr:uid="{00000000-0005-0000-0000-0000EF4C0000}"/>
    <cellStyle name="Normal 11 4 4 2 3" xfId="6683" xr:uid="{00000000-0005-0000-0000-0000F04C0000}"/>
    <cellStyle name="Normal 11 4 4 3" xfId="6684" xr:uid="{00000000-0005-0000-0000-0000F14C0000}"/>
    <cellStyle name="Normal 11 4 4 3 2" xfId="6685" xr:uid="{00000000-0005-0000-0000-0000F24C0000}"/>
    <cellStyle name="Normal 11 4 4 4" xfId="6686" xr:uid="{00000000-0005-0000-0000-0000F34C0000}"/>
    <cellStyle name="Normal 11 4 40" xfId="6687" xr:uid="{00000000-0005-0000-0000-0000F44C0000}"/>
    <cellStyle name="Normal 11 4 41" xfId="6688" xr:uid="{00000000-0005-0000-0000-0000F54C0000}"/>
    <cellStyle name="Normal 11 4 5" xfId="6689" xr:uid="{00000000-0005-0000-0000-0000F64C0000}"/>
    <cellStyle name="Normal 11 4 5 2" xfId="6690" xr:uid="{00000000-0005-0000-0000-0000F74C0000}"/>
    <cellStyle name="Normal 11 4 5 2 2" xfId="6691" xr:uid="{00000000-0005-0000-0000-0000F84C0000}"/>
    <cellStyle name="Normal 11 4 5 2 2 2" xfId="6692" xr:uid="{00000000-0005-0000-0000-0000F94C0000}"/>
    <cellStyle name="Normal 11 4 5 2 3" xfId="6693" xr:uid="{00000000-0005-0000-0000-0000FA4C0000}"/>
    <cellStyle name="Normal 11 4 5 3" xfId="6694" xr:uid="{00000000-0005-0000-0000-0000FB4C0000}"/>
    <cellStyle name="Normal 11 4 5 3 2" xfId="6695" xr:uid="{00000000-0005-0000-0000-0000FC4C0000}"/>
    <cellStyle name="Normal 11 4 5 4" xfId="6696" xr:uid="{00000000-0005-0000-0000-0000FD4C0000}"/>
    <cellStyle name="Normal 11 4 6" xfId="6697" xr:uid="{00000000-0005-0000-0000-0000FE4C0000}"/>
    <cellStyle name="Normal 11 4 6 2" xfId="6698" xr:uid="{00000000-0005-0000-0000-0000FF4C0000}"/>
    <cellStyle name="Normal 11 4 6 2 2" xfId="6699" xr:uid="{00000000-0005-0000-0000-0000004D0000}"/>
    <cellStyle name="Normal 11 4 6 2 2 2" xfId="6700" xr:uid="{00000000-0005-0000-0000-0000014D0000}"/>
    <cellStyle name="Normal 11 4 6 2 3" xfId="6701" xr:uid="{00000000-0005-0000-0000-0000024D0000}"/>
    <cellStyle name="Normal 11 4 6 3" xfId="6702" xr:uid="{00000000-0005-0000-0000-0000034D0000}"/>
    <cellStyle name="Normal 11 4 6 3 2" xfId="6703" xr:uid="{00000000-0005-0000-0000-0000044D0000}"/>
    <cellStyle name="Normal 11 4 6 4" xfId="6704" xr:uid="{00000000-0005-0000-0000-0000054D0000}"/>
    <cellStyle name="Normal 11 4 7" xfId="6705" xr:uid="{00000000-0005-0000-0000-0000064D0000}"/>
    <cellStyle name="Normal 11 4 7 2" xfId="6706" xr:uid="{00000000-0005-0000-0000-0000074D0000}"/>
    <cellStyle name="Normal 11 4 7 2 2" xfId="6707" xr:uid="{00000000-0005-0000-0000-0000084D0000}"/>
    <cellStyle name="Normal 11 4 7 2 2 2" xfId="6708" xr:uid="{00000000-0005-0000-0000-0000094D0000}"/>
    <cellStyle name="Normal 11 4 7 2 3" xfId="6709" xr:uid="{00000000-0005-0000-0000-00000A4D0000}"/>
    <cellStyle name="Normal 11 4 7 3" xfId="6710" xr:uid="{00000000-0005-0000-0000-00000B4D0000}"/>
    <cellStyle name="Normal 11 4 7 3 2" xfId="6711" xr:uid="{00000000-0005-0000-0000-00000C4D0000}"/>
    <cellStyle name="Normal 11 4 7 4" xfId="6712" xr:uid="{00000000-0005-0000-0000-00000D4D0000}"/>
    <cellStyle name="Normal 11 4 8" xfId="6713" xr:uid="{00000000-0005-0000-0000-00000E4D0000}"/>
    <cellStyle name="Normal 11 4 8 2" xfId="6714" xr:uid="{00000000-0005-0000-0000-00000F4D0000}"/>
    <cellStyle name="Normal 11 4 8 2 2" xfId="6715" xr:uid="{00000000-0005-0000-0000-0000104D0000}"/>
    <cellStyle name="Normal 11 4 8 2 2 2" xfId="6716" xr:uid="{00000000-0005-0000-0000-0000114D0000}"/>
    <cellStyle name="Normal 11 4 8 2 3" xfId="6717" xr:uid="{00000000-0005-0000-0000-0000124D0000}"/>
    <cellStyle name="Normal 11 4 8 3" xfId="6718" xr:uid="{00000000-0005-0000-0000-0000134D0000}"/>
    <cellStyle name="Normal 11 4 8 3 2" xfId="6719" xr:uid="{00000000-0005-0000-0000-0000144D0000}"/>
    <cellStyle name="Normal 11 4 8 4" xfId="6720" xr:uid="{00000000-0005-0000-0000-0000154D0000}"/>
    <cellStyle name="Normal 11 4 9" xfId="6721" xr:uid="{00000000-0005-0000-0000-0000164D0000}"/>
    <cellStyle name="Normal 11 4 9 2" xfId="6722" xr:uid="{00000000-0005-0000-0000-0000174D0000}"/>
    <cellStyle name="Normal 11 4 9 2 2" xfId="6723" xr:uid="{00000000-0005-0000-0000-0000184D0000}"/>
    <cellStyle name="Normal 11 4 9 2 2 2" xfId="6724" xr:uid="{00000000-0005-0000-0000-0000194D0000}"/>
    <cellStyle name="Normal 11 4 9 2 3" xfId="6725" xr:uid="{00000000-0005-0000-0000-00001A4D0000}"/>
    <cellStyle name="Normal 11 4 9 3" xfId="6726" xr:uid="{00000000-0005-0000-0000-00001B4D0000}"/>
    <cellStyle name="Normal 11 4 9 3 2" xfId="6727" xr:uid="{00000000-0005-0000-0000-00001C4D0000}"/>
    <cellStyle name="Normal 11 4 9 4" xfId="6728" xr:uid="{00000000-0005-0000-0000-00001D4D0000}"/>
    <cellStyle name="Normal 11 5" xfId="104" xr:uid="{00000000-0005-0000-0000-00001E4D0000}"/>
    <cellStyle name="Normal 11 5 10" xfId="6729" xr:uid="{00000000-0005-0000-0000-00001F4D0000}"/>
    <cellStyle name="Normal 11 5 10 2" xfId="6730" xr:uid="{00000000-0005-0000-0000-0000204D0000}"/>
    <cellStyle name="Normal 11 5 10 2 2" xfId="6731" xr:uid="{00000000-0005-0000-0000-0000214D0000}"/>
    <cellStyle name="Normal 11 5 10 2 2 2" xfId="6732" xr:uid="{00000000-0005-0000-0000-0000224D0000}"/>
    <cellStyle name="Normal 11 5 10 2 3" xfId="6733" xr:uid="{00000000-0005-0000-0000-0000234D0000}"/>
    <cellStyle name="Normal 11 5 10 3" xfId="6734" xr:uid="{00000000-0005-0000-0000-0000244D0000}"/>
    <cellStyle name="Normal 11 5 10 3 2" xfId="6735" xr:uid="{00000000-0005-0000-0000-0000254D0000}"/>
    <cellStyle name="Normal 11 5 10 4" xfId="6736" xr:uid="{00000000-0005-0000-0000-0000264D0000}"/>
    <cellStyle name="Normal 11 5 11" xfId="6737" xr:uid="{00000000-0005-0000-0000-0000274D0000}"/>
    <cellStyle name="Normal 11 5 11 2" xfId="6738" xr:uid="{00000000-0005-0000-0000-0000284D0000}"/>
    <cellStyle name="Normal 11 5 11 2 2" xfId="6739" xr:uid="{00000000-0005-0000-0000-0000294D0000}"/>
    <cellStyle name="Normal 11 5 11 2 2 2" xfId="6740" xr:uid="{00000000-0005-0000-0000-00002A4D0000}"/>
    <cellStyle name="Normal 11 5 11 2 3" xfId="6741" xr:uid="{00000000-0005-0000-0000-00002B4D0000}"/>
    <cellStyle name="Normal 11 5 11 3" xfId="6742" xr:uid="{00000000-0005-0000-0000-00002C4D0000}"/>
    <cellStyle name="Normal 11 5 11 3 2" xfId="6743" xr:uid="{00000000-0005-0000-0000-00002D4D0000}"/>
    <cellStyle name="Normal 11 5 11 4" xfId="6744" xr:uid="{00000000-0005-0000-0000-00002E4D0000}"/>
    <cellStyle name="Normal 11 5 12" xfId="6745" xr:uid="{00000000-0005-0000-0000-00002F4D0000}"/>
    <cellStyle name="Normal 11 5 12 2" xfId="6746" xr:uid="{00000000-0005-0000-0000-0000304D0000}"/>
    <cellStyle name="Normal 11 5 12 2 2" xfId="6747" xr:uid="{00000000-0005-0000-0000-0000314D0000}"/>
    <cellStyle name="Normal 11 5 12 2 2 2" xfId="6748" xr:uid="{00000000-0005-0000-0000-0000324D0000}"/>
    <cellStyle name="Normal 11 5 12 2 3" xfId="6749" xr:uid="{00000000-0005-0000-0000-0000334D0000}"/>
    <cellStyle name="Normal 11 5 12 3" xfId="6750" xr:uid="{00000000-0005-0000-0000-0000344D0000}"/>
    <cellStyle name="Normal 11 5 12 3 2" xfId="6751" xr:uid="{00000000-0005-0000-0000-0000354D0000}"/>
    <cellStyle name="Normal 11 5 12 4" xfId="6752" xr:uid="{00000000-0005-0000-0000-0000364D0000}"/>
    <cellStyle name="Normal 11 5 13" xfId="6753" xr:uid="{00000000-0005-0000-0000-0000374D0000}"/>
    <cellStyle name="Normal 11 5 13 2" xfId="6754" xr:uid="{00000000-0005-0000-0000-0000384D0000}"/>
    <cellStyle name="Normal 11 5 13 2 2" xfId="6755" xr:uid="{00000000-0005-0000-0000-0000394D0000}"/>
    <cellStyle name="Normal 11 5 13 2 2 2" xfId="6756" xr:uid="{00000000-0005-0000-0000-00003A4D0000}"/>
    <cellStyle name="Normal 11 5 13 2 3" xfId="6757" xr:uid="{00000000-0005-0000-0000-00003B4D0000}"/>
    <cellStyle name="Normal 11 5 13 3" xfId="6758" xr:uid="{00000000-0005-0000-0000-00003C4D0000}"/>
    <cellStyle name="Normal 11 5 13 3 2" xfId="6759" xr:uid="{00000000-0005-0000-0000-00003D4D0000}"/>
    <cellStyle name="Normal 11 5 13 4" xfId="6760" xr:uid="{00000000-0005-0000-0000-00003E4D0000}"/>
    <cellStyle name="Normal 11 5 14" xfId="6761" xr:uid="{00000000-0005-0000-0000-00003F4D0000}"/>
    <cellStyle name="Normal 11 5 14 2" xfId="6762" xr:uid="{00000000-0005-0000-0000-0000404D0000}"/>
    <cellStyle name="Normal 11 5 14 2 2" xfId="6763" xr:uid="{00000000-0005-0000-0000-0000414D0000}"/>
    <cellStyle name="Normal 11 5 14 2 2 2" xfId="6764" xr:uid="{00000000-0005-0000-0000-0000424D0000}"/>
    <cellStyle name="Normal 11 5 14 2 3" xfId="6765" xr:uid="{00000000-0005-0000-0000-0000434D0000}"/>
    <cellStyle name="Normal 11 5 14 3" xfId="6766" xr:uid="{00000000-0005-0000-0000-0000444D0000}"/>
    <cellStyle name="Normal 11 5 14 3 2" xfId="6767" xr:uid="{00000000-0005-0000-0000-0000454D0000}"/>
    <cellStyle name="Normal 11 5 14 4" xfId="6768" xr:uid="{00000000-0005-0000-0000-0000464D0000}"/>
    <cellStyle name="Normal 11 5 15" xfId="6769" xr:uid="{00000000-0005-0000-0000-0000474D0000}"/>
    <cellStyle name="Normal 11 5 15 2" xfId="6770" xr:uid="{00000000-0005-0000-0000-0000484D0000}"/>
    <cellStyle name="Normal 11 5 15 2 2" xfId="6771" xr:uid="{00000000-0005-0000-0000-0000494D0000}"/>
    <cellStyle name="Normal 11 5 15 2 2 2" xfId="6772" xr:uid="{00000000-0005-0000-0000-00004A4D0000}"/>
    <cellStyle name="Normal 11 5 15 2 3" xfId="6773" xr:uid="{00000000-0005-0000-0000-00004B4D0000}"/>
    <cellStyle name="Normal 11 5 15 3" xfId="6774" xr:uid="{00000000-0005-0000-0000-00004C4D0000}"/>
    <cellStyle name="Normal 11 5 15 3 2" xfId="6775" xr:uid="{00000000-0005-0000-0000-00004D4D0000}"/>
    <cellStyle name="Normal 11 5 15 4" xfId="6776" xr:uid="{00000000-0005-0000-0000-00004E4D0000}"/>
    <cellStyle name="Normal 11 5 16" xfId="6777" xr:uid="{00000000-0005-0000-0000-00004F4D0000}"/>
    <cellStyle name="Normal 11 5 16 2" xfId="6778" xr:uid="{00000000-0005-0000-0000-0000504D0000}"/>
    <cellStyle name="Normal 11 5 16 2 2" xfId="6779" xr:uid="{00000000-0005-0000-0000-0000514D0000}"/>
    <cellStyle name="Normal 11 5 16 2 2 2" xfId="6780" xr:uid="{00000000-0005-0000-0000-0000524D0000}"/>
    <cellStyle name="Normal 11 5 16 2 3" xfId="6781" xr:uid="{00000000-0005-0000-0000-0000534D0000}"/>
    <cellStyle name="Normal 11 5 16 3" xfId="6782" xr:uid="{00000000-0005-0000-0000-0000544D0000}"/>
    <cellStyle name="Normal 11 5 16 3 2" xfId="6783" xr:uid="{00000000-0005-0000-0000-0000554D0000}"/>
    <cellStyle name="Normal 11 5 16 4" xfId="6784" xr:uid="{00000000-0005-0000-0000-0000564D0000}"/>
    <cellStyle name="Normal 11 5 17" xfId="6785" xr:uid="{00000000-0005-0000-0000-0000574D0000}"/>
    <cellStyle name="Normal 11 5 17 2" xfId="6786" xr:uid="{00000000-0005-0000-0000-0000584D0000}"/>
    <cellStyle name="Normal 11 5 17 2 2" xfId="6787" xr:uid="{00000000-0005-0000-0000-0000594D0000}"/>
    <cellStyle name="Normal 11 5 17 2 2 2" xfId="6788" xr:uid="{00000000-0005-0000-0000-00005A4D0000}"/>
    <cellStyle name="Normal 11 5 17 2 3" xfId="6789" xr:uid="{00000000-0005-0000-0000-00005B4D0000}"/>
    <cellStyle name="Normal 11 5 17 3" xfId="6790" xr:uid="{00000000-0005-0000-0000-00005C4D0000}"/>
    <cellStyle name="Normal 11 5 17 3 2" xfId="6791" xr:uid="{00000000-0005-0000-0000-00005D4D0000}"/>
    <cellStyle name="Normal 11 5 17 4" xfId="6792" xr:uid="{00000000-0005-0000-0000-00005E4D0000}"/>
    <cellStyle name="Normal 11 5 18" xfId="6793" xr:uid="{00000000-0005-0000-0000-00005F4D0000}"/>
    <cellStyle name="Normal 11 5 18 2" xfId="6794" xr:uid="{00000000-0005-0000-0000-0000604D0000}"/>
    <cellStyle name="Normal 11 5 18 2 2" xfId="6795" xr:uid="{00000000-0005-0000-0000-0000614D0000}"/>
    <cellStyle name="Normal 11 5 18 2 2 2" xfId="6796" xr:uid="{00000000-0005-0000-0000-0000624D0000}"/>
    <cellStyle name="Normal 11 5 18 2 3" xfId="6797" xr:uid="{00000000-0005-0000-0000-0000634D0000}"/>
    <cellStyle name="Normal 11 5 18 3" xfId="6798" xr:uid="{00000000-0005-0000-0000-0000644D0000}"/>
    <cellStyle name="Normal 11 5 18 3 2" xfId="6799" xr:uid="{00000000-0005-0000-0000-0000654D0000}"/>
    <cellStyle name="Normal 11 5 18 4" xfId="6800" xr:uid="{00000000-0005-0000-0000-0000664D0000}"/>
    <cellStyle name="Normal 11 5 19" xfId="6801" xr:uid="{00000000-0005-0000-0000-0000674D0000}"/>
    <cellStyle name="Normal 11 5 19 2" xfId="6802" xr:uid="{00000000-0005-0000-0000-0000684D0000}"/>
    <cellStyle name="Normal 11 5 19 2 2" xfId="6803" xr:uid="{00000000-0005-0000-0000-0000694D0000}"/>
    <cellStyle name="Normal 11 5 19 2 2 2" xfId="6804" xr:uid="{00000000-0005-0000-0000-00006A4D0000}"/>
    <cellStyle name="Normal 11 5 19 2 3" xfId="6805" xr:uid="{00000000-0005-0000-0000-00006B4D0000}"/>
    <cellStyle name="Normal 11 5 19 3" xfId="6806" xr:uid="{00000000-0005-0000-0000-00006C4D0000}"/>
    <cellStyle name="Normal 11 5 19 3 2" xfId="6807" xr:uid="{00000000-0005-0000-0000-00006D4D0000}"/>
    <cellStyle name="Normal 11 5 19 4" xfId="6808" xr:uid="{00000000-0005-0000-0000-00006E4D0000}"/>
    <cellStyle name="Normal 11 5 2" xfId="6809" xr:uid="{00000000-0005-0000-0000-00006F4D0000}"/>
    <cellStyle name="Normal 11 5 2 10" xfId="6810" xr:uid="{00000000-0005-0000-0000-0000704D0000}"/>
    <cellStyle name="Normal 11 5 2 10 2" xfId="6811" xr:uid="{00000000-0005-0000-0000-0000714D0000}"/>
    <cellStyle name="Normal 11 5 2 10 2 2" xfId="6812" xr:uid="{00000000-0005-0000-0000-0000724D0000}"/>
    <cellStyle name="Normal 11 5 2 10 2 2 2" xfId="6813" xr:uid="{00000000-0005-0000-0000-0000734D0000}"/>
    <cellStyle name="Normal 11 5 2 10 2 3" xfId="6814" xr:uid="{00000000-0005-0000-0000-0000744D0000}"/>
    <cellStyle name="Normal 11 5 2 10 3" xfId="6815" xr:uid="{00000000-0005-0000-0000-0000754D0000}"/>
    <cellStyle name="Normal 11 5 2 10 3 2" xfId="6816" xr:uid="{00000000-0005-0000-0000-0000764D0000}"/>
    <cellStyle name="Normal 11 5 2 10 4" xfId="6817" xr:uid="{00000000-0005-0000-0000-0000774D0000}"/>
    <cellStyle name="Normal 11 5 2 11" xfId="6818" xr:uid="{00000000-0005-0000-0000-0000784D0000}"/>
    <cellStyle name="Normal 11 5 2 11 2" xfId="6819" xr:uid="{00000000-0005-0000-0000-0000794D0000}"/>
    <cellStyle name="Normal 11 5 2 11 2 2" xfId="6820" xr:uid="{00000000-0005-0000-0000-00007A4D0000}"/>
    <cellStyle name="Normal 11 5 2 11 2 2 2" xfId="6821" xr:uid="{00000000-0005-0000-0000-00007B4D0000}"/>
    <cellStyle name="Normal 11 5 2 11 2 3" xfId="6822" xr:uid="{00000000-0005-0000-0000-00007C4D0000}"/>
    <cellStyle name="Normal 11 5 2 11 3" xfId="6823" xr:uid="{00000000-0005-0000-0000-00007D4D0000}"/>
    <cellStyle name="Normal 11 5 2 11 3 2" xfId="6824" xr:uid="{00000000-0005-0000-0000-00007E4D0000}"/>
    <cellStyle name="Normal 11 5 2 11 4" xfId="6825" xr:uid="{00000000-0005-0000-0000-00007F4D0000}"/>
    <cellStyle name="Normal 11 5 2 12" xfId="6826" xr:uid="{00000000-0005-0000-0000-0000804D0000}"/>
    <cellStyle name="Normal 11 5 2 12 2" xfId="6827" xr:uid="{00000000-0005-0000-0000-0000814D0000}"/>
    <cellStyle name="Normal 11 5 2 12 2 2" xfId="6828" xr:uid="{00000000-0005-0000-0000-0000824D0000}"/>
    <cellStyle name="Normal 11 5 2 12 2 2 2" xfId="6829" xr:uid="{00000000-0005-0000-0000-0000834D0000}"/>
    <cellStyle name="Normal 11 5 2 12 2 3" xfId="6830" xr:uid="{00000000-0005-0000-0000-0000844D0000}"/>
    <cellStyle name="Normal 11 5 2 12 3" xfId="6831" xr:uid="{00000000-0005-0000-0000-0000854D0000}"/>
    <cellStyle name="Normal 11 5 2 12 3 2" xfId="6832" xr:uid="{00000000-0005-0000-0000-0000864D0000}"/>
    <cellStyle name="Normal 11 5 2 12 4" xfId="6833" xr:uid="{00000000-0005-0000-0000-0000874D0000}"/>
    <cellStyle name="Normal 11 5 2 13" xfId="6834" xr:uid="{00000000-0005-0000-0000-0000884D0000}"/>
    <cellStyle name="Normal 11 5 2 13 2" xfId="6835" xr:uid="{00000000-0005-0000-0000-0000894D0000}"/>
    <cellStyle name="Normal 11 5 2 13 2 2" xfId="6836" xr:uid="{00000000-0005-0000-0000-00008A4D0000}"/>
    <cellStyle name="Normal 11 5 2 13 2 2 2" xfId="6837" xr:uid="{00000000-0005-0000-0000-00008B4D0000}"/>
    <cellStyle name="Normal 11 5 2 13 2 3" xfId="6838" xr:uid="{00000000-0005-0000-0000-00008C4D0000}"/>
    <cellStyle name="Normal 11 5 2 13 3" xfId="6839" xr:uid="{00000000-0005-0000-0000-00008D4D0000}"/>
    <cellStyle name="Normal 11 5 2 13 3 2" xfId="6840" xr:uid="{00000000-0005-0000-0000-00008E4D0000}"/>
    <cellStyle name="Normal 11 5 2 13 4" xfId="6841" xr:uid="{00000000-0005-0000-0000-00008F4D0000}"/>
    <cellStyle name="Normal 11 5 2 14" xfId="6842" xr:uid="{00000000-0005-0000-0000-0000904D0000}"/>
    <cellStyle name="Normal 11 5 2 14 2" xfId="6843" xr:uid="{00000000-0005-0000-0000-0000914D0000}"/>
    <cellStyle name="Normal 11 5 2 14 2 2" xfId="6844" xr:uid="{00000000-0005-0000-0000-0000924D0000}"/>
    <cellStyle name="Normal 11 5 2 14 2 2 2" xfId="6845" xr:uid="{00000000-0005-0000-0000-0000934D0000}"/>
    <cellStyle name="Normal 11 5 2 14 2 3" xfId="6846" xr:uid="{00000000-0005-0000-0000-0000944D0000}"/>
    <cellStyle name="Normal 11 5 2 14 3" xfId="6847" xr:uid="{00000000-0005-0000-0000-0000954D0000}"/>
    <cellStyle name="Normal 11 5 2 14 3 2" xfId="6848" xr:uid="{00000000-0005-0000-0000-0000964D0000}"/>
    <cellStyle name="Normal 11 5 2 14 4" xfId="6849" xr:uid="{00000000-0005-0000-0000-0000974D0000}"/>
    <cellStyle name="Normal 11 5 2 15" xfId="6850" xr:uid="{00000000-0005-0000-0000-0000984D0000}"/>
    <cellStyle name="Normal 11 5 2 15 2" xfId="6851" xr:uid="{00000000-0005-0000-0000-0000994D0000}"/>
    <cellStyle name="Normal 11 5 2 15 2 2" xfId="6852" xr:uid="{00000000-0005-0000-0000-00009A4D0000}"/>
    <cellStyle name="Normal 11 5 2 15 3" xfId="6853" xr:uid="{00000000-0005-0000-0000-00009B4D0000}"/>
    <cellStyle name="Normal 11 5 2 16" xfId="6854" xr:uid="{00000000-0005-0000-0000-00009C4D0000}"/>
    <cellStyle name="Normal 11 5 2 16 2" xfId="6855" xr:uid="{00000000-0005-0000-0000-00009D4D0000}"/>
    <cellStyle name="Normal 11 5 2 16 2 2" xfId="6856" xr:uid="{00000000-0005-0000-0000-00009E4D0000}"/>
    <cellStyle name="Normal 11 5 2 16 3" xfId="6857" xr:uid="{00000000-0005-0000-0000-00009F4D0000}"/>
    <cellStyle name="Normal 11 5 2 17" xfId="6858" xr:uid="{00000000-0005-0000-0000-0000A04D0000}"/>
    <cellStyle name="Normal 11 5 2 17 2" xfId="6859" xr:uid="{00000000-0005-0000-0000-0000A14D0000}"/>
    <cellStyle name="Normal 11 5 2 17 2 2" xfId="6860" xr:uid="{00000000-0005-0000-0000-0000A24D0000}"/>
    <cellStyle name="Normal 11 5 2 17 3" xfId="6861" xr:uid="{00000000-0005-0000-0000-0000A34D0000}"/>
    <cellStyle name="Normal 11 5 2 18" xfId="6862" xr:uid="{00000000-0005-0000-0000-0000A44D0000}"/>
    <cellStyle name="Normal 11 5 2 18 2" xfId="6863" xr:uid="{00000000-0005-0000-0000-0000A54D0000}"/>
    <cellStyle name="Normal 11 5 2 18 2 2" xfId="6864" xr:uid="{00000000-0005-0000-0000-0000A64D0000}"/>
    <cellStyle name="Normal 11 5 2 18 3" xfId="6865" xr:uid="{00000000-0005-0000-0000-0000A74D0000}"/>
    <cellStyle name="Normal 11 5 2 19" xfId="6866" xr:uid="{00000000-0005-0000-0000-0000A84D0000}"/>
    <cellStyle name="Normal 11 5 2 19 2" xfId="6867" xr:uid="{00000000-0005-0000-0000-0000A94D0000}"/>
    <cellStyle name="Normal 11 5 2 2" xfId="6868" xr:uid="{00000000-0005-0000-0000-0000AA4D0000}"/>
    <cellStyle name="Normal 11 5 2 2 2" xfId="6869" xr:uid="{00000000-0005-0000-0000-0000AB4D0000}"/>
    <cellStyle name="Normal 11 5 2 2 2 2" xfId="6870" xr:uid="{00000000-0005-0000-0000-0000AC4D0000}"/>
    <cellStyle name="Normal 11 5 2 2 2 2 2" xfId="6871" xr:uid="{00000000-0005-0000-0000-0000AD4D0000}"/>
    <cellStyle name="Normal 11 5 2 2 2 3" xfId="6872" xr:uid="{00000000-0005-0000-0000-0000AE4D0000}"/>
    <cellStyle name="Normal 11 5 2 2 3" xfId="6873" xr:uid="{00000000-0005-0000-0000-0000AF4D0000}"/>
    <cellStyle name="Normal 11 5 2 2 3 2" xfId="6874" xr:uid="{00000000-0005-0000-0000-0000B04D0000}"/>
    <cellStyle name="Normal 11 5 2 2 4" xfId="6875" xr:uid="{00000000-0005-0000-0000-0000B14D0000}"/>
    <cellStyle name="Normal 11 5 2 20" xfId="6876" xr:uid="{00000000-0005-0000-0000-0000B24D0000}"/>
    <cellStyle name="Normal 11 5 2 3" xfId="6877" xr:uid="{00000000-0005-0000-0000-0000B34D0000}"/>
    <cellStyle name="Normal 11 5 2 3 2" xfId="6878" xr:uid="{00000000-0005-0000-0000-0000B44D0000}"/>
    <cellStyle name="Normal 11 5 2 3 2 2" xfId="6879" xr:uid="{00000000-0005-0000-0000-0000B54D0000}"/>
    <cellStyle name="Normal 11 5 2 3 2 2 2" xfId="6880" xr:uid="{00000000-0005-0000-0000-0000B64D0000}"/>
    <cellStyle name="Normal 11 5 2 3 2 3" xfId="6881" xr:uid="{00000000-0005-0000-0000-0000B74D0000}"/>
    <cellStyle name="Normal 11 5 2 3 3" xfId="6882" xr:uid="{00000000-0005-0000-0000-0000B84D0000}"/>
    <cellStyle name="Normal 11 5 2 3 3 2" xfId="6883" xr:uid="{00000000-0005-0000-0000-0000B94D0000}"/>
    <cellStyle name="Normal 11 5 2 3 4" xfId="6884" xr:uid="{00000000-0005-0000-0000-0000BA4D0000}"/>
    <cellStyle name="Normal 11 5 2 4" xfId="6885" xr:uid="{00000000-0005-0000-0000-0000BB4D0000}"/>
    <cellStyle name="Normal 11 5 2 4 2" xfId="6886" xr:uid="{00000000-0005-0000-0000-0000BC4D0000}"/>
    <cellStyle name="Normal 11 5 2 4 2 2" xfId="6887" xr:uid="{00000000-0005-0000-0000-0000BD4D0000}"/>
    <cellStyle name="Normal 11 5 2 4 2 2 2" xfId="6888" xr:uid="{00000000-0005-0000-0000-0000BE4D0000}"/>
    <cellStyle name="Normal 11 5 2 4 2 3" xfId="6889" xr:uid="{00000000-0005-0000-0000-0000BF4D0000}"/>
    <cellStyle name="Normal 11 5 2 4 3" xfId="6890" xr:uid="{00000000-0005-0000-0000-0000C04D0000}"/>
    <cellStyle name="Normal 11 5 2 4 3 2" xfId="6891" xr:uid="{00000000-0005-0000-0000-0000C14D0000}"/>
    <cellStyle name="Normal 11 5 2 4 4" xfId="6892" xr:uid="{00000000-0005-0000-0000-0000C24D0000}"/>
    <cellStyle name="Normal 11 5 2 5" xfId="6893" xr:uid="{00000000-0005-0000-0000-0000C34D0000}"/>
    <cellStyle name="Normal 11 5 2 5 2" xfId="6894" xr:uid="{00000000-0005-0000-0000-0000C44D0000}"/>
    <cellStyle name="Normal 11 5 2 5 2 2" xfId="6895" xr:uid="{00000000-0005-0000-0000-0000C54D0000}"/>
    <cellStyle name="Normal 11 5 2 5 2 2 2" xfId="6896" xr:uid="{00000000-0005-0000-0000-0000C64D0000}"/>
    <cellStyle name="Normal 11 5 2 5 2 3" xfId="6897" xr:uid="{00000000-0005-0000-0000-0000C74D0000}"/>
    <cellStyle name="Normal 11 5 2 5 3" xfId="6898" xr:uid="{00000000-0005-0000-0000-0000C84D0000}"/>
    <cellStyle name="Normal 11 5 2 5 3 2" xfId="6899" xr:uid="{00000000-0005-0000-0000-0000C94D0000}"/>
    <cellStyle name="Normal 11 5 2 5 4" xfId="6900" xr:uid="{00000000-0005-0000-0000-0000CA4D0000}"/>
    <cellStyle name="Normal 11 5 2 6" xfId="6901" xr:uid="{00000000-0005-0000-0000-0000CB4D0000}"/>
    <cellStyle name="Normal 11 5 2 6 2" xfId="6902" xr:uid="{00000000-0005-0000-0000-0000CC4D0000}"/>
    <cellStyle name="Normal 11 5 2 6 2 2" xfId="6903" xr:uid="{00000000-0005-0000-0000-0000CD4D0000}"/>
    <cellStyle name="Normal 11 5 2 6 2 2 2" xfId="6904" xr:uid="{00000000-0005-0000-0000-0000CE4D0000}"/>
    <cellStyle name="Normal 11 5 2 6 2 3" xfId="6905" xr:uid="{00000000-0005-0000-0000-0000CF4D0000}"/>
    <cellStyle name="Normal 11 5 2 6 3" xfId="6906" xr:uid="{00000000-0005-0000-0000-0000D04D0000}"/>
    <cellStyle name="Normal 11 5 2 6 3 2" xfId="6907" xr:uid="{00000000-0005-0000-0000-0000D14D0000}"/>
    <cellStyle name="Normal 11 5 2 6 4" xfId="6908" xr:uid="{00000000-0005-0000-0000-0000D24D0000}"/>
    <cellStyle name="Normal 11 5 2 7" xfId="6909" xr:uid="{00000000-0005-0000-0000-0000D34D0000}"/>
    <cellStyle name="Normal 11 5 2 7 2" xfId="6910" xr:uid="{00000000-0005-0000-0000-0000D44D0000}"/>
    <cellStyle name="Normal 11 5 2 7 2 2" xfId="6911" xr:uid="{00000000-0005-0000-0000-0000D54D0000}"/>
    <cellStyle name="Normal 11 5 2 7 2 2 2" xfId="6912" xr:uid="{00000000-0005-0000-0000-0000D64D0000}"/>
    <cellStyle name="Normal 11 5 2 7 2 3" xfId="6913" xr:uid="{00000000-0005-0000-0000-0000D74D0000}"/>
    <cellStyle name="Normal 11 5 2 7 3" xfId="6914" xr:uid="{00000000-0005-0000-0000-0000D84D0000}"/>
    <cellStyle name="Normal 11 5 2 7 3 2" xfId="6915" xr:uid="{00000000-0005-0000-0000-0000D94D0000}"/>
    <cellStyle name="Normal 11 5 2 7 4" xfId="6916" xr:uid="{00000000-0005-0000-0000-0000DA4D0000}"/>
    <cellStyle name="Normal 11 5 2 8" xfId="6917" xr:uid="{00000000-0005-0000-0000-0000DB4D0000}"/>
    <cellStyle name="Normal 11 5 2 8 2" xfId="6918" xr:uid="{00000000-0005-0000-0000-0000DC4D0000}"/>
    <cellStyle name="Normal 11 5 2 8 2 2" xfId="6919" xr:uid="{00000000-0005-0000-0000-0000DD4D0000}"/>
    <cellStyle name="Normal 11 5 2 8 2 2 2" xfId="6920" xr:uid="{00000000-0005-0000-0000-0000DE4D0000}"/>
    <cellStyle name="Normal 11 5 2 8 2 3" xfId="6921" xr:uid="{00000000-0005-0000-0000-0000DF4D0000}"/>
    <cellStyle name="Normal 11 5 2 8 3" xfId="6922" xr:uid="{00000000-0005-0000-0000-0000E04D0000}"/>
    <cellStyle name="Normal 11 5 2 8 3 2" xfId="6923" xr:uid="{00000000-0005-0000-0000-0000E14D0000}"/>
    <cellStyle name="Normal 11 5 2 8 4" xfId="6924" xr:uid="{00000000-0005-0000-0000-0000E24D0000}"/>
    <cellStyle name="Normal 11 5 2 9" xfId="6925" xr:uid="{00000000-0005-0000-0000-0000E34D0000}"/>
    <cellStyle name="Normal 11 5 2 9 2" xfId="6926" xr:uid="{00000000-0005-0000-0000-0000E44D0000}"/>
    <cellStyle name="Normal 11 5 2 9 2 2" xfId="6927" xr:uid="{00000000-0005-0000-0000-0000E54D0000}"/>
    <cellStyle name="Normal 11 5 2 9 2 2 2" xfId="6928" xr:uid="{00000000-0005-0000-0000-0000E64D0000}"/>
    <cellStyle name="Normal 11 5 2 9 2 3" xfId="6929" xr:uid="{00000000-0005-0000-0000-0000E74D0000}"/>
    <cellStyle name="Normal 11 5 2 9 3" xfId="6930" xr:uid="{00000000-0005-0000-0000-0000E84D0000}"/>
    <cellStyle name="Normal 11 5 2 9 3 2" xfId="6931" xr:uid="{00000000-0005-0000-0000-0000E94D0000}"/>
    <cellStyle name="Normal 11 5 2 9 4" xfId="6932" xr:uid="{00000000-0005-0000-0000-0000EA4D0000}"/>
    <cellStyle name="Normal 11 5 20" xfId="6933" xr:uid="{00000000-0005-0000-0000-0000EB4D0000}"/>
    <cellStyle name="Normal 11 5 20 2" xfId="6934" xr:uid="{00000000-0005-0000-0000-0000EC4D0000}"/>
    <cellStyle name="Normal 11 5 20 2 2" xfId="6935" xr:uid="{00000000-0005-0000-0000-0000ED4D0000}"/>
    <cellStyle name="Normal 11 5 20 3" xfId="6936" xr:uid="{00000000-0005-0000-0000-0000EE4D0000}"/>
    <cellStyle name="Normal 11 5 21" xfId="6937" xr:uid="{00000000-0005-0000-0000-0000EF4D0000}"/>
    <cellStyle name="Normal 11 5 21 2" xfId="6938" xr:uid="{00000000-0005-0000-0000-0000F04D0000}"/>
    <cellStyle name="Normal 11 5 21 2 2" xfId="6939" xr:uid="{00000000-0005-0000-0000-0000F14D0000}"/>
    <cellStyle name="Normal 11 5 21 3" xfId="6940" xr:uid="{00000000-0005-0000-0000-0000F24D0000}"/>
    <cellStyle name="Normal 11 5 22" xfId="6941" xr:uid="{00000000-0005-0000-0000-0000F34D0000}"/>
    <cellStyle name="Normal 11 5 22 2" xfId="6942" xr:uid="{00000000-0005-0000-0000-0000F44D0000}"/>
    <cellStyle name="Normal 11 5 22 2 2" xfId="6943" xr:uid="{00000000-0005-0000-0000-0000F54D0000}"/>
    <cellStyle name="Normal 11 5 22 3" xfId="6944" xr:uid="{00000000-0005-0000-0000-0000F64D0000}"/>
    <cellStyle name="Normal 11 5 23" xfId="6945" xr:uid="{00000000-0005-0000-0000-0000F74D0000}"/>
    <cellStyle name="Normal 11 5 23 2" xfId="6946" xr:uid="{00000000-0005-0000-0000-0000F84D0000}"/>
    <cellStyle name="Normal 11 5 23 2 2" xfId="6947" xr:uid="{00000000-0005-0000-0000-0000F94D0000}"/>
    <cellStyle name="Normal 11 5 23 3" xfId="6948" xr:uid="{00000000-0005-0000-0000-0000FA4D0000}"/>
    <cellStyle name="Normal 11 5 24" xfId="6949" xr:uid="{00000000-0005-0000-0000-0000FB4D0000}"/>
    <cellStyle name="Normal 11 5 24 2" xfId="6950" xr:uid="{00000000-0005-0000-0000-0000FC4D0000}"/>
    <cellStyle name="Normal 11 5 25" xfId="6951" xr:uid="{00000000-0005-0000-0000-0000FD4D0000}"/>
    <cellStyle name="Normal 11 5 25 2" xfId="6952" xr:uid="{00000000-0005-0000-0000-0000FE4D0000}"/>
    <cellStyle name="Normal 11 5 26" xfId="6953" xr:uid="{00000000-0005-0000-0000-0000FF4D0000}"/>
    <cellStyle name="Normal 11 5 26 2" xfId="6954" xr:uid="{00000000-0005-0000-0000-0000004E0000}"/>
    <cellStyle name="Normal 11 5 27" xfId="6955" xr:uid="{00000000-0005-0000-0000-0000014E0000}"/>
    <cellStyle name="Normal 11 5 27 2" xfId="6956" xr:uid="{00000000-0005-0000-0000-0000024E0000}"/>
    <cellStyle name="Normal 11 5 28" xfId="6957" xr:uid="{00000000-0005-0000-0000-0000034E0000}"/>
    <cellStyle name="Normal 11 5 28 2" xfId="6958" xr:uid="{00000000-0005-0000-0000-0000044E0000}"/>
    <cellStyle name="Normal 11 5 29" xfId="6959" xr:uid="{00000000-0005-0000-0000-0000054E0000}"/>
    <cellStyle name="Normal 11 5 29 2" xfId="6960" xr:uid="{00000000-0005-0000-0000-0000064E0000}"/>
    <cellStyle name="Normal 11 5 3" xfId="6961" xr:uid="{00000000-0005-0000-0000-0000074E0000}"/>
    <cellStyle name="Normal 11 5 3 2" xfId="6962" xr:uid="{00000000-0005-0000-0000-0000084E0000}"/>
    <cellStyle name="Normal 11 5 3 2 2" xfId="6963" xr:uid="{00000000-0005-0000-0000-0000094E0000}"/>
    <cellStyle name="Normal 11 5 3 2 2 2" xfId="6964" xr:uid="{00000000-0005-0000-0000-00000A4E0000}"/>
    <cellStyle name="Normal 11 5 3 2 3" xfId="6965" xr:uid="{00000000-0005-0000-0000-00000B4E0000}"/>
    <cellStyle name="Normal 11 5 3 3" xfId="6966" xr:uid="{00000000-0005-0000-0000-00000C4E0000}"/>
    <cellStyle name="Normal 11 5 3 3 2" xfId="6967" xr:uid="{00000000-0005-0000-0000-00000D4E0000}"/>
    <cellStyle name="Normal 11 5 3 4" xfId="6968" xr:uid="{00000000-0005-0000-0000-00000E4E0000}"/>
    <cellStyle name="Normal 11 5 30" xfId="6969" xr:uid="{00000000-0005-0000-0000-00000F4E0000}"/>
    <cellStyle name="Normal 11 5 31" xfId="6970" xr:uid="{00000000-0005-0000-0000-0000104E0000}"/>
    <cellStyle name="Normal 11 5 32" xfId="6971" xr:uid="{00000000-0005-0000-0000-0000114E0000}"/>
    <cellStyle name="Normal 11 5 33" xfId="6972" xr:uid="{00000000-0005-0000-0000-0000124E0000}"/>
    <cellStyle name="Normal 11 5 34" xfId="6973" xr:uid="{00000000-0005-0000-0000-0000134E0000}"/>
    <cellStyle name="Normal 11 5 35" xfId="6974" xr:uid="{00000000-0005-0000-0000-0000144E0000}"/>
    <cellStyle name="Normal 11 5 36" xfId="6975" xr:uid="{00000000-0005-0000-0000-0000154E0000}"/>
    <cellStyle name="Normal 11 5 37" xfId="6976" xr:uid="{00000000-0005-0000-0000-0000164E0000}"/>
    <cellStyle name="Normal 11 5 38" xfId="6977" xr:uid="{00000000-0005-0000-0000-0000174E0000}"/>
    <cellStyle name="Normal 11 5 39" xfId="6978" xr:uid="{00000000-0005-0000-0000-0000184E0000}"/>
    <cellStyle name="Normal 11 5 4" xfId="6979" xr:uid="{00000000-0005-0000-0000-0000194E0000}"/>
    <cellStyle name="Normal 11 5 4 2" xfId="6980" xr:uid="{00000000-0005-0000-0000-00001A4E0000}"/>
    <cellStyle name="Normal 11 5 4 2 2" xfId="6981" xr:uid="{00000000-0005-0000-0000-00001B4E0000}"/>
    <cellStyle name="Normal 11 5 4 2 2 2" xfId="6982" xr:uid="{00000000-0005-0000-0000-00001C4E0000}"/>
    <cellStyle name="Normal 11 5 4 2 3" xfId="6983" xr:uid="{00000000-0005-0000-0000-00001D4E0000}"/>
    <cellStyle name="Normal 11 5 4 3" xfId="6984" xr:uid="{00000000-0005-0000-0000-00001E4E0000}"/>
    <cellStyle name="Normal 11 5 4 3 2" xfId="6985" xr:uid="{00000000-0005-0000-0000-00001F4E0000}"/>
    <cellStyle name="Normal 11 5 4 4" xfId="6986" xr:uid="{00000000-0005-0000-0000-0000204E0000}"/>
    <cellStyle name="Normal 11 5 40" xfId="6987" xr:uid="{00000000-0005-0000-0000-0000214E0000}"/>
    <cellStyle name="Normal 11 5 41" xfId="6988" xr:uid="{00000000-0005-0000-0000-0000224E0000}"/>
    <cellStyle name="Normal 11 5 5" xfId="6989" xr:uid="{00000000-0005-0000-0000-0000234E0000}"/>
    <cellStyle name="Normal 11 5 5 2" xfId="6990" xr:uid="{00000000-0005-0000-0000-0000244E0000}"/>
    <cellStyle name="Normal 11 5 5 2 2" xfId="6991" xr:uid="{00000000-0005-0000-0000-0000254E0000}"/>
    <cellStyle name="Normal 11 5 5 2 2 2" xfId="6992" xr:uid="{00000000-0005-0000-0000-0000264E0000}"/>
    <cellStyle name="Normal 11 5 5 2 3" xfId="6993" xr:uid="{00000000-0005-0000-0000-0000274E0000}"/>
    <cellStyle name="Normal 11 5 5 3" xfId="6994" xr:uid="{00000000-0005-0000-0000-0000284E0000}"/>
    <cellStyle name="Normal 11 5 5 3 2" xfId="6995" xr:uid="{00000000-0005-0000-0000-0000294E0000}"/>
    <cellStyle name="Normal 11 5 5 4" xfId="6996" xr:uid="{00000000-0005-0000-0000-00002A4E0000}"/>
    <cellStyle name="Normal 11 5 6" xfId="6997" xr:uid="{00000000-0005-0000-0000-00002B4E0000}"/>
    <cellStyle name="Normal 11 5 6 2" xfId="6998" xr:uid="{00000000-0005-0000-0000-00002C4E0000}"/>
    <cellStyle name="Normal 11 5 6 2 2" xfId="6999" xr:uid="{00000000-0005-0000-0000-00002D4E0000}"/>
    <cellStyle name="Normal 11 5 6 2 2 2" xfId="7000" xr:uid="{00000000-0005-0000-0000-00002E4E0000}"/>
    <cellStyle name="Normal 11 5 6 2 3" xfId="7001" xr:uid="{00000000-0005-0000-0000-00002F4E0000}"/>
    <cellStyle name="Normal 11 5 6 3" xfId="7002" xr:uid="{00000000-0005-0000-0000-0000304E0000}"/>
    <cellStyle name="Normal 11 5 6 3 2" xfId="7003" xr:uid="{00000000-0005-0000-0000-0000314E0000}"/>
    <cellStyle name="Normal 11 5 6 4" xfId="7004" xr:uid="{00000000-0005-0000-0000-0000324E0000}"/>
    <cellStyle name="Normal 11 5 7" xfId="7005" xr:uid="{00000000-0005-0000-0000-0000334E0000}"/>
    <cellStyle name="Normal 11 5 7 2" xfId="7006" xr:uid="{00000000-0005-0000-0000-0000344E0000}"/>
    <cellStyle name="Normal 11 5 7 2 2" xfId="7007" xr:uid="{00000000-0005-0000-0000-0000354E0000}"/>
    <cellStyle name="Normal 11 5 7 2 2 2" xfId="7008" xr:uid="{00000000-0005-0000-0000-0000364E0000}"/>
    <cellStyle name="Normal 11 5 7 2 3" xfId="7009" xr:uid="{00000000-0005-0000-0000-0000374E0000}"/>
    <cellStyle name="Normal 11 5 7 3" xfId="7010" xr:uid="{00000000-0005-0000-0000-0000384E0000}"/>
    <cellStyle name="Normal 11 5 7 3 2" xfId="7011" xr:uid="{00000000-0005-0000-0000-0000394E0000}"/>
    <cellStyle name="Normal 11 5 7 4" xfId="7012" xr:uid="{00000000-0005-0000-0000-00003A4E0000}"/>
    <cellStyle name="Normal 11 5 8" xfId="7013" xr:uid="{00000000-0005-0000-0000-00003B4E0000}"/>
    <cellStyle name="Normal 11 5 8 2" xfId="7014" xr:uid="{00000000-0005-0000-0000-00003C4E0000}"/>
    <cellStyle name="Normal 11 5 8 2 2" xfId="7015" xr:uid="{00000000-0005-0000-0000-00003D4E0000}"/>
    <cellStyle name="Normal 11 5 8 2 2 2" xfId="7016" xr:uid="{00000000-0005-0000-0000-00003E4E0000}"/>
    <cellStyle name="Normal 11 5 8 2 3" xfId="7017" xr:uid="{00000000-0005-0000-0000-00003F4E0000}"/>
    <cellStyle name="Normal 11 5 8 3" xfId="7018" xr:uid="{00000000-0005-0000-0000-0000404E0000}"/>
    <cellStyle name="Normal 11 5 8 3 2" xfId="7019" xr:uid="{00000000-0005-0000-0000-0000414E0000}"/>
    <cellStyle name="Normal 11 5 8 4" xfId="7020" xr:uid="{00000000-0005-0000-0000-0000424E0000}"/>
    <cellStyle name="Normal 11 5 9" xfId="7021" xr:uid="{00000000-0005-0000-0000-0000434E0000}"/>
    <cellStyle name="Normal 11 5 9 2" xfId="7022" xr:uid="{00000000-0005-0000-0000-0000444E0000}"/>
    <cellStyle name="Normal 11 5 9 2 2" xfId="7023" xr:uid="{00000000-0005-0000-0000-0000454E0000}"/>
    <cellStyle name="Normal 11 5 9 2 2 2" xfId="7024" xr:uid="{00000000-0005-0000-0000-0000464E0000}"/>
    <cellStyle name="Normal 11 5 9 2 3" xfId="7025" xr:uid="{00000000-0005-0000-0000-0000474E0000}"/>
    <cellStyle name="Normal 11 5 9 3" xfId="7026" xr:uid="{00000000-0005-0000-0000-0000484E0000}"/>
    <cellStyle name="Normal 11 5 9 3 2" xfId="7027" xr:uid="{00000000-0005-0000-0000-0000494E0000}"/>
    <cellStyle name="Normal 11 5 9 4" xfId="7028" xr:uid="{00000000-0005-0000-0000-00004A4E0000}"/>
    <cellStyle name="Normal 11 6" xfId="105" xr:uid="{00000000-0005-0000-0000-00004B4E0000}"/>
    <cellStyle name="Normal 11 6 10" xfId="7029" xr:uid="{00000000-0005-0000-0000-00004C4E0000}"/>
    <cellStyle name="Normal 11 6 10 2" xfId="7030" xr:uid="{00000000-0005-0000-0000-00004D4E0000}"/>
    <cellStyle name="Normal 11 6 10 2 2" xfId="7031" xr:uid="{00000000-0005-0000-0000-00004E4E0000}"/>
    <cellStyle name="Normal 11 6 10 2 2 2" xfId="7032" xr:uid="{00000000-0005-0000-0000-00004F4E0000}"/>
    <cellStyle name="Normal 11 6 10 2 3" xfId="7033" xr:uid="{00000000-0005-0000-0000-0000504E0000}"/>
    <cellStyle name="Normal 11 6 10 3" xfId="7034" xr:uid="{00000000-0005-0000-0000-0000514E0000}"/>
    <cellStyle name="Normal 11 6 10 3 2" xfId="7035" xr:uid="{00000000-0005-0000-0000-0000524E0000}"/>
    <cellStyle name="Normal 11 6 10 4" xfId="7036" xr:uid="{00000000-0005-0000-0000-0000534E0000}"/>
    <cellStyle name="Normal 11 6 11" xfId="7037" xr:uid="{00000000-0005-0000-0000-0000544E0000}"/>
    <cellStyle name="Normal 11 6 11 2" xfId="7038" xr:uid="{00000000-0005-0000-0000-0000554E0000}"/>
    <cellStyle name="Normal 11 6 11 2 2" xfId="7039" xr:uid="{00000000-0005-0000-0000-0000564E0000}"/>
    <cellStyle name="Normal 11 6 11 2 2 2" xfId="7040" xr:uid="{00000000-0005-0000-0000-0000574E0000}"/>
    <cellStyle name="Normal 11 6 11 2 3" xfId="7041" xr:uid="{00000000-0005-0000-0000-0000584E0000}"/>
    <cellStyle name="Normal 11 6 11 3" xfId="7042" xr:uid="{00000000-0005-0000-0000-0000594E0000}"/>
    <cellStyle name="Normal 11 6 11 3 2" xfId="7043" xr:uid="{00000000-0005-0000-0000-00005A4E0000}"/>
    <cellStyle name="Normal 11 6 11 4" xfId="7044" xr:uid="{00000000-0005-0000-0000-00005B4E0000}"/>
    <cellStyle name="Normal 11 6 12" xfId="7045" xr:uid="{00000000-0005-0000-0000-00005C4E0000}"/>
    <cellStyle name="Normal 11 6 12 2" xfId="7046" xr:uid="{00000000-0005-0000-0000-00005D4E0000}"/>
    <cellStyle name="Normal 11 6 12 2 2" xfId="7047" xr:uid="{00000000-0005-0000-0000-00005E4E0000}"/>
    <cellStyle name="Normal 11 6 12 2 2 2" xfId="7048" xr:uid="{00000000-0005-0000-0000-00005F4E0000}"/>
    <cellStyle name="Normal 11 6 12 2 3" xfId="7049" xr:uid="{00000000-0005-0000-0000-0000604E0000}"/>
    <cellStyle name="Normal 11 6 12 3" xfId="7050" xr:uid="{00000000-0005-0000-0000-0000614E0000}"/>
    <cellStyle name="Normal 11 6 12 3 2" xfId="7051" xr:uid="{00000000-0005-0000-0000-0000624E0000}"/>
    <cellStyle name="Normal 11 6 12 4" xfId="7052" xr:uid="{00000000-0005-0000-0000-0000634E0000}"/>
    <cellStyle name="Normal 11 6 13" xfId="7053" xr:uid="{00000000-0005-0000-0000-0000644E0000}"/>
    <cellStyle name="Normal 11 6 13 2" xfId="7054" xr:uid="{00000000-0005-0000-0000-0000654E0000}"/>
    <cellStyle name="Normal 11 6 13 2 2" xfId="7055" xr:uid="{00000000-0005-0000-0000-0000664E0000}"/>
    <cellStyle name="Normal 11 6 13 2 2 2" xfId="7056" xr:uid="{00000000-0005-0000-0000-0000674E0000}"/>
    <cellStyle name="Normal 11 6 13 2 3" xfId="7057" xr:uid="{00000000-0005-0000-0000-0000684E0000}"/>
    <cellStyle name="Normal 11 6 13 3" xfId="7058" xr:uid="{00000000-0005-0000-0000-0000694E0000}"/>
    <cellStyle name="Normal 11 6 13 3 2" xfId="7059" xr:uid="{00000000-0005-0000-0000-00006A4E0000}"/>
    <cellStyle name="Normal 11 6 13 4" xfId="7060" xr:uid="{00000000-0005-0000-0000-00006B4E0000}"/>
    <cellStyle name="Normal 11 6 14" xfId="7061" xr:uid="{00000000-0005-0000-0000-00006C4E0000}"/>
    <cellStyle name="Normal 11 6 14 2" xfId="7062" xr:uid="{00000000-0005-0000-0000-00006D4E0000}"/>
    <cellStyle name="Normal 11 6 14 2 2" xfId="7063" xr:uid="{00000000-0005-0000-0000-00006E4E0000}"/>
    <cellStyle name="Normal 11 6 14 2 2 2" xfId="7064" xr:uid="{00000000-0005-0000-0000-00006F4E0000}"/>
    <cellStyle name="Normal 11 6 14 2 3" xfId="7065" xr:uid="{00000000-0005-0000-0000-0000704E0000}"/>
    <cellStyle name="Normal 11 6 14 3" xfId="7066" xr:uid="{00000000-0005-0000-0000-0000714E0000}"/>
    <cellStyle name="Normal 11 6 14 3 2" xfId="7067" xr:uid="{00000000-0005-0000-0000-0000724E0000}"/>
    <cellStyle name="Normal 11 6 14 4" xfId="7068" xr:uid="{00000000-0005-0000-0000-0000734E0000}"/>
    <cellStyle name="Normal 11 6 15" xfId="7069" xr:uid="{00000000-0005-0000-0000-0000744E0000}"/>
    <cellStyle name="Normal 11 6 15 2" xfId="7070" xr:uid="{00000000-0005-0000-0000-0000754E0000}"/>
    <cellStyle name="Normal 11 6 15 2 2" xfId="7071" xr:uid="{00000000-0005-0000-0000-0000764E0000}"/>
    <cellStyle name="Normal 11 6 15 2 2 2" xfId="7072" xr:uid="{00000000-0005-0000-0000-0000774E0000}"/>
    <cellStyle name="Normal 11 6 15 2 3" xfId="7073" xr:uid="{00000000-0005-0000-0000-0000784E0000}"/>
    <cellStyle name="Normal 11 6 15 3" xfId="7074" xr:uid="{00000000-0005-0000-0000-0000794E0000}"/>
    <cellStyle name="Normal 11 6 15 3 2" xfId="7075" xr:uid="{00000000-0005-0000-0000-00007A4E0000}"/>
    <cellStyle name="Normal 11 6 15 4" xfId="7076" xr:uid="{00000000-0005-0000-0000-00007B4E0000}"/>
    <cellStyle name="Normal 11 6 16" xfId="7077" xr:uid="{00000000-0005-0000-0000-00007C4E0000}"/>
    <cellStyle name="Normal 11 6 16 2" xfId="7078" xr:uid="{00000000-0005-0000-0000-00007D4E0000}"/>
    <cellStyle name="Normal 11 6 16 2 2" xfId="7079" xr:uid="{00000000-0005-0000-0000-00007E4E0000}"/>
    <cellStyle name="Normal 11 6 16 2 2 2" xfId="7080" xr:uid="{00000000-0005-0000-0000-00007F4E0000}"/>
    <cellStyle name="Normal 11 6 16 2 3" xfId="7081" xr:uid="{00000000-0005-0000-0000-0000804E0000}"/>
    <cellStyle name="Normal 11 6 16 3" xfId="7082" xr:uid="{00000000-0005-0000-0000-0000814E0000}"/>
    <cellStyle name="Normal 11 6 16 3 2" xfId="7083" xr:uid="{00000000-0005-0000-0000-0000824E0000}"/>
    <cellStyle name="Normal 11 6 16 4" xfId="7084" xr:uid="{00000000-0005-0000-0000-0000834E0000}"/>
    <cellStyle name="Normal 11 6 17" xfId="7085" xr:uid="{00000000-0005-0000-0000-0000844E0000}"/>
    <cellStyle name="Normal 11 6 17 2" xfId="7086" xr:uid="{00000000-0005-0000-0000-0000854E0000}"/>
    <cellStyle name="Normal 11 6 17 2 2" xfId="7087" xr:uid="{00000000-0005-0000-0000-0000864E0000}"/>
    <cellStyle name="Normal 11 6 17 2 2 2" xfId="7088" xr:uid="{00000000-0005-0000-0000-0000874E0000}"/>
    <cellStyle name="Normal 11 6 17 2 3" xfId="7089" xr:uid="{00000000-0005-0000-0000-0000884E0000}"/>
    <cellStyle name="Normal 11 6 17 3" xfId="7090" xr:uid="{00000000-0005-0000-0000-0000894E0000}"/>
    <cellStyle name="Normal 11 6 17 3 2" xfId="7091" xr:uid="{00000000-0005-0000-0000-00008A4E0000}"/>
    <cellStyle name="Normal 11 6 17 4" xfId="7092" xr:uid="{00000000-0005-0000-0000-00008B4E0000}"/>
    <cellStyle name="Normal 11 6 18" xfId="7093" xr:uid="{00000000-0005-0000-0000-00008C4E0000}"/>
    <cellStyle name="Normal 11 6 18 2" xfId="7094" xr:uid="{00000000-0005-0000-0000-00008D4E0000}"/>
    <cellStyle name="Normal 11 6 18 2 2" xfId="7095" xr:uid="{00000000-0005-0000-0000-00008E4E0000}"/>
    <cellStyle name="Normal 11 6 18 2 2 2" xfId="7096" xr:uid="{00000000-0005-0000-0000-00008F4E0000}"/>
    <cellStyle name="Normal 11 6 18 2 3" xfId="7097" xr:uid="{00000000-0005-0000-0000-0000904E0000}"/>
    <cellStyle name="Normal 11 6 18 3" xfId="7098" xr:uid="{00000000-0005-0000-0000-0000914E0000}"/>
    <cellStyle name="Normal 11 6 18 3 2" xfId="7099" xr:uid="{00000000-0005-0000-0000-0000924E0000}"/>
    <cellStyle name="Normal 11 6 18 4" xfId="7100" xr:uid="{00000000-0005-0000-0000-0000934E0000}"/>
    <cellStyle name="Normal 11 6 19" xfId="7101" xr:uid="{00000000-0005-0000-0000-0000944E0000}"/>
    <cellStyle name="Normal 11 6 19 2" xfId="7102" xr:uid="{00000000-0005-0000-0000-0000954E0000}"/>
    <cellStyle name="Normal 11 6 19 2 2" xfId="7103" xr:uid="{00000000-0005-0000-0000-0000964E0000}"/>
    <cellStyle name="Normal 11 6 19 2 2 2" xfId="7104" xr:uid="{00000000-0005-0000-0000-0000974E0000}"/>
    <cellStyle name="Normal 11 6 19 2 3" xfId="7105" xr:uid="{00000000-0005-0000-0000-0000984E0000}"/>
    <cellStyle name="Normal 11 6 19 3" xfId="7106" xr:uid="{00000000-0005-0000-0000-0000994E0000}"/>
    <cellStyle name="Normal 11 6 19 3 2" xfId="7107" xr:uid="{00000000-0005-0000-0000-00009A4E0000}"/>
    <cellStyle name="Normal 11 6 19 4" xfId="7108" xr:uid="{00000000-0005-0000-0000-00009B4E0000}"/>
    <cellStyle name="Normal 11 6 2" xfId="7109" xr:uid="{00000000-0005-0000-0000-00009C4E0000}"/>
    <cellStyle name="Normal 11 6 2 10" xfId="7110" xr:uid="{00000000-0005-0000-0000-00009D4E0000}"/>
    <cellStyle name="Normal 11 6 2 10 2" xfId="7111" xr:uid="{00000000-0005-0000-0000-00009E4E0000}"/>
    <cellStyle name="Normal 11 6 2 10 2 2" xfId="7112" xr:uid="{00000000-0005-0000-0000-00009F4E0000}"/>
    <cellStyle name="Normal 11 6 2 10 2 2 2" xfId="7113" xr:uid="{00000000-0005-0000-0000-0000A04E0000}"/>
    <cellStyle name="Normal 11 6 2 10 2 3" xfId="7114" xr:uid="{00000000-0005-0000-0000-0000A14E0000}"/>
    <cellStyle name="Normal 11 6 2 10 3" xfId="7115" xr:uid="{00000000-0005-0000-0000-0000A24E0000}"/>
    <cellStyle name="Normal 11 6 2 10 3 2" xfId="7116" xr:uid="{00000000-0005-0000-0000-0000A34E0000}"/>
    <cellStyle name="Normal 11 6 2 10 4" xfId="7117" xr:uid="{00000000-0005-0000-0000-0000A44E0000}"/>
    <cellStyle name="Normal 11 6 2 11" xfId="7118" xr:uid="{00000000-0005-0000-0000-0000A54E0000}"/>
    <cellStyle name="Normal 11 6 2 11 2" xfId="7119" xr:uid="{00000000-0005-0000-0000-0000A64E0000}"/>
    <cellStyle name="Normal 11 6 2 11 2 2" xfId="7120" xr:uid="{00000000-0005-0000-0000-0000A74E0000}"/>
    <cellStyle name="Normal 11 6 2 11 2 2 2" xfId="7121" xr:uid="{00000000-0005-0000-0000-0000A84E0000}"/>
    <cellStyle name="Normal 11 6 2 11 2 3" xfId="7122" xr:uid="{00000000-0005-0000-0000-0000A94E0000}"/>
    <cellStyle name="Normal 11 6 2 11 3" xfId="7123" xr:uid="{00000000-0005-0000-0000-0000AA4E0000}"/>
    <cellStyle name="Normal 11 6 2 11 3 2" xfId="7124" xr:uid="{00000000-0005-0000-0000-0000AB4E0000}"/>
    <cellStyle name="Normal 11 6 2 11 4" xfId="7125" xr:uid="{00000000-0005-0000-0000-0000AC4E0000}"/>
    <cellStyle name="Normal 11 6 2 12" xfId="7126" xr:uid="{00000000-0005-0000-0000-0000AD4E0000}"/>
    <cellStyle name="Normal 11 6 2 12 2" xfId="7127" xr:uid="{00000000-0005-0000-0000-0000AE4E0000}"/>
    <cellStyle name="Normal 11 6 2 12 2 2" xfId="7128" xr:uid="{00000000-0005-0000-0000-0000AF4E0000}"/>
    <cellStyle name="Normal 11 6 2 12 2 2 2" xfId="7129" xr:uid="{00000000-0005-0000-0000-0000B04E0000}"/>
    <cellStyle name="Normal 11 6 2 12 2 3" xfId="7130" xr:uid="{00000000-0005-0000-0000-0000B14E0000}"/>
    <cellStyle name="Normal 11 6 2 12 3" xfId="7131" xr:uid="{00000000-0005-0000-0000-0000B24E0000}"/>
    <cellStyle name="Normal 11 6 2 12 3 2" xfId="7132" xr:uid="{00000000-0005-0000-0000-0000B34E0000}"/>
    <cellStyle name="Normal 11 6 2 12 4" xfId="7133" xr:uid="{00000000-0005-0000-0000-0000B44E0000}"/>
    <cellStyle name="Normal 11 6 2 13" xfId="7134" xr:uid="{00000000-0005-0000-0000-0000B54E0000}"/>
    <cellStyle name="Normal 11 6 2 13 2" xfId="7135" xr:uid="{00000000-0005-0000-0000-0000B64E0000}"/>
    <cellStyle name="Normal 11 6 2 13 2 2" xfId="7136" xr:uid="{00000000-0005-0000-0000-0000B74E0000}"/>
    <cellStyle name="Normal 11 6 2 13 2 2 2" xfId="7137" xr:uid="{00000000-0005-0000-0000-0000B84E0000}"/>
    <cellStyle name="Normal 11 6 2 13 2 3" xfId="7138" xr:uid="{00000000-0005-0000-0000-0000B94E0000}"/>
    <cellStyle name="Normal 11 6 2 13 3" xfId="7139" xr:uid="{00000000-0005-0000-0000-0000BA4E0000}"/>
    <cellStyle name="Normal 11 6 2 13 3 2" xfId="7140" xr:uid="{00000000-0005-0000-0000-0000BB4E0000}"/>
    <cellStyle name="Normal 11 6 2 13 4" xfId="7141" xr:uid="{00000000-0005-0000-0000-0000BC4E0000}"/>
    <cellStyle name="Normal 11 6 2 14" xfId="7142" xr:uid="{00000000-0005-0000-0000-0000BD4E0000}"/>
    <cellStyle name="Normal 11 6 2 14 2" xfId="7143" xr:uid="{00000000-0005-0000-0000-0000BE4E0000}"/>
    <cellStyle name="Normal 11 6 2 14 2 2" xfId="7144" xr:uid="{00000000-0005-0000-0000-0000BF4E0000}"/>
    <cellStyle name="Normal 11 6 2 14 2 2 2" xfId="7145" xr:uid="{00000000-0005-0000-0000-0000C04E0000}"/>
    <cellStyle name="Normal 11 6 2 14 2 3" xfId="7146" xr:uid="{00000000-0005-0000-0000-0000C14E0000}"/>
    <cellStyle name="Normal 11 6 2 14 3" xfId="7147" xr:uid="{00000000-0005-0000-0000-0000C24E0000}"/>
    <cellStyle name="Normal 11 6 2 14 3 2" xfId="7148" xr:uid="{00000000-0005-0000-0000-0000C34E0000}"/>
    <cellStyle name="Normal 11 6 2 14 4" xfId="7149" xr:uid="{00000000-0005-0000-0000-0000C44E0000}"/>
    <cellStyle name="Normal 11 6 2 15" xfId="7150" xr:uid="{00000000-0005-0000-0000-0000C54E0000}"/>
    <cellStyle name="Normal 11 6 2 15 2" xfId="7151" xr:uid="{00000000-0005-0000-0000-0000C64E0000}"/>
    <cellStyle name="Normal 11 6 2 15 2 2" xfId="7152" xr:uid="{00000000-0005-0000-0000-0000C74E0000}"/>
    <cellStyle name="Normal 11 6 2 15 3" xfId="7153" xr:uid="{00000000-0005-0000-0000-0000C84E0000}"/>
    <cellStyle name="Normal 11 6 2 16" xfId="7154" xr:uid="{00000000-0005-0000-0000-0000C94E0000}"/>
    <cellStyle name="Normal 11 6 2 16 2" xfId="7155" xr:uid="{00000000-0005-0000-0000-0000CA4E0000}"/>
    <cellStyle name="Normal 11 6 2 16 2 2" xfId="7156" xr:uid="{00000000-0005-0000-0000-0000CB4E0000}"/>
    <cellStyle name="Normal 11 6 2 16 3" xfId="7157" xr:uid="{00000000-0005-0000-0000-0000CC4E0000}"/>
    <cellStyle name="Normal 11 6 2 17" xfId="7158" xr:uid="{00000000-0005-0000-0000-0000CD4E0000}"/>
    <cellStyle name="Normal 11 6 2 17 2" xfId="7159" xr:uid="{00000000-0005-0000-0000-0000CE4E0000}"/>
    <cellStyle name="Normal 11 6 2 17 2 2" xfId="7160" xr:uid="{00000000-0005-0000-0000-0000CF4E0000}"/>
    <cellStyle name="Normal 11 6 2 17 3" xfId="7161" xr:uid="{00000000-0005-0000-0000-0000D04E0000}"/>
    <cellStyle name="Normal 11 6 2 18" xfId="7162" xr:uid="{00000000-0005-0000-0000-0000D14E0000}"/>
    <cellStyle name="Normal 11 6 2 18 2" xfId="7163" xr:uid="{00000000-0005-0000-0000-0000D24E0000}"/>
    <cellStyle name="Normal 11 6 2 18 2 2" xfId="7164" xr:uid="{00000000-0005-0000-0000-0000D34E0000}"/>
    <cellStyle name="Normal 11 6 2 18 3" xfId="7165" xr:uid="{00000000-0005-0000-0000-0000D44E0000}"/>
    <cellStyle name="Normal 11 6 2 19" xfId="7166" xr:uid="{00000000-0005-0000-0000-0000D54E0000}"/>
    <cellStyle name="Normal 11 6 2 19 2" xfId="7167" xr:uid="{00000000-0005-0000-0000-0000D64E0000}"/>
    <cellStyle name="Normal 11 6 2 2" xfId="7168" xr:uid="{00000000-0005-0000-0000-0000D74E0000}"/>
    <cellStyle name="Normal 11 6 2 2 2" xfId="7169" xr:uid="{00000000-0005-0000-0000-0000D84E0000}"/>
    <cellStyle name="Normal 11 6 2 2 2 2" xfId="7170" xr:uid="{00000000-0005-0000-0000-0000D94E0000}"/>
    <cellStyle name="Normal 11 6 2 2 2 2 2" xfId="7171" xr:uid="{00000000-0005-0000-0000-0000DA4E0000}"/>
    <cellStyle name="Normal 11 6 2 2 2 3" xfId="7172" xr:uid="{00000000-0005-0000-0000-0000DB4E0000}"/>
    <cellStyle name="Normal 11 6 2 2 3" xfId="7173" xr:uid="{00000000-0005-0000-0000-0000DC4E0000}"/>
    <cellStyle name="Normal 11 6 2 2 3 2" xfId="7174" xr:uid="{00000000-0005-0000-0000-0000DD4E0000}"/>
    <cellStyle name="Normal 11 6 2 2 4" xfId="7175" xr:uid="{00000000-0005-0000-0000-0000DE4E0000}"/>
    <cellStyle name="Normal 11 6 2 20" xfId="7176" xr:uid="{00000000-0005-0000-0000-0000DF4E0000}"/>
    <cellStyle name="Normal 11 6 2 3" xfId="7177" xr:uid="{00000000-0005-0000-0000-0000E04E0000}"/>
    <cellStyle name="Normal 11 6 2 3 2" xfId="7178" xr:uid="{00000000-0005-0000-0000-0000E14E0000}"/>
    <cellStyle name="Normal 11 6 2 3 2 2" xfId="7179" xr:uid="{00000000-0005-0000-0000-0000E24E0000}"/>
    <cellStyle name="Normal 11 6 2 3 2 2 2" xfId="7180" xr:uid="{00000000-0005-0000-0000-0000E34E0000}"/>
    <cellStyle name="Normal 11 6 2 3 2 3" xfId="7181" xr:uid="{00000000-0005-0000-0000-0000E44E0000}"/>
    <cellStyle name="Normal 11 6 2 3 3" xfId="7182" xr:uid="{00000000-0005-0000-0000-0000E54E0000}"/>
    <cellStyle name="Normal 11 6 2 3 3 2" xfId="7183" xr:uid="{00000000-0005-0000-0000-0000E64E0000}"/>
    <cellStyle name="Normal 11 6 2 3 4" xfId="7184" xr:uid="{00000000-0005-0000-0000-0000E74E0000}"/>
    <cellStyle name="Normal 11 6 2 4" xfId="7185" xr:uid="{00000000-0005-0000-0000-0000E84E0000}"/>
    <cellStyle name="Normal 11 6 2 4 2" xfId="7186" xr:uid="{00000000-0005-0000-0000-0000E94E0000}"/>
    <cellStyle name="Normal 11 6 2 4 2 2" xfId="7187" xr:uid="{00000000-0005-0000-0000-0000EA4E0000}"/>
    <cellStyle name="Normal 11 6 2 4 2 2 2" xfId="7188" xr:uid="{00000000-0005-0000-0000-0000EB4E0000}"/>
    <cellStyle name="Normal 11 6 2 4 2 3" xfId="7189" xr:uid="{00000000-0005-0000-0000-0000EC4E0000}"/>
    <cellStyle name="Normal 11 6 2 4 3" xfId="7190" xr:uid="{00000000-0005-0000-0000-0000ED4E0000}"/>
    <cellStyle name="Normal 11 6 2 4 3 2" xfId="7191" xr:uid="{00000000-0005-0000-0000-0000EE4E0000}"/>
    <cellStyle name="Normal 11 6 2 4 4" xfId="7192" xr:uid="{00000000-0005-0000-0000-0000EF4E0000}"/>
    <cellStyle name="Normal 11 6 2 5" xfId="7193" xr:uid="{00000000-0005-0000-0000-0000F04E0000}"/>
    <cellStyle name="Normal 11 6 2 5 2" xfId="7194" xr:uid="{00000000-0005-0000-0000-0000F14E0000}"/>
    <cellStyle name="Normal 11 6 2 5 2 2" xfId="7195" xr:uid="{00000000-0005-0000-0000-0000F24E0000}"/>
    <cellStyle name="Normal 11 6 2 5 2 2 2" xfId="7196" xr:uid="{00000000-0005-0000-0000-0000F34E0000}"/>
    <cellStyle name="Normal 11 6 2 5 2 3" xfId="7197" xr:uid="{00000000-0005-0000-0000-0000F44E0000}"/>
    <cellStyle name="Normal 11 6 2 5 3" xfId="7198" xr:uid="{00000000-0005-0000-0000-0000F54E0000}"/>
    <cellStyle name="Normal 11 6 2 5 3 2" xfId="7199" xr:uid="{00000000-0005-0000-0000-0000F64E0000}"/>
    <cellStyle name="Normal 11 6 2 5 4" xfId="7200" xr:uid="{00000000-0005-0000-0000-0000F74E0000}"/>
    <cellStyle name="Normal 11 6 2 6" xfId="7201" xr:uid="{00000000-0005-0000-0000-0000F84E0000}"/>
    <cellStyle name="Normal 11 6 2 6 2" xfId="7202" xr:uid="{00000000-0005-0000-0000-0000F94E0000}"/>
    <cellStyle name="Normal 11 6 2 6 2 2" xfId="7203" xr:uid="{00000000-0005-0000-0000-0000FA4E0000}"/>
    <cellStyle name="Normal 11 6 2 6 2 2 2" xfId="7204" xr:uid="{00000000-0005-0000-0000-0000FB4E0000}"/>
    <cellStyle name="Normal 11 6 2 6 2 3" xfId="7205" xr:uid="{00000000-0005-0000-0000-0000FC4E0000}"/>
    <cellStyle name="Normal 11 6 2 6 3" xfId="7206" xr:uid="{00000000-0005-0000-0000-0000FD4E0000}"/>
    <cellStyle name="Normal 11 6 2 6 3 2" xfId="7207" xr:uid="{00000000-0005-0000-0000-0000FE4E0000}"/>
    <cellStyle name="Normal 11 6 2 6 4" xfId="7208" xr:uid="{00000000-0005-0000-0000-0000FF4E0000}"/>
    <cellStyle name="Normal 11 6 2 7" xfId="7209" xr:uid="{00000000-0005-0000-0000-0000004F0000}"/>
    <cellStyle name="Normal 11 6 2 7 2" xfId="7210" xr:uid="{00000000-0005-0000-0000-0000014F0000}"/>
    <cellStyle name="Normal 11 6 2 7 2 2" xfId="7211" xr:uid="{00000000-0005-0000-0000-0000024F0000}"/>
    <cellStyle name="Normal 11 6 2 7 2 2 2" xfId="7212" xr:uid="{00000000-0005-0000-0000-0000034F0000}"/>
    <cellStyle name="Normal 11 6 2 7 2 3" xfId="7213" xr:uid="{00000000-0005-0000-0000-0000044F0000}"/>
    <cellStyle name="Normal 11 6 2 7 3" xfId="7214" xr:uid="{00000000-0005-0000-0000-0000054F0000}"/>
    <cellStyle name="Normal 11 6 2 7 3 2" xfId="7215" xr:uid="{00000000-0005-0000-0000-0000064F0000}"/>
    <cellStyle name="Normal 11 6 2 7 4" xfId="7216" xr:uid="{00000000-0005-0000-0000-0000074F0000}"/>
    <cellStyle name="Normal 11 6 2 8" xfId="7217" xr:uid="{00000000-0005-0000-0000-0000084F0000}"/>
    <cellStyle name="Normal 11 6 2 8 2" xfId="7218" xr:uid="{00000000-0005-0000-0000-0000094F0000}"/>
    <cellStyle name="Normal 11 6 2 8 2 2" xfId="7219" xr:uid="{00000000-0005-0000-0000-00000A4F0000}"/>
    <cellStyle name="Normal 11 6 2 8 2 2 2" xfId="7220" xr:uid="{00000000-0005-0000-0000-00000B4F0000}"/>
    <cellStyle name="Normal 11 6 2 8 2 3" xfId="7221" xr:uid="{00000000-0005-0000-0000-00000C4F0000}"/>
    <cellStyle name="Normal 11 6 2 8 3" xfId="7222" xr:uid="{00000000-0005-0000-0000-00000D4F0000}"/>
    <cellStyle name="Normal 11 6 2 8 3 2" xfId="7223" xr:uid="{00000000-0005-0000-0000-00000E4F0000}"/>
    <cellStyle name="Normal 11 6 2 8 4" xfId="7224" xr:uid="{00000000-0005-0000-0000-00000F4F0000}"/>
    <cellStyle name="Normal 11 6 2 9" xfId="7225" xr:uid="{00000000-0005-0000-0000-0000104F0000}"/>
    <cellStyle name="Normal 11 6 2 9 2" xfId="7226" xr:uid="{00000000-0005-0000-0000-0000114F0000}"/>
    <cellStyle name="Normal 11 6 2 9 2 2" xfId="7227" xr:uid="{00000000-0005-0000-0000-0000124F0000}"/>
    <cellStyle name="Normal 11 6 2 9 2 2 2" xfId="7228" xr:uid="{00000000-0005-0000-0000-0000134F0000}"/>
    <cellStyle name="Normal 11 6 2 9 2 3" xfId="7229" xr:uid="{00000000-0005-0000-0000-0000144F0000}"/>
    <cellStyle name="Normal 11 6 2 9 3" xfId="7230" xr:uid="{00000000-0005-0000-0000-0000154F0000}"/>
    <cellStyle name="Normal 11 6 2 9 3 2" xfId="7231" xr:uid="{00000000-0005-0000-0000-0000164F0000}"/>
    <cellStyle name="Normal 11 6 2 9 4" xfId="7232" xr:uid="{00000000-0005-0000-0000-0000174F0000}"/>
    <cellStyle name="Normal 11 6 20" xfId="7233" xr:uid="{00000000-0005-0000-0000-0000184F0000}"/>
    <cellStyle name="Normal 11 6 20 2" xfId="7234" xr:uid="{00000000-0005-0000-0000-0000194F0000}"/>
    <cellStyle name="Normal 11 6 20 2 2" xfId="7235" xr:uid="{00000000-0005-0000-0000-00001A4F0000}"/>
    <cellStyle name="Normal 11 6 20 3" xfId="7236" xr:uid="{00000000-0005-0000-0000-00001B4F0000}"/>
    <cellStyle name="Normal 11 6 21" xfId="7237" xr:uid="{00000000-0005-0000-0000-00001C4F0000}"/>
    <cellStyle name="Normal 11 6 21 2" xfId="7238" xr:uid="{00000000-0005-0000-0000-00001D4F0000}"/>
    <cellStyle name="Normal 11 6 21 2 2" xfId="7239" xr:uid="{00000000-0005-0000-0000-00001E4F0000}"/>
    <cellStyle name="Normal 11 6 21 3" xfId="7240" xr:uid="{00000000-0005-0000-0000-00001F4F0000}"/>
    <cellStyle name="Normal 11 6 22" xfId="7241" xr:uid="{00000000-0005-0000-0000-0000204F0000}"/>
    <cellStyle name="Normal 11 6 22 2" xfId="7242" xr:uid="{00000000-0005-0000-0000-0000214F0000}"/>
    <cellStyle name="Normal 11 6 22 2 2" xfId="7243" xr:uid="{00000000-0005-0000-0000-0000224F0000}"/>
    <cellStyle name="Normal 11 6 22 3" xfId="7244" xr:uid="{00000000-0005-0000-0000-0000234F0000}"/>
    <cellStyle name="Normal 11 6 23" xfId="7245" xr:uid="{00000000-0005-0000-0000-0000244F0000}"/>
    <cellStyle name="Normal 11 6 23 2" xfId="7246" xr:uid="{00000000-0005-0000-0000-0000254F0000}"/>
    <cellStyle name="Normal 11 6 23 2 2" xfId="7247" xr:uid="{00000000-0005-0000-0000-0000264F0000}"/>
    <cellStyle name="Normal 11 6 23 3" xfId="7248" xr:uid="{00000000-0005-0000-0000-0000274F0000}"/>
    <cellStyle name="Normal 11 6 24" xfId="7249" xr:uid="{00000000-0005-0000-0000-0000284F0000}"/>
    <cellStyle name="Normal 11 6 24 2" xfId="7250" xr:uid="{00000000-0005-0000-0000-0000294F0000}"/>
    <cellStyle name="Normal 11 6 25" xfId="7251" xr:uid="{00000000-0005-0000-0000-00002A4F0000}"/>
    <cellStyle name="Normal 11 6 25 2" xfId="7252" xr:uid="{00000000-0005-0000-0000-00002B4F0000}"/>
    <cellStyle name="Normal 11 6 26" xfId="7253" xr:uid="{00000000-0005-0000-0000-00002C4F0000}"/>
    <cellStyle name="Normal 11 6 26 2" xfId="7254" xr:uid="{00000000-0005-0000-0000-00002D4F0000}"/>
    <cellStyle name="Normal 11 6 27" xfId="7255" xr:uid="{00000000-0005-0000-0000-00002E4F0000}"/>
    <cellStyle name="Normal 11 6 27 2" xfId="7256" xr:uid="{00000000-0005-0000-0000-00002F4F0000}"/>
    <cellStyle name="Normal 11 6 28" xfId="7257" xr:uid="{00000000-0005-0000-0000-0000304F0000}"/>
    <cellStyle name="Normal 11 6 28 2" xfId="7258" xr:uid="{00000000-0005-0000-0000-0000314F0000}"/>
    <cellStyle name="Normal 11 6 29" xfId="7259" xr:uid="{00000000-0005-0000-0000-0000324F0000}"/>
    <cellStyle name="Normal 11 6 29 2" xfId="7260" xr:uid="{00000000-0005-0000-0000-0000334F0000}"/>
    <cellStyle name="Normal 11 6 3" xfId="7261" xr:uid="{00000000-0005-0000-0000-0000344F0000}"/>
    <cellStyle name="Normal 11 6 3 2" xfId="7262" xr:uid="{00000000-0005-0000-0000-0000354F0000}"/>
    <cellStyle name="Normal 11 6 3 2 2" xfId="7263" xr:uid="{00000000-0005-0000-0000-0000364F0000}"/>
    <cellStyle name="Normal 11 6 3 2 2 2" xfId="7264" xr:uid="{00000000-0005-0000-0000-0000374F0000}"/>
    <cellStyle name="Normal 11 6 3 2 3" xfId="7265" xr:uid="{00000000-0005-0000-0000-0000384F0000}"/>
    <cellStyle name="Normal 11 6 3 3" xfId="7266" xr:uid="{00000000-0005-0000-0000-0000394F0000}"/>
    <cellStyle name="Normal 11 6 3 3 2" xfId="7267" xr:uid="{00000000-0005-0000-0000-00003A4F0000}"/>
    <cellStyle name="Normal 11 6 3 4" xfId="7268" xr:uid="{00000000-0005-0000-0000-00003B4F0000}"/>
    <cellStyle name="Normal 11 6 30" xfId="7269" xr:uid="{00000000-0005-0000-0000-00003C4F0000}"/>
    <cellStyle name="Normal 11 6 31" xfId="7270" xr:uid="{00000000-0005-0000-0000-00003D4F0000}"/>
    <cellStyle name="Normal 11 6 32" xfId="7271" xr:uid="{00000000-0005-0000-0000-00003E4F0000}"/>
    <cellStyle name="Normal 11 6 33" xfId="7272" xr:uid="{00000000-0005-0000-0000-00003F4F0000}"/>
    <cellStyle name="Normal 11 6 34" xfId="7273" xr:uid="{00000000-0005-0000-0000-0000404F0000}"/>
    <cellStyle name="Normal 11 6 35" xfId="7274" xr:uid="{00000000-0005-0000-0000-0000414F0000}"/>
    <cellStyle name="Normal 11 6 36" xfId="7275" xr:uid="{00000000-0005-0000-0000-0000424F0000}"/>
    <cellStyle name="Normal 11 6 37" xfId="7276" xr:uid="{00000000-0005-0000-0000-0000434F0000}"/>
    <cellStyle name="Normal 11 6 38" xfId="7277" xr:uid="{00000000-0005-0000-0000-0000444F0000}"/>
    <cellStyle name="Normal 11 6 39" xfId="7278" xr:uid="{00000000-0005-0000-0000-0000454F0000}"/>
    <cellStyle name="Normal 11 6 4" xfId="7279" xr:uid="{00000000-0005-0000-0000-0000464F0000}"/>
    <cellStyle name="Normal 11 6 4 2" xfId="7280" xr:uid="{00000000-0005-0000-0000-0000474F0000}"/>
    <cellStyle name="Normal 11 6 4 2 2" xfId="7281" xr:uid="{00000000-0005-0000-0000-0000484F0000}"/>
    <cellStyle name="Normal 11 6 4 2 2 2" xfId="7282" xr:uid="{00000000-0005-0000-0000-0000494F0000}"/>
    <cellStyle name="Normal 11 6 4 2 3" xfId="7283" xr:uid="{00000000-0005-0000-0000-00004A4F0000}"/>
    <cellStyle name="Normal 11 6 4 3" xfId="7284" xr:uid="{00000000-0005-0000-0000-00004B4F0000}"/>
    <cellStyle name="Normal 11 6 4 3 2" xfId="7285" xr:uid="{00000000-0005-0000-0000-00004C4F0000}"/>
    <cellStyle name="Normal 11 6 4 4" xfId="7286" xr:uid="{00000000-0005-0000-0000-00004D4F0000}"/>
    <cellStyle name="Normal 11 6 40" xfId="7287" xr:uid="{00000000-0005-0000-0000-00004E4F0000}"/>
    <cellStyle name="Normal 11 6 41" xfId="7288" xr:uid="{00000000-0005-0000-0000-00004F4F0000}"/>
    <cellStyle name="Normal 11 6 5" xfId="7289" xr:uid="{00000000-0005-0000-0000-0000504F0000}"/>
    <cellStyle name="Normal 11 6 5 2" xfId="7290" xr:uid="{00000000-0005-0000-0000-0000514F0000}"/>
    <cellStyle name="Normal 11 6 5 2 2" xfId="7291" xr:uid="{00000000-0005-0000-0000-0000524F0000}"/>
    <cellStyle name="Normal 11 6 5 2 2 2" xfId="7292" xr:uid="{00000000-0005-0000-0000-0000534F0000}"/>
    <cellStyle name="Normal 11 6 5 2 3" xfId="7293" xr:uid="{00000000-0005-0000-0000-0000544F0000}"/>
    <cellStyle name="Normal 11 6 5 3" xfId="7294" xr:uid="{00000000-0005-0000-0000-0000554F0000}"/>
    <cellStyle name="Normal 11 6 5 3 2" xfId="7295" xr:uid="{00000000-0005-0000-0000-0000564F0000}"/>
    <cellStyle name="Normal 11 6 5 4" xfId="7296" xr:uid="{00000000-0005-0000-0000-0000574F0000}"/>
    <cellStyle name="Normal 11 6 6" xfId="7297" xr:uid="{00000000-0005-0000-0000-0000584F0000}"/>
    <cellStyle name="Normal 11 6 6 2" xfId="7298" xr:uid="{00000000-0005-0000-0000-0000594F0000}"/>
    <cellStyle name="Normal 11 6 6 2 2" xfId="7299" xr:uid="{00000000-0005-0000-0000-00005A4F0000}"/>
    <cellStyle name="Normal 11 6 6 2 2 2" xfId="7300" xr:uid="{00000000-0005-0000-0000-00005B4F0000}"/>
    <cellStyle name="Normal 11 6 6 2 3" xfId="7301" xr:uid="{00000000-0005-0000-0000-00005C4F0000}"/>
    <cellStyle name="Normal 11 6 6 3" xfId="7302" xr:uid="{00000000-0005-0000-0000-00005D4F0000}"/>
    <cellStyle name="Normal 11 6 6 3 2" xfId="7303" xr:uid="{00000000-0005-0000-0000-00005E4F0000}"/>
    <cellStyle name="Normal 11 6 6 4" xfId="7304" xr:uid="{00000000-0005-0000-0000-00005F4F0000}"/>
    <cellStyle name="Normal 11 6 7" xfId="7305" xr:uid="{00000000-0005-0000-0000-0000604F0000}"/>
    <cellStyle name="Normal 11 6 7 2" xfId="7306" xr:uid="{00000000-0005-0000-0000-0000614F0000}"/>
    <cellStyle name="Normal 11 6 7 2 2" xfId="7307" xr:uid="{00000000-0005-0000-0000-0000624F0000}"/>
    <cellStyle name="Normal 11 6 7 2 2 2" xfId="7308" xr:uid="{00000000-0005-0000-0000-0000634F0000}"/>
    <cellStyle name="Normal 11 6 7 2 3" xfId="7309" xr:uid="{00000000-0005-0000-0000-0000644F0000}"/>
    <cellStyle name="Normal 11 6 7 3" xfId="7310" xr:uid="{00000000-0005-0000-0000-0000654F0000}"/>
    <cellStyle name="Normal 11 6 7 3 2" xfId="7311" xr:uid="{00000000-0005-0000-0000-0000664F0000}"/>
    <cellStyle name="Normal 11 6 7 4" xfId="7312" xr:uid="{00000000-0005-0000-0000-0000674F0000}"/>
    <cellStyle name="Normal 11 6 8" xfId="7313" xr:uid="{00000000-0005-0000-0000-0000684F0000}"/>
    <cellStyle name="Normal 11 6 8 2" xfId="7314" xr:uid="{00000000-0005-0000-0000-0000694F0000}"/>
    <cellStyle name="Normal 11 6 8 2 2" xfId="7315" xr:uid="{00000000-0005-0000-0000-00006A4F0000}"/>
    <cellStyle name="Normal 11 6 8 2 2 2" xfId="7316" xr:uid="{00000000-0005-0000-0000-00006B4F0000}"/>
    <cellStyle name="Normal 11 6 8 2 3" xfId="7317" xr:uid="{00000000-0005-0000-0000-00006C4F0000}"/>
    <cellStyle name="Normal 11 6 8 3" xfId="7318" xr:uid="{00000000-0005-0000-0000-00006D4F0000}"/>
    <cellStyle name="Normal 11 6 8 3 2" xfId="7319" xr:uid="{00000000-0005-0000-0000-00006E4F0000}"/>
    <cellStyle name="Normal 11 6 8 4" xfId="7320" xr:uid="{00000000-0005-0000-0000-00006F4F0000}"/>
    <cellStyle name="Normal 11 6 9" xfId="7321" xr:uid="{00000000-0005-0000-0000-0000704F0000}"/>
    <cellStyle name="Normal 11 6 9 2" xfId="7322" xr:uid="{00000000-0005-0000-0000-0000714F0000}"/>
    <cellStyle name="Normal 11 6 9 2 2" xfId="7323" xr:uid="{00000000-0005-0000-0000-0000724F0000}"/>
    <cellStyle name="Normal 11 6 9 2 2 2" xfId="7324" xr:uid="{00000000-0005-0000-0000-0000734F0000}"/>
    <cellStyle name="Normal 11 6 9 2 3" xfId="7325" xr:uid="{00000000-0005-0000-0000-0000744F0000}"/>
    <cellStyle name="Normal 11 6 9 3" xfId="7326" xr:uid="{00000000-0005-0000-0000-0000754F0000}"/>
    <cellStyle name="Normal 11 6 9 3 2" xfId="7327" xr:uid="{00000000-0005-0000-0000-0000764F0000}"/>
    <cellStyle name="Normal 11 6 9 4" xfId="7328" xr:uid="{00000000-0005-0000-0000-0000774F0000}"/>
    <cellStyle name="Normal 11 7" xfId="106" xr:uid="{00000000-0005-0000-0000-0000784F0000}"/>
    <cellStyle name="Normal 11 7 10" xfId="7329" xr:uid="{00000000-0005-0000-0000-0000794F0000}"/>
    <cellStyle name="Normal 11 7 10 2" xfId="7330" xr:uid="{00000000-0005-0000-0000-00007A4F0000}"/>
    <cellStyle name="Normal 11 7 10 2 2" xfId="7331" xr:uid="{00000000-0005-0000-0000-00007B4F0000}"/>
    <cellStyle name="Normal 11 7 10 2 2 2" xfId="7332" xr:uid="{00000000-0005-0000-0000-00007C4F0000}"/>
    <cellStyle name="Normal 11 7 10 2 3" xfId="7333" xr:uid="{00000000-0005-0000-0000-00007D4F0000}"/>
    <cellStyle name="Normal 11 7 10 3" xfId="7334" xr:uid="{00000000-0005-0000-0000-00007E4F0000}"/>
    <cellStyle name="Normal 11 7 10 3 2" xfId="7335" xr:uid="{00000000-0005-0000-0000-00007F4F0000}"/>
    <cellStyle name="Normal 11 7 10 4" xfId="7336" xr:uid="{00000000-0005-0000-0000-0000804F0000}"/>
    <cellStyle name="Normal 11 7 11" xfId="7337" xr:uid="{00000000-0005-0000-0000-0000814F0000}"/>
    <cellStyle name="Normal 11 7 11 2" xfId="7338" xr:uid="{00000000-0005-0000-0000-0000824F0000}"/>
    <cellStyle name="Normal 11 7 11 2 2" xfId="7339" xr:uid="{00000000-0005-0000-0000-0000834F0000}"/>
    <cellStyle name="Normal 11 7 11 2 2 2" xfId="7340" xr:uid="{00000000-0005-0000-0000-0000844F0000}"/>
    <cellStyle name="Normal 11 7 11 2 3" xfId="7341" xr:uid="{00000000-0005-0000-0000-0000854F0000}"/>
    <cellStyle name="Normal 11 7 11 3" xfId="7342" xr:uid="{00000000-0005-0000-0000-0000864F0000}"/>
    <cellStyle name="Normal 11 7 11 3 2" xfId="7343" xr:uid="{00000000-0005-0000-0000-0000874F0000}"/>
    <cellStyle name="Normal 11 7 11 4" xfId="7344" xr:uid="{00000000-0005-0000-0000-0000884F0000}"/>
    <cellStyle name="Normal 11 7 12" xfId="7345" xr:uid="{00000000-0005-0000-0000-0000894F0000}"/>
    <cellStyle name="Normal 11 7 12 2" xfId="7346" xr:uid="{00000000-0005-0000-0000-00008A4F0000}"/>
    <cellStyle name="Normal 11 7 12 2 2" xfId="7347" xr:uid="{00000000-0005-0000-0000-00008B4F0000}"/>
    <cellStyle name="Normal 11 7 12 2 2 2" xfId="7348" xr:uid="{00000000-0005-0000-0000-00008C4F0000}"/>
    <cellStyle name="Normal 11 7 12 2 3" xfId="7349" xr:uid="{00000000-0005-0000-0000-00008D4F0000}"/>
    <cellStyle name="Normal 11 7 12 3" xfId="7350" xr:uid="{00000000-0005-0000-0000-00008E4F0000}"/>
    <cellStyle name="Normal 11 7 12 3 2" xfId="7351" xr:uid="{00000000-0005-0000-0000-00008F4F0000}"/>
    <cellStyle name="Normal 11 7 12 4" xfId="7352" xr:uid="{00000000-0005-0000-0000-0000904F0000}"/>
    <cellStyle name="Normal 11 7 13" xfId="7353" xr:uid="{00000000-0005-0000-0000-0000914F0000}"/>
    <cellStyle name="Normal 11 7 13 2" xfId="7354" xr:uid="{00000000-0005-0000-0000-0000924F0000}"/>
    <cellStyle name="Normal 11 7 13 2 2" xfId="7355" xr:uid="{00000000-0005-0000-0000-0000934F0000}"/>
    <cellStyle name="Normal 11 7 13 2 2 2" xfId="7356" xr:uid="{00000000-0005-0000-0000-0000944F0000}"/>
    <cellStyle name="Normal 11 7 13 2 3" xfId="7357" xr:uid="{00000000-0005-0000-0000-0000954F0000}"/>
    <cellStyle name="Normal 11 7 13 3" xfId="7358" xr:uid="{00000000-0005-0000-0000-0000964F0000}"/>
    <cellStyle name="Normal 11 7 13 3 2" xfId="7359" xr:uid="{00000000-0005-0000-0000-0000974F0000}"/>
    <cellStyle name="Normal 11 7 13 4" xfId="7360" xr:uid="{00000000-0005-0000-0000-0000984F0000}"/>
    <cellStyle name="Normal 11 7 14" xfId="7361" xr:uid="{00000000-0005-0000-0000-0000994F0000}"/>
    <cellStyle name="Normal 11 7 14 2" xfId="7362" xr:uid="{00000000-0005-0000-0000-00009A4F0000}"/>
    <cellStyle name="Normal 11 7 14 2 2" xfId="7363" xr:uid="{00000000-0005-0000-0000-00009B4F0000}"/>
    <cellStyle name="Normal 11 7 14 2 2 2" xfId="7364" xr:uid="{00000000-0005-0000-0000-00009C4F0000}"/>
    <cellStyle name="Normal 11 7 14 2 3" xfId="7365" xr:uid="{00000000-0005-0000-0000-00009D4F0000}"/>
    <cellStyle name="Normal 11 7 14 3" xfId="7366" xr:uid="{00000000-0005-0000-0000-00009E4F0000}"/>
    <cellStyle name="Normal 11 7 14 3 2" xfId="7367" xr:uid="{00000000-0005-0000-0000-00009F4F0000}"/>
    <cellStyle name="Normal 11 7 14 4" xfId="7368" xr:uid="{00000000-0005-0000-0000-0000A04F0000}"/>
    <cellStyle name="Normal 11 7 15" xfId="7369" xr:uid="{00000000-0005-0000-0000-0000A14F0000}"/>
    <cellStyle name="Normal 11 7 15 2" xfId="7370" xr:uid="{00000000-0005-0000-0000-0000A24F0000}"/>
    <cellStyle name="Normal 11 7 15 2 2" xfId="7371" xr:uid="{00000000-0005-0000-0000-0000A34F0000}"/>
    <cellStyle name="Normal 11 7 15 2 2 2" xfId="7372" xr:uid="{00000000-0005-0000-0000-0000A44F0000}"/>
    <cellStyle name="Normal 11 7 15 2 3" xfId="7373" xr:uid="{00000000-0005-0000-0000-0000A54F0000}"/>
    <cellStyle name="Normal 11 7 15 3" xfId="7374" xr:uid="{00000000-0005-0000-0000-0000A64F0000}"/>
    <cellStyle name="Normal 11 7 15 3 2" xfId="7375" xr:uid="{00000000-0005-0000-0000-0000A74F0000}"/>
    <cellStyle name="Normal 11 7 15 4" xfId="7376" xr:uid="{00000000-0005-0000-0000-0000A84F0000}"/>
    <cellStyle name="Normal 11 7 16" xfId="7377" xr:uid="{00000000-0005-0000-0000-0000A94F0000}"/>
    <cellStyle name="Normal 11 7 16 2" xfId="7378" xr:uid="{00000000-0005-0000-0000-0000AA4F0000}"/>
    <cellStyle name="Normal 11 7 16 2 2" xfId="7379" xr:uid="{00000000-0005-0000-0000-0000AB4F0000}"/>
    <cellStyle name="Normal 11 7 16 2 2 2" xfId="7380" xr:uid="{00000000-0005-0000-0000-0000AC4F0000}"/>
    <cellStyle name="Normal 11 7 16 2 3" xfId="7381" xr:uid="{00000000-0005-0000-0000-0000AD4F0000}"/>
    <cellStyle name="Normal 11 7 16 3" xfId="7382" xr:uid="{00000000-0005-0000-0000-0000AE4F0000}"/>
    <cellStyle name="Normal 11 7 16 3 2" xfId="7383" xr:uid="{00000000-0005-0000-0000-0000AF4F0000}"/>
    <cellStyle name="Normal 11 7 16 4" xfId="7384" xr:uid="{00000000-0005-0000-0000-0000B04F0000}"/>
    <cellStyle name="Normal 11 7 17" xfId="7385" xr:uid="{00000000-0005-0000-0000-0000B14F0000}"/>
    <cellStyle name="Normal 11 7 17 2" xfId="7386" xr:uid="{00000000-0005-0000-0000-0000B24F0000}"/>
    <cellStyle name="Normal 11 7 17 2 2" xfId="7387" xr:uid="{00000000-0005-0000-0000-0000B34F0000}"/>
    <cellStyle name="Normal 11 7 17 2 2 2" xfId="7388" xr:uid="{00000000-0005-0000-0000-0000B44F0000}"/>
    <cellStyle name="Normal 11 7 17 2 3" xfId="7389" xr:uid="{00000000-0005-0000-0000-0000B54F0000}"/>
    <cellStyle name="Normal 11 7 17 3" xfId="7390" xr:uid="{00000000-0005-0000-0000-0000B64F0000}"/>
    <cellStyle name="Normal 11 7 17 3 2" xfId="7391" xr:uid="{00000000-0005-0000-0000-0000B74F0000}"/>
    <cellStyle name="Normal 11 7 17 4" xfId="7392" xr:uid="{00000000-0005-0000-0000-0000B84F0000}"/>
    <cellStyle name="Normal 11 7 18" xfId="7393" xr:uid="{00000000-0005-0000-0000-0000B94F0000}"/>
    <cellStyle name="Normal 11 7 18 2" xfId="7394" xr:uid="{00000000-0005-0000-0000-0000BA4F0000}"/>
    <cellStyle name="Normal 11 7 18 2 2" xfId="7395" xr:uid="{00000000-0005-0000-0000-0000BB4F0000}"/>
    <cellStyle name="Normal 11 7 18 2 2 2" xfId="7396" xr:uid="{00000000-0005-0000-0000-0000BC4F0000}"/>
    <cellStyle name="Normal 11 7 18 2 3" xfId="7397" xr:uid="{00000000-0005-0000-0000-0000BD4F0000}"/>
    <cellStyle name="Normal 11 7 18 3" xfId="7398" xr:uid="{00000000-0005-0000-0000-0000BE4F0000}"/>
    <cellStyle name="Normal 11 7 18 3 2" xfId="7399" xr:uid="{00000000-0005-0000-0000-0000BF4F0000}"/>
    <cellStyle name="Normal 11 7 18 4" xfId="7400" xr:uid="{00000000-0005-0000-0000-0000C04F0000}"/>
    <cellStyle name="Normal 11 7 19" xfId="7401" xr:uid="{00000000-0005-0000-0000-0000C14F0000}"/>
    <cellStyle name="Normal 11 7 19 2" xfId="7402" xr:uid="{00000000-0005-0000-0000-0000C24F0000}"/>
    <cellStyle name="Normal 11 7 19 2 2" xfId="7403" xr:uid="{00000000-0005-0000-0000-0000C34F0000}"/>
    <cellStyle name="Normal 11 7 19 2 2 2" xfId="7404" xr:uid="{00000000-0005-0000-0000-0000C44F0000}"/>
    <cellStyle name="Normal 11 7 19 2 3" xfId="7405" xr:uid="{00000000-0005-0000-0000-0000C54F0000}"/>
    <cellStyle name="Normal 11 7 19 3" xfId="7406" xr:uid="{00000000-0005-0000-0000-0000C64F0000}"/>
    <cellStyle name="Normal 11 7 19 3 2" xfId="7407" xr:uid="{00000000-0005-0000-0000-0000C74F0000}"/>
    <cellStyle name="Normal 11 7 19 4" xfId="7408" xr:uid="{00000000-0005-0000-0000-0000C84F0000}"/>
    <cellStyle name="Normal 11 7 2" xfId="7409" xr:uid="{00000000-0005-0000-0000-0000C94F0000}"/>
    <cellStyle name="Normal 11 7 2 10" xfId="7410" xr:uid="{00000000-0005-0000-0000-0000CA4F0000}"/>
    <cellStyle name="Normal 11 7 2 10 2" xfId="7411" xr:uid="{00000000-0005-0000-0000-0000CB4F0000}"/>
    <cellStyle name="Normal 11 7 2 10 2 2" xfId="7412" xr:uid="{00000000-0005-0000-0000-0000CC4F0000}"/>
    <cellStyle name="Normal 11 7 2 10 2 2 2" xfId="7413" xr:uid="{00000000-0005-0000-0000-0000CD4F0000}"/>
    <cellStyle name="Normal 11 7 2 10 2 3" xfId="7414" xr:uid="{00000000-0005-0000-0000-0000CE4F0000}"/>
    <cellStyle name="Normal 11 7 2 10 3" xfId="7415" xr:uid="{00000000-0005-0000-0000-0000CF4F0000}"/>
    <cellStyle name="Normal 11 7 2 10 3 2" xfId="7416" xr:uid="{00000000-0005-0000-0000-0000D04F0000}"/>
    <cellStyle name="Normal 11 7 2 10 4" xfId="7417" xr:uid="{00000000-0005-0000-0000-0000D14F0000}"/>
    <cellStyle name="Normal 11 7 2 11" xfId="7418" xr:uid="{00000000-0005-0000-0000-0000D24F0000}"/>
    <cellStyle name="Normal 11 7 2 11 2" xfId="7419" xr:uid="{00000000-0005-0000-0000-0000D34F0000}"/>
    <cellStyle name="Normal 11 7 2 11 2 2" xfId="7420" xr:uid="{00000000-0005-0000-0000-0000D44F0000}"/>
    <cellStyle name="Normal 11 7 2 11 2 2 2" xfId="7421" xr:uid="{00000000-0005-0000-0000-0000D54F0000}"/>
    <cellStyle name="Normal 11 7 2 11 2 3" xfId="7422" xr:uid="{00000000-0005-0000-0000-0000D64F0000}"/>
    <cellStyle name="Normal 11 7 2 11 3" xfId="7423" xr:uid="{00000000-0005-0000-0000-0000D74F0000}"/>
    <cellStyle name="Normal 11 7 2 11 3 2" xfId="7424" xr:uid="{00000000-0005-0000-0000-0000D84F0000}"/>
    <cellStyle name="Normal 11 7 2 11 4" xfId="7425" xr:uid="{00000000-0005-0000-0000-0000D94F0000}"/>
    <cellStyle name="Normal 11 7 2 12" xfId="7426" xr:uid="{00000000-0005-0000-0000-0000DA4F0000}"/>
    <cellStyle name="Normal 11 7 2 12 2" xfId="7427" xr:uid="{00000000-0005-0000-0000-0000DB4F0000}"/>
    <cellStyle name="Normal 11 7 2 12 2 2" xfId="7428" xr:uid="{00000000-0005-0000-0000-0000DC4F0000}"/>
    <cellStyle name="Normal 11 7 2 12 2 2 2" xfId="7429" xr:uid="{00000000-0005-0000-0000-0000DD4F0000}"/>
    <cellStyle name="Normal 11 7 2 12 2 3" xfId="7430" xr:uid="{00000000-0005-0000-0000-0000DE4F0000}"/>
    <cellStyle name="Normal 11 7 2 12 3" xfId="7431" xr:uid="{00000000-0005-0000-0000-0000DF4F0000}"/>
    <cellStyle name="Normal 11 7 2 12 3 2" xfId="7432" xr:uid="{00000000-0005-0000-0000-0000E04F0000}"/>
    <cellStyle name="Normal 11 7 2 12 4" xfId="7433" xr:uid="{00000000-0005-0000-0000-0000E14F0000}"/>
    <cellStyle name="Normal 11 7 2 13" xfId="7434" xr:uid="{00000000-0005-0000-0000-0000E24F0000}"/>
    <cellStyle name="Normal 11 7 2 13 2" xfId="7435" xr:uid="{00000000-0005-0000-0000-0000E34F0000}"/>
    <cellStyle name="Normal 11 7 2 13 2 2" xfId="7436" xr:uid="{00000000-0005-0000-0000-0000E44F0000}"/>
    <cellStyle name="Normal 11 7 2 13 2 2 2" xfId="7437" xr:uid="{00000000-0005-0000-0000-0000E54F0000}"/>
    <cellStyle name="Normal 11 7 2 13 2 3" xfId="7438" xr:uid="{00000000-0005-0000-0000-0000E64F0000}"/>
    <cellStyle name="Normal 11 7 2 13 3" xfId="7439" xr:uid="{00000000-0005-0000-0000-0000E74F0000}"/>
    <cellStyle name="Normal 11 7 2 13 3 2" xfId="7440" xr:uid="{00000000-0005-0000-0000-0000E84F0000}"/>
    <cellStyle name="Normal 11 7 2 13 4" xfId="7441" xr:uid="{00000000-0005-0000-0000-0000E94F0000}"/>
    <cellStyle name="Normal 11 7 2 14" xfId="7442" xr:uid="{00000000-0005-0000-0000-0000EA4F0000}"/>
    <cellStyle name="Normal 11 7 2 14 2" xfId="7443" xr:uid="{00000000-0005-0000-0000-0000EB4F0000}"/>
    <cellStyle name="Normal 11 7 2 14 2 2" xfId="7444" xr:uid="{00000000-0005-0000-0000-0000EC4F0000}"/>
    <cellStyle name="Normal 11 7 2 14 2 2 2" xfId="7445" xr:uid="{00000000-0005-0000-0000-0000ED4F0000}"/>
    <cellStyle name="Normal 11 7 2 14 2 3" xfId="7446" xr:uid="{00000000-0005-0000-0000-0000EE4F0000}"/>
    <cellStyle name="Normal 11 7 2 14 3" xfId="7447" xr:uid="{00000000-0005-0000-0000-0000EF4F0000}"/>
    <cellStyle name="Normal 11 7 2 14 3 2" xfId="7448" xr:uid="{00000000-0005-0000-0000-0000F04F0000}"/>
    <cellStyle name="Normal 11 7 2 14 4" xfId="7449" xr:uid="{00000000-0005-0000-0000-0000F14F0000}"/>
    <cellStyle name="Normal 11 7 2 15" xfId="7450" xr:uid="{00000000-0005-0000-0000-0000F24F0000}"/>
    <cellStyle name="Normal 11 7 2 15 2" xfId="7451" xr:uid="{00000000-0005-0000-0000-0000F34F0000}"/>
    <cellStyle name="Normal 11 7 2 15 2 2" xfId="7452" xr:uid="{00000000-0005-0000-0000-0000F44F0000}"/>
    <cellStyle name="Normal 11 7 2 15 3" xfId="7453" xr:uid="{00000000-0005-0000-0000-0000F54F0000}"/>
    <cellStyle name="Normal 11 7 2 16" xfId="7454" xr:uid="{00000000-0005-0000-0000-0000F64F0000}"/>
    <cellStyle name="Normal 11 7 2 16 2" xfId="7455" xr:uid="{00000000-0005-0000-0000-0000F74F0000}"/>
    <cellStyle name="Normal 11 7 2 16 2 2" xfId="7456" xr:uid="{00000000-0005-0000-0000-0000F84F0000}"/>
    <cellStyle name="Normal 11 7 2 16 3" xfId="7457" xr:uid="{00000000-0005-0000-0000-0000F94F0000}"/>
    <cellStyle name="Normal 11 7 2 17" xfId="7458" xr:uid="{00000000-0005-0000-0000-0000FA4F0000}"/>
    <cellStyle name="Normal 11 7 2 17 2" xfId="7459" xr:uid="{00000000-0005-0000-0000-0000FB4F0000}"/>
    <cellStyle name="Normal 11 7 2 17 2 2" xfId="7460" xr:uid="{00000000-0005-0000-0000-0000FC4F0000}"/>
    <cellStyle name="Normal 11 7 2 17 3" xfId="7461" xr:uid="{00000000-0005-0000-0000-0000FD4F0000}"/>
    <cellStyle name="Normal 11 7 2 18" xfId="7462" xr:uid="{00000000-0005-0000-0000-0000FE4F0000}"/>
    <cellStyle name="Normal 11 7 2 18 2" xfId="7463" xr:uid="{00000000-0005-0000-0000-0000FF4F0000}"/>
    <cellStyle name="Normal 11 7 2 18 2 2" xfId="7464" xr:uid="{00000000-0005-0000-0000-000000500000}"/>
    <cellStyle name="Normal 11 7 2 18 3" xfId="7465" xr:uid="{00000000-0005-0000-0000-000001500000}"/>
    <cellStyle name="Normal 11 7 2 19" xfId="7466" xr:uid="{00000000-0005-0000-0000-000002500000}"/>
    <cellStyle name="Normal 11 7 2 19 2" xfId="7467" xr:uid="{00000000-0005-0000-0000-000003500000}"/>
    <cellStyle name="Normal 11 7 2 2" xfId="7468" xr:uid="{00000000-0005-0000-0000-000004500000}"/>
    <cellStyle name="Normal 11 7 2 2 2" xfId="7469" xr:uid="{00000000-0005-0000-0000-000005500000}"/>
    <cellStyle name="Normal 11 7 2 2 2 2" xfId="7470" xr:uid="{00000000-0005-0000-0000-000006500000}"/>
    <cellStyle name="Normal 11 7 2 2 2 2 2" xfId="7471" xr:uid="{00000000-0005-0000-0000-000007500000}"/>
    <cellStyle name="Normal 11 7 2 2 2 3" xfId="7472" xr:uid="{00000000-0005-0000-0000-000008500000}"/>
    <cellStyle name="Normal 11 7 2 2 3" xfId="7473" xr:uid="{00000000-0005-0000-0000-000009500000}"/>
    <cellStyle name="Normal 11 7 2 2 3 2" xfId="7474" xr:uid="{00000000-0005-0000-0000-00000A500000}"/>
    <cellStyle name="Normal 11 7 2 2 4" xfId="7475" xr:uid="{00000000-0005-0000-0000-00000B500000}"/>
    <cellStyle name="Normal 11 7 2 20" xfId="7476" xr:uid="{00000000-0005-0000-0000-00000C500000}"/>
    <cellStyle name="Normal 11 7 2 3" xfId="7477" xr:uid="{00000000-0005-0000-0000-00000D500000}"/>
    <cellStyle name="Normal 11 7 2 3 2" xfId="7478" xr:uid="{00000000-0005-0000-0000-00000E500000}"/>
    <cellStyle name="Normal 11 7 2 3 2 2" xfId="7479" xr:uid="{00000000-0005-0000-0000-00000F500000}"/>
    <cellStyle name="Normal 11 7 2 3 2 2 2" xfId="7480" xr:uid="{00000000-0005-0000-0000-000010500000}"/>
    <cellStyle name="Normal 11 7 2 3 2 3" xfId="7481" xr:uid="{00000000-0005-0000-0000-000011500000}"/>
    <cellStyle name="Normal 11 7 2 3 3" xfId="7482" xr:uid="{00000000-0005-0000-0000-000012500000}"/>
    <cellStyle name="Normal 11 7 2 3 3 2" xfId="7483" xr:uid="{00000000-0005-0000-0000-000013500000}"/>
    <cellStyle name="Normal 11 7 2 3 4" xfId="7484" xr:uid="{00000000-0005-0000-0000-000014500000}"/>
    <cellStyle name="Normal 11 7 2 4" xfId="7485" xr:uid="{00000000-0005-0000-0000-000015500000}"/>
    <cellStyle name="Normal 11 7 2 4 2" xfId="7486" xr:uid="{00000000-0005-0000-0000-000016500000}"/>
    <cellStyle name="Normal 11 7 2 4 2 2" xfId="7487" xr:uid="{00000000-0005-0000-0000-000017500000}"/>
    <cellStyle name="Normal 11 7 2 4 2 2 2" xfId="7488" xr:uid="{00000000-0005-0000-0000-000018500000}"/>
    <cellStyle name="Normal 11 7 2 4 2 3" xfId="7489" xr:uid="{00000000-0005-0000-0000-000019500000}"/>
    <cellStyle name="Normal 11 7 2 4 3" xfId="7490" xr:uid="{00000000-0005-0000-0000-00001A500000}"/>
    <cellStyle name="Normal 11 7 2 4 3 2" xfId="7491" xr:uid="{00000000-0005-0000-0000-00001B500000}"/>
    <cellStyle name="Normal 11 7 2 4 4" xfId="7492" xr:uid="{00000000-0005-0000-0000-00001C500000}"/>
    <cellStyle name="Normal 11 7 2 5" xfId="7493" xr:uid="{00000000-0005-0000-0000-00001D500000}"/>
    <cellStyle name="Normal 11 7 2 5 2" xfId="7494" xr:uid="{00000000-0005-0000-0000-00001E500000}"/>
    <cellStyle name="Normal 11 7 2 5 2 2" xfId="7495" xr:uid="{00000000-0005-0000-0000-00001F500000}"/>
    <cellStyle name="Normal 11 7 2 5 2 2 2" xfId="7496" xr:uid="{00000000-0005-0000-0000-000020500000}"/>
    <cellStyle name="Normal 11 7 2 5 2 3" xfId="7497" xr:uid="{00000000-0005-0000-0000-000021500000}"/>
    <cellStyle name="Normal 11 7 2 5 3" xfId="7498" xr:uid="{00000000-0005-0000-0000-000022500000}"/>
    <cellStyle name="Normal 11 7 2 5 3 2" xfId="7499" xr:uid="{00000000-0005-0000-0000-000023500000}"/>
    <cellStyle name="Normal 11 7 2 5 4" xfId="7500" xr:uid="{00000000-0005-0000-0000-000024500000}"/>
    <cellStyle name="Normal 11 7 2 6" xfId="7501" xr:uid="{00000000-0005-0000-0000-000025500000}"/>
    <cellStyle name="Normal 11 7 2 6 2" xfId="7502" xr:uid="{00000000-0005-0000-0000-000026500000}"/>
    <cellStyle name="Normal 11 7 2 6 2 2" xfId="7503" xr:uid="{00000000-0005-0000-0000-000027500000}"/>
    <cellStyle name="Normal 11 7 2 6 2 2 2" xfId="7504" xr:uid="{00000000-0005-0000-0000-000028500000}"/>
    <cellStyle name="Normal 11 7 2 6 2 3" xfId="7505" xr:uid="{00000000-0005-0000-0000-000029500000}"/>
    <cellStyle name="Normal 11 7 2 6 3" xfId="7506" xr:uid="{00000000-0005-0000-0000-00002A500000}"/>
    <cellStyle name="Normal 11 7 2 6 3 2" xfId="7507" xr:uid="{00000000-0005-0000-0000-00002B500000}"/>
    <cellStyle name="Normal 11 7 2 6 4" xfId="7508" xr:uid="{00000000-0005-0000-0000-00002C500000}"/>
    <cellStyle name="Normal 11 7 2 7" xfId="7509" xr:uid="{00000000-0005-0000-0000-00002D500000}"/>
    <cellStyle name="Normal 11 7 2 7 2" xfId="7510" xr:uid="{00000000-0005-0000-0000-00002E500000}"/>
    <cellStyle name="Normal 11 7 2 7 2 2" xfId="7511" xr:uid="{00000000-0005-0000-0000-00002F500000}"/>
    <cellStyle name="Normal 11 7 2 7 2 2 2" xfId="7512" xr:uid="{00000000-0005-0000-0000-000030500000}"/>
    <cellStyle name="Normal 11 7 2 7 2 3" xfId="7513" xr:uid="{00000000-0005-0000-0000-000031500000}"/>
    <cellStyle name="Normal 11 7 2 7 3" xfId="7514" xr:uid="{00000000-0005-0000-0000-000032500000}"/>
    <cellStyle name="Normal 11 7 2 7 3 2" xfId="7515" xr:uid="{00000000-0005-0000-0000-000033500000}"/>
    <cellStyle name="Normal 11 7 2 7 4" xfId="7516" xr:uid="{00000000-0005-0000-0000-000034500000}"/>
    <cellStyle name="Normal 11 7 2 8" xfId="7517" xr:uid="{00000000-0005-0000-0000-000035500000}"/>
    <cellStyle name="Normal 11 7 2 8 2" xfId="7518" xr:uid="{00000000-0005-0000-0000-000036500000}"/>
    <cellStyle name="Normal 11 7 2 8 2 2" xfId="7519" xr:uid="{00000000-0005-0000-0000-000037500000}"/>
    <cellStyle name="Normal 11 7 2 8 2 2 2" xfId="7520" xr:uid="{00000000-0005-0000-0000-000038500000}"/>
    <cellStyle name="Normal 11 7 2 8 2 3" xfId="7521" xr:uid="{00000000-0005-0000-0000-000039500000}"/>
    <cellStyle name="Normal 11 7 2 8 3" xfId="7522" xr:uid="{00000000-0005-0000-0000-00003A500000}"/>
    <cellStyle name="Normal 11 7 2 8 3 2" xfId="7523" xr:uid="{00000000-0005-0000-0000-00003B500000}"/>
    <cellStyle name="Normal 11 7 2 8 4" xfId="7524" xr:uid="{00000000-0005-0000-0000-00003C500000}"/>
    <cellStyle name="Normal 11 7 2 9" xfId="7525" xr:uid="{00000000-0005-0000-0000-00003D500000}"/>
    <cellStyle name="Normal 11 7 2 9 2" xfId="7526" xr:uid="{00000000-0005-0000-0000-00003E500000}"/>
    <cellStyle name="Normal 11 7 2 9 2 2" xfId="7527" xr:uid="{00000000-0005-0000-0000-00003F500000}"/>
    <cellStyle name="Normal 11 7 2 9 2 2 2" xfId="7528" xr:uid="{00000000-0005-0000-0000-000040500000}"/>
    <cellStyle name="Normal 11 7 2 9 2 3" xfId="7529" xr:uid="{00000000-0005-0000-0000-000041500000}"/>
    <cellStyle name="Normal 11 7 2 9 3" xfId="7530" xr:uid="{00000000-0005-0000-0000-000042500000}"/>
    <cellStyle name="Normal 11 7 2 9 3 2" xfId="7531" xr:uid="{00000000-0005-0000-0000-000043500000}"/>
    <cellStyle name="Normal 11 7 2 9 4" xfId="7532" xr:uid="{00000000-0005-0000-0000-000044500000}"/>
    <cellStyle name="Normal 11 7 20" xfId="7533" xr:uid="{00000000-0005-0000-0000-000045500000}"/>
    <cellStyle name="Normal 11 7 20 2" xfId="7534" xr:uid="{00000000-0005-0000-0000-000046500000}"/>
    <cellStyle name="Normal 11 7 20 2 2" xfId="7535" xr:uid="{00000000-0005-0000-0000-000047500000}"/>
    <cellStyle name="Normal 11 7 20 3" xfId="7536" xr:uid="{00000000-0005-0000-0000-000048500000}"/>
    <cellStyle name="Normal 11 7 21" xfId="7537" xr:uid="{00000000-0005-0000-0000-000049500000}"/>
    <cellStyle name="Normal 11 7 21 2" xfId="7538" xr:uid="{00000000-0005-0000-0000-00004A500000}"/>
    <cellStyle name="Normal 11 7 21 2 2" xfId="7539" xr:uid="{00000000-0005-0000-0000-00004B500000}"/>
    <cellStyle name="Normal 11 7 21 3" xfId="7540" xr:uid="{00000000-0005-0000-0000-00004C500000}"/>
    <cellStyle name="Normal 11 7 22" xfId="7541" xr:uid="{00000000-0005-0000-0000-00004D500000}"/>
    <cellStyle name="Normal 11 7 22 2" xfId="7542" xr:uid="{00000000-0005-0000-0000-00004E500000}"/>
    <cellStyle name="Normal 11 7 22 2 2" xfId="7543" xr:uid="{00000000-0005-0000-0000-00004F500000}"/>
    <cellStyle name="Normal 11 7 22 3" xfId="7544" xr:uid="{00000000-0005-0000-0000-000050500000}"/>
    <cellStyle name="Normal 11 7 23" xfId="7545" xr:uid="{00000000-0005-0000-0000-000051500000}"/>
    <cellStyle name="Normal 11 7 23 2" xfId="7546" xr:uid="{00000000-0005-0000-0000-000052500000}"/>
    <cellStyle name="Normal 11 7 23 2 2" xfId="7547" xr:uid="{00000000-0005-0000-0000-000053500000}"/>
    <cellStyle name="Normal 11 7 23 3" xfId="7548" xr:uid="{00000000-0005-0000-0000-000054500000}"/>
    <cellStyle name="Normal 11 7 24" xfId="7549" xr:uid="{00000000-0005-0000-0000-000055500000}"/>
    <cellStyle name="Normal 11 7 24 2" xfId="7550" xr:uid="{00000000-0005-0000-0000-000056500000}"/>
    <cellStyle name="Normal 11 7 25" xfId="7551" xr:uid="{00000000-0005-0000-0000-000057500000}"/>
    <cellStyle name="Normal 11 7 25 2" xfId="7552" xr:uid="{00000000-0005-0000-0000-000058500000}"/>
    <cellStyle name="Normal 11 7 26" xfId="7553" xr:uid="{00000000-0005-0000-0000-000059500000}"/>
    <cellStyle name="Normal 11 7 26 2" xfId="7554" xr:uid="{00000000-0005-0000-0000-00005A500000}"/>
    <cellStyle name="Normal 11 7 27" xfId="7555" xr:uid="{00000000-0005-0000-0000-00005B500000}"/>
    <cellStyle name="Normal 11 7 27 2" xfId="7556" xr:uid="{00000000-0005-0000-0000-00005C500000}"/>
    <cellStyle name="Normal 11 7 28" xfId="7557" xr:uid="{00000000-0005-0000-0000-00005D500000}"/>
    <cellStyle name="Normal 11 7 28 2" xfId="7558" xr:uid="{00000000-0005-0000-0000-00005E500000}"/>
    <cellStyle name="Normal 11 7 29" xfId="7559" xr:uid="{00000000-0005-0000-0000-00005F500000}"/>
    <cellStyle name="Normal 11 7 29 2" xfId="7560" xr:uid="{00000000-0005-0000-0000-000060500000}"/>
    <cellStyle name="Normal 11 7 3" xfId="7561" xr:uid="{00000000-0005-0000-0000-000061500000}"/>
    <cellStyle name="Normal 11 7 3 2" xfId="7562" xr:uid="{00000000-0005-0000-0000-000062500000}"/>
    <cellStyle name="Normal 11 7 3 2 2" xfId="7563" xr:uid="{00000000-0005-0000-0000-000063500000}"/>
    <cellStyle name="Normal 11 7 3 2 2 2" xfId="7564" xr:uid="{00000000-0005-0000-0000-000064500000}"/>
    <cellStyle name="Normal 11 7 3 2 3" xfId="7565" xr:uid="{00000000-0005-0000-0000-000065500000}"/>
    <cellStyle name="Normal 11 7 3 3" xfId="7566" xr:uid="{00000000-0005-0000-0000-000066500000}"/>
    <cellStyle name="Normal 11 7 3 3 2" xfId="7567" xr:uid="{00000000-0005-0000-0000-000067500000}"/>
    <cellStyle name="Normal 11 7 3 4" xfId="7568" xr:uid="{00000000-0005-0000-0000-000068500000}"/>
    <cellStyle name="Normal 11 7 30" xfId="7569" xr:uid="{00000000-0005-0000-0000-000069500000}"/>
    <cellStyle name="Normal 11 7 31" xfId="7570" xr:uid="{00000000-0005-0000-0000-00006A500000}"/>
    <cellStyle name="Normal 11 7 32" xfId="7571" xr:uid="{00000000-0005-0000-0000-00006B500000}"/>
    <cellStyle name="Normal 11 7 33" xfId="7572" xr:uid="{00000000-0005-0000-0000-00006C500000}"/>
    <cellStyle name="Normal 11 7 34" xfId="7573" xr:uid="{00000000-0005-0000-0000-00006D500000}"/>
    <cellStyle name="Normal 11 7 35" xfId="7574" xr:uid="{00000000-0005-0000-0000-00006E500000}"/>
    <cellStyle name="Normal 11 7 36" xfId="7575" xr:uid="{00000000-0005-0000-0000-00006F500000}"/>
    <cellStyle name="Normal 11 7 37" xfId="7576" xr:uid="{00000000-0005-0000-0000-000070500000}"/>
    <cellStyle name="Normal 11 7 38" xfId="7577" xr:uid="{00000000-0005-0000-0000-000071500000}"/>
    <cellStyle name="Normal 11 7 39" xfId="7578" xr:uid="{00000000-0005-0000-0000-000072500000}"/>
    <cellStyle name="Normal 11 7 4" xfId="7579" xr:uid="{00000000-0005-0000-0000-000073500000}"/>
    <cellStyle name="Normal 11 7 4 2" xfId="7580" xr:uid="{00000000-0005-0000-0000-000074500000}"/>
    <cellStyle name="Normal 11 7 4 2 2" xfId="7581" xr:uid="{00000000-0005-0000-0000-000075500000}"/>
    <cellStyle name="Normal 11 7 4 2 2 2" xfId="7582" xr:uid="{00000000-0005-0000-0000-000076500000}"/>
    <cellStyle name="Normal 11 7 4 2 3" xfId="7583" xr:uid="{00000000-0005-0000-0000-000077500000}"/>
    <cellStyle name="Normal 11 7 4 3" xfId="7584" xr:uid="{00000000-0005-0000-0000-000078500000}"/>
    <cellStyle name="Normal 11 7 4 3 2" xfId="7585" xr:uid="{00000000-0005-0000-0000-000079500000}"/>
    <cellStyle name="Normal 11 7 4 4" xfId="7586" xr:uid="{00000000-0005-0000-0000-00007A500000}"/>
    <cellStyle name="Normal 11 7 40" xfId="7587" xr:uid="{00000000-0005-0000-0000-00007B500000}"/>
    <cellStyle name="Normal 11 7 41" xfId="7588" xr:uid="{00000000-0005-0000-0000-00007C500000}"/>
    <cellStyle name="Normal 11 7 5" xfId="7589" xr:uid="{00000000-0005-0000-0000-00007D500000}"/>
    <cellStyle name="Normal 11 7 5 2" xfId="7590" xr:uid="{00000000-0005-0000-0000-00007E500000}"/>
    <cellStyle name="Normal 11 7 5 2 2" xfId="7591" xr:uid="{00000000-0005-0000-0000-00007F500000}"/>
    <cellStyle name="Normal 11 7 5 2 2 2" xfId="7592" xr:uid="{00000000-0005-0000-0000-000080500000}"/>
    <cellStyle name="Normal 11 7 5 2 3" xfId="7593" xr:uid="{00000000-0005-0000-0000-000081500000}"/>
    <cellStyle name="Normal 11 7 5 3" xfId="7594" xr:uid="{00000000-0005-0000-0000-000082500000}"/>
    <cellStyle name="Normal 11 7 5 3 2" xfId="7595" xr:uid="{00000000-0005-0000-0000-000083500000}"/>
    <cellStyle name="Normal 11 7 5 4" xfId="7596" xr:uid="{00000000-0005-0000-0000-000084500000}"/>
    <cellStyle name="Normal 11 7 6" xfId="7597" xr:uid="{00000000-0005-0000-0000-000085500000}"/>
    <cellStyle name="Normal 11 7 6 2" xfId="7598" xr:uid="{00000000-0005-0000-0000-000086500000}"/>
    <cellStyle name="Normal 11 7 6 2 2" xfId="7599" xr:uid="{00000000-0005-0000-0000-000087500000}"/>
    <cellStyle name="Normal 11 7 6 2 2 2" xfId="7600" xr:uid="{00000000-0005-0000-0000-000088500000}"/>
    <cellStyle name="Normal 11 7 6 2 3" xfId="7601" xr:uid="{00000000-0005-0000-0000-000089500000}"/>
    <cellStyle name="Normal 11 7 6 3" xfId="7602" xr:uid="{00000000-0005-0000-0000-00008A500000}"/>
    <cellStyle name="Normal 11 7 6 3 2" xfId="7603" xr:uid="{00000000-0005-0000-0000-00008B500000}"/>
    <cellStyle name="Normal 11 7 6 4" xfId="7604" xr:uid="{00000000-0005-0000-0000-00008C500000}"/>
    <cellStyle name="Normal 11 7 7" xfId="7605" xr:uid="{00000000-0005-0000-0000-00008D500000}"/>
    <cellStyle name="Normal 11 7 7 2" xfId="7606" xr:uid="{00000000-0005-0000-0000-00008E500000}"/>
    <cellStyle name="Normal 11 7 7 2 2" xfId="7607" xr:uid="{00000000-0005-0000-0000-00008F500000}"/>
    <cellStyle name="Normal 11 7 7 2 2 2" xfId="7608" xr:uid="{00000000-0005-0000-0000-000090500000}"/>
    <cellStyle name="Normal 11 7 7 2 3" xfId="7609" xr:uid="{00000000-0005-0000-0000-000091500000}"/>
    <cellStyle name="Normal 11 7 7 3" xfId="7610" xr:uid="{00000000-0005-0000-0000-000092500000}"/>
    <cellStyle name="Normal 11 7 7 3 2" xfId="7611" xr:uid="{00000000-0005-0000-0000-000093500000}"/>
    <cellStyle name="Normal 11 7 7 4" xfId="7612" xr:uid="{00000000-0005-0000-0000-000094500000}"/>
    <cellStyle name="Normal 11 7 8" xfId="7613" xr:uid="{00000000-0005-0000-0000-000095500000}"/>
    <cellStyle name="Normal 11 7 8 2" xfId="7614" xr:uid="{00000000-0005-0000-0000-000096500000}"/>
    <cellStyle name="Normal 11 7 8 2 2" xfId="7615" xr:uid="{00000000-0005-0000-0000-000097500000}"/>
    <cellStyle name="Normal 11 7 8 2 2 2" xfId="7616" xr:uid="{00000000-0005-0000-0000-000098500000}"/>
    <cellStyle name="Normal 11 7 8 2 3" xfId="7617" xr:uid="{00000000-0005-0000-0000-000099500000}"/>
    <cellStyle name="Normal 11 7 8 3" xfId="7618" xr:uid="{00000000-0005-0000-0000-00009A500000}"/>
    <cellStyle name="Normal 11 7 8 3 2" xfId="7619" xr:uid="{00000000-0005-0000-0000-00009B500000}"/>
    <cellStyle name="Normal 11 7 8 4" xfId="7620" xr:uid="{00000000-0005-0000-0000-00009C500000}"/>
    <cellStyle name="Normal 11 7 9" xfId="7621" xr:uid="{00000000-0005-0000-0000-00009D500000}"/>
    <cellStyle name="Normal 11 7 9 2" xfId="7622" xr:uid="{00000000-0005-0000-0000-00009E500000}"/>
    <cellStyle name="Normal 11 7 9 2 2" xfId="7623" xr:uid="{00000000-0005-0000-0000-00009F500000}"/>
    <cellStyle name="Normal 11 7 9 2 2 2" xfId="7624" xr:uid="{00000000-0005-0000-0000-0000A0500000}"/>
    <cellStyle name="Normal 11 7 9 2 3" xfId="7625" xr:uid="{00000000-0005-0000-0000-0000A1500000}"/>
    <cellStyle name="Normal 11 7 9 3" xfId="7626" xr:uid="{00000000-0005-0000-0000-0000A2500000}"/>
    <cellStyle name="Normal 11 7 9 3 2" xfId="7627" xr:uid="{00000000-0005-0000-0000-0000A3500000}"/>
    <cellStyle name="Normal 11 7 9 4" xfId="7628" xr:uid="{00000000-0005-0000-0000-0000A4500000}"/>
    <cellStyle name="Normal 11 8" xfId="107" xr:uid="{00000000-0005-0000-0000-0000A5500000}"/>
    <cellStyle name="Normal 11 8 10" xfId="7629" xr:uid="{00000000-0005-0000-0000-0000A6500000}"/>
    <cellStyle name="Normal 11 8 10 2" xfId="7630" xr:uid="{00000000-0005-0000-0000-0000A7500000}"/>
    <cellStyle name="Normal 11 8 10 2 2" xfId="7631" xr:uid="{00000000-0005-0000-0000-0000A8500000}"/>
    <cellStyle name="Normal 11 8 10 2 2 2" xfId="7632" xr:uid="{00000000-0005-0000-0000-0000A9500000}"/>
    <cellStyle name="Normal 11 8 10 2 3" xfId="7633" xr:uid="{00000000-0005-0000-0000-0000AA500000}"/>
    <cellStyle name="Normal 11 8 10 3" xfId="7634" xr:uid="{00000000-0005-0000-0000-0000AB500000}"/>
    <cellStyle name="Normal 11 8 10 3 2" xfId="7635" xr:uid="{00000000-0005-0000-0000-0000AC500000}"/>
    <cellStyle name="Normal 11 8 10 4" xfId="7636" xr:uid="{00000000-0005-0000-0000-0000AD500000}"/>
    <cellStyle name="Normal 11 8 11" xfId="7637" xr:uid="{00000000-0005-0000-0000-0000AE500000}"/>
    <cellStyle name="Normal 11 8 11 2" xfId="7638" xr:uid="{00000000-0005-0000-0000-0000AF500000}"/>
    <cellStyle name="Normal 11 8 11 2 2" xfId="7639" xr:uid="{00000000-0005-0000-0000-0000B0500000}"/>
    <cellStyle name="Normal 11 8 11 2 2 2" xfId="7640" xr:uid="{00000000-0005-0000-0000-0000B1500000}"/>
    <cellStyle name="Normal 11 8 11 2 3" xfId="7641" xr:uid="{00000000-0005-0000-0000-0000B2500000}"/>
    <cellStyle name="Normal 11 8 11 3" xfId="7642" xr:uid="{00000000-0005-0000-0000-0000B3500000}"/>
    <cellStyle name="Normal 11 8 11 3 2" xfId="7643" xr:uid="{00000000-0005-0000-0000-0000B4500000}"/>
    <cellStyle name="Normal 11 8 11 4" xfId="7644" xr:uid="{00000000-0005-0000-0000-0000B5500000}"/>
    <cellStyle name="Normal 11 8 12" xfId="7645" xr:uid="{00000000-0005-0000-0000-0000B6500000}"/>
    <cellStyle name="Normal 11 8 12 2" xfId="7646" xr:uid="{00000000-0005-0000-0000-0000B7500000}"/>
    <cellStyle name="Normal 11 8 12 2 2" xfId="7647" xr:uid="{00000000-0005-0000-0000-0000B8500000}"/>
    <cellStyle name="Normal 11 8 12 2 2 2" xfId="7648" xr:uid="{00000000-0005-0000-0000-0000B9500000}"/>
    <cellStyle name="Normal 11 8 12 2 3" xfId="7649" xr:uid="{00000000-0005-0000-0000-0000BA500000}"/>
    <cellStyle name="Normal 11 8 12 3" xfId="7650" xr:uid="{00000000-0005-0000-0000-0000BB500000}"/>
    <cellStyle name="Normal 11 8 12 3 2" xfId="7651" xr:uid="{00000000-0005-0000-0000-0000BC500000}"/>
    <cellStyle name="Normal 11 8 12 4" xfId="7652" xr:uid="{00000000-0005-0000-0000-0000BD500000}"/>
    <cellStyle name="Normal 11 8 13" xfId="7653" xr:uid="{00000000-0005-0000-0000-0000BE500000}"/>
    <cellStyle name="Normal 11 8 13 2" xfId="7654" xr:uid="{00000000-0005-0000-0000-0000BF500000}"/>
    <cellStyle name="Normal 11 8 13 2 2" xfId="7655" xr:uid="{00000000-0005-0000-0000-0000C0500000}"/>
    <cellStyle name="Normal 11 8 13 2 2 2" xfId="7656" xr:uid="{00000000-0005-0000-0000-0000C1500000}"/>
    <cellStyle name="Normal 11 8 13 2 3" xfId="7657" xr:uid="{00000000-0005-0000-0000-0000C2500000}"/>
    <cellStyle name="Normal 11 8 13 3" xfId="7658" xr:uid="{00000000-0005-0000-0000-0000C3500000}"/>
    <cellStyle name="Normal 11 8 13 3 2" xfId="7659" xr:uid="{00000000-0005-0000-0000-0000C4500000}"/>
    <cellStyle name="Normal 11 8 13 4" xfId="7660" xr:uid="{00000000-0005-0000-0000-0000C5500000}"/>
    <cellStyle name="Normal 11 8 14" xfId="7661" xr:uid="{00000000-0005-0000-0000-0000C6500000}"/>
    <cellStyle name="Normal 11 8 14 2" xfId="7662" xr:uid="{00000000-0005-0000-0000-0000C7500000}"/>
    <cellStyle name="Normal 11 8 14 2 2" xfId="7663" xr:uid="{00000000-0005-0000-0000-0000C8500000}"/>
    <cellStyle name="Normal 11 8 14 2 2 2" xfId="7664" xr:uid="{00000000-0005-0000-0000-0000C9500000}"/>
    <cellStyle name="Normal 11 8 14 2 3" xfId="7665" xr:uid="{00000000-0005-0000-0000-0000CA500000}"/>
    <cellStyle name="Normal 11 8 14 3" xfId="7666" xr:uid="{00000000-0005-0000-0000-0000CB500000}"/>
    <cellStyle name="Normal 11 8 14 3 2" xfId="7667" xr:uid="{00000000-0005-0000-0000-0000CC500000}"/>
    <cellStyle name="Normal 11 8 14 4" xfId="7668" xr:uid="{00000000-0005-0000-0000-0000CD500000}"/>
    <cellStyle name="Normal 11 8 15" xfId="7669" xr:uid="{00000000-0005-0000-0000-0000CE500000}"/>
    <cellStyle name="Normal 11 8 15 2" xfId="7670" xr:uid="{00000000-0005-0000-0000-0000CF500000}"/>
    <cellStyle name="Normal 11 8 15 2 2" xfId="7671" xr:uid="{00000000-0005-0000-0000-0000D0500000}"/>
    <cellStyle name="Normal 11 8 15 2 2 2" xfId="7672" xr:uid="{00000000-0005-0000-0000-0000D1500000}"/>
    <cellStyle name="Normal 11 8 15 2 3" xfId="7673" xr:uid="{00000000-0005-0000-0000-0000D2500000}"/>
    <cellStyle name="Normal 11 8 15 3" xfId="7674" xr:uid="{00000000-0005-0000-0000-0000D3500000}"/>
    <cellStyle name="Normal 11 8 15 3 2" xfId="7675" xr:uid="{00000000-0005-0000-0000-0000D4500000}"/>
    <cellStyle name="Normal 11 8 15 4" xfId="7676" xr:uid="{00000000-0005-0000-0000-0000D5500000}"/>
    <cellStyle name="Normal 11 8 16" xfId="7677" xr:uid="{00000000-0005-0000-0000-0000D6500000}"/>
    <cellStyle name="Normal 11 8 16 2" xfId="7678" xr:uid="{00000000-0005-0000-0000-0000D7500000}"/>
    <cellStyle name="Normal 11 8 16 2 2" xfId="7679" xr:uid="{00000000-0005-0000-0000-0000D8500000}"/>
    <cellStyle name="Normal 11 8 16 2 2 2" xfId="7680" xr:uid="{00000000-0005-0000-0000-0000D9500000}"/>
    <cellStyle name="Normal 11 8 16 2 3" xfId="7681" xr:uid="{00000000-0005-0000-0000-0000DA500000}"/>
    <cellStyle name="Normal 11 8 16 3" xfId="7682" xr:uid="{00000000-0005-0000-0000-0000DB500000}"/>
    <cellStyle name="Normal 11 8 16 3 2" xfId="7683" xr:uid="{00000000-0005-0000-0000-0000DC500000}"/>
    <cellStyle name="Normal 11 8 16 4" xfId="7684" xr:uid="{00000000-0005-0000-0000-0000DD500000}"/>
    <cellStyle name="Normal 11 8 17" xfId="7685" xr:uid="{00000000-0005-0000-0000-0000DE500000}"/>
    <cellStyle name="Normal 11 8 17 2" xfId="7686" xr:uid="{00000000-0005-0000-0000-0000DF500000}"/>
    <cellStyle name="Normal 11 8 17 2 2" xfId="7687" xr:uid="{00000000-0005-0000-0000-0000E0500000}"/>
    <cellStyle name="Normal 11 8 17 2 2 2" xfId="7688" xr:uid="{00000000-0005-0000-0000-0000E1500000}"/>
    <cellStyle name="Normal 11 8 17 2 3" xfId="7689" xr:uid="{00000000-0005-0000-0000-0000E2500000}"/>
    <cellStyle name="Normal 11 8 17 3" xfId="7690" xr:uid="{00000000-0005-0000-0000-0000E3500000}"/>
    <cellStyle name="Normal 11 8 17 3 2" xfId="7691" xr:uid="{00000000-0005-0000-0000-0000E4500000}"/>
    <cellStyle name="Normal 11 8 17 4" xfId="7692" xr:uid="{00000000-0005-0000-0000-0000E5500000}"/>
    <cellStyle name="Normal 11 8 18" xfId="7693" xr:uid="{00000000-0005-0000-0000-0000E6500000}"/>
    <cellStyle name="Normal 11 8 18 2" xfId="7694" xr:uid="{00000000-0005-0000-0000-0000E7500000}"/>
    <cellStyle name="Normal 11 8 18 2 2" xfId="7695" xr:uid="{00000000-0005-0000-0000-0000E8500000}"/>
    <cellStyle name="Normal 11 8 18 2 2 2" xfId="7696" xr:uid="{00000000-0005-0000-0000-0000E9500000}"/>
    <cellStyle name="Normal 11 8 18 2 3" xfId="7697" xr:uid="{00000000-0005-0000-0000-0000EA500000}"/>
    <cellStyle name="Normal 11 8 18 3" xfId="7698" xr:uid="{00000000-0005-0000-0000-0000EB500000}"/>
    <cellStyle name="Normal 11 8 18 3 2" xfId="7699" xr:uid="{00000000-0005-0000-0000-0000EC500000}"/>
    <cellStyle name="Normal 11 8 18 4" xfId="7700" xr:uid="{00000000-0005-0000-0000-0000ED500000}"/>
    <cellStyle name="Normal 11 8 19" xfId="7701" xr:uid="{00000000-0005-0000-0000-0000EE500000}"/>
    <cellStyle name="Normal 11 8 19 2" xfId="7702" xr:uid="{00000000-0005-0000-0000-0000EF500000}"/>
    <cellStyle name="Normal 11 8 19 2 2" xfId="7703" xr:uid="{00000000-0005-0000-0000-0000F0500000}"/>
    <cellStyle name="Normal 11 8 19 2 2 2" xfId="7704" xr:uid="{00000000-0005-0000-0000-0000F1500000}"/>
    <cellStyle name="Normal 11 8 19 2 3" xfId="7705" xr:uid="{00000000-0005-0000-0000-0000F2500000}"/>
    <cellStyle name="Normal 11 8 19 3" xfId="7706" xr:uid="{00000000-0005-0000-0000-0000F3500000}"/>
    <cellStyle name="Normal 11 8 19 3 2" xfId="7707" xr:uid="{00000000-0005-0000-0000-0000F4500000}"/>
    <cellStyle name="Normal 11 8 19 4" xfId="7708" xr:uid="{00000000-0005-0000-0000-0000F5500000}"/>
    <cellStyle name="Normal 11 8 2" xfId="7709" xr:uid="{00000000-0005-0000-0000-0000F6500000}"/>
    <cellStyle name="Normal 11 8 2 10" xfId="7710" xr:uid="{00000000-0005-0000-0000-0000F7500000}"/>
    <cellStyle name="Normal 11 8 2 10 2" xfId="7711" xr:uid="{00000000-0005-0000-0000-0000F8500000}"/>
    <cellStyle name="Normal 11 8 2 10 2 2" xfId="7712" xr:uid="{00000000-0005-0000-0000-0000F9500000}"/>
    <cellStyle name="Normal 11 8 2 10 2 2 2" xfId="7713" xr:uid="{00000000-0005-0000-0000-0000FA500000}"/>
    <cellStyle name="Normal 11 8 2 10 2 3" xfId="7714" xr:uid="{00000000-0005-0000-0000-0000FB500000}"/>
    <cellStyle name="Normal 11 8 2 10 3" xfId="7715" xr:uid="{00000000-0005-0000-0000-0000FC500000}"/>
    <cellStyle name="Normal 11 8 2 10 3 2" xfId="7716" xr:uid="{00000000-0005-0000-0000-0000FD500000}"/>
    <cellStyle name="Normal 11 8 2 10 4" xfId="7717" xr:uid="{00000000-0005-0000-0000-0000FE500000}"/>
    <cellStyle name="Normal 11 8 2 11" xfId="7718" xr:uid="{00000000-0005-0000-0000-0000FF500000}"/>
    <cellStyle name="Normal 11 8 2 11 2" xfId="7719" xr:uid="{00000000-0005-0000-0000-000000510000}"/>
    <cellStyle name="Normal 11 8 2 11 2 2" xfId="7720" xr:uid="{00000000-0005-0000-0000-000001510000}"/>
    <cellStyle name="Normal 11 8 2 11 2 2 2" xfId="7721" xr:uid="{00000000-0005-0000-0000-000002510000}"/>
    <cellStyle name="Normal 11 8 2 11 2 3" xfId="7722" xr:uid="{00000000-0005-0000-0000-000003510000}"/>
    <cellStyle name="Normal 11 8 2 11 3" xfId="7723" xr:uid="{00000000-0005-0000-0000-000004510000}"/>
    <cellStyle name="Normal 11 8 2 11 3 2" xfId="7724" xr:uid="{00000000-0005-0000-0000-000005510000}"/>
    <cellStyle name="Normal 11 8 2 11 4" xfId="7725" xr:uid="{00000000-0005-0000-0000-000006510000}"/>
    <cellStyle name="Normal 11 8 2 12" xfId="7726" xr:uid="{00000000-0005-0000-0000-000007510000}"/>
    <cellStyle name="Normal 11 8 2 12 2" xfId="7727" xr:uid="{00000000-0005-0000-0000-000008510000}"/>
    <cellStyle name="Normal 11 8 2 12 2 2" xfId="7728" xr:uid="{00000000-0005-0000-0000-000009510000}"/>
    <cellStyle name="Normal 11 8 2 12 2 2 2" xfId="7729" xr:uid="{00000000-0005-0000-0000-00000A510000}"/>
    <cellStyle name="Normal 11 8 2 12 2 3" xfId="7730" xr:uid="{00000000-0005-0000-0000-00000B510000}"/>
    <cellStyle name="Normal 11 8 2 12 3" xfId="7731" xr:uid="{00000000-0005-0000-0000-00000C510000}"/>
    <cellStyle name="Normal 11 8 2 12 3 2" xfId="7732" xr:uid="{00000000-0005-0000-0000-00000D510000}"/>
    <cellStyle name="Normal 11 8 2 12 4" xfId="7733" xr:uid="{00000000-0005-0000-0000-00000E510000}"/>
    <cellStyle name="Normal 11 8 2 13" xfId="7734" xr:uid="{00000000-0005-0000-0000-00000F510000}"/>
    <cellStyle name="Normal 11 8 2 13 2" xfId="7735" xr:uid="{00000000-0005-0000-0000-000010510000}"/>
    <cellStyle name="Normal 11 8 2 13 2 2" xfId="7736" xr:uid="{00000000-0005-0000-0000-000011510000}"/>
    <cellStyle name="Normal 11 8 2 13 2 2 2" xfId="7737" xr:uid="{00000000-0005-0000-0000-000012510000}"/>
    <cellStyle name="Normal 11 8 2 13 2 3" xfId="7738" xr:uid="{00000000-0005-0000-0000-000013510000}"/>
    <cellStyle name="Normal 11 8 2 13 3" xfId="7739" xr:uid="{00000000-0005-0000-0000-000014510000}"/>
    <cellStyle name="Normal 11 8 2 13 3 2" xfId="7740" xr:uid="{00000000-0005-0000-0000-000015510000}"/>
    <cellStyle name="Normal 11 8 2 13 4" xfId="7741" xr:uid="{00000000-0005-0000-0000-000016510000}"/>
    <cellStyle name="Normal 11 8 2 14" xfId="7742" xr:uid="{00000000-0005-0000-0000-000017510000}"/>
    <cellStyle name="Normal 11 8 2 14 2" xfId="7743" xr:uid="{00000000-0005-0000-0000-000018510000}"/>
    <cellStyle name="Normal 11 8 2 14 2 2" xfId="7744" xr:uid="{00000000-0005-0000-0000-000019510000}"/>
    <cellStyle name="Normal 11 8 2 14 2 2 2" xfId="7745" xr:uid="{00000000-0005-0000-0000-00001A510000}"/>
    <cellStyle name="Normal 11 8 2 14 2 3" xfId="7746" xr:uid="{00000000-0005-0000-0000-00001B510000}"/>
    <cellStyle name="Normal 11 8 2 14 3" xfId="7747" xr:uid="{00000000-0005-0000-0000-00001C510000}"/>
    <cellStyle name="Normal 11 8 2 14 3 2" xfId="7748" xr:uid="{00000000-0005-0000-0000-00001D510000}"/>
    <cellStyle name="Normal 11 8 2 14 4" xfId="7749" xr:uid="{00000000-0005-0000-0000-00001E510000}"/>
    <cellStyle name="Normal 11 8 2 15" xfId="7750" xr:uid="{00000000-0005-0000-0000-00001F510000}"/>
    <cellStyle name="Normal 11 8 2 15 2" xfId="7751" xr:uid="{00000000-0005-0000-0000-000020510000}"/>
    <cellStyle name="Normal 11 8 2 15 2 2" xfId="7752" xr:uid="{00000000-0005-0000-0000-000021510000}"/>
    <cellStyle name="Normal 11 8 2 15 3" xfId="7753" xr:uid="{00000000-0005-0000-0000-000022510000}"/>
    <cellStyle name="Normal 11 8 2 16" xfId="7754" xr:uid="{00000000-0005-0000-0000-000023510000}"/>
    <cellStyle name="Normal 11 8 2 16 2" xfId="7755" xr:uid="{00000000-0005-0000-0000-000024510000}"/>
    <cellStyle name="Normal 11 8 2 16 2 2" xfId="7756" xr:uid="{00000000-0005-0000-0000-000025510000}"/>
    <cellStyle name="Normal 11 8 2 16 3" xfId="7757" xr:uid="{00000000-0005-0000-0000-000026510000}"/>
    <cellStyle name="Normal 11 8 2 17" xfId="7758" xr:uid="{00000000-0005-0000-0000-000027510000}"/>
    <cellStyle name="Normal 11 8 2 17 2" xfId="7759" xr:uid="{00000000-0005-0000-0000-000028510000}"/>
    <cellStyle name="Normal 11 8 2 17 2 2" xfId="7760" xr:uid="{00000000-0005-0000-0000-000029510000}"/>
    <cellStyle name="Normal 11 8 2 17 3" xfId="7761" xr:uid="{00000000-0005-0000-0000-00002A510000}"/>
    <cellStyle name="Normal 11 8 2 18" xfId="7762" xr:uid="{00000000-0005-0000-0000-00002B510000}"/>
    <cellStyle name="Normal 11 8 2 18 2" xfId="7763" xr:uid="{00000000-0005-0000-0000-00002C510000}"/>
    <cellStyle name="Normal 11 8 2 18 2 2" xfId="7764" xr:uid="{00000000-0005-0000-0000-00002D510000}"/>
    <cellStyle name="Normal 11 8 2 18 3" xfId="7765" xr:uid="{00000000-0005-0000-0000-00002E510000}"/>
    <cellStyle name="Normal 11 8 2 19" xfId="7766" xr:uid="{00000000-0005-0000-0000-00002F510000}"/>
    <cellStyle name="Normal 11 8 2 19 2" xfId="7767" xr:uid="{00000000-0005-0000-0000-000030510000}"/>
    <cellStyle name="Normal 11 8 2 2" xfId="7768" xr:uid="{00000000-0005-0000-0000-000031510000}"/>
    <cellStyle name="Normal 11 8 2 2 2" xfId="7769" xr:uid="{00000000-0005-0000-0000-000032510000}"/>
    <cellStyle name="Normal 11 8 2 2 2 2" xfId="7770" xr:uid="{00000000-0005-0000-0000-000033510000}"/>
    <cellStyle name="Normal 11 8 2 2 2 2 2" xfId="7771" xr:uid="{00000000-0005-0000-0000-000034510000}"/>
    <cellStyle name="Normal 11 8 2 2 2 3" xfId="7772" xr:uid="{00000000-0005-0000-0000-000035510000}"/>
    <cellStyle name="Normal 11 8 2 2 3" xfId="7773" xr:uid="{00000000-0005-0000-0000-000036510000}"/>
    <cellStyle name="Normal 11 8 2 2 3 2" xfId="7774" xr:uid="{00000000-0005-0000-0000-000037510000}"/>
    <cellStyle name="Normal 11 8 2 2 4" xfId="7775" xr:uid="{00000000-0005-0000-0000-000038510000}"/>
    <cellStyle name="Normal 11 8 2 20" xfId="7776" xr:uid="{00000000-0005-0000-0000-000039510000}"/>
    <cellStyle name="Normal 11 8 2 3" xfId="7777" xr:uid="{00000000-0005-0000-0000-00003A510000}"/>
    <cellStyle name="Normal 11 8 2 3 2" xfId="7778" xr:uid="{00000000-0005-0000-0000-00003B510000}"/>
    <cellStyle name="Normal 11 8 2 3 2 2" xfId="7779" xr:uid="{00000000-0005-0000-0000-00003C510000}"/>
    <cellStyle name="Normal 11 8 2 3 2 2 2" xfId="7780" xr:uid="{00000000-0005-0000-0000-00003D510000}"/>
    <cellStyle name="Normal 11 8 2 3 2 3" xfId="7781" xr:uid="{00000000-0005-0000-0000-00003E510000}"/>
    <cellStyle name="Normal 11 8 2 3 3" xfId="7782" xr:uid="{00000000-0005-0000-0000-00003F510000}"/>
    <cellStyle name="Normal 11 8 2 3 3 2" xfId="7783" xr:uid="{00000000-0005-0000-0000-000040510000}"/>
    <cellStyle name="Normal 11 8 2 3 4" xfId="7784" xr:uid="{00000000-0005-0000-0000-000041510000}"/>
    <cellStyle name="Normal 11 8 2 4" xfId="7785" xr:uid="{00000000-0005-0000-0000-000042510000}"/>
    <cellStyle name="Normal 11 8 2 4 2" xfId="7786" xr:uid="{00000000-0005-0000-0000-000043510000}"/>
    <cellStyle name="Normal 11 8 2 4 2 2" xfId="7787" xr:uid="{00000000-0005-0000-0000-000044510000}"/>
    <cellStyle name="Normal 11 8 2 4 2 2 2" xfId="7788" xr:uid="{00000000-0005-0000-0000-000045510000}"/>
    <cellStyle name="Normal 11 8 2 4 2 3" xfId="7789" xr:uid="{00000000-0005-0000-0000-000046510000}"/>
    <cellStyle name="Normal 11 8 2 4 3" xfId="7790" xr:uid="{00000000-0005-0000-0000-000047510000}"/>
    <cellStyle name="Normal 11 8 2 4 3 2" xfId="7791" xr:uid="{00000000-0005-0000-0000-000048510000}"/>
    <cellStyle name="Normal 11 8 2 4 4" xfId="7792" xr:uid="{00000000-0005-0000-0000-000049510000}"/>
    <cellStyle name="Normal 11 8 2 5" xfId="7793" xr:uid="{00000000-0005-0000-0000-00004A510000}"/>
    <cellStyle name="Normal 11 8 2 5 2" xfId="7794" xr:uid="{00000000-0005-0000-0000-00004B510000}"/>
    <cellStyle name="Normal 11 8 2 5 2 2" xfId="7795" xr:uid="{00000000-0005-0000-0000-00004C510000}"/>
    <cellStyle name="Normal 11 8 2 5 2 2 2" xfId="7796" xr:uid="{00000000-0005-0000-0000-00004D510000}"/>
    <cellStyle name="Normal 11 8 2 5 2 3" xfId="7797" xr:uid="{00000000-0005-0000-0000-00004E510000}"/>
    <cellStyle name="Normal 11 8 2 5 3" xfId="7798" xr:uid="{00000000-0005-0000-0000-00004F510000}"/>
    <cellStyle name="Normal 11 8 2 5 3 2" xfId="7799" xr:uid="{00000000-0005-0000-0000-000050510000}"/>
    <cellStyle name="Normal 11 8 2 5 4" xfId="7800" xr:uid="{00000000-0005-0000-0000-000051510000}"/>
    <cellStyle name="Normal 11 8 2 6" xfId="7801" xr:uid="{00000000-0005-0000-0000-000052510000}"/>
    <cellStyle name="Normal 11 8 2 6 2" xfId="7802" xr:uid="{00000000-0005-0000-0000-000053510000}"/>
    <cellStyle name="Normal 11 8 2 6 2 2" xfId="7803" xr:uid="{00000000-0005-0000-0000-000054510000}"/>
    <cellStyle name="Normal 11 8 2 6 2 2 2" xfId="7804" xr:uid="{00000000-0005-0000-0000-000055510000}"/>
    <cellStyle name="Normal 11 8 2 6 2 3" xfId="7805" xr:uid="{00000000-0005-0000-0000-000056510000}"/>
    <cellStyle name="Normal 11 8 2 6 3" xfId="7806" xr:uid="{00000000-0005-0000-0000-000057510000}"/>
    <cellStyle name="Normal 11 8 2 6 3 2" xfId="7807" xr:uid="{00000000-0005-0000-0000-000058510000}"/>
    <cellStyle name="Normal 11 8 2 6 4" xfId="7808" xr:uid="{00000000-0005-0000-0000-000059510000}"/>
    <cellStyle name="Normal 11 8 2 7" xfId="7809" xr:uid="{00000000-0005-0000-0000-00005A510000}"/>
    <cellStyle name="Normal 11 8 2 7 2" xfId="7810" xr:uid="{00000000-0005-0000-0000-00005B510000}"/>
    <cellStyle name="Normal 11 8 2 7 2 2" xfId="7811" xr:uid="{00000000-0005-0000-0000-00005C510000}"/>
    <cellStyle name="Normal 11 8 2 7 2 2 2" xfId="7812" xr:uid="{00000000-0005-0000-0000-00005D510000}"/>
    <cellStyle name="Normal 11 8 2 7 2 3" xfId="7813" xr:uid="{00000000-0005-0000-0000-00005E510000}"/>
    <cellStyle name="Normal 11 8 2 7 3" xfId="7814" xr:uid="{00000000-0005-0000-0000-00005F510000}"/>
    <cellStyle name="Normal 11 8 2 7 3 2" xfId="7815" xr:uid="{00000000-0005-0000-0000-000060510000}"/>
    <cellStyle name="Normal 11 8 2 7 4" xfId="7816" xr:uid="{00000000-0005-0000-0000-000061510000}"/>
    <cellStyle name="Normal 11 8 2 8" xfId="7817" xr:uid="{00000000-0005-0000-0000-000062510000}"/>
    <cellStyle name="Normal 11 8 2 8 2" xfId="7818" xr:uid="{00000000-0005-0000-0000-000063510000}"/>
    <cellStyle name="Normal 11 8 2 8 2 2" xfId="7819" xr:uid="{00000000-0005-0000-0000-000064510000}"/>
    <cellStyle name="Normal 11 8 2 8 2 2 2" xfId="7820" xr:uid="{00000000-0005-0000-0000-000065510000}"/>
    <cellStyle name="Normal 11 8 2 8 2 3" xfId="7821" xr:uid="{00000000-0005-0000-0000-000066510000}"/>
    <cellStyle name="Normal 11 8 2 8 3" xfId="7822" xr:uid="{00000000-0005-0000-0000-000067510000}"/>
    <cellStyle name="Normal 11 8 2 8 3 2" xfId="7823" xr:uid="{00000000-0005-0000-0000-000068510000}"/>
    <cellStyle name="Normal 11 8 2 8 4" xfId="7824" xr:uid="{00000000-0005-0000-0000-000069510000}"/>
    <cellStyle name="Normal 11 8 2 9" xfId="7825" xr:uid="{00000000-0005-0000-0000-00006A510000}"/>
    <cellStyle name="Normal 11 8 2 9 2" xfId="7826" xr:uid="{00000000-0005-0000-0000-00006B510000}"/>
    <cellStyle name="Normal 11 8 2 9 2 2" xfId="7827" xr:uid="{00000000-0005-0000-0000-00006C510000}"/>
    <cellStyle name="Normal 11 8 2 9 2 2 2" xfId="7828" xr:uid="{00000000-0005-0000-0000-00006D510000}"/>
    <cellStyle name="Normal 11 8 2 9 2 3" xfId="7829" xr:uid="{00000000-0005-0000-0000-00006E510000}"/>
    <cellStyle name="Normal 11 8 2 9 3" xfId="7830" xr:uid="{00000000-0005-0000-0000-00006F510000}"/>
    <cellStyle name="Normal 11 8 2 9 3 2" xfId="7831" xr:uid="{00000000-0005-0000-0000-000070510000}"/>
    <cellStyle name="Normal 11 8 2 9 4" xfId="7832" xr:uid="{00000000-0005-0000-0000-000071510000}"/>
    <cellStyle name="Normal 11 8 20" xfId="7833" xr:uid="{00000000-0005-0000-0000-000072510000}"/>
    <cellStyle name="Normal 11 8 20 2" xfId="7834" xr:uid="{00000000-0005-0000-0000-000073510000}"/>
    <cellStyle name="Normal 11 8 20 2 2" xfId="7835" xr:uid="{00000000-0005-0000-0000-000074510000}"/>
    <cellStyle name="Normal 11 8 20 3" xfId="7836" xr:uid="{00000000-0005-0000-0000-000075510000}"/>
    <cellStyle name="Normal 11 8 21" xfId="7837" xr:uid="{00000000-0005-0000-0000-000076510000}"/>
    <cellStyle name="Normal 11 8 21 2" xfId="7838" xr:uid="{00000000-0005-0000-0000-000077510000}"/>
    <cellStyle name="Normal 11 8 21 2 2" xfId="7839" xr:uid="{00000000-0005-0000-0000-000078510000}"/>
    <cellStyle name="Normal 11 8 21 3" xfId="7840" xr:uid="{00000000-0005-0000-0000-000079510000}"/>
    <cellStyle name="Normal 11 8 22" xfId="7841" xr:uid="{00000000-0005-0000-0000-00007A510000}"/>
    <cellStyle name="Normal 11 8 22 2" xfId="7842" xr:uid="{00000000-0005-0000-0000-00007B510000}"/>
    <cellStyle name="Normal 11 8 22 2 2" xfId="7843" xr:uid="{00000000-0005-0000-0000-00007C510000}"/>
    <cellStyle name="Normal 11 8 22 3" xfId="7844" xr:uid="{00000000-0005-0000-0000-00007D510000}"/>
    <cellStyle name="Normal 11 8 23" xfId="7845" xr:uid="{00000000-0005-0000-0000-00007E510000}"/>
    <cellStyle name="Normal 11 8 23 2" xfId="7846" xr:uid="{00000000-0005-0000-0000-00007F510000}"/>
    <cellStyle name="Normal 11 8 23 2 2" xfId="7847" xr:uid="{00000000-0005-0000-0000-000080510000}"/>
    <cellStyle name="Normal 11 8 23 3" xfId="7848" xr:uid="{00000000-0005-0000-0000-000081510000}"/>
    <cellStyle name="Normal 11 8 24" xfId="7849" xr:uid="{00000000-0005-0000-0000-000082510000}"/>
    <cellStyle name="Normal 11 8 24 2" xfId="7850" xr:uid="{00000000-0005-0000-0000-000083510000}"/>
    <cellStyle name="Normal 11 8 25" xfId="7851" xr:uid="{00000000-0005-0000-0000-000084510000}"/>
    <cellStyle name="Normal 11 8 25 2" xfId="7852" xr:uid="{00000000-0005-0000-0000-000085510000}"/>
    <cellStyle name="Normal 11 8 26" xfId="7853" xr:uid="{00000000-0005-0000-0000-000086510000}"/>
    <cellStyle name="Normal 11 8 26 2" xfId="7854" xr:uid="{00000000-0005-0000-0000-000087510000}"/>
    <cellStyle name="Normal 11 8 27" xfId="7855" xr:uid="{00000000-0005-0000-0000-000088510000}"/>
    <cellStyle name="Normal 11 8 27 2" xfId="7856" xr:uid="{00000000-0005-0000-0000-000089510000}"/>
    <cellStyle name="Normal 11 8 28" xfId="7857" xr:uid="{00000000-0005-0000-0000-00008A510000}"/>
    <cellStyle name="Normal 11 8 28 2" xfId="7858" xr:uid="{00000000-0005-0000-0000-00008B510000}"/>
    <cellStyle name="Normal 11 8 29" xfId="7859" xr:uid="{00000000-0005-0000-0000-00008C510000}"/>
    <cellStyle name="Normal 11 8 29 2" xfId="7860" xr:uid="{00000000-0005-0000-0000-00008D510000}"/>
    <cellStyle name="Normal 11 8 3" xfId="7861" xr:uid="{00000000-0005-0000-0000-00008E510000}"/>
    <cellStyle name="Normal 11 8 3 2" xfId="7862" xr:uid="{00000000-0005-0000-0000-00008F510000}"/>
    <cellStyle name="Normal 11 8 3 2 2" xfId="7863" xr:uid="{00000000-0005-0000-0000-000090510000}"/>
    <cellStyle name="Normal 11 8 3 2 2 2" xfId="7864" xr:uid="{00000000-0005-0000-0000-000091510000}"/>
    <cellStyle name="Normal 11 8 3 2 3" xfId="7865" xr:uid="{00000000-0005-0000-0000-000092510000}"/>
    <cellStyle name="Normal 11 8 3 3" xfId="7866" xr:uid="{00000000-0005-0000-0000-000093510000}"/>
    <cellStyle name="Normal 11 8 3 3 2" xfId="7867" xr:uid="{00000000-0005-0000-0000-000094510000}"/>
    <cellStyle name="Normal 11 8 3 4" xfId="7868" xr:uid="{00000000-0005-0000-0000-000095510000}"/>
    <cellStyle name="Normal 11 8 30" xfId="7869" xr:uid="{00000000-0005-0000-0000-000096510000}"/>
    <cellStyle name="Normal 11 8 31" xfId="7870" xr:uid="{00000000-0005-0000-0000-000097510000}"/>
    <cellStyle name="Normal 11 8 32" xfId="7871" xr:uid="{00000000-0005-0000-0000-000098510000}"/>
    <cellStyle name="Normal 11 8 33" xfId="7872" xr:uid="{00000000-0005-0000-0000-000099510000}"/>
    <cellStyle name="Normal 11 8 34" xfId="7873" xr:uid="{00000000-0005-0000-0000-00009A510000}"/>
    <cellStyle name="Normal 11 8 35" xfId="7874" xr:uid="{00000000-0005-0000-0000-00009B510000}"/>
    <cellStyle name="Normal 11 8 36" xfId="7875" xr:uid="{00000000-0005-0000-0000-00009C510000}"/>
    <cellStyle name="Normal 11 8 37" xfId="7876" xr:uid="{00000000-0005-0000-0000-00009D510000}"/>
    <cellStyle name="Normal 11 8 38" xfId="7877" xr:uid="{00000000-0005-0000-0000-00009E510000}"/>
    <cellStyle name="Normal 11 8 39" xfId="7878" xr:uid="{00000000-0005-0000-0000-00009F510000}"/>
    <cellStyle name="Normal 11 8 4" xfId="7879" xr:uid="{00000000-0005-0000-0000-0000A0510000}"/>
    <cellStyle name="Normal 11 8 4 2" xfId="7880" xr:uid="{00000000-0005-0000-0000-0000A1510000}"/>
    <cellStyle name="Normal 11 8 4 2 2" xfId="7881" xr:uid="{00000000-0005-0000-0000-0000A2510000}"/>
    <cellStyle name="Normal 11 8 4 2 2 2" xfId="7882" xr:uid="{00000000-0005-0000-0000-0000A3510000}"/>
    <cellStyle name="Normal 11 8 4 2 3" xfId="7883" xr:uid="{00000000-0005-0000-0000-0000A4510000}"/>
    <cellStyle name="Normal 11 8 4 3" xfId="7884" xr:uid="{00000000-0005-0000-0000-0000A5510000}"/>
    <cellStyle name="Normal 11 8 4 3 2" xfId="7885" xr:uid="{00000000-0005-0000-0000-0000A6510000}"/>
    <cellStyle name="Normal 11 8 4 4" xfId="7886" xr:uid="{00000000-0005-0000-0000-0000A7510000}"/>
    <cellStyle name="Normal 11 8 40" xfId="7887" xr:uid="{00000000-0005-0000-0000-0000A8510000}"/>
    <cellStyle name="Normal 11 8 41" xfId="7888" xr:uid="{00000000-0005-0000-0000-0000A9510000}"/>
    <cellStyle name="Normal 11 8 5" xfId="7889" xr:uid="{00000000-0005-0000-0000-0000AA510000}"/>
    <cellStyle name="Normal 11 8 5 2" xfId="7890" xr:uid="{00000000-0005-0000-0000-0000AB510000}"/>
    <cellStyle name="Normal 11 8 5 2 2" xfId="7891" xr:uid="{00000000-0005-0000-0000-0000AC510000}"/>
    <cellStyle name="Normal 11 8 5 2 2 2" xfId="7892" xr:uid="{00000000-0005-0000-0000-0000AD510000}"/>
    <cellStyle name="Normal 11 8 5 2 3" xfId="7893" xr:uid="{00000000-0005-0000-0000-0000AE510000}"/>
    <cellStyle name="Normal 11 8 5 3" xfId="7894" xr:uid="{00000000-0005-0000-0000-0000AF510000}"/>
    <cellStyle name="Normal 11 8 5 3 2" xfId="7895" xr:uid="{00000000-0005-0000-0000-0000B0510000}"/>
    <cellStyle name="Normal 11 8 5 4" xfId="7896" xr:uid="{00000000-0005-0000-0000-0000B1510000}"/>
    <cellStyle name="Normal 11 8 6" xfId="7897" xr:uid="{00000000-0005-0000-0000-0000B2510000}"/>
    <cellStyle name="Normal 11 8 6 2" xfId="7898" xr:uid="{00000000-0005-0000-0000-0000B3510000}"/>
    <cellStyle name="Normal 11 8 6 2 2" xfId="7899" xr:uid="{00000000-0005-0000-0000-0000B4510000}"/>
    <cellStyle name="Normal 11 8 6 2 2 2" xfId="7900" xr:uid="{00000000-0005-0000-0000-0000B5510000}"/>
    <cellStyle name="Normal 11 8 6 2 3" xfId="7901" xr:uid="{00000000-0005-0000-0000-0000B6510000}"/>
    <cellStyle name="Normal 11 8 6 3" xfId="7902" xr:uid="{00000000-0005-0000-0000-0000B7510000}"/>
    <cellStyle name="Normal 11 8 6 3 2" xfId="7903" xr:uid="{00000000-0005-0000-0000-0000B8510000}"/>
    <cellStyle name="Normal 11 8 6 4" xfId="7904" xr:uid="{00000000-0005-0000-0000-0000B9510000}"/>
    <cellStyle name="Normal 11 8 7" xfId="7905" xr:uid="{00000000-0005-0000-0000-0000BA510000}"/>
    <cellStyle name="Normal 11 8 7 2" xfId="7906" xr:uid="{00000000-0005-0000-0000-0000BB510000}"/>
    <cellStyle name="Normal 11 8 7 2 2" xfId="7907" xr:uid="{00000000-0005-0000-0000-0000BC510000}"/>
    <cellStyle name="Normal 11 8 7 2 2 2" xfId="7908" xr:uid="{00000000-0005-0000-0000-0000BD510000}"/>
    <cellStyle name="Normal 11 8 7 2 3" xfId="7909" xr:uid="{00000000-0005-0000-0000-0000BE510000}"/>
    <cellStyle name="Normal 11 8 7 3" xfId="7910" xr:uid="{00000000-0005-0000-0000-0000BF510000}"/>
    <cellStyle name="Normal 11 8 7 3 2" xfId="7911" xr:uid="{00000000-0005-0000-0000-0000C0510000}"/>
    <cellStyle name="Normal 11 8 7 4" xfId="7912" xr:uid="{00000000-0005-0000-0000-0000C1510000}"/>
    <cellStyle name="Normal 11 8 8" xfId="7913" xr:uid="{00000000-0005-0000-0000-0000C2510000}"/>
    <cellStyle name="Normal 11 8 8 2" xfId="7914" xr:uid="{00000000-0005-0000-0000-0000C3510000}"/>
    <cellStyle name="Normal 11 8 8 2 2" xfId="7915" xr:uid="{00000000-0005-0000-0000-0000C4510000}"/>
    <cellStyle name="Normal 11 8 8 2 2 2" xfId="7916" xr:uid="{00000000-0005-0000-0000-0000C5510000}"/>
    <cellStyle name="Normal 11 8 8 2 3" xfId="7917" xr:uid="{00000000-0005-0000-0000-0000C6510000}"/>
    <cellStyle name="Normal 11 8 8 3" xfId="7918" xr:uid="{00000000-0005-0000-0000-0000C7510000}"/>
    <cellStyle name="Normal 11 8 8 3 2" xfId="7919" xr:uid="{00000000-0005-0000-0000-0000C8510000}"/>
    <cellStyle name="Normal 11 8 8 4" xfId="7920" xr:uid="{00000000-0005-0000-0000-0000C9510000}"/>
    <cellStyle name="Normal 11 8 9" xfId="7921" xr:uid="{00000000-0005-0000-0000-0000CA510000}"/>
    <cellStyle name="Normal 11 8 9 2" xfId="7922" xr:uid="{00000000-0005-0000-0000-0000CB510000}"/>
    <cellStyle name="Normal 11 8 9 2 2" xfId="7923" xr:uid="{00000000-0005-0000-0000-0000CC510000}"/>
    <cellStyle name="Normal 11 8 9 2 2 2" xfId="7924" xr:uid="{00000000-0005-0000-0000-0000CD510000}"/>
    <cellStyle name="Normal 11 8 9 2 3" xfId="7925" xr:uid="{00000000-0005-0000-0000-0000CE510000}"/>
    <cellStyle name="Normal 11 8 9 3" xfId="7926" xr:uid="{00000000-0005-0000-0000-0000CF510000}"/>
    <cellStyle name="Normal 11 8 9 3 2" xfId="7927" xr:uid="{00000000-0005-0000-0000-0000D0510000}"/>
    <cellStyle name="Normal 11 8 9 4" xfId="7928" xr:uid="{00000000-0005-0000-0000-0000D1510000}"/>
    <cellStyle name="Normal 11 9" xfId="108" xr:uid="{00000000-0005-0000-0000-0000D2510000}"/>
    <cellStyle name="Normal 11 9 10" xfId="7929" xr:uid="{00000000-0005-0000-0000-0000D3510000}"/>
    <cellStyle name="Normal 11 9 10 2" xfId="7930" xr:uid="{00000000-0005-0000-0000-0000D4510000}"/>
    <cellStyle name="Normal 11 9 10 2 2" xfId="7931" xr:uid="{00000000-0005-0000-0000-0000D5510000}"/>
    <cellStyle name="Normal 11 9 10 2 2 2" xfId="7932" xr:uid="{00000000-0005-0000-0000-0000D6510000}"/>
    <cellStyle name="Normal 11 9 10 2 3" xfId="7933" xr:uid="{00000000-0005-0000-0000-0000D7510000}"/>
    <cellStyle name="Normal 11 9 10 3" xfId="7934" xr:uid="{00000000-0005-0000-0000-0000D8510000}"/>
    <cellStyle name="Normal 11 9 10 3 2" xfId="7935" xr:uid="{00000000-0005-0000-0000-0000D9510000}"/>
    <cellStyle name="Normal 11 9 10 4" xfId="7936" xr:uid="{00000000-0005-0000-0000-0000DA510000}"/>
    <cellStyle name="Normal 11 9 11" xfId="7937" xr:uid="{00000000-0005-0000-0000-0000DB510000}"/>
    <cellStyle name="Normal 11 9 11 2" xfId="7938" xr:uid="{00000000-0005-0000-0000-0000DC510000}"/>
    <cellStyle name="Normal 11 9 11 2 2" xfId="7939" xr:uid="{00000000-0005-0000-0000-0000DD510000}"/>
    <cellStyle name="Normal 11 9 11 2 2 2" xfId="7940" xr:uid="{00000000-0005-0000-0000-0000DE510000}"/>
    <cellStyle name="Normal 11 9 11 2 3" xfId="7941" xr:uid="{00000000-0005-0000-0000-0000DF510000}"/>
    <cellStyle name="Normal 11 9 11 3" xfId="7942" xr:uid="{00000000-0005-0000-0000-0000E0510000}"/>
    <cellStyle name="Normal 11 9 11 3 2" xfId="7943" xr:uid="{00000000-0005-0000-0000-0000E1510000}"/>
    <cellStyle name="Normal 11 9 11 4" xfId="7944" xr:uid="{00000000-0005-0000-0000-0000E2510000}"/>
    <cellStyle name="Normal 11 9 12" xfId="7945" xr:uid="{00000000-0005-0000-0000-0000E3510000}"/>
    <cellStyle name="Normal 11 9 12 2" xfId="7946" xr:uid="{00000000-0005-0000-0000-0000E4510000}"/>
    <cellStyle name="Normal 11 9 12 2 2" xfId="7947" xr:uid="{00000000-0005-0000-0000-0000E5510000}"/>
    <cellStyle name="Normal 11 9 12 2 2 2" xfId="7948" xr:uid="{00000000-0005-0000-0000-0000E6510000}"/>
    <cellStyle name="Normal 11 9 12 2 3" xfId="7949" xr:uid="{00000000-0005-0000-0000-0000E7510000}"/>
    <cellStyle name="Normal 11 9 12 3" xfId="7950" xr:uid="{00000000-0005-0000-0000-0000E8510000}"/>
    <cellStyle name="Normal 11 9 12 3 2" xfId="7951" xr:uid="{00000000-0005-0000-0000-0000E9510000}"/>
    <cellStyle name="Normal 11 9 12 4" xfId="7952" xr:uid="{00000000-0005-0000-0000-0000EA510000}"/>
    <cellStyle name="Normal 11 9 13" xfId="7953" xr:uid="{00000000-0005-0000-0000-0000EB510000}"/>
    <cellStyle name="Normal 11 9 13 2" xfId="7954" xr:uid="{00000000-0005-0000-0000-0000EC510000}"/>
    <cellStyle name="Normal 11 9 13 2 2" xfId="7955" xr:uid="{00000000-0005-0000-0000-0000ED510000}"/>
    <cellStyle name="Normal 11 9 13 2 2 2" xfId="7956" xr:uid="{00000000-0005-0000-0000-0000EE510000}"/>
    <cellStyle name="Normal 11 9 13 2 3" xfId="7957" xr:uid="{00000000-0005-0000-0000-0000EF510000}"/>
    <cellStyle name="Normal 11 9 13 3" xfId="7958" xr:uid="{00000000-0005-0000-0000-0000F0510000}"/>
    <cellStyle name="Normal 11 9 13 3 2" xfId="7959" xr:uid="{00000000-0005-0000-0000-0000F1510000}"/>
    <cellStyle name="Normal 11 9 13 4" xfId="7960" xr:uid="{00000000-0005-0000-0000-0000F2510000}"/>
    <cellStyle name="Normal 11 9 14" xfId="7961" xr:uid="{00000000-0005-0000-0000-0000F3510000}"/>
    <cellStyle name="Normal 11 9 14 2" xfId="7962" xr:uid="{00000000-0005-0000-0000-0000F4510000}"/>
    <cellStyle name="Normal 11 9 14 2 2" xfId="7963" xr:uid="{00000000-0005-0000-0000-0000F5510000}"/>
    <cellStyle name="Normal 11 9 14 2 2 2" xfId="7964" xr:uid="{00000000-0005-0000-0000-0000F6510000}"/>
    <cellStyle name="Normal 11 9 14 2 3" xfId="7965" xr:uid="{00000000-0005-0000-0000-0000F7510000}"/>
    <cellStyle name="Normal 11 9 14 3" xfId="7966" xr:uid="{00000000-0005-0000-0000-0000F8510000}"/>
    <cellStyle name="Normal 11 9 14 3 2" xfId="7967" xr:uid="{00000000-0005-0000-0000-0000F9510000}"/>
    <cellStyle name="Normal 11 9 14 4" xfId="7968" xr:uid="{00000000-0005-0000-0000-0000FA510000}"/>
    <cellStyle name="Normal 11 9 15" xfId="7969" xr:uid="{00000000-0005-0000-0000-0000FB510000}"/>
    <cellStyle name="Normal 11 9 15 2" xfId="7970" xr:uid="{00000000-0005-0000-0000-0000FC510000}"/>
    <cellStyle name="Normal 11 9 15 2 2" xfId="7971" xr:uid="{00000000-0005-0000-0000-0000FD510000}"/>
    <cellStyle name="Normal 11 9 15 2 2 2" xfId="7972" xr:uid="{00000000-0005-0000-0000-0000FE510000}"/>
    <cellStyle name="Normal 11 9 15 2 3" xfId="7973" xr:uid="{00000000-0005-0000-0000-0000FF510000}"/>
    <cellStyle name="Normal 11 9 15 3" xfId="7974" xr:uid="{00000000-0005-0000-0000-000000520000}"/>
    <cellStyle name="Normal 11 9 15 3 2" xfId="7975" xr:uid="{00000000-0005-0000-0000-000001520000}"/>
    <cellStyle name="Normal 11 9 15 4" xfId="7976" xr:uid="{00000000-0005-0000-0000-000002520000}"/>
    <cellStyle name="Normal 11 9 16" xfId="7977" xr:uid="{00000000-0005-0000-0000-000003520000}"/>
    <cellStyle name="Normal 11 9 16 2" xfId="7978" xr:uid="{00000000-0005-0000-0000-000004520000}"/>
    <cellStyle name="Normal 11 9 16 2 2" xfId="7979" xr:uid="{00000000-0005-0000-0000-000005520000}"/>
    <cellStyle name="Normal 11 9 16 2 2 2" xfId="7980" xr:uid="{00000000-0005-0000-0000-000006520000}"/>
    <cellStyle name="Normal 11 9 16 2 3" xfId="7981" xr:uid="{00000000-0005-0000-0000-000007520000}"/>
    <cellStyle name="Normal 11 9 16 3" xfId="7982" xr:uid="{00000000-0005-0000-0000-000008520000}"/>
    <cellStyle name="Normal 11 9 16 3 2" xfId="7983" xr:uid="{00000000-0005-0000-0000-000009520000}"/>
    <cellStyle name="Normal 11 9 16 4" xfId="7984" xr:uid="{00000000-0005-0000-0000-00000A520000}"/>
    <cellStyle name="Normal 11 9 17" xfId="7985" xr:uid="{00000000-0005-0000-0000-00000B520000}"/>
    <cellStyle name="Normal 11 9 17 2" xfId="7986" xr:uid="{00000000-0005-0000-0000-00000C520000}"/>
    <cellStyle name="Normal 11 9 17 2 2" xfId="7987" xr:uid="{00000000-0005-0000-0000-00000D520000}"/>
    <cellStyle name="Normal 11 9 17 2 2 2" xfId="7988" xr:uid="{00000000-0005-0000-0000-00000E520000}"/>
    <cellStyle name="Normal 11 9 17 2 3" xfId="7989" xr:uid="{00000000-0005-0000-0000-00000F520000}"/>
    <cellStyle name="Normal 11 9 17 3" xfId="7990" xr:uid="{00000000-0005-0000-0000-000010520000}"/>
    <cellStyle name="Normal 11 9 17 3 2" xfId="7991" xr:uid="{00000000-0005-0000-0000-000011520000}"/>
    <cellStyle name="Normal 11 9 17 4" xfId="7992" xr:uid="{00000000-0005-0000-0000-000012520000}"/>
    <cellStyle name="Normal 11 9 18" xfId="7993" xr:uid="{00000000-0005-0000-0000-000013520000}"/>
    <cellStyle name="Normal 11 9 18 2" xfId="7994" xr:uid="{00000000-0005-0000-0000-000014520000}"/>
    <cellStyle name="Normal 11 9 18 2 2" xfId="7995" xr:uid="{00000000-0005-0000-0000-000015520000}"/>
    <cellStyle name="Normal 11 9 18 2 2 2" xfId="7996" xr:uid="{00000000-0005-0000-0000-000016520000}"/>
    <cellStyle name="Normal 11 9 18 2 3" xfId="7997" xr:uid="{00000000-0005-0000-0000-000017520000}"/>
    <cellStyle name="Normal 11 9 18 3" xfId="7998" xr:uid="{00000000-0005-0000-0000-000018520000}"/>
    <cellStyle name="Normal 11 9 18 3 2" xfId="7999" xr:uid="{00000000-0005-0000-0000-000019520000}"/>
    <cellStyle name="Normal 11 9 18 4" xfId="8000" xr:uid="{00000000-0005-0000-0000-00001A520000}"/>
    <cellStyle name="Normal 11 9 19" xfId="8001" xr:uid="{00000000-0005-0000-0000-00001B520000}"/>
    <cellStyle name="Normal 11 9 19 2" xfId="8002" xr:uid="{00000000-0005-0000-0000-00001C520000}"/>
    <cellStyle name="Normal 11 9 19 2 2" xfId="8003" xr:uid="{00000000-0005-0000-0000-00001D520000}"/>
    <cellStyle name="Normal 11 9 19 2 2 2" xfId="8004" xr:uid="{00000000-0005-0000-0000-00001E520000}"/>
    <cellStyle name="Normal 11 9 19 2 3" xfId="8005" xr:uid="{00000000-0005-0000-0000-00001F520000}"/>
    <cellStyle name="Normal 11 9 19 3" xfId="8006" xr:uid="{00000000-0005-0000-0000-000020520000}"/>
    <cellStyle name="Normal 11 9 19 3 2" xfId="8007" xr:uid="{00000000-0005-0000-0000-000021520000}"/>
    <cellStyle name="Normal 11 9 19 4" xfId="8008" xr:uid="{00000000-0005-0000-0000-000022520000}"/>
    <cellStyle name="Normal 11 9 2" xfId="8009" xr:uid="{00000000-0005-0000-0000-000023520000}"/>
    <cellStyle name="Normal 11 9 2 10" xfId="8010" xr:uid="{00000000-0005-0000-0000-000024520000}"/>
    <cellStyle name="Normal 11 9 2 10 2" xfId="8011" xr:uid="{00000000-0005-0000-0000-000025520000}"/>
    <cellStyle name="Normal 11 9 2 10 2 2" xfId="8012" xr:uid="{00000000-0005-0000-0000-000026520000}"/>
    <cellStyle name="Normal 11 9 2 10 2 2 2" xfId="8013" xr:uid="{00000000-0005-0000-0000-000027520000}"/>
    <cellStyle name="Normal 11 9 2 10 2 3" xfId="8014" xr:uid="{00000000-0005-0000-0000-000028520000}"/>
    <cellStyle name="Normal 11 9 2 10 3" xfId="8015" xr:uid="{00000000-0005-0000-0000-000029520000}"/>
    <cellStyle name="Normal 11 9 2 10 3 2" xfId="8016" xr:uid="{00000000-0005-0000-0000-00002A520000}"/>
    <cellStyle name="Normal 11 9 2 10 4" xfId="8017" xr:uid="{00000000-0005-0000-0000-00002B520000}"/>
    <cellStyle name="Normal 11 9 2 11" xfId="8018" xr:uid="{00000000-0005-0000-0000-00002C520000}"/>
    <cellStyle name="Normal 11 9 2 11 2" xfId="8019" xr:uid="{00000000-0005-0000-0000-00002D520000}"/>
    <cellStyle name="Normal 11 9 2 11 2 2" xfId="8020" xr:uid="{00000000-0005-0000-0000-00002E520000}"/>
    <cellStyle name="Normal 11 9 2 11 2 2 2" xfId="8021" xr:uid="{00000000-0005-0000-0000-00002F520000}"/>
    <cellStyle name="Normal 11 9 2 11 2 3" xfId="8022" xr:uid="{00000000-0005-0000-0000-000030520000}"/>
    <cellStyle name="Normal 11 9 2 11 3" xfId="8023" xr:uid="{00000000-0005-0000-0000-000031520000}"/>
    <cellStyle name="Normal 11 9 2 11 3 2" xfId="8024" xr:uid="{00000000-0005-0000-0000-000032520000}"/>
    <cellStyle name="Normal 11 9 2 11 4" xfId="8025" xr:uid="{00000000-0005-0000-0000-000033520000}"/>
    <cellStyle name="Normal 11 9 2 12" xfId="8026" xr:uid="{00000000-0005-0000-0000-000034520000}"/>
    <cellStyle name="Normal 11 9 2 12 2" xfId="8027" xr:uid="{00000000-0005-0000-0000-000035520000}"/>
    <cellStyle name="Normal 11 9 2 12 2 2" xfId="8028" xr:uid="{00000000-0005-0000-0000-000036520000}"/>
    <cellStyle name="Normal 11 9 2 12 2 2 2" xfId="8029" xr:uid="{00000000-0005-0000-0000-000037520000}"/>
    <cellStyle name="Normal 11 9 2 12 2 3" xfId="8030" xr:uid="{00000000-0005-0000-0000-000038520000}"/>
    <cellStyle name="Normal 11 9 2 12 3" xfId="8031" xr:uid="{00000000-0005-0000-0000-000039520000}"/>
    <cellStyle name="Normal 11 9 2 12 3 2" xfId="8032" xr:uid="{00000000-0005-0000-0000-00003A520000}"/>
    <cellStyle name="Normal 11 9 2 12 4" xfId="8033" xr:uid="{00000000-0005-0000-0000-00003B520000}"/>
    <cellStyle name="Normal 11 9 2 13" xfId="8034" xr:uid="{00000000-0005-0000-0000-00003C520000}"/>
    <cellStyle name="Normal 11 9 2 13 2" xfId="8035" xr:uid="{00000000-0005-0000-0000-00003D520000}"/>
    <cellStyle name="Normal 11 9 2 13 2 2" xfId="8036" xr:uid="{00000000-0005-0000-0000-00003E520000}"/>
    <cellStyle name="Normal 11 9 2 13 2 2 2" xfId="8037" xr:uid="{00000000-0005-0000-0000-00003F520000}"/>
    <cellStyle name="Normal 11 9 2 13 2 3" xfId="8038" xr:uid="{00000000-0005-0000-0000-000040520000}"/>
    <cellStyle name="Normal 11 9 2 13 3" xfId="8039" xr:uid="{00000000-0005-0000-0000-000041520000}"/>
    <cellStyle name="Normal 11 9 2 13 3 2" xfId="8040" xr:uid="{00000000-0005-0000-0000-000042520000}"/>
    <cellStyle name="Normal 11 9 2 13 4" xfId="8041" xr:uid="{00000000-0005-0000-0000-000043520000}"/>
    <cellStyle name="Normal 11 9 2 14" xfId="8042" xr:uid="{00000000-0005-0000-0000-000044520000}"/>
    <cellStyle name="Normal 11 9 2 14 2" xfId="8043" xr:uid="{00000000-0005-0000-0000-000045520000}"/>
    <cellStyle name="Normal 11 9 2 14 2 2" xfId="8044" xr:uid="{00000000-0005-0000-0000-000046520000}"/>
    <cellStyle name="Normal 11 9 2 14 2 2 2" xfId="8045" xr:uid="{00000000-0005-0000-0000-000047520000}"/>
    <cellStyle name="Normal 11 9 2 14 2 3" xfId="8046" xr:uid="{00000000-0005-0000-0000-000048520000}"/>
    <cellStyle name="Normal 11 9 2 14 3" xfId="8047" xr:uid="{00000000-0005-0000-0000-000049520000}"/>
    <cellStyle name="Normal 11 9 2 14 3 2" xfId="8048" xr:uid="{00000000-0005-0000-0000-00004A520000}"/>
    <cellStyle name="Normal 11 9 2 14 4" xfId="8049" xr:uid="{00000000-0005-0000-0000-00004B520000}"/>
    <cellStyle name="Normal 11 9 2 15" xfId="8050" xr:uid="{00000000-0005-0000-0000-00004C520000}"/>
    <cellStyle name="Normal 11 9 2 15 2" xfId="8051" xr:uid="{00000000-0005-0000-0000-00004D520000}"/>
    <cellStyle name="Normal 11 9 2 15 2 2" xfId="8052" xr:uid="{00000000-0005-0000-0000-00004E520000}"/>
    <cellStyle name="Normal 11 9 2 15 3" xfId="8053" xr:uid="{00000000-0005-0000-0000-00004F520000}"/>
    <cellStyle name="Normal 11 9 2 16" xfId="8054" xr:uid="{00000000-0005-0000-0000-000050520000}"/>
    <cellStyle name="Normal 11 9 2 16 2" xfId="8055" xr:uid="{00000000-0005-0000-0000-000051520000}"/>
    <cellStyle name="Normal 11 9 2 16 2 2" xfId="8056" xr:uid="{00000000-0005-0000-0000-000052520000}"/>
    <cellStyle name="Normal 11 9 2 16 3" xfId="8057" xr:uid="{00000000-0005-0000-0000-000053520000}"/>
    <cellStyle name="Normal 11 9 2 17" xfId="8058" xr:uid="{00000000-0005-0000-0000-000054520000}"/>
    <cellStyle name="Normal 11 9 2 17 2" xfId="8059" xr:uid="{00000000-0005-0000-0000-000055520000}"/>
    <cellStyle name="Normal 11 9 2 17 2 2" xfId="8060" xr:uid="{00000000-0005-0000-0000-000056520000}"/>
    <cellStyle name="Normal 11 9 2 17 3" xfId="8061" xr:uid="{00000000-0005-0000-0000-000057520000}"/>
    <cellStyle name="Normal 11 9 2 18" xfId="8062" xr:uid="{00000000-0005-0000-0000-000058520000}"/>
    <cellStyle name="Normal 11 9 2 18 2" xfId="8063" xr:uid="{00000000-0005-0000-0000-000059520000}"/>
    <cellStyle name="Normal 11 9 2 18 2 2" xfId="8064" xr:uid="{00000000-0005-0000-0000-00005A520000}"/>
    <cellStyle name="Normal 11 9 2 18 3" xfId="8065" xr:uid="{00000000-0005-0000-0000-00005B520000}"/>
    <cellStyle name="Normal 11 9 2 19" xfId="8066" xr:uid="{00000000-0005-0000-0000-00005C520000}"/>
    <cellStyle name="Normal 11 9 2 19 2" xfId="8067" xr:uid="{00000000-0005-0000-0000-00005D520000}"/>
    <cellStyle name="Normal 11 9 2 2" xfId="8068" xr:uid="{00000000-0005-0000-0000-00005E520000}"/>
    <cellStyle name="Normal 11 9 2 2 2" xfId="8069" xr:uid="{00000000-0005-0000-0000-00005F520000}"/>
    <cellStyle name="Normal 11 9 2 2 2 2" xfId="8070" xr:uid="{00000000-0005-0000-0000-000060520000}"/>
    <cellStyle name="Normal 11 9 2 2 2 2 2" xfId="8071" xr:uid="{00000000-0005-0000-0000-000061520000}"/>
    <cellStyle name="Normal 11 9 2 2 2 3" xfId="8072" xr:uid="{00000000-0005-0000-0000-000062520000}"/>
    <cellStyle name="Normal 11 9 2 2 3" xfId="8073" xr:uid="{00000000-0005-0000-0000-000063520000}"/>
    <cellStyle name="Normal 11 9 2 2 3 2" xfId="8074" xr:uid="{00000000-0005-0000-0000-000064520000}"/>
    <cellStyle name="Normal 11 9 2 2 4" xfId="8075" xr:uid="{00000000-0005-0000-0000-000065520000}"/>
    <cellStyle name="Normal 11 9 2 20" xfId="8076" xr:uid="{00000000-0005-0000-0000-000066520000}"/>
    <cellStyle name="Normal 11 9 2 3" xfId="8077" xr:uid="{00000000-0005-0000-0000-000067520000}"/>
    <cellStyle name="Normal 11 9 2 3 2" xfId="8078" xr:uid="{00000000-0005-0000-0000-000068520000}"/>
    <cellStyle name="Normal 11 9 2 3 2 2" xfId="8079" xr:uid="{00000000-0005-0000-0000-000069520000}"/>
    <cellStyle name="Normal 11 9 2 3 2 2 2" xfId="8080" xr:uid="{00000000-0005-0000-0000-00006A520000}"/>
    <cellStyle name="Normal 11 9 2 3 2 3" xfId="8081" xr:uid="{00000000-0005-0000-0000-00006B520000}"/>
    <cellStyle name="Normal 11 9 2 3 3" xfId="8082" xr:uid="{00000000-0005-0000-0000-00006C520000}"/>
    <cellStyle name="Normal 11 9 2 3 3 2" xfId="8083" xr:uid="{00000000-0005-0000-0000-00006D520000}"/>
    <cellStyle name="Normal 11 9 2 3 4" xfId="8084" xr:uid="{00000000-0005-0000-0000-00006E520000}"/>
    <cellStyle name="Normal 11 9 2 4" xfId="8085" xr:uid="{00000000-0005-0000-0000-00006F520000}"/>
    <cellStyle name="Normal 11 9 2 4 2" xfId="8086" xr:uid="{00000000-0005-0000-0000-000070520000}"/>
    <cellStyle name="Normal 11 9 2 4 2 2" xfId="8087" xr:uid="{00000000-0005-0000-0000-000071520000}"/>
    <cellStyle name="Normal 11 9 2 4 2 2 2" xfId="8088" xr:uid="{00000000-0005-0000-0000-000072520000}"/>
    <cellStyle name="Normal 11 9 2 4 2 3" xfId="8089" xr:uid="{00000000-0005-0000-0000-000073520000}"/>
    <cellStyle name="Normal 11 9 2 4 3" xfId="8090" xr:uid="{00000000-0005-0000-0000-000074520000}"/>
    <cellStyle name="Normal 11 9 2 4 3 2" xfId="8091" xr:uid="{00000000-0005-0000-0000-000075520000}"/>
    <cellStyle name="Normal 11 9 2 4 4" xfId="8092" xr:uid="{00000000-0005-0000-0000-000076520000}"/>
    <cellStyle name="Normal 11 9 2 5" xfId="8093" xr:uid="{00000000-0005-0000-0000-000077520000}"/>
    <cellStyle name="Normal 11 9 2 5 2" xfId="8094" xr:uid="{00000000-0005-0000-0000-000078520000}"/>
    <cellStyle name="Normal 11 9 2 5 2 2" xfId="8095" xr:uid="{00000000-0005-0000-0000-000079520000}"/>
    <cellStyle name="Normal 11 9 2 5 2 2 2" xfId="8096" xr:uid="{00000000-0005-0000-0000-00007A520000}"/>
    <cellStyle name="Normal 11 9 2 5 2 3" xfId="8097" xr:uid="{00000000-0005-0000-0000-00007B520000}"/>
    <cellStyle name="Normal 11 9 2 5 3" xfId="8098" xr:uid="{00000000-0005-0000-0000-00007C520000}"/>
    <cellStyle name="Normal 11 9 2 5 3 2" xfId="8099" xr:uid="{00000000-0005-0000-0000-00007D520000}"/>
    <cellStyle name="Normal 11 9 2 5 4" xfId="8100" xr:uid="{00000000-0005-0000-0000-00007E520000}"/>
    <cellStyle name="Normal 11 9 2 6" xfId="8101" xr:uid="{00000000-0005-0000-0000-00007F520000}"/>
    <cellStyle name="Normal 11 9 2 6 2" xfId="8102" xr:uid="{00000000-0005-0000-0000-000080520000}"/>
    <cellStyle name="Normal 11 9 2 6 2 2" xfId="8103" xr:uid="{00000000-0005-0000-0000-000081520000}"/>
    <cellStyle name="Normal 11 9 2 6 2 2 2" xfId="8104" xr:uid="{00000000-0005-0000-0000-000082520000}"/>
    <cellStyle name="Normal 11 9 2 6 2 3" xfId="8105" xr:uid="{00000000-0005-0000-0000-000083520000}"/>
    <cellStyle name="Normal 11 9 2 6 3" xfId="8106" xr:uid="{00000000-0005-0000-0000-000084520000}"/>
    <cellStyle name="Normal 11 9 2 6 3 2" xfId="8107" xr:uid="{00000000-0005-0000-0000-000085520000}"/>
    <cellStyle name="Normal 11 9 2 6 4" xfId="8108" xr:uid="{00000000-0005-0000-0000-000086520000}"/>
    <cellStyle name="Normal 11 9 2 7" xfId="8109" xr:uid="{00000000-0005-0000-0000-000087520000}"/>
    <cellStyle name="Normal 11 9 2 7 2" xfId="8110" xr:uid="{00000000-0005-0000-0000-000088520000}"/>
    <cellStyle name="Normal 11 9 2 7 2 2" xfId="8111" xr:uid="{00000000-0005-0000-0000-000089520000}"/>
    <cellStyle name="Normal 11 9 2 7 2 2 2" xfId="8112" xr:uid="{00000000-0005-0000-0000-00008A520000}"/>
    <cellStyle name="Normal 11 9 2 7 2 3" xfId="8113" xr:uid="{00000000-0005-0000-0000-00008B520000}"/>
    <cellStyle name="Normal 11 9 2 7 3" xfId="8114" xr:uid="{00000000-0005-0000-0000-00008C520000}"/>
    <cellStyle name="Normal 11 9 2 7 3 2" xfId="8115" xr:uid="{00000000-0005-0000-0000-00008D520000}"/>
    <cellStyle name="Normal 11 9 2 7 4" xfId="8116" xr:uid="{00000000-0005-0000-0000-00008E520000}"/>
    <cellStyle name="Normal 11 9 2 8" xfId="8117" xr:uid="{00000000-0005-0000-0000-00008F520000}"/>
    <cellStyle name="Normal 11 9 2 8 2" xfId="8118" xr:uid="{00000000-0005-0000-0000-000090520000}"/>
    <cellStyle name="Normal 11 9 2 8 2 2" xfId="8119" xr:uid="{00000000-0005-0000-0000-000091520000}"/>
    <cellStyle name="Normal 11 9 2 8 2 2 2" xfId="8120" xr:uid="{00000000-0005-0000-0000-000092520000}"/>
    <cellStyle name="Normal 11 9 2 8 2 3" xfId="8121" xr:uid="{00000000-0005-0000-0000-000093520000}"/>
    <cellStyle name="Normal 11 9 2 8 3" xfId="8122" xr:uid="{00000000-0005-0000-0000-000094520000}"/>
    <cellStyle name="Normal 11 9 2 8 3 2" xfId="8123" xr:uid="{00000000-0005-0000-0000-000095520000}"/>
    <cellStyle name="Normal 11 9 2 8 4" xfId="8124" xr:uid="{00000000-0005-0000-0000-000096520000}"/>
    <cellStyle name="Normal 11 9 2 9" xfId="8125" xr:uid="{00000000-0005-0000-0000-000097520000}"/>
    <cellStyle name="Normal 11 9 2 9 2" xfId="8126" xr:uid="{00000000-0005-0000-0000-000098520000}"/>
    <cellStyle name="Normal 11 9 2 9 2 2" xfId="8127" xr:uid="{00000000-0005-0000-0000-000099520000}"/>
    <cellStyle name="Normal 11 9 2 9 2 2 2" xfId="8128" xr:uid="{00000000-0005-0000-0000-00009A520000}"/>
    <cellStyle name="Normal 11 9 2 9 2 3" xfId="8129" xr:uid="{00000000-0005-0000-0000-00009B520000}"/>
    <cellStyle name="Normal 11 9 2 9 3" xfId="8130" xr:uid="{00000000-0005-0000-0000-00009C520000}"/>
    <cellStyle name="Normal 11 9 2 9 3 2" xfId="8131" xr:uid="{00000000-0005-0000-0000-00009D520000}"/>
    <cellStyle name="Normal 11 9 2 9 4" xfId="8132" xr:uid="{00000000-0005-0000-0000-00009E520000}"/>
    <cellStyle name="Normal 11 9 20" xfId="8133" xr:uid="{00000000-0005-0000-0000-00009F520000}"/>
    <cellStyle name="Normal 11 9 20 2" xfId="8134" xr:uid="{00000000-0005-0000-0000-0000A0520000}"/>
    <cellStyle name="Normal 11 9 20 2 2" xfId="8135" xr:uid="{00000000-0005-0000-0000-0000A1520000}"/>
    <cellStyle name="Normal 11 9 20 3" xfId="8136" xr:uid="{00000000-0005-0000-0000-0000A2520000}"/>
    <cellStyle name="Normal 11 9 21" xfId="8137" xr:uid="{00000000-0005-0000-0000-0000A3520000}"/>
    <cellStyle name="Normal 11 9 21 2" xfId="8138" xr:uid="{00000000-0005-0000-0000-0000A4520000}"/>
    <cellStyle name="Normal 11 9 21 2 2" xfId="8139" xr:uid="{00000000-0005-0000-0000-0000A5520000}"/>
    <cellStyle name="Normal 11 9 21 3" xfId="8140" xr:uid="{00000000-0005-0000-0000-0000A6520000}"/>
    <cellStyle name="Normal 11 9 22" xfId="8141" xr:uid="{00000000-0005-0000-0000-0000A7520000}"/>
    <cellStyle name="Normal 11 9 22 2" xfId="8142" xr:uid="{00000000-0005-0000-0000-0000A8520000}"/>
    <cellStyle name="Normal 11 9 22 2 2" xfId="8143" xr:uid="{00000000-0005-0000-0000-0000A9520000}"/>
    <cellStyle name="Normal 11 9 22 3" xfId="8144" xr:uid="{00000000-0005-0000-0000-0000AA520000}"/>
    <cellStyle name="Normal 11 9 23" xfId="8145" xr:uid="{00000000-0005-0000-0000-0000AB520000}"/>
    <cellStyle name="Normal 11 9 23 2" xfId="8146" xr:uid="{00000000-0005-0000-0000-0000AC520000}"/>
    <cellStyle name="Normal 11 9 23 2 2" xfId="8147" xr:uid="{00000000-0005-0000-0000-0000AD520000}"/>
    <cellStyle name="Normal 11 9 23 3" xfId="8148" xr:uid="{00000000-0005-0000-0000-0000AE520000}"/>
    <cellStyle name="Normal 11 9 24" xfId="8149" xr:uid="{00000000-0005-0000-0000-0000AF520000}"/>
    <cellStyle name="Normal 11 9 24 2" xfId="8150" xr:uid="{00000000-0005-0000-0000-0000B0520000}"/>
    <cellStyle name="Normal 11 9 25" xfId="8151" xr:uid="{00000000-0005-0000-0000-0000B1520000}"/>
    <cellStyle name="Normal 11 9 25 2" xfId="8152" xr:uid="{00000000-0005-0000-0000-0000B2520000}"/>
    <cellStyle name="Normal 11 9 26" xfId="8153" xr:uid="{00000000-0005-0000-0000-0000B3520000}"/>
    <cellStyle name="Normal 11 9 26 2" xfId="8154" xr:uid="{00000000-0005-0000-0000-0000B4520000}"/>
    <cellStyle name="Normal 11 9 27" xfId="8155" xr:uid="{00000000-0005-0000-0000-0000B5520000}"/>
    <cellStyle name="Normal 11 9 27 2" xfId="8156" xr:uid="{00000000-0005-0000-0000-0000B6520000}"/>
    <cellStyle name="Normal 11 9 28" xfId="8157" xr:uid="{00000000-0005-0000-0000-0000B7520000}"/>
    <cellStyle name="Normal 11 9 28 2" xfId="8158" xr:uid="{00000000-0005-0000-0000-0000B8520000}"/>
    <cellStyle name="Normal 11 9 29" xfId="8159" xr:uid="{00000000-0005-0000-0000-0000B9520000}"/>
    <cellStyle name="Normal 11 9 29 2" xfId="8160" xr:uid="{00000000-0005-0000-0000-0000BA520000}"/>
    <cellStyle name="Normal 11 9 3" xfId="8161" xr:uid="{00000000-0005-0000-0000-0000BB520000}"/>
    <cellStyle name="Normal 11 9 3 2" xfId="8162" xr:uid="{00000000-0005-0000-0000-0000BC520000}"/>
    <cellStyle name="Normal 11 9 3 2 2" xfId="8163" xr:uid="{00000000-0005-0000-0000-0000BD520000}"/>
    <cellStyle name="Normal 11 9 3 2 2 2" xfId="8164" xr:uid="{00000000-0005-0000-0000-0000BE520000}"/>
    <cellStyle name="Normal 11 9 3 2 3" xfId="8165" xr:uid="{00000000-0005-0000-0000-0000BF520000}"/>
    <cellStyle name="Normal 11 9 3 3" xfId="8166" xr:uid="{00000000-0005-0000-0000-0000C0520000}"/>
    <cellStyle name="Normal 11 9 3 3 2" xfId="8167" xr:uid="{00000000-0005-0000-0000-0000C1520000}"/>
    <cellStyle name="Normal 11 9 3 4" xfId="8168" xr:uid="{00000000-0005-0000-0000-0000C2520000}"/>
    <cellStyle name="Normal 11 9 30" xfId="8169" xr:uid="{00000000-0005-0000-0000-0000C3520000}"/>
    <cellStyle name="Normal 11 9 31" xfId="8170" xr:uid="{00000000-0005-0000-0000-0000C4520000}"/>
    <cellStyle name="Normal 11 9 32" xfId="8171" xr:uid="{00000000-0005-0000-0000-0000C5520000}"/>
    <cellStyle name="Normal 11 9 33" xfId="8172" xr:uid="{00000000-0005-0000-0000-0000C6520000}"/>
    <cellStyle name="Normal 11 9 34" xfId="8173" xr:uid="{00000000-0005-0000-0000-0000C7520000}"/>
    <cellStyle name="Normal 11 9 35" xfId="8174" xr:uid="{00000000-0005-0000-0000-0000C8520000}"/>
    <cellStyle name="Normal 11 9 36" xfId="8175" xr:uid="{00000000-0005-0000-0000-0000C9520000}"/>
    <cellStyle name="Normal 11 9 37" xfId="8176" xr:uid="{00000000-0005-0000-0000-0000CA520000}"/>
    <cellStyle name="Normal 11 9 38" xfId="8177" xr:uid="{00000000-0005-0000-0000-0000CB520000}"/>
    <cellStyle name="Normal 11 9 39" xfId="8178" xr:uid="{00000000-0005-0000-0000-0000CC520000}"/>
    <cellStyle name="Normal 11 9 4" xfId="8179" xr:uid="{00000000-0005-0000-0000-0000CD520000}"/>
    <cellStyle name="Normal 11 9 4 2" xfId="8180" xr:uid="{00000000-0005-0000-0000-0000CE520000}"/>
    <cellStyle name="Normal 11 9 4 2 2" xfId="8181" xr:uid="{00000000-0005-0000-0000-0000CF520000}"/>
    <cellStyle name="Normal 11 9 4 2 2 2" xfId="8182" xr:uid="{00000000-0005-0000-0000-0000D0520000}"/>
    <cellStyle name="Normal 11 9 4 2 3" xfId="8183" xr:uid="{00000000-0005-0000-0000-0000D1520000}"/>
    <cellStyle name="Normal 11 9 4 3" xfId="8184" xr:uid="{00000000-0005-0000-0000-0000D2520000}"/>
    <cellStyle name="Normal 11 9 4 3 2" xfId="8185" xr:uid="{00000000-0005-0000-0000-0000D3520000}"/>
    <cellStyle name="Normal 11 9 4 4" xfId="8186" xr:uid="{00000000-0005-0000-0000-0000D4520000}"/>
    <cellStyle name="Normal 11 9 40" xfId="8187" xr:uid="{00000000-0005-0000-0000-0000D5520000}"/>
    <cellStyle name="Normal 11 9 41" xfId="8188" xr:uid="{00000000-0005-0000-0000-0000D6520000}"/>
    <cellStyle name="Normal 11 9 5" xfId="8189" xr:uid="{00000000-0005-0000-0000-0000D7520000}"/>
    <cellStyle name="Normal 11 9 5 2" xfId="8190" xr:uid="{00000000-0005-0000-0000-0000D8520000}"/>
    <cellStyle name="Normal 11 9 5 2 2" xfId="8191" xr:uid="{00000000-0005-0000-0000-0000D9520000}"/>
    <cellStyle name="Normal 11 9 5 2 2 2" xfId="8192" xr:uid="{00000000-0005-0000-0000-0000DA520000}"/>
    <cellStyle name="Normal 11 9 5 2 3" xfId="8193" xr:uid="{00000000-0005-0000-0000-0000DB520000}"/>
    <cellStyle name="Normal 11 9 5 3" xfId="8194" xr:uid="{00000000-0005-0000-0000-0000DC520000}"/>
    <cellStyle name="Normal 11 9 5 3 2" xfId="8195" xr:uid="{00000000-0005-0000-0000-0000DD520000}"/>
    <cellStyle name="Normal 11 9 5 4" xfId="8196" xr:uid="{00000000-0005-0000-0000-0000DE520000}"/>
    <cellStyle name="Normal 11 9 6" xfId="8197" xr:uid="{00000000-0005-0000-0000-0000DF520000}"/>
    <cellStyle name="Normal 11 9 6 2" xfId="8198" xr:uid="{00000000-0005-0000-0000-0000E0520000}"/>
    <cellStyle name="Normal 11 9 6 2 2" xfId="8199" xr:uid="{00000000-0005-0000-0000-0000E1520000}"/>
    <cellStyle name="Normal 11 9 6 2 2 2" xfId="8200" xr:uid="{00000000-0005-0000-0000-0000E2520000}"/>
    <cellStyle name="Normal 11 9 6 2 3" xfId="8201" xr:uid="{00000000-0005-0000-0000-0000E3520000}"/>
    <cellStyle name="Normal 11 9 6 3" xfId="8202" xr:uid="{00000000-0005-0000-0000-0000E4520000}"/>
    <cellStyle name="Normal 11 9 6 3 2" xfId="8203" xr:uid="{00000000-0005-0000-0000-0000E5520000}"/>
    <cellStyle name="Normal 11 9 6 4" xfId="8204" xr:uid="{00000000-0005-0000-0000-0000E6520000}"/>
    <cellStyle name="Normal 11 9 7" xfId="8205" xr:uid="{00000000-0005-0000-0000-0000E7520000}"/>
    <cellStyle name="Normal 11 9 7 2" xfId="8206" xr:uid="{00000000-0005-0000-0000-0000E8520000}"/>
    <cellStyle name="Normal 11 9 7 2 2" xfId="8207" xr:uid="{00000000-0005-0000-0000-0000E9520000}"/>
    <cellStyle name="Normal 11 9 7 2 2 2" xfId="8208" xr:uid="{00000000-0005-0000-0000-0000EA520000}"/>
    <cellStyle name="Normal 11 9 7 2 3" xfId="8209" xr:uid="{00000000-0005-0000-0000-0000EB520000}"/>
    <cellStyle name="Normal 11 9 7 3" xfId="8210" xr:uid="{00000000-0005-0000-0000-0000EC520000}"/>
    <cellStyle name="Normal 11 9 7 3 2" xfId="8211" xr:uid="{00000000-0005-0000-0000-0000ED520000}"/>
    <cellStyle name="Normal 11 9 7 4" xfId="8212" xr:uid="{00000000-0005-0000-0000-0000EE520000}"/>
    <cellStyle name="Normal 11 9 8" xfId="8213" xr:uid="{00000000-0005-0000-0000-0000EF520000}"/>
    <cellStyle name="Normal 11 9 8 2" xfId="8214" xr:uid="{00000000-0005-0000-0000-0000F0520000}"/>
    <cellStyle name="Normal 11 9 8 2 2" xfId="8215" xr:uid="{00000000-0005-0000-0000-0000F1520000}"/>
    <cellStyle name="Normal 11 9 8 2 2 2" xfId="8216" xr:uid="{00000000-0005-0000-0000-0000F2520000}"/>
    <cellStyle name="Normal 11 9 8 2 3" xfId="8217" xr:uid="{00000000-0005-0000-0000-0000F3520000}"/>
    <cellStyle name="Normal 11 9 8 3" xfId="8218" xr:uid="{00000000-0005-0000-0000-0000F4520000}"/>
    <cellStyle name="Normal 11 9 8 3 2" xfId="8219" xr:uid="{00000000-0005-0000-0000-0000F5520000}"/>
    <cellStyle name="Normal 11 9 8 4" xfId="8220" xr:uid="{00000000-0005-0000-0000-0000F6520000}"/>
    <cellStyle name="Normal 11 9 9" xfId="8221" xr:uid="{00000000-0005-0000-0000-0000F7520000}"/>
    <cellStyle name="Normal 11 9 9 2" xfId="8222" xr:uid="{00000000-0005-0000-0000-0000F8520000}"/>
    <cellStyle name="Normal 11 9 9 2 2" xfId="8223" xr:uid="{00000000-0005-0000-0000-0000F9520000}"/>
    <cellStyle name="Normal 11 9 9 2 2 2" xfId="8224" xr:uid="{00000000-0005-0000-0000-0000FA520000}"/>
    <cellStyle name="Normal 11 9 9 2 3" xfId="8225" xr:uid="{00000000-0005-0000-0000-0000FB520000}"/>
    <cellStyle name="Normal 11 9 9 3" xfId="8226" xr:uid="{00000000-0005-0000-0000-0000FC520000}"/>
    <cellStyle name="Normal 11 9 9 3 2" xfId="8227" xr:uid="{00000000-0005-0000-0000-0000FD520000}"/>
    <cellStyle name="Normal 11 9 9 4" xfId="8228" xr:uid="{00000000-0005-0000-0000-0000FE520000}"/>
    <cellStyle name="Normal 110" xfId="23114" xr:uid="{00000000-0005-0000-0000-0000FF520000}"/>
    <cellStyle name="Normal 111" xfId="23115" xr:uid="{00000000-0005-0000-0000-000000530000}"/>
    <cellStyle name="Normal 112" xfId="23116" xr:uid="{00000000-0005-0000-0000-000001530000}"/>
    <cellStyle name="Normal 113" xfId="23117" xr:uid="{00000000-0005-0000-0000-000002530000}"/>
    <cellStyle name="Normal 114" xfId="23118" xr:uid="{00000000-0005-0000-0000-000003530000}"/>
    <cellStyle name="Normal 115" xfId="23119" xr:uid="{00000000-0005-0000-0000-000004530000}"/>
    <cellStyle name="Normal 117" xfId="23120" xr:uid="{00000000-0005-0000-0000-000005530000}"/>
    <cellStyle name="Normal 118" xfId="23121" xr:uid="{00000000-0005-0000-0000-000006530000}"/>
    <cellStyle name="Normal 12" xfId="109" xr:uid="{00000000-0005-0000-0000-000007530000}"/>
    <cellStyle name="Normal 12 2" xfId="8229" xr:uid="{00000000-0005-0000-0000-000008530000}"/>
    <cellStyle name="Normal 12 5" xfId="23184" xr:uid="{00000000-0005-0000-0000-000009530000}"/>
    <cellStyle name="Normal 121" xfId="8230" xr:uid="{00000000-0005-0000-0000-00000A530000}"/>
    <cellStyle name="Normal 121 2" xfId="8231" xr:uid="{00000000-0005-0000-0000-00000B530000}"/>
    <cellStyle name="Normal 123" xfId="23122" xr:uid="{00000000-0005-0000-0000-00000C530000}"/>
    <cellStyle name="Normal 124" xfId="23123" xr:uid="{00000000-0005-0000-0000-00000D530000}"/>
    <cellStyle name="Normal 125" xfId="23124" xr:uid="{00000000-0005-0000-0000-00000E530000}"/>
    <cellStyle name="Normal 126" xfId="23125" xr:uid="{00000000-0005-0000-0000-00000F530000}"/>
    <cellStyle name="Normal 128" xfId="23126" xr:uid="{00000000-0005-0000-0000-000010530000}"/>
    <cellStyle name="Normal 129" xfId="23127" xr:uid="{00000000-0005-0000-0000-000011530000}"/>
    <cellStyle name="Normal 13" xfId="110" xr:uid="{00000000-0005-0000-0000-000012530000}"/>
    <cellStyle name="Normal 13 2" xfId="8232" xr:uid="{00000000-0005-0000-0000-000013530000}"/>
    <cellStyle name="Normal 14" xfId="111" xr:uid="{00000000-0005-0000-0000-000014530000}"/>
    <cellStyle name="Normal 14 2" xfId="8233" xr:uid="{00000000-0005-0000-0000-000015530000}"/>
    <cellStyle name="Normal 14 2 2" xfId="8234" xr:uid="{00000000-0005-0000-0000-000016530000}"/>
    <cellStyle name="Normal 14 3" xfId="8235" xr:uid="{00000000-0005-0000-0000-000017530000}"/>
    <cellStyle name="Normal 14 3 10" xfId="8236" xr:uid="{00000000-0005-0000-0000-000018530000}"/>
    <cellStyle name="Normal 14 3 10 2" xfId="8237" xr:uid="{00000000-0005-0000-0000-000019530000}"/>
    <cellStyle name="Normal 14 3 10 2 2" xfId="8238" xr:uid="{00000000-0005-0000-0000-00001A530000}"/>
    <cellStyle name="Normal 14 3 10 2 2 2" xfId="8239" xr:uid="{00000000-0005-0000-0000-00001B530000}"/>
    <cellStyle name="Normal 14 3 10 2 3" xfId="8240" xr:uid="{00000000-0005-0000-0000-00001C530000}"/>
    <cellStyle name="Normal 14 3 10 3" xfId="8241" xr:uid="{00000000-0005-0000-0000-00001D530000}"/>
    <cellStyle name="Normal 14 3 10 3 2" xfId="8242" xr:uid="{00000000-0005-0000-0000-00001E530000}"/>
    <cellStyle name="Normal 14 3 10 4" xfId="8243" xr:uid="{00000000-0005-0000-0000-00001F530000}"/>
    <cellStyle name="Normal 14 3 11" xfId="8244" xr:uid="{00000000-0005-0000-0000-000020530000}"/>
    <cellStyle name="Normal 14 3 11 2" xfId="8245" xr:uid="{00000000-0005-0000-0000-000021530000}"/>
    <cellStyle name="Normal 14 3 11 2 2" xfId="8246" xr:uid="{00000000-0005-0000-0000-000022530000}"/>
    <cellStyle name="Normal 14 3 11 2 2 2" xfId="8247" xr:uid="{00000000-0005-0000-0000-000023530000}"/>
    <cellStyle name="Normal 14 3 11 2 3" xfId="8248" xr:uid="{00000000-0005-0000-0000-000024530000}"/>
    <cellStyle name="Normal 14 3 11 3" xfId="8249" xr:uid="{00000000-0005-0000-0000-000025530000}"/>
    <cellStyle name="Normal 14 3 11 3 2" xfId="8250" xr:uid="{00000000-0005-0000-0000-000026530000}"/>
    <cellStyle name="Normal 14 3 11 4" xfId="8251" xr:uid="{00000000-0005-0000-0000-000027530000}"/>
    <cellStyle name="Normal 14 3 12" xfId="8252" xr:uid="{00000000-0005-0000-0000-000028530000}"/>
    <cellStyle name="Normal 14 3 12 2" xfId="8253" xr:uid="{00000000-0005-0000-0000-000029530000}"/>
    <cellStyle name="Normal 14 3 12 2 2" xfId="8254" xr:uid="{00000000-0005-0000-0000-00002A530000}"/>
    <cellStyle name="Normal 14 3 12 2 2 2" xfId="8255" xr:uid="{00000000-0005-0000-0000-00002B530000}"/>
    <cellStyle name="Normal 14 3 12 2 3" xfId="8256" xr:uid="{00000000-0005-0000-0000-00002C530000}"/>
    <cellStyle name="Normal 14 3 12 3" xfId="8257" xr:uid="{00000000-0005-0000-0000-00002D530000}"/>
    <cellStyle name="Normal 14 3 12 3 2" xfId="8258" xr:uid="{00000000-0005-0000-0000-00002E530000}"/>
    <cellStyle name="Normal 14 3 12 4" xfId="8259" xr:uid="{00000000-0005-0000-0000-00002F530000}"/>
    <cellStyle name="Normal 14 3 13" xfId="8260" xr:uid="{00000000-0005-0000-0000-000030530000}"/>
    <cellStyle name="Normal 14 3 13 2" xfId="8261" xr:uid="{00000000-0005-0000-0000-000031530000}"/>
    <cellStyle name="Normal 14 3 13 2 2" xfId="8262" xr:uid="{00000000-0005-0000-0000-000032530000}"/>
    <cellStyle name="Normal 14 3 13 2 2 2" xfId="8263" xr:uid="{00000000-0005-0000-0000-000033530000}"/>
    <cellStyle name="Normal 14 3 13 2 3" xfId="8264" xr:uid="{00000000-0005-0000-0000-000034530000}"/>
    <cellStyle name="Normal 14 3 13 3" xfId="8265" xr:uid="{00000000-0005-0000-0000-000035530000}"/>
    <cellStyle name="Normal 14 3 13 3 2" xfId="8266" xr:uid="{00000000-0005-0000-0000-000036530000}"/>
    <cellStyle name="Normal 14 3 13 4" xfId="8267" xr:uid="{00000000-0005-0000-0000-000037530000}"/>
    <cellStyle name="Normal 14 3 14" xfId="8268" xr:uid="{00000000-0005-0000-0000-000038530000}"/>
    <cellStyle name="Normal 14 3 14 2" xfId="8269" xr:uid="{00000000-0005-0000-0000-000039530000}"/>
    <cellStyle name="Normal 14 3 14 2 2" xfId="8270" xr:uid="{00000000-0005-0000-0000-00003A530000}"/>
    <cellStyle name="Normal 14 3 14 2 2 2" xfId="8271" xr:uid="{00000000-0005-0000-0000-00003B530000}"/>
    <cellStyle name="Normal 14 3 14 2 3" xfId="8272" xr:uid="{00000000-0005-0000-0000-00003C530000}"/>
    <cellStyle name="Normal 14 3 14 3" xfId="8273" xr:uid="{00000000-0005-0000-0000-00003D530000}"/>
    <cellStyle name="Normal 14 3 14 3 2" xfId="8274" xr:uid="{00000000-0005-0000-0000-00003E530000}"/>
    <cellStyle name="Normal 14 3 14 4" xfId="8275" xr:uid="{00000000-0005-0000-0000-00003F530000}"/>
    <cellStyle name="Normal 14 3 15" xfId="8276" xr:uid="{00000000-0005-0000-0000-000040530000}"/>
    <cellStyle name="Normal 14 3 15 2" xfId="8277" xr:uid="{00000000-0005-0000-0000-000041530000}"/>
    <cellStyle name="Normal 14 3 15 2 2" xfId="8278" xr:uid="{00000000-0005-0000-0000-000042530000}"/>
    <cellStyle name="Normal 14 3 15 3" xfId="8279" xr:uid="{00000000-0005-0000-0000-000043530000}"/>
    <cellStyle name="Normal 14 3 16" xfId="8280" xr:uid="{00000000-0005-0000-0000-000044530000}"/>
    <cellStyle name="Normal 14 3 16 2" xfId="8281" xr:uid="{00000000-0005-0000-0000-000045530000}"/>
    <cellStyle name="Normal 14 3 16 2 2" xfId="8282" xr:uid="{00000000-0005-0000-0000-000046530000}"/>
    <cellStyle name="Normal 14 3 16 3" xfId="8283" xr:uid="{00000000-0005-0000-0000-000047530000}"/>
    <cellStyle name="Normal 14 3 17" xfId="8284" xr:uid="{00000000-0005-0000-0000-000048530000}"/>
    <cellStyle name="Normal 14 3 17 2" xfId="8285" xr:uid="{00000000-0005-0000-0000-000049530000}"/>
    <cellStyle name="Normal 14 3 17 2 2" xfId="8286" xr:uid="{00000000-0005-0000-0000-00004A530000}"/>
    <cellStyle name="Normal 14 3 17 3" xfId="8287" xr:uid="{00000000-0005-0000-0000-00004B530000}"/>
    <cellStyle name="Normal 14 3 18" xfId="8288" xr:uid="{00000000-0005-0000-0000-00004C530000}"/>
    <cellStyle name="Normal 14 3 18 2" xfId="8289" xr:uid="{00000000-0005-0000-0000-00004D530000}"/>
    <cellStyle name="Normal 14 3 18 2 2" xfId="8290" xr:uid="{00000000-0005-0000-0000-00004E530000}"/>
    <cellStyle name="Normal 14 3 18 3" xfId="8291" xr:uid="{00000000-0005-0000-0000-00004F530000}"/>
    <cellStyle name="Normal 14 3 19" xfId="8292" xr:uid="{00000000-0005-0000-0000-000050530000}"/>
    <cellStyle name="Normal 14 3 19 2" xfId="8293" xr:uid="{00000000-0005-0000-0000-000051530000}"/>
    <cellStyle name="Normal 14 3 2" xfId="8294" xr:uid="{00000000-0005-0000-0000-000052530000}"/>
    <cellStyle name="Normal 14 3 2 2" xfId="8295" xr:uid="{00000000-0005-0000-0000-000053530000}"/>
    <cellStyle name="Normal 14 3 2 2 2" xfId="8296" xr:uid="{00000000-0005-0000-0000-000054530000}"/>
    <cellStyle name="Normal 14 3 2 2 2 2" xfId="8297" xr:uid="{00000000-0005-0000-0000-000055530000}"/>
    <cellStyle name="Normal 14 3 2 2 3" xfId="8298" xr:uid="{00000000-0005-0000-0000-000056530000}"/>
    <cellStyle name="Normal 14 3 2 3" xfId="8299" xr:uid="{00000000-0005-0000-0000-000057530000}"/>
    <cellStyle name="Normal 14 3 2 3 2" xfId="8300" xr:uid="{00000000-0005-0000-0000-000058530000}"/>
    <cellStyle name="Normal 14 3 2 4" xfId="8301" xr:uid="{00000000-0005-0000-0000-000059530000}"/>
    <cellStyle name="Normal 14 3 20" xfId="8302" xr:uid="{00000000-0005-0000-0000-00005A530000}"/>
    <cellStyle name="Normal 14 3 3" xfId="8303" xr:uid="{00000000-0005-0000-0000-00005B530000}"/>
    <cellStyle name="Normal 14 3 3 2" xfId="8304" xr:uid="{00000000-0005-0000-0000-00005C530000}"/>
    <cellStyle name="Normal 14 3 3 2 2" xfId="8305" xr:uid="{00000000-0005-0000-0000-00005D530000}"/>
    <cellStyle name="Normal 14 3 3 2 2 2" xfId="8306" xr:uid="{00000000-0005-0000-0000-00005E530000}"/>
    <cellStyle name="Normal 14 3 3 2 3" xfId="8307" xr:uid="{00000000-0005-0000-0000-00005F530000}"/>
    <cellStyle name="Normal 14 3 3 3" xfId="8308" xr:uid="{00000000-0005-0000-0000-000060530000}"/>
    <cellStyle name="Normal 14 3 3 3 2" xfId="8309" xr:uid="{00000000-0005-0000-0000-000061530000}"/>
    <cellStyle name="Normal 14 3 3 4" xfId="8310" xr:uid="{00000000-0005-0000-0000-000062530000}"/>
    <cellStyle name="Normal 14 3 4" xfId="8311" xr:uid="{00000000-0005-0000-0000-000063530000}"/>
    <cellStyle name="Normal 14 3 4 2" xfId="8312" xr:uid="{00000000-0005-0000-0000-000064530000}"/>
    <cellStyle name="Normal 14 3 4 2 2" xfId="8313" xr:uid="{00000000-0005-0000-0000-000065530000}"/>
    <cellStyle name="Normal 14 3 4 2 2 2" xfId="8314" xr:uid="{00000000-0005-0000-0000-000066530000}"/>
    <cellStyle name="Normal 14 3 4 2 3" xfId="8315" xr:uid="{00000000-0005-0000-0000-000067530000}"/>
    <cellStyle name="Normal 14 3 4 3" xfId="8316" xr:uid="{00000000-0005-0000-0000-000068530000}"/>
    <cellStyle name="Normal 14 3 4 3 2" xfId="8317" xr:uid="{00000000-0005-0000-0000-000069530000}"/>
    <cellStyle name="Normal 14 3 4 4" xfId="8318" xr:uid="{00000000-0005-0000-0000-00006A530000}"/>
    <cellStyle name="Normal 14 3 5" xfId="8319" xr:uid="{00000000-0005-0000-0000-00006B530000}"/>
    <cellStyle name="Normal 14 3 5 2" xfId="8320" xr:uid="{00000000-0005-0000-0000-00006C530000}"/>
    <cellStyle name="Normal 14 3 5 2 2" xfId="8321" xr:uid="{00000000-0005-0000-0000-00006D530000}"/>
    <cellStyle name="Normal 14 3 5 2 2 2" xfId="8322" xr:uid="{00000000-0005-0000-0000-00006E530000}"/>
    <cellStyle name="Normal 14 3 5 2 3" xfId="8323" xr:uid="{00000000-0005-0000-0000-00006F530000}"/>
    <cellStyle name="Normal 14 3 5 3" xfId="8324" xr:uid="{00000000-0005-0000-0000-000070530000}"/>
    <cellStyle name="Normal 14 3 5 3 2" xfId="8325" xr:uid="{00000000-0005-0000-0000-000071530000}"/>
    <cellStyle name="Normal 14 3 5 4" xfId="8326" xr:uid="{00000000-0005-0000-0000-000072530000}"/>
    <cellStyle name="Normal 14 3 6" xfId="8327" xr:uid="{00000000-0005-0000-0000-000073530000}"/>
    <cellStyle name="Normal 14 3 6 2" xfId="8328" xr:uid="{00000000-0005-0000-0000-000074530000}"/>
    <cellStyle name="Normal 14 3 6 2 2" xfId="8329" xr:uid="{00000000-0005-0000-0000-000075530000}"/>
    <cellStyle name="Normal 14 3 6 2 2 2" xfId="8330" xr:uid="{00000000-0005-0000-0000-000076530000}"/>
    <cellStyle name="Normal 14 3 6 2 3" xfId="8331" xr:uid="{00000000-0005-0000-0000-000077530000}"/>
    <cellStyle name="Normal 14 3 6 3" xfId="8332" xr:uid="{00000000-0005-0000-0000-000078530000}"/>
    <cellStyle name="Normal 14 3 6 3 2" xfId="8333" xr:uid="{00000000-0005-0000-0000-000079530000}"/>
    <cellStyle name="Normal 14 3 6 4" xfId="8334" xr:uid="{00000000-0005-0000-0000-00007A530000}"/>
    <cellStyle name="Normal 14 3 7" xfId="8335" xr:uid="{00000000-0005-0000-0000-00007B530000}"/>
    <cellStyle name="Normal 14 3 7 2" xfId="8336" xr:uid="{00000000-0005-0000-0000-00007C530000}"/>
    <cellStyle name="Normal 14 3 7 2 2" xfId="8337" xr:uid="{00000000-0005-0000-0000-00007D530000}"/>
    <cellStyle name="Normal 14 3 7 2 2 2" xfId="8338" xr:uid="{00000000-0005-0000-0000-00007E530000}"/>
    <cellStyle name="Normal 14 3 7 2 3" xfId="8339" xr:uid="{00000000-0005-0000-0000-00007F530000}"/>
    <cellStyle name="Normal 14 3 7 3" xfId="8340" xr:uid="{00000000-0005-0000-0000-000080530000}"/>
    <cellStyle name="Normal 14 3 7 3 2" xfId="8341" xr:uid="{00000000-0005-0000-0000-000081530000}"/>
    <cellStyle name="Normal 14 3 7 4" xfId="8342" xr:uid="{00000000-0005-0000-0000-000082530000}"/>
    <cellStyle name="Normal 14 3 8" xfId="8343" xr:uid="{00000000-0005-0000-0000-000083530000}"/>
    <cellStyle name="Normal 14 3 8 2" xfId="8344" xr:uid="{00000000-0005-0000-0000-000084530000}"/>
    <cellStyle name="Normal 14 3 8 2 2" xfId="8345" xr:uid="{00000000-0005-0000-0000-000085530000}"/>
    <cellStyle name="Normal 14 3 8 2 2 2" xfId="8346" xr:uid="{00000000-0005-0000-0000-000086530000}"/>
    <cellStyle name="Normal 14 3 8 2 3" xfId="8347" xr:uid="{00000000-0005-0000-0000-000087530000}"/>
    <cellStyle name="Normal 14 3 8 3" xfId="8348" xr:uid="{00000000-0005-0000-0000-000088530000}"/>
    <cellStyle name="Normal 14 3 8 3 2" xfId="8349" xr:uid="{00000000-0005-0000-0000-000089530000}"/>
    <cellStyle name="Normal 14 3 8 4" xfId="8350" xr:uid="{00000000-0005-0000-0000-00008A530000}"/>
    <cellStyle name="Normal 14 3 9" xfId="8351" xr:uid="{00000000-0005-0000-0000-00008B530000}"/>
    <cellStyle name="Normal 14 3 9 2" xfId="8352" xr:uid="{00000000-0005-0000-0000-00008C530000}"/>
    <cellStyle name="Normal 14 3 9 2 2" xfId="8353" xr:uid="{00000000-0005-0000-0000-00008D530000}"/>
    <cellStyle name="Normal 14 3 9 2 2 2" xfId="8354" xr:uid="{00000000-0005-0000-0000-00008E530000}"/>
    <cellStyle name="Normal 14 3 9 2 3" xfId="8355" xr:uid="{00000000-0005-0000-0000-00008F530000}"/>
    <cellStyle name="Normal 14 3 9 3" xfId="8356" xr:uid="{00000000-0005-0000-0000-000090530000}"/>
    <cellStyle name="Normal 14 3 9 3 2" xfId="8357" xr:uid="{00000000-0005-0000-0000-000091530000}"/>
    <cellStyle name="Normal 14 3 9 4" xfId="8358" xr:uid="{00000000-0005-0000-0000-000092530000}"/>
    <cellStyle name="Normal 15" xfId="112" xr:uid="{00000000-0005-0000-0000-000093530000}"/>
    <cellStyle name="Normal 15 2" xfId="113" xr:uid="{00000000-0005-0000-0000-000094530000}"/>
    <cellStyle name="Normal 15 2 2" xfId="8359" xr:uid="{00000000-0005-0000-0000-000095530000}"/>
    <cellStyle name="Normal 15 2 2 2" xfId="8360" xr:uid="{00000000-0005-0000-0000-000096530000}"/>
    <cellStyle name="Normal 15 2 3" xfId="8361" xr:uid="{00000000-0005-0000-0000-000097530000}"/>
    <cellStyle name="Normal 15 2 3 2" xfId="8362" xr:uid="{00000000-0005-0000-0000-000098530000}"/>
    <cellStyle name="Normal 15 3" xfId="8363" xr:uid="{00000000-0005-0000-0000-000099530000}"/>
    <cellStyle name="Normal 15 3 10" xfId="23193" xr:uid="{00000000-0005-0000-0000-00009A530000}"/>
    <cellStyle name="Normal 15 3 12" xfId="23194" xr:uid="{00000000-0005-0000-0000-00009B530000}"/>
    <cellStyle name="Normal 15 3 13" xfId="23188" xr:uid="{00000000-0005-0000-0000-00009C530000}"/>
    <cellStyle name="Normal 15 3 13 2" xfId="23200" xr:uid="{00000000-0005-0000-0000-00009D530000}"/>
    <cellStyle name="Normal 15 3 13 3" xfId="23389" xr:uid="{00000000-0005-0000-0000-00009E530000}"/>
    <cellStyle name="Normal 15 3 2" xfId="8364" xr:uid="{00000000-0005-0000-0000-00009F530000}"/>
    <cellStyle name="Normal 15 3 3" xfId="8365" xr:uid="{00000000-0005-0000-0000-0000A0530000}"/>
    <cellStyle name="Normal 15 3 4 2" xfId="23196" xr:uid="{00000000-0005-0000-0000-0000A1530000}"/>
    <cellStyle name="Normal 15 4" xfId="8366" xr:uid="{00000000-0005-0000-0000-0000A2530000}"/>
    <cellStyle name="Normal 15 5" xfId="8367" xr:uid="{00000000-0005-0000-0000-0000A3530000}"/>
    <cellStyle name="Normal 151" xfId="23187" xr:uid="{00000000-0005-0000-0000-0000A4530000}"/>
    <cellStyle name="Normal 16" xfId="61" xr:uid="{00000000-0005-0000-0000-0000A5530000}"/>
    <cellStyle name="Normal 16 2" xfId="54" xr:uid="{00000000-0005-0000-0000-0000A6530000}"/>
    <cellStyle name="Normal 16 3" xfId="114" xr:uid="{00000000-0005-0000-0000-0000A7530000}"/>
    <cellStyle name="Normal 16 4" xfId="115" xr:uid="{00000000-0005-0000-0000-0000A8530000}"/>
    <cellStyle name="Normal 16 5" xfId="116" xr:uid="{00000000-0005-0000-0000-0000A9530000}"/>
    <cellStyle name="Normal 16 6" xfId="117" xr:uid="{00000000-0005-0000-0000-0000AA530000}"/>
    <cellStyle name="Normal 16 7" xfId="118" xr:uid="{00000000-0005-0000-0000-0000AB530000}"/>
    <cellStyle name="Normal 16 8" xfId="119" xr:uid="{00000000-0005-0000-0000-0000AC530000}"/>
    <cellStyle name="Normal 16 9" xfId="120" xr:uid="{00000000-0005-0000-0000-0000AD530000}"/>
    <cellStyle name="Normal 17" xfId="8368" xr:uid="{00000000-0005-0000-0000-0000AE530000}"/>
    <cellStyle name="Normal 17 10" xfId="8369" xr:uid="{00000000-0005-0000-0000-0000AF530000}"/>
    <cellStyle name="Normal 17 10 2" xfId="8370" xr:uid="{00000000-0005-0000-0000-0000B0530000}"/>
    <cellStyle name="Normal 17 10 2 2" xfId="8371" xr:uid="{00000000-0005-0000-0000-0000B1530000}"/>
    <cellStyle name="Normal 17 10 3" xfId="8372" xr:uid="{00000000-0005-0000-0000-0000B2530000}"/>
    <cellStyle name="Normal 17 11" xfId="8373" xr:uid="{00000000-0005-0000-0000-0000B3530000}"/>
    <cellStyle name="Normal 17 11 2" xfId="8374" xr:uid="{00000000-0005-0000-0000-0000B4530000}"/>
    <cellStyle name="Normal 17 12" xfId="8375" xr:uid="{00000000-0005-0000-0000-0000B5530000}"/>
    <cellStyle name="Normal 17 13" xfId="23128" xr:uid="{00000000-0005-0000-0000-0000B6530000}"/>
    <cellStyle name="Normal 17 2" xfId="121" xr:uid="{00000000-0005-0000-0000-0000B7530000}"/>
    <cellStyle name="Normal 17 3" xfId="122" xr:uid="{00000000-0005-0000-0000-0000B8530000}"/>
    <cellStyle name="Normal 17 4" xfId="123" xr:uid="{00000000-0005-0000-0000-0000B9530000}"/>
    <cellStyle name="Normal 17 5" xfId="124" xr:uid="{00000000-0005-0000-0000-0000BA530000}"/>
    <cellStyle name="Normal 17 6" xfId="125" xr:uid="{00000000-0005-0000-0000-0000BB530000}"/>
    <cellStyle name="Normal 17 7" xfId="126" xr:uid="{00000000-0005-0000-0000-0000BC530000}"/>
    <cellStyle name="Normal 17 8" xfId="127" xr:uid="{00000000-0005-0000-0000-0000BD530000}"/>
    <cellStyle name="Normal 17 9" xfId="128" xr:uid="{00000000-0005-0000-0000-0000BE530000}"/>
    <cellStyle name="Normal 18" xfId="8376" xr:uid="{00000000-0005-0000-0000-0000BF530000}"/>
    <cellStyle name="Normal 18 2" xfId="129" xr:uid="{00000000-0005-0000-0000-0000C0530000}"/>
    <cellStyle name="Normal 18 3" xfId="130" xr:uid="{00000000-0005-0000-0000-0000C1530000}"/>
    <cellStyle name="Normal 18 4" xfId="131" xr:uid="{00000000-0005-0000-0000-0000C2530000}"/>
    <cellStyle name="Normal 18 5" xfId="132" xr:uid="{00000000-0005-0000-0000-0000C3530000}"/>
    <cellStyle name="Normal 18 6" xfId="133" xr:uid="{00000000-0005-0000-0000-0000C4530000}"/>
    <cellStyle name="Normal 18 7" xfId="134" xr:uid="{00000000-0005-0000-0000-0000C5530000}"/>
    <cellStyle name="Normal 18 8" xfId="135" xr:uid="{00000000-0005-0000-0000-0000C6530000}"/>
    <cellStyle name="Normal 18 9" xfId="136" xr:uid="{00000000-0005-0000-0000-0000C7530000}"/>
    <cellStyle name="Normal 19" xfId="70" xr:uid="{00000000-0005-0000-0000-0000C8530000}"/>
    <cellStyle name="Normal 19 10" xfId="8378" xr:uid="{00000000-0005-0000-0000-0000C9530000}"/>
    <cellStyle name="Normal 19 11" xfId="8377" xr:uid="{00000000-0005-0000-0000-0000CA530000}"/>
    <cellStyle name="Normal 19 2" xfId="137" xr:uid="{00000000-0005-0000-0000-0000CB530000}"/>
    <cellStyle name="Normal 19 3" xfId="138" xr:uid="{00000000-0005-0000-0000-0000CC530000}"/>
    <cellStyle name="Normal 19 4" xfId="139" xr:uid="{00000000-0005-0000-0000-0000CD530000}"/>
    <cellStyle name="Normal 19 5" xfId="140" xr:uid="{00000000-0005-0000-0000-0000CE530000}"/>
    <cellStyle name="Normal 19 6" xfId="141" xr:uid="{00000000-0005-0000-0000-0000CF530000}"/>
    <cellStyle name="Normal 19 7" xfId="142" xr:uid="{00000000-0005-0000-0000-0000D0530000}"/>
    <cellStyle name="Normal 19 8" xfId="143" xr:uid="{00000000-0005-0000-0000-0000D1530000}"/>
    <cellStyle name="Normal 19 9" xfId="144" xr:uid="{00000000-0005-0000-0000-0000D2530000}"/>
    <cellStyle name="Normal 2" xfId="48" xr:uid="{00000000-0005-0000-0000-0000D3530000}"/>
    <cellStyle name="Normal 2 10" xfId="8379" xr:uid="{00000000-0005-0000-0000-0000D4530000}"/>
    <cellStyle name="Normal 2 100" xfId="66" xr:uid="{00000000-0005-0000-0000-0000D5530000}"/>
    <cellStyle name="Normal 2 102" xfId="23129" xr:uid="{00000000-0005-0000-0000-0000D6530000}"/>
    <cellStyle name="Normal 2 11" xfId="8380" xr:uid="{00000000-0005-0000-0000-0000D7530000}"/>
    <cellStyle name="Normal 2 11 2" xfId="8381" xr:uid="{00000000-0005-0000-0000-0000D8530000}"/>
    <cellStyle name="Normal 2 12" xfId="8382" xr:uid="{00000000-0005-0000-0000-0000D9530000}"/>
    <cellStyle name="Normal 2 13" xfId="8383" xr:uid="{00000000-0005-0000-0000-0000DA530000}"/>
    <cellStyle name="Normal 2 13 2" xfId="8384" xr:uid="{00000000-0005-0000-0000-0000DB530000}"/>
    <cellStyle name="Normal 2 14" xfId="23130" xr:uid="{00000000-0005-0000-0000-0000DC530000}"/>
    <cellStyle name="Normal 2 15" xfId="60" xr:uid="{00000000-0005-0000-0000-0000DD530000}"/>
    <cellStyle name="Normal 2 15 2" xfId="23377" xr:uid="{00000000-0005-0000-0000-0000DE530000}"/>
    <cellStyle name="Normal 2 16" xfId="8385" xr:uid="{00000000-0005-0000-0000-0000DF530000}"/>
    <cellStyle name="Normal 2 16 2" xfId="8386" xr:uid="{00000000-0005-0000-0000-0000E0530000}"/>
    <cellStyle name="Normal 2 2" xfId="145" xr:uid="{00000000-0005-0000-0000-0000E1530000}"/>
    <cellStyle name="Normal 2 2 10" xfId="8387" xr:uid="{00000000-0005-0000-0000-0000E2530000}"/>
    <cellStyle name="Normal 2 2 11" xfId="8388" xr:uid="{00000000-0005-0000-0000-0000E3530000}"/>
    <cellStyle name="Normal 2 2 11 2" xfId="8389" xr:uid="{00000000-0005-0000-0000-0000E4530000}"/>
    <cellStyle name="Normal 2 2 11 2 2" xfId="8390" xr:uid="{00000000-0005-0000-0000-0000E5530000}"/>
    <cellStyle name="Normal 2 2 11 3" xfId="8391" xr:uid="{00000000-0005-0000-0000-0000E6530000}"/>
    <cellStyle name="Normal 2 2 11 4" xfId="8392" xr:uid="{00000000-0005-0000-0000-0000E7530000}"/>
    <cellStyle name="Normal 2 2 12" xfId="8393" xr:uid="{00000000-0005-0000-0000-0000E8530000}"/>
    <cellStyle name="Normal 2 2 12 2" xfId="8394" xr:uid="{00000000-0005-0000-0000-0000E9530000}"/>
    <cellStyle name="Normal 2 2 13" xfId="23131" xr:uid="{00000000-0005-0000-0000-0000EA530000}"/>
    <cellStyle name="Normal 2 2 14" xfId="23391" xr:uid="{00000000-0005-0000-0000-0000EB530000}"/>
    <cellStyle name="Normal 2 2 2" xfId="146" xr:uid="{00000000-0005-0000-0000-0000EC530000}"/>
    <cellStyle name="Normal 2 2 2 2" xfId="8395" xr:uid="{00000000-0005-0000-0000-0000ED530000}"/>
    <cellStyle name="Normal 2 2 2 2 2" xfId="8396" xr:uid="{00000000-0005-0000-0000-0000EE530000}"/>
    <cellStyle name="Normal 2 2 2 3" xfId="8397" xr:uid="{00000000-0005-0000-0000-0000EF530000}"/>
    <cellStyle name="Normal 2 2 2 3 2" xfId="8398" xr:uid="{00000000-0005-0000-0000-0000F0530000}"/>
    <cellStyle name="Normal 2 2 2 4" xfId="8399" xr:uid="{00000000-0005-0000-0000-0000F1530000}"/>
    <cellStyle name="Normal 2 2 3" xfId="8400" xr:uid="{00000000-0005-0000-0000-0000F2530000}"/>
    <cellStyle name="Normal 2 2 4" xfId="8401" xr:uid="{00000000-0005-0000-0000-0000F3530000}"/>
    <cellStyle name="Normal 2 2 4 2" xfId="8402" xr:uid="{00000000-0005-0000-0000-0000F4530000}"/>
    <cellStyle name="Normal 2 2 5" xfId="8403" xr:uid="{00000000-0005-0000-0000-0000F5530000}"/>
    <cellStyle name="Normal 2 2 5 2" xfId="8404" xr:uid="{00000000-0005-0000-0000-0000F6530000}"/>
    <cellStyle name="Normal 2 2 5 3" xfId="8405" xr:uid="{00000000-0005-0000-0000-0000F7530000}"/>
    <cellStyle name="Normal 2 2 5 3 2" xfId="8406" xr:uid="{00000000-0005-0000-0000-0000F8530000}"/>
    <cellStyle name="Normal 2 2 6" xfId="8407" xr:uid="{00000000-0005-0000-0000-0000F9530000}"/>
    <cellStyle name="Normal 2 2 7" xfId="8408" xr:uid="{00000000-0005-0000-0000-0000FA530000}"/>
    <cellStyle name="Normal 2 2 7 2" xfId="8409" xr:uid="{00000000-0005-0000-0000-0000FB530000}"/>
    <cellStyle name="Normal 2 2 8" xfId="8410" xr:uid="{00000000-0005-0000-0000-0000FC530000}"/>
    <cellStyle name="Normal 2 2 9" xfId="8411" xr:uid="{00000000-0005-0000-0000-0000FD530000}"/>
    <cellStyle name="Normal 2 20" xfId="8412" xr:uid="{00000000-0005-0000-0000-0000FE530000}"/>
    <cellStyle name="Normal 2 23" xfId="8413" xr:uid="{00000000-0005-0000-0000-0000FF530000}"/>
    <cellStyle name="Normal 2 24" xfId="8414" xr:uid="{00000000-0005-0000-0000-000000540000}"/>
    <cellStyle name="Normal 2 26" xfId="23132" xr:uid="{00000000-0005-0000-0000-000001540000}"/>
    <cellStyle name="Normal 2 28" xfId="8415" xr:uid="{00000000-0005-0000-0000-000002540000}"/>
    <cellStyle name="Normal 2 3" xfId="51" xr:uid="{00000000-0005-0000-0000-000003540000}"/>
    <cellStyle name="Normal 2 3 2" xfId="8416" xr:uid="{00000000-0005-0000-0000-000004540000}"/>
    <cellStyle name="Normal 2 3 2 10" xfId="8417" xr:uid="{00000000-0005-0000-0000-000005540000}"/>
    <cellStyle name="Normal 2 3 2 10 2" xfId="8418" xr:uid="{00000000-0005-0000-0000-000006540000}"/>
    <cellStyle name="Normal 2 3 2 10 2 2" xfId="8419" xr:uid="{00000000-0005-0000-0000-000007540000}"/>
    <cellStyle name="Normal 2 3 2 10 2 2 2" xfId="8420" xr:uid="{00000000-0005-0000-0000-000008540000}"/>
    <cellStyle name="Normal 2 3 2 10 2 3" xfId="8421" xr:uid="{00000000-0005-0000-0000-000009540000}"/>
    <cellStyle name="Normal 2 3 2 10 3" xfId="8422" xr:uid="{00000000-0005-0000-0000-00000A540000}"/>
    <cellStyle name="Normal 2 3 2 10 3 2" xfId="8423" xr:uid="{00000000-0005-0000-0000-00000B540000}"/>
    <cellStyle name="Normal 2 3 2 10 4" xfId="8424" xr:uid="{00000000-0005-0000-0000-00000C540000}"/>
    <cellStyle name="Normal 2 3 2 11" xfId="8425" xr:uid="{00000000-0005-0000-0000-00000D540000}"/>
    <cellStyle name="Normal 2 3 2 11 2" xfId="8426" xr:uid="{00000000-0005-0000-0000-00000E540000}"/>
    <cellStyle name="Normal 2 3 2 11 2 2" xfId="8427" xr:uid="{00000000-0005-0000-0000-00000F540000}"/>
    <cellStyle name="Normal 2 3 2 11 2 2 2" xfId="8428" xr:uid="{00000000-0005-0000-0000-000010540000}"/>
    <cellStyle name="Normal 2 3 2 11 2 3" xfId="8429" xr:uid="{00000000-0005-0000-0000-000011540000}"/>
    <cellStyle name="Normal 2 3 2 11 3" xfId="8430" xr:uid="{00000000-0005-0000-0000-000012540000}"/>
    <cellStyle name="Normal 2 3 2 11 3 2" xfId="8431" xr:uid="{00000000-0005-0000-0000-000013540000}"/>
    <cellStyle name="Normal 2 3 2 11 4" xfId="8432" xr:uid="{00000000-0005-0000-0000-000014540000}"/>
    <cellStyle name="Normal 2 3 2 12" xfId="8433" xr:uid="{00000000-0005-0000-0000-000015540000}"/>
    <cellStyle name="Normal 2 3 2 12 2" xfId="8434" xr:uid="{00000000-0005-0000-0000-000016540000}"/>
    <cellStyle name="Normal 2 3 2 12 2 2" xfId="8435" xr:uid="{00000000-0005-0000-0000-000017540000}"/>
    <cellStyle name="Normal 2 3 2 12 2 2 2" xfId="8436" xr:uid="{00000000-0005-0000-0000-000018540000}"/>
    <cellStyle name="Normal 2 3 2 12 2 3" xfId="8437" xr:uid="{00000000-0005-0000-0000-000019540000}"/>
    <cellStyle name="Normal 2 3 2 12 3" xfId="8438" xr:uid="{00000000-0005-0000-0000-00001A540000}"/>
    <cellStyle name="Normal 2 3 2 12 3 2" xfId="8439" xr:uid="{00000000-0005-0000-0000-00001B540000}"/>
    <cellStyle name="Normal 2 3 2 12 4" xfId="8440" xr:uid="{00000000-0005-0000-0000-00001C540000}"/>
    <cellStyle name="Normal 2 3 2 13" xfId="8441" xr:uid="{00000000-0005-0000-0000-00001D540000}"/>
    <cellStyle name="Normal 2 3 2 13 2" xfId="8442" xr:uid="{00000000-0005-0000-0000-00001E540000}"/>
    <cellStyle name="Normal 2 3 2 13 2 2" xfId="8443" xr:uid="{00000000-0005-0000-0000-00001F540000}"/>
    <cellStyle name="Normal 2 3 2 13 2 2 2" xfId="8444" xr:uid="{00000000-0005-0000-0000-000020540000}"/>
    <cellStyle name="Normal 2 3 2 13 2 3" xfId="8445" xr:uid="{00000000-0005-0000-0000-000021540000}"/>
    <cellStyle name="Normal 2 3 2 13 3" xfId="8446" xr:uid="{00000000-0005-0000-0000-000022540000}"/>
    <cellStyle name="Normal 2 3 2 13 3 2" xfId="8447" xr:uid="{00000000-0005-0000-0000-000023540000}"/>
    <cellStyle name="Normal 2 3 2 13 4" xfId="8448" xr:uid="{00000000-0005-0000-0000-000024540000}"/>
    <cellStyle name="Normal 2 3 2 14" xfId="8449" xr:uid="{00000000-0005-0000-0000-000025540000}"/>
    <cellStyle name="Normal 2 3 2 14 2" xfId="8450" xr:uid="{00000000-0005-0000-0000-000026540000}"/>
    <cellStyle name="Normal 2 3 2 14 2 2" xfId="8451" xr:uid="{00000000-0005-0000-0000-000027540000}"/>
    <cellStyle name="Normal 2 3 2 14 2 2 2" xfId="8452" xr:uid="{00000000-0005-0000-0000-000028540000}"/>
    <cellStyle name="Normal 2 3 2 14 2 3" xfId="8453" xr:uid="{00000000-0005-0000-0000-000029540000}"/>
    <cellStyle name="Normal 2 3 2 14 3" xfId="8454" xr:uid="{00000000-0005-0000-0000-00002A540000}"/>
    <cellStyle name="Normal 2 3 2 14 3 2" xfId="8455" xr:uid="{00000000-0005-0000-0000-00002B540000}"/>
    <cellStyle name="Normal 2 3 2 14 4" xfId="8456" xr:uid="{00000000-0005-0000-0000-00002C540000}"/>
    <cellStyle name="Normal 2 3 2 15" xfId="8457" xr:uid="{00000000-0005-0000-0000-00002D540000}"/>
    <cellStyle name="Normal 2 3 2 15 2" xfId="8458" xr:uid="{00000000-0005-0000-0000-00002E540000}"/>
    <cellStyle name="Normal 2 3 2 15 2 2" xfId="8459" xr:uid="{00000000-0005-0000-0000-00002F540000}"/>
    <cellStyle name="Normal 2 3 2 15 3" xfId="8460" xr:uid="{00000000-0005-0000-0000-000030540000}"/>
    <cellStyle name="Normal 2 3 2 16" xfId="8461" xr:uid="{00000000-0005-0000-0000-000031540000}"/>
    <cellStyle name="Normal 2 3 2 16 2" xfId="8462" xr:uid="{00000000-0005-0000-0000-000032540000}"/>
    <cellStyle name="Normal 2 3 2 16 2 2" xfId="8463" xr:uid="{00000000-0005-0000-0000-000033540000}"/>
    <cellStyle name="Normal 2 3 2 16 3" xfId="8464" xr:uid="{00000000-0005-0000-0000-000034540000}"/>
    <cellStyle name="Normal 2 3 2 17" xfId="8465" xr:uid="{00000000-0005-0000-0000-000035540000}"/>
    <cellStyle name="Normal 2 3 2 17 2" xfId="8466" xr:uid="{00000000-0005-0000-0000-000036540000}"/>
    <cellStyle name="Normal 2 3 2 17 2 2" xfId="8467" xr:uid="{00000000-0005-0000-0000-000037540000}"/>
    <cellStyle name="Normal 2 3 2 17 3" xfId="8468" xr:uid="{00000000-0005-0000-0000-000038540000}"/>
    <cellStyle name="Normal 2 3 2 18" xfId="8469" xr:uid="{00000000-0005-0000-0000-000039540000}"/>
    <cellStyle name="Normal 2 3 2 18 2" xfId="8470" xr:uid="{00000000-0005-0000-0000-00003A540000}"/>
    <cellStyle name="Normal 2 3 2 18 2 2" xfId="8471" xr:uid="{00000000-0005-0000-0000-00003B540000}"/>
    <cellStyle name="Normal 2 3 2 18 3" xfId="8472" xr:uid="{00000000-0005-0000-0000-00003C540000}"/>
    <cellStyle name="Normal 2 3 2 19" xfId="8473" xr:uid="{00000000-0005-0000-0000-00003D540000}"/>
    <cellStyle name="Normal 2 3 2 19 2" xfId="8474" xr:uid="{00000000-0005-0000-0000-00003E540000}"/>
    <cellStyle name="Normal 2 3 2 2" xfId="8475" xr:uid="{00000000-0005-0000-0000-00003F540000}"/>
    <cellStyle name="Normal 2 3 2 2 2" xfId="8476" xr:uid="{00000000-0005-0000-0000-000040540000}"/>
    <cellStyle name="Normal 2 3 2 2 2 2" xfId="8477" xr:uid="{00000000-0005-0000-0000-000041540000}"/>
    <cellStyle name="Normal 2 3 2 2 2 2 2" xfId="8478" xr:uid="{00000000-0005-0000-0000-000042540000}"/>
    <cellStyle name="Normal 2 3 2 2 2 3" xfId="8479" xr:uid="{00000000-0005-0000-0000-000043540000}"/>
    <cellStyle name="Normal 2 3 2 2 3" xfId="8480" xr:uid="{00000000-0005-0000-0000-000044540000}"/>
    <cellStyle name="Normal 2 3 2 2 3 2" xfId="8481" xr:uid="{00000000-0005-0000-0000-000045540000}"/>
    <cellStyle name="Normal 2 3 2 2 4" xfId="8482" xr:uid="{00000000-0005-0000-0000-000046540000}"/>
    <cellStyle name="Normal 2 3 2 20" xfId="8483" xr:uid="{00000000-0005-0000-0000-000047540000}"/>
    <cellStyle name="Normal 2 3 2 3" xfId="8484" xr:uid="{00000000-0005-0000-0000-000048540000}"/>
    <cellStyle name="Normal 2 3 2 3 2" xfId="8485" xr:uid="{00000000-0005-0000-0000-000049540000}"/>
    <cellStyle name="Normal 2 3 2 3 2 2" xfId="8486" xr:uid="{00000000-0005-0000-0000-00004A540000}"/>
    <cellStyle name="Normal 2 3 2 3 2 2 2" xfId="8487" xr:uid="{00000000-0005-0000-0000-00004B540000}"/>
    <cellStyle name="Normal 2 3 2 3 2 3" xfId="8488" xr:uid="{00000000-0005-0000-0000-00004C540000}"/>
    <cellStyle name="Normal 2 3 2 3 3" xfId="8489" xr:uid="{00000000-0005-0000-0000-00004D540000}"/>
    <cellStyle name="Normal 2 3 2 3 3 2" xfId="8490" xr:uid="{00000000-0005-0000-0000-00004E540000}"/>
    <cellStyle name="Normal 2 3 2 3 4" xfId="8491" xr:uid="{00000000-0005-0000-0000-00004F540000}"/>
    <cellStyle name="Normal 2 3 2 4" xfId="8492" xr:uid="{00000000-0005-0000-0000-000050540000}"/>
    <cellStyle name="Normal 2 3 2 4 2" xfId="8493" xr:uid="{00000000-0005-0000-0000-000051540000}"/>
    <cellStyle name="Normal 2 3 2 4 2 2" xfId="8494" xr:uid="{00000000-0005-0000-0000-000052540000}"/>
    <cellStyle name="Normal 2 3 2 4 2 2 2" xfId="8495" xr:uid="{00000000-0005-0000-0000-000053540000}"/>
    <cellStyle name="Normal 2 3 2 4 2 3" xfId="8496" xr:uid="{00000000-0005-0000-0000-000054540000}"/>
    <cellStyle name="Normal 2 3 2 4 3" xfId="8497" xr:uid="{00000000-0005-0000-0000-000055540000}"/>
    <cellStyle name="Normal 2 3 2 4 3 2" xfId="8498" xr:uid="{00000000-0005-0000-0000-000056540000}"/>
    <cellStyle name="Normal 2 3 2 4 4" xfId="8499" xr:uid="{00000000-0005-0000-0000-000057540000}"/>
    <cellStyle name="Normal 2 3 2 5" xfId="8500" xr:uid="{00000000-0005-0000-0000-000058540000}"/>
    <cellStyle name="Normal 2 3 2 5 2" xfId="8501" xr:uid="{00000000-0005-0000-0000-000059540000}"/>
    <cellStyle name="Normal 2 3 2 5 2 2" xfId="8502" xr:uid="{00000000-0005-0000-0000-00005A540000}"/>
    <cellStyle name="Normal 2 3 2 5 2 2 2" xfId="8503" xr:uid="{00000000-0005-0000-0000-00005B540000}"/>
    <cellStyle name="Normal 2 3 2 5 2 3" xfId="8504" xr:uid="{00000000-0005-0000-0000-00005C540000}"/>
    <cellStyle name="Normal 2 3 2 5 3" xfId="8505" xr:uid="{00000000-0005-0000-0000-00005D540000}"/>
    <cellStyle name="Normal 2 3 2 5 3 2" xfId="8506" xr:uid="{00000000-0005-0000-0000-00005E540000}"/>
    <cellStyle name="Normal 2 3 2 5 4" xfId="8507" xr:uid="{00000000-0005-0000-0000-00005F540000}"/>
    <cellStyle name="Normal 2 3 2 6" xfId="8508" xr:uid="{00000000-0005-0000-0000-000060540000}"/>
    <cellStyle name="Normal 2 3 2 6 2" xfId="8509" xr:uid="{00000000-0005-0000-0000-000061540000}"/>
    <cellStyle name="Normal 2 3 2 6 2 2" xfId="8510" xr:uid="{00000000-0005-0000-0000-000062540000}"/>
    <cellStyle name="Normal 2 3 2 6 2 2 2" xfId="8511" xr:uid="{00000000-0005-0000-0000-000063540000}"/>
    <cellStyle name="Normal 2 3 2 6 2 3" xfId="8512" xr:uid="{00000000-0005-0000-0000-000064540000}"/>
    <cellStyle name="Normal 2 3 2 6 3" xfId="8513" xr:uid="{00000000-0005-0000-0000-000065540000}"/>
    <cellStyle name="Normal 2 3 2 6 3 2" xfId="8514" xr:uid="{00000000-0005-0000-0000-000066540000}"/>
    <cellStyle name="Normal 2 3 2 6 4" xfId="8515" xr:uid="{00000000-0005-0000-0000-000067540000}"/>
    <cellStyle name="Normal 2 3 2 7" xfId="8516" xr:uid="{00000000-0005-0000-0000-000068540000}"/>
    <cellStyle name="Normal 2 3 2 7 2" xfId="8517" xr:uid="{00000000-0005-0000-0000-000069540000}"/>
    <cellStyle name="Normal 2 3 2 7 2 2" xfId="8518" xr:uid="{00000000-0005-0000-0000-00006A540000}"/>
    <cellStyle name="Normal 2 3 2 7 2 2 2" xfId="8519" xr:uid="{00000000-0005-0000-0000-00006B540000}"/>
    <cellStyle name="Normal 2 3 2 7 2 3" xfId="8520" xr:uid="{00000000-0005-0000-0000-00006C540000}"/>
    <cellStyle name="Normal 2 3 2 7 3" xfId="8521" xr:uid="{00000000-0005-0000-0000-00006D540000}"/>
    <cellStyle name="Normal 2 3 2 7 3 2" xfId="8522" xr:uid="{00000000-0005-0000-0000-00006E540000}"/>
    <cellStyle name="Normal 2 3 2 7 4" xfId="8523" xr:uid="{00000000-0005-0000-0000-00006F540000}"/>
    <cellStyle name="Normal 2 3 2 8" xfId="8524" xr:uid="{00000000-0005-0000-0000-000070540000}"/>
    <cellStyle name="Normal 2 3 2 8 2" xfId="8525" xr:uid="{00000000-0005-0000-0000-000071540000}"/>
    <cellStyle name="Normal 2 3 2 8 2 2" xfId="8526" xr:uid="{00000000-0005-0000-0000-000072540000}"/>
    <cellStyle name="Normal 2 3 2 8 2 2 2" xfId="8527" xr:uid="{00000000-0005-0000-0000-000073540000}"/>
    <cellStyle name="Normal 2 3 2 8 2 3" xfId="8528" xr:uid="{00000000-0005-0000-0000-000074540000}"/>
    <cellStyle name="Normal 2 3 2 8 3" xfId="8529" xr:uid="{00000000-0005-0000-0000-000075540000}"/>
    <cellStyle name="Normal 2 3 2 8 3 2" xfId="8530" xr:uid="{00000000-0005-0000-0000-000076540000}"/>
    <cellStyle name="Normal 2 3 2 8 4" xfId="8531" xr:uid="{00000000-0005-0000-0000-000077540000}"/>
    <cellStyle name="Normal 2 3 2 9" xfId="8532" xr:uid="{00000000-0005-0000-0000-000078540000}"/>
    <cellStyle name="Normal 2 3 2 9 2" xfId="8533" xr:uid="{00000000-0005-0000-0000-000079540000}"/>
    <cellStyle name="Normal 2 3 2 9 2 2" xfId="8534" xr:uid="{00000000-0005-0000-0000-00007A540000}"/>
    <cellStyle name="Normal 2 3 2 9 2 2 2" xfId="8535" xr:uid="{00000000-0005-0000-0000-00007B540000}"/>
    <cellStyle name="Normal 2 3 2 9 2 3" xfId="8536" xr:uid="{00000000-0005-0000-0000-00007C540000}"/>
    <cellStyle name="Normal 2 3 2 9 3" xfId="8537" xr:uid="{00000000-0005-0000-0000-00007D540000}"/>
    <cellStyle name="Normal 2 3 2 9 3 2" xfId="8538" xr:uid="{00000000-0005-0000-0000-00007E540000}"/>
    <cellStyle name="Normal 2 3 2 9 4" xfId="8539" xr:uid="{00000000-0005-0000-0000-00007F540000}"/>
    <cellStyle name="Normal 2 3 3" xfId="8540" xr:uid="{00000000-0005-0000-0000-000080540000}"/>
    <cellStyle name="Normal 2 3 3 10" xfId="8541" xr:uid="{00000000-0005-0000-0000-000081540000}"/>
    <cellStyle name="Normal 2 3 3 10 2" xfId="8542" xr:uid="{00000000-0005-0000-0000-000082540000}"/>
    <cellStyle name="Normal 2 3 3 10 2 2" xfId="8543" xr:uid="{00000000-0005-0000-0000-000083540000}"/>
    <cellStyle name="Normal 2 3 3 10 2 2 2" xfId="8544" xr:uid="{00000000-0005-0000-0000-000084540000}"/>
    <cellStyle name="Normal 2 3 3 10 2 3" xfId="8545" xr:uid="{00000000-0005-0000-0000-000085540000}"/>
    <cellStyle name="Normal 2 3 3 10 3" xfId="8546" xr:uid="{00000000-0005-0000-0000-000086540000}"/>
    <cellStyle name="Normal 2 3 3 10 3 2" xfId="8547" xr:uid="{00000000-0005-0000-0000-000087540000}"/>
    <cellStyle name="Normal 2 3 3 10 4" xfId="8548" xr:uid="{00000000-0005-0000-0000-000088540000}"/>
    <cellStyle name="Normal 2 3 3 11" xfId="8549" xr:uid="{00000000-0005-0000-0000-000089540000}"/>
    <cellStyle name="Normal 2 3 3 11 2" xfId="8550" xr:uid="{00000000-0005-0000-0000-00008A540000}"/>
    <cellStyle name="Normal 2 3 3 11 2 2" xfId="8551" xr:uid="{00000000-0005-0000-0000-00008B540000}"/>
    <cellStyle name="Normal 2 3 3 11 2 2 2" xfId="8552" xr:uid="{00000000-0005-0000-0000-00008C540000}"/>
    <cellStyle name="Normal 2 3 3 11 2 3" xfId="8553" xr:uid="{00000000-0005-0000-0000-00008D540000}"/>
    <cellStyle name="Normal 2 3 3 11 3" xfId="8554" xr:uid="{00000000-0005-0000-0000-00008E540000}"/>
    <cellStyle name="Normal 2 3 3 11 3 2" xfId="8555" xr:uid="{00000000-0005-0000-0000-00008F540000}"/>
    <cellStyle name="Normal 2 3 3 11 4" xfId="8556" xr:uid="{00000000-0005-0000-0000-000090540000}"/>
    <cellStyle name="Normal 2 3 3 12" xfId="8557" xr:uid="{00000000-0005-0000-0000-000091540000}"/>
    <cellStyle name="Normal 2 3 3 12 2" xfId="8558" xr:uid="{00000000-0005-0000-0000-000092540000}"/>
    <cellStyle name="Normal 2 3 3 12 2 2" xfId="8559" xr:uid="{00000000-0005-0000-0000-000093540000}"/>
    <cellStyle name="Normal 2 3 3 12 2 2 2" xfId="8560" xr:uid="{00000000-0005-0000-0000-000094540000}"/>
    <cellStyle name="Normal 2 3 3 12 2 3" xfId="8561" xr:uid="{00000000-0005-0000-0000-000095540000}"/>
    <cellStyle name="Normal 2 3 3 12 3" xfId="8562" xr:uid="{00000000-0005-0000-0000-000096540000}"/>
    <cellStyle name="Normal 2 3 3 12 3 2" xfId="8563" xr:uid="{00000000-0005-0000-0000-000097540000}"/>
    <cellStyle name="Normal 2 3 3 12 4" xfId="8564" xr:uid="{00000000-0005-0000-0000-000098540000}"/>
    <cellStyle name="Normal 2 3 3 13" xfId="8565" xr:uid="{00000000-0005-0000-0000-000099540000}"/>
    <cellStyle name="Normal 2 3 3 13 2" xfId="8566" xr:uid="{00000000-0005-0000-0000-00009A540000}"/>
    <cellStyle name="Normal 2 3 3 13 2 2" xfId="8567" xr:uid="{00000000-0005-0000-0000-00009B540000}"/>
    <cellStyle name="Normal 2 3 3 13 2 2 2" xfId="8568" xr:uid="{00000000-0005-0000-0000-00009C540000}"/>
    <cellStyle name="Normal 2 3 3 13 2 3" xfId="8569" xr:uid="{00000000-0005-0000-0000-00009D540000}"/>
    <cellStyle name="Normal 2 3 3 13 3" xfId="8570" xr:uid="{00000000-0005-0000-0000-00009E540000}"/>
    <cellStyle name="Normal 2 3 3 13 3 2" xfId="8571" xr:uid="{00000000-0005-0000-0000-00009F540000}"/>
    <cellStyle name="Normal 2 3 3 13 4" xfId="8572" xr:uid="{00000000-0005-0000-0000-0000A0540000}"/>
    <cellStyle name="Normal 2 3 3 14" xfId="8573" xr:uid="{00000000-0005-0000-0000-0000A1540000}"/>
    <cellStyle name="Normal 2 3 3 14 2" xfId="8574" xr:uid="{00000000-0005-0000-0000-0000A2540000}"/>
    <cellStyle name="Normal 2 3 3 14 2 2" xfId="8575" xr:uid="{00000000-0005-0000-0000-0000A3540000}"/>
    <cellStyle name="Normal 2 3 3 14 2 2 2" xfId="8576" xr:uid="{00000000-0005-0000-0000-0000A4540000}"/>
    <cellStyle name="Normal 2 3 3 14 2 3" xfId="8577" xr:uid="{00000000-0005-0000-0000-0000A5540000}"/>
    <cellStyle name="Normal 2 3 3 14 3" xfId="8578" xr:uid="{00000000-0005-0000-0000-0000A6540000}"/>
    <cellStyle name="Normal 2 3 3 14 3 2" xfId="8579" xr:uid="{00000000-0005-0000-0000-0000A7540000}"/>
    <cellStyle name="Normal 2 3 3 14 4" xfId="8580" xr:uid="{00000000-0005-0000-0000-0000A8540000}"/>
    <cellStyle name="Normal 2 3 3 15" xfId="8581" xr:uid="{00000000-0005-0000-0000-0000A9540000}"/>
    <cellStyle name="Normal 2 3 3 15 2" xfId="8582" xr:uid="{00000000-0005-0000-0000-0000AA540000}"/>
    <cellStyle name="Normal 2 3 3 15 2 2" xfId="8583" xr:uid="{00000000-0005-0000-0000-0000AB540000}"/>
    <cellStyle name="Normal 2 3 3 15 3" xfId="8584" xr:uid="{00000000-0005-0000-0000-0000AC540000}"/>
    <cellStyle name="Normal 2 3 3 16" xfId="8585" xr:uid="{00000000-0005-0000-0000-0000AD540000}"/>
    <cellStyle name="Normal 2 3 3 16 2" xfId="8586" xr:uid="{00000000-0005-0000-0000-0000AE540000}"/>
    <cellStyle name="Normal 2 3 3 16 2 2" xfId="8587" xr:uid="{00000000-0005-0000-0000-0000AF540000}"/>
    <cellStyle name="Normal 2 3 3 16 3" xfId="8588" xr:uid="{00000000-0005-0000-0000-0000B0540000}"/>
    <cellStyle name="Normal 2 3 3 17" xfId="8589" xr:uid="{00000000-0005-0000-0000-0000B1540000}"/>
    <cellStyle name="Normal 2 3 3 17 2" xfId="8590" xr:uid="{00000000-0005-0000-0000-0000B2540000}"/>
    <cellStyle name="Normal 2 3 3 17 2 2" xfId="8591" xr:uid="{00000000-0005-0000-0000-0000B3540000}"/>
    <cellStyle name="Normal 2 3 3 17 3" xfId="8592" xr:uid="{00000000-0005-0000-0000-0000B4540000}"/>
    <cellStyle name="Normal 2 3 3 18" xfId="8593" xr:uid="{00000000-0005-0000-0000-0000B5540000}"/>
    <cellStyle name="Normal 2 3 3 18 2" xfId="8594" xr:uid="{00000000-0005-0000-0000-0000B6540000}"/>
    <cellStyle name="Normal 2 3 3 18 2 2" xfId="8595" xr:uid="{00000000-0005-0000-0000-0000B7540000}"/>
    <cellStyle name="Normal 2 3 3 18 3" xfId="8596" xr:uid="{00000000-0005-0000-0000-0000B8540000}"/>
    <cellStyle name="Normal 2 3 3 19" xfId="8597" xr:uid="{00000000-0005-0000-0000-0000B9540000}"/>
    <cellStyle name="Normal 2 3 3 19 2" xfId="8598" xr:uid="{00000000-0005-0000-0000-0000BA540000}"/>
    <cellStyle name="Normal 2 3 3 2" xfId="8599" xr:uid="{00000000-0005-0000-0000-0000BB540000}"/>
    <cellStyle name="Normal 2 3 3 2 2" xfId="8600" xr:uid="{00000000-0005-0000-0000-0000BC540000}"/>
    <cellStyle name="Normal 2 3 3 2 2 2" xfId="8601" xr:uid="{00000000-0005-0000-0000-0000BD540000}"/>
    <cellStyle name="Normal 2 3 3 2 2 2 2" xfId="8602" xr:uid="{00000000-0005-0000-0000-0000BE540000}"/>
    <cellStyle name="Normal 2 3 3 2 2 3" xfId="8603" xr:uid="{00000000-0005-0000-0000-0000BF540000}"/>
    <cellStyle name="Normal 2 3 3 2 3" xfId="8604" xr:uid="{00000000-0005-0000-0000-0000C0540000}"/>
    <cellStyle name="Normal 2 3 3 2 3 2" xfId="8605" xr:uid="{00000000-0005-0000-0000-0000C1540000}"/>
    <cellStyle name="Normal 2 3 3 2 4" xfId="8606" xr:uid="{00000000-0005-0000-0000-0000C2540000}"/>
    <cellStyle name="Normal 2 3 3 20" xfId="8607" xr:uid="{00000000-0005-0000-0000-0000C3540000}"/>
    <cellStyle name="Normal 2 3 3 3" xfId="8608" xr:uid="{00000000-0005-0000-0000-0000C4540000}"/>
    <cellStyle name="Normal 2 3 3 3 2" xfId="8609" xr:uid="{00000000-0005-0000-0000-0000C5540000}"/>
    <cellStyle name="Normal 2 3 3 3 2 2" xfId="8610" xr:uid="{00000000-0005-0000-0000-0000C6540000}"/>
    <cellStyle name="Normal 2 3 3 3 2 2 2" xfId="8611" xr:uid="{00000000-0005-0000-0000-0000C7540000}"/>
    <cellStyle name="Normal 2 3 3 3 2 3" xfId="8612" xr:uid="{00000000-0005-0000-0000-0000C8540000}"/>
    <cellStyle name="Normal 2 3 3 3 3" xfId="8613" xr:uid="{00000000-0005-0000-0000-0000C9540000}"/>
    <cellStyle name="Normal 2 3 3 3 3 2" xfId="8614" xr:uid="{00000000-0005-0000-0000-0000CA540000}"/>
    <cellStyle name="Normal 2 3 3 3 4" xfId="8615" xr:uid="{00000000-0005-0000-0000-0000CB540000}"/>
    <cellStyle name="Normal 2 3 3 4" xfId="8616" xr:uid="{00000000-0005-0000-0000-0000CC540000}"/>
    <cellStyle name="Normal 2 3 3 4 2" xfId="8617" xr:uid="{00000000-0005-0000-0000-0000CD540000}"/>
    <cellStyle name="Normal 2 3 3 4 2 2" xfId="8618" xr:uid="{00000000-0005-0000-0000-0000CE540000}"/>
    <cellStyle name="Normal 2 3 3 4 2 2 2" xfId="8619" xr:uid="{00000000-0005-0000-0000-0000CF540000}"/>
    <cellStyle name="Normal 2 3 3 4 2 3" xfId="8620" xr:uid="{00000000-0005-0000-0000-0000D0540000}"/>
    <cellStyle name="Normal 2 3 3 4 3" xfId="8621" xr:uid="{00000000-0005-0000-0000-0000D1540000}"/>
    <cellStyle name="Normal 2 3 3 4 3 2" xfId="8622" xr:uid="{00000000-0005-0000-0000-0000D2540000}"/>
    <cellStyle name="Normal 2 3 3 4 4" xfId="8623" xr:uid="{00000000-0005-0000-0000-0000D3540000}"/>
    <cellStyle name="Normal 2 3 3 5" xfId="8624" xr:uid="{00000000-0005-0000-0000-0000D4540000}"/>
    <cellStyle name="Normal 2 3 3 5 2" xfId="8625" xr:uid="{00000000-0005-0000-0000-0000D5540000}"/>
    <cellStyle name="Normal 2 3 3 5 2 2" xfId="8626" xr:uid="{00000000-0005-0000-0000-0000D6540000}"/>
    <cellStyle name="Normal 2 3 3 5 2 2 2" xfId="8627" xr:uid="{00000000-0005-0000-0000-0000D7540000}"/>
    <cellStyle name="Normal 2 3 3 5 2 3" xfId="8628" xr:uid="{00000000-0005-0000-0000-0000D8540000}"/>
    <cellStyle name="Normal 2 3 3 5 3" xfId="8629" xr:uid="{00000000-0005-0000-0000-0000D9540000}"/>
    <cellStyle name="Normal 2 3 3 5 3 2" xfId="8630" xr:uid="{00000000-0005-0000-0000-0000DA540000}"/>
    <cellStyle name="Normal 2 3 3 5 4" xfId="8631" xr:uid="{00000000-0005-0000-0000-0000DB540000}"/>
    <cellStyle name="Normal 2 3 3 6" xfId="8632" xr:uid="{00000000-0005-0000-0000-0000DC540000}"/>
    <cellStyle name="Normal 2 3 3 6 2" xfId="8633" xr:uid="{00000000-0005-0000-0000-0000DD540000}"/>
    <cellStyle name="Normal 2 3 3 6 2 2" xfId="8634" xr:uid="{00000000-0005-0000-0000-0000DE540000}"/>
    <cellStyle name="Normal 2 3 3 6 2 2 2" xfId="8635" xr:uid="{00000000-0005-0000-0000-0000DF540000}"/>
    <cellStyle name="Normal 2 3 3 6 2 3" xfId="8636" xr:uid="{00000000-0005-0000-0000-0000E0540000}"/>
    <cellStyle name="Normal 2 3 3 6 3" xfId="8637" xr:uid="{00000000-0005-0000-0000-0000E1540000}"/>
    <cellStyle name="Normal 2 3 3 6 3 2" xfId="8638" xr:uid="{00000000-0005-0000-0000-0000E2540000}"/>
    <cellStyle name="Normal 2 3 3 6 4" xfId="8639" xr:uid="{00000000-0005-0000-0000-0000E3540000}"/>
    <cellStyle name="Normal 2 3 3 7" xfId="8640" xr:uid="{00000000-0005-0000-0000-0000E4540000}"/>
    <cellStyle name="Normal 2 3 3 7 2" xfId="8641" xr:uid="{00000000-0005-0000-0000-0000E5540000}"/>
    <cellStyle name="Normal 2 3 3 7 2 2" xfId="8642" xr:uid="{00000000-0005-0000-0000-0000E6540000}"/>
    <cellStyle name="Normal 2 3 3 7 2 2 2" xfId="8643" xr:uid="{00000000-0005-0000-0000-0000E7540000}"/>
    <cellStyle name="Normal 2 3 3 7 2 3" xfId="8644" xr:uid="{00000000-0005-0000-0000-0000E8540000}"/>
    <cellStyle name="Normal 2 3 3 7 3" xfId="8645" xr:uid="{00000000-0005-0000-0000-0000E9540000}"/>
    <cellStyle name="Normal 2 3 3 7 3 2" xfId="8646" xr:uid="{00000000-0005-0000-0000-0000EA540000}"/>
    <cellStyle name="Normal 2 3 3 7 4" xfId="8647" xr:uid="{00000000-0005-0000-0000-0000EB540000}"/>
    <cellStyle name="Normal 2 3 3 8" xfId="8648" xr:uid="{00000000-0005-0000-0000-0000EC540000}"/>
    <cellStyle name="Normal 2 3 3 8 2" xfId="8649" xr:uid="{00000000-0005-0000-0000-0000ED540000}"/>
    <cellStyle name="Normal 2 3 3 8 2 2" xfId="8650" xr:uid="{00000000-0005-0000-0000-0000EE540000}"/>
    <cellStyle name="Normal 2 3 3 8 2 2 2" xfId="8651" xr:uid="{00000000-0005-0000-0000-0000EF540000}"/>
    <cellStyle name="Normal 2 3 3 8 2 3" xfId="8652" xr:uid="{00000000-0005-0000-0000-0000F0540000}"/>
    <cellStyle name="Normal 2 3 3 8 3" xfId="8653" xr:uid="{00000000-0005-0000-0000-0000F1540000}"/>
    <cellStyle name="Normal 2 3 3 8 3 2" xfId="8654" xr:uid="{00000000-0005-0000-0000-0000F2540000}"/>
    <cellStyle name="Normal 2 3 3 8 4" xfId="8655" xr:uid="{00000000-0005-0000-0000-0000F3540000}"/>
    <cellStyle name="Normal 2 3 3 9" xfId="8656" xr:uid="{00000000-0005-0000-0000-0000F4540000}"/>
    <cellStyle name="Normal 2 3 3 9 2" xfId="8657" xr:uid="{00000000-0005-0000-0000-0000F5540000}"/>
    <cellStyle name="Normal 2 3 3 9 2 2" xfId="8658" xr:uid="{00000000-0005-0000-0000-0000F6540000}"/>
    <cellStyle name="Normal 2 3 3 9 2 2 2" xfId="8659" xr:uid="{00000000-0005-0000-0000-0000F7540000}"/>
    <cellStyle name="Normal 2 3 3 9 2 3" xfId="8660" xr:uid="{00000000-0005-0000-0000-0000F8540000}"/>
    <cellStyle name="Normal 2 3 3 9 3" xfId="8661" xr:uid="{00000000-0005-0000-0000-0000F9540000}"/>
    <cellStyle name="Normal 2 3 3 9 3 2" xfId="8662" xr:uid="{00000000-0005-0000-0000-0000FA540000}"/>
    <cellStyle name="Normal 2 3 3 9 4" xfId="8663" xr:uid="{00000000-0005-0000-0000-0000FB540000}"/>
    <cellStyle name="Normal 2 3 4" xfId="8664" xr:uid="{00000000-0005-0000-0000-0000FC540000}"/>
    <cellStyle name="Normal 2 3 5" xfId="8665" xr:uid="{00000000-0005-0000-0000-0000FD540000}"/>
    <cellStyle name="Normal 2 3 5 2" xfId="8666" xr:uid="{00000000-0005-0000-0000-0000FE540000}"/>
    <cellStyle name="Normal 2 3 5 2 2" xfId="8667" xr:uid="{00000000-0005-0000-0000-0000FF540000}"/>
    <cellStyle name="Normal 2 3 5 3" xfId="8668" xr:uid="{00000000-0005-0000-0000-000000550000}"/>
    <cellStyle name="Normal 2 3 5 4" xfId="8669" xr:uid="{00000000-0005-0000-0000-000001550000}"/>
    <cellStyle name="Normal 2 3 6" xfId="8670" xr:uid="{00000000-0005-0000-0000-000002550000}"/>
    <cellStyle name="Normal 2 3 6 2" xfId="8671" xr:uid="{00000000-0005-0000-0000-000003550000}"/>
    <cellStyle name="Normal 2 3 7" xfId="147" xr:uid="{00000000-0005-0000-0000-000004550000}"/>
    <cellStyle name="Normal 2 30" xfId="23133" xr:uid="{00000000-0005-0000-0000-000005550000}"/>
    <cellStyle name="Normal 2 32" xfId="23134" xr:uid="{00000000-0005-0000-0000-000006550000}"/>
    <cellStyle name="Normal 2 38" xfId="23135" xr:uid="{00000000-0005-0000-0000-000007550000}"/>
    <cellStyle name="Normal 2 4" xfId="148" xr:uid="{00000000-0005-0000-0000-000008550000}"/>
    <cellStyle name="Normal 2 4 2" xfId="8672" xr:uid="{00000000-0005-0000-0000-000009550000}"/>
    <cellStyle name="Normal 2 4 2 2" xfId="8673" xr:uid="{00000000-0005-0000-0000-00000A550000}"/>
    <cellStyle name="Normal 2 4 3" xfId="8674" xr:uid="{00000000-0005-0000-0000-00000B550000}"/>
    <cellStyle name="Normal 2 4 4" xfId="8675" xr:uid="{00000000-0005-0000-0000-00000C550000}"/>
    <cellStyle name="Normal 2 4 4 2" xfId="8676" xr:uid="{00000000-0005-0000-0000-00000D550000}"/>
    <cellStyle name="Normal 2 41" xfId="23136" xr:uid="{00000000-0005-0000-0000-00000E550000}"/>
    <cellStyle name="Normal 2 42" xfId="8677" xr:uid="{00000000-0005-0000-0000-00000F550000}"/>
    <cellStyle name="Normal 2 43" xfId="8678" xr:uid="{00000000-0005-0000-0000-000010550000}"/>
    <cellStyle name="Normal 2 48" xfId="23137" xr:uid="{00000000-0005-0000-0000-000011550000}"/>
    <cellStyle name="Normal 2 5" xfId="149" xr:uid="{00000000-0005-0000-0000-000012550000}"/>
    <cellStyle name="Normal 2 5 2" xfId="8679" xr:uid="{00000000-0005-0000-0000-000013550000}"/>
    <cellStyle name="Normal 2 5 2 2" xfId="8680" xr:uid="{00000000-0005-0000-0000-000014550000}"/>
    <cellStyle name="Normal 2 5 3" xfId="8681" xr:uid="{00000000-0005-0000-0000-000015550000}"/>
    <cellStyle name="Normal 2 5 3 2" xfId="8682" xr:uid="{00000000-0005-0000-0000-000016550000}"/>
    <cellStyle name="Normal 2 5 3 3" xfId="8683" xr:uid="{00000000-0005-0000-0000-000017550000}"/>
    <cellStyle name="Normal 2 51" xfId="23138" xr:uid="{00000000-0005-0000-0000-000018550000}"/>
    <cellStyle name="Normal 2 53" xfId="23139" xr:uid="{00000000-0005-0000-0000-000019550000}"/>
    <cellStyle name="Normal 2 54" xfId="23140" xr:uid="{00000000-0005-0000-0000-00001A550000}"/>
    <cellStyle name="Normal 2 56" xfId="23141" xr:uid="{00000000-0005-0000-0000-00001B550000}"/>
    <cellStyle name="Normal 2 58" xfId="23142" xr:uid="{00000000-0005-0000-0000-00001C550000}"/>
    <cellStyle name="Normal 2 6" xfId="8684" xr:uid="{00000000-0005-0000-0000-00001D550000}"/>
    <cellStyle name="Normal 2 62" xfId="23143" xr:uid="{00000000-0005-0000-0000-00001E550000}"/>
    <cellStyle name="Normal 2 63" xfId="23144" xr:uid="{00000000-0005-0000-0000-00001F550000}"/>
    <cellStyle name="Normal 2 64" xfId="23145" xr:uid="{00000000-0005-0000-0000-000020550000}"/>
    <cellStyle name="Normal 2 66" xfId="23146" xr:uid="{00000000-0005-0000-0000-000021550000}"/>
    <cellStyle name="Normal 2 7" xfId="8685" xr:uid="{00000000-0005-0000-0000-000022550000}"/>
    <cellStyle name="Normal 2 8" xfId="8686" xr:uid="{00000000-0005-0000-0000-000023550000}"/>
    <cellStyle name="Normal 2 85" xfId="23147" xr:uid="{00000000-0005-0000-0000-000024550000}"/>
    <cellStyle name="Normal 2 88" xfId="23148" xr:uid="{00000000-0005-0000-0000-000025550000}"/>
    <cellStyle name="Normal 2 9" xfId="8687" xr:uid="{00000000-0005-0000-0000-000026550000}"/>
    <cellStyle name="Normal 2 92" xfId="23149" xr:uid="{00000000-0005-0000-0000-000027550000}"/>
    <cellStyle name="Normal 2 94" xfId="23150" xr:uid="{00000000-0005-0000-0000-000028550000}"/>
    <cellStyle name="Normal 2 96" xfId="23151" xr:uid="{00000000-0005-0000-0000-000029550000}"/>
    <cellStyle name="Normal 20" xfId="8688" xr:uid="{00000000-0005-0000-0000-00002A550000}"/>
    <cellStyle name="Normal 20 2" xfId="150" xr:uid="{00000000-0005-0000-0000-00002B550000}"/>
    <cellStyle name="Normal 20 3" xfId="151" xr:uid="{00000000-0005-0000-0000-00002C550000}"/>
    <cellStyle name="Normal 20 4" xfId="152" xr:uid="{00000000-0005-0000-0000-00002D550000}"/>
    <cellStyle name="Normal 20 5" xfId="153" xr:uid="{00000000-0005-0000-0000-00002E550000}"/>
    <cellStyle name="Normal 20 6" xfId="154" xr:uid="{00000000-0005-0000-0000-00002F550000}"/>
    <cellStyle name="Normal 20 7" xfId="155" xr:uid="{00000000-0005-0000-0000-000030550000}"/>
    <cellStyle name="Normal 20 8" xfId="156" xr:uid="{00000000-0005-0000-0000-000031550000}"/>
    <cellStyle name="Normal 20 9" xfId="157" xr:uid="{00000000-0005-0000-0000-000032550000}"/>
    <cellStyle name="Normal 207 2" xfId="24848" xr:uid="{00000000-0005-0000-0000-000033550000}"/>
    <cellStyle name="Normal 207 3" xfId="23199" xr:uid="{00000000-0005-0000-0000-000034550000}"/>
    <cellStyle name="Normal 208" xfId="62" xr:uid="{00000000-0005-0000-0000-000035550000}"/>
    <cellStyle name="Normal 21" xfId="8689" xr:uid="{00000000-0005-0000-0000-000036550000}"/>
    <cellStyle name="Normal 21 10" xfId="8690" xr:uid="{00000000-0005-0000-0000-000037550000}"/>
    <cellStyle name="Normal 21 10 2" xfId="8691" xr:uid="{00000000-0005-0000-0000-000038550000}"/>
    <cellStyle name="Normal 21 11" xfId="8692" xr:uid="{00000000-0005-0000-0000-000039550000}"/>
    <cellStyle name="Normal 21 2" xfId="158" xr:uid="{00000000-0005-0000-0000-00003A550000}"/>
    <cellStyle name="Normal 21 3" xfId="159" xr:uid="{00000000-0005-0000-0000-00003B550000}"/>
    <cellStyle name="Normal 21 4" xfId="160" xr:uid="{00000000-0005-0000-0000-00003C550000}"/>
    <cellStyle name="Normal 21 5" xfId="161" xr:uid="{00000000-0005-0000-0000-00003D550000}"/>
    <cellStyle name="Normal 21 6" xfId="162" xr:uid="{00000000-0005-0000-0000-00003E550000}"/>
    <cellStyle name="Normal 21 7" xfId="163" xr:uid="{00000000-0005-0000-0000-00003F550000}"/>
    <cellStyle name="Normal 21 8" xfId="164" xr:uid="{00000000-0005-0000-0000-000040550000}"/>
    <cellStyle name="Normal 21 9" xfId="8693" xr:uid="{00000000-0005-0000-0000-000041550000}"/>
    <cellStyle name="Normal 21 9 2" xfId="8694" xr:uid="{00000000-0005-0000-0000-000042550000}"/>
    <cellStyle name="Normal 21 9 2 2" xfId="8695" xr:uid="{00000000-0005-0000-0000-000043550000}"/>
    <cellStyle name="Normal 21 9 3" xfId="8696" xr:uid="{00000000-0005-0000-0000-000044550000}"/>
    <cellStyle name="Normal 22" xfId="8697" xr:uid="{00000000-0005-0000-0000-000045550000}"/>
    <cellStyle name="Normal 22 10" xfId="8698" xr:uid="{00000000-0005-0000-0000-000046550000}"/>
    <cellStyle name="Normal 22 11" xfId="23152" xr:uid="{00000000-0005-0000-0000-000047550000}"/>
    <cellStyle name="Normal 22 2" xfId="165" xr:uid="{00000000-0005-0000-0000-000048550000}"/>
    <cellStyle name="Normal 22 3" xfId="166" xr:uid="{00000000-0005-0000-0000-000049550000}"/>
    <cellStyle name="Normal 22 4" xfId="167" xr:uid="{00000000-0005-0000-0000-00004A550000}"/>
    <cellStyle name="Normal 22 5" xfId="168" xr:uid="{00000000-0005-0000-0000-00004B550000}"/>
    <cellStyle name="Normal 22 6" xfId="169" xr:uid="{00000000-0005-0000-0000-00004C550000}"/>
    <cellStyle name="Normal 22 7" xfId="170" xr:uid="{00000000-0005-0000-0000-00004D550000}"/>
    <cellStyle name="Normal 22 8" xfId="8699" xr:uid="{00000000-0005-0000-0000-00004E550000}"/>
    <cellStyle name="Normal 22 8 2" xfId="8700" xr:uid="{00000000-0005-0000-0000-00004F550000}"/>
    <cellStyle name="Normal 22 8 2 2" xfId="8701" xr:uid="{00000000-0005-0000-0000-000050550000}"/>
    <cellStyle name="Normal 22 8 3" xfId="8702" xr:uid="{00000000-0005-0000-0000-000051550000}"/>
    <cellStyle name="Normal 22 9" xfId="8703" xr:uid="{00000000-0005-0000-0000-000052550000}"/>
    <cellStyle name="Normal 22 9 2" xfId="8704" xr:uid="{00000000-0005-0000-0000-000053550000}"/>
    <cellStyle name="Normal 23" xfId="8705" xr:uid="{00000000-0005-0000-0000-000054550000}"/>
    <cellStyle name="Normal 23 2" xfId="171" xr:uid="{00000000-0005-0000-0000-000055550000}"/>
    <cellStyle name="Normal 23 2 10" xfId="8706" xr:uid="{00000000-0005-0000-0000-000056550000}"/>
    <cellStyle name="Normal 23 2 10 2" xfId="8707" xr:uid="{00000000-0005-0000-0000-000057550000}"/>
    <cellStyle name="Normal 23 2 10 2 2" xfId="8708" xr:uid="{00000000-0005-0000-0000-000058550000}"/>
    <cellStyle name="Normal 23 2 10 2 2 2" xfId="8709" xr:uid="{00000000-0005-0000-0000-000059550000}"/>
    <cellStyle name="Normal 23 2 10 2 3" xfId="8710" xr:uid="{00000000-0005-0000-0000-00005A550000}"/>
    <cellStyle name="Normal 23 2 10 3" xfId="8711" xr:uid="{00000000-0005-0000-0000-00005B550000}"/>
    <cellStyle name="Normal 23 2 10 3 2" xfId="8712" xr:uid="{00000000-0005-0000-0000-00005C550000}"/>
    <cellStyle name="Normal 23 2 10 4" xfId="8713" xr:uid="{00000000-0005-0000-0000-00005D550000}"/>
    <cellStyle name="Normal 23 2 11" xfId="8714" xr:uid="{00000000-0005-0000-0000-00005E550000}"/>
    <cellStyle name="Normal 23 2 11 2" xfId="8715" xr:uid="{00000000-0005-0000-0000-00005F550000}"/>
    <cellStyle name="Normal 23 2 11 2 2" xfId="8716" xr:uid="{00000000-0005-0000-0000-000060550000}"/>
    <cellStyle name="Normal 23 2 11 2 2 2" xfId="8717" xr:uid="{00000000-0005-0000-0000-000061550000}"/>
    <cellStyle name="Normal 23 2 11 2 3" xfId="8718" xr:uid="{00000000-0005-0000-0000-000062550000}"/>
    <cellStyle name="Normal 23 2 11 3" xfId="8719" xr:uid="{00000000-0005-0000-0000-000063550000}"/>
    <cellStyle name="Normal 23 2 11 3 2" xfId="8720" xr:uid="{00000000-0005-0000-0000-000064550000}"/>
    <cellStyle name="Normal 23 2 11 4" xfId="8721" xr:uid="{00000000-0005-0000-0000-000065550000}"/>
    <cellStyle name="Normal 23 2 12" xfId="8722" xr:uid="{00000000-0005-0000-0000-000066550000}"/>
    <cellStyle name="Normal 23 2 12 2" xfId="8723" xr:uid="{00000000-0005-0000-0000-000067550000}"/>
    <cellStyle name="Normal 23 2 12 2 2" xfId="8724" xr:uid="{00000000-0005-0000-0000-000068550000}"/>
    <cellStyle name="Normal 23 2 12 2 2 2" xfId="8725" xr:uid="{00000000-0005-0000-0000-000069550000}"/>
    <cellStyle name="Normal 23 2 12 2 3" xfId="8726" xr:uid="{00000000-0005-0000-0000-00006A550000}"/>
    <cellStyle name="Normal 23 2 12 3" xfId="8727" xr:uid="{00000000-0005-0000-0000-00006B550000}"/>
    <cellStyle name="Normal 23 2 12 3 2" xfId="8728" xr:uid="{00000000-0005-0000-0000-00006C550000}"/>
    <cellStyle name="Normal 23 2 12 4" xfId="8729" xr:uid="{00000000-0005-0000-0000-00006D550000}"/>
    <cellStyle name="Normal 23 2 13" xfId="8730" xr:uid="{00000000-0005-0000-0000-00006E550000}"/>
    <cellStyle name="Normal 23 2 13 2" xfId="8731" xr:uid="{00000000-0005-0000-0000-00006F550000}"/>
    <cellStyle name="Normal 23 2 13 2 2" xfId="8732" xr:uid="{00000000-0005-0000-0000-000070550000}"/>
    <cellStyle name="Normal 23 2 13 2 2 2" xfId="8733" xr:uid="{00000000-0005-0000-0000-000071550000}"/>
    <cellStyle name="Normal 23 2 13 2 3" xfId="8734" xr:uid="{00000000-0005-0000-0000-000072550000}"/>
    <cellStyle name="Normal 23 2 13 3" xfId="8735" xr:uid="{00000000-0005-0000-0000-000073550000}"/>
    <cellStyle name="Normal 23 2 13 3 2" xfId="8736" xr:uid="{00000000-0005-0000-0000-000074550000}"/>
    <cellStyle name="Normal 23 2 13 4" xfId="8737" xr:uid="{00000000-0005-0000-0000-000075550000}"/>
    <cellStyle name="Normal 23 2 14" xfId="8738" xr:uid="{00000000-0005-0000-0000-000076550000}"/>
    <cellStyle name="Normal 23 2 14 2" xfId="8739" xr:uid="{00000000-0005-0000-0000-000077550000}"/>
    <cellStyle name="Normal 23 2 14 2 2" xfId="8740" xr:uid="{00000000-0005-0000-0000-000078550000}"/>
    <cellStyle name="Normal 23 2 14 2 2 2" xfId="8741" xr:uid="{00000000-0005-0000-0000-000079550000}"/>
    <cellStyle name="Normal 23 2 14 2 3" xfId="8742" xr:uid="{00000000-0005-0000-0000-00007A550000}"/>
    <cellStyle name="Normal 23 2 14 3" xfId="8743" xr:uid="{00000000-0005-0000-0000-00007B550000}"/>
    <cellStyle name="Normal 23 2 14 3 2" xfId="8744" xr:uid="{00000000-0005-0000-0000-00007C550000}"/>
    <cellStyle name="Normal 23 2 14 4" xfId="8745" xr:uid="{00000000-0005-0000-0000-00007D550000}"/>
    <cellStyle name="Normal 23 2 15" xfId="8746" xr:uid="{00000000-0005-0000-0000-00007E550000}"/>
    <cellStyle name="Normal 23 2 15 2" xfId="8747" xr:uid="{00000000-0005-0000-0000-00007F550000}"/>
    <cellStyle name="Normal 23 2 15 2 2" xfId="8748" xr:uid="{00000000-0005-0000-0000-000080550000}"/>
    <cellStyle name="Normal 23 2 15 2 2 2" xfId="8749" xr:uid="{00000000-0005-0000-0000-000081550000}"/>
    <cellStyle name="Normal 23 2 15 2 3" xfId="8750" xr:uid="{00000000-0005-0000-0000-000082550000}"/>
    <cellStyle name="Normal 23 2 15 3" xfId="8751" xr:uid="{00000000-0005-0000-0000-000083550000}"/>
    <cellStyle name="Normal 23 2 15 3 2" xfId="8752" xr:uid="{00000000-0005-0000-0000-000084550000}"/>
    <cellStyle name="Normal 23 2 15 4" xfId="8753" xr:uid="{00000000-0005-0000-0000-000085550000}"/>
    <cellStyle name="Normal 23 2 16" xfId="8754" xr:uid="{00000000-0005-0000-0000-000086550000}"/>
    <cellStyle name="Normal 23 2 16 2" xfId="8755" xr:uid="{00000000-0005-0000-0000-000087550000}"/>
    <cellStyle name="Normal 23 2 16 2 2" xfId="8756" xr:uid="{00000000-0005-0000-0000-000088550000}"/>
    <cellStyle name="Normal 23 2 16 2 2 2" xfId="8757" xr:uid="{00000000-0005-0000-0000-000089550000}"/>
    <cellStyle name="Normal 23 2 16 2 3" xfId="8758" xr:uid="{00000000-0005-0000-0000-00008A550000}"/>
    <cellStyle name="Normal 23 2 16 3" xfId="8759" xr:uid="{00000000-0005-0000-0000-00008B550000}"/>
    <cellStyle name="Normal 23 2 16 3 2" xfId="8760" xr:uid="{00000000-0005-0000-0000-00008C550000}"/>
    <cellStyle name="Normal 23 2 16 4" xfId="8761" xr:uid="{00000000-0005-0000-0000-00008D550000}"/>
    <cellStyle name="Normal 23 2 17" xfId="8762" xr:uid="{00000000-0005-0000-0000-00008E550000}"/>
    <cellStyle name="Normal 23 2 17 2" xfId="8763" xr:uid="{00000000-0005-0000-0000-00008F550000}"/>
    <cellStyle name="Normal 23 2 17 2 2" xfId="8764" xr:uid="{00000000-0005-0000-0000-000090550000}"/>
    <cellStyle name="Normal 23 2 17 2 2 2" xfId="8765" xr:uid="{00000000-0005-0000-0000-000091550000}"/>
    <cellStyle name="Normal 23 2 17 2 3" xfId="8766" xr:uid="{00000000-0005-0000-0000-000092550000}"/>
    <cellStyle name="Normal 23 2 17 3" xfId="8767" xr:uid="{00000000-0005-0000-0000-000093550000}"/>
    <cellStyle name="Normal 23 2 17 3 2" xfId="8768" xr:uid="{00000000-0005-0000-0000-000094550000}"/>
    <cellStyle name="Normal 23 2 17 4" xfId="8769" xr:uid="{00000000-0005-0000-0000-000095550000}"/>
    <cellStyle name="Normal 23 2 18" xfId="8770" xr:uid="{00000000-0005-0000-0000-000096550000}"/>
    <cellStyle name="Normal 23 2 18 2" xfId="8771" xr:uid="{00000000-0005-0000-0000-000097550000}"/>
    <cellStyle name="Normal 23 2 18 2 2" xfId="8772" xr:uid="{00000000-0005-0000-0000-000098550000}"/>
    <cellStyle name="Normal 23 2 18 2 2 2" xfId="8773" xr:uid="{00000000-0005-0000-0000-000099550000}"/>
    <cellStyle name="Normal 23 2 18 2 3" xfId="8774" xr:uid="{00000000-0005-0000-0000-00009A550000}"/>
    <cellStyle name="Normal 23 2 18 3" xfId="8775" xr:uid="{00000000-0005-0000-0000-00009B550000}"/>
    <cellStyle name="Normal 23 2 18 3 2" xfId="8776" xr:uid="{00000000-0005-0000-0000-00009C550000}"/>
    <cellStyle name="Normal 23 2 18 4" xfId="8777" xr:uid="{00000000-0005-0000-0000-00009D550000}"/>
    <cellStyle name="Normal 23 2 19" xfId="8778" xr:uid="{00000000-0005-0000-0000-00009E550000}"/>
    <cellStyle name="Normal 23 2 19 2" xfId="8779" xr:uid="{00000000-0005-0000-0000-00009F550000}"/>
    <cellStyle name="Normal 23 2 19 2 2" xfId="8780" xr:uid="{00000000-0005-0000-0000-0000A0550000}"/>
    <cellStyle name="Normal 23 2 19 2 2 2" xfId="8781" xr:uid="{00000000-0005-0000-0000-0000A1550000}"/>
    <cellStyle name="Normal 23 2 19 2 3" xfId="8782" xr:uid="{00000000-0005-0000-0000-0000A2550000}"/>
    <cellStyle name="Normal 23 2 19 3" xfId="8783" xr:uid="{00000000-0005-0000-0000-0000A3550000}"/>
    <cellStyle name="Normal 23 2 19 3 2" xfId="8784" xr:uid="{00000000-0005-0000-0000-0000A4550000}"/>
    <cellStyle name="Normal 23 2 19 4" xfId="8785" xr:uid="{00000000-0005-0000-0000-0000A5550000}"/>
    <cellStyle name="Normal 23 2 2" xfId="8786" xr:uid="{00000000-0005-0000-0000-0000A6550000}"/>
    <cellStyle name="Normal 23 2 2 10" xfId="8787" xr:uid="{00000000-0005-0000-0000-0000A7550000}"/>
    <cellStyle name="Normal 23 2 2 10 2" xfId="8788" xr:uid="{00000000-0005-0000-0000-0000A8550000}"/>
    <cellStyle name="Normal 23 2 2 10 2 2" xfId="8789" xr:uid="{00000000-0005-0000-0000-0000A9550000}"/>
    <cellStyle name="Normal 23 2 2 10 2 2 2" xfId="8790" xr:uid="{00000000-0005-0000-0000-0000AA550000}"/>
    <cellStyle name="Normal 23 2 2 10 2 3" xfId="8791" xr:uid="{00000000-0005-0000-0000-0000AB550000}"/>
    <cellStyle name="Normal 23 2 2 10 3" xfId="8792" xr:uid="{00000000-0005-0000-0000-0000AC550000}"/>
    <cellStyle name="Normal 23 2 2 10 3 2" xfId="8793" xr:uid="{00000000-0005-0000-0000-0000AD550000}"/>
    <cellStyle name="Normal 23 2 2 10 4" xfId="8794" xr:uid="{00000000-0005-0000-0000-0000AE550000}"/>
    <cellStyle name="Normal 23 2 2 11" xfId="8795" xr:uid="{00000000-0005-0000-0000-0000AF550000}"/>
    <cellStyle name="Normal 23 2 2 11 2" xfId="8796" xr:uid="{00000000-0005-0000-0000-0000B0550000}"/>
    <cellStyle name="Normal 23 2 2 11 2 2" xfId="8797" xr:uid="{00000000-0005-0000-0000-0000B1550000}"/>
    <cellStyle name="Normal 23 2 2 11 2 2 2" xfId="8798" xr:uid="{00000000-0005-0000-0000-0000B2550000}"/>
    <cellStyle name="Normal 23 2 2 11 2 3" xfId="8799" xr:uid="{00000000-0005-0000-0000-0000B3550000}"/>
    <cellStyle name="Normal 23 2 2 11 3" xfId="8800" xr:uid="{00000000-0005-0000-0000-0000B4550000}"/>
    <cellStyle name="Normal 23 2 2 11 3 2" xfId="8801" xr:uid="{00000000-0005-0000-0000-0000B5550000}"/>
    <cellStyle name="Normal 23 2 2 11 4" xfId="8802" xr:uid="{00000000-0005-0000-0000-0000B6550000}"/>
    <cellStyle name="Normal 23 2 2 12" xfId="8803" xr:uid="{00000000-0005-0000-0000-0000B7550000}"/>
    <cellStyle name="Normal 23 2 2 12 2" xfId="8804" xr:uid="{00000000-0005-0000-0000-0000B8550000}"/>
    <cellStyle name="Normal 23 2 2 12 2 2" xfId="8805" xr:uid="{00000000-0005-0000-0000-0000B9550000}"/>
    <cellStyle name="Normal 23 2 2 12 2 2 2" xfId="8806" xr:uid="{00000000-0005-0000-0000-0000BA550000}"/>
    <cellStyle name="Normal 23 2 2 12 2 3" xfId="8807" xr:uid="{00000000-0005-0000-0000-0000BB550000}"/>
    <cellStyle name="Normal 23 2 2 12 3" xfId="8808" xr:uid="{00000000-0005-0000-0000-0000BC550000}"/>
    <cellStyle name="Normal 23 2 2 12 3 2" xfId="8809" xr:uid="{00000000-0005-0000-0000-0000BD550000}"/>
    <cellStyle name="Normal 23 2 2 12 4" xfId="8810" xr:uid="{00000000-0005-0000-0000-0000BE550000}"/>
    <cellStyle name="Normal 23 2 2 13" xfId="8811" xr:uid="{00000000-0005-0000-0000-0000BF550000}"/>
    <cellStyle name="Normal 23 2 2 13 2" xfId="8812" xr:uid="{00000000-0005-0000-0000-0000C0550000}"/>
    <cellStyle name="Normal 23 2 2 13 2 2" xfId="8813" xr:uid="{00000000-0005-0000-0000-0000C1550000}"/>
    <cellStyle name="Normal 23 2 2 13 2 2 2" xfId="8814" xr:uid="{00000000-0005-0000-0000-0000C2550000}"/>
    <cellStyle name="Normal 23 2 2 13 2 3" xfId="8815" xr:uid="{00000000-0005-0000-0000-0000C3550000}"/>
    <cellStyle name="Normal 23 2 2 13 3" xfId="8816" xr:uid="{00000000-0005-0000-0000-0000C4550000}"/>
    <cellStyle name="Normal 23 2 2 13 3 2" xfId="8817" xr:uid="{00000000-0005-0000-0000-0000C5550000}"/>
    <cellStyle name="Normal 23 2 2 13 4" xfId="8818" xr:uid="{00000000-0005-0000-0000-0000C6550000}"/>
    <cellStyle name="Normal 23 2 2 14" xfId="8819" xr:uid="{00000000-0005-0000-0000-0000C7550000}"/>
    <cellStyle name="Normal 23 2 2 14 2" xfId="8820" xr:uid="{00000000-0005-0000-0000-0000C8550000}"/>
    <cellStyle name="Normal 23 2 2 14 2 2" xfId="8821" xr:uid="{00000000-0005-0000-0000-0000C9550000}"/>
    <cellStyle name="Normal 23 2 2 14 2 2 2" xfId="8822" xr:uid="{00000000-0005-0000-0000-0000CA550000}"/>
    <cellStyle name="Normal 23 2 2 14 2 3" xfId="8823" xr:uid="{00000000-0005-0000-0000-0000CB550000}"/>
    <cellStyle name="Normal 23 2 2 14 3" xfId="8824" xr:uid="{00000000-0005-0000-0000-0000CC550000}"/>
    <cellStyle name="Normal 23 2 2 14 3 2" xfId="8825" xr:uid="{00000000-0005-0000-0000-0000CD550000}"/>
    <cellStyle name="Normal 23 2 2 14 4" xfId="8826" xr:uid="{00000000-0005-0000-0000-0000CE550000}"/>
    <cellStyle name="Normal 23 2 2 15" xfId="8827" xr:uid="{00000000-0005-0000-0000-0000CF550000}"/>
    <cellStyle name="Normal 23 2 2 15 2" xfId="8828" xr:uid="{00000000-0005-0000-0000-0000D0550000}"/>
    <cellStyle name="Normal 23 2 2 15 2 2" xfId="8829" xr:uid="{00000000-0005-0000-0000-0000D1550000}"/>
    <cellStyle name="Normal 23 2 2 15 3" xfId="8830" xr:uid="{00000000-0005-0000-0000-0000D2550000}"/>
    <cellStyle name="Normal 23 2 2 16" xfId="8831" xr:uid="{00000000-0005-0000-0000-0000D3550000}"/>
    <cellStyle name="Normal 23 2 2 16 2" xfId="8832" xr:uid="{00000000-0005-0000-0000-0000D4550000}"/>
    <cellStyle name="Normal 23 2 2 16 2 2" xfId="8833" xr:uid="{00000000-0005-0000-0000-0000D5550000}"/>
    <cellStyle name="Normal 23 2 2 16 3" xfId="8834" xr:uid="{00000000-0005-0000-0000-0000D6550000}"/>
    <cellStyle name="Normal 23 2 2 17" xfId="8835" xr:uid="{00000000-0005-0000-0000-0000D7550000}"/>
    <cellStyle name="Normal 23 2 2 17 2" xfId="8836" xr:uid="{00000000-0005-0000-0000-0000D8550000}"/>
    <cellStyle name="Normal 23 2 2 17 2 2" xfId="8837" xr:uid="{00000000-0005-0000-0000-0000D9550000}"/>
    <cellStyle name="Normal 23 2 2 17 3" xfId="8838" xr:uid="{00000000-0005-0000-0000-0000DA550000}"/>
    <cellStyle name="Normal 23 2 2 18" xfId="8839" xr:uid="{00000000-0005-0000-0000-0000DB550000}"/>
    <cellStyle name="Normal 23 2 2 18 2" xfId="8840" xr:uid="{00000000-0005-0000-0000-0000DC550000}"/>
    <cellStyle name="Normal 23 2 2 18 2 2" xfId="8841" xr:uid="{00000000-0005-0000-0000-0000DD550000}"/>
    <cellStyle name="Normal 23 2 2 18 3" xfId="8842" xr:uid="{00000000-0005-0000-0000-0000DE550000}"/>
    <cellStyle name="Normal 23 2 2 19" xfId="8843" xr:uid="{00000000-0005-0000-0000-0000DF550000}"/>
    <cellStyle name="Normal 23 2 2 19 2" xfId="8844" xr:uid="{00000000-0005-0000-0000-0000E0550000}"/>
    <cellStyle name="Normal 23 2 2 2" xfId="8845" xr:uid="{00000000-0005-0000-0000-0000E1550000}"/>
    <cellStyle name="Normal 23 2 2 2 2" xfId="8846" xr:uid="{00000000-0005-0000-0000-0000E2550000}"/>
    <cellStyle name="Normal 23 2 2 2 2 2" xfId="8847" xr:uid="{00000000-0005-0000-0000-0000E3550000}"/>
    <cellStyle name="Normal 23 2 2 2 2 2 2" xfId="8848" xr:uid="{00000000-0005-0000-0000-0000E4550000}"/>
    <cellStyle name="Normal 23 2 2 2 2 3" xfId="8849" xr:uid="{00000000-0005-0000-0000-0000E5550000}"/>
    <cellStyle name="Normal 23 2 2 2 3" xfId="8850" xr:uid="{00000000-0005-0000-0000-0000E6550000}"/>
    <cellStyle name="Normal 23 2 2 2 3 2" xfId="8851" xr:uid="{00000000-0005-0000-0000-0000E7550000}"/>
    <cellStyle name="Normal 23 2 2 2 4" xfId="8852" xr:uid="{00000000-0005-0000-0000-0000E8550000}"/>
    <cellStyle name="Normal 23 2 2 20" xfId="8853" xr:uid="{00000000-0005-0000-0000-0000E9550000}"/>
    <cellStyle name="Normal 23 2 2 3" xfId="8854" xr:uid="{00000000-0005-0000-0000-0000EA550000}"/>
    <cellStyle name="Normal 23 2 2 3 2" xfId="8855" xr:uid="{00000000-0005-0000-0000-0000EB550000}"/>
    <cellStyle name="Normal 23 2 2 3 2 2" xfId="8856" xr:uid="{00000000-0005-0000-0000-0000EC550000}"/>
    <cellStyle name="Normal 23 2 2 3 2 2 2" xfId="8857" xr:uid="{00000000-0005-0000-0000-0000ED550000}"/>
    <cellStyle name="Normal 23 2 2 3 2 3" xfId="8858" xr:uid="{00000000-0005-0000-0000-0000EE550000}"/>
    <cellStyle name="Normal 23 2 2 3 3" xfId="8859" xr:uid="{00000000-0005-0000-0000-0000EF550000}"/>
    <cellStyle name="Normal 23 2 2 3 3 2" xfId="8860" xr:uid="{00000000-0005-0000-0000-0000F0550000}"/>
    <cellStyle name="Normal 23 2 2 3 4" xfId="8861" xr:uid="{00000000-0005-0000-0000-0000F1550000}"/>
    <cellStyle name="Normal 23 2 2 4" xfId="8862" xr:uid="{00000000-0005-0000-0000-0000F2550000}"/>
    <cellStyle name="Normal 23 2 2 4 2" xfId="8863" xr:uid="{00000000-0005-0000-0000-0000F3550000}"/>
    <cellStyle name="Normal 23 2 2 4 2 2" xfId="8864" xr:uid="{00000000-0005-0000-0000-0000F4550000}"/>
    <cellStyle name="Normal 23 2 2 4 2 2 2" xfId="8865" xr:uid="{00000000-0005-0000-0000-0000F5550000}"/>
    <cellStyle name="Normal 23 2 2 4 2 3" xfId="8866" xr:uid="{00000000-0005-0000-0000-0000F6550000}"/>
    <cellStyle name="Normal 23 2 2 4 3" xfId="8867" xr:uid="{00000000-0005-0000-0000-0000F7550000}"/>
    <cellStyle name="Normal 23 2 2 4 3 2" xfId="8868" xr:uid="{00000000-0005-0000-0000-0000F8550000}"/>
    <cellStyle name="Normal 23 2 2 4 4" xfId="8869" xr:uid="{00000000-0005-0000-0000-0000F9550000}"/>
    <cellStyle name="Normal 23 2 2 5" xfId="8870" xr:uid="{00000000-0005-0000-0000-0000FA550000}"/>
    <cellStyle name="Normal 23 2 2 5 2" xfId="8871" xr:uid="{00000000-0005-0000-0000-0000FB550000}"/>
    <cellStyle name="Normal 23 2 2 5 2 2" xfId="8872" xr:uid="{00000000-0005-0000-0000-0000FC550000}"/>
    <cellStyle name="Normal 23 2 2 5 2 2 2" xfId="8873" xr:uid="{00000000-0005-0000-0000-0000FD550000}"/>
    <cellStyle name="Normal 23 2 2 5 2 3" xfId="8874" xr:uid="{00000000-0005-0000-0000-0000FE550000}"/>
    <cellStyle name="Normal 23 2 2 5 3" xfId="8875" xr:uid="{00000000-0005-0000-0000-0000FF550000}"/>
    <cellStyle name="Normal 23 2 2 5 3 2" xfId="8876" xr:uid="{00000000-0005-0000-0000-000000560000}"/>
    <cellStyle name="Normal 23 2 2 5 4" xfId="8877" xr:uid="{00000000-0005-0000-0000-000001560000}"/>
    <cellStyle name="Normal 23 2 2 6" xfId="8878" xr:uid="{00000000-0005-0000-0000-000002560000}"/>
    <cellStyle name="Normal 23 2 2 6 2" xfId="8879" xr:uid="{00000000-0005-0000-0000-000003560000}"/>
    <cellStyle name="Normal 23 2 2 6 2 2" xfId="8880" xr:uid="{00000000-0005-0000-0000-000004560000}"/>
    <cellStyle name="Normal 23 2 2 6 2 2 2" xfId="8881" xr:uid="{00000000-0005-0000-0000-000005560000}"/>
    <cellStyle name="Normal 23 2 2 6 2 3" xfId="8882" xr:uid="{00000000-0005-0000-0000-000006560000}"/>
    <cellStyle name="Normal 23 2 2 6 3" xfId="8883" xr:uid="{00000000-0005-0000-0000-000007560000}"/>
    <cellStyle name="Normal 23 2 2 6 3 2" xfId="8884" xr:uid="{00000000-0005-0000-0000-000008560000}"/>
    <cellStyle name="Normal 23 2 2 6 4" xfId="8885" xr:uid="{00000000-0005-0000-0000-000009560000}"/>
    <cellStyle name="Normal 23 2 2 7" xfId="8886" xr:uid="{00000000-0005-0000-0000-00000A560000}"/>
    <cellStyle name="Normal 23 2 2 7 2" xfId="8887" xr:uid="{00000000-0005-0000-0000-00000B560000}"/>
    <cellStyle name="Normal 23 2 2 7 2 2" xfId="8888" xr:uid="{00000000-0005-0000-0000-00000C560000}"/>
    <cellStyle name="Normal 23 2 2 7 2 2 2" xfId="8889" xr:uid="{00000000-0005-0000-0000-00000D560000}"/>
    <cellStyle name="Normal 23 2 2 7 2 3" xfId="8890" xr:uid="{00000000-0005-0000-0000-00000E560000}"/>
    <cellStyle name="Normal 23 2 2 7 3" xfId="8891" xr:uid="{00000000-0005-0000-0000-00000F560000}"/>
    <cellStyle name="Normal 23 2 2 7 3 2" xfId="8892" xr:uid="{00000000-0005-0000-0000-000010560000}"/>
    <cellStyle name="Normal 23 2 2 7 4" xfId="8893" xr:uid="{00000000-0005-0000-0000-000011560000}"/>
    <cellStyle name="Normal 23 2 2 8" xfId="8894" xr:uid="{00000000-0005-0000-0000-000012560000}"/>
    <cellStyle name="Normal 23 2 2 8 2" xfId="8895" xr:uid="{00000000-0005-0000-0000-000013560000}"/>
    <cellStyle name="Normal 23 2 2 8 2 2" xfId="8896" xr:uid="{00000000-0005-0000-0000-000014560000}"/>
    <cellStyle name="Normal 23 2 2 8 2 2 2" xfId="8897" xr:uid="{00000000-0005-0000-0000-000015560000}"/>
    <cellStyle name="Normal 23 2 2 8 2 3" xfId="8898" xr:uid="{00000000-0005-0000-0000-000016560000}"/>
    <cellStyle name="Normal 23 2 2 8 3" xfId="8899" xr:uid="{00000000-0005-0000-0000-000017560000}"/>
    <cellStyle name="Normal 23 2 2 8 3 2" xfId="8900" xr:uid="{00000000-0005-0000-0000-000018560000}"/>
    <cellStyle name="Normal 23 2 2 8 4" xfId="8901" xr:uid="{00000000-0005-0000-0000-000019560000}"/>
    <cellStyle name="Normal 23 2 2 9" xfId="8902" xr:uid="{00000000-0005-0000-0000-00001A560000}"/>
    <cellStyle name="Normal 23 2 2 9 2" xfId="8903" xr:uid="{00000000-0005-0000-0000-00001B560000}"/>
    <cellStyle name="Normal 23 2 2 9 2 2" xfId="8904" xr:uid="{00000000-0005-0000-0000-00001C560000}"/>
    <cellStyle name="Normal 23 2 2 9 2 2 2" xfId="8905" xr:uid="{00000000-0005-0000-0000-00001D560000}"/>
    <cellStyle name="Normal 23 2 2 9 2 3" xfId="8906" xr:uid="{00000000-0005-0000-0000-00001E560000}"/>
    <cellStyle name="Normal 23 2 2 9 3" xfId="8907" xr:uid="{00000000-0005-0000-0000-00001F560000}"/>
    <cellStyle name="Normal 23 2 2 9 3 2" xfId="8908" xr:uid="{00000000-0005-0000-0000-000020560000}"/>
    <cellStyle name="Normal 23 2 2 9 4" xfId="8909" xr:uid="{00000000-0005-0000-0000-000021560000}"/>
    <cellStyle name="Normal 23 2 20" xfId="8910" xr:uid="{00000000-0005-0000-0000-000022560000}"/>
    <cellStyle name="Normal 23 2 20 2" xfId="8911" xr:uid="{00000000-0005-0000-0000-000023560000}"/>
    <cellStyle name="Normal 23 2 20 2 2" xfId="8912" xr:uid="{00000000-0005-0000-0000-000024560000}"/>
    <cellStyle name="Normal 23 2 20 3" xfId="8913" xr:uid="{00000000-0005-0000-0000-000025560000}"/>
    <cellStyle name="Normal 23 2 21" xfId="8914" xr:uid="{00000000-0005-0000-0000-000026560000}"/>
    <cellStyle name="Normal 23 2 21 2" xfId="8915" xr:uid="{00000000-0005-0000-0000-000027560000}"/>
    <cellStyle name="Normal 23 2 21 2 2" xfId="8916" xr:uid="{00000000-0005-0000-0000-000028560000}"/>
    <cellStyle name="Normal 23 2 21 3" xfId="8917" xr:uid="{00000000-0005-0000-0000-000029560000}"/>
    <cellStyle name="Normal 23 2 22" xfId="8918" xr:uid="{00000000-0005-0000-0000-00002A560000}"/>
    <cellStyle name="Normal 23 2 22 2" xfId="8919" xr:uid="{00000000-0005-0000-0000-00002B560000}"/>
    <cellStyle name="Normal 23 2 22 2 2" xfId="8920" xr:uid="{00000000-0005-0000-0000-00002C560000}"/>
    <cellStyle name="Normal 23 2 22 3" xfId="8921" xr:uid="{00000000-0005-0000-0000-00002D560000}"/>
    <cellStyle name="Normal 23 2 23" xfId="8922" xr:uid="{00000000-0005-0000-0000-00002E560000}"/>
    <cellStyle name="Normal 23 2 23 2" xfId="8923" xr:uid="{00000000-0005-0000-0000-00002F560000}"/>
    <cellStyle name="Normal 23 2 23 2 2" xfId="8924" xr:uid="{00000000-0005-0000-0000-000030560000}"/>
    <cellStyle name="Normal 23 2 23 3" xfId="8925" xr:uid="{00000000-0005-0000-0000-000031560000}"/>
    <cellStyle name="Normal 23 2 24" xfId="8926" xr:uid="{00000000-0005-0000-0000-000032560000}"/>
    <cellStyle name="Normal 23 2 24 2" xfId="8927" xr:uid="{00000000-0005-0000-0000-000033560000}"/>
    <cellStyle name="Normal 23 2 25" xfId="8928" xr:uid="{00000000-0005-0000-0000-000034560000}"/>
    <cellStyle name="Normal 23 2 25 2" xfId="8929" xr:uid="{00000000-0005-0000-0000-000035560000}"/>
    <cellStyle name="Normal 23 2 26" xfId="8930" xr:uid="{00000000-0005-0000-0000-000036560000}"/>
    <cellStyle name="Normal 23 2 26 2" xfId="8931" xr:uid="{00000000-0005-0000-0000-000037560000}"/>
    <cellStyle name="Normal 23 2 27" xfId="8932" xr:uid="{00000000-0005-0000-0000-000038560000}"/>
    <cellStyle name="Normal 23 2 27 2" xfId="8933" xr:uid="{00000000-0005-0000-0000-000039560000}"/>
    <cellStyle name="Normal 23 2 28" xfId="8934" xr:uid="{00000000-0005-0000-0000-00003A560000}"/>
    <cellStyle name="Normal 23 2 28 2" xfId="8935" xr:uid="{00000000-0005-0000-0000-00003B560000}"/>
    <cellStyle name="Normal 23 2 29" xfId="8936" xr:uid="{00000000-0005-0000-0000-00003C560000}"/>
    <cellStyle name="Normal 23 2 29 2" xfId="8937" xr:uid="{00000000-0005-0000-0000-00003D560000}"/>
    <cellStyle name="Normal 23 2 3" xfId="8938" xr:uid="{00000000-0005-0000-0000-00003E560000}"/>
    <cellStyle name="Normal 23 2 3 2" xfId="8939" xr:uid="{00000000-0005-0000-0000-00003F560000}"/>
    <cellStyle name="Normal 23 2 3 2 2" xfId="8940" xr:uid="{00000000-0005-0000-0000-000040560000}"/>
    <cellStyle name="Normal 23 2 3 2 2 2" xfId="8941" xr:uid="{00000000-0005-0000-0000-000041560000}"/>
    <cellStyle name="Normal 23 2 3 2 3" xfId="8942" xr:uid="{00000000-0005-0000-0000-000042560000}"/>
    <cellStyle name="Normal 23 2 3 3" xfId="8943" xr:uid="{00000000-0005-0000-0000-000043560000}"/>
    <cellStyle name="Normal 23 2 3 3 2" xfId="8944" xr:uid="{00000000-0005-0000-0000-000044560000}"/>
    <cellStyle name="Normal 23 2 3 4" xfId="8945" xr:uid="{00000000-0005-0000-0000-000045560000}"/>
    <cellStyle name="Normal 23 2 30" xfId="8946" xr:uid="{00000000-0005-0000-0000-000046560000}"/>
    <cellStyle name="Normal 23 2 31" xfId="8947" xr:uid="{00000000-0005-0000-0000-000047560000}"/>
    <cellStyle name="Normal 23 2 32" xfId="8948" xr:uid="{00000000-0005-0000-0000-000048560000}"/>
    <cellStyle name="Normal 23 2 33" xfId="8949" xr:uid="{00000000-0005-0000-0000-000049560000}"/>
    <cellStyle name="Normal 23 2 34" xfId="8950" xr:uid="{00000000-0005-0000-0000-00004A560000}"/>
    <cellStyle name="Normal 23 2 35" xfId="8951" xr:uid="{00000000-0005-0000-0000-00004B560000}"/>
    <cellStyle name="Normal 23 2 36" xfId="8952" xr:uid="{00000000-0005-0000-0000-00004C560000}"/>
    <cellStyle name="Normal 23 2 37" xfId="8953" xr:uid="{00000000-0005-0000-0000-00004D560000}"/>
    <cellStyle name="Normal 23 2 38" xfId="8954" xr:uid="{00000000-0005-0000-0000-00004E560000}"/>
    <cellStyle name="Normal 23 2 39" xfId="8955" xr:uid="{00000000-0005-0000-0000-00004F560000}"/>
    <cellStyle name="Normal 23 2 4" xfId="8956" xr:uid="{00000000-0005-0000-0000-000050560000}"/>
    <cellStyle name="Normal 23 2 4 2" xfId="8957" xr:uid="{00000000-0005-0000-0000-000051560000}"/>
    <cellStyle name="Normal 23 2 4 2 2" xfId="8958" xr:uid="{00000000-0005-0000-0000-000052560000}"/>
    <cellStyle name="Normal 23 2 4 2 2 2" xfId="8959" xr:uid="{00000000-0005-0000-0000-000053560000}"/>
    <cellStyle name="Normal 23 2 4 2 3" xfId="8960" xr:uid="{00000000-0005-0000-0000-000054560000}"/>
    <cellStyle name="Normal 23 2 4 3" xfId="8961" xr:uid="{00000000-0005-0000-0000-000055560000}"/>
    <cellStyle name="Normal 23 2 4 3 2" xfId="8962" xr:uid="{00000000-0005-0000-0000-000056560000}"/>
    <cellStyle name="Normal 23 2 4 4" xfId="8963" xr:uid="{00000000-0005-0000-0000-000057560000}"/>
    <cellStyle name="Normal 23 2 40" xfId="8964" xr:uid="{00000000-0005-0000-0000-000058560000}"/>
    <cellStyle name="Normal 23 2 41" xfId="8965" xr:uid="{00000000-0005-0000-0000-000059560000}"/>
    <cellStyle name="Normal 23 2 5" xfId="8966" xr:uid="{00000000-0005-0000-0000-00005A560000}"/>
    <cellStyle name="Normal 23 2 5 2" xfId="8967" xr:uid="{00000000-0005-0000-0000-00005B560000}"/>
    <cellStyle name="Normal 23 2 5 2 2" xfId="8968" xr:uid="{00000000-0005-0000-0000-00005C560000}"/>
    <cellStyle name="Normal 23 2 5 2 2 2" xfId="8969" xr:uid="{00000000-0005-0000-0000-00005D560000}"/>
    <cellStyle name="Normal 23 2 5 2 3" xfId="8970" xr:uid="{00000000-0005-0000-0000-00005E560000}"/>
    <cellStyle name="Normal 23 2 5 3" xfId="8971" xr:uid="{00000000-0005-0000-0000-00005F560000}"/>
    <cellStyle name="Normal 23 2 5 3 2" xfId="8972" xr:uid="{00000000-0005-0000-0000-000060560000}"/>
    <cellStyle name="Normal 23 2 5 4" xfId="8973" xr:uid="{00000000-0005-0000-0000-000061560000}"/>
    <cellStyle name="Normal 23 2 6" xfId="8974" xr:uid="{00000000-0005-0000-0000-000062560000}"/>
    <cellStyle name="Normal 23 2 6 2" xfId="8975" xr:uid="{00000000-0005-0000-0000-000063560000}"/>
    <cellStyle name="Normal 23 2 6 2 2" xfId="8976" xr:uid="{00000000-0005-0000-0000-000064560000}"/>
    <cellStyle name="Normal 23 2 6 2 2 2" xfId="8977" xr:uid="{00000000-0005-0000-0000-000065560000}"/>
    <cellStyle name="Normal 23 2 6 2 3" xfId="8978" xr:uid="{00000000-0005-0000-0000-000066560000}"/>
    <cellStyle name="Normal 23 2 6 3" xfId="8979" xr:uid="{00000000-0005-0000-0000-000067560000}"/>
    <cellStyle name="Normal 23 2 6 3 2" xfId="8980" xr:uid="{00000000-0005-0000-0000-000068560000}"/>
    <cellStyle name="Normal 23 2 6 4" xfId="8981" xr:uid="{00000000-0005-0000-0000-000069560000}"/>
    <cellStyle name="Normal 23 2 7" xfId="8982" xr:uid="{00000000-0005-0000-0000-00006A560000}"/>
    <cellStyle name="Normal 23 2 7 2" xfId="8983" xr:uid="{00000000-0005-0000-0000-00006B560000}"/>
    <cellStyle name="Normal 23 2 7 2 2" xfId="8984" xr:uid="{00000000-0005-0000-0000-00006C560000}"/>
    <cellStyle name="Normal 23 2 7 2 2 2" xfId="8985" xr:uid="{00000000-0005-0000-0000-00006D560000}"/>
    <cellStyle name="Normal 23 2 7 2 3" xfId="8986" xr:uid="{00000000-0005-0000-0000-00006E560000}"/>
    <cellStyle name="Normal 23 2 7 3" xfId="8987" xr:uid="{00000000-0005-0000-0000-00006F560000}"/>
    <cellStyle name="Normal 23 2 7 3 2" xfId="8988" xr:uid="{00000000-0005-0000-0000-000070560000}"/>
    <cellStyle name="Normal 23 2 7 4" xfId="8989" xr:uid="{00000000-0005-0000-0000-000071560000}"/>
    <cellStyle name="Normal 23 2 8" xfId="8990" xr:uid="{00000000-0005-0000-0000-000072560000}"/>
    <cellStyle name="Normal 23 2 8 2" xfId="8991" xr:uid="{00000000-0005-0000-0000-000073560000}"/>
    <cellStyle name="Normal 23 2 8 2 2" xfId="8992" xr:uid="{00000000-0005-0000-0000-000074560000}"/>
    <cellStyle name="Normal 23 2 8 2 2 2" xfId="8993" xr:uid="{00000000-0005-0000-0000-000075560000}"/>
    <cellStyle name="Normal 23 2 8 2 3" xfId="8994" xr:uid="{00000000-0005-0000-0000-000076560000}"/>
    <cellStyle name="Normal 23 2 8 3" xfId="8995" xr:uid="{00000000-0005-0000-0000-000077560000}"/>
    <cellStyle name="Normal 23 2 8 3 2" xfId="8996" xr:uid="{00000000-0005-0000-0000-000078560000}"/>
    <cellStyle name="Normal 23 2 8 4" xfId="8997" xr:uid="{00000000-0005-0000-0000-000079560000}"/>
    <cellStyle name="Normal 23 2 9" xfId="8998" xr:uid="{00000000-0005-0000-0000-00007A560000}"/>
    <cellStyle name="Normal 23 2 9 2" xfId="8999" xr:uid="{00000000-0005-0000-0000-00007B560000}"/>
    <cellStyle name="Normal 23 2 9 2 2" xfId="9000" xr:uid="{00000000-0005-0000-0000-00007C560000}"/>
    <cellStyle name="Normal 23 2 9 2 2 2" xfId="9001" xr:uid="{00000000-0005-0000-0000-00007D560000}"/>
    <cellStyle name="Normal 23 2 9 2 3" xfId="9002" xr:uid="{00000000-0005-0000-0000-00007E560000}"/>
    <cellStyle name="Normal 23 2 9 3" xfId="9003" xr:uid="{00000000-0005-0000-0000-00007F560000}"/>
    <cellStyle name="Normal 23 2 9 3 2" xfId="9004" xr:uid="{00000000-0005-0000-0000-000080560000}"/>
    <cellStyle name="Normal 23 2 9 4" xfId="9005" xr:uid="{00000000-0005-0000-0000-000081560000}"/>
    <cellStyle name="Normal 23 3" xfId="172" xr:uid="{00000000-0005-0000-0000-000082560000}"/>
    <cellStyle name="Normal 23 3 10" xfId="9006" xr:uid="{00000000-0005-0000-0000-000083560000}"/>
    <cellStyle name="Normal 23 3 10 2" xfId="9007" xr:uid="{00000000-0005-0000-0000-000084560000}"/>
    <cellStyle name="Normal 23 3 10 2 2" xfId="9008" xr:uid="{00000000-0005-0000-0000-000085560000}"/>
    <cellStyle name="Normal 23 3 10 2 2 2" xfId="9009" xr:uid="{00000000-0005-0000-0000-000086560000}"/>
    <cellStyle name="Normal 23 3 10 2 3" xfId="9010" xr:uid="{00000000-0005-0000-0000-000087560000}"/>
    <cellStyle name="Normal 23 3 10 3" xfId="9011" xr:uid="{00000000-0005-0000-0000-000088560000}"/>
    <cellStyle name="Normal 23 3 10 3 2" xfId="9012" xr:uid="{00000000-0005-0000-0000-000089560000}"/>
    <cellStyle name="Normal 23 3 10 4" xfId="9013" xr:uid="{00000000-0005-0000-0000-00008A560000}"/>
    <cellStyle name="Normal 23 3 11" xfId="9014" xr:uid="{00000000-0005-0000-0000-00008B560000}"/>
    <cellStyle name="Normal 23 3 11 2" xfId="9015" xr:uid="{00000000-0005-0000-0000-00008C560000}"/>
    <cellStyle name="Normal 23 3 11 2 2" xfId="9016" xr:uid="{00000000-0005-0000-0000-00008D560000}"/>
    <cellStyle name="Normal 23 3 11 2 2 2" xfId="9017" xr:uid="{00000000-0005-0000-0000-00008E560000}"/>
    <cellStyle name="Normal 23 3 11 2 3" xfId="9018" xr:uid="{00000000-0005-0000-0000-00008F560000}"/>
    <cellStyle name="Normal 23 3 11 3" xfId="9019" xr:uid="{00000000-0005-0000-0000-000090560000}"/>
    <cellStyle name="Normal 23 3 11 3 2" xfId="9020" xr:uid="{00000000-0005-0000-0000-000091560000}"/>
    <cellStyle name="Normal 23 3 11 4" xfId="9021" xr:uid="{00000000-0005-0000-0000-000092560000}"/>
    <cellStyle name="Normal 23 3 12" xfId="9022" xr:uid="{00000000-0005-0000-0000-000093560000}"/>
    <cellStyle name="Normal 23 3 12 2" xfId="9023" xr:uid="{00000000-0005-0000-0000-000094560000}"/>
    <cellStyle name="Normal 23 3 12 2 2" xfId="9024" xr:uid="{00000000-0005-0000-0000-000095560000}"/>
    <cellStyle name="Normal 23 3 12 2 2 2" xfId="9025" xr:uid="{00000000-0005-0000-0000-000096560000}"/>
    <cellStyle name="Normal 23 3 12 2 3" xfId="9026" xr:uid="{00000000-0005-0000-0000-000097560000}"/>
    <cellStyle name="Normal 23 3 12 3" xfId="9027" xr:uid="{00000000-0005-0000-0000-000098560000}"/>
    <cellStyle name="Normal 23 3 12 3 2" xfId="9028" xr:uid="{00000000-0005-0000-0000-000099560000}"/>
    <cellStyle name="Normal 23 3 12 4" xfId="9029" xr:uid="{00000000-0005-0000-0000-00009A560000}"/>
    <cellStyle name="Normal 23 3 13" xfId="9030" xr:uid="{00000000-0005-0000-0000-00009B560000}"/>
    <cellStyle name="Normal 23 3 13 2" xfId="9031" xr:uid="{00000000-0005-0000-0000-00009C560000}"/>
    <cellStyle name="Normal 23 3 13 2 2" xfId="9032" xr:uid="{00000000-0005-0000-0000-00009D560000}"/>
    <cellStyle name="Normal 23 3 13 2 2 2" xfId="9033" xr:uid="{00000000-0005-0000-0000-00009E560000}"/>
    <cellStyle name="Normal 23 3 13 2 3" xfId="9034" xr:uid="{00000000-0005-0000-0000-00009F560000}"/>
    <cellStyle name="Normal 23 3 13 3" xfId="9035" xr:uid="{00000000-0005-0000-0000-0000A0560000}"/>
    <cellStyle name="Normal 23 3 13 3 2" xfId="9036" xr:uid="{00000000-0005-0000-0000-0000A1560000}"/>
    <cellStyle name="Normal 23 3 13 4" xfId="9037" xr:uid="{00000000-0005-0000-0000-0000A2560000}"/>
    <cellStyle name="Normal 23 3 14" xfId="9038" xr:uid="{00000000-0005-0000-0000-0000A3560000}"/>
    <cellStyle name="Normal 23 3 14 2" xfId="9039" xr:uid="{00000000-0005-0000-0000-0000A4560000}"/>
    <cellStyle name="Normal 23 3 14 2 2" xfId="9040" xr:uid="{00000000-0005-0000-0000-0000A5560000}"/>
    <cellStyle name="Normal 23 3 14 2 2 2" xfId="9041" xr:uid="{00000000-0005-0000-0000-0000A6560000}"/>
    <cellStyle name="Normal 23 3 14 2 3" xfId="9042" xr:uid="{00000000-0005-0000-0000-0000A7560000}"/>
    <cellStyle name="Normal 23 3 14 3" xfId="9043" xr:uid="{00000000-0005-0000-0000-0000A8560000}"/>
    <cellStyle name="Normal 23 3 14 3 2" xfId="9044" xr:uid="{00000000-0005-0000-0000-0000A9560000}"/>
    <cellStyle name="Normal 23 3 14 4" xfId="9045" xr:uid="{00000000-0005-0000-0000-0000AA560000}"/>
    <cellStyle name="Normal 23 3 15" xfId="9046" xr:uid="{00000000-0005-0000-0000-0000AB560000}"/>
    <cellStyle name="Normal 23 3 15 2" xfId="9047" xr:uid="{00000000-0005-0000-0000-0000AC560000}"/>
    <cellStyle name="Normal 23 3 15 2 2" xfId="9048" xr:uid="{00000000-0005-0000-0000-0000AD560000}"/>
    <cellStyle name="Normal 23 3 15 2 2 2" xfId="9049" xr:uid="{00000000-0005-0000-0000-0000AE560000}"/>
    <cellStyle name="Normal 23 3 15 2 3" xfId="9050" xr:uid="{00000000-0005-0000-0000-0000AF560000}"/>
    <cellStyle name="Normal 23 3 15 3" xfId="9051" xr:uid="{00000000-0005-0000-0000-0000B0560000}"/>
    <cellStyle name="Normal 23 3 15 3 2" xfId="9052" xr:uid="{00000000-0005-0000-0000-0000B1560000}"/>
    <cellStyle name="Normal 23 3 15 4" xfId="9053" xr:uid="{00000000-0005-0000-0000-0000B2560000}"/>
    <cellStyle name="Normal 23 3 16" xfId="9054" xr:uid="{00000000-0005-0000-0000-0000B3560000}"/>
    <cellStyle name="Normal 23 3 16 2" xfId="9055" xr:uid="{00000000-0005-0000-0000-0000B4560000}"/>
    <cellStyle name="Normal 23 3 16 2 2" xfId="9056" xr:uid="{00000000-0005-0000-0000-0000B5560000}"/>
    <cellStyle name="Normal 23 3 16 2 2 2" xfId="9057" xr:uid="{00000000-0005-0000-0000-0000B6560000}"/>
    <cellStyle name="Normal 23 3 16 2 3" xfId="9058" xr:uid="{00000000-0005-0000-0000-0000B7560000}"/>
    <cellStyle name="Normal 23 3 16 3" xfId="9059" xr:uid="{00000000-0005-0000-0000-0000B8560000}"/>
    <cellStyle name="Normal 23 3 16 3 2" xfId="9060" xr:uid="{00000000-0005-0000-0000-0000B9560000}"/>
    <cellStyle name="Normal 23 3 16 4" xfId="9061" xr:uid="{00000000-0005-0000-0000-0000BA560000}"/>
    <cellStyle name="Normal 23 3 17" xfId="9062" xr:uid="{00000000-0005-0000-0000-0000BB560000}"/>
    <cellStyle name="Normal 23 3 17 2" xfId="9063" xr:uid="{00000000-0005-0000-0000-0000BC560000}"/>
    <cellStyle name="Normal 23 3 17 2 2" xfId="9064" xr:uid="{00000000-0005-0000-0000-0000BD560000}"/>
    <cellStyle name="Normal 23 3 17 2 2 2" xfId="9065" xr:uid="{00000000-0005-0000-0000-0000BE560000}"/>
    <cellStyle name="Normal 23 3 17 2 3" xfId="9066" xr:uid="{00000000-0005-0000-0000-0000BF560000}"/>
    <cellStyle name="Normal 23 3 17 3" xfId="9067" xr:uid="{00000000-0005-0000-0000-0000C0560000}"/>
    <cellStyle name="Normal 23 3 17 3 2" xfId="9068" xr:uid="{00000000-0005-0000-0000-0000C1560000}"/>
    <cellStyle name="Normal 23 3 17 4" xfId="9069" xr:uid="{00000000-0005-0000-0000-0000C2560000}"/>
    <cellStyle name="Normal 23 3 18" xfId="9070" xr:uid="{00000000-0005-0000-0000-0000C3560000}"/>
    <cellStyle name="Normal 23 3 18 2" xfId="9071" xr:uid="{00000000-0005-0000-0000-0000C4560000}"/>
    <cellStyle name="Normal 23 3 18 2 2" xfId="9072" xr:uid="{00000000-0005-0000-0000-0000C5560000}"/>
    <cellStyle name="Normal 23 3 18 2 2 2" xfId="9073" xr:uid="{00000000-0005-0000-0000-0000C6560000}"/>
    <cellStyle name="Normal 23 3 18 2 3" xfId="9074" xr:uid="{00000000-0005-0000-0000-0000C7560000}"/>
    <cellStyle name="Normal 23 3 18 3" xfId="9075" xr:uid="{00000000-0005-0000-0000-0000C8560000}"/>
    <cellStyle name="Normal 23 3 18 3 2" xfId="9076" xr:uid="{00000000-0005-0000-0000-0000C9560000}"/>
    <cellStyle name="Normal 23 3 18 4" xfId="9077" xr:uid="{00000000-0005-0000-0000-0000CA560000}"/>
    <cellStyle name="Normal 23 3 19" xfId="9078" xr:uid="{00000000-0005-0000-0000-0000CB560000}"/>
    <cellStyle name="Normal 23 3 19 2" xfId="9079" xr:uid="{00000000-0005-0000-0000-0000CC560000}"/>
    <cellStyle name="Normal 23 3 19 2 2" xfId="9080" xr:uid="{00000000-0005-0000-0000-0000CD560000}"/>
    <cellStyle name="Normal 23 3 19 2 2 2" xfId="9081" xr:uid="{00000000-0005-0000-0000-0000CE560000}"/>
    <cellStyle name="Normal 23 3 19 2 3" xfId="9082" xr:uid="{00000000-0005-0000-0000-0000CF560000}"/>
    <cellStyle name="Normal 23 3 19 3" xfId="9083" xr:uid="{00000000-0005-0000-0000-0000D0560000}"/>
    <cellStyle name="Normal 23 3 19 3 2" xfId="9084" xr:uid="{00000000-0005-0000-0000-0000D1560000}"/>
    <cellStyle name="Normal 23 3 19 4" xfId="9085" xr:uid="{00000000-0005-0000-0000-0000D2560000}"/>
    <cellStyle name="Normal 23 3 2" xfId="9086" xr:uid="{00000000-0005-0000-0000-0000D3560000}"/>
    <cellStyle name="Normal 23 3 2 10" xfId="9087" xr:uid="{00000000-0005-0000-0000-0000D4560000}"/>
    <cellStyle name="Normal 23 3 2 10 2" xfId="9088" xr:uid="{00000000-0005-0000-0000-0000D5560000}"/>
    <cellStyle name="Normal 23 3 2 10 2 2" xfId="9089" xr:uid="{00000000-0005-0000-0000-0000D6560000}"/>
    <cellStyle name="Normal 23 3 2 10 2 2 2" xfId="9090" xr:uid="{00000000-0005-0000-0000-0000D7560000}"/>
    <cellStyle name="Normal 23 3 2 10 2 3" xfId="9091" xr:uid="{00000000-0005-0000-0000-0000D8560000}"/>
    <cellStyle name="Normal 23 3 2 10 3" xfId="9092" xr:uid="{00000000-0005-0000-0000-0000D9560000}"/>
    <cellStyle name="Normal 23 3 2 10 3 2" xfId="9093" xr:uid="{00000000-0005-0000-0000-0000DA560000}"/>
    <cellStyle name="Normal 23 3 2 10 4" xfId="9094" xr:uid="{00000000-0005-0000-0000-0000DB560000}"/>
    <cellStyle name="Normal 23 3 2 11" xfId="9095" xr:uid="{00000000-0005-0000-0000-0000DC560000}"/>
    <cellStyle name="Normal 23 3 2 11 2" xfId="9096" xr:uid="{00000000-0005-0000-0000-0000DD560000}"/>
    <cellStyle name="Normal 23 3 2 11 2 2" xfId="9097" xr:uid="{00000000-0005-0000-0000-0000DE560000}"/>
    <cellStyle name="Normal 23 3 2 11 2 2 2" xfId="9098" xr:uid="{00000000-0005-0000-0000-0000DF560000}"/>
    <cellStyle name="Normal 23 3 2 11 2 3" xfId="9099" xr:uid="{00000000-0005-0000-0000-0000E0560000}"/>
    <cellStyle name="Normal 23 3 2 11 3" xfId="9100" xr:uid="{00000000-0005-0000-0000-0000E1560000}"/>
    <cellStyle name="Normal 23 3 2 11 3 2" xfId="9101" xr:uid="{00000000-0005-0000-0000-0000E2560000}"/>
    <cellStyle name="Normal 23 3 2 11 4" xfId="9102" xr:uid="{00000000-0005-0000-0000-0000E3560000}"/>
    <cellStyle name="Normal 23 3 2 12" xfId="9103" xr:uid="{00000000-0005-0000-0000-0000E4560000}"/>
    <cellStyle name="Normal 23 3 2 12 2" xfId="9104" xr:uid="{00000000-0005-0000-0000-0000E5560000}"/>
    <cellStyle name="Normal 23 3 2 12 2 2" xfId="9105" xr:uid="{00000000-0005-0000-0000-0000E6560000}"/>
    <cellStyle name="Normal 23 3 2 12 2 2 2" xfId="9106" xr:uid="{00000000-0005-0000-0000-0000E7560000}"/>
    <cellStyle name="Normal 23 3 2 12 2 3" xfId="9107" xr:uid="{00000000-0005-0000-0000-0000E8560000}"/>
    <cellStyle name="Normal 23 3 2 12 3" xfId="9108" xr:uid="{00000000-0005-0000-0000-0000E9560000}"/>
    <cellStyle name="Normal 23 3 2 12 3 2" xfId="9109" xr:uid="{00000000-0005-0000-0000-0000EA560000}"/>
    <cellStyle name="Normal 23 3 2 12 4" xfId="9110" xr:uid="{00000000-0005-0000-0000-0000EB560000}"/>
    <cellStyle name="Normal 23 3 2 13" xfId="9111" xr:uid="{00000000-0005-0000-0000-0000EC560000}"/>
    <cellStyle name="Normal 23 3 2 13 2" xfId="9112" xr:uid="{00000000-0005-0000-0000-0000ED560000}"/>
    <cellStyle name="Normal 23 3 2 13 2 2" xfId="9113" xr:uid="{00000000-0005-0000-0000-0000EE560000}"/>
    <cellStyle name="Normal 23 3 2 13 2 2 2" xfId="9114" xr:uid="{00000000-0005-0000-0000-0000EF560000}"/>
    <cellStyle name="Normal 23 3 2 13 2 3" xfId="9115" xr:uid="{00000000-0005-0000-0000-0000F0560000}"/>
    <cellStyle name="Normal 23 3 2 13 3" xfId="9116" xr:uid="{00000000-0005-0000-0000-0000F1560000}"/>
    <cellStyle name="Normal 23 3 2 13 3 2" xfId="9117" xr:uid="{00000000-0005-0000-0000-0000F2560000}"/>
    <cellStyle name="Normal 23 3 2 13 4" xfId="9118" xr:uid="{00000000-0005-0000-0000-0000F3560000}"/>
    <cellStyle name="Normal 23 3 2 14" xfId="9119" xr:uid="{00000000-0005-0000-0000-0000F4560000}"/>
    <cellStyle name="Normal 23 3 2 14 2" xfId="9120" xr:uid="{00000000-0005-0000-0000-0000F5560000}"/>
    <cellStyle name="Normal 23 3 2 14 2 2" xfId="9121" xr:uid="{00000000-0005-0000-0000-0000F6560000}"/>
    <cellStyle name="Normal 23 3 2 14 2 2 2" xfId="9122" xr:uid="{00000000-0005-0000-0000-0000F7560000}"/>
    <cellStyle name="Normal 23 3 2 14 2 3" xfId="9123" xr:uid="{00000000-0005-0000-0000-0000F8560000}"/>
    <cellStyle name="Normal 23 3 2 14 3" xfId="9124" xr:uid="{00000000-0005-0000-0000-0000F9560000}"/>
    <cellStyle name="Normal 23 3 2 14 3 2" xfId="9125" xr:uid="{00000000-0005-0000-0000-0000FA560000}"/>
    <cellStyle name="Normal 23 3 2 14 4" xfId="9126" xr:uid="{00000000-0005-0000-0000-0000FB560000}"/>
    <cellStyle name="Normal 23 3 2 15" xfId="9127" xr:uid="{00000000-0005-0000-0000-0000FC560000}"/>
    <cellStyle name="Normal 23 3 2 15 2" xfId="9128" xr:uid="{00000000-0005-0000-0000-0000FD560000}"/>
    <cellStyle name="Normal 23 3 2 15 2 2" xfId="9129" xr:uid="{00000000-0005-0000-0000-0000FE560000}"/>
    <cellStyle name="Normal 23 3 2 15 3" xfId="9130" xr:uid="{00000000-0005-0000-0000-0000FF560000}"/>
    <cellStyle name="Normal 23 3 2 16" xfId="9131" xr:uid="{00000000-0005-0000-0000-000000570000}"/>
    <cellStyle name="Normal 23 3 2 16 2" xfId="9132" xr:uid="{00000000-0005-0000-0000-000001570000}"/>
    <cellStyle name="Normal 23 3 2 16 2 2" xfId="9133" xr:uid="{00000000-0005-0000-0000-000002570000}"/>
    <cellStyle name="Normal 23 3 2 16 3" xfId="9134" xr:uid="{00000000-0005-0000-0000-000003570000}"/>
    <cellStyle name="Normal 23 3 2 17" xfId="9135" xr:uid="{00000000-0005-0000-0000-000004570000}"/>
    <cellStyle name="Normal 23 3 2 17 2" xfId="9136" xr:uid="{00000000-0005-0000-0000-000005570000}"/>
    <cellStyle name="Normal 23 3 2 17 2 2" xfId="9137" xr:uid="{00000000-0005-0000-0000-000006570000}"/>
    <cellStyle name="Normal 23 3 2 17 3" xfId="9138" xr:uid="{00000000-0005-0000-0000-000007570000}"/>
    <cellStyle name="Normal 23 3 2 18" xfId="9139" xr:uid="{00000000-0005-0000-0000-000008570000}"/>
    <cellStyle name="Normal 23 3 2 18 2" xfId="9140" xr:uid="{00000000-0005-0000-0000-000009570000}"/>
    <cellStyle name="Normal 23 3 2 18 2 2" xfId="9141" xr:uid="{00000000-0005-0000-0000-00000A570000}"/>
    <cellStyle name="Normal 23 3 2 18 3" xfId="9142" xr:uid="{00000000-0005-0000-0000-00000B570000}"/>
    <cellStyle name="Normal 23 3 2 19" xfId="9143" xr:uid="{00000000-0005-0000-0000-00000C570000}"/>
    <cellStyle name="Normal 23 3 2 19 2" xfId="9144" xr:uid="{00000000-0005-0000-0000-00000D570000}"/>
    <cellStyle name="Normal 23 3 2 2" xfId="9145" xr:uid="{00000000-0005-0000-0000-00000E570000}"/>
    <cellStyle name="Normal 23 3 2 2 2" xfId="9146" xr:uid="{00000000-0005-0000-0000-00000F570000}"/>
    <cellStyle name="Normal 23 3 2 2 2 2" xfId="9147" xr:uid="{00000000-0005-0000-0000-000010570000}"/>
    <cellStyle name="Normal 23 3 2 2 2 2 2" xfId="9148" xr:uid="{00000000-0005-0000-0000-000011570000}"/>
    <cellStyle name="Normal 23 3 2 2 2 3" xfId="9149" xr:uid="{00000000-0005-0000-0000-000012570000}"/>
    <cellStyle name="Normal 23 3 2 2 3" xfId="9150" xr:uid="{00000000-0005-0000-0000-000013570000}"/>
    <cellStyle name="Normal 23 3 2 2 3 2" xfId="9151" xr:uid="{00000000-0005-0000-0000-000014570000}"/>
    <cellStyle name="Normal 23 3 2 2 4" xfId="9152" xr:uid="{00000000-0005-0000-0000-000015570000}"/>
    <cellStyle name="Normal 23 3 2 20" xfId="9153" xr:uid="{00000000-0005-0000-0000-000016570000}"/>
    <cellStyle name="Normal 23 3 2 3" xfId="9154" xr:uid="{00000000-0005-0000-0000-000017570000}"/>
    <cellStyle name="Normal 23 3 2 3 2" xfId="9155" xr:uid="{00000000-0005-0000-0000-000018570000}"/>
    <cellStyle name="Normal 23 3 2 3 2 2" xfId="9156" xr:uid="{00000000-0005-0000-0000-000019570000}"/>
    <cellStyle name="Normal 23 3 2 3 2 2 2" xfId="9157" xr:uid="{00000000-0005-0000-0000-00001A570000}"/>
    <cellStyle name="Normal 23 3 2 3 2 3" xfId="9158" xr:uid="{00000000-0005-0000-0000-00001B570000}"/>
    <cellStyle name="Normal 23 3 2 3 3" xfId="9159" xr:uid="{00000000-0005-0000-0000-00001C570000}"/>
    <cellStyle name="Normal 23 3 2 3 3 2" xfId="9160" xr:uid="{00000000-0005-0000-0000-00001D570000}"/>
    <cellStyle name="Normal 23 3 2 3 4" xfId="9161" xr:uid="{00000000-0005-0000-0000-00001E570000}"/>
    <cellStyle name="Normal 23 3 2 4" xfId="9162" xr:uid="{00000000-0005-0000-0000-00001F570000}"/>
    <cellStyle name="Normal 23 3 2 4 2" xfId="9163" xr:uid="{00000000-0005-0000-0000-000020570000}"/>
    <cellStyle name="Normal 23 3 2 4 2 2" xfId="9164" xr:uid="{00000000-0005-0000-0000-000021570000}"/>
    <cellStyle name="Normal 23 3 2 4 2 2 2" xfId="9165" xr:uid="{00000000-0005-0000-0000-000022570000}"/>
    <cellStyle name="Normal 23 3 2 4 2 3" xfId="9166" xr:uid="{00000000-0005-0000-0000-000023570000}"/>
    <cellStyle name="Normal 23 3 2 4 3" xfId="9167" xr:uid="{00000000-0005-0000-0000-000024570000}"/>
    <cellStyle name="Normal 23 3 2 4 3 2" xfId="9168" xr:uid="{00000000-0005-0000-0000-000025570000}"/>
    <cellStyle name="Normal 23 3 2 4 4" xfId="9169" xr:uid="{00000000-0005-0000-0000-000026570000}"/>
    <cellStyle name="Normal 23 3 2 5" xfId="9170" xr:uid="{00000000-0005-0000-0000-000027570000}"/>
    <cellStyle name="Normal 23 3 2 5 2" xfId="9171" xr:uid="{00000000-0005-0000-0000-000028570000}"/>
    <cellStyle name="Normal 23 3 2 5 2 2" xfId="9172" xr:uid="{00000000-0005-0000-0000-000029570000}"/>
    <cellStyle name="Normal 23 3 2 5 2 2 2" xfId="9173" xr:uid="{00000000-0005-0000-0000-00002A570000}"/>
    <cellStyle name="Normal 23 3 2 5 2 3" xfId="9174" xr:uid="{00000000-0005-0000-0000-00002B570000}"/>
    <cellStyle name="Normal 23 3 2 5 3" xfId="9175" xr:uid="{00000000-0005-0000-0000-00002C570000}"/>
    <cellStyle name="Normal 23 3 2 5 3 2" xfId="9176" xr:uid="{00000000-0005-0000-0000-00002D570000}"/>
    <cellStyle name="Normal 23 3 2 5 4" xfId="9177" xr:uid="{00000000-0005-0000-0000-00002E570000}"/>
    <cellStyle name="Normal 23 3 2 6" xfId="9178" xr:uid="{00000000-0005-0000-0000-00002F570000}"/>
    <cellStyle name="Normal 23 3 2 6 2" xfId="9179" xr:uid="{00000000-0005-0000-0000-000030570000}"/>
    <cellStyle name="Normal 23 3 2 6 2 2" xfId="9180" xr:uid="{00000000-0005-0000-0000-000031570000}"/>
    <cellStyle name="Normal 23 3 2 6 2 2 2" xfId="9181" xr:uid="{00000000-0005-0000-0000-000032570000}"/>
    <cellStyle name="Normal 23 3 2 6 2 3" xfId="9182" xr:uid="{00000000-0005-0000-0000-000033570000}"/>
    <cellStyle name="Normal 23 3 2 6 3" xfId="9183" xr:uid="{00000000-0005-0000-0000-000034570000}"/>
    <cellStyle name="Normal 23 3 2 6 3 2" xfId="9184" xr:uid="{00000000-0005-0000-0000-000035570000}"/>
    <cellStyle name="Normal 23 3 2 6 4" xfId="9185" xr:uid="{00000000-0005-0000-0000-000036570000}"/>
    <cellStyle name="Normal 23 3 2 7" xfId="9186" xr:uid="{00000000-0005-0000-0000-000037570000}"/>
    <cellStyle name="Normal 23 3 2 7 2" xfId="9187" xr:uid="{00000000-0005-0000-0000-000038570000}"/>
    <cellStyle name="Normal 23 3 2 7 2 2" xfId="9188" xr:uid="{00000000-0005-0000-0000-000039570000}"/>
    <cellStyle name="Normal 23 3 2 7 2 2 2" xfId="9189" xr:uid="{00000000-0005-0000-0000-00003A570000}"/>
    <cellStyle name="Normal 23 3 2 7 2 3" xfId="9190" xr:uid="{00000000-0005-0000-0000-00003B570000}"/>
    <cellStyle name="Normal 23 3 2 7 3" xfId="9191" xr:uid="{00000000-0005-0000-0000-00003C570000}"/>
    <cellStyle name="Normal 23 3 2 7 3 2" xfId="9192" xr:uid="{00000000-0005-0000-0000-00003D570000}"/>
    <cellStyle name="Normal 23 3 2 7 4" xfId="9193" xr:uid="{00000000-0005-0000-0000-00003E570000}"/>
    <cellStyle name="Normal 23 3 2 8" xfId="9194" xr:uid="{00000000-0005-0000-0000-00003F570000}"/>
    <cellStyle name="Normal 23 3 2 8 2" xfId="9195" xr:uid="{00000000-0005-0000-0000-000040570000}"/>
    <cellStyle name="Normal 23 3 2 8 2 2" xfId="9196" xr:uid="{00000000-0005-0000-0000-000041570000}"/>
    <cellStyle name="Normal 23 3 2 8 2 2 2" xfId="9197" xr:uid="{00000000-0005-0000-0000-000042570000}"/>
    <cellStyle name="Normal 23 3 2 8 2 3" xfId="9198" xr:uid="{00000000-0005-0000-0000-000043570000}"/>
    <cellStyle name="Normal 23 3 2 8 3" xfId="9199" xr:uid="{00000000-0005-0000-0000-000044570000}"/>
    <cellStyle name="Normal 23 3 2 8 3 2" xfId="9200" xr:uid="{00000000-0005-0000-0000-000045570000}"/>
    <cellStyle name="Normal 23 3 2 8 4" xfId="9201" xr:uid="{00000000-0005-0000-0000-000046570000}"/>
    <cellStyle name="Normal 23 3 2 9" xfId="9202" xr:uid="{00000000-0005-0000-0000-000047570000}"/>
    <cellStyle name="Normal 23 3 2 9 2" xfId="9203" xr:uid="{00000000-0005-0000-0000-000048570000}"/>
    <cellStyle name="Normal 23 3 2 9 2 2" xfId="9204" xr:uid="{00000000-0005-0000-0000-000049570000}"/>
    <cellStyle name="Normal 23 3 2 9 2 2 2" xfId="9205" xr:uid="{00000000-0005-0000-0000-00004A570000}"/>
    <cellStyle name="Normal 23 3 2 9 2 3" xfId="9206" xr:uid="{00000000-0005-0000-0000-00004B570000}"/>
    <cellStyle name="Normal 23 3 2 9 3" xfId="9207" xr:uid="{00000000-0005-0000-0000-00004C570000}"/>
    <cellStyle name="Normal 23 3 2 9 3 2" xfId="9208" xr:uid="{00000000-0005-0000-0000-00004D570000}"/>
    <cellStyle name="Normal 23 3 2 9 4" xfId="9209" xr:uid="{00000000-0005-0000-0000-00004E570000}"/>
    <cellStyle name="Normal 23 3 20" xfId="9210" xr:uid="{00000000-0005-0000-0000-00004F570000}"/>
    <cellStyle name="Normal 23 3 20 2" xfId="9211" xr:uid="{00000000-0005-0000-0000-000050570000}"/>
    <cellStyle name="Normal 23 3 20 2 2" xfId="9212" xr:uid="{00000000-0005-0000-0000-000051570000}"/>
    <cellStyle name="Normal 23 3 20 3" xfId="9213" xr:uid="{00000000-0005-0000-0000-000052570000}"/>
    <cellStyle name="Normal 23 3 21" xfId="9214" xr:uid="{00000000-0005-0000-0000-000053570000}"/>
    <cellStyle name="Normal 23 3 21 2" xfId="9215" xr:uid="{00000000-0005-0000-0000-000054570000}"/>
    <cellStyle name="Normal 23 3 21 2 2" xfId="9216" xr:uid="{00000000-0005-0000-0000-000055570000}"/>
    <cellStyle name="Normal 23 3 21 3" xfId="9217" xr:uid="{00000000-0005-0000-0000-000056570000}"/>
    <cellStyle name="Normal 23 3 22" xfId="9218" xr:uid="{00000000-0005-0000-0000-000057570000}"/>
    <cellStyle name="Normal 23 3 22 2" xfId="9219" xr:uid="{00000000-0005-0000-0000-000058570000}"/>
    <cellStyle name="Normal 23 3 22 2 2" xfId="9220" xr:uid="{00000000-0005-0000-0000-000059570000}"/>
    <cellStyle name="Normal 23 3 22 3" xfId="9221" xr:uid="{00000000-0005-0000-0000-00005A570000}"/>
    <cellStyle name="Normal 23 3 23" xfId="9222" xr:uid="{00000000-0005-0000-0000-00005B570000}"/>
    <cellStyle name="Normal 23 3 23 2" xfId="9223" xr:uid="{00000000-0005-0000-0000-00005C570000}"/>
    <cellStyle name="Normal 23 3 23 2 2" xfId="9224" xr:uid="{00000000-0005-0000-0000-00005D570000}"/>
    <cellStyle name="Normal 23 3 23 3" xfId="9225" xr:uid="{00000000-0005-0000-0000-00005E570000}"/>
    <cellStyle name="Normal 23 3 24" xfId="9226" xr:uid="{00000000-0005-0000-0000-00005F570000}"/>
    <cellStyle name="Normal 23 3 24 2" xfId="9227" xr:uid="{00000000-0005-0000-0000-000060570000}"/>
    <cellStyle name="Normal 23 3 25" xfId="9228" xr:uid="{00000000-0005-0000-0000-000061570000}"/>
    <cellStyle name="Normal 23 3 25 2" xfId="9229" xr:uid="{00000000-0005-0000-0000-000062570000}"/>
    <cellStyle name="Normal 23 3 26" xfId="9230" xr:uid="{00000000-0005-0000-0000-000063570000}"/>
    <cellStyle name="Normal 23 3 26 2" xfId="9231" xr:uid="{00000000-0005-0000-0000-000064570000}"/>
    <cellStyle name="Normal 23 3 27" xfId="9232" xr:uid="{00000000-0005-0000-0000-000065570000}"/>
    <cellStyle name="Normal 23 3 27 2" xfId="9233" xr:uid="{00000000-0005-0000-0000-000066570000}"/>
    <cellStyle name="Normal 23 3 28" xfId="9234" xr:uid="{00000000-0005-0000-0000-000067570000}"/>
    <cellStyle name="Normal 23 3 28 2" xfId="9235" xr:uid="{00000000-0005-0000-0000-000068570000}"/>
    <cellStyle name="Normal 23 3 29" xfId="9236" xr:uid="{00000000-0005-0000-0000-000069570000}"/>
    <cellStyle name="Normal 23 3 29 2" xfId="9237" xr:uid="{00000000-0005-0000-0000-00006A570000}"/>
    <cellStyle name="Normal 23 3 3" xfId="9238" xr:uid="{00000000-0005-0000-0000-00006B570000}"/>
    <cellStyle name="Normal 23 3 3 2" xfId="9239" xr:uid="{00000000-0005-0000-0000-00006C570000}"/>
    <cellStyle name="Normal 23 3 3 2 2" xfId="9240" xr:uid="{00000000-0005-0000-0000-00006D570000}"/>
    <cellStyle name="Normal 23 3 3 2 2 2" xfId="9241" xr:uid="{00000000-0005-0000-0000-00006E570000}"/>
    <cellStyle name="Normal 23 3 3 2 3" xfId="9242" xr:uid="{00000000-0005-0000-0000-00006F570000}"/>
    <cellStyle name="Normal 23 3 3 3" xfId="9243" xr:uid="{00000000-0005-0000-0000-000070570000}"/>
    <cellStyle name="Normal 23 3 3 3 2" xfId="9244" xr:uid="{00000000-0005-0000-0000-000071570000}"/>
    <cellStyle name="Normal 23 3 3 4" xfId="9245" xr:uid="{00000000-0005-0000-0000-000072570000}"/>
    <cellStyle name="Normal 23 3 30" xfId="9246" xr:uid="{00000000-0005-0000-0000-000073570000}"/>
    <cellStyle name="Normal 23 3 31" xfId="9247" xr:uid="{00000000-0005-0000-0000-000074570000}"/>
    <cellStyle name="Normal 23 3 32" xfId="9248" xr:uid="{00000000-0005-0000-0000-000075570000}"/>
    <cellStyle name="Normal 23 3 33" xfId="9249" xr:uid="{00000000-0005-0000-0000-000076570000}"/>
    <cellStyle name="Normal 23 3 34" xfId="9250" xr:uid="{00000000-0005-0000-0000-000077570000}"/>
    <cellStyle name="Normal 23 3 35" xfId="9251" xr:uid="{00000000-0005-0000-0000-000078570000}"/>
    <cellStyle name="Normal 23 3 36" xfId="9252" xr:uid="{00000000-0005-0000-0000-000079570000}"/>
    <cellStyle name="Normal 23 3 37" xfId="9253" xr:uid="{00000000-0005-0000-0000-00007A570000}"/>
    <cellStyle name="Normal 23 3 38" xfId="9254" xr:uid="{00000000-0005-0000-0000-00007B570000}"/>
    <cellStyle name="Normal 23 3 39" xfId="9255" xr:uid="{00000000-0005-0000-0000-00007C570000}"/>
    <cellStyle name="Normal 23 3 4" xfId="9256" xr:uid="{00000000-0005-0000-0000-00007D570000}"/>
    <cellStyle name="Normal 23 3 4 2" xfId="9257" xr:uid="{00000000-0005-0000-0000-00007E570000}"/>
    <cellStyle name="Normal 23 3 4 2 2" xfId="9258" xr:uid="{00000000-0005-0000-0000-00007F570000}"/>
    <cellStyle name="Normal 23 3 4 2 2 2" xfId="9259" xr:uid="{00000000-0005-0000-0000-000080570000}"/>
    <cellStyle name="Normal 23 3 4 2 3" xfId="9260" xr:uid="{00000000-0005-0000-0000-000081570000}"/>
    <cellStyle name="Normal 23 3 4 3" xfId="9261" xr:uid="{00000000-0005-0000-0000-000082570000}"/>
    <cellStyle name="Normal 23 3 4 3 2" xfId="9262" xr:uid="{00000000-0005-0000-0000-000083570000}"/>
    <cellStyle name="Normal 23 3 4 4" xfId="9263" xr:uid="{00000000-0005-0000-0000-000084570000}"/>
    <cellStyle name="Normal 23 3 40" xfId="9264" xr:uid="{00000000-0005-0000-0000-000085570000}"/>
    <cellStyle name="Normal 23 3 41" xfId="9265" xr:uid="{00000000-0005-0000-0000-000086570000}"/>
    <cellStyle name="Normal 23 3 5" xfId="9266" xr:uid="{00000000-0005-0000-0000-000087570000}"/>
    <cellStyle name="Normal 23 3 5 2" xfId="9267" xr:uid="{00000000-0005-0000-0000-000088570000}"/>
    <cellStyle name="Normal 23 3 5 2 2" xfId="9268" xr:uid="{00000000-0005-0000-0000-000089570000}"/>
    <cellStyle name="Normal 23 3 5 2 2 2" xfId="9269" xr:uid="{00000000-0005-0000-0000-00008A570000}"/>
    <cellStyle name="Normal 23 3 5 2 3" xfId="9270" xr:uid="{00000000-0005-0000-0000-00008B570000}"/>
    <cellStyle name="Normal 23 3 5 3" xfId="9271" xr:uid="{00000000-0005-0000-0000-00008C570000}"/>
    <cellStyle name="Normal 23 3 5 3 2" xfId="9272" xr:uid="{00000000-0005-0000-0000-00008D570000}"/>
    <cellStyle name="Normal 23 3 5 4" xfId="9273" xr:uid="{00000000-0005-0000-0000-00008E570000}"/>
    <cellStyle name="Normal 23 3 6" xfId="9274" xr:uid="{00000000-0005-0000-0000-00008F570000}"/>
    <cellStyle name="Normal 23 3 6 2" xfId="9275" xr:uid="{00000000-0005-0000-0000-000090570000}"/>
    <cellStyle name="Normal 23 3 6 2 2" xfId="9276" xr:uid="{00000000-0005-0000-0000-000091570000}"/>
    <cellStyle name="Normal 23 3 6 2 2 2" xfId="9277" xr:uid="{00000000-0005-0000-0000-000092570000}"/>
    <cellStyle name="Normal 23 3 6 2 3" xfId="9278" xr:uid="{00000000-0005-0000-0000-000093570000}"/>
    <cellStyle name="Normal 23 3 6 3" xfId="9279" xr:uid="{00000000-0005-0000-0000-000094570000}"/>
    <cellStyle name="Normal 23 3 6 3 2" xfId="9280" xr:uid="{00000000-0005-0000-0000-000095570000}"/>
    <cellStyle name="Normal 23 3 6 4" xfId="9281" xr:uid="{00000000-0005-0000-0000-000096570000}"/>
    <cellStyle name="Normal 23 3 7" xfId="9282" xr:uid="{00000000-0005-0000-0000-000097570000}"/>
    <cellStyle name="Normal 23 3 7 2" xfId="9283" xr:uid="{00000000-0005-0000-0000-000098570000}"/>
    <cellStyle name="Normal 23 3 7 2 2" xfId="9284" xr:uid="{00000000-0005-0000-0000-000099570000}"/>
    <cellStyle name="Normal 23 3 7 2 2 2" xfId="9285" xr:uid="{00000000-0005-0000-0000-00009A570000}"/>
    <cellStyle name="Normal 23 3 7 2 3" xfId="9286" xr:uid="{00000000-0005-0000-0000-00009B570000}"/>
    <cellStyle name="Normal 23 3 7 3" xfId="9287" xr:uid="{00000000-0005-0000-0000-00009C570000}"/>
    <cellStyle name="Normal 23 3 7 3 2" xfId="9288" xr:uid="{00000000-0005-0000-0000-00009D570000}"/>
    <cellStyle name="Normal 23 3 7 4" xfId="9289" xr:uid="{00000000-0005-0000-0000-00009E570000}"/>
    <cellStyle name="Normal 23 3 8" xfId="9290" xr:uid="{00000000-0005-0000-0000-00009F570000}"/>
    <cellStyle name="Normal 23 3 8 2" xfId="9291" xr:uid="{00000000-0005-0000-0000-0000A0570000}"/>
    <cellStyle name="Normal 23 3 8 2 2" xfId="9292" xr:uid="{00000000-0005-0000-0000-0000A1570000}"/>
    <cellStyle name="Normal 23 3 8 2 2 2" xfId="9293" xr:uid="{00000000-0005-0000-0000-0000A2570000}"/>
    <cellStyle name="Normal 23 3 8 2 3" xfId="9294" xr:uid="{00000000-0005-0000-0000-0000A3570000}"/>
    <cellStyle name="Normal 23 3 8 3" xfId="9295" xr:uid="{00000000-0005-0000-0000-0000A4570000}"/>
    <cellStyle name="Normal 23 3 8 3 2" xfId="9296" xr:uid="{00000000-0005-0000-0000-0000A5570000}"/>
    <cellStyle name="Normal 23 3 8 4" xfId="9297" xr:uid="{00000000-0005-0000-0000-0000A6570000}"/>
    <cellStyle name="Normal 23 3 9" xfId="9298" xr:uid="{00000000-0005-0000-0000-0000A7570000}"/>
    <cellStyle name="Normal 23 3 9 2" xfId="9299" xr:uid="{00000000-0005-0000-0000-0000A8570000}"/>
    <cellStyle name="Normal 23 3 9 2 2" xfId="9300" xr:uid="{00000000-0005-0000-0000-0000A9570000}"/>
    <cellStyle name="Normal 23 3 9 2 2 2" xfId="9301" xr:uid="{00000000-0005-0000-0000-0000AA570000}"/>
    <cellStyle name="Normal 23 3 9 2 3" xfId="9302" xr:uid="{00000000-0005-0000-0000-0000AB570000}"/>
    <cellStyle name="Normal 23 3 9 3" xfId="9303" xr:uid="{00000000-0005-0000-0000-0000AC570000}"/>
    <cellStyle name="Normal 23 3 9 3 2" xfId="9304" xr:uid="{00000000-0005-0000-0000-0000AD570000}"/>
    <cellStyle name="Normal 23 3 9 4" xfId="9305" xr:uid="{00000000-0005-0000-0000-0000AE570000}"/>
    <cellStyle name="Normal 23 4" xfId="173" xr:uid="{00000000-0005-0000-0000-0000AF570000}"/>
    <cellStyle name="Normal 23 4 10" xfId="9306" xr:uid="{00000000-0005-0000-0000-0000B0570000}"/>
    <cellStyle name="Normal 23 4 10 2" xfId="9307" xr:uid="{00000000-0005-0000-0000-0000B1570000}"/>
    <cellStyle name="Normal 23 4 10 2 2" xfId="9308" xr:uid="{00000000-0005-0000-0000-0000B2570000}"/>
    <cellStyle name="Normal 23 4 10 2 2 2" xfId="9309" xr:uid="{00000000-0005-0000-0000-0000B3570000}"/>
    <cellStyle name="Normal 23 4 10 2 3" xfId="9310" xr:uid="{00000000-0005-0000-0000-0000B4570000}"/>
    <cellStyle name="Normal 23 4 10 3" xfId="9311" xr:uid="{00000000-0005-0000-0000-0000B5570000}"/>
    <cellStyle name="Normal 23 4 10 3 2" xfId="9312" xr:uid="{00000000-0005-0000-0000-0000B6570000}"/>
    <cellStyle name="Normal 23 4 10 4" xfId="9313" xr:uid="{00000000-0005-0000-0000-0000B7570000}"/>
    <cellStyle name="Normal 23 4 11" xfId="9314" xr:uid="{00000000-0005-0000-0000-0000B8570000}"/>
    <cellStyle name="Normal 23 4 11 2" xfId="9315" xr:uid="{00000000-0005-0000-0000-0000B9570000}"/>
    <cellStyle name="Normal 23 4 11 2 2" xfId="9316" xr:uid="{00000000-0005-0000-0000-0000BA570000}"/>
    <cellStyle name="Normal 23 4 11 2 2 2" xfId="9317" xr:uid="{00000000-0005-0000-0000-0000BB570000}"/>
    <cellStyle name="Normal 23 4 11 2 3" xfId="9318" xr:uid="{00000000-0005-0000-0000-0000BC570000}"/>
    <cellStyle name="Normal 23 4 11 3" xfId="9319" xr:uid="{00000000-0005-0000-0000-0000BD570000}"/>
    <cellStyle name="Normal 23 4 11 3 2" xfId="9320" xr:uid="{00000000-0005-0000-0000-0000BE570000}"/>
    <cellStyle name="Normal 23 4 11 4" xfId="9321" xr:uid="{00000000-0005-0000-0000-0000BF570000}"/>
    <cellStyle name="Normal 23 4 12" xfId="9322" xr:uid="{00000000-0005-0000-0000-0000C0570000}"/>
    <cellStyle name="Normal 23 4 12 2" xfId="9323" xr:uid="{00000000-0005-0000-0000-0000C1570000}"/>
    <cellStyle name="Normal 23 4 12 2 2" xfId="9324" xr:uid="{00000000-0005-0000-0000-0000C2570000}"/>
    <cellStyle name="Normal 23 4 12 2 2 2" xfId="9325" xr:uid="{00000000-0005-0000-0000-0000C3570000}"/>
    <cellStyle name="Normal 23 4 12 2 3" xfId="9326" xr:uid="{00000000-0005-0000-0000-0000C4570000}"/>
    <cellStyle name="Normal 23 4 12 3" xfId="9327" xr:uid="{00000000-0005-0000-0000-0000C5570000}"/>
    <cellStyle name="Normal 23 4 12 3 2" xfId="9328" xr:uid="{00000000-0005-0000-0000-0000C6570000}"/>
    <cellStyle name="Normal 23 4 12 4" xfId="9329" xr:uid="{00000000-0005-0000-0000-0000C7570000}"/>
    <cellStyle name="Normal 23 4 13" xfId="9330" xr:uid="{00000000-0005-0000-0000-0000C8570000}"/>
    <cellStyle name="Normal 23 4 13 2" xfId="9331" xr:uid="{00000000-0005-0000-0000-0000C9570000}"/>
    <cellStyle name="Normal 23 4 13 2 2" xfId="9332" xr:uid="{00000000-0005-0000-0000-0000CA570000}"/>
    <cellStyle name="Normal 23 4 13 2 2 2" xfId="9333" xr:uid="{00000000-0005-0000-0000-0000CB570000}"/>
    <cellStyle name="Normal 23 4 13 2 3" xfId="9334" xr:uid="{00000000-0005-0000-0000-0000CC570000}"/>
    <cellStyle name="Normal 23 4 13 3" xfId="9335" xr:uid="{00000000-0005-0000-0000-0000CD570000}"/>
    <cellStyle name="Normal 23 4 13 3 2" xfId="9336" xr:uid="{00000000-0005-0000-0000-0000CE570000}"/>
    <cellStyle name="Normal 23 4 13 4" xfId="9337" xr:uid="{00000000-0005-0000-0000-0000CF570000}"/>
    <cellStyle name="Normal 23 4 14" xfId="9338" xr:uid="{00000000-0005-0000-0000-0000D0570000}"/>
    <cellStyle name="Normal 23 4 14 2" xfId="9339" xr:uid="{00000000-0005-0000-0000-0000D1570000}"/>
    <cellStyle name="Normal 23 4 14 2 2" xfId="9340" xr:uid="{00000000-0005-0000-0000-0000D2570000}"/>
    <cellStyle name="Normal 23 4 14 2 2 2" xfId="9341" xr:uid="{00000000-0005-0000-0000-0000D3570000}"/>
    <cellStyle name="Normal 23 4 14 2 3" xfId="9342" xr:uid="{00000000-0005-0000-0000-0000D4570000}"/>
    <cellStyle name="Normal 23 4 14 3" xfId="9343" xr:uid="{00000000-0005-0000-0000-0000D5570000}"/>
    <cellStyle name="Normal 23 4 14 3 2" xfId="9344" xr:uid="{00000000-0005-0000-0000-0000D6570000}"/>
    <cellStyle name="Normal 23 4 14 4" xfId="9345" xr:uid="{00000000-0005-0000-0000-0000D7570000}"/>
    <cellStyle name="Normal 23 4 15" xfId="9346" xr:uid="{00000000-0005-0000-0000-0000D8570000}"/>
    <cellStyle name="Normal 23 4 15 2" xfId="9347" xr:uid="{00000000-0005-0000-0000-0000D9570000}"/>
    <cellStyle name="Normal 23 4 15 2 2" xfId="9348" xr:uid="{00000000-0005-0000-0000-0000DA570000}"/>
    <cellStyle name="Normal 23 4 15 2 2 2" xfId="9349" xr:uid="{00000000-0005-0000-0000-0000DB570000}"/>
    <cellStyle name="Normal 23 4 15 2 3" xfId="9350" xr:uid="{00000000-0005-0000-0000-0000DC570000}"/>
    <cellStyle name="Normal 23 4 15 3" xfId="9351" xr:uid="{00000000-0005-0000-0000-0000DD570000}"/>
    <cellStyle name="Normal 23 4 15 3 2" xfId="9352" xr:uid="{00000000-0005-0000-0000-0000DE570000}"/>
    <cellStyle name="Normal 23 4 15 4" xfId="9353" xr:uid="{00000000-0005-0000-0000-0000DF570000}"/>
    <cellStyle name="Normal 23 4 16" xfId="9354" xr:uid="{00000000-0005-0000-0000-0000E0570000}"/>
    <cellStyle name="Normal 23 4 16 2" xfId="9355" xr:uid="{00000000-0005-0000-0000-0000E1570000}"/>
    <cellStyle name="Normal 23 4 16 2 2" xfId="9356" xr:uid="{00000000-0005-0000-0000-0000E2570000}"/>
    <cellStyle name="Normal 23 4 16 2 2 2" xfId="9357" xr:uid="{00000000-0005-0000-0000-0000E3570000}"/>
    <cellStyle name="Normal 23 4 16 2 3" xfId="9358" xr:uid="{00000000-0005-0000-0000-0000E4570000}"/>
    <cellStyle name="Normal 23 4 16 3" xfId="9359" xr:uid="{00000000-0005-0000-0000-0000E5570000}"/>
    <cellStyle name="Normal 23 4 16 3 2" xfId="9360" xr:uid="{00000000-0005-0000-0000-0000E6570000}"/>
    <cellStyle name="Normal 23 4 16 4" xfId="9361" xr:uid="{00000000-0005-0000-0000-0000E7570000}"/>
    <cellStyle name="Normal 23 4 17" xfId="9362" xr:uid="{00000000-0005-0000-0000-0000E8570000}"/>
    <cellStyle name="Normal 23 4 17 2" xfId="9363" xr:uid="{00000000-0005-0000-0000-0000E9570000}"/>
    <cellStyle name="Normal 23 4 17 2 2" xfId="9364" xr:uid="{00000000-0005-0000-0000-0000EA570000}"/>
    <cellStyle name="Normal 23 4 17 2 2 2" xfId="9365" xr:uid="{00000000-0005-0000-0000-0000EB570000}"/>
    <cellStyle name="Normal 23 4 17 2 3" xfId="9366" xr:uid="{00000000-0005-0000-0000-0000EC570000}"/>
    <cellStyle name="Normal 23 4 17 3" xfId="9367" xr:uid="{00000000-0005-0000-0000-0000ED570000}"/>
    <cellStyle name="Normal 23 4 17 3 2" xfId="9368" xr:uid="{00000000-0005-0000-0000-0000EE570000}"/>
    <cellStyle name="Normal 23 4 17 4" xfId="9369" xr:uid="{00000000-0005-0000-0000-0000EF570000}"/>
    <cellStyle name="Normal 23 4 18" xfId="9370" xr:uid="{00000000-0005-0000-0000-0000F0570000}"/>
    <cellStyle name="Normal 23 4 18 2" xfId="9371" xr:uid="{00000000-0005-0000-0000-0000F1570000}"/>
    <cellStyle name="Normal 23 4 18 2 2" xfId="9372" xr:uid="{00000000-0005-0000-0000-0000F2570000}"/>
    <cellStyle name="Normal 23 4 18 2 2 2" xfId="9373" xr:uid="{00000000-0005-0000-0000-0000F3570000}"/>
    <cellStyle name="Normal 23 4 18 2 3" xfId="9374" xr:uid="{00000000-0005-0000-0000-0000F4570000}"/>
    <cellStyle name="Normal 23 4 18 3" xfId="9375" xr:uid="{00000000-0005-0000-0000-0000F5570000}"/>
    <cellStyle name="Normal 23 4 18 3 2" xfId="9376" xr:uid="{00000000-0005-0000-0000-0000F6570000}"/>
    <cellStyle name="Normal 23 4 18 4" xfId="9377" xr:uid="{00000000-0005-0000-0000-0000F7570000}"/>
    <cellStyle name="Normal 23 4 19" xfId="9378" xr:uid="{00000000-0005-0000-0000-0000F8570000}"/>
    <cellStyle name="Normal 23 4 19 2" xfId="9379" xr:uid="{00000000-0005-0000-0000-0000F9570000}"/>
    <cellStyle name="Normal 23 4 19 2 2" xfId="9380" xr:uid="{00000000-0005-0000-0000-0000FA570000}"/>
    <cellStyle name="Normal 23 4 19 2 2 2" xfId="9381" xr:uid="{00000000-0005-0000-0000-0000FB570000}"/>
    <cellStyle name="Normal 23 4 19 2 3" xfId="9382" xr:uid="{00000000-0005-0000-0000-0000FC570000}"/>
    <cellStyle name="Normal 23 4 19 3" xfId="9383" xr:uid="{00000000-0005-0000-0000-0000FD570000}"/>
    <cellStyle name="Normal 23 4 19 3 2" xfId="9384" xr:uid="{00000000-0005-0000-0000-0000FE570000}"/>
    <cellStyle name="Normal 23 4 19 4" xfId="9385" xr:uid="{00000000-0005-0000-0000-0000FF570000}"/>
    <cellStyle name="Normal 23 4 2" xfId="9386" xr:uid="{00000000-0005-0000-0000-000000580000}"/>
    <cellStyle name="Normal 23 4 2 10" xfId="9387" xr:uid="{00000000-0005-0000-0000-000001580000}"/>
    <cellStyle name="Normal 23 4 2 10 2" xfId="9388" xr:uid="{00000000-0005-0000-0000-000002580000}"/>
    <cellStyle name="Normal 23 4 2 10 2 2" xfId="9389" xr:uid="{00000000-0005-0000-0000-000003580000}"/>
    <cellStyle name="Normal 23 4 2 10 2 2 2" xfId="9390" xr:uid="{00000000-0005-0000-0000-000004580000}"/>
    <cellStyle name="Normal 23 4 2 10 2 3" xfId="9391" xr:uid="{00000000-0005-0000-0000-000005580000}"/>
    <cellStyle name="Normal 23 4 2 10 3" xfId="9392" xr:uid="{00000000-0005-0000-0000-000006580000}"/>
    <cellStyle name="Normal 23 4 2 10 3 2" xfId="9393" xr:uid="{00000000-0005-0000-0000-000007580000}"/>
    <cellStyle name="Normal 23 4 2 10 4" xfId="9394" xr:uid="{00000000-0005-0000-0000-000008580000}"/>
    <cellStyle name="Normal 23 4 2 11" xfId="9395" xr:uid="{00000000-0005-0000-0000-000009580000}"/>
    <cellStyle name="Normal 23 4 2 11 2" xfId="9396" xr:uid="{00000000-0005-0000-0000-00000A580000}"/>
    <cellStyle name="Normal 23 4 2 11 2 2" xfId="9397" xr:uid="{00000000-0005-0000-0000-00000B580000}"/>
    <cellStyle name="Normal 23 4 2 11 2 2 2" xfId="9398" xr:uid="{00000000-0005-0000-0000-00000C580000}"/>
    <cellStyle name="Normal 23 4 2 11 2 3" xfId="9399" xr:uid="{00000000-0005-0000-0000-00000D580000}"/>
    <cellStyle name="Normal 23 4 2 11 3" xfId="9400" xr:uid="{00000000-0005-0000-0000-00000E580000}"/>
    <cellStyle name="Normal 23 4 2 11 3 2" xfId="9401" xr:uid="{00000000-0005-0000-0000-00000F580000}"/>
    <cellStyle name="Normal 23 4 2 11 4" xfId="9402" xr:uid="{00000000-0005-0000-0000-000010580000}"/>
    <cellStyle name="Normal 23 4 2 12" xfId="9403" xr:uid="{00000000-0005-0000-0000-000011580000}"/>
    <cellStyle name="Normal 23 4 2 12 2" xfId="9404" xr:uid="{00000000-0005-0000-0000-000012580000}"/>
    <cellStyle name="Normal 23 4 2 12 2 2" xfId="9405" xr:uid="{00000000-0005-0000-0000-000013580000}"/>
    <cellStyle name="Normal 23 4 2 12 2 2 2" xfId="9406" xr:uid="{00000000-0005-0000-0000-000014580000}"/>
    <cellStyle name="Normal 23 4 2 12 2 3" xfId="9407" xr:uid="{00000000-0005-0000-0000-000015580000}"/>
    <cellStyle name="Normal 23 4 2 12 3" xfId="9408" xr:uid="{00000000-0005-0000-0000-000016580000}"/>
    <cellStyle name="Normal 23 4 2 12 3 2" xfId="9409" xr:uid="{00000000-0005-0000-0000-000017580000}"/>
    <cellStyle name="Normal 23 4 2 12 4" xfId="9410" xr:uid="{00000000-0005-0000-0000-000018580000}"/>
    <cellStyle name="Normal 23 4 2 13" xfId="9411" xr:uid="{00000000-0005-0000-0000-000019580000}"/>
    <cellStyle name="Normal 23 4 2 13 2" xfId="9412" xr:uid="{00000000-0005-0000-0000-00001A580000}"/>
    <cellStyle name="Normal 23 4 2 13 2 2" xfId="9413" xr:uid="{00000000-0005-0000-0000-00001B580000}"/>
    <cellStyle name="Normal 23 4 2 13 2 2 2" xfId="9414" xr:uid="{00000000-0005-0000-0000-00001C580000}"/>
    <cellStyle name="Normal 23 4 2 13 2 3" xfId="9415" xr:uid="{00000000-0005-0000-0000-00001D580000}"/>
    <cellStyle name="Normal 23 4 2 13 3" xfId="9416" xr:uid="{00000000-0005-0000-0000-00001E580000}"/>
    <cellStyle name="Normal 23 4 2 13 3 2" xfId="9417" xr:uid="{00000000-0005-0000-0000-00001F580000}"/>
    <cellStyle name="Normal 23 4 2 13 4" xfId="9418" xr:uid="{00000000-0005-0000-0000-000020580000}"/>
    <cellStyle name="Normal 23 4 2 14" xfId="9419" xr:uid="{00000000-0005-0000-0000-000021580000}"/>
    <cellStyle name="Normal 23 4 2 14 2" xfId="9420" xr:uid="{00000000-0005-0000-0000-000022580000}"/>
    <cellStyle name="Normal 23 4 2 14 2 2" xfId="9421" xr:uid="{00000000-0005-0000-0000-000023580000}"/>
    <cellStyle name="Normal 23 4 2 14 2 2 2" xfId="9422" xr:uid="{00000000-0005-0000-0000-000024580000}"/>
    <cellStyle name="Normal 23 4 2 14 2 3" xfId="9423" xr:uid="{00000000-0005-0000-0000-000025580000}"/>
    <cellStyle name="Normal 23 4 2 14 3" xfId="9424" xr:uid="{00000000-0005-0000-0000-000026580000}"/>
    <cellStyle name="Normal 23 4 2 14 3 2" xfId="9425" xr:uid="{00000000-0005-0000-0000-000027580000}"/>
    <cellStyle name="Normal 23 4 2 14 4" xfId="9426" xr:uid="{00000000-0005-0000-0000-000028580000}"/>
    <cellStyle name="Normal 23 4 2 15" xfId="9427" xr:uid="{00000000-0005-0000-0000-000029580000}"/>
    <cellStyle name="Normal 23 4 2 15 2" xfId="9428" xr:uid="{00000000-0005-0000-0000-00002A580000}"/>
    <cellStyle name="Normal 23 4 2 15 2 2" xfId="9429" xr:uid="{00000000-0005-0000-0000-00002B580000}"/>
    <cellStyle name="Normal 23 4 2 15 3" xfId="9430" xr:uid="{00000000-0005-0000-0000-00002C580000}"/>
    <cellStyle name="Normal 23 4 2 16" xfId="9431" xr:uid="{00000000-0005-0000-0000-00002D580000}"/>
    <cellStyle name="Normal 23 4 2 16 2" xfId="9432" xr:uid="{00000000-0005-0000-0000-00002E580000}"/>
    <cellStyle name="Normal 23 4 2 16 2 2" xfId="9433" xr:uid="{00000000-0005-0000-0000-00002F580000}"/>
    <cellStyle name="Normal 23 4 2 16 3" xfId="9434" xr:uid="{00000000-0005-0000-0000-000030580000}"/>
    <cellStyle name="Normal 23 4 2 17" xfId="9435" xr:uid="{00000000-0005-0000-0000-000031580000}"/>
    <cellStyle name="Normal 23 4 2 17 2" xfId="9436" xr:uid="{00000000-0005-0000-0000-000032580000}"/>
    <cellStyle name="Normal 23 4 2 17 2 2" xfId="9437" xr:uid="{00000000-0005-0000-0000-000033580000}"/>
    <cellStyle name="Normal 23 4 2 17 3" xfId="9438" xr:uid="{00000000-0005-0000-0000-000034580000}"/>
    <cellStyle name="Normal 23 4 2 18" xfId="9439" xr:uid="{00000000-0005-0000-0000-000035580000}"/>
    <cellStyle name="Normal 23 4 2 18 2" xfId="9440" xr:uid="{00000000-0005-0000-0000-000036580000}"/>
    <cellStyle name="Normal 23 4 2 18 2 2" xfId="9441" xr:uid="{00000000-0005-0000-0000-000037580000}"/>
    <cellStyle name="Normal 23 4 2 18 3" xfId="9442" xr:uid="{00000000-0005-0000-0000-000038580000}"/>
    <cellStyle name="Normal 23 4 2 19" xfId="9443" xr:uid="{00000000-0005-0000-0000-000039580000}"/>
    <cellStyle name="Normal 23 4 2 19 2" xfId="9444" xr:uid="{00000000-0005-0000-0000-00003A580000}"/>
    <cellStyle name="Normal 23 4 2 2" xfId="9445" xr:uid="{00000000-0005-0000-0000-00003B580000}"/>
    <cellStyle name="Normal 23 4 2 2 2" xfId="9446" xr:uid="{00000000-0005-0000-0000-00003C580000}"/>
    <cellStyle name="Normal 23 4 2 2 2 2" xfId="9447" xr:uid="{00000000-0005-0000-0000-00003D580000}"/>
    <cellStyle name="Normal 23 4 2 2 2 2 2" xfId="9448" xr:uid="{00000000-0005-0000-0000-00003E580000}"/>
    <cellStyle name="Normal 23 4 2 2 2 3" xfId="9449" xr:uid="{00000000-0005-0000-0000-00003F580000}"/>
    <cellStyle name="Normal 23 4 2 2 3" xfId="9450" xr:uid="{00000000-0005-0000-0000-000040580000}"/>
    <cellStyle name="Normal 23 4 2 2 3 2" xfId="9451" xr:uid="{00000000-0005-0000-0000-000041580000}"/>
    <cellStyle name="Normal 23 4 2 2 4" xfId="9452" xr:uid="{00000000-0005-0000-0000-000042580000}"/>
    <cellStyle name="Normal 23 4 2 20" xfId="9453" xr:uid="{00000000-0005-0000-0000-000043580000}"/>
    <cellStyle name="Normal 23 4 2 3" xfId="9454" xr:uid="{00000000-0005-0000-0000-000044580000}"/>
    <cellStyle name="Normal 23 4 2 3 2" xfId="9455" xr:uid="{00000000-0005-0000-0000-000045580000}"/>
    <cellStyle name="Normal 23 4 2 3 2 2" xfId="9456" xr:uid="{00000000-0005-0000-0000-000046580000}"/>
    <cellStyle name="Normal 23 4 2 3 2 2 2" xfId="9457" xr:uid="{00000000-0005-0000-0000-000047580000}"/>
    <cellStyle name="Normal 23 4 2 3 2 3" xfId="9458" xr:uid="{00000000-0005-0000-0000-000048580000}"/>
    <cellStyle name="Normal 23 4 2 3 3" xfId="9459" xr:uid="{00000000-0005-0000-0000-000049580000}"/>
    <cellStyle name="Normal 23 4 2 3 3 2" xfId="9460" xr:uid="{00000000-0005-0000-0000-00004A580000}"/>
    <cellStyle name="Normal 23 4 2 3 4" xfId="9461" xr:uid="{00000000-0005-0000-0000-00004B580000}"/>
    <cellStyle name="Normal 23 4 2 4" xfId="9462" xr:uid="{00000000-0005-0000-0000-00004C580000}"/>
    <cellStyle name="Normal 23 4 2 4 2" xfId="9463" xr:uid="{00000000-0005-0000-0000-00004D580000}"/>
    <cellStyle name="Normal 23 4 2 4 2 2" xfId="9464" xr:uid="{00000000-0005-0000-0000-00004E580000}"/>
    <cellStyle name="Normal 23 4 2 4 2 2 2" xfId="9465" xr:uid="{00000000-0005-0000-0000-00004F580000}"/>
    <cellStyle name="Normal 23 4 2 4 2 3" xfId="9466" xr:uid="{00000000-0005-0000-0000-000050580000}"/>
    <cellStyle name="Normal 23 4 2 4 3" xfId="9467" xr:uid="{00000000-0005-0000-0000-000051580000}"/>
    <cellStyle name="Normal 23 4 2 4 3 2" xfId="9468" xr:uid="{00000000-0005-0000-0000-000052580000}"/>
    <cellStyle name="Normal 23 4 2 4 4" xfId="9469" xr:uid="{00000000-0005-0000-0000-000053580000}"/>
    <cellStyle name="Normal 23 4 2 5" xfId="9470" xr:uid="{00000000-0005-0000-0000-000054580000}"/>
    <cellStyle name="Normal 23 4 2 5 2" xfId="9471" xr:uid="{00000000-0005-0000-0000-000055580000}"/>
    <cellStyle name="Normal 23 4 2 5 2 2" xfId="9472" xr:uid="{00000000-0005-0000-0000-000056580000}"/>
    <cellStyle name="Normal 23 4 2 5 2 2 2" xfId="9473" xr:uid="{00000000-0005-0000-0000-000057580000}"/>
    <cellStyle name="Normal 23 4 2 5 2 3" xfId="9474" xr:uid="{00000000-0005-0000-0000-000058580000}"/>
    <cellStyle name="Normal 23 4 2 5 3" xfId="9475" xr:uid="{00000000-0005-0000-0000-000059580000}"/>
    <cellStyle name="Normal 23 4 2 5 3 2" xfId="9476" xr:uid="{00000000-0005-0000-0000-00005A580000}"/>
    <cellStyle name="Normal 23 4 2 5 4" xfId="9477" xr:uid="{00000000-0005-0000-0000-00005B580000}"/>
    <cellStyle name="Normal 23 4 2 6" xfId="9478" xr:uid="{00000000-0005-0000-0000-00005C580000}"/>
    <cellStyle name="Normal 23 4 2 6 2" xfId="9479" xr:uid="{00000000-0005-0000-0000-00005D580000}"/>
    <cellStyle name="Normal 23 4 2 6 2 2" xfId="9480" xr:uid="{00000000-0005-0000-0000-00005E580000}"/>
    <cellStyle name="Normal 23 4 2 6 2 2 2" xfId="9481" xr:uid="{00000000-0005-0000-0000-00005F580000}"/>
    <cellStyle name="Normal 23 4 2 6 2 3" xfId="9482" xr:uid="{00000000-0005-0000-0000-000060580000}"/>
    <cellStyle name="Normal 23 4 2 6 3" xfId="9483" xr:uid="{00000000-0005-0000-0000-000061580000}"/>
    <cellStyle name="Normal 23 4 2 6 3 2" xfId="9484" xr:uid="{00000000-0005-0000-0000-000062580000}"/>
    <cellStyle name="Normal 23 4 2 6 4" xfId="9485" xr:uid="{00000000-0005-0000-0000-000063580000}"/>
    <cellStyle name="Normal 23 4 2 7" xfId="9486" xr:uid="{00000000-0005-0000-0000-000064580000}"/>
    <cellStyle name="Normal 23 4 2 7 2" xfId="9487" xr:uid="{00000000-0005-0000-0000-000065580000}"/>
    <cellStyle name="Normal 23 4 2 7 2 2" xfId="9488" xr:uid="{00000000-0005-0000-0000-000066580000}"/>
    <cellStyle name="Normal 23 4 2 7 2 2 2" xfId="9489" xr:uid="{00000000-0005-0000-0000-000067580000}"/>
    <cellStyle name="Normal 23 4 2 7 2 3" xfId="9490" xr:uid="{00000000-0005-0000-0000-000068580000}"/>
    <cellStyle name="Normal 23 4 2 7 3" xfId="9491" xr:uid="{00000000-0005-0000-0000-000069580000}"/>
    <cellStyle name="Normal 23 4 2 7 3 2" xfId="9492" xr:uid="{00000000-0005-0000-0000-00006A580000}"/>
    <cellStyle name="Normal 23 4 2 7 4" xfId="9493" xr:uid="{00000000-0005-0000-0000-00006B580000}"/>
    <cellStyle name="Normal 23 4 2 8" xfId="9494" xr:uid="{00000000-0005-0000-0000-00006C580000}"/>
    <cellStyle name="Normal 23 4 2 8 2" xfId="9495" xr:uid="{00000000-0005-0000-0000-00006D580000}"/>
    <cellStyle name="Normal 23 4 2 8 2 2" xfId="9496" xr:uid="{00000000-0005-0000-0000-00006E580000}"/>
    <cellStyle name="Normal 23 4 2 8 2 2 2" xfId="9497" xr:uid="{00000000-0005-0000-0000-00006F580000}"/>
    <cellStyle name="Normal 23 4 2 8 2 3" xfId="9498" xr:uid="{00000000-0005-0000-0000-000070580000}"/>
    <cellStyle name="Normal 23 4 2 8 3" xfId="9499" xr:uid="{00000000-0005-0000-0000-000071580000}"/>
    <cellStyle name="Normal 23 4 2 8 3 2" xfId="9500" xr:uid="{00000000-0005-0000-0000-000072580000}"/>
    <cellStyle name="Normal 23 4 2 8 4" xfId="9501" xr:uid="{00000000-0005-0000-0000-000073580000}"/>
    <cellStyle name="Normal 23 4 2 9" xfId="9502" xr:uid="{00000000-0005-0000-0000-000074580000}"/>
    <cellStyle name="Normal 23 4 2 9 2" xfId="9503" xr:uid="{00000000-0005-0000-0000-000075580000}"/>
    <cellStyle name="Normal 23 4 2 9 2 2" xfId="9504" xr:uid="{00000000-0005-0000-0000-000076580000}"/>
    <cellStyle name="Normal 23 4 2 9 2 2 2" xfId="9505" xr:uid="{00000000-0005-0000-0000-000077580000}"/>
    <cellStyle name="Normal 23 4 2 9 2 3" xfId="9506" xr:uid="{00000000-0005-0000-0000-000078580000}"/>
    <cellStyle name="Normal 23 4 2 9 3" xfId="9507" xr:uid="{00000000-0005-0000-0000-000079580000}"/>
    <cellStyle name="Normal 23 4 2 9 3 2" xfId="9508" xr:uid="{00000000-0005-0000-0000-00007A580000}"/>
    <cellStyle name="Normal 23 4 2 9 4" xfId="9509" xr:uid="{00000000-0005-0000-0000-00007B580000}"/>
    <cellStyle name="Normal 23 4 20" xfId="9510" xr:uid="{00000000-0005-0000-0000-00007C580000}"/>
    <cellStyle name="Normal 23 4 20 2" xfId="9511" xr:uid="{00000000-0005-0000-0000-00007D580000}"/>
    <cellStyle name="Normal 23 4 20 2 2" xfId="9512" xr:uid="{00000000-0005-0000-0000-00007E580000}"/>
    <cellStyle name="Normal 23 4 20 3" xfId="9513" xr:uid="{00000000-0005-0000-0000-00007F580000}"/>
    <cellStyle name="Normal 23 4 21" xfId="9514" xr:uid="{00000000-0005-0000-0000-000080580000}"/>
    <cellStyle name="Normal 23 4 21 2" xfId="9515" xr:uid="{00000000-0005-0000-0000-000081580000}"/>
    <cellStyle name="Normal 23 4 21 2 2" xfId="9516" xr:uid="{00000000-0005-0000-0000-000082580000}"/>
    <cellStyle name="Normal 23 4 21 3" xfId="9517" xr:uid="{00000000-0005-0000-0000-000083580000}"/>
    <cellStyle name="Normal 23 4 22" xfId="9518" xr:uid="{00000000-0005-0000-0000-000084580000}"/>
    <cellStyle name="Normal 23 4 22 2" xfId="9519" xr:uid="{00000000-0005-0000-0000-000085580000}"/>
    <cellStyle name="Normal 23 4 22 2 2" xfId="9520" xr:uid="{00000000-0005-0000-0000-000086580000}"/>
    <cellStyle name="Normal 23 4 22 3" xfId="9521" xr:uid="{00000000-0005-0000-0000-000087580000}"/>
    <cellStyle name="Normal 23 4 23" xfId="9522" xr:uid="{00000000-0005-0000-0000-000088580000}"/>
    <cellStyle name="Normal 23 4 23 2" xfId="9523" xr:uid="{00000000-0005-0000-0000-000089580000}"/>
    <cellStyle name="Normal 23 4 23 2 2" xfId="9524" xr:uid="{00000000-0005-0000-0000-00008A580000}"/>
    <cellStyle name="Normal 23 4 23 3" xfId="9525" xr:uid="{00000000-0005-0000-0000-00008B580000}"/>
    <cellStyle name="Normal 23 4 24" xfId="9526" xr:uid="{00000000-0005-0000-0000-00008C580000}"/>
    <cellStyle name="Normal 23 4 24 2" xfId="9527" xr:uid="{00000000-0005-0000-0000-00008D580000}"/>
    <cellStyle name="Normal 23 4 25" xfId="9528" xr:uid="{00000000-0005-0000-0000-00008E580000}"/>
    <cellStyle name="Normal 23 4 25 2" xfId="9529" xr:uid="{00000000-0005-0000-0000-00008F580000}"/>
    <cellStyle name="Normal 23 4 26" xfId="9530" xr:uid="{00000000-0005-0000-0000-000090580000}"/>
    <cellStyle name="Normal 23 4 26 2" xfId="9531" xr:uid="{00000000-0005-0000-0000-000091580000}"/>
    <cellStyle name="Normal 23 4 27" xfId="9532" xr:uid="{00000000-0005-0000-0000-000092580000}"/>
    <cellStyle name="Normal 23 4 27 2" xfId="9533" xr:uid="{00000000-0005-0000-0000-000093580000}"/>
    <cellStyle name="Normal 23 4 28" xfId="9534" xr:uid="{00000000-0005-0000-0000-000094580000}"/>
    <cellStyle name="Normal 23 4 28 2" xfId="9535" xr:uid="{00000000-0005-0000-0000-000095580000}"/>
    <cellStyle name="Normal 23 4 29" xfId="9536" xr:uid="{00000000-0005-0000-0000-000096580000}"/>
    <cellStyle name="Normal 23 4 29 2" xfId="9537" xr:uid="{00000000-0005-0000-0000-000097580000}"/>
    <cellStyle name="Normal 23 4 3" xfId="9538" xr:uid="{00000000-0005-0000-0000-000098580000}"/>
    <cellStyle name="Normal 23 4 3 2" xfId="9539" xr:uid="{00000000-0005-0000-0000-000099580000}"/>
    <cellStyle name="Normal 23 4 3 2 2" xfId="9540" xr:uid="{00000000-0005-0000-0000-00009A580000}"/>
    <cellStyle name="Normal 23 4 3 2 2 2" xfId="9541" xr:uid="{00000000-0005-0000-0000-00009B580000}"/>
    <cellStyle name="Normal 23 4 3 2 3" xfId="9542" xr:uid="{00000000-0005-0000-0000-00009C580000}"/>
    <cellStyle name="Normal 23 4 3 3" xfId="9543" xr:uid="{00000000-0005-0000-0000-00009D580000}"/>
    <cellStyle name="Normal 23 4 3 3 2" xfId="9544" xr:uid="{00000000-0005-0000-0000-00009E580000}"/>
    <cellStyle name="Normal 23 4 3 4" xfId="9545" xr:uid="{00000000-0005-0000-0000-00009F580000}"/>
    <cellStyle name="Normal 23 4 30" xfId="9546" xr:uid="{00000000-0005-0000-0000-0000A0580000}"/>
    <cellStyle name="Normal 23 4 31" xfId="9547" xr:uid="{00000000-0005-0000-0000-0000A1580000}"/>
    <cellStyle name="Normal 23 4 32" xfId="9548" xr:uid="{00000000-0005-0000-0000-0000A2580000}"/>
    <cellStyle name="Normal 23 4 33" xfId="9549" xr:uid="{00000000-0005-0000-0000-0000A3580000}"/>
    <cellStyle name="Normal 23 4 34" xfId="9550" xr:uid="{00000000-0005-0000-0000-0000A4580000}"/>
    <cellStyle name="Normal 23 4 35" xfId="9551" xr:uid="{00000000-0005-0000-0000-0000A5580000}"/>
    <cellStyle name="Normal 23 4 36" xfId="9552" xr:uid="{00000000-0005-0000-0000-0000A6580000}"/>
    <cellStyle name="Normal 23 4 37" xfId="9553" xr:uid="{00000000-0005-0000-0000-0000A7580000}"/>
    <cellStyle name="Normal 23 4 38" xfId="9554" xr:uid="{00000000-0005-0000-0000-0000A8580000}"/>
    <cellStyle name="Normal 23 4 39" xfId="9555" xr:uid="{00000000-0005-0000-0000-0000A9580000}"/>
    <cellStyle name="Normal 23 4 4" xfId="9556" xr:uid="{00000000-0005-0000-0000-0000AA580000}"/>
    <cellStyle name="Normal 23 4 4 2" xfId="9557" xr:uid="{00000000-0005-0000-0000-0000AB580000}"/>
    <cellStyle name="Normal 23 4 4 2 2" xfId="9558" xr:uid="{00000000-0005-0000-0000-0000AC580000}"/>
    <cellStyle name="Normal 23 4 4 2 2 2" xfId="9559" xr:uid="{00000000-0005-0000-0000-0000AD580000}"/>
    <cellStyle name="Normal 23 4 4 2 3" xfId="9560" xr:uid="{00000000-0005-0000-0000-0000AE580000}"/>
    <cellStyle name="Normal 23 4 4 3" xfId="9561" xr:uid="{00000000-0005-0000-0000-0000AF580000}"/>
    <cellStyle name="Normal 23 4 4 3 2" xfId="9562" xr:uid="{00000000-0005-0000-0000-0000B0580000}"/>
    <cellStyle name="Normal 23 4 4 4" xfId="9563" xr:uid="{00000000-0005-0000-0000-0000B1580000}"/>
    <cellStyle name="Normal 23 4 40" xfId="9564" xr:uid="{00000000-0005-0000-0000-0000B2580000}"/>
    <cellStyle name="Normal 23 4 41" xfId="9565" xr:uid="{00000000-0005-0000-0000-0000B3580000}"/>
    <cellStyle name="Normal 23 4 5" xfId="9566" xr:uid="{00000000-0005-0000-0000-0000B4580000}"/>
    <cellStyle name="Normal 23 4 5 2" xfId="9567" xr:uid="{00000000-0005-0000-0000-0000B5580000}"/>
    <cellStyle name="Normal 23 4 5 2 2" xfId="9568" xr:uid="{00000000-0005-0000-0000-0000B6580000}"/>
    <cellStyle name="Normal 23 4 5 2 2 2" xfId="9569" xr:uid="{00000000-0005-0000-0000-0000B7580000}"/>
    <cellStyle name="Normal 23 4 5 2 3" xfId="9570" xr:uid="{00000000-0005-0000-0000-0000B8580000}"/>
    <cellStyle name="Normal 23 4 5 3" xfId="9571" xr:uid="{00000000-0005-0000-0000-0000B9580000}"/>
    <cellStyle name="Normal 23 4 5 3 2" xfId="9572" xr:uid="{00000000-0005-0000-0000-0000BA580000}"/>
    <cellStyle name="Normal 23 4 5 4" xfId="9573" xr:uid="{00000000-0005-0000-0000-0000BB580000}"/>
    <cellStyle name="Normal 23 4 6" xfId="9574" xr:uid="{00000000-0005-0000-0000-0000BC580000}"/>
    <cellStyle name="Normal 23 4 6 2" xfId="9575" xr:uid="{00000000-0005-0000-0000-0000BD580000}"/>
    <cellStyle name="Normal 23 4 6 2 2" xfId="9576" xr:uid="{00000000-0005-0000-0000-0000BE580000}"/>
    <cellStyle name="Normal 23 4 6 2 2 2" xfId="9577" xr:uid="{00000000-0005-0000-0000-0000BF580000}"/>
    <cellStyle name="Normal 23 4 6 2 3" xfId="9578" xr:uid="{00000000-0005-0000-0000-0000C0580000}"/>
    <cellStyle name="Normal 23 4 6 3" xfId="9579" xr:uid="{00000000-0005-0000-0000-0000C1580000}"/>
    <cellStyle name="Normal 23 4 6 3 2" xfId="9580" xr:uid="{00000000-0005-0000-0000-0000C2580000}"/>
    <cellStyle name="Normal 23 4 6 4" xfId="9581" xr:uid="{00000000-0005-0000-0000-0000C3580000}"/>
    <cellStyle name="Normal 23 4 7" xfId="9582" xr:uid="{00000000-0005-0000-0000-0000C4580000}"/>
    <cellStyle name="Normal 23 4 7 2" xfId="9583" xr:uid="{00000000-0005-0000-0000-0000C5580000}"/>
    <cellStyle name="Normal 23 4 7 2 2" xfId="9584" xr:uid="{00000000-0005-0000-0000-0000C6580000}"/>
    <cellStyle name="Normal 23 4 7 2 2 2" xfId="9585" xr:uid="{00000000-0005-0000-0000-0000C7580000}"/>
    <cellStyle name="Normal 23 4 7 2 3" xfId="9586" xr:uid="{00000000-0005-0000-0000-0000C8580000}"/>
    <cellStyle name="Normal 23 4 7 3" xfId="9587" xr:uid="{00000000-0005-0000-0000-0000C9580000}"/>
    <cellStyle name="Normal 23 4 7 3 2" xfId="9588" xr:uid="{00000000-0005-0000-0000-0000CA580000}"/>
    <cellStyle name="Normal 23 4 7 4" xfId="9589" xr:uid="{00000000-0005-0000-0000-0000CB580000}"/>
    <cellStyle name="Normal 23 4 8" xfId="9590" xr:uid="{00000000-0005-0000-0000-0000CC580000}"/>
    <cellStyle name="Normal 23 4 8 2" xfId="9591" xr:uid="{00000000-0005-0000-0000-0000CD580000}"/>
    <cellStyle name="Normal 23 4 8 2 2" xfId="9592" xr:uid="{00000000-0005-0000-0000-0000CE580000}"/>
    <cellStyle name="Normal 23 4 8 2 2 2" xfId="9593" xr:uid="{00000000-0005-0000-0000-0000CF580000}"/>
    <cellStyle name="Normal 23 4 8 2 3" xfId="9594" xr:uid="{00000000-0005-0000-0000-0000D0580000}"/>
    <cellStyle name="Normal 23 4 8 3" xfId="9595" xr:uid="{00000000-0005-0000-0000-0000D1580000}"/>
    <cellStyle name="Normal 23 4 8 3 2" xfId="9596" xr:uid="{00000000-0005-0000-0000-0000D2580000}"/>
    <cellStyle name="Normal 23 4 8 4" xfId="9597" xr:uid="{00000000-0005-0000-0000-0000D3580000}"/>
    <cellStyle name="Normal 23 4 9" xfId="9598" xr:uid="{00000000-0005-0000-0000-0000D4580000}"/>
    <cellStyle name="Normal 23 4 9 2" xfId="9599" xr:uid="{00000000-0005-0000-0000-0000D5580000}"/>
    <cellStyle name="Normal 23 4 9 2 2" xfId="9600" xr:uid="{00000000-0005-0000-0000-0000D6580000}"/>
    <cellStyle name="Normal 23 4 9 2 2 2" xfId="9601" xr:uid="{00000000-0005-0000-0000-0000D7580000}"/>
    <cellStyle name="Normal 23 4 9 2 3" xfId="9602" xr:uid="{00000000-0005-0000-0000-0000D8580000}"/>
    <cellStyle name="Normal 23 4 9 3" xfId="9603" xr:uid="{00000000-0005-0000-0000-0000D9580000}"/>
    <cellStyle name="Normal 23 4 9 3 2" xfId="9604" xr:uid="{00000000-0005-0000-0000-0000DA580000}"/>
    <cellStyle name="Normal 23 4 9 4" xfId="9605" xr:uid="{00000000-0005-0000-0000-0000DB580000}"/>
    <cellStyle name="Normal 23 5" xfId="174" xr:uid="{00000000-0005-0000-0000-0000DC580000}"/>
    <cellStyle name="Normal 23 5 10" xfId="9606" xr:uid="{00000000-0005-0000-0000-0000DD580000}"/>
    <cellStyle name="Normal 23 5 10 2" xfId="9607" xr:uid="{00000000-0005-0000-0000-0000DE580000}"/>
    <cellStyle name="Normal 23 5 10 2 2" xfId="9608" xr:uid="{00000000-0005-0000-0000-0000DF580000}"/>
    <cellStyle name="Normal 23 5 10 2 2 2" xfId="9609" xr:uid="{00000000-0005-0000-0000-0000E0580000}"/>
    <cellStyle name="Normal 23 5 10 2 3" xfId="9610" xr:uid="{00000000-0005-0000-0000-0000E1580000}"/>
    <cellStyle name="Normal 23 5 10 3" xfId="9611" xr:uid="{00000000-0005-0000-0000-0000E2580000}"/>
    <cellStyle name="Normal 23 5 10 3 2" xfId="9612" xr:uid="{00000000-0005-0000-0000-0000E3580000}"/>
    <cellStyle name="Normal 23 5 10 4" xfId="9613" xr:uid="{00000000-0005-0000-0000-0000E4580000}"/>
    <cellStyle name="Normal 23 5 11" xfId="9614" xr:uid="{00000000-0005-0000-0000-0000E5580000}"/>
    <cellStyle name="Normal 23 5 11 2" xfId="9615" xr:uid="{00000000-0005-0000-0000-0000E6580000}"/>
    <cellStyle name="Normal 23 5 11 2 2" xfId="9616" xr:uid="{00000000-0005-0000-0000-0000E7580000}"/>
    <cellStyle name="Normal 23 5 11 2 2 2" xfId="9617" xr:uid="{00000000-0005-0000-0000-0000E8580000}"/>
    <cellStyle name="Normal 23 5 11 2 3" xfId="9618" xr:uid="{00000000-0005-0000-0000-0000E9580000}"/>
    <cellStyle name="Normal 23 5 11 3" xfId="9619" xr:uid="{00000000-0005-0000-0000-0000EA580000}"/>
    <cellStyle name="Normal 23 5 11 3 2" xfId="9620" xr:uid="{00000000-0005-0000-0000-0000EB580000}"/>
    <cellStyle name="Normal 23 5 11 4" xfId="9621" xr:uid="{00000000-0005-0000-0000-0000EC580000}"/>
    <cellStyle name="Normal 23 5 12" xfId="9622" xr:uid="{00000000-0005-0000-0000-0000ED580000}"/>
    <cellStyle name="Normal 23 5 12 2" xfId="9623" xr:uid="{00000000-0005-0000-0000-0000EE580000}"/>
    <cellStyle name="Normal 23 5 12 2 2" xfId="9624" xr:uid="{00000000-0005-0000-0000-0000EF580000}"/>
    <cellStyle name="Normal 23 5 12 2 2 2" xfId="9625" xr:uid="{00000000-0005-0000-0000-0000F0580000}"/>
    <cellStyle name="Normal 23 5 12 2 3" xfId="9626" xr:uid="{00000000-0005-0000-0000-0000F1580000}"/>
    <cellStyle name="Normal 23 5 12 3" xfId="9627" xr:uid="{00000000-0005-0000-0000-0000F2580000}"/>
    <cellStyle name="Normal 23 5 12 3 2" xfId="9628" xr:uid="{00000000-0005-0000-0000-0000F3580000}"/>
    <cellStyle name="Normal 23 5 12 4" xfId="9629" xr:uid="{00000000-0005-0000-0000-0000F4580000}"/>
    <cellStyle name="Normal 23 5 13" xfId="9630" xr:uid="{00000000-0005-0000-0000-0000F5580000}"/>
    <cellStyle name="Normal 23 5 13 2" xfId="9631" xr:uid="{00000000-0005-0000-0000-0000F6580000}"/>
    <cellStyle name="Normal 23 5 13 2 2" xfId="9632" xr:uid="{00000000-0005-0000-0000-0000F7580000}"/>
    <cellStyle name="Normal 23 5 13 2 2 2" xfId="9633" xr:uid="{00000000-0005-0000-0000-0000F8580000}"/>
    <cellStyle name="Normal 23 5 13 2 3" xfId="9634" xr:uid="{00000000-0005-0000-0000-0000F9580000}"/>
    <cellStyle name="Normal 23 5 13 3" xfId="9635" xr:uid="{00000000-0005-0000-0000-0000FA580000}"/>
    <cellStyle name="Normal 23 5 13 3 2" xfId="9636" xr:uid="{00000000-0005-0000-0000-0000FB580000}"/>
    <cellStyle name="Normal 23 5 13 4" xfId="9637" xr:uid="{00000000-0005-0000-0000-0000FC580000}"/>
    <cellStyle name="Normal 23 5 14" xfId="9638" xr:uid="{00000000-0005-0000-0000-0000FD580000}"/>
    <cellStyle name="Normal 23 5 14 2" xfId="9639" xr:uid="{00000000-0005-0000-0000-0000FE580000}"/>
    <cellStyle name="Normal 23 5 14 2 2" xfId="9640" xr:uid="{00000000-0005-0000-0000-0000FF580000}"/>
    <cellStyle name="Normal 23 5 14 2 2 2" xfId="9641" xr:uid="{00000000-0005-0000-0000-000000590000}"/>
    <cellStyle name="Normal 23 5 14 2 3" xfId="9642" xr:uid="{00000000-0005-0000-0000-000001590000}"/>
    <cellStyle name="Normal 23 5 14 3" xfId="9643" xr:uid="{00000000-0005-0000-0000-000002590000}"/>
    <cellStyle name="Normal 23 5 14 3 2" xfId="9644" xr:uid="{00000000-0005-0000-0000-000003590000}"/>
    <cellStyle name="Normal 23 5 14 4" xfId="9645" xr:uid="{00000000-0005-0000-0000-000004590000}"/>
    <cellStyle name="Normal 23 5 15" xfId="9646" xr:uid="{00000000-0005-0000-0000-000005590000}"/>
    <cellStyle name="Normal 23 5 15 2" xfId="9647" xr:uid="{00000000-0005-0000-0000-000006590000}"/>
    <cellStyle name="Normal 23 5 15 2 2" xfId="9648" xr:uid="{00000000-0005-0000-0000-000007590000}"/>
    <cellStyle name="Normal 23 5 15 2 2 2" xfId="9649" xr:uid="{00000000-0005-0000-0000-000008590000}"/>
    <cellStyle name="Normal 23 5 15 2 3" xfId="9650" xr:uid="{00000000-0005-0000-0000-000009590000}"/>
    <cellStyle name="Normal 23 5 15 3" xfId="9651" xr:uid="{00000000-0005-0000-0000-00000A590000}"/>
    <cellStyle name="Normal 23 5 15 3 2" xfId="9652" xr:uid="{00000000-0005-0000-0000-00000B590000}"/>
    <cellStyle name="Normal 23 5 15 4" xfId="9653" xr:uid="{00000000-0005-0000-0000-00000C590000}"/>
    <cellStyle name="Normal 23 5 16" xfId="9654" xr:uid="{00000000-0005-0000-0000-00000D590000}"/>
    <cellStyle name="Normal 23 5 16 2" xfId="9655" xr:uid="{00000000-0005-0000-0000-00000E590000}"/>
    <cellStyle name="Normal 23 5 16 2 2" xfId="9656" xr:uid="{00000000-0005-0000-0000-00000F590000}"/>
    <cellStyle name="Normal 23 5 16 2 2 2" xfId="9657" xr:uid="{00000000-0005-0000-0000-000010590000}"/>
    <cellStyle name="Normal 23 5 16 2 3" xfId="9658" xr:uid="{00000000-0005-0000-0000-000011590000}"/>
    <cellStyle name="Normal 23 5 16 3" xfId="9659" xr:uid="{00000000-0005-0000-0000-000012590000}"/>
    <cellStyle name="Normal 23 5 16 3 2" xfId="9660" xr:uid="{00000000-0005-0000-0000-000013590000}"/>
    <cellStyle name="Normal 23 5 16 4" xfId="9661" xr:uid="{00000000-0005-0000-0000-000014590000}"/>
    <cellStyle name="Normal 23 5 17" xfId="9662" xr:uid="{00000000-0005-0000-0000-000015590000}"/>
    <cellStyle name="Normal 23 5 17 2" xfId="9663" xr:uid="{00000000-0005-0000-0000-000016590000}"/>
    <cellStyle name="Normal 23 5 17 2 2" xfId="9664" xr:uid="{00000000-0005-0000-0000-000017590000}"/>
    <cellStyle name="Normal 23 5 17 2 2 2" xfId="9665" xr:uid="{00000000-0005-0000-0000-000018590000}"/>
    <cellStyle name="Normal 23 5 17 2 3" xfId="9666" xr:uid="{00000000-0005-0000-0000-000019590000}"/>
    <cellStyle name="Normal 23 5 17 3" xfId="9667" xr:uid="{00000000-0005-0000-0000-00001A590000}"/>
    <cellStyle name="Normal 23 5 17 3 2" xfId="9668" xr:uid="{00000000-0005-0000-0000-00001B590000}"/>
    <cellStyle name="Normal 23 5 17 4" xfId="9669" xr:uid="{00000000-0005-0000-0000-00001C590000}"/>
    <cellStyle name="Normal 23 5 18" xfId="9670" xr:uid="{00000000-0005-0000-0000-00001D590000}"/>
    <cellStyle name="Normal 23 5 18 2" xfId="9671" xr:uid="{00000000-0005-0000-0000-00001E590000}"/>
    <cellStyle name="Normal 23 5 18 2 2" xfId="9672" xr:uid="{00000000-0005-0000-0000-00001F590000}"/>
    <cellStyle name="Normal 23 5 18 2 2 2" xfId="9673" xr:uid="{00000000-0005-0000-0000-000020590000}"/>
    <cellStyle name="Normal 23 5 18 2 3" xfId="9674" xr:uid="{00000000-0005-0000-0000-000021590000}"/>
    <cellStyle name="Normal 23 5 18 3" xfId="9675" xr:uid="{00000000-0005-0000-0000-000022590000}"/>
    <cellStyle name="Normal 23 5 18 3 2" xfId="9676" xr:uid="{00000000-0005-0000-0000-000023590000}"/>
    <cellStyle name="Normal 23 5 18 4" xfId="9677" xr:uid="{00000000-0005-0000-0000-000024590000}"/>
    <cellStyle name="Normal 23 5 19" xfId="9678" xr:uid="{00000000-0005-0000-0000-000025590000}"/>
    <cellStyle name="Normal 23 5 19 2" xfId="9679" xr:uid="{00000000-0005-0000-0000-000026590000}"/>
    <cellStyle name="Normal 23 5 19 2 2" xfId="9680" xr:uid="{00000000-0005-0000-0000-000027590000}"/>
    <cellStyle name="Normal 23 5 19 2 2 2" xfId="9681" xr:uid="{00000000-0005-0000-0000-000028590000}"/>
    <cellStyle name="Normal 23 5 19 2 3" xfId="9682" xr:uid="{00000000-0005-0000-0000-000029590000}"/>
    <cellStyle name="Normal 23 5 19 3" xfId="9683" xr:uid="{00000000-0005-0000-0000-00002A590000}"/>
    <cellStyle name="Normal 23 5 19 3 2" xfId="9684" xr:uid="{00000000-0005-0000-0000-00002B590000}"/>
    <cellStyle name="Normal 23 5 19 4" xfId="9685" xr:uid="{00000000-0005-0000-0000-00002C590000}"/>
    <cellStyle name="Normal 23 5 2" xfId="9686" xr:uid="{00000000-0005-0000-0000-00002D590000}"/>
    <cellStyle name="Normal 23 5 2 10" xfId="9687" xr:uid="{00000000-0005-0000-0000-00002E590000}"/>
    <cellStyle name="Normal 23 5 2 10 2" xfId="9688" xr:uid="{00000000-0005-0000-0000-00002F590000}"/>
    <cellStyle name="Normal 23 5 2 10 2 2" xfId="9689" xr:uid="{00000000-0005-0000-0000-000030590000}"/>
    <cellStyle name="Normal 23 5 2 10 2 2 2" xfId="9690" xr:uid="{00000000-0005-0000-0000-000031590000}"/>
    <cellStyle name="Normal 23 5 2 10 2 3" xfId="9691" xr:uid="{00000000-0005-0000-0000-000032590000}"/>
    <cellStyle name="Normal 23 5 2 10 3" xfId="9692" xr:uid="{00000000-0005-0000-0000-000033590000}"/>
    <cellStyle name="Normal 23 5 2 10 3 2" xfId="9693" xr:uid="{00000000-0005-0000-0000-000034590000}"/>
    <cellStyle name="Normal 23 5 2 10 4" xfId="9694" xr:uid="{00000000-0005-0000-0000-000035590000}"/>
    <cellStyle name="Normal 23 5 2 11" xfId="9695" xr:uid="{00000000-0005-0000-0000-000036590000}"/>
    <cellStyle name="Normal 23 5 2 11 2" xfId="9696" xr:uid="{00000000-0005-0000-0000-000037590000}"/>
    <cellStyle name="Normal 23 5 2 11 2 2" xfId="9697" xr:uid="{00000000-0005-0000-0000-000038590000}"/>
    <cellStyle name="Normal 23 5 2 11 2 2 2" xfId="9698" xr:uid="{00000000-0005-0000-0000-000039590000}"/>
    <cellStyle name="Normal 23 5 2 11 2 3" xfId="9699" xr:uid="{00000000-0005-0000-0000-00003A590000}"/>
    <cellStyle name="Normal 23 5 2 11 3" xfId="9700" xr:uid="{00000000-0005-0000-0000-00003B590000}"/>
    <cellStyle name="Normal 23 5 2 11 3 2" xfId="9701" xr:uid="{00000000-0005-0000-0000-00003C590000}"/>
    <cellStyle name="Normal 23 5 2 11 4" xfId="9702" xr:uid="{00000000-0005-0000-0000-00003D590000}"/>
    <cellStyle name="Normal 23 5 2 12" xfId="9703" xr:uid="{00000000-0005-0000-0000-00003E590000}"/>
    <cellStyle name="Normal 23 5 2 12 2" xfId="9704" xr:uid="{00000000-0005-0000-0000-00003F590000}"/>
    <cellStyle name="Normal 23 5 2 12 2 2" xfId="9705" xr:uid="{00000000-0005-0000-0000-000040590000}"/>
    <cellStyle name="Normal 23 5 2 12 2 2 2" xfId="9706" xr:uid="{00000000-0005-0000-0000-000041590000}"/>
    <cellStyle name="Normal 23 5 2 12 2 3" xfId="9707" xr:uid="{00000000-0005-0000-0000-000042590000}"/>
    <cellStyle name="Normal 23 5 2 12 3" xfId="9708" xr:uid="{00000000-0005-0000-0000-000043590000}"/>
    <cellStyle name="Normal 23 5 2 12 3 2" xfId="9709" xr:uid="{00000000-0005-0000-0000-000044590000}"/>
    <cellStyle name="Normal 23 5 2 12 4" xfId="9710" xr:uid="{00000000-0005-0000-0000-000045590000}"/>
    <cellStyle name="Normal 23 5 2 13" xfId="9711" xr:uid="{00000000-0005-0000-0000-000046590000}"/>
    <cellStyle name="Normal 23 5 2 13 2" xfId="9712" xr:uid="{00000000-0005-0000-0000-000047590000}"/>
    <cellStyle name="Normal 23 5 2 13 2 2" xfId="9713" xr:uid="{00000000-0005-0000-0000-000048590000}"/>
    <cellStyle name="Normal 23 5 2 13 2 2 2" xfId="9714" xr:uid="{00000000-0005-0000-0000-000049590000}"/>
    <cellStyle name="Normal 23 5 2 13 2 3" xfId="9715" xr:uid="{00000000-0005-0000-0000-00004A590000}"/>
    <cellStyle name="Normal 23 5 2 13 3" xfId="9716" xr:uid="{00000000-0005-0000-0000-00004B590000}"/>
    <cellStyle name="Normal 23 5 2 13 3 2" xfId="9717" xr:uid="{00000000-0005-0000-0000-00004C590000}"/>
    <cellStyle name="Normal 23 5 2 13 4" xfId="9718" xr:uid="{00000000-0005-0000-0000-00004D590000}"/>
    <cellStyle name="Normal 23 5 2 14" xfId="9719" xr:uid="{00000000-0005-0000-0000-00004E590000}"/>
    <cellStyle name="Normal 23 5 2 14 2" xfId="9720" xr:uid="{00000000-0005-0000-0000-00004F590000}"/>
    <cellStyle name="Normal 23 5 2 14 2 2" xfId="9721" xr:uid="{00000000-0005-0000-0000-000050590000}"/>
    <cellStyle name="Normal 23 5 2 14 2 2 2" xfId="9722" xr:uid="{00000000-0005-0000-0000-000051590000}"/>
    <cellStyle name="Normal 23 5 2 14 2 3" xfId="9723" xr:uid="{00000000-0005-0000-0000-000052590000}"/>
    <cellStyle name="Normal 23 5 2 14 3" xfId="9724" xr:uid="{00000000-0005-0000-0000-000053590000}"/>
    <cellStyle name="Normal 23 5 2 14 3 2" xfId="9725" xr:uid="{00000000-0005-0000-0000-000054590000}"/>
    <cellStyle name="Normal 23 5 2 14 4" xfId="9726" xr:uid="{00000000-0005-0000-0000-000055590000}"/>
    <cellStyle name="Normal 23 5 2 15" xfId="9727" xr:uid="{00000000-0005-0000-0000-000056590000}"/>
    <cellStyle name="Normal 23 5 2 15 2" xfId="9728" xr:uid="{00000000-0005-0000-0000-000057590000}"/>
    <cellStyle name="Normal 23 5 2 15 2 2" xfId="9729" xr:uid="{00000000-0005-0000-0000-000058590000}"/>
    <cellStyle name="Normal 23 5 2 15 3" xfId="9730" xr:uid="{00000000-0005-0000-0000-000059590000}"/>
    <cellStyle name="Normal 23 5 2 16" xfId="9731" xr:uid="{00000000-0005-0000-0000-00005A590000}"/>
    <cellStyle name="Normal 23 5 2 16 2" xfId="9732" xr:uid="{00000000-0005-0000-0000-00005B590000}"/>
    <cellStyle name="Normal 23 5 2 16 2 2" xfId="9733" xr:uid="{00000000-0005-0000-0000-00005C590000}"/>
    <cellStyle name="Normal 23 5 2 16 3" xfId="9734" xr:uid="{00000000-0005-0000-0000-00005D590000}"/>
    <cellStyle name="Normal 23 5 2 17" xfId="9735" xr:uid="{00000000-0005-0000-0000-00005E590000}"/>
    <cellStyle name="Normal 23 5 2 17 2" xfId="9736" xr:uid="{00000000-0005-0000-0000-00005F590000}"/>
    <cellStyle name="Normal 23 5 2 17 2 2" xfId="9737" xr:uid="{00000000-0005-0000-0000-000060590000}"/>
    <cellStyle name="Normal 23 5 2 17 3" xfId="9738" xr:uid="{00000000-0005-0000-0000-000061590000}"/>
    <cellStyle name="Normal 23 5 2 18" xfId="9739" xr:uid="{00000000-0005-0000-0000-000062590000}"/>
    <cellStyle name="Normal 23 5 2 18 2" xfId="9740" xr:uid="{00000000-0005-0000-0000-000063590000}"/>
    <cellStyle name="Normal 23 5 2 18 2 2" xfId="9741" xr:uid="{00000000-0005-0000-0000-000064590000}"/>
    <cellStyle name="Normal 23 5 2 18 3" xfId="9742" xr:uid="{00000000-0005-0000-0000-000065590000}"/>
    <cellStyle name="Normal 23 5 2 19" xfId="9743" xr:uid="{00000000-0005-0000-0000-000066590000}"/>
    <cellStyle name="Normal 23 5 2 19 2" xfId="9744" xr:uid="{00000000-0005-0000-0000-000067590000}"/>
    <cellStyle name="Normal 23 5 2 2" xfId="9745" xr:uid="{00000000-0005-0000-0000-000068590000}"/>
    <cellStyle name="Normal 23 5 2 2 2" xfId="9746" xr:uid="{00000000-0005-0000-0000-000069590000}"/>
    <cellStyle name="Normal 23 5 2 2 2 2" xfId="9747" xr:uid="{00000000-0005-0000-0000-00006A590000}"/>
    <cellStyle name="Normal 23 5 2 2 2 2 2" xfId="9748" xr:uid="{00000000-0005-0000-0000-00006B590000}"/>
    <cellStyle name="Normal 23 5 2 2 2 3" xfId="9749" xr:uid="{00000000-0005-0000-0000-00006C590000}"/>
    <cellStyle name="Normal 23 5 2 2 3" xfId="9750" xr:uid="{00000000-0005-0000-0000-00006D590000}"/>
    <cellStyle name="Normal 23 5 2 2 3 2" xfId="9751" xr:uid="{00000000-0005-0000-0000-00006E590000}"/>
    <cellStyle name="Normal 23 5 2 2 4" xfId="9752" xr:uid="{00000000-0005-0000-0000-00006F590000}"/>
    <cellStyle name="Normal 23 5 2 20" xfId="9753" xr:uid="{00000000-0005-0000-0000-000070590000}"/>
    <cellStyle name="Normal 23 5 2 3" xfId="9754" xr:uid="{00000000-0005-0000-0000-000071590000}"/>
    <cellStyle name="Normal 23 5 2 3 2" xfId="9755" xr:uid="{00000000-0005-0000-0000-000072590000}"/>
    <cellStyle name="Normal 23 5 2 3 2 2" xfId="9756" xr:uid="{00000000-0005-0000-0000-000073590000}"/>
    <cellStyle name="Normal 23 5 2 3 2 2 2" xfId="9757" xr:uid="{00000000-0005-0000-0000-000074590000}"/>
    <cellStyle name="Normal 23 5 2 3 2 3" xfId="9758" xr:uid="{00000000-0005-0000-0000-000075590000}"/>
    <cellStyle name="Normal 23 5 2 3 3" xfId="9759" xr:uid="{00000000-0005-0000-0000-000076590000}"/>
    <cellStyle name="Normal 23 5 2 3 3 2" xfId="9760" xr:uid="{00000000-0005-0000-0000-000077590000}"/>
    <cellStyle name="Normal 23 5 2 3 4" xfId="9761" xr:uid="{00000000-0005-0000-0000-000078590000}"/>
    <cellStyle name="Normal 23 5 2 4" xfId="9762" xr:uid="{00000000-0005-0000-0000-000079590000}"/>
    <cellStyle name="Normal 23 5 2 4 2" xfId="9763" xr:uid="{00000000-0005-0000-0000-00007A590000}"/>
    <cellStyle name="Normal 23 5 2 4 2 2" xfId="9764" xr:uid="{00000000-0005-0000-0000-00007B590000}"/>
    <cellStyle name="Normal 23 5 2 4 2 2 2" xfId="9765" xr:uid="{00000000-0005-0000-0000-00007C590000}"/>
    <cellStyle name="Normal 23 5 2 4 2 3" xfId="9766" xr:uid="{00000000-0005-0000-0000-00007D590000}"/>
    <cellStyle name="Normal 23 5 2 4 3" xfId="9767" xr:uid="{00000000-0005-0000-0000-00007E590000}"/>
    <cellStyle name="Normal 23 5 2 4 3 2" xfId="9768" xr:uid="{00000000-0005-0000-0000-00007F590000}"/>
    <cellStyle name="Normal 23 5 2 4 4" xfId="9769" xr:uid="{00000000-0005-0000-0000-000080590000}"/>
    <cellStyle name="Normal 23 5 2 5" xfId="9770" xr:uid="{00000000-0005-0000-0000-000081590000}"/>
    <cellStyle name="Normal 23 5 2 5 2" xfId="9771" xr:uid="{00000000-0005-0000-0000-000082590000}"/>
    <cellStyle name="Normal 23 5 2 5 2 2" xfId="9772" xr:uid="{00000000-0005-0000-0000-000083590000}"/>
    <cellStyle name="Normal 23 5 2 5 2 2 2" xfId="9773" xr:uid="{00000000-0005-0000-0000-000084590000}"/>
    <cellStyle name="Normal 23 5 2 5 2 3" xfId="9774" xr:uid="{00000000-0005-0000-0000-000085590000}"/>
    <cellStyle name="Normal 23 5 2 5 3" xfId="9775" xr:uid="{00000000-0005-0000-0000-000086590000}"/>
    <cellStyle name="Normal 23 5 2 5 3 2" xfId="9776" xr:uid="{00000000-0005-0000-0000-000087590000}"/>
    <cellStyle name="Normal 23 5 2 5 4" xfId="9777" xr:uid="{00000000-0005-0000-0000-000088590000}"/>
    <cellStyle name="Normal 23 5 2 6" xfId="9778" xr:uid="{00000000-0005-0000-0000-000089590000}"/>
    <cellStyle name="Normal 23 5 2 6 2" xfId="9779" xr:uid="{00000000-0005-0000-0000-00008A590000}"/>
    <cellStyle name="Normal 23 5 2 6 2 2" xfId="9780" xr:uid="{00000000-0005-0000-0000-00008B590000}"/>
    <cellStyle name="Normal 23 5 2 6 2 2 2" xfId="9781" xr:uid="{00000000-0005-0000-0000-00008C590000}"/>
    <cellStyle name="Normal 23 5 2 6 2 3" xfId="9782" xr:uid="{00000000-0005-0000-0000-00008D590000}"/>
    <cellStyle name="Normal 23 5 2 6 3" xfId="9783" xr:uid="{00000000-0005-0000-0000-00008E590000}"/>
    <cellStyle name="Normal 23 5 2 6 3 2" xfId="9784" xr:uid="{00000000-0005-0000-0000-00008F590000}"/>
    <cellStyle name="Normal 23 5 2 6 4" xfId="9785" xr:uid="{00000000-0005-0000-0000-000090590000}"/>
    <cellStyle name="Normal 23 5 2 7" xfId="9786" xr:uid="{00000000-0005-0000-0000-000091590000}"/>
    <cellStyle name="Normal 23 5 2 7 2" xfId="9787" xr:uid="{00000000-0005-0000-0000-000092590000}"/>
    <cellStyle name="Normal 23 5 2 7 2 2" xfId="9788" xr:uid="{00000000-0005-0000-0000-000093590000}"/>
    <cellStyle name="Normal 23 5 2 7 2 2 2" xfId="9789" xr:uid="{00000000-0005-0000-0000-000094590000}"/>
    <cellStyle name="Normal 23 5 2 7 2 3" xfId="9790" xr:uid="{00000000-0005-0000-0000-000095590000}"/>
    <cellStyle name="Normal 23 5 2 7 3" xfId="9791" xr:uid="{00000000-0005-0000-0000-000096590000}"/>
    <cellStyle name="Normal 23 5 2 7 3 2" xfId="9792" xr:uid="{00000000-0005-0000-0000-000097590000}"/>
    <cellStyle name="Normal 23 5 2 7 4" xfId="9793" xr:uid="{00000000-0005-0000-0000-000098590000}"/>
    <cellStyle name="Normal 23 5 2 8" xfId="9794" xr:uid="{00000000-0005-0000-0000-000099590000}"/>
    <cellStyle name="Normal 23 5 2 8 2" xfId="9795" xr:uid="{00000000-0005-0000-0000-00009A590000}"/>
    <cellStyle name="Normal 23 5 2 8 2 2" xfId="9796" xr:uid="{00000000-0005-0000-0000-00009B590000}"/>
    <cellStyle name="Normal 23 5 2 8 2 2 2" xfId="9797" xr:uid="{00000000-0005-0000-0000-00009C590000}"/>
    <cellStyle name="Normal 23 5 2 8 2 3" xfId="9798" xr:uid="{00000000-0005-0000-0000-00009D590000}"/>
    <cellStyle name="Normal 23 5 2 8 3" xfId="9799" xr:uid="{00000000-0005-0000-0000-00009E590000}"/>
    <cellStyle name="Normal 23 5 2 8 3 2" xfId="9800" xr:uid="{00000000-0005-0000-0000-00009F590000}"/>
    <cellStyle name="Normal 23 5 2 8 4" xfId="9801" xr:uid="{00000000-0005-0000-0000-0000A0590000}"/>
    <cellStyle name="Normal 23 5 2 9" xfId="9802" xr:uid="{00000000-0005-0000-0000-0000A1590000}"/>
    <cellStyle name="Normal 23 5 2 9 2" xfId="9803" xr:uid="{00000000-0005-0000-0000-0000A2590000}"/>
    <cellStyle name="Normal 23 5 2 9 2 2" xfId="9804" xr:uid="{00000000-0005-0000-0000-0000A3590000}"/>
    <cellStyle name="Normal 23 5 2 9 2 2 2" xfId="9805" xr:uid="{00000000-0005-0000-0000-0000A4590000}"/>
    <cellStyle name="Normal 23 5 2 9 2 3" xfId="9806" xr:uid="{00000000-0005-0000-0000-0000A5590000}"/>
    <cellStyle name="Normal 23 5 2 9 3" xfId="9807" xr:uid="{00000000-0005-0000-0000-0000A6590000}"/>
    <cellStyle name="Normal 23 5 2 9 3 2" xfId="9808" xr:uid="{00000000-0005-0000-0000-0000A7590000}"/>
    <cellStyle name="Normal 23 5 2 9 4" xfId="9809" xr:uid="{00000000-0005-0000-0000-0000A8590000}"/>
    <cellStyle name="Normal 23 5 20" xfId="9810" xr:uid="{00000000-0005-0000-0000-0000A9590000}"/>
    <cellStyle name="Normal 23 5 20 2" xfId="9811" xr:uid="{00000000-0005-0000-0000-0000AA590000}"/>
    <cellStyle name="Normal 23 5 20 2 2" xfId="9812" xr:uid="{00000000-0005-0000-0000-0000AB590000}"/>
    <cellStyle name="Normal 23 5 20 3" xfId="9813" xr:uid="{00000000-0005-0000-0000-0000AC590000}"/>
    <cellStyle name="Normal 23 5 21" xfId="9814" xr:uid="{00000000-0005-0000-0000-0000AD590000}"/>
    <cellStyle name="Normal 23 5 21 2" xfId="9815" xr:uid="{00000000-0005-0000-0000-0000AE590000}"/>
    <cellStyle name="Normal 23 5 21 2 2" xfId="9816" xr:uid="{00000000-0005-0000-0000-0000AF590000}"/>
    <cellStyle name="Normal 23 5 21 3" xfId="9817" xr:uid="{00000000-0005-0000-0000-0000B0590000}"/>
    <cellStyle name="Normal 23 5 22" xfId="9818" xr:uid="{00000000-0005-0000-0000-0000B1590000}"/>
    <cellStyle name="Normal 23 5 22 2" xfId="9819" xr:uid="{00000000-0005-0000-0000-0000B2590000}"/>
    <cellStyle name="Normal 23 5 22 2 2" xfId="9820" xr:uid="{00000000-0005-0000-0000-0000B3590000}"/>
    <cellStyle name="Normal 23 5 22 3" xfId="9821" xr:uid="{00000000-0005-0000-0000-0000B4590000}"/>
    <cellStyle name="Normal 23 5 23" xfId="9822" xr:uid="{00000000-0005-0000-0000-0000B5590000}"/>
    <cellStyle name="Normal 23 5 23 2" xfId="9823" xr:uid="{00000000-0005-0000-0000-0000B6590000}"/>
    <cellStyle name="Normal 23 5 23 2 2" xfId="9824" xr:uid="{00000000-0005-0000-0000-0000B7590000}"/>
    <cellStyle name="Normal 23 5 23 3" xfId="9825" xr:uid="{00000000-0005-0000-0000-0000B8590000}"/>
    <cellStyle name="Normal 23 5 24" xfId="9826" xr:uid="{00000000-0005-0000-0000-0000B9590000}"/>
    <cellStyle name="Normal 23 5 24 2" xfId="9827" xr:uid="{00000000-0005-0000-0000-0000BA590000}"/>
    <cellStyle name="Normal 23 5 25" xfId="9828" xr:uid="{00000000-0005-0000-0000-0000BB590000}"/>
    <cellStyle name="Normal 23 5 25 2" xfId="9829" xr:uid="{00000000-0005-0000-0000-0000BC590000}"/>
    <cellStyle name="Normal 23 5 26" xfId="9830" xr:uid="{00000000-0005-0000-0000-0000BD590000}"/>
    <cellStyle name="Normal 23 5 26 2" xfId="9831" xr:uid="{00000000-0005-0000-0000-0000BE590000}"/>
    <cellStyle name="Normal 23 5 27" xfId="9832" xr:uid="{00000000-0005-0000-0000-0000BF590000}"/>
    <cellStyle name="Normal 23 5 27 2" xfId="9833" xr:uid="{00000000-0005-0000-0000-0000C0590000}"/>
    <cellStyle name="Normal 23 5 28" xfId="9834" xr:uid="{00000000-0005-0000-0000-0000C1590000}"/>
    <cellStyle name="Normal 23 5 28 2" xfId="9835" xr:uid="{00000000-0005-0000-0000-0000C2590000}"/>
    <cellStyle name="Normal 23 5 29" xfId="9836" xr:uid="{00000000-0005-0000-0000-0000C3590000}"/>
    <cellStyle name="Normal 23 5 29 2" xfId="9837" xr:uid="{00000000-0005-0000-0000-0000C4590000}"/>
    <cellStyle name="Normal 23 5 3" xfId="9838" xr:uid="{00000000-0005-0000-0000-0000C5590000}"/>
    <cellStyle name="Normal 23 5 3 2" xfId="9839" xr:uid="{00000000-0005-0000-0000-0000C6590000}"/>
    <cellStyle name="Normal 23 5 3 2 2" xfId="9840" xr:uid="{00000000-0005-0000-0000-0000C7590000}"/>
    <cellStyle name="Normal 23 5 3 2 2 2" xfId="9841" xr:uid="{00000000-0005-0000-0000-0000C8590000}"/>
    <cellStyle name="Normal 23 5 3 2 3" xfId="9842" xr:uid="{00000000-0005-0000-0000-0000C9590000}"/>
    <cellStyle name="Normal 23 5 3 3" xfId="9843" xr:uid="{00000000-0005-0000-0000-0000CA590000}"/>
    <cellStyle name="Normal 23 5 3 3 2" xfId="9844" xr:uid="{00000000-0005-0000-0000-0000CB590000}"/>
    <cellStyle name="Normal 23 5 3 4" xfId="9845" xr:uid="{00000000-0005-0000-0000-0000CC590000}"/>
    <cellStyle name="Normal 23 5 30" xfId="9846" xr:uid="{00000000-0005-0000-0000-0000CD590000}"/>
    <cellStyle name="Normal 23 5 31" xfId="9847" xr:uid="{00000000-0005-0000-0000-0000CE590000}"/>
    <cellStyle name="Normal 23 5 32" xfId="9848" xr:uid="{00000000-0005-0000-0000-0000CF590000}"/>
    <cellStyle name="Normal 23 5 33" xfId="9849" xr:uid="{00000000-0005-0000-0000-0000D0590000}"/>
    <cellStyle name="Normal 23 5 34" xfId="9850" xr:uid="{00000000-0005-0000-0000-0000D1590000}"/>
    <cellStyle name="Normal 23 5 35" xfId="9851" xr:uid="{00000000-0005-0000-0000-0000D2590000}"/>
    <cellStyle name="Normal 23 5 36" xfId="9852" xr:uid="{00000000-0005-0000-0000-0000D3590000}"/>
    <cellStyle name="Normal 23 5 37" xfId="9853" xr:uid="{00000000-0005-0000-0000-0000D4590000}"/>
    <cellStyle name="Normal 23 5 38" xfId="9854" xr:uid="{00000000-0005-0000-0000-0000D5590000}"/>
    <cellStyle name="Normal 23 5 39" xfId="9855" xr:uid="{00000000-0005-0000-0000-0000D6590000}"/>
    <cellStyle name="Normal 23 5 4" xfId="9856" xr:uid="{00000000-0005-0000-0000-0000D7590000}"/>
    <cellStyle name="Normal 23 5 4 2" xfId="9857" xr:uid="{00000000-0005-0000-0000-0000D8590000}"/>
    <cellStyle name="Normal 23 5 4 2 2" xfId="9858" xr:uid="{00000000-0005-0000-0000-0000D9590000}"/>
    <cellStyle name="Normal 23 5 4 2 2 2" xfId="9859" xr:uid="{00000000-0005-0000-0000-0000DA590000}"/>
    <cellStyle name="Normal 23 5 4 2 3" xfId="9860" xr:uid="{00000000-0005-0000-0000-0000DB590000}"/>
    <cellStyle name="Normal 23 5 4 3" xfId="9861" xr:uid="{00000000-0005-0000-0000-0000DC590000}"/>
    <cellStyle name="Normal 23 5 4 3 2" xfId="9862" xr:uid="{00000000-0005-0000-0000-0000DD590000}"/>
    <cellStyle name="Normal 23 5 4 4" xfId="9863" xr:uid="{00000000-0005-0000-0000-0000DE590000}"/>
    <cellStyle name="Normal 23 5 40" xfId="9864" xr:uid="{00000000-0005-0000-0000-0000DF590000}"/>
    <cellStyle name="Normal 23 5 41" xfId="9865" xr:uid="{00000000-0005-0000-0000-0000E0590000}"/>
    <cellStyle name="Normal 23 5 5" xfId="9866" xr:uid="{00000000-0005-0000-0000-0000E1590000}"/>
    <cellStyle name="Normal 23 5 5 2" xfId="9867" xr:uid="{00000000-0005-0000-0000-0000E2590000}"/>
    <cellStyle name="Normal 23 5 5 2 2" xfId="9868" xr:uid="{00000000-0005-0000-0000-0000E3590000}"/>
    <cellStyle name="Normal 23 5 5 2 2 2" xfId="9869" xr:uid="{00000000-0005-0000-0000-0000E4590000}"/>
    <cellStyle name="Normal 23 5 5 2 3" xfId="9870" xr:uid="{00000000-0005-0000-0000-0000E5590000}"/>
    <cellStyle name="Normal 23 5 5 3" xfId="9871" xr:uid="{00000000-0005-0000-0000-0000E6590000}"/>
    <cellStyle name="Normal 23 5 5 3 2" xfId="9872" xr:uid="{00000000-0005-0000-0000-0000E7590000}"/>
    <cellStyle name="Normal 23 5 5 4" xfId="9873" xr:uid="{00000000-0005-0000-0000-0000E8590000}"/>
    <cellStyle name="Normal 23 5 6" xfId="9874" xr:uid="{00000000-0005-0000-0000-0000E9590000}"/>
    <cellStyle name="Normal 23 5 6 2" xfId="9875" xr:uid="{00000000-0005-0000-0000-0000EA590000}"/>
    <cellStyle name="Normal 23 5 6 2 2" xfId="9876" xr:uid="{00000000-0005-0000-0000-0000EB590000}"/>
    <cellStyle name="Normal 23 5 6 2 2 2" xfId="9877" xr:uid="{00000000-0005-0000-0000-0000EC590000}"/>
    <cellStyle name="Normal 23 5 6 2 3" xfId="9878" xr:uid="{00000000-0005-0000-0000-0000ED590000}"/>
    <cellStyle name="Normal 23 5 6 3" xfId="9879" xr:uid="{00000000-0005-0000-0000-0000EE590000}"/>
    <cellStyle name="Normal 23 5 6 3 2" xfId="9880" xr:uid="{00000000-0005-0000-0000-0000EF590000}"/>
    <cellStyle name="Normal 23 5 6 4" xfId="9881" xr:uid="{00000000-0005-0000-0000-0000F0590000}"/>
    <cellStyle name="Normal 23 5 7" xfId="9882" xr:uid="{00000000-0005-0000-0000-0000F1590000}"/>
    <cellStyle name="Normal 23 5 7 2" xfId="9883" xr:uid="{00000000-0005-0000-0000-0000F2590000}"/>
    <cellStyle name="Normal 23 5 7 2 2" xfId="9884" xr:uid="{00000000-0005-0000-0000-0000F3590000}"/>
    <cellStyle name="Normal 23 5 7 2 2 2" xfId="9885" xr:uid="{00000000-0005-0000-0000-0000F4590000}"/>
    <cellStyle name="Normal 23 5 7 2 3" xfId="9886" xr:uid="{00000000-0005-0000-0000-0000F5590000}"/>
    <cellStyle name="Normal 23 5 7 3" xfId="9887" xr:uid="{00000000-0005-0000-0000-0000F6590000}"/>
    <cellStyle name="Normal 23 5 7 3 2" xfId="9888" xr:uid="{00000000-0005-0000-0000-0000F7590000}"/>
    <cellStyle name="Normal 23 5 7 4" xfId="9889" xr:uid="{00000000-0005-0000-0000-0000F8590000}"/>
    <cellStyle name="Normal 23 5 8" xfId="9890" xr:uid="{00000000-0005-0000-0000-0000F9590000}"/>
    <cellStyle name="Normal 23 5 8 2" xfId="9891" xr:uid="{00000000-0005-0000-0000-0000FA590000}"/>
    <cellStyle name="Normal 23 5 8 2 2" xfId="9892" xr:uid="{00000000-0005-0000-0000-0000FB590000}"/>
    <cellStyle name="Normal 23 5 8 2 2 2" xfId="9893" xr:uid="{00000000-0005-0000-0000-0000FC590000}"/>
    <cellStyle name="Normal 23 5 8 2 3" xfId="9894" xr:uid="{00000000-0005-0000-0000-0000FD590000}"/>
    <cellStyle name="Normal 23 5 8 3" xfId="9895" xr:uid="{00000000-0005-0000-0000-0000FE590000}"/>
    <cellStyle name="Normal 23 5 8 3 2" xfId="9896" xr:uid="{00000000-0005-0000-0000-0000FF590000}"/>
    <cellStyle name="Normal 23 5 8 4" xfId="9897" xr:uid="{00000000-0005-0000-0000-0000005A0000}"/>
    <cellStyle name="Normal 23 5 9" xfId="9898" xr:uid="{00000000-0005-0000-0000-0000015A0000}"/>
    <cellStyle name="Normal 23 5 9 2" xfId="9899" xr:uid="{00000000-0005-0000-0000-0000025A0000}"/>
    <cellStyle name="Normal 23 5 9 2 2" xfId="9900" xr:uid="{00000000-0005-0000-0000-0000035A0000}"/>
    <cellStyle name="Normal 23 5 9 2 2 2" xfId="9901" xr:uid="{00000000-0005-0000-0000-0000045A0000}"/>
    <cellStyle name="Normal 23 5 9 2 3" xfId="9902" xr:uid="{00000000-0005-0000-0000-0000055A0000}"/>
    <cellStyle name="Normal 23 5 9 3" xfId="9903" xr:uid="{00000000-0005-0000-0000-0000065A0000}"/>
    <cellStyle name="Normal 23 5 9 3 2" xfId="9904" xr:uid="{00000000-0005-0000-0000-0000075A0000}"/>
    <cellStyle name="Normal 23 5 9 4" xfId="9905" xr:uid="{00000000-0005-0000-0000-0000085A0000}"/>
    <cellStyle name="Normal 23 6" xfId="175" xr:uid="{00000000-0005-0000-0000-0000095A0000}"/>
    <cellStyle name="Normal 23 6 10" xfId="9906" xr:uid="{00000000-0005-0000-0000-00000A5A0000}"/>
    <cellStyle name="Normal 23 6 10 2" xfId="9907" xr:uid="{00000000-0005-0000-0000-00000B5A0000}"/>
    <cellStyle name="Normal 23 6 10 2 2" xfId="9908" xr:uid="{00000000-0005-0000-0000-00000C5A0000}"/>
    <cellStyle name="Normal 23 6 10 2 2 2" xfId="9909" xr:uid="{00000000-0005-0000-0000-00000D5A0000}"/>
    <cellStyle name="Normal 23 6 10 2 3" xfId="9910" xr:uid="{00000000-0005-0000-0000-00000E5A0000}"/>
    <cellStyle name="Normal 23 6 10 3" xfId="9911" xr:uid="{00000000-0005-0000-0000-00000F5A0000}"/>
    <cellStyle name="Normal 23 6 10 3 2" xfId="9912" xr:uid="{00000000-0005-0000-0000-0000105A0000}"/>
    <cellStyle name="Normal 23 6 10 4" xfId="9913" xr:uid="{00000000-0005-0000-0000-0000115A0000}"/>
    <cellStyle name="Normal 23 6 11" xfId="9914" xr:uid="{00000000-0005-0000-0000-0000125A0000}"/>
    <cellStyle name="Normal 23 6 11 2" xfId="9915" xr:uid="{00000000-0005-0000-0000-0000135A0000}"/>
    <cellStyle name="Normal 23 6 11 2 2" xfId="9916" xr:uid="{00000000-0005-0000-0000-0000145A0000}"/>
    <cellStyle name="Normal 23 6 11 2 2 2" xfId="9917" xr:uid="{00000000-0005-0000-0000-0000155A0000}"/>
    <cellStyle name="Normal 23 6 11 2 3" xfId="9918" xr:uid="{00000000-0005-0000-0000-0000165A0000}"/>
    <cellStyle name="Normal 23 6 11 3" xfId="9919" xr:uid="{00000000-0005-0000-0000-0000175A0000}"/>
    <cellStyle name="Normal 23 6 11 3 2" xfId="9920" xr:uid="{00000000-0005-0000-0000-0000185A0000}"/>
    <cellStyle name="Normal 23 6 11 4" xfId="9921" xr:uid="{00000000-0005-0000-0000-0000195A0000}"/>
    <cellStyle name="Normal 23 6 12" xfId="9922" xr:uid="{00000000-0005-0000-0000-00001A5A0000}"/>
    <cellStyle name="Normal 23 6 12 2" xfId="9923" xr:uid="{00000000-0005-0000-0000-00001B5A0000}"/>
    <cellStyle name="Normal 23 6 12 2 2" xfId="9924" xr:uid="{00000000-0005-0000-0000-00001C5A0000}"/>
    <cellStyle name="Normal 23 6 12 2 2 2" xfId="9925" xr:uid="{00000000-0005-0000-0000-00001D5A0000}"/>
    <cellStyle name="Normal 23 6 12 2 3" xfId="9926" xr:uid="{00000000-0005-0000-0000-00001E5A0000}"/>
    <cellStyle name="Normal 23 6 12 3" xfId="9927" xr:uid="{00000000-0005-0000-0000-00001F5A0000}"/>
    <cellStyle name="Normal 23 6 12 3 2" xfId="9928" xr:uid="{00000000-0005-0000-0000-0000205A0000}"/>
    <cellStyle name="Normal 23 6 12 4" xfId="9929" xr:uid="{00000000-0005-0000-0000-0000215A0000}"/>
    <cellStyle name="Normal 23 6 13" xfId="9930" xr:uid="{00000000-0005-0000-0000-0000225A0000}"/>
    <cellStyle name="Normal 23 6 13 2" xfId="9931" xr:uid="{00000000-0005-0000-0000-0000235A0000}"/>
    <cellStyle name="Normal 23 6 13 2 2" xfId="9932" xr:uid="{00000000-0005-0000-0000-0000245A0000}"/>
    <cellStyle name="Normal 23 6 13 2 2 2" xfId="9933" xr:uid="{00000000-0005-0000-0000-0000255A0000}"/>
    <cellStyle name="Normal 23 6 13 2 3" xfId="9934" xr:uid="{00000000-0005-0000-0000-0000265A0000}"/>
    <cellStyle name="Normal 23 6 13 3" xfId="9935" xr:uid="{00000000-0005-0000-0000-0000275A0000}"/>
    <cellStyle name="Normal 23 6 13 3 2" xfId="9936" xr:uid="{00000000-0005-0000-0000-0000285A0000}"/>
    <cellStyle name="Normal 23 6 13 4" xfId="9937" xr:uid="{00000000-0005-0000-0000-0000295A0000}"/>
    <cellStyle name="Normal 23 6 14" xfId="9938" xr:uid="{00000000-0005-0000-0000-00002A5A0000}"/>
    <cellStyle name="Normal 23 6 14 2" xfId="9939" xr:uid="{00000000-0005-0000-0000-00002B5A0000}"/>
    <cellStyle name="Normal 23 6 14 2 2" xfId="9940" xr:uid="{00000000-0005-0000-0000-00002C5A0000}"/>
    <cellStyle name="Normal 23 6 14 2 2 2" xfId="9941" xr:uid="{00000000-0005-0000-0000-00002D5A0000}"/>
    <cellStyle name="Normal 23 6 14 2 3" xfId="9942" xr:uid="{00000000-0005-0000-0000-00002E5A0000}"/>
    <cellStyle name="Normal 23 6 14 3" xfId="9943" xr:uid="{00000000-0005-0000-0000-00002F5A0000}"/>
    <cellStyle name="Normal 23 6 14 3 2" xfId="9944" xr:uid="{00000000-0005-0000-0000-0000305A0000}"/>
    <cellStyle name="Normal 23 6 14 4" xfId="9945" xr:uid="{00000000-0005-0000-0000-0000315A0000}"/>
    <cellStyle name="Normal 23 6 15" xfId="9946" xr:uid="{00000000-0005-0000-0000-0000325A0000}"/>
    <cellStyle name="Normal 23 6 15 2" xfId="9947" xr:uid="{00000000-0005-0000-0000-0000335A0000}"/>
    <cellStyle name="Normal 23 6 15 2 2" xfId="9948" xr:uid="{00000000-0005-0000-0000-0000345A0000}"/>
    <cellStyle name="Normal 23 6 15 2 2 2" xfId="9949" xr:uid="{00000000-0005-0000-0000-0000355A0000}"/>
    <cellStyle name="Normal 23 6 15 2 3" xfId="9950" xr:uid="{00000000-0005-0000-0000-0000365A0000}"/>
    <cellStyle name="Normal 23 6 15 3" xfId="9951" xr:uid="{00000000-0005-0000-0000-0000375A0000}"/>
    <cellStyle name="Normal 23 6 15 3 2" xfId="9952" xr:uid="{00000000-0005-0000-0000-0000385A0000}"/>
    <cellStyle name="Normal 23 6 15 4" xfId="9953" xr:uid="{00000000-0005-0000-0000-0000395A0000}"/>
    <cellStyle name="Normal 23 6 16" xfId="9954" xr:uid="{00000000-0005-0000-0000-00003A5A0000}"/>
    <cellStyle name="Normal 23 6 16 2" xfId="9955" xr:uid="{00000000-0005-0000-0000-00003B5A0000}"/>
    <cellStyle name="Normal 23 6 16 2 2" xfId="9956" xr:uid="{00000000-0005-0000-0000-00003C5A0000}"/>
    <cellStyle name="Normal 23 6 16 2 2 2" xfId="9957" xr:uid="{00000000-0005-0000-0000-00003D5A0000}"/>
    <cellStyle name="Normal 23 6 16 2 3" xfId="9958" xr:uid="{00000000-0005-0000-0000-00003E5A0000}"/>
    <cellStyle name="Normal 23 6 16 3" xfId="9959" xr:uid="{00000000-0005-0000-0000-00003F5A0000}"/>
    <cellStyle name="Normal 23 6 16 3 2" xfId="9960" xr:uid="{00000000-0005-0000-0000-0000405A0000}"/>
    <cellStyle name="Normal 23 6 16 4" xfId="9961" xr:uid="{00000000-0005-0000-0000-0000415A0000}"/>
    <cellStyle name="Normal 23 6 17" xfId="9962" xr:uid="{00000000-0005-0000-0000-0000425A0000}"/>
    <cellStyle name="Normal 23 6 17 2" xfId="9963" xr:uid="{00000000-0005-0000-0000-0000435A0000}"/>
    <cellStyle name="Normal 23 6 17 2 2" xfId="9964" xr:uid="{00000000-0005-0000-0000-0000445A0000}"/>
    <cellStyle name="Normal 23 6 17 2 2 2" xfId="9965" xr:uid="{00000000-0005-0000-0000-0000455A0000}"/>
    <cellStyle name="Normal 23 6 17 2 3" xfId="9966" xr:uid="{00000000-0005-0000-0000-0000465A0000}"/>
    <cellStyle name="Normal 23 6 17 3" xfId="9967" xr:uid="{00000000-0005-0000-0000-0000475A0000}"/>
    <cellStyle name="Normal 23 6 17 3 2" xfId="9968" xr:uid="{00000000-0005-0000-0000-0000485A0000}"/>
    <cellStyle name="Normal 23 6 17 4" xfId="9969" xr:uid="{00000000-0005-0000-0000-0000495A0000}"/>
    <cellStyle name="Normal 23 6 18" xfId="9970" xr:uid="{00000000-0005-0000-0000-00004A5A0000}"/>
    <cellStyle name="Normal 23 6 18 2" xfId="9971" xr:uid="{00000000-0005-0000-0000-00004B5A0000}"/>
    <cellStyle name="Normal 23 6 18 2 2" xfId="9972" xr:uid="{00000000-0005-0000-0000-00004C5A0000}"/>
    <cellStyle name="Normal 23 6 18 2 2 2" xfId="9973" xr:uid="{00000000-0005-0000-0000-00004D5A0000}"/>
    <cellStyle name="Normal 23 6 18 2 3" xfId="9974" xr:uid="{00000000-0005-0000-0000-00004E5A0000}"/>
    <cellStyle name="Normal 23 6 18 3" xfId="9975" xr:uid="{00000000-0005-0000-0000-00004F5A0000}"/>
    <cellStyle name="Normal 23 6 18 3 2" xfId="9976" xr:uid="{00000000-0005-0000-0000-0000505A0000}"/>
    <cellStyle name="Normal 23 6 18 4" xfId="9977" xr:uid="{00000000-0005-0000-0000-0000515A0000}"/>
    <cellStyle name="Normal 23 6 19" xfId="9978" xr:uid="{00000000-0005-0000-0000-0000525A0000}"/>
    <cellStyle name="Normal 23 6 19 2" xfId="9979" xr:uid="{00000000-0005-0000-0000-0000535A0000}"/>
    <cellStyle name="Normal 23 6 19 2 2" xfId="9980" xr:uid="{00000000-0005-0000-0000-0000545A0000}"/>
    <cellStyle name="Normal 23 6 19 2 2 2" xfId="9981" xr:uid="{00000000-0005-0000-0000-0000555A0000}"/>
    <cellStyle name="Normal 23 6 19 2 3" xfId="9982" xr:uid="{00000000-0005-0000-0000-0000565A0000}"/>
    <cellStyle name="Normal 23 6 19 3" xfId="9983" xr:uid="{00000000-0005-0000-0000-0000575A0000}"/>
    <cellStyle name="Normal 23 6 19 3 2" xfId="9984" xr:uid="{00000000-0005-0000-0000-0000585A0000}"/>
    <cellStyle name="Normal 23 6 19 4" xfId="9985" xr:uid="{00000000-0005-0000-0000-0000595A0000}"/>
    <cellStyle name="Normal 23 6 2" xfId="9986" xr:uid="{00000000-0005-0000-0000-00005A5A0000}"/>
    <cellStyle name="Normal 23 6 2 10" xfId="9987" xr:uid="{00000000-0005-0000-0000-00005B5A0000}"/>
    <cellStyle name="Normal 23 6 2 10 2" xfId="9988" xr:uid="{00000000-0005-0000-0000-00005C5A0000}"/>
    <cellStyle name="Normal 23 6 2 10 2 2" xfId="9989" xr:uid="{00000000-0005-0000-0000-00005D5A0000}"/>
    <cellStyle name="Normal 23 6 2 10 2 2 2" xfId="9990" xr:uid="{00000000-0005-0000-0000-00005E5A0000}"/>
    <cellStyle name="Normal 23 6 2 10 2 3" xfId="9991" xr:uid="{00000000-0005-0000-0000-00005F5A0000}"/>
    <cellStyle name="Normal 23 6 2 10 3" xfId="9992" xr:uid="{00000000-0005-0000-0000-0000605A0000}"/>
    <cellStyle name="Normal 23 6 2 10 3 2" xfId="9993" xr:uid="{00000000-0005-0000-0000-0000615A0000}"/>
    <cellStyle name="Normal 23 6 2 10 4" xfId="9994" xr:uid="{00000000-0005-0000-0000-0000625A0000}"/>
    <cellStyle name="Normal 23 6 2 11" xfId="9995" xr:uid="{00000000-0005-0000-0000-0000635A0000}"/>
    <cellStyle name="Normal 23 6 2 11 2" xfId="9996" xr:uid="{00000000-0005-0000-0000-0000645A0000}"/>
    <cellStyle name="Normal 23 6 2 11 2 2" xfId="9997" xr:uid="{00000000-0005-0000-0000-0000655A0000}"/>
    <cellStyle name="Normal 23 6 2 11 2 2 2" xfId="9998" xr:uid="{00000000-0005-0000-0000-0000665A0000}"/>
    <cellStyle name="Normal 23 6 2 11 2 3" xfId="9999" xr:uid="{00000000-0005-0000-0000-0000675A0000}"/>
    <cellStyle name="Normal 23 6 2 11 3" xfId="10000" xr:uid="{00000000-0005-0000-0000-0000685A0000}"/>
    <cellStyle name="Normal 23 6 2 11 3 2" xfId="10001" xr:uid="{00000000-0005-0000-0000-0000695A0000}"/>
    <cellStyle name="Normal 23 6 2 11 4" xfId="10002" xr:uid="{00000000-0005-0000-0000-00006A5A0000}"/>
    <cellStyle name="Normal 23 6 2 12" xfId="10003" xr:uid="{00000000-0005-0000-0000-00006B5A0000}"/>
    <cellStyle name="Normal 23 6 2 12 2" xfId="10004" xr:uid="{00000000-0005-0000-0000-00006C5A0000}"/>
    <cellStyle name="Normal 23 6 2 12 2 2" xfId="10005" xr:uid="{00000000-0005-0000-0000-00006D5A0000}"/>
    <cellStyle name="Normal 23 6 2 12 2 2 2" xfId="10006" xr:uid="{00000000-0005-0000-0000-00006E5A0000}"/>
    <cellStyle name="Normal 23 6 2 12 2 3" xfId="10007" xr:uid="{00000000-0005-0000-0000-00006F5A0000}"/>
    <cellStyle name="Normal 23 6 2 12 3" xfId="10008" xr:uid="{00000000-0005-0000-0000-0000705A0000}"/>
    <cellStyle name="Normal 23 6 2 12 3 2" xfId="10009" xr:uid="{00000000-0005-0000-0000-0000715A0000}"/>
    <cellStyle name="Normal 23 6 2 12 4" xfId="10010" xr:uid="{00000000-0005-0000-0000-0000725A0000}"/>
    <cellStyle name="Normal 23 6 2 13" xfId="10011" xr:uid="{00000000-0005-0000-0000-0000735A0000}"/>
    <cellStyle name="Normal 23 6 2 13 2" xfId="10012" xr:uid="{00000000-0005-0000-0000-0000745A0000}"/>
    <cellStyle name="Normal 23 6 2 13 2 2" xfId="10013" xr:uid="{00000000-0005-0000-0000-0000755A0000}"/>
    <cellStyle name="Normal 23 6 2 13 2 2 2" xfId="10014" xr:uid="{00000000-0005-0000-0000-0000765A0000}"/>
    <cellStyle name="Normal 23 6 2 13 2 3" xfId="10015" xr:uid="{00000000-0005-0000-0000-0000775A0000}"/>
    <cellStyle name="Normal 23 6 2 13 3" xfId="10016" xr:uid="{00000000-0005-0000-0000-0000785A0000}"/>
    <cellStyle name="Normal 23 6 2 13 3 2" xfId="10017" xr:uid="{00000000-0005-0000-0000-0000795A0000}"/>
    <cellStyle name="Normal 23 6 2 13 4" xfId="10018" xr:uid="{00000000-0005-0000-0000-00007A5A0000}"/>
    <cellStyle name="Normal 23 6 2 14" xfId="10019" xr:uid="{00000000-0005-0000-0000-00007B5A0000}"/>
    <cellStyle name="Normal 23 6 2 14 2" xfId="10020" xr:uid="{00000000-0005-0000-0000-00007C5A0000}"/>
    <cellStyle name="Normal 23 6 2 14 2 2" xfId="10021" xr:uid="{00000000-0005-0000-0000-00007D5A0000}"/>
    <cellStyle name="Normal 23 6 2 14 2 2 2" xfId="10022" xr:uid="{00000000-0005-0000-0000-00007E5A0000}"/>
    <cellStyle name="Normal 23 6 2 14 2 3" xfId="10023" xr:uid="{00000000-0005-0000-0000-00007F5A0000}"/>
    <cellStyle name="Normal 23 6 2 14 3" xfId="10024" xr:uid="{00000000-0005-0000-0000-0000805A0000}"/>
    <cellStyle name="Normal 23 6 2 14 3 2" xfId="10025" xr:uid="{00000000-0005-0000-0000-0000815A0000}"/>
    <cellStyle name="Normal 23 6 2 14 4" xfId="10026" xr:uid="{00000000-0005-0000-0000-0000825A0000}"/>
    <cellStyle name="Normal 23 6 2 15" xfId="10027" xr:uid="{00000000-0005-0000-0000-0000835A0000}"/>
    <cellStyle name="Normal 23 6 2 15 2" xfId="10028" xr:uid="{00000000-0005-0000-0000-0000845A0000}"/>
    <cellStyle name="Normal 23 6 2 15 2 2" xfId="10029" xr:uid="{00000000-0005-0000-0000-0000855A0000}"/>
    <cellStyle name="Normal 23 6 2 15 3" xfId="10030" xr:uid="{00000000-0005-0000-0000-0000865A0000}"/>
    <cellStyle name="Normal 23 6 2 16" xfId="10031" xr:uid="{00000000-0005-0000-0000-0000875A0000}"/>
    <cellStyle name="Normal 23 6 2 16 2" xfId="10032" xr:uid="{00000000-0005-0000-0000-0000885A0000}"/>
    <cellStyle name="Normal 23 6 2 16 2 2" xfId="10033" xr:uid="{00000000-0005-0000-0000-0000895A0000}"/>
    <cellStyle name="Normal 23 6 2 16 3" xfId="10034" xr:uid="{00000000-0005-0000-0000-00008A5A0000}"/>
    <cellStyle name="Normal 23 6 2 17" xfId="10035" xr:uid="{00000000-0005-0000-0000-00008B5A0000}"/>
    <cellStyle name="Normal 23 6 2 17 2" xfId="10036" xr:uid="{00000000-0005-0000-0000-00008C5A0000}"/>
    <cellStyle name="Normal 23 6 2 17 2 2" xfId="10037" xr:uid="{00000000-0005-0000-0000-00008D5A0000}"/>
    <cellStyle name="Normal 23 6 2 17 3" xfId="10038" xr:uid="{00000000-0005-0000-0000-00008E5A0000}"/>
    <cellStyle name="Normal 23 6 2 18" xfId="10039" xr:uid="{00000000-0005-0000-0000-00008F5A0000}"/>
    <cellStyle name="Normal 23 6 2 18 2" xfId="10040" xr:uid="{00000000-0005-0000-0000-0000905A0000}"/>
    <cellStyle name="Normal 23 6 2 18 2 2" xfId="10041" xr:uid="{00000000-0005-0000-0000-0000915A0000}"/>
    <cellStyle name="Normal 23 6 2 18 3" xfId="10042" xr:uid="{00000000-0005-0000-0000-0000925A0000}"/>
    <cellStyle name="Normal 23 6 2 19" xfId="10043" xr:uid="{00000000-0005-0000-0000-0000935A0000}"/>
    <cellStyle name="Normal 23 6 2 19 2" xfId="10044" xr:uid="{00000000-0005-0000-0000-0000945A0000}"/>
    <cellStyle name="Normal 23 6 2 2" xfId="10045" xr:uid="{00000000-0005-0000-0000-0000955A0000}"/>
    <cellStyle name="Normal 23 6 2 2 2" xfId="10046" xr:uid="{00000000-0005-0000-0000-0000965A0000}"/>
    <cellStyle name="Normal 23 6 2 2 2 2" xfId="10047" xr:uid="{00000000-0005-0000-0000-0000975A0000}"/>
    <cellStyle name="Normal 23 6 2 2 2 2 2" xfId="10048" xr:uid="{00000000-0005-0000-0000-0000985A0000}"/>
    <cellStyle name="Normal 23 6 2 2 2 3" xfId="10049" xr:uid="{00000000-0005-0000-0000-0000995A0000}"/>
    <cellStyle name="Normal 23 6 2 2 3" xfId="10050" xr:uid="{00000000-0005-0000-0000-00009A5A0000}"/>
    <cellStyle name="Normal 23 6 2 2 3 2" xfId="10051" xr:uid="{00000000-0005-0000-0000-00009B5A0000}"/>
    <cellStyle name="Normal 23 6 2 2 4" xfId="10052" xr:uid="{00000000-0005-0000-0000-00009C5A0000}"/>
    <cellStyle name="Normal 23 6 2 20" xfId="10053" xr:uid="{00000000-0005-0000-0000-00009D5A0000}"/>
    <cellStyle name="Normal 23 6 2 3" xfId="10054" xr:uid="{00000000-0005-0000-0000-00009E5A0000}"/>
    <cellStyle name="Normal 23 6 2 3 2" xfId="10055" xr:uid="{00000000-0005-0000-0000-00009F5A0000}"/>
    <cellStyle name="Normal 23 6 2 3 2 2" xfId="10056" xr:uid="{00000000-0005-0000-0000-0000A05A0000}"/>
    <cellStyle name="Normal 23 6 2 3 2 2 2" xfId="10057" xr:uid="{00000000-0005-0000-0000-0000A15A0000}"/>
    <cellStyle name="Normal 23 6 2 3 2 3" xfId="10058" xr:uid="{00000000-0005-0000-0000-0000A25A0000}"/>
    <cellStyle name="Normal 23 6 2 3 3" xfId="10059" xr:uid="{00000000-0005-0000-0000-0000A35A0000}"/>
    <cellStyle name="Normal 23 6 2 3 3 2" xfId="10060" xr:uid="{00000000-0005-0000-0000-0000A45A0000}"/>
    <cellStyle name="Normal 23 6 2 3 4" xfId="10061" xr:uid="{00000000-0005-0000-0000-0000A55A0000}"/>
    <cellStyle name="Normal 23 6 2 4" xfId="10062" xr:uid="{00000000-0005-0000-0000-0000A65A0000}"/>
    <cellStyle name="Normal 23 6 2 4 2" xfId="10063" xr:uid="{00000000-0005-0000-0000-0000A75A0000}"/>
    <cellStyle name="Normal 23 6 2 4 2 2" xfId="10064" xr:uid="{00000000-0005-0000-0000-0000A85A0000}"/>
    <cellStyle name="Normal 23 6 2 4 2 2 2" xfId="10065" xr:uid="{00000000-0005-0000-0000-0000A95A0000}"/>
    <cellStyle name="Normal 23 6 2 4 2 3" xfId="10066" xr:uid="{00000000-0005-0000-0000-0000AA5A0000}"/>
    <cellStyle name="Normal 23 6 2 4 3" xfId="10067" xr:uid="{00000000-0005-0000-0000-0000AB5A0000}"/>
    <cellStyle name="Normal 23 6 2 4 3 2" xfId="10068" xr:uid="{00000000-0005-0000-0000-0000AC5A0000}"/>
    <cellStyle name="Normal 23 6 2 4 4" xfId="10069" xr:uid="{00000000-0005-0000-0000-0000AD5A0000}"/>
    <cellStyle name="Normal 23 6 2 5" xfId="10070" xr:uid="{00000000-0005-0000-0000-0000AE5A0000}"/>
    <cellStyle name="Normal 23 6 2 5 2" xfId="10071" xr:uid="{00000000-0005-0000-0000-0000AF5A0000}"/>
    <cellStyle name="Normal 23 6 2 5 2 2" xfId="10072" xr:uid="{00000000-0005-0000-0000-0000B05A0000}"/>
    <cellStyle name="Normal 23 6 2 5 2 2 2" xfId="10073" xr:uid="{00000000-0005-0000-0000-0000B15A0000}"/>
    <cellStyle name="Normal 23 6 2 5 2 3" xfId="10074" xr:uid="{00000000-0005-0000-0000-0000B25A0000}"/>
    <cellStyle name="Normal 23 6 2 5 3" xfId="10075" xr:uid="{00000000-0005-0000-0000-0000B35A0000}"/>
    <cellStyle name="Normal 23 6 2 5 3 2" xfId="10076" xr:uid="{00000000-0005-0000-0000-0000B45A0000}"/>
    <cellStyle name="Normal 23 6 2 5 4" xfId="10077" xr:uid="{00000000-0005-0000-0000-0000B55A0000}"/>
    <cellStyle name="Normal 23 6 2 6" xfId="10078" xr:uid="{00000000-0005-0000-0000-0000B65A0000}"/>
    <cellStyle name="Normal 23 6 2 6 2" xfId="10079" xr:uid="{00000000-0005-0000-0000-0000B75A0000}"/>
    <cellStyle name="Normal 23 6 2 6 2 2" xfId="10080" xr:uid="{00000000-0005-0000-0000-0000B85A0000}"/>
    <cellStyle name="Normal 23 6 2 6 2 2 2" xfId="10081" xr:uid="{00000000-0005-0000-0000-0000B95A0000}"/>
    <cellStyle name="Normal 23 6 2 6 2 3" xfId="10082" xr:uid="{00000000-0005-0000-0000-0000BA5A0000}"/>
    <cellStyle name="Normal 23 6 2 6 3" xfId="10083" xr:uid="{00000000-0005-0000-0000-0000BB5A0000}"/>
    <cellStyle name="Normal 23 6 2 6 3 2" xfId="10084" xr:uid="{00000000-0005-0000-0000-0000BC5A0000}"/>
    <cellStyle name="Normal 23 6 2 6 4" xfId="10085" xr:uid="{00000000-0005-0000-0000-0000BD5A0000}"/>
    <cellStyle name="Normal 23 6 2 7" xfId="10086" xr:uid="{00000000-0005-0000-0000-0000BE5A0000}"/>
    <cellStyle name="Normal 23 6 2 7 2" xfId="10087" xr:uid="{00000000-0005-0000-0000-0000BF5A0000}"/>
    <cellStyle name="Normal 23 6 2 7 2 2" xfId="10088" xr:uid="{00000000-0005-0000-0000-0000C05A0000}"/>
    <cellStyle name="Normal 23 6 2 7 2 2 2" xfId="10089" xr:uid="{00000000-0005-0000-0000-0000C15A0000}"/>
    <cellStyle name="Normal 23 6 2 7 2 3" xfId="10090" xr:uid="{00000000-0005-0000-0000-0000C25A0000}"/>
    <cellStyle name="Normal 23 6 2 7 3" xfId="10091" xr:uid="{00000000-0005-0000-0000-0000C35A0000}"/>
    <cellStyle name="Normal 23 6 2 7 3 2" xfId="10092" xr:uid="{00000000-0005-0000-0000-0000C45A0000}"/>
    <cellStyle name="Normal 23 6 2 7 4" xfId="10093" xr:uid="{00000000-0005-0000-0000-0000C55A0000}"/>
    <cellStyle name="Normal 23 6 2 8" xfId="10094" xr:uid="{00000000-0005-0000-0000-0000C65A0000}"/>
    <cellStyle name="Normal 23 6 2 8 2" xfId="10095" xr:uid="{00000000-0005-0000-0000-0000C75A0000}"/>
    <cellStyle name="Normal 23 6 2 8 2 2" xfId="10096" xr:uid="{00000000-0005-0000-0000-0000C85A0000}"/>
    <cellStyle name="Normal 23 6 2 8 2 2 2" xfId="10097" xr:uid="{00000000-0005-0000-0000-0000C95A0000}"/>
    <cellStyle name="Normal 23 6 2 8 2 3" xfId="10098" xr:uid="{00000000-0005-0000-0000-0000CA5A0000}"/>
    <cellStyle name="Normal 23 6 2 8 3" xfId="10099" xr:uid="{00000000-0005-0000-0000-0000CB5A0000}"/>
    <cellStyle name="Normal 23 6 2 8 3 2" xfId="10100" xr:uid="{00000000-0005-0000-0000-0000CC5A0000}"/>
    <cellStyle name="Normal 23 6 2 8 4" xfId="10101" xr:uid="{00000000-0005-0000-0000-0000CD5A0000}"/>
    <cellStyle name="Normal 23 6 2 9" xfId="10102" xr:uid="{00000000-0005-0000-0000-0000CE5A0000}"/>
    <cellStyle name="Normal 23 6 2 9 2" xfId="10103" xr:uid="{00000000-0005-0000-0000-0000CF5A0000}"/>
    <cellStyle name="Normal 23 6 2 9 2 2" xfId="10104" xr:uid="{00000000-0005-0000-0000-0000D05A0000}"/>
    <cellStyle name="Normal 23 6 2 9 2 2 2" xfId="10105" xr:uid="{00000000-0005-0000-0000-0000D15A0000}"/>
    <cellStyle name="Normal 23 6 2 9 2 3" xfId="10106" xr:uid="{00000000-0005-0000-0000-0000D25A0000}"/>
    <cellStyle name="Normal 23 6 2 9 3" xfId="10107" xr:uid="{00000000-0005-0000-0000-0000D35A0000}"/>
    <cellStyle name="Normal 23 6 2 9 3 2" xfId="10108" xr:uid="{00000000-0005-0000-0000-0000D45A0000}"/>
    <cellStyle name="Normal 23 6 2 9 4" xfId="10109" xr:uid="{00000000-0005-0000-0000-0000D55A0000}"/>
    <cellStyle name="Normal 23 6 20" xfId="10110" xr:uid="{00000000-0005-0000-0000-0000D65A0000}"/>
    <cellStyle name="Normal 23 6 20 2" xfId="10111" xr:uid="{00000000-0005-0000-0000-0000D75A0000}"/>
    <cellStyle name="Normal 23 6 20 2 2" xfId="10112" xr:uid="{00000000-0005-0000-0000-0000D85A0000}"/>
    <cellStyle name="Normal 23 6 20 3" xfId="10113" xr:uid="{00000000-0005-0000-0000-0000D95A0000}"/>
    <cellStyle name="Normal 23 6 21" xfId="10114" xr:uid="{00000000-0005-0000-0000-0000DA5A0000}"/>
    <cellStyle name="Normal 23 6 21 2" xfId="10115" xr:uid="{00000000-0005-0000-0000-0000DB5A0000}"/>
    <cellStyle name="Normal 23 6 21 2 2" xfId="10116" xr:uid="{00000000-0005-0000-0000-0000DC5A0000}"/>
    <cellStyle name="Normal 23 6 21 3" xfId="10117" xr:uid="{00000000-0005-0000-0000-0000DD5A0000}"/>
    <cellStyle name="Normal 23 6 22" xfId="10118" xr:uid="{00000000-0005-0000-0000-0000DE5A0000}"/>
    <cellStyle name="Normal 23 6 22 2" xfId="10119" xr:uid="{00000000-0005-0000-0000-0000DF5A0000}"/>
    <cellStyle name="Normal 23 6 22 2 2" xfId="10120" xr:uid="{00000000-0005-0000-0000-0000E05A0000}"/>
    <cellStyle name="Normal 23 6 22 3" xfId="10121" xr:uid="{00000000-0005-0000-0000-0000E15A0000}"/>
    <cellStyle name="Normal 23 6 23" xfId="10122" xr:uid="{00000000-0005-0000-0000-0000E25A0000}"/>
    <cellStyle name="Normal 23 6 23 2" xfId="10123" xr:uid="{00000000-0005-0000-0000-0000E35A0000}"/>
    <cellStyle name="Normal 23 6 23 2 2" xfId="10124" xr:uid="{00000000-0005-0000-0000-0000E45A0000}"/>
    <cellStyle name="Normal 23 6 23 3" xfId="10125" xr:uid="{00000000-0005-0000-0000-0000E55A0000}"/>
    <cellStyle name="Normal 23 6 24" xfId="10126" xr:uid="{00000000-0005-0000-0000-0000E65A0000}"/>
    <cellStyle name="Normal 23 6 24 2" xfId="10127" xr:uid="{00000000-0005-0000-0000-0000E75A0000}"/>
    <cellStyle name="Normal 23 6 25" xfId="10128" xr:uid="{00000000-0005-0000-0000-0000E85A0000}"/>
    <cellStyle name="Normal 23 6 25 2" xfId="10129" xr:uid="{00000000-0005-0000-0000-0000E95A0000}"/>
    <cellStyle name="Normal 23 6 26" xfId="10130" xr:uid="{00000000-0005-0000-0000-0000EA5A0000}"/>
    <cellStyle name="Normal 23 6 26 2" xfId="10131" xr:uid="{00000000-0005-0000-0000-0000EB5A0000}"/>
    <cellStyle name="Normal 23 6 27" xfId="10132" xr:uid="{00000000-0005-0000-0000-0000EC5A0000}"/>
    <cellStyle name="Normal 23 6 27 2" xfId="10133" xr:uid="{00000000-0005-0000-0000-0000ED5A0000}"/>
    <cellStyle name="Normal 23 6 28" xfId="10134" xr:uid="{00000000-0005-0000-0000-0000EE5A0000}"/>
    <cellStyle name="Normal 23 6 28 2" xfId="10135" xr:uid="{00000000-0005-0000-0000-0000EF5A0000}"/>
    <cellStyle name="Normal 23 6 29" xfId="10136" xr:uid="{00000000-0005-0000-0000-0000F05A0000}"/>
    <cellStyle name="Normal 23 6 29 2" xfId="10137" xr:uid="{00000000-0005-0000-0000-0000F15A0000}"/>
    <cellStyle name="Normal 23 6 3" xfId="10138" xr:uid="{00000000-0005-0000-0000-0000F25A0000}"/>
    <cellStyle name="Normal 23 6 3 2" xfId="10139" xr:uid="{00000000-0005-0000-0000-0000F35A0000}"/>
    <cellStyle name="Normal 23 6 3 2 2" xfId="10140" xr:uid="{00000000-0005-0000-0000-0000F45A0000}"/>
    <cellStyle name="Normal 23 6 3 2 2 2" xfId="10141" xr:uid="{00000000-0005-0000-0000-0000F55A0000}"/>
    <cellStyle name="Normal 23 6 3 2 3" xfId="10142" xr:uid="{00000000-0005-0000-0000-0000F65A0000}"/>
    <cellStyle name="Normal 23 6 3 3" xfId="10143" xr:uid="{00000000-0005-0000-0000-0000F75A0000}"/>
    <cellStyle name="Normal 23 6 3 3 2" xfId="10144" xr:uid="{00000000-0005-0000-0000-0000F85A0000}"/>
    <cellStyle name="Normal 23 6 3 4" xfId="10145" xr:uid="{00000000-0005-0000-0000-0000F95A0000}"/>
    <cellStyle name="Normal 23 6 30" xfId="10146" xr:uid="{00000000-0005-0000-0000-0000FA5A0000}"/>
    <cellStyle name="Normal 23 6 31" xfId="10147" xr:uid="{00000000-0005-0000-0000-0000FB5A0000}"/>
    <cellStyle name="Normal 23 6 32" xfId="10148" xr:uid="{00000000-0005-0000-0000-0000FC5A0000}"/>
    <cellStyle name="Normal 23 6 33" xfId="10149" xr:uid="{00000000-0005-0000-0000-0000FD5A0000}"/>
    <cellStyle name="Normal 23 6 34" xfId="10150" xr:uid="{00000000-0005-0000-0000-0000FE5A0000}"/>
    <cellStyle name="Normal 23 6 35" xfId="10151" xr:uid="{00000000-0005-0000-0000-0000FF5A0000}"/>
    <cellStyle name="Normal 23 6 36" xfId="10152" xr:uid="{00000000-0005-0000-0000-0000005B0000}"/>
    <cellStyle name="Normal 23 6 37" xfId="10153" xr:uid="{00000000-0005-0000-0000-0000015B0000}"/>
    <cellStyle name="Normal 23 6 38" xfId="10154" xr:uid="{00000000-0005-0000-0000-0000025B0000}"/>
    <cellStyle name="Normal 23 6 39" xfId="10155" xr:uid="{00000000-0005-0000-0000-0000035B0000}"/>
    <cellStyle name="Normal 23 6 4" xfId="10156" xr:uid="{00000000-0005-0000-0000-0000045B0000}"/>
    <cellStyle name="Normal 23 6 4 2" xfId="10157" xr:uid="{00000000-0005-0000-0000-0000055B0000}"/>
    <cellStyle name="Normal 23 6 4 2 2" xfId="10158" xr:uid="{00000000-0005-0000-0000-0000065B0000}"/>
    <cellStyle name="Normal 23 6 4 2 2 2" xfId="10159" xr:uid="{00000000-0005-0000-0000-0000075B0000}"/>
    <cellStyle name="Normal 23 6 4 2 3" xfId="10160" xr:uid="{00000000-0005-0000-0000-0000085B0000}"/>
    <cellStyle name="Normal 23 6 4 3" xfId="10161" xr:uid="{00000000-0005-0000-0000-0000095B0000}"/>
    <cellStyle name="Normal 23 6 4 3 2" xfId="10162" xr:uid="{00000000-0005-0000-0000-00000A5B0000}"/>
    <cellStyle name="Normal 23 6 4 4" xfId="10163" xr:uid="{00000000-0005-0000-0000-00000B5B0000}"/>
    <cellStyle name="Normal 23 6 40" xfId="10164" xr:uid="{00000000-0005-0000-0000-00000C5B0000}"/>
    <cellStyle name="Normal 23 6 41" xfId="10165" xr:uid="{00000000-0005-0000-0000-00000D5B0000}"/>
    <cellStyle name="Normal 23 6 5" xfId="10166" xr:uid="{00000000-0005-0000-0000-00000E5B0000}"/>
    <cellStyle name="Normal 23 6 5 2" xfId="10167" xr:uid="{00000000-0005-0000-0000-00000F5B0000}"/>
    <cellStyle name="Normal 23 6 5 2 2" xfId="10168" xr:uid="{00000000-0005-0000-0000-0000105B0000}"/>
    <cellStyle name="Normal 23 6 5 2 2 2" xfId="10169" xr:uid="{00000000-0005-0000-0000-0000115B0000}"/>
    <cellStyle name="Normal 23 6 5 2 3" xfId="10170" xr:uid="{00000000-0005-0000-0000-0000125B0000}"/>
    <cellStyle name="Normal 23 6 5 3" xfId="10171" xr:uid="{00000000-0005-0000-0000-0000135B0000}"/>
    <cellStyle name="Normal 23 6 5 3 2" xfId="10172" xr:uid="{00000000-0005-0000-0000-0000145B0000}"/>
    <cellStyle name="Normal 23 6 5 4" xfId="10173" xr:uid="{00000000-0005-0000-0000-0000155B0000}"/>
    <cellStyle name="Normal 23 6 6" xfId="10174" xr:uid="{00000000-0005-0000-0000-0000165B0000}"/>
    <cellStyle name="Normal 23 6 6 2" xfId="10175" xr:uid="{00000000-0005-0000-0000-0000175B0000}"/>
    <cellStyle name="Normal 23 6 6 2 2" xfId="10176" xr:uid="{00000000-0005-0000-0000-0000185B0000}"/>
    <cellStyle name="Normal 23 6 6 2 2 2" xfId="10177" xr:uid="{00000000-0005-0000-0000-0000195B0000}"/>
    <cellStyle name="Normal 23 6 6 2 3" xfId="10178" xr:uid="{00000000-0005-0000-0000-00001A5B0000}"/>
    <cellStyle name="Normal 23 6 6 3" xfId="10179" xr:uid="{00000000-0005-0000-0000-00001B5B0000}"/>
    <cellStyle name="Normal 23 6 6 3 2" xfId="10180" xr:uid="{00000000-0005-0000-0000-00001C5B0000}"/>
    <cellStyle name="Normal 23 6 6 4" xfId="10181" xr:uid="{00000000-0005-0000-0000-00001D5B0000}"/>
    <cellStyle name="Normal 23 6 7" xfId="10182" xr:uid="{00000000-0005-0000-0000-00001E5B0000}"/>
    <cellStyle name="Normal 23 6 7 2" xfId="10183" xr:uid="{00000000-0005-0000-0000-00001F5B0000}"/>
    <cellStyle name="Normal 23 6 7 2 2" xfId="10184" xr:uid="{00000000-0005-0000-0000-0000205B0000}"/>
    <cellStyle name="Normal 23 6 7 2 2 2" xfId="10185" xr:uid="{00000000-0005-0000-0000-0000215B0000}"/>
    <cellStyle name="Normal 23 6 7 2 3" xfId="10186" xr:uid="{00000000-0005-0000-0000-0000225B0000}"/>
    <cellStyle name="Normal 23 6 7 3" xfId="10187" xr:uid="{00000000-0005-0000-0000-0000235B0000}"/>
    <cellStyle name="Normal 23 6 7 3 2" xfId="10188" xr:uid="{00000000-0005-0000-0000-0000245B0000}"/>
    <cellStyle name="Normal 23 6 7 4" xfId="10189" xr:uid="{00000000-0005-0000-0000-0000255B0000}"/>
    <cellStyle name="Normal 23 6 8" xfId="10190" xr:uid="{00000000-0005-0000-0000-0000265B0000}"/>
    <cellStyle name="Normal 23 6 8 2" xfId="10191" xr:uid="{00000000-0005-0000-0000-0000275B0000}"/>
    <cellStyle name="Normal 23 6 8 2 2" xfId="10192" xr:uid="{00000000-0005-0000-0000-0000285B0000}"/>
    <cellStyle name="Normal 23 6 8 2 2 2" xfId="10193" xr:uid="{00000000-0005-0000-0000-0000295B0000}"/>
    <cellStyle name="Normal 23 6 8 2 3" xfId="10194" xr:uid="{00000000-0005-0000-0000-00002A5B0000}"/>
    <cellStyle name="Normal 23 6 8 3" xfId="10195" xr:uid="{00000000-0005-0000-0000-00002B5B0000}"/>
    <cellStyle name="Normal 23 6 8 3 2" xfId="10196" xr:uid="{00000000-0005-0000-0000-00002C5B0000}"/>
    <cellStyle name="Normal 23 6 8 4" xfId="10197" xr:uid="{00000000-0005-0000-0000-00002D5B0000}"/>
    <cellStyle name="Normal 23 6 9" xfId="10198" xr:uid="{00000000-0005-0000-0000-00002E5B0000}"/>
    <cellStyle name="Normal 23 6 9 2" xfId="10199" xr:uid="{00000000-0005-0000-0000-00002F5B0000}"/>
    <cellStyle name="Normal 23 6 9 2 2" xfId="10200" xr:uid="{00000000-0005-0000-0000-0000305B0000}"/>
    <cellStyle name="Normal 23 6 9 2 2 2" xfId="10201" xr:uid="{00000000-0005-0000-0000-0000315B0000}"/>
    <cellStyle name="Normal 23 6 9 2 3" xfId="10202" xr:uid="{00000000-0005-0000-0000-0000325B0000}"/>
    <cellStyle name="Normal 23 6 9 3" xfId="10203" xr:uid="{00000000-0005-0000-0000-0000335B0000}"/>
    <cellStyle name="Normal 23 6 9 3 2" xfId="10204" xr:uid="{00000000-0005-0000-0000-0000345B0000}"/>
    <cellStyle name="Normal 23 6 9 4" xfId="10205" xr:uid="{00000000-0005-0000-0000-0000355B0000}"/>
    <cellStyle name="Normal 23 7" xfId="176" xr:uid="{00000000-0005-0000-0000-0000365B0000}"/>
    <cellStyle name="Normal 23 7 10" xfId="10206" xr:uid="{00000000-0005-0000-0000-0000375B0000}"/>
    <cellStyle name="Normal 23 7 10 2" xfId="10207" xr:uid="{00000000-0005-0000-0000-0000385B0000}"/>
    <cellStyle name="Normal 23 7 10 2 2" xfId="10208" xr:uid="{00000000-0005-0000-0000-0000395B0000}"/>
    <cellStyle name="Normal 23 7 10 2 2 2" xfId="10209" xr:uid="{00000000-0005-0000-0000-00003A5B0000}"/>
    <cellStyle name="Normal 23 7 10 2 3" xfId="10210" xr:uid="{00000000-0005-0000-0000-00003B5B0000}"/>
    <cellStyle name="Normal 23 7 10 3" xfId="10211" xr:uid="{00000000-0005-0000-0000-00003C5B0000}"/>
    <cellStyle name="Normal 23 7 10 3 2" xfId="10212" xr:uid="{00000000-0005-0000-0000-00003D5B0000}"/>
    <cellStyle name="Normal 23 7 10 4" xfId="10213" xr:uid="{00000000-0005-0000-0000-00003E5B0000}"/>
    <cellStyle name="Normal 23 7 11" xfId="10214" xr:uid="{00000000-0005-0000-0000-00003F5B0000}"/>
    <cellStyle name="Normal 23 7 11 2" xfId="10215" xr:uid="{00000000-0005-0000-0000-0000405B0000}"/>
    <cellStyle name="Normal 23 7 11 2 2" xfId="10216" xr:uid="{00000000-0005-0000-0000-0000415B0000}"/>
    <cellStyle name="Normal 23 7 11 2 2 2" xfId="10217" xr:uid="{00000000-0005-0000-0000-0000425B0000}"/>
    <cellStyle name="Normal 23 7 11 2 3" xfId="10218" xr:uid="{00000000-0005-0000-0000-0000435B0000}"/>
    <cellStyle name="Normal 23 7 11 3" xfId="10219" xr:uid="{00000000-0005-0000-0000-0000445B0000}"/>
    <cellStyle name="Normal 23 7 11 3 2" xfId="10220" xr:uid="{00000000-0005-0000-0000-0000455B0000}"/>
    <cellStyle name="Normal 23 7 11 4" xfId="10221" xr:uid="{00000000-0005-0000-0000-0000465B0000}"/>
    <cellStyle name="Normal 23 7 12" xfId="10222" xr:uid="{00000000-0005-0000-0000-0000475B0000}"/>
    <cellStyle name="Normal 23 7 12 2" xfId="10223" xr:uid="{00000000-0005-0000-0000-0000485B0000}"/>
    <cellStyle name="Normal 23 7 12 2 2" xfId="10224" xr:uid="{00000000-0005-0000-0000-0000495B0000}"/>
    <cellStyle name="Normal 23 7 12 2 2 2" xfId="10225" xr:uid="{00000000-0005-0000-0000-00004A5B0000}"/>
    <cellStyle name="Normal 23 7 12 2 3" xfId="10226" xr:uid="{00000000-0005-0000-0000-00004B5B0000}"/>
    <cellStyle name="Normal 23 7 12 3" xfId="10227" xr:uid="{00000000-0005-0000-0000-00004C5B0000}"/>
    <cellStyle name="Normal 23 7 12 3 2" xfId="10228" xr:uid="{00000000-0005-0000-0000-00004D5B0000}"/>
    <cellStyle name="Normal 23 7 12 4" xfId="10229" xr:uid="{00000000-0005-0000-0000-00004E5B0000}"/>
    <cellStyle name="Normal 23 7 13" xfId="10230" xr:uid="{00000000-0005-0000-0000-00004F5B0000}"/>
    <cellStyle name="Normal 23 7 13 2" xfId="10231" xr:uid="{00000000-0005-0000-0000-0000505B0000}"/>
    <cellStyle name="Normal 23 7 13 2 2" xfId="10232" xr:uid="{00000000-0005-0000-0000-0000515B0000}"/>
    <cellStyle name="Normal 23 7 13 2 2 2" xfId="10233" xr:uid="{00000000-0005-0000-0000-0000525B0000}"/>
    <cellStyle name="Normal 23 7 13 2 3" xfId="10234" xr:uid="{00000000-0005-0000-0000-0000535B0000}"/>
    <cellStyle name="Normal 23 7 13 3" xfId="10235" xr:uid="{00000000-0005-0000-0000-0000545B0000}"/>
    <cellStyle name="Normal 23 7 13 3 2" xfId="10236" xr:uid="{00000000-0005-0000-0000-0000555B0000}"/>
    <cellStyle name="Normal 23 7 13 4" xfId="10237" xr:uid="{00000000-0005-0000-0000-0000565B0000}"/>
    <cellStyle name="Normal 23 7 14" xfId="10238" xr:uid="{00000000-0005-0000-0000-0000575B0000}"/>
    <cellStyle name="Normal 23 7 14 2" xfId="10239" xr:uid="{00000000-0005-0000-0000-0000585B0000}"/>
    <cellStyle name="Normal 23 7 14 2 2" xfId="10240" xr:uid="{00000000-0005-0000-0000-0000595B0000}"/>
    <cellStyle name="Normal 23 7 14 2 2 2" xfId="10241" xr:uid="{00000000-0005-0000-0000-00005A5B0000}"/>
    <cellStyle name="Normal 23 7 14 2 3" xfId="10242" xr:uid="{00000000-0005-0000-0000-00005B5B0000}"/>
    <cellStyle name="Normal 23 7 14 3" xfId="10243" xr:uid="{00000000-0005-0000-0000-00005C5B0000}"/>
    <cellStyle name="Normal 23 7 14 3 2" xfId="10244" xr:uid="{00000000-0005-0000-0000-00005D5B0000}"/>
    <cellStyle name="Normal 23 7 14 4" xfId="10245" xr:uid="{00000000-0005-0000-0000-00005E5B0000}"/>
    <cellStyle name="Normal 23 7 15" xfId="10246" xr:uid="{00000000-0005-0000-0000-00005F5B0000}"/>
    <cellStyle name="Normal 23 7 15 2" xfId="10247" xr:uid="{00000000-0005-0000-0000-0000605B0000}"/>
    <cellStyle name="Normal 23 7 15 2 2" xfId="10248" xr:uid="{00000000-0005-0000-0000-0000615B0000}"/>
    <cellStyle name="Normal 23 7 15 2 2 2" xfId="10249" xr:uid="{00000000-0005-0000-0000-0000625B0000}"/>
    <cellStyle name="Normal 23 7 15 2 3" xfId="10250" xr:uid="{00000000-0005-0000-0000-0000635B0000}"/>
    <cellStyle name="Normal 23 7 15 3" xfId="10251" xr:uid="{00000000-0005-0000-0000-0000645B0000}"/>
    <cellStyle name="Normal 23 7 15 3 2" xfId="10252" xr:uid="{00000000-0005-0000-0000-0000655B0000}"/>
    <cellStyle name="Normal 23 7 15 4" xfId="10253" xr:uid="{00000000-0005-0000-0000-0000665B0000}"/>
    <cellStyle name="Normal 23 7 16" xfId="10254" xr:uid="{00000000-0005-0000-0000-0000675B0000}"/>
    <cellStyle name="Normal 23 7 16 2" xfId="10255" xr:uid="{00000000-0005-0000-0000-0000685B0000}"/>
    <cellStyle name="Normal 23 7 16 2 2" xfId="10256" xr:uid="{00000000-0005-0000-0000-0000695B0000}"/>
    <cellStyle name="Normal 23 7 16 2 2 2" xfId="10257" xr:uid="{00000000-0005-0000-0000-00006A5B0000}"/>
    <cellStyle name="Normal 23 7 16 2 3" xfId="10258" xr:uid="{00000000-0005-0000-0000-00006B5B0000}"/>
    <cellStyle name="Normal 23 7 16 3" xfId="10259" xr:uid="{00000000-0005-0000-0000-00006C5B0000}"/>
    <cellStyle name="Normal 23 7 16 3 2" xfId="10260" xr:uid="{00000000-0005-0000-0000-00006D5B0000}"/>
    <cellStyle name="Normal 23 7 16 4" xfId="10261" xr:uid="{00000000-0005-0000-0000-00006E5B0000}"/>
    <cellStyle name="Normal 23 7 17" xfId="10262" xr:uid="{00000000-0005-0000-0000-00006F5B0000}"/>
    <cellStyle name="Normal 23 7 17 2" xfId="10263" xr:uid="{00000000-0005-0000-0000-0000705B0000}"/>
    <cellStyle name="Normal 23 7 17 2 2" xfId="10264" xr:uid="{00000000-0005-0000-0000-0000715B0000}"/>
    <cellStyle name="Normal 23 7 17 2 2 2" xfId="10265" xr:uid="{00000000-0005-0000-0000-0000725B0000}"/>
    <cellStyle name="Normal 23 7 17 2 3" xfId="10266" xr:uid="{00000000-0005-0000-0000-0000735B0000}"/>
    <cellStyle name="Normal 23 7 17 3" xfId="10267" xr:uid="{00000000-0005-0000-0000-0000745B0000}"/>
    <cellStyle name="Normal 23 7 17 3 2" xfId="10268" xr:uid="{00000000-0005-0000-0000-0000755B0000}"/>
    <cellStyle name="Normal 23 7 17 4" xfId="10269" xr:uid="{00000000-0005-0000-0000-0000765B0000}"/>
    <cellStyle name="Normal 23 7 18" xfId="10270" xr:uid="{00000000-0005-0000-0000-0000775B0000}"/>
    <cellStyle name="Normal 23 7 18 2" xfId="10271" xr:uid="{00000000-0005-0000-0000-0000785B0000}"/>
    <cellStyle name="Normal 23 7 18 2 2" xfId="10272" xr:uid="{00000000-0005-0000-0000-0000795B0000}"/>
    <cellStyle name="Normal 23 7 18 2 2 2" xfId="10273" xr:uid="{00000000-0005-0000-0000-00007A5B0000}"/>
    <cellStyle name="Normal 23 7 18 2 3" xfId="10274" xr:uid="{00000000-0005-0000-0000-00007B5B0000}"/>
    <cellStyle name="Normal 23 7 18 3" xfId="10275" xr:uid="{00000000-0005-0000-0000-00007C5B0000}"/>
    <cellStyle name="Normal 23 7 18 3 2" xfId="10276" xr:uid="{00000000-0005-0000-0000-00007D5B0000}"/>
    <cellStyle name="Normal 23 7 18 4" xfId="10277" xr:uid="{00000000-0005-0000-0000-00007E5B0000}"/>
    <cellStyle name="Normal 23 7 19" xfId="10278" xr:uid="{00000000-0005-0000-0000-00007F5B0000}"/>
    <cellStyle name="Normal 23 7 19 2" xfId="10279" xr:uid="{00000000-0005-0000-0000-0000805B0000}"/>
    <cellStyle name="Normal 23 7 19 2 2" xfId="10280" xr:uid="{00000000-0005-0000-0000-0000815B0000}"/>
    <cellStyle name="Normal 23 7 19 2 2 2" xfId="10281" xr:uid="{00000000-0005-0000-0000-0000825B0000}"/>
    <cellStyle name="Normal 23 7 19 2 3" xfId="10282" xr:uid="{00000000-0005-0000-0000-0000835B0000}"/>
    <cellStyle name="Normal 23 7 19 3" xfId="10283" xr:uid="{00000000-0005-0000-0000-0000845B0000}"/>
    <cellStyle name="Normal 23 7 19 3 2" xfId="10284" xr:uid="{00000000-0005-0000-0000-0000855B0000}"/>
    <cellStyle name="Normal 23 7 19 4" xfId="10285" xr:uid="{00000000-0005-0000-0000-0000865B0000}"/>
    <cellStyle name="Normal 23 7 2" xfId="10286" xr:uid="{00000000-0005-0000-0000-0000875B0000}"/>
    <cellStyle name="Normal 23 7 2 10" xfId="10287" xr:uid="{00000000-0005-0000-0000-0000885B0000}"/>
    <cellStyle name="Normal 23 7 2 10 2" xfId="10288" xr:uid="{00000000-0005-0000-0000-0000895B0000}"/>
    <cellStyle name="Normal 23 7 2 10 2 2" xfId="10289" xr:uid="{00000000-0005-0000-0000-00008A5B0000}"/>
    <cellStyle name="Normal 23 7 2 10 2 2 2" xfId="10290" xr:uid="{00000000-0005-0000-0000-00008B5B0000}"/>
    <cellStyle name="Normal 23 7 2 10 2 3" xfId="10291" xr:uid="{00000000-0005-0000-0000-00008C5B0000}"/>
    <cellStyle name="Normal 23 7 2 10 3" xfId="10292" xr:uid="{00000000-0005-0000-0000-00008D5B0000}"/>
    <cellStyle name="Normal 23 7 2 10 3 2" xfId="10293" xr:uid="{00000000-0005-0000-0000-00008E5B0000}"/>
    <cellStyle name="Normal 23 7 2 10 4" xfId="10294" xr:uid="{00000000-0005-0000-0000-00008F5B0000}"/>
    <cellStyle name="Normal 23 7 2 11" xfId="10295" xr:uid="{00000000-0005-0000-0000-0000905B0000}"/>
    <cellStyle name="Normal 23 7 2 11 2" xfId="10296" xr:uid="{00000000-0005-0000-0000-0000915B0000}"/>
    <cellStyle name="Normal 23 7 2 11 2 2" xfId="10297" xr:uid="{00000000-0005-0000-0000-0000925B0000}"/>
    <cellStyle name="Normal 23 7 2 11 2 2 2" xfId="10298" xr:uid="{00000000-0005-0000-0000-0000935B0000}"/>
    <cellStyle name="Normal 23 7 2 11 2 3" xfId="10299" xr:uid="{00000000-0005-0000-0000-0000945B0000}"/>
    <cellStyle name="Normal 23 7 2 11 3" xfId="10300" xr:uid="{00000000-0005-0000-0000-0000955B0000}"/>
    <cellStyle name="Normal 23 7 2 11 3 2" xfId="10301" xr:uid="{00000000-0005-0000-0000-0000965B0000}"/>
    <cellStyle name="Normal 23 7 2 11 4" xfId="10302" xr:uid="{00000000-0005-0000-0000-0000975B0000}"/>
    <cellStyle name="Normal 23 7 2 12" xfId="10303" xr:uid="{00000000-0005-0000-0000-0000985B0000}"/>
    <cellStyle name="Normal 23 7 2 12 2" xfId="10304" xr:uid="{00000000-0005-0000-0000-0000995B0000}"/>
    <cellStyle name="Normal 23 7 2 12 2 2" xfId="10305" xr:uid="{00000000-0005-0000-0000-00009A5B0000}"/>
    <cellStyle name="Normal 23 7 2 12 2 2 2" xfId="10306" xr:uid="{00000000-0005-0000-0000-00009B5B0000}"/>
    <cellStyle name="Normal 23 7 2 12 2 3" xfId="10307" xr:uid="{00000000-0005-0000-0000-00009C5B0000}"/>
    <cellStyle name="Normal 23 7 2 12 3" xfId="10308" xr:uid="{00000000-0005-0000-0000-00009D5B0000}"/>
    <cellStyle name="Normal 23 7 2 12 3 2" xfId="10309" xr:uid="{00000000-0005-0000-0000-00009E5B0000}"/>
    <cellStyle name="Normal 23 7 2 12 4" xfId="10310" xr:uid="{00000000-0005-0000-0000-00009F5B0000}"/>
    <cellStyle name="Normal 23 7 2 13" xfId="10311" xr:uid="{00000000-0005-0000-0000-0000A05B0000}"/>
    <cellStyle name="Normal 23 7 2 13 2" xfId="10312" xr:uid="{00000000-0005-0000-0000-0000A15B0000}"/>
    <cellStyle name="Normal 23 7 2 13 2 2" xfId="10313" xr:uid="{00000000-0005-0000-0000-0000A25B0000}"/>
    <cellStyle name="Normal 23 7 2 13 2 2 2" xfId="10314" xr:uid="{00000000-0005-0000-0000-0000A35B0000}"/>
    <cellStyle name="Normal 23 7 2 13 2 3" xfId="10315" xr:uid="{00000000-0005-0000-0000-0000A45B0000}"/>
    <cellStyle name="Normal 23 7 2 13 3" xfId="10316" xr:uid="{00000000-0005-0000-0000-0000A55B0000}"/>
    <cellStyle name="Normal 23 7 2 13 3 2" xfId="10317" xr:uid="{00000000-0005-0000-0000-0000A65B0000}"/>
    <cellStyle name="Normal 23 7 2 13 4" xfId="10318" xr:uid="{00000000-0005-0000-0000-0000A75B0000}"/>
    <cellStyle name="Normal 23 7 2 14" xfId="10319" xr:uid="{00000000-0005-0000-0000-0000A85B0000}"/>
    <cellStyle name="Normal 23 7 2 14 2" xfId="10320" xr:uid="{00000000-0005-0000-0000-0000A95B0000}"/>
    <cellStyle name="Normal 23 7 2 14 2 2" xfId="10321" xr:uid="{00000000-0005-0000-0000-0000AA5B0000}"/>
    <cellStyle name="Normal 23 7 2 14 2 2 2" xfId="10322" xr:uid="{00000000-0005-0000-0000-0000AB5B0000}"/>
    <cellStyle name="Normal 23 7 2 14 2 3" xfId="10323" xr:uid="{00000000-0005-0000-0000-0000AC5B0000}"/>
    <cellStyle name="Normal 23 7 2 14 3" xfId="10324" xr:uid="{00000000-0005-0000-0000-0000AD5B0000}"/>
    <cellStyle name="Normal 23 7 2 14 3 2" xfId="10325" xr:uid="{00000000-0005-0000-0000-0000AE5B0000}"/>
    <cellStyle name="Normal 23 7 2 14 4" xfId="10326" xr:uid="{00000000-0005-0000-0000-0000AF5B0000}"/>
    <cellStyle name="Normal 23 7 2 15" xfId="10327" xr:uid="{00000000-0005-0000-0000-0000B05B0000}"/>
    <cellStyle name="Normal 23 7 2 15 2" xfId="10328" xr:uid="{00000000-0005-0000-0000-0000B15B0000}"/>
    <cellStyle name="Normal 23 7 2 15 2 2" xfId="10329" xr:uid="{00000000-0005-0000-0000-0000B25B0000}"/>
    <cellStyle name="Normal 23 7 2 15 3" xfId="10330" xr:uid="{00000000-0005-0000-0000-0000B35B0000}"/>
    <cellStyle name="Normal 23 7 2 16" xfId="10331" xr:uid="{00000000-0005-0000-0000-0000B45B0000}"/>
    <cellStyle name="Normal 23 7 2 16 2" xfId="10332" xr:uid="{00000000-0005-0000-0000-0000B55B0000}"/>
    <cellStyle name="Normal 23 7 2 16 2 2" xfId="10333" xr:uid="{00000000-0005-0000-0000-0000B65B0000}"/>
    <cellStyle name="Normal 23 7 2 16 3" xfId="10334" xr:uid="{00000000-0005-0000-0000-0000B75B0000}"/>
    <cellStyle name="Normal 23 7 2 17" xfId="10335" xr:uid="{00000000-0005-0000-0000-0000B85B0000}"/>
    <cellStyle name="Normal 23 7 2 17 2" xfId="10336" xr:uid="{00000000-0005-0000-0000-0000B95B0000}"/>
    <cellStyle name="Normal 23 7 2 17 2 2" xfId="10337" xr:uid="{00000000-0005-0000-0000-0000BA5B0000}"/>
    <cellStyle name="Normal 23 7 2 17 3" xfId="10338" xr:uid="{00000000-0005-0000-0000-0000BB5B0000}"/>
    <cellStyle name="Normal 23 7 2 18" xfId="10339" xr:uid="{00000000-0005-0000-0000-0000BC5B0000}"/>
    <cellStyle name="Normal 23 7 2 18 2" xfId="10340" xr:uid="{00000000-0005-0000-0000-0000BD5B0000}"/>
    <cellStyle name="Normal 23 7 2 18 2 2" xfId="10341" xr:uid="{00000000-0005-0000-0000-0000BE5B0000}"/>
    <cellStyle name="Normal 23 7 2 18 3" xfId="10342" xr:uid="{00000000-0005-0000-0000-0000BF5B0000}"/>
    <cellStyle name="Normal 23 7 2 19" xfId="10343" xr:uid="{00000000-0005-0000-0000-0000C05B0000}"/>
    <cellStyle name="Normal 23 7 2 19 2" xfId="10344" xr:uid="{00000000-0005-0000-0000-0000C15B0000}"/>
    <cellStyle name="Normal 23 7 2 2" xfId="10345" xr:uid="{00000000-0005-0000-0000-0000C25B0000}"/>
    <cellStyle name="Normal 23 7 2 2 2" xfId="10346" xr:uid="{00000000-0005-0000-0000-0000C35B0000}"/>
    <cellStyle name="Normal 23 7 2 2 2 2" xfId="10347" xr:uid="{00000000-0005-0000-0000-0000C45B0000}"/>
    <cellStyle name="Normal 23 7 2 2 2 2 2" xfId="10348" xr:uid="{00000000-0005-0000-0000-0000C55B0000}"/>
    <cellStyle name="Normal 23 7 2 2 2 3" xfId="10349" xr:uid="{00000000-0005-0000-0000-0000C65B0000}"/>
    <cellStyle name="Normal 23 7 2 2 3" xfId="10350" xr:uid="{00000000-0005-0000-0000-0000C75B0000}"/>
    <cellStyle name="Normal 23 7 2 2 3 2" xfId="10351" xr:uid="{00000000-0005-0000-0000-0000C85B0000}"/>
    <cellStyle name="Normal 23 7 2 2 4" xfId="10352" xr:uid="{00000000-0005-0000-0000-0000C95B0000}"/>
    <cellStyle name="Normal 23 7 2 20" xfId="10353" xr:uid="{00000000-0005-0000-0000-0000CA5B0000}"/>
    <cellStyle name="Normal 23 7 2 3" xfId="10354" xr:uid="{00000000-0005-0000-0000-0000CB5B0000}"/>
    <cellStyle name="Normal 23 7 2 3 2" xfId="10355" xr:uid="{00000000-0005-0000-0000-0000CC5B0000}"/>
    <cellStyle name="Normal 23 7 2 3 2 2" xfId="10356" xr:uid="{00000000-0005-0000-0000-0000CD5B0000}"/>
    <cellStyle name="Normal 23 7 2 3 2 2 2" xfId="10357" xr:uid="{00000000-0005-0000-0000-0000CE5B0000}"/>
    <cellStyle name="Normal 23 7 2 3 2 3" xfId="10358" xr:uid="{00000000-0005-0000-0000-0000CF5B0000}"/>
    <cellStyle name="Normal 23 7 2 3 3" xfId="10359" xr:uid="{00000000-0005-0000-0000-0000D05B0000}"/>
    <cellStyle name="Normal 23 7 2 3 3 2" xfId="10360" xr:uid="{00000000-0005-0000-0000-0000D15B0000}"/>
    <cellStyle name="Normal 23 7 2 3 4" xfId="10361" xr:uid="{00000000-0005-0000-0000-0000D25B0000}"/>
    <cellStyle name="Normal 23 7 2 4" xfId="10362" xr:uid="{00000000-0005-0000-0000-0000D35B0000}"/>
    <cellStyle name="Normal 23 7 2 4 2" xfId="10363" xr:uid="{00000000-0005-0000-0000-0000D45B0000}"/>
    <cellStyle name="Normal 23 7 2 4 2 2" xfId="10364" xr:uid="{00000000-0005-0000-0000-0000D55B0000}"/>
    <cellStyle name="Normal 23 7 2 4 2 2 2" xfId="10365" xr:uid="{00000000-0005-0000-0000-0000D65B0000}"/>
    <cellStyle name="Normal 23 7 2 4 2 3" xfId="10366" xr:uid="{00000000-0005-0000-0000-0000D75B0000}"/>
    <cellStyle name="Normal 23 7 2 4 3" xfId="10367" xr:uid="{00000000-0005-0000-0000-0000D85B0000}"/>
    <cellStyle name="Normal 23 7 2 4 3 2" xfId="10368" xr:uid="{00000000-0005-0000-0000-0000D95B0000}"/>
    <cellStyle name="Normal 23 7 2 4 4" xfId="10369" xr:uid="{00000000-0005-0000-0000-0000DA5B0000}"/>
    <cellStyle name="Normal 23 7 2 5" xfId="10370" xr:uid="{00000000-0005-0000-0000-0000DB5B0000}"/>
    <cellStyle name="Normal 23 7 2 5 2" xfId="10371" xr:uid="{00000000-0005-0000-0000-0000DC5B0000}"/>
    <cellStyle name="Normal 23 7 2 5 2 2" xfId="10372" xr:uid="{00000000-0005-0000-0000-0000DD5B0000}"/>
    <cellStyle name="Normal 23 7 2 5 2 2 2" xfId="10373" xr:uid="{00000000-0005-0000-0000-0000DE5B0000}"/>
    <cellStyle name="Normal 23 7 2 5 2 3" xfId="10374" xr:uid="{00000000-0005-0000-0000-0000DF5B0000}"/>
    <cellStyle name="Normal 23 7 2 5 3" xfId="10375" xr:uid="{00000000-0005-0000-0000-0000E05B0000}"/>
    <cellStyle name="Normal 23 7 2 5 3 2" xfId="10376" xr:uid="{00000000-0005-0000-0000-0000E15B0000}"/>
    <cellStyle name="Normal 23 7 2 5 4" xfId="10377" xr:uid="{00000000-0005-0000-0000-0000E25B0000}"/>
    <cellStyle name="Normal 23 7 2 6" xfId="10378" xr:uid="{00000000-0005-0000-0000-0000E35B0000}"/>
    <cellStyle name="Normal 23 7 2 6 2" xfId="10379" xr:uid="{00000000-0005-0000-0000-0000E45B0000}"/>
    <cellStyle name="Normal 23 7 2 6 2 2" xfId="10380" xr:uid="{00000000-0005-0000-0000-0000E55B0000}"/>
    <cellStyle name="Normal 23 7 2 6 2 2 2" xfId="10381" xr:uid="{00000000-0005-0000-0000-0000E65B0000}"/>
    <cellStyle name="Normal 23 7 2 6 2 3" xfId="10382" xr:uid="{00000000-0005-0000-0000-0000E75B0000}"/>
    <cellStyle name="Normal 23 7 2 6 3" xfId="10383" xr:uid="{00000000-0005-0000-0000-0000E85B0000}"/>
    <cellStyle name="Normal 23 7 2 6 3 2" xfId="10384" xr:uid="{00000000-0005-0000-0000-0000E95B0000}"/>
    <cellStyle name="Normal 23 7 2 6 4" xfId="10385" xr:uid="{00000000-0005-0000-0000-0000EA5B0000}"/>
    <cellStyle name="Normal 23 7 2 7" xfId="10386" xr:uid="{00000000-0005-0000-0000-0000EB5B0000}"/>
    <cellStyle name="Normal 23 7 2 7 2" xfId="10387" xr:uid="{00000000-0005-0000-0000-0000EC5B0000}"/>
    <cellStyle name="Normal 23 7 2 7 2 2" xfId="10388" xr:uid="{00000000-0005-0000-0000-0000ED5B0000}"/>
    <cellStyle name="Normal 23 7 2 7 2 2 2" xfId="10389" xr:uid="{00000000-0005-0000-0000-0000EE5B0000}"/>
    <cellStyle name="Normal 23 7 2 7 2 3" xfId="10390" xr:uid="{00000000-0005-0000-0000-0000EF5B0000}"/>
    <cellStyle name="Normal 23 7 2 7 3" xfId="10391" xr:uid="{00000000-0005-0000-0000-0000F05B0000}"/>
    <cellStyle name="Normal 23 7 2 7 3 2" xfId="10392" xr:uid="{00000000-0005-0000-0000-0000F15B0000}"/>
    <cellStyle name="Normal 23 7 2 7 4" xfId="10393" xr:uid="{00000000-0005-0000-0000-0000F25B0000}"/>
    <cellStyle name="Normal 23 7 2 8" xfId="10394" xr:uid="{00000000-0005-0000-0000-0000F35B0000}"/>
    <cellStyle name="Normal 23 7 2 8 2" xfId="10395" xr:uid="{00000000-0005-0000-0000-0000F45B0000}"/>
    <cellStyle name="Normal 23 7 2 8 2 2" xfId="10396" xr:uid="{00000000-0005-0000-0000-0000F55B0000}"/>
    <cellStyle name="Normal 23 7 2 8 2 2 2" xfId="10397" xr:uid="{00000000-0005-0000-0000-0000F65B0000}"/>
    <cellStyle name="Normal 23 7 2 8 2 3" xfId="10398" xr:uid="{00000000-0005-0000-0000-0000F75B0000}"/>
    <cellStyle name="Normal 23 7 2 8 3" xfId="10399" xr:uid="{00000000-0005-0000-0000-0000F85B0000}"/>
    <cellStyle name="Normal 23 7 2 8 3 2" xfId="10400" xr:uid="{00000000-0005-0000-0000-0000F95B0000}"/>
    <cellStyle name="Normal 23 7 2 8 4" xfId="10401" xr:uid="{00000000-0005-0000-0000-0000FA5B0000}"/>
    <cellStyle name="Normal 23 7 2 9" xfId="10402" xr:uid="{00000000-0005-0000-0000-0000FB5B0000}"/>
    <cellStyle name="Normal 23 7 2 9 2" xfId="10403" xr:uid="{00000000-0005-0000-0000-0000FC5B0000}"/>
    <cellStyle name="Normal 23 7 2 9 2 2" xfId="10404" xr:uid="{00000000-0005-0000-0000-0000FD5B0000}"/>
    <cellStyle name="Normal 23 7 2 9 2 2 2" xfId="10405" xr:uid="{00000000-0005-0000-0000-0000FE5B0000}"/>
    <cellStyle name="Normal 23 7 2 9 2 3" xfId="10406" xr:uid="{00000000-0005-0000-0000-0000FF5B0000}"/>
    <cellStyle name="Normal 23 7 2 9 3" xfId="10407" xr:uid="{00000000-0005-0000-0000-0000005C0000}"/>
    <cellStyle name="Normal 23 7 2 9 3 2" xfId="10408" xr:uid="{00000000-0005-0000-0000-0000015C0000}"/>
    <cellStyle name="Normal 23 7 2 9 4" xfId="10409" xr:uid="{00000000-0005-0000-0000-0000025C0000}"/>
    <cellStyle name="Normal 23 7 20" xfId="10410" xr:uid="{00000000-0005-0000-0000-0000035C0000}"/>
    <cellStyle name="Normal 23 7 20 2" xfId="10411" xr:uid="{00000000-0005-0000-0000-0000045C0000}"/>
    <cellStyle name="Normal 23 7 20 2 2" xfId="10412" xr:uid="{00000000-0005-0000-0000-0000055C0000}"/>
    <cellStyle name="Normal 23 7 20 3" xfId="10413" xr:uid="{00000000-0005-0000-0000-0000065C0000}"/>
    <cellStyle name="Normal 23 7 21" xfId="10414" xr:uid="{00000000-0005-0000-0000-0000075C0000}"/>
    <cellStyle name="Normal 23 7 21 2" xfId="10415" xr:uid="{00000000-0005-0000-0000-0000085C0000}"/>
    <cellStyle name="Normal 23 7 21 2 2" xfId="10416" xr:uid="{00000000-0005-0000-0000-0000095C0000}"/>
    <cellStyle name="Normal 23 7 21 3" xfId="10417" xr:uid="{00000000-0005-0000-0000-00000A5C0000}"/>
    <cellStyle name="Normal 23 7 22" xfId="10418" xr:uid="{00000000-0005-0000-0000-00000B5C0000}"/>
    <cellStyle name="Normal 23 7 22 2" xfId="10419" xr:uid="{00000000-0005-0000-0000-00000C5C0000}"/>
    <cellStyle name="Normal 23 7 22 2 2" xfId="10420" xr:uid="{00000000-0005-0000-0000-00000D5C0000}"/>
    <cellStyle name="Normal 23 7 22 3" xfId="10421" xr:uid="{00000000-0005-0000-0000-00000E5C0000}"/>
    <cellStyle name="Normal 23 7 23" xfId="10422" xr:uid="{00000000-0005-0000-0000-00000F5C0000}"/>
    <cellStyle name="Normal 23 7 23 2" xfId="10423" xr:uid="{00000000-0005-0000-0000-0000105C0000}"/>
    <cellStyle name="Normal 23 7 23 2 2" xfId="10424" xr:uid="{00000000-0005-0000-0000-0000115C0000}"/>
    <cellStyle name="Normal 23 7 23 3" xfId="10425" xr:uid="{00000000-0005-0000-0000-0000125C0000}"/>
    <cellStyle name="Normal 23 7 24" xfId="10426" xr:uid="{00000000-0005-0000-0000-0000135C0000}"/>
    <cellStyle name="Normal 23 7 24 2" xfId="10427" xr:uid="{00000000-0005-0000-0000-0000145C0000}"/>
    <cellStyle name="Normal 23 7 25" xfId="10428" xr:uid="{00000000-0005-0000-0000-0000155C0000}"/>
    <cellStyle name="Normal 23 7 25 2" xfId="10429" xr:uid="{00000000-0005-0000-0000-0000165C0000}"/>
    <cellStyle name="Normal 23 7 26" xfId="10430" xr:uid="{00000000-0005-0000-0000-0000175C0000}"/>
    <cellStyle name="Normal 23 7 26 2" xfId="10431" xr:uid="{00000000-0005-0000-0000-0000185C0000}"/>
    <cellStyle name="Normal 23 7 27" xfId="10432" xr:uid="{00000000-0005-0000-0000-0000195C0000}"/>
    <cellStyle name="Normal 23 7 27 2" xfId="10433" xr:uid="{00000000-0005-0000-0000-00001A5C0000}"/>
    <cellStyle name="Normal 23 7 28" xfId="10434" xr:uid="{00000000-0005-0000-0000-00001B5C0000}"/>
    <cellStyle name="Normal 23 7 28 2" xfId="10435" xr:uid="{00000000-0005-0000-0000-00001C5C0000}"/>
    <cellStyle name="Normal 23 7 29" xfId="10436" xr:uid="{00000000-0005-0000-0000-00001D5C0000}"/>
    <cellStyle name="Normal 23 7 29 2" xfId="10437" xr:uid="{00000000-0005-0000-0000-00001E5C0000}"/>
    <cellStyle name="Normal 23 7 3" xfId="10438" xr:uid="{00000000-0005-0000-0000-00001F5C0000}"/>
    <cellStyle name="Normal 23 7 3 2" xfId="10439" xr:uid="{00000000-0005-0000-0000-0000205C0000}"/>
    <cellStyle name="Normal 23 7 3 2 2" xfId="10440" xr:uid="{00000000-0005-0000-0000-0000215C0000}"/>
    <cellStyle name="Normal 23 7 3 2 2 2" xfId="10441" xr:uid="{00000000-0005-0000-0000-0000225C0000}"/>
    <cellStyle name="Normal 23 7 3 2 3" xfId="10442" xr:uid="{00000000-0005-0000-0000-0000235C0000}"/>
    <cellStyle name="Normal 23 7 3 3" xfId="10443" xr:uid="{00000000-0005-0000-0000-0000245C0000}"/>
    <cellStyle name="Normal 23 7 3 3 2" xfId="10444" xr:uid="{00000000-0005-0000-0000-0000255C0000}"/>
    <cellStyle name="Normal 23 7 3 4" xfId="10445" xr:uid="{00000000-0005-0000-0000-0000265C0000}"/>
    <cellStyle name="Normal 23 7 30" xfId="10446" xr:uid="{00000000-0005-0000-0000-0000275C0000}"/>
    <cellStyle name="Normal 23 7 31" xfId="10447" xr:uid="{00000000-0005-0000-0000-0000285C0000}"/>
    <cellStyle name="Normal 23 7 32" xfId="10448" xr:uid="{00000000-0005-0000-0000-0000295C0000}"/>
    <cellStyle name="Normal 23 7 33" xfId="10449" xr:uid="{00000000-0005-0000-0000-00002A5C0000}"/>
    <cellStyle name="Normal 23 7 34" xfId="10450" xr:uid="{00000000-0005-0000-0000-00002B5C0000}"/>
    <cellStyle name="Normal 23 7 35" xfId="10451" xr:uid="{00000000-0005-0000-0000-00002C5C0000}"/>
    <cellStyle name="Normal 23 7 36" xfId="10452" xr:uid="{00000000-0005-0000-0000-00002D5C0000}"/>
    <cellStyle name="Normal 23 7 37" xfId="10453" xr:uid="{00000000-0005-0000-0000-00002E5C0000}"/>
    <cellStyle name="Normal 23 7 38" xfId="10454" xr:uid="{00000000-0005-0000-0000-00002F5C0000}"/>
    <cellStyle name="Normal 23 7 39" xfId="10455" xr:uid="{00000000-0005-0000-0000-0000305C0000}"/>
    <cellStyle name="Normal 23 7 4" xfId="10456" xr:uid="{00000000-0005-0000-0000-0000315C0000}"/>
    <cellStyle name="Normal 23 7 4 2" xfId="10457" xr:uid="{00000000-0005-0000-0000-0000325C0000}"/>
    <cellStyle name="Normal 23 7 4 2 2" xfId="10458" xr:uid="{00000000-0005-0000-0000-0000335C0000}"/>
    <cellStyle name="Normal 23 7 4 2 2 2" xfId="10459" xr:uid="{00000000-0005-0000-0000-0000345C0000}"/>
    <cellStyle name="Normal 23 7 4 2 3" xfId="10460" xr:uid="{00000000-0005-0000-0000-0000355C0000}"/>
    <cellStyle name="Normal 23 7 4 3" xfId="10461" xr:uid="{00000000-0005-0000-0000-0000365C0000}"/>
    <cellStyle name="Normal 23 7 4 3 2" xfId="10462" xr:uid="{00000000-0005-0000-0000-0000375C0000}"/>
    <cellStyle name="Normal 23 7 4 4" xfId="10463" xr:uid="{00000000-0005-0000-0000-0000385C0000}"/>
    <cellStyle name="Normal 23 7 40" xfId="10464" xr:uid="{00000000-0005-0000-0000-0000395C0000}"/>
    <cellStyle name="Normal 23 7 41" xfId="10465" xr:uid="{00000000-0005-0000-0000-00003A5C0000}"/>
    <cellStyle name="Normal 23 7 5" xfId="10466" xr:uid="{00000000-0005-0000-0000-00003B5C0000}"/>
    <cellStyle name="Normal 23 7 5 2" xfId="10467" xr:uid="{00000000-0005-0000-0000-00003C5C0000}"/>
    <cellStyle name="Normal 23 7 5 2 2" xfId="10468" xr:uid="{00000000-0005-0000-0000-00003D5C0000}"/>
    <cellStyle name="Normal 23 7 5 2 2 2" xfId="10469" xr:uid="{00000000-0005-0000-0000-00003E5C0000}"/>
    <cellStyle name="Normal 23 7 5 2 3" xfId="10470" xr:uid="{00000000-0005-0000-0000-00003F5C0000}"/>
    <cellStyle name="Normal 23 7 5 3" xfId="10471" xr:uid="{00000000-0005-0000-0000-0000405C0000}"/>
    <cellStyle name="Normal 23 7 5 3 2" xfId="10472" xr:uid="{00000000-0005-0000-0000-0000415C0000}"/>
    <cellStyle name="Normal 23 7 5 4" xfId="10473" xr:uid="{00000000-0005-0000-0000-0000425C0000}"/>
    <cellStyle name="Normal 23 7 6" xfId="10474" xr:uid="{00000000-0005-0000-0000-0000435C0000}"/>
    <cellStyle name="Normal 23 7 6 2" xfId="10475" xr:uid="{00000000-0005-0000-0000-0000445C0000}"/>
    <cellStyle name="Normal 23 7 6 2 2" xfId="10476" xr:uid="{00000000-0005-0000-0000-0000455C0000}"/>
    <cellStyle name="Normal 23 7 6 2 2 2" xfId="10477" xr:uid="{00000000-0005-0000-0000-0000465C0000}"/>
    <cellStyle name="Normal 23 7 6 2 3" xfId="10478" xr:uid="{00000000-0005-0000-0000-0000475C0000}"/>
    <cellStyle name="Normal 23 7 6 3" xfId="10479" xr:uid="{00000000-0005-0000-0000-0000485C0000}"/>
    <cellStyle name="Normal 23 7 6 3 2" xfId="10480" xr:uid="{00000000-0005-0000-0000-0000495C0000}"/>
    <cellStyle name="Normal 23 7 6 4" xfId="10481" xr:uid="{00000000-0005-0000-0000-00004A5C0000}"/>
    <cellStyle name="Normal 23 7 7" xfId="10482" xr:uid="{00000000-0005-0000-0000-00004B5C0000}"/>
    <cellStyle name="Normal 23 7 7 2" xfId="10483" xr:uid="{00000000-0005-0000-0000-00004C5C0000}"/>
    <cellStyle name="Normal 23 7 7 2 2" xfId="10484" xr:uid="{00000000-0005-0000-0000-00004D5C0000}"/>
    <cellStyle name="Normal 23 7 7 2 2 2" xfId="10485" xr:uid="{00000000-0005-0000-0000-00004E5C0000}"/>
    <cellStyle name="Normal 23 7 7 2 3" xfId="10486" xr:uid="{00000000-0005-0000-0000-00004F5C0000}"/>
    <cellStyle name="Normal 23 7 7 3" xfId="10487" xr:uid="{00000000-0005-0000-0000-0000505C0000}"/>
    <cellStyle name="Normal 23 7 7 3 2" xfId="10488" xr:uid="{00000000-0005-0000-0000-0000515C0000}"/>
    <cellStyle name="Normal 23 7 7 4" xfId="10489" xr:uid="{00000000-0005-0000-0000-0000525C0000}"/>
    <cellStyle name="Normal 23 7 8" xfId="10490" xr:uid="{00000000-0005-0000-0000-0000535C0000}"/>
    <cellStyle name="Normal 23 7 8 2" xfId="10491" xr:uid="{00000000-0005-0000-0000-0000545C0000}"/>
    <cellStyle name="Normal 23 7 8 2 2" xfId="10492" xr:uid="{00000000-0005-0000-0000-0000555C0000}"/>
    <cellStyle name="Normal 23 7 8 2 2 2" xfId="10493" xr:uid="{00000000-0005-0000-0000-0000565C0000}"/>
    <cellStyle name="Normal 23 7 8 2 3" xfId="10494" xr:uid="{00000000-0005-0000-0000-0000575C0000}"/>
    <cellStyle name="Normal 23 7 8 3" xfId="10495" xr:uid="{00000000-0005-0000-0000-0000585C0000}"/>
    <cellStyle name="Normal 23 7 8 3 2" xfId="10496" xr:uid="{00000000-0005-0000-0000-0000595C0000}"/>
    <cellStyle name="Normal 23 7 8 4" xfId="10497" xr:uid="{00000000-0005-0000-0000-00005A5C0000}"/>
    <cellStyle name="Normal 23 7 9" xfId="10498" xr:uid="{00000000-0005-0000-0000-00005B5C0000}"/>
    <cellStyle name="Normal 23 7 9 2" xfId="10499" xr:uid="{00000000-0005-0000-0000-00005C5C0000}"/>
    <cellStyle name="Normal 23 7 9 2 2" xfId="10500" xr:uid="{00000000-0005-0000-0000-00005D5C0000}"/>
    <cellStyle name="Normal 23 7 9 2 2 2" xfId="10501" xr:uid="{00000000-0005-0000-0000-00005E5C0000}"/>
    <cellStyle name="Normal 23 7 9 2 3" xfId="10502" xr:uid="{00000000-0005-0000-0000-00005F5C0000}"/>
    <cellStyle name="Normal 23 7 9 3" xfId="10503" xr:uid="{00000000-0005-0000-0000-0000605C0000}"/>
    <cellStyle name="Normal 23 7 9 3 2" xfId="10504" xr:uid="{00000000-0005-0000-0000-0000615C0000}"/>
    <cellStyle name="Normal 23 7 9 4" xfId="10505" xr:uid="{00000000-0005-0000-0000-0000625C0000}"/>
    <cellStyle name="Normal 23 8" xfId="10506" xr:uid="{00000000-0005-0000-0000-0000635C0000}"/>
    <cellStyle name="Normal 23 8 2" xfId="10507" xr:uid="{00000000-0005-0000-0000-0000645C0000}"/>
    <cellStyle name="Normal 23 9" xfId="23153" xr:uid="{00000000-0005-0000-0000-0000655C0000}"/>
    <cellStyle name="Normal 24" xfId="10508" xr:uid="{00000000-0005-0000-0000-0000665C0000}"/>
    <cellStyle name="Normal 24 2" xfId="177" xr:uid="{00000000-0005-0000-0000-0000675C0000}"/>
    <cellStyle name="Normal 24 2 10" xfId="10509" xr:uid="{00000000-0005-0000-0000-0000685C0000}"/>
    <cellStyle name="Normal 24 2 10 2" xfId="10510" xr:uid="{00000000-0005-0000-0000-0000695C0000}"/>
    <cellStyle name="Normal 24 2 10 2 2" xfId="10511" xr:uid="{00000000-0005-0000-0000-00006A5C0000}"/>
    <cellStyle name="Normal 24 2 10 2 2 2" xfId="10512" xr:uid="{00000000-0005-0000-0000-00006B5C0000}"/>
    <cellStyle name="Normal 24 2 10 2 3" xfId="10513" xr:uid="{00000000-0005-0000-0000-00006C5C0000}"/>
    <cellStyle name="Normal 24 2 10 3" xfId="10514" xr:uid="{00000000-0005-0000-0000-00006D5C0000}"/>
    <cellStyle name="Normal 24 2 10 3 2" xfId="10515" xr:uid="{00000000-0005-0000-0000-00006E5C0000}"/>
    <cellStyle name="Normal 24 2 10 4" xfId="10516" xr:uid="{00000000-0005-0000-0000-00006F5C0000}"/>
    <cellStyle name="Normal 24 2 11" xfId="10517" xr:uid="{00000000-0005-0000-0000-0000705C0000}"/>
    <cellStyle name="Normal 24 2 11 2" xfId="10518" xr:uid="{00000000-0005-0000-0000-0000715C0000}"/>
    <cellStyle name="Normal 24 2 11 2 2" xfId="10519" xr:uid="{00000000-0005-0000-0000-0000725C0000}"/>
    <cellStyle name="Normal 24 2 11 2 2 2" xfId="10520" xr:uid="{00000000-0005-0000-0000-0000735C0000}"/>
    <cellStyle name="Normal 24 2 11 2 3" xfId="10521" xr:uid="{00000000-0005-0000-0000-0000745C0000}"/>
    <cellStyle name="Normal 24 2 11 3" xfId="10522" xr:uid="{00000000-0005-0000-0000-0000755C0000}"/>
    <cellStyle name="Normal 24 2 11 3 2" xfId="10523" xr:uid="{00000000-0005-0000-0000-0000765C0000}"/>
    <cellStyle name="Normal 24 2 11 4" xfId="10524" xr:uid="{00000000-0005-0000-0000-0000775C0000}"/>
    <cellStyle name="Normal 24 2 12" xfId="10525" xr:uid="{00000000-0005-0000-0000-0000785C0000}"/>
    <cellStyle name="Normal 24 2 12 2" xfId="10526" xr:uid="{00000000-0005-0000-0000-0000795C0000}"/>
    <cellStyle name="Normal 24 2 12 2 2" xfId="10527" xr:uid="{00000000-0005-0000-0000-00007A5C0000}"/>
    <cellStyle name="Normal 24 2 12 2 2 2" xfId="10528" xr:uid="{00000000-0005-0000-0000-00007B5C0000}"/>
    <cellStyle name="Normal 24 2 12 2 3" xfId="10529" xr:uid="{00000000-0005-0000-0000-00007C5C0000}"/>
    <cellStyle name="Normal 24 2 12 3" xfId="10530" xr:uid="{00000000-0005-0000-0000-00007D5C0000}"/>
    <cellStyle name="Normal 24 2 12 3 2" xfId="10531" xr:uid="{00000000-0005-0000-0000-00007E5C0000}"/>
    <cellStyle name="Normal 24 2 12 4" xfId="10532" xr:uid="{00000000-0005-0000-0000-00007F5C0000}"/>
    <cellStyle name="Normal 24 2 13" xfId="10533" xr:uid="{00000000-0005-0000-0000-0000805C0000}"/>
    <cellStyle name="Normal 24 2 13 2" xfId="10534" xr:uid="{00000000-0005-0000-0000-0000815C0000}"/>
    <cellStyle name="Normal 24 2 13 2 2" xfId="10535" xr:uid="{00000000-0005-0000-0000-0000825C0000}"/>
    <cellStyle name="Normal 24 2 13 2 2 2" xfId="10536" xr:uid="{00000000-0005-0000-0000-0000835C0000}"/>
    <cellStyle name="Normal 24 2 13 2 3" xfId="10537" xr:uid="{00000000-0005-0000-0000-0000845C0000}"/>
    <cellStyle name="Normal 24 2 13 3" xfId="10538" xr:uid="{00000000-0005-0000-0000-0000855C0000}"/>
    <cellStyle name="Normal 24 2 13 3 2" xfId="10539" xr:uid="{00000000-0005-0000-0000-0000865C0000}"/>
    <cellStyle name="Normal 24 2 13 4" xfId="10540" xr:uid="{00000000-0005-0000-0000-0000875C0000}"/>
    <cellStyle name="Normal 24 2 14" xfId="10541" xr:uid="{00000000-0005-0000-0000-0000885C0000}"/>
    <cellStyle name="Normal 24 2 14 2" xfId="10542" xr:uid="{00000000-0005-0000-0000-0000895C0000}"/>
    <cellStyle name="Normal 24 2 14 2 2" xfId="10543" xr:uid="{00000000-0005-0000-0000-00008A5C0000}"/>
    <cellStyle name="Normal 24 2 14 2 2 2" xfId="10544" xr:uid="{00000000-0005-0000-0000-00008B5C0000}"/>
    <cellStyle name="Normal 24 2 14 2 3" xfId="10545" xr:uid="{00000000-0005-0000-0000-00008C5C0000}"/>
    <cellStyle name="Normal 24 2 14 3" xfId="10546" xr:uid="{00000000-0005-0000-0000-00008D5C0000}"/>
    <cellStyle name="Normal 24 2 14 3 2" xfId="10547" xr:uid="{00000000-0005-0000-0000-00008E5C0000}"/>
    <cellStyle name="Normal 24 2 14 4" xfId="10548" xr:uid="{00000000-0005-0000-0000-00008F5C0000}"/>
    <cellStyle name="Normal 24 2 15" xfId="10549" xr:uid="{00000000-0005-0000-0000-0000905C0000}"/>
    <cellStyle name="Normal 24 2 15 2" xfId="10550" xr:uid="{00000000-0005-0000-0000-0000915C0000}"/>
    <cellStyle name="Normal 24 2 15 2 2" xfId="10551" xr:uid="{00000000-0005-0000-0000-0000925C0000}"/>
    <cellStyle name="Normal 24 2 15 2 2 2" xfId="10552" xr:uid="{00000000-0005-0000-0000-0000935C0000}"/>
    <cellStyle name="Normal 24 2 15 2 3" xfId="10553" xr:uid="{00000000-0005-0000-0000-0000945C0000}"/>
    <cellStyle name="Normal 24 2 15 3" xfId="10554" xr:uid="{00000000-0005-0000-0000-0000955C0000}"/>
    <cellStyle name="Normal 24 2 15 3 2" xfId="10555" xr:uid="{00000000-0005-0000-0000-0000965C0000}"/>
    <cellStyle name="Normal 24 2 15 4" xfId="10556" xr:uid="{00000000-0005-0000-0000-0000975C0000}"/>
    <cellStyle name="Normal 24 2 16" xfId="10557" xr:uid="{00000000-0005-0000-0000-0000985C0000}"/>
    <cellStyle name="Normal 24 2 16 2" xfId="10558" xr:uid="{00000000-0005-0000-0000-0000995C0000}"/>
    <cellStyle name="Normal 24 2 16 2 2" xfId="10559" xr:uid="{00000000-0005-0000-0000-00009A5C0000}"/>
    <cellStyle name="Normal 24 2 16 2 2 2" xfId="10560" xr:uid="{00000000-0005-0000-0000-00009B5C0000}"/>
    <cellStyle name="Normal 24 2 16 2 3" xfId="10561" xr:uid="{00000000-0005-0000-0000-00009C5C0000}"/>
    <cellStyle name="Normal 24 2 16 3" xfId="10562" xr:uid="{00000000-0005-0000-0000-00009D5C0000}"/>
    <cellStyle name="Normal 24 2 16 3 2" xfId="10563" xr:uid="{00000000-0005-0000-0000-00009E5C0000}"/>
    <cellStyle name="Normal 24 2 16 4" xfId="10564" xr:uid="{00000000-0005-0000-0000-00009F5C0000}"/>
    <cellStyle name="Normal 24 2 17" xfId="10565" xr:uid="{00000000-0005-0000-0000-0000A05C0000}"/>
    <cellStyle name="Normal 24 2 17 2" xfId="10566" xr:uid="{00000000-0005-0000-0000-0000A15C0000}"/>
    <cellStyle name="Normal 24 2 17 2 2" xfId="10567" xr:uid="{00000000-0005-0000-0000-0000A25C0000}"/>
    <cellStyle name="Normal 24 2 17 2 2 2" xfId="10568" xr:uid="{00000000-0005-0000-0000-0000A35C0000}"/>
    <cellStyle name="Normal 24 2 17 2 3" xfId="10569" xr:uid="{00000000-0005-0000-0000-0000A45C0000}"/>
    <cellStyle name="Normal 24 2 17 3" xfId="10570" xr:uid="{00000000-0005-0000-0000-0000A55C0000}"/>
    <cellStyle name="Normal 24 2 17 3 2" xfId="10571" xr:uid="{00000000-0005-0000-0000-0000A65C0000}"/>
    <cellStyle name="Normal 24 2 17 4" xfId="10572" xr:uid="{00000000-0005-0000-0000-0000A75C0000}"/>
    <cellStyle name="Normal 24 2 18" xfId="10573" xr:uid="{00000000-0005-0000-0000-0000A85C0000}"/>
    <cellStyle name="Normal 24 2 18 2" xfId="10574" xr:uid="{00000000-0005-0000-0000-0000A95C0000}"/>
    <cellStyle name="Normal 24 2 18 2 2" xfId="10575" xr:uid="{00000000-0005-0000-0000-0000AA5C0000}"/>
    <cellStyle name="Normal 24 2 18 2 2 2" xfId="10576" xr:uid="{00000000-0005-0000-0000-0000AB5C0000}"/>
    <cellStyle name="Normal 24 2 18 2 3" xfId="10577" xr:uid="{00000000-0005-0000-0000-0000AC5C0000}"/>
    <cellStyle name="Normal 24 2 18 3" xfId="10578" xr:uid="{00000000-0005-0000-0000-0000AD5C0000}"/>
    <cellStyle name="Normal 24 2 18 3 2" xfId="10579" xr:uid="{00000000-0005-0000-0000-0000AE5C0000}"/>
    <cellStyle name="Normal 24 2 18 4" xfId="10580" xr:uid="{00000000-0005-0000-0000-0000AF5C0000}"/>
    <cellStyle name="Normal 24 2 19" xfId="10581" xr:uid="{00000000-0005-0000-0000-0000B05C0000}"/>
    <cellStyle name="Normal 24 2 19 2" xfId="10582" xr:uid="{00000000-0005-0000-0000-0000B15C0000}"/>
    <cellStyle name="Normal 24 2 19 2 2" xfId="10583" xr:uid="{00000000-0005-0000-0000-0000B25C0000}"/>
    <cellStyle name="Normal 24 2 19 2 2 2" xfId="10584" xr:uid="{00000000-0005-0000-0000-0000B35C0000}"/>
    <cellStyle name="Normal 24 2 19 2 3" xfId="10585" xr:uid="{00000000-0005-0000-0000-0000B45C0000}"/>
    <cellStyle name="Normal 24 2 19 3" xfId="10586" xr:uid="{00000000-0005-0000-0000-0000B55C0000}"/>
    <cellStyle name="Normal 24 2 19 3 2" xfId="10587" xr:uid="{00000000-0005-0000-0000-0000B65C0000}"/>
    <cellStyle name="Normal 24 2 19 4" xfId="10588" xr:uid="{00000000-0005-0000-0000-0000B75C0000}"/>
    <cellStyle name="Normal 24 2 2" xfId="10589" xr:uid="{00000000-0005-0000-0000-0000B85C0000}"/>
    <cellStyle name="Normal 24 2 2 10" xfId="10590" xr:uid="{00000000-0005-0000-0000-0000B95C0000}"/>
    <cellStyle name="Normal 24 2 2 10 2" xfId="10591" xr:uid="{00000000-0005-0000-0000-0000BA5C0000}"/>
    <cellStyle name="Normal 24 2 2 10 2 2" xfId="10592" xr:uid="{00000000-0005-0000-0000-0000BB5C0000}"/>
    <cellStyle name="Normal 24 2 2 10 2 2 2" xfId="10593" xr:uid="{00000000-0005-0000-0000-0000BC5C0000}"/>
    <cellStyle name="Normal 24 2 2 10 2 3" xfId="10594" xr:uid="{00000000-0005-0000-0000-0000BD5C0000}"/>
    <cellStyle name="Normal 24 2 2 10 3" xfId="10595" xr:uid="{00000000-0005-0000-0000-0000BE5C0000}"/>
    <cellStyle name="Normal 24 2 2 10 3 2" xfId="10596" xr:uid="{00000000-0005-0000-0000-0000BF5C0000}"/>
    <cellStyle name="Normal 24 2 2 10 4" xfId="10597" xr:uid="{00000000-0005-0000-0000-0000C05C0000}"/>
    <cellStyle name="Normal 24 2 2 11" xfId="10598" xr:uid="{00000000-0005-0000-0000-0000C15C0000}"/>
    <cellStyle name="Normal 24 2 2 11 2" xfId="10599" xr:uid="{00000000-0005-0000-0000-0000C25C0000}"/>
    <cellStyle name="Normal 24 2 2 11 2 2" xfId="10600" xr:uid="{00000000-0005-0000-0000-0000C35C0000}"/>
    <cellStyle name="Normal 24 2 2 11 2 2 2" xfId="10601" xr:uid="{00000000-0005-0000-0000-0000C45C0000}"/>
    <cellStyle name="Normal 24 2 2 11 2 3" xfId="10602" xr:uid="{00000000-0005-0000-0000-0000C55C0000}"/>
    <cellStyle name="Normal 24 2 2 11 3" xfId="10603" xr:uid="{00000000-0005-0000-0000-0000C65C0000}"/>
    <cellStyle name="Normal 24 2 2 11 3 2" xfId="10604" xr:uid="{00000000-0005-0000-0000-0000C75C0000}"/>
    <cellStyle name="Normal 24 2 2 11 4" xfId="10605" xr:uid="{00000000-0005-0000-0000-0000C85C0000}"/>
    <cellStyle name="Normal 24 2 2 12" xfId="10606" xr:uid="{00000000-0005-0000-0000-0000C95C0000}"/>
    <cellStyle name="Normal 24 2 2 12 2" xfId="10607" xr:uid="{00000000-0005-0000-0000-0000CA5C0000}"/>
    <cellStyle name="Normal 24 2 2 12 2 2" xfId="10608" xr:uid="{00000000-0005-0000-0000-0000CB5C0000}"/>
    <cellStyle name="Normal 24 2 2 12 2 2 2" xfId="10609" xr:uid="{00000000-0005-0000-0000-0000CC5C0000}"/>
    <cellStyle name="Normal 24 2 2 12 2 3" xfId="10610" xr:uid="{00000000-0005-0000-0000-0000CD5C0000}"/>
    <cellStyle name="Normal 24 2 2 12 3" xfId="10611" xr:uid="{00000000-0005-0000-0000-0000CE5C0000}"/>
    <cellStyle name="Normal 24 2 2 12 3 2" xfId="10612" xr:uid="{00000000-0005-0000-0000-0000CF5C0000}"/>
    <cellStyle name="Normal 24 2 2 12 4" xfId="10613" xr:uid="{00000000-0005-0000-0000-0000D05C0000}"/>
    <cellStyle name="Normal 24 2 2 13" xfId="10614" xr:uid="{00000000-0005-0000-0000-0000D15C0000}"/>
    <cellStyle name="Normal 24 2 2 13 2" xfId="10615" xr:uid="{00000000-0005-0000-0000-0000D25C0000}"/>
    <cellStyle name="Normal 24 2 2 13 2 2" xfId="10616" xr:uid="{00000000-0005-0000-0000-0000D35C0000}"/>
    <cellStyle name="Normal 24 2 2 13 2 2 2" xfId="10617" xr:uid="{00000000-0005-0000-0000-0000D45C0000}"/>
    <cellStyle name="Normal 24 2 2 13 2 3" xfId="10618" xr:uid="{00000000-0005-0000-0000-0000D55C0000}"/>
    <cellStyle name="Normal 24 2 2 13 3" xfId="10619" xr:uid="{00000000-0005-0000-0000-0000D65C0000}"/>
    <cellStyle name="Normal 24 2 2 13 3 2" xfId="10620" xr:uid="{00000000-0005-0000-0000-0000D75C0000}"/>
    <cellStyle name="Normal 24 2 2 13 4" xfId="10621" xr:uid="{00000000-0005-0000-0000-0000D85C0000}"/>
    <cellStyle name="Normal 24 2 2 14" xfId="10622" xr:uid="{00000000-0005-0000-0000-0000D95C0000}"/>
    <cellStyle name="Normal 24 2 2 14 2" xfId="10623" xr:uid="{00000000-0005-0000-0000-0000DA5C0000}"/>
    <cellStyle name="Normal 24 2 2 14 2 2" xfId="10624" xr:uid="{00000000-0005-0000-0000-0000DB5C0000}"/>
    <cellStyle name="Normal 24 2 2 14 2 2 2" xfId="10625" xr:uid="{00000000-0005-0000-0000-0000DC5C0000}"/>
    <cellStyle name="Normal 24 2 2 14 2 3" xfId="10626" xr:uid="{00000000-0005-0000-0000-0000DD5C0000}"/>
    <cellStyle name="Normal 24 2 2 14 3" xfId="10627" xr:uid="{00000000-0005-0000-0000-0000DE5C0000}"/>
    <cellStyle name="Normal 24 2 2 14 3 2" xfId="10628" xr:uid="{00000000-0005-0000-0000-0000DF5C0000}"/>
    <cellStyle name="Normal 24 2 2 14 4" xfId="10629" xr:uid="{00000000-0005-0000-0000-0000E05C0000}"/>
    <cellStyle name="Normal 24 2 2 15" xfId="10630" xr:uid="{00000000-0005-0000-0000-0000E15C0000}"/>
    <cellStyle name="Normal 24 2 2 15 2" xfId="10631" xr:uid="{00000000-0005-0000-0000-0000E25C0000}"/>
    <cellStyle name="Normal 24 2 2 15 2 2" xfId="10632" xr:uid="{00000000-0005-0000-0000-0000E35C0000}"/>
    <cellStyle name="Normal 24 2 2 15 3" xfId="10633" xr:uid="{00000000-0005-0000-0000-0000E45C0000}"/>
    <cellStyle name="Normal 24 2 2 16" xfId="10634" xr:uid="{00000000-0005-0000-0000-0000E55C0000}"/>
    <cellStyle name="Normal 24 2 2 16 2" xfId="10635" xr:uid="{00000000-0005-0000-0000-0000E65C0000}"/>
    <cellStyle name="Normal 24 2 2 16 2 2" xfId="10636" xr:uid="{00000000-0005-0000-0000-0000E75C0000}"/>
    <cellStyle name="Normal 24 2 2 16 3" xfId="10637" xr:uid="{00000000-0005-0000-0000-0000E85C0000}"/>
    <cellStyle name="Normal 24 2 2 17" xfId="10638" xr:uid="{00000000-0005-0000-0000-0000E95C0000}"/>
    <cellStyle name="Normal 24 2 2 17 2" xfId="10639" xr:uid="{00000000-0005-0000-0000-0000EA5C0000}"/>
    <cellStyle name="Normal 24 2 2 17 2 2" xfId="10640" xr:uid="{00000000-0005-0000-0000-0000EB5C0000}"/>
    <cellStyle name="Normal 24 2 2 17 3" xfId="10641" xr:uid="{00000000-0005-0000-0000-0000EC5C0000}"/>
    <cellStyle name="Normal 24 2 2 18" xfId="10642" xr:uid="{00000000-0005-0000-0000-0000ED5C0000}"/>
    <cellStyle name="Normal 24 2 2 18 2" xfId="10643" xr:uid="{00000000-0005-0000-0000-0000EE5C0000}"/>
    <cellStyle name="Normal 24 2 2 18 2 2" xfId="10644" xr:uid="{00000000-0005-0000-0000-0000EF5C0000}"/>
    <cellStyle name="Normal 24 2 2 18 3" xfId="10645" xr:uid="{00000000-0005-0000-0000-0000F05C0000}"/>
    <cellStyle name="Normal 24 2 2 19" xfId="10646" xr:uid="{00000000-0005-0000-0000-0000F15C0000}"/>
    <cellStyle name="Normal 24 2 2 19 2" xfId="10647" xr:uid="{00000000-0005-0000-0000-0000F25C0000}"/>
    <cellStyle name="Normal 24 2 2 2" xfId="10648" xr:uid="{00000000-0005-0000-0000-0000F35C0000}"/>
    <cellStyle name="Normal 24 2 2 2 2" xfId="10649" xr:uid="{00000000-0005-0000-0000-0000F45C0000}"/>
    <cellStyle name="Normal 24 2 2 2 2 2" xfId="10650" xr:uid="{00000000-0005-0000-0000-0000F55C0000}"/>
    <cellStyle name="Normal 24 2 2 2 2 2 2" xfId="10651" xr:uid="{00000000-0005-0000-0000-0000F65C0000}"/>
    <cellStyle name="Normal 24 2 2 2 2 3" xfId="10652" xr:uid="{00000000-0005-0000-0000-0000F75C0000}"/>
    <cellStyle name="Normal 24 2 2 2 3" xfId="10653" xr:uid="{00000000-0005-0000-0000-0000F85C0000}"/>
    <cellStyle name="Normal 24 2 2 2 3 2" xfId="10654" xr:uid="{00000000-0005-0000-0000-0000F95C0000}"/>
    <cellStyle name="Normal 24 2 2 2 4" xfId="10655" xr:uid="{00000000-0005-0000-0000-0000FA5C0000}"/>
    <cellStyle name="Normal 24 2 2 20" xfId="10656" xr:uid="{00000000-0005-0000-0000-0000FB5C0000}"/>
    <cellStyle name="Normal 24 2 2 3" xfId="10657" xr:uid="{00000000-0005-0000-0000-0000FC5C0000}"/>
    <cellStyle name="Normal 24 2 2 3 2" xfId="10658" xr:uid="{00000000-0005-0000-0000-0000FD5C0000}"/>
    <cellStyle name="Normal 24 2 2 3 2 2" xfId="10659" xr:uid="{00000000-0005-0000-0000-0000FE5C0000}"/>
    <cellStyle name="Normal 24 2 2 3 2 2 2" xfId="10660" xr:uid="{00000000-0005-0000-0000-0000FF5C0000}"/>
    <cellStyle name="Normal 24 2 2 3 2 3" xfId="10661" xr:uid="{00000000-0005-0000-0000-0000005D0000}"/>
    <cellStyle name="Normal 24 2 2 3 3" xfId="10662" xr:uid="{00000000-0005-0000-0000-0000015D0000}"/>
    <cellStyle name="Normal 24 2 2 3 3 2" xfId="10663" xr:uid="{00000000-0005-0000-0000-0000025D0000}"/>
    <cellStyle name="Normal 24 2 2 3 4" xfId="10664" xr:uid="{00000000-0005-0000-0000-0000035D0000}"/>
    <cellStyle name="Normal 24 2 2 4" xfId="10665" xr:uid="{00000000-0005-0000-0000-0000045D0000}"/>
    <cellStyle name="Normal 24 2 2 4 2" xfId="10666" xr:uid="{00000000-0005-0000-0000-0000055D0000}"/>
    <cellStyle name="Normal 24 2 2 4 2 2" xfId="10667" xr:uid="{00000000-0005-0000-0000-0000065D0000}"/>
    <cellStyle name="Normal 24 2 2 4 2 2 2" xfId="10668" xr:uid="{00000000-0005-0000-0000-0000075D0000}"/>
    <cellStyle name="Normal 24 2 2 4 2 3" xfId="10669" xr:uid="{00000000-0005-0000-0000-0000085D0000}"/>
    <cellStyle name="Normal 24 2 2 4 3" xfId="10670" xr:uid="{00000000-0005-0000-0000-0000095D0000}"/>
    <cellStyle name="Normal 24 2 2 4 3 2" xfId="10671" xr:uid="{00000000-0005-0000-0000-00000A5D0000}"/>
    <cellStyle name="Normal 24 2 2 4 4" xfId="10672" xr:uid="{00000000-0005-0000-0000-00000B5D0000}"/>
    <cellStyle name="Normal 24 2 2 5" xfId="10673" xr:uid="{00000000-0005-0000-0000-00000C5D0000}"/>
    <cellStyle name="Normal 24 2 2 5 2" xfId="10674" xr:uid="{00000000-0005-0000-0000-00000D5D0000}"/>
    <cellStyle name="Normal 24 2 2 5 2 2" xfId="10675" xr:uid="{00000000-0005-0000-0000-00000E5D0000}"/>
    <cellStyle name="Normal 24 2 2 5 2 2 2" xfId="10676" xr:uid="{00000000-0005-0000-0000-00000F5D0000}"/>
    <cellStyle name="Normal 24 2 2 5 2 3" xfId="10677" xr:uid="{00000000-0005-0000-0000-0000105D0000}"/>
    <cellStyle name="Normal 24 2 2 5 3" xfId="10678" xr:uid="{00000000-0005-0000-0000-0000115D0000}"/>
    <cellStyle name="Normal 24 2 2 5 3 2" xfId="10679" xr:uid="{00000000-0005-0000-0000-0000125D0000}"/>
    <cellStyle name="Normal 24 2 2 5 4" xfId="10680" xr:uid="{00000000-0005-0000-0000-0000135D0000}"/>
    <cellStyle name="Normal 24 2 2 6" xfId="10681" xr:uid="{00000000-0005-0000-0000-0000145D0000}"/>
    <cellStyle name="Normal 24 2 2 6 2" xfId="10682" xr:uid="{00000000-0005-0000-0000-0000155D0000}"/>
    <cellStyle name="Normal 24 2 2 6 2 2" xfId="10683" xr:uid="{00000000-0005-0000-0000-0000165D0000}"/>
    <cellStyle name="Normal 24 2 2 6 2 2 2" xfId="10684" xr:uid="{00000000-0005-0000-0000-0000175D0000}"/>
    <cellStyle name="Normal 24 2 2 6 2 3" xfId="10685" xr:uid="{00000000-0005-0000-0000-0000185D0000}"/>
    <cellStyle name="Normal 24 2 2 6 3" xfId="10686" xr:uid="{00000000-0005-0000-0000-0000195D0000}"/>
    <cellStyle name="Normal 24 2 2 6 3 2" xfId="10687" xr:uid="{00000000-0005-0000-0000-00001A5D0000}"/>
    <cellStyle name="Normal 24 2 2 6 4" xfId="10688" xr:uid="{00000000-0005-0000-0000-00001B5D0000}"/>
    <cellStyle name="Normal 24 2 2 7" xfId="10689" xr:uid="{00000000-0005-0000-0000-00001C5D0000}"/>
    <cellStyle name="Normal 24 2 2 7 2" xfId="10690" xr:uid="{00000000-0005-0000-0000-00001D5D0000}"/>
    <cellStyle name="Normal 24 2 2 7 2 2" xfId="10691" xr:uid="{00000000-0005-0000-0000-00001E5D0000}"/>
    <cellStyle name="Normal 24 2 2 7 2 2 2" xfId="10692" xr:uid="{00000000-0005-0000-0000-00001F5D0000}"/>
    <cellStyle name="Normal 24 2 2 7 2 3" xfId="10693" xr:uid="{00000000-0005-0000-0000-0000205D0000}"/>
    <cellStyle name="Normal 24 2 2 7 3" xfId="10694" xr:uid="{00000000-0005-0000-0000-0000215D0000}"/>
    <cellStyle name="Normal 24 2 2 7 3 2" xfId="10695" xr:uid="{00000000-0005-0000-0000-0000225D0000}"/>
    <cellStyle name="Normal 24 2 2 7 4" xfId="10696" xr:uid="{00000000-0005-0000-0000-0000235D0000}"/>
    <cellStyle name="Normal 24 2 2 8" xfId="10697" xr:uid="{00000000-0005-0000-0000-0000245D0000}"/>
    <cellStyle name="Normal 24 2 2 8 2" xfId="10698" xr:uid="{00000000-0005-0000-0000-0000255D0000}"/>
    <cellStyle name="Normal 24 2 2 8 2 2" xfId="10699" xr:uid="{00000000-0005-0000-0000-0000265D0000}"/>
    <cellStyle name="Normal 24 2 2 8 2 2 2" xfId="10700" xr:uid="{00000000-0005-0000-0000-0000275D0000}"/>
    <cellStyle name="Normal 24 2 2 8 2 3" xfId="10701" xr:uid="{00000000-0005-0000-0000-0000285D0000}"/>
    <cellStyle name="Normal 24 2 2 8 3" xfId="10702" xr:uid="{00000000-0005-0000-0000-0000295D0000}"/>
    <cellStyle name="Normal 24 2 2 8 3 2" xfId="10703" xr:uid="{00000000-0005-0000-0000-00002A5D0000}"/>
    <cellStyle name="Normal 24 2 2 8 4" xfId="10704" xr:uid="{00000000-0005-0000-0000-00002B5D0000}"/>
    <cellStyle name="Normal 24 2 2 9" xfId="10705" xr:uid="{00000000-0005-0000-0000-00002C5D0000}"/>
    <cellStyle name="Normal 24 2 2 9 2" xfId="10706" xr:uid="{00000000-0005-0000-0000-00002D5D0000}"/>
    <cellStyle name="Normal 24 2 2 9 2 2" xfId="10707" xr:uid="{00000000-0005-0000-0000-00002E5D0000}"/>
    <cellStyle name="Normal 24 2 2 9 2 2 2" xfId="10708" xr:uid="{00000000-0005-0000-0000-00002F5D0000}"/>
    <cellStyle name="Normal 24 2 2 9 2 3" xfId="10709" xr:uid="{00000000-0005-0000-0000-0000305D0000}"/>
    <cellStyle name="Normal 24 2 2 9 3" xfId="10710" xr:uid="{00000000-0005-0000-0000-0000315D0000}"/>
    <cellStyle name="Normal 24 2 2 9 3 2" xfId="10711" xr:uid="{00000000-0005-0000-0000-0000325D0000}"/>
    <cellStyle name="Normal 24 2 2 9 4" xfId="10712" xr:uid="{00000000-0005-0000-0000-0000335D0000}"/>
    <cellStyle name="Normal 24 2 20" xfId="10713" xr:uid="{00000000-0005-0000-0000-0000345D0000}"/>
    <cellStyle name="Normal 24 2 20 2" xfId="10714" xr:uid="{00000000-0005-0000-0000-0000355D0000}"/>
    <cellStyle name="Normal 24 2 20 2 2" xfId="10715" xr:uid="{00000000-0005-0000-0000-0000365D0000}"/>
    <cellStyle name="Normal 24 2 20 3" xfId="10716" xr:uid="{00000000-0005-0000-0000-0000375D0000}"/>
    <cellStyle name="Normal 24 2 21" xfId="10717" xr:uid="{00000000-0005-0000-0000-0000385D0000}"/>
    <cellStyle name="Normal 24 2 21 2" xfId="10718" xr:uid="{00000000-0005-0000-0000-0000395D0000}"/>
    <cellStyle name="Normal 24 2 21 2 2" xfId="10719" xr:uid="{00000000-0005-0000-0000-00003A5D0000}"/>
    <cellStyle name="Normal 24 2 21 3" xfId="10720" xr:uid="{00000000-0005-0000-0000-00003B5D0000}"/>
    <cellStyle name="Normal 24 2 22" xfId="10721" xr:uid="{00000000-0005-0000-0000-00003C5D0000}"/>
    <cellStyle name="Normal 24 2 22 2" xfId="10722" xr:uid="{00000000-0005-0000-0000-00003D5D0000}"/>
    <cellStyle name="Normal 24 2 22 2 2" xfId="10723" xr:uid="{00000000-0005-0000-0000-00003E5D0000}"/>
    <cellStyle name="Normal 24 2 22 3" xfId="10724" xr:uid="{00000000-0005-0000-0000-00003F5D0000}"/>
    <cellStyle name="Normal 24 2 23" xfId="10725" xr:uid="{00000000-0005-0000-0000-0000405D0000}"/>
    <cellStyle name="Normal 24 2 23 2" xfId="10726" xr:uid="{00000000-0005-0000-0000-0000415D0000}"/>
    <cellStyle name="Normal 24 2 23 2 2" xfId="10727" xr:uid="{00000000-0005-0000-0000-0000425D0000}"/>
    <cellStyle name="Normal 24 2 23 3" xfId="10728" xr:uid="{00000000-0005-0000-0000-0000435D0000}"/>
    <cellStyle name="Normal 24 2 24" xfId="10729" xr:uid="{00000000-0005-0000-0000-0000445D0000}"/>
    <cellStyle name="Normal 24 2 24 2" xfId="10730" xr:uid="{00000000-0005-0000-0000-0000455D0000}"/>
    <cellStyle name="Normal 24 2 25" xfId="10731" xr:uid="{00000000-0005-0000-0000-0000465D0000}"/>
    <cellStyle name="Normal 24 2 25 2" xfId="10732" xr:uid="{00000000-0005-0000-0000-0000475D0000}"/>
    <cellStyle name="Normal 24 2 26" xfId="10733" xr:uid="{00000000-0005-0000-0000-0000485D0000}"/>
    <cellStyle name="Normal 24 2 26 2" xfId="10734" xr:uid="{00000000-0005-0000-0000-0000495D0000}"/>
    <cellStyle name="Normal 24 2 27" xfId="10735" xr:uid="{00000000-0005-0000-0000-00004A5D0000}"/>
    <cellStyle name="Normal 24 2 27 2" xfId="10736" xr:uid="{00000000-0005-0000-0000-00004B5D0000}"/>
    <cellStyle name="Normal 24 2 28" xfId="10737" xr:uid="{00000000-0005-0000-0000-00004C5D0000}"/>
    <cellStyle name="Normal 24 2 28 2" xfId="10738" xr:uid="{00000000-0005-0000-0000-00004D5D0000}"/>
    <cellStyle name="Normal 24 2 29" xfId="10739" xr:uid="{00000000-0005-0000-0000-00004E5D0000}"/>
    <cellStyle name="Normal 24 2 29 2" xfId="10740" xr:uid="{00000000-0005-0000-0000-00004F5D0000}"/>
    <cellStyle name="Normal 24 2 3" xfId="10741" xr:uid="{00000000-0005-0000-0000-0000505D0000}"/>
    <cellStyle name="Normal 24 2 3 2" xfId="10742" xr:uid="{00000000-0005-0000-0000-0000515D0000}"/>
    <cellStyle name="Normal 24 2 3 2 2" xfId="10743" xr:uid="{00000000-0005-0000-0000-0000525D0000}"/>
    <cellStyle name="Normal 24 2 3 2 2 2" xfId="10744" xr:uid="{00000000-0005-0000-0000-0000535D0000}"/>
    <cellStyle name="Normal 24 2 3 2 3" xfId="10745" xr:uid="{00000000-0005-0000-0000-0000545D0000}"/>
    <cellStyle name="Normal 24 2 3 3" xfId="10746" xr:uid="{00000000-0005-0000-0000-0000555D0000}"/>
    <cellStyle name="Normal 24 2 3 3 2" xfId="10747" xr:uid="{00000000-0005-0000-0000-0000565D0000}"/>
    <cellStyle name="Normal 24 2 3 4" xfId="10748" xr:uid="{00000000-0005-0000-0000-0000575D0000}"/>
    <cellStyle name="Normal 24 2 30" xfId="10749" xr:uid="{00000000-0005-0000-0000-0000585D0000}"/>
    <cellStyle name="Normal 24 2 31" xfId="10750" xr:uid="{00000000-0005-0000-0000-0000595D0000}"/>
    <cellStyle name="Normal 24 2 32" xfId="10751" xr:uid="{00000000-0005-0000-0000-00005A5D0000}"/>
    <cellStyle name="Normal 24 2 33" xfId="10752" xr:uid="{00000000-0005-0000-0000-00005B5D0000}"/>
    <cellStyle name="Normal 24 2 34" xfId="10753" xr:uid="{00000000-0005-0000-0000-00005C5D0000}"/>
    <cellStyle name="Normal 24 2 35" xfId="10754" xr:uid="{00000000-0005-0000-0000-00005D5D0000}"/>
    <cellStyle name="Normal 24 2 36" xfId="10755" xr:uid="{00000000-0005-0000-0000-00005E5D0000}"/>
    <cellStyle name="Normal 24 2 37" xfId="10756" xr:uid="{00000000-0005-0000-0000-00005F5D0000}"/>
    <cellStyle name="Normal 24 2 38" xfId="10757" xr:uid="{00000000-0005-0000-0000-0000605D0000}"/>
    <cellStyle name="Normal 24 2 39" xfId="10758" xr:uid="{00000000-0005-0000-0000-0000615D0000}"/>
    <cellStyle name="Normal 24 2 4" xfId="10759" xr:uid="{00000000-0005-0000-0000-0000625D0000}"/>
    <cellStyle name="Normal 24 2 4 2" xfId="10760" xr:uid="{00000000-0005-0000-0000-0000635D0000}"/>
    <cellStyle name="Normal 24 2 4 2 2" xfId="10761" xr:uid="{00000000-0005-0000-0000-0000645D0000}"/>
    <cellStyle name="Normal 24 2 4 2 2 2" xfId="10762" xr:uid="{00000000-0005-0000-0000-0000655D0000}"/>
    <cellStyle name="Normal 24 2 4 2 3" xfId="10763" xr:uid="{00000000-0005-0000-0000-0000665D0000}"/>
    <cellStyle name="Normal 24 2 4 3" xfId="10764" xr:uid="{00000000-0005-0000-0000-0000675D0000}"/>
    <cellStyle name="Normal 24 2 4 3 2" xfId="10765" xr:uid="{00000000-0005-0000-0000-0000685D0000}"/>
    <cellStyle name="Normal 24 2 4 4" xfId="10766" xr:uid="{00000000-0005-0000-0000-0000695D0000}"/>
    <cellStyle name="Normal 24 2 40" xfId="10767" xr:uid="{00000000-0005-0000-0000-00006A5D0000}"/>
    <cellStyle name="Normal 24 2 41" xfId="10768" xr:uid="{00000000-0005-0000-0000-00006B5D0000}"/>
    <cellStyle name="Normal 24 2 5" xfId="10769" xr:uid="{00000000-0005-0000-0000-00006C5D0000}"/>
    <cellStyle name="Normal 24 2 5 2" xfId="10770" xr:uid="{00000000-0005-0000-0000-00006D5D0000}"/>
    <cellStyle name="Normal 24 2 5 2 2" xfId="10771" xr:uid="{00000000-0005-0000-0000-00006E5D0000}"/>
    <cellStyle name="Normal 24 2 5 2 2 2" xfId="10772" xr:uid="{00000000-0005-0000-0000-00006F5D0000}"/>
    <cellStyle name="Normal 24 2 5 2 3" xfId="10773" xr:uid="{00000000-0005-0000-0000-0000705D0000}"/>
    <cellStyle name="Normal 24 2 5 3" xfId="10774" xr:uid="{00000000-0005-0000-0000-0000715D0000}"/>
    <cellStyle name="Normal 24 2 5 3 2" xfId="10775" xr:uid="{00000000-0005-0000-0000-0000725D0000}"/>
    <cellStyle name="Normal 24 2 5 4" xfId="10776" xr:uid="{00000000-0005-0000-0000-0000735D0000}"/>
    <cellStyle name="Normal 24 2 6" xfId="10777" xr:uid="{00000000-0005-0000-0000-0000745D0000}"/>
    <cellStyle name="Normal 24 2 6 2" xfId="10778" xr:uid="{00000000-0005-0000-0000-0000755D0000}"/>
    <cellStyle name="Normal 24 2 6 2 2" xfId="10779" xr:uid="{00000000-0005-0000-0000-0000765D0000}"/>
    <cellStyle name="Normal 24 2 6 2 2 2" xfId="10780" xr:uid="{00000000-0005-0000-0000-0000775D0000}"/>
    <cellStyle name="Normal 24 2 6 2 3" xfId="10781" xr:uid="{00000000-0005-0000-0000-0000785D0000}"/>
    <cellStyle name="Normal 24 2 6 3" xfId="10782" xr:uid="{00000000-0005-0000-0000-0000795D0000}"/>
    <cellStyle name="Normal 24 2 6 3 2" xfId="10783" xr:uid="{00000000-0005-0000-0000-00007A5D0000}"/>
    <cellStyle name="Normal 24 2 6 4" xfId="10784" xr:uid="{00000000-0005-0000-0000-00007B5D0000}"/>
    <cellStyle name="Normal 24 2 7" xfId="10785" xr:uid="{00000000-0005-0000-0000-00007C5D0000}"/>
    <cellStyle name="Normal 24 2 7 2" xfId="10786" xr:uid="{00000000-0005-0000-0000-00007D5D0000}"/>
    <cellStyle name="Normal 24 2 7 2 2" xfId="10787" xr:uid="{00000000-0005-0000-0000-00007E5D0000}"/>
    <cellStyle name="Normal 24 2 7 2 2 2" xfId="10788" xr:uid="{00000000-0005-0000-0000-00007F5D0000}"/>
    <cellStyle name="Normal 24 2 7 2 3" xfId="10789" xr:uid="{00000000-0005-0000-0000-0000805D0000}"/>
    <cellStyle name="Normal 24 2 7 3" xfId="10790" xr:uid="{00000000-0005-0000-0000-0000815D0000}"/>
    <cellStyle name="Normal 24 2 7 3 2" xfId="10791" xr:uid="{00000000-0005-0000-0000-0000825D0000}"/>
    <cellStyle name="Normal 24 2 7 4" xfId="10792" xr:uid="{00000000-0005-0000-0000-0000835D0000}"/>
    <cellStyle name="Normal 24 2 8" xfId="10793" xr:uid="{00000000-0005-0000-0000-0000845D0000}"/>
    <cellStyle name="Normal 24 2 8 2" xfId="10794" xr:uid="{00000000-0005-0000-0000-0000855D0000}"/>
    <cellStyle name="Normal 24 2 8 2 2" xfId="10795" xr:uid="{00000000-0005-0000-0000-0000865D0000}"/>
    <cellStyle name="Normal 24 2 8 2 2 2" xfId="10796" xr:uid="{00000000-0005-0000-0000-0000875D0000}"/>
    <cellStyle name="Normal 24 2 8 2 3" xfId="10797" xr:uid="{00000000-0005-0000-0000-0000885D0000}"/>
    <cellStyle name="Normal 24 2 8 3" xfId="10798" xr:uid="{00000000-0005-0000-0000-0000895D0000}"/>
    <cellStyle name="Normal 24 2 8 3 2" xfId="10799" xr:uid="{00000000-0005-0000-0000-00008A5D0000}"/>
    <cellStyle name="Normal 24 2 8 4" xfId="10800" xr:uid="{00000000-0005-0000-0000-00008B5D0000}"/>
    <cellStyle name="Normal 24 2 9" xfId="10801" xr:uid="{00000000-0005-0000-0000-00008C5D0000}"/>
    <cellStyle name="Normal 24 2 9 2" xfId="10802" xr:uid="{00000000-0005-0000-0000-00008D5D0000}"/>
    <cellStyle name="Normal 24 2 9 2 2" xfId="10803" xr:uid="{00000000-0005-0000-0000-00008E5D0000}"/>
    <cellStyle name="Normal 24 2 9 2 2 2" xfId="10804" xr:uid="{00000000-0005-0000-0000-00008F5D0000}"/>
    <cellStyle name="Normal 24 2 9 2 3" xfId="10805" xr:uid="{00000000-0005-0000-0000-0000905D0000}"/>
    <cellStyle name="Normal 24 2 9 3" xfId="10806" xr:uid="{00000000-0005-0000-0000-0000915D0000}"/>
    <cellStyle name="Normal 24 2 9 3 2" xfId="10807" xr:uid="{00000000-0005-0000-0000-0000925D0000}"/>
    <cellStyle name="Normal 24 2 9 4" xfId="10808" xr:uid="{00000000-0005-0000-0000-0000935D0000}"/>
    <cellStyle name="Normal 24 3" xfId="178" xr:uid="{00000000-0005-0000-0000-0000945D0000}"/>
    <cellStyle name="Normal 24 3 10" xfId="10809" xr:uid="{00000000-0005-0000-0000-0000955D0000}"/>
    <cellStyle name="Normal 24 3 10 2" xfId="10810" xr:uid="{00000000-0005-0000-0000-0000965D0000}"/>
    <cellStyle name="Normal 24 3 10 2 2" xfId="10811" xr:uid="{00000000-0005-0000-0000-0000975D0000}"/>
    <cellStyle name="Normal 24 3 10 2 2 2" xfId="10812" xr:uid="{00000000-0005-0000-0000-0000985D0000}"/>
    <cellStyle name="Normal 24 3 10 2 3" xfId="10813" xr:uid="{00000000-0005-0000-0000-0000995D0000}"/>
    <cellStyle name="Normal 24 3 10 3" xfId="10814" xr:uid="{00000000-0005-0000-0000-00009A5D0000}"/>
    <cellStyle name="Normal 24 3 10 3 2" xfId="10815" xr:uid="{00000000-0005-0000-0000-00009B5D0000}"/>
    <cellStyle name="Normal 24 3 10 4" xfId="10816" xr:uid="{00000000-0005-0000-0000-00009C5D0000}"/>
    <cellStyle name="Normal 24 3 11" xfId="10817" xr:uid="{00000000-0005-0000-0000-00009D5D0000}"/>
    <cellStyle name="Normal 24 3 11 2" xfId="10818" xr:uid="{00000000-0005-0000-0000-00009E5D0000}"/>
    <cellStyle name="Normal 24 3 11 2 2" xfId="10819" xr:uid="{00000000-0005-0000-0000-00009F5D0000}"/>
    <cellStyle name="Normal 24 3 11 2 2 2" xfId="10820" xr:uid="{00000000-0005-0000-0000-0000A05D0000}"/>
    <cellStyle name="Normal 24 3 11 2 3" xfId="10821" xr:uid="{00000000-0005-0000-0000-0000A15D0000}"/>
    <cellStyle name="Normal 24 3 11 3" xfId="10822" xr:uid="{00000000-0005-0000-0000-0000A25D0000}"/>
    <cellStyle name="Normal 24 3 11 3 2" xfId="10823" xr:uid="{00000000-0005-0000-0000-0000A35D0000}"/>
    <cellStyle name="Normal 24 3 11 4" xfId="10824" xr:uid="{00000000-0005-0000-0000-0000A45D0000}"/>
    <cellStyle name="Normal 24 3 12" xfId="10825" xr:uid="{00000000-0005-0000-0000-0000A55D0000}"/>
    <cellStyle name="Normal 24 3 12 2" xfId="10826" xr:uid="{00000000-0005-0000-0000-0000A65D0000}"/>
    <cellStyle name="Normal 24 3 12 2 2" xfId="10827" xr:uid="{00000000-0005-0000-0000-0000A75D0000}"/>
    <cellStyle name="Normal 24 3 12 2 2 2" xfId="10828" xr:uid="{00000000-0005-0000-0000-0000A85D0000}"/>
    <cellStyle name="Normal 24 3 12 2 3" xfId="10829" xr:uid="{00000000-0005-0000-0000-0000A95D0000}"/>
    <cellStyle name="Normal 24 3 12 3" xfId="10830" xr:uid="{00000000-0005-0000-0000-0000AA5D0000}"/>
    <cellStyle name="Normal 24 3 12 3 2" xfId="10831" xr:uid="{00000000-0005-0000-0000-0000AB5D0000}"/>
    <cellStyle name="Normal 24 3 12 4" xfId="10832" xr:uid="{00000000-0005-0000-0000-0000AC5D0000}"/>
    <cellStyle name="Normal 24 3 13" xfId="10833" xr:uid="{00000000-0005-0000-0000-0000AD5D0000}"/>
    <cellStyle name="Normal 24 3 13 2" xfId="10834" xr:uid="{00000000-0005-0000-0000-0000AE5D0000}"/>
    <cellStyle name="Normal 24 3 13 2 2" xfId="10835" xr:uid="{00000000-0005-0000-0000-0000AF5D0000}"/>
    <cellStyle name="Normal 24 3 13 2 2 2" xfId="10836" xr:uid="{00000000-0005-0000-0000-0000B05D0000}"/>
    <cellStyle name="Normal 24 3 13 2 3" xfId="10837" xr:uid="{00000000-0005-0000-0000-0000B15D0000}"/>
    <cellStyle name="Normal 24 3 13 3" xfId="10838" xr:uid="{00000000-0005-0000-0000-0000B25D0000}"/>
    <cellStyle name="Normal 24 3 13 3 2" xfId="10839" xr:uid="{00000000-0005-0000-0000-0000B35D0000}"/>
    <cellStyle name="Normal 24 3 13 4" xfId="10840" xr:uid="{00000000-0005-0000-0000-0000B45D0000}"/>
    <cellStyle name="Normal 24 3 14" xfId="10841" xr:uid="{00000000-0005-0000-0000-0000B55D0000}"/>
    <cellStyle name="Normal 24 3 14 2" xfId="10842" xr:uid="{00000000-0005-0000-0000-0000B65D0000}"/>
    <cellStyle name="Normal 24 3 14 2 2" xfId="10843" xr:uid="{00000000-0005-0000-0000-0000B75D0000}"/>
    <cellStyle name="Normal 24 3 14 2 2 2" xfId="10844" xr:uid="{00000000-0005-0000-0000-0000B85D0000}"/>
    <cellStyle name="Normal 24 3 14 2 3" xfId="10845" xr:uid="{00000000-0005-0000-0000-0000B95D0000}"/>
    <cellStyle name="Normal 24 3 14 3" xfId="10846" xr:uid="{00000000-0005-0000-0000-0000BA5D0000}"/>
    <cellStyle name="Normal 24 3 14 3 2" xfId="10847" xr:uid="{00000000-0005-0000-0000-0000BB5D0000}"/>
    <cellStyle name="Normal 24 3 14 4" xfId="10848" xr:uid="{00000000-0005-0000-0000-0000BC5D0000}"/>
    <cellStyle name="Normal 24 3 15" xfId="10849" xr:uid="{00000000-0005-0000-0000-0000BD5D0000}"/>
    <cellStyle name="Normal 24 3 15 2" xfId="10850" xr:uid="{00000000-0005-0000-0000-0000BE5D0000}"/>
    <cellStyle name="Normal 24 3 15 2 2" xfId="10851" xr:uid="{00000000-0005-0000-0000-0000BF5D0000}"/>
    <cellStyle name="Normal 24 3 15 2 2 2" xfId="10852" xr:uid="{00000000-0005-0000-0000-0000C05D0000}"/>
    <cellStyle name="Normal 24 3 15 2 3" xfId="10853" xr:uid="{00000000-0005-0000-0000-0000C15D0000}"/>
    <cellStyle name="Normal 24 3 15 3" xfId="10854" xr:uid="{00000000-0005-0000-0000-0000C25D0000}"/>
    <cellStyle name="Normal 24 3 15 3 2" xfId="10855" xr:uid="{00000000-0005-0000-0000-0000C35D0000}"/>
    <cellStyle name="Normal 24 3 15 4" xfId="10856" xr:uid="{00000000-0005-0000-0000-0000C45D0000}"/>
    <cellStyle name="Normal 24 3 16" xfId="10857" xr:uid="{00000000-0005-0000-0000-0000C55D0000}"/>
    <cellStyle name="Normal 24 3 16 2" xfId="10858" xr:uid="{00000000-0005-0000-0000-0000C65D0000}"/>
    <cellStyle name="Normal 24 3 16 2 2" xfId="10859" xr:uid="{00000000-0005-0000-0000-0000C75D0000}"/>
    <cellStyle name="Normal 24 3 16 2 2 2" xfId="10860" xr:uid="{00000000-0005-0000-0000-0000C85D0000}"/>
    <cellStyle name="Normal 24 3 16 2 3" xfId="10861" xr:uid="{00000000-0005-0000-0000-0000C95D0000}"/>
    <cellStyle name="Normal 24 3 16 3" xfId="10862" xr:uid="{00000000-0005-0000-0000-0000CA5D0000}"/>
    <cellStyle name="Normal 24 3 16 3 2" xfId="10863" xr:uid="{00000000-0005-0000-0000-0000CB5D0000}"/>
    <cellStyle name="Normal 24 3 16 4" xfId="10864" xr:uid="{00000000-0005-0000-0000-0000CC5D0000}"/>
    <cellStyle name="Normal 24 3 17" xfId="10865" xr:uid="{00000000-0005-0000-0000-0000CD5D0000}"/>
    <cellStyle name="Normal 24 3 17 2" xfId="10866" xr:uid="{00000000-0005-0000-0000-0000CE5D0000}"/>
    <cellStyle name="Normal 24 3 17 2 2" xfId="10867" xr:uid="{00000000-0005-0000-0000-0000CF5D0000}"/>
    <cellStyle name="Normal 24 3 17 2 2 2" xfId="10868" xr:uid="{00000000-0005-0000-0000-0000D05D0000}"/>
    <cellStyle name="Normal 24 3 17 2 3" xfId="10869" xr:uid="{00000000-0005-0000-0000-0000D15D0000}"/>
    <cellStyle name="Normal 24 3 17 3" xfId="10870" xr:uid="{00000000-0005-0000-0000-0000D25D0000}"/>
    <cellStyle name="Normal 24 3 17 3 2" xfId="10871" xr:uid="{00000000-0005-0000-0000-0000D35D0000}"/>
    <cellStyle name="Normal 24 3 17 4" xfId="10872" xr:uid="{00000000-0005-0000-0000-0000D45D0000}"/>
    <cellStyle name="Normal 24 3 18" xfId="10873" xr:uid="{00000000-0005-0000-0000-0000D55D0000}"/>
    <cellStyle name="Normal 24 3 18 2" xfId="10874" xr:uid="{00000000-0005-0000-0000-0000D65D0000}"/>
    <cellStyle name="Normal 24 3 18 2 2" xfId="10875" xr:uid="{00000000-0005-0000-0000-0000D75D0000}"/>
    <cellStyle name="Normal 24 3 18 2 2 2" xfId="10876" xr:uid="{00000000-0005-0000-0000-0000D85D0000}"/>
    <cellStyle name="Normal 24 3 18 2 3" xfId="10877" xr:uid="{00000000-0005-0000-0000-0000D95D0000}"/>
    <cellStyle name="Normal 24 3 18 3" xfId="10878" xr:uid="{00000000-0005-0000-0000-0000DA5D0000}"/>
    <cellStyle name="Normal 24 3 18 3 2" xfId="10879" xr:uid="{00000000-0005-0000-0000-0000DB5D0000}"/>
    <cellStyle name="Normal 24 3 18 4" xfId="10880" xr:uid="{00000000-0005-0000-0000-0000DC5D0000}"/>
    <cellStyle name="Normal 24 3 19" xfId="10881" xr:uid="{00000000-0005-0000-0000-0000DD5D0000}"/>
    <cellStyle name="Normal 24 3 19 2" xfId="10882" xr:uid="{00000000-0005-0000-0000-0000DE5D0000}"/>
    <cellStyle name="Normal 24 3 19 2 2" xfId="10883" xr:uid="{00000000-0005-0000-0000-0000DF5D0000}"/>
    <cellStyle name="Normal 24 3 19 2 2 2" xfId="10884" xr:uid="{00000000-0005-0000-0000-0000E05D0000}"/>
    <cellStyle name="Normal 24 3 19 2 3" xfId="10885" xr:uid="{00000000-0005-0000-0000-0000E15D0000}"/>
    <cellStyle name="Normal 24 3 19 3" xfId="10886" xr:uid="{00000000-0005-0000-0000-0000E25D0000}"/>
    <cellStyle name="Normal 24 3 19 3 2" xfId="10887" xr:uid="{00000000-0005-0000-0000-0000E35D0000}"/>
    <cellStyle name="Normal 24 3 19 4" xfId="10888" xr:uid="{00000000-0005-0000-0000-0000E45D0000}"/>
    <cellStyle name="Normal 24 3 2" xfId="10889" xr:uid="{00000000-0005-0000-0000-0000E55D0000}"/>
    <cellStyle name="Normal 24 3 2 10" xfId="10890" xr:uid="{00000000-0005-0000-0000-0000E65D0000}"/>
    <cellStyle name="Normal 24 3 2 10 2" xfId="10891" xr:uid="{00000000-0005-0000-0000-0000E75D0000}"/>
    <cellStyle name="Normal 24 3 2 10 2 2" xfId="10892" xr:uid="{00000000-0005-0000-0000-0000E85D0000}"/>
    <cellStyle name="Normal 24 3 2 10 2 2 2" xfId="10893" xr:uid="{00000000-0005-0000-0000-0000E95D0000}"/>
    <cellStyle name="Normal 24 3 2 10 2 3" xfId="10894" xr:uid="{00000000-0005-0000-0000-0000EA5D0000}"/>
    <cellStyle name="Normal 24 3 2 10 3" xfId="10895" xr:uid="{00000000-0005-0000-0000-0000EB5D0000}"/>
    <cellStyle name="Normal 24 3 2 10 3 2" xfId="10896" xr:uid="{00000000-0005-0000-0000-0000EC5D0000}"/>
    <cellStyle name="Normal 24 3 2 10 4" xfId="10897" xr:uid="{00000000-0005-0000-0000-0000ED5D0000}"/>
    <cellStyle name="Normal 24 3 2 11" xfId="10898" xr:uid="{00000000-0005-0000-0000-0000EE5D0000}"/>
    <cellStyle name="Normal 24 3 2 11 2" xfId="10899" xr:uid="{00000000-0005-0000-0000-0000EF5D0000}"/>
    <cellStyle name="Normal 24 3 2 11 2 2" xfId="10900" xr:uid="{00000000-0005-0000-0000-0000F05D0000}"/>
    <cellStyle name="Normal 24 3 2 11 2 2 2" xfId="10901" xr:uid="{00000000-0005-0000-0000-0000F15D0000}"/>
    <cellStyle name="Normal 24 3 2 11 2 3" xfId="10902" xr:uid="{00000000-0005-0000-0000-0000F25D0000}"/>
    <cellStyle name="Normal 24 3 2 11 3" xfId="10903" xr:uid="{00000000-0005-0000-0000-0000F35D0000}"/>
    <cellStyle name="Normal 24 3 2 11 3 2" xfId="10904" xr:uid="{00000000-0005-0000-0000-0000F45D0000}"/>
    <cellStyle name="Normal 24 3 2 11 4" xfId="10905" xr:uid="{00000000-0005-0000-0000-0000F55D0000}"/>
    <cellStyle name="Normal 24 3 2 12" xfId="10906" xr:uid="{00000000-0005-0000-0000-0000F65D0000}"/>
    <cellStyle name="Normal 24 3 2 12 2" xfId="10907" xr:uid="{00000000-0005-0000-0000-0000F75D0000}"/>
    <cellStyle name="Normal 24 3 2 12 2 2" xfId="10908" xr:uid="{00000000-0005-0000-0000-0000F85D0000}"/>
    <cellStyle name="Normal 24 3 2 12 2 2 2" xfId="10909" xr:uid="{00000000-0005-0000-0000-0000F95D0000}"/>
    <cellStyle name="Normal 24 3 2 12 2 3" xfId="10910" xr:uid="{00000000-0005-0000-0000-0000FA5D0000}"/>
    <cellStyle name="Normal 24 3 2 12 3" xfId="10911" xr:uid="{00000000-0005-0000-0000-0000FB5D0000}"/>
    <cellStyle name="Normal 24 3 2 12 3 2" xfId="10912" xr:uid="{00000000-0005-0000-0000-0000FC5D0000}"/>
    <cellStyle name="Normal 24 3 2 12 4" xfId="10913" xr:uid="{00000000-0005-0000-0000-0000FD5D0000}"/>
    <cellStyle name="Normal 24 3 2 13" xfId="10914" xr:uid="{00000000-0005-0000-0000-0000FE5D0000}"/>
    <cellStyle name="Normal 24 3 2 13 2" xfId="10915" xr:uid="{00000000-0005-0000-0000-0000FF5D0000}"/>
    <cellStyle name="Normal 24 3 2 13 2 2" xfId="10916" xr:uid="{00000000-0005-0000-0000-0000005E0000}"/>
    <cellStyle name="Normal 24 3 2 13 2 2 2" xfId="10917" xr:uid="{00000000-0005-0000-0000-0000015E0000}"/>
    <cellStyle name="Normal 24 3 2 13 2 3" xfId="10918" xr:uid="{00000000-0005-0000-0000-0000025E0000}"/>
    <cellStyle name="Normal 24 3 2 13 3" xfId="10919" xr:uid="{00000000-0005-0000-0000-0000035E0000}"/>
    <cellStyle name="Normal 24 3 2 13 3 2" xfId="10920" xr:uid="{00000000-0005-0000-0000-0000045E0000}"/>
    <cellStyle name="Normal 24 3 2 13 4" xfId="10921" xr:uid="{00000000-0005-0000-0000-0000055E0000}"/>
    <cellStyle name="Normal 24 3 2 14" xfId="10922" xr:uid="{00000000-0005-0000-0000-0000065E0000}"/>
    <cellStyle name="Normal 24 3 2 14 2" xfId="10923" xr:uid="{00000000-0005-0000-0000-0000075E0000}"/>
    <cellStyle name="Normal 24 3 2 14 2 2" xfId="10924" xr:uid="{00000000-0005-0000-0000-0000085E0000}"/>
    <cellStyle name="Normal 24 3 2 14 2 2 2" xfId="10925" xr:uid="{00000000-0005-0000-0000-0000095E0000}"/>
    <cellStyle name="Normal 24 3 2 14 2 3" xfId="10926" xr:uid="{00000000-0005-0000-0000-00000A5E0000}"/>
    <cellStyle name="Normal 24 3 2 14 3" xfId="10927" xr:uid="{00000000-0005-0000-0000-00000B5E0000}"/>
    <cellStyle name="Normal 24 3 2 14 3 2" xfId="10928" xr:uid="{00000000-0005-0000-0000-00000C5E0000}"/>
    <cellStyle name="Normal 24 3 2 14 4" xfId="10929" xr:uid="{00000000-0005-0000-0000-00000D5E0000}"/>
    <cellStyle name="Normal 24 3 2 15" xfId="10930" xr:uid="{00000000-0005-0000-0000-00000E5E0000}"/>
    <cellStyle name="Normal 24 3 2 15 2" xfId="10931" xr:uid="{00000000-0005-0000-0000-00000F5E0000}"/>
    <cellStyle name="Normal 24 3 2 15 2 2" xfId="10932" xr:uid="{00000000-0005-0000-0000-0000105E0000}"/>
    <cellStyle name="Normal 24 3 2 15 3" xfId="10933" xr:uid="{00000000-0005-0000-0000-0000115E0000}"/>
    <cellStyle name="Normal 24 3 2 16" xfId="10934" xr:uid="{00000000-0005-0000-0000-0000125E0000}"/>
    <cellStyle name="Normal 24 3 2 16 2" xfId="10935" xr:uid="{00000000-0005-0000-0000-0000135E0000}"/>
    <cellStyle name="Normal 24 3 2 16 2 2" xfId="10936" xr:uid="{00000000-0005-0000-0000-0000145E0000}"/>
    <cellStyle name="Normal 24 3 2 16 3" xfId="10937" xr:uid="{00000000-0005-0000-0000-0000155E0000}"/>
    <cellStyle name="Normal 24 3 2 17" xfId="10938" xr:uid="{00000000-0005-0000-0000-0000165E0000}"/>
    <cellStyle name="Normal 24 3 2 17 2" xfId="10939" xr:uid="{00000000-0005-0000-0000-0000175E0000}"/>
    <cellStyle name="Normal 24 3 2 17 2 2" xfId="10940" xr:uid="{00000000-0005-0000-0000-0000185E0000}"/>
    <cellStyle name="Normal 24 3 2 17 3" xfId="10941" xr:uid="{00000000-0005-0000-0000-0000195E0000}"/>
    <cellStyle name="Normal 24 3 2 18" xfId="10942" xr:uid="{00000000-0005-0000-0000-00001A5E0000}"/>
    <cellStyle name="Normal 24 3 2 18 2" xfId="10943" xr:uid="{00000000-0005-0000-0000-00001B5E0000}"/>
    <cellStyle name="Normal 24 3 2 18 2 2" xfId="10944" xr:uid="{00000000-0005-0000-0000-00001C5E0000}"/>
    <cellStyle name="Normal 24 3 2 18 3" xfId="10945" xr:uid="{00000000-0005-0000-0000-00001D5E0000}"/>
    <cellStyle name="Normal 24 3 2 19" xfId="10946" xr:uid="{00000000-0005-0000-0000-00001E5E0000}"/>
    <cellStyle name="Normal 24 3 2 19 2" xfId="10947" xr:uid="{00000000-0005-0000-0000-00001F5E0000}"/>
    <cellStyle name="Normal 24 3 2 2" xfId="10948" xr:uid="{00000000-0005-0000-0000-0000205E0000}"/>
    <cellStyle name="Normal 24 3 2 2 2" xfId="10949" xr:uid="{00000000-0005-0000-0000-0000215E0000}"/>
    <cellStyle name="Normal 24 3 2 2 2 2" xfId="10950" xr:uid="{00000000-0005-0000-0000-0000225E0000}"/>
    <cellStyle name="Normal 24 3 2 2 2 2 2" xfId="10951" xr:uid="{00000000-0005-0000-0000-0000235E0000}"/>
    <cellStyle name="Normal 24 3 2 2 2 3" xfId="10952" xr:uid="{00000000-0005-0000-0000-0000245E0000}"/>
    <cellStyle name="Normal 24 3 2 2 3" xfId="10953" xr:uid="{00000000-0005-0000-0000-0000255E0000}"/>
    <cellStyle name="Normal 24 3 2 2 3 2" xfId="10954" xr:uid="{00000000-0005-0000-0000-0000265E0000}"/>
    <cellStyle name="Normal 24 3 2 2 4" xfId="10955" xr:uid="{00000000-0005-0000-0000-0000275E0000}"/>
    <cellStyle name="Normal 24 3 2 20" xfId="10956" xr:uid="{00000000-0005-0000-0000-0000285E0000}"/>
    <cellStyle name="Normal 24 3 2 3" xfId="10957" xr:uid="{00000000-0005-0000-0000-0000295E0000}"/>
    <cellStyle name="Normal 24 3 2 3 2" xfId="10958" xr:uid="{00000000-0005-0000-0000-00002A5E0000}"/>
    <cellStyle name="Normal 24 3 2 3 2 2" xfId="10959" xr:uid="{00000000-0005-0000-0000-00002B5E0000}"/>
    <cellStyle name="Normal 24 3 2 3 2 2 2" xfId="10960" xr:uid="{00000000-0005-0000-0000-00002C5E0000}"/>
    <cellStyle name="Normal 24 3 2 3 2 3" xfId="10961" xr:uid="{00000000-0005-0000-0000-00002D5E0000}"/>
    <cellStyle name="Normal 24 3 2 3 3" xfId="10962" xr:uid="{00000000-0005-0000-0000-00002E5E0000}"/>
    <cellStyle name="Normal 24 3 2 3 3 2" xfId="10963" xr:uid="{00000000-0005-0000-0000-00002F5E0000}"/>
    <cellStyle name="Normal 24 3 2 3 4" xfId="10964" xr:uid="{00000000-0005-0000-0000-0000305E0000}"/>
    <cellStyle name="Normal 24 3 2 4" xfId="10965" xr:uid="{00000000-0005-0000-0000-0000315E0000}"/>
    <cellStyle name="Normal 24 3 2 4 2" xfId="10966" xr:uid="{00000000-0005-0000-0000-0000325E0000}"/>
    <cellStyle name="Normal 24 3 2 4 2 2" xfId="10967" xr:uid="{00000000-0005-0000-0000-0000335E0000}"/>
    <cellStyle name="Normal 24 3 2 4 2 2 2" xfId="10968" xr:uid="{00000000-0005-0000-0000-0000345E0000}"/>
    <cellStyle name="Normal 24 3 2 4 2 3" xfId="10969" xr:uid="{00000000-0005-0000-0000-0000355E0000}"/>
    <cellStyle name="Normal 24 3 2 4 3" xfId="10970" xr:uid="{00000000-0005-0000-0000-0000365E0000}"/>
    <cellStyle name="Normal 24 3 2 4 3 2" xfId="10971" xr:uid="{00000000-0005-0000-0000-0000375E0000}"/>
    <cellStyle name="Normal 24 3 2 4 4" xfId="10972" xr:uid="{00000000-0005-0000-0000-0000385E0000}"/>
    <cellStyle name="Normal 24 3 2 5" xfId="10973" xr:uid="{00000000-0005-0000-0000-0000395E0000}"/>
    <cellStyle name="Normal 24 3 2 5 2" xfId="10974" xr:uid="{00000000-0005-0000-0000-00003A5E0000}"/>
    <cellStyle name="Normal 24 3 2 5 2 2" xfId="10975" xr:uid="{00000000-0005-0000-0000-00003B5E0000}"/>
    <cellStyle name="Normal 24 3 2 5 2 2 2" xfId="10976" xr:uid="{00000000-0005-0000-0000-00003C5E0000}"/>
    <cellStyle name="Normal 24 3 2 5 2 3" xfId="10977" xr:uid="{00000000-0005-0000-0000-00003D5E0000}"/>
    <cellStyle name="Normal 24 3 2 5 3" xfId="10978" xr:uid="{00000000-0005-0000-0000-00003E5E0000}"/>
    <cellStyle name="Normal 24 3 2 5 3 2" xfId="10979" xr:uid="{00000000-0005-0000-0000-00003F5E0000}"/>
    <cellStyle name="Normal 24 3 2 5 4" xfId="10980" xr:uid="{00000000-0005-0000-0000-0000405E0000}"/>
    <cellStyle name="Normal 24 3 2 6" xfId="10981" xr:uid="{00000000-0005-0000-0000-0000415E0000}"/>
    <cellStyle name="Normal 24 3 2 6 2" xfId="10982" xr:uid="{00000000-0005-0000-0000-0000425E0000}"/>
    <cellStyle name="Normal 24 3 2 6 2 2" xfId="10983" xr:uid="{00000000-0005-0000-0000-0000435E0000}"/>
    <cellStyle name="Normal 24 3 2 6 2 2 2" xfId="10984" xr:uid="{00000000-0005-0000-0000-0000445E0000}"/>
    <cellStyle name="Normal 24 3 2 6 2 3" xfId="10985" xr:uid="{00000000-0005-0000-0000-0000455E0000}"/>
    <cellStyle name="Normal 24 3 2 6 3" xfId="10986" xr:uid="{00000000-0005-0000-0000-0000465E0000}"/>
    <cellStyle name="Normal 24 3 2 6 3 2" xfId="10987" xr:uid="{00000000-0005-0000-0000-0000475E0000}"/>
    <cellStyle name="Normal 24 3 2 6 4" xfId="10988" xr:uid="{00000000-0005-0000-0000-0000485E0000}"/>
    <cellStyle name="Normal 24 3 2 7" xfId="10989" xr:uid="{00000000-0005-0000-0000-0000495E0000}"/>
    <cellStyle name="Normal 24 3 2 7 2" xfId="10990" xr:uid="{00000000-0005-0000-0000-00004A5E0000}"/>
    <cellStyle name="Normal 24 3 2 7 2 2" xfId="10991" xr:uid="{00000000-0005-0000-0000-00004B5E0000}"/>
    <cellStyle name="Normal 24 3 2 7 2 2 2" xfId="10992" xr:uid="{00000000-0005-0000-0000-00004C5E0000}"/>
    <cellStyle name="Normal 24 3 2 7 2 3" xfId="10993" xr:uid="{00000000-0005-0000-0000-00004D5E0000}"/>
    <cellStyle name="Normal 24 3 2 7 3" xfId="10994" xr:uid="{00000000-0005-0000-0000-00004E5E0000}"/>
    <cellStyle name="Normal 24 3 2 7 3 2" xfId="10995" xr:uid="{00000000-0005-0000-0000-00004F5E0000}"/>
    <cellStyle name="Normal 24 3 2 7 4" xfId="10996" xr:uid="{00000000-0005-0000-0000-0000505E0000}"/>
    <cellStyle name="Normal 24 3 2 8" xfId="10997" xr:uid="{00000000-0005-0000-0000-0000515E0000}"/>
    <cellStyle name="Normal 24 3 2 8 2" xfId="10998" xr:uid="{00000000-0005-0000-0000-0000525E0000}"/>
    <cellStyle name="Normal 24 3 2 8 2 2" xfId="10999" xr:uid="{00000000-0005-0000-0000-0000535E0000}"/>
    <cellStyle name="Normal 24 3 2 8 2 2 2" xfId="11000" xr:uid="{00000000-0005-0000-0000-0000545E0000}"/>
    <cellStyle name="Normal 24 3 2 8 2 3" xfId="11001" xr:uid="{00000000-0005-0000-0000-0000555E0000}"/>
    <cellStyle name="Normal 24 3 2 8 3" xfId="11002" xr:uid="{00000000-0005-0000-0000-0000565E0000}"/>
    <cellStyle name="Normal 24 3 2 8 3 2" xfId="11003" xr:uid="{00000000-0005-0000-0000-0000575E0000}"/>
    <cellStyle name="Normal 24 3 2 8 4" xfId="11004" xr:uid="{00000000-0005-0000-0000-0000585E0000}"/>
    <cellStyle name="Normal 24 3 2 9" xfId="11005" xr:uid="{00000000-0005-0000-0000-0000595E0000}"/>
    <cellStyle name="Normal 24 3 2 9 2" xfId="11006" xr:uid="{00000000-0005-0000-0000-00005A5E0000}"/>
    <cellStyle name="Normal 24 3 2 9 2 2" xfId="11007" xr:uid="{00000000-0005-0000-0000-00005B5E0000}"/>
    <cellStyle name="Normal 24 3 2 9 2 2 2" xfId="11008" xr:uid="{00000000-0005-0000-0000-00005C5E0000}"/>
    <cellStyle name="Normal 24 3 2 9 2 3" xfId="11009" xr:uid="{00000000-0005-0000-0000-00005D5E0000}"/>
    <cellStyle name="Normal 24 3 2 9 3" xfId="11010" xr:uid="{00000000-0005-0000-0000-00005E5E0000}"/>
    <cellStyle name="Normal 24 3 2 9 3 2" xfId="11011" xr:uid="{00000000-0005-0000-0000-00005F5E0000}"/>
    <cellStyle name="Normal 24 3 2 9 4" xfId="11012" xr:uid="{00000000-0005-0000-0000-0000605E0000}"/>
    <cellStyle name="Normal 24 3 20" xfId="11013" xr:uid="{00000000-0005-0000-0000-0000615E0000}"/>
    <cellStyle name="Normal 24 3 20 2" xfId="11014" xr:uid="{00000000-0005-0000-0000-0000625E0000}"/>
    <cellStyle name="Normal 24 3 20 2 2" xfId="11015" xr:uid="{00000000-0005-0000-0000-0000635E0000}"/>
    <cellStyle name="Normal 24 3 20 3" xfId="11016" xr:uid="{00000000-0005-0000-0000-0000645E0000}"/>
    <cellStyle name="Normal 24 3 21" xfId="11017" xr:uid="{00000000-0005-0000-0000-0000655E0000}"/>
    <cellStyle name="Normal 24 3 21 2" xfId="11018" xr:uid="{00000000-0005-0000-0000-0000665E0000}"/>
    <cellStyle name="Normal 24 3 21 2 2" xfId="11019" xr:uid="{00000000-0005-0000-0000-0000675E0000}"/>
    <cellStyle name="Normal 24 3 21 3" xfId="11020" xr:uid="{00000000-0005-0000-0000-0000685E0000}"/>
    <cellStyle name="Normal 24 3 22" xfId="11021" xr:uid="{00000000-0005-0000-0000-0000695E0000}"/>
    <cellStyle name="Normal 24 3 22 2" xfId="11022" xr:uid="{00000000-0005-0000-0000-00006A5E0000}"/>
    <cellStyle name="Normal 24 3 22 2 2" xfId="11023" xr:uid="{00000000-0005-0000-0000-00006B5E0000}"/>
    <cellStyle name="Normal 24 3 22 3" xfId="11024" xr:uid="{00000000-0005-0000-0000-00006C5E0000}"/>
    <cellStyle name="Normal 24 3 23" xfId="11025" xr:uid="{00000000-0005-0000-0000-00006D5E0000}"/>
    <cellStyle name="Normal 24 3 23 2" xfId="11026" xr:uid="{00000000-0005-0000-0000-00006E5E0000}"/>
    <cellStyle name="Normal 24 3 23 2 2" xfId="11027" xr:uid="{00000000-0005-0000-0000-00006F5E0000}"/>
    <cellStyle name="Normal 24 3 23 3" xfId="11028" xr:uid="{00000000-0005-0000-0000-0000705E0000}"/>
    <cellStyle name="Normal 24 3 24" xfId="11029" xr:uid="{00000000-0005-0000-0000-0000715E0000}"/>
    <cellStyle name="Normal 24 3 24 2" xfId="11030" xr:uid="{00000000-0005-0000-0000-0000725E0000}"/>
    <cellStyle name="Normal 24 3 25" xfId="11031" xr:uid="{00000000-0005-0000-0000-0000735E0000}"/>
    <cellStyle name="Normal 24 3 25 2" xfId="11032" xr:uid="{00000000-0005-0000-0000-0000745E0000}"/>
    <cellStyle name="Normal 24 3 26" xfId="11033" xr:uid="{00000000-0005-0000-0000-0000755E0000}"/>
    <cellStyle name="Normal 24 3 26 2" xfId="11034" xr:uid="{00000000-0005-0000-0000-0000765E0000}"/>
    <cellStyle name="Normal 24 3 27" xfId="11035" xr:uid="{00000000-0005-0000-0000-0000775E0000}"/>
    <cellStyle name="Normal 24 3 27 2" xfId="11036" xr:uid="{00000000-0005-0000-0000-0000785E0000}"/>
    <cellStyle name="Normal 24 3 28" xfId="11037" xr:uid="{00000000-0005-0000-0000-0000795E0000}"/>
    <cellStyle name="Normal 24 3 28 2" xfId="11038" xr:uid="{00000000-0005-0000-0000-00007A5E0000}"/>
    <cellStyle name="Normal 24 3 29" xfId="11039" xr:uid="{00000000-0005-0000-0000-00007B5E0000}"/>
    <cellStyle name="Normal 24 3 29 2" xfId="11040" xr:uid="{00000000-0005-0000-0000-00007C5E0000}"/>
    <cellStyle name="Normal 24 3 3" xfId="11041" xr:uid="{00000000-0005-0000-0000-00007D5E0000}"/>
    <cellStyle name="Normal 24 3 3 2" xfId="11042" xr:uid="{00000000-0005-0000-0000-00007E5E0000}"/>
    <cellStyle name="Normal 24 3 3 2 2" xfId="11043" xr:uid="{00000000-0005-0000-0000-00007F5E0000}"/>
    <cellStyle name="Normal 24 3 3 2 2 2" xfId="11044" xr:uid="{00000000-0005-0000-0000-0000805E0000}"/>
    <cellStyle name="Normal 24 3 3 2 3" xfId="11045" xr:uid="{00000000-0005-0000-0000-0000815E0000}"/>
    <cellStyle name="Normal 24 3 3 3" xfId="11046" xr:uid="{00000000-0005-0000-0000-0000825E0000}"/>
    <cellStyle name="Normal 24 3 3 3 2" xfId="11047" xr:uid="{00000000-0005-0000-0000-0000835E0000}"/>
    <cellStyle name="Normal 24 3 3 4" xfId="11048" xr:uid="{00000000-0005-0000-0000-0000845E0000}"/>
    <cellStyle name="Normal 24 3 30" xfId="11049" xr:uid="{00000000-0005-0000-0000-0000855E0000}"/>
    <cellStyle name="Normal 24 3 31" xfId="11050" xr:uid="{00000000-0005-0000-0000-0000865E0000}"/>
    <cellStyle name="Normal 24 3 32" xfId="11051" xr:uid="{00000000-0005-0000-0000-0000875E0000}"/>
    <cellStyle name="Normal 24 3 33" xfId="11052" xr:uid="{00000000-0005-0000-0000-0000885E0000}"/>
    <cellStyle name="Normal 24 3 34" xfId="11053" xr:uid="{00000000-0005-0000-0000-0000895E0000}"/>
    <cellStyle name="Normal 24 3 35" xfId="11054" xr:uid="{00000000-0005-0000-0000-00008A5E0000}"/>
    <cellStyle name="Normal 24 3 36" xfId="11055" xr:uid="{00000000-0005-0000-0000-00008B5E0000}"/>
    <cellStyle name="Normal 24 3 37" xfId="11056" xr:uid="{00000000-0005-0000-0000-00008C5E0000}"/>
    <cellStyle name="Normal 24 3 38" xfId="11057" xr:uid="{00000000-0005-0000-0000-00008D5E0000}"/>
    <cellStyle name="Normal 24 3 39" xfId="11058" xr:uid="{00000000-0005-0000-0000-00008E5E0000}"/>
    <cellStyle name="Normal 24 3 4" xfId="11059" xr:uid="{00000000-0005-0000-0000-00008F5E0000}"/>
    <cellStyle name="Normal 24 3 4 2" xfId="11060" xr:uid="{00000000-0005-0000-0000-0000905E0000}"/>
    <cellStyle name="Normal 24 3 4 2 2" xfId="11061" xr:uid="{00000000-0005-0000-0000-0000915E0000}"/>
    <cellStyle name="Normal 24 3 4 2 2 2" xfId="11062" xr:uid="{00000000-0005-0000-0000-0000925E0000}"/>
    <cellStyle name="Normal 24 3 4 2 3" xfId="11063" xr:uid="{00000000-0005-0000-0000-0000935E0000}"/>
    <cellStyle name="Normal 24 3 4 3" xfId="11064" xr:uid="{00000000-0005-0000-0000-0000945E0000}"/>
    <cellStyle name="Normal 24 3 4 3 2" xfId="11065" xr:uid="{00000000-0005-0000-0000-0000955E0000}"/>
    <cellStyle name="Normal 24 3 4 4" xfId="11066" xr:uid="{00000000-0005-0000-0000-0000965E0000}"/>
    <cellStyle name="Normal 24 3 40" xfId="11067" xr:uid="{00000000-0005-0000-0000-0000975E0000}"/>
    <cellStyle name="Normal 24 3 41" xfId="11068" xr:uid="{00000000-0005-0000-0000-0000985E0000}"/>
    <cellStyle name="Normal 24 3 5" xfId="11069" xr:uid="{00000000-0005-0000-0000-0000995E0000}"/>
    <cellStyle name="Normal 24 3 5 2" xfId="11070" xr:uid="{00000000-0005-0000-0000-00009A5E0000}"/>
    <cellStyle name="Normal 24 3 5 2 2" xfId="11071" xr:uid="{00000000-0005-0000-0000-00009B5E0000}"/>
    <cellStyle name="Normal 24 3 5 2 2 2" xfId="11072" xr:uid="{00000000-0005-0000-0000-00009C5E0000}"/>
    <cellStyle name="Normal 24 3 5 2 3" xfId="11073" xr:uid="{00000000-0005-0000-0000-00009D5E0000}"/>
    <cellStyle name="Normal 24 3 5 3" xfId="11074" xr:uid="{00000000-0005-0000-0000-00009E5E0000}"/>
    <cellStyle name="Normal 24 3 5 3 2" xfId="11075" xr:uid="{00000000-0005-0000-0000-00009F5E0000}"/>
    <cellStyle name="Normal 24 3 5 4" xfId="11076" xr:uid="{00000000-0005-0000-0000-0000A05E0000}"/>
    <cellStyle name="Normal 24 3 6" xfId="11077" xr:uid="{00000000-0005-0000-0000-0000A15E0000}"/>
    <cellStyle name="Normal 24 3 6 2" xfId="11078" xr:uid="{00000000-0005-0000-0000-0000A25E0000}"/>
    <cellStyle name="Normal 24 3 6 2 2" xfId="11079" xr:uid="{00000000-0005-0000-0000-0000A35E0000}"/>
    <cellStyle name="Normal 24 3 6 2 2 2" xfId="11080" xr:uid="{00000000-0005-0000-0000-0000A45E0000}"/>
    <cellStyle name="Normal 24 3 6 2 3" xfId="11081" xr:uid="{00000000-0005-0000-0000-0000A55E0000}"/>
    <cellStyle name="Normal 24 3 6 3" xfId="11082" xr:uid="{00000000-0005-0000-0000-0000A65E0000}"/>
    <cellStyle name="Normal 24 3 6 3 2" xfId="11083" xr:uid="{00000000-0005-0000-0000-0000A75E0000}"/>
    <cellStyle name="Normal 24 3 6 4" xfId="11084" xr:uid="{00000000-0005-0000-0000-0000A85E0000}"/>
    <cellStyle name="Normal 24 3 7" xfId="11085" xr:uid="{00000000-0005-0000-0000-0000A95E0000}"/>
    <cellStyle name="Normal 24 3 7 2" xfId="11086" xr:uid="{00000000-0005-0000-0000-0000AA5E0000}"/>
    <cellStyle name="Normal 24 3 7 2 2" xfId="11087" xr:uid="{00000000-0005-0000-0000-0000AB5E0000}"/>
    <cellStyle name="Normal 24 3 7 2 2 2" xfId="11088" xr:uid="{00000000-0005-0000-0000-0000AC5E0000}"/>
    <cellStyle name="Normal 24 3 7 2 3" xfId="11089" xr:uid="{00000000-0005-0000-0000-0000AD5E0000}"/>
    <cellStyle name="Normal 24 3 7 3" xfId="11090" xr:uid="{00000000-0005-0000-0000-0000AE5E0000}"/>
    <cellStyle name="Normal 24 3 7 3 2" xfId="11091" xr:uid="{00000000-0005-0000-0000-0000AF5E0000}"/>
    <cellStyle name="Normal 24 3 7 4" xfId="11092" xr:uid="{00000000-0005-0000-0000-0000B05E0000}"/>
    <cellStyle name="Normal 24 3 8" xfId="11093" xr:uid="{00000000-0005-0000-0000-0000B15E0000}"/>
    <cellStyle name="Normal 24 3 8 2" xfId="11094" xr:uid="{00000000-0005-0000-0000-0000B25E0000}"/>
    <cellStyle name="Normal 24 3 8 2 2" xfId="11095" xr:uid="{00000000-0005-0000-0000-0000B35E0000}"/>
    <cellStyle name="Normal 24 3 8 2 2 2" xfId="11096" xr:uid="{00000000-0005-0000-0000-0000B45E0000}"/>
    <cellStyle name="Normal 24 3 8 2 3" xfId="11097" xr:uid="{00000000-0005-0000-0000-0000B55E0000}"/>
    <cellStyle name="Normal 24 3 8 3" xfId="11098" xr:uid="{00000000-0005-0000-0000-0000B65E0000}"/>
    <cellStyle name="Normal 24 3 8 3 2" xfId="11099" xr:uid="{00000000-0005-0000-0000-0000B75E0000}"/>
    <cellStyle name="Normal 24 3 8 4" xfId="11100" xr:uid="{00000000-0005-0000-0000-0000B85E0000}"/>
    <cellStyle name="Normal 24 3 9" xfId="11101" xr:uid="{00000000-0005-0000-0000-0000B95E0000}"/>
    <cellStyle name="Normal 24 3 9 2" xfId="11102" xr:uid="{00000000-0005-0000-0000-0000BA5E0000}"/>
    <cellStyle name="Normal 24 3 9 2 2" xfId="11103" xr:uid="{00000000-0005-0000-0000-0000BB5E0000}"/>
    <cellStyle name="Normal 24 3 9 2 2 2" xfId="11104" xr:uid="{00000000-0005-0000-0000-0000BC5E0000}"/>
    <cellStyle name="Normal 24 3 9 2 3" xfId="11105" xr:uid="{00000000-0005-0000-0000-0000BD5E0000}"/>
    <cellStyle name="Normal 24 3 9 3" xfId="11106" xr:uid="{00000000-0005-0000-0000-0000BE5E0000}"/>
    <cellStyle name="Normal 24 3 9 3 2" xfId="11107" xr:uid="{00000000-0005-0000-0000-0000BF5E0000}"/>
    <cellStyle name="Normal 24 3 9 4" xfId="11108" xr:uid="{00000000-0005-0000-0000-0000C05E0000}"/>
    <cellStyle name="Normal 24 4" xfId="179" xr:uid="{00000000-0005-0000-0000-0000C15E0000}"/>
    <cellStyle name="Normal 24 4 10" xfId="11109" xr:uid="{00000000-0005-0000-0000-0000C25E0000}"/>
    <cellStyle name="Normal 24 4 10 2" xfId="11110" xr:uid="{00000000-0005-0000-0000-0000C35E0000}"/>
    <cellStyle name="Normal 24 4 10 2 2" xfId="11111" xr:uid="{00000000-0005-0000-0000-0000C45E0000}"/>
    <cellStyle name="Normal 24 4 10 2 2 2" xfId="11112" xr:uid="{00000000-0005-0000-0000-0000C55E0000}"/>
    <cellStyle name="Normal 24 4 10 2 3" xfId="11113" xr:uid="{00000000-0005-0000-0000-0000C65E0000}"/>
    <cellStyle name="Normal 24 4 10 3" xfId="11114" xr:uid="{00000000-0005-0000-0000-0000C75E0000}"/>
    <cellStyle name="Normal 24 4 10 3 2" xfId="11115" xr:uid="{00000000-0005-0000-0000-0000C85E0000}"/>
    <cellStyle name="Normal 24 4 10 4" xfId="11116" xr:uid="{00000000-0005-0000-0000-0000C95E0000}"/>
    <cellStyle name="Normal 24 4 11" xfId="11117" xr:uid="{00000000-0005-0000-0000-0000CA5E0000}"/>
    <cellStyle name="Normal 24 4 11 2" xfId="11118" xr:uid="{00000000-0005-0000-0000-0000CB5E0000}"/>
    <cellStyle name="Normal 24 4 11 2 2" xfId="11119" xr:uid="{00000000-0005-0000-0000-0000CC5E0000}"/>
    <cellStyle name="Normal 24 4 11 2 2 2" xfId="11120" xr:uid="{00000000-0005-0000-0000-0000CD5E0000}"/>
    <cellStyle name="Normal 24 4 11 2 3" xfId="11121" xr:uid="{00000000-0005-0000-0000-0000CE5E0000}"/>
    <cellStyle name="Normal 24 4 11 3" xfId="11122" xr:uid="{00000000-0005-0000-0000-0000CF5E0000}"/>
    <cellStyle name="Normal 24 4 11 3 2" xfId="11123" xr:uid="{00000000-0005-0000-0000-0000D05E0000}"/>
    <cellStyle name="Normal 24 4 11 4" xfId="11124" xr:uid="{00000000-0005-0000-0000-0000D15E0000}"/>
    <cellStyle name="Normal 24 4 12" xfId="11125" xr:uid="{00000000-0005-0000-0000-0000D25E0000}"/>
    <cellStyle name="Normal 24 4 12 2" xfId="11126" xr:uid="{00000000-0005-0000-0000-0000D35E0000}"/>
    <cellStyle name="Normal 24 4 12 2 2" xfId="11127" xr:uid="{00000000-0005-0000-0000-0000D45E0000}"/>
    <cellStyle name="Normal 24 4 12 2 2 2" xfId="11128" xr:uid="{00000000-0005-0000-0000-0000D55E0000}"/>
    <cellStyle name="Normal 24 4 12 2 3" xfId="11129" xr:uid="{00000000-0005-0000-0000-0000D65E0000}"/>
    <cellStyle name="Normal 24 4 12 3" xfId="11130" xr:uid="{00000000-0005-0000-0000-0000D75E0000}"/>
    <cellStyle name="Normal 24 4 12 3 2" xfId="11131" xr:uid="{00000000-0005-0000-0000-0000D85E0000}"/>
    <cellStyle name="Normal 24 4 12 4" xfId="11132" xr:uid="{00000000-0005-0000-0000-0000D95E0000}"/>
    <cellStyle name="Normal 24 4 13" xfId="11133" xr:uid="{00000000-0005-0000-0000-0000DA5E0000}"/>
    <cellStyle name="Normal 24 4 13 2" xfId="11134" xr:uid="{00000000-0005-0000-0000-0000DB5E0000}"/>
    <cellStyle name="Normal 24 4 13 2 2" xfId="11135" xr:uid="{00000000-0005-0000-0000-0000DC5E0000}"/>
    <cellStyle name="Normal 24 4 13 2 2 2" xfId="11136" xr:uid="{00000000-0005-0000-0000-0000DD5E0000}"/>
    <cellStyle name="Normal 24 4 13 2 3" xfId="11137" xr:uid="{00000000-0005-0000-0000-0000DE5E0000}"/>
    <cellStyle name="Normal 24 4 13 3" xfId="11138" xr:uid="{00000000-0005-0000-0000-0000DF5E0000}"/>
    <cellStyle name="Normal 24 4 13 3 2" xfId="11139" xr:uid="{00000000-0005-0000-0000-0000E05E0000}"/>
    <cellStyle name="Normal 24 4 13 4" xfId="11140" xr:uid="{00000000-0005-0000-0000-0000E15E0000}"/>
    <cellStyle name="Normal 24 4 14" xfId="11141" xr:uid="{00000000-0005-0000-0000-0000E25E0000}"/>
    <cellStyle name="Normal 24 4 14 2" xfId="11142" xr:uid="{00000000-0005-0000-0000-0000E35E0000}"/>
    <cellStyle name="Normal 24 4 14 2 2" xfId="11143" xr:uid="{00000000-0005-0000-0000-0000E45E0000}"/>
    <cellStyle name="Normal 24 4 14 2 2 2" xfId="11144" xr:uid="{00000000-0005-0000-0000-0000E55E0000}"/>
    <cellStyle name="Normal 24 4 14 2 3" xfId="11145" xr:uid="{00000000-0005-0000-0000-0000E65E0000}"/>
    <cellStyle name="Normal 24 4 14 3" xfId="11146" xr:uid="{00000000-0005-0000-0000-0000E75E0000}"/>
    <cellStyle name="Normal 24 4 14 3 2" xfId="11147" xr:uid="{00000000-0005-0000-0000-0000E85E0000}"/>
    <cellStyle name="Normal 24 4 14 4" xfId="11148" xr:uid="{00000000-0005-0000-0000-0000E95E0000}"/>
    <cellStyle name="Normal 24 4 15" xfId="11149" xr:uid="{00000000-0005-0000-0000-0000EA5E0000}"/>
    <cellStyle name="Normal 24 4 15 2" xfId="11150" xr:uid="{00000000-0005-0000-0000-0000EB5E0000}"/>
    <cellStyle name="Normal 24 4 15 2 2" xfId="11151" xr:uid="{00000000-0005-0000-0000-0000EC5E0000}"/>
    <cellStyle name="Normal 24 4 15 2 2 2" xfId="11152" xr:uid="{00000000-0005-0000-0000-0000ED5E0000}"/>
    <cellStyle name="Normal 24 4 15 2 3" xfId="11153" xr:uid="{00000000-0005-0000-0000-0000EE5E0000}"/>
    <cellStyle name="Normal 24 4 15 3" xfId="11154" xr:uid="{00000000-0005-0000-0000-0000EF5E0000}"/>
    <cellStyle name="Normal 24 4 15 3 2" xfId="11155" xr:uid="{00000000-0005-0000-0000-0000F05E0000}"/>
    <cellStyle name="Normal 24 4 15 4" xfId="11156" xr:uid="{00000000-0005-0000-0000-0000F15E0000}"/>
    <cellStyle name="Normal 24 4 16" xfId="11157" xr:uid="{00000000-0005-0000-0000-0000F25E0000}"/>
    <cellStyle name="Normal 24 4 16 2" xfId="11158" xr:uid="{00000000-0005-0000-0000-0000F35E0000}"/>
    <cellStyle name="Normal 24 4 16 2 2" xfId="11159" xr:uid="{00000000-0005-0000-0000-0000F45E0000}"/>
    <cellStyle name="Normal 24 4 16 2 2 2" xfId="11160" xr:uid="{00000000-0005-0000-0000-0000F55E0000}"/>
    <cellStyle name="Normal 24 4 16 2 3" xfId="11161" xr:uid="{00000000-0005-0000-0000-0000F65E0000}"/>
    <cellStyle name="Normal 24 4 16 3" xfId="11162" xr:uid="{00000000-0005-0000-0000-0000F75E0000}"/>
    <cellStyle name="Normal 24 4 16 3 2" xfId="11163" xr:uid="{00000000-0005-0000-0000-0000F85E0000}"/>
    <cellStyle name="Normal 24 4 16 4" xfId="11164" xr:uid="{00000000-0005-0000-0000-0000F95E0000}"/>
    <cellStyle name="Normal 24 4 17" xfId="11165" xr:uid="{00000000-0005-0000-0000-0000FA5E0000}"/>
    <cellStyle name="Normal 24 4 17 2" xfId="11166" xr:uid="{00000000-0005-0000-0000-0000FB5E0000}"/>
    <cellStyle name="Normal 24 4 17 2 2" xfId="11167" xr:uid="{00000000-0005-0000-0000-0000FC5E0000}"/>
    <cellStyle name="Normal 24 4 17 2 2 2" xfId="11168" xr:uid="{00000000-0005-0000-0000-0000FD5E0000}"/>
    <cellStyle name="Normal 24 4 17 2 3" xfId="11169" xr:uid="{00000000-0005-0000-0000-0000FE5E0000}"/>
    <cellStyle name="Normal 24 4 17 3" xfId="11170" xr:uid="{00000000-0005-0000-0000-0000FF5E0000}"/>
    <cellStyle name="Normal 24 4 17 3 2" xfId="11171" xr:uid="{00000000-0005-0000-0000-0000005F0000}"/>
    <cellStyle name="Normal 24 4 17 4" xfId="11172" xr:uid="{00000000-0005-0000-0000-0000015F0000}"/>
    <cellStyle name="Normal 24 4 18" xfId="11173" xr:uid="{00000000-0005-0000-0000-0000025F0000}"/>
    <cellStyle name="Normal 24 4 18 2" xfId="11174" xr:uid="{00000000-0005-0000-0000-0000035F0000}"/>
    <cellStyle name="Normal 24 4 18 2 2" xfId="11175" xr:uid="{00000000-0005-0000-0000-0000045F0000}"/>
    <cellStyle name="Normal 24 4 18 2 2 2" xfId="11176" xr:uid="{00000000-0005-0000-0000-0000055F0000}"/>
    <cellStyle name="Normal 24 4 18 2 3" xfId="11177" xr:uid="{00000000-0005-0000-0000-0000065F0000}"/>
    <cellStyle name="Normal 24 4 18 3" xfId="11178" xr:uid="{00000000-0005-0000-0000-0000075F0000}"/>
    <cellStyle name="Normal 24 4 18 3 2" xfId="11179" xr:uid="{00000000-0005-0000-0000-0000085F0000}"/>
    <cellStyle name="Normal 24 4 18 4" xfId="11180" xr:uid="{00000000-0005-0000-0000-0000095F0000}"/>
    <cellStyle name="Normal 24 4 19" xfId="11181" xr:uid="{00000000-0005-0000-0000-00000A5F0000}"/>
    <cellStyle name="Normal 24 4 19 2" xfId="11182" xr:uid="{00000000-0005-0000-0000-00000B5F0000}"/>
    <cellStyle name="Normal 24 4 19 2 2" xfId="11183" xr:uid="{00000000-0005-0000-0000-00000C5F0000}"/>
    <cellStyle name="Normal 24 4 19 2 2 2" xfId="11184" xr:uid="{00000000-0005-0000-0000-00000D5F0000}"/>
    <cellStyle name="Normal 24 4 19 2 3" xfId="11185" xr:uid="{00000000-0005-0000-0000-00000E5F0000}"/>
    <cellStyle name="Normal 24 4 19 3" xfId="11186" xr:uid="{00000000-0005-0000-0000-00000F5F0000}"/>
    <cellStyle name="Normal 24 4 19 3 2" xfId="11187" xr:uid="{00000000-0005-0000-0000-0000105F0000}"/>
    <cellStyle name="Normal 24 4 19 4" xfId="11188" xr:uid="{00000000-0005-0000-0000-0000115F0000}"/>
    <cellStyle name="Normal 24 4 2" xfId="11189" xr:uid="{00000000-0005-0000-0000-0000125F0000}"/>
    <cellStyle name="Normal 24 4 2 10" xfId="11190" xr:uid="{00000000-0005-0000-0000-0000135F0000}"/>
    <cellStyle name="Normal 24 4 2 10 2" xfId="11191" xr:uid="{00000000-0005-0000-0000-0000145F0000}"/>
    <cellStyle name="Normal 24 4 2 10 2 2" xfId="11192" xr:uid="{00000000-0005-0000-0000-0000155F0000}"/>
    <cellStyle name="Normal 24 4 2 10 2 2 2" xfId="11193" xr:uid="{00000000-0005-0000-0000-0000165F0000}"/>
    <cellStyle name="Normal 24 4 2 10 2 3" xfId="11194" xr:uid="{00000000-0005-0000-0000-0000175F0000}"/>
    <cellStyle name="Normal 24 4 2 10 3" xfId="11195" xr:uid="{00000000-0005-0000-0000-0000185F0000}"/>
    <cellStyle name="Normal 24 4 2 10 3 2" xfId="11196" xr:uid="{00000000-0005-0000-0000-0000195F0000}"/>
    <cellStyle name="Normal 24 4 2 10 4" xfId="11197" xr:uid="{00000000-0005-0000-0000-00001A5F0000}"/>
    <cellStyle name="Normal 24 4 2 11" xfId="11198" xr:uid="{00000000-0005-0000-0000-00001B5F0000}"/>
    <cellStyle name="Normal 24 4 2 11 2" xfId="11199" xr:uid="{00000000-0005-0000-0000-00001C5F0000}"/>
    <cellStyle name="Normal 24 4 2 11 2 2" xfId="11200" xr:uid="{00000000-0005-0000-0000-00001D5F0000}"/>
    <cellStyle name="Normal 24 4 2 11 2 2 2" xfId="11201" xr:uid="{00000000-0005-0000-0000-00001E5F0000}"/>
    <cellStyle name="Normal 24 4 2 11 2 3" xfId="11202" xr:uid="{00000000-0005-0000-0000-00001F5F0000}"/>
    <cellStyle name="Normal 24 4 2 11 3" xfId="11203" xr:uid="{00000000-0005-0000-0000-0000205F0000}"/>
    <cellStyle name="Normal 24 4 2 11 3 2" xfId="11204" xr:uid="{00000000-0005-0000-0000-0000215F0000}"/>
    <cellStyle name="Normal 24 4 2 11 4" xfId="11205" xr:uid="{00000000-0005-0000-0000-0000225F0000}"/>
    <cellStyle name="Normal 24 4 2 12" xfId="11206" xr:uid="{00000000-0005-0000-0000-0000235F0000}"/>
    <cellStyle name="Normal 24 4 2 12 2" xfId="11207" xr:uid="{00000000-0005-0000-0000-0000245F0000}"/>
    <cellStyle name="Normal 24 4 2 12 2 2" xfId="11208" xr:uid="{00000000-0005-0000-0000-0000255F0000}"/>
    <cellStyle name="Normal 24 4 2 12 2 2 2" xfId="11209" xr:uid="{00000000-0005-0000-0000-0000265F0000}"/>
    <cellStyle name="Normal 24 4 2 12 2 3" xfId="11210" xr:uid="{00000000-0005-0000-0000-0000275F0000}"/>
    <cellStyle name="Normal 24 4 2 12 3" xfId="11211" xr:uid="{00000000-0005-0000-0000-0000285F0000}"/>
    <cellStyle name="Normal 24 4 2 12 3 2" xfId="11212" xr:uid="{00000000-0005-0000-0000-0000295F0000}"/>
    <cellStyle name="Normal 24 4 2 12 4" xfId="11213" xr:uid="{00000000-0005-0000-0000-00002A5F0000}"/>
    <cellStyle name="Normal 24 4 2 13" xfId="11214" xr:uid="{00000000-0005-0000-0000-00002B5F0000}"/>
    <cellStyle name="Normal 24 4 2 13 2" xfId="11215" xr:uid="{00000000-0005-0000-0000-00002C5F0000}"/>
    <cellStyle name="Normal 24 4 2 13 2 2" xfId="11216" xr:uid="{00000000-0005-0000-0000-00002D5F0000}"/>
    <cellStyle name="Normal 24 4 2 13 2 2 2" xfId="11217" xr:uid="{00000000-0005-0000-0000-00002E5F0000}"/>
    <cellStyle name="Normal 24 4 2 13 2 3" xfId="11218" xr:uid="{00000000-0005-0000-0000-00002F5F0000}"/>
    <cellStyle name="Normal 24 4 2 13 3" xfId="11219" xr:uid="{00000000-0005-0000-0000-0000305F0000}"/>
    <cellStyle name="Normal 24 4 2 13 3 2" xfId="11220" xr:uid="{00000000-0005-0000-0000-0000315F0000}"/>
    <cellStyle name="Normal 24 4 2 13 4" xfId="11221" xr:uid="{00000000-0005-0000-0000-0000325F0000}"/>
    <cellStyle name="Normal 24 4 2 14" xfId="11222" xr:uid="{00000000-0005-0000-0000-0000335F0000}"/>
    <cellStyle name="Normal 24 4 2 14 2" xfId="11223" xr:uid="{00000000-0005-0000-0000-0000345F0000}"/>
    <cellStyle name="Normal 24 4 2 14 2 2" xfId="11224" xr:uid="{00000000-0005-0000-0000-0000355F0000}"/>
    <cellStyle name="Normal 24 4 2 14 2 2 2" xfId="11225" xr:uid="{00000000-0005-0000-0000-0000365F0000}"/>
    <cellStyle name="Normal 24 4 2 14 2 3" xfId="11226" xr:uid="{00000000-0005-0000-0000-0000375F0000}"/>
    <cellStyle name="Normal 24 4 2 14 3" xfId="11227" xr:uid="{00000000-0005-0000-0000-0000385F0000}"/>
    <cellStyle name="Normal 24 4 2 14 3 2" xfId="11228" xr:uid="{00000000-0005-0000-0000-0000395F0000}"/>
    <cellStyle name="Normal 24 4 2 14 4" xfId="11229" xr:uid="{00000000-0005-0000-0000-00003A5F0000}"/>
    <cellStyle name="Normal 24 4 2 15" xfId="11230" xr:uid="{00000000-0005-0000-0000-00003B5F0000}"/>
    <cellStyle name="Normal 24 4 2 15 2" xfId="11231" xr:uid="{00000000-0005-0000-0000-00003C5F0000}"/>
    <cellStyle name="Normal 24 4 2 15 2 2" xfId="11232" xr:uid="{00000000-0005-0000-0000-00003D5F0000}"/>
    <cellStyle name="Normal 24 4 2 15 3" xfId="11233" xr:uid="{00000000-0005-0000-0000-00003E5F0000}"/>
    <cellStyle name="Normal 24 4 2 16" xfId="11234" xr:uid="{00000000-0005-0000-0000-00003F5F0000}"/>
    <cellStyle name="Normal 24 4 2 16 2" xfId="11235" xr:uid="{00000000-0005-0000-0000-0000405F0000}"/>
    <cellStyle name="Normal 24 4 2 16 2 2" xfId="11236" xr:uid="{00000000-0005-0000-0000-0000415F0000}"/>
    <cellStyle name="Normal 24 4 2 16 3" xfId="11237" xr:uid="{00000000-0005-0000-0000-0000425F0000}"/>
    <cellStyle name="Normal 24 4 2 17" xfId="11238" xr:uid="{00000000-0005-0000-0000-0000435F0000}"/>
    <cellStyle name="Normal 24 4 2 17 2" xfId="11239" xr:uid="{00000000-0005-0000-0000-0000445F0000}"/>
    <cellStyle name="Normal 24 4 2 17 2 2" xfId="11240" xr:uid="{00000000-0005-0000-0000-0000455F0000}"/>
    <cellStyle name="Normal 24 4 2 17 3" xfId="11241" xr:uid="{00000000-0005-0000-0000-0000465F0000}"/>
    <cellStyle name="Normal 24 4 2 18" xfId="11242" xr:uid="{00000000-0005-0000-0000-0000475F0000}"/>
    <cellStyle name="Normal 24 4 2 18 2" xfId="11243" xr:uid="{00000000-0005-0000-0000-0000485F0000}"/>
    <cellStyle name="Normal 24 4 2 18 2 2" xfId="11244" xr:uid="{00000000-0005-0000-0000-0000495F0000}"/>
    <cellStyle name="Normal 24 4 2 18 3" xfId="11245" xr:uid="{00000000-0005-0000-0000-00004A5F0000}"/>
    <cellStyle name="Normal 24 4 2 19" xfId="11246" xr:uid="{00000000-0005-0000-0000-00004B5F0000}"/>
    <cellStyle name="Normal 24 4 2 19 2" xfId="11247" xr:uid="{00000000-0005-0000-0000-00004C5F0000}"/>
    <cellStyle name="Normal 24 4 2 2" xfId="11248" xr:uid="{00000000-0005-0000-0000-00004D5F0000}"/>
    <cellStyle name="Normal 24 4 2 2 2" xfId="11249" xr:uid="{00000000-0005-0000-0000-00004E5F0000}"/>
    <cellStyle name="Normal 24 4 2 2 2 2" xfId="11250" xr:uid="{00000000-0005-0000-0000-00004F5F0000}"/>
    <cellStyle name="Normal 24 4 2 2 2 2 2" xfId="11251" xr:uid="{00000000-0005-0000-0000-0000505F0000}"/>
    <cellStyle name="Normal 24 4 2 2 2 3" xfId="11252" xr:uid="{00000000-0005-0000-0000-0000515F0000}"/>
    <cellStyle name="Normal 24 4 2 2 3" xfId="11253" xr:uid="{00000000-0005-0000-0000-0000525F0000}"/>
    <cellStyle name="Normal 24 4 2 2 3 2" xfId="11254" xr:uid="{00000000-0005-0000-0000-0000535F0000}"/>
    <cellStyle name="Normal 24 4 2 2 4" xfId="11255" xr:uid="{00000000-0005-0000-0000-0000545F0000}"/>
    <cellStyle name="Normal 24 4 2 20" xfId="11256" xr:uid="{00000000-0005-0000-0000-0000555F0000}"/>
    <cellStyle name="Normal 24 4 2 3" xfId="11257" xr:uid="{00000000-0005-0000-0000-0000565F0000}"/>
    <cellStyle name="Normal 24 4 2 3 2" xfId="11258" xr:uid="{00000000-0005-0000-0000-0000575F0000}"/>
    <cellStyle name="Normal 24 4 2 3 2 2" xfId="11259" xr:uid="{00000000-0005-0000-0000-0000585F0000}"/>
    <cellStyle name="Normal 24 4 2 3 2 2 2" xfId="11260" xr:uid="{00000000-0005-0000-0000-0000595F0000}"/>
    <cellStyle name="Normal 24 4 2 3 2 3" xfId="11261" xr:uid="{00000000-0005-0000-0000-00005A5F0000}"/>
    <cellStyle name="Normal 24 4 2 3 3" xfId="11262" xr:uid="{00000000-0005-0000-0000-00005B5F0000}"/>
    <cellStyle name="Normal 24 4 2 3 3 2" xfId="11263" xr:uid="{00000000-0005-0000-0000-00005C5F0000}"/>
    <cellStyle name="Normal 24 4 2 3 4" xfId="11264" xr:uid="{00000000-0005-0000-0000-00005D5F0000}"/>
    <cellStyle name="Normal 24 4 2 4" xfId="11265" xr:uid="{00000000-0005-0000-0000-00005E5F0000}"/>
    <cellStyle name="Normal 24 4 2 4 2" xfId="11266" xr:uid="{00000000-0005-0000-0000-00005F5F0000}"/>
    <cellStyle name="Normal 24 4 2 4 2 2" xfId="11267" xr:uid="{00000000-0005-0000-0000-0000605F0000}"/>
    <cellStyle name="Normal 24 4 2 4 2 2 2" xfId="11268" xr:uid="{00000000-0005-0000-0000-0000615F0000}"/>
    <cellStyle name="Normal 24 4 2 4 2 3" xfId="11269" xr:uid="{00000000-0005-0000-0000-0000625F0000}"/>
    <cellStyle name="Normal 24 4 2 4 3" xfId="11270" xr:uid="{00000000-0005-0000-0000-0000635F0000}"/>
    <cellStyle name="Normal 24 4 2 4 3 2" xfId="11271" xr:uid="{00000000-0005-0000-0000-0000645F0000}"/>
    <cellStyle name="Normal 24 4 2 4 4" xfId="11272" xr:uid="{00000000-0005-0000-0000-0000655F0000}"/>
    <cellStyle name="Normal 24 4 2 5" xfId="11273" xr:uid="{00000000-0005-0000-0000-0000665F0000}"/>
    <cellStyle name="Normal 24 4 2 5 2" xfId="11274" xr:uid="{00000000-0005-0000-0000-0000675F0000}"/>
    <cellStyle name="Normal 24 4 2 5 2 2" xfId="11275" xr:uid="{00000000-0005-0000-0000-0000685F0000}"/>
    <cellStyle name="Normal 24 4 2 5 2 2 2" xfId="11276" xr:uid="{00000000-0005-0000-0000-0000695F0000}"/>
    <cellStyle name="Normal 24 4 2 5 2 3" xfId="11277" xr:uid="{00000000-0005-0000-0000-00006A5F0000}"/>
    <cellStyle name="Normal 24 4 2 5 3" xfId="11278" xr:uid="{00000000-0005-0000-0000-00006B5F0000}"/>
    <cellStyle name="Normal 24 4 2 5 3 2" xfId="11279" xr:uid="{00000000-0005-0000-0000-00006C5F0000}"/>
    <cellStyle name="Normal 24 4 2 5 4" xfId="11280" xr:uid="{00000000-0005-0000-0000-00006D5F0000}"/>
    <cellStyle name="Normal 24 4 2 6" xfId="11281" xr:uid="{00000000-0005-0000-0000-00006E5F0000}"/>
    <cellStyle name="Normal 24 4 2 6 2" xfId="11282" xr:uid="{00000000-0005-0000-0000-00006F5F0000}"/>
    <cellStyle name="Normal 24 4 2 6 2 2" xfId="11283" xr:uid="{00000000-0005-0000-0000-0000705F0000}"/>
    <cellStyle name="Normal 24 4 2 6 2 2 2" xfId="11284" xr:uid="{00000000-0005-0000-0000-0000715F0000}"/>
    <cellStyle name="Normal 24 4 2 6 2 3" xfId="11285" xr:uid="{00000000-0005-0000-0000-0000725F0000}"/>
    <cellStyle name="Normal 24 4 2 6 3" xfId="11286" xr:uid="{00000000-0005-0000-0000-0000735F0000}"/>
    <cellStyle name="Normal 24 4 2 6 3 2" xfId="11287" xr:uid="{00000000-0005-0000-0000-0000745F0000}"/>
    <cellStyle name="Normal 24 4 2 6 4" xfId="11288" xr:uid="{00000000-0005-0000-0000-0000755F0000}"/>
    <cellStyle name="Normal 24 4 2 7" xfId="11289" xr:uid="{00000000-0005-0000-0000-0000765F0000}"/>
    <cellStyle name="Normal 24 4 2 7 2" xfId="11290" xr:uid="{00000000-0005-0000-0000-0000775F0000}"/>
    <cellStyle name="Normal 24 4 2 7 2 2" xfId="11291" xr:uid="{00000000-0005-0000-0000-0000785F0000}"/>
    <cellStyle name="Normal 24 4 2 7 2 2 2" xfId="11292" xr:uid="{00000000-0005-0000-0000-0000795F0000}"/>
    <cellStyle name="Normal 24 4 2 7 2 3" xfId="11293" xr:uid="{00000000-0005-0000-0000-00007A5F0000}"/>
    <cellStyle name="Normal 24 4 2 7 3" xfId="11294" xr:uid="{00000000-0005-0000-0000-00007B5F0000}"/>
    <cellStyle name="Normal 24 4 2 7 3 2" xfId="11295" xr:uid="{00000000-0005-0000-0000-00007C5F0000}"/>
    <cellStyle name="Normal 24 4 2 7 4" xfId="11296" xr:uid="{00000000-0005-0000-0000-00007D5F0000}"/>
    <cellStyle name="Normal 24 4 2 8" xfId="11297" xr:uid="{00000000-0005-0000-0000-00007E5F0000}"/>
    <cellStyle name="Normal 24 4 2 8 2" xfId="11298" xr:uid="{00000000-0005-0000-0000-00007F5F0000}"/>
    <cellStyle name="Normal 24 4 2 8 2 2" xfId="11299" xr:uid="{00000000-0005-0000-0000-0000805F0000}"/>
    <cellStyle name="Normal 24 4 2 8 2 2 2" xfId="11300" xr:uid="{00000000-0005-0000-0000-0000815F0000}"/>
    <cellStyle name="Normal 24 4 2 8 2 3" xfId="11301" xr:uid="{00000000-0005-0000-0000-0000825F0000}"/>
    <cellStyle name="Normal 24 4 2 8 3" xfId="11302" xr:uid="{00000000-0005-0000-0000-0000835F0000}"/>
    <cellStyle name="Normal 24 4 2 8 3 2" xfId="11303" xr:uid="{00000000-0005-0000-0000-0000845F0000}"/>
    <cellStyle name="Normal 24 4 2 8 4" xfId="11304" xr:uid="{00000000-0005-0000-0000-0000855F0000}"/>
    <cellStyle name="Normal 24 4 2 9" xfId="11305" xr:uid="{00000000-0005-0000-0000-0000865F0000}"/>
    <cellStyle name="Normal 24 4 2 9 2" xfId="11306" xr:uid="{00000000-0005-0000-0000-0000875F0000}"/>
    <cellStyle name="Normal 24 4 2 9 2 2" xfId="11307" xr:uid="{00000000-0005-0000-0000-0000885F0000}"/>
    <cellStyle name="Normal 24 4 2 9 2 2 2" xfId="11308" xr:uid="{00000000-0005-0000-0000-0000895F0000}"/>
    <cellStyle name="Normal 24 4 2 9 2 3" xfId="11309" xr:uid="{00000000-0005-0000-0000-00008A5F0000}"/>
    <cellStyle name="Normal 24 4 2 9 3" xfId="11310" xr:uid="{00000000-0005-0000-0000-00008B5F0000}"/>
    <cellStyle name="Normal 24 4 2 9 3 2" xfId="11311" xr:uid="{00000000-0005-0000-0000-00008C5F0000}"/>
    <cellStyle name="Normal 24 4 2 9 4" xfId="11312" xr:uid="{00000000-0005-0000-0000-00008D5F0000}"/>
    <cellStyle name="Normal 24 4 20" xfId="11313" xr:uid="{00000000-0005-0000-0000-00008E5F0000}"/>
    <cellStyle name="Normal 24 4 20 2" xfId="11314" xr:uid="{00000000-0005-0000-0000-00008F5F0000}"/>
    <cellStyle name="Normal 24 4 20 2 2" xfId="11315" xr:uid="{00000000-0005-0000-0000-0000905F0000}"/>
    <cellStyle name="Normal 24 4 20 3" xfId="11316" xr:uid="{00000000-0005-0000-0000-0000915F0000}"/>
    <cellStyle name="Normal 24 4 21" xfId="11317" xr:uid="{00000000-0005-0000-0000-0000925F0000}"/>
    <cellStyle name="Normal 24 4 21 2" xfId="11318" xr:uid="{00000000-0005-0000-0000-0000935F0000}"/>
    <cellStyle name="Normal 24 4 21 2 2" xfId="11319" xr:uid="{00000000-0005-0000-0000-0000945F0000}"/>
    <cellStyle name="Normal 24 4 21 3" xfId="11320" xr:uid="{00000000-0005-0000-0000-0000955F0000}"/>
    <cellStyle name="Normal 24 4 22" xfId="11321" xr:uid="{00000000-0005-0000-0000-0000965F0000}"/>
    <cellStyle name="Normal 24 4 22 2" xfId="11322" xr:uid="{00000000-0005-0000-0000-0000975F0000}"/>
    <cellStyle name="Normal 24 4 22 2 2" xfId="11323" xr:uid="{00000000-0005-0000-0000-0000985F0000}"/>
    <cellStyle name="Normal 24 4 22 3" xfId="11324" xr:uid="{00000000-0005-0000-0000-0000995F0000}"/>
    <cellStyle name="Normal 24 4 23" xfId="11325" xr:uid="{00000000-0005-0000-0000-00009A5F0000}"/>
    <cellStyle name="Normal 24 4 23 2" xfId="11326" xr:uid="{00000000-0005-0000-0000-00009B5F0000}"/>
    <cellStyle name="Normal 24 4 23 2 2" xfId="11327" xr:uid="{00000000-0005-0000-0000-00009C5F0000}"/>
    <cellStyle name="Normal 24 4 23 3" xfId="11328" xr:uid="{00000000-0005-0000-0000-00009D5F0000}"/>
    <cellStyle name="Normal 24 4 24" xfId="11329" xr:uid="{00000000-0005-0000-0000-00009E5F0000}"/>
    <cellStyle name="Normal 24 4 24 2" xfId="11330" xr:uid="{00000000-0005-0000-0000-00009F5F0000}"/>
    <cellStyle name="Normal 24 4 25" xfId="11331" xr:uid="{00000000-0005-0000-0000-0000A05F0000}"/>
    <cellStyle name="Normal 24 4 25 2" xfId="11332" xr:uid="{00000000-0005-0000-0000-0000A15F0000}"/>
    <cellStyle name="Normal 24 4 26" xfId="11333" xr:uid="{00000000-0005-0000-0000-0000A25F0000}"/>
    <cellStyle name="Normal 24 4 26 2" xfId="11334" xr:uid="{00000000-0005-0000-0000-0000A35F0000}"/>
    <cellStyle name="Normal 24 4 27" xfId="11335" xr:uid="{00000000-0005-0000-0000-0000A45F0000}"/>
    <cellStyle name="Normal 24 4 27 2" xfId="11336" xr:uid="{00000000-0005-0000-0000-0000A55F0000}"/>
    <cellStyle name="Normal 24 4 28" xfId="11337" xr:uid="{00000000-0005-0000-0000-0000A65F0000}"/>
    <cellStyle name="Normal 24 4 28 2" xfId="11338" xr:uid="{00000000-0005-0000-0000-0000A75F0000}"/>
    <cellStyle name="Normal 24 4 29" xfId="11339" xr:uid="{00000000-0005-0000-0000-0000A85F0000}"/>
    <cellStyle name="Normal 24 4 29 2" xfId="11340" xr:uid="{00000000-0005-0000-0000-0000A95F0000}"/>
    <cellStyle name="Normal 24 4 3" xfId="11341" xr:uid="{00000000-0005-0000-0000-0000AA5F0000}"/>
    <cellStyle name="Normal 24 4 3 2" xfId="11342" xr:uid="{00000000-0005-0000-0000-0000AB5F0000}"/>
    <cellStyle name="Normal 24 4 3 2 2" xfId="11343" xr:uid="{00000000-0005-0000-0000-0000AC5F0000}"/>
    <cellStyle name="Normal 24 4 3 2 2 2" xfId="11344" xr:uid="{00000000-0005-0000-0000-0000AD5F0000}"/>
    <cellStyle name="Normal 24 4 3 2 3" xfId="11345" xr:uid="{00000000-0005-0000-0000-0000AE5F0000}"/>
    <cellStyle name="Normal 24 4 3 3" xfId="11346" xr:uid="{00000000-0005-0000-0000-0000AF5F0000}"/>
    <cellStyle name="Normal 24 4 3 3 2" xfId="11347" xr:uid="{00000000-0005-0000-0000-0000B05F0000}"/>
    <cellStyle name="Normal 24 4 3 4" xfId="11348" xr:uid="{00000000-0005-0000-0000-0000B15F0000}"/>
    <cellStyle name="Normal 24 4 30" xfId="11349" xr:uid="{00000000-0005-0000-0000-0000B25F0000}"/>
    <cellStyle name="Normal 24 4 31" xfId="11350" xr:uid="{00000000-0005-0000-0000-0000B35F0000}"/>
    <cellStyle name="Normal 24 4 32" xfId="11351" xr:uid="{00000000-0005-0000-0000-0000B45F0000}"/>
    <cellStyle name="Normal 24 4 33" xfId="11352" xr:uid="{00000000-0005-0000-0000-0000B55F0000}"/>
    <cellStyle name="Normal 24 4 34" xfId="11353" xr:uid="{00000000-0005-0000-0000-0000B65F0000}"/>
    <cellStyle name="Normal 24 4 35" xfId="11354" xr:uid="{00000000-0005-0000-0000-0000B75F0000}"/>
    <cellStyle name="Normal 24 4 36" xfId="11355" xr:uid="{00000000-0005-0000-0000-0000B85F0000}"/>
    <cellStyle name="Normal 24 4 37" xfId="11356" xr:uid="{00000000-0005-0000-0000-0000B95F0000}"/>
    <cellStyle name="Normal 24 4 38" xfId="11357" xr:uid="{00000000-0005-0000-0000-0000BA5F0000}"/>
    <cellStyle name="Normal 24 4 39" xfId="11358" xr:uid="{00000000-0005-0000-0000-0000BB5F0000}"/>
    <cellStyle name="Normal 24 4 4" xfId="11359" xr:uid="{00000000-0005-0000-0000-0000BC5F0000}"/>
    <cellStyle name="Normal 24 4 4 2" xfId="11360" xr:uid="{00000000-0005-0000-0000-0000BD5F0000}"/>
    <cellStyle name="Normal 24 4 4 2 2" xfId="11361" xr:uid="{00000000-0005-0000-0000-0000BE5F0000}"/>
    <cellStyle name="Normal 24 4 4 2 2 2" xfId="11362" xr:uid="{00000000-0005-0000-0000-0000BF5F0000}"/>
    <cellStyle name="Normal 24 4 4 2 3" xfId="11363" xr:uid="{00000000-0005-0000-0000-0000C05F0000}"/>
    <cellStyle name="Normal 24 4 4 3" xfId="11364" xr:uid="{00000000-0005-0000-0000-0000C15F0000}"/>
    <cellStyle name="Normal 24 4 4 3 2" xfId="11365" xr:uid="{00000000-0005-0000-0000-0000C25F0000}"/>
    <cellStyle name="Normal 24 4 4 4" xfId="11366" xr:uid="{00000000-0005-0000-0000-0000C35F0000}"/>
    <cellStyle name="Normal 24 4 40" xfId="11367" xr:uid="{00000000-0005-0000-0000-0000C45F0000}"/>
    <cellStyle name="Normal 24 4 41" xfId="11368" xr:uid="{00000000-0005-0000-0000-0000C55F0000}"/>
    <cellStyle name="Normal 24 4 5" xfId="11369" xr:uid="{00000000-0005-0000-0000-0000C65F0000}"/>
    <cellStyle name="Normal 24 4 5 2" xfId="11370" xr:uid="{00000000-0005-0000-0000-0000C75F0000}"/>
    <cellStyle name="Normal 24 4 5 2 2" xfId="11371" xr:uid="{00000000-0005-0000-0000-0000C85F0000}"/>
    <cellStyle name="Normal 24 4 5 2 2 2" xfId="11372" xr:uid="{00000000-0005-0000-0000-0000C95F0000}"/>
    <cellStyle name="Normal 24 4 5 2 3" xfId="11373" xr:uid="{00000000-0005-0000-0000-0000CA5F0000}"/>
    <cellStyle name="Normal 24 4 5 3" xfId="11374" xr:uid="{00000000-0005-0000-0000-0000CB5F0000}"/>
    <cellStyle name="Normal 24 4 5 3 2" xfId="11375" xr:uid="{00000000-0005-0000-0000-0000CC5F0000}"/>
    <cellStyle name="Normal 24 4 5 4" xfId="11376" xr:uid="{00000000-0005-0000-0000-0000CD5F0000}"/>
    <cellStyle name="Normal 24 4 6" xfId="11377" xr:uid="{00000000-0005-0000-0000-0000CE5F0000}"/>
    <cellStyle name="Normal 24 4 6 2" xfId="11378" xr:uid="{00000000-0005-0000-0000-0000CF5F0000}"/>
    <cellStyle name="Normal 24 4 6 2 2" xfId="11379" xr:uid="{00000000-0005-0000-0000-0000D05F0000}"/>
    <cellStyle name="Normal 24 4 6 2 2 2" xfId="11380" xr:uid="{00000000-0005-0000-0000-0000D15F0000}"/>
    <cellStyle name="Normal 24 4 6 2 3" xfId="11381" xr:uid="{00000000-0005-0000-0000-0000D25F0000}"/>
    <cellStyle name="Normal 24 4 6 3" xfId="11382" xr:uid="{00000000-0005-0000-0000-0000D35F0000}"/>
    <cellStyle name="Normal 24 4 6 3 2" xfId="11383" xr:uid="{00000000-0005-0000-0000-0000D45F0000}"/>
    <cellStyle name="Normal 24 4 6 4" xfId="11384" xr:uid="{00000000-0005-0000-0000-0000D55F0000}"/>
    <cellStyle name="Normal 24 4 7" xfId="11385" xr:uid="{00000000-0005-0000-0000-0000D65F0000}"/>
    <cellStyle name="Normal 24 4 7 2" xfId="11386" xr:uid="{00000000-0005-0000-0000-0000D75F0000}"/>
    <cellStyle name="Normal 24 4 7 2 2" xfId="11387" xr:uid="{00000000-0005-0000-0000-0000D85F0000}"/>
    <cellStyle name="Normal 24 4 7 2 2 2" xfId="11388" xr:uid="{00000000-0005-0000-0000-0000D95F0000}"/>
    <cellStyle name="Normal 24 4 7 2 3" xfId="11389" xr:uid="{00000000-0005-0000-0000-0000DA5F0000}"/>
    <cellStyle name="Normal 24 4 7 3" xfId="11390" xr:uid="{00000000-0005-0000-0000-0000DB5F0000}"/>
    <cellStyle name="Normal 24 4 7 3 2" xfId="11391" xr:uid="{00000000-0005-0000-0000-0000DC5F0000}"/>
    <cellStyle name="Normal 24 4 7 4" xfId="11392" xr:uid="{00000000-0005-0000-0000-0000DD5F0000}"/>
    <cellStyle name="Normal 24 4 8" xfId="11393" xr:uid="{00000000-0005-0000-0000-0000DE5F0000}"/>
    <cellStyle name="Normal 24 4 8 2" xfId="11394" xr:uid="{00000000-0005-0000-0000-0000DF5F0000}"/>
    <cellStyle name="Normal 24 4 8 2 2" xfId="11395" xr:uid="{00000000-0005-0000-0000-0000E05F0000}"/>
    <cellStyle name="Normal 24 4 8 2 2 2" xfId="11396" xr:uid="{00000000-0005-0000-0000-0000E15F0000}"/>
    <cellStyle name="Normal 24 4 8 2 3" xfId="11397" xr:uid="{00000000-0005-0000-0000-0000E25F0000}"/>
    <cellStyle name="Normal 24 4 8 3" xfId="11398" xr:uid="{00000000-0005-0000-0000-0000E35F0000}"/>
    <cellStyle name="Normal 24 4 8 3 2" xfId="11399" xr:uid="{00000000-0005-0000-0000-0000E45F0000}"/>
    <cellStyle name="Normal 24 4 8 4" xfId="11400" xr:uid="{00000000-0005-0000-0000-0000E55F0000}"/>
    <cellStyle name="Normal 24 4 9" xfId="11401" xr:uid="{00000000-0005-0000-0000-0000E65F0000}"/>
    <cellStyle name="Normal 24 4 9 2" xfId="11402" xr:uid="{00000000-0005-0000-0000-0000E75F0000}"/>
    <cellStyle name="Normal 24 4 9 2 2" xfId="11403" xr:uid="{00000000-0005-0000-0000-0000E85F0000}"/>
    <cellStyle name="Normal 24 4 9 2 2 2" xfId="11404" xr:uid="{00000000-0005-0000-0000-0000E95F0000}"/>
    <cellStyle name="Normal 24 4 9 2 3" xfId="11405" xr:uid="{00000000-0005-0000-0000-0000EA5F0000}"/>
    <cellStyle name="Normal 24 4 9 3" xfId="11406" xr:uid="{00000000-0005-0000-0000-0000EB5F0000}"/>
    <cellStyle name="Normal 24 4 9 3 2" xfId="11407" xr:uid="{00000000-0005-0000-0000-0000EC5F0000}"/>
    <cellStyle name="Normal 24 4 9 4" xfId="11408" xr:uid="{00000000-0005-0000-0000-0000ED5F0000}"/>
    <cellStyle name="Normal 24 5" xfId="180" xr:uid="{00000000-0005-0000-0000-0000EE5F0000}"/>
    <cellStyle name="Normal 24 5 10" xfId="11409" xr:uid="{00000000-0005-0000-0000-0000EF5F0000}"/>
    <cellStyle name="Normal 24 5 10 2" xfId="11410" xr:uid="{00000000-0005-0000-0000-0000F05F0000}"/>
    <cellStyle name="Normal 24 5 10 2 2" xfId="11411" xr:uid="{00000000-0005-0000-0000-0000F15F0000}"/>
    <cellStyle name="Normal 24 5 10 2 2 2" xfId="11412" xr:uid="{00000000-0005-0000-0000-0000F25F0000}"/>
    <cellStyle name="Normal 24 5 10 2 3" xfId="11413" xr:uid="{00000000-0005-0000-0000-0000F35F0000}"/>
    <cellStyle name="Normal 24 5 10 3" xfId="11414" xr:uid="{00000000-0005-0000-0000-0000F45F0000}"/>
    <cellStyle name="Normal 24 5 10 3 2" xfId="11415" xr:uid="{00000000-0005-0000-0000-0000F55F0000}"/>
    <cellStyle name="Normal 24 5 10 4" xfId="11416" xr:uid="{00000000-0005-0000-0000-0000F65F0000}"/>
    <cellStyle name="Normal 24 5 11" xfId="11417" xr:uid="{00000000-0005-0000-0000-0000F75F0000}"/>
    <cellStyle name="Normal 24 5 11 2" xfId="11418" xr:uid="{00000000-0005-0000-0000-0000F85F0000}"/>
    <cellStyle name="Normal 24 5 11 2 2" xfId="11419" xr:uid="{00000000-0005-0000-0000-0000F95F0000}"/>
    <cellStyle name="Normal 24 5 11 2 2 2" xfId="11420" xr:uid="{00000000-0005-0000-0000-0000FA5F0000}"/>
    <cellStyle name="Normal 24 5 11 2 3" xfId="11421" xr:uid="{00000000-0005-0000-0000-0000FB5F0000}"/>
    <cellStyle name="Normal 24 5 11 3" xfId="11422" xr:uid="{00000000-0005-0000-0000-0000FC5F0000}"/>
    <cellStyle name="Normal 24 5 11 3 2" xfId="11423" xr:uid="{00000000-0005-0000-0000-0000FD5F0000}"/>
    <cellStyle name="Normal 24 5 11 4" xfId="11424" xr:uid="{00000000-0005-0000-0000-0000FE5F0000}"/>
    <cellStyle name="Normal 24 5 12" xfId="11425" xr:uid="{00000000-0005-0000-0000-0000FF5F0000}"/>
    <cellStyle name="Normal 24 5 12 2" xfId="11426" xr:uid="{00000000-0005-0000-0000-000000600000}"/>
    <cellStyle name="Normal 24 5 12 2 2" xfId="11427" xr:uid="{00000000-0005-0000-0000-000001600000}"/>
    <cellStyle name="Normal 24 5 12 2 2 2" xfId="11428" xr:uid="{00000000-0005-0000-0000-000002600000}"/>
    <cellStyle name="Normal 24 5 12 2 3" xfId="11429" xr:uid="{00000000-0005-0000-0000-000003600000}"/>
    <cellStyle name="Normal 24 5 12 3" xfId="11430" xr:uid="{00000000-0005-0000-0000-000004600000}"/>
    <cellStyle name="Normal 24 5 12 3 2" xfId="11431" xr:uid="{00000000-0005-0000-0000-000005600000}"/>
    <cellStyle name="Normal 24 5 12 4" xfId="11432" xr:uid="{00000000-0005-0000-0000-000006600000}"/>
    <cellStyle name="Normal 24 5 13" xfId="11433" xr:uid="{00000000-0005-0000-0000-000007600000}"/>
    <cellStyle name="Normal 24 5 13 2" xfId="11434" xr:uid="{00000000-0005-0000-0000-000008600000}"/>
    <cellStyle name="Normal 24 5 13 2 2" xfId="11435" xr:uid="{00000000-0005-0000-0000-000009600000}"/>
    <cellStyle name="Normal 24 5 13 2 2 2" xfId="11436" xr:uid="{00000000-0005-0000-0000-00000A600000}"/>
    <cellStyle name="Normal 24 5 13 2 3" xfId="11437" xr:uid="{00000000-0005-0000-0000-00000B600000}"/>
    <cellStyle name="Normal 24 5 13 3" xfId="11438" xr:uid="{00000000-0005-0000-0000-00000C600000}"/>
    <cellStyle name="Normal 24 5 13 3 2" xfId="11439" xr:uid="{00000000-0005-0000-0000-00000D600000}"/>
    <cellStyle name="Normal 24 5 13 4" xfId="11440" xr:uid="{00000000-0005-0000-0000-00000E600000}"/>
    <cellStyle name="Normal 24 5 14" xfId="11441" xr:uid="{00000000-0005-0000-0000-00000F600000}"/>
    <cellStyle name="Normal 24 5 14 2" xfId="11442" xr:uid="{00000000-0005-0000-0000-000010600000}"/>
    <cellStyle name="Normal 24 5 14 2 2" xfId="11443" xr:uid="{00000000-0005-0000-0000-000011600000}"/>
    <cellStyle name="Normal 24 5 14 2 2 2" xfId="11444" xr:uid="{00000000-0005-0000-0000-000012600000}"/>
    <cellStyle name="Normal 24 5 14 2 3" xfId="11445" xr:uid="{00000000-0005-0000-0000-000013600000}"/>
    <cellStyle name="Normal 24 5 14 3" xfId="11446" xr:uid="{00000000-0005-0000-0000-000014600000}"/>
    <cellStyle name="Normal 24 5 14 3 2" xfId="11447" xr:uid="{00000000-0005-0000-0000-000015600000}"/>
    <cellStyle name="Normal 24 5 14 4" xfId="11448" xr:uid="{00000000-0005-0000-0000-000016600000}"/>
    <cellStyle name="Normal 24 5 15" xfId="11449" xr:uid="{00000000-0005-0000-0000-000017600000}"/>
    <cellStyle name="Normal 24 5 15 2" xfId="11450" xr:uid="{00000000-0005-0000-0000-000018600000}"/>
    <cellStyle name="Normal 24 5 15 2 2" xfId="11451" xr:uid="{00000000-0005-0000-0000-000019600000}"/>
    <cellStyle name="Normal 24 5 15 2 2 2" xfId="11452" xr:uid="{00000000-0005-0000-0000-00001A600000}"/>
    <cellStyle name="Normal 24 5 15 2 3" xfId="11453" xr:uid="{00000000-0005-0000-0000-00001B600000}"/>
    <cellStyle name="Normal 24 5 15 3" xfId="11454" xr:uid="{00000000-0005-0000-0000-00001C600000}"/>
    <cellStyle name="Normal 24 5 15 3 2" xfId="11455" xr:uid="{00000000-0005-0000-0000-00001D600000}"/>
    <cellStyle name="Normal 24 5 15 4" xfId="11456" xr:uid="{00000000-0005-0000-0000-00001E600000}"/>
    <cellStyle name="Normal 24 5 16" xfId="11457" xr:uid="{00000000-0005-0000-0000-00001F600000}"/>
    <cellStyle name="Normal 24 5 16 2" xfId="11458" xr:uid="{00000000-0005-0000-0000-000020600000}"/>
    <cellStyle name="Normal 24 5 16 2 2" xfId="11459" xr:uid="{00000000-0005-0000-0000-000021600000}"/>
    <cellStyle name="Normal 24 5 16 2 2 2" xfId="11460" xr:uid="{00000000-0005-0000-0000-000022600000}"/>
    <cellStyle name="Normal 24 5 16 2 3" xfId="11461" xr:uid="{00000000-0005-0000-0000-000023600000}"/>
    <cellStyle name="Normal 24 5 16 3" xfId="11462" xr:uid="{00000000-0005-0000-0000-000024600000}"/>
    <cellStyle name="Normal 24 5 16 3 2" xfId="11463" xr:uid="{00000000-0005-0000-0000-000025600000}"/>
    <cellStyle name="Normal 24 5 16 4" xfId="11464" xr:uid="{00000000-0005-0000-0000-000026600000}"/>
    <cellStyle name="Normal 24 5 17" xfId="11465" xr:uid="{00000000-0005-0000-0000-000027600000}"/>
    <cellStyle name="Normal 24 5 17 2" xfId="11466" xr:uid="{00000000-0005-0000-0000-000028600000}"/>
    <cellStyle name="Normal 24 5 17 2 2" xfId="11467" xr:uid="{00000000-0005-0000-0000-000029600000}"/>
    <cellStyle name="Normal 24 5 17 2 2 2" xfId="11468" xr:uid="{00000000-0005-0000-0000-00002A600000}"/>
    <cellStyle name="Normal 24 5 17 2 3" xfId="11469" xr:uid="{00000000-0005-0000-0000-00002B600000}"/>
    <cellStyle name="Normal 24 5 17 3" xfId="11470" xr:uid="{00000000-0005-0000-0000-00002C600000}"/>
    <cellStyle name="Normal 24 5 17 3 2" xfId="11471" xr:uid="{00000000-0005-0000-0000-00002D600000}"/>
    <cellStyle name="Normal 24 5 17 4" xfId="11472" xr:uid="{00000000-0005-0000-0000-00002E600000}"/>
    <cellStyle name="Normal 24 5 18" xfId="11473" xr:uid="{00000000-0005-0000-0000-00002F600000}"/>
    <cellStyle name="Normal 24 5 18 2" xfId="11474" xr:uid="{00000000-0005-0000-0000-000030600000}"/>
    <cellStyle name="Normal 24 5 18 2 2" xfId="11475" xr:uid="{00000000-0005-0000-0000-000031600000}"/>
    <cellStyle name="Normal 24 5 18 2 2 2" xfId="11476" xr:uid="{00000000-0005-0000-0000-000032600000}"/>
    <cellStyle name="Normal 24 5 18 2 3" xfId="11477" xr:uid="{00000000-0005-0000-0000-000033600000}"/>
    <cellStyle name="Normal 24 5 18 3" xfId="11478" xr:uid="{00000000-0005-0000-0000-000034600000}"/>
    <cellStyle name="Normal 24 5 18 3 2" xfId="11479" xr:uid="{00000000-0005-0000-0000-000035600000}"/>
    <cellStyle name="Normal 24 5 18 4" xfId="11480" xr:uid="{00000000-0005-0000-0000-000036600000}"/>
    <cellStyle name="Normal 24 5 19" xfId="11481" xr:uid="{00000000-0005-0000-0000-000037600000}"/>
    <cellStyle name="Normal 24 5 19 2" xfId="11482" xr:uid="{00000000-0005-0000-0000-000038600000}"/>
    <cellStyle name="Normal 24 5 19 2 2" xfId="11483" xr:uid="{00000000-0005-0000-0000-000039600000}"/>
    <cellStyle name="Normal 24 5 19 2 2 2" xfId="11484" xr:uid="{00000000-0005-0000-0000-00003A600000}"/>
    <cellStyle name="Normal 24 5 19 2 3" xfId="11485" xr:uid="{00000000-0005-0000-0000-00003B600000}"/>
    <cellStyle name="Normal 24 5 19 3" xfId="11486" xr:uid="{00000000-0005-0000-0000-00003C600000}"/>
    <cellStyle name="Normal 24 5 19 3 2" xfId="11487" xr:uid="{00000000-0005-0000-0000-00003D600000}"/>
    <cellStyle name="Normal 24 5 19 4" xfId="11488" xr:uid="{00000000-0005-0000-0000-00003E600000}"/>
    <cellStyle name="Normal 24 5 2" xfId="11489" xr:uid="{00000000-0005-0000-0000-00003F600000}"/>
    <cellStyle name="Normal 24 5 2 10" xfId="11490" xr:uid="{00000000-0005-0000-0000-000040600000}"/>
    <cellStyle name="Normal 24 5 2 10 2" xfId="11491" xr:uid="{00000000-0005-0000-0000-000041600000}"/>
    <cellStyle name="Normal 24 5 2 10 2 2" xfId="11492" xr:uid="{00000000-0005-0000-0000-000042600000}"/>
    <cellStyle name="Normal 24 5 2 10 2 2 2" xfId="11493" xr:uid="{00000000-0005-0000-0000-000043600000}"/>
    <cellStyle name="Normal 24 5 2 10 2 3" xfId="11494" xr:uid="{00000000-0005-0000-0000-000044600000}"/>
    <cellStyle name="Normal 24 5 2 10 3" xfId="11495" xr:uid="{00000000-0005-0000-0000-000045600000}"/>
    <cellStyle name="Normal 24 5 2 10 3 2" xfId="11496" xr:uid="{00000000-0005-0000-0000-000046600000}"/>
    <cellStyle name="Normal 24 5 2 10 4" xfId="11497" xr:uid="{00000000-0005-0000-0000-000047600000}"/>
    <cellStyle name="Normal 24 5 2 11" xfId="11498" xr:uid="{00000000-0005-0000-0000-000048600000}"/>
    <cellStyle name="Normal 24 5 2 11 2" xfId="11499" xr:uid="{00000000-0005-0000-0000-000049600000}"/>
    <cellStyle name="Normal 24 5 2 11 2 2" xfId="11500" xr:uid="{00000000-0005-0000-0000-00004A600000}"/>
    <cellStyle name="Normal 24 5 2 11 2 2 2" xfId="11501" xr:uid="{00000000-0005-0000-0000-00004B600000}"/>
    <cellStyle name="Normal 24 5 2 11 2 3" xfId="11502" xr:uid="{00000000-0005-0000-0000-00004C600000}"/>
    <cellStyle name="Normal 24 5 2 11 3" xfId="11503" xr:uid="{00000000-0005-0000-0000-00004D600000}"/>
    <cellStyle name="Normal 24 5 2 11 3 2" xfId="11504" xr:uid="{00000000-0005-0000-0000-00004E600000}"/>
    <cellStyle name="Normal 24 5 2 11 4" xfId="11505" xr:uid="{00000000-0005-0000-0000-00004F600000}"/>
    <cellStyle name="Normal 24 5 2 12" xfId="11506" xr:uid="{00000000-0005-0000-0000-000050600000}"/>
    <cellStyle name="Normal 24 5 2 12 2" xfId="11507" xr:uid="{00000000-0005-0000-0000-000051600000}"/>
    <cellStyle name="Normal 24 5 2 12 2 2" xfId="11508" xr:uid="{00000000-0005-0000-0000-000052600000}"/>
    <cellStyle name="Normal 24 5 2 12 2 2 2" xfId="11509" xr:uid="{00000000-0005-0000-0000-000053600000}"/>
    <cellStyle name="Normal 24 5 2 12 2 3" xfId="11510" xr:uid="{00000000-0005-0000-0000-000054600000}"/>
    <cellStyle name="Normal 24 5 2 12 3" xfId="11511" xr:uid="{00000000-0005-0000-0000-000055600000}"/>
    <cellStyle name="Normal 24 5 2 12 3 2" xfId="11512" xr:uid="{00000000-0005-0000-0000-000056600000}"/>
    <cellStyle name="Normal 24 5 2 12 4" xfId="11513" xr:uid="{00000000-0005-0000-0000-000057600000}"/>
    <cellStyle name="Normal 24 5 2 13" xfId="11514" xr:uid="{00000000-0005-0000-0000-000058600000}"/>
    <cellStyle name="Normal 24 5 2 13 2" xfId="11515" xr:uid="{00000000-0005-0000-0000-000059600000}"/>
    <cellStyle name="Normal 24 5 2 13 2 2" xfId="11516" xr:uid="{00000000-0005-0000-0000-00005A600000}"/>
    <cellStyle name="Normal 24 5 2 13 2 2 2" xfId="11517" xr:uid="{00000000-0005-0000-0000-00005B600000}"/>
    <cellStyle name="Normal 24 5 2 13 2 3" xfId="11518" xr:uid="{00000000-0005-0000-0000-00005C600000}"/>
    <cellStyle name="Normal 24 5 2 13 3" xfId="11519" xr:uid="{00000000-0005-0000-0000-00005D600000}"/>
    <cellStyle name="Normal 24 5 2 13 3 2" xfId="11520" xr:uid="{00000000-0005-0000-0000-00005E600000}"/>
    <cellStyle name="Normal 24 5 2 13 4" xfId="11521" xr:uid="{00000000-0005-0000-0000-00005F600000}"/>
    <cellStyle name="Normal 24 5 2 14" xfId="11522" xr:uid="{00000000-0005-0000-0000-000060600000}"/>
    <cellStyle name="Normal 24 5 2 14 2" xfId="11523" xr:uid="{00000000-0005-0000-0000-000061600000}"/>
    <cellStyle name="Normal 24 5 2 14 2 2" xfId="11524" xr:uid="{00000000-0005-0000-0000-000062600000}"/>
    <cellStyle name="Normal 24 5 2 14 2 2 2" xfId="11525" xr:uid="{00000000-0005-0000-0000-000063600000}"/>
    <cellStyle name="Normal 24 5 2 14 2 3" xfId="11526" xr:uid="{00000000-0005-0000-0000-000064600000}"/>
    <cellStyle name="Normal 24 5 2 14 3" xfId="11527" xr:uid="{00000000-0005-0000-0000-000065600000}"/>
    <cellStyle name="Normal 24 5 2 14 3 2" xfId="11528" xr:uid="{00000000-0005-0000-0000-000066600000}"/>
    <cellStyle name="Normal 24 5 2 14 4" xfId="11529" xr:uid="{00000000-0005-0000-0000-000067600000}"/>
    <cellStyle name="Normal 24 5 2 15" xfId="11530" xr:uid="{00000000-0005-0000-0000-000068600000}"/>
    <cellStyle name="Normal 24 5 2 15 2" xfId="11531" xr:uid="{00000000-0005-0000-0000-000069600000}"/>
    <cellStyle name="Normal 24 5 2 15 2 2" xfId="11532" xr:uid="{00000000-0005-0000-0000-00006A600000}"/>
    <cellStyle name="Normal 24 5 2 15 3" xfId="11533" xr:uid="{00000000-0005-0000-0000-00006B600000}"/>
    <cellStyle name="Normal 24 5 2 16" xfId="11534" xr:uid="{00000000-0005-0000-0000-00006C600000}"/>
    <cellStyle name="Normal 24 5 2 16 2" xfId="11535" xr:uid="{00000000-0005-0000-0000-00006D600000}"/>
    <cellStyle name="Normal 24 5 2 16 2 2" xfId="11536" xr:uid="{00000000-0005-0000-0000-00006E600000}"/>
    <cellStyle name="Normal 24 5 2 16 3" xfId="11537" xr:uid="{00000000-0005-0000-0000-00006F600000}"/>
    <cellStyle name="Normal 24 5 2 17" xfId="11538" xr:uid="{00000000-0005-0000-0000-000070600000}"/>
    <cellStyle name="Normal 24 5 2 17 2" xfId="11539" xr:uid="{00000000-0005-0000-0000-000071600000}"/>
    <cellStyle name="Normal 24 5 2 17 2 2" xfId="11540" xr:uid="{00000000-0005-0000-0000-000072600000}"/>
    <cellStyle name="Normal 24 5 2 17 3" xfId="11541" xr:uid="{00000000-0005-0000-0000-000073600000}"/>
    <cellStyle name="Normal 24 5 2 18" xfId="11542" xr:uid="{00000000-0005-0000-0000-000074600000}"/>
    <cellStyle name="Normal 24 5 2 18 2" xfId="11543" xr:uid="{00000000-0005-0000-0000-000075600000}"/>
    <cellStyle name="Normal 24 5 2 18 2 2" xfId="11544" xr:uid="{00000000-0005-0000-0000-000076600000}"/>
    <cellStyle name="Normal 24 5 2 18 3" xfId="11545" xr:uid="{00000000-0005-0000-0000-000077600000}"/>
    <cellStyle name="Normal 24 5 2 19" xfId="11546" xr:uid="{00000000-0005-0000-0000-000078600000}"/>
    <cellStyle name="Normal 24 5 2 19 2" xfId="11547" xr:uid="{00000000-0005-0000-0000-000079600000}"/>
    <cellStyle name="Normal 24 5 2 2" xfId="11548" xr:uid="{00000000-0005-0000-0000-00007A600000}"/>
    <cellStyle name="Normal 24 5 2 2 2" xfId="11549" xr:uid="{00000000-0005-0000-0000-00007B600000}"/>
    <cellStyle name="Normal 24 5 2 2 2 2" xfId="11550" xr:uid="{00000000-0005-0000-0000-00007C600000}"/>
    <cellStyle name="Normal 24 5 2 2 2 2 2" xfId="11551" xr:uid="{00000000-0005-0000-0000-00007D600000}"/>
    <cellStyle name="Normal 24 5 2 2 2 3" xfId="11552" xr:uid="{00000000-0005-0000-0000-00007E600000}"/>
    <cellStyle name="Normal 24 5 2 2 3" xfId="11553" xr:uid="{00000000-0005-0000-0000-00007F600000}"/>
    <cellStyle name="Normal 24 5 2 2 3 2" xfId="11554" xr:uid="{00000000-0005-0000-0000-000080600000}"/>
    <cellStyle name="Normal 24 5 2 2 4" xfId="11555" xr:uid="{00000000-0005-0000-0000-000081600000}"/>
    <cellStyle name="Normal 24 5 2 20" xfId="11556" xr:uid="{00000000-0005-0000-0000-000082600000}"/>
    <cellStyle name="Normal 24 5 2 3" xfId="11557" xr:uid="{00000000-0005-0000-0000-000083600000}"/>
    <cellStyle name="Normal 24 5 2 3 2" xfId="11558" xr:uid="{00000000-0005-0000-0000-000084600000}"/>
    <cellStyle name="Normal 24 5 2 3 2 2" xfId="11559" xr:uid="{00000000-0005-0000-0000-000085600000}"/>
    <cellStyle name="Normal 24 5 2 3 2 2 2" xfId="11560" xr:uid="{00000000-0005-0000-0000-000086600000}"/>
    <cellStyle name="Normal 24 5 2 3 2 3" xfId="11561" xr:uid="{00000000-0005-0000-0000-000087600000}"/>
    <cellStyle name="Normal 24 5 2 3 3" xfId="11562" xr:uid="{00000000-0005-0000-0000-000088600000}"/>
    <cellStyle name="Normal 24 5 2 3 3 2" xfId="11563" xr:uid="{00000000-0005-0000-0000-000089600000}"/>
    <cellStyle name="Normal 24 5 2 3 4" xfId="11564" xr:uid="{00000000-0005-0000-0000-00008A600000}"/>
    <cellStyle name="Normal 24 5 2 4" xfId="11565" xr:uid="{00000000-0005-0000-0000-00008B600000}"/>
    <cellStyle name="Normal 24 5 2 4 2" xfId="11566" xr:uid="{00000000-0005-0000-0000-00008C600000}"/>
    <cellStyle name="Normal 24 5 2 4 2 2" xfId="11567" xr:uid="{00000000-0005-0000-0000-00008D600000}"/>
    <cellStyle name="Normal 24 5 2 4 2 2 2" xfId="11568" xr:uid="{00000000-0005-0000-0000-00008E600000}"/>
    <cellStyle name="Normal 24 5 2 4 2 3" xfId="11569" xr:uid="{00000000-0005-0000-0000-00008F600000}"/>
    <cellStyle name="Normal 24 5 2 4 3" xfId="11570" xr:uid="{00000000-0005-0000-0000-000090600000}"/>
    <cellStyle name="Normal 24 5 2 4 3 2" xfId="11571" xr:uid="{00000000-0005-0000-0000-000091600000}"/>
    <cellStyle name="Normal 24 5 2 4 4" xfId="11572" xr:uid="{00000000-0005-0000-0000-000092600000}"/>
    <cellStyle name="Normal 24 5 2 5" xfId="11573" xr:uid="{00000000-0005-0000-0000-000093600000}"/>
    <cellStyle name="Normal 24 5 2 5 2" xfId="11574" xr:uid="{00000000-0005-0000-0000-000094600000}"/>
    <cellStyle name="Normal 24 5 2 5 2 2" xfId="11575" xr:uid="{00000000-0005-0000-0000-000095600000}"/>
    <cellStyle name="Normal 24 5 2 5 2 2 2" xfId="11576" xr:uid="{00000000-0005-0000-0000-000096600000}"/>
    <cellStyle name="Normal 24 5 2 5 2 3" xfId="11577" xr:uid="{00000000-0005-0000-0000-000097600000}"/>
    <cellStyle name="Normal 24 5 2 5 3" xfId="11578" xr:uid="{00000000-0005-0000-0000-000098600000}"/>
    <cellStyle name="Normal 24 5 2 5 3 2" xfId="11579" xr:uid="{00000000-0005-0000-0000-000099600000}"/>
    <cellStyle name="Normal 24 5 2 5 4" xfId="11580" xr:uid="{00000000-0005-0000-0000-00009A600000}"/>
    <cellStyle name="Normal 24 5 2 6" xfId="11581" xr:uid="{00000000-0005-0000-0000-00009B600000}"/>
    <cellStyle name="Normal 24 5 2 6 2" xfId="11582" xr:uid="{00000000-0005-0000-0000-00009C600000}"/>
    <cellStyle name="Normal 24 5 2 6 2 2" xfId="11583" xr:uid="{00000000-0005-0000-0000-00009D600000}"/>
    <cellStyle name="Normal 24 5 2 6 2 2 2" xfId="11584" xr:uid="{00000000-0005-0000-0000-00009E600000}"/>
    <cellStyle name="Normal 24 5 2 6 2 3" xfId="11585" xr:uid="{00000000-0005-0000-0000-00009F600000}"/>
    <cellStyle name="Normal 24 5 2 6 3" xfId="11586" xr:uid="{00000000-0005-0000-0000-0000A0600000}"/>
    <cellStyle name="Normal 24 5 2 6 3 2" xfId="11587" xr:uid="{00000000-0005-0000-0000-0000A1600000}"/>
    <cellStyle name="Normal 24 5 2 6 4" xfId="11588" xr:uid="{00000000-0005-0000-0000-0000A2600000}"/>
    <cellStyle name="Normal 24 5 2 7" xfId="11589" xr:uid="{00000000-0005-0000-0000-0000A3600000}"/>
    <cellStyle name="Normal 24 5 2 7 2" xfId="11590" xr:uid="{00000000-0005-0000-0000-0000A4600000}"/>
    <cellStyle name="Normal 24 5 2 7 2 2" xfId="11591" xr:uid="{00000000-0005-0000-0000-0000A5600000}"/>
    <cellStyle name="Normal 24 5 2 7 2 2 2" xfId="11592" xr:uid="{00000000-0005-0000-0000-0000A6600000}"/>
    <cellStyle name="Normal 24 5 2 7 2 3" xfId="11593" xr:uid="{00000000-0005-0000-0000-0000A7600000}"/>
    <cellStyle name="Normal 24 5 2 7 3" xfId="11594" xr:uid="{00000000-0005-0000-0000-0000A8600000}"/>
    <cellStyle name="Normal 24 5 2 7 3 2" xfId="11595" xr:uid="{00000000-0005-0000-0000-0000A9600000}"/>
    <cellStyle name="Normal 24 5 2 7 4" xfId="11596" xr:uid="{00000000-0005-0000-0000-0000AA600000}"/>
    <cellStyle name="Normal 24 5 2 8" xfId="11597" xr:uid="{00000000-0005-0000-0000-0000AB600000}"/>
    <cellStyle name="Normal 24 5 2 8 2" xfId="11598" xr:uid="{00000000-0005-0000-0000-0000AC600000}"/>
    <cellStyle name="Normal 24 5 2 8 2 2" xfId="11599" xr:uid="{00000000-0005-0000-0000-0000AD600000}"/>
    <cellStyle name="Normal 24 5 2 8 2 2 2" xfId="11600" xr:uid="{00000000-0005-0000-0000-0000AE600000}"/>
    <cellStyle name="Normal 24 5 2 8 2 3" xfId="11601" xr:uid="{00000000-0005-0000-0000-0000AF600000}"/>
    <cellStyle name="Normal 24 5 2 8 3" xfId="11602" xr:uid="{00000000-0005-0000-0000-0000B0600000}"/>
    <cellStyle name="Normal 24 5 2 8 3 2" xfId="11603" xr:uid="{00000000-0005-0000-0000-0000B1600000}"/>
    <cellStyle name="Normal 24 5 2 8 4" xfId="11604" xr:uid="{00000000-0005-0000-0000-0000B2600000}"/>
    <cellStyle name="Normal 24 5 2 9" xfId="11605" xr:uid="{00000000-0005-0000-0000-0000B3600000}"/>
    <cellStyle name="Normal 24 5 2 9 2" xfId="11606" xr:uid="{00000000-0005-0000-0000-0000B4600000}"/>
    <cellStyle name="Normal 24 5 2 9 2 2" xfId="11607" xr:uid="{00000000-0005-0000-0000-0000B5600000}"/>
    <cellStyle name="Normal 24 5 2 9 2 2 2" xfId="11608" xr:uid="{00000000-0005-0000-0000-0000B6600000}"/>
    <cellStyle name="Normal 24 5 2 9 2 3" xfId="11609" xr:uid="{00000000-0005-0000-0000-0000B7600000}"/>
    <cellStyle name="Normal 24 5 2 9 3" xfId="11610" xr:uid="{00000000-0005-0000-0000-0000B8600000}"/>
    <cellStyle name="Normal 24 5 2 9 3 2" xfId="11611" xr:uid="{00000000-0005-0000-0000-0000B9600000}"/>
    <cellStyle name="Normal 24 5 2 9 4" xfId="11612" xr:uid="{00000000-0005-0000-0000-0000BA600000}"/>
    <cellStyle name="Normal 24 5 20" xfId="11613" xr:uid="{00000000-0005-0000-0000-0000BB600000}"/>
    <cellStyle name="Normal 24 5 20 2" xfId="11614" xr:uid="{00000000-0005-0000-0000-0000BC600000}"/>
    <cellStyle name="Normal 24 5 20 2 2" xfId="11615" xr:uid="{00000000-0005-0000-0000-0000BD600000}"/>
    <cellStyle name="Normal 24 5 20 3" xfId="11616" xr:uid="{00000000-0005-0000-0000-0000BE600000}"/>
    <cellStyle name="Normal 24 5 21" xfId="11617" xr:uid="{00000000-0005-0000-0000-0000BF600000}"/>
    <cellStyle name="Normal 24 5 21 2" xfId="11618" xr:uid="{00000000-0005-0000-0000-0000C0600000}"/>
    <cellStyle name="Normal 24 5 21 2 2" xfId="11619" xr:uid="{00000000-0005-0000-0000-0000C1600000}"/>
    <cellStyle name="Normal 24 5 21 3" xfId="11620" xr:uid="{00000000-0005-0000-0000-0000C2600000}"/>
    <cellStyle name="Normal 24 5 22" xfId="11621" xr:uid="{00000000-0005-0000-0000-0000C3600000}"/>
    <cellStyle name="Normal 24 5 22 2" xfId="11622" xr:uid="{00000000-0005-0000-0000-0000C4600000}"/>
    <cellStyle name="Normal 24 5 22 2 2" xfId="11623" xr:uid="{00000000-0005-0000-0000-0000C5600000}"/>
    <cellStyle name="Normal 24 5 22 3" xfId="11624" xr:uid="{00000000-0005-0000-0000-0000C6600000}"/>
    <cellStyle name="Normal 24 5 23" xfId="11625" xr:uid="{00000000-0005-0000-0000-0000C7600000}"/>
    <cellStyle name="Normal 24 5 23 2" xfId="11626" xr:uid="{00000000-0005-0000-0000-0000C8600000}"/>
    <cellStyle name="Normal 24 5 23 2 2" xfId="11627" xr:uid="{00000000-0005-0000-0000-0000C9600000}"/>
    <cellStyle name="Normal 24 5 23 3" xfId="11628" xr:uid="{00000000-0005-0000-0000-0000CA600000}"/>
    <cellStyle name="Normal 24 5 24" xfId="11629" xr:uid="{00000000-0005-0000-0000-0000CB600000}"/>
    <cellStyle name="Normal 24 5 24 2" xfId="11630" xr:uid="{00000000-0005-0000-0000-0000CC600000}"/>
    <cellStyle name="Normal 24 5 25" xfId="11631" xr:uid="{00000000-0005-0000-0000-0000CD600000}"/>
    <cellStyle name="Normal 24 5 25 2" xfId="11632" xr:uid="{00000000-0005-0000-0000-0000CE600000}"/>
    <cellStyle name="Normal 24 5 26" xfId="11633" xr:uid="{00000000-0005-0000-0000-0000CF600000}"/>
    <cellStyle name="Normal 24 5 26 2" xfId="11634" xr:uid="{00000000-0005-0000-0000-0000D0600000}"/>
    <cellStyle name="Normal 24 5 27" xfId="11635" xr:uid="{00000000-0005-0000-0000-0000D1600000}"/>
    <cellStyle name="Normal 24 5 27 2" xfId="11636" xr:uid="{00000000-0005-0000-0000-0000D2600000}"/>
    <cellStyle name="Normal 24 5 28" xfId="11637" xr:uid="{00000000-0005-0000-0000-0000D3600000}"/>
    <cellStyle name="Normal 24 5 28 2" xfId="11638" xr:uid="{00000000-0005-0000-0000-0000D4600000}"/>
    <cellStyle name="Normal 24 5 29" xfId="11639" xr:uid="{00000000-0005-0000-0000-0000D5600000}"/>
    <cellStyle name="Normal 24 5 29 2" xfId="11640" xr:uid="{00000000-0005-0000-0000-0000D6600000}"/>
    <cellStyle name="Normal 24 5 3" xfId="11641" xr:uid="{00000000-0005-0000-0000-0000D7600000}"/>
    <cellStyle name="Normal 24 5 3 2" xfId="11642" xr:uid="{00000000-0005-0000-0000-0000D8600000}"/>
    <cellStyle name="Normal 24 5 3 2 2" xfId="11643" xr:uid="{00000000-0005-0000-0000-0000D9600000}"/>
    <cellStyle name="Normal 24 5 3 2 2 2" xfId="11644" xr:uid="{00000000-0005-0000-0000-0000DA600000}"/>
    <cellStyle name="Normal 24 5 3 2 3" xfId="11645" xr:uid="{00000000-0005-0000-0000-0000DB600000}"/>
    <cellStyle name="Normal 24 5 3 3" xfId="11646" xr:uid="{00000000-0005-0000-0000-0000DC600000}"/>
    <cellStyle name="Normal 24 5 3 3 2" xfId="11647" xr:uid="{00000000-0005-0000-0000-0000DD600000}"/>
    <cellStyle name="Normal 24 5 3 4" xfId="11648" xr:uid="{00000000-0005-0000-0000-0000DE600000}"/>
    <cellStyle name="Normal 24 5 30" xfId="11649" xr:uid="{00000000-0005-0000-0000-0000DF600000}"/>
    <cellStyle name="Normal 24 5 31" xfId="11650" xr:uid="{00000000-0005-0000-0000-0000E0600000}"/>
    <cellStyle name="Normal 24 5 32" xfId="11651" xr:uid="{00000000-0005-0000-0000-0000E1600000}"/>
    <cellStyle name="Normal 24 5 33" xfId="11652" xr:uid="{00000000-0005-0000-0000-0000E2600000}"/>
    <cellStyle name="Normal 24 5 34" xfId="11653" xr:uid="{00000000-0005-0000-0000-0000E3600000}"/>
    <cellStyle name="Normal 24 5 35" xfId="11654" xr:uid="{00000000-0005-0000-0000-0000E4600000}"/>
    <cellStyle name="Normal 24 5 36" xfId="11655" xr:uid="{00000000-0005-0000-0000-0000E5600000}"/>
    <cellStyle name="Normal 24 5 37" xfId="11656" xr:uid="{00000000-0005-0000-0000-0000E6600000}"/>
    <cellStyle name="Normal 24 5 38" xfId="11657" xr:uid="{00000000-0005-0000-0000-0000E7600000}"/>
    <cellStyle name="Normal 24 5 39" xfId="11658" xr:uid="{00000000-0005-0000-0000-0000E8600000}"/>
    <cellStyle name="Normal 24 5 4" xfId="11659" xr:uid="{00000000-0005-0000-0000-0000E9600000}"/>
    <cellStyle name="Normal 24 5 4 2" xfId="11660" xr:uid="{00000000-0005-0000-0000-0000EA600000}"/>
    <cellStyle name="Normal 24 5 4 2 2" xfId="11661" xr:uid="{00000000-0005-0000-0000-0000EB600000}"/>
    <cellStyle name="Normal 24 5 4 2 2 2" xfId="11662" xr:uid="{00000000-0005-0000-0000-0000EC600000}"/>
    <cellStyle name="Normal 24 5 4 2 3" xfId="11663" xr:uid="{00000000-0005-0000-0000-0000ED600000}"/>
    <cellStyle name="Normal 24 5 4 3" xfId="11664" xr:uid="{00000000-0005-0000-0000-0000EE600000}"/>
    <cellStyle name="Normal 24 5 4 3 2" xfId="11665" xr:uid="{00000000-0005-0000-0000-0000EF600000}"/>
    <cellStyle name="Normal 24 5 4 4" xfId="11666" xr:uid="{00000000-0005-0000-0000-0000F0600000}"/>
    <cellStyle name="Normal 24 5 40" xfId="11667" xr:uid="{00000000-0005-0000-0000-0000F1600000}"/>
    <cellStyle name="Normal 24 5 41" xfId="11668" xr:uid="{00000000-0005-0000-0000-0000F2600000}"/>
    <cellStyle name="Normal 24 5 5" xfId="11669" xr:uid="{00000000-0005-0000-0000-0000F3600000}"/>
    <cellStyle name="Normal 24 5 5 2" xfId="11670" xr:uid="{00000000-0005-0000-0000-0000F4600000}"/>
    <cellStyle name="Normal 24 5 5 2 2" xfId="11671" xr:uid="{00000000-0005-0000-0000-0000F5600000}"/>
    <cellStyle name="Normal 24 5 5 2 2 2" xfId="11672" xr:uid="{00000000-0005-0000-0000-0000F6600000}"/>
    <cellStyle name="Normal 24 5 5 2 3" xfId="11673" xr:uid="{00000000-0005-0000-0000-0000F7600000}"/>
    <cellStyle name="Normal 24 5 5 3" xfId="11674" xr:uid="{00000000-0005-0000-0000-0000F8600000}"/>
    <cellStyle name="Normal 24 5 5 3 2" xfId="11675" xr:uid="{00000000-0005-0000-0000-0000F9600000}"/>
    <cellStyle name="Normal 24 5 5 4" xfId="11676" xr:uid="{00000000-0005-0000-0000-0000FA600000}"/>
    <cellStyle name="Normal 24 5 6" xfId="11677" xr:uid="{00000000-0005-0000-0000-0000FB600000}"/>
    <cellStyle name="Normal 24 5 6 2" xfId="11678" xr:uid="{00000000-0005-0000-0000-0000FC600000}"/>
    <cellStyle name="Normal 24 5 6 2 2" xfId="11679" xr:uid="{00000000-0005-0000-0000-0000FD600000}"/>
    <cellStyle name="Normal 24 5 6 2 2 2" xfId="11680" xr:uid="{00000000-0005-0000-0000-0000FE600000}"/>
    <cellStyle name="Normal 24 5 6 2 3" xfId="11681" xr:uid="{00000000-0005-0000-0000-0000FF600000}"/>
    <cellStyle name="Normal 24 5 6 3" xfId="11682" xr:uid="{00000000-0005-0000-0000-000000610000}"/>
    <cellStyle name="Normal 24 5 6 3 2" xfId="11683" xr:uid="{00000000-0005-0000-0000-000001610000}"/>
    <cellStyle name="Normal 24 5 6 4" xfId="11684" xr:uid="{00000000-0005-0000-0000-000002610000}"/>
    <cellStyle name="Normal 24 5 7" xfId="11685" xr:uid="{00000000-0005-0000-0000-000003610000}"/>
    <cellStyle name="Normal 24 5 7 2" xfId="11686" xr:uid="{00000000-0005-0000-0000-000004610000}"/>
    <cellStyle name="Normal 24 5 7 2 2" xfId="11687" xr:uid="{00000000-0005-0000-0000-000005610000}"/>
    <cellStyle name="Normal 24 5 7 2 2 2" xfId="11688" xr:uid="{00000000-0005-0000-0000-000006610000}"/>
    <cellStyle name="Normal 24 5 7 2 3" xfId="11689" xr:uid="{00000000-0005-0000-0000-000007610000}"/>
    <cellStyle name="Normal 24 5 7 3" xfId="11690" xr:uid="{00000000-0005-0000-0000-000008610000}"/>
    <cellStyle name="Normal 24 5 7 3 2" xfId="11691" xr:uid="{00000000-0005-0000-0000-000009610000}"/>
    <cellStyle name="Normal 24 5 7 4" xfId="11692" xr:uid="{00000000-0005-0000-0000-00000A610000}"/>
    <cellStyle name="Normal 24 5 8" xfId="11693" xr:uid="{00000000-0005-0000-0000-00000B610000}"/>
    <cellStyle name="Normal 24 5 8 2" xfId="11694" xr:uid="{00000000-0005-0000-0000-00000C610000}"/>
    <cellStyle name="Normal 24 5 8 2 2" xfId="11695" xr:uid="{00000000-0005-0000-0000-00000D610000}"/>
    <cellStyle name="Normal 24 5 8 2 2 2" xfId="11696" xr:uid="{00000000-0005-0000-0000-00000E610000}"/>
    <cellStyle name="Normal 24 5 8 2 3" xfId="11697" xr:uid="{00000000-0005-0000-0000-00000F610000}"/>
    <cellStyle name="Normal 24 5 8 3" xfId="11698" xr:uid="{00000000-0005-0000-0000-000010610000}"/>
    <cellStyle name="Normal 24 5 8 3 2" xfId="11699" xr:uid="{00000000-0005-0000-0000-000011610000}"/>
    <cellStyle name="Normal 24 5 8 4" xfId="11700" xr:uid="{00000000-0005-0000-0000-000012610000}"/>
    <cellStyle name="Normal 24 5 9" xfId="11701" xr:uid="{00000000-0005-0000-0000-000013610000}"/>
    <cellStyle name="Normal 24 5 9 2" xfId="11702" xr:uid="{00000000-0005-0000-0000-000014610000}"/>
    <cellStyle name="Normal 24 5 9 2 2" xfId="11703" xr:uid="{00000000-0005-0000-0000-000015610000}"/>
    <cellStyle name="Normal 24 5 9 2 2 2" xfId="11704" xr:uid="{00000000-0005-0000-0000-000016610000}"/>
    <cellStyle name="Normal 24 5 9 2 3" xfId="11705" xr:uid="{00000000-0005-0000-0000-000017610000}"/>
    <cellStyle name="Normal 24 5 9 3" xfId="11706" xr:uid="{00000000-0005-0000-0000-000018610000}"/>
    <cellStyle name="Normal 24 5 9 3 2" xfId="11707" xr:uid="{00000000-0005-0000-0000-000019610000}"/>
    <cellStyle name="Normal 24 5 9 4" xfId="11708" xr:uid="{00000000-0005-0000-0000-00001A610000}"/>
    <cellStyle name="Normal 24 6" xfId="181" xr:uid="{00000000-0005-0000-0000-00001B610000}"/>
    <cellStyle name="Normal 24 6 10" xfId="11709" xr:uid="{00000000-0005-0000-0000-00001C610000}"/>
    <cellStyle name="Normal 24 6 10 2" xfId="11710" xr:uid="{00000000-0005-0000-0000-00001D610000}"/>
    <cellStyle name="Normal 24 6 10 2 2" xfId="11711" xr:uid="{00000000-0005-0000-0000-00001E610000}"/>
    <cellStyle name="Normal 24 6 10 2 2 2" xfId="11712" xr:uid="{00000000-0005-0000-0000-00001F610000}"/>
    <cellStyle name="Normal 24 6 10 2 3" xfId="11713" xr:uid="{00000000-0005-0000-0000-000020610000}"/>
    <cellStyle name="Normal 24 6 10 3" xfId="11714" xr:uid="{00000000-0005-0000-0000-000021610000}"/>
    <cellStyle name="Normal 24 6 10 3 2" xfId="11715" xr:uid="{00000000-0005-0000-0000-000022610000}"/>
    <cellStyle name="Normal 24 6 10 4" xfId="11716" xr:uid="{00000000-0005-0000-0000-000023610000}"/>
    <cellStyle name="Normal 24 6 11" xfId="11717" xr:uid="{00000000-0005-0000-0000-000024610000}"/>
    <cellStyle name="Normal 24 6 11 2" xfId="11718" xr:uid="{00000000-0005-0000-0000-000025610000}"/>
    <cellStyle name="Normal 24 6 11 2 2" xfId="11719" xr:uid="{00000000-0005-0000-0000-000026610000}"/>
    <cellStyle name="Normal 24 6 11 2 2 2" xfId="11720" xr:uid="{00000000-0005-0000-0000-000027610000}"/>
    <cellStyle name="Normal 24 6 11 2 3" xfId="11721" xr:uid="{00000000-0005-0000-0000-000028610000}"/>
    <cellStyle name="Normal 24 6 11 3" xfId="11722" xr:uid="{00000000-0005-0000-0000-000029610000}"/>
    <cellStyle name="Normal 24 6 11 3 2" xfId="11723" xr:uid="{00000000-0005-0000-0000-00002A610000}"/>
    <cellStyle name="Normal 24 6 11 4" xfId="11724" xr:uid="{00000000-0005-0000-0000-00002B610000}"/>
    <cellStyle name="Normal 24 6 12" xfId="11725" xr:uid="{00000000-0005-0000-0000-00002C610000}"/>
    <cellStyle name="Normal 24 6 12 2" xfId="11726" xr:uid="{00000000-0005-0000-0000-00002D610000}"/>
    <cellStyle name="Normal 24 6 12 2 2" xfId="11727" xr:uid="{00000000-0005-0000-0000-00002E610000}"/>
    <cellStyle name="Normal 24 6 12 2 2 2" xfId="11728" xr:uid="{00000000-0005-0000-0000-00002F610000}"/>
    <cellStyle name="Normal 24 6 12 2 3" xfId="11729" xr:uid="{00000000-0005-0000-0000-000030610000}"/>
    <cellStyle name="Normal 24 6 12 3" xfId="11730" xr:uid="{00000000-0005-0000-0000-000031610000}"/>
    <cellStyle name="Normal 24 6 12 3 2" xfId="11731" xr:uid="{00000000-0005-0000-0000-000032610000}"/>
    <cellStyle name="Normal 24 6 12 4" xfId="11732" xr:uid="{00000000-0005-0000-0000-000033610000}"/>
    <cellStyle name="Normal 24 6 13" xfId="11733" xr:uid="{00000000-0005-0000-0000-000034610000}"/>
    <cellStyle name="Normal 24 6 13 2" xfId="11734" xr:uid="{00000000-0005-0000-0000-000035610000}"/>
    <cellStyle name="Normal 24 6 13 2 2" xfId="11735" xr:uid="{00000000-0005-0000-0000-000036610000}"/>
    <cellStyle name="Normal 24 6 13 2 2 2" xfId="11736" xr:uid="{00000000-0005-0000-0000-000037610000}"/>
    <cellStyle name="Normal 24 6 13 2 3" xfId="11737" xr:uid="{00000000-0005-0000-0000-000038610000}"/>
    <cellStyle name="Normal 24 6 13 3" xfId="11738" xr:uid="{00000000-0005-0000-0000-000039610000}"/>
    <cellStyle name="Normal 24 6 13 3 2" xfId="11739" xr:uid="{00000000-0005-0000-0000-00003A610000}"/>
    <cellStyle name="Normal 24 6 13 4" xfId="11740" xr:uid="{00000000-0005-0000-0000-00003B610000}"/>
    <cellStyle name="Normal 24 6 14" xfId="11741" xr:uid="{00000000-0005-0000-0000-00003C610000}"/>
    <cellStyle name="Normal 24 6 14 2" xfId="11742" xr:uid="{00000000-0005-0000-0000-00003D610000}"/>
    <cellStyle name="Normal 24 6 14 2 2" xfId="11743" xr:uid="{00000000-0005-0000-0000-00003E610000}"/>
    <cellStyle name="Normal 24 6 14 2 2 2" xfId="11744" xr:uid="{00000000-0005-0000-0000-00003F610000}"/>
    <cellStyle name="Normal 24 6 14 2 3" xfId="11745" xr:uid="{00000000-0005-0000-0000-000040610000}"/>
    <cellStyle name="Normal 24 6 14 3" xfId="11746" xr:uid="{00000000-0005-0000-0000-000041610000}"/>
    <cellStyle name="Normal 24 6 14 3 2" xfId="11747" xr:uid="{00000000-0005-0000-0000-000042610000}"/>
    <cellStyle name="Normal 24 6 14 4" xfId="11748" xr:uid="{00000000-0005-0000-0000-000043610000}"/>
    <cellStyle name="Normal 24 6 15" xfId="11749" xr:uid="{00000000-0005-0000-0000-000044610000}"/>
    <cellStyle name="Normal 24 6 15 2" xfId="11750" xr:uid="{00000000-0005-0000-0000-000045610000}"/>
    <cellStyle name="Normal 24 6 15 2 2" xfId="11751" xr:uid="{00000000-0005-0000-0000-000046610000}"/>
    <cellStyle name="Normal 24 6 15 2 2 2" xfId="11752" xr:uid="{00000000-0005-0000-0000-000047610000}"/>
    <cellStyle name="Normal 24 6 15 2 3" xfId="11753" xr:uid="{00000000-0005-0000-0000-000048610000}"/>
    <cellStyle name="Normal 24 6 15 3" xfId="11754" xr:uid="{00000000-0005-0000-0000-000049610000}"/>
    <cellStyle name="Normal 24 6 15 3 2" xfId="11755" xr:uid="{00000000-0005-0000-0000-00004A610000}"/>
    <cellStyle name="Normal 24 6 15 4" xfId="11756" xr:uid="{00000000-0005-0000-0000-00004B610000}"/>
    <cellStyle name="Normal 24 6 16" xfId="11757" xr:uid="{00000000-0005-0000-0000-00004C610000}"/>
    <cellStyle name="Normal 24 6 16 2" xfId="11758" xr:uid="{00000000-0005-0000-0000-00004D610000}"/>
    <cellStyle name="Normal 24 6 16 2 2" xfId="11759" xr:uid="{00000000-0005-0000-0000-00004E610000}"/>
    <cellStyle name="Normal 24 6 16 2 2 2" xfId="11760" xr:uid="{00000000-0005-0000-0000-00004F610000}"/>
    <cellStyle name="Normal 24 6 16 2 3" xfId="11761" xr:uid="{00000000-0005-0000-0000-000050610000}"/>
    <cellStyle name="Normal 24 6 16 3" xfId="11762" xr:uid="{00000000-0005-0000-0000-000051610000}"/>
    <cellStyle name="Normal 24 6 16 3 2" xfId="11763" xr:uid="{00000000-0005-0000-0000-000052610000}"/>
    <cellStyle name="Normal 24 6 16 4" xfId="11764" xr:uid="{00000000-0005-0000-0000-000053610000}"/>
    <cellStyle name="Normal 24 6 17" xfId="11765" xr:uid="{00000000-0005-0000-0000-000054610000}"/>
    <cellStyle name="Normal 24 6 17 2" xfId="11766" xr:uid="{00000000-0005-0000-0000-000055610000}"/>
    <cellStyle name="Normal 24 6 17 2 2" xfId="11767" xr:uid="{00000000-0005-0000-0000-000056610000}"/>
    <cellStyle name="Normal 24 6 17 2 2 2" xfId="11768" xr:uid="{00000000-0005-0000-0000-000057610000}"/>
    <cellStyle name="Normal 24 6 17 2 3" xfId="11769" xr:uid="{00000000-0005-0000-0000-000058610000}"/>
    <cellStyle name="Normal 24 6 17 3" xfId="11770" xr:uid="{00000000-0005-0000-0000-000059610000}"/>
    <cellStyle name="Normal 24 6 17 3 2" xfId="11771" xr:uid="{00000000-0005-0000-0000-00005A610000}"/>
    <cellStyle name="Normal 24 6 17 4" xfId="11772" xr:uid="{00000000-0005-0000-0000-00005B610000}"/>
    <cellStyle name="Normal 24 6 18" xfId="11773" xr:uid="{00000000-0005-0000-0000-00005C610000}"/>
    <cellStyle name="Normal 24 6 18 2" xfId="11774" xr:uid="{00000000-0005-0000-0000-00005D610000}"/>
    <cellStyle name="Normal 24 6 18 2 2" xfId="11775" xr:uid="{00000000-0005-0000-0000-00005E610000}"/>
    <cellStyle name="Normal 24 6 18 2 2 2" xfId="11776" xr:uid="{00000000-0005-0000-0000-00005F610000}"/>
    <cellStyle name="Normal 24 6 18 2 3" xfId="11777" xr:uid="{00000000-0005-0000-0000-000060610000}"/>
    <cellStyle name="Normal 24 6 18 3" xfId="11778" xr:uid="{00000000-0005-0000-0000-000061610000}"/>
    <cellStyle name="Normal 24 6 18 3 2" xfId="11779" xr:uid="{00000000-0005-0000-0000-000062610000}"/>
    <cellStyle name="Normal 24 6 18 4" xfId="11780" xr:uid="{00000000-0005-0000-0000-000063610000}"/>
    <cellStyle name="Normal 24 6 19" xfId="11781" xr:uid="{00000000-0005-0000-0000-000064610000}"/>
    <cellStyle name="Normal 24 6 19 2" xfId="11782" xr:uid="{00000000-0005-0000-0000-000065610000}"/>
    <cellStyle name="Normal 24 6 19 2 2" xfId="11783" xr:uid="{00000000-0005-0000-0000-000066610000}"/>
    <cellStyle name="Normal 24 6 19 2 2 2" xfId="11784" xr:uid="{00000000-0005-0000-0000-000067610000}"/>
    <cellStyle name="Normal 24 6 19 2 3" xfId="11785" xr:uid="{00000000-0005-0000-0000-000068610000}"/>
    <cellStyle name="Normal 24 6 19 3" xfId="11786" xr:uid="{00000000-0005-0000-0000-000069610000}"/>
    <cellStyle name="Normal 24 6 19 3 2" xfId="11787" xr:uid="{00000000-0005-0000-0000-00006A610000}"/>
    <cellStyle name="Normal 24 6 19 4" xfId="11788" xr:uid="{00000000-0005-0000-0000-00006B610000}"/>
    <cellStyle name="Normal 24 6 2" xfId="11789" xr:uid="{00000000-0005-0000-0000-00006C610000}"/>
    <cellStyle name="Normal 24 6 2 10" xfId="11790" xr:uid="{00000000-0005-0000-0000-00006D610000}"/>
    <cellStyle name="Normal 24 6 2 10 2" xfId="11791" xr:uid="{00000000-0005-0000-0000-00006E610000}"/>
    <cellStyle name="Normal 24 6 2 10 2 2" xfId="11792" xr:uid="{00000000-0005-0000-0000-00006F610000}"/>
    <cellStyle name="Normal 24 6 2 10 2 2 2" xfId="11793" xr:uid="{00000000-0005-0000-0000-000070610000}"/>
    <cellStyle name="Normal 24 6 2 10 2 3" xfId="11794" xr:uid="{00000000-0005-0000-0000-000071610000}"/>
    <cellStyle name="Normal 24 6 2 10 3" xfId="11795" xr:uid="{00000000-0005-0000-0000-000072610000}"/>
    <cellStyle name="Normal 24 6 2 10 3 2" xfId="11796" xr:uid="{00000000-0005-0000-0000-000073610000}"/>
    <cellStyle name="Normal 24 6 2 10 4" xfId="11797" xr:uid="{00000000-0005-0000-0000-000074610000}"/>
    <cellStyle name="Normal 24 6 2 11" xfId="11798" xr:uid="{00000000-0005-0000-0000-000075610000}"/>
    <cellStyle name="Normal 24 6 2 11 2" xfId="11799" xr:uid="{00000000-0005-0000-0000-000076610000}"/>
    <cellStyle name="Normal 24 6 2 11 2 2" xfId="11800" xr:uid="{00000000-0005-0000-0000-000077610000}"/>
    <cellStyle name="Normal 24 6 2 11 2 2 2" xfId="11801" xr:uid="{00000000-0005-0000-0000-000078610000}"/>
    <cellStyle name="Normal 24 6 2 11 2 3" xfId="11802" xr:uid="{00000000-0005-0000-0000-000079610000}"/>
    <cellStyle name="Normal 24 6 2 11 3" xfId="11803" xr:uid="{00000000-0005-0000-0000-00007A610000}"/>
    <cellStyle name="Normal 24 6 2 11 3 2" xfId="11804" xr:uid="{00000000-0005-0000-0000-00007B610000}"/>
    <cellStyle name="Normal 24 6 2 11 4" xfId="11805" xr:uid="{00000000-0005-0000-0000-00007C610000}"/>
    <cellStyle name="Normal 24 6 2 12" xfId="11806" xr:uid="{00000000-0005-0000-0000-00007D610000}"/>
    <cellStyle name="Normal 24 6 2 12 2" xfId="11807" xr:uid="{00000000-0005-0000-0000-00007E610000}"/>
    <cellStyle name="Normal 24 6 2 12 2 2" xfId="11808" xr:uid="{00000000-0005-0000-0000-00007F610000}"/>
    <cellStyle name="Normal 24 6 2 12 2 2 2" xfId="11809" xr:uid="{00000000-0005-0000-0000-000080610000}"/>
    <cellStyle name="Normal 24 6 2 12 2 3" xfId="11810" xr:uid="{00000000-0005-0000-0000-000081610000}"/>
    <cellStyle name="Normal 24 6 2 12 3" xfId="11811" xr:uid="{00000000-0005-0000-0000-000082610000}"/>
    <cellStyle name="Normal 24 6 2 12 3 2" xfId="11812" xr:uid="{00000000-0005-0000-0000-000083610000}"/>
    <cellStyle name="Normal 24 6 2 12 4" xfId="11813" xr:uid="{00000000-0005-0000-0000-000084610000}"/>
    <cellStyle name="Normal 24 6 2 13" xfId="11814" xr:uid="{00000000-0005-0000-0000-000085610000}"/>
    <cellStyle name="Normal 24 6 2 13 2" xfId="11815" xr:uid="{00000000-0005-0000-0000-000086610000}"/>
    <cellStyle name="Normal 24 6 2 13 2 2" xfId="11816" xr:uid="{00000000-0005-0000-0000-000087610000}"/>
    <cellStyle name="Normal 24 6 2 13 2 2 2" xfId="11817" xr:uid="{00000000-0005-0000-0000-000088610000}"/>
    <cellStyle name="Normal 24 6 2 13 2 3" xfId="11818" xr:uid="{00000000-0005-0000-0000-000089610000}"/>
    <cellStyle name="Normal 24 6 2 13 3" xfId="11819" xr:uid="{00000000-0005-0000-0000-00008A610000}"/>
    <cellStyle name="Normal 24 6 2 13 3 2" xfId="11820" xr:uid="{00000000-0005-0000-0000-00008B610000}"/>
    <cellStyle name="Normal 24 6 2 13 4" xfId="11821" xr:uid="{00000000-0005-0000-0000-00008C610000}"/>
    <cellStyle name="Normal 24 6 2 14" xfId="11822" xr:uid="{00000000-0005-0000-0000-00008D610000}"/>
    <cellStyle name="Normal 24 6 2 14 2" xfId="11823" xr:uid="{00000000-0005-0000-0000-00008E610000}"/>
    <cellStyle name="Normal 24 6 2 14 2 2" xfId="11824" xr:uid="{00000000-0005-0000-0000-00008F610000}"/>
    <cellStyle name="Normal 24 6 2 14 2 2 2" xfId="11825" xr:uid="{00000000-0005-0000-0000-000090610000}"/>
    <cellStyle name="Normal 24 6 2 14 2 3" xfId="11826" xr:uid="{00000000-0005-0000-0000-000091610000}"/>
    <cellStyle name="Normal 24 6 2 14 3" xfId="11827" xr:uid="{00000000-0005-0000-0000-000092610000}"/>
    <cellStyle name="Normal 24 6 2 14 3 2" xfId="11828" xr:uid="{00000000-0005-0000-0000-000093610000}"/>
    <cellStyle name="Normal 24 6 2 14 4" xfId="11829" xr:uid="{00000000-0005-0000-0000-000094610000}"/>
    <cellStyle name="Normal 24 6 2 15" xfId="11830" xr:uid="{00000000-0005-0000-0000-000095610000}"/>
    <cellStyle name="Normal 24 6 2 15 2" xfId="11831" xr:uid="{00000000-0005-0000-0000-000096610000}"/>
    <cellStyle name="Normal 24 6 2 15 2 2" xfId="11832" xr:uid="{00000000-0005-0000-0000-000097610000}"/>
    <cellStyle name="Normal 24 6 2 15 3" xfId="11833" xr:uid="{00000000-0005-0000-0000-000098610000}"/>
    <cellStyle name="Normal 24 6 2 16" xfId="11834" xr:uid="{00000000-0005-0000-0000-000099610000}"/>
    <cellStyle name="Normal 24 6 2 16 2" xfId="11835" xr:uid="{00000000-0005-0000-0000-00009A610000}"/>
    <cellStyle name="Normal 24 6 2 16 2 2" xfId="11836" xr:uid="{00000000-0005-0000-0000-00009B610000}"/>
    <cellStyle name="Normal 24 6 2 16 3" xfId="11837" xr:uid="{00000000-0005-0000-0000-00009C610000}"/>
    <cellStyle name="Normal 24 6 2 17" xfId="11838" xr:uid="{00000000-0005-0000-0000-00009D610000}"/>
    <cellStyle name="Normal 24 6 2 17 2" xfId="11839" xr:uid="{00000000-0005-0000-0000-00009E610000}"/>
    <cellStyle name="Normal 24 6 2 17 2 2" xfId="11840" xr:uid="{00000000-0005-0000-0000-00009F610000}"/>
    <cellStyle name="Normal 24 6 2 17 3" xfId="11841" xr:uid="{00000000-0005-0000-0000-0000A0610000}"/>
    <cellStyle name="Normal 24 6 2 18" xfId="11842" xr:uid="{00000000-0005-0000-0000-0000A1610000}"/>
    <cellStyle name="Normal 24 6 2 18 2" xfId="11843" xr:uid="{00000000-0005-0000-0000-0000A2610000}"/>
    <cellStyle name="Normal 24 6 2 18 2 2" xfId="11844" xr:uid="{00000000-0005-0000-0000-0000A3610000}"/>
    <cellStyle name="Normal 24 6 2 18 3" xfId="11845" xr:uid="{00000000-0005-0000-0000-0000A4610000}"/>
    <cellStyle name="Normal 24 6 2 19" xfId="11846" xr:uid="{00000000-0005-0000-0000-0000A5610000}"/>
    <cellStyle name="Normal 24 6 2 19 2" xfId="11847" xr:uid="{00000000-0005-0000-0000-0000A6610000}"/>
    <cellStyle name="Normal 24 6 2 2" xfId="11848" xr:uid="{00000000-0005-0000-0000-0000A7610000}"/>
    <cellStyle name="Normal 24 6 2 2 2" xfId="11849" xr:uid="{00000000-0005-0000-0000-0000A8610000}"/>
    <cellStyle name="Normal 24 6 2 2 2 2" xfId="11850" xr:uid="{00000000-0005-0000-0000-0000A9610000}"/>
    <cellStyle name="Normal 24 6 2 2 2 2 2" xfId="11851" xr:uid="{00000000-0005-0000-0000-0000AA610000}"/>
    <cellStyle name="Normal 24 6 2 2 2 3" xfId="11852" xr:uid="{00000000-0005-0000-0000-0000AB610000}"/>
    <cellStyle name="Normal 24 6 2 2 3" xfId="11853" xr:uid="{00000000-0005-0000-0000-0000AC610000}"/>
    <cellStyle name="Normal 24 6 2 2 3 2" xfId="11854" xr:uid="{00000000-0005-0000-0000-0000AD610000}"/>
    <cellStyle name="Normal 24 6 2 2 4" xfId="11855" xr:uid="{00000000-0005-0000-0000-0000AE610000}"/>
    <cellStyle name="Normal 24 6 2 20" xfId="11856" xr:uid="{00000000-0005-0000-0000-0000AF610000}"/>
    <cellStyle name="Normal 24 6 2 3" xfId="11857" xr:uid="{00000000-0005-0000-0000-0000B0610000}"/>
    <cellStyle name="Normal 24 6 2 3 2" xfId="11858" xr:uid="{00000000-0005-0000-0000-0000B1610000}"/>
    <cellStyle name="Normal 24 6 2 3 2 2" xfId="11859" xr:uid="{00000000-0005-0000-0000-0000B2610000}"/>
    <cellStyle name="Normal 24 6 2 3 2 2 2" xfId="11860" xr:uid="{00000000-0005-0000-0000-0000B3610000}"/>
    <cellStyle name="Normal 24 6 2 3 2 3" xfId="11861" xr:uid="{00000000-0005-0000-0000-0000B4610000}"/>
    <cellStyle name="Normal 24 6 2 3 3" xfId="11862" xr:uid="{00000000-0005-0000-0000-0000B5610000}"/>
    <cellStyle name="Normal 24 6 2 3 3 2" xfId="11863" xr:uid="{00000000-0005-0000-0000-0000B6610000}"/>
    <cellStyle name="Normal 24 6 2 3 4" xfId="11864" xr:uid="{00000000-0005-0000-0000-0000B7610000}"/>
    <cellStyle name="Normal 24 6 2 4" xfId="11865" xr:uid="{00000000-0005-0000-0000-0000B8610000}"/>
    <cellStyle name="Normal 24 6 2 4 2" xfId="11866" xr:uid="{00000000-0005-0000-0000-0000B9610000}"/>
    <cellStyle name="Normal 24 6 2 4 2 2" xfId="11867" xr:uid="{00000000-0005-0000-0000-0000BA610000}"/>
    <cellStyle name="Normal 24 6 2 4 2 2 2" xfId="11868" xr:uid="{00000000-0005-0000-0000-0000BB610000}"/>
    <cellStyle name="Normal 24 6 2 4 2 3" xfId="11869" xr:uid="{00000000-0005-0000-0000-0000BC610000}"/>
    <cellStyle name="Normal 24 6 2 4 3" xfId="11870" xr:uid="{00000000-0005-0000-0000-0000BD610000}"/>
    <cellStyle name="Normal 24 6 2 4 3 2" xfId="11871" xr:uid="{00000000-0005-0000-0000-0000BE610000}"/>
    <cellStyle name="Normal 24 6 2 4 4" xfId="11872" xr:uid="{00000000-0005-0000-0000-0000BF610000}"/>
    <cellStyle name="Normal 24 6 2 5" xfId="11873" xr:uid="{00000000-0005-0000-0000-0000C0610000}"/>
    <cellStyle name="Normal 24 6 2 5 2" xfId="11874" xr:uid="{00000000-0005-0000-0000-0000C1610000}"/>
    <cellStyle name="Normal 24 6 2 5 2 2" xfId="11875" xr:uid="{00000000-0005-0000-0000-0000C2610000}"/>
    <cellStyle name="Normal 24 6 2 5 2 2 2" xfId="11876" xr:uid="{00000000-0005-0000-0000-0000C3610000}"/>
    <cellStyle name="Normal 24 6 2 5 2 3" xfId="11877" xr:uid="{00000000-0005-0000-0000-0000C4610000}"/>
    <cellStyle name="Normal 24 6 2 5 3" xfId="11878" xr:uid="{00000000-0005-0000-0000-0000C5610000}"/>
    <cellStyle name="Normal 24 6 2 5 3 2" xfId="11879" xr:uid="{00000000-0005-0000-0000-0000C6610000}"/>
    <cellStyle name="Normal 24 6 2 5 4" xfId="11880" xr:uid="{00000000-0005-0000-0000-0000C7610000}"/>
    <cellStyle name="Normal 24 6 2 6" xfId="11881" xr:uid="{00000000-0005-0000-0000-0000C8610000}"/>
    <cellStyle name="Normal 24 6 2 6 2" xfId="11882" xr:uid="{00000000-0005-0000-0000-0000C9610000}"/>
    <cellStyle name="Normal 24 6 2 6 2 2" xfId="11883" xr:uid="{00000000-0005-0000-0000-0000CA610000}"/>
    <cellStyle name="Normal 24 6 2 6 2 2 2" xfId="11884" xr:uid="{00000000-0005-0000-0000-0000CB610000}"/>
    <cellStyle name="Normal 24 6 2 6 2 3" xfId="11885" xr:uid="{00000000-0005-0000-0000-0000CC610000}"/>
    <cellStyle name="Normal 24 6 2 6 3" xfId="11886" xr:uid="{00000000-0005-0000-0000-0000CD610000}"/>
    <cellStyle name="Normal 24 6 2 6 3 2" xfId="11887" xr:uid="{00000000-0005-0000-0000-0000CE610000}"/>
    <cellStyle name="Normal 24 6 2 6 4" xfId="11888" xr:uid="{00000000-0005-0000-0000-0000CF610000}"/>
    <cellStyle name="Normal 24 6 2 7" xfId="11889" xr:uid="{00000000-0005-0000-0000-0000D0610000}"/>
    <cellStyle name="Normal 24 6 2 7 2" xfId="11890" xr:uid="{00000000-0005-0000-0000-0000D1610000}"/>
    <cellStyle name="Normal 24 6 2 7 2 2" xfId="11891" xr:uid="{00000000-0005-0000-0000-0000D2610000}"/>
    <cellStyle name="Normal 24 6 2 7 2 2 2" xfId="11892" xr:uid="{00000000-0005-0000-0000-0000D3610000}"/>
    <cellStyle name="Normal 24 6 2 7 2 3" xfId="11893" xr:uid="{00000000-0005-0000-0000-0000D4610000}"/>
    <cellStyle name="Normal 24 6 2 7 3" xfId="11894" xr:uid="{00000000-0005-0000-0000-0000D5610000}"/>
    <cellStyle name="Normal 24 6 2 7 3 2" xfId="11895" xr:uid="{00000000-0005-0000-0000-0000D6610000}"/>
    <cellStyle name="Normal 24 6 2 7 4" xfId="11896" xr:uid="{00000000-0005-0000-0000-0000D7610000}"/>
    <cellStyle name="Normal 24 6 2 8" xfId="11897" xr:uid="{00000000-0005-0000-0000-0000D8610000}"/>
    <cellStyle name="Normal 24 6 2 8 2" xfId="11898" xr:uid="{00000000-0005-0000-0000-0000D9610000}"/>
    <cellStyle name="Normal 24 6 2 8 2 2" xfId="11899" xr:uid="{00000000-0005-0000-0000-0000DA610000}"/>
    <cellStyle name="Normal 24 6 2 8 2 2 2" xfId="11900" xr:uid="{00000000-0005-0000-0000-0000DB610000}"/>
    <cellStyle name="Normal 24 6 2 8 2 3" xfId="11901" xr:uid="{00000000-0005-0000-0000-0000DC610000}"/>
    <cellStyle name="Normal 24 6 2 8 3" xfId="11902" xr:uid="{00000000-0005-0000-0000-0000DD610000}"/>
    <cellStyle name="Normal 24 6 2 8 3 2" xfId="11903" xr:uid="{00000000-0005-0000-0000-0000DE610000}"/>
    <cellStyle name="Normal 24 6 2 8 4" xfId="11904" xr:uid="{00000000-0005-0000-0000-0000DF610000}"/>
    <cellStyle name="Normal 24 6 2 9" xfId="11905" xr:uid="{00000000-0005-0000-0000-0000E0610000}"/>
    <cellStyle name="Normal 24 6 2 9 2" xfId="11906" xr:uid="{00000000-0005-0000-0000-0000E1610000}"/>
    <cellStyle name="Normal 24 6 2 9 2 2" xfId="11907" xr:uid="{00000000-0005-0000-0000-0000E2610000}"/>
    <cellStyle name="Normal 24 6 2 9 2 2 2" xfId="11908" xr:uid="{00000000-0005-0000-0000-0000E3610000}"/>
    <cellStyle name="Normal 24 6 2 9 2 3" xfId="11909" xr:uid="{00000000-0005-0000-0000-0000E4610000}"/>
    <cellStyle name="Normal 24 6 2 9 3" xfId="11910" xr:uid="{00000000-0005-0000-0000-0000E5610000}"/>
    <cellStyle name="Normal 24 6 2 9 3 2" xfId="11911" xr:uid="{00000000-0005-0000-0000-0000E6610000}"/>
    <cellStyle name="Normal 24 6 2 9 4" xfId="11912" xr:uid="{00000000-0005-0000-0000-0000E7610000}"/>
    <cellStyle name="Normal 24 6 20" xfId="11913" xr:uid="{00000000-0005-0000-0000-0000E8610000}"/>
    <cellStyle name="Normal 24 6 20 2" xfId="11914" xr:uid="{00000000-0005-0000-0000-0000E9610000}"/>
    <cellStyle name="Normal 24 6 20 2 2" xfId="11915" xr:uid="{00000000-0005-0000-0000-0000EA610000}"/>
    <cellStyle name="Normal 24 6 20 3" xfId="11916" xr:uid="{00000000-0005-0000-0000-0000EB610000}"/>
    <cellStyle name="Normal 24 6 21" xfId="11917" xr:uid="{00000000-0005-0000-0000-0000EC610000}"/>
    <cellStyle name="Normal 24 6 21 2" xfId="11918" xr:uid="{00000000-0005-0000-0000-0000ED610000}"/>
    <cellStyle name="Normal 24 6 21 2 2" xfId="11919" xr:uid="{00000000-0005-0000-0000-0000EE610000}"/>
    <cellStyle name="Normal 24 6 21 3" xfId="11920" xr:uid="{00000000-0005-0000-0000-0000EF610000}"/>
    <cellStyle name="Normal 24 6 22" xfId="11921" xr:uid="{00000000-0005-0000-0000-0000F0610000}"/>
    <cellStyle name="Normal 24 6 22 2" xfId="11922" xr:uid="{00000000-0005-0000-0000-0000F1610000}"/>
    <cellStyle name="Normal 24 6 22 2 2" xfId="11923" xr:uid="{00000000-0005-0000-0000-0000F2610000}"/>
    <cellStyle name="Normal 24 6 22 3" xfId="11924" xr:uid="{00000000-0005-0000-0000-0000F3610000}"/>
    <cellStyle name="Normal 24 6 23" xfId="11925" xr:uid="{00000000-0005-0000-0000-0000F4610000}"/>
    <cellStyle name="Normal 24 6 23 2" xfId="11926" xr:uid="{00000000-0005-0000-0000-0000F5610000}"/>
    <cellStyle name="Normal 24 6 23 2 2" xfId="11927" xr:uid="{00000000-0005-0000-0000-0000F6610000}"/>
    <cellStyle name="Normal 24 6 23 3" xfId="11928" xr:uid="{00000000-0005-0000-0000-0000F7610000}"/>
    <cellStyle name="Normal 24 6 24" xfId="11929" xr:uid="{00000000-0005-0000-0000-0000F8610000}"/>
    <cellStyle name="Normal 24 6 24 2" xfId="11930" xr:uid="{00000000-0005-0000-0000-0000F9610000}"/>
    <cellStyle name="Normal 24 6 25" xfId="11931" xr:uid="{00000000-0005-0000-0000-0000FA610000}"/>
    <cellStyle name="Normal 24 6 25 2" xfId="11932" xr:uid="{00000000-0005-0000-0000-0000FB610000}"/>
    <cellStyle name="Normal 24 6 26" xfId="11933" xr:uid="{00000000-0005-0000-0000-0000FC610000}"/>
    <cellStyle name="Normal 24 6 26 2" xfId="11934" xr:uid="{00000000-0005-0000-0000-0000FD610000}"/>
    <cellStyle name="Normal 24 6 27" xfId="11935" xr:uid="{00000000-0005-0000-0000-0000FE610000}"/>
    <cellStyle name="Normal 24 6 27 2" xfId="11936" xr:uid="{00000000-0005-0000-0000-0000FF610000}"/>
    <cellStyle name="Normal 24 6 28" xfId="11937" xr:uid="{00000000-0005-0000-0000-000000620000}"/>
    <cellStyle name="Normal 24 6 28 2" xfId="11938" xr:uid="{00000000-0005-0000-0000-000001620000}"/>
    <cellStyle name="Normal 24 6 29" xfId="11939" xr:uid="{00000000-0005-0000-0000-000002620000}"/>
    <cellStyle name="Normal 24 6 29 2" xfId="11940" xr:uid="{00000000-0005-0000-0000-000003620000}"/>
    <cellStyle name="Normal 24 6 3" xfId="11941" xr:uid="{00000000-0005-0000-0000-000004620000}"/>
    <cellStyle name="Normal 24 6 3 2" xfId="11942" xr:uid="{00000000-0005-0000-0000-000005620000}"/>
    <cellStyle name="Normal 24 6 3 2 2" xfId="11943" xr:uid="{00000000-0005-0000-0000-000006620000}"/>
    <cellStyle name="Normal 24 6 3 2 2 2" xfId="11944" xr:uid="{00000000-0005-0000-0000-000007620000}"/>
    <cellStyle name="Normal 24 6 3 2 3" xfId="11945" xr:uid="{00000000-0005-0000-0000-000008620000}"/>
    <cellStyle name="Normal 24 6 3 3" xfId="11946" xr:uid="{00000000-0005-0000-0000-000009620000}"/>
    <cellStyle name="Normal 24 6 3 3 2" xfId="11947" xr:uid="{00000000-0005-0000-0000-00000A620000}"/>
    <cellStyle name="Normal 24 6 3 4" xfId="11948" xr:uid="{00000000-0005-0000-0000-00000B620000}"/>
    <cellStyle name="Normal 24 6 30" xfId="11949" xr:uid="{00000000-0005-0000-0000-00000C620000}"/>
    <cellStyle name="Normal 24 6 31" xfId="11950" xr:uid="{00000000-0005-0000-0000-00000D620000}"/>
    <cellStyle name="Normal 24 6 32" xfId="11951" xr:uid="{00000000-0005-0000-0000-00000E620000}"/>
    <cellStyle name="Normal 24 6 33" xfId="11952" xr:uid="{00000000-0005-0000-0000-00000F620000}"/>
    <cellStyle name="Normal 24 6 34" xfId="11953" xr:uid="{00000000-0005-0000-0000-000010620000}"/>
    <cellStyle name="Normal 24 6 35" xfId="11954" xr:uid="{00000000-0005-0000-0000-000011620000}"/>
    <cellStyle name="Normal 24 6 36" xfId="11955" xr:uid="{00000000-0005-0000-0000-000012620000}"/>
    <cellStyle name="Normal 24 6 37" xfId="11956" xr:uid="{00000000-0005-0000-0000-000013620000}"/>
    <cellStyle name="Normal 24 6 38" xfId="11957" xr:uid="{00000000-0005-0000-0000-000014620000}"/>
    <cellStyle name="Normal 24 6 39" xfId="11958" xr:uid="{00000000-0005-0000-0000-000015620000}"/>
    <cellStyle name="Normal 24 6 4" xfId="11959" xr:uid="{00000000-0005-0000-0000-000016620000}"/>
    <cellStyle name="Normal 24 6 4 2" xfId="11960" xr:uid="{00000000-0005-0000-0000-000017620000}"/>
    <cellStyle name="Normal 24 6 4 2 2" xfId="11961" xr:uid="{00000000-0005-0000-0000-000018620000}"/>
    <cellStyle name="Normal 24 6 4 2 2 2" xfId="11962" xr:uid="{00000000-0005-0000-0000-000019620000}"/>
    <cellStyle name="Normal 24 6 4 2 3" xfId="11963" xr:uid="{00000000-0005-0000-0000-00001A620000}"/>
    <cellStyle name="Normal 24 6 4 3" xfId="11964" xr:uid="{00000000-0005-0000-0000-00001B620000}"/>
    <cellStyle name="Normal 24 6 4 3 2" xfId="11965" xr:uid="{00000000-0005-0000-0000-00001C620000}"/>
    <cellStyle name="Normal 24 6 4 4" xfId="11966" xr:uid="{00000000-0005-0000-0000-00001D620000}"/>
    <cellStyle name="Normal 24 6 40" xfId="11967" xr:uid="{00000000-0005-0000-0000-00001E620000}"/>
    <cellStyle name="Normal 24 6 41" xfId="11968" xr:uid="{00000000-0005-0000-0000-00001F620000}"/>
    <cellStyle name="Normal 24 6 5" xfId="11969" xr:uid="{00000000-0005-0000-0000-000020620000}"/>
    <cellStyle name="Normal 24 6 5 2" xfId="11970" xr:uid="{00000000-0005-0000-0000-000021620000}"/>
    <cellStyle name="Normal 24 6 5 2 2" xfId="11971" xr:uid="{00000000-0005-0000-0000-000022620000}"/>
    <cellStyle name="Normal 24 6 5 2 2 2" xfId="11972" xr:uid="{00000000-0005-0000-0000-000023620000}"/>
    <cellStyle name="Normal 24 6 5 2 3" xfId="11973" xr:uid="{00000000-0005-0000-0000-000024620000}"/>
    <cellStyle name="Normal 24 6 5 3" xfId="11974" xr:uid="{00000000-0005-0000-0000-000025620000}"/>
    <cellStyle name="Normal 24 6 5 3 2" xfId="11975" xr:uid="{00000000-0005-0000-0000-000026620000}"/>
    <cellStyle name="Normal 24 6 5 4" xfId="11976" xr:uid="{00000000-0005-0000-0000-000027620000}"/>
    <cellStyle name="Normal 24 6 6" xfId="11977" xr:uid="{00000000-0005-0000-0000-000028620000}"/>
    <cellStyle name="Normal 24 6 6 2" xfId="11978" xr:uid="{00000000-0005-0000-0000-000029620000}"/>
    <cellStyle name="Normal 24 6 6 2 2" xfId="11979" xr:uid="{00000000-0005-0000-0000-00002A620000}"/>
    <cellStyle name="Normal 24 6 6 2 2 2" xfId="11980" xr:uid="{00000000-0005-0000-0000-00002B620000}"/>
    <cellStyle name="Normal 24 6 6 2 3" xfId="11981" xr:uid="{00000000-0005-0000-0000-00002C620000}"/>
    <cellStyle name="Normal 24 6 6 3" xfId="11982" xr:uid="{00000000-0005-0000-0000-00002D620000}"/>
    <cellStyle name="Normal 24 6 6 3 2" xfId="11983" xr:uid="{00000000-0005-0000-0000-00002E620000}"/>
    <cellStyle name="Normal 24 6 6 4" xfId="11984" xr:uid="{00000000-0005-0000-0000-00002F620000}"/>
    <cellStyle name="Normal 24 6 7" xfId="11985" xr:uid="{00000000-0005-0000-0000-000030620000}"/>
    <cellStyle name="Normal 24 6 7 2" xfId="11986" xr:uid="{00000000-0005-0000-0000-000031620000}"/>
    <cellStyle name="Normal 24 6 7 2 2" xfId="11987" xr:uid="{00000000-0005-0000-0000-000032620000}"/>
    <cellStyle name="Normal 24 6 7 2 2 2" xfId="11988" xr:uid="{00000000-0005-0000-0000-000033620000}"/>
    <cellStyle name="Normal 24 6 7 2 3" xfId="11989" xr:uid="{00000000-0005-0000-0000-000034620000}"/>
    <cellStyle name="Normal 24 6 7 3" xfId="11990" xr:uid="{00000000-0005-0000-0000-000035620000}"/>
    <cellStyle name="Normal 24 6 7 3 2" xfId="11991" xr:uid="{00000000-0005-0000-0000-000036620000}"/>
    <cellStyle name="Normal 24 6 7 4" xfId="11992" xr:uid="{00000000-0005-0000-0000-000037620000}"/>
    <cellStyle name="Normal 24 6 8" xfId="11993" xr:uid="{00000000-0005-0000-0000-000038620000}"/>
    <cellStyle name="Normal 24 6 8 2" xfId="11994" xr:uid="{00000000-0005-0000-0000-000039620000}"/>
    <cellStyle name="Normal 24 6 8 2 2" xfId="11995" xr:uid="{00000000-0005-0000-0000-00003A620000}"/>
    <cellStyle name="Normal 24 6 8 2 2 2" xfId="11996" xr:uid="{00000000-0005-0000-0000-00003B620000}"/>
    <cellStyle name="Normal 24 6 8 2 3" xfId="11997" xr:uid="{00000000-0005-0000-0000-00003C620000}"/>
    <cellStyle name="Normal 24 6 8 3" xfId="11998" xr:uid="{00000000-0005-0000-0000-00003D620000}"/>
    <cellStyle name="Normal 24 6 8 3 2" xfId="11999" xr:uid="{00000000-0005-0000-0000-00003E620000}"/>
    <cellStyle name="Normal 24 6 8 4" xfId="12000" xr:uid="{00000000-0005-0000-0000-00003F620000}"/>
    <cellStyle name="Normal 24 6 9" xfId="12001" xr:uid="{00000000-0005-0000-0000-000040620000}"/>
    <cellStyle name="Normal 24 6 9 2" xfId="12002" xr:uid="{00000000-0005-0000-0000-000041620000}"/>
    <cellStyle name="Normal 24 6 9 2 2" xfId="12003" xr:uid="{00000000-0005-0000-0000-000042620000}"/>
    <cellStyle name="Normal 24 6 9 2 2 2" xfId="12004" xr:uid="{00000000-0005-0000-0000-000043620000}"/>
    <cellStyle name="Normal 24 6 9 2 3" xfId="12005" xr:uid="{00000000-0005-0000-0000-000044620000}"/>
    <cellStyle name="Normal 24 6 9 3" xfId="12006" xr:uid="{00000000-0005-0000-0000-000045620000}"/>
    <cellStyle name="Normal 24 6 9 3 2" xfId="12007" xr:uid="{00000000-0005-0000-0000-000046620000}"/>
    <cellStyle name="Normal 24 6 9 4" xfId="12008" xr:uid="{00000000-0005-0000-0000-000047620000}"/>
    <cellStyle name="Normal 24 7" xfId="182" xr:uid="{00000000-0005-0000-0000-000048620000}"/>
    <cellStyle name="Normal 24 7 10" xfId="12009" xr:uid="{00000000-0005-0000-0000-000049620000}"/>
    <cellStyle name="Normal 24 7 10 2" xfId="12010" xr:uid="{00000000-0005-0000-0000-00004A620000}"/>
    <cellStyle name="Normal 24 7 10 2 2" xfId="12011" xr:uid="{00000000-0005-0000-0000-00004B620000}"/>
    <cellStyle name="Normal 24 7 10 2 2 2" xfId="12012" xr:uid="{00000000-0005-0000-0000-00004C620000}"/>
    <cellStyle name="Normal 24 7 10 2 3" xfId="12013" xr:uid="{00000000-0005-0000-0000-00004D620000}"/>
    <cellStyle name="Normal 24 7 10 3" xfId="12014" xr:uid="{00000000-0005-0000-0000-00004E620000}"/>
    <cellStyle name="Normal 24 7 10 3 2" xfId="12015" xr:uid="{00000000-0005-0000-0000-00004F620000}"/>
    <cellStyle name="Normal 24 7 10 4" xfId="12016" xr:uid="{00000000-0005-0000-0000-000050620000}"/>
    <cellStyle name="Normal 24 7 11" xfId="12017" xr:uid="{00000000-0005-0000-0000-000051620000}"/>
    <cellStyle name="Normal 24 7 11 2" xfId="12018" xr:uid="{00000000-0005-0000-0000-000052620000}"/>
    <cellStyle name="Normal 24 7 11 2 2" xfId="12019" xr:uid="{00000000-0005-0000-0000-000053620000}"/>
    <cellStyle name="Normal 24 7 11 2 2 2" xfId="12020" xr:uid="{00000000-0005-0000-0000-000054620000}"/>
    <cellStyle name="Normal 24 7 11 2 3" xfId="12021" xr:uid="{00000000-0005-0000-0000-000055620000}"/>
    <cellStyle name="Normal 24 7 11 3" xfId="12022" xr:uid="{00000000-0005-0000-0000-000056620000}"/>
    <cellStyle name="Normal 24 7 11 3 2" xfId="12023" xr:uid="{00000000-0005-0000-0000-000057620000}"/>
    <cellStyle name="Normal 24 7 11 4" xfId="12024" xr:uid="{00000000-0005-0000-0000-000058620000}"/>
    <cellStyle name="Normal 24 7 12" xfId="12025" xr:uid="{00000000-0005-0000-0000-000059620000}"/>
    <cellStyle name="Normal 24 7 12 2" xfId="12026" xr:uid="{00000000-0005-0000-0000-00005A620000}"/>
    <cellStyle name="Normal 24 7 12 2 2" xfId="12027" xr:uid="{00000000-0005-0000-0000-00005B620000}"/>
    <cellStyle name="Normal 24 7 12 2 2 2" xfId="12028" xr:uid="{00000000-0005-0000-0000-00005C620000}"/>
    <cellStyle name="Normal 24 7 12 2 3" xfId="12029" xr:uid="{00000000-0005-0000-0000-00005D620000}"/>
    <cellStyle name="Normal 24 7 12 3" xfId="12030" xr:uid="{00000000-0005-0000-0000-00005E620000}"/>
    <cellStyle name="Normal 24 7 12 3 2" xfId="12031" xr:uid="{00000000-0005-0000-0000-00005F620000}"/>
    <cellStyle name="Normal 24 7 12 4" xfId="12032" xr:uid="{00000000-0005-0000-0000-000060620000}"/>
    <cellStyle name="Normal 24 7 13" xfId="12033" xr:uid="{00000000-0005-0000-0000-000061620000}"/>
    <cellStyle name="Normal 24 7 13 2" xfId="12034" xr:uid="{00000000-0005-0000-0000-000062620000}"/>
    <cellStyle name="Normal 24 7 13 2 2" xfId="12035" xr:uid="{00000000-0005-0000-0000-000063620000}"/>
    <cellStyle name="Normal 24 7 13 2 2 2" xfId="12036" xr:uid="{00000000-0005-0000-0000-000064620000}"/>
    <cellStyle name="Normal 24 7 13 2 3" xfId="12037" xr:uid="{00000000-0005-0000-0000-000065620000}"/>
    <cellStyle name="Normal 24 7 13 3" xfId="12038" xr:uid="{00000000-0005-0000-0000-000066620000}"/>
    <cellStyle name="Normal 24 7 13 3 2" xfId="12039" xr:uid="{00000000-0005-0000-0000-000067620000}"/>
    <cellStyle name="Normal 24 7 13 4" xfId="12040" xr:uid="{00000000-0005-0000-0000-000068620000}"/>
    <cellStyle name="Normal 24 7 14" xfId="12041" xr:uid="{00000000-0005-0000-0000-000069620000}"/>
    <cellStyle name="Normal 24 7 14 2" xfId="12042" xr:uid="{00000000-0005-0000-0000-00006A620000}"/>
    <cellStyle name="Normal 24 7 14 2 2" xfId="12043" xr:uid="{00000000-0005-0000-0000-00006B620000}"/>
    <cellStyle name="Normal 24 7 14 2 2 2" xfId="12044" xr:uid="{00000000-0005-0000-0000-00006C620000}"/>
    <cellStyle name="Normal 24 7 14 2 3" xfId="12045" xr:uid="{00000000-0005-0000-0000-00006D620000}"/>
    <cellStyle name="Normal 24 7 14 3" xfId="12046" xr:uid="{00000000-0005-0000-0000-00006E620000}"/>
    <cellStyle name="Normal 24 7 14 3 2" xfId="12047" xr:uid="{00000000-0005-0000-0000-00006F620000}"/>
    <cellStyle name="Normal 24 7 14 4" xfId="12048" xr:uid="{00000000-0005-0000-0000-000070620000}"/>
    <cellStyle name="Normal 24 7 15" xfId="12049" xr:uid="{00000000-0005-0000-0000-000071620000}"/>
    <cellStyle name="Normal 24 7 15 2" xfId="12050" xr:uid="{00000000-0005-0000-0000-000072620000}"/>
    <cellStyle name="Normal 24 7 15 2 2" xfId="12051" xr:uid="{00000000-0005-0000-0000-000073620000}"/>
    <cellStyle name="Normal 24 7 15 2 2 2" xfId="12052" xr:uid="{00000000-0005-0000-0000-000074620000}"/>
    <cellStyle name="Normal 24 7 15 2 3" xfId="12053" xr:uid="{00000000-0005-0000-0000-000075620000}"/>
    <cellStyle name="Normal 24 7 15 3" xfId="12054" xr:uid="{00000000-0005-0000-0000-000076620000}"/>
    <cellStyle name="Normal 24 7 15 3 2" xfId="12055" xr:uid="{00000000-0005-0000-0000-000077620000}"/>
    <cellStyle name="Normal 24 7 15 4" xfId="12056" xr:uid="{00000000-0005-0000-0000-000078620000}"/>
    <cellStyle name="Normal 24 7 16" xfId="12057" xr:uid="{00000000-0005-0000-0000-000079620000}"/>
    <cellStyle name="Normal 24 7 16 2" xfId="12058" xr:uid="{00000000-0005-0000-0000-00007A620000}"/>
    <cellStyle name="Normal 24 7 16 2 2" xfId="12059" xr:uid="{00000000-0005-0000-0000-00007B620000}"/>
    <cellStyle name="Normal 24 7 16 2 2 2" xfId="12060" xr:uid="{00000000-0005-0000-0000-00007C620000}"/>
    <cellStyle name="Normal 24 7 16 2 3" xfId="12061" xr:uid="{00000000-0005-0000-0000-00007D620000}"/>
    <cellStyle name="Normal 24 7 16 3" xfId="12062" xr:uid="{00000000-0005-0000-0000-00007E620000}"/>
    <cellStyle name="Normal 24 7 16 3 2" xfId="12063" xr:uid="{00000000-0005-0000-0000-00007F620000}"/>
    <cellStyle name="Normal 24 7 16 4" xfId="12064" xr:uid="{00000000-0005-0000-0000-000080620000}"/>
    <cellStyle name="Normal 24 7 17" xfId="12065" xr:uid="{00000000-0005-0000-0000-000081620000}"/>
    <cellStyle name="Normal 24 7 17 2" xfId="12066" xr:uid="{00000000-0005-0000-0000-000082620000}"/>
    <cellStyle name="Normal 24 7 17 2 2" xfId="12067" xr:uid="{00000000-0005-0000-0000-000083620000}"/>
    <cellStyle name="Normal 24 7 17 2 2 2" xfId="12068" xr:uid="{00000000-0005-0000-0000-000084620000}"/>
    <cellStyle name="Normal 24 7 17 2 3" xfId="12069" xr:uid="{00000000-0005-0000-0000-000085620000}"/>
    <cellStyle name="Normal 24 7 17 3" xfId="12070" xr:uid="{00000000-0005-0000-0000-000086620000}"/>
    <cellStyle name="Normal 24 7 17 3 2" xfId="12071" xr:uid="{00000000-0005-0000-0000-000087620000}"/>
    <cellStyle name="Normal 24 7 17 4" xfId="12072" xr:uid="{00000000-0005-0000-0000-000088620000}"/>
    <cellStyle name="Normal 24 7 18" xfId="12073" xr:uid="{00000000-0005-0000-0000-000089620000}"/>
    <cellStyle name="Normal 24 7 18 2" xfId="12074" xr:uid="{00000000-0005-0000-0000-00008A620000}"/>
    <cellStyle name="Normal 24 7 18 2 2" xfId="12075" xr:uid="{00000000-0005-0000-0000-00008B620000}"/>
    <cellStyle name="Normal 24 7 18 2 2 2" xfId="12076" xr:uid="{00000000-0005-0000-0000-00008C620000}"/>
    <cellStyle name="Normal 24 7 18 2 3" xfId="12077" xr:uid="{00000000-0005-0000-0000-00008D620000}"/>
    <cellStyle name="Normal 24 7 18 3" xfId="12078" xr:uid="{00000000-0005-0000-0000-00008E620000}"/>
    <cellStyle name="Normal 24 7 18 3 2" xfId="12079" xr:uid="{00000000-0005-0000-0000-00008F620000}"/>
    <cellStyle name="Normal 24 7 18 4" xfId="12080" xr:uid="{00000000-0005-0000-0000-000090620000}"/>
    <cellStyle name="Normal 24 7 19" xfId="12081" xr:uid="{00000000-0005-0000-0000-000091620000}"/>
    <cellStyle name="Normal 24 7 19 2" xfId="12082" xr:uid="{00000000-0005-0000-0000-000092620000}"/>
    <cellStyle name="Normal 24 7 19 2 2" xfId="12083" xr:uid="{00000000-0005-0000-0000-000093620000}"/>
    <cellStyle name="Normal 24 7 19 2 2 2" xfId="12084" xr:uid="{00000000-0005-0000-0000-000094620000}"/>
    <cellStyle name="Normal 24 7 19 2 3" xfId="12085" xr:uid="{00000000-0005-0000-0000-000095620000}"/>
    <cellStyle name="Normal 24 7 19 3" xfId="12086" xr:uid="{00000000-0005-0000-0000-000096620000}"/>
    <cellStyle name="Normal 24 7 19 3 2" xfId="12087" xr:uid="{00000000-0005-0000-0000-000097620000}"/>
    <cellStyle name="Normal 24 7 19 4" xfId="12088" xr:uid="{00000000-0005-0000-0000-000098620000}"/>
    <cellStyle name="Normal 24 7 2" xfId="12089" xr:uid="{00000000-0005-0000-0000-000099620000}"/>
    <cellStyle name="Normal 24 7 2 10" xfId="12090" xr:uid="{00000000-0005-0000-0000-00009A620000}"/>
    <cellStyle name="Normal 24 7 2 10 2" xfId="12091" xr:uid="{00000000-0005-0000-0000-00009B620000}"/>
    <cellStyle name="Normal 24 7 2 10 2 2" xfId="12092" xr:uid="{00000000-0005-0000-0000-00009C620000}"/>
    <cellStyle name="Normal 24 7 2 10 2 2 2" xfId="12093" xr:uid="{00000000-0005-0000-0000-00009D620000}"/>
    <cellStyle name="Normal 24 7 2 10 2 3" xfId="12094" xr:uid="{00000000-0005-0000-0000-00009E620000}"/>
    <cellStyle name="Normal 24 7 2 10 3" xfId="12095" xr:uid="{00000000-0005-0000-0000-00009F620000}"/>
    <cellStyle name="Normal 24 7 2 10 3 2" xfId="12096" xr:uid="{00000000-0005-0000-0000-0000A0620000}"/>
    <cellStyle name="Normal 24 7 2 10 4" xfId="12097" xr:uid="{00000000-0005-0000-0000-0000A1620000}"/>
    <cellStyle name="Normal 24 7 2 11" xfId="12098" xr:uid="{00000000-0005-0000-0000-0000A2620000}"/>
    <cellStyle name="Normal 24 7 2 11 2" xfId="12099" xr:uid="{00000000-0005-0000-0000-0000A3620000}"/>
    <cellStyle name="Normal 24 7 2 11 2 2" xfId="12100" xr:uid="{00000000-0005-0000-0000-0000A4620000}"/>
    <cellStyle name="Normal 24 7 2 11 2 2 2" xfId="12101" xr:uid="{00000000-0005-0000-0000-0000A5620000}"/>
    <cellStyle name="Normal 24 7 2 11 2 3" xfId="12102" xr:uid="{00000000-0005-0000-0000-0000A6620000}"/>
    <cellStyle name="Normal 24 7 2 11 3" xfId="12103" xr:uid="{00000000-0005-0000-0000-0000A7620000}"/>
    <cellStyle name="Normal 24 7 2 11 3 2" xfId="12104" xr:uid="{00000000-0005-0000-0000-0000A8620000}"/>
    <cellStyle name="Normal 24 7 2 11 4" xfId="12105" xr:uid="{00000000-0005-0000-0000-0000A9620000}"/>
    <cellStyle name="Normal 24 7 2 12" xfId="12106" xr:uid="{00000000-0005-0000-0000-0000AA620000}"/>
    <cellStyle name="Normal 24 7 2 12 2" xfId="12107" xr:uid="{00000000-0005-0000-0000-0000AB620000}"/>
    <cellStyle name="Normal 24 7 2 12 2 2" xfId="12108" xr:uid="{00000000-0005-0000-0000-0000AC620000}"/>
    <cellStyle name="Normal 24 7 2 12 2 2 2" xfId="12109" xr:uid="{00000000-0005-0000-0000-0000AD620000}"/>
    <cellStyle name="Normal 24 7 2 12 2 3" xfId="12110" xr:uid="{00000000-0005-0000-0000-0000AE620000}"/>
    <cellStyle name="Normal 24 7 2 12 3" xfId="12111" xr:uid="{00000000-0005-0000-0000-0000AF620000}"/>
    <cellStyle name="Normal 24 7 2 12 3 2" xfId="12112" xr:uid="{00000000-0005-0000-0000-0000B0620000}"/>
    <cellStyle name="Normal 24 7 2 12 4" xfId="12113" xr:uid="{00000000-0005-0000-0000-0000B1620000}"/>
    <cellStyle name="Normal 24 7 2 13" xfId="12114" xr:uid="{00000000-0005-0000-0000-0000B2620000}"/>
    <cellStyle name="Normal 24 7 2 13 2" xfId="12115" xr:uid="{00000000-0005-0000-0000-0000B3620000}"/>
    <cellStyle name="Normal 24 7 2 13 2 2" xfId="12116" xr:uid="{00000000-0005-0000-0000-0000B4620000}"/>
    <cellStyle name="Normal 24 7 2 13 2 2 2" xfId="12117" xr:uid="{00000000-0005-0000-0000-0000B5620000}"/>
    <cellStyle name="Normal 24 7 2 13 2 3" xfId="12118" xr:uid="{00000000-0005-0000-0000-0000B6620000}"/>
    <cellStyle name="Normal 24 7 2 13 3" xfId="12119" xr:uid="{00000000-0005-0000-0000-0000B7620000}"/>
    <cellStyle name="Normal 24 7 2 13 3 2" xfId="12120" xr:uid="{00000000-0005-0000-0000-0000B8620000}"/>
    <cellStyle name="Normal 24 7 2 13 4" xfId="12121" xr:uid="{00000000-0005-0000-0000-0000B9620000}"/>
    <cellStyle name="Normal 24 7 2 14" xfId="12122" xr:uid="{00000000-0005-0000-0000-0000BA620000}"/>
    <cellStyle name="Normal 24 7 2 14 2" xfId="12123" xr:uid="{00000000-0005-0000-0000-0000BB620000}"/>
    <cellStyle name="Normal 24 7 2 14 2 2" xfId="12124" xr:uid="{00000000-0005-0000-0000-0000BC620000}"/>
    <cellStyle name="Normal 24 7 2 14 2 2 2" xfId="12125" xr:uid="{00000000-0005-0000-0000-0000BD620000}"/>
    <cellStyle name="Normal 24 7 2 14 2 3" xfId="12126" xr:uid="{00000000-0005-0000-0000-0000BE620000}"/>
    <cellStyle name="Normal 24 7 2 14 3" xfId="12127" xr:uid="{00000000-0005-0000-0000-0000BF620000}"/>
    <cellStyle name="Normal 24 7 2 14 3 2" xfId="12128" xr:uid="{00000000-0005-0000-0000-0000C0620000}"/>
    <cellStyle name="Normal 24 7 2 14 4" xfId="12129" xr:uid="{00000000-0005-0000-0000-0000C1620000}"/>
    <cellStyle name="Normal 24 7 2 15" xfId="12130" xr:uid="{00000000-0005-0000-0000-0000C2620000}"/>
    <cellStyle name="Normal 24 7 2 15 2" xfId="12131" xr:uid="{00000000-0005-0000-0000-0000C3620000}"/>
    <cellStyle name="Normal 24 7 2 15 2 2" xfId="12132" xr:uid="{00000000-0005-0000-0000-0000C4620000}"/>
    <cellStyle name="Normal 24 7 2 15 3" xfId="12133" xr:uid="{00000000-0005-0000-0000-0000C5620000}"/>
    <cellStyle name="Normal 24 7 2 16" xfId="12134" xr:uid="{00000000-0005-0000-0000-0000C6620000}"/>
    <cellStyle name="Normal 24 7 2 16 2" xfId="12135" xr:uid="{00000000-0005-0000-0000-0000C7620000}"/>
    <cellStyle name="Normal 24 7 2 16 2 2" xfId="12136" xr:uid="{00000000-0005-0000-0000-0000C8620000}"/>
    <cellStyle name="Normal 24 7 2 16 3" xfId="12137" xr:uid="{00000000-0005-0000-0000-0000C9620000}"/>
    <cellStyle name="Normal 24 7 2 17" xfId="12138" xr:uid="{00000000-0005-0000-0000-0000CA620000}"/>
    <cellStyle name="Normal 24 7 2 17 2" xfId="12139" xr:uid="{00000000-0005-0000-0000-0000CB620000}"/>
    <cellStyle name="Normal 24 7 2 17 2 2" xfId="12140" xr:uid="{00000000-0005-0000-0000-0000CC620000}"/>
    <cellStyle name="Normal 24 7 2 17 3" xfId="12141" xr:uid="{00000000-0005-0000-0000-0000CD620000}"/>
    <cellStyle name="Normal 24 7 2 18" xfId="12142" xr:uid="{00000000-0005-0000-0000-0000CE620000}"/>
    <cellStyle name="Normal 24 7 2 18 2" xfId="12143" xr:uid="{00000000-0005-0000-0000-0000CF620000}"/>
    <cellStyle name="Normal 24 7 2 18 2 2" xfId="12144" xr:uid="{00000000-0005-0000-0000-0000D0620000}"/>
    <cellStyle name="Normal 24 7 2 18 3" xfId="12145" xr:uid="{00000000-0005-0000-0000-0000D1620000}"/>
    <cellStyle name="Normal 24 7 2 19" xfId="12146" xr:uid="{00000000-0005-0000-0000-0000D2620000}"/>
    <cellStyle name="Normal 24 7 2 19 2" xfId="12147" xr:uid="{00000000-0005-0000-0000-0000D3620000}"/>
    <cellStyle name="Normal 24 7 2 2" xfId="12148" xr:uid="{00000000-0005-0000-0000-0000D4620000}"/>
    <cellStyle name="Normal 24 7 2 2 2" xfId="12149" xr:uid="{00000000-0005-0000-0000-0000D5620000}"/>
    <cellStyle name="Normal 24 7 2 2 2 2" xfId="12150" xr:uid="{00000000-0005-0000-0000-0000D6620000}"/>
    <cellStyle name="Normal 24 7 2 2 2 2 2" xfId="12151" xr:uid="{00000000-0005-0000-0000-0000D7620000}"/>
    <cellStyle name="Normal 24 7 2 2 2 3" xfId="12152" xr:uid="{00000000-0005-0000-0000-0000D8620000}"/>
    <cellStyle name="Normal 24 7 2 2 3" xfId="12153" xr:uid="{00000000-0005-0000-0000-0000D9620000}"/>
    <cellStyle name="Normal 24 7 2 2 3 2" xfId="12154" xr:uid="{00000000-0005-0000-0000-0000DA620000}"/>
    <cellStyle name="Normal 24 7 2 2 4" xfId="12155" xr:uid="{00000000-0005-0000-0000-0000DB620000}"/>
    <cellStyle name="Normal 24 7 2 20" xfId="12156" xr:uid="{00000000-0005-0000-0000-0000DC620000}"/>
    <cellStyle name="Normal 24 7 2 3" xfId="12157" xr:uid="{00000000-0005-0000-0000-0000DD620000}"/>
    <cellStyle name="Normal 24 7 2 3 2" xfId="12158" xr:uid="{00000000-0005-0000-0000-0000DE620000}"/>
    <cellStyle name="Normal 24 7 2 3 2 2" xfId="12159" xr:uid="{00000000-0005-0000-0000-0000DF620000}"/>
    <cellStyle name="Normal 24 7 2 3 2 2 2" xfId="12160" xr:uid="{00000000-0005-0000-0000-0000E0620000}"/>
    <cellStyle name="Normal 24 7 2 3 2 3" xfId="12161" xr:uid="{00000000-0005-0000-0000-0000E1620000}"/>
    <cellStyle name="Normal 24 7 2 3 3" xfId="12162" xr:uid="{00000000-0005-0000-0000-0000E2620000}"/>
    <cellStyle name="Normal 24 7 2 3 3 2" xfId="12163" xr:uid="{00000000-0005-0000-0000-0000E3620000}"/>
    <cellStyle name="Normal 24 7 2 3 4" xfId="12164" xr:uid="{00000000-0005-0000-0000-0000E4620000}"/>
    <cellStyle name="Normal 24 7 2 4" xfId="12165" xr:uid="{00000000-0005-0000-0000-0000E5620000}"/>
    <cellStyle name="Normal 24 7 2 4 2" xfId="12166" xr:uid="{00000000-0005-0000-0000-0000E6620000}"/>
    <cellStyle name="Normal 24 7 2 4 2 2" xfId="12167" xr:uid="{00000000-0005-0000-0000-0000E7620000}"/>
    <cellStyle name="Normal 24 7 2 4 2 2 2" xfId="12168" xr:uid="{00000000-0005-0000-0000-0000E8620000}"/>
    <cellStyle name="Normal 24 7 2 4 2 3" xfId="12169" xr:uid="{00000000-0005-0000-0000-0000E9620000}"/>
    <cellStyle name="Normal 24 7 2 4 3" xfId="12170" xr:uid="{00000000-0005-0000-0000-0000EA620000}"/>
    <cellStyle name="Normal 24 7 2 4 3 2" xfId="12171" xr:uid="{00000000-0005-0000-0000-0000EB620000}"/>
    <cellStyle name="Normal 24 7 2 4 4" xfId="12172" xr:uid="{00000000-0005-0000-0000-0000EC620000}"/>
    <cellStyle name="Normal 24 7 2 5" xfId="12173" xr:uid="{00000000-0005-0000-0000-0000ED620000}"/>
    <cellStyle name="Normal 24 7 2 5 2" xfId="12174" xr:uid="{00000000-0005-0000-0000-0000EE620000}"/>
    <cellStyle name="Normal 24 7 2 5 2 2" xfId="12175" xr:uid="{00000000-0005-0000-0000-0000EF620000}"/>
    <cellStyle name="Normal 24 7 2 5 2 2 2" xfId="12176" xr:uid="{00000000-0005-0000-0000-0000F0620000}"/>
    <cellStyle name="Normal 24 7 2 5 2 3" xfId="12177" xr:uid="{00000000-0005-0000-0000-0000F1620000}"/>
    <cellStyle name="Normal 24 7 2 5 3" xfId="12178" xr:uid="{00000000-0005-0000-0000-0000F2620000}"/>
    <cellStyle name="Normal 24 7 2 5 3 2" xfId="12179" xr:uid="{00000000-0005-0000-0000-0000F3620000}"/>
    <cellStyle name="Normal 24 7 2 5 4" xfId="12180" xr:uid="{00000000-0005-0000-0000-0000F4620000}"/>
    <cellStyle name="Normal 24 7 2 6" xfId="12181" xr:uid="{00000000-0005-0000-0000-0000F5620000}"/>
    <cellStyle name="Normal 24 7 2 6 2" xfId="12182" xr:uid="{00000000-0005-0000-0000-0000F6620000}"/>
    <cellStyle name="Normal 24 7 2 6 2 2" xfId="12183" xr:uid="{00000000-0005-0000-0000-0000F7620000}"/>
    <cellStyle name="Normal 24 7 2 6 2 2 2" xfId="12184" xr:uid="{00000000-0005-0000-0000-0000F8620000}"/>
    <cellStyle name="Normal 24 7 2 6 2 3" xfId="12185" xr:uid="{00000000-0005-0000-0000-0000F9620000}"/>
    <cellStyle name="Normal 24 7 2 6 3" xfId="12186" xr:uid="{00000000-0005-0000-0000-0000FA620000}"/>
    <cellStyle name="Normal 24 7 2 6 3 2" xfId="12187" xr:uid="{00000000-0005-0000-0000-0000FB620000}"/>
    <cellStyle name="Normal 24 7 2 6 4" xfId="12188" xr:uid="{00000000-0005-0000-0000-0000FC620000}"/>
    <cellStyle name="Normal 24 7 2 7" xfId="12189" xr:uid="{00000000-0005-0000-0000-0000FD620000}"/>
    <cellStyle name="Normal 24 7 2 7 2" xfId="12190" xr:uid="{00000000-0005-0000-0000-0000FE620000}"/>
    <cellStyle name="Normal 24 7 2 7 2 2" xfId="12191" xr:uid="{00000000-0005-0000-0000-0000FF620000}"/>
    <cellStyle name="Normal 24 7 2 7 2 2 2" xfId="12192" xr:uid="{00000000-0005-0000-0000-000000630000}"/>
    <cellStyle name="Normal 24 7 2 7 2 3" xfId="12193" xr:uid="{00000000-0005-0000-0000-000001630000}"/>
    <cellStyle name="Normal 24 7 2 7 3" xfId="12194" xr:uid="{00000000-0005-0000-0000-000002630000}"/>
    <cellStyle name="Normal 24 7 2 7 3 2" xfId="12195" xr:uid="{00000000-0005-0000-0000-000003630000}"/>
    <cellStyle name="Normal 24 7 2 7 4" xfId="12196" xr:uid="{00000000-0005-0000-0000-000004630000}"/>
    <cellStyle name="Normal 24 7 2 8" xfId="12197" xr:uid="{00000000-0005-0000-0000-000005630000}"/>
    <cellStyle name="Normal 24 7 2 8 2" xfId="12198" xr:uid="{00000000-0005-0000-0000-000006630000}"/>
    <cellStyle name="Normal 24 7 2 8 2 2" xfId="12199" xr:uid="{00000000-0005-0000-0000-000007630000}"/>
    <cellStyle name="Normal 24 7 2 8 2 2 2" xfId="12200" xr:uid="{00000000-0005-0000-0000-000008630000}"/>
    <cellStyle name="Normal 24 7 2 8 2 3" xfId="12201" xr:uid="{00000000-0005-0000-0000-000009630000}"/>
    <cellStyle name="Normal 24 7 2 8 3" xfId="12202" xr:uid="{00000000-0005-0000-0000-00000A630000}"/>
    <cellStyle name="Normal 24 7 2 8 3 2" xfId="12203" xr:uid="{00000000-0005-0000-0000-00000B630000}"/>
    <cellStyle name="Normal 24 7 2 8 4" xfId="12204" xr:uid="{00000000-0005-0000-0000-00000C630000}"/>
    <cellStyle name="Normal 24 7 2 9" xfId="12205" xr:uid="{00000000-0005-0000-0000-00000D630000}"/>
    <cellStyle name="Normal 24 7 2 9 2" xfId="12206" xr:uid="{00000000-0005-0000-0000-00000E630000}"/>
    <cellStyle name="Normal 24 7 2 9 2 2" xfId="12207" xr:uid="{00000000-0005-0000-0000-00000F630000}"/>
    <cellStyle name="Normal 24 7 2 9 2 2 2" xfId="12208" xr:uid="{00000000-0005-0000-0000-000010630000}"/>
    <cellStyle name="Normal 24 7 2 9 2 3" xfId="12209" xr:uid="{00000000-0005-0000-0000-000011630000}"/>
    <cellStyle name="Normal 24 7 2 9 3" xfId="12210" xr:uid="{00000000-0005-0000-0000-000012630000}"/>
    <cellStyle name="Normal 24 7 2 9 3 2" xfId="12211" xr:uid="{00000000-0005-0000-0000-000013630000}"/>
    <cellStyle name="Normal 24 7 2 9 4" xfId="12212" xr:uid="{00000000-0005-0000-0000-000014630000}"/>
    <cellStyle name="Normal 24 7 20" xfId="12213" xr:uid="{00000000-0005-0000-0000-000015630000}"/>
    <cellStyle name="Normal 24 7 20 2" xfId="12214" xr:uid="{00000000-0005-0000-0000-000016630000}"/>
    <cellStyle name="Normal 24 7 20 2 2" xfId="12215" xr:uid="{00000000-0005-0000-0000-000017630000}"/>
    <cellStyle name="Normal 24 7 20 3" xfId="12216" xr:uid="{00000000-0005-0000-0000-000018630000}"/>
    <cellStyle name="Normal 24 7 21" xfId="12217" xr:uid="{00000000-0005-0000-0000-000019630000}"/>
    <cellStyle name="Normal 24 7 21 2" xfId="12218" xr:uid="{00000000-0005-0000-0000-00001A630000}"/>
    <cellStyle name="Normal 24 7 21 2 2" xfId="12219" xr:uid="{00000000-0005-0000-0000-00001B630000}"/>
    <cellStyle name="Normal 24 7 21 3" xfId="12220" xr:uid="{00000000-0005-0000-0000-00001C630000}"/>
    <cellStyle name="Normal 24 7 22" xfId="12221" xr:uid="{00000000-0005-0000-0000-00001D630000}"/>
    <cellStyle name="Normal 24 7 22 2" xfId="12222" xr:uid="{00000000-0005-0000-0000-00001E630000}"/>
    <cellStyle name="Normal 24 7 22 2 2" xfId="12223" xr:uid="{00000000-0005-0000-0000-00001F630000}"/>
    <cellStyle name="Normal 24 7 22 3" xfId="12224" xr:uid="{00000000-0005-0000-0000-000020630000}"/>
    <cellStyle name="Normal 24 7 23" xfId="12225" xr:uid="{00000000-0005-0000-0000-000021630000}"/>
    <cellStyle name="Normal 24 7 23 2" xfId="12226" xr:uid="{00000000-0005-0000-0000-000022630000}"/>
    <cellStyle name="Normal 24 7 23 2 2" xfId="12227" xr:uid="{00000000-0005-0000-0000-000023630000}"/>
    <cellStyle name="Normal 24 7 23 3" xfId="12228" xr:uid="{00000000-0005-0000-0000-000024630000}"/>
    <cellStyle name="Normal 24 7 24" xfId="12229" xr:uid="{00000000-0005-0000-0000-000025630000}"/>
    <cellStyle name="Normal 24 7 24 2" xfId="12230" xr:uid="{00000000-0005-0000-0000-000026630000}"/>
    <cellStyle name="Normal 24 7 25" xfId="12231" xr:uid="{00000000-0005-0000-0000-000027630000}"/>
    <cellStyle name="Normal 24 7 25 2" xfId="12232" xr:uid="{00000000-0005-0000-0000-000028630000}"/>
    <cellStyle name="Normal 24 7 26" xfId="12233" xr:uid="{00000000-0005-0000-0000-000029630000}"/>
    <cellStyle name="Normal 24 7 26 2" xfId="12234" xr:uid="{00000000-0005-0000-0000-00002A630000}"/>
    <cellStyle name="Normal 24 7 27" xfId="12235" xr:uid="{00000000-0005-0000-0000-00002B630000}"/>
    <cellStyle name="Normal 24 7 27 2" xfId="12236" xr:uid="{00000000-0005-0000-0000-00002C630000}"/>
    <cellStyle name="Normal 24 7 28" xfId="12237" xr:uid="{00000000-0005-0000-0000-00002D630000}"/>
    <cellStyle name="Normal 24 7 28 2" xfId="12238" xr:uid="{00000000-0005-0000-0000-00002E630000}"/>
    <cellStyle name="Normal 24 7 29" xfId="12239" xr:uid="{00000000-0005-0000-0000-00002F630000}"/>
    <cellStyle name="Normal 24 7 29 2" xfId="12240" xr:uid="{00000000-0005-0000-0000-000030630000}"/>
    <cellStyle name="Normal 24 7 3" xfId="12241" xr:uid="{00000000-0005-0000-0000-000031630000}"/>
    <cellStyle name="Normal 24 7 3 2" xfId="12242" xr:uid="{00000000-0005-0000-0000-000032630000}"/>
    <cellStyle name="Normal 24 7 3 2 2" xfId="12243" xr:uid="{00000000-0005-0000-0000-000033630000}"/>
    <cellStyle name="Normal 24 7 3 2 2 2" xfId="12244" xr:uid="{00000000-0005-0000-0000-000034630000}"/>
    <cellStyle name="Normal 24 7 3 2 3" xfId="12245" xr:uid="{00000000-0005-0000-0000-000035630000}"/>
    <cellStyle name="Normal 24 7 3 3" xfId="12246" xr:uid="{00000000-0005-0000-0000-000036630000}"/>
    <cellStyle name="Normal 24 7 3 3 2" xfId="12247" xr:uid="{00000000-0005-0000-0000-000037630000}"/>
    <cellStyle name="Normal 24 7 3 4" xfId="12248" xr:uid="{00000000-0005-0000-0000-000038630000}"/>
    <cellStyle name="Normal 24 7 30" xfId="12249" xr:uid="{00000000-0005-0000-0000-000039630000}"/>
    <cellStyle name="Normal 24 7 31" xfId="12250" xr:uid="{00000000-0005-0000-0000-00003A630000}"/>
    <cellStyle name="Normal 24 7 32" xfId="12251" xr:uid="{00000000-0005-0000-0000-00003B630000}"/>
    <cellStyle name="Normal 24 7 33" xfId="12252" xr:uid="{00000000-0005-0000-0000-00003C630000}"/>
    <cellStyle name="Normal 24 7 34" xfId="12253" xr:uid="{00000000-0005-0000-0000-00003D630000}"/>
    <cellStyle name="Normal 24 7 35" xfId="12254" xr:uid="{00000000-0005-0000-0000-00003E630000}"/>
    <cellStyle name="Normal 24 7 36" xfId="12255" xr:uid="{00000000-0005-0000-0000-00003F630000}"/>
    <cellStyle name="Normal 24 7 37" xfId="12256" xr:uid="{00000000-0005-0000-0000-000040630000}"/>
    <cellStyle name="Normal 24 7 38" xfId="12257" xr:uid="{00000000-0005-0000-0000-000041630000}"/>
    <cellStyle name="Normal 24 7 39" xfId="12258" xr:uid="{00000000-0005-0000-0000-000042630000}"/>
    <cellStyle name="Normal 24 7 4" xfId="12259" xr:uid="{00000000-0005-0000-0000-000043630000}"/>
    <cellStyle name="Normal 24 7 4 2" xfId="12260" xr:uid="{00000000-0005-0000-0000-000044630000}"/>
    <cellStyle name="Normal 24 7 4 2 2" xfId="12261" xr:uid="{00000000-0005-0000-0000-000045630000}"/>
    <cellStyle name="Normal 24 7 4 2 2 2" xfId="12262" xr:uid="{00000000-0005-0000-0000-000046630000}"/>
    <cellStyle name="Normal 24 7 4 2 3" xfId="12263" xr:uid="{00000000-0005-0000-0000-000047630000}"/>
    <cellStyle name="Normal 24 7 4 3" xfId="12264" xr:uid="{00000000-0005-0000-0000-000048630000}"/>
    <cellStyle name="Normal 24 7 4 3 2" xfId="12265" xr:uid="{00000000-0005-0000-0000-000049630000}"/>
    <cellStyle name="Normal 24 7 4 4" xfId="12266" xr:uid="{00000000-0005-0000-0000-00004A630000}"/>
    <cellStyle name="Normal 24 7 40" xfId="12267" xr:uid="{00000000-0005-0000-0000-00004B630000}"/>
    <cellStyle name="Normal 24 7 41" xfId="12268" xr:uid="{00000000-0005-0000-0000-00004C630000}"/>
    <cellStyle name="Normal 24 7 5" xfId="12269" xr:uid="{00000000-0005-0000-0000-00004D630000}"/>
    <cellStyle name="Normal 24 7 5 2" xfId="12270" xr:uid="{00000000-0005-0000-0000-00004E630000}"/>
    <cellStyle name="Normal 24 7 5 2 2" xfId="12271" xr:uid="{00000000-0005-0000-0000-00004F630000}"/>
    <cellStyle name="Normal 24 7 5 2 2 2" xfId="12272" xr:uid="{00000000-0005-0000-0000-000050630000}"/>
    <cellStyle name="Normal 24 7 5 2 3" xfId="12273" xr:uid="{00000000-0005-0000-0000-000051630000}"/>
    <cellStyle name="Normal 24 7 5 3" xfId="12274" xr:uid="{00000000-0005-0000-0000-000052630000}"/>
    <cellStyle name="Normal 24 7 5 3 2" xfId="12275" xr:uid="{00000000-0005-0000-0000-000053630000}"/>
    <cellStyle name="Normal 24 7 5 4" xfId="12276" xr:uid="{00000000-0005-0000-0000-000054630000}"/>
    <cellStyle name="Normal 24 7 6" xfId="12277" xr:uid="{00000000-0005-0000-0000-000055630000}"/>
    <cellStyle name="Normal 24 7 6 2" xfId="12278" xr:uid="{00000000-0005-0000-0000-000056630000}"/>
    <cellStyle name="Normal 24 7 6 2 2" xfId="12279" xr:uid="{00000000-0005-0000-0000-000057630000}"/>
    <cellStyle name="Normal 24 7 6 2 2 2" xfId="12280" xr:uid="{00000000-0005-0000-0000-000058630000}"/>
    <cellStyle name="Normal 24 7 6 2 3" xfId="12281" xr:uid="{00000000-0005-0000-0000-000059630000}"/>
    <cellStyle name="Normal 24 7 6 3" xfId="12282" xr:uid="{00000000-0005-0000-0000-00005A630000}"/>
    <cellStyle name="Normal 24 7 6 3 2" xfId="12283" xr:uid="{00000000-0005-0000-0000-00005B630000}"/>
    <cellStyle name="Normal 24 7 6 4" xfId="12284" xr:uid="{00000000-0005-0000-0000-00005C630000}"/>
    <cellStyle name="Normal 24 7 7" xfId="12285" xr:uid="{00000000-0005-0000-0000-00005D630000}"/>
    <cellStyle name="Normal 24 7 7 2" xfId="12286" xr:uid="{00000000-0005-0000-0000-00005E630000}"/>
    <cellStyle name="Normal 24 7 7 2 2" xfId="12287" xr:uid="{00000000-0005-0000-0000-00005F630000}"/>
    <cellStyle name="Normal 24 7 7 2 2 2" xfId="12288" xr:uid="{00000000-0005-0000-0000-000060630000}"/>
    <cellStyle name="Normal 24 7 7 2 3" xfId="12289" xr:uid="{00000000-0005-0000-0000-000061630000}"/>
    <cellStyle name="Normal 24 7 7 3" xfId="12290" xr:uid="{00000000-0005-0000-0000-000062630000}"/>
    <cellStyle name="Normal 24 7 7 3 2" xfId="12291" xr:uid="{00000000-0005-0000-0000-000063630000}"/>
    <cellStyle name="Normal 24 7 7 4" xfId="12292" xr:uid="{00000000-0005-0000-0000-000064630000}"/>
    <cellStyle name="Normal 24 7 8" xfId="12293" xr:uid="{00000000-0005-0000-0000-000065630000}"/>
    <cellStyle name="Normal 24 7 8 2" xfId="12294" xr:uid="{00000000-0005-0000-0000-000066630000}"/>
    <cellStyle name="Normal 24 7 8 2 2" xfId="12295" xr:uid="{00000000-0005-0000-0000-000067630000}"/>
    <cellStyle name="Normal 24 7 8 2 2 2" xfId="12296" xr:uid="{00000000-0005-0000-0000-000068630000}"/>
    <cellStyle name="Normal 24 7 8 2 3" xfId="12297" xr:uid="{00000000-0005-0000-0000-000069630000}"/>
    <cellStyle name="Normal 24 7 8 3" xfId="12298" xr:uid="{00000000-0005-0000-0000-00006A630000}"/>
    <cellStyle name="Normal 24 7 8 3 2" xfId="12299" xr:uid="{00000000-0005-0000-0000-00006B630000}"/>
    <cellStyle name="Normal 24 7 8 4" xfId="12300" xr:uid="{00000000-0005-0000-0000-00006C630000}"/>
    <cellStyle name="Normal 24 7 9" xfId="12301" xr:uid="{00000000-0005-0000-0000-00006D630000}"/>
    <cellStyle name="Normal 24 7 9 2" xfId="12302" xr:uid="{00000000-0005-0000-0000-00006E630000}"/>
    <cellStyle name="Normal 24 7 9 2 2" xfId="12303" xr:uid="{00000000-0005-0000-0000-00006F630000}"/>
    <cellStyle name="Normal 24 7 9 2 2 2" xfId="12304" xr:uid="{00000000-0005-0000-0000-000070630000}"/>
    <cellStyle name="Normal 24 7 9 2 3" xfId="12305" xr:uid="{00000000-0005-0000-0000-000071630000}"/>
    <cellStyle name="Normal 24 7 9 3" xfId="12306" xr:uid="{00000000-0005-0000-0000-000072630000}"/>
    <cellStyle name="Normal 24 7 9 3 2" xfId="12307" xr:uid="{00000000-0005-0000-0000-000073630000}"/>
    <cellStyle name="Normal 24 7 9 4" xfId="12308" xr:uid="{00000000-0005-0000-0000-000074630000}"/>
    <cellStyle name="Normal 24 8" xfId="12309" xr:uid="{00000000-0005-0000-0000-000075630000}"/>
    <cellStyle name="Normal 24 8 2" xfId="12310" xr:uid="{00000000-0005-0000-0000-000076630000}"/>
    <cellStyle name="Normal 24 9" xfId="23154" xr:uid="{00000000-0005-0000-0000-000077630000}"/>
    <cellStyle name="Normal 25" xfId="12311" xr:uid="{00000000-0005-0000-0000-000078630000}"/>
    <cellStyle name="Normal 25 10" xfId="23155" xr:uid="{00000000-0005-0000-0000-000079630000}"/>
    <cellStyle name="Normal 25 2" xfId="183" xr:uid="{00000000-0005-0000-0000-00007A630000}"/>
    <cellStyle name="Normal 25 3" xfId="184" xr:uid="{00000000-0005-0000-0000-00007B630000}"/>
    <cellStyle name="Normal 25 4" xfId="185" xr:uid="{00000000-0005-0000-0000-00007C630000}"/>
    <cellStyle name="Normal 25 5" xfId="186" xr:uid="{00000000-0005-0000-0000-00007D630000}"/>
    <cellStyle name="Normal 25 6" xfId="187" xr:uid="{00000000-0005-0000-0000-00007E630000}"/>
    <cellStyle name="Normal 25 7" xfId="12312" xr:uid="{00000000-0005-0000-0000-00007F630000}"/>
    <cellStyle name="Normal 25 7 2" xfId="12313" xr:uid="{00000000-0005-0000-0000-000080630000}"/>
    <cellStyle name="Normal 25 7 2 2" xfId="12314" xr:uid="{00000000-0005-0000-0000-000081630000}"/>
    <cellStyle name="Normal 25 7 3" xfId="12315" xr:uid="{00000000-0005-0000-0000-000082630000}"/>
    <cellStyle name="Normal 25 8" xfId="12316" xr:uid="{00000000-0005-0000-0000-000083630000}"/>
    <cellStyle name="Normal 25 8 2" xfId="12317" xr:uid="{00000000-0005-0000-0000-000084630000}"/>
    <cellStyle name="Normal 25 9" xfId="12318" xr:uid="{00000000-0005-0000-0000-000085630000}"/>
    <cellStyle name="Normal 26" xfId="12319" xr:uid="{00000000-0005-0000-0000-000086630000}"/>
    <cellStyle name="Normal 26 2" xfId="188" xr:uid="{00000000-0005-0000-0000-000087630000}"/>
    <cellStyle name="Normal 26 3" xfId="189" xr:uid="{00000000-0005-0000-0000-000088630000}"/>
    <cellStyle name="Normal 26 4" xfId="190" xr:uid="{00000000-0005-0000-0000-000089630000}"/>
    <cellStyle name="Normal 26 5" xfId="191" xr:uid="{00000000-0005-0000-0000-00008A630000}"/>
    <cellStyle name="Normal 26 6" xfId="12320" xr:uid="{00000000-0005-0000-0000-00008B630000}"/>
    <cellStyle name="Normal 26 6 2" xfId="12321" xr:uid="{00000000-0005-0000-0000-00008C630000}"/>
    <cellStyle name="Normal 26 6 2 2" xfId="12322" xr:uid="{00000000-0005-0000-0000-00008D630000}"/>
    <cellStyle name="Normal 26 6 3" xfId="12323" xr:uid="{00000000-0005-0000-0000-00008E630000}"/>
    <cellStyle name="Normal 26 7" xfId="12324" xr:uid="{00000000-0005-0000-0000-00008F630000}"/>
    <cellStyle name="Normal 26 7 2" xfId="12325" xr:uid="{00000000-0005-0000-0000-000090630000}"/>
    <cellStyle name="Normal 26 8" xfId="12326" xr:uid="{00000000-0005-0000-0000-000091630000}"/>
    <cellStyle name="Normal 26 9" xfId="23156" xr:uid="{00000000-0005-0000-0000-000092630000}"/>
    <cellStyle name="Normal 27" xfId="12327" xr:uid="{00000000-0005-0000-0000-000093630000}"/>
    <cellStyle name="Normal 27 2" xfId="192" xr:uid="{00000000-0005-0000-0000-000094630000}"/>
    <cellStyle name="Normal 27 2 2" xfId="193" xr:uid="{00000000-0005-0000-0000-000095630000}"/>
    <cellStyle name="Normal 27 2 2 10" xfId="12328" xr:uid="{00000000-0005-0000-0000-000096630000}"/>
    <cellStyle name="Normal 27 2 2 10 2" xfId="12329" xr:uid="{00000000-0005-0000-0000-000097630000}"/>
    <cellStyle name="Normal 27 2 2 10 2 2" xfId="12330" xr:uid="{00000000-0005-0000-0000-000098630000}"/>
    <cellStyle name="Normal 27 2 2 10 2 2 2" xfId="12331" xr:uid="{00000000-0005-0000-0000-000099630000}"/>
    <cellStyle name="Normal 27 2 2 10 2 3" xfId="12332" xr:uid="{00000000-0005-0000-0000-00009A630000}"/>
    <cellStyle name="Normal 27 2 2 10 3" xfId="12333" xr:uid="{00000000-0005-0000-0000-00009B630000}"/>
    <cellStyle name="Normal 27 2 2 10 3 2" xfId="12334" xr:uid="{00000000-0005-0000-0000-00009C630000}"/>
    <cellStyle name="Normal 27 2 2 10 4" xfId="12335" xr:uid="{00000000-0005-0000-0000-00009D630000}"/>
    <cellStyle name="Normal 27 2 2 11" xfId="12336" xr:uid="{00000000-0005-0000-0000-00009E630000}"/>
    <cellStyle name="Normal 27 2 2 11 2" xfId="12337" xr:uid="{00000000-0005-0000-0000-00009F630000}"/>
    <cellStyle name="Normal 27 2 2 11 2 2" xfId="12338" xr:uid="{00000000-0005-0000-0000-0000A0630000}"/>
    <cellStyle name="Normal 27 2 2 11 2 2 2" xfId="12339" xr:uid="{00000000-0005-0000-0000-0000A1630000}"/>
    <cellStyle name="Normal 27 2 2 11 2 3" xfId="12340" xr:uid="{00000000-0005-0000-0000-0000A2630000}"/>
    <cellStyle name="Normal 27 2 2 11 3" xfId="12341" xr:uid="{00000000-0005-0000-0000-0000A3630000}"/>
    <cellStyle name="Normal 27 2 2 11 3 2" xfId="12342" xr:uid="{00000000-0005-0000-0000-0000A4630000}"/>
    <cellStyle name="Normal 27 2 2 11 4" xfId="12343" xr:uid="{00000000-0005-0000-0000-0000A5630000}"/>
    <cellStyle name="Normal 27 2 2 12" xfId="12344" xr:uid="{00000000-0005-0000-0000-0000A6630000}"/>
    <cellStyle name="Normal 27 2 2 12 2" xfId="12345" xr:uid="{00000000-0005-0000-0000-0000A7630000}"/>
    <cellStyle name="Normal 27 2 2 12 2 2" xfId="12346" xr:uid="{00000000-0005-0000-0000-0000A8630000}"/>
    <cellStyle name="Normal 27 2 2 12 2 2 2" xfId="12347" xr:uid="{00000000-0005-0000-0000-0000A9630000}"/>
    <cellStyle name="Normal 27 2 2 12 2 3" xfId="12348" xr:uid="{00000000-0005-0000-0000-0000AA630000}"/>
    <cellStyle name="Normal 27 2 2 12 3" xfId="12349" xr:uid="{00000000-0005-0000-0000-0000AB630000}"/>
    <cellStyle name="Normal 27 2 2 12 3 2" xfId="12350" xr:uid="{00000000-0005-0000-0000-0000AC630000}"/>
    <cellStyle name="Normal 27 2 2 12 4" xfId="12351" xr:uid="{00000000-0005-0000-0000-0000AD630000}"/>
    <cellStyle name="Normal 27 2 2 13" xfId="12352" xr:uid="{00000000-0005-0000-0000-0000AE630000}"/>
    <cellStyle name="Normal 27 2 2 13 2" xfId="12353" xr:uid="{00000000-0005-0000-0000-0000AF630000}"/>
    <cellStyle name="Normal 27 2 2 13 2 2" xfId="12354" xr:uid="{00000000-0005-0000-0000-0000B0630000}"/>
    <cellStyle name="Normal 27 2 2 13 2 2 2" xfId="12355" xr:uid="{00000000-0005-0000-0000-0000B1630000}"/>
    <cellStyle name="Normal 27 2 2 13 2 3" xfId="12356" xr:uid="{00000000-0005-0000-0000-0000B2630000}"/>
    <cellStyle name="Normal 27 2 2 13 3" xfId="12357" xr:uid="{00000000-0005-0000-0000-0000B3630000}"/>
    <cellStyle name="Normal 27 2 2 13 3 2" xfId="12358" xr:uid="{00000000-0005-0000-0000-0000B4630000}"/>
    <cellStyle name="Normal 27 2 2 13 4" xfId="12359" xr:uid="{00000000-0005-0000-0000-0000B5630000}"/>
    <cellStyle name="Normal 27 2 2 14" xfId="12360" xr:uid="{00000000-0005-0000-0000-0000B6630000}"/>
    <cellStyle name="Normal 27 2 2 14 2" xfId="12361" xr:uid="{00000000-0005-0000-0000-0000B7630000}"/>
    <cellStyle name="Normal 27 2 2 14 2 2" xfId="12362" xr:uid="{00000000-0005-0000-0000-0000B8630000}"/>
    <cellStyle name="Normal 27 2 2 14 2 2 2" xfId="12363" xr:uid="{00000000-0005-0000-0000-0000B9630000}"/>
    <cellStyle name="Normal 27 2 2 14 2 3" xfId="12364" xr:uid="{00000000-0005-0000-0000-0000BA630000}"/>
    <cellStyle name="Normal 27 2 2 14 3" xfId="12365" xr:uid="{00000000-0005-0000-0000-0000BB630000}"/>
    <cellStyle name="Normal 27 2 2 14 3 2" xfId="12366" xr:uid="{00000000-0005-0000-0000-0000BC630000}"/>
    <cellStyle name="Normal 27 2 2 14 4" xfId="12367" xr:uid="{00000000-0005-0000-0000-0000BD630000}"/>
    <cellStyle name="Normal 27 2 2 15" xfId="12368" xr:uid="{00000000-0005-0000-0000-0000BE630000}"/>
    <cellStyle name="Normal 27 2 2 15 2" xfId="12369" xr:uid="{00000000-0005-0000-0000-0000BF630000}"/>
    <cellStyle name="Normal 27 2 2 15 2 2" xfId="12370" xr:uid="{00000000-0005-0000-0000-0000C0630000}"/>
    <cellStyle name="Normal 27 2 2 15 2 2 2" xfId="12371" xr:uid="{00000000-0005-0000-0000-0000C1630000}"/>
    <cellStyle name="Normal 27 2 2 15 2 3" xfId="12372" xr:uid="{00000000-0005-0000-0000-0000C2630000}"/>
    <cellStyle name="Normal 27 2 2 15 3" xfId="12373" xr:uid="{00000000-0005-0000-0000-0000C3630000}"/>
    <cellStyle name="Normal 27 2 2 15 3 2" xfId="12374" xr:uid="{00000000-0005-0000-0000-0000C4630000}"/>
    <cellStyle name="Normal 27 2 2 15 4" xfId="12375" xr:uid="{00000000-0005-0000-0000-0000C5630000}"/>
    <cellStyle name="Normal 27 2 2 16" xfId="12376" xr:uid="{00000000-0005-0000-0000-0000C6630000}"/>
    <cellStyle name="Normal 27 2 2 16 2" xfId="12377" xr:uid="{00000000-0005-0000-0000-0000C7630000}"/>
    <cellStyle name="Normal 27 2 2 16 2 2" xfId="12378" xr:uid="{00000000-0005-0000-0000-0000C8630000}"/>
    <cellStyle name="Normal 27 2 2 16 2 2 2" xfId="12379" xr:uid="{00000000-0005-0000-0000-0000C9630000}"/>
    <cellStyle name="Normal 27 2 2 16 2 3" xfId="12380" xr:uid="{00000000-0005-0000-0000-0000CA630000}"/>
    <cellStyle name="Normal 27 2 2 16 3" xfId="12381" xr:uid="{00000000-0005-0000-0000-0000CB630000}"/>
    <cellStyle name="Normal 27 2 2 16 3 2" xfId="12382" xr:uid="{00000000-0005-0000-0000-0000CC630000}"/>
    <cellStyle name="Normal 27 2 2 16 4" xfId="12383" xr:uid="{00000000-0005-0000-0000-0000CD630000}"/>
    <cellStyle name="Normal 27 2 2 17" xfId="12384" xr:uid="{00000000-0005-0000-0000-0000CE630000}"/>
    <cellStyle name="Normal 27 2 2 17 2" xfId="12385" xr:uid="{00000000-0005-0000-0000-0000CF630000}"/>
    <cellStyle name="Normal 27 2 2 17 2 2" xfId="12386" xr:uid="{00000000-0005-0000-0000-0000D0630000}"/>
    <cellStyle name="Normal 27 2 2 17 2 2 2" xfId="12387" xr:uid="{00000000-0005-0000-0000-0000D1630000}"/>
    <cellStyle name="Normal 27 2 2 17 2 3" xfId="12388" xr:uid="{00000000-0005-0000-0000-0000D2630000}"/>
    <cellStyle name="Normal 27 2 2 17 3" xfId="12389" xr:uid="{00000000-0005-0000-0000-0000D3630000}"/>
    <cellStyle name="Normal 27 2 2 17 3 2" xfId="12390" xr:uid="{00000000-0005-0000-0000-0000D4630000}"/>
    <cellStyle name="Normal 27 2 2 17 4" xfId="12391" xr:uid="{00000000-0005-0000-0000-0000D5630000}"/>
    <cellStyle name="Normal 27 2 2 18" xfId="12392" xr:uid="{00000000-0005-0000-0000-0000D6630000}"/>
    <cellStyle name="Normal 27 2 2 18 2" xfId="12393" xr:uid="{00000000-0005-0000-0000-0000D7630000}"/>
    <cellStyle name="Normal 27 2 2 18 2 2" xfId="12394" xr:uid="{00000000-0005-0000-0000-0000D8630000}"/>
    <cellStyle name="Normal 27 2 2 18 2 2 2" xfId="12395" xr:uid="{00000000-0005-0000-0000-0000D9630000}"/>
    <cellStyle name="Normal 27 2 2 18 2 3" xfId="12396" xr:uid="{00000000-0005-0000-0000-0000DA630000}"/>
    <cellStyle name="Normal 27 2 2 18 3" xfId="12397" xr:uid="{00000000-0005-0000-0000-0000DB630000}"/>
    <cellStyle name="Normal 27 2 2 18 3 2" xfId="12398" xr:uid="{00000000-0005-0000-0000-0000DC630000}"/>
    <cellStyle name="Normal 27 2 2 18 4" xfId="12399" xr:uid="{00000000-0005-0000-0000-0000DD630000}"/>
    <cellStyle name="Normal 27 2 2 19" xfId="12400" xr:uid="{00000000-0005-0000-0000-0000DE630000}"/>
    <cellStyle name="Normal 27 2 2 19 2" xfId="12401" xr:uid="{00000000-0005-0000-0000-0000DF630000}"/>
    <cellStyle name="Normal 27 2 2 19 2 2" xfId="12402" xr:uid="{00000000-0005-0000-0000-0000E0630000}"/>
    <cellStyle name="Normal 27 2 2 19 2 2 2" xfId="12403" xr:uid="{00000000-0005-0000-0000-0000E1630000}"/>
    <cellStyle name="Normal 27 2 2 19 2 3" xfId="12404" xr:uid="{00000000-0005-0000-0000-0000E2630000}"/>
    <cellStyle name="Normal 27 2 2 19 3" xfId="12405" xr:uid="{00000000-0005-0000-0000-0000E3630000}"/>
    <cellStyle name="Normal 27 2 2 19 3 2" xfId="12406" xr:uid="{00000000-0005-0000-0000-0000E4630000}"/>
    <cellStyle name="Normal 27 2 2 19 4" xfId="12407" xr:uid="{00000000-0005-0000-0000-0000E5630000}"/>
    <cellStyle name="Normal 27 2 2 2" xfId="12408" xr:uid="{00000000-0005-0000-0000-0000E6630000}"/>
    <cellStyle name="Normal 27 2 2 20" xfId="12409" xr:uid="{00000000-0005-0000-0000-0000E7630000}"/>
    <cellStyle name="Normal 27 2 2 20 2" xfId="12410" xr:uid="{00000000-0005-0000-0000-0000E8630000}"/>
    <cellStyle name="Normal 27 2 2 20 2 2" xfId="12411" xr:uid="{00000000-0005-0000-0000-0000E9630000}"/>
    <cellStyle name="Normal 27 2 2 20 3" xfId="12412" xr:uid="{00000000-0005-0000-0000-0000EA630000}"/>
    <cellStyle name="Normal 27 2 2 21" xfId="12413" xr:uid="{00000000-0005-0000-0000-0000EB630000}"/>
    <cellStyle name="Normal 27 2 2 21 2" xfId="12414" xr:uid="{00000000-0005-0000-0000-0000EC630000}"/>
    <cellStyle name="Normal 27 2 2 21 2 2" xfId="12415" xr:uid="{00000000-0005-0000-0000-0000ED630000}"/>
    <cellStyle name="Normal 27 2 2 21 3" xfId="12416" xr:uid="{00000000-0005-0000-0000-0000EE630000}"/>
    <cellStyle name="Normal 27 2 2 22" xfId="12417" xr:uid="{00000000-0005-0000-0000-0000EF630000}"/>
    <cellStyle name="Normal 27 2 2 22 2" xfId="12418" xr:uid="{00000000-0005-0000-0000-0000F0630000}"/>
    <cellStyle name="Normal 27 2 2 22 2 2" xfId="12419" xr:uid="{00000000-0005-0000-0000-0000F1630000}"/>
    <cellStyle name="Normal 27 2 2 22 3" xfId="12420" xr:uid="{00000000-0005-0000-0000-0000F2630000}"/>
    <cellStyle name="Normal 27 2 2 23" xfId="12421" xr:uid="{00000000-0005-0000-0000-0000F3630000}"/>
    <cellStyle name="Normal 27 2 2 23 2" xfId="12422" xr:uid="{00000000-0005-0000-0000-0000F4630000}"/>
    <cellStyle name="Normal 27 2 2 23 2 2" xfId="12423" xr:uid="{00000000-0005-0000-0000-0000F5630000}"/>
    <cellStyle name="Normal 27 2 2 23 3" xfId="12424" xr:uid="{00000000-0005-0000-0000-0000F6630000}"/>
    <cellStyle name="Normal 27 2 2 24" xfId="12425" xr:uid="{00000000-0005-0000-0000-0000F7630000}"/>
    <cellStyle name="Normal 27 2 2 24 2" xfId="12426" xr:uid="{00000000-0005-0000-0000-0000F8630000}"/>
    <cellStyle name="Normal 27 2 2 25" xfId="12427" xr:uid="{00000000-0005-0000-0000-0000F9630000}"/>
    <cellStyle name="Normal 27 2 2 25 2" xfId="12428" xr:uid="{00000000-0005-0000-0000-0000FA630000}"/>
    <cellStyle name="Normal 27 2 2 26" xfId="12429" xr:uid="{00000000-0005-0000-0000-0000FB630000}"/>
    <cellStyle name="Normal 27 2 2 26 2" xfId="12430" xr:uid="{00000000-0005-0000-0000-0000FC630000}"/>
    <cellStyle name="Normal 27 2 2 27" xfId="12431" xr:uid="{00000000-0005-0000-0000-0000FD630000}"/>
    <cellStyle name="Normal 27 2 2 27 2" xfId="12432" xr:uid="{00000000-0005-0000-0000-0000FE630000}"/>
    <cellStyle name="Normal 27 2 2 28" xfId="12433" xr:uid="{00000000-0005-0000-0000-0000FF630000}"/>
    <cellStyle name="Normal 27 2 2 28 2" xfId="12434" xr:uid="{00000000-0005-0000-0000-000000640000}"/>
    <cellStyle name="Normal 27 2 2 29" xfId="12435" xr:uid="{00000000-0005-0000-0000-000001640000}"/>
    <cellStyle name="Normal 27 2 2 29 2" xfId="12436" xr:uid="{00000000-0005-0000-0000-000002640000}"/>
    <cellStyle name="Normal 27 2 2 3" xfId="12437" xr:uid="{00000000-0005-0000-0000-000003640000}"/>
    <cellStyle name="Normal 27 2 2 3 2" xfId="12438" xr:uid="{00000000-0005-0000-0000-000004640000}"/>
    <cellStyle name="Normal 27 2 2 3 2 2" xfId="12439" xr:uid="{00000000-0005-0000-0000-000005640000}"/>
    <cellStyle name="Normal 27 2 2 3 2 2 2" xfId="12440" xr:uid="{00000000-0005-0000-0000-000006640000}"/>
    <cellStyle name="Normal 27 2 2 3 2 3" xfId="12441" xr:uid="{00000000-0005-0000-0000-000007640000}"/>
    <cellStyle name="Normal 27 2 2 3 3" xfId="12442" xr:uid="{00000000-0005-0000-0000-000008640000}"/>
    <cellStyle name="Normal 27 2 2 3 3 2" xfId="12443" xr:uid="{00000000-0005-0000-0000-000009640000}"/>
    <cellStyle name="Normal 27 2 2 3 4" xfId="12444" xr:uid="{00000000-0005-0000-0000-00000A640000}"/>
    <cellStyle name="Normal 27 2 2 30" xfId="12445" xr:uid="{00000000-0005-0000-0000-00000B640000}"/>
    <cellStyle name="Normal 27 2 2 31" xfId="12446" xr:uid="{00000000-0005-0000-0000-00000C640000}"/>
    <cellStyle name="Normal 27 2 2 32" xfId="12447" xr:uid="{00000000-0005-0000-0000-00000D640000}"/>
    <cellStyle name="Normal 27 2 2 33" xfId="12448" xr:uid="{00000000-0005-0000-0000-00000E640000}"/>
    <cellStyle name="Normal 27 2 2 34" xfId="12449" xr:uid="{00000000-0005-0000-0000-00000F640000}"/>
    <cellStyle name="Normal 27 2 2 35" xfId="12450" xr:uid="{00000000-0005-0000-0000-000010640000}"/>
    <cellStyle name="Normal 27 2 2 36" xfId="12451" xr:uid="{00000000-0005-0000-0000-000011640000}"/>
    <cellStyle name="Normal 27 2 2 37" xfId="12452" xr:uid="{00000000-0005-0000-0000-000012640000}"/>
    <cellStyle name="Normal 27 2 2 38" xfId="12453" xr:uid="{00000000-0005-0000-0000-000013640000}"/>
    <cellStyle name="Normal 27 2 2 39" xfId="12454" xr:uid="{00000000-0005-0000-0000-000014640000}"/>
    <cellStyle name="Normal 27 2 2 4" xfId="12455" xr:uid="{00000000-0005-0000-0000-000015640000}"/>
    <cellStyle name="Normal 27 2 2 4 2" xfId="12456" xr:uid="{00000000-0005-0000-0000-000016640000}"/>
    <cellStyle name="Normal 27 2 2 4 2 2" xfId="12457" xr:uid="{00000000-0005-0000-0000-000017640000}"/>
    <cellStyle name="Normal 27 2 2 4 2 2 2" xfId="12458" xr:uid="{00000000-0005-0000-0000-000018640000}"/>
    <cellStyle name="Normal 27 2 2 4 2 3" xfId="12459" xr:uid="{00000000-0005-0000-0000-000019640000}"/>
    <cellStyle name="Normal 27 2 2 4 3" xfId="12460" xr:uid="{00000000-0005-0000-0000-00001A640000}"/>
    <cellStyle name="Normal 27 2 2 4 3 2" xfId="12461" xr:uid="{00000000-0005-0000-0000-00001B640000}"/>
    <cellStyle name="Normal 27 2 2 4 4" xfId="12462" xr:uid="{00000000-0005-0000-0000-00001C640000}"/>
    <cellStyle name="Normal 27 2 2 40" xfId="12463" xr:uid="{00000000-0005-0000-0000-00001D640000}"/>
    <cellStyle name="Normal 27 2 2 41" xfId="12464" xr:uid="{00000000-0005-0000-0000-00001E640000}"/>
    <cellStyle name="Normal 27 2 2 5" xfId="12465" xr:uid="{00000000-0005-0000-0000-00001F640000}"/>
    <cellStyle name="Normal 27 2 2 5 2" xfId="12466" xr:uid="{00000000-0005-0000-0000-000020640000}"/>
    <cellStyle name="Normal 27 2 2 5 2 2" xfId="12467" xr:uid="{00000000-0005-0000-0000-000021640000}"/>
    <cellStyle name="Normal 27 2 2 5 2 2 2" xfId="12468" xr:uid="{00000000-0005-0000-0000-000022640000}"/>
    <cellStyle name="Normal 27 2 2 5 2 3" xfId="12469" xr:uid="{00000000-0005-0000-0000-000023640000}"/>
    <cellStyle name="Normal 27 2 2 5 3" xfId="12470" xr:uid="{00000000-0005-0000-0000-000024640000}"/>
    <cellStyle name="Normal 27 2 2 5 3 2" xfId="12471" xr:uid="{00000000-0005-0000-0000-000025640000}"/>
    <cellStyle name="Normal 27 2 2 5 4" xfId="12472" xr:uid="{00000000-0005-0000-0000-000026640000}"/>
    <cellStyle name="Normal 27 2 2 6" xfId="12473" xr:uid="{00000000-0005-0000-0000-000027640000}"/>
    <cellStyle name="Normal 27 2 2 6 2" xfId="12474" xr:uid="{00000000-0005-0000-0000-000028640000}"/>
    <cellStyle name="Normal 27 2 2 6 2 2" xfId="12475" xr:uid="{00000000-0005-0000-0000-000029640000}"/>
    <cellStyle name="Normal 27 2 2 6 2 2 2" xfId="12476" xr:uid="{00000000-0005-0000-0000-00002A640000}"/>
    <cellStyle name="Normal 27 2 2 6 2 3" xfId="12477" xr:uid="{00000000-0005-0000-0000-00002B640000}"/>
    <cellStyle name="Normal 27 2 2 6 3" xfId="12478" xr:uid="{00000000-0005-0000-0000-00002C640000}"/>
    <cellStyle name="Normal 27 2 2 6 3 2" xfId="12479" xr:uid="{00000000-0005-0000-0000-00002D640000}"/>
    <cellStyle name="Normal 27 2 2 6 4" xfId="12480" xr:uid="{00000000-0005-0000-0000-00002E640000}"/>
    <cellStyle name="Normal 27 2 2 7" xfId="12481" xr:uid="{00000000-0005-0000-0000-00002F640000}"/>
    <cellStyle name="Normal 27 2 2 7 2" xfId="12482" xr:uid="{00000000-0005-0000-0000-000030640000}"/>
    <cellStyle name="Normal 27 2 2 7 2 2" xfId="12483" xr:uid="{00000000-0005-0000-0000-000031640000}"/>
    <cellStyle name="Normal 27 2 2 7 2 2 2" xfId="12484" xr:uid="{00000000-0005-0000-0000-000032640000}"/>
    <cellStyle name="Normal 27 2 2 7 2 3" xfId="12485" xr:uid="{00000000-0005-0000-0000-000033640000}"/>
    <cellStyle name="Normal 27 2 2 7 3" xfId="12486" xr:uid="{00000000-0005-0000-0000-000034640000}"/>
    <cellStyle name="Normal 27 2 2 7 3 2" xfId="12487" xr:uid="{00000000-0005-0000-0000-000035640000}"/>
    <cellStyle name="Normal 27 2 2 7 4" xfId="12488" xr:uid="{00000000-0005-0000-0000-000036640000}"/>
    <cellStyle name="Normal 27 2 2 8" xfId="12489" xr:uid="{00000000-0005-0000-0000-000037640000}"/>
    <cellStyle name="Normal 27 2 2 8 2" xfId="12490" xr:uid="{00000000-0005-0000-0000-000038640000}"/>
    <cellStyle name="Normal 27 2 2 8 2 2" xfId="12491" xr:uid="{00000000-0005-0000-0000-000039640000}"/>
    <cellStyle name="Normal 27 2 2 8 2 2 2" xfId="12492" xr:uid="{00000000-0005-0000-0000-00003A640000}"/>
    <cellStyle name="Normal 27 2 2 8 2 3" xfId="12493" xr:uid="{00000000-0005-0000-0000-00003B640000}"/>
    <cellStyle name="Normal 27 2 2 8 3" xfId="12494" xr:uid="{00000000-0005-0000-0000-00003C640000}"/>
    <cellStyle name="Normal 27 2 2 8 3 2" xfId="12495" xr:uid="{00000000-0005-0000-0000-00003D640000}"/>
    <cellStyle name="Normal 27 2 2 8 4" xfId="12496" xr:uid="{00000000-0005-0000-0000-00003E640000}"/>
    <cellStyle name="Normal 27 2 2 9" xfId="12497" xr:uid="{00000000-0005-0000-0000-00003F640000}"/>
    <cellStyle name="Normal 27 2 2 9 2" xfId="12498" xr:uid="{00000000-0005-0000-0000-000040640000}"/>
    <cellStyle name="Normal 27 2 2 9 2 2" xfId="12499" xr:uid="{00000000-0005-0000-0000-000041640000}"/>
    <cellStyle name="Normal 27 2 2 9 2 2 2" xfId="12500" xr:uid="{00000000-0005-0000-0000-000042640000}"/>
    <cellStyle name="Normal 27 2 2 9 2 3" xfId="12501" xr:uid="{00000000-0005-0000-0000-000043640000}"/>
    <cellStyle name="Normal 27 2 2 9 3" xfId="12502" xr:uid="{00000000-0005-0000-0000-000044640000}"/>
    <cellStyle name="Normal 27 2 2 9 3 2" xfId="12503" xr:uid="{00000000-0005-0000-0000-000045640000}"/>
    <cellStyle name="Normal 27 2 2 9 4" xfId="12504" xr:uid="{00000000-0005-0000-0000-000046640000}"/>
    <cellStyle name="Normal 27 2 3" xfId="194" xr:uid="{00000000-0005-0000-0000-000047640000}"/>
    <cellStyle name="Normal 27 2 3 10" xfId="12505" xr:uid="{00000000-0005-0000-0000-000048640000}"/>
    <cellStyle name="Normal 27 2 3 10 2" xfId="12506" xr:uid="{00000000-0005-0000-0000-000049640000}"/>
    <cellStyle name="Normal 27 2 3 10 2 2" xfId="12507" xr:uid="{00000000-0005-0000-0000-00004A640000}"/>
    <cellStyle name="Normal 27 2 3 10 2 2 2" xfId="12508" xr:uid="{00000000-0005-0000-0000-00004B640000}"/>
    <cellStyle name="Normal 27 2 3 10 2 3" xfId="12509" xr:uid="{00000000-0005-0000-0000-00004C640000}"/>
    <cellStyle name="Normal 27 2 3 10 3" xfId="12510" xr:uid="{00000000-0005-0000-0000-00004D640000}"/>
    <cellStyle name="Normal 27 2 3 10 3 2" xfId="12511" xr:uid="{00000000-0005-0000-0000-00004E640000}"/>
    <cellStyle name="Normal 27 2 3 10 4" xfId="12512" xr:uid="{00000000-0005-0000-0000-00004F640000}"/>
    <cellStyle name="Normal 27 2 3 11" xfId="12513" xr:uid="{00000000-0005-0000-0000-000050640000}"/>
    <cellStyle name="Normal 27 2 3 11 2" xfId="12514" xr:uid="{00000000-0005-0000-0000-000051640000}"/>
    <cellStyle name="Normal 27 2 3 11 2 2" xfId="12515" xr:uid="{00000000-0005-0000-0000-000052640000}"/>
    <cellStyle name="Normal 27 2 3 11 2 2 2" xfId="12516" xr:uid="{00000000-0005-0000-0000-000053640000}"/>
    <cellStyle name="Normal 27 2 3 11 2 3" xfId="12517" xr:uid="{00000000-0005-0000-0000-000054640000}"/>
    <cellStyle name="Normal 27 2 3 11 3" xfId="12518" xr:uid="{00000000-0005-0000-0000-000055640000}"/>
    <cellStyle name="Normal 27 2 3 11 3 2" xfId="12519" xr:uid="{00000000-0005-0000-0000-000056640000}"/>
    <cellStyle name="Normal 27 2 3 11 4" xfId="12520" xr:uid="{00000000-0005-0000-0000-000057640000}"/>
    <cellStyle name="Normal 27 2 3 12" xfId="12521" xr:uid="{00000000-0005-0000-0000-000058640000}"/>
    <cellStyle name="Normal 27 2 3 12 2" xfId="12522" xr:uid="{00000000-0005-0000-0000-000059640000}"/>
    <cellStyle name="Normal 27 2 3 12 2 2" xfId="12523" xr:uid="{00000000-0005-0000-0000-00005A640000}"/>
    <cellStyle name="Normal 27 2 3 12 2 2 2" xfId="12524" xr:uid="{00000000-0005-0000-0000-00005B640000}"/>
    <cellStyle name="Normal 27 2 3 12 2 3" xfId="12525" xr:uid="{00000000-0005-0000-0000-00005C640000}"/>
    <cellStyle name="Normal 27 2 3 12 3" xfId="12526" xr:uid="{00000000-0005-0000-0000-00005D640000}"/>
    <cellStyle name="Normal 27 2 3 12 3 2" xfId="12527" xr:uid="{00000000-0005-0000-0000-00005E640000}"/>
    <cellStyle name="Normal 27 2 3 12 4" xfId="12528" xr:uid="{00000000-0005-0000-0000-00005F640000}"/>
    <cellStyle name="Normal 27 2 3 13" xfId="12529" xr:uid="{00000000-0005-0000-0000-000060640000}"/>
    <cellStyle name="Normal 27 2 3 13 2" xfId="12530" xr:uid="{00000000-0005-0000-0000-000061640000}"/>
    <cellStyle name="Normal 27 2 3 13 2 2" xfId="12531" xr:uid="{00000000-0005-0000-0000-000062640000}"/>
    <cellStyle name="Normal 27 2 3 13 2 2 2" xfId="12532" xr:uid="{00000000-0005-0000-0000-000063640000}"/>
    <cellStyle name="Normal 27 2 3 13 2 3" xfId="12533" xr:uid="{00000000-0005-0000-0000-000064640000}"/>
    <cellStyle name="Normal 27 2 3 13 3" xfId="12534" xr:uid="{00000000-0005-0000-0000-000065640000}"/>
    <cellStyle name="Normal 27 2 3 13 3 2" xfId="12535" xr:uid="{00000000-0005-0000-0000-000066640000}"/>
    <cellStyle name="Normal 27 2 3 13 4" xfId="12536" xr:uid="{00000000-0005-0000-0000-000067640000}"/>
    <cellStyle name="Normal 27 2 3 14" xfId="12537" xr:uid="{00000000-0005-0000-0000-000068640000}"/>
    <cellStyle name="Normal 27 2 3 14 2" xfId="12538" xr:uid="{00000000-0005-0000-0000-000069640000}"/>
    <cellStyle name="Normal 27 2 3 14 2 2" xfId="12539" xr:uid="{00000000-0005-0000-0000-00006A640000}"/>
    <cellStyle name="Normal 27 2 3 14 2 2 2" xfId="12540" xr:uid="{00000000-0005-0000-0000-00006B640000}"/>
    <cellStyle name="Normal 27 2 3 14 2 3" xfId="12541" xr:uid="{00000000-0005-0000-0000-00006C640000}"/>
    <cellStyle name="Normal 27 2 3 14 3" xfId="12542" xr:uid="{00000000-0005-0000-0000-00006D640000}"/>
    <cellStyle name="Normal 27 2 3 14 3 2" xfId="12543" xr:uid="{00000000-0005-0000-0000-00006E640000}"/>
    <cellStyle name="Normal 27 2 3 14 4" xfId="12544" xr:uid="{00000000-0005-0000-0000-00006F640000}"/>
    <cellStyle name="Normal 27 2 3 15" xfId="12545" xr:uid="{00000000-0005-0000-0000-000070640000}"/>
    <cellStyle name="Normal 27 2 3 15 2" xfId="12546" xr:uid="{00000000-0005-0000-0000-000071640000}"/>
    <cellStyle name="Normal 27 2 3 15 2 2" xfId="12547" xr:uid="{00000000-0005-0000-0000-000072640000}"/>
    <cellStyle name="Normal 27 2 3 15 2 2 2" xfId="12548" xr:uid="{00000000-0005-0000-0000-000073640000}"/>
    <cellStyle name="Normal 27 2 3 15 2 3" xfId="12549" xr:uid="{00000000-0005-0000-0000-000074640000}"/>
    <cellStyle name="Normal 27 2 3 15 3" xfId="12550" xr:uid="{00000000-0005-0000-0000-000075640000}"/>
    <cellStyle name="Normal 27 2 3 15 3 2" xfId="12551" xr:uid="{00000000-0005-0000-0000-000076640000}"/>
    <cellStyle name="Normal 27 2 3 15 4" xfId="12552" xr:uid="{00000000-0005-0000-0000-000077640000}"/>
    <cellStyle name="Normal 27 2 3 16" xfId="12553" xr:uid="{00000000-0005-0000-0000-000078640000}"/>
    <cellStyle name="Normal 27 2 3 16 2" xfId="12554" xr:uid="{00000000-0005-0000-0000-000079640000}"/>
    <cellStyle name="Normal 27 2 3 16 2 2" xfId="12555" xr:uid="{00000000-0005-0000-0000-00007A640000}"/>
    <cellStyle name="Normal 27 2 3 16 2 2 2" xfId="12556" xr:uid="{00000000-0005-0000-0000-00007B640000}"/>
    <cellStyle name="Normal 27 2 3 16 2 3" xfId="12557" xr:uid="{00000000-0005-0000-0000-00007C640000}"/>
    <cellStyle name="Normal 27 2 3 16 3" xfId="12558" xr:uid="{00000000-0005-0000-0000-00007D640000}"/>
    <cellStyle name="Normal 27 2 3 16 3 2" xfId="12559" xr:uid="{00000000-0005-0000-0000-00007E640000}"/>
    <cellStyle name="Normal 27 2 3 16 4" xfId="12560" xr:uid="{00000000-0005-0000-0000-00007F640000}"/>
    <cellStyle name="Normal 27 2 3 17" xfId="12561" xr:uid="{00000000-0005-0000-0000-000080640000}"/>
    <cellStyle name="Normal 27 2 3 17 2" xfId="12562" xr:uid="{00000000-0005-0000-0000-000081640000}"/>
    <cellStyle name="Normal 27 2 3 17 2 2" xfId="12563" xr:uid="{00000000-0005-0000-0000-000082640000}"/>
    <cellStyle name="Normal 27 2 3 17 2 2 2" xfId="12564" xr:uid="{00000000-0005-0000-0000-000083640000}"/>
    <cellStyle name="Normal 27 2 3 17 2 3" xfId="12565" xr:uid="{00000000-0005-0000-0000-000084640000}"/>
    <cellStyle name="Normal 27 2 3 17 3" xfId="12566" xr:uid="{00000000-0005-0000-0000-000085640000}"/>
    <cellStyle name="Normal 27 2 3 17 3 2" xfId="12567" xr:uid="{00000000-0005-0000-0000-000086640000}"/>
    <cellStyle name="Normal 27 2 3 17 4" xfId="12568" xr:uid="{00000000-0005-0000-0000-000087640000}"/>
    <cellStyle name="Normal 27 2 3 18" xfId="12569" xr:uid="{00000000-0005-0000-0000-000088640000}"/>
    <cellStyle name="Normal 27 2 3 18 2" xfId="12570" xr:uid="{00000000-0005-0000-0000-000089640000}"/>
    <cellStyle name="Normal 27 2 3 18 2 2" xfId="12571" xr:uid="{00000000-0005-0000-0000-00008A640000}"/>
    <cellStyle name="Normal 27 2 3 18 2 2 2" xfId="12572" xr:uid="{00000000-0005-0000-0000-00008B640000}"/>
    <cellStyle name="Normal 27 2 3 18 2 3" xfId="12573" xr:uid="{00000000-0005-0000-0000-00008C640000}"/>
    <cellStyle name="Normal 27 2 3 18 3" xfId="12574" xr:uid="{00000000-0005-0000-0000-00008D640000}"/>
    <cellStyle name="Normal 27 2 3 18 3 2" xfId="12575" xr:uid="{00000000-0005-0000-0000-00008E640000}"/>
    <cellStyle name="Normal 27 2 3 18 4" xfId="12576" xr:uid="{00000000-0005-0000-0000-00008F640000}"/>
    <cellStyle name="Normal 27 2 3 19" xfId="12577" xr:uid="{00000000-0005-0000-0000-000090640000}"/>
    <cellStyle name="Normal 27 2 3 19 2" xfId="12578" xr:uid="{00000000-0005-0000-0000-000091640000}"/>
    <cellStyle name="Normal 27 2 3 19 2 2" xfId="12579" xr:uid="{00000000-0005-0000-0000-000092640000}"/>
    <cellStyle name="Normal 27 2 3 19 3" xfId="12580" xr:uid="{00000000-0005-0000-0000-000093640000}"/>
    <cellStyle name="Normal 27 2 3 2" xfId="12581" xr:uid="{00000000-0005-0000-0000-000094640000}"/>
    <cellStyle name="Normal 27 2 3 2 2" xfId="12582" xr:uid="{00000000-0005-0000-0000-000095640000}"/>
    <cellStyle name="Normal 27 2 3 2 2 2" xfId="12583" xr:uid="{00000000-0005-0000-0000-000096640000}"/>
    <cellStyle name="Normal 27 2 3 2 2 2 2" xfId="12584" xr:uid="{00000000-0005-0000-0000-000097640000}"/>
    <cellStyle name="Normal 27 2 3 2 2 3" xfId="12585" xr:uid="{00000000-0005-0000-0000-000098640000}"/>
    <cellStyle name="Normal 27 2 3 2 3" xfId="12586" xr:uid="{00000000-0005-0000-0000-000099640000}"/>
    <cellStyle name="Normal 27 2 3 2 3 2" xfId="12587" xr:uid="{00000000-0005-0000-0000-00009A640000}"/>
    <cellStyle name="Normal 27 2 3 2 4" xfId="12588" xr:uid="{00000000-0005-0000-0000-00009B640000}"/>
    <cellStyle name="Normal 27 2 3 20" xfId="12589" xr:uid="{00000000-0005-0000-0000-00009C640000}"/>
    <cellStyle name="Normal 27 2 3 20 2" xfId="12590" xr:uid="{00000000-0005-0000-0000-00009D640000}"/>
    <cellStyle name="Normal 27 2 3 20 2 2" xfId="12591" xr:uid="{00000000-0005-0000-0000-00009E640000}"/>
    <cellStyle name="Normal 27 2 3 20 3" xfId="12592" xr:uid="{00000000-0005-0000-0000-00009F640000}"/>
    <cellStyle name="Normal 27 2 3 21" xfId="12593" xr:uid="{00000000-0005-0000-0000-0000A0640000}"/>
    <cellStyle name="Normal 27 2 3 21 2" xfId="12594" xr:uid="{00000000-0005-0000-0000-0000A1640000}"/>
    <cellStyle name="Normal 27 2 3 21 2 2" xfId="12595" xr:uid="{00000000-0005-0000-0000-0000A2640000}"/>
    <cellStyle name="Normal 27 2 3 21 3" xfId="12596" xr:uid="{00000000-0005-0000-0000-0000A3640000}"/>
    <cellStyle name="Normal 27 2 3 22" xfId="12597" xr:uid="{00000000-0005-0000-0000-0000A4640000}"/>
    <cellStyle name="Normal 27 2 3 22 2" xfId="12598" xr:uid="{00000000-0005-0000-0000-0000A5640000}"/>
    <cellStyle name="Normal 27 2 3 22 2 2" xfId="12599" xr:uid="{00000000-0005-0000-0000-0000A6640000}"/>
    <cellStyle name="Normal 27 2 3 22 3" xfId="12600" xr:uid="{00000000-0005-0000-0000-0000A7640000}"/>
    <cellStyle name="Normal 27 2 3 23" xfId="12601" xr:uid="{00000000-0005-0000-0000-0000A8640000}"/>
    <cellStyle name="Normal 27 2 3 23 2" xfId="12602" xr:uid="{00000000-0005-0000-0000-0000A9640000}"/>
    <cellStyle name="Normal 27 2 3 24" xfId="12603" xr:uid="{00000000-0005-0000-0000-0000AA640000}"/>
    <cellStyle name="Normal 27 2 3 24 2" xfId="12604" xr:uid="{00000000-0005-0000-0000-0000AB640000}"/>
    <cellStyle name="Normal 27 2 3 25" xfId="12605" xr:uid="{00000000-0005-0000-0000-0000AC640000}"/>
    <cellStyle name="Normal 27 2 3 25 2" xfId="12606" xr:uid="{00000000-0005-0000-0000-0000AD640000}"/>
    <cellStyle name="Normal 27 2 3 26" xfId="12607" xr:uid="{00000000-0005-0000-0000-0000AE640000}"/>
    <cellStyle name="Normal 27 2 3 26 2" xfId="12608" xr:uid="{00000000-0005-0000-0000-0000AF640000}"/>
    <cellStyle name="Normal 27 2 3 27" xfId="12609" xr:uid="{00000000-0005-0000-0000-0000B0640000}"/>
    <cellStyle name="Normal 27 2 3 27 2" xfId="12610" xr:uid="{00000000-0005-0000-0000-0000B1640000}"/>
    <cellStyle name="Normal 27 2 3 28" xfId="12611" xr:uid="{00000000-0005-0000-0000-0000B2640000}"/>
    <cellStyle name="Normal 27 2 3 28 2" xfId="12612" xr:uid="{00000000-0005-0000-0000-0000B3640000}"/>
    <cellStyle name="Normal 27 2 3 29" xfId="12613" xr:uid="{00000000-0005-0000-0000-0000B4640000}"/>
    <cellStyle name="Normal 27 2 3 3" xfId="12614" xr:uid="{00000000-0005-0000-0000-0000B5640000}"/>
    <cellStyle name="Normal 27 2 3 3 2" xfId="12615" xr:uid="{00000000-0005-0000-0000-0000B6640000}"/>
    <cellStyle name="Normal 27 2 3 3 2 2" xfId="12616" xr:uid="{00000000-0005-0000-0000-0000B7640000}"/>
    <cellStyle name="Normal 27 2 3 3 2 2 2" xfId="12617" xr:uid="{00000000-0005-0000-0000-0000B8640000}"/>
    <cellStyle name="Normal 27 2 3 3 2 3" xfId="12618" xr:uid="{00000000-0005-0000-0000-0000B9640000}"/>
    <cellStyle name="Normal 27 2 3 3 3" xfId="12619" xr:uid="{00000000-0005-0000-0000-0000BA640000}"/>
    <cellStyle name="Normal 27 2 3 3 3 2" xfId="12620" xr:uid="{00000000-0005-0000-0000-0000BB640000}"/>
    <cellStyle name="Normal 27 2 3 3 4" xfId="12621" xr:uid="{00000000-0005-0000-0000-0000BC640000}"/>
    <cellStyle name="Normal 27 2 3 30" xfId="12622" xr:uid="{00000000-0005-0000-0000-0000BD640000}"/>
    <cellStyle name="Normal 27 2 3 31" xfId="12623" xr:uid="{00000000-0005-0000-0000-0000BE640000}"/>
    <cellStyle name="Normal 27 2 3 32" xfId="12624" xr:uid="{00000000-0005-0000-0000-0000BF640000}"/>
    <cellStyle name="Normal 27 2 3 33" xfId="12625" xr:uid="{00000000-0005-0000-0000-0000C0640000}"/>
    <cellStyle name="Normal 27 2 3 34" xfId="12626" xr:uid="{00000000-0005-0000-0000-0000C1640000}"/>
    <cellStyle name="Normal 27 2 3 35" xfId="12627" xr:uid="{00000000-0005-0000-0000-0000C2640000}"/>
    <cellStyle name="Normal 27 2 3 36" xfId="12628" xr:uid="{00000000-0005-0000-0000-0000C3640000}"/>
    <cellStyle name="Normal 27 2 3 37" xfId="12629" xr:uid="{00000000-0005-0000-0000-0000C4640000}"/>
    <cellStyle name="Normal 27 2 3 38" xfId="12630" xr:uid="{00000000-0005-0000-0000-0000C5640000}"/>
    <cellStyle name="Normal 27 2 3 39" xfId="12631" xr:uid="{00000000-0005-0000-0000-0000C6640000}"/>
    <cellStyle name="Normal 27 2 3 4" xfId="12632" xr:uid="{00000000-0005-0000-0000-0000C7640000}"/>
    <cellStyle name="Normal 27 2 3 4 2" xfId="12633" xr:uid="{00000000-0005-0000-0000-0000C8640000}"/>
    <cellStyle name="Normal 27 2 3 4 2 2" xfId="12634" xr:uid="{00000000-0005-0000-0000-0000C9640000}"/>
    <cellStyle name="Normal 27 2 3 4 2 2 2" xfId="12635" xr:uid="{00000000-0005-0000-0000-0000CA640000}"/>
    <cellStyle name="Normal 27 2 3 4 2 3" xfId="12636" xr:uid="{00000000-0005-0000-0000-0000CB640000}"/>
    <cellStyle name="Normal 27 2 3 4 3" xfId="12637" xr:uid="{00000000-0005-0000-0000-0000CC640000}"/>
    <cellStyle name="Normal 27 2 3 4 3 2" xfId="12638" xr:uid="{00000000-0005-0000-0000-0000CD640000}"/>
    <cellStyle name="Normal 27 2 3 4 4" xfId="12639" xr:uid="{00000000-0005-0000-0000-0000CE640000}"/>
    <cellStyle name="Normal 27 2 3 40" xfId="12640" xr:uid="{00000000-0005-0000-0000-0000CF640000}"/>
    <cellStyle name="Normal 27 2 3 5" xfId="12641" xr:uid="{00000000-0005-0000-0000-0000D0640000}"/>
    <cellStyle name="Normal 27 2 3 5 2" xfId="12642" xr:uid="{00000000-0005-0000-0000-0000D1640000}"/>
    <cellStyle name="Normal 27 2 3 5 2 2" xfId="12643" xr:uid="{00000000-0005-0000-0000-0000D2640000}"/>
    <cellStyle name="Normal 27 2 3 5 2 2 2" xfId="12644" xr:uid="{00000000-0005-0000-0000-0000D3640000}"/>
    <cellStyle name="Normal 27 2 3 5 2 3" xfId="12645" xr:uid="{00000000-0005-0000-0000-0000D4640000}"/>
    <cellStyle name="Normal 27 2 3 5 3" xfId="12646" xr:uid="{00000000-0005-0000-0000-0000D5640000}"/>
    <cellStyle name="Normal 27 2 3 5 3 2" xfId="12647" xr:uid="{00000000-0005-0000-0000-0000D6640000}"/>
    <cellStyle name="Normal 27 2 3 5 4" xfId="12648" xr:uid="{00000000-0005-0000-0000-0000D7640000}"/>
    <cellStyle name="Normal 27 2 3 6" xfId="12649" xr:uid="{00000000-0005-0000-0000-0000D8640000}"/>
    <cellStyle name="Normal 27 2 3 6 2" xfId="12650" xr:uid="{00000000-0005-0000-0000-0000D9640000}"/>
    <cellStyle name="Normal 27 2 3 6 2 2" xfId="12651" xr:uid="{00000000-0005-0000-0000-0000DA640000}"/>
    <cellStyle name="Normal 27 2 3 6 2 2 2" xfId="12652" xr:uid="{00000000-0005-0000-0000-0000DB640000}"/>
    <cellStyle name="Normal 27 2 3 6 2 3" xfId="12653" xr:uid="{00000000-0005-0000-0000-0000DC640000}"/>
    <cellStyle name="Normal 27 2 3 6 3" xfId="12654" xr:uid="{00000000-0005-0000-0000-0000DD640000}"/>
    <cellStyle name="Normal 27 2 3 6 3 2" xfId="12655" xr:uid="{00000000-0005-0000-0000-0000DE640000}"/>
    <cellStyle name="Normal 27 2 3 6 4" xfId="12656" xr:uid="{00000000-0005-0000-0000-0000DF640000}"/>
    <cellStyle name="Normal 27 2 3 7" xfId="12657" xr:uid="{00000000-0005-0000-0000-0000E0640000}"/>
    <cellStyle name="Normal 27 2 3 7 2" xfId="12658" xr:uid="{00000000-0005-0000-0000-0000E1640000}"/>
    <cellStyle name="Normal 27 2 3 7 2 2" xfId="12659" xr:uid="{00000000-0005-0000-0000-0000E2640000}"/>
    <cellStyle name="Normal 27 2 3 7 2 2 2" xfId="12660" xr:uid="{00000000-0005-0000-0000-0000E3640000}"/>
    <cellStyle name="Normal 27 2 3 7 2 3" xfId="12661" xr:uid="{00000000-0005-0000-0000-0000E4640000}"/>
    <cellStyle name="Normal 27 2 3 7 3" xfId="12662" xr:uid="{00000000-0005-0000-0000-0000E5640000}"/>
    <cellStyle name="Normal 27 2 3 7 3 2" xfId="12663" xr:uid="{00000000-0005-0000-0000-0000E6640000}"/>
    <cellStyle name="Normal 27 2 3 7 4" xfId="12664" xr:uid="{00000000-0005-0000-0000-0000E7640000}"/>
    <cellStyle name="Normal 27 2 3 8" xfId="12665" xr:uid="{00000000-0005-0000-0000-0000E8640000}"/>
    <cellStyle name="Normal 27 2 3 8 2" xfId="12666" xr:uid="{00000000-0005-0000-0000-0000E9640000}"/>
    <cellStyle name="Normal 27 2 3 8 2 2" xfId="12667" xr:uid="{00000000-0005-0000-0000-0000EA640000}"/>
    <cellStyle name="Normal 27 2 3 8 2 2 2" xfId="12668" xr:uid="{00000000-0005-0000-0000-0000EB640000}"/>
    <cellStyle name="Normal 27 2 3 8 2 3" xfId="12669" xr:uid="{00000000-0005-0000-0000-0000EC640000}"/>
    <cellStyle name="Normal 27 2 3 8 3" xfId="12670" xr:uid="{00000000-0005-0000-0000-0000ED640000}"/>
    <cellStyle name="Normal 27 2 3 8 3 2" xfId="12671" xr:uid="{00000000-0005-0000-0000-0000EE640000}"/>
    <cellStyle name="Normal 27 2 3 8 4" xfId="12672" xr:uid="{00000000-0005-0000-0000-0000EF640000}"/>
    <cellStyle name="Normal 27 2 3 9" xfId="12673" xr:uid="{00000000-0005-0000-0000-0000F0640000}"/>
    <cellStyle name="Normal 27 2 3 9 2" xfId="12674" xr:uid="{00000000-0005-0000-0000-0000F1640000}"/>
    <cellStyle name="Normal 27 2 3 9 2 2" xfId="12675" xr:uid="{00000000-0005-0000-0000-0000F2640000}"/>
    <cellStyle name="Normal 27 2 3 9 2 2 2" xfId="12676" xr:uid="{00000000-0005-0000-0000-0000F3640000}"/>
    <cellStyle name="Normal 27 2 3 9 2 3" xfId="12677" xr:uid="{00000000-0005-0000-0000-0000F4640000}"/>
    <cellStyle name="Normal 27 2 3 9 3" xfId="12678" xr:uid="{00000000-0005-0000-0000-0000F5640000}"/>
    <cellStyle name="Normal 27 2 3 9 3 2" xfId="12679" xr:uid="{00000000-0005-0000-0000-0000F6640000}"/>
    <cellStyle name="Normal 27 2 3 9 4" xfId="12680" xr:uid="{00000000-0005-0000-0000-0000F7640000}"/>
    <cellStyle name="Normal 28" xfId="12681" xr:uid="{00000000-0005-0000-0000-0000F8640000}"/>
    <cellStyle name="Normal 28 2" xfId="12682" xr:uid="{00000000-0005-0000-0000-0000F9640000}"/>
    <cellStyle name="Normal 28 2 2" xfId="12683" xr:uid="{00000000-0005-0000-0000-0000FA640000}"/>
    <cellStyle name="Normal 28 2 2 2" xfId="12684" xr:uid="{00000000-0005-0000-0000-0000FB640000}"/>
    <cellStyle name="Normal 28 2 3" xfId="12685" xr:uid="{00000000-0005-0000-0000-0000FC640000}"/>
    <cellStyle name="Normal 28 2 4" xfId="12686" xr:uid="{00000000-0005-0000-0000-0000FD640000}"/>
    <cellStyle name="Normal 28 3" xfId="12687" xr:uid="{00000000-0005-0000-0000-0000FE640000}"/>
    <cellStyle name="Normal 28 3 2" xfId="12688" xr:uid="{00000000-0005-0000-0000-0000FF640000}"/>
    <cellStyle name="Normal 28 4" xfId="12689" xr:uid="{00000000-0005-0000-0000-000000650000}"/>
    <cellStyle name="Normal 28 5" xfId="23157" xr:uid="{00000000-0005-0000-0000-000001650000}"/>
    <cellStyle name="Normal 29" xfId="12690" xr:uid="{00000000-0005-0000-0000-000002650000}"/>
    <cellStyle name="Normal 29 2" xfId="195" xr:uid="{00000000-0005-0000-0000-000003650000}"/>
    <cellStyle name="Normal 3" xfId="69" xr:uid="{00000000-0005-0000-0000-000004650000}"/>
    <cellStyle name="Normal 3 2" xfId="68" xr:uid="{00000000-0005-0000-0000-000005650000}"/>
    <cellStyle name="Normal 3 2 2" xfId="12691" xr:uid="{00000000-0005-0000-0000-000006650000}"/>
    <cellStyle name="Normal 3 2 3" xfId="12692" xr:uid="{00000000-0005-0000-0000-000007650000}"/>
    <cellStyle name="Normal 3 2 3 2" xfId="12693" xr:uid="{00000000-0005-0000-0000-000008650000}"/>
    <cellStyle name="Normal 3 2 4" xfId="12694" xr:uid="{00000000-0005-0000-0000-000009650000}"/>
    <cellStyle name="Normal 3 2 4 2" xfId="12695" xr:uid="{00000000-0005-0000-0000-00000A650000}"/>
    <cellStyle name="Normal 3 2 4 2 2" xfId="12696" xr:uid="{00000000-0005-0000-0000-00000B650000}"/>
    <cellStyle name="Normal 3 2 4 3" xfId="12697" xr:uid="{00000000-0005-0000-0000-00000C650000}"/>
    <cellStyle name="Normal 3 2 4 4" xfId="12698" xr:uid="{00000000-0005-0000-0000-00000D650000}"/>
    <cellStyle name="Normal 3 2 5" xfId="12699" xr:uid="{00000000-0005-0000-0000-00000E650000}"/>
    <cellStyle name="Normal 3 2 5 2" xfId="12700" xr:uid="{00000000-0005-0000-0000-00000F650000}"/>
    <cellStyle name="Normal 3 3" xfId="196" xr:uid="{00000000-0005-0000-0000-000010650000}"/>
    <cellStyle name="Normal 3 3 2" xfId="12701" xr:uid="{00000000-0005-0000-0000-000011650000}"/>
    <cellStyle name="Normal 3 3 2 2" xfId="12702" xr:uid="{00000000-0005-0000-0000-000012650000}"/>
    <cellStyle name="Normal 3 3 2 3" xfId="12703" xr:uid="{00000000-0005-0000-0000-000013650000}"/>
    <cellStyle name="Normal 3 3 3" xfId="12704" xr:uid="{00000000-0005-0000-0000-000014650000}"/>
    <cellStyle name="Normal 3 4" xfId="197" xr:uid="{00000000-0005-0000-0000-000015650000}"/>
    <cellStyle name="Normal 3 4 2" xfId="12705" xr:uid="{00000000-0005-0000-0000-000016650000}"/>
    <cellStyle name="Normal 3 4 3" xfId="12706" xr:uid="{00000000-0005-0000-0000-000017650000}"/>
    <cellStyle name="Normal 3 4 3 2" xfId="12707" xr:uid="{00000000-0005-0000-0000-000018650000}"/>
    <cellStyle name="Normal 3 4 3 2 2" xfId="12708" xr:uid="{00000000-0005-0000-0000-000019650000}"/>
    <cellStyle name="Normal 3 4 3 3" xfId="12709" xr:uid="{00000000-0005-0000-0000-00001A650000}"/>
    <cellStyle name="Normal 3 4 4" xfId="12710" xr:uid="{00000000-0005-0000-0000-00001B650000}"/>
    <cellStyle name="Normal 3 4 4 2" xfId="12711" xr:uid="{00000000-0005-0000-0000-00001C650000}"/>
    <cellStyle name="Normal 3 5" xfId="12712" xr:uid="{00000000-0005-0000-0000-00001D650000}"/>
    <cellStyle name="Normal 3 5 10" xfId="12713" xr:uid="{00000000-0005-0000-0000-00001E650000}"/>
    <cellStyle name="Normal 3 5 10 2" xfId="12714" xr:uid="{00000000-0005-0000-0000-00001F650000}"/>
    <cellStyle name="Normal 3 5 10 2 2" xfId="12715" xr:uid="{00000000-0005-0000-0000-000020650000}"/>
    <cellStyle name="Normal 3 5 10 2 2 2" xfId="12716" xr:uid="{00000000-0005-0000-0000-000021650000}"/>
    <cellStyle name="Normal 3 5 10 2 3" xfId="12717" xr:uid="{00000000-0005-0000-0000-000022650000}"/>
    <cellStyle name="Normal 3 5 10 3" xfId="12718" xr:uid="{00000000-0005-0000-0000-000023650000}"/>
    <cellStyle name="Normal 3 5 10 3 2" xfId="12719" xr:uid="{00000000-0005-0000-0000-000024650000}"/>
    <cellStyle name="Normal 3 5 10 4" xfId="12720" xr:uid="{00000000-0005-0000-0000-000025650000}"/>
    <cellStyle name="Normal 3 5 11" xfId="12721" xr:uid="{00000000-0005-0000-0000-000026650000}"/>
    <cellStyle name="Normal 3 5 11 2" xfId="12722" xr:uid="{00000000-0005-0000-0000-000027650000}"/>
    <cellStyle name="Normal 3 5 11 2 2" xfId="12723" xr:uid="{00000000-0005-0000-0000-000028650000}"/>
    <cellStyle name="Normal 3 5 11 2 2 2" xfId="12724" xr:uid="{00000000-0005-0000-0000-000029650000}"/>
    <cellStyle name="Normal 3 5 11 2 3" xfId="12725" xr:uid="{00000000-0005-0000-0000-00002A650000}"/>
    <cellStyle name="Normal 3 5 11 3" xfId="12726" xr:uid="{00000000-0005-0000-0000-00002B650000}"/>
    <cellStyle name="Normal 3 5 11 3 2" xfId="12727" xr:uid="{00000000-0005-0000-0000-00002C650000}"/>
    <cellStyle name="Normal 3 5 11 4" xfId="12728" xr:uid="{00000000-0005-0000-0000-00002D650000}"/>
    <cellStyle name="Normal 3 5 12" xfId="12729" xr:uid="{00000000-0005-0000-0000-00002E650000}"/>
    <cellStyle name="Normal 3 5 12 2" xfId="12730" xr:uid="{00000000-0005-0000-0000-00002F650000}"/>
    <cellStyle name="Normal 3 5 12 2 2" xfId="12731" xr:uid="{00000000-0005-0000-0000-000030650000}"/>
    <cellStyle name="Normal 3 5 12 2 2 2" xfId="12732" xr:uid="{00000000-0005-0000-0000-000031650000}"/>
    <cellStyle name="Normal 3 5 12 2 3" xfId="12733" xr:uid="{00000000-0005-0000-0000-000032650000}"/>
    <cellStyle name="Normal 3 5 12 3" xfId="12734" xr:uid="{00000000-0005-0000-0000-000033650000}"/>
    <cellStyle name="Normal 3 5 12 3 2" xfId="12735" xr:uid="{00000000-0005-0000-0000-000034650000}"/>
    <cellStyle name="Normal 3 5 12 4" xfId="12736" xr:uid="{00000000-0005-0000-0000-000035650000}"/>
    <cellStyle name="Normal 3 5 13" xfId="12737" xr:uid="{00000000-0005-0000-0000-000036650000}"/>
    <cellStyle name="Normal 3 5 13 2" xfId="12738" xr:uid="{00000000-0005-0000-0000-000037650000}"/>
    <cellStyle name="Normal 3 5 13 2 2" xfId="12739" xr:uid="{00000000-0005-0000-0000-000038650000}"/>
    <cellStyle name="Normal 3 5 13 3" xfId="12740" xr:uid="{00000000-0005-0000-0000-000039650000}"/>
    <cellStyle name="Normal 3 5 14" xfId="12741" xr:uid="{00000000-0005-0000-0000-00003A650000}"/>
    <cellStyle name="Normal 3 5 14 2" xfId="12742" xr:uid="{00000000-0005-0000-0000-00003B650000}"/>
    <cellStyle name="Normal 3 5 14 2 2" xfId="12743" xr:uid="{00000000-0005-0000-0000-00003C650000}"/>
    <cellStyle name="Normal 3 5 14 3" xfId="12744" xr:uid="{00000000-0005-0000-0000-00003D650000}"/>
    <cellStyle name="Normal 3 5 15" xfId="12745" xr:uid="{00000000-0005-0000-0000-00003E650000}"/>
    <cellStyle name="Normal 3 5 15 2" xfId="12746" xr:uid="{00000000-0005-0000-0000-00003F650000}"/>
    <cellStyle name="Normal 3 5 15 2 2" xfId="12747" xr:uid="{00000000-0005-0000-0000-000040650000}"/>
    <cellStyle name="Normal 3 5 15 3" xfId="12748" xr:uid="{00000000-0005-0000-0000-000041650000}"/>
    <cellStyle name="Normal 3 5 16" xfId="12749" xr:uid="{00000000-0005-0000-0000-000042650000}"/>
    <cellStyle name="Normal 3 5 16 2" xfId="12750" xr:uid="{00000000-0005-0000-0000-000043650000}"/>
    <cellStyle name="Normal 3 5 17" xfId="12751" xr:uid="{00000000-0005-0000-0000-000044650000}"/>
    <cellStyle name="Normal 3 5 17 2" xfId="12752" xr:uid="{00000000-0005-0000-0000-000045650000}"/>
    <cellStyle name="Normal 3 5 18" xfId="12753" xr:uid="{00000000-0005-0000-0000-000046650000}"/>
    <cellStyle name="Normal 3 5 18 2" xfId="12754" xr:uid="{00000000-0005-0000-0000-000047650000}"/>
    <cellStyle name="Normal 3 5 19" xfId="12755" xr:uid="{00000000-0005-0000-0000-000048650000}"/>
    <cellStyle name="Normal 3 5 19 2" xfId="12756" xr:uid="{00000000-0005-0000-0000-000049650000}"/>
    <cellStyle name="Normal 3 5 2" xfId="12757" xr:uid="{00000000-0005-0000-0000-00004A650000}"/>
    <cellStyle name="Normal 3 5 2 2" xfId="12758" xr:uid="{00000000-0005-0000-0000-00004B650000}"/>
    <cellStyle name="Normal 3 5 2 2 2" xfId="12759" xr:uid="{00000000-0005-0000-0000-00004C650000}"/>
    <cellStyle name="Normal 3 5 2 2 2 2" xfId="12760" xr:uid="{00000000-0005-0000-0000-00004D650000}"/>
    <cellStyle name="Normal 3 5 2 2 3" xfId="12761" xr:uid="{00000000-0005-0000-0000-00004E650000}"/>
    <cellStyle name="Normal 3 5 2 3" xfId="12762" xr:uid="{00000000-0005-0000-0000-00004F650000}"/>
    <cellStyle name="Normal 3 5 2 3 2" xfId="12763" xr:uid="{00000000-0005-0000-0000-000050650000}"/>
    <cellStyle name="Normal 3 5 2 4" xfId="12764" xr:uid="{00000000-0005-0000-0000-000051650000}"/>
    <cellStyle name="Normal 3 5 20" xfId="12765" xr:uid="{00000000-0005-0000-0000-000052650000}"/>
    <cellStyle name="Normal 3 5 20 2" xfId="12766" xr:uid="{00000000-0005-0000-0000-000053650000}"/>
    <cellStyle name="Normal 3 5 21" xfId="12767" xr:uid="{00000000-0005-0000-0000-000054650000}"/>
    <cellStyle name="Normal 3 5 22" xfId="12768" xr:uid="{00000000-0005-0000-0000-000055650000}"/>
    <cellStyle name="Normal 3 5 23" xfId="12769" xr:uid="{00000000-0005-0000-0000-000056650000}"/>
    <cellStyle name="Normal 3 5 24" xfId="12770" xr:uid="{00000000-0005-0000-0000-000057650000}"/>
    <cellStyle name="Normal 3 5 25" xfId="12771" xr:uid="{00000000-0005-0000-0000-000058650000}"/>
    <cellStyle name="Normal 3 5 26" xfId="12772" xr:uid="{00000000-0005-0000-0000-000059650000}"/>
    <cellStyle name="Normal 3 5 27" xfId="12773" xr:uid="{00000000-0005-0000-0000-00005A650000}"/>
    <cellStyle name="Normal 3 5 28" xfId="12774" xr:uid="{00000000-0005-0000-0000-00005B650000}"/>
    <cellStyle name="Normal 3 5 29" xfId="12775" xr:uid="{00000000-0005-0000-0000-00005C650000}"/>
    <cellStyle name="Normal 3 5 3" xfId="12776" xr:uid="{00000000-0005-0000-0000-00005D650000}"/>
    <cellStyle name="Normal 3 5 3 2" xfId="12777" xr:uid="{00000000-0005-0000-0000-00005E650000}"/>
    <cellStyle name="Normal 3 5 3 2 2" xfId="12778" xr:uid="{00000000-0005-0000-0000-00005F650000}"/>
    <cellStyle name="Normal 3 5 3 2 2 2" xfId="12779" xr:uid="{00000000-0005-0000-0000-000060650000}"/>
    <cellStyle name="Normal 3 5 3 2 3" xfId="12780" xr:uid="{00000000-0005-0000-0000-000061650000}"/>
    <cellStyle name="Normal 3 5 3 3" xfId="12781" xr:uid="{00000000-0005-0000-0000-000062650000}"/>
    <cellStyle name="Normal 3 5 3 3 2" xfId="12782" xr:uid="{00000000-0005-0000-0000-000063650000}"/>
    <cellStyle name="Normal 3 5 3 4" xfId="12783" xr:uid="{00000000-0005-0000-0000-000064650000}"/>
    <cellStyle name="Normal 3 5 4" xfId="12784" xr:uid="{00000000-0005-0000-0000-000065650000}"/>
    <cellStyle name="Normal 3 5 4 2" xfId="12785" xr:uid="{00000000-0005-0000-0000-000066650000}"/>
    <cellStyle name="Normal 3 5 4 2 2" xfId="12786" xr:uid="{00000000-0005-0000-0000-000067650000}"/>
    <cellStyle name="Normal 3 5 4 2 2 2" xfId="12787" xr:uid="{00000000-0005-0000-0000-000068650000}"/>
    <cellStyle name="Normal 3 5 4 2 3" xfId="12788" xr:uid="{00000000-0005-0000-0000-000069650000}"/>
    <cellStyle name="Normal 3 5 4 3" xfId="12789" xr:uid="{00000000-0005-0000-0000-00006A650000}"/>
    <cellStyle name="Normal 3 5 4 3 2" xfId="12790" xr:uid="{00000000-0005-0000-0000-00006B650000}"/>
    <cellStyle name="Normal 3 5 4 4" xfId="12791" xr:uid="{00000000-0005-0000-0000-00006C650000}"/>
    <cellStyle name="Normal 3 5 5" xfId="12792" xr:uid="{00000000-0005-0000-0000-00006D650000}"/>
    <cellStyle name="Normal 3 5 5 2" xfId="12793" xr:uid="{00000000-0005-0000-0000-00006E650000}"/>
    <cellStyle name="Normal 3 5 5 2 2" xfId="12794" xr:uid="{00000000-0005-0000-0000-00006F650000}"/>
    <cellStyle name="Normal 3 5 5 2 2 2" xfId="12795" xr:uid="{00000000-0005-0000-0000-000070650000}"/>
    <cellStyle name="Normal 3 5 5 2 3" xfId="12796" xr:uid="{00000000-0005-0000-0000-000071650000}"/>
    <cellStyle name="Normal 3 5 5 3" xfId="12797" xr:uid="{00000000-0005-0000-0000-000072650000}"/>
    <cellStyle name="Normal 3 5 5 3 2" xfId="12798" xr:uid="{00000000-0005-0000-0000-000073650000}"/>
    <cellStyle name="Normal 3 5 5 4" xfId="12799" xr:uid="{00000000-0005-0000-0000-000074650000}"/>
    <cellStyle name="Normal 3 5 6" xfId="12800" xr:uid="{00000000-0005-0000-0000-000075650000}"/>
    <cellStyle name="Normal 3 5 6 2" xfId="12801" xr:uid="{00000000-0005-0000-0000-000076650000}"/>
    <cellStyle name="Normal 3 5 6 2 2" xfId="12802" xr:uid="{00000000-0005-0000-0000-000077650000}"/>
    <cellStyle name="Normal 3 5 6 2 2 2" xfId="12803" xr:uid="{00000000-0005-0000-0000-000078650000}"/>
    <cellStyle name="Normal 3 5 6 2 3" xfId="12804" xr:uid="{00000000-0005-0000-0000-000079650000}"/>
    <cellStyle name="Normal 3 5 6 3" xfId="12805" xr:uid="{00000000-0005-0000-0000-00007A650000}"/>
    <cellStyle name="Normal 3 5 6 3 2" xfId="12806" xr:uid="{00000000-0005-0000-0000-00007B650000}"/>
    <cellStyle name="Normal 3 5 6 4" xfId="12807" xr:uid="{00000000-0005-0000-0000-00007C650000}"/>
    <cellStyle name="Normal 3 5 7" xfId="12808" xr:uid="{00000000-0005-0000-0000-00007D650000}"/>
    <cellStyle name="Normal 3 5 7 2" xfId="12809" xr:uid="{00000000-0005-0000-0000-00007E650000}"/>
    <cellStyle name="Normal 3 5 7 2 2" xfId="12810" xr:uid="{00000000-0005-0000-0000-00007F650000}"/>
    <cellStyle name="Normal 3 5 7 2 2 2" xfId="12811" xr:uid="{00000000-0005-0000-0000-000080650000}"/>
    <cellStyle name="Normal 3 5 7 2 3" xfId="12812" xr:uid="{00000000-0005-0000-0000-000081650000}"/>
    <cellStyle name="Normal 3 5 7 3" xfId="12813" xr:uid="{00000000-0005-0000-0000-000082650000}"/>
    <cellStyle name="Normal 3 5 7 3 2" xfId="12814" xr:uid="{00000000-0005-0000-0000-000083650000}"/>
    <cellStyle name="Normal 3 5 7 4" xfId="12815" xr:uid="{00000000-0005-0000-0000-000084650000}"/>
    <cellStyle name="Normal 3 5 8" xfId="12816" xr:uid="{00000000-0005-0000-0000-000085650000}"/>
    <cellStyle name="Normal 3 5 8 2" xfId="12817" xr:uid="{00000000-0005-0000-0000-000086650000}"/>
    <cellStyle name="Normal 3 5 8 2 2" xfId="12818" xr:uid="{00000000-0005-0000-0000-000087650000}"/>
    <cellStyle name="Normal 3 5 8 2 2 2" xfId="12819" xr:uid="{00000000-0005-0000-0000-000088650000}"/>
    <cellStyle name="Normal 3 5 8 2 3" xfId="12820" xr:uid="{00000000-0005-0000-0000-000089650000}"/>
    <cellStyle name="Normal 3 5 8 3" xfId="12821" xr:uid="{00000000-0005-0000-0000-00008A650000}"/>
    <cellStyle name="Normal 3 5 8 3 2" xfId="12822" xr:uid="{00000000-0005-0000-0000-00008B650000}"/>
    <cellStyle name="Normal 3 5 8 4" xfId="12823" xr:uid="{00000000-0005-0000-0000-00008C650000}"/>
    <cellStyle name="Normal 3 5 9" xfId="12824" xr:uid="{00000000-0005-0000-0000-00008D650000}"/>
    <cellStyle name="Normal 3 5 9 2" xfId="12825" xr:uid="{00000000-0005-0000-0000-00008E650000}"/>
    <cellStyle name="Normal 3 5 9 2 2" xfId="12826" xr:uid="{00000000-0005-0000-0000-00008F650000}"/>
    <cellStyle name="Normal 3 5 9 2 2 2" xfId="12827" xr:uid="{00000000-0005-0000-0000-000090650000}"/>
    <cellStyle name="Normal 3 5 9 2 3" xfId="12828" xr:uid="{00000000-0005-0000-0000-000091650000}"/>
    <cellStyle name="Normal 3 5 9 3" xfId="12829" xr:uid="{00000000-0005-0000-0000-000092650000}"/>
    <cellStyle name="Normal 3 5 9 3 2" xfId="12830" xr:uid="{00000000-0005-0000-0000-000093650000}"/>
    <cellStyle name="Normal 3 5 9 4" xfId="12831" xr:uid="{00000000-0005-0000-0000-000094650000}"/>
    <cellStyle name="Normal 3 6" xfId="12832" xr:uid="{00000000-0005-0000-0000-000095650000}"/>
    <cellStyle name="Normal 3 6 2" xfId="12833" xr:uid="{00000000-0005-0000-0000-000096650000}"/>
    <cellStyle name="Normal 3 6 3" xfId="12834" xr:uid="{00000000-0005-0000-0000-000097650000}"/>
    <cellStyle name="Normal 3 7" xfId="12835" xr:uid="{00000000-0005-0000-0000-000098650000}"/>
    <cellStyle name="Normal 30" xfId="12836" xr:uid="{00000000-0005-0000-0000-000099650000}"/>
    <cellStyle name="Normal 31" xfId="12837" xr:uid="{00000000-0005-0000-0000-00009A650000}"/>
    <cellStyle name="Normal 31 2" xfId="12838" xr:uid="{00000000-0005-0000-0000-00009B650000}"/>
    <cellStyle name="Normal 31 2 2" xfId="12839" xr:uid="{00000000-0005-0000-0000-00009C650000}"/>
    <cellStyle name="Normal 31 2 2 2" xfId="12840" xr:uid="{00000000-0005-0000-0000-00009D650000}"/>
    <cellStyle name="Normal 31 2 3" xfId="12841" xr:uid="{00000000-0005-0000-0000-00009E650000}"/>
    <cellStyle name="Normal 31 2 4" xfId="12842" xr:uid="{00000000-0005-0000-0000-00009F650000}"/>
    <cellStyle name="Normal 31 3" xfId="12843" xr:uid="{00000000-0005-0000-0000-0000A0650000}"/>
    <cellStyle name="Normal 31 3 2" xfId="12844" xr:uid="{00000000-0005-0000-0000-0000A1650000}"/>
    <cellStyle name="Normal 31 4" xfId="12845" xr:uid="{00000000-0005-0000-0000-0000A2650000}"/>
    <cellStyle name="Normal 31 5" xfId="23158" xr:uid="{00000000-0005-0000-0000-0000A3650000}"/>
    <cellStyle name="Normal 32" xfId="12846" xr:uid="{00000000-0005-0000-0000-0000A4650000}"/>
    <cellStyle name="Normal 33" xfId="12847" xr:uid="{00000000-0005-0000-0000-0000A5650000}"/>
    <cellStyle name="Normal 34" xfId="12848" xr:uid="{00000000-0005-0000-0000-0000A6650000}"/>
    <cellStyle name="Normal 35" xfId="12849" xr:uid="{00000000-0005-0000-0000-0000A7650000}"/>
    <cellStyle name="Normal 36" xfId="12850" xr:uid="{00000000-0005-0000-0000-0000A8650000}"/>
    <cellStyle name="Normal 37" xfId="12851" xr:uid="{00000000-0005-0000-0000-0000A9650000}"/>
    <cellStyle name="Normal 38" xfId="12852" xr:uid="{00000000-0005-0000-0000-0000AA650000}"/>
    <cellStyle name="Normal 38 2" xfId="12853" xr:uid="{00000000-0005-0000-0000-0000AB650000}"/>
    <cellStyle name="Normal 38 2 2" xfId="12854" xr:uid="{00000000-0005-0000-0000-0000AC650000}"/>
    <cellStyle name="Normal 38 2 2 2" xfId="12855" xr:uid="{00000000-0005-0000-0000-0000AD650000}"/>
    <cellStyle name="Normal 38 2 3" xfId="12856" xr:uid="{00000000-0005-0000-0000-0000AE650000}"/>
    <cellStyle name="Normal 38 3" xfId="12857" xr:uid="{00000000-0005-0000-0000-0000AF650000}"/>
    <cellStyle name="Normal 38 3 2" xfId="12858" xr:uid="{00000000-0005-0000-0000-0000B0650000}"/>
    <cellStyle name="Normal 38 4" xfId="12859" xr:uid="{00000000-0005-0000-0000-0000B1650000}"/>
    <cellStyle name="Normal 38 5" xfId="23159" xr:uid="{00000000-0005-0000-0000-0000B2650000}"/>
    <cellStyle name="Normal 39" xfId="12860" xr:uid="{00000000-0005-0000-0000-0000B3650000}"/>
    <cellStyle name="Normal 39 2" xfId="12861" xr:uid="{00000000-0005-0000-0000-0000B4650000}"/>
    <cellStyle name="Normal 39 2 2" xfId="12862" xr:uid="{00000000-0005-0000-0000-0000B5650000}"/>
    <cellStyle name="Normal 39 2 2 2" xfId="12863" xr:uid="{00000000-0005-0000-0000-0000B6650000}"/>
    <cellStyle name="Normal 39 2 3" xfId="12864" xr:uid="{00000000-0005-0000-0000-0000B7650000}"/>
    <cellStyle name="Normal 39 3" xfId="12865" xr:uid="{00000000-0005-0000-0000-0000B8650000}"/>
    <cellStyle name="Normal 39 3 2" xfId="12866" xr:uid="{00000000-0005-0000-0000-0000B9650000}"/>
    <cellStyle name="Normal 39 4" xfId="12867" xr:uid="{00000000-0005-0000-0000-0000BA650000}"/>
    <cellStyle name="Normal 39 5" xfId="23160" xr:uid="{00000000-0005-0000-0000-0000BB650000}"/>
    <cellStyle name="Normal 4" xfId="198" xr:uid="{00000000-0005-0000-0000-0000BC650000}"/>
    <cellStyle name="Normal 4 2" xfId="199" xr:uid="{00000000-0005-0000-0000-0000BD650000}"/>
    <cellStyle name="Normal 4 2 2" xfId="12868" xr:uid="{00000000-0005-0000-0000-0000BE650000}"/>
    <cellStyle name="Normal 4 2 2 2" xfId="12869" xr:uid="{00000000-0005-0000-0000-0000BF650000}"/>
    <cellStyle name="Normal 4 2 3" xfId="12870" xr:uid="{00000000-0005-0000-0000-0000C0650000}"/>
    <cellStyle name="Normal 4 2 4" xfId="12871" xr:uid="{00000000-0005-0000-0000-0000C1650000}"/>
    <cellStyle name="Normal 4 2 4 2" xfId="12872" xr:uid="{00000000-0005-0000-0000-0000C2650000}"/>
    <cellStyle name="Normal 4 3" xfId="12873" xr:uid="{00000000-0005-0000-0000-0000C3650000}"/>
    <cellStyle name="Normal 4 3 2" xfId="12874" xr:uid="{00000000-0005-0000-0000-0000C4650000}"/>
    <cellStyle name="Normal 4 3 3" xfId="12875" xr:uid="{00000000-0005-0000-0000-0000C5650000}"/>
    <cellStyle name="Normal 4 3 3 2" xfId="12876" xr:uid="{00000000-0005-0000-0000-0000C6650000}"/>
    <cellStyle name="Normal 4 4" xfId="12877" xr:uid="{00000000-0005-0000-0000-0000C7650000}"/>
    <cellStyle name="Normal 4 4 2" xfId="12878" xr:uid="{00000000-0005-0000-0000-0000C8650000}"/>
    <cellStyle name="Normal 4 4 2 2" xfId="12879" xr:uid="{00000000-0005-0000-0000-0000C9650000}"/>
    <cellStyle name="Normal 4 5" xfId="12880" xr:uid="{00000000-0005-0000-0000-0000CA650000}"/>
    <cellStyle name="Normal 4 5 2" xfId="12881" xr:uid="{00000000-0005-0000-0000-0000CB650000}"/>
    <cellStyle name="Normal 4 5 3" xfId="12882" xr:uid="{00000000-0005-0000-0000-0000CC650000}"/>
    <cellStyle name="Normal 4 6" xfId="12883" xr:uid="{00000000-0005-0000-0000-0000CD650000}"/>
    <cellStyle name="Normal 4 6 2" xfId="12884" xr:uid="{00000000-0005-0000-0000-0000CE650000}"/>
    <cellStyle name="Normal 4 7" xfId="12885" xr:uid="{00000000-0005-0000-0000-0000CF650000}"/>
    <cellStyle name="Normal 40" xfId="12886" xr:uid="{00000000-0005-0000-0000-0000D0650000}"/>
    <cellStyle name="Normal 40 2" xfId="12887" xr:uid="{00000000-0005-0000-0000-0000D1650000}"/>
    <cellStyle name="Normal 40 2 2" xfId="12888" xr:uid="{00000000-0005-0000-0000-0000D2650000}"/>
    <cellStyle name="Normal 40 2 2 2" xfId="12889" xr:uid="{00000000-0005-0000-0000-0000D3650000}"/>
    <cellStyle name="Normal 40 2 3" xfId="12890" xr:uid="{00000000-0005-0000-0000-0000D4650000}"/>
    <cellStyle name="Normal 40 3" xfId="12891" xr:uid="{00000000-0005-0000-0000-0000D5650000}"/>
    <cellStyle name="Normal 40 3 2" xfId="12892" xr:uid="{00000000-0005-0000-0000-0000D6650000}"/>
    <cellStyle name="Normal 40 4" xfId="12893" xr:uid="{00000000-0005-0000-0000-0000D7650000}"/>
    <cellStyle name="Normal 40 5" xfId="23161" xr:uid="{00000000-0005-0000-0000-0000D8650000}"/>
    <cellStyle name="Normal 41" xfId="12894" xr:uid="{00000000-0005-0000-0000-0000D9650000}"/>
    <cellStyle name="Normal 42" xfId="12895" xr:uid="{00000000-0005-0000-0000-0000DA650000}"/>
    <cellStyle name="Normal 42 2" xfId="12896" xr:uid="{00000000-0005-0000-0000-0000DB650000}"/>
    <cellStyle name="Normal 42 2 2" xfId="12897" xr:uid="{00000000-0005-0000-0000-0000DC650000}"/>
    <cellStyle name="Normal 42 2 2 2" xfId="12898" xr:uid="{00000000-0005-0000-0000-0000DD650000}"/>
    <cellStyle name="Normal 42 2 3" xfId="12899" xr:uid="{00000000-0005-0000-0000-0000DE650000}"/>
    <cellStyle name="Normal 42 3" xfId="12900" xr:uid="{00000000-0005-0000-0000-0000DF650000}"/>
    <cellStyle name="Normal 42 3 2" xfId="12901" xr:uid="{00000000-0005-0000-0000-0000E0650000}"/>
    <cellStyle name="Normal 42 4" xfId="12902" xr:uid="{00000000-0005-0000-0000-0000E1650000}"/>
    <cellStyle name="Normal 42 5" xfId="23162" xr:uid="{00000000-0005-0000-0000-0000E2650000}"/>
    <cellStyle name="Normal 43" xfId="12903" xr:uid="{00000000-0005-0000-0000-0000E3650000}"/>
    <cellStyle name="Normal 44" xfId="12904" xr:uid="{00000000-0005-0000-0000-0000E4650000}"/>
    <cellStyle name="Normal 45" xfId="12905" xr:uid="{00000000-0005-0000-0000-0000E5650000}"/>
    <cellStyle name="Normal 45 2" xfId="12906" xr:uid="{00000000-0005-0000-0000-0000E6650000}"/>
    <cellStyle name="Normal 45 2 2" xfId="12907" xr:uid="{00000000-0005-0000-0000-0000E7650000}"/>
    <cellStyle name="Normal 45 2 2 2" xfId="12908" xr:uid="{00000000-0005-0000-0000-0000E8650000}"/>
    <cellStyle name="Normal 45 2 3" xfId="12909" xr:uid="{00000000-0005-0000-0000-0000E9650000}"/>
    <cellStyle name="Normal 45 3" xfId="12910" xr:uid="{00000000-0005-0000-0000-0000EA650000}"/>
    <cellStyle name="Normal 45 3 2" xfId="12911" xr:uid="{00000000-0005-0000-0000-0000EB650000}"/>
    <cellStyle name="Normal 45 4" xfId="12912" xr:uid="{00000000-0005-0000-0000-0000EC650000}"/>
    <cellStyle name="Normal 45 5" xfId="23163" xr:uid="{00000000-0005-0000-0000-0000ED650000}"/>
    <cellStyle name="Normal 46" xfId="12913" xr:uid="{00000000-0005-0000-0000-0000EE650000}"/>
    <cellStyle name="Normal 46 2" xfId="12914" xr:uid="{00000000-0005-0000-0000-0000EF650000}"/>
    <cellStyle name="Normal 46 2 2" xfId="12915" xr:uid="{00000000-0005-0000-0000-0000F0650000}"/>
    <cellStyle name="Normal 46 2 2 2" xfId="12916" xr:uid="{00000000-0005-0000-0000-0000F1650000}"/>
    <cellStyle name="Normal 46 2 3" xfId="12917" xr:uid="{00000000-0005-0000-0000-0000F2650000}"/>
    <cellStyle name="Normal 46 3" xfId="12918" xr:uid="{00000000-0005-0000-0000-0000F3650000}"/>
    <cellStyle name="Normal 46 3 2" xfId="12919" xr:uid="{00000000-0005-0000-0000-0000F4650000}"/>
    <cellStyle name="Normal 46 4" xfId="12920" xr:uid="{00000000-0005-0000-0000-0000F5650000}"/>
    <cellStyle name="Normal 47" xfId="12921" xr:uid="{00000000-0005-0000-0000-0000F6650000}"/>
    <cellStyle name="Normal 48" xfId="12922" xr:uid="{00000000-0005-0000-0000-0000F7650000}"/>
    <cellStyle name="Normal 49" xfId="12923" xr:uid="{00000000-0005-0000-0000-0000F8650000}"/>
    <cellStyle name="Normal 5" xfId="12924" xr:uid="{00000000-0005-0000-0000-0000F9650000}"/>
    <cellStyle name="Normal 5 10" xfId="200" xr:uid="{00000000-0005-0000-0000-0000FA650000}"/>
    <cellStyle name="Normal 5 10 10" xfId="12925" xr:uid="{00000000-0005-0000-0000-0000FB650000}"/>
    <cellStyle name="Normal 5 10 10 2" xfId="12926" xr:uid="{00000000-0005-0000-0000-0000FC650000}"/>
    <cellStyle name="Normal 5 10 10 2 2" xfId="12927" xr:uid="{00000000-0005-0000-0000-0000FD650000}"/>
    <cellStyle name="Normal 5 10 10 2 2 2" xfId="12928" xr:uid="{00000000-0005-0000-0000-0000FE650000}"/>
    <cellStyle name="Normal 5 10 10 2 3" xfId="12929" xr:uid="{00000000-0005-0000-0000-0000FF650000}"/>
    <cellStyle name="Normal 5 10 10 3" xfId="12930" xr:uid="{00000000-0005-0000-0000-000000660000}"/>
    <cellStyle name="Normal 5 10 10 3 2" xfId="12931" xr:uid="{00000000-0005-0000-0000-000001660000}"/>
    <cellStyle name="Normal 5 10 10 4" xfId="12932" xr:uid="{00000000-0005-0000-0000-000002660000}"/>
    <cellStyle name="Normal 5 10 11" xfId="12933" xr:uid="{00000000-0005-0000-0000-000003660000}"/>
    <cellStyle name="Normal 5 10 11 2" xfId="12934" xr:uid="{00000000-0005-0000-0000-000004660000}"/>
    <cellStyle name="Normal 5 10 11 2 2" xfId="12935" xr:uid="{00000000-0005-0000-0000-000005660000}"/>
    <cellStyle name="Normal 5 10 11 2 2 2" xfId="12936" xr:uid="{00000000-0005-0000-0000-000006660000}"/>
    <cellStyle name="Normal 5 10 11 2 3" xfId="12937" xr:uid="{00000000-0005-0000-0000-000007660000}"/>
    <cellStyle name="Normal 5 10 11 3" xfId="12938" xr:uid="{00000000-0005-0000-0000-000008660000}"/>
    <cellStyle name="Normal 5 10 11 3 2" xfId="12939" xr:uid="{00000000-0005-0000-0000-000009660000}"/>
    <cellStyle name="Normal 5 10 11 4" xfId="12940" xr:uid="{00000000-0005-0000-0000-00000A660000}"/>
    <cellStyle name="Normal 5 10 12" xfId="12941" xr:uid="{00000000-0005-0000-0000-00000B660000}"/>
    <cellStyle name="Normal 5 10 12 2" xfId="12942" xr:uid="{00000000-0005-0000-0000-00000C660000}"/>
    <cellStyle name="Normal 5 10 12 2 2" xfId="12943" xr:uid="{00000000-0005-0000-0000-00000D660000}"/>
    <cellStyle name="Normal 5 10 12 2 2 2" xfId="12944" xr:uid="{00000000-0005-0000-0000-00000E660000}"/>
    <cellStyle name="Normal 5 10 12 2 3" xfId="12945" xr:uid="{00000000-0005-0000-0000-00000F660000}"/>
    <cellStyle name="Normal 5 10 12 3" xfId="12946" xr:uid="{00000000-0005-0000-0000-000010660000}"/>
    <cellStyle name="Normal 5 10 12 3 2" xfId="12947" xr:uid="{00000000-0005-0000-0000-000011660000}"/>
    <cellStyle name="Normal 5 10 12 4" xfId="12948" xr:uid="{00000000-0005-0000-0000-000012660000}"/>
    <cellStyle name="Normal 5 10 13" xfId="12949" xr:uid="{00000000-0005-0000-0000-000013660000}"/>
    <cellStyle name="Normal 5 10 13 2" xfId="12950" xr:uid="{00000000-0005-0000-0000-000014660000}"/>
    <cellStyle name="Normal 5 10 13 2 2" xfId="12951" xr:uid="{00000000-0005-0000-0000-000015660000}"/>
    <cellStyle name="Normal 5 10 13 2 2 2" xfId="12952" xr:uid="{00000000-0005-0000-0000-000016660000}"/>
    <cellStyle name="Normal 5 10 13 2 3" xfId="12953" xr:uid="{00000000-0005-0000-0000-000017660000}"/>
    <cellStyle name="Normal 5 10 13 3" xfId="12954" xr:uid="{00000000-0005-0000-0000-000018660000}"/>
    <cellStyle name="Normal 5 10 13 3 2" xfId="12955" xr:uid="{00000000-0005-0000-0000-000019660000}"/>
    <cellStyle name="Normal 5 10 13 4" xfId="12956" xr:uid="{00000000-0005-0000-0000-00001A660000}"/>
    <cellStyle name="Normal 5 10 14" xfId="12957" xr:uid="{00000000-0005-0000-0000-00001B660000}"/>
    <cellStyle name="Normal 5 10 14 2" xfId="12958" xr:uid="{00000000-0005-0000-0000-00001C660000}"/>
    <cellStyle name="Normal 5 10 14 2 2" xfId="12959" xr:uid="{00000000-0005-0000-0000-00001D660000}"/>
    <cellStyle name="Normal 5 10 14 2 2 2" xfId="12960" xr:uid="{00000000-0005-0000-0000-00001E660000}"/>
    <cellStyle name="Normal 5 10 14 2 3" xfId="12961" xr:uid="{00000000-0005-0000-0000-00001F660000}"/>
    <cellStyle name="Normal 5 10 14 3" xfId="12962" xr:uid="{00000000-0005-0000-0000-000020660000}"/>
    <cellStyle name="Normal 5 10 14 3 2" xfId="12963" xr:uid="{00000000-0005-0000-0000-000021660000}"/>
    <cellStyle name="Normal 5 10 14 4" xfId="12964" xr:uid="{00000000-0005-0000-0000-000022660000}"/>
    <cellStyle name="Normal 5 10 15" xfId="12965" xr:uid="{00000000-0005-0000-0000-000023660000}"/>
    <cellStyle name="Normal 5 10 15 2" xfId="12966" xr:uid="{00000000-0005-0000-0000-000024660000}"/>
    <cellStyle name="Normal 5 10 15 2 2" xfId="12967" xr:uid="{00000000-0005-0000-0000-000025660000}"/>
    <cellStyle name="Normal 5 10 15 2 2 2" xfId="12968" xr:uid="{00000000-0005-0000-0000-000026660000}"/>
    <cellStyle name="Normal 5 10 15 2 3" xfId="12969" xr:uid="{00000000-0005-0000-0000-000027660000}"/>
    <cellStyle name="Normal 5 10 15 3" xfId="12970" xr:uid="{00000000-0005-0000-0000-000028660000}"/>
    <cellStyle name="Normal 5 10 15 3 2" xfId="12971" xr:uid="{00000000-0005-0000-0000-000029660000}"/>
    <cellStyle name="Normal 5 10 15 4" xfId="12972" xr:uid="{00000000-0005-0000-0000-00002A660000}"/>
    <cellStyle name="Normal 5 10 16" xfId="12973" xr:uid="{00000000-0005-0000-0000-00002B660000}"/>
    <cellStyle name="Normal 5 10 16 2" xfId="12974" xr:uid="{00000000-0005-0000-0000-00002C660000}"/>
    <cellStyle name="Normal 5 10 16 2 2" xfId="12975" xr:uid="{00000000-0005-0000-0000-00002D660000}"/>
    <cellStyle name="Normal 5 10 16 2 2 2" xfId="12976" xr:uid="{00000000-0005-0000-0000-00002E660000}"/>
    <cellStyle name="Normal 5 10 16 2 3" xfId="12977" xr:uid="{00000000-0005-0000-0000-00002F660000}"/>
    <cellStyle name="Normal 5 10 16 3" xfId="12978" xr:uid="{00000000-0005-0000-0000-000030660000}"/>
    <cellStyle name="Normal 5 10 16 3 2" xfId="12979" xr:uid="{00000000-0005-0000-0000-000031660000}"/>
    <cellStyle name="Normal 5 10 16 4" xfId="12980" xr:uid="{00000000-0005-0000-0000-000032660000}"/>
    <cellStyle name="Normal 5 10 17" xfId="12981" xr:uid="{00000000-0005-0000-0000-000033660000}"/>
    <cellStyle name="Normal 5 10 17 2" xfId="12982" xr:uid="{00000000-0005-0000-0000-000034660000}"/>
    <cellStyle name="Normal 5 10 17 2 2" xfId="12983" xr:uid="{00000000-0005-0000-0000-000035660000}"/>
    <cellStyle name="Normal 5 10 17 2 2 2" xfId="12984" xr:uid="{00000000-0005-0000-0000-000036660000}"/>
    <cellStyle name="Normal 5 10 17 2 3" xfId="12985" xr:uid="{00000000-0005-0000-0000-000037660000}"/>
    <cellStyle name="Normal 5 10 17 3" xfId="12986" xr:uid="{00000000-0005-0000-0000-000038660000}"/>
    <cellStyle name="Normal 5 10 17 3 2" xfId="12987" xr:uid="{00000000-0005-0000-0000-000039660000}"/>
    <cellStyle name="Normal 5 10 17 4" xfId="12988" xr:uid="{00000000-0005-0000-0000-00003A660000}"/>
    <cellStyle name="Normal 5 10 18" xfId="12989" xr:uid="{00000000-0005-0000-0000-00003B660000}"/>
    <cellStyle name="Normal 5 10 18 2" xfId="12990" xr:uid="{00000000-0005-0000-0000-00003C660000}"/>
    <cellStyle name="Normal 5 10 18 2 2" xfId="12991" xr:uid="{00000000-0005-0000-0000-00003D660000}"/>
    <cellStyle name="Normal 5 10 18 2 2 2" xfId="12992" xr:uid="{00000000-0005-0000-0000-00003E660000}"/>
    <cellStyle name="Normal 5 10 18 2 3" xfId="12993" xr:uid="{00000000-0005-0000-0000-00003F660000}"/>
    <cellStyle name="Normal 5 10 18 3" xfId="12994" xr:uid="{00000000-0005-0000-0000-000040660000}"/>
    <cellStyle name="Normal 5 10 18 3 2" xfId="12995" xr:uid="{00000000-0005-0000-0000-000041660000}"/>
    <cellStyle name="Normal 5 10 18 4" xfId="12996" xr:uid="{00000000-0005-0000-0000-000042660000}"/>
    <cellStyle name="Normal 5 10 19" xfId="12997" xr:uid="{00000000-0005-0000-0000-000043660000}"/>
    <cellStyle name="Normal 5 10 19 2" xfId="12998" xr:uid="{00000000-0005-0000-0000-000044660000}"/>
    <cellStyle name="Normal 5 10 19 2 2" xfId="12999" xr:uid="{00000000-0005-0000-0000-000045660000}"/>
    <cellStyle name="Normal 5 10 19 2 2 2" xfId="13000" xr:uid="{00000000-0005-0000-0000-000046660000}"/>
    <cellStyle name="Normal 5 10 19 2 3" xfId="13001" xr:uid="{00000000-0005-0000-0000-000047660000}"/>
    <cellStyle name="Normal 5 10 19 3" xfId="13002" xr:uid="{00000000-0005-0000-0000-000048660000}"/>
    <cellStyle name="Normal 5 10 19 3 2" xfId="13003" xr:uid="{00000000-0005-0000-0000-000049660000}"/>
    <cellStyle name="Normal 5 10 19 4" xfId="13004" xr:uid="{00000000-0005-0000-0000-00004A660000}"/>
    <cellStyle name="Normal 5 10 2" xfId="13005" xr:uid="{00000000-0005-0000-0000-00004B660000}"/>
    <cellStyle name="Normal 5 10 2 10" xfId="13006" xr:uid="{00000000-0005-0000-0000-00004C660000}"/>
    <cellStyle name="Normal 5 10 2 10 2" xfId="13007" xr:uid="{00000000-0005-0000-0000-00004D660000}"/>
    <cellStyle name="Normal 5 10 2 10 2 2" xfId="13008" xr:uid="{00000000-0005-0000-0000-00004E660000}"/>
    <cellStyle name="Normal 5 10 2 10 2 2 2" xfId="13009" xr:uid="{00000000-0005-0000-0000-00004F660000}"/>
    <cellStyle name="Normal 5 10 2 10 2 3" xfId="13010" xr:uid="{00000000-0005-0000-0000-000050660000}"/>
    <cellStyle name="Normal 5 10 2 10 3" xfId="13011" xr:uid="{00000000-0005-0000-0000-000051660000}"/>
    <cellStyle name="Normal 5 10 2 10 3 2" xfId="13012" xr:uid="{00000000-0005-0000-0000-000052660000}"/>
    <cellStyle name="Normal 5 10 2 10 4" xfId="13013" xr:uid="{00000000-0005-0000-0000-000053660000}"/>
    <cellStyle name="Normal 5 10 2 11" xfId="13014" xr:uid="{00000000-0005-0000-0000-000054660000}"/>
    <cellStyle name="Normal 5 10 2 11 2" xfId="13015" xr:uid="{00000000-0005-0000-0000-000055660000}"/>
    <cellStyle name="Normal 5 10 2 11 2 2" xfId="13016" xr:uid="{00000000-0005-0000-0000-000056660000}"/>
    <cellStyle name="Normal 5 10 2 11 2 2 2" xfId="13017" xr:uid="{00000000-0005-0000-0000-000057660000}"/>
    <cellStyle name="Normal 5 10 2 11 2 3" xfId="13018" xr:uid="{00000000-0005-0000-0000-000058660000}"/>
    <cellStyle name="Normal 5 10 2 11 3" xfId="13019" xr:uid="{00000000-0005-0000-0000-000059660000}"/>
    <cellStyle name="Normal 5 10 2 11 3 2" xfId="13020" xr:uid="{00000000-0005-0000-0000-00005A660000}"/>
    <cellStyle name="Normal 5 10 2 11 4" xfId="13021" xr:uid="{00000000-0005-0000-0000-00005B660000}"/>
    <cellStyle name="Normal 5 10 2 12" xfId="13022" xr:uid="{00000000-0005-0000-0000-00005C660000}"/>
    <cellStyle name="Normal 5 10 2 12 2" xfId="13023" xr:uid="{00000000-0005-0000-0000-00005D660000}"/>
    <cellStyle name="Normal 5 10 2 12 2 2" xfId="13024" xr:uid="{00000000-0005-0000-0000-00005E660000}"/>
    <cellStyle name="Normal 5 10 2 12 2 2 2" xfId="13025" xr:uid="{00000000-0005-0000-0000-00005F660000}"/>
    <cellStyle name="Normal 5 10 2 12 2 3" xfId="13026" xr:uid="{00000000-0005-0000-0000-000060660000}"/>
    <cellStyle name="Normal 5 10 2 12 3" xfId="13027" xr:uid="{00000000-0005-0000-0000-000061660000}"/>
    <cellStyle name="Normal 5 10 2 12 3 2" xfId="13028" xr:uid="{00000000-0005-0000-0000-000062660000}"/>
    <cellStyle name="Normal 5 10 2 12 4" xfId="13029" xr:uid="{00000000-0005-0000-0000-000063660000}"/>
    <cellStyle name="Normal 5 10 2 13" xfId="13030" xr:uid="{00000000-0005-0000-0000-000064660000}"/>
    <cellStyle name="Normal 5 10 2 13 2" xfId="13031" xr:uid="{00000000-0005-0000-0000-000065660000}"/>
    <cellStyle name="Normal 5 10 2 13 2 2" xfId="13032" xr:uid="{00000000-0005-0000-0000-000066660000}"/>
    <cellStyle name="Normal 5 10 2 13 2 2 2" xfId="13033" xr:uid="{00000000-0005-0000-0000-000067660000}"/>
    <cellStyle name="Normal 5 10 2 13 2 3" xfId="13034" xr:uid="{00000000-0005-0000-0000-000068660000}"/>
    <cellStyle name="Normal 5 10 2 13 3" xfId="13035" xr:uid="{00000000-0005-0000-0000-000069660000}"/>
    <cellStyle name="Normal 5 10 2 13 3 2" xfId="13036" xr:uid="{00000000-0005-0000-0000-00006A660000}"/>
    <cellStyle name="Normal 5 10 2 13 4" xfId="13037" xr:uid="{00000000-0005-0000-0000-00006B660000}"/>
    <cellStyle name="Normal 5 10 2 14" xfId="13038" xr:uid="{00000000-0005-0000-0000-00006C660000}"/>
    <cellStyle name="Normal 5 10 2 14 2" xfId="13039" xr:uid="{00000000-0005-0000-0000-00006D660000}"/>
    <cellStyle name="Normal 5 10 2 14 2 2" xfId="13040" xr:uid="{00000000-0005-0000-0000-00006E660000}"/>
    <cellStyle name="Normal 5 10 2 14 2 2 2" xfId="13041" xr:uid="{00000000-0005-0000-0000-00006F660000}"/>
    <cellStyle name="Normal 5 10 2 14 2 3" xfId="13042" xr:uid="{00000000-0005-0000-0000-000070660000}"/>
    <cellStyle name="Normal 5 10 2 14 3" xfId="13043" xr:uid="{00000000-0005-0000-0000-000071660000}"/>
    <cellStyle name="Normal 5 10 2 14 3 2" xfId="13044" xr:uid="{00000000-0005-0000-0000-000072660000}"/>
    <cellStyle name="Normal 5 10 2 14 4" xfId="13045" xr:uid="{00000000-0005-0000-0000-000073660000}"/>
    <cellStyle name="Normal 5 10 2 15" xfId="13046" xr:uid="{00000000-0005-0000-0000-000074660000}"/>
    <cellStyle name="Normal 5 10 2 15 2" xfId="13047" xr:uid="{00000000-0005-0000-0000-000075660000}"/>
    <cellStyle name="Normal 5 10 2 15 2 2" xfId="13048" xr:uid="{00000000-0005-0000-0000-000076660000}"/>
    <cellStyle name="Normal 5 10 2 15 3" xfId="13049" xr:uid="{00000000-0005-0000-0000-000077660000}"/>
    <cellStyle name="Normal 5 10 2 16" xfId="13050" xr:uid="{00000000-0005-0000-0000-000078660000}"/>
    <cellStyle name="Normal 5 10 2 16 2" xfId="13051" xr:uid="{00000000-0005-0000-0000-000079660000}"/>
    <cellStyle name="Normal 5 10 2 16 2 2" xfId="13052" xr:uid="{00000000-0005-0000-0000-00007A660000}"/>
    <cellStyle name="Normal 5 10 2 16 3" xfId="13053" xr:uid="{00000000-0005-0000-0000-00007B660000}"/>
    <cellStyle name="Normal 5 10 2 17" xfId="13054" xr:uid="{00000000-0005-0000-0000-00007C660000}"/>
    <cellStyle name="Normal 5 10 2 17 2" xfId="13055" xr:uid="{00000000-0005-0000-0000-00007D660000}"/>
    <cellStyle name="Normal 5 10 2 17 2 2" xfId="13056" xr:uid="{00000000-0005-0000-0000-00007E660000}"/>
    <cellStyle name="Normal 5 10 2 17 3" xfId="13057" xr:uid="{00000000-0005-0000-0000-00007F660000}"/>
    <cellStyle name="Normal 5 10 2 18" xfId="13058" xr:uid="{00000000-0005-0000-0000-000080660000}"/>
    <cellStyle name="Normal 5 10 2 18 2" xfId="13059" xr:uid="{00000000-0005-0000-0000-000081660000}"/>
    <cellStyle name="Normal 5 10 2 18 2 2" xfId="13060" xr:uid="{00000000-0005-0000-0000-000082660000}"/>
    <cellStyle name="Normal 5 10 2 18 3" xfId="13061" xr:uid="{00000000-0005-0000-0000-000083660000}"/>
    <cellStyle name="Normal 5 10 2 19" xfId="13062" xr:uid="{00000000-0005-0000-0000-000084660000}"/>
    <cellStyle name="Normal 5 10 2 19 2" xfId="13063" xr:uid="{00000000-0005-0000-0000-000085660000}"/>
    <cellStyle name="Normal 5 10 2 2" xfId="13064" xr:uid="{00000000-0005-0000-0000-000086660000}"/>
    <cellStyle name="Normal 5 10 2 2 2" xfId="13065" xr:uid="{00000000-0005-0000-0000-000087660000}"/>
    <cellStyle name="Normal 5 10 2 2 2 2" xfId="13066" xr:uid="{00000000-0005-0000-0000-000088660000}"/>
    <cellStyle name="Normal 5 10 2 2 2 2 2" xfId="13067" xr:uid="{00000000-0005-0000-0000-000089660000}"/>
    <cellStyle name="Normal 5 10 2 2 2 3" xfId="13068" xr:uid="{00000000-0005-0000-0000-00008A660000}"/>
    <cellStyle name="Normal 5 10 2 2 3" xfId="13069" xr:uid="{00000000-0005-0000-0000-00008B660000}"/>
    <cellStyle name="Normal 5 10 2 2 3 2" xfId="13070" xr:uid="{00000000-0005-0000-0000-00008C660000}"/>
    <cellStyle name="Normal 5 10 2 2 4" xfId="13071" xr:uid="{00000000-0005-0000-0000-00008D660000}"/>
    <cellStyle name="Normal 5 10 2 20" xfId="13072" xr:uid="{00000000-0005-0000-0000-00008E660000}"/>
    <cellStyle name="Normal 5 10 2 3" xfId="13073" xr:uid="{00000000-0005-0000-0000-00008F660000}"/>
    <cellStyle name="Normal 5 10 2 3 2" xfId="13074" xr:uid="{00000000-0005-0000-0000-000090660000}"/>
    <cellStyle name="Normal 5 10 2 3 2 2" xfId="13075" xr:uid="{00000000-0005-0000-0000-000091660000}"/>
    <cellStyle name="Normal 5 10 2 3 2 2 2" xfId="13076" xr:uid="{00000000-0005-0000-0000-000092660000}"/>
    <cellStyle name="Normal 5 10 2 3 2 3" xfId="13077" xr:uid="{00000000-0005-0000-0000-000093660000}"/>
    <cellStyle name="Normal 5 10 2 3 3" xfId="13078" xr:uid="{00000000-0005-0000-0000-000094660000}"/>
    <cellStyle name="Normal 5 10 2 3 3 2" xfId="13079" xr:uid="{00000000-0005-0000-0000-000095660000}"/>
    <cellStyle name="Normal 5 10 2 3 4" xfId="13080" xr:uid="{00000000-0005-0000-0000-000096660000}"/>
    <cellStyle name="Normal 5 10 2 4" xfId="13081" xr:uid="{00000000-0005-0000-0000-000097660000}"/>
    <cellStyle name="Normal 5 10 2 4 2" xfId="13082" xr:uid="{00000000-0005-0000-0000-000098660000}"/>
    <cellStyle name="Normal 5 10 2 4 2 2" xfId="13083" xr:uid="{00000000-0005-0000-0000-000099660000}"/>
    <cellStyle name="Normal 5 10 2 4 2 2 2" xfId="13084" xr:uid="{00000000-0005-0000-0000-00009A660000}"/>
    <cellStyle name="Normal 5 10 2 4 2 3" xfId="13085" xr:uid="{00000000-0005-0000-0000-00009B660000}"/>
    <cellStyle name="Normal 5 10 2 4 3" xfId="13086" xr:uid="{00000000-0005-0000-0000-00009C660000}"/>
    <cellStyle name="Normal 5 10 2 4 3 2" xfId="13087" xr:uid="{00000000-0005-0000-0000-00009D660000}"/>
    <cellStyle name="Normal 5 10 2 4 4" xfId="13088" xr:uid="{00000000-0005-0000-0000-00009E660000}"/>
    <cellStyle name="Normal 5 10 2 5" xfId="13089" xr:uid="{00000000-0005-0000-0000-00009F660000}"/>
    <cellStyle name="Normal 5 10 2 5 2" xfId="13090" xr:uid="{00000000-0005-0000-0000-0000A0660000}"/>
    <cellStyle name="Normal 5 10 2 5 2 2" xfId="13091" xr:uid="{00000000-0005-0000-0000-0000A1660000}"/>
    <cellStyle name="Normal 5 10 2 5 2 2 2" xfId="13092" xr:uid="{00000000-0005-0000-0000-0000A2660000}"/>
    <cellStyle name="Normal 5 10 2 5 2 3" xfId="13093" xr:uid="{00000000-0005-0000-0000-0000A3660000}"/>
    <cellStyle name="Normal 5 10 2 5 3" xfId="13094" xr:uid="{00000000-0005-0000-0000-0000A4660000}"/>
    <cellStyle name="Normal 5 10 2 5 3 2" xfId="13095" xr:uid="{00000000-0005-0000-0000-0000A5660000}"/>
    <cellStyle name="Normal 5 10 2 5 4" xfId="13096" xr:uid="{00000000-0005-0000-0000-0000A6660000}"/>
    <cellStyle name="Normal 5 10 2 6" xfId="13097" xr:uid="{00000000-0005-0000-0000-0000A7660000}"/>
    <cellStyle name="Normal 5 10 2 6 2" xfId="13098" xr:uid="{00000000-0005-0000-0000-0000A8660000}"/>
    <cellStyle name="Normal 5 10 2 6 2 2" xfId="13099" xr:uid="{00000000-0005-0000-0000-0000A9660000}"/>
    <cellStyle name="Normal 5 10 2 6 2 2 2" xfId="13100" xr:uid="{00000000-0005-0000-0000-0000AA660000}"/>
    <cellStyle name="Normal 5 10 2 6 2 3" xfId="13101" xr:uid="{00000000-0005-0000-0000-0000AB660000}"/>
    <cellStyle name="Normal 5 10 2 6 3" xfId="13102" xr:uid="{00000000-0005-0000-0000-0000AC660000}"/>
    <cellStyle name="Normal 5 10 2 6 3 2" xfId="13103" xr:uid="{00000000-0005-0000-0000-0000AD660000}"/>
    <cellStyle name="Normal 5 10 2 6 4" xfId="13104" xr:uid="{00000000-0005-0000-0000-0000AE660000}"/>
    <cellStyle name="Normal 5 10 2 7" xfId="13105" xr:uid="{00000000-0005-0000-0000-0000AF660000}"/>
    <cellStyle name="Normal 5 10 2 7 2" xfId="13106" xr:uid="{00000000-0005-0000-0000-0000B0660000}"/>
    <cellStyle name="Normal 5 10 2 7 2 2" xfId="13107" xr:uid="{00000000-0005-0000-0000-0000B1660000}"/>
    <cellStyle name="Normal 5 10 2 7 2 2 2" xfId="13108" xr:uid="{00000000-0005-0000-0000-0000B2660000}"/>
    <cellStyle name="Normal 5 10 2 7 2 3" xfId="13109" xr:uid="{00000000-0005-0000-0000-0000B3660000}"/>
    <cellStyle name="Normal 5 10 2 7 3" xfId="13110" xr:uid="{00000000-0005-0000-0000-0000B4660000}"/>
    <cellStyle name="Normal 5 10 2 7 3 2" xfId="13111" xr:uid="{00000000-0005-0000-0000-0000B5660000}"/>
    <cellStyle name="Normal 5 10 2 7 4" xfId="13112" xr:uid="{00000000-0005-0000-0000-0000B6660000}"/>
    <cellStyle name="Normal 5 10 2 8" xfId="13113" xr:uid="{00000000-0005-0000-0000-0000B7660000}"/>
    <cellStyle name="Normal 5 10 2 8 2" xfId="13114" xr:uid="{00000000-0005-0000-0000-0000B8660000}"/>
    <cellStyle name="Normal 5 10 2 8 2 2" xfId="13115" xr:uid="{00000000-0005-0000-0000-0000B9660000}"/>
    <cellStyle name="Normal 5 10 2 8 2 2 2" xfId="13116" xr:uid="{00000000-0005-0000-0000-0000BA660000}"/>
    <cellStyle name="Normal 5 10 2 8 2 3" xfId="13117" xr:uid="{00000000-0005-0000-0000-0000BB660000}"/>
    <cellStyle name="Normal 5 10 2 8 3" xfId="13118" xr:uid="{00000000-0005-0000-0000-0000BC660000}"/>
    <cellStyle name="Normal 5 10 2 8 3 2" xfId="13119" xr:uid="{00000000-0005-0000-0000-0000BD660000}"/>
    <cellStyle name="Normal 5 10 2 8 4" xfId="13120" xr:uid="{00000000-0005-0000-0000-0000BE660000}"/>
    <cellStyle name="Normal 5 10 2 9" xfId="13121" xr:uid="{00000000-0005-0000-0000-0000BF660000}"/>
    <cellStyle name="Normal 5 10 2 9 2" xfId="13122" xr:uid="{00000000-0005-0000-0000-0000C0660000}"/>
    <cellStyle name="Normal 5 10 2 9 2 2" xfId="13123" xr:uid="{00000000-0005-0000-0000-0000C1660000}"/>
    <cellStyle name="Normal 5 10 2 9 2 2 2" xfId="13124" xr:uid="{00000000-0005-0000-0000-0000C2660000}"/>
    <cellStyle name="Normal 5 10 2 9 2 3" xfId="13125" xr:uid="{00000000-0005-0000-0000-0000C3660000}"/>
    <cellStyle name="Normal 5 10 2 9 3" xfId="13126" xr:uid="{00000000-0005-0000-0000-0000C4660000}"/>
    <cellStyle name="Normal 5 10 2 9 3 2" xfId="13127" xr:uid="{00000000-0005-0000-0000-0000C5660000}"/>
    <cellStyle name="Normal 5 10 2 9 4" xfId="13128" xr:uid="{00000000-0005-0000-0000-0000C6660000}"/>
    <cellStyle name="Normal 5 10 20" xfId="13129" xr:uid="{00000000-0005-0000-0000-0000C7660000}"/>
    <cellStyle name="Normal 5 10 20 2" xfId="13130" xr:uid="{00000000-0005-0000-0000-0000C8660000}"/>
    <cellStyle name="Normal 5 10 20 2 2" xfId="13131" xr:uid="{00000000-0005-0000-0000-0000C9660000}"/>
    <cellStyle name="Normal 5 10 20 3" xfId="13132" xr:uid="{00000000-0005-0000-0000-0000CA660000}"/>
    <cellStyle name="Normal 5 10 21" xfId="13133" xr:uid="{00000000-0005-0000-0000-0000CB660000}"/>
    <cellStyle name="Normal 5 10 21 2" xfId="13134" xr:uid="{00000000-0005-0000-0000-0000CC660000}"/>
    <cellStyle name="Normal 5 10 21 2 2" xfId="13135" xr:uid="{00000000-0005-0000-0000-0000CD660000}"/>
    <cellStyle name="Normal 5 10 21 3" xfId="13136" xr:uid="{00000000-0005-0000-0000-0000CE660000}"/>
    <cellStyle name="Normal 5 10 22" xfId="13137" xr:uid="{00000000-0005-0000-0000-0000CF660000}"/>
    <cellStyle name="Normal 5 10 22 2" xfId="13138" xr:uid="{00000000-0005-0000-0000-0000D0660000}"/>
    <cellStyle name="Normal 5 10 22 2 2" xfId="13139" xr:uid="{00000000-0005-0000-0000-0000D1660000}"/>
    <cellStyle name="Normal 5 10 22 3" xfId="13140" xr:uid="{00000000-0005-0000-0000-0000D2660000}"/>
    <cellStyle name="Normal 5 10 23" xfId="13141" xr:uid="{00000000-0005-0000-0000-0000D3660000}"/>
    <cellStyle name="Normal 5 10 23 2" xfId="13142" xr:uid="{00000000-0005-0000-0000-0000D4660000}"/>
    <cellStyle name="Normal 5 10 23 2 2" xfId="13143" xr:uid="{00000000-0005-0000-0000-0000D5660000}"/>
    <cellStyle name="Normal 5 10 23 3" xfId="13144" xr:uid="{00000000-0005-0000-0000-0000D6660000}"/>
    <cellStyle name="Normal 5 10 24" xfId="13145" xr:uid="{00000000-0005-0000-0000-0000D7660000}"/>
    <cellStyle name="Normal 5 10 24 2" xfId="13146" xr:uid="{00000000-0005-0000-0000-0000D8660000}"/>
    <cellStyle name="Normal 5 10 25" xfId="13147" xr:uid="{00000000-0005-0000-0000-0000D9660000}"/>
    <cellStyle name="Normal 5 10 25 2" xfId="13148" xr:uid="{00000000-0005-0000-0000-0000DA660000}"/>
    <cellStyle name="Normal 5 10 26" xfId="13149" xr:uid="{00000000-0005-0000-0000-0000DB660000}"/>
    <cellStyle name="Normal 5 10 26 2" xfId="13150" xr:uid="{00000000-0005-0000-0000-0000DC660000}"/>
    <cellStyle name="Normal 5 10 27" xfId="13151" xr:uid="{00000000-0005-0000-0000-0000DD660000}"/>
    <cellStyle name="Normal 5 10 27 2" xfId="13152" xr:uid="{00000000-0005-0000-0000-0000DE660000}"/>
    <cellStyle name="Normal 5 10 28" xfId="13153" xr:uid="{00000000-0005-0000-0000-0000DF660000}"/>
    <cellStyle name="Normal 5 10 28 2" xfId="13154" xr:uid="{00000000-0005-0000-0000-0000E0660000}"/>
    <cellStyle name="Normal 5 10 29" xfId="13155" xr:uid="{00000000-0005-0000-0000-0000E1660000}"/>
    <cellStyle name="Normal 5 10 29 2" xfId="13156" xr:uid="{00000000-0005-0000-0000-0000E2660000}"/>
    <cellStyle name="Normal 5 10 3" xfId="13157" xr:uid="{00000000-0005-0000-0000-0000E3660000}"/>
    <cellStyle name="Normal 5 10 3 2" xfId="13158" xr:uid="{00000000-0005-0000-0000-0000E4660000}"/>
    <cellStyle name="Normal 5 10 3 2 2" xfId="13159" xr:uid="{00000000-0005-0000-0000-0000E5660000}"/>
    <cellStyle name="Normal 5 10 3 2 2 2" xfId="13160" xr:uid="{00000000-0005-0000-0000-0000E6660000}"/>
    <cellStyle name="Normal 5 10 3 2 3" xfId="13161" xr:uid="{00000000-0005-0000-0000-0000E7660000}"/>
    <cellStyle name="Normal 5 10 3 3" xfId="13162" xr:uid="{00000000-0005-0000-0000-0000E8660000}"/>
    <cellStyle name="Normal 5 10 3 3 2" xfId="13163" xr:uid="{00000000-0005-0000-0000-0000E9660000}"/>
    <cellStyle name="Normal 5 10 3 4" xfId="13164" xr:uid="{00000000-0005-0000-0000-0000EA660000}"/>
    <cellStyle name="Normal 5 10 30" xfId="13165" xr:uid="{00000000-0005-0000-0000-0000EB660000}"/>
    <cellStyle name="Normal 5 10 31" xfId="13166" xr:uid="{00000000-0005-0000-0000-0000EC660000}"/>
    <cellStyle name="Normal 5 10 32" xfId="13167" xr:uid="{00000000-0005-0000-0000-0000ED660000}"/>
    <cellStyle name="Normal 5 10 33" xfId="13168" xr:uid="{00000000-0005-0000-0000-0000EE660000}"/>
    <cellStyle name="Normal 5 10 34" xfId="13169" xr:uid="{00000000-0005-0000-0000-0000EF660000}"/>
    <cellStyle name="Normal 5 10 35" xfId="13170" xr:uid="{00000000-0005-0000-0000-0000F0660000}"/>
    <cellStyle name="Normal 5 10 36" xfId="13171" xr:uid="{00000000-0005-0000-0000-0000F1660000}"/>
    <cellStyle name="Normal 5 10 37" xfId="13172" xr:uid="{00000000-0005-0000-0000-0000F2660000}"/>
    <cellStyle name="Normal 5 10 38" xfId="13173" xr:uid="{00000000-0005-0000-0000-0000F3660000}"/>
    <cellStyle name="Normal 5 10 39" xfId="13174" xr:uid="{00000000-0005-0000-0000-0000F4660000}"/>
    <cellStyle name="Normal 5 10 4" xfId="13175" xr:uid="{00000000-0005-0000-0000-0000F5660000}"/>
    <cellStyle name="Normal 5 10 4 2" xfId="13176" xr:uid="{00000000-0005-0000-0000-0000F6660000}"/>
    <cellStyle name="Normal 5 10 4 2 2" xfId="13177" xr:uid="{00000000-0005-0000-0000-0000F7660000}"/>
    <cellStyle name="Normal 5 10 4 2 2 2" xfId="13178" xr:uid="{00000000-0005-0000-0000-0000F8660000}"/>
    <cellStyle name="Normal 5 10 4 2 3" xfId="13179" xr:uid="{00000000-0005-0000-0000-0000F9660000}"/>
    <cellStyle name="Normal 5 10 4 3" xfId="13180" xr:uid="{00000000-0005-0000-0000-0000FA660000}"/>
    <cellStyle name="Normal 5 10 4 3 2" xfId="13181" xr:uid="{00000000-0005-0000-0000-0000FB660000}"/>
    <cellStyle name="Normal 5 10 4 4" xfId="13182" xr:uid="{00000000-0005-0000-0000-0000FC660000}"/>
    <cellStyle name="Normal 5 10 40" xfId="13183" xr:uid="{00000000-0005-0000-0000-0000FD660000}"/>
    <cellStyle name="Normal 5 10 41" xfId="13184" xr:uid="{00000000-0005-0000-0000-0000FE660000}"/>
    <cellStyle name="Normal 5 10 5" xfId="13185" xr:uid="{00000000-0005-0000-0000-0000FF660000}"/>
    <cellStyle name="Normal 5 10 5 2" xfId="13186" xr:uid="{00000000-0005-0000-0000-000000670000}"/>
    <cellStyle name="Normal 5 10 5 2 2" xfId="13187" xr:uid="{00000000-0005-0000-0000-000001670000}"/>
    <cellStyle name="Normal 5 10 5 2 2 2" xfId="13188" xr:uid="{00000000-0005-0000-0000-000002670000}"/>
    <cellStyle name="Normal 5 10 5 2 3" xfId="13189" xr:uid="{00000000-0005-0000-0000-000003670000}"/>
    <cellStyle name="Normal 5 10 5 3" xfId="13190" xr:uid="{00000000-0005-0000-0000-000004670000}"/>
    <cellStyle name="Normal 5 10 5 3 2" xfId="13191" xr:uid="{00000000-0005-0000-0000-000005670000}"/>
    <cellStyle name="Normal 5 10 5 4" xfId="13192" xr:uid="{00000000-0005-0000-0000-000006670000}"/>
    <cellStyle name="Normal 5 10 6" xfId="13193" xr:uid="{00000000-0005-0000-0000-000007670000}"/>
    <cellStyle name="Normal 5 10 6 2" xfId="13194" xr:uid="{00000000-0005-0000-0000-000008670000}"/>
    <cellStyle name="Normal 5 10 6 2 2" xfId="13195" xr:uid="{00000000-0005-0000-0000-000009670000}"/>
    <cellStyle name="Normal 5 10 6 2 2 2" xfId="13196" xr:uid="{00000000-0005-0000-0000-00000A670000}"/>
    <cellStyle name="Normal 5 10 6 2 3" xfId="13197" xr:uid="{00000000-0005-0000-0000-00000B670000}"/>
    <cellStyle name="Normal 5 10 6 3" xfId="13198" xr:uid="{00000000-0005-0000-0000-00000C670000}"/>
    <cellStyle name="Normal 5 10 6 3 2" xfId="13199" xr:uid="{00000000-0005-0000-0000-00000D670000}"/>
    <cellStyle name="Normal 5 10 6 4" xfId="13200" xr:uid="{00000000-0005-0000-0000-00000E670000}"/>
    <cellStyle name="Normal 5 10 7" xfId="13201" xr:uid="{00000000-0005-0000-0000-00000F670000}"/>
    <cellStyle name="Normal 5 10 7 2" xfId="13202" xr:uid="{00000000-0005-0000-0000-000010670000}"/>
    <cellStyle name="Normal 5 10 7 2 2" xfId="13203" xr:uid="{00000000-0005-0000-0000-000011670000}"/>
    <cellStyle name="Normal 5 10 7 2 2 2" xfId="13204" xr:uid="{00000000-0005-0000-0000-000012670000}"/>
    <cellStyle name="Normal 5 10 7 2 3" xfId="13205" xr:uid="{00000000-0005-0000-0000-000013670000}"/>
    <cellStyle name="Normal 5 10 7 3" xfId="13206" xr:uid="{00000000-0005-0000-0000-000014670000}"/>
    <cellStyle name="Normal 5 10 7 3 2" xfId="13207" xr:uid="{00000000-0005-0000-0000-000015670000}"/>
    <cellStyle name="Normal 5 10 7 4" xfId="13208" xr:uid="{00000000-0005-0000-0000-000016670000}"/>
    <cellStyle name="Normal 5 10 8" xfId="13209" xr:uid="{00000000-0005-0000-0000-000017670000}"/>
    <cellStyle name="Normal 5 10 8 2" xfId="13210" xr:uid="{00000000-0005-0000-0000-000018670000}"/>
    <cellStyle name="Normal 5 10 8 2 2" xfId="13211" xr:uid="{00000000-0005-0000-0000-000019670000}"/>
    <cellStyle name="Normal 5 10 8 2 2 2" xfId="13212" xr:uid="{00000000-0005-0000-0000-00001A670000}"/>
    <cellStyle name="Normal 5 10 8 2 3" xfId="13213" xr:uid="{00000000-0005-0000-0000-00001B670000}"/>
    <cellStyle name="Normal 5 10 8 3" xfId="13214" xr:uid="{00000000-0005-0000-0000-00001C670000}"/>
    <cellStyle name="Normal 5 10 8 3 2" xfId="13215" xr:uid="{00000000-0005-0000-0000-00001D670000}"/>
    <cellStyle name="Normal 5 10 8 4" xfId="13216" xr:uid="{00000000-0005-0000-0000-00001E670000}"/>
    <cellStyle name="Normal 5 10 9" xfId="13217" xr:uid="{00000000-0005-0000-0000-00001F670000}"/>
    <cellStyle name="Normal 5 10 9 2" xfId="13218" xr:uid="{00000000-0005-0000-0000-000020670000}"/>
    <cellStyle name="Normal 5 10 9 2 2" xfId="13219" xr:uid="{00000000-0005-0000-0000-000021670000}"/>
    <cellStyle name="Normal 5 10 9 2 2 2" xfId="13220" xr:uid="{00000000-0005-0000-0000-000022670000}"/>
    <cellStyle name="Normal 5 10 9 2 3" xfId="13221" xr:uid="{00000000-0005-0000-0000-000023670000}"/>
    <cellStyle name="Normal 5 10 9 3" xfId="13222" xr:uid="{00000000-0005-0000-0000-000024670000}"/>
    <cellStyle name="Normal 5 10 9 3 2" xfId="13223" xr:uid="{00000000-0005-0000-0000-000025670000}"/>
    <cellStyle name="Normal 5 10 9 4" xfId="13224" xr:uid="{00000000-0005-0000-0000-000026670000}"/>
    <cellStyle name="Normal 5 11" xfId="201" xr:uid="{00000000-0005-0000-0000-000027670000}"/>
    <cellStyle name="Normal 5 11 10" xfId="13225" xr:uid="{00000000-0005-0000-0000-000028670000}"/>
    <cellStyle name="Normal 5 11 10 2" xfId="13226" xr:uid="{00000000-0005-0000-0000-000029670000}"/>
    <cellStyle name="Normal 5 11 10 2 2" xfId="13227" xr:uid="{00000000-0005-0000-0000-00002A670000}"/>
    <cellStyle name="Normal 5 11 10 2 2 2" xfId="13228" xr:uid="{00000000-0005-0000-0000-00002B670000}"/>
    <cellStyle name="Normal 5 11 10 2 3" xfId="13229" xr:uid="{00000000-0005-0000-0000-00002C670000}"/>
    <cellStyle name="Normal 5 11 10 3" xfId="13230" xr:uid="{00000000-0005-0000-0000-00002D670000}"/>
    <cellStyle name="Normal 5 11 10 3 2" xfId="13231" xr:uid="{00000000-0005-0000-0000-00002E670000}"/>
    <cellStyle name="Normal 5 11 10 4" xfId="13232" xr:uid="{00000000-0005-0000-0000-00002F670000}"/>
    <cellStyle name="Normal 5 11 11" xfId="13233" xr:uid="{00000000-0005-0000-0000-000030670000}"/>
    <cellStyle name="Normal 5 11 11 2" xfId="13234" xr:uid="{00000000-0005-0000-0000-000031670000}"/>
    <cellStyle name="Normal 5 11 11 2 2" xfId="13235" xr:uid="{00000000-0005-0000-0000-000032670000}"/>
    <cellStyle name="Normal 5 11 11 2 2 2" xfId="13236" xr:uid="{00000000-0005-0000-0000-000033670000}"/>
    <cellStyle name="Normal 5 11 11 2 3" xfId="13237" xr:uid="{00000000-0005-0000-0000-000034670000}"/>
    <cellStyle name="Normal 5 11 11 3" xfId="13238" xr:uid="{00000000-0005-0000-0000-000035670000}"/>
    <cellStyle name="Normal 5 11 11 3 2" xfId="13239" xr:uid="{00000000-0005-0000-0000-000036670000}"/>
    <cellStyle name="Normal 5 11 11 4" xfId="13240" xr:uid="{00000000-0005-0000-0000-000037670000}"/>
    <cellStyle name="Normal 5 11 12" xfId="13241" xr:uid="{00000000-0005-0000-0000-000038670000}"/>
    <cellStyle name="Normal 5 11 12 2" xfId="13242" xr:uid="{00000000-0005-0000-0000-000039670000}"/>
    <cellStyle name="Normal 5 11 12 2 2" xfId="13243" xr:uid="{00000000-0005-0000-0000-00003A670000}"/>
    <cellStyle name="Normal 5 11 12 2 2 2" xfId="13244" xr:uid="{00000000-0005-0000-0000-00003B670000}"/>
    <cellStyle name="Normal 5 11 12 2 3" xfId="13245" xr:uid="{00000000-0005-0000-0000-00003C670000}"/>
    <cellStyle name="Normal 5 11 12 3" xfId="13246" xr:uid="{00000000-0005-0000-0000-00003D670000}"/>
    <cellStyle name="Normal 5 11 12 3 2" xfId="13247" xr:uid="{00000000-0005-0000-0000-00003E670000}"/>
    <cellStyle name="Normal 5 11 12 4" xfId="13248" xr:uid="{00000000-0005-0000-0000-00003F670000}"/>
    <cellStyle name="Normal 5 11 13" xfId="13249" xr:uid="{00000000-0005-0000-0000-000040670000}"/>
    <cellStyle name="Normal 5 11 13 2" xfId="13250" xr:uid="{00000000-0005-0000-0000-000041670000}"/>
    <cellStyle name="Normal 5 11 13 2 2" xfId="13251" xr:uid="{00000000-0005-0000-0000-000042670000}"/>
    <cellStyle name="Normal 5 11 13 2 2 2" xfId="13252" xr:uid="{00000000-0005-0000-0000-000043670000}"/>
    <cellStyle name="Normal 5 11 13 2 3" xfId="13253" xr:uid="{00000000-0005-0000-0000-000044670000}"/>
    <cellStyle name="Normal 5 11 13 3" xfId="13254" xr:uid="{00000000-0005-0000-0000-000045670000}"/>
    <cellStyle name="Normal 5 11 13 3 2" xfId="13255" xr:uid="{00000000-0005-0000-0000-000046670000}"/>
    <cellStyle name="Normal 5 11 13 4" xfId="13256" xr:uid="{00000000-0005-0000-0000-000047670000}"/>
    <cellStyle name="Normal 5 11 14" xfId="13257" xr:uid="{00000000-0005-0000-0000-000048670000}"/>
    <cellStyle name="Normal 5 11 14 2" xfId="13258" xr:uid="{00000000-0005-0000-0000-000049670000}"/>
    <cellStyle name="Normal 5 11 14 2 2" xfId="13259" xr:uid="{00000000-0005-0000-0000-00004A670000}"/>
    <cellStyle name="Normal 5 11 14 2 2 2" xfId="13260" xr:uid="{00000000-0005-0000-0000-00004B670000}"/>
    <cellStyle name="Normal 5 11 14 2 3" xfId="13261" xr:uid="{00000000-0005-0000-0000-00004C670000}"/>
    <cellStyle name="Normal 5 11 14 3" xfId="13262" xr:uid="{00000000-0005-0000-0000-00004D670000}"/>
    <cellStyle name="Normal 5 11 14 3 2" xfId="13263" xr:uid="{00000000-0005-0000-0000-00004E670000}"/>
    <cellStyle name="Normal 5 11 14 4" xfId="13264" xr:uid="{00000000-0005-0000-0000-00004F670000}"/>
    <cellStyle name="Normal 5 11 15" xfId="13265" xr:uid="{00000000-0005-0000-0000-000050670000}"/>
    <cellStyle name="Normal 5 11 15 2" xfId="13266" xr:uid="{00000000-0005-0000-0000-000051670000}"/>
    <cellStyle name="Normal 5 11 15 2 2" xfId="13267" xr:uid="{00000000-0005-0000-0000-000052670000}"/>
    <cellStyle name="Normal 5 11 15 2 2 2" xfId="13268" xr:uid="{00000000-0005-0000-0000-000053670000}"/>
    <cellStyle name="Normal 5 11 15 2 3" xfId="13269" xr:uid="{00000000-0005-0000-0000-000054670000}"/>
    <cellStyle name="Normal 5 11 15 3" xfId="13270" xr:uid="{00000000-0005-0000-0000-000055670000}"/>
    <cellStyle name="Normal 5 11 15 3 2" xfId="13271" xr:uid="{00000000-0005-0000-0000-000056670000}"/>
    <cellStyle name="Normal 5 11 15 4" xfId="13272" xr:uid="{00000000-0005-0000-0000-000057670000}"/>
    <cellStyle name="Normal 5 11 16" xfId="13273" xr:uid="{00000000-0005-0000-0000-000058670000}"/>
    <cellStyle name="Normal 5 11 16 2" xfId="13274" xr:uid="{00000000-0005-0000-0000-000059670000}"/>
    <cellStyle name="Normal 5 11 16 2 2" xfId="13275" xr:uid="{00000000-0005-0000-0000-00005A670000}"/>
    <cellStyle name="Normal 5 11 16 2 2 2" xfId="13276" xr:uid="{00000000-0005-0000-0000-00005B670000}"/>
    <cellStyle name="Normal 5 11 16 2 3" xfId="13277" xr:uid="{00000000-0005-0000-0000-00005C670000}"/>
    <cellStyle name="Normal 5 11 16 3" xfId="13278" xr:uid="{00000000-0005-0000-0000-00005D670000}"/>
    <cellStyle name="Normal 5 11 16 3 2" xfId="13279" xr:uid="{00000000-0005-0000-0000-00005E670000}"/>
    <cellStyle name="Normal 5 11 16 4" xfId="13280" xr:uid="{00000000-0005-0000-0000-00005F670000}"/>
    <cellStyle name="Normal 5 11 17" xfId="13281" xr:uid="{00000000-0005-0000-0000-000060670000}"/>
    <cellStyle name="Normal 5 11 17 2" xfId="13282" xr:uid="{00000000-0005-0000-0000-000061670000}"/>
    <cellStyle name="Normal 5 11 17 2 2" xfId="13283" xr:uid="{00000000-0005-0000-0000-000062670000}"/>
    <cellStyle name="Normal 5 11 17 2 2 2" xfId="13284" xr:uid="{00000000-0005-0000-0000-000063670000}"/>
    <cellStyle name="Normal 5 11 17 2 3" xfId="13285" xr:uid="{00000000-0005-0000-0000-000064670000}"/>
    <cellStyle name="Normal 5 11 17 3" xfId="13286" xr:uid="{00000000-0005-0000-0000-000065670000}"/>
    <cellStyle name="Normal 5 11 17 3 2" xfId="13287" xr:uid="{00000000-0005-0000-0000-000066670000}"/>
    <cellStyle name="Normal 5 11 17 4" xfId="13288" xr:uid="{00000000-0005-0000-0000-000067670000}"/>
    <cellStyle name="Normal 5 11 18" xfId="13289" xr:uid="{00000000-0005-0000-0000-000068670000}"/>
    <cellStyle name="Normal 5 11 18 2" xfId="13290" xr:uid="{00000000-0005-0000-0000-000069670000}"/>
    <cellStyle name="Normal 5 11 18 2 2" xfId="13291" xr:uid="{00000000-0005-0000-0000-00006A670000}"/>
    <cellStyle name="Normal 5 11 18 2 2 2" xfId="13292" xr:uid="{00000000-0005-0000-0000-00006B670000}"/>
    <cellStyle name="Normal 5 11 18 2 3" xfId="13293" xr:uid="{00000000-0005-0000-0000-00006C670000}"/>
    <cellStyle name="Normal 5 11 18 3" xfId="13294" xr:uid="{00000000-0005-0000-0000-00006D670000}"/>
    <cellStyle name="Normal 5 11 18 3 2" xfId="13295" xr:uid="{00000000-0005-0000-0000-00006E670000}"/>
    <cellStyle name="Normal 5 11 18 4" xfId="13296" xr:uid="{00000000-0005-0000-0000-00006F670000}"/>
    <cellStyle name="Normal 5 11 19" xfId="13297" xr:uid="{00000000-0005-0000-0000-000070670000}"/>
    <cellStyle name="Normal 5 11 19 2" xfId="13298" xr:uid="{00000000-0005-0000-0000-000071670000}"/>
    <cellStyle name="Normal 5 11 19 2 2" xfId="13299" xr:uid="{00000000-0005-0000-0000-000072670000}"/>
    <cellStyle name="Normal 5 11 19 2 2 2" xfId="13300" xr:uid="{00000000-0005-0000-0000-000073670000}"/>
    <cellStyle name="Normal 5 11 19 2 3" xfId="13301" xr:uid="{00000000-0005-0000-0000-000074670000}"/>
    <cellStyle name="Normal 5 11 19 3" xfId="13302" xr:uid="{00000000-0005-0000-0000-000075670000}"/>
    <cellStyle name="Normal 5 11 19 3 2" xfId="13303" xr:uid="{00000000-0005-0000-0000-000076670000}"/>
    <cellStyle name="Normal 5 11 19 4" xfId="13304" xr:uid="{00000000-0005-0000-0000-000077670000}"/>
    <cellStyle name="Normal 5 11 2" xfId="13305" xr:uid="{00000000-0005-0000-0000-000078670000}"/>
    <cellStyle name="Normal 5 11 2 10" xfId="13306" xr:uid="{00000000-0005-0000-0000-000079670000}"/>
    <cellStyle name="Normal 5 11 2 10 2" xfId="13307" xr:uid="{00000000-0005-0000-0000-00007A670000}"/>
    <cellStyle name="Normal 5 11 2 10 2 2" xfId="13308" xr:uid="{00000000-0005-0000-0000-00007B670000}"/>
    <cellStyle name="Normal 5 11 2 10 2 2 2" xfId="13309" xr:uid="{00000000-0005-0000-0000-00007C670000}"/>
    <cellStyle name="Normal 5 11 2 10 2 3" xfId="13310" xr:uid="{00000000-0005-0000-0000-00007D670000}"/>
    <cellStyle name="Normal 5 11 2 10 3" xfId="13311" xr:uid="{00000000-0005-0000-0000-00007E670000}"/>
    <cellStyle name="Normal 5 11 2 10 3 2" xfId="13312" xr:uid="{00000000-0005-0000-0000-00007F670000}"/>
    <cellStyle name="Normal 5 11 2 10 4" xfId="13313" xr:uid="{00000000-0005-0000-0000-000080670000}"/>
    <cellStyle name="Normal 5 11 2 11" xfId="13314" xr:uid="{00000000-0005-0000-0000-000081670000}"/>
    <cellStyle name="Normal 5 11 2 11 2" xfId="13315" xr:uid="{00000000-0005-0000-0000-000082670000}"/>
    <cellStyle name="Normal 5 11 2 11 2 2" xfId="13316" xr:uid="{00000000-0005-0000-0000-000083670000}"/>
    <cellStyle name="Normal 5 11 2 11 2 2 2" xfId="13317" xr:uid="{00000000-0005-0000-0000-000084670000}"/>
    <cellStyle name="Normal 5 11 2 11 2 3" xfId="13318" xr:uid="{00000000-0005-0000-0000-000085670000}"/>
    <cellStyle name="Normal 5 11 2 11 3" xfId="13319" xr:uid="{00000000-0005-0000-0000-000086670000}"/>
    <cellStyle name="Normal 5 11 2 11 3 2" xfId="13320" xr:uid="{00000000-0005-0000-0000-000087670000}"/>
    <cellStyle name="Normal 5 11 2 11 4" xfId="13321" xr:uid="{00000000-0005-0000-0000-000088670000}"/>
    <cellStyle name="Normal 5 11 2 12" xfId="13322" xr:uid="{00000000-0005-0000-0000-000089670000}"/>
    <cellStyle name="Normal 5 11 2 12 2" xfId="13323" xr:uid="{00000000-0005-0000-0000-00008A670000}"/>
    <cellStyle name="Normal 5 11 2 12 2 2" xfId="13324" xr:uid="{00000000-0005-0000-0000-00008B670000}"/>
    <cellStyle name="Normal 5 11 2 12 2 2 2" xfId="13325" xr:uid="{00000000-0005-0000-0000-00008C670000}"/>
    <cellStyle name="Normal 5 11 2 12 2 3" xfId="13326" xr:uid="{00000000-0005-0000-0000-00008D670000}"/>
    <cellStyle name="Normal 5 11 2 12 3" xfId="13327" xr:uid="{00000000-0005-0000-0000-00008E670000}"/>
    <cellStyle name="Normal 5 11 2 12 3 2" xfId="13328" xr:uid="{00000000-0005-0000-0000-00008F670000}"/>
    <cellStyle name="Normal 5 11 2 12 4" xfId="13329" xr:uid="{00000000-0005-0000-0000-000090670000}"/>
    <cellStyle name="Normal 5 11 2 13" xfId="13330" xr:uid="{00000000-0005-0000-0000-000091670000}"/>
    <cellStyle name="Normal 5 11 2 13 2" xfId="13331" xr:uid="{00000000-0005-0000-0000-000092670000}"/>
    <cellStyle name="Normal 5 11 2 13 2 2" xfId="13332" xr:uid="{00000000-0005-0000-0000-000093670000}"/>
    <cellStyle name="Normal 5 11 2 13 2 2 2" xfId="13333" xr:uid="{00000000-0005-0000-0000-000094670000}"/>
    <cellStyle name="Normal 5 11 2 13 2 3" xfId="13334" xr:uid="{00000000-0005-0000-0000-000095670000}"/>
    <cellStyle name="Normal 5 11 2 13 3" xfId="13335" xr:uid="{00000000-0005-0000-0000-000096670000}"/>
    <cellStyle name="Normal 5 11 2 13 3 2" xfId="13336" xr:uid="{00000000-0005-0000-0000-000097670000}"/>
    <cellStyle name="Normal 5 11 2 13 4" xfId="13337" xr:uid="{00000000-0005-0000-0000-000098670000}"/>
    <cellStyle name="Normal 5 11 2 14" xfId="13338" xr:uid="{00000000-0005-0000-0000-000099670000}"/>
    <cellStyle name="Normal 5 11 2 14 2" xfId="13339" xr:uid="{00000000-0005-0000-0000-00009A670000}"/>
    <cellStyle name="Normal 5 11 2 14 2 2" xfId="13340" xr:uid="{00000000-0005-0000-0000-00009B670000}"/>
    <cellStyle name="Normal 5 11 2 14 2 2 2" xfId="13341" xr:uid="{00000000-0005-0000-0000-00009C670000}"/>
    <cellStyle name="Normal 5 11 2 14 2 3" xfId="13342" xr:uid="{00000000-0005-0000-0000-00009D670000}"/>
    <cellStyle name="Normal 5 11 2 14 3" xfId="13343" xr:uid="{00000000-0005-0000-0000-00009E670000}"/>
    <cellStyle name="Normal 5 11 2 14 3 2" xfId="13344" xr:uid="{00000000-0005-0000-0000-00009F670000}"/>
    <cellStyle name="Normal 5 11 2 14 4" xfId="13345" xr:uid="{00000000-0005-0000-0000-0000A0670000}"/>
    <cellStyle name="Normal 5 11 2 15" xfId="13346" xr:uid="{00000000-0005-0000-0000-0000A1670000}"/>
    <cellStyle name="Normal 5 11 2 15 2" xfId="13347" xr:uid="{00000000-0005-0000-0000-0000A2670000}"/>
    <cellStyle name="Normal 5 11 2 15 2 2" xfId="13348" xr:uid="{00000000-0005-0000-0000-0000A3670000}"/>
    <cellStyle name="Normal 5 11 2 15 3" xfId="13349" xr:uid="{00000000-0005-0000-0000-0000A4670000}"/>
    <cellStyle name="Normal 5 11 2 16" xfId="13350" xr:uid="{00000000-0005-0000-0000-0000A5670000}"/>
    <cellStyle name="Normal 5 11 2 16 2" xfId="13351" xr:uid="{00000000-0005-0000-0000-0000A6670000}"/>
    <cellStyle name="Normal 5 11 2 16 2 2" xfId="13352" xr:uid="{00000000-0005-0000-0000-0000A7670000}"/>
    <cellStyle name="Normal 5 11 2 16 3" xfId="13353" xr:uid="{00000000-0005-0000-0000-0000A8670000}"/>
    <cellStyle name="Normal 5 11 2 17" xfId="13354" xr:uid="{00000000-0005-0000-0000-0000A9670000}"/>
    <cellStyle name="Normal 5 11 2 17 2" xfId="13355" xr:uid="{00000000-0005-0000-0000-0000AA670000}"/>
    <cellStyle name="Normal 5 11 2 17 2 2" xfId="13356" xr:uid="{00000000-0005-0000-0000-0000AB670000}"/>
    <cellStyle name="Normal 5 11 2 17 3" xfId="13357" xr:uid="{00000000-0005-0000-0000-0000AC670000}"/>
    <cellStyle name="Normal 5 11 2 18" xfId="13358" xr:uid="{00000000-0005-0000-0000-0000AD670000}"/>
    <cellStyle name="Normal 5 11 2 18 2" xfId="13359" xr:uid="{00000000-0005-0000-0000-0000AE670000}"/>
    <cellStyle name="Normal 5 11 2 18 2 2" xfId="13360" xr:uid="{00000000-0005-0000-0000-0000AF670000}"/>
    <cellStyle name="Normal 5 11 2 18 3" xfId="13361" xr:uid="{00000000-0005-0000-0000-0000B0670000}"/>
    <cellStyle name="Normal 5 11 2 19" xfId="13362" xr:uid="{00000000-0005-0000-0000-0000B1670000}"/>
    <cellStyle name="Normal 5 11 2 19 2" xfId="13363" xr:uid="{00000000-0005-0000-0000-0000B2670000}"/>
    <cellStyle name="Normal 5 11 2 2" xfId="13364" xr:uid="{00000000-0005-0000-0000-0000B3670000}"/>
    <cellStyle name="Normal 5 11 2 2 2" xfId="13365" xr:uid="{00000000-0005-0000-0000-0000B4670000}"/>
    <cellStyle name="Normal 5 11 2 2 2 2" xfId="13366" xr:uid="{00000000-0005-0000-0000-0000B5670000}"/>
    <cellStyle name="Normal 5 11 2 2 2 2 2" xfId="13367" xr:uid="{00000000-0005-0000-0000-0000B6670000}"/>
    <cellStyle name="Normal 5 11 2 2 2 3" xfId="13368" xr:uid="{00000000-0005-0000-0000-0000B7670000}"/>
    <cellStyle name="Normal 5 11 2 2 3" xfId="13369" xr:uid="{00000000-0005-0000-0000-0000B8670000}"/>
    <cellStyle name="Normal 5 11 2 2 3 2" xfId="13370" xr:uid="{00000000-0005-0000-0000-0000B9670000}"/>
    <cellStyle name="Normal 5 11 2 2 4" xfId="13371" xr:uid="{00000000-0005-0000-0000-0000BA670000}"/>
    <cellStyle name="Normal 5 11 2 20" xfId="13372" xr:uid="{00000000-0005-0000-0000-0000BB670000}"/>
    <cellStyle name="Normal 5 11 2 3" xfId="13373" xr:uid="{00000000-0005-0000-0000-0000BC670000}"/>
    <cellStyle name="Normal 5 11 2 3 2" xfId="13374" xr:uid="{00000000-0005-0000-0000-0000BD670000}"/>
    <cellStyle name="Normal 5 11 2 3 2 2" xfId="13375" xr:uid="{00000000-0005-0000-0000-0000BE670000}"/>
    <cellStyle name="Normal 5 11 2 3 2 2 2" xfId="13376" xr:uid="{00000000-0005-0000-0000-0000BF670000}"/>
    <cellStyle name="Normal 5 11 2 3 2 3" xfId="13377" xr:uid="{00000000-0005-0000-0000-0000C0670000}"/>
    <cellStyle name="Normal 5 11 2 3 3" xfId="13378" xr:uid="{00000000-0005-0000-0000-0000C1670000}"/>
    <cellStyle name="Normal 5 11 2 3 3 2" xfId="13379" xr:uid="{00000000-0005-0000-0000-0000C2670000}"/>
    <cellStyle name="Normal 5 11 2 3 4" xfId="13380" xr:uid="{00000000-0005-0000-0000-0000C3670000}"/>
    <cellStyle name="Normal 5 11 2 4" xfId="13381" xr:uid="{00000000-0005-0000-0000-0000C4670000}"/>
    <cellStyle name="Normal 5 11 2 4 2" xfId="13382" xr:uid="{00000000-0005-0000-0000-0000C5670000}"/>
    <cellStyle name="Normal 5 11 2 4 2 2" xfId="13383" xr:uid="{00000000-0005-0000-0000-0000C6670000}"/>
    <cellStyle name="Normal 5 11 2 4 2 2 2" xfId="13384" xr:uid="{00000000-0005-0000-0000-0000C7670000}"/>
    <cellStyle name="Normal 5 11 2 4 2 3" xfId="13385" xr:uid="{00000000-0005-0000-0000-0000C8670000}"/>
    <cellStyle name="Normal 5 11 2 4 3" xfId="13386" xr:uid="{00000000-0005-0000-0000-0000C9670000}"/>
    <cellStyle name="Normal 5 11 2 4 3 2" xfId="13387" xr:uid="{00000000-0005-0000-0000-0000CA670000}"/>
    <cellStyle name="Normal 5 11 2 4 4" xfId="13388" xr:uid="{00000000-0005-0000-0000-0000CB670000}"/>
    <cellStyle name="Normal 5 11 2 5" xfId="13389" xr:uid="{00000000-0005-0000-0000-0000CC670000}"/>
    <cellStyle name="Normal 5 11 2 5 2" xfId="13390" xr:uid="{00000000-0005-0000-0000-0000CD670000}"/>
    <cellStyle name="Normal 5 11 2 5 2 2" xfId="13391" xr:uid="{00000000-0005-0000-0000-0000CE670000}"/>
    <cellStyle name="Normal 5 11 2 5 2 2 2" xfId="13392" xr:uid="{00000000-0005-0000-0000-0000CF670000}"/>
    <cellStyle name="Normal 5 11 2 5 2 3" xfId="13393" xr:uid="{00000000-0005-0000-0000-0000D0670000}"/>
    <cellStyle name="Normal 5 11 2 5 3" xfId="13394" xr:uid="{00000000-0005-0000-0000-0000D1670000}"/>
    <cellStyle name="Normal 5 11 2 5 3 2" xfId="13395" xr:uid="{00000000-0005-0000-0000-0000D2670000}"/>
    <cellStyle name="Normal 5 11 2 5 4" xfId="13396" xr:uid="{00000000-0005-0000-0000-0000D3670000}"/>
    <cellStyle name="Normal 5 11 2 6" xfId="13397" xr:uid="{00000000-0005-0000-0000-0000D4670000}"/>
    <cellStyle name="Normal 5 11 2 6 2" xfId="13398" xr:uid="{00000000-0005-0000-0000-0000D5670000}"/>
    <cellStyle name="Normal 5 11 2 6 2 2" xfId="13399" xr:uid="{00000000-0005-0000-0000-0000D6670000}"/>
    <cellStyle name="Normal 5 11 2 6 2 2 2" xfId="13400" xr:uid="{00000000-0005-0000-0000-0000D7670000}"/>
    <cellStyle name="Normal 5 11 2 6 2 3" xfId="13401" xr:uid="{00000000-0005-0000-0000-0000D8670000}"/>
    <cellStyle name="Normal 5 11 2 6 3" xfId="13402" xr:uid="{00000000-0005-0000-0000-0000D9670000}"/>
    <cellStyle name="Normal 5 11 2 6 3 2" xfId="13403" xr:uid="{00000000-0005-0000-0000-0000DA670000}"/>
    <cellStyle name="Normal 5 11 2 6 4" xfId="13404" xr:uid="{00000000-0005-0000-0000-0000DB670000}"/>
    <cellStyle name="Normal 5 11 2 7" xfId="13405" xr:uid="{00000000-0005-0000-0000-0000DC670000}"/>
    <cellStyle name="Normal 5 11 2 7 2" xfId="13406" xr:uid="{00000000-0005-0000-0000-0000DD670000}"/>
    <cellStyle name="Normal 5 11 2 7 2 2" xfId="13407" xr:uid="{00000000-0005-0000-0000-0000DE670000}"/>
    <cellStyle name="Normal 5 11 2 7 2 2 2" xfId="13408" xr:uid="{00000000-0005-0000-0000-0000DF670000}"/>
    <cellStyle name="Normal 5 11 2 7 2 3" xfId="13409" xr:uid="{00000000-0005-0000-0000-0000E0670000}"/>
    <cellStyle name="Normal 5 11 2 7 3" xfId="13410" xr:uid="{00000000-0005-0000-0000-0000E1670000}"/>
    <cellStyle name="Normal 5 11 2 7 3 2" xfId="13411" xr:uid="{00000000-0005-0000-0000-0000E2670000}"/>
    <cellStyle name="Normal 5 11 2 7 4" xfId="13412" xr:uid="{00000000-0005-0000-0000-0000E3670000}"/>
    <cellStyle name="Normal 5 11 2 8" xfId="13413" xr:uid="{00000000-0005-0000-0000-0000E4670000}"/>
    <cellStyle name="Normal 5 11 2 8 2" xfId="13414" xr:uid="{00000000-0005-0000-0000-0000E5670000}"/>
    <cellStyle name="Normal 5 11 2 8 2 2" xfId="13415" xr:uid="{00000000-0005-0000-0000-0000E6670000}"/>
    <cellStyle name="Normal 5 11 2 8 2 2 2" xfId="13416" xr:uid="{00000000-0005-0000-0000-0000E7670000}"/>
    <cellStyle name="Normal 5 11 2 8 2 3" xfId="13417" xr:uid="{00000000-0005-0000-0000-0000E8670000}"/>
    <cellStyle name="Normal 5 11 2 8 3" xfId="13418" xr:uid="{00000000-0005-0000-0000-0000E9670000}"/>
    <cellStyle name="Normal 5 11 2 8 3 2" xfId="13419" xr:uid="{00000000-0005-0000-0000-0000EA670000}"/>
    <cellStyle name="Normal 5 11 2 8 4" xfId="13420" xr:uid="{00000000-0005-0000-0000-0000EB670000}"/>
    <cellStyle name="Normal 5 11 2 9" xfId="13421" xr:uid="{00000000-0005-0000-0000-0000EC670000}"/>
    <cellStyle name="Normal 5 11 2 9 2" xfId="13422" xr:uid="{00000000-0005-0000-0000-0000ED670000}"/>
    <cellStyle name="Normal 5 11 2 9 2 2" xfId="13423" xr:uid="{00000000-0005-0000-0000-0000EE670000}"/>
    <cellStyle name="Normal 5 11 2 9 2 2 2" xfId="13424" xr:uid="{00000000-0005-0000-0000-0000EF670000}"/>
    <cellStyle name="Normal 5 11 2 9 2 3" xfId="13425" xr:uid="{00000000-0005-0000-0000-0000F0670000}"/>
    <cellStyle name="Normal 5 11 2 9 3" xfId="13426" xr:uid="{00000000-0005-0000-0000-0000F1670000}"/>
    <cellStyle name="Normal 5 11 2 9 3 2" xfId="13427" xr:uid="{00000000-0005-0000-0000-0000F2670000}"/>
    <cellStyle name="Normal 5 11 2 9 4" xfId="13428" xr:uid="{00000000-0005-0000-0000-0000F3670000}"/>
    <cellStyle name="Normal 5 11 20" xfId="13429" xr:uid="{00000000-0005-0000-0000-0000F4670000}"/>
    <cellStyle name="Normal 5 11 20 2" xfId="13430" xr:uid="{00000000-0005-0000-0000-0000F5670000}"/>
    <cellStyle name="Normal 5 11 20 2 2" xfId="13431" xr:uid="{00000000-0005-0000-0000-0000F6670000}"/>
    <cellStyle name="Normal 5 11 20 3" xfId="13432" xr:uid="{00000000-0005-0000-0000-0000F7670000}"/>
    <cellStyle name="Normal 5 11 21" xfId="13433" xr:uid="{00000000-0005-0000-0000-0000F8670000}"/>
    <cellStyle name="Normal 5 11 21 2" xfId="13434" xr:uid="{00000000-0005-0000-0000-0000F9670000}"/>
    <cellStyle name="Normal 5 11 21 2 2" xfId="13435" xr:uid="{00000000-0005-0000-0000-0000FA670000}"/>
    <cellStyle name="Normal 5 11 21 3" xfId="13436" xr:uid="{00000000-0005-0000-0000-0000FB670000}"/>
    <cellStyle name="Normal 5 11 22" xfId="13437" xr:uid="{00000000-0005-0000-0000-0000FC670000}"/>
    <cellStyle name="Normal 5 11 22 2" xfId="13438" xr:uid="{00000000-0005-0000-0000-0000FD670000}"/>
    <cellStyle name="Normal 5 11 22 2 2" xfId="13439" xr:uid="{00000000-0005-0000-0000-0000FE670000}"/>
    <cellStyle name="Normal 5 11 22 3" xfId="13440" xr:uid="{00000000-0005-0000-0000-0000FF670000}"/>
    <cellStyle name="Normal 5 11 23" xfId="13441" xr:uid="{00000000-0005-0000-0000-000000680000}"/>
    <cellStyle name="Normal 5 11 23 2" xfId="13442" xr:uid="{00000000-0005-0000-0000-000001680000}"/>
    <cellStyle name="Normal 5 11 23 2 2" xfId="13443" xr:uid="{00000000-0005-0000-0000-000002680000}"/>
    <cellStyle name="Normal 5 11 23 3" xfId="13444" xr:uid="{00000000-0005-0000-0000-000003680000}"/>
    <cellStyle name="Normal 5 11 24" xfId="13445" xr:uid="{00000000-0005-0000-0000-000004680000}"/>
    <cellStyle name="Normal 5 11 24 2" xfId="13446" xr:uid="{00000000-0005-0000-0000-000005680000}"/>
    <cellStyle name="Normal 5 11 25" xfId="13447" xr:uid="{00000000-0005-0000-0000-000006680000}"/>
    <cellStyle name="Normal 5 11 25 2" xfId="13448" xr:uid="{00000000-0005-0000-0000-000007680000}"/>
    <cellStyle name="Normal 5 11 26" xfId="13449" xr:uid="{00000000-0005-0000-0000-000008680000}"/>
    <cellStyle name="Normal 5 11 26 2" xfId="13450" xr:uid="{00000000-0005-0000-0000-000009680000}"/>
    <cellStyle name="Normal 5 11 27" xfId="13451" xr:uid="{00000000-0005-0000-0000-00000A680000}"/>
    <cellStyle name="Normal 5 11 27 2" xfId="13452" xr:uid="{00000000-0005-0000-0000-00000B680000}"/>
    <cellStyle name="Normal 5 11 28" xfId="13453" xr:uid="{00000000-0005-0000-0000-00000C680000}"/>
    <cellStyle name="Normal 5 11 28 2" xfId="13454" xr:uid="{00000000-0005-0000-0000-00000D680000}"/>
    <cellStyle name="Normal 5 11 29" xfId="13455" xr:uid="{00000000-0005-0000-0000-00000E680000}"/>
    <cellStyle name="Normal 5 11 29 2" xfId="13456" xr:uid="{00000000-0005-0000-0000-00000F680000}"/>
    <cellStyle name="Normal 5 11 3" xfId="13457" xr:uid="{00000000-0005-0000-0000-000010680000}"/>
    <cellStyle name="Normal 5 11 3 2" xfId="13458" xr:uid="{00000000-0005-0000-0000-000011680000}"/>
    <cellStyle name="Normal 5 11 3 2 2" xfId="13459" xr:uid="{00000000-0005-0000-0000-000012680000}"/>
    <cellStyle name="Normal 5 11 3 2 2 2" xfId="13460" xr:uid="{00000000-0005-0000-0000-000013680000}"/>
    <cellStyle name="Normal 5 11 3 2 3" xfId="13461" xr:uid="{00000000-0005-0000-0000-000014680000}"/>
    <cellStyle name="Normal 5 11 3 3" xfId="13462" xr:uid="{00000000-0005-0000-0000-000015680000}"/>
    <cellStyle name="Normal 5 11 3 3 2" xfId="13463" xr:uid="{00000000-0005-0000-0000-000016680000}"/>
    <cellStyle name="Normal 5 11 3 4" xfId="13464" xr:uid="{00000000-0005-0000-0000-000017680000}"/>
    <cellStyle name="Normal 5 11 30" xfId="13465" xr:uid="{00000000-0005-0000-0000-000018680000}"/>
    <cellStyle name="Normal 5 11 31" xfId="13466" xr:uid="{00000000-0005-0000-0000-000019680000}"/>
    <cellStyle name="Normal 5 11 32" xfId="13467" xr:uid="{00000000-0005-0000-0000-00001A680000}"/>
    <cellStyle name="Normal 5 11 33" xfId="13468" xr:uid="{00000000-0005-0000-0000-00001B680000}"/>
    <cellStyle name="Normal 5 11 34" xfId="13469" xr:uid="{00000000-0005-0000-0000-00001C680000}"/>
    <cellStyle name="Normal 5 11 35" xfId="13470" xr:uid="{00000000-0005-0000-0000-00001D680000}"/>
    <cellStyle name="Normal 5 11 36" xfId="13471" xr:uid="{00000000-0005-0000-0000-00001E680000}"/>
    <cellStyle name="Normal 5 11 37" xfId="13472" xr:uid="{00000000-0005-0000-0000-00001F680000}"/>
    <cellStyle name="Normal 5 11 38" xfId="13473" xr:uid="{00000000-0005-0000-0000-000020680000}"/>
    <cellStyle name="Normal 5 11 39" xfId="13474" xr:uid="{00000000-0005-0000-0000-000021680000}"/>
    <cellStyle name="Normal 5 11 4" xfId="13475" xr:uid="{00000000-0005-0000-0000-000022680000}"/>
    <cellStyle name="Normal 5 11 4 2" xfId="13476" xr:uid="{00000000-0005-0000-0000-000023680000}"/>
    <cellStyle name="Normal 5 11 4 2 2" xfId="13477" xr:uid="{00000000-0005-0000-0000-000024680000}"/>
    <cellStyle name="Normal 5 11 4 2 2 2" xfId="13478" xr:uid="{00000000-0005-0000-0000-000025680000}"/>
    <cellStyle name="Normal 5 11 4 2 3" xfId="13479" xr:uid="{00000000-0005-0000-0000-000026680000}"/>
    <cellStyle name="Normal 5 11 4 3" xfId="13480" xr:uid="{00000000-0005-0000-0000-000027680000}"/>
    <cellStyle name="Normal 5 11 4 3 2" xfId="13481" xr:uid="{00000000-0005-0000-0000-000028680000}"/>
    <cellStyle name="Normal 5 11 4 4" xfId="13482" xr:uid="{00000000-0005-0000-0000-000029680000}"/>
    <cellStyle name="Normal 5 11 40" xfId="13483" xr:uid="{00000000-0005-0000-0000-00002A680000}"/>
    <cellStyle name="Normal 5 11 41" xfId="13484" xr:uid="{00000000-0005-0000-0000-00002B680000}"/>
    <cellStyle name="Normal 5 11 5" xfId="13485" xr:uid="{00000000-0005-0000-0000-00002C680000}"/>
    <cellStyle name="Normal 5 11 5 2" xfId="13486" xr:uid="{00000000-0005-0000-0000-00002D680000}"/>
    <cellStyle name="Normal 5 11 5 2 2" xfId="13487" xr:uid="{00000000-0005-0000-0000-00002E680000}"/>
    <cellStyle name="Normal 5 11 5 2 2 2" xfId="13488" xr:uid="{00000000-0005-0000-0000-00002F680000}"/>
    <cellStyle name="Normal 5 11 5 2 3" xfId="13489" xr:uid="{00000000-0005-0000-0000-000030680000}"/>
    <cellStyle name="Normal 5 11 5 3" xfId="13490" xr:uid="{00000000-0005-0000-0000-000031680000}"/>
    <cellStyle name="Normal 5 11 5 3 2" xfId="13491" xr:uid="{00000000-0005-0000-0000-000032680000}"/>
    <cellStyle name="Normal 5 11 5 4" xfId="13492" xr:uid="{00000000-0005-0000-0000-000033680000}"/>
    <cellStyle name="Normal 5 11 6" xfId="13493" xr:uid="{00000000-0005-0000-0000-000034680000}"/>
    <cellStyle name="Normal 5 11 6 2" xfId="13494" xr:uid="{00000000-0005-0000-0000-000035680000}"/>
    <cellStyle name="Normal 5 11 6 2 2" xfId="13495" xr:uid="{00000000-0005-0000-0000-000036680000}"/>
    <cellStyle name="Normal 5 11 6 2 2 2" xfId="13496" xr:uid="{00000000-0005-0000-0000-000037680000}"/>
    <cellStyle name="Normal 5 11 6 2 3" xfId="13497" xr:uid="{00000000-0005-0000-0000-000038680000}"/>
    <cellStyle name="Normal 5 11 6 3" xfId="13498" xr:uid="{00000000-0005-0000-0000-000039680000}"/>
    <cellStyle name="Normal 5 11 6 3 2" xfId="13499" xr:uid="{00000000-0005-0000-0000-00003A680000}"/>
    <cellStyle name="Normal 5 11 6 4" xfId="13500" xr:uid="{00000000-0005-0000-0000-00003B680000}"/>
    <cellStyle name="Normal 5 11 7" xfId="13501" xr:uid="{00000000-0005-0000-0000-00003C680000}"/>
    <cellStyle name="Normal 5 11 7 2" xfId="13502" xr:uid="{00000000-0005-0000-0000-00003D680000}"/>
    <cellStyle name="Normal 5 11 7 2 2" xfId="13503" xr:uid="{00000000-0005-0000-0000-00003E680000}"/>
    <cellStyle name="Normal 5 11 7 2 2 2" xfId="13504" xr:uid="{00000000-0005-0000-0000-00003F680000}"/>
    <cellStyle name="Normal 5 11 7 2 3" xfId="13505" xr:uid="{00000000-0005-0000-0000-000040680000}"/>
    <cellStyle name="Normal 5 11 7 3" xfId="13506" xr:uid="{00000000-0005-0000-0000-000041680000}"/>
    <cellStyle name="Normal 5 11 7 3 2" xfId="13507" xr:uid="{00000000-0005-0000-0000-000042680000}"/>
    <cellStyle name="Normal 5 11 7 4" xfId="13508" xr:uid="{00000000-0005-0000-0000-000043680000}"/>
    <cellStyle name="Normal 5 11 8" xfId="13509" xr:uid="{00000000-0005-0000-0000-000044680000}"/>
    <cellStyle name="Normal 5 11 8 2" xfId="13510" xr:uid="{00000000-0005-0000-0000-000045680000}"/>
    <cellStyle name="Normal 5 11 8 2 2" xfId="13511" xr:uid="{00000000-0005-0000-0000-000046680000}"/>
    <cellStyle name="Normal 5 11 8 2 2 2" xfId="13512" xr:uid="{00000000-0005-0000-0000-000047680000}"/>
    <cellStyle name="Normal 5 11 8 2 3" xfId="13513" xr:uid="{00000000-0005-0000-0000-000048680000}"/>
    <cellStyle name="Normal 5 11 8 3" xfId="13514" xr:uid="{00000000-0005-0000-0000-000049680000}"/>
    <cellStyle name="Normal 5 11 8 3 2" xfId="13515" xr:uid="{00000000-0005-0000-0000-00004A680000}"/>
    <cellStyle name="Normal 5 11 8 4" xfId="13516" xr:uid="{00000000-0005-0000-0000-00004B680000}"/>
    <cellStyle name="Normal 5 11 9" xfId="13517" xr:uid="{00000000-0005-0000-0000-00004C680000}"/>
    <cellStyle name="Normal 5 11 9 2" xfId="13518" xr:uid="{00000000-0005-0000-0000-00004D680000}"/>
    <cellStyle name="Normal 5 11 9 2 2" xfId="13519" xr:uid="{00000000-0005-0000-0000-00004E680000}"/>
    <cellStyle name="Normal 5 11 9 2 2 2" xfId="13520" xr:uid="{00000000-0005-0000-0000-00004F680000}"/>
    <cellStyle name="Normal 5 11 9 2 3" xfId="13521" xr:uid="{00000000-0005-0000-0000-000050680000}"/>
    <cellStyle name="Normal 5 11 9 3" xfId="13522" xr:uid="{00000000-0005-0000-0000-000051680000}"/>
    <cellStyle name="Normal 5 11 9 3 2" xfId="13523" xr:uid="{00000000-0005-0000-0000-000052680000}"/>
    <cellStyle name="Normal 5 11 9 4" xfId="13524" xr:uid="{00000000-0005-0000-0000-000053680000}"/>
    <cellStyle name="Normal 5 12" xfId="202" xr:uid="{00000000-0005-0000-0000-000054680000}"/>
    <cellStyle name="Normal 5 12 10" xfId="13525" xr:uid="{00000000-0005-0000-0000-000055680000}"/>
    <cellStyle name="Normal 5 12 10 2" xfId="13526" xr:uid="{00000000-0005-0000-0000-000056680000}"/>
    <cellStyle name="Normal 5 12 10 2 2" xfId="13527" xr:uid="{00000000-0005-0000-0000-000057680000}"/>
    <cellStyle name="Normal 5 12 10 2 2 2" xfId="13528" xr:uid="{00000000-0005-0000-0000-000058680000}"/>
    <cellStyle name="Normal 5 12 10 2 3" xfId="13529" xr:uid="{00000000-0005-0000-0000-000059680000}"/>
    <cellStyle name="Normal 5 12 10 3" xfId="13530" xr:uid="{00000000-0005-0000-0000-00005A680000}"/>
    <cellStyle name="Normal 5 12 10 3 2" xfId="13531" xr:uid="{00000000-0005-0000-0000-00005B680000}"/>
    <cellStyle name="Normal 5 12 10 4" xfId="13532" xr:uid="{00000000-0005-0000-0000-00005C680000}"/>
    <cellStyle name="Normal 5 12 11" xfId="13533" xr:uid="{00000000-0005-0000-0000-00005D680000}"/>
    <cellStyle name="Normal 5 12 11 2" xfId="13534" xr:uid="{00000000-0005-0000-0000-00005E680000}"/>
    <cellStyle name="Normal 5 12 11 2 2" xfId="13535" xr:uid="{00000000-0005-0000-0000-00005F680000}"/>
    <cellStyle name="Normal 5 12 11 2 2 2" xfId="13536" xr:uid="{00000000-0005-0000-0000-000060680000}"/>
    <cellStyle name="Normal 5 12 11 2 3" xfId="13537" xr:uid="{00000000-0005-0000-0000-000061680000}"/>
    <cellStyle name="Normal 5 12 11 3" xfId="13538" xr:uid="{00000000-0005-0000-0000-000062680000}"/>
    <cellStyle name="Normal 5 12 11 3 2" xfId="13539" xr:uid="{00000000-0005-0000-0000-000063680000}"/>
    <cellStyle name="Normal 5 12 11 4" xfId="13540" xr:uid="{00000000-0005-0000-0000-000064680000}"/>
    <cellStyle name="Normal 5 12 12" xfId="13541" xr:uid="{00000000-0005-0000-0000-000065680000}"/>
    <cellStyle name="Normal 5 12 12 2" xfId="13542" xr:uid="{00000000-0005-0000-0000-000066680000}"/>
    <cellStyle name="Normal 5 12 12 2 2" xfId="13543" xr:uid="{00000000-0005-0000-0000-000067680000}"/>
    <cellStyle name="Normal 5 12 12 2 2 2" xfId="13544" xr:uid="{00000000-0005-0000-0000-000068680000}"/>
    <cellStyle name="Normal 5 12 12 2 3" xfId="13545" xr:uid="{00000000-0005-0000-0000-000069680000}"/>
    <cellStyle name="Normal 5 12 12 3" xfId="13546" xr:uid="{00000000-0005-0000-0000-00006A680000}"/>
    <cellStyle name="Normal 5 12 12 3 2" xfId="13547" xr:uid="{00000000-0005-0000-0000-00006B680000}"/>
    <cellStyle name="Normal 5 12 12 4" xfId="13548" xr:uid="{00000000-0005-0000-0000-00006C680000}"/>
    <cellStyle name="Normal 5 12 13" xfId="13549" xr:uid="{00000000-0005-0000-0000-00006D680000}"/>
    <cellStyle name="Normal 5 12 13 2" xfId="13550" xr:uid="{00000000-0005-0000-0000-00006E680000}"/>
    <cellStyle name="Normal 5 12 13 2 2" xfId="13551" xr:uid="{00000000-0005-0000-0000-00006F680000}"/>
    <cellStyle name="Normal 5 12 13 2 2 2" xfId="13552" xr:uid="{00000000-0005-0000-0000-000070680000}"/>
    <cellStyle name="Normal 5 12 13 2 3" xfId="13553" xr:uid="{00000000-0005-0000-0000-000071680000}"/>
    <cellStyle name="Normal 5 12 13 3" xfId="13554" xr:uid="{00000000-0005-0000-0000-000072680000}"/>
    <cellStyle name="Normal 5 12 13 3 2" xfId="13555" xr:uid="{00000000-0005-0000-0000-000073680000}"/>
    <cellStyle name="Normal 5 12 13 4" xfId="13556" xr:uid="{00000000-0005-0000-0000-000074680000}"/>
    <cellStyle name="Normal 5 12 14" xfId="13557" xr:uid="{00000000-0005-0000-0000-000075680000}"/>
    <cellStyle name="Normal 5 12 14 2" xfId="13558" xr:uid="{00000000-0005-0000-0000-000076680000}"/>
    <cellStyle name="Normal 5 12 14 2 2" xfId="13559" xr:uid="{00000000-0005-0000-0000-000077680000}"/>
    <cellStyle name="Normal 5 12 14 2 2 2" xfId="13560" xr:uid="{00000000-0005-0000-0000-000078680000}"/>
    <cellStyle name="Normal 5 12 14 2 3" xfId="13561" xr:uid="{00000000-0005-0000-0000-000079680000}"/>
    <cellStyle name="Normal 5 12 14 3" xfId="13562" xr:uid="{00000000-0005-0000-0000-00007A680000}"/>
    <cellStyle name="Normal 5 12 14 3 2" xfId="13563" xr:uid="{00000000-0005-0000-0000-00007B680000}"/>
    <cellStyle name="Normal 5 12 14 4" xfId="13564" xr:uid="{00000000-0005-0000-0000-00007C680000}"/>
    <cellStyle name="Normal 5 12 15" xfId="13565" xr:uid="{00000000-0005-0000-0000-00007D680000}"/>
    <cellStyle name="Normal 5 12 15 2" xfId="13566" xr:uid="{00000000-0005-0000-0000-00007E680000}"/>
    <cellStyle name="Normal 5 12 15 2 2" xfId="13567" xr:uid="{00000000-0005-0000-0000-00007F680000}"/>
    <cellStyle name="Normal 5 12 15 2 2 2" xfId="13568" xr:uid="{00000000-0005-0000-0000-000080680000}"/>
    <cellStyle name="Normal 5 12 15 2 3" xfId="13569" xr:uid="{00000000-0005-0000-0000-000081680000}"/>
    <cellStyle name="Normal 5 12 15 3" xfId="13570" xr:uid="{00000000-0005-0000-0000-000082680000}"/>
    <cellStyle name="Normal 5 12 15 3 2" xfId="13571" xr:uid="{00000000-0005-0000-0000-000083680000}"/>
    <cellStyle name="Normal 5 12 15 4" xfId="13572" xr:uid="{00000000-0005-0000-0000-000084680000}"/>
    <cellStyle name="Normal 5 12 16" xfId="13573" xr:uid="{00000000-0005-0000-0000-000085680000}"/>
    <cellStyle name="Normal 5 12 16 2" xfId="13574" xr:uid="{00000000-0005-0000-0000-000086680000}"/>
    <cellStyle name="Normal 5 12 16 2 2" xfId="13575" xr:uid="{00000000-0005-0000-0000-000087680000}"/>
    <cellStyle name="Normal 5 12 16 2 2 2" xfId="13576" xr:uid="{00000000-0005-0000-0000-000088680000}"/>
    <cellStyle name="Normal 5 12 16 2 3" xfId="13577" xr:uid="{00000000-0005-0000-0000-000089680000}"/>
    <cellStyle name="Normal 5 12 16 3" xfId="13578" xr:uid="{00000000-0005-0000-0000-00008A680000}"/>
    <cellStyle name="Normal 5 12 16 3 2" xfId="13579" xr:uid="{00000000-0005-0000-0000-00008B680000}"/>
    <cellStyle name="Normal 5 12 16 4" xfId="13580" xr:uid="{00000000-0005-0000-0000-00008C680000}"/>
    <cellStyle name="Normal 5 12 17" xfId="13581" xr:uid="{00000000-0005-0000-0000-00008D680000}"/>
    <cellStyle name="Normal 5 12 17 2" xfId="13582" xr:uid="{00000000-0005-0000-0000-00008E680000}"/>
    <cellStyle name="Normal 5 12 17 2 2" xfId="13583" xr:uid="{00000000-0005-0000-0000-00008F680000}"/>
    <cellStyle name="Normal 5 12 17 2 2 2" xfId="13584" xr:uid="{00000000-0005-0000-0000-000090680000}"/>
    <cellStyle name="Normal 5 12 17 2 3" xfId="13585" xr:uid="{00000000-0005-0000-0000-000091680000}"/>
    <cellStyle name="Normal 5 12 17 3" xfId="13586" xr:uid="{00000000-0005-0000-0000-000092680000}"/>
    <cellStyle name="Normal 5 12 17 3 2" xfId="13587" xr:uid="{00000000-0005-0000-0000-000093680000}"/>
    <cellStyle name="Normal 5 12 17 4" xfId="13588" xr:uid="{00000000-0005-0000-0000-000094680000}"/>
    <cellStyle name="Normal 5 12 18" xfId="13589" xr:uid="{00000000-0005-0000-0000-000095680000}"/>
    <cellStyle name="Normal 5 12 18 2" xfId="13590" xr:uid="{00000000-0005-0000-0000-000096680000}"/>
    <cellStyle name="Normal 5 12 18 2 2" xfId="13591" xr:uid="{00000000-0005-0000-0000-000097680000}"/>
    <cellStyle name="Normal 5 12 18 2 2 2" xfId="13592" xr:uid="{00000000-0005-0000-0000-000098680000}"/>
    <cellStyle name="Normal 5 12 18 2 3" xfId="13593" xr:uid="{00000000-0005-0000-0000-000099680000}"/>
    <cellStyle name="Normal 5 12 18 3" xfId="13594" xr:uid="{00000000-0005-0000-0000-00009A680000}"/>
    <cellStyle name="Normal 5 12 18 3 2" xfId="13595" xr:uid="{00000000-0005-0000-0000-00009B680000}"/>
    <cellStyle name="Normal 5 12 18 4" xfId="13596" xr:uid="{00000000-0005-0000-0000-00009C680000}"/>
    <cellStyle name="Normal 5 12 19" xfId="13597" xr:uid="{00000000-0005-0000-0000-00009D680000}"/>
    <cellStyle name="Normal 5 12 19 2" xfId="13598" xr:uid="{00000000-0005-0000-0000-00009E680000}"/>
    <cellStyle name="Normal 5 12 19 2 2" xfId="13599" xr:uid="{00000000-0005-0000-0000-00009F680000}"/>
    <cellStyle name="Normal 5 12 19 2 2 2" xfId="13600" xr:uid="{00000000-0005-0000-0000-0000A0680000}"/>
    <cellStyle name="Normal 5 12 19 2 3" xfId="13601" xr:uid="{00000000-0005-0000-0000-0000A1680000}"/>
    <cellStyle name="Normal 5 12 19 3" xfId="13602" xr:uid="{00000000-0005-0000-0000-0000A2680000}"/>
    <cellStyle name="Normal 5 12 19 3 2" xfId="13603" xr:uid="{00000000-0005-0000-0000-0000A3680000}"/>
    <cellStyle name="Normal 5 12 19 4" xfId="13604" xr:uid="{00000000-0005-0000-0000-0000A4680000}"/>
    <cellStyle name="Normal 5 12 2" xfId="13605" xr:uid="{00000000-0005-0000-0000-0000A5680000}"/>
    <cellStyle name="Normal 5 12 2 10" xfId="13606" xr:uid="{00000000-0005-0000-0000-0000A6680000}"/>
    <cellStyle name="Normal 5 12 2 10 2" xfId="13607" xr:uid="{00000000-0005-0000-0000-0000A7680000}"/>
    <cellStyle name="Normal 5 12 2 10 2 2" xfId="13608" xr:uid="{00000000-0005-0000-0000-0000A8680000}"/>
    <cellStyle name="Normal 5 12 2 10 2 2 2" xfId="13609" xr:uid="{00000000-0005-0000-0000-0000A9680000}"/>
    <cellStyle name="Normal 5 12 2 10 2 3" xfId="13610" xr:uid="{00000000-0005-0000-0000-0000AA680000}"/>
    <cellStyle name="Normal 5 12 2 10 3" xfId="13611" xr:uid="{00000000-0005-0000-0000-0000AB680000}"/>
    <cellStyle name="Normal 5 12 2 10 3 2" xfId="13612" xr:uid="{00000000-0005-0000-0000-0000AC680000}"/>
    <cellStyle name="Normal 5 12 2 10 4" xfId="13613" xr:uid="{00000000-0005-0000-0000-0000AD680000}"/>
    <cellStyle name="Normal 5 12 2 11" xfId="13614" xr:uid="{00000000-0005-0000-0000-0000AE680000}"/>
    <cellStyle name="Normal 5 12 2 11 2" xfId="13615" xr:uid="{00000000-0005-0000-0000-0000AF680000}"/>
    <cellStyle name="Normal 5 12 2 11 2 2" xfId="13616" xr:uid="{00000000-0005-0000-0000-0000B0680000}"/>
    <cellStyle name="Normal 5 12 2 11 2 2 2" xfId="13617" xr:uid="{00000000-0005-0000-0000-0000B1680000}"/>
    <cellStyle name="Normal 5 12 2 11 2 3" xfId="13618" xr:uid="{00000000-0005-0000-0000-0000B2680000}"/>
    <cellStyle name="Normal 5 12 2 11 3" xfId="13619" xr:uid="{00000000-0005-0000-0000-0000B3680000}"/>
    <cellStyle name="Normal 5 12 2 11 3 2" xfId="13620" xr:uid="{00000000-0005-0000-0000-0000B4680000}"/>
    <cellStyle name="Normal 5 12 2 11 4" xfId="13621" xr:uid="{00000000-0005-0000-0000-0000B5680000}"/>
    <cellStyle name="Normal 5 12 2 12" xfId="13622" xr:uid="{00000000-0005-0000-0000-0000B6680000}"/>
    <cellStyle name="Normal 5 12 2 12 2" xfId="13623" xr:uid="{00000000-0005-0000-0000-0000B7680000}"/>
    <cellStyle name="Normal 5 12 2 12 2 2" xfId="13624" xr:uid="{00000000-0005-0000-0000-0000B8680000}"/>
    <cellStyle name="Normal 5 12 2 12 2 2 2" xfId="13625" xr:uid="{00000000-0005-0000-0000-0000B9680000}"/>
    <cellStyle name="Normal 5 12 2 12 2 3" xfId="13626" xr:uid="{00000000-0005-0000-0000-0000BA680000}"/>
    <cellStyle name="Normal 5 12 2 12 3" xfId="13627" xr:uid="{00000000-0005-0000-0000-0000BB680000}"/>
    <cellStyle name="Normal 5 12 2 12 3 2" xfId="13628" xr:uid="{00000000-0005-0000-0000-0000BC680000}"/>
    <cellStyle name="Normal 5 12 2 12 4" xfId="13629" xr:uid="{00000000-0005-0000-0000-0000BD680000}"/>
    <cellStyle name="Normal 5 12 2 13" xfId="13630" xr:uid="{00000000-0005-0000-0000-0000BE680000}"/>
    <cellStyle name="Normal 5 12 2 13 2" xfId="13631" xr:uid="{00000000-0005-0000-0000-0000BF680000}"/>
    <cellStyle name="Normal 5 12 2 13 2 2" xfId="13632" xr:uid="{00000000-0005-0000-0000-0000C0680000}"/>
    <cellStyle name="Normal 5 12 2 13 2 2 2" xfId="13633" xr:uid="{00000000-0005-0000-0000-0000C1680000}"/>
    <cellStyle name="Normal 5 12 2 13 2 3" xfId="13634" xr:uid="{00000000-0005-0000-0000-0000C2680000}"/>
    <cellStyle name="Normal 5 12 2 13 3" xfId="13635" xr:uid="{00000000-0005-0000-0000-0000C3680000}"/>
    <cellStyle name="Normal 5 12 2 13 3 2" xfId="13636" xr:uid="{00000000-0005-0000-0000-0000C4680000}"/>
    <cellStyle name="Normal 5 12 2 13 4" xfId="13637" xr:uid="{00000000-0005-0000-0000-0000C5680000}"/>
    <cellStyle name="Normal 5 12 2 14" xfId="13638" xr:uid="{00000000-0005-0000-0000-0000C6680000}"/>
    <cellStyle name="Normal 5 12 2 14 2" xfId="13639" xr:uid="{00000000-0005-0000-0000-0000C7680000}"/>
    <cellStyle name="Normal 5 12 2 14 2 2" xfId="13640" xr:uid="{00000000-0005-0000-0000-0000C8680000}"/>
    <cellStyle name="Normal 5 12 2 14 2 2 2" xfId="13641" xr:uid="{00000000-0005-0000-0000-0000C9680000}"/>
    <cellStyle name="Normal 5 12 2 14 2 3" xfId="13642" xr:uid="{00000000-0005-0000-0000-0000CA680000}"/>
    <cellStyle name="Normal 5 12 2 14 3" xfId="13643" xr:uid="{00000000-0005-0000-0000-0000CB680000}"/>
    <cellStyle name="Normal 5 12 2 14 3 2" xfId="13644" xr:uid="{00000000-0005-0000-0000-0000CC680000}"/>
    <cellStyle name="Normal 5 12 2 14 4" xfId="13645" xr:uid="{00000000-0005-0000-0000-0000CD680000}"/>
    <cellStyle name="Normal 5 12 2 15" xfId="13646" xr:uid="{00000000-0005-0000-0000-0000CE680000}"/>
    <cellStyle name="Normal 5 12 2 15 2" xfId="13647" xr:uid="{00000000-0005-0000-0000-0000CF680000}"/>
    <cellStyle name="Normal 5 12 2 15 2 2" xfId="13648" xr:uid="{00000000-0005-0000-0000-0000D0680000}"/>
    <cellStyle name="Normal 5 12 2 15 3" xfId="13649" xr:uid="{00000000-0005-0000-0000-0000D1680000}"/>
    <cellStyle name="Normal 5 12 2 16" xfId="13650" xr:uid="{00000000-0005-0000-0000-0000D2680000}"/>
    <cellStyle name="Normal 5 12 2 16 2" xfId="13651" xr:uid="{00000000-0005-0000-0000-0000D3680000}"/>
    <cellStyle name="Normal 5 12 2 16 2 2" xfId="13652" xr:uid="{00000000-0005-0000-0000-0000D4680000}"/>
    <cellStyle name="Normal 5 12 2 16 3" xfId="13653" xr:uid="{00000000-0005-0000-0000-0000D5680000}"/>
    <cellStyle name="Normal 5 12 2 17" xfId="13654" xr:uid="{00000000-0005-0000-0000-0000D6680000}"/>
    <cellStyle name="Normal 5 12 2 17 2" xfId="13655" xr:uid="{00000000-0005-0000-0000-0000D7680000}"/>
    <cellStyle name="Normal 5 12 2 17 2 2" xfId="13656" xr:uid="{00000000-0005-0000-0000-0000D8680000}"/>
    <cellStyle name="Normal 5 12 2 17 3" xfId="13657" xr:uid="{00000000-0005-0000-0000-0000D9680000}"/>
    <cellStyle name="Normal 5 12 2 18" xfId="13658" xr:uid="{00000000-0005-0000-0000-0000DA680000}"/>
    <cellStyle name="Normal 5 12 2 18 2" xfId="13659" xr:uid="{00000000-0005-0000-0000-0000DB680000}"/>
    <cellStyle name="Normal 5 12 2 18 2 2" xfId="13660" xr:uid="{00000000-0005-0000-0000-0000DC680000}"/>
    <cellStyle name="Normal 5 12 2 18 3" xfId="13661" xr:uid="{00000000-0005-0000-0000-0000DD680000}"/>
    <cellStyle name="Normal 5 12 2 19" xfId="13662" xr:uid="{00000000-0005-0000-0000-0000DE680000}"/>
    <cellStyle name="Normal 5 12 2 19 2" xfId="13663" xr:uid="{00000000-0005-0000-0000-0000DF680000}"/>
    <cellStyle name="Normal 5 12 2 2" xfId="13664" xr:uid="{00000000-0005-0000-0000-0000E0680000}"/>
    <cellStyle name="Normal 5 12 2 2 2" xfId="13665" xr:uid="{00000000-0005-0000-0000-0000E1680000}"/>
    <cellStyle name="Normal 5 12 2 2 2 2" xfId="13666" xr:uid="{00000000-0005-0000-0000-0000E2680000}"/>
    <cellStyle name="Normal 5 12 2 2 2 2 2" xfId="13667" xr:uid="{00000000-0005-0000-0000-0000E3680000}"/>
    <cellStyle name="Normal 5 12 2 2 2 3" xfId="13668" xr:uid="{00000000-0005-0000-0000-0000E4680000}"/>
    <cellStyle name="Normal 5 12 2 2 3" xfId="13669" xr:uid="{00000000-0005-0000-0000-0000E5680000}"/>
    <cellStyle name="Normal 5 12 2 2 3 2" xfId="13670" xr:uid="{00000000-0005-0000-0000-0000E6680000}"/>
    <cellStyle name="Normal 5 12 2 2 4" xfId="13671" xr:uid="{00000000-0005-0000-0000-0000E7680000}"/>
    <cellStyle name="Normal 5 12 2 20" xfId="13672" xr:uid="{00000000-0005-0000-0000-0000E8680000}"/>
    <cellStyle name="Normal 5 12 2 3" xfId="13673" xr:uid="{00000000-0005-0000-0000-0000E9680000}"/>
    <cellStyle name="Normal 5 12 2 3 2" xfId="13674" xr:uid="{00000000-0005-0000-0000-0000EA680000}"/>
    <cellStyle name="Normal 5 12 2 3 2 2" xfId="13675" xr:uid="{00000000-0005-0000-0000-0000EB680000}"/>
    <cellStyle name="Normal 5 12 2 3 2 2 2" xfId="13676" xr:uid="{00000000-0005-0000-0000-0000EC680000}"/>
    <cellStyle name="Normal 5 12 2 3 2 3" xfId="13677" xr:uid="{00000000-0005-0000-0000-0000ED680000}"/>
    <cellStyle name="Normal 5 12 2 3 3" xfId="13678" xr:uid="{00000000-0005-0000-0000-0000EE680000}"/>
    <cellStyle name="Normal 5 12 2 3 3 2" xfId="13679" xr:uid="{00000000-0005-0000-0000-0000EF680000}"/>
    <cellStyle name="Normal 5 12 2 3 4" xfId="13680" xr:uid="{00000000-0005-0000-0000-0000F0680000}"/>
    <cellStyle name="Normal 5 12 2 4" xfId="13681" xr:uid="{00000000-0005-0000-0000-0000F1680000}"/>
    <cellStyle name="Normal 5 12 2 4 2" xfId="13682" xr:uid="{00000000-0005-0000-0000-0000F2680000}"/>
    <cellStyle name="Normal 5 12 2 4 2 2" xfId="13683" xr:uid="{00000000-0005-0000-0000-0000F3680000}"/>
    <cellStyle name="Normal 5 12 2 4 2 2 2" xfId="13684" xr:uid="{00000000-0005-0000-0000-0000F4680000}"/>
    <cellStyle name="Normal 5 12 2 4 2 3" xfId="13685" xr:uid="{00000000-0005-0000-0000-0000F5680000}"/>
    <cellStyle name="Normal 5 12 2 4 3" xfId="13686" xr:uid="{00000000-0005-0000-0000-0000F6680000}"/>
    <cellStyle name="Normal 5 12 2 4 3 2" xfId="13687" xr:uid="{00000000-0005-0000-0000-0000F7680000}"/>
    <cellStyle name="Normal 5 12 2 4 4" xfId="13688" xr:uid="{00000000-0005-0000-0000-0000F8680000}"/>
    <cellStyle name="Normal 5 12 2 5" xfId="13689" xr:uid="{00000000-0005-0000-0000-0000F9680000}"/>
    <cellStyle name="Normal 5 12 2 5 2" xfId="13690" xr:uid="{00000000-0005-0000-0000-0000FA680000}"/>
    <cellStyle name="Normal 5 12 2 5 2 2" xfId="13691" xr:uid="{00000000-0005-0000-0000-0000FB680000}"/>
    <cellStyle name="Normal 5 12 2 5 2 2 2" xfId="13692" xr:uid="{00000000-0005-0000-0000-0000FC680000}"/>
    <cellStyle name="Normal 5 12 2 5 2 3" xfId="13693" xr:uid="{00000000-0005-0000-0000-0000FD680000}"/>
    <cellStyle name="Normal 5 12 2 5 3" xfId="13694" xr:uid="{00000000-0005-0000-0000-0000FE680000}"/>
    <cellStyle name="Normal 5 12 2 5 3 2" xfId="13695" xr:uid="{00000000-0005-0000-0000-0000FF680000}"/>
    <cellStyle name="Normal 5 12 2 5 4" xfId="13696" xr:uid="{00000000-0005-0000-0000-000000690000}"/>
    <cellStyle name="Normal 5 12 2 6" xfId="13697" xr:uid="{00000000-0005-0000-0000-000001690000}"/>
    <cellStyle name="Normal 5 12 2 6 2" xfId="13698" xr:uid="{00000000-0005-0000-0000-000002690000}"/>
    <cellStyle name="Normal 5 12 2 6 2 2" xfId="13699" xr:uid="{00000000-0005-0000-0000-000003690000}"/>
    <cellStyle name="Normal 5 12 2 6 2 2 2" xfId="13700" xr:uid="{00000000-0005-0000-0000-000004690000}"/>
    <cellStyle name="Normal 5 12 2 6 2 3" xfId="13701" xr:uid="{00000000-0005-0000-0000-000005690000}"/>
    <cellStyle name="Normal 5 12 2 6 3" xfId="13702" xr:uid="{00000000-0005-0000-0000-000006690000}"/>
    <cellStyle name="Normal 5 12 2 6 3 2" xfId="13703" xr:uid="{00000000-0005-0000-0000-000007690000}"/>
    <cellStyle name="Normal 5 12 2 6 4" xfId="13704" xr:uid="{00000000-0005-0000-0000-000008690000}"/>
    <cellStyle name="Normal 5 12 2 7" xfId="13705" xr:uid="{00000000-0005-0000-0000-000009690000}"/>
    <cellStyle name="Normal 5 12 2 7 2" xfId="13706" xr:uid="{00000000-0005-0000-0000-00000A690000}"/>
    <cellStyle name="Normal 5 12 2 7 2 2" xfId="13707" xr:uid="{00000000-0005-0000-0000-00000B690000}"/>
    <cellStyle name="Normal 5 12 2 7 2 2 2" xfId="13708" xr:uid="{00000000-0005-0000-0000-00000C690000}"/>
    <cellStyle name="Normal 5 12 2 7 2 3" xfId="13709" xr:uid="{00000000-0005-0000-0000-00000D690000}"/>
    <cellStyle name="Normal 5 12 2 7 3" xfId="13710" xr:uid="{00000000-0005-0000-0000-00000E690000}"/>
    <cellStyle name="Normal 5 12 2 7 3 2" xfId="13711" xr:uid="{00000000-0005-0000-0000-00000F690000}"/>
    <cellStyle name="Normal 5 12 2 7 4" xfId="13712" xr:uid="{00000000-0005-0000-0000-000010690000}"/>
    <cellStyle name="Normal 5 12 2 8" xfId="13713" xr:uid="{00000000-0005-0000-0000-000011690000}"/>
    <cellStyle name="Normal 5 12 2 8 2" xfId="13714" xr:uid="{00000000-0005-0000-0000-000012690000}"/>
    <cellStyle name="Normal 5 12 2 8 2 2" xfId="13715" xr:uid="{00000000-0005-0000-0000-000013690000}"/>
    <cellStyle name="Normal 5 12 2 8 2 2 2" xfId="13716" xr:uid="{00000000-0005-0000-0000-000014690000}"/>
    <cellStyle name="Normal 5 12 2 8 2 3" xfId="13717" xr:uid="{00000000-0005-0000-0000-000015690000}"/>
    <cellStyle name="Normal 5 12 2 8 3" xfId="13718" xr:uid="{00000000-0005-0000-0000-000016690000}"/>
    <cellStyle name="Normal 5 12 2 8 3 2" xfId="13719" xr:uid="{00000000-0005-0000-0000-000017690000}"/>
    <cellStyle name="Normal 5 12 2 8 4" xfId="13720" xr:uid="{00000000-0005-0000-0000-000018690000}"/>
    <cellStyle name="Normal 5 12 2 9" xfId="13721" xr:uid="{00000000-0005-0000-0000-000019690000}"/>
    <cellStyle name="Normal 5 12 2 9 2" xfId="13722" xr:uid="{00000000-0005-0000-0000-00001A690000}"/>
    <cellStyle name="Normal 5 12 2 9 2 2" xfId="13723" xr:uid="{00000000-0005-0000-0000-00001B690000}"/>
    <cellStyle name="Normal 5 12 2 9 2 2 2" xfId="13724" xr:uid="{00000000-0005-0000-0000-00001C690000}"/>
    <cellStyle name="Normal 5 12 2 9 2 3" xfId="13725" xr:uid="{00000000-0005-0000-0000-00001D690000}"/>
    <cellStyle name="Normal 5 12 2 9 3" xfId="13726" xr:uid="{00000000-0005-0000-0000-00001E690000}"/>
    <cellStyle name="Normal 5 12 2 9 3 2" xfId="13727" xr:uid="{00000000-0005-0000-0000-00001F690000}"/>
    <cellStyle name="Normal 5 12 2 9 4" xfId="13728" xr:uid="{00000000-0005-0000-0000-000020690000}"/>
    <cellStyle name="Normal 5 12 20" xfId="13729" xr:uid="{00000000-0005-0000-0000-000021690000}"/>
    <cellStyle name="Normal 5 12 20 2" xfId="13730" xr:uid="{00000000-0005-0000-0000-000022690000}"/>
    <cellStyle name="Normal 5 12 20 2 2" xfId="13731" xr:uid="{00000000-0005-0000-0000-000023690000}"/>
    <cellStyle name="Normal 5 12 20 3" xfId="13732" xr:uid="{00000000-0005-0000-0000-000024690000}"/>
    <cellStyle name="Normal 5 12 21" xfId="13733" xr:uid="{00000000-0005-0000-0000-000025690000}"/>
    <cellStyle name="Normal 5 12 21 2" xfId="13734" xr:uid="{00000000-0005-0000-0000-000026690000}"/>
    <cellStyle name="Normal 5 12 21 2 2" xfId="13735" xr:uid="{00000000-0005-0000-0000-000027690000}"/>
    <cellStyle name="Normal 5 12 21 3" xfId="13736" xr:uid="{00000000-0005-0000-0000-000028690000}"/>
    <cellStyle name="Normal 5 12 22" xfId="13737" xr:uid="{00000000-0005-0000-0000-000029690000}"/>
    <cellStyle name="Normal 5 12 22 2" xfId="13738" xr:uid="{00000000-0005-0000-0000-00002A690000}"/>
    <cellStyle name="Normal 5 12 22 2 2" xfId="13739" xr:uid="{00000000-0005-0000-0000-00002B690000}"/>
    <cellStyle name="Normal 5 12 22 3" xfId="13740" xr:uid="{00000000-0005-0000-0000-00002C690000}"/>
    <cellStyle name="Normal 5 12 23" xfId="13741" xr:uid="{00000000-0005-0000-0000-00002D690000}"/>
    <cellStyle name="Normal 5 12 23 2" xfId="13742" xr:uid="{00000000-0005-0000-0000-00002E690000}"/>
    <cellStyle name="Normal 5 12 23 2 2" xfId="13743" xr:uid="{00000000-0005-0000-0000-00002F690000}"/>
    <cellStyle name="Normal 5 12 23 3" xfId="13744" xr:uid="{00000000-0005-0000-0000-000030690000}"/>
    <cellStyle name="Normal 5 12 24" xfId="13745" xr:uid="{00000000-0005-0000-0000-000031690000}"/>
    <cellStyle name="Normal 5 12 24 2" xfId="13746" xr:uid="{00000000-0005-0000-0000-000032690000}"/>
    <cellStyle name="Normal 5 12 25" xfId="13747" xr:uid="{00000000-0005-0000-0000-000033690000}"/>
    <cellStyle name="Normal 5 12 25 2" xfId="13748" xr:uid="{00000000-0005-0000-0000-000034690000}"/>
    <cellStyle name="Normal 5 12 26" xfId="13749" xr:uid="{00000000-0005-0000-0000-000035690000}"/>
    <cellStyle name="Normal 5 12 26 2" xfId="13750" xr:uid="{00000000-0005-0000-0000-000036690000}"/>
    <cellStyle name="Normal 5 12 27" xfId="13751" xr:uid="{00000000-0005-0000-0000-000037690000}"/>
    <cellStyle name="Normal 5 12 27 2" xfId="13752" xr:uid="{00000000-0005-0000-0000-000038690000}"/>
    <cellStyle name="Normal 5 12 28" xfId="13753" xr:uid="{00000000-0005-0000-0000-000039690000}"/>
    <cellStyle name="Normal 5 12 28 2" xfId="13754" xr:uid="{00000000-0005-0000-0000-00003A690000}"/>
    <cellStyle name="Normal 5 12 29" xfId="13755" xr:uid="{00000000-0005-0000-0000-00003B690000}"/>
    <cellStyle name="Normal 5 12 29 2" xfId="13756" xr:uid="{00000000-0005-0000-0000-00003C690000}"/>
    <cellStyle name="Normal 5 12 3" xfId="13757" xr:uid="{00000000-0005-0000-0000-00003D690000}"/>
    <cellStyle name="Normal 5 12 3 2" xfId="13758" xr:uid="{00000000-0005-0000-0000-00003E690000}"/>
    <cellStyle name="Normal 5 12 3 2 2" xfId="13759" xr:uid="{00000000-0005-0000-0000-00003F690000}"/>
    <cellStyle name="Normal 5 12 3 2 2 2" xfId="13760" xr:uid="{00000000-0005-0000-0000-000040690000}"/>
    <cellStyle name="Normal 5 12 3 2 3" xfId="13761" xr:uid="{00000000-0005-0000-0000-000041690000}"/>
    <cellStyle name="Normal 5 12 3 3" xfId="13762" xr:uid="{00000000-0005-0000-0000-000042690000}"/>
    <cellStyle name="Normal 5 12 3 3 2" xfId="13763" xr:uid="{00000000-0005-0000-0000-000043690000}"/>
    <cellStyle name="Normal 5 12 3 4" xfId="13764" xr:uid="{00000000-0005-0000-0000-000044690000}"/>
    <cellStyle name="Normal 5 12 30" xfId="13765" xr:uid="{00000000-0005-0000-0000-000045690000}"/>
    <cellStyle name="Normal 5 12 31" xfId="13766" xr:uid="{00000000-0005-0000-0000-000046690000}"/>
    <cellStyle name="Normal 5 12 32" xfId="13767" xr:uid="{00000000-0005-0000-0000-000047690000}"/>
    <cellStyle name="Normal 5 12 33" xfId="13768" xr:uid="{00000000-0005-0000-0000-000048690000}"/>
    <cellStyle name="Normal 5 12 34" xfId="13769" xr:uid="{00000000-0005-0000-0000-000049690000}"/>
    <cellStyle name="Normal 5 12 35" xfId="13770" xr:uid="{00000000-0005-0000-0000-00004A690000}"/>
    <cellStyle name="Normal 5 12 36" xfId="13771" xr:uid="{00000000-0005-0000-0000-00004B690000}"/>
    <cellStyle name="Normal 5 12 37" xfId="13772" xr:uid="{00000000-0005-0000-0000-00004C690000}"/>
    <cellStyle name="Normal 5 12 38" xfId="13773" xr:uid="{00000000-0005-0000-0000-00004D690000}"/>
    <cellStyle name="Normal 5 12 39" xfId="13774" xr:uid="{00000000-0005-0000-0000-00004E690000}"/>
    <cellStyle name="Normal 5 12 4" xfId="13775" xr:uid="{00000000-0005-0000-0000-00004F690000}"/>
    <cellStyle name="Normal 5 12 4 2" xfId="13776" xr:uid="{00000000-0005-0000-0000-000050690000}"/>
    <cellStyle name="Normal 5 12 4 2 2" xfId="13777" xr:uid="{00000000-0005-0000-0000-000051690000}"/>
    <cellStyle name="Normal 5 12 4 2 2 2" xfId="13778" xr:uid="{00000000-0005-0000-0000-000052690000}"/>
    <cellStyle name="Normal 5 12 4 2 3" xfId="13779" xr:uid="{00000000-0005-0000-0000-000053690000}"/>
    <cellStyle name="Normal 5 12 4 3" xfId="13780" xr:uid="{00000000-0005-0000-0000-000054690000}"/>
    <cellStyle name="Normal 5 12 4 3 2" xfId="13781" xr:uid="{00000000-0005-0000-0000-000055690000}"/>
    <cellStyle name="Normal 5 12 4 4" xfId="13782" xr:uid="{00000000-0005-0000-0000-000056690000}"/>
    <cellStyle name="Normal 5 12 40" xfId="13783" xr:uid="{00000000-0005-0000-0000-000057690000}"/>
    <cellStyle name="Normal 5 12 41" xfId="13784" xr:uid="{00000000-0005-0000-0000-000058690000}"/>
    <cellStyle name="Normal 5 12 5" xfId="13785" xr:uid="{00000000-0005-0000-0000-000059690000}"/>
    <cellStyle name="Normal 5 12 5 2" xfId="13786" xr:uid="{00000000-0005-0000-0000-00005A690000}"/>
    <cellStyle name="Normal 5 12 5 2 2" xfId="13787" xr:uid="{00000000-0005-0000-0000-00005B690000}"/>
    <cellStyle name="Normal 5 12 5 2 2 2" xfId="13788" xr:uid="{00000000-0005-0000-0000-00005C690000}"/>
    <cellStyle name="Normal 5 12 5 2 3" xfId="13789" xr:uid="{00000000-0005-0000-0000-00005D690000}"/>
    <cellStyle name="Normal 5 12 5 3" xfId="13790" xr:uid="{00000000-0005-0000-0000-00005E690000}"/>
    <cellStyle name="Normal 5 12 5 3 2" xfId="13791" xr:uid="{00000000-0005-0000-0000-00005F690000}"/>
    <cellStyle name="Normal 5 12 5 4" xfId="13792" xr:uid="{00000000-0005-0000-0000-000060690000}"/>
    <cellStyle name="Normal 5 12 6" xfId="13793" xr:uid="{00000000-0005-0000-0000-000061690000}"/>
    <cellStyle name="Normal 5 12 6 2" xfId="13794" xr:uid="{00000000-0005-0000-0000-000062690000}"/>
    <cellStyle name="Normal 5 12 6 2 2" xfId="13795" xr:uid="{00000000-0005-0000-0000-000063690000}"/>
    <cellStyle name="Normal 5 12 6 2 2 2" xfId="13796" xr:uid="{00000000-0005-0000-0000-000064690000}"/>
    <cellStyle name="Normal 5 12 6 2 3" xfId="13797" xr:uid="{00000000-0005-0000-0000-000065690000}"/>
    <cellStyle name="Normal 5 12 6 3" xfId="13798" xr:uid="{00000000-0005-0000-0000-000066690000}"/>
    <cellStyle name="Normal 5 12 6 3 2" xfId="13799" xr:uid="{00000000-0005-0000-0000-000067690000}"/>
    <cellStyle name="Normal 5 12 6 4" xfId="13800" xr:uid="{00000000-0005-0000-0000-000068690000}"/>
    <cellStyle name="Normal 5 12 7" xfId="13801" xr:uid="{00000000-0005-0000-0000-000069690000}"/>
    <cellStyle name="Normal 5 12 7 2" xfId="13802" xr:uid="{00000000-0005-0000-0000-00006A690000}"/>
    <cellStyle name="Normal 5 12 7 2 2" xfId="13803" xr:uid="{00000000-0005-0000-0000-00006B690000}"/>
    <cellStyle name="Normal 5 12 7 2 2 2" xfId="13804" xr:uid="{00000000-0005-0000-0000-00006C690000}"/>
    <cellStyle name="Normal 5 12 7 2 3" xfId="13805" xr:uid="{00000000-0005-0000-0000-00006D690000}"/>
    <cellStyle name="Normal 5 12 7 3" xfId="13806" xr:uid="{00000000-0005-0000-0000-00006E690000}"/>
    <cellStyle name="Normal 5 12 7 3 2" xfId="13807" xr:uid="{00000000-0005-0000-0000-00006F690000}"/>
    <cellStyle name="Normal 5 12 7 4" xfId="13808" xr:uid="{00000000-0005-0000-0000-000070690000}"/>
    <cellStyle name="Normal 5 12 8" xfId="13809" xr:uid="{00000000-0005-0000-0000-000071690000}"/>
    <cellStyle name="Normal 5 12 8 2" xfId="13810" xr:uid="{00000000-0005-0000-0000-000072690000}"/>
    <cellStyle name="Normal 5 12 8 2 2" xfId="13811" xr:uid="{00000000-0005-0000-0000-000073690000}"/>
    <cellStyle name="Normal 5 12 8 2 2 2" xfId="13812" xr:uid="{00000000-0005-0000-0000-000074690000}"/>
    <cellStyle name="Normal 5 12 8 2 3" xfId="13813" xr:uid="{00000000-0005-0000-0000-000075690000}"/>
    <cellStyle name="Normal 5 12 8 3" xfId="13814" xr:uid="{00000000-0005-0000-0000-000076690000}"/>
    <cellStyle name="Normal 5 12 8 3 2" xfId="13815" xr:uid="{00000000-0005-0000-0000-000077690000}"/>
    <cellStyle name="Normal 5 12 8 4" xfId="13816" xr:uid="{00000000-0005-0000-0000-000078690000}"/>
    <cellStyle name="Normal 5 12 9" xfId="13817" xr:uid="{00000000-0005-0000-0000-000079690000}"/>
    <cellStyle name="Normal 5 12 9 2" xfId="13818" xr:uid="{00000000-0005-0000-0000-00007A690000}"/>
    <cellStyle name="Normal 5 12 9 2 2" xfId="13819" xr:uid="{00000000-0005-0000-0000-00007B690000}"/>
    <cellStyle name="Normal 5 12 9 2 2 2" xfId="13820" xr:uid="{00000000-0005-0000-0000-00007C690000}"/>
    <cellStyle name="Normal 5 12 9 2 3" xfId="13821" xr:uid="{00000000-0005-0000-0000-00007D690000}"/>
    <cellStyle name="Normal 5 12 9 3" xfId="13822" xr:uid="{00000000-0005-0000-0000-00007E690000}"/>
    <cellStyle name="Normal 5 12 9 3 2" xfId="13823" xr:uid="{00000000-0005-0000-0000-00007F690000}"/>
    <cellStyle name="Normal 5 12 9 4" xfId="13824" xr:uid="{00000000-0005-0000-0000-000080690000}"/>
    <cellStyle name="Normal 5 13" xfId="203" xr:uid="{00000000-0005-0000-0000-000081690000}"/>
    <cellStyle name="Normal 5 13 10" xfId="13825" xr:uid="{00000000-0005-0000-0000-000082690000}"/>
    <cellStyle name="Normal 5 13 10 2" xfId="13826" xr:uid="{00000000-0005-0000-0000-000083690000}"/>
    <cellStyle name="Normal 5 13 10 2 2" xfId="13827" xr:uid="{00000000-0005-0000-0000-000084690000}"/>
    <cellStyle name="Normal 5 13 10 2 2 2" xfId="13828" xr:uid="{00000000-0005-0000-0000-000085690000}"/>
    <cellStyle name="Normal 5 13 10 2 3" xfId="13829" xr:uid="{00000000-0005-0000-0000-000086690000}"/>
    <cellStyle name="Normal 5 13 10 3" xfId="13830" xr:uid="{00000000-0005-0000-0000-000087690000}"/>
    <cellStyle name="Normal 5 13 10 3 2" xfId="13831" xr:uid="{00000000-0005-0000-0000-000088690000}"/>
    <cellStyle name="Normal 5 13 10 4" xfId="13832" xr:uid="{00000000-0005-0000-0000-000089690000}"/>
    <cellStyle name="Normal 5 13 11" xfId="13833" xr:uid="{00000000-0005-0000-0000-00008A690000}"/>
    <cellStyle name="Normal 5 13 11 2" xfId="13834" xr:uid="{00000000-0005-0000-0000-00008B690000}"/>
    <cellStyle name="Normal 5 13 11 2 2" xfId="13835" xr:uid="{00000000-0005-0000-0000-00008C690000}"/>
    <cellStyle name="Normal 5 13 11 2 2 2" xfId="13836" xr:uid="{00000000-0005-0000-0000-00008D690000}"/>
    <cellStyle name="Normal 5 13 11 2 3" xfId="13837" xr:uid="{00000000-0005-0000-0000-00008E690000}"/>
    <cellStyle name="Normal 5 13 11 3" xfId="13838" xr:uid="{00000000-0005-0000-0000-00008F690000}"/>
    <cellStyle name="Normal 5 13 11 3 2" xfId="13839" xr:uid="{00000000-0005-0000-0000-000090690000}"/>
    <cellStyle name="Normal 5 13 11 4" xfId="13840" xr:uid="{00000000-0005-0000-0000-000091690000}"/>
    <cellStyle name="Normal 5 13 12" xfId="13841" xr:uid="{00000000-0005-0000-0000-000092690000}"/>
    <cellStyle name="Normal 5 13 12 2" xfId="13842" xr:uid="{00000000-0005-0000-0000-000093690000}"/>
    <cellStyle name="Normal 5 13 12 2 2" xfId="13843" xr:uid="{00000000-0005-0000-0000-000094690000}"/>
    <cellStyle name="Normal 5 13 12 2 2 2" xfId="13844" xr:uid="{00000000-0005-0000-0000-000095690000}"/>
    <cellStyle name="Normal 5 13 12 2 3" xfId="13845" xr:uid="{00000000-0005-0000-0000-000096690000}"/>
    <cellStyle name="Normal 5 13 12 3" xfId="13846" xr:uid="{00000000-0005-0000-0000-000097690000}"/>
    <cellStyle name="Normal 5 13 12 3 2" xfId="13847" xr:uid="{00000000-0005-0000-0000-000098690000}"/>
    <cellStyle name="Normal 5 13 12 4" xfId="13848" xr:uid="{00000000-0005-0000-0000-000099690000}"/>
    <cellStyle name="Normal 5 13 13" xfId="13849" xr:uid="{00000000-0005-0000-0000-00009A690000}"/>
    <cellStyle name="Normal 5 13 13 2" xfId="13850" xr:uid="{00000000-0005-0000-0000-00009B690000}"/>
    <cellStyle name="Normal 5 13 13 2 2" xfId="13851" xr:uid="{00000000-0005-0000-0000-00009C690000}"/>
    <cellStyle name="Normal 5 13 13 2 2 2" xfId="13852" xr:uid="{00000000-0005-0000-0000-00009D690000}"/>
    <cellStyle name="Normal 5 13 13 2 3" xfId="13853" xr:uid="{00000000-0005-0000-0000-00009E690000}"/>
    <cellStyle name="Normal 5 13 13 3" xfId="13854" xr:uid="{00000000-0005-0000-0000-00009F690000}"/>
    <cellStyle name="Normal 5 13 13 3 2" xfId="13855" xr:uid="{00000000-0005-0000-0000-0000A0690000}"/>
    <cellStyle name="Normal 5 13 13 4" xfId="13856" xr:uid="{00000000-0005-0000-0000-0000A1690000}"/>
    <cellStyle name="Normal 5 13 14" xfId="13857" xr:uid="{00000000-0005-0000-0000-0000A2690000}"/>
    <cellStyle name="Normal 5 13 14 2" xfId="13858" xr:uid="{00000000-0005-0000-0000-0000A3690000}"/>
    <cellStyle name="Normal 5 13 14 2 2" xfId="13859" xr:uid="{00000000-0005-0000-0000-0000A4690000}"/>
    <cellStyle name="Normal 5 13 14 2 2 2" xfId="13860" xr:uid="{00000000-0005-0000-0000-0000A5690000}"/>
    <cellStyle name="Normal 5 13 14 2 3" xfId="13861" xr:uid="{00000000-0005-0000-0000-0000A6690000}"/>
    <cellStyle name="Normal 5 13 14 3" xfId="13862" xr:uid="{00000000-0005-0000-0000-0000A7690000}"/>
    <cellStyle name="Normal 5 13 14 3 2" xfId="13863" xr:uid="{00000000-0005-0000-0000-0000A8690000}"/>
    <cellStyle name="Normal 5 13 14 4" xfId="13864" xr:uid="{00000000-0005-0000-0000-0000A9690000}"/>
    <cellStyle name="Normal 5 13 15" xfId="13865" xr:uid="{00000000-0005-0000-0000-0000AA690000}"/>
    <cellStyle name="Normal 5 13 15 2" xfId="13866" xr:uid="{00000000-0005-0000-0000-0000AB690000}"/>
    <cellStyle name="Normal 5 13 15 2 2" xfId="13867" xr:uid="{00000000-0005-0000-0000-0000AC690000}"/>
    <cellStyle name="Normal 5 13 15 2 2 2" xfId="13868" xr:uid="{00000000-0005-0000-0000-0000AD690000}"/>
    <cellStyle name="Normal 5 13 15 2 3" xfId="13869" xr:uid="{00000000-0005-0000-0000-0000AE690000}"/>
    <cellStyle name="Normal 5 13 15 3" xfId="13870" xr:uid="{00000000-0005-0000-0000-0000AF690000}"/>
    <cellStyle name="Normal 5 13 15 3 2" xfId="13871" xr:uid="{00000000-0005-0000-0000-0000B0690000}"/>
    <cellStyle name="Normal 5 13 15 4" xfId="13872" xr:uid="{00000000-0005-0000-0000-0000B1690000}"/>
    <cellStyle name="Normal 5 13 16" xfId="13873" xr:uid="{00000000-0005-0000-0000-0000B2690000}"/>
    <cellStyle name="Normal 5 13 16 2" xfId="13874" xr:uid="{00000000-0005-0000-0000-0000B3690000}"/>
    <cellStyle name="Normal 5 13 16 2 2" xfId="13875" xr:uid="{00000000-0005-0000-0000-0000B4690000}"/>
    <cellStyle name="Normal 5 13 16 2 2 2" xfId="13876" xr:uid="{00000000-0005-0000-0000-0000B5690000}"/>
    <cellStyle name="Normal 5 13 16 2 3" xfId="13877" xr:uid="{00000000-0005-0000-0000-0000B6690000}"/>
    <cellStyle name="Normal 5 13 16 3" xfId="13878" xr:uid="{00000000-0005-0000-0000-0000B7690000}"/>
    <cellStyle name="Normal 5 13 16 3 2" xfId="13879" xr:uid="{00000000-0005-0000-0000-0000B8690000}"/>
    <cellStyle name="Normal 5 13 16 4" xfId="13880" xr:uid="{00000000-0005-0000-0000-0000B9690000}"/>
    <cellStyle name="Normal 5 13 17" xfId="13881" xr:uid="{00000000-0005-0000-0000-0000BA690000}"/>
    <cellStyle name="Normal 5 13 17 2" xfId="13882" xr:uid="{00000000-0005-0000-0000-0000BB690000}"/>
    <cellStyle name="Normal 5 13 17 2 2" xfId="13883" xr:uid="{00000000-0005-0000-0000-0000BC690000}"/>
    <cellStyle name="Normal 5 13 17 2 2 2" xfId="13884" xr:uid="{00000000-0005-0000-0000-0000BD690000}"/>
    <cellStyle name="Normal 5 13 17 2 3" xfId="13885" xr:uid="{00000000-0005-0000-0000-0000BE690000}"/>
    <cellStyle name="Normal 5 13 17 3" xfId="13886" xr:uid="{00000000-0005-0000-0000-0000BF690000}"/>
    <cellStyle name="Normal 5 13 17 3 2" xfId="13887" xr:uid="{00000000-0005-0000-0000-0000C0690000}"/>
    <cellStyle name="Normal 5 13 17 4" xfId="13888" xr:uid="{00000000-0005-0000-0000-0000C1690000}"/>
    <cellStyle name="Normal 5 13 18" xfId="13889" xr:uid="{00000000-0005-0000-0000-0000C2690000}"/>
    <cellStyle name="Normal 5 13 18 2" xfId="13890" xr:uid="{00000000-0005-0000-0000-0000C3690000}"/>
    <cellStyle name="Normal 5 13 18 2 2" xfId="13891" xr:uid="{00000000-0005-0000-0000-0000C4690000}"/>
    <cellStyle name="Normal 5 13 18 2 2 2" xfId="13892" xr:uid="{00000000-0005-0000-0000-0000C5690000}"/>
    <cellStyle name="Normal 5 13 18 2 3" xfId="13893" xr:uid="{00000000-0005-0000-0000-0000C6690000}"/>
    <cellStyle name="Normal 5 13 18 3" xfId="13894" xr:uid="{00000000-0005-0000-0000-0000C7690000}"/>
    <cellStyle name="Normal 5 13 18 3 2" xfId="13895" xr:uid="{00000000-0005-0000-0000-0000C8690000}"/>
    <cellStyle name="Normal 5 13 18 4" xfId="13896" xr:uid="{00000000-0005-0000-0000-0000C9690000}"/>
    <cellStyle name="Normal 5 13 19" xfId="13897" xr:uid="{00000000-0005-0000-0000-0000CA690000}"/>
    <cellStyle name="Normal 5 13 19 2" xfId="13898" xr:uid="{00000000-0005-0000-0000-0000CB690000}"/>
    <cellStyle name="Normal 5 13 19 2 2" xfId="13899" xr:uid="{00000000-0005-0000-0000-0000CC690000}"/>
    <cellStyle name="Normal 5 13 19 2 2 2" xfId="13900" xr:uid="{00000000-0005-0000-0000-0000CD690000}"/>
    <cellStyle name="Normal 5 13 19 2 3" xfId="13901" xr:uid="{00000000-0005-0000-0000-0000CE690000}"/>
    <cellStyle name="Normal 5 13 19 3" xfId="13902" xr:uid="{00000000-0005-0000-0000-0000CF690000}"/>
    <cellStyle name="Normal 5 13 19 3 2" xfId="13903" xr:uid="{00000000-0005-0000-0000-0000D0690000}"/>
    <cellStyle name="Normal 5 13 19 4" xfId="13904" xr:uid="{00000000-0005-0000-0000-0000D1690000}"/>
    <cellStyle name="Normal 5 13 2" xfId="13905" xr:uid="{00000000-0005-0000-0000-0000D2690000}"/>
    <cellStyle name="Normal 5 13 2 10" xfId="13906" xr:uid="{00000000-0005-0000-0000-0000D3690000}"/>
    <cellStyle name="Normal 5 13 2 10 2" xfId="13907" xr:uid="{00000000-0005-0000-0000-0000D4690000}"/>
    <cellStyle name="Normal 5 13 2 10 2 2" xfId="13908" xr:uid="{00000000-0005-0000-0000-0000D5690000}"/>
    <cellStyle name="Normal 5 13 2 10 2 2 2" xfId="13909" xr:uid="{00000000-0005-0000-0000-0000D6690000}"/>
    <cellStyle name="Normal 5 13 2 10 2 3" xfId="13910" xr:uid="{00000000-0005-0000-0000-0000D7690000}"/>
    <cellStyle name="Normal 5 13 2 10 3" xfId="13911" xr:uid="{00000000-0005-0000-0000-0000D8690000}"/>
    <cellStyle name="Normal 5 13 2 10 3 2" xfId="13912" xr:uid="{00000000-0005-0000-0000-0000D9690000}"/>
    <cellStyle name="Normal 5 13 2 10 4" xfId="13913" xr:uid="{00000000-0005-0000-0000-0000DA690000}"/>
    <cellStyle name="Normal 5 13 2 11" xfId="13914" xr:uid="{00000000-0005-0000-0000-0000DB690000}"/>
    <cellStyle name="Normal 5 13 2 11 2" xfId="13915" xr:uid="{00000000-0005-0000-0000-0000DC690000}"/>
    <cellStyle name="Normal 5 13 2 11 2 2" xfId="13916" xr:uid="{00000000-0005-0000-0000-0000DD690000}"/>
    <cellStyle name="Normal 5 13 2 11 2 2 2" xfId="13917" xr:uid="{00000000-0005-0000-0000-0000DE690000}"/>
    <cellStyle name="Normal 5 13 2 11 2 3" xfId="13918" xr:uid="{00000000-0005-0000-0000-0000DF690000}"/>
    <cellStyle name="Normal 5 13 2 11 3" xfId="13919" xr:uid="{00000000-0005-0000-0000-0000E0690000}"/>
    <cellStyle name="Normal 5 13 2 11 3 2" xfId="13920" xr:uid="{00000000-0005-0000-0000-0000E1690000}"/>
    <cellStyle name="Normal 5 13 2 11 4" xfId="13921" xr:uid="{00000000-0005-0000-0000-0000E2690000}"/>
    <cellStyle name="Normal 5 13 2 12" xfId="13922" xr:uid="{00000000-0005-0000-0000-0000E3690000}"/>
    <cellStyle name="Normal 5 13 2 12 2" xfId="13923" xr:uid="{00000000-0005-0000-0000-0000E4690000}"/>
    <cellStyle name="Normal 5 13 2 12 2 2" xfId="13924" xr:uid="{00000000-0005-0000-0000-0000E5690000}"/>
    <cellStyle name="Normal 5 13 2 12 2 2 2" xfId="13925" xr:uid="{00000000-0005-0000-0000-0000E6690000}"/>
    <cellStyle name="Normal 5 13 2 12 2 3" xfId="13926" xr:uid="{00000000-0005-0000-0000-0000E7690000}"/>
    <cellStyle name="Normal 5 13 2 12 3" xfId="13927" xr:uid="{00000000-0005-0000-0000-0000E8690000}"/>
    <cellStyle name="Normal 5 13 2 12 3 2" xfId="13928" xr:uid="{00000000-0005-0000-0000-0000E9690000}"/>
    <cellStyle name="Normal 5 13 2 12 4" xfId="13929" xr:uid="{00000000-0005-0000-0000-0000EA690000}"/>
    <cellStyle name="Normal 5 13 2 13" xfId="13930" xr:uid="{00000000-0005-0000-0000-0000EB690000}"/>
    <cellStyle name="Normal 5 13 2 13 2" xfId="13931" xr:uid="{00000000-0005-0000-0000-0000EC690000}"/>
    <cellStyle name="Normal 5 13 2 13 2 2" xfId="13932" xr:uid="{00000000-0005-0000-0000-0000ED690000}"/>
    <cellStyle name="Normal 5 13 2 13 2 2 2" xfId="13933" xr:uid="{00000000-0005-0000-0000-0000EE690000}"/>
    <cellStyle name="Normal 5 13 2 13 2 3" xfId="13934" xr:uid="{00000000-0005-0000-0000-0000EF690000}"/>
    <cellStyle name="Normal 5 13 2 13 3" xfId="13935" xr:uid="{00000000-0005-0000-0000-0000F0690000}"/>
    <cellStyle name="Normal 5 13 2 13 3 2" xfId="13936" xr:uid="{00000000-0005-0000-0000-0000F1690000}"/>
    <cellStyle name="Normal 5 13 2 13 4" xfId="13937" xr:uid="{00000000-0005-0000-0000-0000F2690000}"/>
    <cellStyle name="Normal 5 13 2 14" xfId="13938" xr:uid="{00000000-0005-0000-0000-0000F3690000}"/>
    <cellStyle name="Normal 5 13 2 14 2" xfId="13939" xr:uid="{00000000-0005-0000-0000-0000F4690000}"/>
    <cellStyle name="Normal 5 13 2 14 2 2" xfId="13940" xr:uid="{00000000-0005-0000-0000-0000F5690000}"/>
    <cellStyle name="Normal 5 13 2 14 2 2 2" xfId="13941" xr:uid="{00000000-0005-0000-0000-0000F6690000}"/>
    <cellStyle name="Normal 5 13 2 14 2 3" xfId="13942" xr:uid="{00000000-0005-0000-0000-0000F7690000}"/>
    <cellStyle name="Normal 5 13 2 14 3" xfId="13943" xr:uid="{00000000-0005-0000-0000-0000F8690000}"/>
    <cellStyle name="Normal 5 13 2 14 3 2" xfId="13944" xr:uid="{00000000-0005-0000-0000-0000F9690000}"/>
    <cellStyle name="Normal 5 13 2 14 4" xfId="13945" xr:uid="{00000000-0005-0000-0000-0000FA690000}"/>
    <cellStyle name="Normal 5 13 2 15" xfId="13946" xr:uid="{00000000-0005-0000-0000-0000FB690000}"/>
    <cellStyle name="Normal 5 13 2 15 2" xfId="13947" xr:uid="{00000000-0005-0000-0000-0000FC690000}"/>
    <cellStyle name="Normal 5 13 2 15 2 2" xfId="13948" xr:uid="{00000000-0005-0000-0000-0000FD690000}"/>
    <cellStyle name="Normal 5 13 2 15 3" xfId="13949" xr:uid="{00000000-0005-0000-0000-0000FE690000}"/>
    <cellStyle name="Normal 5 13 2 16" xfId="13950" xr:uid="{00000000-0005-0000-0000-0000FF690000}"/>
    <cellStyle name="Normal 5 13 2 16 2" xfId="13951" xr:uid="{00000000-0005-0000-0000-0000006A0000}"/>
    <cellStyle name="Normal 5 13 2 16 2 2" xfId="13952" xr:uid="{00000000-0005-0000-0000-0000016A0000}"/>
    <cellStyle name="Normal 5 13 2 16 3" xfId="13953" xr:uid="{00000000-0005-0000-0000-0000026A0000}"/>
    <cellStyle name="Normal 5 13 2 17" xfId="13954" xr:uid="{00000000-0005-0000-0000-0000036A0000}"/>
    <cellStyle name="Normal 5 13 2 17 2" xfId="13955" xr:uid="{00000000-0005-0000-0000-0000046A0000}"/>
    <cellStyle name="Normal 5 13 2 17 2 2" xfId="13956" xr:uid="{00000000-0005-0000-0000-0000056A0000}"/>
    <cellStyle name="Normal 5 13 2 17 3" xfId="13957" xr:uid="{00000000-0005-0000-0000-0000066A0000}"/>
    <cellStyle name="Normal 5 13 2 18" xfId="13958" xr:uid="{00000000-0005-0000-0000-0000076A0000}"/>
    <cellStyle name="Normal 5 13 2 18 2" xfId="13959" xr:uid="{00000000-0005-0000-0000-0000086A0000}"/>
    <cellStyle name="Normal 5 13 2 18 2 2" xfId="13960" xr:uid="{00000000-0005-0000-0000-0000096A0000}"/>
    <cellStyle name="Normal 5 13 2 18 3" xfId="13961" xr:uid="{00000000-0005-0000-0000-00000A6A0000}"/>
    <cellStyle name="Normal 5 13 2 19" xfId="13962" xr:uid="{00000000-0005-0000-0000-00000B6A0000}"/>
    <cellStyle name="Normal 5 13 2 19 2" xfId="13963" xr:uid="{00000000-0005-0000-0000-00000C6A0000}"/>
    <cellStyle name="Normal 5 13 2 2" xfId="13964" xr:uid="{00000000-0005-0000-0000-00000D6A0000}"/>
    <cellStyle name="Normal 5 13 2 2 2" xfId="13965" xr:uid="{00000000-0005-0000-0000-00000E6A0000}"/>
    <cellStyle name="Normal 5 13 2 2 2 2" xfId="13966" xr:uid="{00000000-0005-0000-0000-00000F6A0000}"/>
    <cellStyle name="Normal 5 13 2 2 2 2 2" xfId="13967" xr:uid="{00000000-0005-0000-0000-0000106A0000}"/>
    <cellStyle name="Normal 5 13 2 2 2 3" xfId="13968" xr:uid="{00000000-0005-0000-0000-0000116A0000}"/>
    <cellStyle name="Normal 5 13 2 2 3" xfId="13969" xr:uid="{00000000-0005-0000-0000-0000126A0000}"/>
    <cellStyle name="Normal 5 13 2 2 3 2" xfId="13970" xr:uid="{00000000-0005-0000-0000-0000136A0000}"/>
    <cellStyle name="Normal 5 13 2 2 4" xfId="13971" xr:uid="{00000000-0005-0000-0000-0000146A0000}"/>
    <cellStyle name="Normal 5 13 2 20" xfId="13972" xr:uid="{00000000-0005-0000-0000-0000156A0000}"/>
    <cellStyle name="Normal 5 13 2 3" xfId="13973" xr:uid="{00000000-0005-0000-0000-0000166A0000}"/>
    <cellStyle name="Normal 5 13 2 3 2" xfId="13974" xr:uid="{00000000-0005-0000-0000-0000176A0000}"/>
    <cellStyle name="Normal 5 13 2 3 2 2" xfId="13975" xr:uid="{00000000-0005-0000-0000-0000186A0000}"/>
    <cellStyle name="Normal 5 13 2 3 2 2 2" xfId="13976" xr:uid="{00000000-0005-0000-0000-0000196A0000}"/>
    <cellStyle name="Normal 5 13 2 3 2 3" xfId="13977" xr:uid="{00000000-0005-0000-0000-00001A6A0000}"/>
    <cellStyle name="Normal 5 13 2 3 3" xfId="13978" xr:uid="{00000000-0005-0000-0000-00001B6A0000}"/>
    <cellStyle name="Normal 5 13 2 3 3 2" xfId="13979" xr:uid="{00000000-0005-0000-0000-00001C6A0000}"/>
    <cellStyle name="Normal 5 13 2 3 4" xfId="13980" xr:uid="{00000000-0005-0000-0000-00001D6A0000}"/>
    <cellStyle name="Normal 5 13 2 4" xfId="13981" xr:uid="{00000000-0005-0000-0000-00001E6A0000}"/>
    <cellStyle name="Normal 5 13 2 4 2" xfId="13982" xr:uid="{00000000-0005-0000-0000-00001F6A0000}"/>
    <cellStyle name="Normal 5 13 2 4 2 2" xfId="13983" xr:uid="{00000000-0005-0000-0000-0000206A0000}"/>
    <cellStyle name="Normal 5 13 2 4 2 2 2" xfId="13984" xr:uid="{00000000-0005-0000-0000-0000216A0000}"/>
    <cellStyle name="Normal 5 13 2 4 2 3" xfId="13985" xr:uid="{00000000-0005-0000-0000-0000226A0000}"/>
    <cellStyle name="Normal 5 13 2 4 3" xfId="13986" xr:uid="{00000000-0005-0000-0000-0000236A0000}"/>
    <cellStyle name="Normal 5 13 2 4 3 2" xfId="13987" xr:uid="{00000000-0005-0000-0000-0000246A0000}"/>
    <cellStyle name="Normal 5 13 2 4 4" xfId="13988" xr:uid="{00000000-0005-0000-0000-0000256A0000}"/>
    <cellStyle name="Normal 5 13 2 5" xfId="13989" xr:uid="{00000000-0005-0000-0000-0000266A0000}"/>
    <cellStyle name="Normal 5 13 2 5 2" xfId="13990" xr:uid="{00000000-0005-0000-0000-0000276A0000}"/>
    <cellStyle name="Normal 5 13 2 5 2 2" xfId="13991" xr:uid="{00000000-0005-0000-0000-0000286A0000}"/>
    <cellStyle name="Normal 5 13 2 5 2 2 2" xfId="13992" xr:uid="{00000000-0005-0000-0000-0000296A0000}"/>
    <cellStyle name="Normal 5 13 2 5 2 3" xfId="13993" xr:uid="{00000000-0005-0000-0000-00002A6A0000}"/>
    <cellStyle name="Normal 5 13 2 5 3" xfId="13994" xr:uid="{00000000-0005-0000-0000-00002B6A0000}"/>
    <cellStyle name="Normal 5 13 2 5 3 2" xfId="13995" xr:uid="{00000000-0005-0000-0000-00002C6A0000}"/>
    <cellStyle name="Normal 5 13 2 5 4" xfId="13996" xr:uid="{00000000-0005-0000-0000-00002D6A0000}"/>
    <cellStyle name="Normal 5 13 2 6" xfId="13997" xr:uid="{00000000-0005-0000-0000-00002E6A0000}"/>
    <cellStyle name="Normal 5 13 2 6 2" xfId="13998" xr:uid="{00000000-0005-0000-0000-00002F6A0000}"/>
    <cellStyle name="Normal 5 13 2 6 2 2" xfId="13999" xr:uid="{00000000-0005-0000-0000-0000306A0000}"/>
    <cellStyle name="Normal 5 13 2 6 2 2 2" xfId="14000" xr:uid="{00000000-0005-0000-0000-0000316A0000}"/>
    <cellStyle name="Normal 5 13 2 6 2 3" xfId="14001" xr:uid="{00000000-0005-0000-0000-0000326A0000}"/>
    <cellStyle name="Normal 5 13 2 6 3" xfId="14002" xr:uid="{00000000-0005-0000-0000-0000336A0000}"/>
    <cellStyle name="Normal 5 13 2 6 3 2" xfId="14003" xr:uid="{00000000-0005-0000-0000-0000346A0000}"/>
    <cellStyle name="Normal 5 13 2 6 4" xfId="14004" xr:uid="{00000000-0005-0000-0000-0000356A0000}"/>
    <cellStyle name="Normal 5 13 2 7" xfId="14005" xr:uid="{00000000-0005-0000-0000-0000366A0000}"/>
    <cellStyle name="Normal 5 13 2 7 2" xfId="14006" xr:uid="{00000000-0005-0000-0000-0000376A0000}"/>
    <cellStyle name="Normal 5 13 2 7 2 2" xfId="14007" xr:uid="{00000000-0005-0000-0000-0000386A0000}"/>
    <cellStyle name="Normal 5 13 2 7 2 2 2" xfId="14008" xr:uid="{00000000-0005-0000-0000-0000396A0000}"/>
    <cellStyle name="Normal 5 13 2 7 2 3" xfId="14009" xr:uid="{00000000-0005-0000-0000-00003A6A0000}"/>
    <cellStyle name="Normal 5 13 2 7 3" xfId="14010" xr:uid="{00000000-0005-0000-0000-00003B6A0000}"/>
    <cellStyle name="Normal 5 13 2 7 3 2" xfId="14011" xr:uid="{00000000-0005-0000-0000-00003C6A0000}"/>
    <cellStyle name="Normal 5 13 2 7 4" xfId="14012" xr:uid="{00000000-0005-0000-0000-00003D6A0000}"/>
    <cellStyle name="Normal 5 13 2 8" xfId="14013" xr:uid="{00000000-0005-0000-0000-00003E6A0000}"/>
    <cellStyle name="Normal 5 13 2 8 2" xfId="14014" xr:uid="{00000000-0005-0000-0000-00003F6A0000}"/>
    <cellStyle name="Normal 5 13 2 8 2 2" xfId="14015" xr:uid="{00000000-0005-0000-0000-0000406A0000}"/>
    <cellStyle name="Normal 5 13 2 8 2 2 2" xfId="14016" xr:uid="{00000000-0005-0000-0000-0000416A0000}"/>
    <cellStyle name="Normal 5 13 2 8 2 3" xfId="14017" xr:uid="{00000000-0005-0000-0000-0000426A0000}"/>
    <cellStyle name="Normal 5 13 2 8 3" xfId="14018" xr:uid="{00000000-0005-0000-0000-0000436A0000}"/>
    <cellStyle name="Normal 5 13 2 8 3 2" xfId="14019" xr:uid="{00000000-0005-0000-0000-0000446A0000}"/>
    <cellStyle name="Normal 5 13 2 8 4" xfId="14020" xr:uid="{00000000-0005-0000-0000-0000456A0000}"/>
    <cellStyle name="Normal 5 13 2 9" xfId="14021" xr:uid="{00000000-0005-0000-0000-0000466A0000}"/>
    <cellStyle name="Normal 5 13 2 9 2" xfId="14022" xr:uid="{00000000-0005-0000-0000-0000476A0000}"/>
    <cellStyle name="Normal 5 13 2 9 2 2" xfId="14023" xr:uid="{00000000-0005-0000-0000-0000486A0000}"/>
    <cellStyle name="Normal 5 13 2 9 2 2 2" xfId="14024" xr:uid="{00000000-0005-0000-0000-0000496A0000}"/>
    <cellStyle name="Normal 5 13 2 9 2 3" xfId="14025" xr:uid="{00000000-0005-0000-0000-00004A6A0000}"/>
    <cellStyle name="Normal 5 13 2 9 3" xfId="14026" xr:uid="{00000000-0005-0000-0000-00004B6A0000}"/>
    <cellStyle name="Normal 5 13 2 9 3 2" xfId="14027" xr:uid="{00000000-0005-0000-0000-00004C6A0000}"/>
    <cellStyle name="Normal 5 13 2 9 4" xfId="14028" xr:uid="{00000000-0005-0000-0000-00004D6A0000}"/>
    <cellStyle name="Normal 5 13 20" xfId="14029" xr:uid="{00000000-0005-0000-0000-00004E6A0000}"/>
    <cellStyle name="Normal 5 13 20 2" xfId="14030" xr:uid="{00000000-0005-0000-0000-00004F6A0000}"/>
    <cellStyle name="Normal 5 13 20 2 2" xfId="14031" xr:uid="{00000000-0005-0000-0000-0000506A0000}"/>
    <cellStyle name="Normal 5 13 20 3" xfId="14032" xr:uid="{00000000-0005-0000-0000-0000516A0000}"/>
    <cellStyle name="Normal 5 13 21" xfId="14033" xr:uid="{00000000-0005-0000-0000-0000526A0000}"/>
    <cellStyle name="Normal 5 13 21 2" xfId="14034" xr:uid="{00000000-0005-0000-0000-0000536A0000}"/>
    <cellStyle name="Normal 5 13 21 2 2" xfId="14035" xr:uid="{00000000-0005-0000-0000-0000546A0000}"/>
    <cellStyle name="Normal 5 13 21 3" xfId="14036" xr:uid="{00000000-0005-0000-0000-0000556A0000}"/>
    <cellStyle name="Normal 5 13 22" xfId="14037" xr:uid="{00000000-0005-0000-0000-0000566A0000}"/>
    <cellStyle name="Normal 5 13 22 2" xfId="14038" xr:uid="{00000000-0005-0000-0000-0000576A0000}"/>
    <cellStyle name="Normal 5 13 22 2 2" xfId="14039" xr:uid="{00000000-0005-0000-0000-0000586A0000}"/>
    <cellStyle name="Normal 5 13 22 3" xfId="14040" xr:uid="{00000000-0005-0000-0000-0000596A0000}"/>
    <cellStyle name="Normal 5 13 23" xfId="14041" xr:uid="{00000000-0005-0000-0000-00005A6A0000}"/>
    <cellStyle name="Normal 5 13 23 2" xfId="14042" xr:uid="{00000000-0005-0000-0000-00005B6A0000}"/>
    <cellStyle name="Normal 5 13 23 2 2" xfId="14043" xr:uid="{00000000-0005-0000-0000-00005C6A0000}"/>
    <cellStyle name="Normal 5 13 23 3" xfId="14044" xr:uid="{00000000-0005-0000-0000-00005D6A0000}"/>
    <cellStyle name="Normal 5 13 24" xfId="14045" xr:uid="{00000000-0005-0000-0000-00005E6A0000}"/>
    <cellStyle name="Normal 5 13 24 2" xfId="14046" xr:uid="{00000000-0005-0000-0000-00005F6A0000}"/>
    <cellStyle name="Normal 5 13 25" xfId="14047" xr:uid="{00000000-0005-0000-0000-0000606A0000}"/>
    <cellStyle name="Normal 5 13 25 2" xfId="14048" xr:uid="{00000000-0005-0000-0000-0000616A0000}"/>
    <cellStyle name="Normal 5 13 26" xfId="14049" xr:uid="{00000000-0005-0000-0000-0000626A0000}"/>
    <cellStyle name="Normal 5 13 26 2" xfId="14050" xr:uid="{00000000-0005-0000-0000-0000636A0000}"/>
    <cellStyle name="Normal 5 13 27" xfId="14051" xr:uid="{00000000-0005-0000-0000-0000646A0000}"/>
    <cellStyle name="Normal 5 13 27 2" xfId="14052" xr:uid="{00000000-0005-0000-0000-0000656A0000}"/>
    <cellStyle name="Normal 5 13 28" xfId="14053" xr:uid="{00000000-0005-0000-0000-0000666A0000}"/>
    <cellStyle name="Normal 5 13 28 2" xfId="14054" xr:uid="{00000000-0005-0000-0000-0000676A0000}"/>
    <cellStyle name="Normal 5 13 29" xfId="14055" xr:uid="{00000000-0005-0000-0000-0000686A0000}"/>
    <cellStyle name="Normal 5 13 29 2" xfId="14056" xr:uid="{00000000-0005-0000-0000-0000696A0000}"/>
    <cellStyle name="Normal 5 13 3" xfId="14057" xr:uid="{00000000-0005-0000-0000-00006A6A0000}"/>
    <cellStyle name="Normal 5 13 3 2" xfId="14058" xr:uid="{00000000-0005-0000-0000-00006B6A0000}"/>
    <cellStyle name="Normal 5 13 3 2 2" xfId="14059" xr:uid="{00000000-0005-0000-0000-00006C6A0000}"/>
    <cellStyle name="Normal 5 13 3 2 2 2" xfId="14060" xr:uid="{00000000-0005-0000-0000-00006D6A0000}"/>
    <cellStyle name="Normal 5 13 3 2 3" xfId="14061" xr:uid="{00000000-0005-0000-0000-00006E6A0000}"/>
    <cellStyle name="Normal 5 13 3 3" xfId="14062" xr:uid="{00000000-0005-0000-0000-00006F6A0000}"/>
    <cellStyle name="Normal 5 13 3 3 2" xfId="14063" xr:uid="{00000000-0005-0000-0000-0000706A0000}"/>
    <cellStyle name="Normal 5 13 3 4" xfId="14064" xr:uid="{00000000-0005-0000-0000-0000716A0000}"/>
    <cellStyle name="Normal 5 13 30" xfId="14065" xr:uid="{00000000-0005-0000-0000-0000726A0000}"/>
    <cellStyle name="Normal 5 13 31" xfId="14066" xr:uid="{00000000-0005-0000-0000-0000736A0000}"/>
    <cellStyle name="Normal 5 13 32" xfId="14067" xr:uid="{00000000-0005-0000-0000-0000746A0000}"/>
    <cellStyle name="Normal 5 13 33" xfId="14068" xr:uid="{00000000-0005-0000-0000-0000756A0000}"/>
    <cellStyle name="Normal 5 13 34" xfId="14069" xr:uid="{00000000-0005-0000-0000-0000766A0000}"/>
    <cellStyle name="Normal 5 13 35" xfId="14070" xr:uid="{00000000-0005-0000-0000-0000776A0000}"/>
    <cellStyle name="Normal 5 13 36" xfId="14071" xr:uid="{00000000-0005-0000-0000-0000786A0000}"/>
    <cellStyle name="Normal 5 13 37" xfId="14072" xr:uid="{00000000-0005-0000-0000-0000796A0000}"/>
    <cellStyle name="Normal 5 13 38" xfId="14073" xr:uid="{00000000-0005-0000-0000-00007A6A0000}"/>
    <cellStyle name="Normal 5 13 39" xfId="14074" xr:uid="{00000000-0005-0000-0000-00007B6A0000}"/>
    <cellStyle name="Normal 5 13 4" xfId="14075" xr:uid="{00000000-0005-0000-0000-00007C6A0000}"/>
    <cellStyle name="Normal 5 13 4 2" xfId="14076" xr:uid="{00000000-0005-0000-0000-00007D6A0000}"/>
    <cellStyle name="Normal 5 13 4 2 2" xfId="14077" xr:uid="{00000000-0005-0000-0000-00007E6A0000}"/>
    <cellStyle name="Normal 5 13 4 2 2 2" xfId="14078" xr:uid="{00000000-0005-0000-0000-00007F6A0000}"/>
    <cellStyle name="Normal 5 13 4 2 3" xfId="14079" xr:uid="{00000000-0005-0000-0000-0000806A0000}"/>
    <cellStyle name="Normal 5 13 4 3" xfId="14080" xr:uid="{00000000-0005-0000-0000-0000816A0000}"/>
    <cellStyle name="Normal 5 13 4 3 2" xfId="14081" xr:uid="{00000000-0005-0000-0000-0000826A0000}"/>
    <cellStyle name="Normal 5 13 4 4" xfId="14082" xr:uid="{00000000-0005-0000-0000-0000836A0000}"/>
    <cellStyle name="Normal 5 13 40" xfId="14083" xr:uid="{00000000-0005-0000-0000-0000846A0000}"/>
    <cellStyle name="Normal 5 13 41" xfId="14084" xr:uid="{00000000-0005-0000-0000-0000856A0000}"/>
    <cellStyle name="Normal 5 13 5" xfId="14085" xr:uid="{00000000-0005-0000-0000-0000866A0000}"/>
    <cellStyle name="Normal 5 13 5 2" xfId="14086" xr:uid="{00000000-0005-0000-0000-0000876A0000}"/>
    <cellStyle name="Normal 5 13 5 2 2" xfId="14087" xr:uid="{00000000-0005-0000-0000-0000886A0000}"/>
    <cellStyle name="Normal 5 13 5 2 2 2" xfId="14088" xr:uid="{00000000-0005-0000-0000-0000896A0000}"/>
    <cellStyle name="Normal 5 13 5 2 3" xfId="14089" xr:uid="{00000000-0005-0000-0000-00008A6A0000}"/>
    <cellStyle name="Normal 5 13 5 3" xfId="14090" xr:uid="{00000000-0005-0000-0000-00008B6A0000}"/>
    <cellStyle name="Normal 5 13 5 3 2" xfId="14091" xr:uid="{00000000-0005-0000-0000-00008C6A0000}"/>
    <cellStyle name="Normal 5 13 5 4" xfId="14092" xr:uid="{00000000-0005-0000-0000-00008D6A0000}"/>
    <cellStyle name="Normal 5 13 6" xfId="14093" xr:uid="{00000000-0005-0000-0000-00008E6A0000}"/>
    <cellStyle name="Normal 5 13 6 2" xfId="14094" xr:uid="{00000000-0005-0000-0000-00008F6A0000}"/>
    <cellStyle name="Normal 5 13 6 2 2" xfId="14095" xr:uid="{00000000-0005-0000-0000-0000906A0000}"/>
    <cellStyle name="Normal 5 13 6 2 2 2" xfId="14096" xr:uid="{00000000-0005-0000-0000-0000916A0000}"/>
    <cellStyle name="Normal 5 13 6 2 3" xfId="14097" xr:uid="{00000000-0005-0000-0000-0000926A0000}"/>
    <cellStyle name="Normal 5 13 6 3" xfId="14098" xr:uid="{00000000-0005-0000-0000-0000936A0000}"/>
    <cellStyle name="Normal 5 13 6 3 2" xfId="14099" xr:uid="{00000000-0005-0000-0000-0000946A0000}"/>
    <cellStyle name="Normal 5 13 6 4" xfId="14100" xr:uid="{00000000-0005-0000-0000-0000956A0000}"/>
    <cellStyle name="Normal 5 13 7" xfId="14101" xr:uid="{00000000-0005-0000-0000-0000966A0000}"/>
    <cellStyle name="Normal 5 13 7 2" xfId="14102" xr:uid="{00000000-0005-0000-0000-0000976A0000}"/>
    <cellStyle name="Normal 5 13 7 2 2" xfId="14103" xr:uid="{00000000-0005-0000-0000-0000986A0000}"/>
    <cellStyle name="Normal 5 13 7 2 2 2" xfId="14104" xr:uid="{00000000-0005-0000-0000-0000996A0000}"/>
    <cellStyle name="Normal 5 13 7 2 3" xfId="14105" xr:uid="{00000000-0005-0000-0000-00009A6A0000}"/>
    <cellStyle name="Normal 5 13 7 3" xfId="14106" xr:uid="{00000000-0005-0000-0000-00009B6A0000}"/>
    <cellStyle name="Normal 5 13 7 3 2" xfId="14107" xr:uid="{00000000-0005-0000-0000-00009C6A0000}"/>
    <cellStyle name="Normal 5 13 7 4" xfId="14108" xr:uid="{00000000-0005-0000-0000-00009D6A0000}"/>
    <cellStyle name="Normal 5 13 8" xfId="14109" xr:uid="{00000000-0005-0000-0000-00009E6A0000}"/>
    <cellStyle name="Normal 5 13 8 2" xfId="14110" xr:uid="{00000000-0005-0000-0000-00009F6A0000}"/>
    <cellStyle name="Normal 5 13 8 2 2" xfId="14111" xr:uid="{00000000-0005-0000-0000-0000A06A0000}"/>
    <cellStyle name="Normal 5 13 8 2 2 2" xfId="14112" xr:uid="{00000000-0005-0000-0000-0000A16A0000}"/>
    <cellStyle name="Normal 5 13 8 2 3" xfId="14113" xr:uid="{00000000-0005-0000-0000-0000A26A0000}"/>
    <cellStyle name="Normal 5 13 8 3" xfId="14114" xr:uid="{00000000-0005-0000-0000-0000A36A0000}"/>
    <cellStyle name="Normal 5 13 8 3 2" xfId="14115" xr:uid="{00000000-0005-0000-0000-0000A46A0000}"/>
    <cellStyle name="Normal 5 13 8 4" xfId="14116" xr:uid="{00000000-0005-0000-0000-0000A56A0000}"/>
    <cellStyle name="Normal 5 13 9" xfId="14117" xr:uid="{00000000-0005-0000-0000-0000A66A0000}"/>
    <cellStyle name="Normal 5 13 9 2" xfId="14118" xr:uid="{00000000-0005-0000-0000-0000A76A0000}"/>
    <cellStyle name="Normal 5 13 9 2 2" xfId="14119" xr:uid="{00000000-0005-0000-0000-0000A86A0000}"/>
    <cellStyle name="Normal 5 13 9 2 2 2" xfId="14120" xr:uid="{00000000-0005-0000-0000-0000A96A0000}"/>
    <cellStyle name="Normal 5 13 9 2 3" xfId="14121" xr:uid="{00000000-0005-0000-0000-0000AA6A0000}"/>
    <cellStyle name="Normal 5 13 9 3" xfId="14122" xr:uid="{00000000-0005-0000-0000-0000AB6A0000}"/>
    <cellStyle name="Normal 5 13 9 3 2" xfId="14123" xr:uid="{00000000-0005-0000-0000-0000AC6A0000}"/>
    <cellStyle name="Normal 5 13 9 4" xfId="14124" xr:uid="{00000000-0005-0000-0000-0000AD6A0000}"/>
    <cellStyle name="Normal 5 14" xfId="204" xr:uid="{00000000-0005-0000-0000-0000AE6A0000}"/>
    <cellStyle name="Normal 5 14 10" xfId="14125" xr:uid="{00000000-0005-0000-0000-0000AF6A0000}"/>
    <cellStyle name="Normal 5 14 10 2" xfId="14126" xr:uid="{00000000-0005-0000-0000-0000B06A0000}"/>
    <cellStyle name="Normal 5 14 10 2 2" xfId="14127" xr:uid="{00000000-0005-0000-0000-0000B16A0000}"/>
    <cellStyle name="Normal 5 14 10 2 2 2" xfId="14128" xr:uid="{00000000-0005-0000-0000-0000B26A0000}"/>
    <cellStyle name="Normal 5 14 10 2 3" xfId="14129" xr:uid="{00000000-0005-0000-0000-0000B36A0000}"/>
    <cellStyle name="Normal 5 14 10 3" xfId="14130" xr:uid="{00000000-0005-0000-0000-0000B46A0000}"/>
    <cellStyle name="Normal 5 14 10 3 2" xfId="14131" xr:uid="{00000000-0005-0000-0000-0000B56A0000}"/>
    <cellStyle name="Normal 5 14 10 4" xfId="14132" xr:uid="{00000000-0005-0000-0000-0000B66A0000}"/>
    <cellStyle name="Normal 5 14 11" xfId="14133" xr:uid="{00000000-0005-0000-0000-0000B76A0000}"/>
    <cellStyle name="Normal 5 14 11 2" xfId="14134" xr:uid="{00000000-0005-0000-0000-0000B86A0000}"/>
    <cellStyle name="Normal 5 14 11 2 2" xfId="14135" xr:uid="{00000000-0005-0000-0000-0000B96A0000}"/>
    <cellStyle name="Normal 5 14 11 2 2 2" xfId="14136" xr:uid="{00000000-0005-0000-0000-0000BA6A0000}"/>
    <cellStyle name="Normal 5 14 11 2 3" xfId="14137" xr:uid="{00000000-0005-0000-0000-0000BB6A0000}"/>
    <cellStyle name="Normal 5 14 11 3" xfId="14138" xr:uid="{00000000-0005-0000-0000-0000BC6A0000}"/>
    <cellStyle name="Normal 5 14 11 3 2" xfId="14139" xr:uid="{00000000-0005-0000-0000-0000BD6A0000}"/>
    <cellStyle name="Normal 5 14 11 4" xfId="14140" xr:uid="{00000000-0005-0000-0000-0000BE6A0000}"/>
    <cellStyle name="Normal 5 14 12" xfId="14141" xr:uid="{00000000-0005-0000-0000-0000BF6A0000}"/>
    <cellStyle name="Normal 5 14 12 2" xfId="14142" xr:uid="{00000000-0005-0000-0000-0000C06A0000}"/>
    <cellStyle name="Normal 5 14 12 2 2" xfId="14143" xr:uid="{00000000-0005-0000-0000-0000C16A0000}"/>
    <cellStyle name="Normal 5 14 12 2 2 2" xfId="14144" xr:uid="{00000000-0005-0000-0000-0000C26A0000}"/>
    <cellStyle name="Normal 5 14 12 2 3" xfId="14145" xr:uid="{00000000-0005-0000-0000-0000C36A0000}"/>
    <cellStyle name="Normal 5 14 12 3" xfId="14146" xr:uid="{00000000-0005-0000-0000-0000C46A0000}"/>
    <cellStyle name="Normal 5 14 12 3 2" xfId="14147" xr:uid="{00000000-0005-0000-0000-0000C56A0000}"/>
    <cellStyle name="Normal 5 14 12 4" xfId="14148" xr:uid="{00000000-0005-0000-0000-0000C66A0000}"/>
    <cellStyle name="Normal 5 14 13" xfId="14149" xr:uid="{00000000-0005-0000-0000-0000C76A0000}"/>
    <cellStyle name="Normal 5 14 13 2" xfId="14150" xr:uid="{00000000-0005-0000-0000-0000C86A0000}"/>
    <cellStyle name="Normal 5 14 13 2 2" xfId="14151" xr:uid="{00000000-0005-0000-0000-0000C96A0000}"/>
    <cellStyle name="Normal 5 14 13 2 2 2" xfId="14152" xr:uid="{00000000-0005-0000-0000-0000CA6A0000}"/>
    <cellStyle name="Normal 5 14 13 2 3" xfId="14153" xr:uid="{00000000-0005-0000-0000-0000CB6A0000}"/>
    <cellStyle name="Normal 5 14 13 3" xfId="14154" xr:uid="{00000000-0005-0000-0000-0000CC6A0000}"/>
    <cellStyle name="Normal 5 14 13 3 2" xfId="14155" xr:uid="{00000000-0005-0000-0000-0000CD6A0000}"/>
    <cellStyle name="Normal 5 14 13 4" xfId="14156" xr:uid="{00000000-0005-0000-0000-0000CE6A0000}"/>
    <cellStyle name="Normal 5 14 14" xfId="14157" xr:uid="{00000000-0005-0000-0000-0000CF6A0000}"/>
    <cellStyle name="Normal 5 14 14 2" xfId="14158" xr:uid="{00000000-0005-0000-0000-0000D06A0000}"/>
    <cellStyle name="Normal 5 14 14 2 2" xfId="14159" xr:uid="{00000000-0005-0000-0000-0000D16A0000}"/>
    <cellStyle name="Normal 5 14 14 2 2 2" xfId="14160" xr:uid="{00000000-0005-0000-0000-0000D26A0000}"/>
    <cellStyle name="Normal 5 14 14 2 3" xfId="14161" xr:uid="{00000000-0005-0000-0000-0000D36A0000}"/>
    <cellStyle name="Normal 5 14 14 3" xfId="14162" xr:uid="{00000000-0005-0000-0000-0000D46A0000}"/>
    <cellStyle name="Normal 5 14 14 3 2" xfId="14163" xr:uid="{00000000-0005-0000-0000-0000D56A0000}"/>
    <cellStyle name="Normal 5 14 14 4" xfId="14164" xr:uid="{00000000-0005-0000-0000-0000D66A0000}"/>
    <cellStyle name="Normal 5 14 15" xfId="14165" xr:uid="{00000000-0005-0000-0000-0000D76A0000}"/>
    <cellStyle name="Normal 5 14 15 2" xfId="14166" xr:uid="{00000000-0005-0000-0000-0000D86A0000}"/>
    <cellStyle name="Normal 5 14 15 2 2" xfId="14167" xr:uid="{00000000-0005-0000-0000-0000D96A0000}"/>
    <cellStyle name="Normal 5 14 15 2 2 2" xfId="14168" xr:uid="{00000000-0005-0000-0000-0000DA6A0000}"/>
    <cellStyle name="Normal 5 14 15 2 3" xfId="14169" xr:uid="{00000000-0005-0000-0000-0000DB6A0000}"/>
    <cellStyle name="Normal 5 14 15 3" xfId="14170" xr:uid="{00000000-0005-0000-0000-0000DC6A0000}"/>
    <cellStyle name="Normal 5 14 15 3 2" xfId="14171" xr:uid="{00000000-0005-0000-0000-0000DD6A0000}"/>
    <cellStyle name="Normal 5 14 15 4" xfId="14172" xr:uid="{00000000-0005-0000-0000-0000DE6A0000}"/>
    <cellStyle name="Normal 5 14 16" xfId="14173" xr:uid="{00000000-0005-0000-0000-0000DF6A0000}"/>
    <cellStyle name="Normal 5 14 16 2" xfId="14174" xr:uid="{00000000-0005-0000-0000-0000E06A0000}"/>
    <cellStyle name="Normal 5 14 16 2 2" xfId="14175" xr:uid="{00000000-0005-0000-0000-0000E16A0000}"/>
    <cellStyle name="Normal 5 14 16 2 2 2" xfId="14176" xr:uid="{00000000-0005-0000-0000-0000E26A0000}"/>
    <cellStyle name="Normal 5 14 16 2 3" xfId="14177" xr:uid="{00000000-0005-0000-0000-0000E36A0000}"/>
    <cellStyle name="Normal 5 14 16 3" xfId="14178" xr:uid="{00000000-0005-0000-0000-0000E46A0000}"/>
    <cellStyle name="Normal 5 14 16 3 2" xfId="14179" xr:uid="{00000000-0005-0000-0000-0000E56A0000}"/>
    <cellStyle name="Normal 5 14 16 4" xfId="14180" xr:uid="{00000000-0005-0000-0000-0000E66A0000}"/>
    <cellStyle name="Normal 5 14 17" xfId="14181" xr:uid="{00000000-0005-0000-0000-0000E76A0000}"/>
    <cellStyle name="Normal 5 14 17 2" xfId="14182" xr:uid="{00000000-0005-0000-0000-0000E86A0000}"/>
    <cellStyle name="Normal 5 14 17 2 2" xfId="14183" xr:uid="{00000000-0005-0000-0000-0000E96A0000}"/>
    <cellStyle name="Normal 5 14 17 2 2 2" xfId="14184" xr:uid="{00000000-0005-0000-0000-0000EA6A0000}"/>
    <cellStyle name="Normal 5 14 17 2 3" xfId="14185" xr:uid="{00000000-0005-0000-0000-0000EB6A0000}"/>
    <cellStyle name="Normal 5 14 17 3" xfId="14186" xr:uid="{00000000-0005-0000-0000-0000EC6A0000}"/>
    <cellStyle name="Normal 5 14 17 3 2" xfId="14187" xr:uid="{00000000-0005-0000-0000-0000ED6A0000}"/>
    <cellStyle name="Normal 5 14 17 4" xfId="14188" xr:uid="{00000000-0005-0000-0000-0000EE6A0000}"/>
    <cellStyle name="Normal 5 14 18" xfId="14189" xr:uid="{00000000-0005-0000-0000-0000EF6A0000}"/>
    <cellStyle name="Normal 5 14 18 2" xfId="14190" xr:uid="{00000000-0005-0000-0000-0000F06A0000}"/>
    <cellStyle name="Normal 5 14 18 2 2" xfId="14191" xr:uid="{00000000-0005-0000-0000-0000F16A0000}"/>
    <cellStyle name="Normal 5 14 18 2 2 2" xfId="14192" xr:uid="{00000000-0005-0000-0000-0000F26A0000}"/>
    <cellStyle name="Normal 5 14 18 2 3" xfId="14193" xr:uid="{00000000-0005-0000-0000-0000F36A0000}"/>
    <cellStyle name="Normal 5 14 18 3" xfId="14194" xr:uid="{00000000-0005-0000-0000-0000F46A0000}"/>
    <cellStyle name="Normal 5 14 18 3 2" xfId="14195" xr:uid="{00000000-0005-0000-0000-0000F56A0000}"/>
    <cellStyle name="Normal 5 14 18 4" xfId="14196" xr:uid="{00000000-0005-0000-0000-0000F66A0000}"/>
    <cellStyle name="Normal 5 14 19" xfId="14197" xr:uid="{00000000-0005-0000-0000-0000F76A0000}"/>
    <cellStyle name="Normal 5 14 19 2" xfId="14198" xr:uid="{00000000-0005-0000-0000-0000F86A0000}"/>
    <cellStyle name="Normal 5 14 19 2 2" xfId="14199" xr:uid="{00000000-0005-0000-0000-0000F96A0000}"/>
    <cellStyle name="Normal 5 14 19 2 2 2" xfId="14200" xr:uid="{00000000-0005-0000-0000-0000FA6A0000}"/>
    <cellStyle name="Normal 5 14 19 2 3" xfId="14201" xr:uid="{00000000-0005-0000-0000-0000FB6A0000}"/>
    <cellStyle name="Normal 5 14 19 3" xfId="14202" xr:uid="{00000000-0005-0000-0000-0000FC6A0000}"/>
    <cellStyle name="Normal 5 14 19 3 2" xfId="14203" xr:uid="{00000000-0005-0000-0000-0000FD6A0000}"/>
    <cellStyle name="Normal 5 14 19 4" xfId="14204" xr:uid="{00000000-0005-0000-0000-0000FE6A0000}"/>
    <cellStyle name="Normal 5 14 2" xfId="14205" xr:uid="{00000000-0005-0000-0000-0000FF6A0000}"/>
    <cellStyle name="Normal 5 14 2 10" xfId="14206" xr:uid="{00000000-0005-0000-0000-0000006B0000}"/>
    <cellStyle name="Normal 5 14 2 10 2" xfId="14207" xr:uid="{00000000-0005-0000-0000-0000016B0000}"/>
    <cellStyle name="Normal 5 14 2 10 2 2" xfId="14208" xr:uid="{00000000-0005-0000-0000-0000026B0000}"/>
    <cellStyle name="Normal 5 14 2 10 2 2 2" xfId="14209" xr:uid="{00000000-0005-0000-0000-0000036B0000}"/>
    <cellStyle name="Normal 5 14 2 10 2 3" xfId="14210" xr:uid="{00000000-0005-0000-0000-0000046B0000}"/>
    <cellStyle name="Normal 5 14 2 10 3" xfId="14211" xr:uid="{00000000-0005-0000-0000-0000056B0000}"/>
    <cellStyle name="Normal 5 14 2 10 3 2" xfId="14212" xr:uid="{00000000-0005-0000-0000-0000066B0000}"/>
    <cellStyle name="Normal 5 14 2 10 4" xfId="14213" xr:uid="{00000000-0005-0000-0000-0000076B0000}"/>
    <cellStyle name="Normal 5 14 2 11" xfId="14214" xr:uid="{00000000-0005-0000-0000-0000086B0000}"/>
    <cellStyle name="Normal 5 14 2 11 2" xfId="14215" xr:uid="{00000000-0005-0000-0000-0000096B0000}"/>
    <cellStyle name="Normal 5 14 2 11 2 2" xfId="14216" xr:uid="{00000000-0005-0000-0000-00000A6B0000}"/>
    <cellStyle name="Normal 5 14 2 11 2 2 2" xfId="14217" xr:uid="{00000000-0005-0000-0000-00000B6B0000}"/>
    <cellStyle name="Normal 5 14 2 11 2 3" xfId="14218" xr:uid="{00000000-0005-0000-0000-00000C6B0000}"/>
    <cellStyle name="Normal 5 14 2 11 3" xfId="14219" xr:uid="{00000000-0005-0000-0000-00000D6B0000}"/>
    <cellStyle name="Normal 5 14 2 11 3 2" xfId="14220" xr:uid="{00000000-0005-0000-0000-00000E6B0000}"/>
    <cellStyle name="Normal 5 14 2 11 4" xfId="14221" xr:uid="{00000000-0005-0000-0000-00000F6B0000}"/>
    <cellStyle name="Normal 5 14 2 12" xfId="14222" xr:uid="{00000000-0005-0000-0000-0000106B0000}"/>
    <cellStyle name="Normal 5 14 2 12 2" xfId="14223" xr:uid="{00000000-0005-0000-0000-0000116B0000}"/>
    <cellStyle name="Normal 5 14 2 12 2 2" xfId="14224" xr:uid="{00000000-0005-0000-0000-0000126B0000}"/>
    <cellStyle name="Normal 5 14 2 12 2 2 2" xfId="14225" xr:uid="{00000000-0005-0000-0000-0000136B0000}"/>
    <cellStyle name="Normal 5 14 2 12 2 3" xfId="14226" xr:uid="{00000000-0005-0000-0000-0000146B0000}"/>
    <cellStyle name="Normal 5 14 2 12 3" xfId="14227" xr:uid="{00000000-0005-0000-0000-0000156B0000}"/>
    <cellStyle name="Normal 5 14 2 12 3 2" xfId="14228" xr:uid="{00000000-0005-0000-0000-0000166B0000}"/>
    <cellStyle name="Normal 5 14 2 12 4" xfId="14229" xr:uid="{00000000-0005-0000-0000-0000176B0000}"/>
    <cellStyle name="Normal 5 14 2 13" xfId="14230" xr:uid="{00000000-0005-0000-0000-0000186B0000}"/>
    <cellStyle name="Normal 5 14 2 13 2" xfId="14231" xr:uid="{00000000-0005-0000-0000-0000196B0000}"/>
    <cellStyle name="Normal 5 14 2 13 2 2" xfId="14232" xr:uid="{00000000-0005-0000-0000-00001A6B0000}"/>
    <cellStyle name="Normal 5 14 2 13 2 2 2" xfId="14233" xr:uid="{00000000-0005-0000-0000-00001B6B0000}"/>
    <cellStyle name="Normal 5 14 2 13 2 3" xfId="14234" xr:uid="{00000000-0005-0000-0000-00001C6B0000}"/>
    <cellStyle name="Normal 5 14 2 13 3" xfId="14235" xr:uid="{00000000-0005-0000-0000-00001D6B0000}"/>
    <cellStyle name="Normal 5 14 2 13 3 2" xfId="14236" xr:uid="{00000000-0005-0000-0000-00001E6B0000}"/>
    <cellStyle name="Normal 5 14 2 13 4" xfId="14237" xr:uid="{00000000-0005-0000-0000-00001F6B0000}"/>
    <cellStyle name="Normal 5 14 2 14" xfId="14238" xr:uid="{00000000-0005-0000-0000-0000206B0000}"/>
    <cellStyle name="Normal 5 14 2 14 2" xfId="14239" xr:uid="{00000000-0005-0000-0000-0000216B0000}"/>
    <cellStyle name="Normal 5 14 2 14 2 2" xfId="14240" xr:uid="{00000000-0005-0000-0000-0000226B0000}"/>
    <cellStyle name="Normal 5 14 2 14 2 2 2" xfId="14241" xr:uid="{00000000-0005-0000-0000-0000236B0000}"/>
    <cellStyle name="Normal 5 14 2 14 2 3" xfId="14242" xr:uid="{00000000-0005-0000-0000-0000246B0000}"/>
    <cellStyle name="Normal 5 14 2 14 3" xfId="14243" xr:uid="{00000000-0005-0000-0000-0000256B0000}"/>
    <cellStyle name="Normal 5 14 2 14 3 2" xfId="14244" xr:uid="{00000000-0005-0000-0000-0000266B0000}"/>
    <cellStyle name="Normal 5 14 2 14 4" xfId="14245" xr:uid="{00000000-0005-0000-0000-0000276B0000}"/>
    <cellStyle name="Normal 5 14 2 15" xfId="14246" xr:uid="{00000000-0005-0000-0000-0000286B0000}"/>
    <cellStyle name="Normal 5 14 2 15 2" xfId="14247" xr:uid="{00000000-0005-0000-0000-0000296B0000}"/>
    <cellStyle name="Normal 5 14 2 15 2 2" xfId="14248" xr:uid="{00000000-0005-0000-0000-00002A6B0000}"/>
    <cellStyle name="Normal 5 14 2 15 3" xfId="14249" xr:uid="{00000000-0005-0000-0000-00002B6B0000}"/>
    <cellStyle name="Normal 5 14 2 16" xfId="14250" xr:uid="{00000000-0005-0000-0000-00002C6B0000}"/>
    <cellStyle name="Normal 5 14 2 16 2" xfId="14251" xr:uid="{00000000-0005-0000-0000-00002D6B0000}"/>
    <cellStyle name="Normal 5 14 2 16 2 2" xfId="14252" xr:uid="{00000000-0005-0000-0000-00002E6B0000}"/>
    <cellStyle name="Normal 5 14 2 16 3" xfId="14253" xr:uid="{00000000-0005-0000-0000-00002F6B0000}"/>
    <cellStyle name="Normal 5 14 2 17" xfId="14254" xr:uid="{00000000-0005-0000-0000-0000306B0000}"/>
    <cellStyle name="Normal 5 14 2 17 2" xfId="14255" xr:uid="{00000000-0005-0000-0000-0000316B0000}"/>
    <cellStyle name="Normal 5 14 2 17 2 2" xfId="14256" xr:uid="{00000000-0005-0000-0000-0000326B0000}"/>
    <cellStyle name="Normal 5 14 2 17 3" xfId="14257" xr:uid="{00000000-0005-0000-0000-0000336B0000}"/>
    <cellStyle name="Normal 5 14 2 18" xfId="14258" xr:uid="{00000000-0005-0000-0000-0000346B0000}"/>
    <cellStyle name="Normal 5 14 2 18 2" xfId="14259" xr:uid="{00000000-0005-0000-0000-0000356B0000}"/>
    <cellStyle name="Normal 5 14 2 18 2 2" xfId="14260" xr:uid="{00000000-0005-0000-0000-0000366B0000}"/>
    <cellStyle name="Normal 5 14 2 18 3" xfId="14261" xr:uid="{00000000-0005-0000-0000-0000376B0000}"/>
    <cellStyle name="Normal 5 14 2 19" xfId="14262" xr:uid="{00000000-0005-0000-0000-0000386B0000}"/>
    <cellStyle name="Normal 5 14 2 19 2" xfId="14263" xr:uid="{00000000-0005-0000-0000-0000396B0000}"/>
    <cellStyle name="Normal 5 14 2 2" xfId="14264" xr:uid="{00000000-0005-0000-0000-00003A6B0000}"/>
    <cellStyle name="Normal 5 14 2 2 2" xfId="14265" xr:uid="{00000000-0005-0000-0000-00003B6B0000}"/>
    <cellStyle name="Normal 5 14 2 2 2 2" xfId="14266" xr:uid="{00000000-0005-0000-0000-00003C6B0000}"/>
    <cellStyle name="Normal 5 14 2 2 2 2 2" xfId="14267" xr:uid="{00000000-0005-0000-0000-00003D6B0000}"/>
    <cellStyle name="Normal 5 14 2 2 2 3" xfId="14268" xr:uid="{00000000-0005-0000-0000-00003E6B0000}"/>
    <cellStyle name="Normal 5 14 2 2 3" xfId="14269" xr:uid="{00000000-0005-0000-0000-00003F6B0000}"/>
    <cellStyle name="Normal 5 14 2 2 3 2" xfId="14270" xr:uid="{00000000-0005-0000-0000-0000406B0000}"/>
    <cellStyle name="Normal 5 14 2 2 4" xfId="14271" xr:uid="{00000000-0005-0000-0000-0000416B0000}"/>
    <cellStyle name="Normal 5 14 2 20" xfId="14272" xr:uid="{00000000-0005-0000-0000-0000426B0000}"/>
    <cellStyle name="Normal 5 14 2 3" xfId="14273" xr:uid="{00000000-0005-0000-0000-0000436B0000}"/>
    <cellStyle name="Normal 5 14 2 3 2" xfId="14274" xr:uid="{00000000-0005-0000-0000-0000446B0000}"/>
    <cellStyle name="Normal 5 14 2 3 2 2" xfId="14275" xr:uid="{00000000-0005-0000-0000-0000456B0000}"/>
    <cellStyle name="Normal 5 14 2 3 2 2 2" xfId="14276" xr:uid="{00000000-0005-0000-0000-0000466B0000}"/>
    <cellStyle name="Normal 5 14 2 3 2 3" xfId="14277" xr:uid="{00000000-0005-0000-0000-0000476B0000}"/>
    <cellStyle name="Normal 5 14 2 3 3" xfId="14278" xr:uid="{00000000-0005-0000-0000-0000486B0000}"/>
    <cellStyle name="Normal 5 14 2 3 3 2" xfId="14279" xr:uid="{00000000-0005-0000-0000-0000496B0000}"/>
    <cellStyle name="Normal 5 14 2 3 4" xfId="14280" xr:uid="{00000000-0005-0000-0000-00004A6B0000}"/>
    <cellStyle name="Normal 5 14 2 4" xfId="14281" xr:uid="{00000000-0005-0000-0000-00004B6B0000}"/>
    <cellStyle name="Normal 5 14 2 4 2" xfId="14282" xr:uid="{00000000-0005-0000-0000-00004C6B0000}"/>
    <cellStyle name="Normal 5 14 2 4 2 2" xfId="14283" xr:uid="{00000000-0005-0000-0000-00004D6B0000}"/>
    <cellStyle name="Normal 5 14 2 4 2 2 2" xfId="14284" xr:uid="{00000000-0005-0000-0000-00004E6B0000}"/>
    <cellStyle name="Normal 5 14 2 4 2 3" xfId="14285" xr:uid="{00000000-0005-0000-0000-00004F6B0000}"/>
    <cellStyle name="Normal 5 14 2 4 3" xfId="14286" xr:uid="{00000000-0005-0000-0000-0000506B0000}"/>
    <cellStyle name="Normal 5 14 2 4 3 2" xfId="14287" xr:uid="{00000000-0005-0000-0000-0000516B0000}"/>
    <cellStyle name="Normal 5 14 2 4 4" xfId="14288" xr:uid="{00000000-0005-0000-0000-0000526B0000}"/>
    <cellStyle name="Normal 5 14 2 5" xfId="14289" xr:uid="{00000000-0005-0000-0000-0000536B0000}"/>
    <cellStyle name="Normal 5 14 2 5 2" xfId="14290" xr:uid="{00000000-0005-0000-0000-0000546B0000}"/>
    <cellStyle name="Normal 5 14 2 5 2 2" xfId="14291" xr:uid="{00000000-0005-0000-0000-0000556B0000}"/>
    <cellStyle name="Normal 5 14 2 5 2 2 2" xfId="14292" xr:uid="{00000000-0005-0000-0000-0000566B0000}"/>
    <cellStyle name="Normal 5 14 2 5 2 3" xfId="14293" xr:uid="{00000000-0005-0000-0000-0000576B0000}"/>
    <cellStyle name="Normal 5 14 2 5 3" xfId="14294" xr:uid="{00000000-0005-0000-0000-0000586B0000}"/>
    <cellStyle name="Normal 5 14 2 5 3 2" xfId="14295" xr:uid="{00000000-0005-0000-0000-0000596B0000}"/>
    <cellStyle name="Normal 5 14 2 5 4" xfId="14296" xr:uid="{00000000-0005-0000-0000-00005A6B0000}"/>
    <cellStyle name="Normal 5 14 2 6" xfId="14297" xr:uid="{00000000-0005-0000-0000-00005B6B0000}"/>
    <cellStyle name="Normal 5 14 2 6 2" xfId="14298" xr:uid="{00000000-0005-0000-0000-00005C6B0000}"/>
    <cellStyle name="Normal 5 14 2 6 2 2" xfId="14299" xr:uid="{00000000-0005-0000-0000-00005D6B0000}"/>
    <cellStyle name="Normal 5 14 2 6 2 2 2" xfId="14300" xr:uid="{00000000-0005-0000-0000-00005E6B0000}"/>
    <cellStyle name="Normal 5 14 2 6 2 3" xfId="14301" xr:uid="{00000000-0005-0000-0000-00005F6B0000}"/>
    <cellStyle name="Normal 5 14 2 6 3" xfId="14302" xr:uid="{00000000-0005-0000-0000-0000606B0000}"/>
    <cellStyle name="Normal 5 14 2 6 3 2" xfId="14303" xr:uid="{00000000-0005-0000-0000-0000616B0000}"/>
    <cellStyle name="Normal 5 14 2 6 4" xfId="14304" xr:uid="{00000000-0005-0000-0000-0000626B0000}"/>
    <cellStyle name="Normal 5 14 2 7" xfId="14305" xr:uid="{00000000-0005-0000-0000-0000636B0000}"/>
    <cellStyle name="Normal 5 14 2 7 2" xfId="14306" xr:uid="{00000000-0005-0000-0000-0000646B0000}"/>
    <cellStyle name="Normal 5 14 2 7 2 2" xfId="14307" xr:uid="{00000000-0005-0000-0000-0000656B0000}"/>
    <cellStyle name="Normal 5 14 2 7 2 2 2" xfId="14308" xr:uid="{00000000-0005-0000-0000-0000666B0000}"/>
    <cellStyle name="Normal 5 14 2 7 2 3" xfId="14309" xr:uid="{00000000-0005-0000-0000-0000676B0000}"/>
    <cellStyle name="Normal 5 14 2 7 3" xfId="14310" xr:uid="{00000000-0005-0000-0000-0000686B0000}"/>
    <cellStyle name="Normal 5 14 2 7 3 2" xfId="14311" xr:uid="{00000000-0005-0000-0000-0000696B0000}"/>
    <cellStyle name="Normal 5 14 2 7 4" xfId="14312" xr:uid="{00000000-0005-0000-0000-00006A6B0000}"/>
    <cellStyle name="Normal 5 14 2 8" xfId="14313" xr:uid="{00000000-0005-0000-0000-00006B6B0000}"/>
    <cellStyle name="Normal 5 14 2 8 2" xfId="14314" xr:uid="{00000000-0005-0000-0000-00006C6B0000}"/>
    <cellStyle name="Normal 5 14 2 8 2 2" xfId="14315" xr:uid="{00000000-0005-0000-0000-00006D6B0000}"/>
    <cellStyle name="Normal 5 14 2 8 2 2 2" xfId="14316" xr:uid="{00000000-0005-0000-0000-00006E6B0000}"/>
    <cellStyle name="Normal 5 14 2 8 2 3" xfId="14317" xr:uid="{00000000-0005-0000-0000-00006F6B0000}"/>
    <cellStyle name="Normal 5 14 2 8 3" xfId="14318" xr:uid="{00000000-0005-0000-0000-0000706B0000}"/>
    <cellStyle name="Normal 5 14 2 8 3 2" xfId="14319" xr:uid="{00000000-0005-0000-0000-0000716B0000}"/>
    <cellStyle name="Normal 5 14 2 8 4" xfId="14320" xr:uid="{00000000-0005-0000-0000-0000726B0000}"/>
    <cellStyle name="Normal 5 14 2 9" xfId="14321" xr:uid="{00000000-0005-0000-0000-0000736B0000}"/>
    <cellStyle name="Normal 5 14 2 9 2" xfId="14322" xr:uid="{00000000-0005-0000-0000-0000746B0000}"/>
    <cellStyle name="Normal 5 14 2 9 2 2" xfId="14323" xr:uid="{00000000-0005-0000-0000-0000756B0000}"/>
    <cellStyle name="Normal 5 14 2 9 2 2 2" xfId="14324" xr:uid="{00000000-0005-0000-0000-0000766B0000}"/>
    <cellStyle name="Normal 5 14 2 9 2 3" xfId="14325" xr:uid="{00000000-0005-0000-0000-0000776B0000}"/>
    <cellStyle name="Normal 5 14 2 9 3" xfId="14326" xr:uid="{00000000-0005-0000-0000-0000786B0000}"/>
    <cellStyle name="Normal 5 14 2 9 3 2" xfId="14327" xr:uid="{00000000-0005-0000-0000-0000796B0000}"/>
    <cellStyle name="Normal 5 14 2 9 4" xfId="14328" xr:uid="{00000000-0005-0000-0000-00007A6B0000}"/>
    <cellStyle name="Normal 5 14 20" xfId="14329" xr:uid="{00000000-0005-0000-0000-00007B6B0000}"/>
    <cellStyle name="Normal 5 14 20 2" xfId="14330" xr:uid="{00000000-0005-0000-0000-00007C6B0000}"/>
    <cellStyle name="Normal 5 14 20 2 2" xfId="14331" xr:uid="{00000000-0005-0000-0000-00007D6B0000}"/>
    <cellStyle name="Normal 5 14 20 3" xfId="14332" xr:uid="{00000000-0005-0000-0000-00007E6B0000}"/>
    <cellStyle name="Normal 5 14 21" xfId="14333" xr:uid="{00000000-0005-0000-0000-00007F6B0000}"/>
    <cellStyle name="Normal 5 14 21 2" xfId="14334" xr:uid="{00000000-0005-0000-0000-0000806B0000}"/>
    <cellStyle name="Normal 5 14 21 2 2" xfId="14335" xr:uid="{00000000-0005-0000-0000-0000816B0000}"/>
    <cellStyle name="Normal 5 14 21 3" xfId="14336" xr:uid="{00000000-0005-0000-0000-0000826B0000}"/>
    <cellStyle name="Normal 5 14 22" xfId="14337" xr:uid="{00000000-0005-0000-0000-0000836B0000}"/>
    <cellStyle name="Normal 5 14 22 2" xfId="14338" xr:uid="{00000000-0005-0000-0000-0000846B0000}"/>
    <cellStyle name="Normal 5 14 22 2 2" xfId="14339" xr:uid="{00000000-0005-0000-0000-0000856B0000}"/>
    <cellStyle name="Normal 5 14 22 3" xfId="14340" xr:uid="{00000000-0005-0000-0000-0000866B0000}"/>
    <cellStyle name="Normal 5 14 23" xfId="14341" xr:uid="{00000000-0005-0000-0000-0000876B0000}"/>
    <cellStyle name="Normal 5 14 23 2" xfId="14342" xr:uid="{00000000-0005-0000-0000-0000886B0000}"/>
    <cellStyle name="Normal 5 14 23 2 2" xfId="14343" xr:uid="{00000000-0005-0000-0000-0000896B0000}"/>
    <cellStyle name="Normal 5 14 23 3" xfId="14344" xr:uid="{00000000-0005-0000-0000-00008A6B0000}"/>
    <cellStyle name="Normal 5 14 24" xfId="14345" xr:uid="{00000000-0005-0000-0000-00008B6B0000}"/>
    <cellStyle name="Normal 5 14 24 2" xfId="14346" xr:uid="{00000000-0005-0000-0000-00008C6B0000}"/>
    <cellStyle name="Normal 5 14 25" xfId="14347" xr:uid="{00000000-0005-0000-0000-00008D6B0000}"/>
    <cellStyle name="Normal 5 14 25 2" xfId="14348" xr:uid="{00000000-0005-0000-0000-00008E6B0000}"/>
    <cellStyle name="Normal 5 14 26" xfId="14349" xr:uid="{00000000-0005-0000-0000-00008F6B0000}"/>
    <cellStyle name="Normal 5 14 26 2" xfId="14350" xr:uid="{00000000-0005-0000-0000-0000906B0000}"/>
    <cellStyle name="Normal 5 14 27" xfId="14351" xr:uid="{00000000-0005-0000-0000-0000916B0000}"/>
    <cellStyle name="Normal 5 14 27 2" xfId="14352" xr:uid="{00000000-0005-0000-0000-0000926B0000}"/>
    <cellStyle name="Normal 5 14 28" xfId="14353" xr:uid="{00000000-0005-0000-0000-0000936B0000}"/>
    <cellStyle name="Normal 5 14 28 2" xfId="14354" xr:uid="{00000000-0005-0000-0000-0000946B0000}"/>
    <cellStyle name="Normal 5 14 29" xfId="14355" xr:uid="{00000000-0005-0000-0000-0000956B0000}"/>
    <cellStyle name="Normal 5 14 29 2" xfId="14356" xr:uid="{00000000-0005-0000-0000-0000966B0000}"/>
    <cellStyle name="Normal 5 14 3" xfId="14357" xr:uid="{00000000-0005-0000-0000-0000976B0000}"/>
    <cellStyle name="Normal 5 14 3 2" xfId="14358" xr:uid="{00000000-0005-0000-0000-0000986B0000}"/>
    <cellStyle name="Normal 5 14 3 2 2" xfId="14359" xr:uid="{00000000-0005-0000-0000-0000996B0000}"/>
    <cellStyle name="Normal 5 14 3 2 2 2" xfId="14360" xr:uid="{00000000-0005-0000-0000-00009A6B0000}"/>
    <cellStyle name="Normal 5 14 3 2 3" xfId="14361" xr:uid="{00000000-0005-0000-0000-00009B6B0000}"/>
    <cellStyle name="Normal 5 14 3 3" xfId="14362" xr:uid="{00000000-0005-0000-0000-00009C6B0000}"/>
    <cellStyle name="Normal 5 14 3 3 2" xfId="14363" xr:uid="{00000000-0005-0000-0000-00009D6B0000}"/>
    <cellStyle name="Normal 5 14 3 4" xfId="14364" xr:uid="{00000000-0005-0000-0000-00009E6B0000}"/>
    <cellStyle name="Normal 5 14 30" xfId="14365" xr:uid="{00000000-0005-0000-0000-00009F6B0000}"/>
    <cellStyle name="Normal 5 14 31" xfId="14366" xr:uid="{00000000-0005-0000-0000-0000A06B0000}"/>
    <cellStyle name="Normal 5 14 32" xfId="14367" xr:uid="{00000000-0005-0000-0000-0000A16B0000}"/>
    <cellStyle name="Normal 5 14 33" xfId="14368" xr:uid="{00000000-0005-0000-0000-0000A26B0000}"/>
    <cellStyle name="Normal 5 14 34" xfId="14369" xr:uid="{00000000-0005-0000-0000-0000A36B0000}"/>
    <cellStyle name="Normal 5 14 35" xfId="14370" xr:uid="{00000000-0005-0000-0000-0000A46B0000}"/>
    <cellStyle name="Normal 5 14 36" xfId="14371" xr:uid="{00000000-0005-0000-0000-0000A56B0000}"/>
    <cellStyle name="Normal 5 14 37" xfId="14372" xr:uid="{00000000-0005-0000-0000-0000A66B0000}"/>
    <cellStyle name="Normal 5 14 38" xfId="14373" xr:uid="{00000000-0005-0000-0000-0000A76B0000}"/>
    <cellStyle name="Normal 5 14 39" xfId="14374" xr:uid="{00000000-0005-0000-0000-0000A86B0000}"/>
    <cellStyle name="Normal 5 14 4" xfId="14375" xr:uid="{00000000-0005-0000-0000-0000A96B0000}"/>
    <cellStyle name="Normal 5 14 4 2" xfId="14376" xr:uid="{00000000-0005-0000-0000-0000AA6B0000}"/>
    <cellStyle name="Normal 5 14 4 2 2" xfId="14377" xr:uid="{00000000-0005-0000-0000-0000AB6B0000}"/>
    <cellStyle name="Normal 5 14 4 2 2 2" xfId="14378" xr:uid="{00000000-0005-0000-0000-0000AC6B0000}"/>
    <cellStyle name="Normal 5 14 4 2 3" xfId="14379" xr:uid="{00000000-0005-0000-0000-0000AD6B0000}"/>
    <cellStyle name="Normal 5 14 4 3" xfId="14380" xr:uid="{00000000-0005-0000-0000-0000AE6B0000}"/>
    <cellStyle name="Normal 5 14 4 3 2" xfId="14381" xr:uid="{00000000-0005-0000-0000-0000AF6B0000}"/>
    <cellStyle name="Normal 5 14 4 4" xfId="14382" xr:uid="{00000000-0005-0000-0000-0000B06B0000}"/>
    <cellStyle name="Normal 5 14 40" xfId="14383" xr:uid="{00000000-0005-0000-0000-0000B16B0000}"/>
    <cellStyle name="Normal 5 14 41" xfId="14384" xr:uid="{00000000-0005-0000-0000-0000B26B0000}"/>
    <cellStyle name="Normal 5 14 5" xfId="14385" xr:uid="{00000000-0005-0000-0000-0000B36B0000}"/>
    <cellStyle name="Normal 5 14 5 2" xfId="14386" xr:uid="{00000000-0005-0000-0000-0000B46B0000}"/>
    <cellStyle name="Normal 5 14 5 2 2" xfId="14387" xr:uid="{00000000-0005-0000-0000-0000B56B0000}"/>
    <cellStyle name="Normal 5 14 5 2 2 2" xfId="14388" xr:uid="{00000000-0005-0000-0000-0000B66B0000}"/>
    <cellStyle name="Normal 5 14 5 2 3" xfId="14389" xr:uid="{00000000-0005-0000-0000-0000B76B0000}"/>
    <cellStyle name="Normal 5 14 5 3" xfId="14390" xr:uid="{00000000-0005-0000-0000-0000B86B0000}"/>
    <cellStyle name="Normal 5 14 5 3 2" xfId="14391" xr:uid="{00000000-0005-0000-0000-0000B96B0000}"/>
    <cellStyle name="Normal 5 14 5 4" xfId="14392" xr:uid="{00000000-0005-0000-0000-0000BA6B0000}"/>
    <cellStyle name="Normal 5 14 6" xfId="14393" xr:uid="{00000000-0005-0000-0000-0000BB6B0000}"/>
    <cellStyle name="Normal 5 14 6 2" xfId="14394" xr:uid="{00000000-0005-0000-0000-0000BC6B0000}"/>
    <cellStyle name="Normal 5 14 6 2 2" xfId="14395" xr:uid="{00000000-0005-0000-0000-0000BD6B0000}"/>
    <cellStyle name="Normal 5 14 6 2 2 2" xfId="14396" xr:uid="{00000000-0005-0000-0000-0000BE6B0000}"/>
    <cellStyle name="Normal 5 14 6 2 3" xfId="14397" xr:uid="{00000000-0005-0000-0000-0000BF6B0000}"/>
    <cellStyle name="Normal 5 14 6 3" xfId="14398" xr:uid="{00000000-0005-0000-0000-0000C06B0000}"/>
    <cellStyle name="Normal 5 14 6 3 2" xfId="14399" xr:uid="{00000000-0005-0000-0000-0000C16B0000}"/>
    <cellStyle name="Normal 5 14 6 4" xfId="14400" xr:uid="{00000000-0005-0000-0000-0000C26B0000}"/>
    <cellStyle name="Normal 5 14 7" xfId="14401" xr:uid="{00000000-0005-0000-0000-0000C36B0000}"/>
    <cellStyle name="Normal 5 14 7 2" xfId="14402" xr:uid="{00000000-0005-0000-0000-0000C46B0000}"/>
    <cellStyle name="Normal 5 14 7 2 2" xfId="14403" xr:uid="{00000000-0005-0000-0000-0000C56B0000}"/>
    <cellStyle name="Normal 5 14 7 2 2 2" xfId="14404" xr:uid="{00000000-0005-0000-0000-0000C66B0000}"/>
    <cellStyle name="Normal 5 14 7 2 3" xfId="14405" xr:uid="{00000000-0005-0000-0000-0000C76B0000}"/>
    <cellStyle name="Normal 5 14 7 3" xfId="14406" xr:uid="{00000000-0005-0000-0000-0000C86B0000}"/>
    <cellStyle name="Normal 5 14 7 3 2" xfId="14407" xr:uid="{00000000-0005-0000-0000-0000C96B0000}"/>
    <cellStyle name="Normal 5 14 7 4" xfId="14408" xr:uid="{00000000-0005-0000-0000-0000CA6B0000}"/>
    <cellStyle name="Normal 5 14 8" xfId="14409" xr:uid="{00000000-0005-0000-0000-0000CB6B0000}"/>
    <cellStyle name="Normal 5 14 8 2" xfId="14410" xr:uid="{00000000-0005-0000-0000-0000CC6B0000}"/>
    <cellStyle name="Normal 5 14 8 2 2" xfId="14411" xr:uid="{00000000-0005-0000-0000-0000CD6B0000}"/>
    <cellStyle name="Normal 5 14 8 2 2 2" xfId="14412" xr:uid="{00000000-0005-0000-0000-0000CE6B0000}"/>
    <cellStyle name="Normal 5 14 8 2 3" xfId="14413" xr:uid="{00000000-0005-0000-0000-0000CF6B0000}"/>
    <cellStyle name="Normal 5 14 8 3" xfId="14414" xr:uid="{00000000-0005-0000-0000-0000D06B0000}"/>
    <cellStyle name="Normal 5 14 8 3 2" xfId="14415" xr:uid="{00000000-0005-0000-0000-0000D16B0000}"/>
    <cellStyle name="Normal 5 14 8 4" xfId="14416" xr:uid="{00000000-0005-0000-0000-0000D26B0000}"/>
    <cellStyle name="Normal 5 14 9" xfId="14417" xr:uid="{00000000-0005-0000-0000-0000D36B0000}"/>
    <cellStyle name="Normal 5 14 9 2" xfId="14418" xr:uid="{00000000-0005-0000-0000-0000D46B0000}"/>
    <cellStyle name="Normal 5 14 9 2 2" xfId="14419" xr:uid="{00000000-0005-0000-0000-0000D56B0000}"/>
    <cellStyle name="Normal 5 14 9 2 2 2" xfId="14420" xr:uid="{00000000-0005-0000-0000-0000D66B0000}"/>
    <cellStyle name="Normal 5 14 9 2 3" xfId="14421" xr:uid="{00000000-0005-0000-0000-0000D76B0000}"/>
    <cellStyle name="Normal 5 14 9 3" xfId="14422" xr:uid="{00000000-0005-0000-0000-0000D86B0000}"/>
    <cellStyle name="Normal 5 14 9 3 2" xfId="14423" xr:uid="{00000000-0005-0000-0000-0000D96B0000}"/>
    <cellStyle name="Normal 5 14 9 4" xfId="14424" xr:uid="{00000000-0005-0000-0000-0000DA6B0000}"/>
    <cellStyle name="Normal 5 15" xfId="205" xr:uid="{00000000-0005-0000-0000-0000DB6B0000}"/>
    <cellStyle name="Normal 5 15 10" xfId="14425" xr:uid="{00000000-0005-0000-0000-0000DC6B0000}"/>
    <cellStyle name="Normal 5 15 10 2" xfId="14426" xr:uid="{00000000-0005-0000-0000-0000DD6B0000}"/>
    <cellStyle name="Normal 5 15 10 2 2" xfId="14427" xr:uid="{00000000-0005-0000-0000-0000DE6B0000}"/>
    <cellStyle name="Normal 5 15 10 2 2 2" xfId="14428" xr:uid="{00000000-0005-0000-0000-0000DF6B0000}"/>
    <cellStyle name="Normal 5 15 10 2 3" xfId="14429" xr:uid="{00000000-0005-0000-0000-0000E06B0000}"/>
    <cellStyle name="Normal 5 15 10 3" xfId="14430" xr:uid="{00000000-0005-0000-0000-0000E16B0000}"/>
    <cellStyle name="Normal 5 15 10 3 2" xfId="14431" xr:uid="{00000000-0005-0000-0000-0000E26B0000}"/>
    <cellStyle name="Normal 5 15 10 4" xfId="14432" xr:uid="{00000000-0005-0000-0000-0000E36B0000}"/>
    <cellStyle name="Normal 5 15 11" xfId="14433" xr:uid="{00000000-0005-0000-0000-0000E46B0000}"/>
    <cellStyle name="Normal 5 15 11 2" xfId="14434" xr:uid="{00000000-0005-0000-0000-0000E56B0000}"/>
    <cellStyle name="Normal 5 15 11 2 2" xfId="14435" xr:uid="{00000000-0005-0000-0000-0000E66B0000}"/>
    <cellStyle name="Normal 5 15 11 2 2 2" xfId="14436" xr:uid="{00000000-0005-0000-0000-0000E76B0000}"/>
    <cellStyle name="Normal 5 15 11 2 3" xfId="14437" xr:uid="{00000000-0005-0000-0000-0000E86B0000}"/>
    <cellStyle name="Normal 5 15 11 3" xfId="14438" xr:uid="{00000000-0005-0000-0000-0000E96B0000}"/>
    <cellStyle name="Normal 5 15 11 3 2" xfId="14439" xr:uid="{00000000-0005-0000-0000-0000EA6B0000}"/>
    <cellStyle name="Normal 5 15 11 4" xfId="14440" xr:uid="{00000000-0005-0000-0000-0000EB6B0000}"/>
    <cellStyle name="Normal 5 15 12" xfId="14441" xr:uid="{00000000-0005-0000-0000-0000EC6B0000}"/>
    <cellStyle name="Normal 5 15 12 2" xfId="14442" xr:uid="{00000000-0005-0000-0000-0000ED6B0000}"/>
    <cellStyle name="Normal 5 15 12 2 2" xfId="14443" xr:uid="{00000000-0005-0000-0000-0000EE6B0000}"/>
    <cellStyle name="Normal 5 15 12 2 2 2" xfId="14444" xr:uid="{00000000-0005-0000-0000-0000EF6B0000}"/>
    <cellStyle name="Normal 5 15 12 2 3" xfId="14445" xr:uid="{00000000-0005-0000-0000-0000F06B0000}"/>
    <cellStyle name="Normal 5 15 12 3" xfId="14446" xr:uid="{00000000-0005-0000-0000-0000F16B0000}"/>
    <cellStyle name="Normal 5 15 12 3 2" xfId="14447" xr:uid="{00000000-0005-0000-0000-0000F26B0000}"/>
    <cellStyle name="Normal 5 15 12 4" xfId="14448" xr:uid="{00000000-0005-0000-0000-0000F36B0000}"/>
    <cellStyle name="Normal 5 15 13" xfId="14449" xr:uid="{00000000-0005-0000-0000-0000F46B0000}"/>
    <cellStyle name="Normal 5 15 13 2" xfId="14450" xr:uid="{00000000-0005-0000-0000-0000F56B0000}"/>
    <cellStyle name="Normal 5 15 13 2 2" xfId="14451" xr:uid="{00000000-0005-0000-0000-0000F66B0000}"/>
    <cellStyle name="Normal 5 15 13 2 2 2" xfId="14452" xr:uid="{00000000-0005-0000-0000-0000F76B0000}"/>
    <cellStyle name="Normal 5 15 13 2 3" xfId="14453" xr:uid="{00000000-0005-0000-0000-0000F86B0000}"/>
    <cellStyle name="Normal 5 15 13 3" xfId="14454" xr:uid="{00000000-0005-0000-0000-0000F96B0000}"/>
    <cellStyle name="Normal 5 15 13 3 2" xfId="14455" xr:uid="{00000000-0005-0000-0000-0000FA6B0000}"/>
    <cellStyle name="Normal 5 15 13 4" xfId="14456" xr:uid="{00000000-0005-0000-0000-0000FB6B0000}"/>
    <cellStyle name="Normal 5 15 14" xfId="14457" xr:uid="{00000000-0005-0000-0000-0000FC6B0000}"/>
    <cellStyle name="Normal 5 15 14 2" xfId="14458" xr:uid="{00000000-0005-0000-0000-0000FD6B0000}"/>
    <cellStyle name="Normal 5 15 14 2 2" xfId="14459" xr:uid="{00000000-0005-0000-0000-0000FE6B0000}"/>
    <cellStyle name="Normal 5 15 14 2 2 2" xfId="14460" xr:uid="{00000000-0005-0000-0000-0000FF6B0000}"/>
    <cellStyle name="Normal 5 15 14 2 3" xfId="14461" xr:uid="{00000000-0005-0000-0000-0000006C0000}"/>
    <cellStyle name="Normal 5 15 14 3" xfId="14462" xr:uid="{00000000-0005-0000-0000-0000016C0000}"/>
    <cellStyle name="Normal 5 15 14 3 2" xfId="14463" xr:uid="{00000000-0005-0000-0000-0000026C0000}"/>
    <cellStyle name="Normal 5 15 14 4" xfId="14464" xr:uid="{00000000-0005-0000-0000-0000036C0000}"/>
    <cellStyle name="Normal 5 15 15" xfId="14465" xr:uid="{00000000-0005-0000-0000-0000046C0000}"/>
    <cellStyle name="Normal 5 15 15 2" xfId="14466" xr:uid="{00000000-0005-0000-0000-0000056C0000}"/>
    <cellStyle name="Normal 5 15 15 2 2" xfId="14467" xr:uid="{00000000-0005-0000-0000-0000066C0000}"/>
    <cellStyle name="Normal 5 15 15 2 2 2" xfId="14468" xr:uid="{00000000-0005-0000-0000-0000076C0000}"/>
    <cellStyle name="Normal 5 15 15 2 3" xfId="14469" xr:uid="{00000000-0005-0000-0000-0000086C0000}"/>
    <cellStyle name="Normal 5 15 15 3" xfId="14470" xr:uid="{00000000-0005-0000-0000-0000096C0000}"/>
    <cellStyle name="Normal 5 15 15 3 2" xfId="14471" xr:uid="{00000000-0005-0000-0000-00000A6C0000}"/>
    <cellStyle name="Normal 5 15 15 4" xfId="14472" xr:uid="{00000000-0005-0000-0000-00000B6C0000}"/>
    <cellStyle name="Normal 5 15 16" xfId="14473" xr:uid="{00000000-0005-0000-0000-00000C6C0000}"/>
    <cellStyle name="Normal 5 15 16 2" xfId="14474" xr:uid="{00000000-0005-0000-0000-00000D6C0000}"/>
    <cellStyle name="Normal 5 15 16 2 2" xfId="14475" xr:uid="{00000000-0005-0000-0000-00000E6C0000}"/>
    <cellStyle name="Normal 5 15 16 2 2 2" xfId="14476" xr:uid="{00000000-0005-0000-0000-00000F6C0000}"/>
    <cellStyle name="Normal 5 15 16 2 3" xfId="14477" xr:uid="{00000000-0005-0000-0000-0000106C0000}"/>
    <cellStyle name="Normal 5 15 16 3" xfId="14478" xr:uid="{00000000-0005-0000-0000-0000116C0000}"/>
    <cellStyle name="Normal 5 15 16 3 2" xfId="14479" xr:uid="{00000000-0005-0000-0000-0000126C0000}"/>
    <cellStyle name="Normal 5 15 16 4" xfId="14480" xr:uid="{00000000-0005-0000-0000-0000136C0000}"/>
    <cellStyle name="Normal 5 15 17" xfId="14481" xr:uid="{00000000-0005-0000-0000-0000146C0000}"/>
    <cellStyle name="Normal 5 15 17 2" xfId="14482" xr:uid="{00000000-0005-0000-0000-0000156C0000}"/>
    <cellStyle name="Normal 5 15 17 2 2" xfId="14483" xr:uid="{00000000-0005-0000-0000-0000166C0000}"/>
    <cellStyle name="Normal 5 15 17 2 2 2" xfId="14484" xr:uid="{00000000-0005-0000-0000-0000176C0000}"/>
    <cellStyle name="Normal 5 15 17 2 3" xfId="14485" xr:uid="{00000000-0005-0000-0000-0000186C0000}"/>
    <cellStyle name="Normal 5 15 17 3" xfId="14486" xr:uid="{00000000-0005-0000-0000-0000196C0000}"/>
    <cellStyle name="Normal 5 15 17 3 2" xfId="14487" xr:uid="{00000000-0005-0000-0000-00001A6C0000}"/>
    <cellStyle name="Normal 5 15 17 4" xfId="14488" xr:uid="{00000000-0005-0000-0000-00001B6C0000}"/>
    <cellStyle name="Normal 5 15 18" xfId="14489" xr:uid="{00000000-0005-0000-0000-00001C6C0000}"/>
    <cellStyle name="Normal 5 15 18 2" xfId="14490" xr:uid="{00000000-0005-0000-0000-00001D6C0000}"/>
    <cellStyle name="Normal 5 15 18 2 2" xfId="14491" xr:uid="{00000000-0005-0000-0000-00001E6C0000}"/>
    <cellStyle name="Normal 5 15 18 2 2 2" xfId="14492" xr:uid="{00000000-0005-0000-0000-00001F6C0000}"/>
    <cellStyle name="Normal 5 15 18 2 3" xfId="14493" xr:uid="{00000000-0005-0000-0000-0000206C0000}"/>
    <cellStyle name="Normal 5 15 18 3" xfId="14494" xr:uid="{00000000-0005-0000-0000-0000216C0000}"/>
    <cellStyle name="Normal 5 15 18 3 2" xfId="14495" xr:uid="{00000000-0005-0000-0000-0000226C0000}"/>
    <cellStyle name="Normal 5 15 18 4" xfId="14496" xr:uid="{00000000-0005-0000-0000-0000236C0000}"/>
    <cellStyle name="Normal 5 15 19" xfId="14497" xr:uid="{00000000-0005-0000-0000-0000246C0000}"/>
    <cellStyle name="Normal 5 15 19 2" xfId="14498" xr:uid="{00000000-0005-0000-0000-0000256C0000}"/>
    <cellStyle name="Normal 5 15 19 2 2" xfId="14499" xr:uid="{00000000-0005-0000-0000-0000266C0000}"/>
    <cellStyle name="Normal 5 15 19 2 2 2" xfId="14500" xr:uid="{00000000-0005-0000-0000-0000276C0000}"/>
    <cellStyle name="Normal 5 15 19 2 3" xfId="14501" xr:uid="{00000000-0005-0000-0000-0000286C0000}"/>
    <cellStyle name="Normal 5 15 19 3" xfId="14502" xr:uid="{00000000-0005-0000-0000-0000296C0000}"/>
    <cellStyle name="Normal 5 15 19 3 2" xfId="14503" xr:uid="{00000000-0005-0000-0000-00002A6C0000}"/>
    <cellStyle name="Normal 5 15 19 4" xfId="14504" xr:uid="{00000000-0005-0000-0000-00002B6C0000}"/>
    <cellStyle name="Normal 5 15 2" xfId="14505" xr:uid="{00000000-0005-0000-0000-00002C6C0000}"/>
    <cellStyle name="Normal 5 15 2 10" xfId="14506" xr:uid="{00000000-0005-0000-0000-00002D6C0000}"/>
    <cellStyle name="Normal 5 15 2 10 2" xfId="14507" xr:uid="{00000000-0005-0000-0000-00002E6C0000}"/>
    <cellStyle name="Normal 5 15 2 10 2 2" xfId="14508" xr:uid="{00000000-0005-0000-0000-00002F6C0000}"/>
    <cellStyle name="Normal 5 15 2 10 2 2 2" xfId="14509" xr:uid="{00000000-0005-0000-0000-0000306C0000}"/>
    <cellStyle name="Normal 5 15 2 10 2 3" xfId="14510" xr:uid="{00000000-0005-0000-0000-0000316C0000}"/>
    <cellStyle name="Normal 5 15 2 10 3" xfId="14511" xr:uid="{00000000-0005-0000-0000-0000326C0000}"/>
    <cellStyle name="Normal 5 15 2 10 3 2" xfId="14512" xr:uid="{00000000-0005-0000-0000-0000336C0000}"/>
    <cellStyle name="Normal 5 15 2 10 4" xfId="14513" xr:uid="{00000000-0005-0000-0000-0000346C0000}"/>
    <cellStyle name="Normal 5 15 2 11" xfId="14514" xr:uid="{00000000-0005-0000-0000-0000356C0000}"/>
    <cellStyle name="Normal 5 15 2 11 2" xfId="14515" xr:uid="{00000000-0005-0000-0000-0000366C0000}"/>
    <cellStyle name="Normal 5 15 2 11 2 2" xfId="14516" xr:uid="{00000000-0005-0000-0000-0000376C0000}"/>
    <cellStyle name="Normal 5 15 2 11 2 2 2" xfId="14517" xr:uid="{00000000-0005-0000-0000-0000386C0000}"/>
    <cellStyle name="Normal 5 15 2 11 2 3" xfId="14518" xr:uid="{00000000-0005-0000-0000-0000396C0000}"/>
    <cellStyle name="Normal 5 15 2 11 3" xfId="14519" xr:uid="{00000000-0005-0000-0000-00003A6C0000}"/>
    <cellStyle name="Normal 5 15 2 11 3 2" xfId="14520" xr:uid="{00000000-0005-0000-0000-00003B6C0000}"/>
    <cellStyle name="Normal 5 15 2 11 4" xfId="14521" xr:uid="{00000000-0005-0000-0000-00003C6C0000}"/>
    <cellStyle name="Normal 5 15 2 12" xfId="14522" xr:uid="{00000000-0005-0000-0000-00003D6C0000}"/>
    <cellStyle name="Normal 5 15 2 12 2" xfId="14523" xr:uid="{00000000-0005-0000-0000-00003E6C0000}"/>
    <cellStyle name="Normal 5 15 2 12 2 2" xfId="14524" xr:uid="{00000000-0005-0000-0000-00003F6C0000}"/>
    <cellStyle name="Normal 5 15 2 12 2 2 2" xfId="14525" xr:uid="{00000000-0005-0000-0000-0000406C0000}"/>
    <cellStyle name="Normal 5 15 2 12 2 3" xfId="14526" xr:uid="{00000000-0005-0000-0000-0000416C0000}"/>
    <cellStyle name="Normal 5 15 2 12 3" xfId="14527" xr:uid="{00000000-0005-0000-0000-0000426C0000}"/>
    <cellStyle name="Normal 5 15 2 12 3 2" xfId="14528" xr:uid="{00000000-0005-0000-0000-0000436C0000}"/>
    <cellStyle name="Normal 5 15 2 12 4" xfId="14529" xr:uid="{00000000-0005-0000-0000-0000446C0000}"/>
    <cellStyle name="Normal 5 15 2 13" xfId="14530" xr:uid="{00000000-0005-0000-0000-0000456C0000}"/>
    <cellStyle name="Normal 5 15 2 13 2" xfId="14531" xr:uid="{00000000-0005-0000-0000-0000466C0000}"/>
    <cellStyle name="Normal 5 15 2 13 2 2" xfId="14532" xr:uid="{00000000-0005-0000-0000-0000476C0000}"/>
    <cellStyle name="Normal 5 15 2 13 2 2 2" xfId="14533" xr:uid="{00000000-0005-0000-0000-0000486C0000}"/>
    <cellStyle name="Normal 5 15 2 13 2 3" xfId="14534" xr:uid="{00000000-0005-0000-0000-0000496C0000}"/>
    <cellStyle name="Normal 5 15 2 13 3" xfId="14535" xr:uid="{00000000-0005-0000-0000-00004A6C0000}"/>
    <cellStyle name="Normal 5 15 2 13 3 2" xfId="14536" xr:uid="{00000000-0005-0000-0000-00004B6C0000}"/>
    <cellStyle name="Normal 5 15 2 13 4" xfId="14537" xr:uid="{00000000-0005-0000-0000-00004C6C0000}"/>
    <cellStyle name="Normal 5 15 2 14" xfId="14538" xr:uid="{00000000-0005-0000-0000-00004D6C0000}"/>
    <cellStyle name="Normal 5 15 2 14 2" xfId="14539" xr:uid="{00000000-0005-0000-0000-00004E6C0000}"/>
    <cellStyle name="Normal 5 15 2 14 2 2" xfId="14540" xr:uid="{00000000-0005-0000-0000-00004F6C0000}"/>
    <cellStyle name="Normal 5 15 2 14 2 2 2" xfId="14541" xr:uid="{00000000-0005-0000-0000-0000506C0000}"/>
    <cellStyle name="Normal 5 15 2 14 2 3" xfId="14542" xr:uid="{00000000-0005-0000-0000-0000516C0000}"/>
    <cellStyle name="Normal 5 15 2 14 3" xfId="14543" xr:uid="{00000000-0005-0000-0000-0000526C0000}"/>
    <cellStyle name="Normal 5 15 2 14 3 2" xfId="14544" xr:uid="{00000000-0005-0000-0000-0000536C0000}"/>
    <cellStyle name="Normal 5 15 2 14 4" xfId="14545" xr:uid="{00000000-0005-0000-0000-0000546C0000}"/>
    <cellStyle name="Normal 5 15 2 15" xfId="14546" xr:uid="{00000000-0005-0000-0000-0000556C0000}"/>
    <cellStyle name="Normal 5 15 2 15 2" xfId="14547" xr:uid="{00000000-0005-0000-0000-0000566C0000}"/>
    <cellStyle name="Normal 5 15 2 15 2 2" xfId="14548" xr:uid="{00000000-0005-0000-0000-0000576C0000}"/>
    <cellStyle name="Normal 5 15 2 15 3" xfId="14549" xr:uid="{00000000-0005-0000-0000-0000586C0000}"/>
    <cellStyle name="Normal 5 15 2 16" xfId="14550" xr:uid="{00000000-0005-0000-0000-0000596C0000}"/>
    <cellStyle name="Normal 5 15 2 16 2" xfId="14551" xr:uid="{00000000-0005-0000-0000-00005A6C0000}"/>
    <cellStyle name="Normal 5 15 2 16 2 2" xfId="14552" xr:uid="{00000000-0005-0000-0000-00005B6C0000}"/>
    <cellStyle name="Normal 5 15 2 16 3" xfId="14553" xr:uid="{00000000-0005-0000-0000-00005C6C0000}"/>
    <cellStyle name="Normal 5 15 2 17" xfId="14554" xr:uid="{00000000-0005-0000-0000-00005D6C0000}"/>
    <cellStyle name="Normal 5 15 2 17 2" xfId="14555" xr:uid="{00000000-0005-0000-0000-00005E6C0000}"/>
    <cellStyle name="Normal 5 15 2 17 2 2" xfId="14556" xr:uid="{00000000-0005-0000-0000-00005F6C0000}"/>
    <cellStyle name="Normal 5 15 2 17 3" xfId="14557" xr:uid="{00000000-0005-0000-0000-0000606C0000}"/>
    <cellStyle name="Normal 5 15 2 18" xfId="14558" xr:uid="{00000000-0005-0000-0000-0000616C0000}"/>
    <cellStyle name="Normal 5 15 2 18 2" xfId="14559" xr:uid="{00000000-0005-0000-0000-0000626C0000}"/>
    <cellStyle name="Normal 5 15 2 18 2 2" xfId="14560" xr:uid="{00000000-0005-0000-0000-0000636C0000}"/>
    <cellStyle name="Normal 5 15 2 18 3" xfId="14561" xr:uid="{00000000-0005-0000-0000-0000646C0000}"/>
    <cellStyle name="Normal 5 15 2 19" xfId="14562" xr:uid="{00000000-0005-0000-0000-0000656C0000}"/>
    <cellStyle name="Normal 5 15 2 19 2" xfId="14563" xr:uid="{00000000-0005-0000-0000-0000666C0000}"/>
    <cellStyle name="Normal 5 15 2 2" xfId="14564" xr:uid="{00000000-0005-0000-0000-0000676C0000}"/>
    <cellStyle name="Normal 5 15 2 2 2" xfId="14565" xr:uid="{00000000-0005-0000-0000-0000686C0000}"/>
    <cellStyle name="Normal 5 15 2 2 2 2" xfId="14566" xr:uid="{00000000-0005-0000-0000-0000696C0000}"/>
    <cellStyle name="Normal 5 15 2 2 2 2 2" xfId="14567" xr:uid="{00000000-0005-0000-0000-00006A6C0000}"/>
    <cellStyle name="Normal 5 15 2 2 2 3" xfId="14568" xr:uid="{00000000-0005-0000-0000-00006B6C0000}"/>
    <cellStyle name="Normal 5 15 2 2 3" xfId="14569" xr:uid="{00000000-0005-0000-0000-00006C6C0000}"/>
    <cellStyle name="Normal 5 15 2 2 3 2" xfId="14570" xr:uid="{00000000-0005-0000-0000-00006D6C0000}"/>
    <cellStyle name="Normal 5 15 2 2 4" xfId="14571" xr:uid="{00000000-0005-0000-0000-00006E6C0000}"/>
    <cellStyle name="Normal 5 15 2 20" xfId="14572" xr:uid="{00000000-0005-0000-0000-00006F6C0000}"/>
    <cellStyle name="Normal 5 15 2 3" xfId="14573" xr:uid="{00000000-0005-0000-0000-0000706C0000}"/>
    <cellStyle name="Normal 5 15 2 3 2" xfId="14574" xr:uid="{00000000-0005-0000-0000-0000716C0000}"/>
    <cellStyle name="Normal 5 15 2 3 2 2" xfId="14575" xr:uid="{00000000-0005-0000-0000-0000726C0000}"/>
    <cellStyle name="Normal 5 15 2 3 2 2 2" xfId="14576" xr:uid="{00000000-0005-0000-0000-0000736C0000}"/>
    <cellStyle name="Normal 5 15 2 3 2 3" xfId="14577" xr:uid="{00000000-0005-0000-0000-0000746C0000}"/>
    <cellStyle name="Normal 5 15 2 3 3" xfId="14578" xr:uid="{00000000-0005-0000-0000-0000756C0000}"/>
    <cellStyle name="Normal 5 15 2 3 3 2" xfId="14579" xr:uid="{00000000-0005-0000-0000-0000766C0000}"/>
    <cellStyle name="Normal 5 15 2 3 4" xfId="14580" xr:uid="{00000000-0005-0000-0000-0000776C0000}"/>
    <cellStyle name="Normal 5 15 2 4" xfId="14581" xr:uid="{00000000-0005-0000-0000-0000786C0000}"/>
    <cellStyle name="Normal 5 15 2 4 2" xfId="14582" xr:uid="{00000000-0005-0000-0000-0000796C0000}"/>
    <cellStyle name="Normal 5 15 2 4 2 2" xfId="14583" xr:uid="{00000000-0005-0000-0000-00007A6C0000}"/>
    <cellStyle name="Normal 5 15 2 4 2 2 2" xfId="14584" xr:uid="{00000000-0005-0000-0000-00007B6C0000}"/>
    <cellStyle name="Normal 5 15 2 4 2 3" xfId="14585" xr:uid="{00000000-0005-0000-0000-00007C6C0000}"/>
    <cellStyle name="Normal 5 15 2 4 3" xfId="14586" xr:uid="{00000000-0005-0000-0000-00007D6C0000}"/>
    <cellStyle name="Normal 5 15 2 4 3 2" xfId="14587" xr:uid="{00000000-0005-0000-0000-00007E6C0000}"/>
    <cellStyle name="Normal 5 15 2 4 4" xfId="14588" xr:uid="{00000000-0005-0000-0000-00007F6C0000}"/>
    <cellStyle name="Normal 5 15 2 5" xfId="14589" xr:uid="{00000000-0005-0000-0000-0000806C0000}"/>
    <cellStyle name="Normal 5 15 2 5 2" xfId="14590" xr:uid="{00000000-0005-0000-0000-0000816C0000}"/>
    <cellStyle name="Normal 5 15 2 5 2 2" xfId="14591" xr:uid="{00000000-0005-0000-0000-0000826C0000}"/>
    <cellStyle name="Normal 5 15 2 5 2 2 2" xfId="14592" xr:uid="{00000000-0005-0000-0000-0000836C0000}"/>
    <cellStyle name="Normal 5 15 2 5 2 3" xfId="14593" xr:uid="{00000000-0005-0000-0000-0000846C0000}"/>
    <cellStyle name="Normal 5 15 2 5 3" xfId="14594" xr:uid="{00000000-0005-0000-0000-0000856C0000}"/>
    <cellStyle name="Normal 5 15 2 5 3 2" xfId="14595" xr:uid="{00000000-0005-0000-0000-0000866C0000}"/>
    <cellStyle name="Normal 5 15 2 5 4" xfId="14596" xr:uid="{00000000-0005-0000-0000-0000876C0000}"/>
    <cellStyle name="Normal 5 15 2 6" xfId="14597" xr:uid="{00000000-0005-0000-0000-0000886C0000}"/>
    <cellStyle name="Normal 5 15 2 6 2" xfId="14598" xr:uid="{00000000-0005-0000-0000-0000896C0000}"/>
    <cellStyle name="Normal 5 15 2 6 2 2" xfId="14599" xr:uid="{00000000-0005-0000-0000-00008A6C0000}"/>
    <cellStyle name="Normal 5 15 2 6 2 2 2" xfId="14600" xr:uid="{00000000-0005-0000-0000-00008B6C0000}"/>
    <cellStyle name="Normal 5 15 2 6 2 3" xfId="14601" xr:uid="{00000000-0005-0000-0000-00008C6C0000}"/>
    <cellStyle name="Normal 5 15 2 6 3" xfId="14602" xr:uid="{00000000-0005-0000-0000-00008D6C0000}"/>
    <cellStyle name="Normal 5 15 2 6 3 2" xfId="14603" xr:uid="{00000000-0005-0000-0000-00008E6C0000}"/>
    <cellStyle name="Normal 5 15 2 6 4" xfId="14604" xr:uid="{00000000-0005-0000-0000-00008F6C0000}"/>
    <cellStyle name="Normal 5 15 2 7" xfId="14605" xr:uid="{00000000-0005-0000-0000-0000906C0000}"/>
    <cellStyle name="Normal 5 15 2 7 2" xfId="14606" xr:uid="{00000000-0005-0000-0000-0000916C0000}"/>
    <cellStyle name="Normal 5 15 2 7 2 2" xfId="14607" xr:uid="{00000000-0005-0000-0000-0000926C0000}"/>
    <cellStyle name="Normal 5 15 2 7 2 2 2" xfId="14608" xr:uid="{00000000-0005-0000-0000-0000936C0000}"/>
    <cellStyle name="Normal 5 15 2 7 2 3" xfId="14609" xr:uid="{00000000-0005-0000-0000-0000946C0000}"/>
    <cellStyle name="Normal 5 15 2 7 3" xfId="14610" xr:uid="{00000000-0005-0000-0000-0000956C0000}"/>
    <cellStyle name="Normal 5 15 2 7 3 2" xfId="14611" xr:uid="{00000000-0005-0000-0000-0000966C0000}"/>
    <cellStyle name="Normal 5 15 2 7 4" xfId="14612" xr:uid="{00000000-0005-0000-0000-0000976C0000}"/>
    <cellStyle name="Normal 5 15 2 8" xfId="14613" xr:uid="{00000000-0005-0000-0000-0000986C0000}"/>
    <cellStyle name="Normal 5 15 2 8 2" xfId="14614" xr:uid="{00000000-0005-0000-0000-0000996C0000}"/>
    <cellStyle name="Normal 5 15 2 8 2 2" xfId="14615" xr:uid="{00000000-0005-0000-0000-00009A6C0000}"/>
    <cellStyle name="Normal 5 15 2 8 2 2 2" xfId="14616" xr:uid="{00000000-0005-0000-0000-00009B6C0000}"/>
    <cellStyle name="Normal 5 15 2 8 2 3" xfId="14617" xr:uid="{00000000-0005-0000-0000-00009C6C0000}"/>
    <cellStyle name="Normal 5 15 2 8 3" xfId="14618" xr:uid="{00000000-0005-0000-0000-00009D6C0000}"/>
    <cellStyle name="Normal 5 15 2 8 3 2" xfId="14619" xr:uid="{00000000-0005-0000-0000-00009E6C0000}"/>
    <cellStyle name="Normal 5 15 2 8 4" xfId="14620" xr:uid="{00000000-0005-0000-0000-00009F6C0000}"/>
    <cellStyle name="Normal 5 15 2 9" xfId="14621" xr:uid="{00000000-0005-0000-0000-0000A06C0000}"/>
    <cellStyle name="Normal 5 15 2 9 2" xfId="14622" xr:uid="{00000000-0005-0000-0000-0000A16C0000}"/>
    <cellStyle name="Normal 5 15 2 9 2 2" xfId="14623" xr:uid="{00000000-0005-0000-0000-0000A26C0000}"/>
    <cellStyle name="Normal 5 15 2 9 2 2 2" xfId="14624" xr:uid="{00000000-0005-0000-0000-0000A36C0000}"/>
    <cellStyle name="Normal 5 15 2 9 2 3" xfId="14625" xr:uid="{00000000-0005-0000-0000-0000A46C0000}"/>
    <cellStyle name="Normal 5 15 2 9 3" xfId="14626" xr:uid="{00000000-0005-0000-0000-0000A56C0000}"/>
    <cellStyle name="Normal 5 15 2 9 3 2" xfId="14627" xr:uid="{00000000-0005-0000-0000-0000A66C0000}"/>
    <cellStyle name="Normal 5 15 2 9 4" xfId="14628" xr:uid="{00000000-0005-0000-0000-0000A76C0000}"/>
    <cellStyle name="Normal 5 15 20" xfId="14629" xr:uid="{00000000-0005-0000-0000-0000A86C0000}"/>
    <cellStyle name="Normal 5 15 20 2" xfId="14630" xr:uid="{00000000-0005-0000-0000-0000A96C0000}"/>
    <cellStyle name="Normal 5 15 20 2 2" xfId="14631" xr:uid="{00000000-0005-0000-0000-0000AA6C0000}"/>
    <cellStyle name="Normal 5 15 20 3" xfId="14632" xr:uid="{00000000-0005-0000-0000-0000AB6C0000}"/>
    <cellStyle name="Normal 5 15 21" xfId="14633" xr:uid="{00000000-0005-0000-0000-0000AC6C0000}"/>
    <cellStyle name="Normal 5 15 21 2" xfId="14634" xr:uid="{00000000-0005-0000-0000-0000AD6C0000}"/>
    <cellStyle name="Normal 5 15 21 2 2" xfId="14635" xr:uid="{00000000-0005-0000-0000-0000AE6C0000}"/>
    <cellStyle name="Normal 5 15 21 3" xfId="14636" xr:uid="{00000000-0005-0000-0000-0000AF6C0000}"/>
    <cellStyle name="Normal 5 15 22" xfId="14637" xr:uid="{00000000-0005-0000-0000-0000B06C0000}"/>
    <cellStyle name="Normal 5 15 22 2" xfId="14638" xr:uid="{00000000-0005-0000-0000-0000B16C0000}"/>
    <cellStyle name="Normal 5 15 22 2 2" xfId="14639" xr:uid="{00000000-0005-0000-0000-0000B26C0000}"/>
    <cellStyle name="Normal 5 15 22 3" xfId="14640" xr:uid="{00000000-0005-0000-0000-0000B36C0000}"/>
    <cellStyle name="Normal 5 15 23" xfId="14641" xr:uid="{00000000-0005-0000-0000-0000B46C0000}"/>
    <cellStyle name="Normal 5 15 23 2" xfId="14642" xr:uid="{00000000-0005-0000-0000-0000B56C0000}"/>
    <cellStyle name="Normal 5 15 23 2 2" xfId="14643" xr:uid="{00000000-0005-0000-0000-0000B66C0000}"/>
    <cellStyle name="Normal 5 15 23 3" xfId="14644" xr:uid="{00000000-0005-0000-0000-0000B76C0000}"/>
    <cellStyle name="Normal 5 15 24" xfId="14645" xr:uid="{00000000-0005-0000-0000-0000B86C0000}"/>
    <cellStyle name="Normal 5 15 24 2" xfId="14646" xr:uid="{00000000-0005-0000-0000-0000B96C0000}"/>
    <cellStyle name="Normal 5 15 25" xfId="14647" xr:uid="{00000000-0005-0000-0000-0000BA6C0000}"/>
    <cellStyle name="Normal 5 15 25 2" xfId="14648" xr:uid="{00000000-0005-0000-0000-0000BB6C0000}"/>
    <cellStyle name="Normal 5 15 26" xfId="14649" xr:uid="{00000000-0005-0000-0000-0000BC6C0000}"/>
    <cellStyle name="Normal 5 15 26 2" xfId="14650" xr:uid="{00000000-0005-0000-0000-0000BD6C0000}"/>
    <cellStyle name="Normal 5 15 27" xfId="14651" xr:uid="{00000000-0005-0000-0000-0000BE6C0000}"/>
    <cellStyle name="Normal 5 15 27 2" xfId="14652" xr:uid="{00000000-0005-0000-0000-0000BF6C0000}"/>
    <cellStyle name="Normal 5 15 28" xfId="14653" xr:uid="{00000000-0005-0000-0000-0000C06C0000}"/>
    <cellStyle name="Normal 5 15 28 2" xfId="14654" xr:uid="{00000000-0005-0000-0000-0000C16C0000}"/>
    <cellStyle name="Normal 5 15 29" xfId="14655" xr:uid="{00000000-0005-0000-0000-0000C26C0000}"/>
    <cellStyle name="Normal 5 15 29 2" xfId="14656" xr:uid="{00000000-0005-0000-0000-0000C36C0000}"/>
    <cellStyle name="Normal 5 15 3" xfId="14657" xr:uid="{00000000-0005-0000-0000-0000C46C0000}"/>
    <cellStyle name="Normal 5 15 3 2" xfId="14658" xr:uid="{00000000-0005-0000-0000-0000C56C0000}"/>
    <cellStyle name="Normal 5 15 3 2 2" xfId="14659" xr:uid="{00000000-0005-0000-0000-0000C66C0000}"/>
    <cellStyle name="Normal 5 15 3 2 2 2" xfId="14660" xr:uid="{00000000-0005-0000-0000-0000C76C0000}"/>
    <cellStyle name="Normal 5 15 3 2 3" xfId="14661" xr:uid="{00000000-0005-0000-0000-0000C86C0000}"/>
    <cellStyle name="Normal 5 15 3 3" xfId="14662" xr:uid="{00000000-0005-0000-0000-0000C96C0000}"/>
    <cellStyle name="Normal 5 15 3 3 2" xfId="14663" xr:uid="{00000000-0005-0000-0000-0000CA6C0000}"/>
    <cellStyle name="Normal 5 15 3 4" xfId="14664" xr:uid="{00000000-0005-0000-0000-0000CB6C0000}"/>
    <cellStyle name="Normal 5 15 30" xfId="14665" xr:uid="{00000000-0005-0000-0000-0000CC6C0000}"/>
    <cellStyle name="Normal 5 15 31" xfId="14666" xr:uid="{00000000-0005-0000-0000-0000CD6C0000}"/>
    <cellStyle name="Normal 5 15 32" xfId="14667" xr:uid="{00000000-0005-0000-0000-0000CE6C0000}"/>
    <cellStyle name="Normal 5 15 33" xfId="14668" xr:uid="{00000000-0005-0000-0000-0000CF6C0000}"/>
    <cellStyle name="Normal 5 15 34" xfId="14669" xr:uid="{00000000-0005-0000-0000-0000D06C0000}"/>
    <cellStyle name="Normal 5 15 35" xfId="14670" xr:uid="{00000000-0005-0000-0000-0000D16C0000}"/>
    <cellStyle name="Normal 5 15 36" xfId="14671" xr:uid="{00000000-0005-0000-0000-0000D26C0000}"/>
    <cellStyle name="Normal 5 15 37" xfId="14672" xr:uid="{00000000-0005-0000-0000-0000D36C0000}"/>
    <cellStyle name="Normal 5 15 38" xfId="14673" xr:uid="{00000000-0005-0000-0000-0000D46C0000}"/>
    <cellStyle name="Normal 5 15 39" xfId="14674" xr:uid="{00000000-0005-0000-0000-0000D56C0000}"/>
    <cellStyle name="Normal 5 15 4" xfId="14675" xr:uid="{00000000-0005-0000-0000-0000D66C0000}"/>
    <cellStyle name="Normal 5 15 4 2" xfId="14676" xr:uid="{00000000-0005-0000-0000-0000D76C0000}"/>
    <cellStyle name="Normal 5 15 4 2 2" xfId="14677" xr:uid="{00000000-0005-0000-0000-0000D86C0000}"/>
    <cellStyle name="Normal 5 15 4 2 2 2" xfId="14678" xr:uid="{00000000-0005-0000-0000-0000D96C0000}"/>
    <cellStyle name="Normal 5 15 4 2 3" xfId="14679" xr:uid="{00000000-0005-0000-0000-0000DA6C0000}"/>
    <cellStyle name="Normal 5 15 4 3" xfId="14680" xr:uid="{00000000-0005-0000-0000-0000DB6C0000}"/>
    <cellStyle name="Normal 5 15 4 3 2" xfId="14681" xr:uid="{00000000-0005-0000-0000-0000DC6C0000}"/>
    <cellStyle name="Normal 5 15 4 4" xfId="14682" xr:uid="{00000000-0005-0000-0000-0000DD6C0000}"/>
    <cellStyle name="Normal 5 15 40" xfId="14683" xr:uid="{00000000-0005-0000-0000-0000DE6C0000}"/>
    <cellStyle name="Normal 5 15 41" xfId="14684" xr:uid="{00000000-0005-0000-0000-0000DF6C0000}"/>
    <cellStyle name="Normal 5 15 5" xfId="14685" xr:uid="{00000000-0005-0000-0000-0000E06C0000}"/>
    <cellStyle name="Normal 5 15 5 2" xfId="14686" xr:uid="{00000000-0005-0000-0000-0000E16C0000}"/>
    <cellStyle name="Normal 5 15 5 2 2" xfId="14687" xr:uid="{00000000-0005-0000-0000-0000E26C0000}"/>
    <cellStyle name="Normal 5 15 5 2 2 2" xfId="14688" xr:uid="{00000000-0005-0000-0000-0000E36C0000}"/>
    <cellStyle name="Normal 5 15 5 2 3" xfId="14689" xr:uid="{00000000-0005-0000-0000-0000E46C0000}"/>
    <cellStyle name="Normal 5 15 5 3" xfId="14690" xr:uid="{00000000-0005-0000-0000-0000E56C0000}"/>
    <cellStyle name="Normal 5 15 5 3 2" xfId="14691" xr:uid="{00000000-0005-0000-0000-0000E66C0000}"/>
    <cellStyle name="Normal 5 15 5 4" xfId="14692" xr:uid="{00000000-0005-0000-0000-0000E76C0000}"/>
    <cellStyle name="Normal 5 15 6" xfId="14693" xr:uid="{00000000-0005-0000-0000-0000E86C0000}"/>
    <cellStyle name="Normal 5 15 6 2" xfId="14694" xr:uid="{00000000-0005-0000-0000-0000E96C0000}"/>
    <cellStyle name="Normal 5 15 6 2 2" xfId="14695" xr:uid="{00000000-0005-0000-0000-0000EA6C0000}"/>
    <cellStyle name="Normal 5 15 6 2 2 2" xfId="14696" xr:uid="{00000000-0005-0000-0000-0000EB6C0000}"/>
    <cellStyle name="Normal 5 15 6 2 3" xfId="14697" xr:uid="{00000000-0005-0000-0000-0000EC6C0000}"/>
    <cellStyle name="Normal 5 15 6 3" xfId="14698" xr:uid="{00000000-0005-0000-0000-0000ED6C0000}"/>
    <cellStyle name="Normal 5 15 6 3 2" xfId="14699" xr:uid="{00000000-0005-0000-0000-0000EE6C0000}"/>
    <cellStyle name="Normal 5 15 6 4" xfId="14700" xr:uid="{00000000-0005-0000-0000-0000EF6C0000}"/>
    <cellStyle name="Normal 5 15 7" xfId="14701" xr:uid="{00000000-0005-0000-0000-0000F06C0000}"/>
    <cellStyle name="Normal 5 15 7 2" xfId="14702" xr:uid="{00000000-0005-0000-0000-0000F16C0000}"/>
    <cellStyle name="Normal 5 15 7 2 2" xfId="14703" xr:uid="{00000000-0005-0000-0000-0000F26C0000}"/>
    <cellStyle name="Normal 5 15 7 2 2 2" xfId="14704" xr:uid="{00000000-0005-0000-0000-0000F36C0000}"/>
    <cellStyle name="Normal 5 15 7 2 3" xfId="14705" xr:uid="{00000000-0005-0000-0000-0000F46C0000}"/>
    <cellStyle name="Normal 5 15 7 3" xfId="14706" xr:uid="{00000000-0005-0000-0000-0000F56C0000}"/>
    <cellStyle name="Normal 5 15 7 3 2" xfId="14707" xr:uid="{00000000-0005-0000-0000-0000F66C0000}"/>
    <cellStyle name="Normal 5 15 7 4" xfId="14708" xr:uid="{00000000-0005-0000-0000-0000F76C0000}"/>
    <cellStyle name="Normal 5 15 8" xfId="14709" xr:uid="{00000000-0005-0000-0000-0000F86C0000}"/>
    <cellStyle name="Normal 5 15 8 2" xfId="14710" xr:uid="{00000000-0005-0000-0000-0000F96C0000}"/>
    <cellStyle name="Normal 5 15 8 2 2" xfId="14711" xr:uid="{00000000-0005-0000-0000-0000FA6C0000}"/>
    <cellStyle name="Normal 5 15 8 2 2 2" xfId="14712" xr:uid="{00000000-0005-0000-0000-0000FB6C0000}"/>
    <cellStyle name="Normal 5 15 8 2 3" xfId="14713" xr:uid="{00000000-0005-0000-0000-0000FC6C0000}"/>
    <cellStyle name="Normal 5 15 8 3" xfId="14714" xr:uid="{00000000-0005-0000-0000-0000FD6C0000}"/>
    <cellStyle name="Normal 5 15 8 3 2" xfId="14715" xr:uid="{00000000-0005-0000-0000-0000FE6C0000}"/>
    <cellStyle name="Normal 5 15 8 4" xfId="14716" xr:uid="{00000000-0005-0000-0000-0000FF6C0000}"/>
    <cellStyle name="Normal 5 15 9" xfId="14717" xr:uid="{00000000-0005-0000-0000-0000006D0000}"/>
    <cellStyle name="Normal 5 15 9 2" xfId="14718" xr:uid="{00000000-0005-0000-0000-0000016D0000}"/>
    <cellStyle name="Normal 5 15 9 2 2" xfId="14719" xr:uid="{00000000-0005-0000-0000-0000026D0000}"/>
    <cellStyle name="Normal 5 15 9 2 2 2" xfId="14720" xr:uid="{00000000-0005-0000-0000-0000036D0000}"/>
    <cellStyle name="Normal 5 15 9 2 3" xfId="14721" xr:uid="{00000000-0005-0000-0000-0000046D0000}"/>
    <cellStyle name="Normal 5 15 9 3" xfId="14722" xr:uid="{00000000-0005-0000-0000-0000056D0000}"/>
    <cellStyle name="Normal 5 15 9 3 2" xfId="14723" xr:uid="{00000000-0005-0000-0000-0000066D0000}"/>
    <cellStyle name="Normal 5 15 9 4" xfId="14724" xr:uid="{00000000-0005-0000-0000-0000076D0000}"/>
    <cellStyle name="Normal 5 16" xfId="206" xr:uid="{00000000-0005-0000-0000-0000086D0000}"/>
    <cellStyle name="Normal 5 16 10" xfId="14725" xr:uid="{00000000-0005-0000-0000-0000096D0000}"/>
    <cellStyle name="Normal 5 16 10 2" xfId="14726" xr:uid="{00000000-0005-0000-0000-00000A6D0000}"/>
    <cellStyle name="Normal 5 16 10 2 2" xfId="14727" xr:uid="{00000000-0005-0000-0000-00000B6D0000}"/>
    <cellStyle name="Normal 5 16 10 2 2 2" xfId="14728" xr:uid="{00000000-0005-0000-0000-00000C6D0000}"/>
    <cellStyle name="Normal 5 16 10 2 3" xfId="14729" xr:uid="{00000000-0005-0000-0000-00000D6D0000}"/>
    <cellStyle name="Normal 5 16 10 3" xfId="14730" xr:uid="{00000000-0005-0000-0000-00000E6D0000}"/>
    <cellStyle name="Normal 5 16 10 3 2" xfId="14731" xr:uid="{00000000-0005-0000-0000-00000F6D0000}"/>
    <cellStyle name="Normal 5 16 10 4" xfId="14732" xr:uid="{00000000-0005-0000-0000-0000106D0000}"/>
    <cellStyle name="Normal 5 16 11" xfId="14733" xr:uid="{00000000-0005-0000-0000-0000116D0000}"/>
    <cellStyle name="Normal 5 16 11 2" xfId="14734" xr:uid="{00000000-0005-0000-0000-0000126D0000}"/>
    <cellStyle name="Normal 5 16 11 2 2" xfId="14735" xr:uid="{00000000-0005-0000-0000-0000136D0000}"/>
    <cellStyle name="Normal 5 16 11 2 2 2" xfId="14736" xr:uid="{00000000-0005-0000-0000-0000146D0000}"/>
    <cellStyle name="Normal 5 16 11 2 3" xfId="14737" xr:uid="{00000000-0005-0000-0000-0000156D0000}"/>
    <cellStyle name="Normal 5 16 11 3" xfId="14738" xr:uid="{00000000-0005-0000-0000-0000166D0000}"/>
    <cellStyle name="Normal 5 16 11 3 2" xfId="14739" xr:uid="{00000000-0005-0000-0000-0000176D0000}"/>
    <cellStyle name="Normal 5 16 11 4" xfId="14740" xr:uid="{00000000-0005-0000-0000-0000186D0000}"/>
    <cellStyle name="Normal 5 16 12" xfId="14741" xr:uid="{00000000-0005-0000-0000-0000196D0000}"/>
    <cellStyle name="Normal 5 16 12 2" xfId="14742" xr:uid="{00000000-0005-0000-0000-00001A6D0000}"/>
    <cellStyle name="Normal 5 16 12 2 2" xfId="14743" xr:uid="{00000000-0005-0000-0000-00001B6D0000}"/>
    <cellStyle name="Normal 5 16 12 2 2 2" xfId="14744" xr:uid="{00000000-0005-0000-0000-00001C6D0000}"/>
    <cellStyle name="Normal 5 16 12 2 3" xfId="14745" xr:uid="{00000000-0005-0000-0000-00001D6D0000}"/>
    <cellStyle name="Normal 5 16 12 3" xfId="14746" xr:uid="{00000000-0005-0000-0000-00001E6D0000}"/>
    <cellStyle name="Normal 5 16 12 3 2" xfId="14747" xr:uid="{00000000-0005-0000-0000-00001F6D0000}"/>
    <cellStyle name="Normal 5 16 12 4" xfId="14748" xr:uid="{00000000-0005-0000-0000-0000206D0000}"/>
    <cellStyle name="Normal 5 16 13" xfId="14749" xr:uid="{00000000-0005-0000-0000-0000216D0000}"/>
    <cellStyle name="Normal 5 16 13 2" xfId="14750" xr:uid="{00000000-0005-0000-0000-0000226D0000}"/>
    <cellStyle name="Normal 5 16 13 2 2" xfId="14751" xr:uid="{00000000-0005-0000-0000-0000236D0000}"/>
    <cellStyle name="Normal 5 16 13 2 2 2" xfId="14752" xr:uid="{00000000-0005-0000-0000-0000246D0000}"/>
    <cellStyle name="Normal 5 16 13 2 3" xfId="14753" xr:uid="{00000000-0005-0000-0000-0000256D0000}"/>
    <cellStyle name="Normal 5 16 13 3" xfId="14754" xr:uid="{00000000-0005-0000-0000-0000266D0000}"/>
    <cellStyle name="Normal 5 16 13 3 2" xfId="14755" xr:uid="{00000000-0005-0000-0000-0000276D0000}"/>
    <cellStyle name="Normal 5 16 13 4" xfId="14756" xr:uid="{00000000-0005-0000-0000-0000286D0000}"/>
    <cellStyle name="Normal 5 16 14" xfId="14757" xr:uid="{00000000-0005-0000-0000-0000296D0000}"/>
    <cellStyle name="Normal 5 16 14 2" xfId="14758" xr:uid="{00000000-0005-0000-0000-00002A6D0000}"/>
    <cellStyle name="Normal 5 16 14 2 2" xfId="14759" xr:uid="{00000000-0005-0000-0000-00002B6D0000}"/>
    <cellStyle name="Normal 5 16 14 2 2 2" xfId="14760" xr:uid="{00000000-0005-0000-0000-00002C6D0000}"/>
    <cellStyle name="Normal 5 16 14 2 3" xfId="14761" xr:uid="{00000000-0005-0000-0000-00002D6D0000}"/>
    <cellStyle name="Normal 5 16 14 3" xfId="14762" xr:uid="{00000000-0005-0000-0000-00002E6D0000}"/>
    <cellStyle name="Normal 5 16 14 3 2" xfId="14763" xr:uid="{00000000-0005-0000-0000-00002F6D0000}"/>
    <cellStyle name="Normal 5 16 14 4" xfId="14764" xr:uid="{00000000-0005-0000-0000-0000306D0000}"/>
    <cellStyle name="Normal 5 16 15" xfId="14765" xr:uid="{00000000-0005-0000-0000-0000316D0000}"/>
    <cellStyle name="Normal 5 16 15 2" xfId="14766" xr:uid="{00000000-0005-0000-0000-0000326D0000}"/>
    <cellStyle name="Normal 5 16 15 2 2" xfId="14767" xr:uid="{00000000-0005-0000-0000-0000336D0000}"/>
    <cellStyle name="Normal 5 16 15 2 2 2" xfId="14768" xr:uid="{00000000-0005-0000-0000-0000346D0000}"/>
    <cellStyle name="Normal 5 16 15 2 3" xfId="14769" xr:uid="{00000000-0005-0000-0000-0000356D0000}"/>
    <cellStyle name="Normal 5 16 15 3" xfId="14770" xr:uid="{00000000-0005-0000-0000-0000366D0000}"/>
    <cellStyle name="Normal 5 16 15 3 2" xfId="14771" xr:uid="{00000000-0005-0000-0000-0000376D0000}"/>
    <cellStyle name="Normal 5 16 15 4" xfId="14772" xr:uid="{00000000-0005-0000-0000-0000386D0000}"/>
    <cellStyle name="Normal 5 16 16" xfId="14773" xr:uid="{00000000-0005-0000-0000-0000396D0000}"/>
    <cellStyle name="Normal 5 16 16 2" xfId="14774" xr:uid="{00000000-0005-0000-0000-00003A6D0000}"/>
    <cellStyle name="Normal 5 16 16 2 2" xfId="14775" xr:uid="{00000000-0005-0000-0000-00003B6D0000}"/>
    <cellStyle name="Normal 5 16 16 2 2 2" xfId="14776" xr:uid="{00000000-0005-0000-0000-00003C6D0000}"/>
    <cellStyle name="Normal 5 16 16 2 3" xfId="14777" xr:uid="{00000000-0005-0000-0000-00003D6D0000}"/>
    <cellStyle name="Normal 5 16 16 3" xfId="14778" xr:uid="{00000000-0005-0000-0000-00003E6D0000}"/>
    <cellStyle name="Normal 5 16 16 3 2" xfId="14779" xr:uid="{00000000-0005-0000-0000-00003F6D0000}"/>
    <cellStyle name="Normal 5 16 16 4" xfId="14780" xr:uid="{00000000-0005-0000-0000-0000406D0000}"/>
    <cellStyle name="Normal 5 16 17" xfId="14781" xr:uid="{00000000-0005-0000-0000-0000416D0000}"/>
    <cellStyle name="Normal 5 16 17 2" xfId="14782" xr:uid="{00000000-0005-0000-0000-0000426D0000}"/>
    <cellStyle name="Normal 5 16 17 2 2" xfId="14783" xr:uid="{00000000-0005-0000-0000-0000436D0000}"/>
    <cellStyle name="Normal 5 16 17 2 2 2" xfId="14784" xr:uid="{00000000-0005-0000-0000-0000446D0000}"/>
    <cellStyle name="Normal 5 16 17 2 3" xfId="14785" xr:uid="{00000000-0005-0000-0000-0000456D0000}"/>
    <cellStyle name="Normal 5 16 17 3" xfId="14786" xr:uid="{00000000-0005-0000-0000-0000466D0000}"/>
    <cellStyle name="Normal 5 16 17 3 2" xfId="14787" xr:uid="{00000000-0005-0000-0000-0000476D0000}"/>
    <cellStyle name="Normal 5 16 17 4" xfId="14788" xr:uid="{00000000-0005-0000-0000-0000486D0000}"/>
    <cellStyle name="Normal 5 16 18" xfId="14789" xr:uid="{00000000-0005-0000-0000-0000496D0000}"/>
    <cellStyle name="Normal 5 16 18 2" xfId="14790" xr:uid="{00000000-0005-0000-0000-00004A6D0000}"/>
    <cellStyle name="Normal 5 16 18 2 2" xfId="14791" xr:uid="{00000000-0005-0000-0000-00004B6D0000}"/>
    <cellStyle name="Normal 5 16 18 2 2 2" xfId="14792" xr:uid="{00000000-0005-0000-0000-00004C6D0000}"/>
    <cellStyle name="Normal 5 16 18 2 3" xfId="14793" xr:uid="{00000000-0005-0000-0000-00004D6D0000}"/>
    <cellStyle name="Normal 5 16 18 3" xfId="14794" xr:uid="{00000000-0005-0000-0000-00004E6D0000}"/>
    <cellStyle name="Normal 5 16 18 3 2" xfId="14795" xr:uid="{00000000-0005-0000-0000-00004F6D0000}"/>
    <cellStyle name="Normal 5 16 18 4" xfId="14796" xr:uid="{00000000-0005-0000-0000-0000506D0000}"/>
    <cellStyle name="Normal 5 16 19" xfId="14797" xr:uid="{00000000-0005-0000-0000-0000516D0000}"/>
    <cellStyle name="Normal 5 16 19 2" xfId="14798" xr:uid="{00000000-0005-0000-0000-0000526D0000}"/>
    <cellStyle name="Normal 5 16 19 2 2" xfId="14799" xr:uid="{00000000-0005-0000-0000-0000536D0000}"/>
    <cellStyle name="Normal 5 16 19 2 2 2" xfId="14800" xr:uid="{00000000-0005-0000-0000-0000546D0000}"/>
    <cellStyle name="Normal 5 16 19 2 3" xfId="14801" xr:uid="{00000000-0005-0000-0000-0000556D0000}"/>
    <cellStyle name="Normal 5 16 19 3" xfId="14802" xr:uid="{00000000-0005-0000-0000-0000566D0000}"/>
    <cellStyle name="Normal 5 16 19 3 2" xfId="14803" xr:uid="{00000000-0005-0000-0000-0000576D0000}"/>
    <cellStyle name="Normal 5 16 19 4" xfId="14804" xr:uid="{00000000-0005-0000-0000-0000586D0000}"/>
    <cellStyle name="Normal 5 16 2" xfId="14805" xr:uid="{00000000-0005-0000-0000-0000596D0000}"/>
    <cellStyle name="Normal 5 16 2 10" xfId="14806" xr:uid="{00000000-0005-0000-0000-00005A6D0000}"/>
    <cellStyle name="Normal 5 16 2 10 2" xfId="14807" xr:uid="{00000000-0005-0000-0000-00005B6D0000}"/>
    <cellStyle name="Normal 5 16 2 10 2 2" xfId="14808" xr:uid="{00000000-0005-0000-0000-00005C6D0000}"/>
    <cellStyle name="Normal 5 16 2 10 2 2 2" xfId="14809" xr:uid="{00000000-0005-0000-0000-00005D6D0000}"/>
    <cellStyle name="Normal 5 16 2 10 2 3" xfId="14810" xr:uid="{00000000-0005-0000-0000-00005E6D0000}"/>
    <cellStyle name="Normal 5 16 2 10 3" xfId="14811" xr:uid="{00000000-0005-0000-0000-00005F6D0000}"/>
    <cellStyle name="Normal 5 16 2 10 3 2" xfId="14812" xr:uid="{00000000-0005-0000-0000-0000606D0000}"/>
    <cellStyle name="Normal 5 16 2 10 4" xfId="14813" xr:uid="{00000000-0005-0000-0000-0000616D0000}"/>
    <cellStyle name="Normal 5 16 2 11" xfId="14814" xr:uid="{00000000-0005-0000-0000-0000626D0000}"/>
    <cellStyle name="Normal 5 16 2 11 2" xfId="14815" xr:uid="{00000000-0005-0000-0000-0000636D0000}"/>
    <cellStyle name="Normal 5 16 2 11 2 2" xfId="14816" xr:uid="{00000000-0005-0000-0000-0000646D0000}"/>
    <cellStyle name="Normal 5 16 2 11 2 2 2" xfId="14817" xr:uid="{00000000-0005-0000-0000-0000656D0000}"/>
    <cellStyle name="Normal 5 16 2 11 2 3" xfId="14818" xr:uid="{00000000-0005-0000-0000-0000666D0000}"/>
    <cellStyle name="Normal 5 16 2 11 3" xfId="14819" xr:uid="{00000000-0005-0000-0000-0000676D0000}"/>
    <cellStyle name="Normal 5 16 2 11 3 2" xfId="14820" xr:uid="{00000000-0005-0000-0000-0000686D0000}"/>
    <cellStyle name="Normal 5 16 2 11 4" xfId="14821" xr:uid="{00000000-0005-0000-0000-0000696D0000}"/>
    <cellStyle name="Normal 5 16 2 12" xfId="14822" xr:uid="{00000000-0005-0000-0000-00006A6D0000}"/>
    <cellStyle name="Normal 5 16 2 12 2" xfId="14823" xr:uid="{00000000-0005-0000-0000-00006B6D0000}"/>
    <cellStyle name="Normal 5 16 2 12 2 2" xfId="14824" xr:uid="{00000000-0005-0000-0000-00006C6D0000}"/>
    <cellStyle name="Normal 5 16 2 12 2 2 2" xfId="14825" xr:uid="{00000000-0005-0000-0000-00006D6D0000}"/>
    <cellStyle name="Normal 5 16 2 12 2 3" xfId="14826" xr:uid="{00000000-0005-0000-0000-00006E6D0000}"/>
    <cellStyle name="Normal 5 16 2 12 3" xfId="14827" xr:uid="{00000000-0005-0000-0000-00006F6D0000}"/>
    <cellStyle name="Normal 5 16 2 12 3 2" xfId="14828" xr:uid="{00000000-0005-0000-0000-0000706D0000}"/>
    <cellStyle name="Normal 5 16 2 12 4" xfId="14829" xr:uid="{00000000-0005-0000-0000-0000716D0000}"/>
    <cellStyle name="Normal 5 16 2 13" xfId="14830" xr:uid="{00000000-0005-0000-0000-0000726D0000}"/>
    <cellStyle name="Normal 5 16 2 13 2" xfId="14831" xr:uid="{00000000-0005-0000-0000-0000736D0000}"/>
    <cellStyle name="Normal 5 16 2 13 2 2" xfId="14832" xr:uid="{00000000-0005-0000-0000-0000746D0000}"/>
    <cellStyle name="Normal 5 16 2 13 2 2 2" xfId="14833" xr:uid="{00000000-0005-0000-0000-0000756D0000}"/>
    <cellStyle name="Normal 5 16 2 13 2 3" xfId="14834" xr:uid="{00000000-0005-0000-0000-0000766D0000}"/>
    <cellStyle name="Normal 5 16 2 13 3" xfId="14835" xr:uid="{00000000-0005-0000-0000-0000776D0000}"/>
    <cellStyle name="Normal 5 16 2 13 3 2" xfId="14836" xr:uid="{00000000-0005-0000-0000-0000786D0000}"/>
    <cellStyle name="Normal 5 16 2 13 4" xfId="14837" xr:uid="{00000000-0005-0000-0000-0000796D0000}"/>
    <cellStyle name="Normal 5 16 2 14" xfId="14838" xr:uid="{00000000-0005-0000-0000-00007A6D0000}"/>
    <cellStyle name="Normal 5 16 2 14 2" xfId="14839" xr:uid="{00000000-0005-0000-0000-00007B6D0000}"/>
    <cellStyle name="Normal 5 16 2 14 2 2" xfId="14840" xr:uid="{00000000-0005-0000-0000-00007C6D0000}"/>
    <cellStyle name="Normal 5 16 2 14 2 2 2" xfId="14841" xr:uid="{00000000-0005-0000-0000-00007D6D0000}"/>
    <cellStyle name="Normal 5 16 2 14 2 3" xfId="14842" xr:uid="{00000000-0005-0000-0000-00007E6D0000}"/>
    <cellStyle name="Normal 5 16 2 14 3" xfId="14843" xr:uid="{00000000-0005-0000-0000-00007F6D0000}"/>
    <cellStyle name="Normal 5 16 2 14 3 2" xfId="14844" xr:uid="{00000000-0005-0000-0000-0000806D0000}"/>
    <cellStyle name="Normal 5 16 2 14 4" xfId="14845" xr:uid="{00000000-0005-0000-0000-0000816D0000}"/>
    <cellStyle name="Normal 5 16 2 15" xfId="14846" xr:uid="{00000000-0005-0000-0000-0000826D0000}"/>
    <cellStyle name="Normal 5 16 2 15 2" xfId="14847" xr:uid="{00000000-0005-0000-0000-0000836D0000}"/>
    <cellStyle name="Normal 5 16 2 15 2 2" xfId="14848" xr:uid="{00000000-0005-0000-0000-0000846D0000}"/>
    <cellStyle name="Normal 5 16 2 15 3" xfId="14849" xr:uid="{00000000-0005-0000-0000-0000856D0000}"/>
    <cellStyle name="Normal 5 16 2 16" xfId="14850" xr:uid="{00000000-0005-0000-0000-0000866D0000}"/>
    <cellStyle name="Normal 5 16 2 16 2" xfId="14851" xr:uid="{00000000-0005-0000-0000-0000876D0000}"/>
    <cellStyle name="Normal 5 16 2 16 2 2" xfId="14852" xr:uid="{00000000-0005-0000-0000-0000886D0000}"/>
    <cellStyle name="Normal 5 16 2 16 3" xfId="14853" xr:uid="{00000000-0005-0000-0000-0000896D0000}"/>
    <cellStyle name="Normal 5 16 2 17" xfId="14854" xr:uid="{00000000-0005-0000-0000-00008A6D0000}"/>
    <cellStyle name="Normal 5 16 2 17 2" xfId="14855" xr:uid="{00000000-0005-0000-0000-00008B6D0000}"/>
    <cellStyle name="Normal 5 16 2 17 2 2" xfId="14856" xr:uid="{00000000-0005-0000-0000-00008C6D0000}"/>
    <cellStyle name="Normal 5 16 2 17 3" xfId="14857" xr:uid="{00000000-0005-0000-0000-00008D6D0000}"/>
    <cellStyle name="Normal 5 16 2 18" xfId="14858" xr:uid="{00000000-0005-0000-0000-00008E6D0000}"/>
    <cellStyle name="Normal 5 16 2 18 2" xfId="14859" xr:uid="{00000000-0005-0000-0000-00008F6D0000}"/>
    <cellStyle name="Normal 5 16 2 18 2 2" xfId="14860" xr:uid="{00000000-0005-0000-0000-0000906D0000}"/>
    <cellStyle name="Normal 5 16 2 18 3" xfId="14861" xr:uid="{00000000-0005-0000-0000-0000916D0000}"/>
    <cellStyle name="Normal 5 16 2 19" xfId="14862" xr:uid="{00000000-0005-0000-0000-0000926D0000}"/>
    <cellStyle name="Normal 5 16 2 19 2" xfId="14863" xr:uid="{00000000-0005-0000-0000-0000936D0000}"/>
    <cellStyle name="Normal 5 16 2 2" xfId="14864" xr:uid="{00000000-0005-0000-0000-0000946D0000}"/>
    <cellStyle name="Normal 5 16 2 2 2" xfId="14865" xr:uid="{00000000-0005-0000-0000-0000956D0000}"/>
    <cellStyle name="Normal 5 16 2 2 2 2" xfId="14866" xr:uid="{00000000-0005-0000-0000-0000966D0000}"/>
    <cellStyle name="Normal 5 16 2 2 2 2 2" xfId="14867" xr:uid="{00000000-0005-0000-0000-0000976D0000}"/>
    <cellStyle name="Normal 5 16 2 2 2 3" xfId="14868" xr:uid="{00000000-0005-0000-0000-0000986D0000}"/>
    <cellStyle name="Normal 5 16 2 2 3" xfId="14869" xr:uid="{00000000-0005-0000-0000-0000996D0000}"/>
    <cellStyle name="Normal 5 16 2 2 3 2" xfId="14870" xr:uid="{00000000-0005-0000-0000-00009A6D0000}"/>
    <cellStyle name="Normal 5 16 2 2 4" xfId="14871" xr:uid="{00000000-0005-0000-0000-00009B6D0000}"/>
    <cellStyle name="Normal 5 16 2 20" xfId="14872" xr:uid="{00000000-0005-0000-0000-00009C6D0000}"/>
    <cellStyle name="Normal 5 16 2 3" xfId="14873" xr:uid="{00000000-0005-0000-0000-00009D6D0000}"/>
    <cellStyle name="Normal 5 16 2 3 2" xfId="14874" xr:uid="{00000000-0005-0000-0000-00009E6D0000}"/>
    <cellStyle name="Normal 5 16 2 3 2 2" xfId="14875" xr:uid="{00000000-0005-0000-0000-00009F6D0000}"/>
    <cellStyle name="Normal 5 16 2 3 2 2 2" xfId="14876" xr:uid="{00000000-0005-0000-0000-0000A06D0000}"/>
    <cellStyle name="Normal 5 16 2 3 2 3" xfId="14877" xr:uid="{00000000-0005-0000-0000-0000A16D0000}"/>
    <cellStyle name="Normal 5 16 2 3 3" xfId="14878" xr:uid="{00000000-0005-0000-0000-0000A26D0000}"/>
    <cellStyle name="Normal 5 16 2 3 3 2" xfId="14879" xr:uid="{00000000-0005-0000-0000-0000A36D0000}"/>
    <cellStyle name="Normal 5 16 2 3 4" xfId="14880" xr:uid="{00000000-0005-0000-0000-0000A46D0000}"/>
    <cellStyle name="Normal 5 16 2 4" xfId="14881" xr:uid="{00000000-0005-0000-0000-0000A56D0000}"/>
    <cellStyle name="Normal 5 16 2 4 2" xfId="14882" xr:uid="{00000000-0005-0000-0000-0000A66D0000}"/>
    <cellStyle name="Normal 5 16 2 4 2 2" xfId="14883" xr:uid="{00000000-0005-0000-0000-0000A76D0000}"/>
    <cellStyle name="Normal 5 16 2 4 2 2 2" xfId="14884" xr:uid="{00000000-0005-0000-0000-0000A86D0000}"/>
    <cellStyle name="Normal 5 16 2 4 2 3" xfId="14885" xr:uid="{00000000-0005-0000-0000-0000A96D0000}"/>
    <cellStyle name="Normal 5 16 2 4 3" xfId="14886" xr:uid="{00000000-0005-0000-0000-0000AA6D0000}"/>
    <cellStyle name="Normal 5 16 2 4 3 2" xfId="14887" xr:uid="{00000000-0005-0000-0000-0000AB6D0000}"/>
    <cellStyle name="Normal 5 16 2 4 4" xfId="14888" xr:uid="{00000000-0005-0000-0000-0000AC6D0000}"/>
    <cellStyle name="Normal 5 16 2 5" xfId="14889" xr:uid="{00000000-0005-0000-0000-0000AD6D0000}"/>
    <cellStyle name="Normal 5 16 2 5 2" xfId="14890" xr:uid="{00000000-0005-0000-0000-0000AE6D0000}"/>
    <cellStyle name="Normal 5 16 2 5 2 2" xfId="14891" xr:uid="{00000000-0005-0000-0000-0000AF6D0000}"/>
    <cellStyle name="Normal 5 16 2 5 2 2 2" xfId="14892" xr:uid="{00000000-0005-0000-0000-0000B06D0000}"/>
    <cellStyle name="Normal 5 16 2 5 2 3" xfId="14893" xr:uid="{00000000-0005-0000-0000-0000B16D0000}"/>
    <cellStyle name="Normal 5 16 2 5 3" xfId="14894" xr:uid="{00000000-0005-0000-0000-0000B26D0000}"/>
    <cellStyle name="Normal 5 16 2 5 3 2" xfId="14895" xr:uid="{00000000-0005-0000-0000-0000B36D0000}"/>
    <cellStyle name="Normal 5 16 2 5 4" xfId="14896" xr:uid="{00000000-0005-0000-0000-0000B46D0000}"/>
    <cellStyle name="Normal 5 16 2 6" xfId="14897" xr:uid="{00000000-0005-0000-0000-0000B56D0000}"/>
    <cellStyle name="Normal 5 16 2 6 2" xfId="14898" xr:uid="{00000000-0005-0000-0000-0000B66D0000}"/>
    <cellStyle name="Normal 5 16 2 6 2 2" xfId="14899" xr:uid="{00000000-0005-0000-0000-0000B76D0000}"/>
    <cellStyle name="Normal 5 16 2 6 2 2 2" xfId="14900" xr:uid="{00000000-0005-0000-0000-0000B86D0000}"/>
    <cellStyle name="Normal 5 16 2 6 2 3" xfId="14901" xr:uid="{00000000-0005-0000-0000-0000B96D0000}"/>
    <cellStyle name="Normal 5 16 2 6 3" xfId="14902" xr:uid="{00000000-0005-0000-0000-0000BA6D0000}"/>
    <cellStyle name="Normal 5 16 2 6 3 2" xfId="14903" xr:uid="{00000000-0005-0000-0000-0000BB6D0000}"/>
    <cellStyle name="Normal 5 16 2 6 4" xfId="14904" xr:uid="{00000000-0005-0000-0000-0000BC6D0000}"/>
    <cellStyle name="Normal 5 16 2 7" xfId="14905" xr:uid="{00000000-0005-0000-0000-0000BD6D0000}"/>
    <cellStyle name="Normal 5 16 2 7 2" xfId="14906" xr:uid="{00000000-0005-0000-0000-0000BE6D0000}"/>
    <cellStyle name="Normal 5 16 2 7 2 2" xfId="14907" xr:uid="{00000000-0005-0000-0000-0000BF6D0000}"/>
    <cellStyle name="Normal 5 16 2 7 2 2 2" xfId="14908" xr:uid="{00000000-0005-0000-0000-0000C06D0000}"/>
    <cellStyle name="Normal 5 16 2 7 2 3" xfId="14909" xr:uid="{00000000-0005-0000-0000-0000C16D0000}"/>
    <cellStyle name="Normal 5 16 2 7 3" xfId="14910" xr:uid="{00000000-0005-0000-0000-0000C26D0000}"/>
    <cellStyle name="Normal 5 16 2 7 3 2" xfId="14911" xr:uid="{00000000-0005-0000-0000-0000C36D0000}"/>
    <cellStyle name="Normal 5 16 2 7 4" xfId="14912" xr:uid="{00000000-0005-0000-0000-0000C46D0000}"/>
    <cellStyle name="Normal 5 16 2 8" xfId="14913" xr:uid="{00000000-0005-0000-0000-0000C56D0000}"/>
    <cellStyle name="Normal 5 16 2 8 2" xfId="14914" xr:uid="{00000000-0005-0000-0000-0000C66D0000}"/>
    <cellStyle name="Normal 5 16 2 8 2 2" xfId="14915" xr:uid="{00000000-0005-0000-0000-0000C76D0000}"/>
    <cellStyle name="Normal 5 16 2 8 2 2 2" xfId="14916" xr:uid="{00000000-0005-0000-0000-0000C86D0000}"/>
    <cellStyle name="Normal 5 16 2 8 2 3" xfId="14917" xr:uid="{00000000-0005-0000-0000-0000C96D0000}"/>
    <cellStyle name="Normal 5 16 2 8 3" xfId="14918" xr:uid="{00000000-0005-0000-0000-0000CA6D0000}"/>
    <cellStyle name="Normal 5 16 2 8 3 2" xfId="14919" xr:uid="{00000000-0005-0000-0000-0000CB6D0000}"/>
    <cellStyle name="Normal 5 16 2 8 4" xfId="14920" xr:uid="{00000000-0005-0000-0000-0000CC6D0000}"/>
    <cellStyle name="Normal 5 16 2 9" xfId="14921" xr:uid="{00000000-0005-0000-0000-0000CD6D0000}"/>
    <cellStyle name="Normal 5 16 2 9 2" xfId="14922" xr:uid="{00000000-0005-0000-0000-0000CE6D0000}"/>
    <cellStyle name="Normal 5 16 2 9 2 2" xfId="14923" xr:uid="{00000000-0005-0000-0000-0000CF6D0000}"/>
    <cellStyle name="Normal 5 16 2 9 2 2 2" xfId="14924" xr:uid="{00000000-0005-0000-0000-0000D06D0000}"/>
    <cellStyle name="Normal 5 16 2 9 2 3" xfId="14925" xr:uid="{00000000-0005-0000-0000-0000D16D0000}"/>
    <cellStyle name="Normal 5 16 2 9 3" xfId="14926" xr:uid="{00000000-0005-0000-0000-0000D26D0000}"/>
    <cellStyle name="Normal 5 16 2 9 3 2" xfId="14927" xr:uid="{00000000-0005-0000-0000-0000D36D0000}"/>
    <cellStyle name="Normal 5 16 2 9 4" xfId="14928" xr:uid="{00000000-0005-0000-0000-0000D46D0000}"/>
    <cellStyle name="Normal 5 16 20" xfId="14929" xr:uid="{00000000-0005-0000-0000-0000D56D0000}"/>
    <cellStyle name="Normal 5 16 20 2" xfId="14930" xr:uid="{00000000-0005-0000-0000-0000D66D0000}"/>
    <cellStyle name="Normal 5 16 20 2 2" xfId="14931" xr:uid="{00000000-0005-0000-0000-0000D76D0000}"/>
    <cellStyle name="Normal 5 16 20 3" xfId="14932" xr:uid="{00000000-0005-0000-0000-0000D86D0000}"/>
    <cellStyle name="Normal 5 16 21" xfId="14933" xr:uid="{00000000-0005-0000-0000-0000D96D0000}"/>
    <cellStyle name="Normal 5 16 21 2" xfId="14934" xr:uid="{00000000-0005-0000-0000-0000DA6D0000}"/>
    <cellStyle name="Normal 5 16 21 2 2" xfId="14935" xr:uid="{00000000-0005-0000-0000-0000DB6D0000}"/>
    <cellStyle name="Normal 5 16 21 3" xfId="14936" xr:uid="{00000000-0005-0000-0000-0000DC6D0000}"/>
    <cellStyle name="Normal 5 16 22" xfId="14937" xr:uid="{00000000-0005-0000-0000-0000DD6D0000}"/>
    <cellStyle name="Normal 5 16 22 2" xfId="14938" xr:uid="{00000000-0005-0000-0000-0000DE6D0000}"/>
    <cellStyle name="Normal 5 16 22 2 2" xfId="14939" xr:uid="{00000000-0005-0000-0000-0000DF6D0000}"/>
    <cellStyle name="Normal 5 16 22 3" xfId="14940" xr:uid="{00000000-0005-0000-0000-0000E06D0000}"/>
    <cellStyle name="Normal 5 16 23" xfId="14941" xr:uid="{00000000-0005-0000-0000-0000E16D0000}"/>
    <cellStyle name="Normal 5 16 23 2" xfId="14942" xr:uid="{00000000-0005-0000-0000-0000E26D0000}"/>
    <cellStyle name="Normal 5 16 23 2 2" xfId="14943" xr:uid="{00000000-0005-0000-0000-0000E36D0000}"/>
    <cellStyle name="Normal 5 16 23 3" xfId="14944" xr:uid="{00000000-0005-0000-0000-0000E46D0000}"/>
    <cellStyle name="Normal 5 16 24" xfId="14945" xr:uid="{00000000-0005-0000-0000-0000E56D0000}"/>
    <cellStyle name="Normal 5 16 24 2" xfId="14946" xr:uid="{00000000-0005-0000-0000-0000E66D0000}"/>
    <cellStyle name="Normal 5 16 25" xfId="14947" xr:uid="{00000000-0005-0000-0000-0000E76D0000}"/>
    <cellStyle name="Normal 5 16 25 2" xfId="14948" xr:uid="{00000000-0005-0000-0000-0000E86D0000}"/>
    <cellStyle name="Normal 5 16 26" xfId="14949" xr:uid="{00000000-0005-0000-0000-0000E96D0000}"/>
    <cellStyle name="Normal 5 16 26 2" xfId="14950" xr:uid="{00000000-0005-0000-0000-0000EA6D0000}"/>
    <cellStyle name="Normal 5 16 27" xfId="14951" xr:uid="{00000000-0005-0000-0000-0000EB6D0000}"/>
    <cellStyle name="Normal 5 16 27 2" xfId="14952" xr:uid="{00000000-0005-0000-0000-0000EC6D0000}"/>
    <cellStyle name="Normal 5 16 28" xfId="14953" xr:uid="{00000000-0005-0000-0000-0000ED6D0000}"/>
    <cellStyle name="Normal 5 16 28 2" xfId="14954" xr:uid="{00000000-0005-0000-0000-0000EE6D0000}"/>
    <cellStyle name="Normal 5 16 29" xfId="14955" xr:uid="{00000000-0005-0000-0000-0000EF6D0000}"/>
    <cellStyle name="Normal 5 16 29 2" xfId="14956" xr:uid="{00000000-0005-0000-0000-0000F06D0000}"/>
    <cellStyle name="Normal 5 16 3" xfId="14957" xr:uid="{00000000-0005-0000-0000-0000F16D0000}"/>
    <cellStyle name="Normal 5 16 3 2" xfId="14958" xr:uid="{00000000-0005-0000-0000-0000F26D0000}"/>
    <cellStyle name="Normal 5 16 3 2 2" xfId="14959" xr:uid="{00000000-0005-0000-0000-0000F36D0000}"/>
    <cellStyle name="Normal 5 16 3 2 2 2" xfId="14960" xr:uid="{00000000-0005-0000-0000-0000F46D0000}"/>
    <cellStyle name="Normal 5 16 3 2 3" xfId="14961" xr:uid="{00000000-0005-0000-0000-0000F56D0000}"/>
    <cellStyle name="Normal 5 16 3 3" xfId="14962" xr:uid="{00000000-0005-0000-0000-0000F66D0000}"/>
    <cellStyle name="Normal 5 16 3 3 2" xfId="14963" xr:uid="{00000000-0005-0000-0000-0000F76D0000}"/>
    <cellStyle name="Normal 5 16 3 4" xfId="14964" xr:uid="{00000000-0005-0000-0000-0000F86D0000}"/>
    <cellStyle name="Normal 5 16 30" xfId="14965" xr:uid="{00000000-0005-0000-0000-0000F96D0000}"/>
    <cellStyle name="Normal 5 16 31" xfId="14966" xr:uid="{00000000-0005-0000-0000-0000FA6D0000}"/>
    <cellStyle name="Normal 5 16 32" xfId="14967" xr:uid="{00000000-0005-0000-0000-0000FB6D0000}"/>
    <cellStyle name="Normal 5 16 33" xfId="14968" xr:uid="{00000000-0005-0000-0000-0000FC6D0000}"/>
    <cellStyle name="Normal 5 16 34" xfId="14969" xr:uid="{00000000-0005-0000-0000-0000FD6D0000}"/>
    <cellStyle name="Normal 5 16 35" xfId="14970" xr:uid="{00000000-0005-0000-0000-0000FE6D0000}"/>
    <cellStyle name="Normal 5 16 36" xfId="14971" xr:uid="{00000000-0005-0000-0000-0000FF6D0000}"/>
    <cellStyle name="Normal 5 16 37" xfId="14972" xr:uid="{00000000-0005-0000-0000-0000006E0000}"/>
    <cellStyle name="Normal 5 16 38" xfId="14973" xr:uid="{00000000-0005-0000-0000-0000016E0000}"/>
    <cellStyle name="Normal 5 16 39" xfId="14974" xr:uid="{00000000-0005-0000-0000-0000026E0000}"/>
    <cellStyle name="Normal 5 16 4" xfId="14975" xr:uid="{00000000-0005-0000-0000-0000036E0000}"/>
    <cellStyle name="Normal 5 16 4 2" xfId="14976" xr:uid="{00000000-0005-0000-0000-0000046E0000}"/>
    <cellStyle name="Normal 5 16 4 2 2" xfId="14977" xr:uid="{00000000-0005-0000-0000-0000056E0000}"/>
    <cellStyle name="Normal 5 16 4 2 2 2" xfId="14978" xr:uid="{00000000-0005-0000-0000-0000066E0000}"/>
    <cellStyle name="Normal 5 16 4 2 3" xfId="14979" xr:uid="{00000000-0005-0000-0000-0000076E0000}"/>
    <cellStyle name="Normal 5 16 4 3" xfId="14980" xr:uid="{00000000-0005-0000-0000-0000086E0000}"/>
    <cellStyle name="Normal 5 16 4 3 2" xfId="14981" xr:uid="{00000000-0005-0000-0000-0000096E0000}"/>
    <cellStyle name="Normal 5 16 4 4" xfId="14982" xr:uid="{00000000-0005-0000-0000-00000A6E0000}"/>
    <cellStyle name="Normal 5 16 40" xfId="14983" xr:uid="{00000000-0005-0000-0000-00000B6E0000}"/>
    <cellStyle name="Normal 5 16 41" xfId="14984" xr:uid="{00000000-0005-0000-0000-00000C6E0000}"/>
    <cellStyle name="Normal 5 16 5" xfId="14985" xr:uid="{00000000-0005-0000-0000-00000D6E0000}"/>
    <cellStyle name="Normal 5 16 5 2" xfId="14986" xr:uid="{00000000-0005-0000-0000-00000E6E0000}"/>
    <cellStyle name="Normal 5 16 5 2 2" xfId="14987" xr:uid="{00000000-0005-0000-0000-00000F6E0000}"/>
    <cellStyle name="Normal 5 16 5 2 2 2" xfId="14988" xr:uid="{00000000-0005-0000-0000-0000106E0000}"/>
    <cellStyle name="Normal 5 16 5 2 3" xfId="14989" xr:uid="{00000000-0005-0000-0000-0000116E0000}"/>
    <cellStyle name="Normal 5 16 5 3" xfId="14990" xr:uid="{00000000-0005-0000-0000-0000126E0000}"/>
    <cellStyle name="Normal 5 16 5 3 2" xfId="14991" xr:uid="{00000000-0005-0000-0000-0000136E0000}"/>
    <cellStyle name="Normal 5 16 5 4" xfId="14992" xr:uid="{00000000-0005-0000-0000-0000146E0000}"/>
    <cellStyle name="Normal 5 16 6" xfId="14993" xr:uid="{00000000-0005-0000-0000-0000156E0000}"/>
    <cellStyle name="Normal 5 16 6 2" xfId="14994" xr:uid="{00000000-0005-0000-0000-0000166E0000}"/>
    <cellStyle name="Normal 5 16 6 2 2" xfId="14995" xr:uid="{00000000-0005-0000-0000-0000176E0000}"/>
    <cellStyle name="Normal 5 16 6 2 2 2" xfId="14996" xr:uid="{00000000-0005-0000-0000-0000186E0000}"/>
    <cellStyle name="Normal 5 16 6 2 3" xfId="14997" xr:uid="{00000000-0005-0000-0000-0000196E0000}"/>
    <cellStyle name="Normal 5 16 6 3" xfId="14998" xr:uid="{00000000-0005-0000-0000-00001A6E0000}"/>
    <cellStyle name="Normal 5 16 6 3 2" xfId="14999" xr:uid="{00000000-0005-0000-0000-00001B6E0000}"/>
    <cellStyle name="Normal 5 16 6 4" xfId="15000" xr:uid="{00000000-0005-0000-0000-00001C6E0000}"/>
    <cellStyle name="Normal 5 16 7" xfId="15001" xr:uid="{00000000-0005-0000-0000-00001D6E0000}"/>
    <cellStyle name="Normal 5 16 7 2" xfId="15002" xr:uid="{00000000-0005-0000-0000-00001E6E0000}"/>
    <cellStyle name="Normal 5 16 7 2 2" xfId="15003" xr:uid="{00000000-0005-0000-0000-00001F6E0000}"/>
    <cellStyle name="Normal 5 16 7 2 2 2" xfId="15004" xr:uid="{00000000-0005-0000-0000-0000206E0000}"/>
    <cellStyle name="Normal 5 16 7 2 3" xfId="15005" xr:uid="{00000000-0005-0000-0000-0000216E0000}"/>
    <cellStyle name="Normal 5 16 7 3" xfId="15006" xr:uid="{00000000-0005-0000-0000-0000226E0000}"/>
    <cellStyle name="Normal 5 16 7 3 2" xfId="15007" xr:uid="{00000000-0005-0000-0000-0000236E0000}"/>
    <cellStyle name="Normal 5 16 7 4" xfId="15008" xr:uid="{00000000-0005-0000-0000-0000246E0000}"/>
    <cellStyle name="Normal 5 16 8" xfId="15009" xr:uid="{00000000-0005-0000-0000-0000256E0000}"/>
    <cellStyle name="Normal 5 16 8 2" xfId="15010" xr:uid="{00000000-0005-0000-0000-0000266E0000}"/>
    <cellStyle name="Normal 5 16 8 2 2" xfId="15011" xr:uid="{00000000-0005-0000-0000-0000276E0000}"/>
    <cellStyle name="Normal 5 16 8 2 2 2" xfId="15012" xr:uid="{00000000-0005-0000-0000-0000286E0000}"/>
    <cellStyle name="Normal 5 16 8 2 3" xfId="15013" xr:uid="{00000000-0005-0000-0000-0000296E0000}"/>
    <cellStyle name="Normal 5 16 8 3" xfId="15014" xr:uid="{00000000-0005-0000-0000-00002A6E0000}"/>
    <cellStyle name="Normal 5 16 8 3 2" xfId="15015" xr:uid="{00000000-0005-0000-0000-00002B6E0000}"/>
    <cellStyle name="Normal 5 16 8 4" xfId="15016" xr:uid="{00000000-0005-0000-0000-00002C6E0000}"/>
    <cellStyle name="Normal 5 16 9" xfId="15017" xr:uid="{00000000-0005-0000-0000-00002D6E0000}"/>
    <cellStyle name="Normal 5 16 9 2" xfId="15018" xr:uid="{00000000-0005-0000-0000-00002E6E0000}"/>
    <cellStyle name="Normal 5 16 9 2 2" xfId="15019" xr:uid="{00000000-0005-0000-0000-00002F6E0000}"/>
    <cellStyle name="Normal 5 16 9 2 2 2" xfId="15020" xr:uid="{00000000-0005-0000-0000-0000306E0000}"/>
    <cellStyle name="Normal 5 16 9 2 3" xfId="15021" xr:uid="{00000000-0005-0000-0000-0000316E0000}"/>
    <cellStyle name="Normal 5 16 9 3" xfId="15022" xr:uid="{00000000-0005-0000-0000-0000326E0000}"/>
    <cellStyle name="Normal 5 16 9 3 2" xfId="15023" xr:uid="{00000000-0005-0000-0000-0000336E0000}"/>
    <cellStyle name="Normal 5 16 9 4" xfId="15024" xr:uid="{00000000-0005-0000-0000-0000346E0000}"/>
    <cellStyle name="Normal 5 17" xfId="207" xr:uid="{00000000-0005-0000-0000-0000356E0000}"/>
    <cellStyle name="Normal 5 17 10" xfId="15025" xr:uid="{00000000-0005-0000-0000-0000366E0000}"/>
    <cellStyle name="Normal 5 17 10 2" xfId="15026" xr:uid="{00000000-0005-0000-0000-0000376E0000}"/>
    <cellStyle name="Normal 5 17 10 2 2" xfId="15027" xr:uid="{00000000-0005-0000-0000-0000386E0000}"/>
    <cellStyle name="Normal 5 17 10 2 2 2" xfId="15028" xr:uid="{00000000-0005-0000-0000-0000396E0000}"/>
    <cellStyle name="Normal 5 17 10 2 3" xfId="15029" xr:uid="{00000000-0005-0000-0000-00003A6E0000}"/>
    <cellStyle name="Normal 5 17 10 3" xfId="15030" xr:uid="{00000000-0005-0000-0000-00003B6E0000}"/>
    <cellStyle name="Normal 5 17 10 3 2" xfId="15031" xr:uid="{00000000-0005-0000-0000-00003C6E0000}"/>
    <cellStyle name="Normal 5 17 10 4" xfId="15032" xr:uid="{00000000-0005-0000-0000-00003D6E0000}"/>
    <cellStyle name="Normal 5 17 11" xfId="15033" xr:uid="{00000000-0005-0000-0000-00003E6E0000}"/>
    <cellStyle name="Normal 5 17 11 2" xfId="15034" xr:uid="{00000000-0005-0000-0000-00003F6E0000}"/>
    <cellStyle name="Normal 5 17 11 2 2" xfId="15035" xr:uid="{00000000-0005-0000-0000-0000406E0000}"/>
    <cellStyle name="Normal 5 17 11 2 2 2" xfId="15036" xr:uid="{00000000-0005-0000-0000-0000416E0000}"/>
    <cellStyle name="Normal 5 17 11 2 3" xfId="15037" xr:uid="{00000000-0005-0000-0000-0000426E0000}"/>
    <cellStyle name="Normal 5 17 11 3" xfId="15038" xr:uid="{00000000-0005-0000-0000-0000436E0000}"/>
    <cellStyle name="Normal 5 17 11 3 2" xfId="15039" xr:uid="{00000000-0005-0000-0000-0000446E0000}"/>
    <cellStyle name="Normal 5 17 11 4" xfId="15040" xr:uid="{00000000-0005-0000-0000-0000456E0000}"/>
    <cellStyle name="Normal 5 17 12" xfId="15041" xr:uid="{00000000-0005-0000-0000-0000466E0000}"/>
    <cellStyle name="Normal 5 17 12 2" xfId="15042" xr:uid="{00000000-0005-0000-0000-0000476E0000}"/>
    <cellStyle name="Normal 5 17 12 2 2" xfId="15043" xr:uid="{00000000-0005-0000-0000-0000486E0000}"/>
    <cellStyle name="Normal 5 17 12 2 2 2" xfId="15044" xr:uid="{00000000-0005-0000-0000-0000496E0000}"/>
    <cellStyle name="Normal 5 17 12 2 3" xfId="15045" xr:uid="{00000000-0005-0000-0000-00004A6E0000}"/>
    <cellStyle name="Normal 5 17 12 3" xfId="15046" xr:uid="{00000000-0005-0000-0000-00004B6E0000}"/>
    <cellStyle name="Normal 5 17 12 3 2" xfId="15047" xr:uid="{00000000-0005-0000-0000-00004C6E0000}"/>
    <cellStyle name="Normal 5 17 12 4" xfId="15048" xr:uid="{00000000-0005-0000-0000-00004D6E0000}"/>
    <cellStyle name="Normal 5 17 13" xfId="15049" xr:uid="{00000000-0005-0000-0000-00004E6E0000}"/>
    <cellStyle name="Normal 5 17 13 2" xfId="15050" xr:uid="{00000000-0005-0000-0000-00004F6E0000}"/>
    <cellStyle name="Normal 5 17 13 2 2" xfId="15051" xr:uid="{00000000-0005-0000-0000-0000506E0000}"/>
    <cellStyle name="Normal 5 17 13 2 2 2" xfId="15052" xr:uid="{00000000-0005-0000-0000-0000516E0000}"/>
    <cellStyle name="Normal 5 17 13 2 3" xfId="15053" xr:uid="{00000000-0005-0000-0000-0000526E0000}"/>
    <cellStyle name="Normal 5 17 13 3" xfId="15054" xr:uid="{00000000-0005-0000-0000-0000536E0000}"/>
    <cellStyle name="Normal 5 17 13 3 2" xfId="15055" xr:uid="{00000000-0005-0000-0000-0000546E0000}"/>
    <cellStyle name="Normal 5 17 13 4" xfId="15056" xr:uid="{00000000-0005-0000-0000-0000556E0000}"/>
    <cellStyle name="Normal 5 17 14" xfId="15057" xr:uid="{00000000-0005-0000-0000-0000566E0000}"/>
    <cellStyle name="Normal 5 17 14 2" xfId="15058" xr:uid="{00000000-0005-0000-0000-0000576E0000}"/>
    <cellStyle name="Normal 5 17 14 2 2" xfId="15059" xr:uid="{00000000-0005-0000-0000-0000586E0000}"/>
    <cellStyle name="Normal 5 17 14 2 2 2" xfId="15060" xr:uid="{00000000-0005-0000-0000-0000596E0000}"/>
    <cellStyle name="Normal 5 17 14 2 3" xfId="15061" xr:uid="{00000000-0005-0000-0000-00005A6E0000}"/>
    <cellStyle name="Normal 5 17 14 3" xfId="15062" xr:uid="{00000000-0005-0000-0000-00005B6E0000}"/>
    <cellStyle name="Normal 5 17 14 3 2" xfId="15063" xr:uid="{00000000-0005-0000-0000-00005C6E0000}"/>
    <cellStyle name="Normal 5 17 14 4" xfId="15064" xr:uid="{00000000-0005-0000-0000-00005D6E0000}"/>
    <cellStyle name="Normal 5 17 15" xfId="15065" xr:uid="{00000000-0005-0000-0000-00005E6E0000}"/>
    <cellStyle name="Normal 5 17 15 2" xfId="15066" xr:uid="{00000000-0005-0000-0000-00005F6E0000}"/>
    <cellStyle name="Normal 5 17 15 2 2" xfId="15067" xr:uid="{00000000-0005-0000-0000-0000606E0000}"/>
    <cellStyle name="Normal 5 17 15 2 2 2" xfId="15068" xr:uid="{00000000-0005-0000-0000-0000616E0000}"/>
    <cellStyle name="Normal 5 17 15 2 3" xfId="15069" xr:uid="{00000000-0005-0000-0000-0000626E0000}"/>
    <cellStyle name="Normal 5 17 15 3" xfId="15070" xr:uid="{00000000-0005-0000-0000-0000636E0000}"/>
    <cellStyle name="Normal 5 17 15 3 2" xfId="15071" xr:uid="{00000000-0005-0000-0000-0000646E0000}"/>
    <cellStyle name="Normal 5 17 15 4" xfId="15072" xr:uid="{00000000-0005-0000-0000-0000656E0000}"/>
    <cellStyle name="Normal 5 17 16" xfId="15073" xr:uid="{00000000-0005-0000-0000-0000666E0000}"/>
    <cellStyle name="Normal 5 17 16 2" xfId="15074" xr:uid="{00000000-0005-0000-0000-0000676E0000}"/>
    <cellStyle name="Normal 5 17 16 2 2" xfId="15075" xr:uid="{00000000-0005-0000-0000-0000686E0000}"/>
    <cellStyle name="Normal 5 17 16 2 2 2" xfId="15076" xr:uid="{00000000-0005-0000-0000-0000696E0000}"/>
    <cellStyle name="Normal 5 17 16 2 3" xfId="15077" xr:uid="{00000000-0005-0000-0000-00006A6E0000}"/>
    <cellStyle name="Normal 5 17 16 3" xfId="15078" xr:uid="{00000000-0005-0000-0000-00006B6E0000}"/>
    <cellStyle name="Normal 5 17 16 3 2" xfId="15079" xr:uid="{00000000-0005-0000-0000-00006C6E0000}"/>
    <cellStyle name="Normal 5 17 16 4" xfId="15080" xr:uid="{00000000-0005-0000-0000-00006D6E0000}"/>
    <cellStyle name="Normal 5 17 17" xfId="15081" xr:uid="{00000000-0005-0000-0000-00006E6E0000}"/>
    <cellStyle name="Normal 5 17 17 2" xfId="15082" xr:uid="{00000000-0005-0000-0000-00006F6E0000}"/>
    <cellStyle name="Normal 5 17 17 2 2" xfId="15083" xr:uid="{00000000-0005-0000-0000-0000706E0000}"/>
    <cellStyle name="Normal 5 17 17 2 2 2" xfId="15084" xr:uid="{00000000-0005-0000-0000-0000716E0000}"/>
    <cellStyle name="Normal 5 17 17 2 3" xfId="15085" xr:uid="{00000000-0005-0000-0000-0000726E0000}"/>
    <cellStyle name="Normal 5 17 17 3" xfId="15086" xr:uid="{00000000-0005-0000-0000-0000736E0000}"/>
    <cellStyle name="Normal 5 17 17 3 2" xfId="15087" xr:uid="{00000000-0005-0000-0000-0000746E0000}"/>
    <cellStyle name="Normal 5 17 17 4" xfId="15088" xr:uid="{00000000-0005-0000-0000-0000756E0000}"/>
    <cellStyle name="Normal 5 17 18" xfId="15089" xr:uid="{00000000-0005-0000-0000-0000766E0000}"/>
    <cellStyle name="Normal 5 17 18 2" xfId="15090" xr:uid="{00000000-0005-0000-0000-0000776E0000}"/>
    <cellStyle name="Normal 5 17 18 2 2" xfId="15091" xr:uid="{00000000-0005-0000-0000-0000786E0000}"/>
    <cellStyle name="Normal 5 17 18 2 2 2" xfId="15092" xr:uid="{00000000-0005-0000-0000-0000796E0000}"/>
    <cellStyle name="Normal 5 17 18 2 3" xfId="15093" xr:uid="{00000000-0005-0000-0000-00007A6E0000}"/>
    <cellStyle name="Normal 5 17 18 3" xfId="15094" xr:uid="{00000000-0005-0000-0000-00007B6E0000}"/>
    <cellStyle name="Normal 5 17 18 3 2" xfId="15095" xr:uid="{00000000-0005-0000-0000-00007C6E0000}"/>
    <cellStyle name="Normal 5 17 18 4" xfId="15096" xr:uid="{00000000-0005-0000-0000-00007D6E0000}"/>
    <cellStyle name="Normal 5 17 19" xfId="15097" xr:uid="{00000000-0005-0000-0000-00007E6E0000}"/>
    <cellStyle name="Normal 5 17 19 2" xfId="15098" xr:uid="{00000000-0005-0000-0000-00007F6E0000}"/>
    <cellStyle name="Normal 5 17 19 2 2" xfId="15099" xr:uid="{00000000-0005-0000-0000-0000806E0000}"/>
    <cellStyle name="Normal 5 17 19 3" xfId="15100" xr:uid="{00000000-0005-0000-0000-0000816E0000}"/>
    <cellStyle name="Normal 5 17 2" xfId="15101" xr:uid="{00000000-0005-0000-0000-0000826E0000}"/>
    <cellStyle name="Normal 5 17 2 2" xfId="15102" xr:uid="{00000000-0005-0000-0000-0000836E0000}"/>
    <cellStyle name="Normal 5 17 2 2 2" xfId="15103" xr:uid="{00000000-0005-0000-0000-0000846E0000}"/>
    <cellStyle name="Normal 5 17 2 2 2 2" xfId="15104" xr:uid="{00000000-0005-0000-0000-0000856E0000}"/>
    <cellStyle name="Normal 5 17 2 2 3" xfId="15105" xr:uid="{00000000-0005-0000-0000-0000866E0000}"/>
    <cellStyle name="Normal 5 17 2 3" xfId="15106" xr:uid="{00000000-0005-0000-0000-0000876E0000}"/>
    <cellStyle name="Normal 5 17 2 3 2" xfId="15107" xr:uid="{00000000-0005-0000-0000-0000886E0000}"/>
    <cellStyle name="Normal 5 17 2 4" xfId="15108" xr:uid="{00000000-0005-0000-0000-0000896E0000}"/>
    <cellStyle name="Normal 5 17 20" xfId="15109" xr:uid="{00000000-0005-0000-0000-00008A6E0000}"/>
    <cellStyle name="Normal 5 17 20 2" xfId="15110" xr:uid="{00000000-0005-0000-0000-00008B6E0000}"/>
    <cellStyle name="Normal 5 17 20 2 2" xfId="15111" xr:uid="{00000000-0005-0000-0000-00008C6E0000}"/>
    <cellStyle name="Normal 5 17 20 3" xfId="15112" xr:uid="{00000000-0005-0000-0000-00008D6E0000}"/>
    <cellStyle name="Normal 5 17 21" xfId="15113" xr:uid="{00000000-0005-0000-0000-00008E6E0000}"/>
    <cellStyle name="Normal 5 17 21 2" xfId="15114" xr:uid="{00000000-0005-0000-0000-00008F6E0000}"/>
    <cellStyle name="Normal 5 17 21 2 2" xfId="15115" xr:uid="{00000000-0005-0000-0000-0000906E0000}"/>
    <cellStyle name="Normal 5 17 21 3" xfId="15116" xr:uid="{00000000-0005-0000-0000-0000916E0000}"/>
    <cellStyle name="Normal 5 17 22" xfId="15117" xr:uid="{00000000-0005-0000-0000-0000926E0000}"/>
    <cellStyle name="Normal 5 17 22 2" xfId="15118" xr:uid="{00000000-0005-0000-0000-0000936E0000}"/>
    <cellStyle name="Normal 5 17 22 2 2" xfId="15119" xr:uid="{00000000-0005-0000-0000-0000946E0000}"/>
    <cellStyle name="Normal 5 17 22 3" xfId="15120" xr:uid="{00000000-0005-0000-0000-0000956E0000}"/>
    <cellStyle name="Normal 5 17 23" xfId="15121" xr:uid="{00000000-0005-0000-0000-0000966E0000}"/>
    <cellStyle name="Normal 5 17 23 2" xfId="15122" xr:uid="{00000000-0005-0000-0000-0000976E0000}"/>
    <cellStyle name="Normal 5 17 24" xfId="15123" xr:uid="{00000000-0005-0000-0000-0000986E0000}"/>
    <cellStyle name="Normal 5 17 24 2" xfId="15124" xr:uid="{00000000-0005-0000-0000-0000996E0000}"/>
    <cellStyle name="Normal 5 17 25" xfId="15125" xr:uid="{00000000-0005-0000-0000-00009A6E0000}"/>
    <cellStyle name="Normal 5 17 25 2" xfId="15126" xr:uid="{00000000-0005-0000-0000-00009B6E0000}"/>
    <cellStyle name="Normal 5 17 26" xfId="15127" xr:uid="{00000000-0005-0000-0000-00009C6E0000}"/>
    <cellStyle name="Normal 5 17 26 2" xfId="15128" xr:uid="{00000000-0005-0000-0000-00009D6E0000}"/>
    <cellStyle name="Normal 5 17 27" xfId="15129" xr:uid="{00000000-0005-0000-0000-00009E6E0000}"/>
    <cellStyle name="Normal 5 17 27 2" xfId="15130" xr:uid="{00000000-0005-0000-0000-00009F6E0000}"/>
    <cellStyle name="Normal 5 17 28" xfId="15131" xr:uid="{00000000-0005-0000-0000-0000A06E0000}"/>
    <cellStyle name="Normal 5 17 28 2" xfId="15132" xr:uid="{00000000-0005-0000-0000-0000A16E0000}"/>
    <cellStyle name="Normal 5 17 29" xfId="15133" xr:uid="{00000000-0005-0000-0000-0000A26E0000}"/>
    <cellStyle name="Normal 5 17 3" xfId="15134" xr:uid="{00000000-0005-0000-0000-0000A36E0000}"/>
    <cellStyle name="Normal 5 17 3 2" xfId="15135" xr:uid="{00000000-0005-0000-0000-0000A46E0000}"/>
    <cellStyle name="Normal 5 17 3 2 2" xfId="15136" xr:uid="{00000000-0005-0000-0000-0000A56E0000}"/>
    <cellStyle name="Normal 5 17 3 2 2 2" xfId="15137" xr:uid="{00000000-0005-0000-0000-0000A66E0000}"/>
    <cellStyle name="Normal 5 17 3 2 3" xfId="15138" xr:uid="{00000000-0005-0000-0000-0000A76E0000}"/>
    <cellStyle name="Normal 5 17 3 3" xfId="15139" xr:uid="{00000000-0005-0000-0000-0000A86E0000}"/>
    <cellStyle name="Normal 5 17 3 3 2" xfId="15140" xr:uid="{00000000-0005-0000-0000-0000A96E0000}"/>
    <cellStyle name="Normal 5 17 3 4" xfId="15141" xr:uid="{00000000-0005-0000-0000-0000AA6E0000}"/>
    <cellStyle name="Normal 5 17 30" xfId="15142" xr:uid="{00000000-0005-0000-0000-0000AB6E0000}"/>
    <cellStyle name="Normal 5 17 31" xfId="15143" xr:uid="{00000000-0005-0000-0000-0000AC6E0000}"/>
    <cellStyle name="Normal 5 17 32" xfId="15144" xr:uid="{00000000-0005-0000-0000-0000AD6E0000}"/>
    <cellStyle name="Normal 5 17 33" xfId="15145" xr:uid="{00000000-0005-0000-0000-0000AE6E0000}"/>
    <cellStyle name="Normal 5 17 34" xfId="15146" xr:uid="{00000000-0005-0000-0000-0000AF6E0000}"/>
    <cellStyle name="Normal 5 17 35" xfId="15147" xr:uid="{00000000-0005-0000-0000-0000B06E0000}"/>
    <cellStyle name="Normal 5 17 36" xfId="15148" xr:uid="{00000000-0005-0000-0000-0000B16E0000}"/>
    <cellStyle name="Normal 5 17 37" xfId="15149" xr:uid="{00000000-0005-0000-0000-0000B26E0000}"/>
    <cellStyle name="Normal 5 17 38" xfId="15150" xr:uid="{00000000-0005-0000-0000-0000B36E0000}"/>
    <cellStyle name="Normal 5 17 39" xfId="15151" xr:uid="{00000000-0005-0000-0000-0000B46E0000}"/>
    <cellStyle name="Normal 5 17 4" xfId="15152" xr:uid="{00000000-0005-0000-0000-0000B56E0000}"/>
    <cellStyle name="Normal 5 17 4 2" xfId="15153" xr:uid="{00000000-0005-0000-0000-0000B66E0000}"/>
    <cellStyle name="Normal 5 17 4 2 2" xfId="15154" xr:uid="{00000000-0005-0000-0000-0000B76E0000}"/>
    <cellStyle name="Normal 5 17 4 2 2 2" xfId="15155" xr:uid="{00000000-0005-0000-0000-0000B86E0000}"/>
    <cellStyle name="Normal 5 17 4 2 3" xfId="15156" xr:uid="{00000000-0005-0000-0000-0000B96E0000}"/>
    <cellStyle name="Normal 5 17 4 3" xfId="15157" xr:uid="{00000000-0005-0000-0000-0000BA6E0000}"/>
    <cellStyle name="Normal 5 17 4 3 2" xfId="15158" xr:uid="{00000000-0005-0000-0000-0000BB6E0000}"/>
    <cellStyle name="Normal 5 17 4 4" xfId="15159" xr:uid="{00000000-0005-0000-0000-0000BC6E0000}"/>
    <cellStyle name="Normal 5 17 40" xfId="15160" xr:uid="{00000000-0005-0000-0000-0000BD6E0000}"/>
    <cellStyle name="Normal 5 17 5" xfId="15161" xr:uid="{00000000-0005-0000-0000-0000BE6E0000}"/>
    <cellStyle name="Normal 5 17 5 2" xfId="15162" xr:uid="{00000000-0005-0000-0000-0000BF6E0000}"/>
    <cellStyle name="Normal 5 17 5 2 2" xfId="15163" xr:uid="{00000000-0005-0000-0000-0000C06E0000}"/>
    <cellStyle name="Normal 5 17 5 2 2 2" xfId="15164" xr:uid="{00000000-0005-0000-0000-0000C16E0000}"/>
    <cellStyle name="Normal 5 17 5 2 3" xfId="15165" xr:uid="{00000000-0005-0000-0000-0000C26E0000}"/>
    <cellStyle name="Normal 5 17 5 3" xfId="15166" xr:uid="{00000000-0005-0000-0000-0000C36E0000}"/>
    <cellStyle name="Normal 5 17 5 3 2" xfId="15167" xr:uid="{00000000-0005-0000-0000-0000C46E0000}"/>
    <cellStyle name="Normal 5 17 5 4" xfId="15168" xr:uid="{00000000-0005-0000-0000-0000C56E0000}"/>
    <cellStyle name="Normal 5 17 6" xfId="15169" xr:uid="{00000000-0005-0000-0000-0000C66E0000}"/>
    <cellStyle name="Normal 5 17 6 2" xfId="15170" xr:uid="{00000000-0005-0000-0000-0000C76E0000}"/>
    <cellStyle name="Normal 5 17 6 2 2" xfId="15171" xr:uid="{00000000-0005-0000-0000-0000C86E0000}"/>
    <cellStyle name="Normal 5 17 6 2 2 2" xfId="15172" xr:uid="{00000000-0005-0000-0000-0000C96E0000}"/>
    <cellStyle name="Normal 5 17 6 2 3" xfId="15173" xr:uid="{00000000-0005-0000-0000-0000CA6E0000}"/>
    <cellStyle name="Normal 5 17 6 3" xfId="15174" xr:uid="{00000000-0005-0000-0000-0000CB6E0000}"/>
    <cellStyle name="Normal 5 17 6 3 2" xfId="15175" xr:uid="{00000000-0005-0000-0000-0000CC6E0000}"/>
    <cellStyle name="Normal 5 17 6 4" xfId="15176" xr:uid="{00000000-0005-0000-0000-0000CD6E0000}"/>
    <cellStyle name="Normal 5 17 7" xfId="15177" xr:uid="{00000000-0005-0000-0000-0000CE6E0000}"/>
    <cellStyle name="Normal 5 17 7 2" xfId="15178" xr:uid="{00000000-0005-0000-0000-0000CF6E0000}"/>
    <cellStyle name="Normal 5 17 7 2 2" xfId="15179" xr:uid="{00000000-0005-0000-0000-0000D06E0000}"/>
    <cellStyle name="Normal 5 17 7 2 2 2" xfId="15180" xr:uid="{00000000-0005-0000-0000-0000D16E0000}"/>
    <cellStyle name="Normal 5 17 7 2 3" xfId="15181" xr:uid="{00000000-0005-0000-0000-0000D26E0000}"/>
    <cellStyle name="Normal 5 17 7 3" xfId="15182" xr:uid="{00000000-0005-0000-0000-0000D36E0000}"/>
    <cellStyle name="Normal 5 17 7 3 2" xfId="15183" xr:uid="{00000000-0005-0000-0000-0000D46E0000}"/>
    <cellStyle name="Normal 5 17 7 4" xfId="15184" xr:uid="{00000000-0005-0000-0000-0000D56E0000}"/>
    <cellStyle name="Normal 5 17 8" xfId="15185" xr:uid="{00000000-0005-0000-0000-0000D66E0000}"/>
    <cellStyle name="Normal 5 17 8 2" xfId="15186" xr:uid="{00000000-0005-0000-0000-0000D76E0000}"/>
    <cellStyle name="Normal 5 17 8 2 2" xfId="15187" xr:uid="{00000000-0005-0000-0000-0000D86E0000}"/>
    <cellStyle name="Normal 5 17 8 2 2 2" xfId="15188" xr:uid="{00000000-0005-0000-0000-0000D96E0000}"/>
    <cellStyle name="Normal 5 17 8 2 3" xfId="15189" xr:uid="{00000000-0005-0000-0000-0000DA6E0000}"/>
    <cellStyle name="Normal 5 17 8 3" xfId="15190" xr:uid="{00000000-0005-0000-0000-0000DB6E0000}"/>
    <cellStyle name="Normal 5 17 8 3 2" xfId="15191" xr:uid="{00000000-0005-0000-0000-0000DC6E0000}"/>
    <cellStyle name="Normal 5 17 8 4" xfId="15192" xr:uid="{00000000-0005-0000-0000-0000DD6E0000}"/>
    <cellStyle name="Normal 5 17 9" xfId="15193" xr:uid="{00000000-0005-0000-0000-0000DE6E0000}"/>
    <cellStyle name="Normal 5 17 9 2" xfId="15194" xr:uid="{00000000-0005-0000-0000-0000DF6E0000}"/>
    <cellStyle name="Normal 5 17 9 2 2" xfId="15195" xr:uid="{00000000-0005-0000-0000-0000E06E0000}"/>
    <cellStyle name="Normal 5 17 9 2 2 2" xfId="15196" xr:uid="{00000000-0005-0000-0000-0000E16E0000}"/>
    <cellStyle name="Normal 5 17 9 2 3" xfId="15197" xr:uid="{00000000-0005-0000-0000-0000E26E0000}"/>
    <cellStyle name="Normal 5 17 9 3" xfId="15198" xr:uid="{00000000-0005-0000-0000-0000E36E0000}"/>
    <cellStyle name="Normal 5 17 9 3 2" xfId="15199" xr:uid="{00000000-0005-0000-0000-0000E46E0000}"/>
    <cellStyle name="Normal 5 17 9 4" xfId="15200" xr:uid="{00000000-0005-0000-0000-0000E56E0000}"/>
    <cellStyle name="Normal 5 18" xfId="208" xr:uid="{00000000-0005-0000-0000-0000E66E0000}"/>
    <cellStyle name="Normal 5 18 10" xfId="15201" xr:uid="{00000000-0005-0000-0000-0000E76E0000}"/>
    <cellStyle name="Normal 5 18 10 2" xfId="15202" xr:uid="{00000000-0005-0000-0000-0000E86E0000}"/>
    <cellStyle name="Normal 5 18 10 2 2" xfId="15203" xr:uid="{00000000-0005-0000-0000-0000E96E0000}"/>
    <cellStyle name="Normal 5 18 10 2 2 2" xfId="15204" xr:uid="{00000000-0005-0000-0000-0000EA6E0000}"/>
    <cellStyle name="Normal 5 18 10 2 3" xfId="15205" xr:uid="{00000000-0005-0000-0000-0000EB6E0000}"/>
    <cellStyle name="Normal 5 18 10 3" xfId="15206" xr:uid="{00000000-0005-0000-0000-0000EC6E0000}"/>
    <cellStyle name="Normal 5 18 10 3 2" xfId="15207" xr:uid="{00000000-0005-0000-0000-0000ED6E0000}"/>
    <cellStyle name="Normal 5 18 10 4" xfId="15208" xr:uid="{00000000-0005-0000-0000-0000EE6E0000}"/>
    <cellStyle name="Normal 5 18 11" xfId="15209" xr:uid="{00000000-0005-0000-0000-0000EF6E0000}"/>
    <cellStyle name="Normal 5 18 11 2" xfId="15210" xr:uid="{00000000-0005-0000-0000-0000F06E0000}"/>
    <cellStyle name="Normal 5 18 11 2 2" xfId="15211" xr:uid="{00000000-0005-0000-0000-0000F16E0000}"/>
    <cellStyle name="Normal 5 18 11 2 2 2" xfId="15212" xr:uid="{00000000-0005-0000-0000-0000F26E0000}"/>
    <cellStyle name="Normal 5 18 11 2 3" xfId="15213" xr:uid="{00000000-0005-0000-0000-0000F36E0000}"/>
    <cellStyle name="Normal 5 18 11 3" xfId="15214" xr:uid="{00000000-0005-0000-0000-0000F46E0000}"/>
    <cellStyle name="Normal 5 18 11 3 2" xfId="15215" xr:uid="{00000000-0005-0000-0000-0000F56E0000}"/>
    <cellStyle name="Normal 5 18 11 4" xfId="15216" xr:uid="{00000000-0005-0000-0000-0000F66E0000}"/>
    <cellStyle name="Normal 5 18 12" xfId="15217" xr:uid="{00000000-0005-0000-0000-0000F76E0000}"/>
    <cellStyle name="Normal 5 18 12 2" xfId="15218" xr:uid="{00000000-0005-0000-0000-0000F86E0000}"/>
    <cellStyle name="Normal 5 18 12 2 2" xfId="15219" xr:uid="{00000000-0005-0000-0000-0000F96E0000}"/>
    <cellStyle name="Normal 5 18 12 2 2 2" xfId="15220" xr:uid="{00000000-0005-0000-0000-0000FA6E0000}"/>
    <cellStyle name="Normal 5 18 12 2 3" xfId="15221" xr:uid="{00000000-0005-0000-0000-0000FB6E0000}"/>
    <cellStyle name="Normal 5 18 12 3" xfId="15222" xr:uid="{00000000-0005-0000-0000-0000FC6E0000}"/>
    <cellStyle name="Normal 5 18 12 3 2" xfId="15223" xr:uid="{00000000-0005-0000-0000-0000FD6E0000}"/>
    <cellStyle name="Normal 5 18 12 4" xfId="15224" xr:uid="{00000000-0005-0000-0000-0000FE6E0000}"/>
    <cellStyle name="Normal 5 18 13" xfId="15225" xr:uid="{00000000-0005-0000-0000-0000FF6E0000}"/>
    <cellStyle name="Normal 5 18 13 2" xfId="15226" xr:uid="{00000000-0005-0000-0000-0000006F0000}"/>
    <cellStyle name="Normal 5 18 13 2 2" xfId="15227" xr:uid="{00000000-0005-0000-0000-0000016F0000}"/>
    <cellStyle name="Normal 5 18 13 2 2 2" xfId="15228" xr:uid="{00000000-0005-0000-0000-0000026F0000}"/>
    <cellStyle name="Normal 5 18 13 2 3" xfId="15229" xr:uid="{00000000-0005-0000-0000-0000036F0000}"/>
    <cellStyle name="Normal 5 18 13 3" xfId="15230" xr:uid="{00000000-0005-0000-0000-0000046F0000}"/>
    <cellStyle name="Normal 5 18 13 3 2" xfId="15231" xr:uid="{00000000-0005-0000-0000-0000056F0000}"/>
    <cellStyle name="Normal 5 18 13 4" xfId="15232" xr:uid="{00000000-0005-0000-0000-0000066F0000}"/>
    <cellStyle name="Normal 5 18 14" xfId="15233" xr:uid="{00000000-0005-0000-0000-0000076F0000}"/>
    <cellStyle name="Normal 5 18 14 2" xfId="15234" xr:uid="{00000000-0005-0000-0000-0000086F0000}"/>
    <cellStyle name="Normal 5 18 14 2 2" xfId="15235" xr:uid="{00000000-0005-0000-0000-0000096F0000}"/>
    <cellStyle name="Normal 5 18 14 2 2 2" xfId="15236" xr:uid="{00000000-0005-0000-0000-00000A6F0000}"/>
    <cellStyle name="Normal 5 18 14 2 3" xfId="15237" xr:uid="{00000000-0005-0000-0000-00000B6F0000}"/>
    <cellStyle name="Normal 5 18 14 3" xfId="15238" xr:uid="{00000000-0005-0000-0000-00000C6F0000}"/>
    <cellStyle name="Normal 5 18 14 3 2" xfId="15239" xr:uid="{00000000-0005-0000-0000-00000D6F0000}"/>
    <cellStyle name="Normal 5 18 14 4" xfId="15240" xr:uid="{00000000-0005-0000-0000-00000E6F0000}"/>
    <cellStyle name="Normal 5 18 15" xfId="15241" xr:uid="{00000000-0005-0000-0000-00000F6F0000}"/>
    <cellStyle name="Normal 5 18 15 2" xfId="15242" xr:uid="{00000000-0005-0000-0000-0000106F0000}"/>
    <cellStyle name="Normal 5 18 15 2 2" xfId="15243" xr:uid="{00000000-0005-0000-0000-0000116F0000}"/>
    <cellStyle name="Normal 5 18 15 2 2 2" xfId="15244" xr:uid="{00000000-0005-0000-0000-0000126F0000}"/>
    <cellStyle name="Normal 5 18 15 2 3" xfId="15245" xr:uid="{00000000-0005-0000-0000-0000136F0000}"/>
    <cellStyle name="Normal 5 18 15 3" xfId="15246" xr:uid="{00000000-0005-0000-0000-0000146F0000}"/>
    <cellStyle name="Normal 5 18 15 3 2" xfId="15247" xr:uid="{00000000-0005-0000-0000-0000156F0000}"/>
    <cellStyle name="Normal 5 18 15 4" xfId="15248" xr:uid="{00000000-0005-0000-0000-0000166F0000}"/>
    <cellStyle name="Normal 5 18 16" xfId="15249" xr:uid="{00000000-0005-0000-0000-0000176F0000}"/>
    <cellStyle name="Normal 5 18 16 2" xfId="15250" xr:uid="{00000000-0005-0000-0000-0000186F0000}"/>
    <cellStyle name="Normal 5 18 16 2 2" xfId="15251" xr:uid="{00000000-0005-0000-0000-0000196F0000}"/>
    <cellStyle name="Normal 5 18 16 2 2 2" xfId="15252" xr:uid="{00000000-0005-0000-0000-00001A6F0000}"/>
    <cellStyle name="Normal 5 18 16 2 3" xfId="15253" xr:uid="{00000000-0005-0000-0000-00001B6F0000}"/>
    <cellStyle name="Normal 5 18 16 3" xfId="15254" xr:uid="{00000000-0005-0000-0000-00001C6F0000}"/>
    <cellStyle name="Normal 5 18 16 3 2" xfId="15255" xr:uid="{00000000-0005-0000-0000-00001D6F0000}"/>
    <cellStyle name="Normal 5 18 16 4" xfId="15256" xr:uid="{00000000-0005-0000-0000-00001E6F0000}"/>
    <cellStyle name="Normal 5 18 17" xfId="15257" xr:uid="{00000000-0005-0000-0000-00001F6F0000}"/>
    <cellStyle name="Normal 5 18 17 2" xfId="15258" xr:uid="{00000000-0005-0000-0000-0000206F0000}"/>
    <cellStyle name="Normal 5 18 17 2 2" xfId="15259" xr:uid="{00000000-0005-0000-0000-0000216F0000}"/>
    <cellStyle name="Normal 5 18 17 2 2 2" xfId="15260" xr:uid="{00000000-0005-0000-0000-0000226F0000}"/>
    <cellStyle name="Normal 5 18 17 2 3" xfId="15261" xr:uid="{00000000-0005-0000-0000-0000236F0000}"/>
    <cellStyle name="Normal 5 18 17 3" xfId="15262" xr:uid="{00000000-0005-0000-0000-0000246F0000}"/>
    <cellStyle name="Normal 5 18 17 3 2" xfId="15263" xr:uid="{00000000-0005-0000-0000-0000256F0000}"/>
    <cellStyle name="Normal 5 18 17 4" xfId="15264" xr:uid="{00000000-0005-0000-0000-0000266F0000}"/>
    <cellStyle name="Normal 5 18 18" xfId="15265" xr:uid="{00000000-0005-0000-0000-0000276F0000}"/>
    <cellStyle name="Normal 5 18 18 2" xfId="15266" xr:uid="{00000000-0005-0000-0000-0000286F0000}"/>
    <cellStyle name="Normal 5 18 18 2 2" xfId="15267" xr:uid="{00000000-0005-0000-0000-0000296F0000}"/>
    <cellStyle name="Normal 5 18 18 2 2 2" xfId="15268" xr:uid="{00000000-0005-0000-0000-00002A6F0000}"/>
    <cellStyle name="Normal 5 18 18 2 3" xfId="15269" xr:uid="{00000000-0005-0000-0000-00002B6F0000}"/>
    <cellStyle name="Normal 5 18 18 3" xfId="15270" xr:uid="{00000000-0005-0000-0000-00002C6F0000}"/>
    <cellStyle name="Normal 5 18 18 3 2" xfId="15271" xr:uid="{00000000-0005-0000-0000-00002D6F0000}"/>
    <cellStyle name="Normal 5 18 18 4" xfId="15272" xr:uid="{00000000-0005-0000-0000-00002E6F0000}"/>
    <cellStyle name="Normal 5 18 19" xfId="15273" xr:uid="{00000000-0005-0000-0000-00002F6F0000}"/>
    <cellStyle name="Normal 5 18 19 2" xfId="15274" xr:uid="{00000000-0005-0000-0000-0000306F0000}"/>
    <cellStyle name="Normal 5 18 19 2 2" xfId="15275" xr:uid="{00000000-0005-0000-0000-0000316F0000}"/>
    <cellStyle name="Normal 5 18 19 3" xfId="15276" xr:uid="{00000000-0005-0000-0000-0000326F0000}"/>
    <cellStyle name="Normal 5 18 2" xfId="15277" xr:uid="{00000000-0005-0000-0000-0000336F0000}"/>
    <cellStyle name="Normal 5 18 2 2" xfId="15278" xr:uid="{00000000-0005-0000-0000-0000346F0000}"/>
    <cellStyle name="Normal 5 18 2 2 2" xfId="15279" xr:uid="{00000000-0005-0000-0000-0000356F0000}"/>
    <cellStyle name="Normal 5 18 2 2 2 2" xfId="15280" xr:uid="{00000000-0005-0000-0000-0000366F0000}"/>
    <cellStyle name="Normal 5 18 2 2 3" xfId="15281" xr:uid="{00000000-0005-0000-0000-0000376F0000}"/>
    <cellStyle name="Normal 5 18 2 3" xfId="15282" xr:uid="{00000000-0005-0000-0000-0000386F0000}"/>
    <cellStyle name="Normal 5 18 2 3 2" xfId="15283" xr:uid="{00000000-0005-0000-0000-0000396F0000}"/>
    <cellStyle name="Normal 5 18 2 4" xfId="15284" xr:uid="{00000000-0005-0000-0000-00003A6F0000}"/>
    <cellStyle name="Normal 5 18 20" xfId="15285" xr:uid="{00000000-0005-0000-0000-00003B6F0000}"/>
    <cellStyle name="Normal 5 18 20 2" xfId="15286" xr:uid="{00000000-0005-0000-0000-00003C6F0000}"/>
    <cellStyle name="Normal 5 18 20 2 2" xfId="15287" xr:uid="{00000000-0005-0000-0000-00003D6F0000}"/>
    <cellStyle name="Normal 5 18 20 3" xfId="15288" xr:uid="{00000000-0005-0000-0000-00003E6F0000}"/>
    <cellStyle name="Normal 5 18 21" xfId="15289" xr:uid="{00000000-0005-0000-0000-00003F6F0000}"/>
    <cellStyle name="Normal 5 18 21 2" xfId="15290" xr:uid="{00000000-0005-0000-0000-0000406F0000}"/>
    <cellStyle name="Normal 5 18 21 2 2" xfId="15291" xr:uid="{00000000-0005-0000-0000-0000416F0000}"/>
    <cellStyle name="Normal 5 18 21 3" xfId="15292" xr:uid="{00000000-0005-0000-0000-0000426F0000}"/>
    <cellStyle name="Normal 5 18 22" xfId="15293" xr:uid="{00000000-0005-0000-0000-0000436F0000}"/>
    <cellStyle name="Normal 5 18 22 2" xfId="15294" xr:uid="{00000000-0005-0000-0000-0000446F0000}"/>
    <cellStyle name="Normal 5 18 22 2 2" xfId="15295" xr:uid="{00000000-0005-0000-0000-0000456F0000}"/>
    <cellStyle name="Normal 5 18 22 3" xfId="15296" xr:uid="{00000000-0005-0000-0000-0000466F0000}"/>
    <cellStyle name="Normal 5 18 23" xfId="15297" xr:uid="{00000000-0005-0000-0000-0000476F0000}"/>
    <cellStyle name="Normal 5 18 23 2" xfId="15298" xr:uid="{00000000-0005-0000-0000-0000486F0000}"/>
    <cellStyle name="Normal 5 18 24" xfId="15299" xr:uid="{00000000-0005-0000-0000-0000496F0000}"/>
    <cellStyle name="Normal 5 18 24 2" xfId="15300" xr:uid="{00000000-0005-0000-0000-00004A6F0000}"/>
    <cellStyle name="Normal 5 18 25" xfId="15301" xr:uid="{00000000-0005-0000-0000-00004B6F0000}"/>
    <cellStyle name="Normal 5 18 25 2" xfId="15302" xr:uid="{00000000-0005-0000-0000-00004C6F0000}"/>
    <cellStyle name="Normal 5 18 26" xfId="15303" xr:uid="{00000000-0005-0000-0000-00004D6F0000}"/>
    <cellStyle name="Normal 5 18 26 2" xfId="15304" xr:uid="{00000000-0005-0000-0000-00004E6F0000}"/>
    <cellStyle name="Normal 5 18 27" xfId="15305" xr:uid="{00000000-0005-0000-0000-00004F6F0000}"/>
    <cellStyle name="Normal 5 18 27 2" xfId="15306" xr:uid="{00000000-0005-0000-0000-0000506F0000}"/>
    <cellStyle name="Normal 5 18 28" xfId="15307" xr:uid="{00000000-0005-0000-0000-0000516F0000}"/>
    <cellStyle name="Normal 5 18 28 2" xfId="15308" xr:uid="{00000000-0005-0000-0000-0000526F0000}"/>
    <cellStyle name="Normal 5 18 29" xfId="15309" xr:uid="{00000000-0005-0000-0000-0000536F0000}"/>
    <cellStyle name="Normal 5 18 3" xfId="15310" xr:uid="{00000000-0005-0000-0000-0000546F0000}"/>
    <cellStyle name="Normal 5 18 3 2" xfId="15311" xr:uid="{00000000-0005-0000-0000-0000556F0000}"/>
    <cellStyle name="Normal 5 18 3 2 2" xfId="15312" xr:uid="{00000000-0005-0000-0000-0000566F0000}"/>
    <cellStyle name="Normal 5 18 3 2 2 2" xfId="15313" xr:uid="{00000000-0005-0000-0000-0000576F0000}"/>
    <cellStyle name="Normal 5 18 3 2 3" xfId="15314" xr:uid="{00000000-0005-0000-0000-0000586F0000}"/>
    <cellStyle name="Normal 5 18 3 3" xfId="15315" xr:uid="{00000000-0005-0000-0000-0000596F0000}"/>
    <cellStyle name="Normal 5 18 3 3 2" xfId="15316" xr:uid="{00000000-0005-0000-0000-00005A6F0000}"/>
    <cellStyle name="Normal 5 18 3 4" xfId="15317" xr:uid="{00000000-0005-0000-0000-00005B6F0000}"/>
    <cellStyle name="Normal 5 18 30" xfId="15318" xr:uid="{00000000-0005-0000-0000-00005C6F0000}"/>
    <cellStyle name="Normal 5 18 31" xfId="15319" xr:uid="{00000000-0005-0000-0000-00005D6F0000}"/>
    <cellStyle name="Normal 5 18 32" xfId="15320" xr:uid="{00000000-0005-0000-0000-00005E6F0000}"/>
    <cellStyle name="Normal 5 18 33" xfId="15321" xr:uid="{00000000-0005-0000-0000-00005F6F0000}"/>
    <cellStyle name="Normal 5 18 34" xfId="15322" xr:uid="{00000000-0005-0000-0000-0000606F0000}"/>
    <cellStyle name="Normal 5 18 35" xfId="15323" xr:uid="{00000000-0005-0000-0000-0000616F0000}"/>
    <cellStyle name="Normal 5 18 36" xfId="15324" xr:uid="{00000000-0005-0000-0000-0000626F0000}"/>
    <cellStyle name="Normal 5 18 37" xfId="15325" xr:uid="{00000000-0005-0000-0000-0000636F0000}"/>
    <cellStyle name="Normal 5 18 38" xfId="15326" xr:uid="{00000000-0005-0000-0000-0000646F0000}"/>
    <cellStyle name="Normal 5 18 39" xfId="15327" xr:uid="{00000000-0005-0000-0000-0000656F0000}"/>
    <cellStyle name="Normal 5 18 4" xfId="15328" xr:uid="{00000000-0005-0000-0000-0000666F0000}"/>
    <cellStyle name="Normal 5 18 4 2" xfId="15329" xr:uid="{00000000-0005-0000-0000-0000676F0000}"/>
    <cellStyle name="Normal 5 18 4 2 2" xfId="15330" xr:uid="{00000000-0005-0000-0000-0000686F0000}"/>
    <cellStyle name="Normal 5 18 4 2 2 2" xfId="15331" xr:uid="{00000000-0005-0000-0000-0000696F0000}"/>
    <cellStyle name="Normal 5 18 4 2 3" xfId="15332" xr:uid="{00000000-0005-0000-0000-00006A6F0000}"/>
    <cellStyle name="Normal 5 18 4 3" xfId="15333" xr:uid="{00000000-0005-0000-0000-00006B6F0000}"/>
    <cellStyle name="Normal 5 18 4 3 2" xfId="15334" xr:uid="{00000000-0005-0000-0000-00006C6F0000}"/>
    <cellStyle name="Normal 5 18 4 4" xfId="15335" xr:uid="{00000000-0005-0000-0000-00006D6F0000}"/>
    <cellStyle name="Normal 5 18 40" xfId="15336" xr:uid="{00000000-0005-0000-0000-00006E6F0000}"/>
    <cellStyle name="Normal 5 18 5" xfId="15337" xr:uid="{00000000-0005-0000-0000-00006F6F0000}"/>
    <cellStyle name="Normal 5 18 5 2" xfId="15338" xr:uid="{00000000-0005-0000-0000-0000706F0000}"/>
    <cellStyle name="Normal 5 18 5 2 2" xfId="15339" xr:uid="{00000000-0005-0000-0000-0000716F0000}"/>
    <cellStyle name="Normal 5 18 5 2 2 2" xfId="15340" xr:uid="{00000000-0005-0000-0000-0000726F0000}"/>
    <cellStyle name="Normal 5 18 5 2 3" xfId="15341" xr:uid="{00000000-0005-0000-0000-0000736F0000}"/>
    <cellStyle name="Normal 5 18 5 3" xfId="15342" xr:uid="{00000000-0005-0000-0000-0000746F0000}"/>
    <cellStyle name="Normal 5 18 5 3 2" xfId="15343" xr:uid="{00000000-0005-0000-0000-0000756F0000}"/>
    <cellStyle name="Normal 5 18 5 4" xfId="15344" xr:uid="{00000000-0005-0000-0000-0000766F0000}"/>
    <cellStyle name="Normal 5 18 6" xfId="15345" xr:uid="{00000000-0005-0000-0000-0000776F0000}"/>
    <cellStyle name="Normal 5 18 6 2" xfId="15346" xr:uid="{00000000-0005-0000-0000-0000786F0000}"/>
    <cellStyle name="Normal 5 18 6 2 2" xfId="15347" xr:uid="{00000000-0005-0000-0000-0000796F0000}"/>
    <cellStyle name="Normal 5 18 6 2 2 2" xfId="15348" xr:uid="{00000000-0005-0000-0000-00007A6F0000}"/>
    <cellStyle name="Normal 5 18 6 2 3" xfId="15349" xr:uid="{00000000-0005-0000-0000-00007B6F0000}"/>
    <cellStyle name="Normal 5 18 6 3" xfId="15350" xr:uid="{00000000-0005-0000-0000-00007C6F0000}"/>
    <cellStyle name="Normal 5 18 6 3 2" xfId="15351" xr:uid="{00000000-0005-0000-0000-00007D6F0000}"/>
    <cellStyle name="Normal 5 18 6 4" xfId="15352" xr:uid="{00000000-0005-0000-0000-00007E6F0000}"/>
    <cellStyle name="Normal 5 18 7" xfId="15353" xr:uid="{00000000-0005-0000-0000-00007F6F0000}"/>
    <cellStyle name="Normal 5 18 7 2" xfId="15354" xr:uid="{00000000-0005-0000-0000-0000806F0000}"/>
    <cellStyle name="Normal 5 18 7 2 2" xfId="15355" xr:uid="{00000000-0005-0000-0000-0000816F0000}"/>
    <cellStyle name="Normal 5 18 7 2 2 2" xfId="15356" xr:uid="{00000000-0005-0000-0000-0000826F0000}"/>
    <cellStyle name="Normal 5 18 7 2 3" xfId="15357" xr:uid="{00000000-0005-0000-0000-0000836F0000}"/>
    <cellStyle name="Normal 5 18 7 3" xfId="15358" xr:uid="{00000000-0005-0000-0000-0000846F0000}"/>
    <cellStyle name="Normal 5 18 7 3 2" xfId="15359" xr:uid="{00000000-0005-0000-0000-0000856F0000}"/>
    <cellStyle name="Normal 5 18 7 4" xfId="15360" xr:uid="{00000000-0005-0000-0000-0000866F0000}"/>
    <cellStyle name="Normal 5 18 8" xfId="15361" xr:uid="{00000000-0005-0000-0000-0000876F0000}"/>
    <cellStyle name="Normal 5 18 8 2" xfId="15362" xr:uid="{00000000-0005-0000-0000-0000886F0000}"/>
    <cellStyle name="Normal 5 18 8 2 2" xfId="15363" xr:uid="{00000000-0005-0000-0000-0000896F0000}"/>
    <cellStyle name="Normal 5 18 8 2 2 2" xfId="15364" xr:uid="{00000000-0005-0000-0000-00008A6F0000}"/>
    <cellStyle name="Normal 5 18 8 2 3" xfId="15365" xr:uid="{00000000-0005-0000-0000-00008B6F0000}"/>
    <cellStyle name="Normal 5 18 8 3" xfId="15366" xr:uid="{00000000-0005-0000-0000-00008C6F0000}"/>
    <cellStyle name="Normal 5 18 8 3 2" xfId="15367" xr:uid="{00000000-0005-0000-0000-00008D6F0000}"/>
    <cellStyle name="Normal 5 18 8 4" xfId="15368" xr:uid="{00000000-0005-0000-0000-00008E6F0000}"/>
    <cellStyle name="Normal 5 18 9" xfId="15369" xr:uid="{00000000-0005-0000-0000-00008F6F0000}"/>
    <cellStyle name="Normal 5 18 9 2" xfId="15370" xr:uid="{00000000-0005-0000-0000-0000906F0000}"/>
    <cellStyle name="Normal 5 18 9 2 2" xfId="15371" xr:uid="{00000000-0005-0000-0000-0000916F0000}"/>
    <cellStyle name="Normal 5 18 9 2 2 2" xfId="15372" xr:uid="{00000000-0005-0000-0000-0000926F0000}"/>
    <cellStyle name="Normal 5 18 9 2 3" xfId="15373" xr:uid="{00000000-0005-0000-0000-0000936F0000}"/>
    <cellStyle name="Normal 5 18 9 3" xfId="15374" xr:uid="{00000000-0005-0000-0000-0000946F0000}"/>
    <cellStyle name="Normal 5 18 9 3 2" xfId="15375" xr:uid="{00000000-0005-0000-0000-0000956F0000}"/>
    <cellStyle name="Normal 5 18 9 4" xfId="15376" xr:uid="{00000000-0005-0000-0000-0000966F0000}"/>
    <cellStyle name="Normal 5 19" xfId="209" xr:uid="{00000000-0005-0000-0000-0000976F0000}"/>
    <cellStyle name="Normal 5 19 2" xfId="15377" xr:uid="{00000000-0005-0000-0000-0000986F0000}"/>
    <cellStyle name="Normal 5 19 2 2" xfId="15378" xr:uid="{00000000-0005-0000-0000-0000996F0000}"/>
    <cellStyle name="Normal 5 19 3" xfId="15379" xr:uid="{00000000-0005-0000-0000-00009A6F0000}"/>
    <cellStyle name="Normal 5 2" xfId="210" xr:uid="{00000000-0005-0000-0000-00009B6F0000}"/>
    <cellStyle name="Normal 5 2 10" xfId="15380" xr:uid="{00000000-0005-0000-0000-00009C6F0000}"/>
    <cellStyle name="Normal 5 2 10 2" xfId="15381" xr:uid="{00000000-0005-0000-0000-00009D6F0000}"/>
    <cellStyle name="Normal 5 2 10 2 2" xfId="15382" xr:uid="{00000000-0005-0000-0000-00009E6F0000}"/>
    <cellStyle name="Normal 5 2 10 2 2 2" xfId="15383" xr:uid="{00000000-0005-0000-0000-00009F6F0000}"/>
    <cellStyle name="Normal 5 2 10 2 3" xfId="15384" xr:uid="{00000000-0005-0000-0000-0000A06F0000}"/>
    <cellStyle name="Normal 5 2 10 3" xfId="15385" xr:uid="{00000000-0005-0000-0000-0000A16F0000}"/>
    <cellStyle name="Normal 5 2 10 3 2" xfId="15386" xr:uid="{00000000-0005-0000-0000-0000A26F0000}"/>
    <cellStyle name="Normal 5 2 10 4" xfId="15387" xr:uid="{00000000-0005-0000-0000-0000A36F0000}"/>
    <cellStyle name="Normal 5 2 11" xfId="15388" xr:uid="{00000000-0005-0000-0000-0000A46F0000}"/>
    <cellStyle name="Normal 5 2 11 2" xfId="15389" xr:uid="{00000000-0005-0000-0000-0000A56F0000}"/>
    <cellStyle name="Normal 5 2 11 2 2" xfId="15390" xr:uid="{00000000-0005-0000-0000-0000A66F0000}"/>
    <cellStyle name="Normal 5 2 11 2 2 2" xfId="15391" xr:uid="{00000000-0005-0000-0000-0000A76F0000}"/>
    <cellStyle name="Normal 5 2 11 2 3" xfId="15392" xr:uid="{00000000-0005-0000-0000-0000A86F0000}"/>
    <cellStyle name="Normal 5 2 11 3" xfId="15393" xr:uid="{00000000-0005-0000-0000-0000A96F0000}"/>
    <cellStyle name="Normal 5 2 11 3 2" xfId="15394" xr:uid="{00000000-0005-0000-0000-0000AA6F0000}"/>
    <cellStyle name="Normal 5 2 11 4" xfId="15395" xr:uid="{00000000-0005-0000-0000-0000AB6F0000}"/>
    <cellStyle name="Normal 5 2 12" xfId="15396" xr:uid="{00000000-0005-0000-0000-0000AC6F0000}"/>
    <cellStyle name="Normal 5 2 12 2" xfId="15397" xr:uid="{00000000-0005-0000-0000-0000AD6F0000}"/>
    <cellStyle name="Normal 5 2 12 2 2" xfId="15398" xr:uid="{00000000-0005-0000-0000-0000AE6F0000}"/>
    <cellStyle name="Normal 5 2 12 2 2 2" xfId="15399" xr:uid="{00000000-0005-0000-0000-0000AF6F0000}"/>
    <cellStyle name="Normal 5 2 12 2 3" xfId="15400" xr:uid="{00000000-0005-0000-0000-0000B06F0000}"/>
    <cellStyle name="Normal 5 2 12 3" xfId="15401" xr:uid="{00000000-0005-0000-0000-0000B16F0000}"/>
    <cellStyle name="Normal 5 2 12 3 2" xfId="15402" xr:uid="{00000000-0005-0000-0000-0000B26F0000}"/>
    <cellStyle name="Normal 5 2 12 4" xfId="15403" xr:uid="{00000000-0005-0000-0000-0000B36F0000}"/>
    <cellStyle name="Normal 5 2 13" xfId="15404" xr:uid="{00000000-0005-0000-0000-0000B46F0000}"/>
    <cellStyle name="Normal 5 2 13 2" xfId="15405" xr:uid="{00000000-0005-0000-0000-0000B56F0000}"/>
    <cellStyle name="Normal 5 2 13 2 2" xfId="15406" xr:uid="{00000000-0005-0000-0000-0000B66F0000}"/>
    <cellStyle name="Normal 5 2 13 2 2 2" xfId="15407" xr:uid="{00000000-0005-0000-0000-0000B76F0000}"/>
    <cellStyle name="Normal 5 2 13 2 3" xfId="15408" xr:uid="{00000000-0005-0000-0000-0000B86F0000}"/>
    <cellStyle name="Normal 5 2 13 3" xfId="15409" xr:uid="{00000000-0005-0000-0000-0000B96F0000}"/>
    <cellStyle name="Normal 5 2 13 3 2" xfId="15410" xr:uid="{00000000-0005-0000-0000-0000BA6F0000}"/>
    <cellStyle name="Normal 5 2 13 4" xfId="15411" xr:uid="{00000000-0005-0000-0000-0000BB6F0000}"/>
    <cellStyle name="Normal 5 2 14" xfId="15412" xr:uid="{00000000-0005-0000-0000-0000BC6F0000}"/>
    <cellStyle name="Normal 5 2 14 2" xfId="15413" xr:uid="{00000000-0005-0000-0000-0000BD6F0000}"/>
    <cellStyle name="Normal 5 2 14 2 2" xfId="15414" xr:uid="{00000000-0005-0000-0000-0000BE6F0000}"/>
    <cellStyle name="Normal 5 2 14 2 2 2" xfId="15415" xr:uid="{00000000-0005-0000-0000-0000BF6F0000}"/>
    <cellStyle name="Normal 5 2 14 2 3" xfId="15416" xr:uid="{00000000-0005-0000-0000-0000C06F0000}"/>
    <cellStyle name="Normal 5 2 14 3" xfId="15417" xr:uid="{00000000-0005-0000-0000-0000C16F0000}"/>
    <cellStyle name="Normal 5 2 14 3 2" xfId="15418" xr:uid="{00000000-0005-0000-0000-0000C26F0000}"/>
    <cellStyle name="Normal 5 2 14 4" xfId="15419" xr:uid="{00000000-0005-0000-0000-0000C36F0000}"/>
    <cellStyle name="Normal 5 2 15" xfId="15420" xr:uid="{00000000-0005-0000-0000-0000C46F0000}"/>
    <cellStyle name="Normal 5 2 15 2" xfId="15421" xr:uid="{00000000-0005-0000-0000-0000C56F0000}"/>
    <cellStyle name="Normal 5 2 15 2 2" xfId="15422" xr:uid="{00000000-0005-0000-0000-0000C66F0000}"/>
    <cellStyle name="Normal 5 2 15 2 2 2" xfId="15423" xr:uid="{00000000-0005-0000-0000-0000C76F0000}"/>
    <cellStyle name="Normal 5 2 15 2 3" xfId="15424" xr:uid="{00000000-0005-0000-0000-0000C86F0000}"/>
    <cellStyle name="Normal 5 2 15 3" xfId="15425" xr:uid="{00000000-0005-0000-0000-0000C96F0000}"/>
    <cellStyle name="Normal 5 2 15 3 2" xfId="15426" xr:uid="{00000000-0005-0000-0000-0000CA6F0000}"/>
    <cellStyle name="Normal 5 2 15 4" xfId="15427" xr:uid="{00000000-0005-0000-0000-0000CB6F0000}"/>
    <cellStyle name="Normal 5 2 16" xfId="15428" xr:uid="{00000000-0005-0000-0000-0000CC6F0000}"/>
    <cellStyle name="Normal 5 2 16 2" xfId="15429" xr:uid="{00000000-0005-0000-0000-0000CD6F0000}"/>
    <cellStyle name="Normal 5 2 16 2 2" xfId="15430" xr:uid="{00000000-0005-0000-0000-0000CE6F0000}"/>
    <cellStyle name="Normal 5 2 16 2 2 2" xfId="15431" xr:uid="{00000000-0005-0000-0000-0000CF6F0000}"/>
    <cellStyle name="Normal 5 2 16 2 3" xfId="15432" xr:uid="{00000000-0005-0000-0000-0000D06F0000}"/>
    <cellStyle name="Normal 5 2 16 3" xfId="15433" xr:uid="{00000000-0005-0000-0000-0000D16F0000}"/>
    <cellStyle name="Normal 5 2 16 3 2" xfId="15434" xr:uid="{00000000-0005-0000-0000-0000D26F0000}"/>
    <cellStyle name="Normal 5 2 16 4" xfId="15435" xr:uid="{00000000-0005-0000-0000-0000D36F0000}"/>
    <cellStyle name="Normal 5 2 17" xfId="15436" xr:uid="{00000000-0005-0000-0000-0000D46F0000}"/>
    <cellStyle name="Normal 5 2 17 2" xfId="15437" xr:uid="{00000000-0005-0000-0000-0000D56F0000}"/>
    <cellStyle name="Normal 5 2 17 2 2" xfId="15438" xr:uid="{00000000-0005-0000-0000-0000D66F0000}"/>
    <cellStyle name="Normal 5 2 17 2 2 2" xfId="15439" xr:uid="{00000000-0005-0000-0000-0000D76F0000}"/>
    <cellStyle name="Normal 5 2 17 2 3" xfId="15440" xr:uid="{00000000-0005-0000-0000-0000D86F0000}"/>
    <cellStyle name="Normal 5 2 17 3" xfId="15441" xr:uid="{00000000-0005-0000-0000-0000D96F0000}"/>
    <cellStyle name="Normal 5 2 17 3 2" xfId="15442" xr:uid="{00000000-0005-0000-0000-0000DA6F0000}"/>
    <cellStyle name="Normal 5 2 17 4" xfId="15443" xr:uid="{00000000-0005-0000-0000-0000DB6F0000}"/>
    <cellStyle name="Normal 5 2 18" xfId="15444" xr:uid="{00000000-0005-0000-0000-0000DC6F0000}"/>
    <cellStyle name="Normal 5 2 18 2" xfId="15445" xr:uid="{00000000-0005-0000-0000-0000DD6F0000}"/>
    <cellStyle name="Normal 5 2 18 2 2" xfId="15446" xr:uid="{00000000-0005-0000-0000-0000DE6F0000}"/>
    <cellStyle name="Normal 5 2 18 2 2 2" xfId="15447" xr:uid="{00000000-0005-0000-0000-0000DF6F0000}"/>
    <cellStyle name="Normal 5 2 18 2 3" xfId="15448" xr:uid="{00000000-0005-0000-0000-0000E06F0000}"/>
    <cellStyle name="Normal 5 2 18 3" xfId="15449" xr:uid="{00000000-0005-0000-0000-0000E16F0000}"/>
    <cellStyle name="Normal 5 2 18 3 2" xfId="15450" xr:uid="{00000000-0005-0000-0000-0000E26F0000}"/>
    <cellStyle name="Normal 5 2 18 4" xfId="15451" xr:uid="{00000000-0005-0000-0000-0000E36F0000}"/>
    <cellStyle name="Normal 5 2 19" xfId="15452" xr:uid="{00000000-0005-0000-0000-0000E46F0000}"/>
    <cellStyle name="Normal 5 2 19 2" xfId="15453" xr:uid="{00000000-0005-0000-0000-0000E56F0000}"/>
    <cellStyle name="Normal 5 2 19 2 2" xfId="15454" xr:uid="{00000000-0005-0000-0000-0000E66F0000}"/>
    <cellStyle name="Normal 5 2 19 2 2 2" xfId="15455" xr:uid="{00000000-0005-0000-0000-0000E76F0000}"/>
    <cellStyle name="Normal 5 2 19 2 3" xfId="15456" xr:uid="{00000000-0005-0000-0000-0000E86F0000}"/>
    <cellStyle name="Normal 5 2 19 3" xfId="15457" xr:uid="{00000000-0005-0000-0000-0000E96F0000}"/>
    <cellStyle name="Normal 5 2 19 3 2" xfId="15458" xr:uid="{00000000-0005-0000-0000-0000EA6F0000}"/>
    <cellStyle name="Normal 5 2 19 4" xfId="15459" xr:uid="{00000000-0005-0000-0000-0000EB6F0000}"/>
    <cellStyle name="Normal 5 2 2" xfId="15460" xr:uid="{00000000-0005-0000-0000-0000EC6F0000}"/>
    <cellStyle name="Normal 5 2 2 10" xfId="15461" xr:uid="{00000000-0005-0000-0000-0000ED6F0000}"/>
    <cellStyle name="Normal 5 2 2 10 2" xfId="15462" xr:uid="{00000000-0005-0000-0000-0000EE6F0000}"/>
    <cellStyle name="Normal 5 2 2 10 2 2" xfId="15463" xr:uid="{00000000-0005-0000-0000-0000EF6F0000}"/>
    <cellStyle name="Normal 5 2 2 10 2 2 2" xfId="15464" xr:uid="{00000000-0005-0000-0000-0000F06F0000}"/>
    <cellStyle name="Normal 5 2 2 10 2 3" xfId="15465" xr:uid="{00000000-0005-0000-0000-0000F16F0000}"/>
    <cellStyle name="Normal 5 2 2 10 3" xfId="15466" xr:uid="{00000000-0005-0000-0000-0000F26F0000}"/>
    <cellStyle name="Normal 5 2 2 10 3 2" xfId="15467" xr:uid="{00000000-0005-0000-0000-0000F36F0000}"/>
    <cellStyle name="Normal 5 2 2 10 4" xfId="15468" xr:uid="{00000000-0005-0000-0000-0000F46F0000}"/>
    <cellStyle name="Normal 5 2 2 11" xfId="15469" xr:uid="{00000000-0005-0000-0000-0000F56F0000}"/>
    <cellStyle name="Normal 5 2 2 11 2" xfId="15470" xr:uid="{00000000-0005-0000-0000-0000F66F0000}"/>
    <cellStyle name="Normal 5 2 2 11 2 2" xfId="15471" xr:uid="{00000000-0005-0000-0000-0000F76F0000}"/>
    <cellStyle name="Normal 5 2 2 11 2 2 2" xfId="15472" xr:uid="{00000000-0005-0000-0000-0000F86F0000}"/>
    <cellStyle name="Normal 5 2 2 11 2 3" xfId="15473" xr:uid="{00000000-0005-0000-0000-0000F96F0000}"/>
    <cellStyle name="Normal 5 2 2 11 3" xfId="15474" xr:uid="{00000000-0005-0000-0000-0000FA6F0000}"/>
    <cellStyle name="Normal 5 2 2 11 3 2" xfId="15475" xr:uid="{00000000-0005-0000-0000-0000FB6F0000}"/>
    <cellStyle name="Normal 5 2 2 11 4" xfId="15476" xr:uid="{00000000-0005-0000-0000-0000FC6F0000}"/>
    <cellStyle name="Normal 5 2 2 12" xfId="15477" xr:uid="{00000000-0005-0000-0000-0000FD6F0000}"/>
    <cellStyle name="Normal 5 2 2 12 2" xfId="15478" xr:uid="{00000000-0005-0000-0000-0000FE6F0000}"/>
    <cellStyle name="Normal 5 2 2 12 2 2" xfId="15479" xr:uid="{00000000-0005-0000-0000-0000FF6F0000}"/>
    <cellStyle name="Normal 5 2 2 12 2 2 2" xfId="15480" xr:uid="{00000000-0005-0000-0000-000000700000}"/>
    <cellStyle name="Normal 5 2 2 12 2 3" xfId="15481" xr:uid="{00000000-0005-0000-0000-000001700000}"/>
    <cellStyle name="Normal 5 2 2 12 3" xfId="15482" xr:uid="{00000000-0005-0000-0000-000002700000}"/>
    <cellStyle name="Normal 5 2 2 12 3 2" xfId="15483" xr:uid="{00000000-0005-0000-0000-000003700000}"/>
    <cellStyle name="Normal 5 2 2 12 4" xfId="15484" xr:uid="{00000000-0005-0000-0000-000004700000}"/>
    <cellStyle name="Normal 5 2 2 13" xfId="15485" xr:uid="{00000000-0005-0000-0000-000005700000}"/>
    <cellStyle name="Normal 5 2 2 13 2" xfId="15486" xr:uid="{00000000-0005-0000-0000-000006700000}"/>
    <cellStyle name="Normal 5 2 2 13 2 2" xfId="15487" xr:uid="{00000000-0005-0000-0000-000007700000}"/>
    <cellStyle name="Normal 5 2 2 13 2 2 2" xfId="15488" xr:uid="{00000000-0005-0000-0000-000008700000}"/>
    <cellStyle name="Normal 5 2 2 13 2 3" xfId="15489" xr:uid="{00000000-0005-0000-0000-000009700000}"/>
    <cellStyle name="Normal 5 2 2 13 3" xfId="15490" xr:uid="{00000000-0005-0000-0000-00000A700000}"/>
    <cellStyle name="Normal 5 2 2 13 3 2" xfId="15491" xr:uid="{00000000-0005-0000-0000-00000B700000}"/>
    <cellStyle name="Normal 5 2 2 13 4" xfId="15492" xr:uid="{00000000-0005-0000-0000-00000C700000}"/>
    <cellStyle name="Normal 5 2 2 14" xfId="15493" xr:uid="{00000000-0005-0000-0000-00000D700000}"/>
    <cellStyle name="Normal 5 2 2 14 2" xfId="15494" xr:uid="{00000000-0005-0000-0000-00000E700000}"/>
    <cellStyle name="Normal 5 2 2 14 2 2" xfId="15495" xr:uid="{00000000-0005-0000-0000-00000F700000}"/>
    <cellStyle name="Normal 5 2 2 14 2 2 2" xfId="15496" xr:uid="{00000000-0005-0000-0000-000010700000}"/>
    <cellStyle name="Normal 5 2 2 14 2 3" xfId="15497" xr:uid="{00000000-0005-0000-0000-000011700000}"/>
    <cellStyle name="Normal 5 2 2 14 3" xfId="15498" xr:uid="{00000000-0005-0000-0000-000012700000}"/>
    <cellStyle name="Normal 5 2 2 14 3 2" xfId="15499" xr:uid="{00000000-0005-0000-0000-000013700000}"/>
    <cellStyle name="Normal 5 2 2 14 4" xfId="15500" xr:uid="{00000000-0005-0000-0000-000014700000}"/>
    <cellStyle name="Normal 5 2 2 15" xfId="15501" xr:uid="{00000000-0005-0000-0000-000015700000}"/>
    <cellStyle name="Normal 5 2 2 15 2" xfId="15502" xr:uid="{00000000-0005-0000-0000-000016700000}"/>
    <cellStyle name="Normal 5 2 2 15 2 2" xfId="15503" xr:uid="{00000000-0005-0000-0000-000017700000}"/>
    <cellStyle name="Normal 5 2 2 15 3" xfId="15504" xr:uid="{00000000-0005-0000-0000-000018700000}"/>
    <cellStyle name="Normal 5 2 2 16" xfId="15505" xr:uid="{00000000-0005-0000-0000-000019700000}"/>
    <cellStyle name="Normal 5 2 2 16 2" xfId="15506" xr:uid="{00000000-0005-0000-0000-00001A700000}"/>
    <cellStyle name="Normal 5 2 2 16 2 2" xfId="15507" xr:uid="{00000000-0005-0000-0000-00001B700000}"/>
    <cellStyle name="Normal 5 2 2 16 3" xfId="15508" xr:uid="{00000000-0005-0000-0000-00001C700000}"/>
    <cellStyle name="Normal 5 2 2 17" xfId="15509" xr:uid="{00000000-0005-0000-0000-00001D700000}"/>
    <cellStyle name="Normal 5 2 2 17 2" xfId="15510" xr:uid="{00000000-0005-0000-0000-00001E700000}"/>
    <cellStyle name="Normal 5 2 2 17 2 2" xfId="15511" xr:uid="{00000000-0005-0000-0000-00001F700000}"/>
    <cellStyle name="Normal 5 2 2 17 3" xfId="15512" xr:uid="{00000000-0005-0000-0000-000020700000}"/>
    <cellStyle name="Normal 5 2 2 18" xfId="15513" xr:uid="{00000000-0005-0000-0000-000021700000}"/>
    <cellStyle name="Normal 5 2 2 18 2" xfId="15514" xr:uid="{00000000-0005-0000-0000-000022700000}"/>
    <cellStyle name="Normal 5 2 2 18 2 2" xfId="15515" xr:uid="{00000000-0005-0000-0000-000023700000}"/>
    <cellStyle name="Normal 5 2 2 18 3" xfId="15516" xr:uid="{00000000-0005-0000-0000-000024700000}"/>
    <cellStyle name="Normal 5 2 2 19" xfId="15517" xr:uid="{00000000-0005-0000-0000-000025700000}"/>
    <cellStyle name="Normal 5 2 2 19 2" xfId="15518" xr:uid="{00000000-0005-0000-0000-000026700000}"/>
    <cellStyle name="Normal 5 2 2 2" xfId="15519" xr:uid="{00000000-0005-0000-0000-000027700000}"/>
    <cellStyle name="Normal 5 2 2 2 2" xfId="15520" xr:uid="{00000000-0005-0000-0000-000028700000}"/>
    <cellStyle name="Normal 5 2 2 2 2 2" xfId="15521" xr:uid="{00000000-0005-0000-0000-000029700000}"/>
    <cellStyle name="Normal 5 2 2 2 2 2 2" xfId="15522" xr:uid="{00000000-0005-0000-0000-00002A700000}"/>
    <cellStyle name="Normal 5 2 2 2 2 3" xfId="15523" xr:uid="{00000000-0005-0000-0000-00002B700000}"/>
    <cellStyle name="Normal 5 2 2 2 3" xfId="15524" xr:uid="{00000000-0005-0000-0000-00002C700000}"/>
    <cellStyle name="Normal 5 2 2 2 3 2" xfId="15525" xr:uid="{00000000-0005-0000-0000-00002D700000}"/>
    <cellStyle name="Normal 5 2 2 2 4" xfId="15526" xr:uid="{00000000-0005-0000-0000-00002E700000}"/>
    <cellStyle name="Normal 5 2 2 20" xfId="15527" xr:uid="{00000000-0005-0000-0000-00002F700000}"/>
    <cellStyle name="Normal 5 2 2 3" xfId="15528" xr:uid="{00000000-0005-0000-0000-000030700000}"/>
    <cellStyle name="Normal 5 2 2 3 2" xfId="15529" xr:uid="{00000000-0005-0000-0000-000031700000}"/>
    <cellStyle name="Normal 5 2 2 3 2 2" xfId="15530" xr:uid="{00000000-0005-0000-0000-000032700000}"/>
    <cellStyle name="Normal 5 2 2 3 2 2 2" xfId="15531" xr:uid="{00000000-0005-0000-0000-000033700000}"/>
    <cellStyle name="Normal 5 2 2 3 2 3" xfId="15532" xr:uid="{00000000-0005-0000-0000-000034700000}"/>
    <cellStyle name="Normal 5 2 2 3 3" xfId="15533" xr:uid="{00000000-0005-0000-0000-000035700000}"/>
    <cellStyle name="Normal 5 2 2 3 3 2" xfId="15534" xr:uid="{00000000-0005-0000-0000-000036700000}"/>
    <cellStyle name="Normal 5 2 2 3 4" xfId="15535" xr:uid="{00000000-0005-0000-0000-000037700000}"/>
    <cellStyle name="Normal 5 2 2 4" xfId="15536" xr:uid="{00000000-0005-0000-0000-000038700000}"/>
    <cellStyle name="Normal 5 2 2 4 2" xfId="15537" xr:uid="{00000000-0005-0000-0000-000039700000}"/>
    <cellStyle name="Normal 5 2 2 4 2 2" xfId="15538" xr:uid="{00000000-0005-0000-0000-00003A700000}"/>
    <cellStyle name="Normal 5 2 2 4 2 2 2" xfId="15539" xr:uid="{00000000-0005-0000-0000-00003B700000}"/>
    <cellStyle name="Normal 5 2 2 4 2 3" xfId="15540" xr:uid="{00000000-0005-0000-0000-00003C700000}"/>
    <cellStyle name="Normal 5 2 2 4 3" xfId="15541" xr:uid="{00000000-0005-0000-0000-00003D700000}"/>
    <cellStyle name="Normal 5 2 2 4 3 2" xfId="15542" xr:uid="{00000000-0005-0000-0000-00003E700000}"/>
    <cellStyle name="Normal 5 2 2 4 4" xfId="15543" xr:uid="{00000000-0005-0000-0000-00003F700000}"/>
    <cellStyle name="Normal 5 2 2 5" xfId="15544" xr:uid="{00000000-0005-0000-0000-000040700000}"/>
    <cellStyle name="Normal 5 2 2 5 2" xfId="15545" xr:uid="{00000000-0005-0000-0000-000041700000}"/>
    <cellStyle name="Normal 5 2 2 5 2 2" xfId="15546" xr:uid="{00000000-0005-0000-0000-000042700000}"/>
    <cellStyle name="Normal 5 2 2 5 2 2 2" xfId="15547" xr:uid="{00000000-0005-0000-0000-000043700000}"/>
    <cellStyle name="Normal 5 2 2 5 2 3" xfId="15548" xr:uid="{00000000-0005-0000-0000-000044700000}"/>
    <cellStyle name="Normal 5 2 2 5 3" xfId="15549" xr:uid="{00000000-0005-0000-0000-000045700000}"/>
    <cellStyle name="Normal 5 2 2 5 3 2" xfId="15550" xr:uid="{00000000-0005-0000-0000-000046700000}"/>
    <cellStyle name="Normal 5 2 2 5 4" xfId="15551" xr:uid="{00000000-0005-0000-0000-000047700000}"/>
    <cellStyle name="Normal 5 2 2 6" xfId="15552" xr:uid="{00000000-0005-0000-0000-000048700000}"/>
    <cellStyle name="Normal 5 2 2 6 2" xfId="15553" xr:uid="{00000000-0005-0000-0000-000049700000}"/>
    <cellStyle name="Normal 5 2 2 6 2 2" xfId="15554" xr:uid="{00000000-0005-0000-0000-00004A700000}"/>
    <cellStyle name="Normal 5 2 2 6 2 2 2" xfId="15555" xr:uid="{00000000-0005-0000-0000-00004B700000}"/>
    <cellStyle name="Normal 5 2 2 6 2 3" xfId="15556" xr:uid="{00000000-0005-0000-0000-00004C700000}"/>
    <cellStyle name="Normal 5 2 2 6 3" xfId="15557" xr:uid="{00000000-0005-0000-0000-00004D700000}"/>
    <cellStyle name="Normal 5 2 2 6 3 2" xfId="15558" xr:uid="{00000000-0005-0000-0000-00004E700000}"/>
    <cellStyle name="Normal 5 2 2 6 4" xfId="15559" xr:uid="{00000000-0005-0000-0000-00004F700000}"/>
    <cellStyle name="Normal 5 2 2 7" xfId="15560" xr:uid="{00000000-0005-0000-0000-000050700000}"/>
    <cellStyle name="Normal 5 2 2 7 2" xfId="15561" xr:uid="{00000000-0005-0000-0000-000051700000}"/>
    <cellStyle name="Normal 5 2 2 7 2 2" xfId="15562" xr:uid="{00000000-0005-0000-0000-000052700000}"/>
    <cellStyle name="Normal 5 2 2 7 2 2 2" xfId="15563" xr:uid="{00000000-0005-0000-0000-000053700000}"/>
    <cellStyle name="Normal 5 2 2 7 2 3" xfId="15564" xr:uid="{00000000-0005-0000-0000-000054700000}"/>
    <cellStyle name="Normal 5 2 2 7 3" xfId="15565" xr:uid="{00000000-0005-0000-0000-000055700000}"/>
    <cellStyle name="Normal 5 2 2 7 3 2" xfId="15566" xr:uid="{00000000-0005-0000-0000-000056700000}"/>
    <cellStyle name="Normal 5 2 2 7 4" xfId="15567" xr:uid="{00000000-0005-0000-0000-000057700000}"/>
    <cellStyle name="Normal 5 2 2 8" xfId="15568" xr:uid="{00000000-0005-0000-0000-000058700000}"/>
    <cellStyle name="Normal 5 2 2 8 2" xfId="15569" xr:uid="{00000000-0005-0000-0000-000059700000}"/>
    <cellStyle name="Normal 5 2 2 8 2 2" xfId="15570" xr:uid="{00000000-0005-0000-0000-00005A700000}"/>
    <cellStyle name="Normal 5 2 2 8 2 2 2" xfId="15571" xr:uid="{00000000-0005-0000-0000-00005B700000}"/>
    <cellStyle name="Normal 5 2 2 8 2 3" xfId="15572" xr:uid="{00000000-0005-0000-0000-00005C700000}"/>
    <cellStyle name="Normal 5 2 2 8 3" xfId="15573" xr:uid="{00000000-0005-0000-0000-00005D700000}"/>
    <cellStyle name="Normal 5 2 2 8 3 2" xfId="15574" xr:uid="{00000000-0005-0000-0000-00005E700000}"/>
    <cellStyle name="Normal 5 2 2 8 4" xfId="15575" xr:uid="{00000000-0005-0000-0000-00005F700000}"/>
    <cellStyle name="Normal 5 2 2 9" xfId="15576" xr:uid="{00000000-0005-0000-0000-000060700000}"/>
    <cellStyle name="Normal 5 2 2 9 2" xfId="15577" xr:uid="{00000000-0005-0000-0000-000061700000}"/>
    <cellStyle name="Normal 5 2 2 9 2 2" xfId="15578" xr:uid="{00000000-0005-0000-0000-000062700000}"/>
    <cellStyle name="Normal 5 2 2 9 2 2 2" xfId="15579" xr:uid="{00000000-0005-0000-0000-000063700000}"/>
    <cellStyle name="Normal 5 2 2 9 2 3" xfId="15580" xr:uid="{00000000-0005-0000-0000-000064700000}"/>
    <cellStyle name="Normal 5 2 2 9 3" xfId="15581" xr:uid="{00000000-0005-0000-0000-000065700000}"/>
    <cellStyle name="Normal 5 2 2 9 3 2" xfId="15582" xr:uid="{00000000-0005-0000-0000-000066700000}"/>
    <cellStyle name="Normal 5 2 2 9 4" xfId="15583" xr:uid="{00000000-0005-0000-0000-000067700000}"/>
    <cellStyle name="Normal 5 2 20" xfId="15584" xr:uid="{00000000-0005-0000-0000-000068700000}"/>
    <cellStyle name="Normal 5 2 20 2" xfId="15585" xr:uid="{00000000-0005-0000-0000-000069700000}"/>
    <cellStyle name="Normal 5 2 20 2 2" xfId="15586" xr:uid="{00000000-0005-0000-0000-00006A700000}"/>
    <cellStyle name="Normal 5 2 20 3" xfId="15587" xr:uid="{00000000-0005-0000-0000-00006B700000}"/>
    <cellStyle name="Normal 5 2 21" xfId="15588" xr:uid="{00000000-0005-0000-0000-00006C700000}"/>
    <cellStyle name="Normal 5 2 21 2" xfId="15589" xr:uid="{00000000-0005-0000-0000-00006D700000}"/>
    <cellStyle name="Normal 5 2 21 2 2" xfId="15590" xr:uid="{00000000-0005-0000-0000-00006E700000}"/>
    <cellStyle name="Normal 5 2 21 3" xfId="15591" xr:uid="{00000000-0005-0000-0000-00006F700000}"/>
    <cellStyle name="Normal 5 2 22" xfId="15592" xr:uid="{00000000-0005-0000-0000-000070700000}"/>
    <cellStyle name="Normal 5 2 22 2" xfId="15593" xr:uid="{00000000-0005-0000-0000-000071700000}"/>
    <cellStyle name="Normal 5 2 22 2 2" xfId="15594" xr:uid="{00000000-0005-0000-0000-000072700000}"/>
    <cellStyle name="Normal 5 2 22 3" xfId="15595" xr:uid="{00000000-0005-0000-0000-000073700000}"/>
    <cellStyle name="Normal 5 2 23" xfId="15596" xr:uid="{00000000-0005-0000-0000-000074700000}"/>
    <cellStyle name="Normal 5 2 23 2" xfId="15597" xr:uid="{00000000-0005-0000-0000-000075700000}"/>
    <cellStyle name="Normal 5 2 23 2 2" xfId="15598" xr:uid="{00000000-0005-0000-0000-000076700000}"/>
    <cellStyle name="Normal 5 2 23 3" xfId="15599" xr:uid="{00000000-0005-0000-0000-000077700000}"/>
    <cellStyle name="Normal 5 2 24" xfId="15600" xr:uid="{00000000-0005-0000-0000-000078700000}"/>
    <cellStyle name="Normal 5 2 24 2" xfId="15601" xr:uid="{00000000-0005-0000-0000-000079700000}"/>
    <cellStyle name="Normal 5 2 25" xfId="15602" xr:uid="{00000000-0005-0000-0000-00007A700000}"/>
    <cellStyle name="Normal 5 2 25 2" xfId="15603" xr:uid="{00000000-0005-0000-0000-00007B700000}"/>
    <cellStyle name="Normal 5 2 26" xfId="15604" xr:uid="{00000000-0005-0000-0000-00007C700000}"/>
    <cellStyle name="Normal 5 2 26 2" xfId="15605" xr:uid="{00000000-0005-0000-0000-00007D700000}"/>
    <cellStyle name="Normal 5 2 27" xfId="15606" xr:uid="{00000000-0005-0000-0000-00007E700000}"/>
    <cellStyle name="Normal 5 2 27 2" xfId="15607" xr:uid="{00000000-0005-0000-0000-00007F700000}"/>
    <cellStyle name="Normal 5 2 28" xfId="15608" xr:uid="{00000000-0005-0000-0000-000080700000}"/>
    <cellStyle name="Normal 5 2 28 2" xfId="15609" xr:uid="{00000000-0005-0000-0000-000081700000}"/>
    <cellStyle name="Normal 5 2 29" xfId="15610" xr:uid="{00000000-0005-0000-0000-000082700000}"/>
    <cellStyle name="Normal 5 2 29 2" xfId="15611" xr:uid="{00000000-0005-0000-0000-000083700000}"/>
    <cellStyle name="Normal 5 2 3" xfId="15612" xr:uid="{00000000-0005-0000-0000-000084700000}"/>
    <cellStyle name="Normal 5 2 3 2" xfId="15613" xr:uid="{00000000-0005-0000-0000-000085700000}"/>
    <cellStyle name="Normal 5 2 3 2 2" xfId="15614" xr:uid="{00000000-0005-0000-0000-000086700000}"/>
    <cellStyle name="Normal 5 2 3 2 2 2" xfId="15615" xr:uid="{00000000-0005-0000-0000-000087700000}"/>
    <cellStyle name="Normal 5 2 3 2 3" xfId="15616" xr:uid="{00000000-0005-0000-0000-000088700000}"/>
    <cellStyle name="Normal 5 2 3 3" xfId="15617" xr:uid="{00000000-0005-0000-0000-000089700000}"/>
    <cellStyle name="Normal 5 2 3 3 2" xfId="15618" xr:uid="{00000000-0005-0000-0000-00008A700000}"/>
    <cellStyle name="Normal 5 2 3 4" xfId="15619" xr:uid="{00000000-0005-0000-0000-00008B700000}"/>
    <cellStyle name="Normal 5 2 30" xfId="15620" xr:uid="{00000000-0005-0000-0000-00008C700000}"/>
    <cellStyle name="Normal 5 2 31" xfId="15621" xr:uid="{00000000-0005-0000-0000-00008D700000}"/>
    <cellStyle name="Normal 5 2 32" xfId="15622" xr:uid="{00000000-0005-0000-0000-00008E700000}"/>
    <cellStyle name="Normal 5 2 33" xfId="15623" xr:uid="{00000000-0005-0000-0000-00008F700000}"/>
    <cellStyle name="Normal 5 2 34" xfId="15624" xr:uid="{00000000-0005-0000-0000-000090700000}"/>
    <cellStyle name="Normal 5 2 35" xfId="15625" xr:uid="{00000000-0005-0000-0000-000091700000}"/>
    <cellStyle name="Normal 5 2 36" xfId="15626" xr:uid="{00000000-0005-0000-0000-000092700000}"/>
    <cellStyle name="Normal 5 2 37" xfId="15627" xr:uid="{00000000-0005-0000-0000-000093700000}"/>
    <cellStyle name="Normal 5 2 38" xfId="15628" xr:uid="{00000000-0005-0000-0000-000094700000}"/>
    <cellStyle name="Normal 5 2 39" xfId="15629" xr:uid="{00000000-0005-0000-0000-000095700000}"/>
    <cellStyle name="Normal 5 2 4" xfId="15630" xr:uid="{00000000-0005-0000-0000-000096700000}"/>
    <cellStyle name="Normal 5 2 4 2" xfId="15631" xr:uid="{00000000-0005-0000-0000-000097700000}"/>
    <cellStyle name="Normal 5 2 4 2 2" xfId="15632" xr:uid="{00000000-0005-0000-0000-000098700000}"/>
    <cellStyle name="Normal 5 2 4 2 2 2" xfId="15633" xr:uid="{00000000-0005-0000-0000-000099700000}"/>
    <cellStyle name="Normal 5 2 4 2 3" xfId="15634" xr:uid="{00000000-0005-0000-0000-00009A700000}"/>
    <cellStyle name="Normal 5 2 4 3" xfId="15635" xr:uid="{00000000-0005-0000-0000-00009B700000}"/>
    <cellStyle name="Normal 5 2 4 3 2" xfId="15636" xr:uid="{00000000-0005-0000-0000-00009C700000}"/>
    <cellStyle name="Normal 5 2 4 4" xfId="15637" xr:uid="{00000000-0005-0000-0000-00009D700000}"/>
    <cellStyle name="Normal 5 2 40" xfId="15638" xr:uid="{00000000-0005-0000-0000-00009E700000}"/>
    <cellStyle name="Normal 5 2 41" xfId="15639" xr:uid="{00000000-0005-0000-0000-00009F700000}"/>
    <cellStyle name="Normal 5 2 5" xfId="15640" xr:uid="{00000000-0005-0000-0000-0000A0700000}"/>
    <cellStyle name="Normal 5 2 5 2" xfId="15641" xr:uid="{00000000-0005-0000-0000-0000A1700000}"/>
    <cellStyle name="Normal 5 2 5 2 2" xfId="15642" xr:uid="{00000000-0005-0000-0000-0000A2700000}"/>
    <cellStyle name="Normal 5 2 5 2 2 2" xfId="15643" xr:uid="{00000000-0005-0000-0000-0000A3700000}"/>
    <cellStyle name="Normal 5 2 5 2 3" xfId="15644" xr:uid="{00000000-0005-0000-0000-0000A4700000}"/>
    <cellStyle name="Normal 5 2 5 3" xfId="15645" xr:uid="{00000000-0005-0000-0000-0000A5700000}"/>
    <cellStyle name="Normal 5 2 5 3 2" xfId="15646" xr:uid="{00000000-0005-0000-0000-0000A6700000}"/>
    <cellStyle name="Normal 5 2 5 4" xfId="15647" xr:uid="{00000000-0005-0000-0000-0000A7700000}"/>
    <cellStyle name="Normal 5 2 6" xfId="15648" xr:uid="{00000000-0005-0000-0000-0000A8700000}"/>
    <cellStyle name="Normal 5 2 6 2" xfId="15649" xr:uid="{00000000-0005-0000-0000-0000A9700000}"/>
    <cellStyle name="Normal 5 2 6 2 2" xfId="15650" xr:uid="{00000000-0005-0000-0000-0000AA700000}"/>
    <cellStyle name="Normal 5 2 6 2 2 2" xfId="15651" xr:uid="{00000000-0005-0000-0000-0000AB700000}"/>
    <cellStyle name="Normal 5 2 6 2 3" xfId="15652" xr:uid="{00000000-0005-0000-0000-0000AC700000}"/>
    <cellStyle name="Normal 5 2 6 3" xfId="15653" xr:uid="{00000000-0005-0000-0000-0000AD700000}"/>
    <cellStyle name="Normal 5 2 6 3 2" xfId="15654" xr:uid="{00000000-0005-0000-0000-0000AE700000}"/>
    <cellStyle name="Normal 5 2 6 4" xfId="15655" xr:uid="{00000000-0005-0000-0000-0000AF700000}"/>
    <cellStyle name="Normal 5 2 7" xfId="15656" xr:uid="{00000000-0005-0000-0000-0000B0700000}"/>
    <cellStyle name="Normal 5 2 7 2" xfId="15657" xr:uid="{00000000-0005-0000-0000-0000B1700000}"/>
    <cellStyle name="Normal 5 2 7 2 2" xfId="15658" xr:uid="{00000000-0005-0000-0000-0000B2700000}"/>
    <cellStyle name="Normal 5 2 7 2 2 2" xfId="15659" xr:uid="{00000000-0005-0000-0000-0000B3700000}"/>
    <cellStyle name="Normal 5 2 7 2 3" xfId="15660" xr:uid="{00000000-0005-0000-0000-0000B4700000}"/>
    <cellStyle name="Normal 5 2 7 3" xfId="15661" xr:uid="{00000000-0005-0000-0000-0000B5700000}"/>
    <cellStyle name="Normal 5 2 7 3 2" xfId="15662" xr:uid="{00000000-0005-0000-0000-0000B6700000}"/>
    <cellStyle name="Normal 5 2 7 4" xfId="15663" xr:uid="{00000000-0005-0000-0000-0000B7700000}"/>
    <cellStyle name="Normal 5 2 8" xfId="15664" xr:uid="{00000000-0005-0000-0000-0000B8700000}"/>
    <cellStyle name="Normal 5 2 8 2" xfId="15665" xr:uid="{00000000-0005-0000-0000-0000B9700000}"/>
    <cellStyle name="Normal 5 2 8 2 2" xfId="15666" xr:uid="{00000000-0005-0000-0000-0000BA700000}"/>
    <cellStyle name="Normal 5 2 8 2 2 2" xfId="15667" xr:uid="{00000000-0005-0000-0000-0000BB700000}"/>
    <cellStyle name="Normal 5 2 8 2 3" xfId="15668" xr:uid="{00000000-0005-0000-0000-0000BC700000}"/>
    <cellStyle name="Normal 5 2 8 3" xfId="15669" xr:uid="{00000000-0005-0000-0000-0000BD700000}"/>
    <cellStyle name="Normal 5 2 8 3 2" xfId="15670" xr:uid="{00000000-0005-0000-0000-0000BE700000}"/>
    <cellStyle name="Normal 5 2 8 4" xfId="15671" xr:uid="{00000000-0005-0000-0000-0000BF700000}"/>
    <cellStyle name="Normal 5 2 9" xfId="15672" xr:uid="{00000000-0005-0000-0000-0000C0700000}"/>
    <cellStyle name="Normal 5 2 9 2" xfId="15673" xr:uid="{00000000-0005-0000-0000-0000C1700000}"/>
    <cellStyle name="Normal 5 2 9 2 2" xfId="15674" xr:uid="{00000000-0005-0000-0000-0000C2700000}"/>
    <cellStyle name="Normal 5 2 9 2 2 2" xfId="15675" xr:uid="{00000000-0005-0000-0000-0000C3700000}"/>
    <cellStyle name="Normal 5 2 9 2 3" xfId="15676" xr:uid="{00000000-0005-0000-0000-0000C4700000}"/>
    <cellStyle name="Normal 5 2 9 3" xfId="15677" xr:uid="{00000000-0005-0000-0000-0000C5700000}"/>
    <cellStyle name="Normal 5 2 9 3 2" xfId="15678" xr:uid="{00000000-0005-0000-0000-0000C6700000}"/>
    <cellStyle name="Normal 5 2 9 4" xfId="15679" xr:uid="{00000000-0005-0000-0000-0000C7700000}"/>
    <cellStyle name="Normal 5 20" xfId="15680" xr:uid="{00000000-0005-0000-0000-0000C8700000}"/>
    <cellStyle name="Normal 5 20 2" xfId="15681" xr:uid="{00000000-0005-0000-0000-0000C9700000}"/>
    <cellStyle name="Normal 5 20 2 2" xfId="15682" xr:uid="{00000000-0005-0000-0000-0000CA700000}"/>
    <cellStyle name="Normal 5 20 2 2 2" xfId="15683" xr:uid="{00000000-0005-0000-0000-0000CB700000}"/>
    <cellStyle name="Normal 5 20 2 3" xfId="15684" xr:uid="{00000000-0005-0000-0000-0000CC700000}"/>
    <cellStyle name="Normal 5 20 3" xfId="15685" xr:uid="{00000000-0005-0000-0000-0000CD700000}"/>
    <cellStyle name="Normal 5 20 3 2" xfId="15686" xr:uid="{00000000-0005-0000-0000-0000CE700000}"/>
    <cellStyle name="Normal 5 20 4" xfId="15687" xr:uid="{00000000-0005-0000-0000-0000CF700000}"/>
    <cellStyle name="Normal 5 21" xfId="15688" xr:uid="{00000000-0005-0000-0000-0000D0700000}"/>
    <cellStyle name="Normal 5 21 2" xfId="15689" xr:uid="{00000000-0005-0000-0000-0000D1700000}"/>
    <cellStyle name="Normal 5 21 2 2" xfId="15690" xr:uid="{00000000-0005-0000-0000-0000D2700000}"/>
    <cellStyle name="Normal 5 21 2 2 2" xfId="15691" xr:uid="{00000000-0005-0000-0000-0000D3700000}"/>
    <cellStyle name="Normal 5 21 2 3" xfId="15692" xr:uid="{00000000-0005-0000-0000-0000D4700000}"/>
    <cellStyle name="Normal 5 21 3" xfId="15693" xr:uid="{00000000-0005-0000-0000-0000D5700000}"/>
    <cellStyle name="Normal 5 21 3 2" xfId="15694" xr:uid="{00000000-0005-0000-0000-0000D6700000}"/>
    <cellStyle name="Normal 5 21 4" xfId="15695" xr:uid="{00000000-0005-0000-0000-0000D7700000}"/>
    <cellStyle name="Normal 5 22" xfId="15696" xr:uid="{00000000-0005-0000-0000-0000D8700000}"/>
    <cellStyle name="Normal 5 22 2" xfId="15697" xr:uid="{00000000-0005-0000-0000-0000D9700000}"/>
    <cellStyle name="Normal 5 22 2 2" xfId="15698" xr:uid="{00000000-0005-0000-0000-0000DA700000}"/>
    <cellStyle name="Normal 5 22 2 2 2" xfId="15699" xr:uid="{00000000-0005-0000-0000-0000DB700000}"/>
    <cellStyle name="Normal 5 22 2 3" xfId="15700" xr:uid="{00000000-0005-0000-0000-0000DC700000}"/>
    <cellStyle name="Normal 5 22 3" xfId="15701" xr:uid="{00000000-0005-0000-0000-0000DD700000}"/>
    <cellStyle name="Normal 5 22 3 2" xfId="15702" xr:uid="{00000000-0005-0000-0000-0000DE700000}"/>
    <cellStyle name="Normal 5 22 4" xfId="15703" xr:uid="{00000000-0005-0000-0000-0000DF700000}"/>
    <cellStyle name="Normal 5 23" xfId="15704" xr:uid="{00000000-0005-0000-0000-0000E0700000}"/>
    <cellStyle name="Normal 5 23 2" xfId="15705" xr:uid="{00000000-0005-0000-0000-0000E1700000}"/>
    <cellStyle name="Normal 5 23 2 2" xfId="15706" xr:uid="{00000000-0005-0000-0000-0000E2700000}"/>
    <cellStyle name="Normal 5 23 3" xfId="15707" xr:uid="{00000000-0005-0000-0000-0000E3700000}"/>
    <cellStyle name="Normal 5 24" xfId="15708" xr:uid="{00000000-0005-0000-0000-0000E4700000}"/>
    <cellStyle name="Normal 5 24 2" xfId="15709" xr:uid="{00000000-0005-0000-0000-0000E5700000}"/>
    <cellStyle name="Normal 5 3" xfId="211" xr:uid="{00000000-0005-0000-0000-0000E6700000}"/>
    <cellStyle name="Normal 5 3 10" xfId="15710" xr:uid="{00000000-0005-0000-0000-0000E7700000}"/>
    <cellStyle name="Normal 5 3 10 2" xfId="15711" xr:uid="{00000000-0005-0000-0000-0000E8700000}"/>
    <cellStyle name="Normal 5 3 10 2 2" xfId="15712" xr:uid="{00000000-0005-0000-0000-0000E9700000}"/>
    <cellStyle name="Normal 5 3 10 2 2 2" xfId="15713" xr:uid="{00000000-0005-0000-0000-0000EA700000}"/>
    <cellStyle name="Normal 5 3 10 2 3" xfId="15714" xr:uid="{00000000-0005-0000-0000-0000EB700000}"/>
    <cellStyle name="Normal 5 3 10 3" xfId="15715" xr:uid="{00000000-0005-0000-0000-0000EC700000}"/>
    <cellStyle name="Normal 5 3 10 3 2" xfId="15716" xr:uid="{00000000-0005-0000-0000-0000ED700000}"/>
    <cellStyle name="Normal 5 3 10 4" xfId="15717" xr:uid="{00000000-0005-0000-0000-0000EE700000}"/>
    <cellStyle name="Normal 5 3 11" xfId="15718" xr:uid="{00000000-0005-0000-0000-0000EF700000}"/>
    <cellStyle name="Normal 5 3 11 2" xfId="15719" xr:uid="{00000000-0005-0000-0000-0000F0700000}"/>
    <cellStyle name="Normal 5 3 11 2 2" xfId="15720" xr:uid="{00000000-0005-0000-0000-0000F1700000}"/>
    <cellStyle name="Normal 5 3 11 2 2 2" xfId="15721" xr:uid="{00000000-0005-0000-0000-0000F2700000}"/>
    <cellStyle name="Normal 5 3 11 2 3" xfId="15722" xr:uid="{00000000-0005-0000-0000-0000F3700000}"/>
    <cellStyle name="Normal 5 3 11 3" xfId="15723" xr:uid="{00000000-0005-0000-0000-0000F4700000}"/>
    <cellStyle name="Normal 5 3 11 3 2" xfId="15724" xr:uid="{00000000-0005-0000-0000-0000F5700000}"/>
    <cellStyle name="Normal 5 3 11 4" xfId="15725" xr:uid="{00000000-0005-0000-0000-0000F6700000}"/>
    <cellStyle name="Normal 5 3 12" xfId="15726" xr:uid="{00000000-0005-0000-0000-0000F7700000}"/>
    <cellStyle name="Normal 5 3 12 2" xfId="15727" xr:uid="{00000000-0005-0000-0000-0000F8700000}"/>
    <cellStyle name="Normal 5 3 12 2 2" xfId="15728" xr:uid="{00000000-0005-0000-0000-0000F9700000}"/>
    <cellStyle name="Normal 5 3 12 2 2 2" xfId="15729" xr:uid="{00000000-0005-0000-0000-0000FA700000}"/>
    <cellStyle name="Normal 5 3 12 2 3" xfId="15730" xr:uid="{00000000-0005-0000-0000-0000FB700000}"/>
    <cellStyle name="Normal 5 3 12 3" xfId="15731" xr:uid="{00000000-0005-0000-0000-0000FC700000}"/>
    <cellStyle name="Normal 5 3 12 3 2" xfId="15732" xr:uid="{00000000-0005-0000-0000-0000FD700000}"/>
    <cellStyle name="Normal 5 3 12 4" xfId="15733" xr:uid="{00000000-0005-0000-0000-0000FE700000}"/>
    <cellStyle name="Normal 5 3 13" xfId="15734" xr:uid="{00000000-0005-0000-0000-0000FF700000}"/>
    <cellStyle name="Normal 5 3 13 2" xfId="15735" xr:uid="{00000000-0005-0000-0000-000000710000}"/>
    <cellStyle name="Normal 5 3 13 2 2" xfId="15736" xr:uid="{00000000-0005-0000-0000-000001710000}"/>
    <cellStyle name="Normal 5 3 13 2 2 2" xfId="15737" xr:uid="{00000000-0005-0000-0000-000002710000}"/>
    <cellStyle name="Normal 5 3 13 2 3" xfId="15738" xr:uid="{00000000-0005-0000-0000-000003710000}"/>
    <cellStyle name="Normal 5 3 13 3" xfId="15739" xr:uid="{00000000-0005-0000-0000-000004710000}"/>
    <cellStyle name="Normal 5 3 13 3 2" xfId="15740" xr:uid="{00000000-0005-0000-0000-000005710000}"/>
    <cellStyle name="Normal 5 3 13 4" xfId="15741" xr:uid="{00000000-0005-0000-0000-000006710000}"/>
    <cellStyle name="Normal 5 3 14" xfId="15742" xr:uid="{00000000-0005-0000-0000-000007710000}"/>
    <cellStyle name="Normal 5 3 14 2" xfId="15743" xr:uid="{00000000-0005-0000-0000-000008710000}"/>
    <cellStyle name="Normal 5 3 14 2 2" xfId="15744" xr:uid="{00000000-0005-0000-0000-000009710000}"/>
    <cellStyle name="Normal 5 3 14 2 2 2" xfId="15745" xr:uid="{00000000-0005-0000-0000-00000A710000}"/>
    <cellStyle name="Normal 5 3 14 2 3" xfId="15746" xr:uid="{00000000-0005-0000-0000-00000B710000}"/>
    <cellStyle name="Normal 5 3 14 3" xfId="15747" xr:uid="{00000000-0005-0000-0000-00000C710000}"/>
    <cellStyle name="Normal 5 3 14 3 2" xfId="15748" xr:uid="{00000000-0005-0000-0000-00000D710000}"/>
    <cellStyle name="Normal 5 3 14 4" xfId="15749" xr:uid="{00000000-0005-0000-0000-00000E710000}"/>
    <cellStyle name="Normal 5 3 15" xfId="15750" xr:uid="{00000000-0005-0000-0000-00000F710000}"/>
    <cellStyle name="Normal 5 3 15 2" xfId="15751" xr:uid="{00000000-0005-0000-0000-000010710000}"/>
    <cellStyle name="Normal 5 3 15 2 2" xfId="15752" xr:uid="{00000000-0005-0000-0000-000011710000}"/>
    <cellStyle name="Normal 5 3 15 2 2 2" xfId="15753" xr:uid="{00000000-0005-0000-0000-000012710000}"/>
    <cellStyle name="Normal 5 3 15 2 3" xfId="15754" xr:uid="{00000000-0005-0000-0000-000013710000}"/>
    <cellStyle name="Normal 5 3 15 3" xfId="15755" xr:uid="{00000000-0005-0000-0000-000014710000}"/>
    <cellStyle name="Normal 5 3 15 3 2" xfId="15756" xr:uid="{00000000-0005-0000-0000-000015710000}"/>
    <cellStyle name="Normal 5 3 15 4" xfId="15757" xr:uid="{00000000-0005-0000-0000-000016710000}"/>
    <cellStyle name="Normal 5 3 16" xfId="15758" xr:uid="{00000000-0005-0000-0000-000017710000}"/>
    <cellStyle name="Normal 5 3 16 2" xfId="15759" xr:uid="{00000000-0005-0000-0000-000018710000}"/>
    <cellStyle name="Normal 5 3 16 2 2" xfId="15760" xr:uid="{00000000-0005-0000-0000-000019710000}"/>
    <cellStyle name="Normal 5 3 16 2 2 2" xfId="15761" xr:uid="{00000000-0005-0000-0000-00001A710000}"/>
    <cellStyle name="Normal 5 3 16 2 3" xfId="15762" xr:uid="{00000000-0005-0000-0000-00001B710000}"/>
    <cellStyle name="Normal 5 3 16 3" xfId="15763" xr:uid="{00000000-0005-0000-0000-00001C710000}"/>
    <cellStyle name="Normal 5 3 16 3 2" xfId="15764" xr:uid="{00000000-0005-0000-0000-00001D710000}"/>
    <cellStyle name="Normal 5 3 16 4" xfId="15765" xr:uid="{00000000-0005-0000-0000-00001E710000}"/>
    <cellStyle name="Normal 5 3 17" xfId="15766" xr:uid="{00000000-0005-0000-0000-00001F710000}"/>
    <cellStyle name="Normal 5 3 17 2" xfId="15767" xr:uid="{00000000-0005-0000-0000-000020710000}"/>
    <cellStyle name="Normal 5 3 17 2 2" xfId="15768" xr:uid="{00000000-0005-0000-0000-000021710000}"/>
    <cellStyle name="Normal 5 3 17 2 2 2" xfId="15769" xr:uid="{00000000-0005-0000-0000-000022710000}"/>
    <cellStyle name="Normal 5 3 17 2 3" xfId="15770" xr:uid="{00000000-0005-0000-0000-000023710000}"/>
    <cellStyle name="Normal 5 3 17 3" xfId="15771" xr:uid="{00000000-0005-0000-0000-000024710000}"/>
    <cellStyle name="Normal 5 3 17 3 2" xfId="15772" xr:uid="{00000000-0005-0000-0000-000025710000}"/>
    <cellStyle name="Normal 5 3 17 4" xfId="15773" xr:uid="{00000000-0005-0000-0000-000026710000}"/>
    <cellStyle name="Normal 5 3 18" xfId="15774" xr:uid="{00000000-0005-0000-0000-000027710000}"/>
    <cellStyle name="Normal 5 3 18 2" xfId="15775" xr:uid="{00000000-0005-0000-0000-000028710000}"/>
    <cellStyle name="Normal 5 3 18 2 2" xfId="15776" xr:uid="{00000000-0005-0000-0000-000029710000}"/>
    <cellStyle name="Normal 5 3 18 2 2 2" xfId="15777" xr:uid="{00000000-0005-0000-0000-00002A710000}"/>
    <cellStyle name="Normal 5 3 18 2 3" xfId="15778" xr:uid="{00000000-0005-0000-0000-00002B710000}"/>
    <cellStyle name="Normal 5 3 18 3" xfId="15779" xr:uid="{00000000-0005-0000-0000-00002C710000}"/>
    <cellStyle name="Normal 5 3 18 3 2" xfId="15780" xr:uid="{00000000-0005-0000-0000-00002D710000}"/>
    <cellStyle name="Normal 5 3 18 4" xfId="15781" xr:uid="{00000000-0005-0000-0000-00002E710000}"/>
    <cellStyle name="Normal 5 3 19" xfId="15782" xr:uid="{00000000-0005-0000-0000-00002F710000}"/>
    <cellStyle name="Normal 5 3 19 2" xfId="15783" xr:uid="{00000000-0005-0000-0000-000030710000}"/>
    <cellStyle name="Normal 5 3 19 2 2" xfId="15784" xr:uid="{00000000-0005-0000-0000-000031710000}"/>
    <cellStyle name="Normal 5 3 19 2 2 2" xfId="15785" xr:uid="{00000000-0005-0000-0000-000032710000}"/>
    <cellStyle name="Normal 5 3 19 2 3" xfId="15786" xr:uid="{00000000-0005-0000-0000-000033710000}"/>
    <cellStyle name="Normal 5 3 19 3" xfId="15787" xr:uid="{00000000-0005-0000-0000-000034710000}"/>
    <cellStyle name="Normal 5 3 19 3 2" xfId="15788" xr:uid="{00000000-0005-0000-0000-000035710000}"/>
    <cellStyle name="Normal 5 3 19 4" xfId="15789" xr:uid="{00000000-0005-0000-0000-000036710000}"/>
    <cellStyle name="Normal 5 3 2" xfId="15790" xr:uid="{00000000-0005-0000-0000-000037710000}"/>
    <cellStyle name="Normal 5 3 2 10" xfId="15791" xr:uid="{00000000-0005-0000-0000-000038710000}"/>
    <cellStyle name="Normal 5 3 2 10 2" xfId="15792" xr:uid="{00000000-0005-0000-0000-000039710000}"/>
    <cellStyle name="Normal 5 3 2 10 2 2" xfId="15793" xr:uid="{00000000-0005-0000-0000-00003A710000}"/>
    <cellStyle name="Normal 5 3 2 10 2 2 2" xfId="15794" xr:uid="{00000000-0005-0000-0000-00003B710000}"/>
    <cellStyle name="Normal 5 3 2 10 2 3" xfId="15795" xr:uid="{00000000-0005-0000-0000-00003C710000}"/>
    <cellStyle name="Normal 5 3 2 10 3" xfId="15796" xr:uid="{00000000-0005-0000-0000-00003D710000}"/>
    <cellStyle name="Normal 5 3 2 10 3 2" xfId="15797" xr:uid="{00000000-0005-0000-0000-00003E710000}"/>
    <cellStyle name="Normal 5 3 2 10 4" xfId="15798" xr:uid="{00000000-0005-0000-0000-00003F710000}"/>
    <cellStyle name="Normal 5 3 2 11" xfId="15799" xr:uid="{00000000-0005-0000-0000-000040710000}"/>
    <cellStyle name="Normal 5 3 2 11 2" xfId="15800" xr:uid="{00000000-0005-0000-0000-000041710000}"/>
    <cellStyle name="Normal 5 3 2 11 2 2" xfId="15801" xr:uid="{00000000-0005-0000-0000-000042710000}"/>
    <cellStyle name="Normal 5 3 2 11 2 2 2" xfId="15802" xr:uid="{00000000-0005-0000-0000-000043710000}"/>
    <cellStyle name="Normal 5 3 2 11 2 3" xfId="15803" xr:uid="{00000000-0005-0000-0000-000044710000}"/>
    <cellStyle name="Normal 5 3 2 11 3" xfId="15804" xr:uid="{00000000-0005-0000-0000-000045710000}"/>
    <cellStyle name="Normal 5 3 2 11 3 2" xfId="15805" xr:uid="{00000000-0005-0000-0000-000046710000}"/>
    <cellStyle name="Normal 5 3 2 11 4" xfId="15806" xr:uid="{00000000-0005-0000-0000-000047710000}"/>
    <cellStyle name="Normal 5 3 2 12" xfId="15807" xr:uid="{00000000-0005-0000-0000-000048710000}"/>
    <cellStyle name="Normal 5 3 2 12 2" xfId="15808" xr:uid="{00000000-0005-0000-0000-000049710000}"/>
    <cellStyle name="Normal 5 3 2 12 2 2" xfId="15809" xr:uid="{00000000-0005-0000-0000-00004A710000}"/>
    <cellStyle name="Normal 5 3 2 12 2 2 2" xfId="15810" xr:uid="{00000000-0005-0000-0000-00004B710000}"/>
    <cellStyle name="Normal 5 3 2 12 2 3" xfId="15811" xr:uid="{00000000-0005-0000-0000-00004C710000}"/>
    <cellStyle name="Normal 5 3 2 12 3" xfId="15812" xr:uid="{00000000-0005-0000-0000-00004D710000}"/>
    <cellStyle name="Normal 5 3 2 12 3 2" xfId="15813" xr:uid="{00000000-0005-0000-0000-00004E710000}"/>
    <cellStyle name="Normal 5 3 2 12 4" xfId="15814" xr:uid="{00000000-0005-0000-0000-00004F710000}"/>
    <cellStyle name="Normal 5 3 2 13" xfId="15815" xr:uid="{00000000-0005-0000-0000-000050710000}"/>
    <cellStyle name="Normal 5 3 2 13 2" xfId="15816" xr:uid="{00000000-0005-0000-0000-000051710000}"/>
    <cellStyle name="Normal 5 3 2 13 2 2" xfId="15817" xr:uid="{00000000-0005-0000-0000-000052710000}"/>
    <cellStyle name="Normal 5 3 2 13 2 2 2" xfId="15818" xr:uid="{00000000-0005-0000-0000-000053710000}"/>
    <cellStyle name="Normal 5 3 2 13 2 3" xfId="15819" xr:uid="{00000000-0005-0000-0000-000054710000}"/>
    <cellStyle name="Normal 5 3 2 13 3" xfId="15820" xr:uid="{00000000-0005-0000-0000-000055710000}"/>
    <cellStyle name="Normal 5 3 2 13 3 2" xfId="15821" xr:uid="{00000000-0005-0000-0000-000056710000}"/>
    <cellStyle name="Normal 5 3 2 13 4" xfId="15822" xr:uid="{00000000-0005-0000-0000-000057710000}"/>
    <cellStyle name="Normal 5 3 2 14" xfId="15823" xr:uid="{00000000-0005-0000-0000-000058710000}"/>
    <cellStyle name="Normal 5 3 2 14 2" xfId="15824" xr:uid="{00000000-0005-0000-0000-000059710000}"/>
    <cellStyle name="Normal 5 3 2 14 2 2" xfId="15825" xr:uid="{00000000-0005-0000-0000-00005A710000}"/>
    <cellStyle name="Normal 5 3 2 14 2 2 2" xfId="15826" xr:uid="{00000000-0005-0000-0000-00005B710000}"/>
    <cellStyle name="Normal 5 3 2 14 2 3" xfId="15827" xr:uid="{00000000-0005-0000-0000-00005C710000}"/>
    <cellStyle name="Normal 5 3 2 14 3" xfId="15828" xr:uid="{00000000-0005-0000-0000-00005D710000}"/>
    <cellStyle name="Normal 5 3 2 14 3 2" xfId="15829" xr:uid="{00000000-0005-0000-0000-00005E710000}"/>
    <cellStyle name="Normal 5 3 2 14 4" xfId="15830" xr:uid="{00000000-0005-0000-0000-00005F710000}"/>
    <cellStyle name="Normal 5 3 2 15" xfId="15831" xr:uid="{00000000-0005-0000-0000-000060710000}"/>
    <cellStyle name="Normal 5 3 2 15 2" xfId="15832" xr:uid="{00000000-0005-0000-0000-000061710000}"/>
    <cellStyle name="Normal 5 3 2 15 2 2" xfId="15833" xr:uid="{00000000-0005-0000-0000-000062710000}"/>
    <cellStyle name="Normal 5 3 2 15 3" xfId="15834" xr:uid="{00000000-0005-0000-0000-000063710000}"/>
    <cellStyle name="Normal 5 3 2 16" xfId="15835" xr:uid="{00000000-0005-0000-0000-000064710000}"/>
    <cellStyle name="Normal 5 3 2 16 2" xfId="15836" xr:uid="{00000000-0005-0000-0000-000065710000}"/>
    <cellStyle name="Normal 5 3 2 16 2 2" xfId="15837" xr:uid="{00000000-0005-0000-0000-000066710000}"/>
    <cellStyle name="Normal 5 3 2 16 3" xfId="15838" xr:uid="{00000000-0005-0000-0000-000067710000}"/>
    <cellStyle name="Normal 5 3 2 17" xfId="15839" xr:uid="{00000000-0005-0000-0000-000068710000}"/>
    <cellStyle name="Normal 5 3 2 17 2" xfId="15840" xr:uid="{00000000-0005-0000-0000-000069710000}"/>
    <cellStyle name="Normal 5 3 2 17 2 2" xfId="15841" xr:uid="{00000000-0005-0000-0000-00006A710000}"/>
    <cellStyle name="Normal 5 3 2 17 3" xfId="15842" xr:uid="{00000000-0005-0000-0000-00006B710000}"/>
    <cellStyle name="Normal 5 3 2 18" xfId="15843" xr:uid="{00000000-0005-0000-0000-00006C710000}"/>
    <cellStyle name="Normal 5 3 2 18 2" xfId="15844" xr:uid="{00000000-0005-0000-0000-00006D710000}"/>
    <cellStyle name="Normal 5 3 2 18 2 2" xfId="15845" xr:uid="{00000000-0005-0000-0000-00006E710000}"/>
    <cellStyle name="Normal 5 3 2 18 3" xfId="15846" xr:uid="{00000000-0005-0000-0000-00006F710000}"/>
    <cellStyle name="Normal 5 3 2 19" xfId="15847" xr:uid="{00000000-0005-0000-0000-000070710000}"/>
    <cellStyle name="Normal 5 3 2 19 2" xfId="15848" xr:uid="{00000000-0005-0000-0000-000071710000}"/>
    <cellStyle name="Normal 5 3 2 2" xfId="15849" xr:uid="{00000000-0005-0000-0000-000072710000}"/>
    <cellStyle name="Normal 5 3 2 2 2" xfId="15850" xr:uid="{00000000-0005-0000-0000-000073710000}"/>
    <cellStyle name="Normal 5 3 2 2 2 2" xfId="15851" xr:uid="{00000000-0005-0000-0000-000074710000}"/>
    <cellStyle name="Normal 5 3 2 2 2 2 2" xfId="15852" xr:uid="{00000000-0005-0000-0000-000075710000}"/>
    <cellStyle name="Normal 5 3 2 2 2 3" xfId="15853" xr:uid="{00000000-0005-0000-0000-000076710000}"/>
    <cellStyle name="Normal 5 3 2 2 3" xfId="15854" xr:uid="{00000000-0005-0000-0000-000077710000}"/>
    <cellStyle name="Normal 5 3 2 2 3 2" xfId="15855" xr:uid="{00000000-0005-0000-0000-000078710000}"/>
    <cellStyle name="Normal 5 3 2 2 4" xfId="15856" xr:uid="{00000000-0005-0000-0000-000079710000}"/>
    <cellStyle name="Normal 5 3 2 20" xfId="15857" xr:uid="{00000000-0005-0000-0000-00007A710000}"/>
    <cellStyle name="Normal 5 3 2 3" xfId="15858" xr:uid="{00000000-0005-0000-0000-00007B710000}"/>
    <cellStyle name="Normal 5 3 2 3 2" xfId="15859" xr:uid="{00000000-0005-0000-0000-00007C710000}"/>
    <cellStyle name="Normal 5 3 2 3 2 2" xfId="15860" xr:uid="{00000000-0005-0000-0000-00007D710000}"/>
    <cellStyle name="Normal 5 3 2 3 2 2 2" xfId="15861" xr:uid="{00000000-0005-0000-0000-00007E710000}"/>
    <cellStyle name="Normal 5 3 2 3 2 3" xfId="15862" xr:uid="{00000000-0005-0000-0000-00007F710000}"/>
    <cellStyle name="Normal 5 3 2 3 3" xfId="15863" xr:uid="{00000000-0005-0000-0000-000080710000}"/>
    <cellStyle name="Normal 5 3 2 3 3 2" xfId="15864" xr:uid="{00000000-0005-0000-0000-000081710000}"/>
    <cellStyle name="Normal 5 3 2 3 4" xfId="15865" xr:uid="{00000000-0005-0000-0000-000082710000}"/>
    <cellStyle name="Normal 5 3 2 4" xfId="15866" xr:uid="{00000000-0005-0000-0000-000083710000}"/>
    <cellStyle name="Normal 5 3 2 4 2" xfId="15867" xr:uid="{00000000-0005-0000-0000-000084710000}"/>
    <cellStyle name="Normal 5 3 2 4 2 2" xfId="15868" xr:uid="{00000000-0005-0000-0000-000085710000}"/>
    <cellStyle name="Normal 5 3 2 4 2 2 2" xfId="15869" xr:uid="{00000000-0005-0000-0000-000086710000}"/>
    <cellStyle name="Normal 5 3 2 4 2 3" xfId="15870" xr:uid="{00000000-0005-0000-0000-000087710000}"/>
    <cellStyle name="Normal 5 3 2 4 3" xfId="15871" xr:uid="{00000000-0005-0000-0000-000088710000}"/>
    <cellStyle name="Normal 5 3 2 4 3 2" xfId="15872" xr:uid="{00000000-0005-0000-0000-000089710000}"/>
    <cellStyle name="Normal 5 3 2 4 4" xfId="15873" xr:uid="{00000000-0005-0000-0000-00008A710000}"/>
    <cellStyle name="Normal 5 3 2 5" xfId="15874" xr:uid="{00000000-0005-0000-0000-00008B710000}"/>
    <cellStyle name="Normal 5 3 2 5 2" xfId="15875" xr:uid="{00000000-0005-0000-0000-00008C710000}"/>
    <cellStyle name="Normal 5 3 2 5 2 2" xfId="15876" xr:uid="{00000000-0005-0000-0000-00008D710000}"/>
    <cellStyle name="Normal 5 3 2 5 2 2 2" xfId="15877" xr:uid="{00000000-0005-0000-0000-00008E710000}"/>
    <cellStyle name="Normal 5 3 2 5 2 3" xfId="15878" xr:uid="{00000000-0005-0000-0000-00008F710000}"/>
    <cellStyle name="Normal 5 3 2 5 3" xfId="15879" xr:uid="{00000000-0005-0000-0000-000090710000}"/>
    <cellStyle name="Normal 5 3 2 5 3 2" xfId="15880" xr:uid="{00000000-0005-0000-0000-000091710000}"/>
    <cellStyle name="Normal 5 3 2 5 4" xfId="15881" xr:uid="{00000000-0005-0000-0000-000092710000}"/>
    <cellStyle name="Normal 5 3 2 6" xfId="15882" xr:uid="{00000000-0005-0000-0000-000093710000}"/>
    <cellStyle name="Normal 5 3 2 6 2" xfId="15883" xr:uid="{00000000-0005-0000-0000-000094710000}"/>
    <cellStyle name="Normal 5 3 2 6 2 2" xfId="15884" xr:uid="{00000000-0005-0000-0000-000095710000}"/>
    <cellStyle name="Normal 5 3 2 6 2 2 2" xfId="15885" xr:uid="{00000000-0005-0000-0000-000096710000}"/>
    <cellStyle name="Normal 5 3 2 6 2 3" xfId="15886" xr:uid="{00000000-0005-0000-0000-000097710000}"/>
    <cellStyle name="Normal 5 3 2 6 3" xfId="15887" xr:uid="{00000000-0005-0000-0000-000098710000}"/>
    <cellStyle name="Normal 5 3 2 6 3 2" xfId="15888" xr:uid="{00000000-0005-0000-0000-000099710000}"/>
    <cellStyle name="Normal 5 3 2 6 4" xfId="15889" xr:uid="{00000000-0005-0000-0000-00009A710000}"/>
    <cellStyle name="Normal 5 3 2 7" xfId="15890" xr:uid="{00000000-0005-0000-0000-00009B710000}"/>
    <cellStyle name="Normal 5 3 2 7 2" xfId="15891" xr:uid="{00000000-0005-0000-0000-00009C710000}"/>
    <cellStyle name="Normal 5 3 2 7 2 2" xfId="15892" xr:uid="{00000000-0005-0000-0000-00009D710000}"/>
    <cellStyle name="Normal 5 3 2 7 2 2 2" xfId="15893" xr:uid="{00000000-0005-0000-0000-00009E710000}"/>
    <cellStyle name="Normal 5 3 2 7 2 3" xfId="15894" xr:uid="{00000000-0005-0000-0000-00009F710000}"/>
    <cellStyle name="Normal 5 3 2 7 3" xfId="15895" xr:uid="{00000000-0005-0000-0000-0000A0710000}"/>
    <cellStyle name="Normal 5 3 2 7 3 2" xfId="15896" xr:uid="{00000000-0005-0000-0000-0000A1710000}"/>
    <cellStyle name="Normal 5 3 2 7 4" xfId="15897" xr:uid="{00000000-0005-0000-0000-0000A2710000}"/>
    <cellStyle name="Normal 5 3 2 8" xfId="15898" xr:uid="{00000000-0005-0000-0000-0000A3710000}"/>
    <cellStyle name="Normal 5 3 2 8 2" xfId="15899" xr:uid="{00000000-0005-0000-0000-0000A4710000}"/>
    <cellStyle name="Normal 5 3 2 8 2 2" xfId="15900" xr:uid="{00000000-0005-0000-0000-0000A5710000}"/>
    <cellStyle name="Normal 5 3 2 8 2 2 2" xfId="15901" xr:uid="{00000000-0005-0000-0000-0000A6710000}"/>
    <cellStyle name="Normal 5 3 2 8 2 3" xfId="15902" xr:uid="{00000000-0005-0000-0000-0000A7710000}"/>
    <cellStyle name="Normal 5 3 2 8 3" xfId="15903" xr:uid="{00000000-0005-0000-0000-0000A8710000}"/>
    <cellStyle name="Normal 5 3 2 8 3 2" xfId="15904" xr:uid="{00000000-0005-0000-0000-0000A9710000}"/>
    <cellStyle name="Normal 5 3 2 8 4" xfId="15905" xr:uid="{00000000-0005-0000-0000-0000AA710000}"/>
    <cellStyle name="Normal 5 3 2 9" xfId="15906" xr:uid="{00000000-0005-0000-0000-0000AB710000}"/>
    <cellStyle name="Normal 5 3 2 9 2" xfId="15907" xr:uid="{00000000-0005-0000-0000-0000AC710000}"/>
    <cellStyle name="Normal 5 3 2 9 2 2" xfId="15908" xr:uid="{00000000-0005-0000-0000-0000AD710000}"/>
    <cellStyle name="Normal 5 3 2 9 2 2 2" xfId="15909" xr:uid="{00000000-0005-0000-0000-0000AE710000}"/>
    <cellStyle name="Normal 5 3 2 9 2 3" xfId="15910" xr:uid="{00000000-0005-0000-0000-0000AF710000}"/>
    <cellStyle name="Normal 5 3 2 9 3" xfId="15911" xr:uid="{00000000-0005-0000-0000-0000B0710000}"/>
    <cellStyle name="Normal 5 3 2 9 3 2" xfId="15912" xr:uid="{00000000-0005-0000-0000-0000B1710000}"/>
    <cellStyle name="Normal 5 3 2 9 4" xfId="15913" xr:uid="{00000000-0005-0000-0000-0000B2710000}"/>
    <cellStyle name="Normal 5 3 20" xfId="15914" xr:uid="{00000000-0005-0000-0000-0000B3710000}"/>
    <cellStyle name="Normal 5 3 20 2" xfId="15915" xr:uid="{00000000-0005-0000-0000-0000B4710000}"/>
    <cellStyle name="Normal 5 3 20 2 2" xfId="15916" xr:uid="{00000000-0005-0000-0000-0000B5710000}"/>
    <cellStyle name="Normal 5 3 20 3" xfId="15917" xr:uid="{00000000-0005-0000-0000-0000B6710000}"/>
    <cellStyle name="Normal 5 3 21" xfId="15918" xr:uid="{00000000-0005-0000-0000-0000B7710000}"/>
    <cellStyle name="Normal 5 3 21 2" xfId="15919" xr:uid="{00000000-0005-0000-0000-0000B8710000}"/>
    <cellStyle name="Normal 5 3 21 2 2" xfId="15920" xr:uid="{00000000-0005-0000-0000-0000B9710000}"/>
    <cellStyle name="Normal 5 3 21 3" xfId="15921" xr:uid="{00000000-0005-0000-0000-0000BA710000}"/>
    <cellStyle name="Normal 5 3 22" xfId="15922" xr:uid="{00000000-0005-0000-0000-0000BB710000}"/>
    <cellStyle name="Normal 5 3 22 2" xfId="15923" xr:uid="{00000000-0005-0000-0000-0000BC710000}"/>
    <cellStyle name="Normal 5 3 22 2 2" xfId="15924" xr:uid="{00000000-0005-0000-0000-0000BD710000}"/>
    <cellStyle name="Normal 5 3 22 3" xfId="15925" xr:uid="{00000000-0005-0000-0000-0000BE710000}"/>
    <cellStyle name="Normal 5 3 23" xfId="15926" xr:uid="{00000000-0005-0000-0000-0000BF710000}"/>
    <cellStyle name="Normal 5 3 23 2" xfId="15927" xr:uid="{00000000-0005-0000-0000-0000C0710000}"/>
    <cellStyle name="Normal 5 3 23 2 2" xfId="15928" xr:uid="{00000000-0005-0000-0000-0000C1710000}"/>
    <cellStyle name="Normal 5 3 23 3" xfId="15929" xr:uid="{00000000-0005-0000-0000-0000C2710000}"/>
    <cellStyle name="Normal 5 3 24" xfId="15930" xr:uid="{00000000-0005-0000-0000-0000C3710000}"/>
    <cellStyle name="Normal 5 3 24 2" xfId="15931" xr:uid="{00000000-0005-0000-0000-0000C4710000}"/>
    <cellStyle name="Normal 5 3 25" xfId="15932" xr:uid="{00000000-0005-0000-0000-0000C5710000}"/>
    <cellStyle name="Normal 5 3 25 2" xfId="15933" xr:uid="{00000000-0005-0000-0000-0000C6710000}"/>
    <cellStyle name="Normal 5 3 26" xfId="15934" xr:uid="{00000000-0005-0000-0000-0000C7710000}"/>
    <cellStyle name="Normal 5 3 26 2" xfId="15935" xr:uid="{00000000-0005-0000-0000-0000C8710000}"/>
    <cellStyle name="Normal 5 3 27" xfId="15936" xr:uid="{00000000-0005-0000-0000-0000C9710000}"/>
    <cellStyle name="Normal 5 3 27 2" xfId="15937" xr:uid="{00000000-0005-0000-0000-0000CA710000}"/>
    <cellStyle name="Normal 5 3 28" xfId="15938" xr:uid="{00000000-0005-0000-0000-0000CB710000}"/>
    <cellStyle name="Normal 5 3 28 2" xfId="15939" xr:uid="{00000000-0005-0000-0000-0000CC710000}"/>
    <cellStyle name="Normal 5 3 29" xfId="15940" xr:uid="{00000000-0005-0000-0000-0000CD710000}"/>
    <cellStyle name="Normal 5 3 29 2" xfId="15941" xr:uid="{00000000-0005-0000-0000-0000CE710000}"/>
    <cellStyle name="Normal 5 3 3" xfId="15942" xr:uid="{00000000-0005-0000-0000-0000CF710000}"/>
    <cellStyle name="Normal 5 3 3 2" xfId="15943" xr:uid="{00000000-0005-0000-0000-0000D0710000}"/>
    <cellStyle name="Normal 5 3 3 2 2" xfId="15944" xr:uid="{00000000-0005-0000-0000-0000D1710000}"/>
    <cellStyle name="Normal 5 3 3 2 2 2" xfId="15945" xr:uid="{00000000-0005-0000-0000-0000D2710000}"/>
    <cellStyle name="Normal 5 3 3 2 3" xfId="15946" xr:uid="{00000000-0005-0000-0000-0000D3710000}"/>
    <cellStyle name="Normal 5 3 3 3" xfId="15947" xr:uid="{00000000-0005-0000-0000-0000D4710000}"/>
    <cellStyle name="Normal 5 3 3 3 2" xfId="15948" xr:uid="{00000000-0005-0000-0000-0000D5710000}"/>
    <cellStyle name="Normal 5 3 3 4" xfId="15949" xr:uid="{00000000-0005-0000-0000-0000D6710000}"/>
    <cellStyle name="Normal 5 3 30" xfId="15950" xr:uid="{00000000-0005-0000-0000-0000D7710000}"/>
    <cellStyle name="Normal 5 3 31" xfId="15951" xr:uid="{00000000-0005-0000-0000-0000D8710000}"/>
    <cellStyle name="Normal 5 3 32" xfId="15952" xr:uid="{00000000-0005-0000-0000-0000D9710000}"/>
    <cellStyle name="Normal 5 3 33" xfId="15953" xr:uid="{00000000-0005-0000-0000-0000DA710000}"/>
    <cellStyle name="Normal 5 3 34" xfId="15954" xr:uid="{00000000-0005-0000-0000-0000DB710000}"/>
    <cellStyle name="Normal 5 3 35" xfId="15955" xr:uid="{00000000-0005-0000-0000-0000DC710000}"/>
    <cellStyle name="Normal 5 3 36" xfId="15956" xr:uid="{00000000-0005-0000-0000-0000DD710000}"/>
    <cellStyle name="Normal 5 3 37" xfId="15957" xr:uid="{00000000-0005-0000-0000-0000DE710000}"/>
    <cellStyle name="Normal 5 3 38" xfId="15958" xr:uid="{00000000-0005-0000-0000-0000DF710000}"/>
    <cellStyle name="Normal 5 3 39" xfId="15959" xr:uid="{00000000-0005-0000-0000-0000E0710000}"/>
    <cellStyle name="Normal 5 3 4" xfId="15960" xr:uid="{00000000-0005-0000-0000-0000E1710000}"/>
    <cellStyle name="Normal 5 3 4 2" xfId="15961" xr:uid="{00000000-0005-0000-0000-0000E2710000}"/>
    <cellStyle name="Normal 5 3 4 2 2" xfId="15962" xr:uid="{00000000-0005-0000-0000-0000E3710000}"/>
    <cellStyle name="Normal 5 3 4 2 2 2" xfId="15963" xr:uid="{00000000-0005-0000-0000-0000E4710000}"/>
    <cellStyle name="Normal 5 3 4 2 3" xfId="15964" xr:uid="{00000000-0005-0000-0000-0000E5710000}"/>
    <cellStyle name="Normal 5 3 4 3" xfId="15965" xr:uid="{00000000-0005-0000-0000-0000E6710000}"/>
    <cellStyle name="Normal 5 3 4 3 2" xfId="15966" xr:uid="{00000000-0005-0000-0000-0000E7710000}"/>
    <cellStyle name="Normal 5 3 4 4" xfId="15967" xr:uid="{00000000-0005-0000-0000-0000E8710000}"/>
    <cellStyle name="Normal 5 3 40" xfId="15968" xr:uid="{00000000-0005-0000-0000-0000E9710000}"/>
    <cellStyle name="Normal 5 3 41" xfId="15969" xr:uid="{00000000-0005-0000-0000-0000EA710000}"/>
    <cellStyle name="Normal 5 3 5" xfId="15970" xr:uid="{00000000-0005-0000-0000-0000EB710000}"/>
    <cellStyle name="Normal 5 3 5 2" xfId="15971" xr:uid="{00000000-0005-0000-0000-0000EC710000}"/>
    <cellStyle name="Normal 5 3 5 2 2" xfId="15972" xr:uid="{00000000-0005-0000-0000-0000ED710000}"/>
    <cellStyle name="Normal 5 3 5 2 2 2" xfId="15973" xr:uid="{00000000-0005-0000-0000-0000EE710000}"/>
    <cellStyle name="Normal 5 3 5 2 3" xfId="15974" xr:uid="{00000000-0005-0000-0000-0000EF710000}"/>
    <cellStyle name="Normal 5 3 5 3" xfId="15975" xr:uid="{00000000-0005-0000-0000-0000F0710000}"/>
    <cellStyle name="Normal 5 3 5 3 2" xfId="15976" xr:uid="{00000000-0005-0000-0000-0000F1710000}"/>
    <cellStyle name="Normal 5 3 5 4" xfId="15977" xr:uid="{00000000-0005-0000-0000-0000F2710000}"/>
    <cellStyle name="Normal 5 3 6" xfId="15978" xr:uid="{00000000-0005-0000-0000-0000F3710000}"/>
    <cellStyle name="Normal 5 3 6 2" xfId="15979" xr:uid="{00000000-0005-0000-0000-0000F4710000}"/>
    <cellStyle name="Normal 5 3 6 2 2" xfId="15980" xr:uid="{00000000-0005-0000-0000-0000F5710000}"/>
    <cellStyle name="Normal 5 3 6 2 2 2" xfId="15981" xr:uid="{00000000-0005-0000-0000-0000F6710000}"/>
    <cellStyle name="Normal 5 3 6 2 3" xfId="15982" xr:uid="{00000000-0005-0000-0000-0000F7710000}"/>
    <cellStyle name="Normal 5 3 6 3" xfId="15983" xr:uid="{00000000-0005-0000-0000-0000F8710000}"/>
    <cellStyle name="Normal 5 3 6 3 2" xfId="15984" xr:uid="{00000000-0005-0000-0000-0000F9710000}"/>
    <cellStyle name="Normal 5 3 6 4" xfId="15985" xr:uid="{00000000-0005-0000-0000-0000FA710000}"/>
    <cellStyle name="Normal 5 3 7" xfId="15986" xr:uid="{00000000-0005-0000-0000-0000FB710000}"/>
    <cellStyle name="Normal 5 3 7 2" xfId="15987" xr:uid="{00000000-0005-0000-0000-0000FC710000}"/>
    <cellStyle name="Normal 5 3 7 2 2" xfId="15988" xr:uid="{00000000-0005-0000-0000-0000FD710000}"/>
    <cellStyle name="Normal 5 3 7 2 2 2" xfId="15989" xr:uid="{00000000-0005-0000-0000-0000FE710000}"/>
    <cellStyle name="Normal 5 3 7 2 3" xfId="15990" xr:uid="{00000000-0005-0000-0000-0000FF710000}"/>
    <cellStyle name="Normal 5 3 7 3" xfId="15991" xr:uid="{00000000-0005-0000-0000-000000720000}"/>
    <cellStyle name="Normal 5 3 7 3 2" xfId="15992" xr:uid="{00000000-0005-0000-0000-000001720000}"/>
    <cellStyle name="Normal 5 3 7 4" xfId="15993" xr:uid="{00000000-0005-0000-0000-000002720000}"/>
    <cellStyle name="Normal 5 3 8" xfId="15994" xr:uid="{00000000-0005-0000-0000-000003720000}"/>
    <cellStyle name="Normal 5 3 8 2" xfId="15995" xr:uid="{00000000-0005-0000-0000-000004720000}"/>
    <cellStyle name="Normal 5 3 8 2 2" xfId="15996" xr:uid="{00000000-0005-0000-0000-000005720000}"/>
    <cellStyle name="Normal 5 3 8 2 2 2" xfId="15997" xr:uid="{00000000-0005-0000-0000-000006720000}"/>
    <cellStyle name="Normal 5 3 8 2 3" xfId="15998" xr:uid="{00000000-0005-0000-0000-000007720000}"/>
    <cellStyle name="Normal 5 3 8 3" xfId="15999" xr:uid="{00000000-0005-0000-0000-000008720000}"/>
    <cellStyle name="Normal 5 3 8 3 2" xfId="16000" xr:uid="{00000000-0005-0000-0000-000009720000}"/>
    <cellStyle name="Normal 5 3 8 4" xfId="16001" xr:uid="{00000000-0005-0000-0000-00000A720000}"/>
    <cellStyle name="Normal 5 3 9" xfId="16002" xr:uid="{00000000-0005-0000-0000-00000B720000}"/>
    <cellStyle name="Normal 5 3 9 2" xfId="16003" xr:uid="{00000000-0005-0000-0000-00000C720000}"/>
    <cellStyle name="Normal 5 3 9 2 2" xfId="16004" xr:uid="{00000000-0005-0000-0000-00000D720000}"/>
    <cellStyle name="Normal 5 3 9 2 2 2" xfId="16005" xr:uid="{00000000-0005-0000-0000-00000E720000}"/>
    <cellStyle name="Normal 5 3 9 2 3" xfId="16006" xr:uid="{00000000-0005-0000-0000-00000F720000}"/>
    <cellStyle name="Normal 5 3 9 3" xfId="16007" xr:uid="{00000000-0005-0000-0000-000010720000}"/>
    <cellStyle name="Normal 5 3 9 3 2" xfId="16008" xr:uid="{00000000-0005-0000-0000-000011720000}"/>
    <cellStyle name="Normal 5 3 9 4" xfId="16009" xr:uid="{00000000-0005-0000-0000-000012720000}"/>
    <cellStyle name="Normal 5 4" xfId="212" xr:uid="{00000000-0005-0000-0000-000013720000}"/>
    <cellStyle name="Normal 5 4 10" xfId="16010" xr:uid="{00000000-0005-0000-0000-000014720000}"/>
    <cellStyle name="Normal 5 4 10 2" xfId="16011" xr:uid="{00000000-0005-0000-0000-000015720000}"/>
    <cellStyle name="Normal 5 4 10 2 2" xfId="16012" xr:uid="{00000000-0005-0000-0000-000016720000}"/>
    <cellStyle name="Normal 5 4 10 2 2 2" xfId="16013" xr:uid="{00000000-0005-0000-0000-000017720000}"/>
    <cellStyle name="Normal 5 4 10 2 3" xfId="16014" xr:uid="{00000000-0005-0000-0000-000018720000}"/>
    <cellStyle name="Normal 5 4 10 3" xfId="16015" xr:uid="{00000000-0005-0000-0000-000019720000}"/>
    <cellStyle name="Normal 5 4 10 3 2" xfId="16016" xr:uid="{00000000-0005-0000-0000-00001A720000}"/>
    <cellStyle name="Normal 5 4 10 4" xfId="16017" xr:uid="{00000000-0005-0000-0000-00001B720000}"/>
    <cellStyle name="Normal 5 4 11" xfId="16018" xr:uid="{00000000-0005-0000-0000-00001C720000}"/>
    <cellStyle name="Normal 5 4 11 2" xfId="16019" xr:uid="{00000000-0005-0000-0000-00001D720000}"/>
    <cellStyle name="Normal 5 4 11 2 2" xfId="16020" xr:uid="{00000000-0005-0000-0000-00001E720000}"/>
    <cellStyle name="Normal 5 4 11 2 2 2" xfId="16021" xr:uid="{00000000-0005-0000-0000-00001F720000}"/>
    <cellStyle name="Normal 5 4 11 2 3" xfId="16022" xr:uid="{00000000-0005-0000-0000-000020720000}"/>
    <cellStyle name="Normal 5 4 11 3" xfId="16023" xr:uid="{00000000-0005-0000-0000-000021720000}"/>
    <cellStyle name="Normal 5 4 11 3 2" xfId="16024" xr:uid="{00000000-0005-0000-0000-000022720000}"/>
    <cellStyle name="Normal 5 4 11 4" xfId="16025" xr:uid="{00000000-0005-0000-0000-000023720000}"/>
    <cellStyle name="Normal 5 4 12" xfId="16026" xr:uid="{00000000-0005-0000-0000-000024720000}"/>
    <cellStyle name="Normal 5 4 12 2" xfId="16027" xr:uid="{00000000-0005-0000-0000-000025720000}"/>
    <cellStyle name="Normal 5 4 12 2 2" xfId="16028" xr:uid="{00000000-0005-0000-0000-000026720000}"/>
    <cellStyle name="Normal 5 4 12 2 2 2" xfId="16029" xr:uid="{00000000-0005-0000-0000-000027720000}"/>
    <cellStyle name="Normal 5 4 12 2 3" xfId="16030" xr:uid="{00000000-0005-0000-0000-000028720000}"/>
    <cellStyle name="Normal 5 4 12 3" xfId="16031" xr:uid="{00000000-0005-0000-0000-000029720000}"/>
    <cellStyle name="Normal 5 4 12 3 2" xfId="16032" xr:uid="{00000000-0005-0000-0000-00002A720000}"/>
    <cellStyle name="Normal 5 4 12 4" xfId="16033" xr:uid="{00000000-0005-0000-0000-00002B720000}"/>
    <cellStyle name="Normal 5 4 13" xfId="16034" xr:uid="{00000000-0005-0000-0000-00002C720000}"/>
    <cellStyle name="Normal 5 4 13 2" xfId="16035" xr:uid="{00000000-0005-0000-0000-00002D720000}"/>
    <cellStyle name="Normal 5 4 13 2 2" xfId="16036" xr:uid="{00000000-0005-0000-0000-00002E720000}"/>
    <cellStyle name="Normal 5 4 13 2 2 2" xfId="16037" xr:uid="{00000000-0005-0000-0000-00002F720000}"/>
    <cellStyle name="Normal 5 4 13 2 3" xfId="16038" xr:uid="{00000000-0005-0000-0000-000030720000}"/>
    <cellStyle name="Normal 5 4 13 3" xfId="16039" xr:uid="{00000000-0005-0000-0000-000031720000}"/>
    <cellStyle name="Normal 5 4 13 3 2" xfId="16040" xr:uid="{00000000-0005-0000-0000-000032720000}"/>
    <cellStyle name="Normal 5 4 13 4" xfId="16041" xr:uid="{00000000-0005-0000-0000-000033720000}"/>
    <cellStyle name="Normal 5 4 14" xfId="16042" xr:uid="{00000000-0005-0000-0000-000034720000}"/>
    <cellStyle name="Normal 5 4 14 2" xfId="16043" xr:uid="{00000000-0005-0000-0000-000035720000}"/>
    <cellStyle name="Normal 5 4 14 2 2" xfId="16044" xr:uid="{00000000-0005-0000-0000-000036720000}"/>
    <cellStyle name="Normal 5 4 14 2 2 2" xfId="16045" xr:uid="{00000000-0005-0000-0000-000037720000}"/>
    <cellStyle name="Normal 5 4 14 2 3" xfId="16046" xr:uid="{00000000-0005-0000-0000-000038720000}"/>
    <cellStyle name="Normal 5 4 14 3" xfId="16047" xr:uid="{00000000-0005-0000-0000-000039720000}"/>
    <cellStyle name="Normal 5 4 14 3 2" xfId="16048" xr:uid="{00000000-0005-0000-0000-00003A720000}"/>
    <cellStyle name="Normal 5 4 14 4" xfId="16049" xr:uid="{00000000-0005-0000-0000-00003B720000}"/>
    <cellStyle name="Normal 5 4 15" xfId="16050" xr:uid="{00000000-0005-0000-0000-00003C720000}"/>
    <cellStyle name="Normal 5 4 15 2" xfId="16051" xr:uid="{00000000-0005-0000-0000-00003D720000}"/>
    <cellStyle name="Normal 5 4 15 2 2" xfId="16052" xr:uid="{00000000-0005-0000-0000-00003E720000}"/>
    <cellStyle name="Normal 5 4 15 2 2 2" xfId="16053" xr:uid="{00000000-0005-0000-0000-00003F720000}"/>
    <cellStyle name="Normal 5 4 15 2 3" xfId="16054" xr:uid="{00000000-0005-0000-0000-000040720000}"/>
    <cellStyle name="Normal 5 4 15 3" xfId="16055" xr:uid="{00000000-0005-0000-0000-000041720000}"/>
    <cellStyle name="Normal 5 4 15 3 2" xfId="16056" xr:uid="{00000000-0005-0000-0000-000042720000}"/>
    <cellStyle name="Normal 5 4 15 4" xfId="16057" xr:uid="{00000000-0005-0000-0000-000043720000}"/>
    <cellStyle name="Normal 5 4 16" xfId="16058" xr:uid="{00000000-0005-0000-0000-000044720000}"/>
    <cellStyle name="Normal 5 4 16 2" xfId="16059" xr:uid="{00000000-0005-0000-0000-000045720000}"/>
    <cellStyle name="Normal 5 4 16 2 2" xfId="16060" xr:uid="{00000000-0005-0000-0000-000046720000}"/>
    <cellStyle name="Normal 5 4 16 2 2 2" xfId="16061" xr:uid="{00000000-0005-0000-0000-000047720000}"/>
    <cellStyle name="Normal 5 4 16 2 3" xfId="16062" xr:uid="{00000000-0005-0000-0000-000048720000}"/>
    <cellStyle name="Normal 5 4 16 3" xfId="16063" xr:uid="{00000000-0005-0000-0000-000049720000}"/>
    <cellStyle name="Normal 5 4 16 3 2" xfId="16064" xr:uid="{00000000-0005-0000-0000-00004A720000}"/>
    <cellStyle name="Normal 5 4 16 4" xfId="16065" xr:uid="{00000000-0005-0000-0000-00004B720000}"/>
    <cellStyle name="Normal 5 4 17" xfId="16066" xr:uid="{00000000-0005-0000-0000-00004C720000}"/>
    <cellStyle name="Normal 5 4 17 2" xfId="16067" xr:uid="{00000000-0005-0000-0000-00004D720000}"/>
    <cellStyle name="Normal 5 4 17 2 2" xfId="16068" xr:uid="{00000000-0005-0000-0000-00004E720000}"/>
    <cellStyle name="Normal 5 4 17 2 2 2" xfId="16069" xr:uid="{00000000-0005-0000-0000-00004F720000}"/>
    <cellStyle name="Normal 5 4 17 2 3" xfId="16070" xr:uid="{00000000-0005-0000-0000-000050720000}"/>
    <cellStyle name="Normal 5 4 17 3" xfId="16071" xr:uid="{00000000-0005-0000-0000-000051720000}"/>
    <cellStyle name="Normal 5 4 17 3 2" xfId="16072" xr:uid="{00000000-0005-0000-0000-000052720000}"/>
    <cellStyle name="Normal 5 4 17 4" xfId="16073" xr:uid="{00000000-0005-0000-0000-000053720000}"/>
    <cellStyle name="Normal 5 4 18" xfId="16074" xr:uid="{00000000-0005-0000-0000-000054720000}"/>
    <cellStyle name="Normal 5 4 18 2" xfId="16075" xr:uid="{00000000-0005-0000-0000-000055720000}"/>
    <cellStyle name="Normal 5 4 18 2 2" xfId="16076" xr:uid="{00000000-0005-0000-0000-000056720000}"/>
    <cellStyle name="Normal 5 4 18 2 2 2" xfId="16077" xr:uid="{00000000-0005-0000-0000-000057720000}"/>
    <cellStyle name="Normal 5 4 18 2 3" xfId="16078" xr:uid="{00000000-0005-0000-0000-000058720000}"/>
    <cellStyle name="Normal 5 4 18 3" xfId="16079" xr:uid="{00000000-0005-0000-0000-000059720000}"/>
    <cellStyle name="Normal 5 4 18 3 2" xfId="16080" xr:uid="{00000000-0005-0000-0000-00005A720000}"/>
    <cellStyle name="Normal 5 4 18 4" xfId="16081" xr:uid="{00000000-0005-0000-0000-00005B720000}"/>
    <cellStyle name="Normal 5 4 19" xfId="16082" xr:uid="{00000000-0005-0000-0000-00005C720000}"/>
    <cellStyle name="Normal 5 4 19 2" xfId="16083" xr:uid="{00000000-0005-0000-0000-00005D720000}"/>
    <cellStyle name="Normal 5 4 19 2 2" xfId="16084" xr:uid="{00000000-0005-0000-0000-00005E720000}"/>
    <cellStyle name="Normal 5 4 19 2 2 2" xfId="16085" xr:uid="{00000000-0005-0000-0000-00005F720000}"/>
    <cellStyle name="Normal 5 4 19 2 3" xfId="16086" xr:uid="{00000000-0005-0000-0000-000060720000}"/>
    <cellStyle name="Normal 5 4 19 3" xfId="16087" xr:uid="{00000000-0005-0000-0000-000061720000}"/>
    <cellStyle name="Normal 5 4 19 3 2" xfId="16088" xr:uid="{00000000-0005-0000-0000-000062720000}"/>
    <cellStyle name="Normal 5 4 19 4" xfId="16089" xr:uid="{00000000-0005-0000-0000-000063720000}"/>
    <cellStyle name="Normal 5 4 2" xfId="16090" xr:uid="{00000000-0005-0000-0000-000064720000}"/>
    <cellStyle name="Normal 5 4 2 10" xfId="16091" xr:uid="{00000000-0005-0000-0000-000065720000}"/>
    <cellStyle name="Normal 5 4 2 10 2" xfId="16092" xr:uid="{00000000-0005-0000-0000-000066720000}"/>
    <cellStyle name="Normal 5 4 2 10 2 2" xfId="16093" xr:uid="{00000000-0005-0000-0000-000067720000}"/>
    <cellStyle name="Normal 5 4 2 10 2 2 2" xfId="16094" xr:uid="{00000000-0005-0000-0000-000068720000}"/>
    <cellStyle name="Normal 5 4 2 10 2 3" xfId="16095" xr:uid="{00000000-0005-0000-0000-000069720000}"/>
    <cellStyle name="Normal 5 4 2 10 3" xfId="16096" xr:uid="{00000000-0005-0000-0000-00006A720000}"/>
    <cellStyle name="Normal 5 4 2 10 3 2" xfId="16097" xr:uid="{00000000-0005-0000-0000-00006B720000}"/>
    <cellStyle name="Normal 5 4 2 10 4" xfId="16098" xr:uid="{00000000-0005-0000-0000-00006C720000}"/>
    <cellStyle name="Normal 5 4 2 11" xfId="16099" xr:uid="{00000000-0005-0000-0000-00006D720000}"/>
    <cellStyle name="Normal 5 4 2 11 2" xfId="16100" xr:uid="{00000000-0005-0000-0000-00006E720000}"/>
    <cellStyle name="Normal 5 4 2 11 2 2" xfId="16101" xr:uid="{00000000-0005-0000-0000-00006F720000}"/>
    <cellStyle name="Normal 5 4 2 11 2 2 2" xfId="16102" xr:uid="{00000000-0005-0000-0000-000070720000}"/>
    <cellStyle name="Normal 5 4 2 11 2 3" xfId="16103" xr:uid="{00000000-0005-0000-0000-000071720000}"/>
    <cellStyle name="Normal 5 4 2 11 3" xfId="16104" xr:uid="{00000000-0005-0000-0000-000072720000}"/>
    <cellStyle name="Normal 5 4 2 11 3 2" xfId="16105" xr:uid="{00000000-0005-0000-0000-000073720000}"/>
    <cellStyle name="Normal 5 4 2 11 4" xfId="16106" xr:uid="{00000000-0005-0000-0000-000074720000}"/>
    <cellStyle name="Normal 5 4 2 12" xfId="16107" xr:uid="{00000000-0005-0000-0000-000075720000}"/>
    <cellStyle name="Normal 5 4 2 12 2" xfId="16108" xr:uid="{00000000-0005-0000-0000-000076720000}"/>
    <cellStyle name="Normal 5 4 2 12 2 2" xfId="16109" xr:uid="{00000000-0005-0000-0000-000077720000}"/>
    <cellStyle name="Normal 5 4 2 12 2 2 2" xfId="16110" xr:uid="{00000000-0005-0000-0000-000078720000}"/>
    <cellStyle name="Normal 5 4 2 12 2 3" xfId="16111" xr:uid="{00000000-0005-0000-0000-000079720000}"/>
    <cellStyle name="Normal 5 4 2 12 3" xfId="16112" xr:uid="{00000000-0005-0000-0000-00007A720000}"/>
    <cellStyle name="Normal 5 4 2 12 3 2" xfId="16113" xr:uid="{00000000-0005-0000-0000-00007B720000}"/>
    <cellStyle name="Normal 5 4 2 12 4" xfId="16114" xr:uid="{00000000-0005-0000-0000-00007C720000}"/>
    <cellStyle name="Normal 5 4 2 13" xfId="16115" xr:uid="{00000000-0005-0000-0000-00007D720000}"/>
    <cellStyle name="Normal 5 4 2 13 2" xfId="16116" xr:uid="{00000000-0005-0000-0000-00007E720000}"/>
    <cellStyle name="Normal 5 4 2 13 2 2" xfId="16117" xr:uid="{00000000-0005-0000-0000-00007F720000}"/>
    <cellStyle name="Normal 5 4 2 13 2 2 2" xfId="16118" xr:uid="{00000000-0005-0000-0000-000080720000}"/>
    <cellStyle name="Normal 5 4 2 13 2 3" xfId="16119" xr:uid="{00000000-0005-0000-0000-000081720000}"/>
    <cellStyle name="Normal 5 4 2 13 3" xfId="16120" xr:uid="{00000000-0005-0000-0000-000082720000}"/>
    <cellStyle name="Normal 5 4 2 13 3 2" xfId="16121" xr:uid="{00000000-0005-0000-0000-000083720000}"/>
    <cellStyle name="Normal 5 4 2 13 4" xfId="16122" xr:uid="{00000000-0005-0000-0000-000084720000}"/>
    <cellStyle name="Normal 5 4 2 14" xfId="16123" xr:uid="{00000000-0005-0000-0000-000085720000}"/>
    <cellStyle name="Normal 5 4 2 14 2" xfId="16124" xr:uid="{00000000-0005-0000-0000-000086720000}"/>
    <cellStyle name="Normal 5 4 2 14 2 2" xfId="16125" xr:uid="{00000000-0005-0000-0000-000087720000}"/>
    <cellStyle name="Normal 5 4 2 14 2 2 2" xfId="16126" xr:uid="{00000000-0005-0000-0000-000088720000}"/>
    <cellStyle name="Normal 5 4 2 14 2 3" xfId="16127" xr:uid="{00000000-0005-0000-0000-000089720000}"/>
    <cellStyle name="Normal 5 4 2 14 3" xfId="16128" xr:uid="{00000000-0005-0000-0000-00008A720000}"/>
    <cellStyle name="Normal 5 4 2 14 3 2" xfId="16129" xr:uid="{00000000-0005-0000-0000-00008B720000}"/>
    <cellStyle name="Normal 5 4 2 14 4" xfId="16130" xr:uid="{00000000-0005-0000-0000-00008C720000}"/>
    <cellStyle name="Normal 5 4 2 15" xfId="16131" xr:uid="{00000000-0005-0000-0000-00008D720000}"/>
    <cellStyle name="Normal 5 4 2 15 2" xfId="16132" xr:uid="{00000000-0005-0000-0000-00008E720000}"/>
    <cellStyle name="Normal 5 4 2 15 2 2" xfId="16133" xr:uid="{00000000-0005-0000-0000-00008F720000}"/>
    <cellStyle name="Normal 5 4 2 15 3" xfId="16134" xr:uid="{00000000-0005-0000-0000-000090720000}"/>
    <cellStyle name="Normal 5 4 2 16" xfId="16135" xr:uid="{00000000-0005-0000-0000-000091720000}"/>
    <cellStyle name="Normal 5 4 2 16 2" xfId="16136" xr:uid="{00000000-0005-0000-0000-000092720000}"/>
    <cellStyle name="Normal 5 4 2 16 2 2" xfId="16137" xr:uid="{00000000-0005-0000-0000-000093720000}"/>
    <cellStyle name="Normal 5 4 2 16 3" xfId="16138" xr:uid="{00000000-0005-0000-0000-000094720000}"/>
    <cellStyle name="Normal 5 4 2 17" xfId="16139" xr:uid="{00000000-0005-0000-0000-000095720000}"/>
    <cellStyle name="Normal 5 4 2 17 2" xfId="16140" xr:uid="{00000000-0005-0000-0000-000096720000}"/>
    <cellStyle name="Normal 5 4 2 17 2 2" xfId="16141" xr:uid="{00000000-0005-0000-0000-000097720000}"/>
    <cellStyle name="Normal 5 4 2 17 3" xfId="16142" xr:uid="{00000000-0005-0000-0000-000098720000}"/>
    <cellStyle name="Normal 5 4 2 18" xfId="16143" xr:uid="{00000000-0005-0000-0000-000099720000}"/>
    <cellStyle name="Normal 5 4 2 18 2" xfId="16144" xr:uid="{00000000-0005-0000-0000-00009A720000}"/>
    <cellStyle name="Normal 5 4 2 18 2 2" xfId="16145" xr:uid="{00000000-0005-0000-0000-00009B720000}"/>
    <cellStyle name="Normal 5 4 2 18 3" xfId="16146" xr:uid="{00000000-0005-0000-0000-00009C720000}"/>
    <cellStyle name="Normal 5 4 2 19" xfId="16147" xr:uid="{00000000-0005-0000-0000-00009D720000}"/>
    <cellStyle name="Normal 5 4 2 19 2" xfId="16148" xr:uid="{00000000-0005-0000-0000-00009E720000}"/>
    <cellStyle name="Normal 5 4 2 2" xfId="16149" xr:uid="{00000000-0005-0000-0000-00009F720000}"/>
    <cellStyle name="Normal 5 4 2 2 2" xfId="16150" xr:uid="{00000000-0005-0000-0000-0000A0720000}"/>
    <cellStyle name="Normal 5 4 2 2 2 2" xfId="16151" xr:uid="{00000000-0005-0000-0000-0000A1720000}"/>
    <cellStyle name="Normal 5 4 2 2 2 2 2" xfId="16152" xr:uid="{00000000-0005-0000-0000-0000A2720000}"/>
    <cellStyle name="Normal 5 4 2 2 2 3" xfId="16153" xr:uid="{00000000-0005-0000-0000-0000A3720000}"/>
    <cellStyle name="Normal 5 4 2 2 3" xfId="16154" xr:uid="{00000000-0005-0000-0000-0000A4720000}"/>
    <cellStyle name="Normal 5 4 2 2 3 2" xfId="16155" xr:uid="{00000000-0005-0000-0000-0000A5720000}"/>
    <cellStyle name="Normal 5 4 2 2 4" xfId="16156" xr:uid="{00000000-0005-0000-0000-0000A6720000}"/>
    <cellStyle name="Normal 5 4 2 20" xfId="16157" xr:uid="{00000000-0005-0000-0000-0000A7720000}"/>
    <cellStyle name="Normal 5 4 2 3" xfId="16158" xr:uid="{00000000-0005-0000-0000-0000A8720000}"/>
    <cellStyle name="Normal 5 4 2 3 2" xfId="16159" xr:uid="{00000000-0005-0000-0000-0000A9720000}"/>
    <cellStyle name="Normal 5 4 2 3 2 2" xfId="16160" xr:uid="{00000000-0005-0000-0000-0000AA720000}"/>
    <cellStyle name="Normal 5 4 2 3 2 2 2" xfId="16161" xr:uid="{00000000-0005-0000-0000-0000AB720000}"/>
    <cellStyle name="Normal 5 4 2 3 2 3" xfId="16162" xr:uid="{00000000-0005-0000-0000-0000AC720000}"/>
    <cellStyle name="Normal 5 4 2 3 3" xfId="16163" xr:uid="{00000000-0005-0000-0000-0000AD720000}"/>
    <cellStyle name="Normal 5 4 2 3 3 2" xfId="16164" xr:uid="{00000000-0005-0000-0000-0000AE720000}"/>
    <cellStyle name="Normal 5 4 2 3 4" xfId="16165" xr:uid="{00000000-0005-0000-0000-0000AF720000}"/>
    <cellStyle name="Normal 5 4 2 4" xfId="16166" xr:uid="{00000000-0005-0000-0000-0000B0720000}"/>
    <cellStyle name="Normal 5 4 2 4 2" xfId="16167" xr:uid="{00000000-0005-0000-0000-0000B1720000}"/>
    <cellStyle name="Normal 5 4 2 4 2 2" xfId="16168" xr:uid="{00000000-0005-0000-0000-0000B2720000}"/>
    <cellStyle name="Normal 5 4 2 4 2 2 2" xfId="16169" xr:uid="{00000000-0005-0000-0000-0000B3720000}"/>
    <cellStyle name="Normal 5 4 2 4 2 3" xfId="16170" xr:uid="{00000000-0005-0000-0000-0000B4720000}"/>
    <cellStyle name="Normal 5 4 2 4 3" xfId="16171" xr:uid="{00000000-0005-0000-0000-0000B5720000}"/>
    <cellStyle name="Normal 5 4 2 4 3 2" xfId="16172" xr:uid="{00000000-0005-0000-0000-0000B6720000}"/>
    <cellStyle name="Normal 5 4 2 4 4" xfId="16173" xr:uid="{00000000-0005-0000-0000-0000B7720000}"/>
    <cellStyle name="Normal 5 4 2 5" xfId="16174" xr:uid="{00000000-0005-0000-0000-0000B8720000}"/>
    <cellStyle name="Normal 5 4 2 5 2" xfId="16175" xr:uid="{00000000-0005-0000-0000-0000B9720000}"/>
    <cellStyle name="Normal 5 4 2 5 2 2" xfId="16176" xr:uid="{00000000-0005-0000-0000-0000BA720000}"/>
    <cellStyle name="Normal 5 4 2 5 2 2 2" xfId="16177" xr:uid="{00000000-0005-0000-0000-0000BB720000}"/>
    <cellStyle name="Normal 5 4 2 5 2 3" xfId="16178" xr:uid="{00000000-0005-0000-0000-0000BC720000}"/>
    <cellStyle name="Normal 5 4 2 5 3" xfId="16179" xr:uid="{00000000-0005-0000-0000-0000BD720000}"/>
    <cellStyle name="Normal 5 4 2 5 3 2" xfId="16180" xr:uid="{00000000-0005-0000-0000-0000BE720000}"/>
    <cellStyle name="Normal 5 4 2 5 4" xfId="16181" xr:uid="{00000000-0005-0000-0000-0000BF720000}"/>
    <cellStyle name="Normal 5 4 2 6" xfId="16182" xr:uid="{00000000-0005-0000-0000-0000C0720000}"/>
    <cellStyle name="Normal 5 4 2 6 2" xfId="16183" xr:uid="{00000000-0005-0000-0000-0000C1720000}"/>
    <cellStyle name="Normal 5 4 2 6 2 2" xfId="16184" xr:uid="{00000000-0005-0000-0000-0000C2720000}"/>
    <cellStyle name="Normal 5 4 2 6 2 2 2" xfId="16185" xr:uid="{00000000-0005-0000-0000-0000C3720000}"/>
    <cellStyle name="Normal 5 4 2 6 2 3" xfId="16186" xr:uid="{00000000-0005-0000-0000-0000C4720000}"/>
    <cellStyle name="Normal 5 4 2 6 3" xfId="16187" xr:uid="{00000000-0005-0000-0000-0000C5720000}"/>
    <cellStyle name="Normal 5 4 2 6 3 2" xfId="16188" xr:uid="{00000000-0005-0000-0000-0000C6720000}"/>
    <cellStyle name="Normal 5 4 2 6 4" xfId="16189" xr:uid="{00000000-0005-0000-0000-0000C7720000}"/>
    <cellStyle name="Normal 5 4 2 7" xfId="16190" xr:uid="{00000000-0005-0000-0000-0000C8720000}"/>
    <cellStyle name="Normal 5 4 2 7 2" xfId="16191" xr:uid="{00000000-0005-0000-0000-0000C9720000}"/>
    <cellStyle name="Normal 5 4 2 7 2 2" xfId="16192" xr:uid="{00000000-0005-0000-0000-0000CA720000}"/>
    <cellStyle name="Normal 5 4 2 7 2 2 2" xfId="16193" xr:uid="{00000000-0005-0000-0000-0000CB720000}"/>
    <cellStyle name="Normal 5 4 2 7 2 3" xfId="16194" xr:uid="{00000000-0005-0000-0000-0000CC720000}"/>
    <cellStyle name="Normal 5 4 2 7 3" xfId="16195" xr:uid="{00000000-0005-0000-0000-0000CD720000}"/>
    <cellStyle name="Normal 5 4 2 7 3 2" xfId="16196" xr:uid="{00000000-0005-0000-0000-0000CE720000}"/>
    <cellStyle name="Normal 5 4 2 7 4" xfId="16197" xr:uid="{00000000-0005-0000-0000-0000CF720000}"/>
    <cellStyle name="Normal 5 4 2 8" xfId="16198" xr:uid="{00000000-0005-0000-0000-0000D0720000}"/>
    <cellStyle name="Normal 5 4 2 8 2" xfId="16199" xr:uid="{00000000-0005-0000-0000-0000D1720000}"/>
    <cellStyle name="Normal 5 4 2 8 2 2" xfId="16200" xr:uid="{00000000-0005-0000-0000-0000D2720000}"/>
    <cellStyle name="Normal 5 4 2 8 2 2 2" xfId="16201" xr:uid="{00000000-0005-0000-0000-0000D3720000}"/>
    <cellStyle name="Normal 5 4 2 8 2 3" xfId="16202" xr:uid="{00000000-0005-0000-0000-0000D4720000}"/>
    <cellStyle name="Normal 5 4 2 8 3" xfId="16203" xr:uid="{00000000-0005-0000-0000-0000D5720000}"/>
    <cellStyle name="Normal 5 4 2 8 3 2" xfId="16204" xr:uid="{00000000-0005-0000-0000-0000D6720000}"/>
    <cellStyle name="Normal 5 4 2 8 4" xfId="16205" xr:uid="{00000000-0005-0000-0000-0000D7720000}"/>
    <cellStyle name="Normal 5 4 2 9" xfId="16206" xr:uid="{00000000-0005-0000-0000-0000D8720000}"/>
    <cellStyle name="Normal 5 4 2 9 2" xfId="16207" xr:uid="{00000000-0005-0000-0000-0000D9720000}"/>
    <cellStyle name="Normal 5 4 2 9 2 2" xfId="16208" xr:uid="{00000000-0005-0000-0000-0000DA720000}"/>
    <cellStyle name="Normal 5 4 2 9 2 2 2" xfId="16209" xr:uid="{00000000-0005-0000-0000-0000DB720000}"/>
    <cellStyle name="Normal 5 4 2 9 2 3" xfId="16210" xr:uid="{00000000-0005-0000-0000-0000DC720000}"/>
    <cellStyle name="Normal 5 4 2 9 3" xfId="16211" xr:uid="{00000000-0005-0000-0000-0000DD720000}"/>
    <cellStyle name="Normal 5 4 2 9 3 2" xfId="16212" xr:uid="{00000000-0005-0000-0000-0000DE720000}"/>
    <cellStyle name="Normal 5 4 2 9 4" xfId="16213" xr:uid="{00000000-0005-0000-0000-0000DF720000}"/>
    <cellStyle name="Normal 5 4 20" xfId="16214" xr:uid="{00000000-0005-0000-0000-0000E0720000}"/>
    <cellStyle name="Normal 5 4 20 2" xfId="16215" xr:uid="{00000000-0005-0000-0000-0000E1720000}"/>
    <cellStyle name="Normal 5 4 20 2 2" xfId="16216" xr:uid="{00000000-0005-0000-0000-0000E2720000}"/>
    <cellStyle name="Normal 5 4 20 3" xfId="16217" xr:uid="{00000000-0005-0000-0000-0000E3720000}"/>
    <cellStyle name="Normal 5 4 21" xfId="16218" xr:uid="{00000000-0005-0000-0000-0000E4720000}"/>
    <cellStyle name="Normal 5 4 21 2" xfId="16219" xr:uid="{00000000-0005-0000-0000-0000E5720000}"/>
    <cellStyle name="Normal 5 4 21 2 2" xfId="16220" xr:uid="{00000000-0005-0000-0000-0000E6720000}"/>
    <cellStyle name="Normal 5 4 21 3" xfId="16221" xr:uid="{00000000-0005-0000-0000-0000E7720000}"/>
    <cellStyle name="Normal 5 4 22" xfId="16222" xr:uid="{00000000-0005-0000-0000-0000E8720000}"/>
    <cellStyle name="Normal 5 4 22 2" xfId="16223" xr:uid="{00000000-0005-0000-0000-0000E9720000}"/>
    <cellStyle name="Normal 5 4 22 2 2" xfId="16224" xr:uid="{00000000-0005-0000-0000-0000EA720000}"/>
    <cellStyle name="Normal 5 4 22 3" xfId="16225" xr:uid="{00000000-0005-0000-0000-0000EB720000}"/>
    <cellStyle name="Normal 5 4 23" xfId="16226" xr:uid="{00000000-0005-0000-0000-0000EC720000}"/>
    <cellStyle name="Normal 5 4 23 2" xfId="16227" xr:uid="{00000000-0005-0000-0000-0000ED720000}"/>
    <cellStyle name="Normal 5 4 23 2 2" xfId="16228" xr:uid="{00000000-0005-0000-0000-0000EE720000}"/>
    <cellStyle name="Normal 5 4 23 3" xfId="16229" xr:uid="{00000000-0005-0000-0000-0000EF720000}"/>
    <cellStyle name="Normal 5 4 24" xfId="16230" xr:uid="{00000000-0005-0000-0000-0000F0720000}"/>
    <cellStyle name="Normal 5 4 24 2" xfId="16231" xr:uid="{00000000-0005-0000-0000-0000F1720000}"/>
    <cellStyle name="Normal 5 4 25" xfId="16232" xr:uid="{00000000-0005-0000-0000-0000F2720000}"/>
    <cellStyle name="Normal 5 4 25 2" xfId="16233" xr:uid="{00000000-0005-0000-0000-0000F3720000}"/>
    <cellStyle name="Normal 5 4 26" xfId="16234" xr:uid="{00000000-0005-0000-0000-0000F4720000}"/>
    <cellStyle name="Normal 5 4 26 2" xfId="16235" xr:uid="{00000000-0005-0000-0000-0000F5720000}"/>
    <cellStyle name="Normal 5 4 27" xfId="16236" xr:uid="{00000000-0005-0000-0000-0000F6720000}"/>
    <cellStyle name="Normal 5 4 27 2" xfId="16237" xr:uid="{00000000-0005-0000-0000-0000F7720000}"/>
    <cellStyle name="Normal 5 4 28" xfId="16238" xr:uid="{00000000-0005-0000-0000-0000F8720000}"/>
    <cellStyle name="Normal 5 4 28 2" xfId="16239" xr:uid="{00000000-0005-0000-0000-0000F9720000}"/>
    <cellStyle name="Normal 5 4 29" xfId="16240" xr:uid="{00000000-0005-0000-0000-0000FA720000}"/>
    <cellStyle name="Normal 5 4 29 2" xfId="16241" xr:uid="{00000000-0005-0000-0000-0000FB720000}"/>
    <cellStyle name="Normal 5 4 3" xfId="16242" xr:uid="{00000000-0005-0000-0000-0000FC720000}"/>
    <cellStyle name="Normal 5 4 3 2" xfId="16243" xr:uid="{00000000-0005-0000-0000-0000FD720000}"/>
    <cellStyle name="Normal 5 4 3 2 2" xfId="16244" xr:uid="{00000000-0005-0000-0000-0000FE720000}"/>
    <cellStyle name="Normal 5 4 3 2 2 2" xfId="16245" xr:uid="{00000000-0005-0000-0000-0000FF720000}"/>
    <cellStyle name="Normal 5 4 3 2 3" xfId="16246" xr:uid="{00000000-0005-0000-0000-000000730000}"/>
    <cellStyle name="Normal 5 4 3 3" xfId="16247" xr:uid="{00000000-0005-0000-0000-000001730000}"/>
    <cellStyle name="Normal 5 4 3 3 2" xfId="16248" xr:uid="{00000000-0005-0000-0000-000002730000}"/>
    <cellStyle name="Normal 5 4 3 4" xfId="16249" xr:uid="{00000000-0005-0000-0000-000003730000}"/>
    <cellStyle name="Normal 5 4 30" xfId="16250" xr:uid="{00000000-0005-0000-0000-000004730000}"/>
    <cellStyle name="Normal 5 4 31" xfId="16251" xr:uid="{00000000-0005-0000-0000-000005730000}"/>
    <cellStyle name="Normal 5 4 32" xfId="16252" xr:uid="{00000000-0005-0000-0000-000006730000}"/>
    <cellStyle name="Normal 5 4 33" xfId="16253" xr:uid="{00000000-0005-0000-0000-000007730000}"/>
    <cellStyle name="Normal 5 4 34" xfId="16254" xr:uid="{00000000-0005-0000-0000-000008730000}"/>
    <cellStyle name="Normal 5 4 35" xfId="16255" xr:uid="{00000000-0005-0000-0000-000009730000}"/>
    <cellStyle name="Normal 5 4 36" xfId="16256" xr:uid="{00000000-0005-0000-0000-00000A730000}"/>
    <cellStyle name="Normal 5 4 37" xfId="16257" xr:uid="{00000000-0005-0000-0000-00000B730000}"/>
    <cellStyle name="Normal 5 4 38" xfId="16258" xr:uid="{00000000-0005-0000-0000-00000C730000}"/>
    <cellStyle name="Normal 5 4 39" xfId="16259" xr:uid="{00000000-0005-0000-0000-00000D730000}"/>
    <cellStyle name="Normal 5 4 4" xfId="16260" xr:uid="{00000000-0005-0000-0000-00000E730000}"/>
    <cellStyle name="Normal 5 4 4 2" xfId="16261" xr:uid="{00000000-0005-0000-0000-00000F730000}"/>
    <cellStyle name="Normal 5 4 4 2 2" xfId="16262" xr:uid="{00000000-0005-0000-0000-000010730000}"/>
    <cellStyle name="Normal 5 4 4 2 2 2" xfId="16263" xr:uid="{00000000-0005-0000-0000-000011730000}"/>
    <cellStyle name="Normal 5 4 4 2 3" xfId="16264" xr:uid="{00000000-0005-0000-0000-000012730000}"/>
    <cellStyle name="Normal 5 4 4 3" xfId="16265" xr:uid="{00000000-0005-0000-0000-000013730000}"/>
    <cellStyle name="Normal 5 4 4 3 2" xfId="16266" xr:uid="{00000000-0005-0000-0000-000014730000}"/>
    <cellStyle name="Normal 5 4 4 4" xfId="16267" xr:uid="{00000000-0005-0000-0000-000015730000}"/>
    <cellStyle name="Normal 5 4 40" xfId="16268" xr:uid="{00000000-0005-0000-0000-000016730000}"/>
    <cellStyle name="Normal 5 4 41" xfId="16269" xr:uid="{00000000-0005-0000-0000-000017730000}"/>
    <cellStyle name="Normal 5 4 5" xfId="16270" xr:uid="{00000000-0005-0000-0000-000018730000}"/>
    <cellStyle name="Normal 5 4 5 2" xfId="16271" xr:uid="{00000000-0005-0000-0000-000019730000}"/>
    <cellStyle name="Normal 5 4 5 2 2" xfId="16272" xr:uid="{00000000-0005-0000-0000-00001A730000}"/>
    <cellStyle name="Normal 5 4 5 2 2 2" xfId="16273" xr:uid="{00000000-0005-0000-0000-00001B730000}"/>
    <cellStyle name="Normal 5 4 5 2 3" xfId="16274" xr:uid="{00000000-0005-0000-0000-00001C730000}"/>
    <cellStyle name="Normal 5 4 5 3" xfId="16275" xr:uid="{00000000-0005-0000-0000-00001D730000}"/>
    <cellStyle name="Normal 5 4 5 3 2" xfId="16276" xr:uid="{00000000-0005-0000-0000-00001E730000}"/>
    <cellStyle name="Normal 5 4 5 4" xfId="16277" xr:uid="{00000000-0005-0000-0000-00001F730000}"/>
    <cellStyle name="Normal 5 4 6" xfId="16278" xr:uid="{00000000-0005-0000-0000-000020730000}"/>
    <cellStyle name="Normal 5 4 6 2" xfId="16279" xr:uid="{00000000-0005-0000-0000-000021730000}"/>
    <cellStyle name="Normal 5 4 6 2 2" xfId="16280" xr:uid="{00000000-0005-0000-0000-000022730000}"/>
    <cellStyle name="Normal 5 4 6 2 2 2" xfId="16281" xr:uid="{00000000-0005-0000-0000-000023730000}"/>
    <cellStyle name="Normal 5 4 6 2 3" xfId="16282" xr:uid="{00000000-0005-0000-0000-000024730000}"/>
    <cellStyle name="Normal 5 4 6 3" xfId="16283" xr:uid="{00000000-0005-0000-0000-000025730000}"/>
    <cellStyle name="Normal 5 4 6 3 2" xfId="16284" xr:uid="{00000000-0005-0000-0000-000026730000}"/>
    <cellStyle name="Normal 5 4 6 4" xfId="16285" xr:uid="{00000000-0005-0000-0000-000027730000}"/>
    <cellStyle name="Normal 5 4 7" xfId="16286" xr:uid="{00000000-0005-0000-0000-000028730000}"/>
    <cellStyle name="Normal 5 4 7 2" xfId="16287" xr:uid="{00000000-0005-0000-0000-000029730000}"/>
    <cellStyle name="Normal 5 4 7 2 2" xfId="16288" xr:uid="{00000000-0005-0000-0000-00002A730000}"/>
    <cellStyle name="Normal 5 4 7 2 2 2" xfId="16289" xr:uid="{00000000-0005-0000-0000-00002B730000}"/>
    <cellStyle name="Normal 5 4 7 2 3" xfId="16290" xr:uid="{00000000-0005-0000-0000-00002C730000}"/>
    <cellStyle name="Normal 5 4 7 3" xfId="16291" xr:uid="{00000000-0005-0000-0000-00002D730000}"/>
    <cellStyle name="Normal 5 4 7 3 2" xfId="16292" xr:uid="{00000000-0005-0000-0000-00002E730000}"/>
    <cellStyle name="Normal 5 4 7 4" xfId="16293" xr:uid="{00000000-0005-0000-0000-00002F730000}"/>
    <cellStyle name="Normal 5 4 8" xfId="16294" xr:uid="{00000000-0005-0000-0000-000030730000}"/>
    <cellStyle name="Normal 5 4 8 2" xfId="16295" xr:uid="{00000000-0005-0000-0000-000031730000}"/>
    <cellStyle name="Normal 5 4 8 2 2" xfId="16296" xr:uid="{00000000-0005-0000-0000-000032730000}"/>
    <cellStyle name="Normal 5 4 8 2 2 2" xfId="16297" xr:uid="{00000000-0005-0000-0000-000033730000}"/>
    <cellStyle name="Normal 5 4 8 2 3" xfId="16298" xr:uid="{00000000-0005-0000-0000-000034730000}"/>
    <cellStyle name="Normal 5 4 8 3" xfId="16299" xr:uid="{00000000-0005-0000-0000-000035730000}"/>
    <cellStyle name="Normal 5 4 8 3 2" xfId="16300" xr:uid="{00000000-0005-0000-0000-000036730000}"/>
    <cellStyle name="Normal 5 4 8 4" xfId="16301" xr:uid="{00000000-0005-0000-0000-000037730000}"/>
    <cellStyle name="Normal 5 4 9" xfId="16302" xr:uid="{00000000-0005-0000-0000-000038730000}"/>
    <cellStyle name="Normal 5 4 9 2" xfId="16303" xr:uid="{00000000-0005-0000-0000-000039730000}"/>
    <cellStyle name="Normal 5 4 9 2 2" xfId="16304" xr:uid="{00000000-0005-0000-0000-00003A730000}"/>
    <cellStyle name="Normal 5 4 9 2 2 2" xfId="16305" xr:uid="{00000000-0005-0000-0000-00003B730000}"/>
    <cellStyle name="Normal 5 4 9 2 3" xfId="16306" xr:uid="{00000000-0005-0000-0000-00003C730000}"/>
    <cellStyle name="Normal 5 4 9 3" xfId="16307" xr:uid="{00000000-0005-0000-0000-00003D730000}"/>
    <cellStyle name="Normal 5 4 9 3 2" xfId="16308" xr:uid="{00000000-0005-0000-0000-00003E730000}"/>
    <cellStyle name="Normal 5 4 9 4" xfId="16309" xr:uid="{00000000-0005-0000-0000-00003F730000}"/>
    <cellStyle name="Normal 5 5" xfId="213" xr:uid="{00000000-0005-0000-0000-000040730000}"/>
    <cellStyle name="Normal 5 5 10" xfId="16310" xr:uid="{00000000-0005-0000-0000-000041730000}"/>
    <cellStyle name="Normal 5 5 10 2" xfId="16311" xr:uid="{00000000-0005-0000-0000-000042730000}"/>
    <cellStyle name="Normal 5 5 10 2 2" xfId="16312" xr:uid="{00000000-0005-0000-0000-000043730000}"/>
    <cellStyle name="Normal 5 5 10 2 2 2" xfId="16313" xr:uid="{00000000-0005-0000-0000-000044730000}"/>
    <cellStyle name="Normal 5 5 10 2 3" xfId="16314" xr:uid="{00000000-0005-0000-0000-000045730000}"/>
    <cellStyle name="Normal 5 5 10 3" xfId="16315" xr:uid="{00000000-0005-0000-0000-000046730000}"/>
    <cellStyle name="Normal 5 5 10 3 2" xfId="16316" xr:uid="{00000000-0005-0000-0000-000047730000}"/>
    <cellStyle name="Normal 5 5 10 4" xfId="16317" xr:uid="{00000000-0005-0000-0000-000048730000}"/>
    <cellStyle name="Normal 5 5 11" xfId="16318" xr:uid="{00000000-0005-0000-0000-000049730000}"/>
    <cellStyle name="Normal 5 5 11 2" xfId="16319" xr:uid="{00000000-0005-0000-0000-00004A730000}"/>
    <cellStyle name="Normal 5 5 11 2 2" xfId="16320" xr:uid="{00000000-0005-0000-0000-00004B730000}"/>
    <cellStyle name="Normal 5 5 11 2 2 2" xfId="16321" xr:uid="{00000000-0005-0000-0000-00004C730000}"/>
    <cellStyle name="Normal 5 5 11 2 3" xfId="16322" xr:uid="{00000000-0005-0000-0000-00004D730000}"/>
    <cellStyle name="Normal 5 5 11 3" xfId="16323" xr:uid="{00000000-0005-0000-0000-00004E730000}"/>
    <cellStyle name="Normal 5 5 11 3 2" xfId="16324" xr:uid="{00000000-0005-0000-0000-00004F730000}"/>
    <cellStyle name="Normal 5 5 11 4" xfId="16325" xr:uid="{00000000-0005-0000-0000-000050730000}"/>
    <cellStyle name="Normal 5 5 12" xfId="16326" xr:uid="{00000000-0005-0000-0000-000051730000}"/>
    <cellStyle name="Normal 5 5 12 2" xfId="16327" xr:uid="{00000000-0005-0000-0000-000052730000}"/>
    <cellStyle name="Normal 5 5 12 2 2" xfId="16328" xr:uid="{00000000-0005-0000-0000-000053730000}"/>
    <cellStyle name="Normal 5 5 12 2 2 2" xfId="16329" xr:uid="{00000000-0005-0000-0000-000054730000}"/>
    <cellStyle name="Normal 5 5 12 2 3" xfId="16330" xr:uid="{00000000-0005-0000-0000-000055730000}"/>
    <cellStyle name="Normal 5 5 12 3" xfId="16331" xr:uid="{00000000-0005-0000-0000-000056730000}"/>
    <cellStyle name="Normal 5 5 12 3 2" xfId="16332" xr:uid="{00000000-0005-0000-0000-000057730000}"/>
    <cellStyle name="Normal 5 5 12 4" xfId="16333" xr:uid="{00000000-0005-0000-0000-000058730000}"/>
    <cellStyle name="Normal 5 5 13" xfId="16334" xr:uid="{00000000-0005-0000-0000-000059730000}"/>
    <cellStyle name="Normal 5 5 13 2" xfId="16335" xr:uid="{00000000-0005-0000-0000-00005A730000}"/>
    <cellStyle name="Normal 5 5 13 2 2" xfId="16336" xr:uid="{00000000-0005-0000-0000-00005B730000}"/>
    <cellStyle name="Normal 5 5 13 2 2 2" xfId="16337" xr:uid="{00000000-0005-0000-0000-00005C730000}"/>
    <cellStyle name="Normal 5 5 13 2 3" xfId="16338" xr:uid="{00000000-0005-0000-0000-00005D730000}"/>
    <cellStyle name="Normal 5 5 13 3" xfId="16339" xr:uid="{00000000-0005-0000-0000-00005E730000}"/>
    <cellStyle name="Normal 5 5 13 3 2" xfId="16340" xr:uid="{00000000-0005-0000-0000-00005F730000}"/>
    <cellStyle name="Normal 5 5 13 4" xfId="16341" xr:uid="{00000000-0005-0000-0000-000060730000}"/>
    <cellStyle name="Normal 5 5 14" xfId="16342" xr:uid="{00000000-0005-0000-0000-000061730000}"/>
    <cellStyle name="Normal 5 5 14 2" xfId="16343" xr:uid="{00000000-0005-0000-0000-000062730000}"/>
    <cellStyle name="Normal 5 5 14 2 2" xfId="16344" xr:uid="{00000000-0005-0000-0000-000063730000}"/>
    <cellStyle name="Normal 5 5 14 2 2 2" xfId="16345" xr:uid="{00000000-0005-0000-0000-000064730000}"/>
    <cellStyle name="Normal 5 5 14 2 3" xfId="16346" xr:uid="{00000000-0005-0000-0000-000065730000}"/>
    <cellStyle name="Normal 5 5 14 3" xfId="16347" xr:uid="{00000000-0005-0000-0000-000066730000}"/>
    <cellStyle name="Normal 5 5 14 3 2" xfId="16348" xr:uid="{00000000-0005-0000-0000-000067730000}"/>
    <cellStyle name="Normal 5 5 14 4" xfId="16349" xr:uid="{00000000-0005-0000-0000-000068730000}"/>
    <cellStyle name="Normal 5 5 15" xfId="16350" xr:uid="{00000000-0005-0000-0000-000069730000}"/>
    <cellStyle name="Normal 5 5 15 2" xfId="16351" xr:uid="{00000000-0005-0000-0000-00006A730000}"/>
    <cellStyle name="Normal 5 5 15 2 2" xfId="16352" xr:uid="{00000000-0005-0000-0000-00006B730000}"/>
    <cellStyle name="Normal 5 5 15 2 2 2" xfId="16353" xr:uid="{00000000-0005-0000-0000-00006C730000}"/>
    <cellStyle name="Normal 5 5 15 2 3" xfId="16354" xr:uid="{00000000-0005-0000-0000-00006D730000}"/>
    <cellStyle name="Normal 5 5 15 3" xfId="16355" xr:uid="{00000000-0005-0000-0000-00006E730000}"/>
    <cellStyle name="Normal 5 5 15 3 2" xfId="16356" xr:uid="{00000000-0005-0000-0000-00006F730000}"/>
    <cellStyle name="Normal 5 5 15 4" xfId="16357" xr:uid="{00000000-0005-0000-0000-000070730000}"/>
    <cellStyle name="Normal 5 5 16" xfId="16358" xr:uid="{00000000-0005-0000-0000-000071730000}"/>
    <cellStyle name="Normal 5 5 16 2" xfId="16359" xr:uid="{00000000-0005-0000-0000-000072730000}"/>
    <cellStyle name="Normal 5 5 16 2 2" xfId="16360" xr:uid="{00000000-0005-0000-0000-000073730000}"/>
    <cellStyle name="Normal 5 5 16 2 2 2" xfId="16361" xr:uid="{00000000-0005-0000-0000-000074730000}"/>
    <cellStyle name="Normal 5 5 16 2 3" xfId="16362" xr:uid="{00000000-0005-0000-0000-000075730000}"/>
    <cellStyle name="Normal 5 5 16 3" xfId="16363" xr:uid="{00000000-0005-0000-0000-000076730000}"/>
    <cellStyle name="Normal 5 5 16 3 2" xfId="16364" xr:uid="{00000000-0005-0000-0000-000077730000}"/>
    <cellStyle name="Normal 5 5 16 4" xfId="16365" xr:uid="{00000000-0005-0000-0000-000078730000}"/>
    <cellStyle name="Normal 5 5 17" xfId="16366" xr:uid="{00000000-0005-0000-0000-000079730000}"/>
    <cellStyle name="Normal 5 5 17 2" xfId="16367" xr:uid="{00000000-0005-0000-0000-00007A730000}"/>
    <cellStyle name="Normal 5 5 17 2 2" xfId="16368" xr:uid="{00000000-0005-0000-0000-00007B730000}"/>
    <cellStyle name="Normal 5 5 17 2 2 2" xfId="16369" xr:uid="{00000000-0005-0000-0000-00007C730000}"/>
    <cellStyle name="Normal 5 5 17 2 3" xfId="16370" xr:uid="{00000000-0005-0000-0000-00007D730000}"/>
    <cellStyle name="Normal 5 5 17 3" xfId="16371" xr:uid="{00000000-0005-0000-0000-00007E730000}"/>
    <cellStyle name="Normal 5 5 17 3 2" xfId="16372" xr:uid="{00000000-0005-0000-0000-00007F730000}"/>
    <cellStyle name="Normal 5 5 17 4" xfId="16373" xr:uid="{00000000-0005-0000-0000-000080730000}"/>
    <cellStyle name="Normal 5 5 18" xfId="16374" xr:uid="{00000000-0005-0000-0000-000081730000}"/>
    <cellStyle name="Normal 5 5 18 2" xfId="16375" xr:uid="{00000000-0005-0000-0000-000082730000}"/>
    <cellStyle name="Normal 5 5 18 2 2" xfId="16376" xr:uid="{00000000-0005-0000-0000-000083730000}"/>
    <cellStyle name="Normal 5 5 18 2 2 2" xfId="16377" xr:uid="{00000000-0005-0000-0000-000084730000}"/>
    <cellStyle name="Normal 5 5 18 2 3" xfId="16378" xr:uid="{00000000-0005-0000-0000-000085730000}"/>
    <cellStyle name="Normal 5 5 18 3" xfId="16379" xr:uid="{00000000-0005-0000-0000-000086730000}"/>
    <cellStyle name="Normal 5 5 18 3 2" xfId="16380" xr:uid="{00000000-0005-0000-0000-000087730000}"/>
    <cellStyle name="Normal 5 5 18 4" xfId="16381" xr:uid="{00000000-0005-0000-0000-000088730000}"/>
    <cellStyle name="Normal 5 5 19" xfId="16382" xr:uid="{00000000-0005-0000-0000-000089730000}"/>
    <cellStyle name="Normal 5 5 19 2" xfId="16383" xr:uid="{00000000-0005-0000-0000-00008A730000}"/>
    <cellStyle name="Normal 5 5 19 2 2" xfId="16384" xr:uid="{00000000-0005-0000-0000-00008B730000}"/>
    <cellStyle name="Normal 5 5 19 2 2 2" xfId="16385" xr:uid="{00000000-0005-0000-0000-00008C730000}"/>
    <cellStyle name="Normal 5 5 19 2 3" xfId="16386" xr:uid="{00000000-0005-0000-0000-00008D730000}"/>
    <cellStyle name="Normal 5 5 19 3" xfId="16387" xr:uid="{00000000-0005-0000-0000-00008E730000}"/>
    <cellStyle name="Normal 5 5 19 3 2" xfId="16388" xr:uid="{00000000-0005-0000-0000-00008F730000}"/>
    <cellStyle name="Normal 5 5 19 4" xfId="16389" xr:uid="{00000000-0005-0000-0000-000090730000}"/>
    <cellStyle name="Normal 5 5 2" xfId="16390" xr:uid="{00000000-0005-0000-0000-000091730000}"/>
    <cellStyle name="Normal 5 5 2 10" xfId="16391" xr:uid="{00000000-0005-0000-0000-000092730000}"/>
    <cellStyle name="Normal 5 5 2 10 2" xfId="16392" xr:uid="{00000000-0005-0000-0000-000093730000}"/>
    <cellStyle name="Normal 5 5 2 10 2 2" xfId="16393" xr:uid="{00000000-0005-0000-0000-000094730000}"/>
    <cellStyle name="Normal 5 5 2 10 2 2 2" xfId="16394" xr:uid="{00000000-0005-0000-0000-000095730000}"/>
    <cellStyle name="Normal 5 5 2 10 2 3" xfId="16395" xr:uid="{00000000-0005-0000-0000-000096730000}"/>
    <cellStyle name="Normal 5 5 2 10 3" xfId="16396" xr:uid="{00000000-0005-0000-0000-000097730000}"/>
    <cellStyle name="Normal 5 5 2 10 3 2" xfId="16397" xr:uid="{00000000-0005-0000-0000-000098730000}"/>
    <cellStyle name="Normal 5 5 2 10 4" xfId="16398" xr:uid="{00000000-0005-0000-0000-000099730000}"/>
    <cellStyle name="Normal 5 5 2 11" xfId="16399" xr:uid="{00000000-0005-0000-0000-00009A730000}"/>
    <cellStyle name="Normal 5 5 2 11 2" xfId="16400" xr:uid="{00000000-0005-0000-0000-00009B730000}"/>
    <cellStyle name="Normal 5 5 2 11 2 2" xfId="16401" xr:uid="{00000000-0005-0000-0000-00009C730000}"/>
    <cellStyle name="Normal 5 5 2 11 2 2 2" xfId="16402" xr:uid="{00000000-0005-0000-0000-00009D730000}"/>
    <cellStyle name="Normal 5 5 2 11 2 3" xfId="16403" xr:uid="{00000000-0005-0000-0000-00009E730000}"/>
    <cellStyle name="Normal 5 5 2 11 3" xfId="16404" xr:uid="{00000000-0005-0000-0000-00009F730000}"/>
    <cellStyle name="Normal 5 5 2 11 3 2" xfId="16405" xr:uid="{00000000-0005-0000-0000-0000A0730000}"/>
    <cellStyle name="Normal 5 5 2 11 4" xfId="16406" xr:uid="{00000000-0005-0000-0000-0000A1730000}"/>
    <cellStyle name="Normal 5 5 2 12" xfId="16407" xr:uid="{00000000-0005-0000-0000-0000A2730000}"/>
    <cellStyle name="Normal 5 5 2 12 2" xfId="16408" xr:uid="{00000000-0005-0000-0000-0000A3730000}"/>
    <cellStyle name="Normal 5 5 2 12 2 2" xfId="16409" xr:uid="{00000000-0005-0000-0000-0000A4730000}"/>
    <cellStyle name="Normal 5 5 2 12 2 2 2" xfId="16410" xr:uid="{00000000-0005-0000-0000-0000A5730000}"/>
    <cellStyle name="Normal 5 5 2 12 2 3" xfId="16411" xr:uid="{00000000-0005-0000-0000-0000A6730000}"/>
    <cellStyle name="Normal 5 5 2 12 3" xfId="16412" xr:uid="{00000000-0005-0000-0000-0000A7730000}"/>
    <cellStyle name="Normal 5 5 2 12 3 2" xfId="16413" xr:uid="{00000000-0005-0000-0000-0000A8730000}"/>
    <cellStyle name="Normal 5 5 2 12 4" xfId="16414" xr:uid="{00000000-0005-0000-0000-0000A9730000}"/>
    <cellStyle name="Normal 5 5 2 13" xfId="16415" xr:uid="{00000000-0005-0000-0000-0000AA730000}"/>
    <cellStyle name="Normal 5 5 2 13 2" xfId="16416" xr:uid="{00000000-0005-0000-0000-0000AB730000}"/>
    <cellStyle name="Normal 5 5 2 13 2 2" xfId="16417" xr:uid="{00000000-0005-0000-0000-0000AC730000}"/>
    <cellStyle name="Normal 5 5 2 13 2 2 2" xfId="16418" xr:uid="{00000000-0005-0000-0000-0000AD730000}"/>
    <cellStyle name="Normal 5 5 2 13 2 3" xfId="16419" xr:uid="{00000000-0005-0000-0000-0000AE730000}"/>
    <cellStyle name="Normal 5 5 2 13 3" xfId="16420" xr:uid="{00000000-0005-0000-0000-0000AF730000}"/>
    <cellStyle name="Normal 5 5 2 13 3 2" xfId="16421" xr:uid="{00000000-0005-0000-0000-0000B0730000}"/>
    <cellStyle name="Normal 5 5 2 13 4" xfId="16422" xr:uid="{00000000-0005-0000-0000-0000B1730000}"/>
    <cellStyle name="Normal 5 5 2 14" xfId="16423" xr:uid="{00000000-0005-0000-0000-0000B2730000}"/>
    <cellStyle name="Normal 5 5 2 14 2" xfId="16424" xr:uid="{00000000-0005-0000-0000-0000B3730000}"/>
    <cellStyle name="Normal 5 5 2 14 2 2" xfId="16425" xr:uid="{00000000-0005-0000-0000-0000B4730000}"/>
    <cellStyle name="Normal 5 5 2 14 2 2 2" xfId="16426" xr:uid="{00000000-0005-0000-0000-0000B5730000}"/>
    <cellStyle name="Normal 5 5 2 14 2 3" xfId="16427" xr:uid="{00000000-0005-0000-0000-0000B6730000}"/>
    <cellStyle name="Normal 5 5 2 14 3" xfId="16428" xr:uid="{00000000-0005-0000-0000-0000B7730000}"/>
    <cellStyle name="Normal 5 5 2 14 3 2" xfId="16429" xr:uid="{00000000-0005-0000-0000-0000B8730000}"/>
    <cellStyle name="Normal 5 5 2 14 4" xfId="16430" xr:uid="{00000000-0005-0000-0000-0000B9730000}"/>
    <cellStyle name="Normal 5 5 2 15" xfId="16431" xr:uid="{00000000-0005-0000-0000-0000BA730000}"/>
    <cellStyle name="Normal 5 5 2 15 2" xfId="16432" xr:uid="{00000000-0005-0000-0000-0000BB730000}"/>
    <cellStyle name="Normal 5 5 2 15 2 2" xfId="16433" xr:uid="{00000000-0005-0000-0000-0000BC730000}"/>
    <cellStyle name="Normal 5 5 2 15 3" xfId="16434" xr:uid="{00000000-0005-0000-0000-0000BD730000}"/>
    <cellStyle name="Normal 5 5 2 16" xfId="16435" xr:uid="{00000000-0005-0000-0000-0000BE730000}"/>
    <cellStyle name="Normal 5 5 2 16 2" xfId="16436" xr:uid="{00000000-0005-0000-0000-0000BF730000}"/>
    <cellStyle name="Normal 5 5 2 16 2 2" xfId="16437" xr:uid="{00000000-0005-0000-0000-0000C0730000}"/>
    <cellStyle name="Normal 5 5 2 16 3" xfId="16438" xr:uid="{00000000-0005-0000-0000-0000C1730000}"/>
    <cellStyle name="Normal 5 5 2 17" xfId="16439" xr:uid="{00000000-0005-0000-0000-0000C2730000}"/>
    <cellStyle name="Normal 5 5 2 17 2" xfId="16440" xr:uid="{00000000-0005-0000-0000-0000C3730000}"/>
    <cellStyle name="Normal 5 5 2 17 2 2" xfId="16441" xr:uid="{00000000-0005-0000-0000-0000C4730000}"/>
    <cellStyle name="Normal 5 5 2 17 3" xfId="16442" xr:uid="{00000000-0005-0000-0000-0000C5730000}"/>
    <cellStyle name="Normal 5 5 2 18" xfId="16443" xr:uid="{00000000-0005-0000-0000-0000C6730000}"/>
    <cellStyle name="Normal 5 5 2 18 2" xfId="16444" xr:uid="{00000000-0005-0000-0000-0000C7730000}"/>
    <cellStyle name="Normal 5 5 2 18 2 2" xfId="16445" xr:uid="{00000000-0005-0000-0000-0000C8730000}"/>
    <cellStyle name="Normal 5 5 2 18 3" xfId="16446" xr:uid="{00000000-0005-0000-0000-0000C9730000}"/>
    <cellStyle name="Normal 5 5 2 19" xfId="16447" xr:uid="{00000000-0005-0000-0000-0000CA730000}"/>
    <cellStyle name="Normal 5 5 2 19 2" xfId="16448" xr:uid="{00000000-0005-0000-0000-0000CB730000}"/>
    <cellStyle name="Normal 5 5 2 2" xfId="16449" xr:uid="{00000000-0005-0000-0000-0000CC730000}"/>
    <cellStyle name="Normal 5 5 2 2 2" xfId="16450" xr:uid="{00000000-0005-0000-0000-0000CD730000}"/>
    <cellStyle name="Normal 5 5 2 2 2 2" xfId="16451" xr:uid="{00000000-0005-0000-0000-0000CE730000}"/>
    <cellStyle name="Normal 5 5 2 2 2 2 2" xfId="16452" xr:uid="{00000000-0005-0000-0000-0000CF730000}"/>
    <cellStyle name="Normal 5 5 2 2 2 3" xfId="16453" xr:uid="{00000000-0005-0000-0000-0000D0730000}"/>
    <cellStyle name="Normal 5 5 2 2 3" xfId="16454" xr:uid="{00000000-0005-0000-0000-0000D1730000}"/>
    <cellStyle name="Normal 5 5 2 2 3 2" xfId="16455" xr:uid="{00000000-0005-0000-0000-0000D2730000}"/>
    <cellStyle name="Normal 5 5 2 2 4" xfId="16456" xr:uid="{00000000-0005-0000-0000-0000D3730000}"/>
    <cellStyle name="Normal 5 5 2 20" xfId="16457" xr:uid="{00000000-0005-0000-0000-0000D4730000}"/>
    <cellStyle name="Normal 5 5 2 3" xfId="16458" xr:uid="{00000000-0005-0000-0000-0000D5730000}"/>
    <cellStyle name="Normal 5 5 2 3 2" xfId="16459" xr:uid="{00000000-0005-0000-0000-0000D6730000}"/>
    <cellStyle name="Normal 5 5 2 3 2 2" xfId="16460" xr:uid="{00000000-0005-0000-0000-0000D7730000}"/>
    <cellStyle name="Normal 5 5 2 3 2 2 2" xfId="16461" xr:uid="{00000000-0005-0000-0000-0000D8730000}"/>
    <cellStyle name="Normal 5 5 2 3 2 3" xfId="16462" xr:uid="{00000000-0005-0000-0000-0000D9730000}"/>
    <cellStyle name="Normal 5 5 2 3 3" xfId="16463" xr:uid="{00000000-0005-0000-0000-0000DA730000}"/>
    <cellStyle name="Normal 5 5 2 3 3 2" xfId="16464" xr:uid="{00000000-0005-0000-0000-0000DB730000}"/>
    <cellStyle name="Normal 5 5 2 3 4" xfId="16465" xr:uid="{00000000-0005-0000-0000-0000DC730000}"/>
    <cellStyle name="Normal 5 5 2 4" xfId="16466" xr:uid="{00000000-0005-0000-0000-0000DD730000}"/>
    <cellStyle name="Normal 5 5 2 4 2" xfId="16467" xr:uid="{00000000-0005-0000-0000-0000DE730000}"/>
    <cellStyle name="Normal 5 5 2 4 2 2" xfId="16468" xr:uid="{00000000-0005-0000-0000-0000DF730000}"/>
    <cellStyle name="Normal 5 5 2 4 2 2 2" xfId="16469" xr:uid="{00000000-0005-0000-0000-0000E0730000}"/>
    <cellStyle name="Normal 5 5 2 4 2 3" xfId="16470" xr:uid="{00000000-0005-0000-0000-0000E1730000}"/>
    <cellStyle name="Normal 5 5 2 4 3" xfId="16471" xr:uid="{00000000-0005-0000-0000-0000E2730000}"/>
    <cellStyle name="Normal 5 5 2 4 3 2" xfId="16472" xr:uid="{00000000-0005-0000-0000-0000E3730000}"/>
    <cellStyle name="Normal 5 5 2 4 4" xfId="16473" xr:uid="{00000000-0005-0000-0000-0000E4730000}"/>
    <cellStyle name="Normal 5 5 2 5" xfId="16474" xr:uid="{00000000-0005-0000-0000-0000E5730000}"/>
    <cellStyle name="Normal 5 5 2 5 2" xfId="16475" xr:uid="{00000000-0005-0000-0000-0000E6730000}"/>
    <cellStyle name="Normal 5 5 2 5 2 2" xfId="16476" xr:uid="{00000000-0005-0000-0000-0000E7730000}"/>
    <cellStyle name="Normal 5 5 2 5 2 2 2" xfId="16477" xr:uid="{00000000-0005-0000-0000-0000E8730000}"/>
    <cellStyle name="Normal 5 5 2 5 2 3" xfId="16478" xr:uid="{00000000-0005-0000-0000-0000E9730000}"/>
    <cellStyle name="Normal 5 5 2 5 3" xfId="16479" xr:uid="{00000000-0005-0000-0000-0000EA730000}"/>
    <cellStyle name="Normal 5 5 2 5 3 2" xfId="16480" xr:uid="{00000000-0005-0000-0000-0000EB730000}"/>
    <cellStyle name="Normal 5 5 2 5 4" xfId="16481" xr:uid="{00000000-0005-0000-0000-0000EC730000}"/>
    <cellStyle name="Normal 5 5 2 6" xfId="16482" xr:uid="{00000000-0005-0000-0000-0000ED730000}"/>
    <cellStyle name="Normal 5 5 2 6 2" xfId="16483" xr:uid="{00000000-0005-0000-0000-0000EE730000}"/>
    <cellStyle name="Normal 5 5 2 6 2 2" xfId="16484" xr:uid="{00000000-0005-0000-0000-0000EF730000}"/>
    <cellStyle name="Normal 5 5 2 6 2 2 2" xfId="16485" xr:uid="{00000000-0005-0000-0000-0000F0730000}"/>
    <cellStyle name="Normal 5 5 2 6 2 3" xfId="16486" xr:uid="{00000000-0005-0000-0000-0000F1730000}"/>
    <cellStyle name="Normal 5 5 2 6 3" xfId="16487" xr:uid="{00000000-0005-0000-0000-0000F2730000}"/>
    <cellStyle name="Normal 5 5 2 6 3 2" xfId="16488" xr:uid="{00000000-0005-0000-0000-0000F3730000}"/>
    <cellStyle name="Normal 5 5 2 6 4" xfId="16489" xr:uid="{00000000-0005-0000-0000-0000F4730000}"/>
    <cellStyle name="Normal 5 5 2 7" xfId="16490" xr:uid="{00000000-0005-0000-0000-0000F5730000}"/>
    <cellStyle name="Normal 5 5 2 7 2" xfId="16491" xr:uid="{00000000-0005-0000-0000-0000F6730000}"/>
    <cellStyle name="Normal 5 5 2 7 2 2" xfId="16492" xr:uid="{00000000-0005-0000-0000-0000F7730000}"/>
    <cellStyle name="Normal 5 5 2 7 2 2 2" xfId="16493" xr:uid="{00000000-0005-0000-0000-0000F8730000}"/>
    <cellStyle name="Normal 5 5 2 7 2 3" xfId="16494" xr:uid="{00000000-0005-0000-0000-0000F9730000}"/>
    <cellStyle name="Normal 5 5 2 7 3" xfId="16495" xr:uid="{00000000-0005-0000-0000-0000FA730000}"/>
    <cellStyle name="Normal 5 5 2 7 3 2" xfId="16496" xr:uid="{00000000-0005-0000-0000-0000FB730000}"/>
    <cellStyle name="Normal 5 5 2 7 4" xfId="16497" xr:uid="{00000000-0005-0000-0000-0000FC730000}"/>
    <cellStyle name="Normal 5 5 2 8" xfId="16498" xr:uid="{00000000-0005-0000-0000-0000FD730000}"/>
    <cellStyle name="Normal 5 5 2 8 2" xfId="16499" xr:uid="{00000000-0005-0000-0000-0000FE730000}"/>
    <cellStyle name="Normal 5 5 2 8 2 2" xfId="16500" xr:uid="{00000000-0005-0000-0000-0000FF730000}"/>
    <cellStyle name="Normal 5 5 2 8 2 2 2" xfId="16501" xr:uid="{00000000-0005-0000-0000-000000740000}"/>
    <cellStyle name="Normal 5 5 2 8 2 3" xfId="16502" xr:uid="{00000000-0005-0000-0000-000001740000}"/>
    <cellStyle name="Normal 5 5 2 8 3" xfId="16503" xr:uid="{00000000-0005-0000-0000-000002740000}"/>
    <cellStyle name="Normal 5 5 2 8 3 2" xfId="16504" xr:uid="{00000000-0005-0000-0000-000003740000}"/>
    <cellStyle name="Normal 5 5 2 8 4" xfId="16505" xr:uid="{00000000-0005-0000-0000-000004740000}"/>
    <cellStyle name="Normal 5 5 2 9" xfId="16506" xr:uid="{00000000-0005-0000-0000-000005740000}"/>
    <cellStyle name="Normal 5 5 2 9 2" xfId="16507" xr:uid="{00000000-0005-0000-0000-000006740000}"/>
    <cellStyle name="Normal 5 5 2 9 2 2" xfId="16508" xr:uid="{00000000-0005-0000-0000-000007740000}"/>
    <cellStyle name="Normal 5 5 2 9 2 2 2" xfId="16509" xr:uid="{00000000-0005-0000-0000-000008740000}"/>
    <cellStyle name="Normal 5 5 2 9 2 3" xfId="16510" xr:uid="{00000000-0005-0000-0000-000009740000}"/>
    <cellStyle name="Normal 5 5 2 9 3" xfId="16511" xr:uid="{00000000-0005-0000-0000-00000A740000}"/>
    <cellStyle name="Normal 5 5 2 9 3 2" xfId="16512" xr:uid="{00000000-0005-0000-0000-00000B740000}"/>
    <cellStyle name="Normal 5 5 2 9 4" xfId="16513" xr:uid="{00000000-0005-0000-0000-00000C740000}"/>
    <cellStyle name="Normal 5 5 20" xfId="16514" xr:uid="{00000000-0005-0000-0000-00000D740000}"/>
    <cellStyle name="Normal 5 5 20 2" xfId="16515" xr:uid="{00000000-0005-0000-0000-00000E740000}"/>
    <cellStyle name="Normal 5 5 20 2 2" xfId="16516" xr:uid="{00000000-0005-0000-0000-00000F740000}"/>
    <cellStyle name="Normal 5 5 20 3" xfId="16517" xr:uid="{00000000-0005-0000-0000-000010740000}"/>
    <cellStyle name="Normal 5 5 21" xfId="16518" xr:uid="{00000000-0005-0000-0000-000011740000}"/>
    <cellStyle name="Normal 5 5 21 2" xfId="16519" xr:uid="{00000000-0005-0000-0000-000012740000}"/>
    <cellStyle name="Normal 5 5 21 2 2" xfId="16520" xr:uid="{00000000-0005-0000-0000-000013740000}"/>
    <cellStyle name="Normal 5 5 21 3" xfId="16521" xr:uid="{00000000-0005-0000-0000-000014740000}"/>
    <cellStyle name="Normal 5 5 22" xfId="16522" xr:uid="{00000000-0005-0000-0000-000015740000}"/>
    <cellStyle name="Normal 5 5 22 2" xfId="16523" xr:uid="{00000000-0005-0000-0000-000016740000}"/>
    <cellStyle name="Normal 5 5 22 2 2" xfId="16524" xr:uid="{00000000-0005-0000-0000-000017740000}"/>
    <cellStyle name="Normal 5 5 22 3" xfId="16525" xr:uid="{00000000-0005-0000-0000-000018740000}"/>
    <cellStyle name="Normal 5 5 23" xfId="16526" xr:uid="{00000000-0005-0000-0000-000019740000}"/>
    <cellStyle name="Normal 5 5 23 2" xfId="16527" xr:uid="{00000000-0005-0000-0000-00001A740000}"/>
    <cellStyle name="Normal 5 5 23 2 2" xfId="16528" xr:uid="{00000000-0005-0000-0000-00001B740000}"/>
    <cellStyle name="Normal 5 5 23 3" xfId="16529" xr:uid="{00000000-0005-0000-0000-00001C740000}"/>
    <cellStyle name="Normal 5 5 24" xfId="16530" xr:uid="{00000000-0005-0000-0000-00001D740000}"/>
    <cellStyle name="Normal 5 5 24 2" xfId="16531" xr:uid="{00000000-0005-0000-0000-00001E740000}"/>
    <cellStyle name="Normal 5 5 25" xfId="16532" xr:uid="{00000000-0005-0000-0000-00001F740000}"/>
    <cellStyle name="Normal 5 5 25 2" xfId="16533" xr:uid="{00000000-0005-0000-0000-000020740000}"/>
    <cellStyle name="Normal 5 5 26" xfId="16534" xr:uid="{00000000-0005-0000-0000-000021740000}"/>
    <cellStyle name="Normal 5 5 26 2" xfId="16535" xr:uid="{00000000-0005-0000-0000-000022740000}"/>
    <cellStyle name="Normal 5 5 27" xfId="16536" xr:uid="{00000000-0005-0000-0000-000023740000}"/>
    <cellStyle name="Normal 5 5 27 2" xfId="16537" xr:uid="{00000000-0005-0000-0000-000024740000}"/>
    <cellStyle name="Normal 5 5 28" xfId="16538" xr:uid="{00000000-0005-0000-0000-000025740000}"/>
    <cellStyle name="Normal 5 5 28 2" xfId="16539" xr:uid="{00000000-0005-0000-0000-000026740000}"/>
    <cellStyle name="Normal 5 5 29" xfId="16540" xr:uid="{00000000-0005-0000-0000-000027740000}"/>
    <cellStyle name="Normal 5 5 29 2" xfId="16541" xr:uid="{00000000-0005-0000-0000-000028740000}"/>
    <cellStyle name="Normal 5 5 3" xfId="16542" xr:uid="{00000000-0005-0000-0000-000029740000}"/>
    <cellStyle name="Normal 5 5 3 2" xfId="16543" xr:uid="{00000000-0005-0000-0000-00002A740000}"/>
    <cellStyle name="Normal 5 5 3 2 2" xfId="16544" xr:uid="{00000000-0005-0000-0000-00002B740000}"/>
    <cellStyle name="Normal 5 5 3 2 2 2" xfId="16545" xr:uid="{00000000-0005-0000-0000-00002C740000}"/>
    <cellStyle name="Normal 5 5 3 2 3" xfId="16546" xr:uid="{00000000-0005-0000-0000-00002D740000}"/>
    <cellStyle name="Normal 5 5 3 3" xfId="16547" xr:uid="{00000000-0005-0000-0000-00002E740000}"/>
    <cellStyle name="Normal 5 5 3 3 2" xfId="16548" xr:uid="{00000000-0005-0000-0000-00002F740000}"/>
    <cellStyle name="Normal 5 5 3 4" xfId="16549" xr:uid="{00000000-0005-0000-0000-000030740000}"/>
    <cellStyle name="Normal 5 5 30" xfId="16550" xr:uid="{00000000-0005-0000-0000-000031740000}"/>
    <cellStyle name="Normal 5 5 31" xfId="16551" xr:uid="{00000000-0005-0000-0000-000032740000}"/>
    <cellStyle name="Normal 5 5 32" xfId="16552" xr:uid="{00000000-0005-0000-0000-000033740000}"/>
    <cellStyle name="Normal 5 5 33" xfId="16553" xr:uid="{00000000-0005-0000-0000-000034740000}"/>
    <cellStyle name="Normal 5 5 34" xfId="16554" xr:uid="{00000000-0005-0000-0000-000035740000}"/>
    <cellStyle name="Normal 5 5 35" xfId="16555" xr:uid="{00000000-0005-0000-0000-000036740000}"/>
    <cellStyle name="Normal 5 5 36" xfId="16556" xr:uid="{00000000-0005-0000-0000-000037740000}"/>
    <cellStyle name="Normal 5 5 37" xfId="16557" xr:uid="{00000000-0005-0000-0000-000038740000}"/>
    <cellStyle name="Normal 5 5 38" xfId="16558" xr:uid="{00000000-0005-0000-0000-000039740000}"/>
    <cellStyle name="Normal 5 5 39" xfId="16559" xr:uid="{00000000-0005-0000-0000-00003A740000}"/>
    <cellStyle name="Normal 5 5 4" xfId="16560" xr:uid="{00000000-0005-0000-0000-00003B740000}"/>
    <cellStyle name="Normal 5 5 4 2" xfId="16561" xr:uid="{00000000-0005-0000-0000-00003C740000}"/>
    <cellStyle name="Normal 5 5 4 2 2" xfId="16562" xr:uid="{00000000-0005-0000-0000-00003D740000}"/>
    <cellStyle name="Normal 5 5 4 2 2 2" xfId="16563" xr:uid="{00000000-0005-0000-0000-00003E740000}"/>
    <cellStyle name="Normal 5 5 4 2 3" xfId="16564" xr:uid="{00000000-0005-0000-0000-00003F740000}"/>
    <cellStyle name="Normal 5 5 4 3" xfId="16565" xr:uid="{00000000-0005-0000-0000-000040740000}"/>
    <cellStyle name="Normal 5 5 4 3 2" xfId="16566" xr:uid="{00000000-0005-0000-0000-000041740000}"/>
    <cellStyle name="Normal 5 5 4 4" xfId="16567" xr:uid="{00000000-0005-0000-0000-000042740000}"/>
    <cellStyle name="Normal 5 5 40" xfId="16568" xr:uid="{00000000-0005-0000-0000-000043740000}"/>
    <cellStyle name="Normal 5 5 41" xfId="16569" xr:uid="{00000000-0005-0000-0000-000044740000}"/>
    <cellStyle name="Normal 5 5 5" xfId="16570" xr:uid="{00000000-0005-0000-0000-000045740000}"/>
    <cellStyle name="Normal 5 5 5 2" xfId="16571" xr:uid="{00000000-0005-0000-0000-000046740000}"/>
    <cellStyle name="Normal 5 5 5 2 2" xfId="16572" xr:uid="{00000000-0005-0000-0000-000047740000}"/>
    <cellStyle name="Normal 5 5 5 2 2 2" xfId="16573" xr:uid="{00000000-0005-0000-0000-000048740000}"/>
    <cellStyle name="Normal 5 5 5 2 3" xfId="16574" xr:uid="{00000000-0005-0000-0000-000049740000}"/>
    <cellStyle name="Normal 5 5 5 3" xfId="16575" xr:uid="{00000000-0005-0000-0000-00004A740000}"/>
    <cellStyle name="Normal 5 5 5 3 2" xfId="16576" xr:uid="{00000000-0005-0000-0000-00004B740000}"/>
    <cellStyle name="Normal 5 5 5 4" xfId="16577" xr:uid="{00000000-0005-0000-0000-00004C740000}"/>
    <cellStyle name="Normal 5 5 6" xfId="16578" xr:uid="{00000000-0005-0000-0000-00004D740000}"/>
    <cellStyle name="Normal 5 5 6 2" xfId="16579" xr:uid="{00000000-0005-0000-0000-00004E740000}"/>
    <cellStyle name="Normal 5 5 6 2 2" xfId="16580" xr:uid="{00000000-0005-0000-0000-00004F740000}"/>
    <cellStyle name="Normal 5 5 6 2 2 2" xfId="16581" xr:uid="{00000000-0005-0000-0000-000050740000}"/>
    <cellStyle name="Normal 5 5 6 2 3" xfId="16582" xr:uid="{00000000-0005-0000-0000-000051740000}"/>
    <cellStyle name="Normal 5 5 6 3" xfId="16583" xr:uid="{00000000-0005-0000-0000-000052740000}"/>
    <cellStyle name="Normal 5 5 6 3 2" xfId="16584" xr:uid="{00000000-0005-0000-0000-000053740000}"/>
    <cellStyle name="Normal 5 5 6 4" xfId="16585" xr:uid="{00000000-0005-0000-0000-000054740000}"/>
    <cellStyle name="Normal 5 5 7" xfId="16586" xr:uid="{00000000-0005-0000-0000-000055740000}"/>
    <cellStyle name="Normal 5 5 7 2" xfId="16587" xr:uid="{00000000-0005-0000-0000-000056740000}"/>
    <cellStyle name="Normal 5 5 7 2 2" xfId="16588" xr:uid="{00000000-0005-0000-0000-000057740000}"/>
    <cellStyle name="Normal 5 5 7 2 2 2" xfId="16589" xr:uid="{00000000-0005-0000-0000-000058740000}"/>
    <cellStyle name="Normal 5 5 7 2 3" xfId="16590" xr:uid="{00000000-0005-0000-0000-000059740000}"/>
    <cellStyle name="Normal 5 5 7 3" xfId="16591" xr:uid="{00000000-0005-0000-0000-00005A740000}"/>
    <cellStyle name="Normal 5 5 7 3 2" xfId="16592" xr:uid="{00000000-0005-0000-0000-00005B740000}"/>
    <cellStyle name="Normal 5 5 7 4" xfId="16593" xr:uid="{00000000-0005-0000-0000-00005C740000}"/>
    <cellStyle name="Normal 5 5 8" xfId="16594" xr:uid="{00000000-0005-0000-0000-00005D740000}"/>
    <cellStyle name="Normal 5 5 8 2" xfId="16595" xr:uid="{00000000-0005-0000-0000-00005E740000}"/>
    <cellStyle name="Normal 5 5 8 2 2" xfId="16596" xr:uid="{00000000-0005-0000-0000-00005F740000}"/>
    <cellStyle name="Normal 5 5 8 2 2 2" xfId="16597" xr:uid="{00000000-0005-0000-0000-000060740000}"/>
    <cellStyle name="Normal 5 5 8 2 3" xfId="16598" xr:uid="{00000000-0005-0000-0000-000061740000}"/>
    <cellStyle name="Normal 5 5 8 3" xfId="16599" xr:uid="{00000000-0005-0000-0000-000062740000}"/>
    <cellStyle name="Normal 5 5 8 3 2" xfId="16600" xr:uid="{00000000-0005-0000-0000-000063740000}"/>
    <cellStyle name="Normal 5 5 8 4" xfId="16601" xr:uid="{00000000-0005-0000-0000-000064740000}"/>
    <cellStyle name="Normal 5 5 9" xfId="16602" xr:uid="{00000000-0005-0000-0000-000065740000}"/>
    <cellStyle name="Normal 5 5 9 2" xfId="16603" xr:uid="{00000000-0005-0000-0000-000066740000}"/>
    <cellStyle name="Normal 5 5 9 2 2" xfId="16604" xr:uid="{00000000-0005-0000-0000-000067740000}"/>
    <cellStyle name="Normal 5 5 9 2 2 2" xfId="16605" xr:uid="{00000000-0005-0000-0000-000068740000}"/>
    <cellStyle name="Normal 5 5 9 2 3" xfId="16606" xr:uid="{00000000-0005-0000-0000-000069740000}"/>
    <cellStyle name="Normal 5 5 9 3" xfId="16607" xr:uid="{00000000-0005-0000-0000-00006A740000}"/>
    <cellStyle name="Normal 5 5 9 3 2" xfId="16608" xr:uid="{00000000-0005-0000-0000-00006B740000}"/>
    <cellStyle name="Normal 5 5 9 4" xfId="16609" xr:uid="{00000000-0005-0000-0000-00006C740000}"/>
    <cellStyle name="Normal 5 6" xfId="214" xr:uid="{00000000-0005-0000-0000-00006D740000}"/>
    <cellStyle name="Normal 5 6 10" xfId="16610" xr:uid="{00000000-0005-0000-0000-00006E740000}"/>
    <cellStyle name="Normal 5 6 10 2" xfId="16611" xr:uid="{00000000-0005-0000-0000-00006F740000}"/>
    <cellStyle name="Normal 5 6 10 2 2" xfId="16612" xr:uid="{00000000-0005-0000-0000-000070740000}"/>
    <cellStyle name="Normal 5 6 10 2 2 2" xfId="16613" xr:uid="{00000000-0005-0000-0000-000071740000}"/>
    <cellStyle name="Normal 5 6 10 2 3" xfId="16614" xr:uid="{00000000-0005-0000-0000-000072740000}"/>
    <cellStyle name="Normal 5 6 10 3" xfId="16615" xr:uid="{00000000-0005-0000-0000-000073740000}"/>
    <cellStyle name="Normal 5 6 10 3 2" xfId="16616" xr:uid="{00000000-0005-0000-0000-000074740000}"/>
    <cellStyle name="Normal 5 6 10 4" xfId="16617" xr:uid="{00000000-0005-0000-0000-000075740000}"/>
    <cellStyle name="Normal 5 6 11" xfId="16618" xr:uid="{00000000-0005-0000-0000-000076740000}"/>
    <cellStyle name="Normal 5 6 11 2" xfId="16619" xr:uid="{00000000-0005-0000-0000-000077740000}"/>
    <cellStyle name="Normal 5 6 11 2 2" xfId="16620" xr:uid="{00000000-0005-0000-0000-000078740000}"/>
    <cellStyle name="Normal 5 6 11 2 2 2" xfId="16621" xr:uid="{00000000-0005-0000-0000-000079740000}"/>
    <cellStyle name="Normal 5 6 11 2 3" xfId="16622" xr:uid="{00000000-0005-0000-0000-00007A740000}"/>
    <cellStyle name="Normal 5 6 11 3" xfId="16623" xr:uid="{00000000-0005-0000-0000-00007B740000}"/>
    <cellStyle name="Normal 5 6 11 3 2" xfId="16624" xr:uid="{00000000-0005-0000-0000-00007C740000}"/>
    <cellStyle name="Normal 5 6 11 4" xfId="16625" xr:uid="{00000000-0005-0000-0000-00007D740000}"/>
    <cellStyle name="Normal 5 6 12" xfId="16626" xr:uid="{00000000-0005-0000-0000-00007E740000}"/>
    <cellStyle name="Normal 5 6 12 2" xfId="16627" xr:uid="{00000000-0005-0000-0000-00007F740000}"/>
    <cellStyle name="Normal 5 6 12 2 2" xfId="16628" xr:uid="{00000000-0005-0000-0000-000080740000}"/>
    <cellStyle name="Normal 5 6 12 2 2 2" xfId="16629" xr:uid="{00000000-0005-0000-0000-000081740000}"/>
    <cellStyle name="Normal 5 6 12 2 3" xfId="16630" xr:uid="{00000000-0005-0000-0000-000082740000}"/>
    <cellStyle name="Normal 5 6 12 3" xfId="16631" xr:uid="{00000000-0005-0000-0000-000083740000}"/>
    <cellStyle name="Normal 5 6 12 3 2" xfId="16632" xr:uid="{00000000-0005-0000-0000-000084740000}"/>
    <cellStyle name="Normal 5 6 12 4" xfId="16633" xr:uid="{00000000-0005-0000-0000-000085740000}"/>
    <cellStyle name="Normal 5 6 13" xfId="16634" xr:uid="{00000000-0005-0000-0000-000086740000}"/>
    <cellStyle name="Normal 5 6 13 2" xfId="16635" xr:uid="{00000000-0005-0000-0000-000087740000}"/>
    <cellStyle name="Normal 5 6 13 2 2" xfId="16636" xr:uid="{00000000-0005-0000-0000-000088740000}"/>
    <cellStyle name="Normal 5 6 13 2 2 2" xfId="16637" xr:uid="{00000000-0005-0000-0000-000089740000}"/>
    <cellStyle name="Normal 5 6 13 2 3" xfId="16638" xr:uid="{00000000-0005-0000-0000-00008A740000}"/>
    <cellStyle name="Normal 5 6 13 3" xfId="16639" xr:uid="{00000000-0005-0000-0000-00008B740000}"/>
    <cellStyle name="Normal 5 6 13 3 2" xfId="16640" xr:uid="{00000000-0005-0000-0000-00008C740000}"/>
    <cellStyle name="Normal 5 6 13 4" xfId="16641" xr:uid="{00000000-0005-0000-0000-00008D740000}"/>
    <cellStyle name="Normal 5 6 14" xfId="16642" xr:uid="{00000000-0005-0000-0000-00008E740000}"/>
    <cellStyle name="Normal 5 6 14 2" xfId="16643" xr:uid="{00000000-0005-0000-0000-00008F740000}"/>
    <cellStyle name="Normal 5 6 14 2 2" xfId="16644" xr:uid="{00000000-0005-0000-0000-000090740000}"/>
    <cellStyle name="Normal 5 6 14 2 2 2" xfId="16645" xr:uid="{00000000-0005-0000-0000-000091740000}"/>
    <cellStyle name="Normal 5 6 14 2 3" xfId="16646" xr:uid="{00000000-0005-0000-0000-000092740000}"/>
    <cellStyle name="Normal 5 6 14 3" xfId="16647" xr:uid="{00000000-0005-0000-0000-000093740000}"/>
    <cellStyle name="Normal 5 6 14 3 2" xfId="16648" xr:uid="{00000000-0005-0000-0000-000094740000}"/>
    <cellStyle name="Normal 5 6 14 4" xfId="16649" xr:uid="{00000000-0005-0000-0000-000095740000}"/>
    <cellStyle name="Normal 5 6 15" xfId="16650" xr:uid="{00000000-0005-0000-0000-000096740000}"/>
    <cellStyle name="Normal 5 6 15 2" xfId="16651" xr:uid="{00000000-0005-0000-0000-000097740000}"/>
    <cellStyle name="Normal 5 6 15 2 2" xfId="16652" xr:uid="{00000000-0005-0000-0000-000098740000}"/>
    <cellStyle name="Normal 5 6 15 2 2 2" xfId="16653" xr:uid="{00000000-0005-0000-0000-000099740000}"/>
    <cellStyle name="Normal 5 6 15 2 3" xfId="16654" xr:uid="{00000000-0005-0000-0000-00009A740000}"/>
    <cellStyle name="Normal 5 6 15 3" xfId="16655" xr:uid="{00000000-0005-0000-0000-00009B740000}"/>
    <cellStyle name="Normal 5 6 15 3 2" xfId="16656" xr:uid="{00000000-0005-0000-0000-00009C740000}"/>
    <cellStyle name="Normal 5 6 15 4" xfId="16657" xr:uid="{00000000-0005-0000-0000-00009D740000}"/>
    <cellStyle name="Normal 5 6 16" xfId="16658" xr:uid="{00000000-0005-0000-0000-00009E740000}"/>
    <cellStyle name="Normal 5 6 16 2" xfId="16659" xr:uid="{00000000-0005-0000-0000-00009F740000}"/>
    <cellStyle name="Normal 5 6 16 2 2" xfId="16660" xr:uid="{00000000-0005-0000-0000-0000A0740000}"/>
    <cellStyle name="Normal 5 6 16 2 2 2" xfId="16661" xr:uid="{00000000-0005-0000-0000-0000A1740000}"/>
    <cellStyle name="Normal 5 6 16 2 3" xfId="16662" xr:uid="{00000000-0005-0000-0000-0000A2740000}"/>
    <cellStyle name="Normal 5 6 16 3" xfId="16663" xr:uid="{00000000-0005-0000-0000-0000A3740000}"/>
    <cellStyle name="Normal 5 6 16 3 2" xfId="16664" xr:uid="{00000000-0005-0000-0000-0000A4740000}"/>
    <cellStyle name="Normal 5 6 16 4" xfId="16665" xr:uid="{00000000-0005-0000-0000-0000A5740000}"/>
    <cellStyle name="Normal 5 6 17" xfId="16666" xr:uid="{00000000-0005-0000-0000-0000A6740000}"/>
    <cellStyle name="Normal 5 6 17 2" xfId="16667" xr:uid="{00000000-0005-0000-0000-0000A7740000}"/>
    <cellStyle name="Normal 5 6 17 2 2" xfId="16668" xr:uid="{00000000-0005-0000-0000-0000A8740000}"/>
    <cellStyle name="Normal 5 6 17 2 2 2" xfId="16669" xr:uid="{00000000-0005-0000-0000-0000A9740000}"/>
    <cellStyle name="Normal 5 6 17 2 3" xfId="16670" xr:uid="{00000000-0005-0000-0000-0000AA740000}"/>
    <cellStyle name="Normal 5 6 17 3" xfId="16671" xr:uid="{00000000-0005-0000-0000-0000AB740000}"/>
    <cellStyle name="Normal 5 6 17 3 2" xfId="16672" xr:uid="{00000000-0005-0000-0000-0000AC740000}"/>
    <cellStyle name="Normal 5 6 17 4" xfId="16673" xr:uid="{00000000-0005-0000-0000-0000AD740000}"/>
    <cellStyle name="Normal 5 6 18" xfId="16674" xr:uid="{00000000-0005-0000-0000-0000AE740000}"/>
    <cellStyle name="Normal 5 6 18 2" xfId="16675" xr:uid="{00000000-0005-0000-0000-0000AF740000}"/>
    <cellStyle name="Normal 5 6 18 2 2" xfId="16676" xr:uid="{00000000-0005-0000-0000-0000B0740000}"/>
    <cellStyle name="Normal 5 6 18 2 2 2" xfId="16677" xr:uid="{00000000-0005-0000-0000-0000B1740000}"/>
    <cellStyle name="Normal 5 6 18 2 3" xfId="16678" xr:uid="{00000000-0005-0000-0000-0000B2740000}"/>
    <cellStyle name="Normal 5 6 18 3" xfId="16679" xr:uid="{00000000-0005-0000-0000-0000B3740000}"/>
    <cellStyle name="Normal 5 6 18 3 2" xfId="16680" xr:uid="{00000000-0005-0000-0000-0000B4740000}"/>
    <cellStyle name="Normal 5 6 18 4" xfId="16681" xr:uid="{00000000-0005-0000-0000-0000B5740000}"/>
    <cellStyle name="Normal 5 6 19" xfId="16682" xr:uid="{00000000-0005-0000-0000-0000B6740000}"/>
    <cellStyle name="Normal 5 6 19 2" xfId="16683" xr:uid="{00000000-0005-0000-0000-0000B7740000}"/>
    <cellStyle name="Normal 5 6 19 2 2" xfId="16684" xr:uid="{00000000-0005-0000-0000-0000B8740000}"/>
    <cellStyle name="Normal 5 6 19 2 2 2" xfId="16685" xr:uid="{00000000-0005-0000-0000-0000B9740000}"/>
    <cellStyle name="Normal 5 6 19 2 3" xfId="16686" xr:uid="{00000000-0005-0000-0000-0000BA740000}"/>
    <cellStyle name="Normal 5 6 19 3" xfId="16687" xr:uid="{00000000-0005-0000-0000-0000BB740000}"/>
    <cellStyle name="Normal 5 6 19 3 2" xfId="16688" xr:uid="{00000000-0005-0000-0000-0000BC740000}"/>
    <cellStyle name="Normal 5 6 19 4" xfId="16689" xr:uid="{00000000-0005-0000-0000-0000BD740000}"/>
    <cellStyle name="Normal 5 6 2" xfId="16690" xr:uid="{00000000-0005-0000-0000-0000BE740000}"/>
    <cellStyle name="Normal 5 6 2 10" xfId="16691" xr:uid="{00000000-0005-0000-0000-0000BF740000}"/>
    <cellStyle name="Normal 5 6 2 10 2" xfId="16692" xr:uid="{00000000-0005-0000-0000-0000C0740000}"/>
    <cellStyle name="Normal 5 6 2 10 2 2" xfId="16693" xr:uid="{00000000-0005-0000-0000-0000C1740000}"/>
    <cellStyle name="Normal 5 6 2 10 2 2 2" xfId="16694" xr:uid="{00000000-0005-0000-0000-0000C2740000}"/>
    <cellStyle name="Normal 5 6 2 10 2 3" xfId="16695" xr:uid="{00000000-0005-0000-0000-0000C3740000}"/>
    <cellStyle name="Normal 5 6 2 10 3" xfId="16696" xr:uid="{00000000-0005-0000-0000-0000C4740000}"/>
    <cellStyle name="Normal 5 6 2 10 3 2" xfId="16697" xr:uid="{00000000-0005-0000-0000-0000C5740000}"/>
    <cellStyle name="Normal 5 6 2 10 4" xfId="16698" xr:uid="{00000000-0005-0000-0000-0000C6740000}"/>
    <cellStyle name="Normal 5 6 2 11" xfId="16699" xr:uid="{00000000-0005-0000-0000-0000C7740000}"/>
    <cellStyle name="Normal 5 6 2 11 2" xfId="16700" xr:uid="{00000000-0005-0000-0000-0000C8740000}"/>
    <cellStyle name="Normal 5 6 2 11 2 2" xfId="16701" xr:uid="{00000000-0005-0000-0000-0000C9740000}"/>
    <cellStyle name="Normal 5 6 2 11 2 2 2" xfId="16702" xr:uid="{00000000-0005-0000-0000-0000CA740000}"/>
    <cellStyle name="Normal 5 6 2 11 2 3" xfId="16703" xr:uid="{00000000-0005-0000-0000-0000CB740000}"/>
    <cellStyle name="Normal 5 6 2 11 3" xfId="16704" xr:uid="{00000000-0005-0000-0000-0000CC740000}"/>
    <cellStyle name="Normal 5 6 2 11 3 2" xfId="16705" xr:uid="{00000000-0005-0000-0000-0000CD740000}"/>
    <cellStyle name="Normal 5 6 2 11 4" xfId="16706" xr:uid="{00000000-0005-0000-0000-0000CE740000}"/>
    <cellStyle name="Normal 5 6 2 12" xfId="16707" xr:uid="{00000000-0005-0000-0000-0000CF740000}"/>
    <cellStyle name="Normal 5 6 2 12 2" xfId="16708" xr:uid="{00000000-0005-0000-0000-0000D0740000}"/>
    <cellStyle name="Normal 5 6 2 12 2 2" xfId="16709" xr:uid="{00000000-0005-0000-0000-0000D1740000}"/>
    <cellStyle name="Normal 5 6 2 12 2 2 2" xfId="16710" xr:uid="{00000000-0005-0000-0000-0000D2740000}"/>
    <cellStyle name="Normal 5 6 2 12 2 3" xfId="16711" xr:uid="{00000000-0005-0000-0000-0000D3740000}"/>
    <cellStyle name="Normal 5 6 2 12 3" xfId="16712" xr:uid="{00000000-0005-0000-0000-0000D4740000}"/>
    <cellStyle name="Normal 5 6 2 12 3 2" xfId="16713" xr:uid="{00000000-0005-0000-0000-0000D5740000}"/>
    <cellStyle name="Normal 5 6 2 12 4" xfId="16714" xr:uid="{00000000-0005-0000-0000-0000D6740000}"/>
    <cellStyle name="Normal 5 6 2 13" xfId="16715" xr:uid="{00000000-0005-0000-0000-0000D7740000}"/>
    <cellStyle name="Normal 5 6 2 13 2" xfId="16716" xr:uid="{00000000-0005-0000-0000-0000D8740000}"/>
    <cellStyle name="Normal 5 6 2 13 2 2" xfId="16717" xr:uid="{00000000-0005-0000-0000-0000D9740000}"/>
    <cellStyle name="Normal 5 6 2 13 2 2 2" xfId="16718" xr:uid="{00000000-0005-0000-0000-0000DA740000}"/>
    <cellStyle name="Normal 5 6 2 13 2 3" xfId="16719" xr:uid="{00000000-0005-0000-0000-0000DB740000}"/>
    <cellStyle name="Normal 5 6 2 13 3" xfId="16720" xr:uid="{00000000-0005-0000-0000-0000DC740000}"/>
    <cellStyle name="Normal 5 6 2 13 3 2" xfId="16721" xr:uid="{00000000-0005-0000-0000-0000DD740000}"/>
    <cellStyle name="Normal 5 6 2 13 4" xfId="16722" xr:uid="{00000000-0005-0000-0000-0000DE740000}"/>
    <cellStyle name="Normal 5 6 2 14" xfId="16723" xr:uid="{00000000-0005-0000-0000-0000DF740000}"/>
    <cellStyle name="Normal 5 6 2 14 2" xfId="16724" xr:uid="{00000000-0005-0000-0000-0000E0740000}"/>
    <cellStyle name="Normal 5 6 2 14 2 2" xfId="16725" xr:uid="{00000000-0005-0000-0000-0000E1740000}"/>
    <cellStyle name="Normal 5 6 2 14 2 2 2" xfId="16726" xr:uid="{00000000-0005-0000-0000-0000E2740000}"/>
    <cellStyle name="Normal 5 6 2 14 2 3" xfId="16727" xr:uid="{00000000-0005-0000-0000-0000E3740000}"/>
    <cellStyle name="Normal 5 6 2 14 3" xfId="16728" xr:uid="{00000000-0005-0000-0000-0000E4740000}"/>
    <cellStyle name="Normal 5 6 2 14 3 2" xfId="16729" xr:uid="{00000000-0005-0000-0000-0000E5740000}"/>
    <cellStyle name="Normal 5 6 2 14 4" xfId="16730" xr:uid="{00000000-0005-0000-0000-0000E6740000}"/>
    <cellStyle name="Normal 5 6 2 15" xfId="16731" xr:uid="{00000000-0005-0000-0000-0000E7740000}"/>
    <cellStyle name="Normal 5 6 2 15 2" xfId="16732" xr:uid="{00000000-0005-0000-0000-0000E8740000}"/>
    <cellStyle name="Normal 5 6 2 15 2 2" xfId="16733" xr:uid="{00000000-0005-0000-0000-0000E9740000}"/>
    <cellStyle name="Normal 5 6 2 15 3" xfId="16734" xr:uid="{00000000-0005-0000-0000-0000EA740000}"/>
    <cellStyle name="Normal 5 6 2 16" xfId="16735" xr:uid="{00000000-0005-0000-0000-0000EB740000}"/>
    <cellStyle name="Normal 5 6 2 16 2" xfId="16736" xr:uid="{00000000-0005-0000-0000-0000EC740000}"/>
    <cellStyle name="Normal 5 6 2 16 2 2" xfId="16737" xr:uid="{00000000-0005-0000-0000-0000ED740000}"/>
    <cellStyle name="Normal 5 6 2 16 3" xfId="16738" xr:uid="{00000000-0005-0000-0000-0000EE740000}"/>
    <cellStyle name="Normal 5 6 2 17" xfId="16739" xr:uid="{00000000-0005-0000-0000-0000EF740000}"/>
    <cellStyle name="Normal 5 6 2 17 2" xfId="16740" xr:uid="{00000000-0005-0000-0000-0000F0740000}"/>
    <cellStyle name="Normal 5 6 2 17 2 2" xfId="16741" xr:uid="{00000000-0005-0000-0000-0000F1740000}"/>
    <cellStyle name="Normal 5 6 2 17 3" xfId="16742" xr:uid="{00000000-0005-0000-0000-0000F2740000}"/>
    <cellStyle name="Normal 5 6 2 18" xfId="16743" xr:uid="{00000000-0005-0000-0000-0000F3740000}"/>
    <cellStyle name="Normal 5 6 2 18 2" xfId="16744" xr:uid="{00000000-0005-0000-0000-0000F4740000}"/>
    <cellStyle name="Normal 5 6 2 18 2 2" xfId="16745" xr:uid="{00000000-0005-0000-0000-0000F5740000}"/>
    <cellStyle name="Normal 5 6 2 18 3" xfId="16746" xr:uid="{00000000-0005-0000-0000-0000F6740000}"/>
    <cellStyle name="Normal 5 6 2 19" xfId="16747" xr:uid="{00000000-0005-0000-0000-0000F7740000}"/>
    <cellStyle name="Normal 5 6 2 19 2" xfId="16748" xr:uid="{00000000-0005-0000-0000-0000F8740000}"/>
    <cellStyle name="Normal 5 6 2 2" xfId="16749" xr:uid="{00000000-0005-0000-0000-0000F9740000}"/>
    <cellStyle name="Normal 5 6 2 2 2" xfId="16750" xr:uid="{00000000-0005-0000-0000-0000FA740000}"/>
    <cellStyle name="Normal 5 6 2 2 2 2" xfId="16751" xr:uid="{00000000-0005-0000-0000-0000FB740000}"/>
    <cellStyle name="Normal 5 6 2 2 2 2 2" xfId="16752" xr:uid="{00000000-0005-0000-0000-0000FC740000}"/>
    <cellStyle name="Normal 5 6 2 2 2 3" xfId="16753" xr:uid="{00000000-0005-0000-0000-0000FD740000}"/>
    <cellStyle name="Normal 5 6 2 2 3" xfId="16754" xr:uid="{00000000-0005-0000-0000-0000FE740000}"/>
    <cellStyle name="Normal 5 6 2 2 3 2" xfId="16755" xr:uid="{00000000-0005-0000-0000-0000FF740000}"/>
    <cellStyle name="Normal 5 6 2 2 4" xfId="16756" xr:uid="{00000000-0005-0000-0000-000000750000}"/>
    <cellStyle name="Normal 5 6 2 20" xfId="16757" xr:uid="{00000000-0005-0000-0000-000001750000}"/>
    <cellStyle name="Normal 5 6 2 3" xfId="16758" xr:uid="{00000000-0005-0000-0000-000002750000}"/>
    <cellStyle name="Normal 5 6 2 3 2" xfId="16759" xr:uid="{00000000-0005-0000-0000-000003750000}"/>
    <cellStyle name="Normal 5 6 2 3 2 2" xfId="16760" xr:uid="{00000000-0005-0000-0000-000004750000}"/>
    <cellStyle name="Normal 5 6 2 3 2 2 2" xfId="16761" xr:uid="{00000000-0005-0000-0000-000005750000}"/>
    <cellStyle name="Normal 5 6 2 3 2 3" xfId="16762" xr:uid="{00000000-0005-0000-0000-000006750000}"/>
    <cellStyle name="Normal 5 6 2 3 3" xfId="16763" xr:uid="{00000000-0005-0000-0000-000007750000}"/>
    <cellStyle name="Normal 5 6 2 3 3 2" xfId="16764" xr:uid="{00000000-0005-0000-0000-000008750000}"/>
    <cellStyle name="Normal 5 6 2 3 4" xfId="16765" xr:uid="{00000000-0005-0000-0000-000009750000}"/>
    <cellStyle name="Normal 5 6 2 4" xfId="16766" xr:uid="{00000000-0005-0000-0000-00000A750000}"/>
    <cellStyle name="Normal 5 6 2 4 2" xfId="16767" xr:uid="{00000000-0005-0000-0000-00000B750000}"/>
    <cellStyle name="Normal 5 6 2 4 2 2" xfId="16768" xr:uid="{00000000-0005-0000-0000-00000C750000}"/>
    <cellStyle name="Normal 5 6 2 4 2 2 2" xfId="16769" xr:uid="{00000000-0005-0000-0000-00000D750000}"/>
    <cellStyle name="Normal 5 6 2 4 2 3" xfId="16770" xr:uid="{00000000-0005-0000-0000-00000E750000}"/>
    <cellStyle name="Normal 5 6 2 4 3" xfId="16771" xr:uid="{00000000-0005-0000-0000-00000F750000}"/>
    <cellStyle name="Normal 5 6 2 4 3 2" xfId="16772" xr:uid="{00000000-0005-0000-0000-000010750000}"/>
    <cellStyle name="Normal 5 6 2 4 4" xfId="16773" xr:uid="{00000000-0005-0000-0000-000011750000}"/>
    <cellStyle name="Normal 5 6 2 5" xfId="16774" xr:uid="{00000000-0005-0000-0000-000012750000}"/>
    <cellStyle name="Normal 5 6 2 5 2" xfId="16775" xr:uid="{00000000-0005-0000-0000-000013750000}"/>
    <cellStyle name="Normal 5 6 2 5 2 2" xfId="16776" xr:uid="{00000000-0005-0000-0000-000014750000}"/>
    <cellStyle name="Normal 5 6 2 5 2 2 2" xfId="16777" xr:uid="{00000000-0005-0000-0000-000015750000}"/>
    <cellStyle name="Normal 5 6 2 5 2 3" xfId="16778" xr:uid="{00000000-0005-0000-0000-000016750000}"/>
    <cellStyle name="Normal 5 6 2 5 3" xfId="16779" xr:uid="{00000000-0005-0000-0000-000017750000}"/>
    <cellStyle name="Normal 5 6 2 5 3 2" xfId="16780" xr:uid="{00000000-0005-0000-0000-000018750000}"/>
    <cellStyle name="Normal 5 6 2 5 4" xfId="16781" xr:uid="{00000000-0005-0000-0000-000019750000}"/>
    <cellStyle name="Normal 5 6 2 6" xfId="16782" xr:uid="{00000000-0005-0000-0000-00001A750000}"/>
    <cellStyle name="Normal 5 6 2 6 2" xfId="16783" xr:uid="{00000000-0005-0000-0000-00001B750000}"/>
    <cellStyle name="Normal 5 6 2 6 2 2" xfId="16784" xr:uid="{00000000-0005-0000-0000-00001C750000}"/>
    <cellStyle name="Normal 5 6 2 6 2 2 2" xfId="16785" xr:uid="{00000000-0005-0000-0000-00001D750000}"/>
    <cellStyle name="Normal 5 6 2 6 2 3" xfId="16786" xr:uid="{00000000-0005-0000-0000-00001E750000}"/>
    <cellStyle name="Normal 5 6 2 6 3" xfId="16787" xr:uid="{00000000-0005-0000-0000-00001F750000}"/>
    <cellStyle name="Normal 5 6 2 6 3 2" xfId="16788" xr:uid="{00000000-0005-0000-0000-000020750000}"/>
    <cellStyle name="Normal 5 6 2 6 4" xfId="16789" xr:uid="{00000000-0005-0000-0000-000021750000}"/>
    <cellStyle name="Normal 5 6 2 7" xfId="16790" xr:uid="{00000000-0005-0000-0000-000022750000}"/>
    <cellStyle name="Normal 5 6 2 7 2" xfId="16791" xr:uid="{00000000-0005-0000-0000-000023750000}"/>
    <cellStyle name="Normal 5 6 2 7 2 2" xfId="16792" xr:uid="{00000000-0005-0000-0000-000024750000}"/>
    <cellStyle name="Normal 5 6 2 7 2 2 2" xfId="16793" xr:uid="{00000000-0005-0000-0000-000025750000}"/>
    <cellStyle name="Normal 5 6 2 7 2 3" xfId="16794" xr:uid="{00000000-0005-0000-0000-000026750000}"/>
    <cellStyle name="Normal 5 6 2 7 3" xfId="16795" xr:uid="{00000000-0005-0000-0000-000027750000}"/>
    <cellStyle name="Normal 5 6 2 7 3 2" xfId="16796" xr:uid="{00000000-0005-0000-0000-000028750000}"/>
    <cellStyle name="Normal 5 6 2 7 4" xfId="16797" xr:uid="{00000000-0005-0000-0000-000029750000}"/>
    <cellStyle name="Normal 5 6 2 8" xfId="16798" xr:uid="{00000000-0005-0000-0000-00002A750000}"/>
    <cellStyle name="Normal 5 6 2 8 2" xfId="16799" xr:uid="{00000000-0005-0000-0000-00002B750000}"/>
    <cellStyle name="Normal 5 6 2 8 2 2" xfId="16800" xr:uid="{00000000-0005-0000-0000-00002C750000}"/>
    <cellStyle name="Normal 5 6 2 8 2 2 2" xfId="16801" xr:uid="{00000000-0005-0000-0000-00002D750000}"/>
    <cellStyle name="Normal 5 6 2 8 2 3" xfId="16802" xr:uid="{00000000-0005-0000-0000-00002E750000}"/>
    <cellStyle name="Normal 5 6 2 8 3" xfId="16803" xr:uid="{00000000-0005-0000-0000-00002F750000}"/>
    <cellStyle name="Normal 5 6 2 8 3 2" xfId="16804" xr:uid="{00000000-0005-0000-0000-000030750000}"/>
    <cellStyle name="Normal 5 6 2 8 4" xfId="16805" xr:uid="{00000000-0005-0000-0000-000031750000}"/>
    <cellStyle name="Normal 5 6 2 9" xfId="16806" xr:uid="{00000000-0005-0000-0000-000032750000}"/>
    <cellStyle name="Normal 5 6 2 9 2" xfId="16807" xr:uid="{00000000-0005-0000-0000-000033750000}"/>
    <cellStyle name="Normal 5 6 2 9 2 2" xfId="16808" xr:uid="{00000000-0005-0000-0000-000034750000}"/>
    <cellStyle name="Normal 5 6 2 9 2 2 2" xfId="16809" xr:uid="{00000000-0005-0000-0000-000035750000}"/>
    <cellStyle name="Normal 5 6 2 9 2 3" xfId="16810" xr:uid="{00000000-0005-0000-0000-000036750000}"/>
    <cellStyle name="Normal 5 6 2 9 3" xfId="16811" xr:uid="{00000000-0005-0000-0000-000037750000}"/>
    <cellStyle name="Normal 5 6 2 9 3 2" xfId="16812" xr:uid="{00000000-0005-0000-0000-000038750000}"/>
    <cellStyle name="Normal 5 6 2 9 4" xfId="16813" xr:uid="{00000000-0005-0000-0000-000039750000}"/>
    <cellStyle name="Normal 5 6 20" xfId="16814" xr:uid="{00000000-0005-0000-0000-00003A750000}"/>
    <cellStyle name="Normal 5 6 20 2" xfId="16815" xr:uid="{00000000-0005-0000-0000-00003B750000}"/>
    <cellStyle name="Normal 5 6 20 2 2" xfId="16816" xr:uid="{00000000-0005-0000-0000-00003C750000}"/>
    <cellStyle name="Normal 5 6 20 3" xfId="16817" xr:uid="{00000000-0005-0000-0000-00003D750000}"/>
    <cellStyle name="Normal 5 6 21" xfId="16818" xr:uid="{00000000-0005-0000-0000-00003E750000}"/>
    <cellStyle name="Normal 5 6 21 2" xfId="16819" xr:uid="{00000000-0005-0000-0000-00003F750000}"/>
    <cellStyle name="Normal 5 6 21 2 2" xfId="16820" xr:uid="{00000000-0005-0000-0000-000040750000}"/>
    <cellStyle name="Normal 5 6 21 3" xfId="16821" xr:uid="{00000000-0005-0000-0000-000041750000}"/>
    <cellStyle name="Normal 5 6 22" xfId="16822" xr:uid="{00000000-0005-0000-0000-000042750000}"/>
    <cellStyle name="Normal 5 6 22 2" xfId="16823" xr:uid="{00000000-0005-0000-0000-000043750000}"/>
    <cellStyle name="Normal 5 6 22 2 2" xfId="16824" xr:uid="{00000000-0005-0000-0000-000044750000}"/>
    <cellStyle name="Normal 5 6 22 3" xfId="16825" xr:uid="{00000000-0005-0000-0000-000045750000}"/>
    <cellStyle name="Normal 5 6 23" xfId="16826" xr:uid="{00000000-0005-0000-0000-000046750000}"/>
    <cellStyle name="Normal 5 6 23 2" xfId="16827" xr:uid="{00000000-0005-0000-0000-000047750000}"/>
    <cellStyle name="Normal 5 6 23 2 2" xfId="16828" xr:uid="{00000000-0005-0000-0000-000048750000}"/>
    <cellStyle name="Normal 5 6 23 3" xfId="16829" xr:uid="{00000000-0005-0000-0000-000049750000}"/>
    <cellStyle name="Normal 5 6 24" xfId="16830" xr:uid="{00000000-0005-0000-0000-00004A750000}"/>
    <cellStyle name="Normal 5 6 24 2" xfId="16831" xr:uid="{00000000-0005-0000-0000-00004B750000}"/>
    <cellStyle name="Normal 5 6 25" xfId="16832" xr:uid="{00000000-0005-0000-0000-00004C750000}"/>
    <cellStyle name="Normal 5 6 25 2" xfId="16833" xr:uid="{00000000-0005-0000-0000-00004D750000}"/>
    <cellStyle name="Normal 5 6 26" xfId="16834" xr:uid="{00000000-0005-0000-0000-00004E750000}"/>
    <cellStyle name="Normal 5 6 26 2" xfId="16835" xr:uid="{00000000-0005-0000-0000-00004F750000}"/>
    <cellStyle name="Normal 5 6 27" xfId="16836" xr:uid="{00000000-0005-0000-0000-000050750000}"/>
    <cellStyle name="Normal 5 6 27 2" xfId="16837" xr:uid="{00000000-0005-0000-0000-000051750000}"/>
    <cellStyle name="Normal 5 6 28" xfId="16838" xr:uid="{00000000-0005-0000-0000-000052750000}"/>
    <cellStyle name="Normal 5 6 28 2" xfId="16839" xr:uid="{00000000-0005-0000-0000-000053750000}"/>
    <cellStyle name="Normal 5 6 29" xfId="16840" xr:uid="{00000000-0005-0000-0000-000054750000}"/>
    <cellStyle name="Normal 5 6 29 2" xfId="16841" xr:uid="{00000000-0005-0000-0000-000055750000}"/>
    <cellStyle name="Normal 5 6 3" xfId="16842" xr:uid="{00000000-0005-0000-0000-000056750000}"/>
    <cellStyle name="Normal 5 6 3 2" xfId="16843" xr:uid="{00000000-0005-0000-0000-000057750000}"/>
    <cellStyle name="Normal 5 6 3 2 2" xfId="16844" xr:uid="{00000000-0005-0000-0000-000058750000}"/>
    <cellStyle name="Normal 5 6 3 2 2 2" xfId="16845" xr:uid="{00000000-0005-0000-0000-000059750000}"/>
    <cellStyle name="Normal 5 6 3 2 3" xfId="16846" xr:uid="{00000000-0005-0000-0000-00005A750000}"/>
    <cellStyle name="Normal 5 6 3 3" xfId="16847" xr:uid="{00000000-0005-0000-0000-00005B750000}"/>
    <cellStyle name="Normal 5 6 3 3 2" xfId="16848" xr:uid="{00000000-0005-0000-0000-00005C750000}"/>
    <cellStyle name="Normal 5 6 3 4" xfId="16849" xr:uid="{00000000-0005-0000-0000-00005D750000}"/>
    <cellStyle name="Normal 5 6 30" xfId="16850" xr:uid="{00000000-0005-0000-0000-00005E750000}"/>
    <cellStyle name="Normal 5 6 31" xfId="16851" xr:uid="{00000000-0005-0000-0000-00005F750000}"/>
    <cellStyle name="Normal 5 6 32" xfId="16852" xr:uid="{00000000-0005-0000-0000-000060750000}"/>
    <cellStyle name="Normal 5 6 33" xfId="16853" xr:uid="{00000000-0005-0000-0000-000061750000}"/>
    <cellStyle name="Normal 5 6 34" xfId="16854" xr:uid="{00000000-0005-0000-0000-000062750000}"/>
    <cellStyle name="Normal 5 6 35" xfId="16855" xr:uid="{00000000-0005-0000-0000-000063750000}"/>
    <cellStyle name="Normal 5 6 36" xfId="16856" xr:uid="{00000000-0005-0000-0000-000064750000}"/>
    <cellStyle name="Normal 5 6 37" xfId="16857" xr:uid="{00000000-0005-0000-0000-000065750000}"/>
    <cellStyle name="Normal 5 6 38" xfId="16858" xr:uid="{00000000-0005-0000-0000-000066750000}"/>
    <cellStyle name="Normal 5 6 39" xfId="16859" xr:uid="{00000000-0005-0000-0000-000067750000}"/>
    <cellStyle name="Normal 5 6 4" xfId="16860" xr:uid="{00000000-0005-0000-0000-000068750000}"/>
    <cellStyle name="Normal 5 6 4 2" xfId="16861" xr:uid="{00000000-0005-0000-0000-000069750000}"/>
    <cellStyle name="Normal 5 6 4 2 2" xfId="16862" xr:uid="{00000000-0005-0000-0000-00006A750000}"/>
    <cellStyle name="Normal 5 6 4 2 2 2" xfId="16863" xr:uid="{00000000-0005-0000-0000-00006B750000}"/>
    <cellStyle name="Normal 5 6 4 2 3" xfId="16864" xr:uid="{00000000-0005-0000-0000-00006C750000}"/>
    <cellStyle name="Normal 5 6 4 3" xfId="16865" xr:uid="{00000000-0005-0000-0000-00006D750000}"/>
    <cellStyle name="Normal 5 6 4 3 2" xfId="16866" xr:uid="{00000000-0005-0000-0000-00006E750000}"/>
    <cellStyle name="Normal 5 6 4 4" xfId="16867" xr:uid="{00000000-0005-0000-0000-00006F750000}"/>
    <cellStyle name="Normal 5 6 40" xfId="16868" xr:uid="{00000000-0005-0000-0000-000070750000}"/>
    <cellStyle name="Normal 5 6 41" xfId="16869" xr:uid="{00000000-0005-0000-0000-000071750000}"/>
    <cellStyle name="Normal 5 6 5" xfId="16870" xr:uid="{00000000-0005-0000-0000-000072750000}"/>
    <cellStyle name="Normal 5 6 5 2" xfId="16871" xr:uid="{00000000-0005-0000-0000-000073750000}"/>
    <cellStyle name="Normal 5 6 5 2 2" xfId="16872" xr:uid="{00000000-0005-0000-0000-000074750000}"/>
    <cellStyle name="Normal 5 6 5 2 2 2" xfId="16873" xr:uid="{00000000-0005-0000-0000-000075750000}"/>
    <cellStyle name="Normal 5 6 5 2 3" xfId="16874" xr:uid="{00000000-0005-0000-0000-000076750000}"/>
    <cellStyle name="Normal 5 6 5 3" xfId="16875" xr:uid="{00000000-0005-0000-0000-000077750000}"/>
    <cellStyle name="Normal 5 6 5 3 2" xfId="16876" xr:uid="{00000000-0005-0000-0000-000078750000}"/>
    <cellStyle name="Normal 5 6 5 4" xfId="16877" xr:uid="{00000000-0005-0000-0000-000079750000}"/>
    <cellStyle name="Normal 5 6 6" xfId="16878" xr:uid="{00000000-0005-0000-0000-00007A750000}"/>
    <cellStyle name="Normal 5 6 6 2" xfId="16879" xr:uid="{00000000-0005-0000-0000-00007B750000}"/>
    <cellStyle name="Normal 5 6 6 2 2" xfId="16880" xr:uid="{00000000-0005-0000-0000-00007C750000}"/>
    <cellStyle name="Normal 5 6 6 2 2 2" xfId="16881" xr:uid="{00000000-0005-0000-0000-00007D750000}"/>
    <cellStyle name="Normal 5 6 6 2 3" xfId="16882" xr:uid="{00000000-0005-0000-0000-00007E750000}"/>
    <cellStyle name="Normal 5 6 6 3" xfId="16883" xr:uid="{00000000-0005-0000-0000-00007F750000}"/>
    <cellStyle name="Normal 5 6 6 3 2" xfId="16884" xr:uid="{00000000-0005-0000-0000-000080750000}"/>
    <cellStyle name="Normal 5 6 6 4" xfId="16885" xr:uid="{00000000-0005-0000-0000-000081750000}"/>
    <cellStyle name="Normal 5 6 7" xfId="16886" xr:uid="{00000000-0005-0000-0000-000082750000}"/>
    <cellStyle name="Normal 5 6 7 2" xfId="16887" xr:uid="{00000000-0005-0000-0000-000083750000}"/>
    <cellStyle name="Normal 5 6 7 2 2" xfId="16888" xr:uid="{00000000-0005-0000-0000-000084750000}"/>
    <cellStyle name="Normal 5 6 7 2 2 2" xfId="16889" xr:uid="{00000000-0005-0000-0000-000085750000}"/>
    <cellStyle name="Normal 5 6 7 2 3" xfId="16890" xr:uid="{00000000-0005-0000-0000-000086750000}"/>
    <cellStyle name="Normal 5 6 7 3" xfId="16891" xr:uid="{00000000-0005-0000-0000-000087750000}"/>
    <cellStyle name="Normal 5 6 7 3 2" xfId="16892" xr:uid="{00000000-0005-0000-0000-000088750000}"/>
    <cellStyle name="Normal 5 6 7 4" xfId="16893" xr:uid="{00000000-0005-0000-0000-000089750000}"/>
    <cellStyle name="Normal 5 6 8" xfId="16894" xr:uid="{00000000-0005-0000-0000-00008A750000}"/>
    <cellStyle name="Normal 5 6 8 2" xfId="16895" xr:uid="{00000000-0005-0000-0000-00008B750000}"/>
    <cellStyle name="Normal 5 6 8 2 2" xfId="16896" xr:uid="{00000000-0005-0000-0000-00008C750000}"/>
    <cellStyle name="Normal 5 6 8 2 2 2" xfId="16897" xr:uid="{00000000-0005-0000-0000-00008D750000}"/>
    <cellStyle name="Normal 5 6 8 2 3" xfId="16898" xr:uid="{00000000-0005-0000-0000-00008E750000}"/>
    <cellStyle name="Normal 5 6 8 3" xfId="16899" xr:uid="{00000000-0005-0000-0000-00008F750000}"/>
    <cellStyle name="Normal 5 6 8 3 2" xfId="16900" xr:uid="{00000000-0005-0000-0000-000090750000}"/>
    <cellStyle name="Normal 5 6 8 4" xfId="16901" xr:uid="{00000000-0005-0000-0000-000091750000}"/>
    <cellStyle name="Normal 5 6 9" xfId="16902" xr:uid="{00000000-0005-0000-0000-000092750000}"/>
    <cellStyle name="Normal 5 6 9 2" xfId="16903" xr:uid="{00000000-0005-0000-0000-000093750000}"/>
    <cellStyle name="Normal 5 6 9 2 2" xfId="16904" xr:uid="{00000000-0005-0000-0000-000094750000}"/>
    <cellStyle name="Normal 5 6 9 2 2 2" xfId="16905" xr:uid="{00000000-0005-0000-0000-000095750000}"/>
    <cellStyle name="Normal 5 6 9 2 3" xfId="16906" xr:uid="{00000000-0005-0000-0000-000096750000}"/>
    <cellStyle name="Normal 5 6 9 3" xfId="16907" xr:uid="{00000000-0005-0000-0000-000097750000}"/>
    <cellStyle name="Normal 5 6 9 3 2" xfId="16908" xr:uid="{00000000-0005-0000-0000-000098750000}"/>
    <cellStyle name="Normal 5 6 9 4" xfId="16909" xr:uid="{00000000-0005-0000-0000-000099750000}"/>
    <cellStyle name="Normal 5 7" xfId="215" xr:uid="{00000000-0005-0000-0000-00009A750000}"/>
    <cellStyle name="Normal 5 7 10" xfId="16910" xr:uid="{00000000-0005-0000-0000-00009B750000}"/>
    <cellStyle name="Normal 5 7 10 2" xfId="16911" xr:uid="{00000000-0005-0000-0000-00009C750000}"/>
    <cellStyle name="Normal 5 7 10 2 2" xfId="16912" xr:uid="{00000000-0005-0000-0000-00009D750000}"/>
    <cellStyle name="Normal 5 7 10 2 2 2" xfId="16913" xr:uid="{00000000-0005-0000-0000-00009E750000}"/>
    <cellStyle name="Normal 5 7 10 2 3" xfId="16914" xr:uid="{00000000-0005-0000-0000-00009F750000}"/>
    <cellStyle name="Normal 5 7 10 3" xfId="16915" xr:uid="{00000000-0005-0000-0000-0000A0750000}"/>
    <cellStyle name="Normal 5 7 10 3 2" xfId="16916" xr:uid="{00000000-0005-0000-0000-0000A1750000}"/>
    <cellStyle name="Normal 5 7 10 4" xfId="16917" xr:uid="{00000000-0005-0000-0000-0000A2750000}"/>
    <cellStyle name="Normal 5 7 11" xfId="16918" xr:uid="{00000000-0005-0000-0000-0000A3750000}"/>
    <cellStyle name="Normal 5 7 11 2" xfId="16919" xr:uid="{00000000-0005-0000-0000-0000A4750000}"/>
    <cellStyle name="Normal 5 7 11 2 2" xfId="16920" xr:uid="{00000000-0005-0000-0000-0000A5750000}"/>
    <cellStyle name="Normal 5 7 11 2 2 2" xfId="16921" xr:uid="{00000000-0005-0000-0000-0000A6750000}"/>
    <cellStyle name="Normal 5 7 11 2 3" xfId="16922" xr:uid="{00000000-0005-0000-0000-0000A7750000}"/>
    <cellStyle name="Normal 5 7 11 3" xfId="16923" xr:uid="{00000000-0005-0000-0000-0000A8750000}"/>
    <cellStyle name="Normal 5 7 11 3 2" xfId="16924" xr:uid="{00000000-0005-0000-0000-0000A9750000}"/>
    <cellStyle name="Normal 5 7 11 4" xfId="16925" xr:uid="{00000000-0005-0000-0000-0000AA750000}"/>
    <cellStyle name="Normal 5 7 12" xfId="16926" xr:uid="{00000000-0005-0000-0000-0000AB750000}"/>
    <cellStyle name="Normal 5 7 12 2" xfId="16927" xr:uid="{00000000-0005-0000-0000-0000AC750000}"/>
    <cellStyle name="Normal 5 7 12 2 2" xfId="16928" xr:uid="{00000000-0005-0000-0000-0000AD750000}"/>
    <cellStyle name="Normal 5 7 12 2 2 2" xfId="16929" xr:uid="{00000000-0005-0000-0000-0000AE750000}"/>
    <cellStyle name="Normal 5 7 12 2 3" xfId="16930" xr:uid="{00000000-0005-0000-0000-0000AF750000}"/>
    <cellStyle name="Normal 5 7 12 3" xfId="16931" xr:uid="{00000000-0005-0000-0000-0000B0750000}"/>
    <cellStyle name="Normal 5 7 12 3 2" xfId="16932" xr:uid="{00000000-0005-0000-0000-0000B1750000}"/>
    <cellStyle name="Normal 5 7 12 4" xfId="16933" xr:uid="{00000000-0005-0000-0000-0000B2750000}"/>
    <cellStyle name="Normal 5 7 13" xfId="16934" xr:uid="{00000000-0005-0000-0000-0000B3750000}"/>
    <cellStyle name="Normal 5 7 13 2" xfId="16935" xr:uid="{00000000-0005-0000-0000-0000B4750000}"/>
    <cellStyle name="Normal 5 7 13 2 2" xfId="16936" xr:uid="{00000000-0005-0000-0000-0000B5750000}"/>
    <cellStyle name="Normal 5 7 13 2 2 2" xfId="16937" xr:uid="{00000000-0005-0000-0000-0000B6750000}"/>
    <cellStyle name="Normal 5 7 13 2 3" xfId="16938" xr:uid="{00000000-0005-0000-0000-0000B7750000}"/>
    <cellStyle name="Normal 5 7 13 3" xfId="16939" xr:uid="{00000000-0005-0000-0000-0000B8750000}"/>
    <cellStyle name="Normal 5 7 13 3 2" xfId="16940" xr:uid="{00000000-0005-0000-0000-0000B9750000}"/>
    <cellStyle name="Normal 5 7 13 4" xfId="16941" xr:uid="{00000000-0005-0000-0000-0000BA750000}"/>
    <cellStyle name="Normal 5 7 14" xfId="16942" xr:uid="{00000000-0005-0000-0000-0000BB750000}"/>
    <cellStyle name="Normal 5 7 14 2" xfId="16943" xr:uid="{00000000-0005-0000-0000-0000BC750000}"/>
    <cellStyle name="Normal 5 7 14 2 2" xfId="16944" xr:uid="{00000000-0005-0000-0000-0000BD750000}"/>
    <cellStyle name="Normal 5 7 14 2 2 2" xfId="16945" xr:uid="{00000000-0005-0000-0000-0000BE750000}"/>
    <cellStyle name="Normal 5 7 14 2 3" xfId="16946" xr:uid="{00000000-0005-0000-0000-0000BF750000}"/>
    <cellStyle name="Normal 5 7 14 3" xfId="16947" xr:uid="{00000000-0005-0000-0000-0000C0750000}"/>
    <cellStyle name="Normal 5 7 14 3 2" xfId="16948" xr:uid="{00000000-0005-0000-0000-0000C1750000}"/>
    <cellStyle name="Normal 5 7 14 4" xfId="16949" xr:uid="{00000000-0005-0000-0000-0000C2750000}"/>
    <cellStyle name="Normal 5 7 15" xfId="16950" xr:uid="{00000000-0005-0000-0000-0000C3750000}"/>
    <cellStyle name="Normal 5 7 15 2" xfId="16951" xr:uid="{00000000-0005-0000-0000-0000C4750000}"/>
    <cellStyle name="Normal 5 7 15 2 2" xfId="16952" xr:uid="{00000000-0005-0000-0000-0000C5750000}"/>
    <cellStyle name="Normal 5 7 15 2 2 2" xfId="16953" xr:uid="{00000000-0005-0000-0000-0000C6750000}"/>
    <cellStyle name="Normal 5 7 15 2 3" xfId="16954" xr:uid="{00000000-0005-0000-0000-0000C7750000}"/>
    <cellStyle name="Normal 5 7 15 3" xfId="16955" xr:uid="{00000000-0005-0000-0000-0000C8750000}"/>
    <cellStyle name="Normal 5 7 15 3 2" xfId="16956" xr:uid="{00000000-0005-0000-0000-0000C9750000}"/>
    <cellStyle name="Normal 5 7 15 4" xfId="16957" xr:uid="{00000000-0005-0000-0000-0000CA750000}"/>
    <cellStyle name="Normal 5 7 16" xfId="16958" xr:uid="{00000000-0005-0000-0000-0000CB750000}"/>
    <cellStyle name="Normal 5 7 16 2" xfId="16959" xr:uid="{00000000-0005-0000-0000-0000CC750000}"/>
    <cellStyle name="Normal 5 7 16 2 2" xfId="16960" xr:uid="{00000000-0005-0000-0000-0000CD750000}"/>
    <cellStyle name="Normal 5 7 16 2 2 2" xfId="16961" xr:uid="{00000000-0005-0000-0000-0000CE750000}"/>
    <cellStyle name="Normal 5 7 16 2 3" xfId="16962" xr:uid="{00000000-0005-0000-0000-0000CF750000}"/>
    <cellStyle name="Normal 5 7 16 3" xfId="16963" xr:uid="{00000000-0005-0000-0000-0000D0750000}"/>
    <cellStyle name="Normal 5 7 16 3 2" xfId="16964" xr:uid="{00000000-0005-0000-0000-0000D1750000}"/>
    <cellStyle name="Normal 5 7 16 4" xfId="16965" xr:uid="{00000000-0005-0000-0000-0000D2750000}"/>
    <cellStyle name="Normal 5 7 17" xfId="16966" xr:uid="{00000000-0005-0000-0000-0000D3750000}"/>
    <cellStyle name="Normal 5 7 17 2" xfId="16967" xr:uid="{00000000-0005-0000-0000-0000D4750000}"/>
    <cellStyle name="Normal 5 7 17 2 2" xfId="16968" xr:uid="{00000000-0005-0000-0000-0000D5750000}"/>
    <cellStyle name="Normal 5 7 17 2 2 2" xfId="16969" xr:uid="{00000000-0005-0000-0000-0000D6750000}"/>
    <cellStyle name="Normal 5 7 17 2 3" xfId="16970" xr:uid="{00000000-0005-0000-0000-0000D7750000}"/>
    <cellStyle name="Normal 5 7 17 3" xfId="16971" xr:uid="{00000000-0005-0000-0000-0000D8750000}"/>
    <cellStyle name="Normal 5 7 17 3 2" xfId="16972" xr:uid="{00000000-0005-0000-0000-0000D9750000}"/>
    <cellStyle name="Normal 5 7 17 4" xfId="16973" xr:uid="{00000000-0005-0000-0000-0000DA750000}"/>
    <cellStyle name="Normal 5 7 18" xfId="16974" xr:uid="{00000000-0005-0000-0000-0000DB750000}"/>
    <cellStyle name="Normal 5 7 18 2" xfId="16975" xr:uid="{00000000-0005-0000-0000-0000DC750000}"/>
    <cellStyle name="Normal 5 7 18 2 2" xfId="16976" xr:uid="{00000000-0005-0000-0000-0000DD750000}"/>
    <cellStyle name="Normal 5 7 18 2 2 2" xfId="16977" xr:uid="{00000000-0005-0000-0000-0000DE750000}"/>
    <cellStyle name="Normal 5 7 18 2 3" xfId="16978" xr:uid="{00000000-0005-0000-0000-0000DF750000}"/>
    <cellStyle name="Normal 5 7 18 3" xfId="16979" xr:uid="{00000000-0005-0000-0000-0000E0750000}"/>
    <cellStyle name="Normal 5 7 18 3 2" xfId="16980" xr:uid="{00000000-0005-0000-0000-0000E1750000}"/>
    <cellStyle name="Normal 5 7 18 4" xfId="16981" xr:uid="{00000000-0005-0000-0000-0000E2750000}"/>
    <cellStyle name="Normal 5 7 19" xfId="16982" xr:uid="{00000000-0005-0000-0000-0000E3750000}"/>
    <cellStyle name="Normal 5 7 19 2" xfId="16983" xr:uid="{00000000-0005-0000-0000-0000E4750000}"/>
    <cellStyle name="Normal 5 7 19 2 2" xfId="16984" xr:uid="{00000000-0005-0000-0000-0000E5750000}"/>
    <cellStyle name="Normal 5 7 19 2 2 2" xfId="16985" xr:uid="{00000000-0005-0000-0000-0000E6750000}"/>
    <cellStyle name="Normal 5 7 19 2 3" xfId="16986" xr:uid="{00000000-0005-0000-0000-0000E7750000}"/>
    <cellStyle name="Normal 5 7 19 3" xfId="16987" xr:uid="{00000000-0005-0000-0000-0000E8750000}"/>
    <cellStyle name="Normal 5 7 19 3 2" xfId="16988" xr:uid="{00000000-0005-0000-0000-0000E9750000}"/>
    <cellStyle name="Normal 5 7 19 4" xfId="16989" xr:uid="{00000000-0005-0000-0000-0000EA750000}"/>
    <cellStyle name="Normal 5 7 2" xfId="16990" xr:uid="{00000000-0005-0000-0000-0000EB750000}"/>
    <cellStyle name="Normal 5 7 2 10" xfId="16991" xr:uid="{00000000-0005-0000-0000-0000EC750000}"/>
    <cellStyle name="Normal 5 7 2 10 2" xfId="16992" xr:uid="{00000000-0005-0000-0000-0000ED750000}"/>
    <cellStyle name="Normal 5 7 2 10 2 2" xfId="16993" xr:uid="{00000000-0005-0000-0000-0000EE750000}"/>
    <cellStyle name="Normal 5 7 2 10 2 2 2" xfId="16994" xr:uid="{00000000-0005-0000-0000-0000EF750000}"/>
    <cellStyle name="Normal 5 7 2 10 2 3" xfId="16995" xr:uid="{00000000-0005-0000-0000-0000F0750000}"/>
    <cellStyle name="Normal 5 7 2 10 3" xfId="16996" xr:uid="{00000000-0005-0000-0000-0000F1750000}"/>
    <cellStyle name="Normal 5 7 2 10 3 2" xfId="16997" xr:uid="{00000000-0005-0000-0000-0000F2750000}"/>
    <cellStyle name="Normal 5 7 2 10 4" xfId="16998" xr:uid="{00000000-0005-0000-0000-0000F3750000}"/>
    <cellStyle name="Normal 5 7 2 11" xfId="16999" xr:uid="{00000000-0005-0000-0000-0000F4750000}"/>
    <cellStyle name="Normal 5 7 2 11 2" xfId="17000" xr:uid="{00000000-0005-0000-0000-0000F5750000}"/>
    <cellStyle name="Normal 5 7 2 11 2 2" xfId="17001" xr:uid="{00000000-0005-0000-0000-0000F6750000}"/>
    <cellStyle name="Normal 5 7 2 11 2 2 2" xfId="17002" xr:uid="{00000000-0005-0000-0000-0000F7750000}"/>
    <cellStyle name="Normal 5 7 2 11 2 3" xfId="17003" xr:uid="{00000000-0005-0000-0000-0000F8750000}"/>
    <cellStyle name="Normal 5 7 2 11 3" xfId="17004" xr:uid="{00000000-0005-0000-0000-0000F9750000}"/>
    <cellStyle name="Normal 5 7 2 11 3 2" xfId="17005" xr:uid="{00000000-0005-0000-0000-0000FA750000}"/>
    <cellStyle name="Normal 5 7 2 11 4" xfId="17006" xr:uid="{00000000-0005-0000-0000-0000FB750000}"/>
    <cellStyle name="Normal 5 7 2 12" xfId="17007" xr:uid="{00000000-0005-0000-0000-0000FC750000}"/>
    <cellStyle name="Normal 5 7 2 12 2" xfId="17008" xr:uid="{00000000-0005-0000-0000-0000FD750000}"/>
    <cellStyle name="Normal 5 7 2 12 2 2" xfId="17009" xr:uid="{00000000-0005-0000-0000-0000FE750000}"/>
    <cellStyle name="Normal 5 7 2 12 2 2 2" xfId="17010" xr:uid="{00000000-0005-0000-0000-0000FF750000}"/>
    <cellStyle name="Normal 5 7 2 12 2 3" xfId="17011" xr:uid="{00000000-0005-0000-0000-000000760000}"/>
    <cellStyle name="Normal 5 7 2 12 3" xfId="17012" xr:uid="{00000000-0005-0000-0000-000001760000}"/>
    <cellStyle name="Normal 5 7 2 12 3 2" xfId="17013" xr:uid="{00000000-0005-0000-0000-000002760000}"/>
    <cellStyle name="Normal 5 7 2 12 4" xfId="17014" xr:uid="{00000000-0005-0000-0000-000003760000}"/>
    <cellStyle name="Normal 5 7 2 13" xfId="17015" xr:uid="{00000000-0005-0000-0000-000004760000}"/>
    <cellStyle name="Normal 5 7 2 13 2" xfId="17016" xr:uid="{00000000-0005-0000-0000-000005760000}"/>
    <cellStyle name="Normal 5 7 2 13 2 2" xfId="17017" xr:uid="{00000000-0005-0000-0000-000006760000}"/>
    <cellStyle name="Normal 5 7 2 13 2 2 2" xfId="17018" xr:uid="{00000000-0005-0000-0000-000007760000}"/>
    <cellStyle name="Normal 5 7 2 13 2 3" xfId="17019" xr:uid="{00000000-0005-0000-0000-000008760000}"/>
    <cellStyle name="Normal 5 7 2 13 3" xfId="17020" xr:uid="{00000000-0005-0000-0000-000009760000}"/>
    <cellStyle name="Normal 5 7 2 13 3 2" xfId="17021" xr:uid="{00000000-0005-0000-0000-00000A760000}"/>
    <cellStyle name="Normal 5 7 2 13 4" xfId="17022" xr:uid="{00000000-0005-0000-0000-00000B760000}"/>
    <cellStyle name="Normal 5 7 2 14" xfId="17023" xr:uid="{00000000-0005-0000-0000-00000C760000}"/>
    <cellStyle name="Normal 5 7 2 14 2" xfId="17024" xr:uid="{00000000-0005-0000-0000-00000D760000}"/>
    <cellStyle name="Normal 5 7 2 14 2 2" xfId="17025" xr:uid="{00000000-0005-0000-0000-00000E760000}"/>
    <cellStyle name="Normal 5 7 2 14 2 2 2" xfId="17026" xr:uid="{00000000-0005-0000-0000-00000F760000}"/>
    <cellStyle name="Normal 5 7 2 14 2 3" xfId="17027" xr:uid="{00000000-0005-0000-0000-000010760000}"/>
    <cellStyle name="Normal 5 7 2 14 3" xfId="17028" xr:uid="{00000000-0005-0000-0000-000011760000}"/>
    <cellStyle name="Normal 5 7 2 14 3 2" xfId="17029" xr:uid="{00000000-0005-0000-0000-000012760000}"/>
    <cellStyle name="Normal 5 7 2 14 4" xfId="17030" xr:uid="{00000000-0005-0000-0000-000013760000}"/>
    <cellStyle name="Normal 5 7 2 15" xfId="17031" xr:uid="{00000000-0005-0000-0000-000014760000}"/>
    <cellStyle name="Normal 5 7 2 15 2" xfId="17032" xr:uid="{00000000-0005-0000-0000-000015760000}"/>
    <cellStyle name="Normal 5 7 2 15 2 2" xfId="17033" xr:uid="{00000000-0005-0000-0000-000016760000}"/>
    <cellStyle name="Normal 5 7 2 15 3" xfId="17034" xr:uid="{00000000-0005-0000-0000-000017760000}"/>
    <cellStyle name="Normal 5 7 2 16" xfId="17035" xr:uid="{00000000-0005-0000-0000-000018760000}"/>
    <cellStyle name="Normal 5 7 2 16 2" xfId="17036" xr:uid="{00000000-0005-0000-0000-000019760000}"/>
    <cellStyle name="Normal 5 7 2 16 2 2" xfId="17037" xr:uid="{00000000-0005-0000-0000-00001A760000}"/>
    <cellStyle name="Normal 5 7 2 16 3" xfId="17038" xr:uid="{00000000-0005-0000-0000-00001B760000}"/>
    <cellStyle name="Normal 5 7 2 17" xfId="17039" xr:uid="{00000000-0005-0000-0000-00001C760000}"/>
    <cellStyle name="Normal 5 7 2 17 2" xfId="17040" xr:uid="{00000000-0005-0000-0000-00001D760000}"/>
    <cellStyle name="Normal 5 7 2 17 2 2" xfId="17041" xr:uid="{00000000-0005-0000-0000-00001E760000}"/>
    <cellStyle name="Normal 5 7 2 17 3" xfId="17042" xr:uid="{00000000-0005-0000-0000-00001F760000}"/>
    <cellStyle name="Normal 5 7 2 18" xfId="17043" xr:uid="{00000000-0005-0000-0000-000020760000}"/>
    <cellStyle name="Normal 5 7 2 18 2" xfId="17044" xr:uid="{00000000-0005-0000-0000-000021760000}"/>
    <cellStyle name="Normal 5 7 2 18 2 2" xfId="17045" xr:uid="{00000000-0005-0000-0000-000022760000}"/>
    <cellStyle name="Normal 5 7 2 18 3" xfId="17046" xr:uid="{00000000-0005-0000-0000-000023760000}"/>
    <cellStyle name="Normal 5 7 2 19" xfId="17047" xr:uid="{00000000-0005-0000-0000-000024760000}"/>
    <cellStyle name="Normal 5 7 2 19 2" xfId="17048" xr:uid="{00000000-0005-0000-0000-000025760000}"/>
    <cellStyle name="Normal 5 7 2 2" xfId="17049" xr:uid="{00000000-0005-0000-0000-000026760000}"/>
    <cellStyle name="Normal 5 7 2 2 2" xfId="17050" xr:uid="{00000000-0005-0000-0000-000027760000}"/>
    <cellStyle name="Normal 5 7 2 2 2 2" xfId="17051" xr:uid="{00000000-0005-0000-0000-000028760000}"/>
    <cellStyle name="Normal 5 7 2 2 2 2 2" xfId="17052" xr:uid="{00000000-0005-0000-0000-000029760000}"/>
    <cellStyle name="Normal 5 7 2 2 2 3" xfId="17053" xr:uid="{00000000-0005-0000-0000-00002A760000}"/>
    <cellStyle name="Normal 5 7 2 2 3" xfId="17054" xr:uid="{00000000-0005-0000-0000-00002B760000}"/>
    <cellStyle name="Normal 5 7 2 2 3 2" xfId="17055" xr:uid="{00000000-0005-0000-0000-00002C760000}"/>
    <cellStyle name="Normal 5 7 2 2 4" xfId="17056" xr:uid="{00000000-0005-0000-0000-00002D760000}"/>
    <cellStyle name="Normal 5 7 2 20" xfId="17057" xr:uid="{00000000-0005-0000-0000-00002E760000}"/>
    <cellStyle name="Normal 5 7 2 3" xfId="17058" xr:uid="{00000000-0005-0000-0000-00002F760000}"/>
    <cellStyle name="Normal 5 7 2 3 2" xfId="17059" xr:uid="{00000000-0005-0000-0000-000030760000}"/>
    <cellStyle name="Normal 5 7 2 3 2 2" xfId="17060" xr:uid="{00000000-0005-0000-0000-000031760000}"/>
    <cellStyle name="Normal 5 7 2 3 2 2 2" xfId="17061" xr:uid="{00000000-0005-0000-0000-000032760000}"/>
    <cellStyle name="Normal 5 7 2 3 2 3" xfId="17062" xr:uid="{00000000-0005-0000-0000-000033760000}"/>
    <cellStyle name="Normal 5 7 2 3 3" xfId="17063" xr:uid="{00000000-0005-0000-0000-000034760000}"/>
    <cellStyle name="Normal 5 7 2 3 3 2" xfId="17064" xr:uid="{00000000-0005-0000-0000-000035760000}"/>
    <cellStyle name="Normal 5 7 2 3 4" xfId="17065" xr:uid="{00000000-0005-0000-0000-000036760000}"/>
    <cellStyle name="Normal 5 7 2 4" xfId="17066" xr:uid="{00000000-0005-0000-0000-000037760000}"/>
    <cellStyle name="Normal 5 7 2 4 2" xfId="17067" xr:uid="{00000000-0005-0000-0000-000038760000}"/>
    <cellStyle name="Normal 5 7 2 4 2 2" xfId="17068" xr:uid="{00000000-0005-0000-0000-000039760000}"/>
    <cellStyle name="Normal 5 7 2 4 2 2 2" xfId="17069" xr:uid="{00000000-0005-0000-0000-00003A760000}"/>
    <cellStyle name="Normal 5 7 2 4 2 3" xfId="17070" xr:uid="{00000000-0005-0000-0000-00003B760000}"/>
    <cellStyle name="Normal 5 7 2 4 3" xfId="17071" xr:uid="{00000000-0005-0000-0000-00003C760000}"/>
    <cellStyle name="Normal 5 7 2 4 3 2" xfId="17072" xr:uid="{00000000-0005-0000-0000-00003D760000}"/>
    <cellStyle name="Normal 5 7 2 4 4" xfId="17073" xr:uid="{00000000-0005-0000-0000-00003E760000}"/>
    <cellStyle name="Normal 5 7 2 5" xfId="17074" xr:uid="{00000000-0005-0000-0000-00003F760000}"/>
    <cellStyle name="Normal 5 7 2 5 2" xfId="17075" xr:uid="{00000000-0005-0000-0000-000040760000}"/>
    <cellStyle name="Normal 5 7 2 5 2 2" xfId="17076" xr:uid="{00000000-0005-0000-0000-000041760000}"/>
    <cellStyle name="Normal 5 7 2 5 2 2 2" xfId="17077" xr:uid="{00000000-0005-0000-0000-000042760000}"/>
    <cellStyle name="Normal 5 7 2 5 2 3" xfId="17078" xr:uid="{00000000-0005-0000-0000-000043760000}"/>
    <cellStyle name="Normal 5 7 2 5 3" xfId="17079" xr:uid="{00000000-0005-0000-0000-000044760000}"/>
    <cellStyle name="Normal 5 7 2 5 3 2" xfId="17080" xr:uid="{00000000-0005-0000-0000-000045760000}"/>
    <cellStyle name="Normal 5 7 2 5 4" xfId="17081" xr:uid="{00000000-0005-0000-0000-000046760000}"/>
    <cellStyle name="Normal 5 7 2 6" xfId="17082" xr:uid="{00000000-0005-0000-0000-000047760000}"/>
    <cellStyle name="Normal 5 7 2 6 2" xfId="17083" xr:uid="{00000000-0005-0000-0000-000048760000}"/>
    <cellStyle name="Normal 5 7 2 6 2 2" xfId="17084" xr:uid="{00000000-0005-0000-0000-000049760000}"/>
    <cellStyle name="Normal 5 7 2 6 2 2 2" xfId="17085" xr:uid="{00000000-0005-0000-0000-00004A760000}"/>
    <cellStyle name="Normal 5 7 2 6 2 3" xfId="17086" xr:uid="{00000000-0005-0000-0000-00004B760000}"/>
    <cellStyle name="Normal 5 7 2 6 3" xfId="17087" xr:uid="{00000000-0005-0000-0000-00004C760000}"/>
    <cellStyle name="Normal 5 7 2 6 3 2" xfId="17088" xr:uid="{00000000-0005-0000-0000-00004D760000}"/>
    <cellStyle name="Normal 5 7 2 6 4" xfId="17089" xr:uid="{00000000-0005-0000-0000-00004E760000}"/>
    <cellStyle name="Normal 5 7 2 7" xfId="17090" xr:uid="{00000000-0005-0000-0000-00004F760000}"/>
    <cellStyle name="Normal 5 7 2 7 2" xfId="17091" xr:uid="{00000000-0005-0000-0000-000050760000}"/>
    <cellStyle name="Normal 5 7 2 7 2 2" xfId="17092" xr:uid="{00000000-0005-0000-0000-000051760000}"/>
    <cellStyle name="Normal 5 7 2 7 2 2 2" xfId="17093" xr:uid="{00000000-0005-0000-0000-000052760000}"/>
    <cellStyle name="Normal 5 7 2 7 2 3" xfId="17094" xr:uid="{00000000-0005-0000-0000-000053760000}"/>
    <cellStyle name="Normal 5 7 2 7 3" xfId="17095" xr:uid="{00000000-0005-0000-0000-000054760000}"/>
    <cellStyle name="Normal 5 7 2 7 3 2" xfId="17096" xr:uid="{00000000-0005-0000-0000-000055760000}"/>
    <cellStyle name="Normal 5 7 2 7 4" xfId="17097" xr:uid="{00000000-0005-0000-0000-000056760000}"/>
    <cellStyle name="Normal 5 7 2 8" xfId="17098" xr:uid="{00000000-0005-0000-0000-000057760000}"/>
    <cellStyle name="Normal 5 7 2 8 2" xfId="17099" xr:uid="{00000000-0005-0000-0000-000058760000}"/>
    <cellStyle name="Normal 5 7 2 8 2 2" xfId="17100" xr:uid="{00000000-0005-0000-0000-000059760000}"/>
    <cellStyle name="Normal 5 7 2 8 2 2 2" xfId="17101" xr:uid="{00000000-0005-0000-0000-00005A760000}"/>
    <cellStyle name="Normal 5 7 2 8 2 3" xfId="17102" xr:uid="{00000000-0005-0000-0000-00005B760000}"/>
    <cellStyle name="Normal 5 7 2 8 3" xfId="17103" xr:uid="{00000000-0005-0000-0000-00005C760000}"/>
    <cellStyle name="Normal 5 7 2 8 3 2" xfId="17104" xr:uid="{00000000-0005-0000-0000-00005D760000}"/>
    <cellStyle name="Normal 5 7 2 8 4" xfId="17105" xr:uid="{00000000-0005-0000-0000-00005E760000}"/>
    <cellStyle name="Normal 5 7 2 9" xfId="17106" xr:uid="{00000000-0005-0000-0000-00005F760000}"/>
    <cellStyle name="Normal 5 7 2 9 2" xfId="17107" xr:uid="{00000000-0005-0000-0000-000060760000}"/>
    <cellStyle name="Normal 5 7 2 9 2 2" xfId="17108" xr:uid="{00000000-0005-0000-0000-000061760000}"/>
    <cellStyle name="Normal 5 7 2 9 2 2 2" xfId="17109" xr:uid="{00000000-0005-0000-0000-000062760000}"/>
    <cellStyle name="Normal 5 7 2 9 2 3" xfId="17110" xr:uid="{00000000-0005-0000-0000-000063760000}"/>
    <cellStyle name="Normal 5 7 2 9 3" xfId="17111" xr:uid="{00000000-0005-0000-0000-000064760000}"/>
    <cellStyle name="Normal 5 7 2 9 3 2" xfId="17112" xr:uid="{00000000-0005-0000-0000-000065760000}"/>
    <cellStyle name="Normal 5 7 2 9 4" xfId="17113" xr:uid="{00000000-0005-0000-0000-000066760000}"/>
    <cellStyle name="Normal 5 7 20" xfId="17114" xr:uid="{00000000-0005-0000-0000-000067760000}"/>
    <cellStyle name="Normal 5 7 20 2" xfId="17115" xr:uid="{00000000-0005-0000-0000-000068760000}"/>
    <cellStyle name="Normal 5 7 20 2 2" xfId="17116" xr:uid="{00000000-0005-0000-0000-000069760000}"/>
    <cellStyle name="Normal 5 7 20 3" xfId="17117" xr:uid="{00000000-0005-0000-0000-00006A760000}"/>
    <cellStyle name="Normal 5 7 21" xfId="17118" xr:uid="{00000000-0005-0000-0000-00006B760000}"/>
    <cellStyle name="Normal 5 7 21 2" xfId="17119" xr:uid="{00000000-0005-0000-0000-00006C760000}"/>
    <cellStyle name="Normal 5 7 21 2 2" xfId="17120" xr:uid="{00000000-0005-0000-0000-00006D760000}"/>
    <cellStyle name="Normal 5 7 21 3" xfId="17121" xr:uid="{00000000-0005-0000-0000-00006E760000}"/>
    <cellStyle name="Normal 5 7 22" xfId="17122" xr:uid="{00000000-0005-0000-0000-00006F760000}"/>
    <cellStyle name="Normal 5 7 22 2" xfId="17123" xr:uid="{00000000-0005-0000-0000-000070760000}"/>
    <cellStyle name="Normal 5 7 22 2 2" xfId="17124" xr:uid="{00000000-0005-0000-0000-000071760000}"/>
    <cellStyle name="Normal 5 7 22 3" xfId="17125" xr:uid="{00000000-0005-0000-0000-000072760000}"/>
    <cellStyle name="Normal 5 7 23" xfId="17126" xr:uid="{00000000-0005-0000-0000-000073760000}"/>
    <cellStyle name="Normal 5 7 23 2" xfId="17127" xr:uid="{00000000-0005-0000-0000-000074760000}"/>
    <cellStyle name="Normal 5 7 23 2 2" xfId="17128" xr:uid="{00000000-0005-0000-0000-000075760000}"/>
    <cellStyle name="Normal 5 7 23 3" xfId="17129" xr:uid="{00000000-0005-0000-0000-000076760000}"/>
    <cellStyle name="Normal 5 7 24" xfId="17130" xr:uid="{00000000-0005-0000-0000-000077760000}"/>
    <cellStyle name="Normal 5 7 24 2" xfId="17131" xr:uid="{00000000-0005-0000-0000-000078760000}"/>
    <cellStyle name="Normal 5 7 25" xfId="17132" xr:uid="{00000000-0005-0000-0000-000079760000}"/>
    <cellStyle name="Normal 5 7 25 2" xfId="17133" xr:uid="{00000000-0005-0000-0000-00007A760000}"/>
    <cellStyle name="Normal 5 7 26" xfId="17134" xr:uid="{00000000-0005-0000-0000-00007B760000}"/>
    <cellStyle name="Normal 5 7 26 2" xfId="17135" xr:uid="{00000000-0005-0000-0000-00007C760000}"/>
    <cellStyle name="Normal 5 7 27" xfId="17136" xr:uid="{00000000-0005-0000-0000-00007D760000}"/>
    <cellStyle name="Normal 5 7 27 2" xfId="17137" xr:uid="{00000000-0005-0000-0000-00007E760000}"/>
    <cellStyle name="Normal 5 7 28" xfId="17138" xr:uid="{00000000-0005-0000-0000-00007F760000}"/>
    <cellStyle name="Normal 5 7 28 2" xfId="17139" xr:uid="{00000000-0005-0000-0000-000080760000}"/>
    <cellStyle name="Normal 5 7 29" xfId="17140" xr:uid="{00000000-0005-0000-0000-000081760000}"/>
    <cellStyle name="Normal 5 7 29 2" xfId="17141" xr:uid="{00000000-0005-0000-0000-000082760000}"/>
    <cellStyle name="Normal 5 7 3" xfId="17142" xr:uid="{00000000-0005-0000-0000-000083760000}"/>
    <cellStyle name="Normal 5 7 3 2" xfId="17143" xr:uid="{00000000-0005-0000-0000-000084760000}"/>
    <cellStyle name="Normal 5 7 3 2 2" xfId="17144" xr:uid="{00000000-0005-0000-0000-000085760000}"/>
    <cellStyle name="Normal 5 7 3 2 2 2" xfId="17145" xr:uid="{00000000-0005-0000-0000-000086760000}"/>
    <cellStyle name="Normal 5 7 3 2 3" xfId="17146" xr:uid="{00000000-0005-0000-0000-000087760000}"/>
    <cellStyle name="Normal 5 7 3 3" xfId="17147" xr:uid="{00000000-0005-0000-0000-000088760000}"/>
    <cellStyle name="Normal 5 7 3 3 2" xfId="17148" xr:uid="{00000000-0005-0000-0000-000089760000}"/>
    <cellStyle name="Normal 5 7 3 4" xfId="17149" xr:uid="{00000000-0005-0000-0000-00008A760000}"/>
    <cellStyle name="Normal 5 7 30" xfId="17150" xr:uid="{00000000-0005-0000-0000-00008B760000}"/>
    <cellStyle name="Normal 5 7 31" xfId="17151" xr:uid="{00000000-0005-0000-0000-00008C760000}"/>
    <cellStyle name="Normal 5 7 32" xfId="17152" xr:uid="{00000000-0005-0000-0000-00008D760000}"/>
    <cellStyle name="Normal 5 7 33" xfId="17153" xr:uid="{00000000-0005-0000-0000-00008E760000}"/>
    <cellStyle name="Normal 5 7 34" xfId="17154" xr:uid="{00000000-0005-0000-0000-00008F760000}"/>
    <cellStyle name="Normal 5 7 35" xfId="17155" xr:uid="{00000000-0005-0000-0000-000090760000}"/>
    <cellStyle name="Normal 5 7 36" xfId="17156" xr:uid="{00000000-0005-0000-0000-000091760000}"/>
    <cellStyle name="Normal 5 7 37" xfId="17157" xr:uid="{00000000-0005-0000-0000-000092760000}"/>
    <cellStyle name="Normal 5 7 38" xfId="17158" xr:uid="{00000000-0005-0000-0000-000093760000}"/>
    <cellStyle name="Normal 5 7 39" xfId="17159" xr:uid="{00000000-0005-0000-0000-000094760000}"/>
    <cellStyle name="Normal 5 7 4" xfId="17160" xr:uid="{00000000-0005-0000-0000-000095760000}"/>
    <cellStyle name="Normal 5 7 4 2" xfId="17161" xr:uid="{00000000-0005-0000-0000-000096760000}"/>
    <cellStyle name="Normal 5 7 4 2 2" xfId="17162" xr:uid="{00000000-0005-0000-0000-000097760000}"/>
    <cellStyle name="Normal 5 7 4 2 2 2" xfId="17163" xr:uid="{00000000-0005-0000-0000-000098760000}"/>
    <cellStyle name="Normal 5 7 4 2 3" xfId="17164" xr:uid="{00000000-0005-0000-0000-000099760000}"/>
    <cellStyle name="Normal 5 7 4 3" xfId="17165" xr:uid="{00000000-0005-0000-0000-00009A760000}"/>
    <cellStyle name="Normal 5 7 4 3 2" xfId="17166" xr:uid="{00000000-0005-0000-0000-00009B760000}"/>
    <cellStyle name="Normal 5 7 4 4" xfId="17167" xr:uid="{00000000-0005-0000-0000-00009C760000}"/>
    <cellStyle name="Normal 5 7 40" xfId="17168" xr:uid="{00000000-0005-0000-0000-00009D760000}"/>
    <cellStyle name="Normal 5 7 41" xfId="17169" xr:uid="{00000000-0005-0000-0000-00009E760000}"/>
    <cellStyle name="Normal 5 7 5" xfId="17170" xr:uid="{00000000-0005-0000-0000-00009F760000}"/>
    <cellStyle name="Normal 5 7 5 2" xfId="17171" xr:uid="{00000000-0005-0000-0000-0000A0760000}"/>
    <cellStyle name="Normal 5 7 5 2 2" xfId="17172" xr:uid="{00000000-0005-0000-0000-0000A1760000}"/>
    <cellStyle name="Normal 5 7 5 2 2 2" xfId="17173" xr:uid="{00000000-0005-0000-0000-0000A2760000}"/>
    <cellStyle name="Normal 5 7 5 2 3" xfId="17174" xr:uid="{00000000-0005-0000-0000-0000A3760000}"/>
    <cellStyle name="Normal 5 7 5 3" xfId="17175" xr:uid="{00000000-0005-0000-0000-0000A4760000}"/>
    <cellStyle name="Normal 5 7 5 3 2" xfId="17176" xr:uid="{00000000-0005-0000-0000-0000A5760000}"/>
    <cellStyle name="Normal 5 7 5 4" xfId="17177" xr:uid="{00000000-0005-0000-0000-0000A6760000}"/>
    <cellStyle name="Normal 5 7 6" xfId="17178" xr:uid="{00000000-0005-0000-0000-0000A7760000}"/>
    <cellStyle name="Normal 5 7 6 2" xfId="17179" xr:uid="{00000000-0005-0000-0000-0000A8760000}"/>
    <cellStyle name="Normal 5 7 6 2 2" xfId="17180" xr:uid="{00000000-0005-0000-0000-0000A9760000}"/>
    <cellStyle name="Normal 5 7 6 2 2 2" xfId="17181" xr:uid="{00000000-0005-0000-0000-0000AA760000}"/>
    <cellStyle name="Normal 5 7 6 2 3" xfId="17182" xr:uid="{00000000-0005-0000-0000-0000AB760000}"/>
    <cellStyle name="Normal 5 7 6 3" xfId="17183" xr:uid="{00000000-0005-0000-0000-0000AC760000}"/>
    <cellStyle name="Normal 5 7 6 3 2" xfId="17184" xr:uid="{00000000-0005-0000-0000-0000AD760000}"/>
    <cellStyle name="Normal 5 7 6 4" xfId="17185" xr:uid="{00000000-0005-0000-0000-0000AE760000}"/>
    <cellStyle name="Normal 5 7 7" xfId="17186" xr:uid="{00000000-0005-0000-0000-0000AF760000}"/>
    <cellStyle name="Normal 5 7 7 2" xfId="17187" xr:uid="{00000000-0005-0000-0000-0000B0760000}"/>
    <cellStyle name="Normal 5 7 7 2 2" xfId="17188" xr:uid="{00000000-0005-0000-0000-0000B1760000}"/>
    <cellStyle name="Normal 5 7 7 2 2 2" xfId="17189" xr:uid="{00000000-0005-0000-0000-0000B2760000}"/>
    <cellStyle name="Normal 5 7 7 2 3" xfId="17190" xr:uid="{00000000-0005-0000-0000-0000B3760000}"/>
    <cellStyle name="Normal 5 7 7 3" xfId="17191" xr:uid="{00000000-0005-0000-0000-0000B4760000}"/>
    <cellStyle name="Normal 5 7 7 3 2" xfId="17192" xr:uid="{00000000-0005-0000-0000-0000B5760000}"/>
    <cellStyle name="Normal 5 7 7 4" xfId="17193" xr:uid="{00000000-0005-0000-0000-0000B6760000}"/>
    <cellStyle name="Normal 5 7 8" xfId="17194" xr:uid="{00000000-0005-0000-0000-0000B7760000}"/>
    <cellStyle name="Normal 5 7 8 2" xfId="17195" xr:uid="{00000000-0005-0000-0000-0000B8760000}"/>
    <cellStyle name="Normal 5 7 8 2 2" xfId="17196" xr:uid="{00000000-0005-0000-0000-0000B9760000}"/>
    <cellStyle name="Normal 5 7 8 2 2 2" xfId="17197" xr:uid="{00000000-0005-0000-0000-0000BA760000}"/>
    <cellStyle name="Normal 5 7 8 2 3" xfId="17198" xr:uid="{00000000-0005-0000-0000-0000BB760000}"/>
    <cellStyle name="Normal 5 7 8 3" xfId="17199" xr:uid="{00000000-0005-0000-0000-0000BC760000}"/>
    <cellStyle name="Normal 5 7 8 3 2" xfId="17200" xr:uid="{00000000-0005-0000-0000-0000BD760000}"/>
    <cellStyle name="Normal 5 7 8 4" xfId="17201" xr:uid="{00000000-0005-0000-0000-0000BE760000}"/>
    <cellStyle name="Normal 5 7 9" xfId="17202" xr:uid="{00000000-0005-0000-0000-0000BF760000}"/>
    <cellStyle name="Normal 5 7 9 2" xfId="17203" xr:uid="{00000000-0005-0000-0000-0000C0760000}"/>
    <cellStyle name="Normal 5 7 9 2 2" xfId="17204" xr:uid="{00000000-0005-0000-0000-0000C1760000}"/>
    <cellStyle name="Normal 5 7 9 2 2 2" xfId="17205" xr:uid="{00000000-0005-0000-0000-0000C2760000}"/>
    <cellStyle name="Normal 5 7 9 2 3" xfId="17206" xr:uid="{00000000-0005-0000-0000-0000C3760000}"/>
    <cellStyle name="Normal 5 7 9 3" xfId="17207" xr:uid="{00000000-0005-0000-0000-0000C4760000}"/>
    <cellStyle name="Normal 5 7 9 3 2" xfId="17208" xr:uid="{00000000-0005-0000-0000-0000C5760000}"/>
    <cellStyle name="Normal 5 7 9 4" xfId="17209" xr:uid="{00000000-0005-0000-0000-0000C6760000}"/>
    <cellStyle name="Normal 5 8" xfId="216" xr:uid="{00000000-0005-0000-0000-0000C7760000}"/>
    <cellStyle name="Normal 5 8 10" xfId="17210" xr:uid="{00000000-0005-0000-0000-0000C8760000}"/>
    <cellStyle name="Normal 5 8 10 2" xfId="17211" xr:uid="{00000000-0005-0000-0000-0000C9760000}"/>
    <cellStyle name="Normal 5 8 10 2 2" xfId="17212" xr:uid="{00000000-0005-0000-0000-0000CA760000}"/>
    <cellStyle name="Normal 5 8 10 2 2 2" xfId="17213" xr:uid="{00000000-0005-0000-0000-0000CB760000}"/>
    <cellStyle name="Normal 5 8 10 2 3" xfId="17214" xr:uid="{00000000-0005-0000-0000-0000CC760000}"/>
    <cellStyle name="Normal 5 8 10 3" xfId="17215" xr:uid="{00000000-0005-0000-0000-0000CD760000}"/>
    <cellStyle name="Normal 5 8 10 3 2" xfId="17216" xr:uid="{00000000-0005-0000-0000-0000CE760000}"/>
    <cellStyle name="Normal 5 8 10 4" xfId="17217" xr:uid="{00000000-0005-0000-0000-0000CF760000}"/>
    <cellStyle name="Normal 5 8 11" xfId="17218" xr:uid="{00000000-0005-0000-0000-0000D0760000}"/>
    <cellStyle name="Normal 5 8 11 2" xfId="17219" xr:uid="{00000000-0005-0000-0000-0000D1760000}"/>
    <cellStyle name="Normal 5 8 11 2 2" xfId="17220" xr:uid="{00000000-0005-0000-0000-0000D2760000}"/>
    <cellStyle name="Normal 5 8 11 2 2 2" xfId="17221" xr:uid="{00000000-0005-0000-0000-0000D3760000}"/>
    <cellStyle name="Normal 5 8 11 2 3" xfId="17222" xr:uid="{00000000-0005-0000-0000-0000D4760000}"/>
    <cellStyle name="Normal 5 8 11 3" xfId="17223" xr:uid="{00000000-0005-0000-0000-0000D5760000}"/>
    <cellStyle name="Normal 5 8 11 3 2" xfId="17224" xr:uid="{00000000-0005-0000-0000-0000D6760000}"/>
    <cellStyle name="Normal 5 8 11 4" xfId="17225" xr:uid="{00000000-0005-0000-0000-0000D7760000}"/>
    <cellStyle name="Normal 5 8 12" xfId="17226" xr:uid="{00000000-0005-0000-0000-0000D8760000}"/>
    <cellStyle name="Normal 5 8 12 2" xfId="17227" xr:uid="{00000000-0005-0000-0000-0000D9760000}"/>
    <cellStyle name="Normal 5 8 12 2 2" xfId="17228" xr:uid="{00000000-0005-0000-0000-0000DA760000}"/>
    <cellStyle name="Normal 5 8 12 2 2 2" xfId="17229" xr:uid="{00000000-0005-0000-0000-0000DB760000}"/>
    <cellStyle name="Normal 5 8 12 2 3" xfId="17230" xr:uid="{00000000-0005-0000-0000-0000DC760000}"/>
    <cellStyle name="Normal 5 8 12 3" xfId="17231" xr:uid="{00000000-0005-0000-0000-0000DD760000}"/>
    <cellStyle name="Normal 5 8 12 3 2" xfId="17232" xr:uid="{00000000-0005-0000-0000-0000DE760000}"/>
    <cellStyle name="Normal 5 8 12 4" xfId="17233" xr:uid="{00000000-0005-0000-0000-0000DF760000}"/>
    <cellStyle name="Normal 5 8 13" xfId="17234" xr:uid="{00000000-0005-0000-0000-0000E0760000}"/>
    <cellStyle name="Normal 5 8 13 2" xfId="17235" xr:uid="{00000000-0005-0000-0000-0000E1760000}"/>
    <cellStyle name="Normal 5 8 13 2 2" xfId="17236" xr:uid="{00000000-0005-0000-0000-0000E2760000}"/>
    <cellStyle name="Normal 5 8 13 2 2 2" xfId="17237" xr:uid="{00000000-0005-0000-0000-0000E3760000}"/>
    <cellStyle name="Normal 5 8 13 2 3" xfId="17238" xr:uid="{00000000-0005-0000-0000-0000E4760000}"/>
    <cellStyle name="Normal 5 8 13 3" xfId="17239" xr:uid="{00000000-0005-0000-0000-0000E5760000}"/>
    <cellStyle name="Normal 5 8 13 3 2" xfId="17240" xr:uid="{00000000-0005-0000-0000-0000E6760000}"/>
    <cellStyle name="Normal 5 8 13 4" xfId="17241" xr:uid="{00000000-0005-0000-0000-0000E7760000}"/>
    <cellStyle name="Normal 5 8 14" xfId="17242" xr:uid="{00000000-0005-0000-0000-0000E8760000}"/>
    <cellStyle name="Normal 5 8 14 2" xfId="17243" xr:uid="{00000000-0005-0000-0000-0000E9760000}"/>
    <cellStyle name="Normal 5 8 14 2 2" xfId="17244" xr:uid="{00000000-0005-0000-0000-0000EA760000}"/>
    <cellStyle name="Normal 5 8 14 2 2 2" xfId="17245" xr:uid="{00000000-0005-0000-0000-0000EB760000}"/>
    <cellStyle name="Normal 5 8 14 2 3" xfId="17246" xr:uid="{00000000-0005-0000-0000-0000EC760000}"/>
    <cellStyle name="Normal 5 8 14 3" xfId="17247" xr:uid="{00000000-0005-0000-0000-0000ED760000}"/>
    <cellStyle name="Normal 5 8 14 3 2" xfId="17248" xr:uid="{00000000-0005-0000-0000-0000EE760000}"/>
    <cellStyle name="Normal 5 8 14 4" xfId="17249" xr:uid="{00000000-0005-0000-0000-0000EF760000}"/>
    <cellStyle name="Normal 5 8 15" xfId="17250" xr:uid="{00000000-0005-0000-0000-0000F0760000}"/>
    <cellStyle name="Normal 5 8 15 2" xfId="17251" xr:uid="{00000000-0005-0000-0000-0000F1760000}"/>
    <cellStyle name="Normal 5 8 15 2 2" xfId="17252" xr:uid="{00000000-0005-0000-0000-0000F2760000}"/>
    <cellStyle name="Normal 5 8 15 2 2 2" xfId="17253" xr:uid="{00000000-0005-0000-0000-0000F3760000}"/>
    <cellStyle name="Normal 5 8 15 2 3" xfId="17254" xr:uid="{00000000-0005-0000-0000-0000F4760000}"/>
    <cellStyle name="Normal 5 8 15 3" xfId="17255" xr:uid="{00000000-0005-0000-0000-0000F5760000}"/>
    <cellStyle name="Normal 5 8 15 3 2" xfId="17256" xr:uid="{00000000-0005-0000-0000-0000F6760000}"/>
    <cellStyle name="Normal 5 8 15 4" xfId="17257" xr:uid="{00000000-0005-0000-0000-0000F7760000}"/>
    <cellStyle name="Normal 5 8 16" xfId="17258" xr:uid="{00000000-0005-0000-0000-0000F8760000}"/>
    <cellStyle name="Normal 5 8 16 2" xfId="17259" xr:uid="{00000000-0005-0000-0000-0000F9760000}"/>
    <cellStyle name="Normal 5 8 16 2 2" xfId="17260" xr:uid="{00000000-0005-0000-0000-0000FA760000}"/>
    <cellStyle name="Normal 5 8 16 2 2 2" xfId="17261" xr:uid="{00000000-0005-0000-0000-0000FB760000}"/>
    <cellStyle name="Normal 5 8 16 2 3" xfId="17262" xr:uid="{00000000-0005-0000-0000-0000FC760000}"/>
    <cellStyle name="Normal 5 8 16 3" xfId="17263" xr:uid="{00000000-0005-0000-0000-0000FD760000}"/>
    <cellStyle name="Normal 5 8 16 3 2" xfId="17264" xr:uid="{00000000-0005-0000-0000-0000FE760000}"/>
    <cellStyle name="Normal 5 8 16 4" xfId="17265" xr:uid="{00000000-0005-0000-0000-0000FF760000}"/>
    <cellStyle name="Normal 5 8 17" xfId="17266" xr:uid="{00000000-0005-0000-0000-000000770000}"/>
    <cellStyle name="Normal 5 8 17 2" xfId="17267" xr:uid="{00000000-0005-0000-0000-000001770000}"/>
    <cellStyle name="Normal 5 8 17 2 2" xfId="17268" xr:uid="{00000000-0005-0000-0000-000002770000}"/>
    <cellStyle name="Normal 5 8 17 2 2 2" xfId="17269" xr:uid="{00000000-0005-0000-0000-000003770000}"/>
    <cellStyle name="Normal 5 8 17 2 3" xfId="17270" xr:uid="{00000000-0005-0000-0000-000004770000}"/>
    <cellStyle name="Normal 5 8 17 3" xfId="17271" xr:uid="{00000000-0005-0000-0000-000005770000}"/>
    <cellStyle name="Normal 5 8 17 3 2" xfId="17272" xr:uid="{00000000-0005-0000-0000-000006770000}"/>
    <cellStyle name="Normal 5 8 17 4" xfId="17273" xr:uid="{00000000-0005-0000-0000-000007770000}"/>
    <cellStyle name="Normal 5 8 18" xfId="17274" xr:uid="{00000000-0005-0000-0000-000008770000}"/>
    <cellStyle name="Normal 5 8 18 2" xfId="17275" xr:uid="{00000000-0005-0000-0000-000009770000}"/>
    <cellStyle name="Normal 5 8 18 2 2" xfId="17276" xr:uid="{00000000-0005-0000-0000-00000A770000}"/>
    <cellStyle name="Normal 5 8 18 2 2 2" xfId="17277" xr:uid="{00000000-0005-0000-0000-00000B770000}"/>
    <cellStyle name="Normal 5 8 18 2 3" xfId="17278" xr:uid="{00000000-0005-0000-0000-00000C770000}"/>
    <cellStyle name="Normal 5 8 18 3" xfId="17279" xr:uid="{00000000-0005-0000-0000-00000D770000}"/>
    <cellStyle name="Normal 5 8 18 3 2" xfId="17280" xr:uid="{00000000-0005-0000-0000-00000E770000}"/>
    <cellStyle name="Normal 5 8 18 4" xfId="17281" xr:uid="{00000000-0005-0000-0000-00000F770000}"/>
    <cellStyle name="Normal 5 8 19" xfId="17282" xr:uid="{00000000-0005-0000-0000-000010770000}"/>
    <cellStyle name="Normal 5 8 19 2" xfId="17283" xr:uid="{00000000-0005-0000-0000-000011770000}"/>
    <cellStyle name="Normal 5 8 19 2 2" xfId="17284" xr:uid="{00000000-0005-0000-0000-000012770000}"/>
    <cellStyle name="Normal 5 8 19 2 2 2" xfId="17285" xr:uid="{00000000-0005-0000-0000-000013770000}"/>
    <cellStyle name="Normal 5 8 19 2 3" xfId="17286" xr:uid="{00000000-0005-0000-0000-000014770000}"/>
    <cellStyle name="Normal 5 8 19 3" xfId="17287" xr:uid="{00000000-0005-0000-0000-000015770000}"/>
    <cellStyle name="Normal 5 8 19 3 2" xfId="17288" xr:uid="{00000000-0005-0000-0000-000016770000}"/>
    <cellStyle name="Normal 5 8 19 4" xfId="17289" xr:uid="{00000000-0005-0000-0000-000017770000}"/>
    <cellStyle name="Normal 5 8 2" xfId="17290" xr:uid="{00000000-0005-0000-0000-000018770000}"/>
    <cellStyle name="Normal 5 8 2 10" xfId="17291" xr:uid="{00000000-0005-0000-0000-000019770000}"/>
    <cellStyle name="Normal 5 8 2 10 2" xfId="17292" xr:uid="{00000000-0005-0000-0000-00001A770000}"/>
    <cellStyle name="Normal 5 8 2 10 2 2" xfId="17293" xr:uid="{00000000-0005-0000-0000-00001B770000}"/>
    <cellStyle name="Normal 5 8 2 10 2 2 2" xfId="17294" xr:uid="{00000000-0005-0000-0000-00001C770000}"/>
    <cellStyle name="Normal 5 8 2 10 2 3" xfId="17295" xr:uid="{00000000-0005-0000-0000-00001D770000}"/>
    <cellStyle name="Normal 5 8 2 10 3" xfId="17296" xr:uid="{00000000-0005-0000-0000-00001E770000}"/>
    <cellStyle name="Normal 5 8 2 10 3 2" xfId="17297" xr:uid="{00000000-0005-0000-0000-00001F770000}"/>
    <cellStyle name="Normal 5 8 2 10 4" xfId="17298" xr:uid="{00000000-0005-0000-0000-000020770000}"/>
    <cellStyle name="Normal 5 8 2 11" xfId="17299" xr:uid="{00000000-0005-0000-0000-000021770000}"/>
    <cellStyle name="Normal 5 8 2 11 2" xfId="17300" xr:uid="{00000000-0005-0000-0000-000022770000}"/>
    <cellStyle name="Normal 5 8 2 11 2 2" xfId="17301" xr:uid="{00000000-0005-0000-0000-000023770000}"/>
    <cellStyle name="Normal 5 8 2 11 2 2 2" xfId="17302" xr:uid="{00000000-0005-0000-0000-000024770000}"/>
    <cellStyle name="Normal 5 8 2 11 2 3" xfId="17303" xr:uid="{00000000-0005-0000-0000-000025770000}"/>
    <cellStyle name="Normal 5 8 2 11 3" xfId="17304" xr:uid="{00000000-0005-0000-0000-000026770000}"/>
    <cellStyle name="Normal 5 8 2 11 3 2" xfId="17305" xr:uid="{00000000-0005-0000-0000-000027770000}"/>
    <cellStyle name="Normal 5 8 2 11 4" xfId="17306" xr:uid="{00000000-0005-0000-0000-000028770000}"/>
    <cellStyle name="Normal 5 8 2 12" xfId="17307" xr:uid="{00000000-0005-0000-0000-000029770000}"/>
    <cellStyle name="Normal 5 8 2 12 2" xfId="17308" xr:uid="{00000000-0005-0000-0000-00002A770000}"/>
    <cellStyle name="Normal 5 8 2 12 2 2" xfId="17309" xr:uid="{00000000-0005-0000-0000-00002B770000}"/>
    <cellStyle name="Normal 5 8 2 12 2 2 2" xfId="17310" xr:uid="{00000000-0005-0000-0000-00002C770000}"/>
    <cellStyle name="Normal 5 8 2 12 2 3" xfId="17311" xr:uid="{00000000-0005-0000-0000-00002D770000}"/>
    <cellStyle name="Normal 5 8 2 12 3" xfId="17312" xr:uid="{00000000-0005-0000-0000-00002E770000}"/>
    <cellStyle name="Normal 5 8 2 12 3 2" xfId="17313" xr:uid="{00000000-0005-0000-0000-00002F770000}"/>
    <cellStyle name="Normal 5 8 2 12 4" xfId="17314" xr:uid="{00000000-0005-0000-0000-000030770000}"/>
    <cellStyle name="Normal 5 8 2 13" xfId="17315" xr:uid="{00000000-0005-0000-0000-000031770000}"/>
    <cellStyle name="Normal 5 8 2 13 2" xfId="17316" xr:uid="{00000000-0005-0000-0000-000032770000}"/>
    <cellStyle name="Normal 5 8 2 13 2 2" xfId="17317" xr:uid="{00000000-0005-0000-0000-000033770000}"/>
    <cellStyle name="Normal 5 8 2 13 2 2 2" xfId="17318" xr:uid="{00000000-0005-0000-0000-000034770000}"/>
    <cellStyle name="Normal 5 8 2 13 2 3" xfId="17319" xr:uid="{00000000-0005-0000-0000-000035770000}"/>
    <cellStyle name="Normal 5 8 2 13 3" xfId="17320" xr:uid="{00000000-0005-0000-0000-000036770000}"/>
    <cellStyle name="Normal 5 8 2 13 3 2" xfId="17321" xr:uid="{00000000-0005-0000-0000-000037770000}"/>
    <cellStyle name="Normal 5 8 2 13 4" xfId="17322" xr:uid="{00000000-0005-0000-0000-000038770000}"/>
    <cellStyle name="Normal 5 8 2 14" xfId="17323" xr:uid="{00000000-0005-0000-0000-000039770000}"/>
    <cellStyle name="Normal 5 8 2 14 2" xfId="17324" xr:uid="{00000000-0005-0000-0000-00003A770000}"/>
    <cellStyle name="Normal 5 8 2 14 2 2" xfId="17325" xr:uid="{00000000-0005-0000-0000-00003B770000}"/>
    <cellStyle name="Normal 5 8 2 14 2 2 2" xfId="17326" xr:uid="{00000000-0005-0000-0000-00003C770000}"/>
    <cellStyle name="Normal 5 8 2 14 2 3" xfId="17327" xr:uid="{00000000-0005-0000-0000-00003D770000}"/>
    <cellStyle name="Normal 5 8 2 14 3" xfId="17328" xr:uid="{00000000-0005-0000-0000-00003E770000}"/>
    <cellStyle name="Normal 5 8 2 14 3 2" xfId="17329" xr:uid="{00000000-0005-0000-0000-00003F770000}"/>
    <cellStyle name="Normal 5 8 2 14 4" xfId="17330" xr:uid="{00000000-0005-0000-0000-000040770000}"/>
    <cellStyle name="Normal 5 8 2 15" xfId="17331" xr:uid="{00000000-0005-0000-0000-000041770000}"/>
    <cellStyle name="Normal 5 8 2 15 2" xfId="17332" xr:uid="{00000000-0005-0000-0000-000042770000}"/>
    <cellStyle name="Normal 5 8 2 15 2 2" xfId="17333" xr:uid="{00000000-0005-0000-0000-000043770000}"/>
    <cellStyle name="Normal 5 8 2 15 3" xfId="17334" xr:uid="{00000000-0005-0000-0000-000044770000}"/>
    <cellStyle name="Normal 5 8 2 16" xfId="17335" xr:uid="{00000000-0005-0000-0000-000045770000}"/>
    <cellStyle name="Normal 5 8 2 16 2" xfId="17336" xr:uid="{00000000-0005-0000-0000-000046770000}"/>
    <cellStyle name="Normal 5 8 2 16 2 2" xfId="17337" xr:uid="{00000000-0005-0000-0000-000047770000}"/>
    <cellStyle name="Normal 5 8 2 16 3" xfId="17338" xr:uid="{00000000-0005-0000-0000-000048770000}"/>
    <cellStyle name="Normal 5 8 2 17" xfId="17339" xr:uid="{00000000-0005-0000-0000-000049770000}"/>
    <cellStyle name="Normal 5 8 2 17 2" xfId="17340" xr:uid="{00000000-0005-0000-0000-00004A770000}"/>
    <cellStyle name="Normal 5 8 2 17 2 2" xfId="17341" xr:uid="{00000000-0005-0000-0000-00004B770000}"/>
    <cellStyle name="Normal 5 8 2 17 3" xfId="17342" xr:uid="{00000000-0005-0000-0000-00004C770000}"/>
    <cellStyle name="Normal 5 8 2 18" xfId="17343" xr:uid="{00000000-0005-0000-0000-00004D770000}"/>
    <cellStyle name="Normal 5 8 2 18 2" xfId="17344" xr:uid="{00000000-0005-0000-0000-00004E770000}"/>
    <cellStyle name="Normal 5 8 2 18 2 2" xfId="17345" xr:uid="{00000000-0005-0000-0000-00004F770000}"/>
    <cellStyle name="Normal 5 8 2 18 3" xfId="17346" xr:uid="{00000000-0005-0000-0000-000050770000}"/>
    <cellStyle name="Normal 5 8 2 19" xfId="17347" xr:uid="{00000000-0005-0000-0000-000051770000}"/>
    <cellStyle name="Normal 5 8 2 19 2" xfId="17348" xr:uid="{00000000-0005-0000-0000-000052770000}"/>
    <cellStyle name="Normal 5 8 2 2" xfId="17349" xr:uid="{00000000-0005-0000-0000-000053770000}"/>
    <cellStyle name="Normal 5 8 2 2 2" xfId="17350" xr:uid="{00000000-0005-0000-0000-000054770000}"/>
    <cellStyle name="Normal 5 8 2 2 2 2" xfId="17351" xr:uid="{00000000-0005-0000-0000-000055770000}"/>
    <cellStyle name="Normal 5 8 2 2 2 2 2" xfId="17352" xr:uid="{00000000-0005-0000-0000-000056770000}"/>
    <cellStyle name="Normal 5 8 2 2 2 3" xfId="17353" xr:uid="{00000000-0005-0000-0000-000057770000}"/>
    <cellStyle name="Normal 5 8 2 2 3" xfId="17354" xr:uid="{00000000-0005-0000-0000-000058770000}"/>
    <cellStyle name="Normal 5 8 2 2 3 2" xfId="17355" xr:uid="{00000000-0005-0000-0000-000059770000}"/>
    <cellStyle name="Normal 5 8 2 2 4" xfId="17356" xr:uid="{00000000-0005-0000-0000-00005A770000}"/>
    <cellStyle name="Normal 5 8 2 20" xfId="17357" xr:uid="{00000000-0005-0000-0000-00005B770000}"/>
    <cellStyle name="Normal 5 8 2 3" xfId="17358" xr:uid="{00000000-0005-0000-0000-00005C770000}"/>
    <cellStyle name="Normal 5 8 2 3 2" xfId="17359" xr:uid="{00000000-0005-0000-0000-00005D770000}"/>
    <cellStyle name="Normal 5 8 2 3 2 2" xfId="17360" xr:uid="{00000000-0005-0000-0000-00005E770000}"/>
    <cellStyle name="Normal 5 8 2 3 2 2 2" xfId="17361" xr:uid="{00000000-0005-0000-0000-00005F770000}"/>
    <cellStyle name="Normal 5 8 2 3 2 3" xfId="17362" xr:uid="{00000000-0005-0000-0000-000060770000}"/>
    <cellStyle name="Normal 5 8 2 3 3" xfId="17363" xr:uid="{00000000-0005-0000-0000-000061770000}"/>
    <cellStyle name="Normal 5 8 2 3 3 2" xfId="17364" xr:uid="{00000000-0005-0000-0000-000062770000}"/>
    <cellStyle name="Normal 5 8 2 3 4" xfId="17365" xr:uid="{00000000-0005-0000-0000-000063770000}"/>
    <cellStyle name="Normal 5 8 2 4" xfId="17366" xr:uid="{00000000-0005-0000-0000-000064770000}"/>
    <cellStyle name="Normal 5 8 2 4 2" xfId="17367" xr:uid="{00000000-0005-0000-0000-000065770000}"/>
    <cellStyle name="Normal 5 8 2 4 2 2" xfId="17368" xr:uid="{00000000-0005-0000-0000-000066770000}"/>
    <cellStyle name="Normal 5 8 2 4 2 2 2" xfId="17369" xr:uid="{00000000-0005-0000-0000-000067770000}"/>
    <cellStyle name="Normal 5 8 2 4 2 3" xfId="17370" xr:uid="{00000000-0005-0000-0000-000068770000}"/>
    <cellStyle name="Normal 5 8 2 4 3" xfId="17371" xr:uid="{00000000-0005-0000-0000-000069770000}"/>
    <cellStyle name="Normal 5 8 2 4 3 2" xfId="17372" xr:uid="{00000000-0005-0000-0000-00006A770000}"/>
    <cellStyle name="Normal 5 8 2 4 4" xfId="17373" xr:uid="{00000000-0005-0000-0000-00006B770000}"/>
    <cellStyle name="Normal 5 8 2 5" xfId="17374" xr:uid="{00000000-0005-0000-0000-00006C770000}"/>
    <cellStyle name="Normal 5 8 2 5 2" xfId="17375" xr:uid="{00000000-0005-0000-0000-00006D770000}"/>
    <cellStyle name="Normal 5 8 2 5 2 2" xfId="17376" xr:uid="{00000000-0005-0000-0000-00006E770000}"/>
    <cellStyle name="Normal 5 8 2 5 2 2 2" xfId="17377" xr:uid="{00000000-0005-0000-0000-00006F770000}"/>
    <cellStyle name="Normal 5 8 2 5 2 3" xfId="17378" xr:uid="{00000000-0005-0000-0000-000070770000}"/>
    <cellStyle name="Normal 5 8 2 5 3" xfId="17379" xr:uid="{00000000-0005-0000-0000-000071770000}"/>
    <cellStyle name="Normal 5 8 2 5 3 2" xfId="17380" xr:uid="{00000000-0005-0000-0000-000072770000}"/>
    <cellStyle name="Normal 5 8 2 5 4" xfId="17381" xr:uid="{00000000-0005-0000-0000-000073770000}"/>
    <cellStyle name="Normal 5 8 2 6" xfId="17382" xr:uid="{00000000-0005-0000-0000-000074770000}"/>
    <cellStyle name="Normal 5 8 2 6 2" xfId="17383" xr:uid="{00000000-0005-0000-0000-000075770000}"/>
    <cellStyle name="Normal 5 8 2 6 2 2" xfId="17384" xr:uid="{00000000-0005-0000-0000-000076770000}"/>
    <cellStyle name="Normal 5 8 2 6 2 2 2" xfId="17385" xr:uid="{00000000-0005-0000-0000-000077770000}"/>
    <cellStyle name="Normal 5 8 2 6 2 3" xfId="17386" xr:uid="{00000000-0005-0000-0000-000078770000}"/>
    <cellStyle name="Normal 5 8 2 6 3" xfId="17387" xr:uid="{00000000-0005-0000-0000-000079770000}"/>
    <cellStyle name="Normal 5 8 2 6 3 2" xfId="17388" xr:uid="{00000000-0005-0000-0000-00007A770000}"/>
    <cellStyle name="Normal 5 8 2 6 4" xfId="17389" xr:uid="{00000000-0005-0000-0000-00007B770000}"/>
    <cellStyle name="Normal 5 8 2 7" xfId="17390" xr:uid="{00000000-0005-0000-0000-00007C770000}"/>
    <cellStyle name="Normal 5 8 2 7 2" xfId="17391" xr:uid="{00000000-0005-0000-0000-00007D770000}"/>
    <cellStyle name="Normal 5 8 2 7 2 2" xfId="17392" xr:uid="{00000000-0005-0000-0000-00007E770000}"/>
    <cellStyle name="Normal 5 8 2 7 2 2 2" xfId="17393" xr:uid="{00000000-0005-0000-0000-00007F770000}"/>
    <cellStyle name="Normal 5 8 2 7 2 3" xfId="17394" xr:uid="{00000000-0005-0000-0000-000080770000}"/>
    <cellStyle name="Normal 5 8 2 7 3" xfId="17395" xr:uid="{00000000-0005-0000-0000-000081770000}"/>
    <cellStyle name="Normal 5 8 2 7 3 2" xfId="17396" xr:uid="{00000000-0005-0000-0000-000082770000}"/>
    <cellStyle name="Normal 5 8 2 7 4" xfId="17397" xr:uid="{00000000-0005-0000-0000-000083770000}"/>
    <cellStyle name="Normal 5 8 2 8" xfId="17398" xr:uid="{00000000-0005-0000-0000-000084770000}"/>
    <cellStyle name="Normal 5 8 2 8 2" xfId="17399" xr:uid="{00000000-0005-0000-0000-000085770000}"/>
    <cellStyle name="Normal 5 8 2 8 2 2" xfId="17400" xr:uid="{00000000-0005-0000-0000-000086770000}"/>
    <cellStyle name="Normal 5 8 2 8 2 2 2" xfId="17401" xr:uid="{00000000-0005-0000-0000-000087770000}"/>
    <cellStyle name="Normal 5 8 2 8 2 3" xfId="17402" xr:uid="{00000000-0005-0000-0000-000088770000}"/>
    <cellStyle name="Normal 5 8 2 8 3" xfId="17403" xr:uid="{00000000-0005-0000-0000-000089770000}"/>
    <cellStyle name="Normal 5 8 2 8 3 2" xfId="17404" xr:uid="{00000000-0005-0000-0000-00008A770000}"/>
    <cellStyle name="Normal 5 8 2 8 4" xfId="17405" xr:uid="{00000000-0005-0000-0000-00008B770000}"/>
    <cellStyle name="Normal 5 8 2 9" xfId="17406" xr:uid="{00000000-0005-0000-0000-00008C770000}"/>
    <cellStyle name="Normal 5 8 2 9 2" xfId="17407" xr:uid="{00000000-0005-0000-0000-00008D770000}"/>
    <cellStyle name="Normal 5 8 2 9 2 2" xfId="17408" xr:uid="{00000000-0005-0000-0000-00008E770000}"/>
    <cellStyle name="Normal 5 8 2 9 2 2 2" xfId="17409" xr:uid="{00000000-0005-0000-0000-00008F770000}"/>
    <cellStyle name="Normal 5 8 2 9 2 3" xfId="17410" xr:uid="{00000000-0005-0000-0000-000090770000}"/>
    <cellStyle name="Normal 5 8 2 9 3" xfId="17411" xr:uid="{00000000-0005-0000-0000-000091770000}"/>
    <cellStyle name="Normal 5 8 2 9 3 2" xfId="17412" xr:uid="{00000000-0005-0000-0000-000092770000}"/>
    <cellStyle name="Normal 5 8 2 9 4" xfId="17413" xr:uid="{00000000-0005-0000-0000-000093770000}"/>
    <cellStyle name="Normal 5 8 20" xfId="17414" xr:uid="{00000000-0005-0000-0000-000094770000}"/>
    <cellStyle name="Normal 5 8 20 2" xfId="17415" xr:uid="{00000000-0005-0000-0000-000095770000}"/>
    <cellStyle name="Normal 5 8 20 2 2" xfId="17416" xr:uid="{00000000-0005-0000-0000-000096770000}"/>
    <cellStyle name="Normal 5 8 20 3" xfId="17417" xr:uid="{00000000-0005-0000-0000-000097770000}"/>
    <cellStyle name="Normal 5 8 21" xfId="17418" xr:uid="{00000000-0005-0000-0000-000098770000}"/>
    <cellStyle name="Normal 5 8 21 2" xfId="17419" xr:uid="{00000000-0005-0000-0000-000099770000}"/>
    <cellStyle name="Normal 5 8 21 2 2" xfId="17420" xr:uid="{00000000-0005-0000-0000-00009A770000}"/>
    <cellStyle name="Normal 5 8 21 3" xfId="17421" xr:uid="{00000000-0005-0000-0000-00009B770000}"/>
    <cellStyle name="Normal 5 8 22" xfId="17422" xr:uid="{00000000-0005-0000-0000-00009C770000}"/>
    <cellStyle name="Normal 5 8 22 2" xfId="17423" xr:uid="{00000000-0005-0000-0000-00009D770000}"/>
    <cellStyle name="Normal 5 8 22 2 2" xfId="17424" xr:uid="{00000000-0005-0000-0000-00009E770000}"/>
    <cellStyle name="Normal 5 8 22 3" xfId="17425" xr:uid="{00000000-0005-0000-0000-00009F770000}"/>
    <cellStyle name="Normal 5 8 23" xfId="17426" xr:uid="{00000000-0005-0000-0000-0000A0770000}"/>
    <cellStyle name="Normal 5 8 23 2" xfId="17427" xr:uid="{00000000-0005-0000-0000-0000A1770000}"/>
    <cellStyle name="Normal 5 8 23 2 2" xfId="17428" xr:uid="{00000000-0005-0000-0000-0000A2770000}"/>
    <cellStyle name="Normal 5 8 23 3" xfId="17429" xr:uid="{00000000-0005-0000-0000-0000A3770000}"/>
    <cellStyle name="Normal 5 8 24" xfId="17430" xr:uid="{00000000-0005-0000-0000-0000A4770000}"/>
    <cellStyle name="Normal 5 8 24 2" xfId="17431" xr:uid="{00000000-0005-0000-0000-0000A5770000}"/>
    <cellStyle name="Normal 5 8 25" xfId="17432" xr:uid="{00000000-0005-0000-0000-0000A6770000}"/>
    <cellStyle name="Normal 5 8 25 2" xfId="17433" xr:uid="{00000000-0005-0000-0000-0000A7770000}"/>
    <cellStyle name="Normal 5 8 26" xfId="17434" xr:uid="{00000000-0005-0000-0000-0000A8770000}"/>
    <cellStyle name="Normal 5 8 26 2" xfId="17435" xr:uid="{00000000-0005-0000-0000-0000A9770000}"/>
    <cellStyle name="Normal 5 8 27" xfId="17436" xr:uid="{00000000-0005-0000-0000-0000AA770000}"/>
    <cellStyle name="Normal 5 8 27 2" xfId="17437" xr:uid="{00000000-0005-0000-0000-0000AB770000}"/>
    <cellStyle name="Normal 5 8 28" xfId="17438" xr:uid="{00000000-0005-0000-0000-0000AC770000}"/>
    <cellStyle name="Normal 5 8 28 2" xfId="17439" xr:uid="{00000000-0005-0000-0000-0000AD770000}"/>
    <cellStyle name="Normal 5 8 29" xfId="17440" xr:uid="{00000000-0005-0000-0000-0000AE770000}"/>
    <cellStyle name="Normal 5 8 29 2" xfId="17441" xr:uid="{00000000-0005-0000-0000-0000AF770000}"/>
    <cellStyle name="Normal 5 8 3" xfId="17442" xr:uid="{00000000-0005-0000-0000-0000B0770000}"/>
    <cellStyle name="Normal 5 8 3 2" xfId="17443" xr:uid="{00000000-0005-0000-0000-0000B1770000}"/>
    <cellStyle name="Normal 5 8 3 2 2" xfId="17444" xr:uid="{00000000-0005-0000-0000-0000B2770000}"/>
    <cellStyle name="Normal 5 8 3 2 2 2" xfId="17445" xr:uid="{00000000-0005-0000-0000-0000B3770000}"/>
    <cellStyle name="Normal 5 8 3 2 3" xfId="17446" xr:uid="{00000000-0005-0000-0000-0000B4770000}"/>
    <cellStyle name="Normal 5 8 3 3" xfId="17447" xr:uid="{00000000-0005-0000-0000-0000B5770000}"/>
    <cellStyle name="Normal 5 8 3 3 2" xfId="17448" xr:uid="{00000000-0005-0000-0000-0000B6770000}"/>
    <cellStyle name="Normal 5 8 3 4" xfId="17449" xr:uid="{00000000-0005-0000-0000-0000B7770000}"/>
    <cellStyle name="Normal 5 8 30" xfId="17450" xr:uid="{00000000-0005-0000-0000-0000B8770000}"/>
    <cellStyle name="Normal 5 8 31" xfId="17451" xr:uid="{00000000-0005-0000-0000-0000B9770000}"/>
    <cellStyle name="Normal 5 8 32" xfId="17452" xr:uid="{00000000-0005-0000-0000-0000BA770000}"/>
    <cellStyle name="Normal 5 8 33" xfId="17453" xr:uid="{00000000-0005-0000-0000-0000BB770000}"/>
    <cellStyle name="Normal 5 8 34" xfId="17454" xr:uid="{00000000-0005-0000-0000-0000BC770000}"/>
    <cellStyle name="Normal 5 8 35" xfId="17455" xr:uid="{00000000-0005-0000-0000-0000BD770000}"/>
    <cellStyle name="Normal 5 8 36" xfId="17456" xr:uid="{00000000-0005-0000-0000-0000BE770000}"/>
    <cellStyle name="Normal 5 8 37" xfId="17457" xr:uid="{00000000-0005-0000-0000-0000BF770000}"/>
    <cellStyle name="Normal 5 8 38" xfId="17458" xr:uid="{00000000-0005-0000-0000-0000C0770000}"/>
    <cellStyle name="Normal 5 8 39" xfId="17459" xr:uid="{00000000-0005-0000-0000-0000C1770000}"/>
    <cellStyle name="Normal 5 8 4" xfId="17460" xr:uid="{00000000-0005-0000-0000-0000C2770000}"/>
    <cellStyle name="Normal 5 8 4 2" xfId="17461" xr:uid="{00000000-0005-0000-0000-0000C3770000}"/>
    <cellStyle name="Normal 5 8 4 2 2" xfId="17462" xr:uid="{00000000-0005-0000-0000-0000C4770000}"/>
    <cellStyle name="Normal 5 8 4 2 2 2" xfId="17463" xr:uid="{00000000-0005-0000-0000-0000C5770000}"/>
    <cellStyle name="Normal 5 8 4 2 3" xfId="17464" xr:uid="{00000000-0005-0000-0000-0000C6770000}"/>
    <cellStyle name="Normal 5 8 4 3" xfId="17465" xr:uid="{00000000-0005-0000-0000-0000C7770000}"/>
    <cellStyle name="Normal 5 8 4 3 2" xfId="17466" xr:uid="{00000000-0005-0000-0000-0000C8770000}"/>
    <cellStyle name="Normal 5 8 4 4" xfId="17467" xr:uid="{00000000-0005-0000-0000-0000C9770000}"/>
    <cellStyle name="Normal 5 8 40" xfId="17468" xr:uid="{00000000-0005-0000-0000-0000CA770000}"/>
    <cellStyle name="Normal 5 8 41" xfId="17469" xr:uid="{00000000-0005-0000-0000-0000CB770000}"/>
    <cellStyle name="Normal 5 8 5" xfId="17470" xr:uid="{00000000-0005-0000-0000-0000CC770000}"/>
    <cellStyle name="Normal 5 8 5 2" xfId="17471" xr:uid="{00000000-0005-0000-0000-0000CD770000}"/>
    <cellStyle name="Normal 5 8 5 2 2" xfId="17472" xr:uid="{00000000-0005-0000-0000-0000CE770000}"/>
    <cellStyle name="Normal 5 8 5 2 2 2" xfId="17473" xr:uid="{00000000-0005-0000-0000-0000CF770000}"/>
    <cellStyle name="Normal 5 8 5 2 3" xfId="17474" xr:uid="{00000000-0005-0000-0000-0000D0770000}"/>
    <cellStyle name="Normal 5 8 5 3" xfId="17475" xr:uid="{00000000-0005-0000-0000-0000D1770000}"/>
    <cellStyle name="Normal 5 8 5 3 2" xfId="17476" xr:uid="{00000000-0005-0000-0000-0000D2770000}"/>
    <cellStyle name="Normal 5 8 5 4" xfId="17477" xr:uid="{00000000-0005-0000-0000-0000D3770000}"/>
    <cellStyle name="Normal 5 8 6" xfId="17478" xr:uid="{00000000-0005-0000-0000-0000D4770000}"/>
    <cellStyle name="Normal 5 8 6 2" xfId="17479" xr:uid="{00000000-0005-0000-0000-0000D5770000}"/>
    <cellStyle name="Normal 5 8 6 2 2" xfId="17480" xr:uid="{00000000-0005-0000-0000-0000D6770000}"/>
    <cellStyle name="Normal 5 8 6 2 2 2" xfId="17481" xr:uid="{00000000-0005-0000-0000-0000D7770000}"/>
    <cellStyle name="Normal 5 8 6 2 3" xfId="17482" xr:uid="{00000000-0005-0000-0000-0000D8770000}"/>
    <cellStyle name="Normal 5 8 6 3" xfId="17483" xr:uid="{00000000-0005-0000-0000-0000D9770000}"/>
    <cellStyle name="Normal 5 8 6 3 2" xfId="17484" xr:uid="{00000000-0005-0000-0000-0000DA770000}"/>
    <cellStyle name="Normal 5 8 6 4" xfId="17485" xr:uid="{00000000-0005-0000-0000-0000DB770000}"/>
    <cellStyle name="Normal 5 8 7" xfId="17486" xr:uid="{00000000-0005-0000-0000-0000DC770000}"/>
    <cellStyle name="Normal 5 8 7 2" xfId="17487" xr:uid="{00000000-0005-0000-0000-0000DD770000}"/>
    <cellStyle name="Normal 5 8 7 2 2" xfId="17488" xr:uid="{00000000-0005-0000-0000-0000DE770000}"/>
    <cellStyle name="Normal 5 8 7 2 2 2" xfId="17489" xr:uid="{00000000-0005-0000-0000-0000DF770000}"/>
    <cellStyle name="Normal 5 8 7 2 3" xfId="17490" xr:uid="{00000000-0005-0000-0000-0000E0770000}"/>
    <cellStyle name="Normal 5 8 7 3" xfId="17491" xr:uid="{00000000-0005-0000-0000-0000E1770000}"/>
    <cellStyle name="Normal 5 8 7 3 2" xfId="17492" xr:uid="{00000000-0005-0000-0000-0000E2770000}"/>
    <cellStyle name="Normal 5 8 7 4" xfId="17493" xr:uid="{00000000-0005-0000-0000-0000E3770000}"/>
    <cellStyle name="Normal 5 8 8" xfId="17494" xr:uid="{00000000-0005-0000-0000-0000E4770000}"/>
    <cellStyle name="Normal 5 8 8 2" xfId="17495" xr:uid="{00000000-0005-0000-0000-0000E5770000}"/>
    <cellStyle name="Normal 5 8 8 2 2" xfId="17496" xr:uid="{00000000-0005-0000-0000-0000E6770000}"/>
    <cellStyle name="Normal 5 8 8 2 2 2" xfId="17497" xr:uid="{00000000-0005-0000-0000-0000E7770000}"/>
    <cellStyle name="Normal 5 8 8 2 3" xfId="17498" xr:uid="{00000000-0005-0000-0000-0000E8770000}"/>
    <cellStyle name="Normal 5 8 8 3" xfId="17499" xr:uid="{00000000-0005-0000-0000-0000E9770000}"/>
    <cellStyle name="Normal 5 8 8 3 2" xfId="17500" xr:uid="{00000000-0005-0000-0000-0000EA770000}"/>
    <cellStyle name="Normal 5 8 8 4" xfId="17501" xr:uid="{00000000-0005-0000-0000-0000EB770000}"/>
    <cellStyle name="Normal 5 8 9" xfId="17502" xr:uid="{00000000-0005-0000-0000-0000EC770000}"/>
    <cellStyle name="Normal 5 8 9 2" xfId="17503" xr:uid="{00000000-0005-0000-0000-0000ED770000}"/>
    <cellStyle name="Normal 5 8 9 2 2" xfId="17504" xr:uid="{00000000-0005-0000-0000-0000EE770000}"/>
    <cellStyle name="Normal 5 8 9 2 2 2" xfId="17505" xr:uid="{00000000-0005-0000-0000-0000EF770000}"/>
    <cellStyle name="Normal 5 8 9 2 3" xfId="17506" xr:uid="{00000000-0005-0000-0000-0000F0770000}"/>
    <cellStyle name="Normal 5 8 9 3" xfId="17507" xr:uid="{00000000-0005-0000-0000-0000F1770000}"/>
    <cellStyle name="Normal 5 8 9 3 2" xfId="17508" xr:uid="{00000000-0005-0000-0000-0000F2770000}"/>
    <cellStyle name="Normal 5 8 9 4" xfId="17509" xr:uid="{00000000-0005-0000-0000-0000F3770000}"/>
    <cellStyle name="Normal 5 9" xfId="217" xr:uid="{00000000-0005-0000-0000-0000F4770000}"/>
    <cellStyle name="Normal 5 9 10" xfId="17510" xr:uid="{00000000-0005-0000-0000-0000F5770000}"/>
    <cellStyle name="Normal 5 9 10 2" xfId="17511" xr:uid="{00000000-0005-0000-0000-0000F6770000}"/>
    <cellStyle name="Normal 5 9 10 2 2" xfId="17512" xr:uid="{00000000-0005-0000-0000-0000F7770000}"/>
    <cellStyle name="Normal 5 9 10 2 2 2" xfId="17513" xr:uid="{00000000-0005-0000-0000-0000F8770000}"/>
    <cellStyle name="Normal 5 9 10 2 3" xfId="17514" xr:uid="{00000000-0005-0000-0000-0000F9770000}"/>
    <cellStyle name="Normal 5 9 10 3" xfId="17515" xr:uid="{00000000-0005-0000-0000-0000FA770000}"/>
    <cellStyle name="Normal 5 9 10 3 2" xfId="17516" xr:uid="{00000000-0005-0000-0000-0000FB770000}"/>
    <cellStyle name="Normal 5 9 10 4" xfId="17517" xr:uid="{00000000-0005-0000-0000-0000FC770000}"/>
    <cellStyle name="Normal 5 9 11" xfId="17518" xr:uid="{00000000-0005-0000-0000-0000FD770000}"/>
    <cellStyle name="Normal 5 9 11 2" xfId="17519" xr:uid="{00000000-0005-0000-0000-0000FE770000}"/>
    <cellStyle name="Normal 5 9 11 2 2" xfId="17520" xr:uid="{00000000-0005-0000-0000-0000FF770000}"/>
    <cellStyle name="Normal 5 9 11 2 2 2" xfId="17521" xr:uid="{00000000-0005-0000-0000-000000780000}"/>
    <cellStyle name="Normal 5 9 11 2 3" xfId="17522" xr:uid="{00000000-0005-0000-0000-000001780000}"/>
    <cellStyle name="Normal 5 9 11 3" xfId="17523" xr:uid="{00000000-0005-0000-0000-000002780000}"/>
    <cellStyle name="Normal 5 9 11 3 2" xfId="17524" xr:uid="{00000000-0005-0000-0000-000003780000}"/>
    <cellStyle name="Normal 5 9 11 4" xfId="17525" xr:uid="{00000000-0005-0000-0000-000004780000}"/>
    <cellStyle name="Normal 5 9 12" xfId="17526" xr:uid="{00000000-0005-0000-0000-000005780000}"/>
    <cellStyle name="Normal 5 9 12 2" xfId="17527" xr:uid="{00000000-0005-0000-0000-000006780000}"/>
    <cellStyle name="Normal 5 9 12 2 2" xfId="17528" xr:uid="{00000000-0005-0000-0000-000007780000}"/>
    <cellStyle name="Normal 5 9 12 2 2 2" xfId="17529" xr:uid="{00000000-0005-0000-0000-000008780000}"/>
    <cellStyle name="Normal 5 9 12 2 3" xfId="17530" xr:uid="{00000000-0005-0000-0000-000009780000}"/>
    <cellStyle name="Normal 5 9 12 3" xfId="17531" xr:uid="{00000000-0005-0000-0000-00000A780000}"/>
    <cellStyle name="Normal 5 9 12 3 2" xfId="17532" xr:uid="{00000000-0005-0000-0000-00000B780000}"/>
    <cellStyle name="Normal 5 9 12 4" xfId="17533" xr:uid="{00000000-0005-0000-0000-00000C780000}"/>
    <cellStyle name="Normal 5 9 13" xfId="17534" xr:uid="{00000000-0005-0000-0000-00000D780000}"/>
    <cellStyle name="Normal 5 9 13 2" xfId="17535" xr:uid="{00000000-0005-0000-0000-00000E780000}"/>
    <cellStyle name="Normal 5 9 13 2 2" xfId="17536" xr:uid="{00000000-0005-0000-0000-00000F780000}"/>
    <cellStyle name="Normal 5 9 13 2 2 2" xfId="17537" xr:uid="{00000000-0005-0000-0000-000010780000}"/>
    <cellStyle name="Normal 5 9 13 2 3" xfId="17538" xr:uid="{00000000-0005-0000-0000-000011780000}"/>
    <cellStyle name="Normal 5 9 13 3" xfId="17539" xr:uid="{00000000-0005-0000-0000-000012780000}"/>
    <cellStyle name="Normal 5 9 13 3 2" xfId="17540" xr:uid="{00000000-0005-0000-0000-000013780000}"/>
    <cellStyle name="Normal 5 9 13 4" xfId="17541" xr:uid="{00000000-0005-0000-0000-000014780000}"/>
    <cellStyle name="Normal 5 9 14" xfId="17542" xr:uid="{00000000-0005-0000-0000-000015780000}"/>
    <cellStyle name="Normal 5 9 14 2" xfId="17543" xr:uid="{00000000-0005-0000-0000-000016780000}"/>
    <cellStyle name="Normal 5 9 14 2 2" xfId="17544" xr:uid="{00000000-0005-0000-0000-000017780000}"/>
    <cellStyle name="Normal 5 9 14 2 2 2" xfId="17545" xr:uid="{00000000-0005-0000-0000-000018780000}"/>
    <cellStyle name="Normal 5 9 14 2 3" xfId="17546" xr:uid="{00000000-0005-0000-0000-000019780000}"/>
    <cellStyle name="Normal 5 9 14 3" xfId="17547" xr:uid="{00000000-0005-0000-0000-00001A780000}"/>
    <cellStyle name="Normal 5 9 14 3 2" xfId="17548" xr:uid="{00000000-0005-0000-0000-00001B780000}"/>
    <cellStyle name="Normal 5 9 14 4" xfId="17549" xr:uid="{00000000-0005-0000-0000-00001C780000}"/>
    <cellStyle name="Normal 5 9 15" xfId="17550" xr:uid="{00000000-0005-0000-0000-00001D780000}"/>
    <cellStyle name="Normal 5 9 15 2" xfId="17551" xr:uid="{00000000-0005-0000-0000-00001E780000}"/>
    <cellStyle name="Normal 5 9 15 2 2" xfId="17552" xr:uid="{00000000-0005-0000-0000-00001F780000}"/>
    <cellStyle name="Normal 5 9 15 2 2 2" xfId="17553" xr:uid="{00000000-0005-0000-0000-000020780000}"/>
    <cellStyle name="Normal 5 9 15 2 3" xfId="17554" xr:uid="{00000000-0005-0000-0000-000021780000}"/>
    <cellStyle name="Normal 5 9 15 3" xfId="17555" xr:uid="{00000000-0005-0000-0000-000022780000}"/>
    <cellStyle name="Normal 5 9 15 3 2" xfId="17556" xr:uid="{00000000-0005-0000-0000-000023780000}"/>
    <cellStyle name="Normal 5 9 15 4" xfId="17557" xr:uid="{00000000-0005-0000-0000-000024780000}"/>
    <cellStyle name="Normal 5 9 16" xfId="17558" xr:uid="{00000000-0005-0000-0000-000025780000}"/>
    <cellStyle name="Normal 5 9 16 2" xfId="17559" xr:uid="{00000000-0005-0000-0000-000026780000}"/>
    <cellStyle name="Normal 5 9 16 2 2" xfId="17560" xr:uid="{00000000-0005-0000-0000-000027780000}"/>
    <cellStyle name="Normal 5 9 16 2 2 2" xfId="17561" xr:uid="{00000000-0005-0000-0000-000028780000}"/>
    <cellStyle name="Normal 5 9 16 2 3" xfId="17562" xr:uid="{00000000-0005-0000-0000-000029780000}"/>
    <cellStyle name="Normal 5 9 16 3" xfId="17563" xr:uid="{00000000-0005-0000-0000-00002A780000}"/>
    <cellStyle name="Normal 5 9 16 3 2" xfId="17564" xr:uid="{00000000-0005-0000-0000-00002B780000}"/>
    <cellStyle name="Normal 5 9 16 4" xfId="17565" xr:uid="{00000000-0005-0000-0000-00002C780000}"/>
    <cellStyle name="Normal 5 9 17" xfId="17566" xr:uid="{00000000-0005-0000-0000-00002D780000}"/>
    <cellStyle name="Normal 5 9 17 2" xfId="17567" xr:uid="{00000000-0005-0000-0000-00002E780000}"/>
    <cellStyle name="Normal 5 9 17 2 2" xfId="17568" xr:uid="{00000000-0005-0000-0000-00002F780000}"/>
    <cellStyle name="Normal 5 9 17 2 2 2" xfId="17569" xr:uid="{00000000-0005-0000-0000-000030780000}"/>
    <cellStyle name="Normal 5 9 17 2 3" xfId="17570" xr:uid="{00000000-0005-0000-0000-000031780000}"/>
    <cellStyle name="Normal 5 9 17 3" xfId="17571" xr:uid="{00000000-0005-0000-0000-000032780000}"/>
    <cellStyle name="Normal 5 9 17 3 2" xfId="17572" xr:uid="{00000000-0005-0000-0000-000033780000}"/>
    <cellStyle name="Normal 5 9 17 4" xfId="17573" xr:uid="{00000000-0005-0000-0000-000034780000}"/>
    <cellStyle name="Normal 5 9 18" xfId="17574" xr:uid="{00000000-0005-0000-0000-000035780000}"/>
    <cellStyle name="Normal 5 9 18 2" xfId="17575" xr:uid="{00000000-0005-0000-0000-000036780000}"/>
    <cellStyle name="Normal 5 9 18 2 2" xfId="17576" xr:uid="{00000000-0005-0000-0000-000037780000}"/>
    <cellStyle name="Normal 5 9 18 2 2 2" xfId="17577" xr:uid="{00000000-0005-0000-0000-000038780000}"/>
    <cellStyle name="Normal 5 9 18 2 3" xfId="17578" xr:uid="{00000000-0005-0000-0000-000039780000}"/>
    <cellStyle name="Normal 5 9 18 3" xfId="17579" xr:uid="{00000000-0005-0000-0000-00003A780000}"/>
    <cellStyle name="Normal 5 9 18 3 2" xfId="17580" xr:uid="{00000000-0005-0000-0000-00003B780000}"/>
    <cellStyle name="Normal 5 9 18 4" xfId="17581" xr:uid="{00000000-0005-0000-0000-00003C780000}"/>
    <cellStyle name="Normal 5 9 19" xfId="17582" xr:uid="{00000000-0005-0000-0000-00003D780000}"/>
    <cellStyle name="Normal 5 9 19 2" xfId="17583" xr:uid="{00000000-0005-0000-0000-00003E780000}"/>
    <cellStyle name="Normal 5 9 19 2 2" xfId="17584" xr:uid="{00000000-0005-0000-0000-00003F780000}"/>
    <cellStyle name="Normal 5 9 19 2 2 2" xfId="17585" xr:uid="{00000000-0005-0000-0000-000040780000}"/>
    <cellStyle name="Normal 5 9 19 2 3" xfId="17586" xr:uid="{00000000-0005-0000-0000-000041780000}"/>
    <cellStyle name="Normal 5 9 19 3" xfId="17587" xr:uid="{00000000-0005-0000-0000-000042780000}"/>
    <cellStyle name="Normal 5 9 19 3 2" xfId="17588" xr:uid="{00000000-0005-0000-0000-000043780000}"/>
    <cellStyle name="Normal 5 9 19 4" xfId="17589" xr:uid="{00000000-0005-0000-0000-000044780000}"/>
    <cellStyle name="Normal 5 9 2" xfId="17590" xr:uid="{00000000-0005-0000-0000-000045780000}"/>
    <cellStyle name="Normal 5 9 2 10" xfId="17591" xr:uid="{00000000-0005-0000-0000-000046780000}"/>
    <cellStyle name="Normal 5 9 2 10 2" xfId="17592" xr:uid="{00000000-0005-0000-0000-000047780000}"/>
    <cellStyle name="Normal 5 9 2 10 2 2" xfId="17593" xr:uid="{00000000-0005-0000-0000-000048780000}"/>
    <cellStyle name="Normal 5 9 2 10 2 2 2" xfId="17594" xr:uid="{00000000-0005-0000-0000-000049780000}"/>
    <cellStyle name="Normal 5 9 2 10 2 3" xfId="17595" xr:uid="{00000000-0005-0000-0000-00004A780000}"/>
    <cellStyle name="Normal 5 9 2 10 3" xfId="17596" xr:uid="{00000000-0005-0000-0000-00004B780000}"/>
    <cellStyle name="Normal 5 9 2 10 3 2" xfId="17597" xr:uid="{00000000-0005-0000-0000-00004C780000}"/>
    <cellStyle name="Normal 5 9 2 10 4" xfId="17598" xr:uid="{00000000-0005-0000-0000-00004D780000}"/>
    <cellStyle name="Normal 5 9 2 11" xfId="17599" xr:uid="{00000000-0005-0000-0000-00004E780000}"/>
    <cellStyle name="Normal 5 9 2 11 2" xfId="17600" xr:uid="{00000000-0005-0000-0000-00004F780000}"/>
    <cellStyle name="Normal 5 9 2 11 2 2" xfId="17601" xr:uid="{00000000-0005-0000-0000-000050780000}"/>
    <cellStyle name="Normal 5 9 2 11 2 2 2" xfId="17602" xr:uid="{00000000-0005-0000-0000-000051780000}"/>
    <cellStyle name="Normal 5 9 2 11 2 3" xfId="17603" xr:uid="{00000000-0005-0000-0000-000052780000}"/>
    <cellStyle name="Normal 5 9 2 11 3" xfId="17604" xr:uid="{00000000-0005-0000-0000-000053780000}"/>
    <cellStyle name="Normal 5 9 2 11 3 2" xfId="17605" xr:uid="{00000000-0005-0000-0000-000054780000}"/>
    <cellStyle name="Normal 5 9 2 11 4" xfId="17606" xr:uid="{00000000-0005-0000-0000-000055780000}"/>
    <cellStyle name="Normal 5 9 2 12" xfId="17607" xr:uid="{00000000-0005-0000-0000-000056780000}"/>
    <cellStyle name="Normal 5 9 2 12 2" xfId="17608" xr:uid="{00000000-0005-0000-0000-000057780000}"/>
    <cellStyle name="Normal 5 9 2 12 2 2" xfId="17609" xr:uid="{00000000-0005-0000-0000-000058780000}"/>
    <cellStyle name="Normal 5 9 2 12 2 2 2" xfId="17610" xr:uid="{00000000-0005-0000-0000-000059780000}"/>
    <cellStyle name="Normal 5 9 2 12 2 3" xfId="17611" xr:uid="{00000000-0005-0000-0000-00005A780000}"/>
    <cellStyle name="Normal 5 9 2 12 3" xfId="17612" xr:uid="{00000000-0005-0000-0000-00005B780000}"/>
    <cellStyle name="Normal 5 9 2 12 3 2" xfId="17613" xr:uid="{00000000-0005-0000-0000-00005C780000}"/>
    <cellStyle name="Normal 5 9 2 12 4" xfId="17614" xr:uid="{00000000-0005-0000-0000-00005D780000}"/>
    <cellStyle name="Normal 5 9 2 13" xfId="17615" xr:uid="{00000000-0005-0000-0000-00005E780000}"/>
    <cellStyle name="Normal 5 9 2 13 2" xfId="17616" xr:uid="{00000000-0005-0000-0000-00005F780000}"/>
    <cellStyle name="Normal 5 9 2 13 2 2" xfId="17617" xr:uid="{00000000-0005-0000-0000-000060780000}"/>
    <cellStyle name="Normal 5 9 2 13 2 2 2" xfId="17618" xr:uid="{00000000-0005-0000-0000-000061780000}"/>
    <cellStyle name="Normal 5 9 2 13 2 3" xfId="17619" xr:uid="{00000000-0005-0000-0000-000062780000}"/>
    <cellStyle name="Normal 5 9 2 13 3" xfId="17620" xr:uid="{00000000-0005-0000-0000-000063780000}"/>
    <cellStyle name="Normal 5 9 2 13 3 2" xfId="17621" xr:uid="{00000000-0005-0000-0000-000064780000}"/>
    <cellStyle name="Normal 5 9 2 13 4" xfId="17622" xr:uid="{00000000-0005-0000-0000-000065780000}"/>
    <cellStyle name="Normal 5 9 2 14" xfId="17623" xr:uid="{00000000-0005-0000-0000-000066780000}"/>
    <cellStyle name="Normal 5 9 2 14 2" xfId="17624" xr:uid="{00000000-0005-0000-0000-000067780000}"/>
    <cellStyle name="Normal 5 9 2 14 2 2" xfId="17625" xr:uid="{00000000-0005-0000-0000-000068780000}"/>
    <cellStyle name="Normal 5 9 2 14 2 2 2" xfId="17626" xr:uid="{00000000-0005-0000-0000-000069780000}"/>
    <cellStyle name="Normal 5 9 2 14 2 3" xfId="17627" xr:uid="{00000000-0005-0000-0000-00006A780000}"/>
    <cellStyle name="Normal 5 9 2 14 3" xfId="17628" xr:uid="{00000000-0005-0000-0000-00006B780000}"/>
    <cellStyle name="Normal 5 9 2 14 3 2" xfId="17629" xr:uid="{00000000-0005-0000-0000-00006C780000}"/>
    <cellStyle name="Normal 5 9 2 14 4" xfId="17630" xr:uid="{00000000-0005-0000-0000-00006D780000}"/>
    <cellStyle name="Normal 5 9 2 15" xfId="17631" xr:uid="{00000000-0005-0000-0000-00006E780000}"/>
    <cellStyle name="Normal 5 9 2 15 2" xfId="17632" xr:uid="{00000000-0005-0000-0000-00006F780000}"/>
    <cellStyle name="Normal 5 9 2 15 2 2" xfId="17633" xr:uid="{00000000-0005-0000-0000-000070780000}"/>
    <cellStyle name="Normal 5 9 2 15 3" xfId="17634" xr:uid="{00000000-0005-0000-0000-000071780000}"/>
    <cellStyle name="Normal 5 9 2 16" xfId="17635" xr:uid="{00000000-0005-0000-0000-000072780000}"/>
    <cellStyle name="Normal 5 9 2 16 2" xfId="17636" xr:uid="{00000000-0005-0000-0000-000073780000}"/>
    <cellStyle name="Normal 5 9 2 16 2 2" xfId="17637" xr:uid="{00000000-0005-0000-0000-000074780000}"/>
    <cellStyle name="Normal 5 9 2 16 3" xfId="17638" xr:uid="{00000000-0005-0000-0000-000075780000}"/>
    <cellStyle name="Normal 5 9 2 17" xfId="17639" xr:uid="{00000000-0005-0000-0000-000076780000}"/>
    <cellStyle name="Normal 5 9 2 17 2" xfId="17640" xr:uid="{00000000-0005-0000-0000-000077780000}"/>
    <cellStyle name="Normal 5 9 2 17 2 2" xfId="17641" xr:uid="{00000000-0005-0000-0000-000078780000}"/>
    <cellStyle name="Normal 5 9 2 17 3" xfId="17642" xr:uid="{00000000-0005-0000-0000-000079780000}"/>
    <cellStyle name="Normal 5 9 2 18" xfId="17643" xr:uid="{00000000-0005-0000-0000-00007A780000}"/>
    <cellStyle name="Normal 5 9 2 18 2" xfId="17644" xr:uid="{00000000-0005-0000-0000-00007B780000}"/>
    <cellStyle name="Normal 5 9 2 18 2 2" xfId="17645" xr:uid="{00000000-0005-0000-0000-00007C780000}"/>
    <cellStyle name="Normal 5 9 2 18 3" xfId="17646" xr:uid="{00000000-0005-0000-0000-00007D780000}"/>
    <cellStyle name="Normal 5 9 2 19" xfId="17647" xr:uid="{00000000-0005-0000-0000-00007E780000}"/>
    <cellStyle name="Normal 5 9 2 19 2" xfId="17648" xr:uid="{00000000-0005-0000-0000-00007F780000}"/>
    <cellStyle name="Normal 5 9 2 2" xfId="17649" xr:uid="{00000000-0005-0000-0000-000080780000}"/>
    <cellStyle name="Normal 5 9 2 2 2" xfId="17650" xr:uid="{00000000-0005-0000-0000-000081780000}"/>
    <cellStyle name="Normal 5 9 2 2 2 2" xfId="17651" xr:uid="{00000000-0005-0000-0000-000082780000}"/>
    <cellStyle name="Normal 5 9 2 2 2 2 2" xfId="17652" xr:uid="{00000000-0005-0000-0000-000083780000}"/>
    <cellStyle name="Normal 5 9 2 2 2 3" xfId="17653" xr:uid="{00000000-0005-0000-0000-000084780000}"/>
    <cellStyle name="Normal 5 9 2 2 3" xfId="17654" xr:uid="{00000000-0005-0000-0000-000085780000}"/>
    <cellStyle name="Normal 5 9 2 2 3 2" xfId="17655" xr:uid="{00000000-0005-0000-0000-000086780000}"/>
    <cellStyle name="Normal 5 9 2 2 4" xfId="17656" xr:uid="{00000000-0005-0000-0000-000087780000}"/>
    <cellStyle name="Normal 5 9 2 20" xfId="17657" xr:uid="{00000000-0005-0000-0000-000088780000}"/>
    <cellStyle name="Normal 5 9 2 3" xfId="17658" xr:uid="{00000000-0005-0000-0000-000089780000}"/>
    <cellStyle name="Normal 5 9 2 3 2" xfId="17659" xr:uid="{00000000-0005-0000-0000-00008A780000}"/>
    <cellStyle name="Normal 5 9 2 3 2 2" xfId="17660" xr:uid="{00000000-0005-0000-0000-00008B780000}"/>
    <cellStyle name="Normal 5 9 2 3 2 2 2" xfId="17661" xr:uid="{00000000-0005-0000-0000-00008C780000}"/>
    <cellStyle name="Normal 5 9 2 3 2 3" xfId="17662" xr:uid="{00000000-0005-0000-0000-00008D780000}"/>
    <cellStyle name="Normal 5 9 2 3 3" xfId="17663" xr:uid="{00000000-0005-0000-0000-00008E780000}"/>
    <cellStyle name="Normal 5 9 2 3 3 2" xfId="17664" xr:uid="{00000000-0005-0000-0000-00008F780000}"/>
    <cellStyle name="Normal 5 9 2 3 4" xfId="17665" xr:uid="{00000000-0005-0000-0000-000090780000}"/>
    <cellStyle name="Normal 5 9 2 4" xfId="17666" xr:uid="{00000000-0005-0000-0000-000091780000}"/>
    <cellStyle name="Normal 5 9 2 4 2" xfId="17667" xr:uid="{00000000-0005-0000-0000-000092780000}"/>
    <cellStyle name="Normal 5 9 2 4 2 2" xfId="17668" xr:uid="{00000000-0005-0000-0000-000093780000}"/>
    <cellStyle name="Normal 5 9 2 4 2 2 2" xfId="17669" xr:uid="{00000000-0005-0000-0000-000094780000}"/>
    <cellStyle name="Normal 5 9 2 4 2 3" xfId="17670" xr:uid="{00000000-0005-0000-0000-000095780000}"/>
    <cellStyle name="Normal 5 9 2 4 3" xfId="17671" xr:uid="{00000000-0005-0000-0000-000096780000}"/>
    <cellStyle name="Normal 5 9 2 4 3 2" xfId="17672" xr:uid="{00000000-0005-0000-0000-000097780000}"/>
    <cellStyle name="Normal 5 9 2 4 4" xfId="17673" xr:uid="{00000000-0005-0000-0000-000098780000}"/>
    <cellStyle name="Normal 5 9 2 5" xfId="17674" xr:uid="{00000000-0005-0000-0000-000099780000}"/>
    <cellStyle name="Normal 5 9 2 5 2" xfId="17675" xr:uid="{00000000-0005-0000-0000-00009A780000}"/>
    <cellStyle name="Normal 5 9 2 5 2 2" xfId="17676" xr:uid="{00000000-0005-0000-0000-00009B780000}"/>
    <cellStyle name="Normal 5 9 2 5 2 2 2" xfId="17677" xr:uid="{00000000-0005-0000-0000-00009C780000}"/>
    <cellStyle name="Normal 5 9 2 5 2 3" xfId="17678" xr:uid="{00000000-0005-0000-0000-00009D780000}"/>
    <cellStyle name="Normal 5 9 2 5 3" xfId="17679" xr:uid="{00000000-0005-0000-0000-00009E780000}"/>
    <cellStyle name="Normal 5 9 2 5 3 2" xfId="17680" xr:uid="{00000000-0005-0000-0000-00009F780000}"/>
    <cellStyle name="Normal 5 9 2 5 4" xfId="17681" xr:uid="{00000000-0005-0000-0000-0000A0780000}"/>
    <cellStyle name="Normal 5 9 2 6" xfId="17682" xr:uid="{00000000-0005-0000-0000-0000A1780000}"/>
    <cellStyle name="Normal 5 9 2 6 2" xfId="17683" xr:uid="{00000000-0005-0000-0000-0000A2780000}"/>
    <cellStyle name="Normal 5 9 2 6 2 2" xfId="17684" xr:uid="{00000000-0005-0000-0000-0000A3780000}"/>
    <cellStyle name="Normal 5 9 2 6 2 2 2" xfId="17685" xr:uid="{00000000-0005-0000-0000-0000A4780000}"/>
    <cellStyle name="Normal 5 9 2 6 2 3" xfId="17686" xr:uid="{00000000-0005-0000-0000-0000A5780000}"/>
    <cellStyle name="Normal 5 9 2 6 3" xfId="17687" xr:uid="{00000000-0005-0000-0000-0000A6780000}"/>
    <cellStyle name="Normal 5 9 2 6 3 2" xfId="17688" xr:uid="{00000000-0005-0000-0000-0000A7780000}"/>
    <cellStyle name="Normal 5 9 2 6 4" xfId="17689" xr:uid="{00000000-0005-0000-0000-0000A8780000}"/>
    <cellStyle name="Normal 5 9 2 7" xfId="17690" xr:uid="{00000000-0005-0000-0000-0000A9780000}"/>
    <cellStyle name="Normal 5 9 2 7 2" xfId="17691" xr:uid="{00000000-0005-0000-0000-0000AA780000}"/>
    <cellStyle name="Normal 5 9 2 7 2 2" xfId="17692" xr:uid="{00000000-0005-0000-0000-0000AB780000}"/>
    <cellStyle name="Normal 5 9 2 7 2 2 2" xfId="17693" xr:uid="{00000000-0005-0000-0000-0000AC780000}"/>
    <cellStyle name="Normal 5 9 2 7 2 3" xfId="17694" xr:uid="{00000000-0005-0000-0000-0000AD780000}"/>
    <cellStyle name="Normal 5 9 2 7 3" xfId="17695" xr:uid="{00000000-0005-0000-0000-0000AE780000}"/>
    <cellStyle name="Normal 5 9 2 7 3 2" xfId="17696" xr:uid="{00000000-0005-0000-0000-0000AF780000}"/>
    <cellStyle name="Normal 5 9 2 7 4" xfId="17697" xr:uid="{00000000-0005-0000-0000-0000B0780000}"/>
    <cellStyle name="Normal 5 9 2 8" xfId="17698" xr:uid="{00000000-0005-0000-0000-0000B1780000}"/>
    <cellStyle name="Normal 5 9 2 8 2" xfId="17699" xr:uid="{00000000-0005-0000-0000-0000B2780000}"/>
    <cellStyle name="Normal 5 9 2 8 2 2" xfId="17700" xr:uid="{00000000-0005-0000-0000-0000B3780000}"/>
    <cellStyle name="Normal 5 9 2 8 2 2 2" xfId="17701" xr:uid="{00000000-0005-0000-0000-0000B4780000}"/>
    <cellStyle name="Normal 5 9 2 8 2 3" xfId="17702" xr:uid="{00000000-0005-0000-0000-0000B5780000}"/>
    <cellStyle name="Normal 5 9 2 8 3" xfId="17703" xr:uid="{00000000-0005-0000-0000-0000B6780000}"/>
    <cellStyle name="Normal 5 9 2 8 3 2" xfId="17704" xr:uid="{00000000-0005-0000-0000-0000B7780000}"/>
    <cellStyle name="Normal 5 9 2 8 4" xfId="17705" xr:uid="{00000000-0005-0000-0000-0000B8780000}"/>
    <cellStyle name="Normal 5 9 2 9" xfId="17706" xr:uid="{00000000-0005-0000-0000-0000B9780000}"/>
    <cellStyle name="Normal 5 9 2 9 2" xfId="17707" xr:uid="{00000000-0005-0000-0000-0000BA780000}"/>
    <cellStyle name="Normal 5 9 2 9 2 2" xfId="17708" xr:uid="{00000000-0005-0000-0000-0000BB780000}"/>
    <cellStyle name="Normal 5 9 2 9 2 2 2" xfId="17709" xr:uid="{00000000-0005-0000-0000-0000BC780000}"/>
    <cellStyle name="Normal 5 9 2 9 2 3" xfId="17710" xr:uid="{00000000-0005-0000-0000-0000BD780000}"/>
    <cellStyle name="Normal 5 9 2 9 3" xfId="17711" xr:uid="{00000000-0005-0000-0000-0000BE780000}"/>
    <cellStyle name="Normal 5 9 2 9 3 2" xfId="17712" xr:uid="{00000000-0005-0000-0000-0000BF780000}"/>
    <cellStyle name="Normal 5 9 2 9 4" xfId="17713" xr:uid="{00000000-0005-0000-0000-0000C0780000}"/>
    <cellStyle name="Normal 5 9 20" xfId="17714" xr:uid="{00000000-0005-0000-0000-0000C1780000}"/>
    <cellStyle name="Normal 5 9 20 2" xfId="17715" xr:uid="{00000000-0005-0000-0000-0000C2780000}"/>
    <cellStyle name="Normal 5 9 20 2 2" xfId="17716" xr:uid="{00000000-0005-0000-0000-0000C3780000}"/>
    <cellStyle name="Normal 5 9 20 3" xfId="17717" xr:uid="{00000000-0005-0000-0000-0000C4780000}"/>
    <cellStyle name="Normal 5 9 21" xfId="17718" xr:uid="{00000000-0005-0000-0000-0000C5780000}"/>
    <cellStyle name="Normal 5 9 21 2" xfId="17719" xr:uid="{00000000-0005-0000-0000-0000C6780000}"/>
    <cellStyle name="Normal 5 9 21 2 2" xfId="17720" xr:uid="{00000000-0005-0000-0000-0000C7780000}"/>
    <cellStyle name="Normal 5 9 21 3" xfId="17721" xr:uid="{00000000-0005-0000-0000-0000C8780000}"/>
    <cellStyle name="Normal 5 9 22" xfId="17722" xr:uid="{00000000-0005-0000-0000-0000C9780000}"/>
    <cellStyle name="Normal 5 9 22 2" xfId="17723" xr:uid="{00000000-0005-0000-0000-0000CA780000}"/>
    <cellStyle name="Normal 5 9 22 2 2" xfId="17724" xr:uid="{00000000-0005-0000-0000-0000CB780000}"/>
    <cellStyle name="Normal 5 9 22 3" xfId="17725" xr:uid="{00000000-0005-0000-0000-0000CC780000}"/>
    <cellStyle name="Normal 5 9 23" xfId="17726" xr:uid="{00000000-0005-0000-0000-0000CD780000}"/>
    <cellStyle name="Normal 5 9 23 2" xfId="17727" xr:uid="{00000000-0005-0000-0000-0000CE780000}"/>
    <cellStyle name="Normal 5 9 23 2 2" xfId="17728" xr:uid="{00000000-0005-0000-0000-0000CF780000}"/>
    <cellStyle name="Normal 5 9 23 3" xfId="17729" xr:uid="{00000000-0005-0000-0000-0000D0780000}"/>
    <cellStyle name="Normal 5 9 24" xfId="17730" xr:uid="{00000000-0005-0000-0000-0000D1780000}"/>
    <cellStyle name="Normal 5 9 24 2" xfId="17731" xr:uid="{00000000-0005-0000-0000-0000D2780000}"/>
    <cellStyle name="Normal 5 9 25" xfId="17732" xr:uid="{00000000-0005-0000-0000-0000D3780000}"/>
    <cellStyle name="Normal 5 9 25 2" xfId="17733" xr:uid="{00000000-0005-0000-0000-0000D4780000}"/>
    <cellStyle name="Normal 5 9 26" xfId="17734" xr:uid="{00000000-0005-0000-0000-0000D5780000}"/>
    <cellStyle name="Normal 5 9 26 2" xfId="17735" xr:uid="{00000000-0005-0000-0000-0000D6780000}"/>
    <cellStyle name="Normal 5 9 27" xfId="17736" xr:uid="{00000000-0005-0000-0000-0000D7780000}"/>
    <cellStyle name="Normal 5 9 27 2" xfId="17737" xr:uid="{00000000-0005-0000-0000-0000D8780000}"/>
    <cellStyle name="Normal 5 9 28" xfId="17738" xr:uid="{00000000-0005-0000-0000-0000D9780000}"/>
    <cellStyle name="Normal 5 9 28 2" xfId="17739" xr:uid="{00000000-0005-0000-0000-0000DA780000}"/>
    <cellStyle name="Normal 5 9 29" xfId="17740" xr:uid="{00000000-0005-0000-0000-0000DB780000}"/>
    <cellStyle name="Normal 5 9 29 2" xfId="17741" xr:uid="{00000000-0005-0000-0000-0000DC780000}"/>
    <cellStyle name="Normal 5 9 3" xfId="17742" xr:uid="{00000000-0005-0000-0000-0000DD780000}"/>
    <cellStyle name="Normal 5 9 3 2" xfId="17743" xr:uid="{00000000-0005-0000-0000-0000DE780000}"/>
    <cellStyle name="Normal 5 9 3 2 2" xfId="17744" xr:uid="{00000000-0005-0000-0000-0000DF780000}"/>
    <cellStyle name="Normal 5 9 3 2 2 2" xfId="17745" xr:uid="{00000000-0005-0000-0000-0000E0780000}"/>
    <cellStyle name="Normal 5 9 3 2 3" xfId="17746" xr:uid="{00000000-0005-0000-0000-0000E1780000}"/>
    <cellStyle name="Normal 5 9 3 3" xfId="17747" xr:uid="{00000000-0005-0000-0000-0000E2780000}"/>
    <cellStyle name="Normal 5 9 3 3 2" xfId="17748" xr:uid="{00000000-0005-0000-0000-0000E3780000}"/>
    <cellStyle name="Normal 5 9 3 4" xfId="17749" xr:uid="{00000000-0005-0000-0000-0000E4780000}"/>
    <cellStyle name="Normal 5 9 30" xfId="17750" xr:uid="{00000000-0005-0000-0000-0000E5780000}"/>
    <cellStyle name="Normal 5 9 31" xfId="17751" xr:uid="{00000000-0005-0000-0000-0000E6780000}"/>
    <cellStyle name="Normal 5 9 32" xfId="17752" xr:uid="{00000000-0005-0000-0000-0000E7780000}"/>
    <cellStyle name="Normal 5 9 33" xfId="17753" xr:uid="{00000000-0005-0000-0000-0000E8780000}"/>
    <cellStyle name="Normal 5 9 34" xfId="17754" xr:uid="{00000000-0005-0000-0000-0000E9780000}"/>
    <cellStyle name="Normal 5 9 35" xfId="17755" xr:uid="{00000000-0005-0000-0000-0000EA780000}"/>
    <cellStyle name="Normal 5 9 36" xfId="17756" xr:uid="{00000000-0005-0000-0000-0000EB780000}"/>
    <cellStyle name="Normal 5 9 37" xfId="17757" xr:uid="{00000000-0005-0000-0000-0000EC780000}"/>
    <cellStyle name="Normal 5 9 38" xfId="17758" xr:uid="{00000000-0005-0000-0000-0000ED780000}"/>
    <cellStyle name="Normal 5 9 39" xfId="17759" xr:uid="{00000000-0005-0000-0000-0000EE780000}"/>
    <cellStyle name="Normal 5 9 4" xfId="17760" xr:uid="{00000000-0005-0000-0000-0000EF780000}"/>
    <cellStyle name="Normal 5 9 4 2" xfId="17761" xr:uid="{00000000-0005-0000-0000-0000F0780000}"/>
    <cellStyle name="Normal 5 9 4 2 2" xfId="17762" xr:uid="{00000000-0005-0000-0000-0000F1780000}"/>
    <cellStyle name="Normal 5 9 4 2 2 2" xfId="17763" xr:uid="{00000000-0005-0000-0000-0000F2780000}"/>
    <cellStyle name="Normal 5 9 4 2 3" xfId="17764" xr:uid="{00000000-0005-0000-0000-0000F3780000}"/>
    <cellStyle name="Normal 5 9 4 3" xfId="17765" xr:uid="{00000000-0005-0000-0000-0000F4780000}"/>
    <cellStyle name="Normal 5 9 4 3 2" xfId="17766" xr:uid="{00000000-0005-0000-0000-0000F5780000}"/>
    <cellStyle name="Normal 5 9 4 4" xfId="17767" xr:uid="{00000000-0005-0000-0000-0000F6780000}"/>
    <cellStyle name="Normal 5 9 40" xfId="17768" xr:uid="{00000000-0005-0000-0000-0000F7780000}"/>
    <cellStyle name="Normal 5 9 41" xfId="17769" xr:uid="{00000000-0005-0000-0000-0000F8780000}"/>
    <cellStyle name="Normal 5 9 5" xfId="17770" xr:uid="{00000000-0005-0000-0000-0000F9780000}"/>
    <cellStyle name="Normal 5 9 5 2" xfId="17771" xr:uid="{00000000-0005-0000-0000-0000FA780000}"/>
    <cellStyle name="Normal 5 9 5 2 2" xfId="17772" xr:uid="{00000000-0005-0000-0000-0000FB780000}"/>
    <cellStyle name="Normal 5 9 5 2 2 2" xfId="17773" xr:uid="{00000000-0005-0000-0000-0000FC780000}"/>
    <cellStyle name="Normal 5 9 5 2 3" xfId="17774" xr:uid="{00000000-0005-0000-0000-0000FD780000}"/>
    <cellStyle name="Normal 5 9 5 3" xfId="17775" xr:uid="{00000000-0005-0000-0000-0000FE780000}"/>
    <cellStyle name="Normal 5 9 5 3 2" xfId="17776" xr:uid="{00000000-0005-0000-0000-0000FF780000}"/>
    <cellStyle name="Normal 5 9 5 4" xfId="17777" xr:uid="{00000000-0005-0000-0000-000000790000}"/>
    <cellStyle name="Normal 5 9 6" xfId="17778" xr:uid="{00000000-0005-0000-0000-000001790000}"/>
    <cellStyle name="Normal 5 9 6 2" xfId="17779" xr:uid="{00000000-0005-0000-0000-000002790000}"/>
    <cellStyle name="Normal 5 9 6 2 2" xfId="17780" xr:uid="{00000000-0005-0000-0000-000003790000}"/>
    <cellStyle name="Normal 5 9 6 2 2 2" xfId="17781" xr:uid="{00000000-0005-0000-0000-000004790000}"/>
    <cellStyle name="Normal 5 9 6 2 3" xfId="17782" xr:uid="{00000000-0005-0000-0000-000005790000}"/>
    <cellStyle name="Normal 5 9 6 3" xfId="17783" xr:uid="{00000000-0005-0000-0000-000006790000}"/>
    <cellStyle name="Normal 5 9 6 3 2" xfId="17784" xr:uid="{00000000-0005-0000-0000-000007790000}"/>
    <cellStyle name="Normal 5 9 6 4" xfId="17785" xr:uid="{00000000-0005-0000-0000-000008790000}"/>
    <cellStyle name="Normal 5 9 7" xfId="17786" xr:uid="{00000000-0005-0000-0000-000009790000}"/>
    <cellStyle name="Normal 5 9 7 2" xfId="17787" xr:uid="{00000000-0005-0000-0000-00000A790000}"/>
    <cellStyle name="Normal 5 9 7 2 2" xfId="17788" xr:uid="{00000000-0005-0000-0000-00000B790000}"/>
    <cellStyle name="Normal 5 9 7 2 2 2" xfId="17789" xr:uid="{00000000-0005-0000-0000-00000C790000}"/>
    <cellStyle name="Normal 5 9 7 2 3" xfId="17790" xr:uid="{00000000-0005-0000-0000-00000D790000}"/>
    <cellStyle name="Normal 5 9 7 3" xfId="17791" xr:uid="{00000000-0005-0000-0000-00000E790000}"/>
    <cellStyle name="Normal 5 9 7 3 2" xfId="17792" xr:uid="{00000000-0005-0000-0000-00000F790000}"/>
    <cellStyle name="Normal 5 9 7 4" xfId="17793" xr:uid="{00000000-0005-0000-0000-000010790000}"/>
    <cellStyle name="Normal 5 9 8" xfId="17794" xr:uid="{00000000-0005-0000-0000-000011790000}"/>
    <cellStyle name="Normal 5 9 8 2" xfId="17795" xr:uid="{00000000-0005-0000-0000-000012790000}"/>
    <cellStyle name="Normal 5 9 8 2 2" xfId="17796" xr:uid="{00000000-0005-0000-0000-000013790000}"/>
    <cellStyle name="Normal 5 9 8 2 2 2" xfId="17797" xr:uid="{00000000-0005-0000-0000-000014790000}"/>
    <cellStyle name="Normal 5 9 8 2 3" xfId="17798" xr:uid="{00000000-0005-0000-0000-000015790000}"/>
    <cellStyle name="Normal 5 9 8 3" xfId="17799" xr:uid="{00000000-0005-0000-0000-000016790000}"/>
    <cellStyle name="Normal 5 9 8 3 2" xfId="17800" xr:uid="{00000000-0005-0000-0000-000017790000}"/>
    <cellStyle name="Normal 5 9 8 4" xfId="17801" xr:uid="{00000000-0005-0000-0000-000018790000}"/>
    <cellStyle name="Normal 5 9 9" xfId="17802" xr:uid="{00000000-0005-0000-0000-000019790000}"/>
    <cellStyle name="Normal 5 9 9 2" xfId="17803" xr:uid="{00000000-0005-0000-0000-00001A790000}"/>
    <cellStyle name="Normal 5 9 9 2 2" xfId="17804" xr:uid="{00000000-0005-0000-0000-00001B790000}"/>
    <cellStyle name="Normal 5 9 9 2 2 2" xfId="17805" xr:uid="{00000000-0005-0000-0000-00001C790000}"/>
    <cellStyle name="Normal 5 9 9 2 3" xfId="17806" xr:uid="{00000000-0005-0000-0000-00001D790000}"/>
    <cellStyle name="Normal 5 9 9 3" xfId="17807" xr:uid="{00000000-0005-0000-0000-00001E790000}"/>
    <cellStyle name="Normal 5 9 9 3 2" xfId="17808" xr:uid="{00000000-0005-0000-0000-00001F790000}"/>
    <cellStyle name="Normal 5 9 9 4" xfId="17809" xr:uid="{00000000-0005-0000-0000-000020790000}"/>
    <cellStyle name="Normal 50" xfId="17810" xr:uid="{00000000-0005-0000-0000-000021790000}"/>
    <cellStyle name="Normal 51" xfId="17811" xr:uid="{00000000-0005-0000-0000-000022790000}"/>
    <cellStyle name="Normal 51 2" xfId="17812" xr:uid="{00000000-0005-0000-0000-000023790000}"/>
    <cellStyle name="Normal 51 2 2" xfId="17813" xr:uid="{00000000-0005-0000-0000-000024790000}"/>
    <cellStyle name="Normal 51 2 2 2" xfId="17814" xr:uid="{00000000-0005-0000-0000-000025790000}"/>
    <cellStyle name="Normal 51 2 3" xfId="17815" xr:uid="{00000000-0005-0000-0000-000026790000}"/>
    <cellStyle name="Normal 51 3" xfId="17816" xr:uid="{00000000-0005-0000-0000-000027790000}"/>
    <cellStyle name="Normal 51 3 2" xfId="17817" xr:uid="{00000000-0005-0000-0000-000028790000}"/>
    <cellStyle name="Normal 51 4" xfId="17818" xr:uid="{00000000-0005-0000-0000-000029790000}"/>
    <cellStyle name="Normal 51 5" xfId="23164" xr:uid="{00000000-0005-0000-0000-00002A790000}"/>
    <cellStyle name="Normal 52" xfId="17819" xr:uid="{00000000-0005-0000-0000-00002B790000}"/>
    <cellStyle name="Normal 53" xfId="17820" xr:uid="{00000000-0005-0000-0000-00002C790000}"/>
    <cellStyle name="Normal 54" xfId="17821" xr:uid="{00000000-0005-0000-0000-00002D790000}"/>
    <cellStyle name="Normal 54 2" xfId="17822" xr:uid="{00000000-0005-0000-0000-00002E790000}"/>
    <cellStyle name="Normal 54 2 2" xfId="17823" xr:uid="{00000000-0005-0000-0000-00002F790000}"/>
    <cellStyle name="Normal 54 3" xfId="17824" xr:uid="{00000000-0005-0000-0000-000030790000}"/>
    <cellStyle name="Normal 54 4" xfId="23165" xr:uid="{00000000-0005-0000-0000-000031790000}"/>
    <cellStyle name="Normal 55" xfId="17825" xr:uid="{00000000-0005-0000-0000-000032790000}"/>
    <cellStyle name="Normal 56" xfId="17826" xr:uid="{00000000-0005-0000-0000-000033790000}"/>
    <cellStyle name="Normal 56 2" xfId="17827" xr:uid="{00000000-0005-0000-0000-000034790000}"/>
    <cellStyle name="Normal 56 2 2" xfId="17828" xr:uid="{00000000-0005-0000-0000-000035790000}"/>
    <cellStyle name="Normal 56 3" xfId="17829" xr:uid="{00000000-0005-0000-0000-000036790000}"/>
    <cellStyle name="Normal 57" xfId="17830" xr:uid="{00000000-0005-0000-0000-000037790000}"/>
    <cellStyle name="Normal 57 2" xfId="17831" xr:uid="{00000000-0005-0000-0000-000038790000}"/>
    <cellStyle name="Normal 57 2 2" xfId="17832" xr:uid="{00000000-0005-0000-0000-000039790000}"/>
    <cellStyle name="Normal 57 3" xfId="17833" xr:uid="{00000000-0005-0000-0000-00003A790000}"/>
    <cellStyle name="Normal 58" xfId="17834" xr:uid="{00000000-0005-0000-0000-00003B790000}"/>
    <cellStyle name="Normal 59" xfId="17835" xr:uid="{00000000-0005-0000-0000-00003C790000}"/>
    <cellStyle name="Normal 6" xfId="218" xr:uid="{00000000-0005-0000-0000-00003D790000}"/>
    <cellStyle name="Normal 6 10" xfId="219" xr:uid="{00000000-0005-0000-0000-00003E790000}"/>
    <cellStyle name="Normal 6 11" xfId="220" xr:uid="{00000000-0005-0000-0000-00003F790000}"/>
    <cellStyle name="Normal 6 12" xfId="221" xr:uid="{00000000-0005-0000-0000-000040790000}"/>
    <cellStyle name="Normal 6 13" xfId="222" xr:uid="{00000000-0005-0000-0000-000041790000}"/>
    <cellStyle name="Normal 6 14" xfId="223" xr:uid="{00000000-0005-0000-0000-000042790000}"/>
    <cellStyle name="Normal 6 15" xfId="224" xr:uid="{00000000-0005-0000-0000-000043790000}"/>
    <cellStyle name="Normal 6 16" xfId="225" xr:uid="{00000000-0005-0000-0000-000044790000}"/>
    <cellStyle name="Normal 6 17" xfId="226" xr:uid="{00000000-0005-0000-0000-000045790000}"/>
    <cellStyle name="Normal 6 17 2" xfId="17836" xr:uid="{00000000-0005-0000-0000-000046790000}"/>
    <cellStyle name="Normal 6 17 2 2" xfId="17837" xr:uid="{00000000-0005-0000-0000-000047790000}"/>
    <cellStyle name="Normal 6 17 3" xfId="17838" xr:uid="{00000000-0005-0000-0000-000048790000}"/>
    <cellStyle name="Normal 6 18" xfId="227" xr:uid="{00000000-0005-0000-0000-000049790000}"/>
    <cellStyle name="Normal 6 18 2" xfId="17839" xr:uid="{00000000-0005-0000-0000-00004A790000}"/>
    <cellStyle name="Normal 6 18 2 2" xfId="17840" xr:uid="{00000000-0005-0000-0000-00004B790000}"/>
    <cellStyle name="Normal 6 19" xfId="17841" xr:uid="{00000000-0005-0000-0000-00004C790000}"/>
    <cellStyle name="Normal 6 19 2" xfId="17842" xr:uid="{00000000-0005-0000-0000-00004D790000}"/>
    <cellStyle name="Normal 6 19 3" xfId="17843" xr:uid="{00000000-0005-0000-0000-00004E790000}"/>
    <cellStyle name="Normal 6 2" xfId="228" xr:uid="{00000000-0005-0000-0000-00004F790000}"/>
    <cellStyle name="Normal 6 2 2" xfId="17844" xr:uid="{00000000-0005-0000-0000-000050790000}"/>
    <cellStyle name="Normal 6 2 3" xfId="17845" xr:uid="{00000000-0005-0000-0000-000051790000}"/>
    <cellStyle name="Normal 6 2 4" xfId="17846" xr:uid="{00000000-0005-0000-0000-000052790000}"/>
    <cellStyle name="Normal 6 2 5" xfId="17847" xr:uid="{00000000-0005-0000-0000-000053790000}"/>
    <cellStyle name="Normal 6 2 5 2" xfId="17848" xr:uid="{00000000-0005-0000-0000-000054790000}"/>
    <cellStyle name="Normal 6 20" xfId="17849" xr:uid="{00000000-0005-0000-0000-000055790000}"/>
    <cellStyle name="Normal 6 21" xfId="17850" xr:uid="{00000000-0005-0000-0000-000056790000}"/>
    <cellStyle name="Normal 6 21 2" xfId="17851" xr:uid="{00000000-0005-0000-0000-000057790000}"/>
    <cellStyle name="Normal 6 21 3" xfId="17852" xr:uid="{00000000-0005-0000-0000-000058790000}"/>
    <cellStyle name="Normal 6 22" xfId="17853" xr:uid="{00000000-0005-0000-0000-000059790000}"/>
    <cellStyle name="Normal 6 3" xfId="229" xr:uid="{00000000-0005-0000-0000-00005A790000}"/>
    <cellStyle name="Normal 6 3 2" xfId="17854" xr:uid="{00000000-0005-0000-0000-00005B790000}"/>
    <cellStyle name="Normal 6 3 2 2" xfId="17855" xr:uid="{00000000-0005-0000-0000-00005C790000}"/>
    <cellStyle name="Normal 6 4" xfId="230" xr:uid="{00000000-0005-0000-0000-00005D790000}"/>
    <cellStyle name="Normal 6 4 2" xfId="17856" xr:uid="{00000000-0005-0000-0000-00005E790000}"/>
    <cellStyle name="Normal 6 4 2 2" xfId="17857" xr:uid="{00000000-0005-0000-0000-00005F790000}"/>
    <cellStyle name="Normal 6 5" xfId="231" xr:uid="{00000000-0005-0000-0000-000060790000}"/>
    <cellStyle name="Normal 6 5 2" xfId="17858" xr:uid="{00000000-0005-0000-0000-000061790000}"/>
    <cellStyle name="Normal 6 5 2 2" xfId="17859" xr:uid="{00000000-0005-0000-0000-000062790000}"/>
    <cellStyle name="Normal 6 6" xfId="232" xr:uid="{00000000-0005-0000-0000-000063790000}"/>
    <cellStyle name="Normal 6 7" xfId="233" xr:uid="{00000000-0005-0000-0000-000064790000}"/>
    <cellStyle name="Normal 6 8" xfId="234" xr:uid="{00000000-0005-0000-0000-000065790000}"/>
    <cellStyle name="Normal 6 9" xfId="235" xr:uid="{00000000-0005-0000-0000-000066790000}"/>
    <cellStyle name="Normal 60" xfId="17860" xr:uid="{00000000-0005-0000-0000-000067790000}"/>
    <cellStyle name="Normal 61" xfId="17861" xr:uid="{00000000-0005-0000-0000-000068790000}"/>
    <cellStyle name="Normal 62" xfId="17862" xr:uid="{00000000-0005-0000-0000-000069790000}"/>
    <cellStyle name="Normal 62 2" xfId="17863" xr:uid="{00000000-0005-0000-0000-00006A790000}"/>
    <cellStyle name="Normal 62 2 2" xfId="17864" xr:uid="{00000000-0005-0000-0000-00006B790000}"/>
    <cellStyle name="Normal 62 3" xfId="17865" xr:uid="{00000000-0005-0000-0000-00006C790000}"/>
    <cellStyle name="Normal 62 4" xfId="23166" xr:uid="{00000000-0005-0000-0000-00006D790000}"/>
    <cellStyle name="Normal 63" xfId="17866" xr:uid="{00000000-0005-0000-0000-00006E790000}"/>
    <cellStyle name="Normal 64" xfId="17867" xr:uid="{00000000-0005-0000-0000-00006F790000}"/>
    <cellStyle name="Normal 64 2" xfId="23167" xr:uid="{00000000-0005-0000-0000-000070790000}"/>
    <cellStyle name="Normal 65" xfId="17868" xr:uid="{00000000-0005-0000-0000-000071790000}"/>
    <cellStyle name="Normal 65 2" xfId="17869" xr:uid="{00000000-0005-0000-0000-000072790000}"/>
    <cellStyle name="Normal 65 3" xfId="23168" xr:uid="{00000000-0005-0000-0000-000073790000}"/>
    <cellStyle name="Normal 66" xfId="17870" xr:uid="{00000000-0005-0000-0000-000074790000}"/>
    <cellStyle name="Normal 66 2" xfId="17871" xr:uid="{00000000-0005-0000-0000-000075790000}"/>
    <cellStyle name="Normal 66 3" xfId="23169" xr:uid="{00000000-0005-0000-0000-000076790000}"/>
    <cellStyle name="Normal 67" xfId="17872" xr:uid="{00000000-0005-0000-0000-000077790000}"/>
    <cellStyle name="Normal 67 2" xfId="17873" xr:uid="{00000000-0005-0000-0000-000078790000}"/>
    <cellStyle name="Normal 67 3" xfId="23170" xr:uid="{00000000-0005-0000-0000-000079790000}"/>
    <cellStyle name="Normal 68" xfId="17874" xr:uid="{00000000-0005-0000-0000-00007A790000}"/>
    <cellStyle name="Normal 69" xfId="17875" xr:uid="{00000000-0005-0000-0000-00007B790000}"/>
    <cellStyle name="Normal 69 2" xfId="17876" xr:uid="{00000000-0005-0000-0000-00007C790000}"/>
    <cellStyle name="Normal 69 3" xfId="23171" xr:uid="{00000000-0005-0000-0000-00007D790000}"/>
    <cellStyle name="Normal 7" xfId="236" xr:uid="{00000000-0005-0000-0000-00007E790000}"/>
    <cellStyle name="Normal 7 10" xfId="38373" xr:uid="{00000000-0005-0000-0000-00007F790000}"/>
    <cellStyle name="Normal 7 11" xfId="36484" xr:uid="{00000000-0005-0000-0000-000080790000}"/>
    <cellStyle name="Normal 7 2" xfId="17877" xr:uid="{00000000-0005-0000-0000-000081790000}"/>
    <cellStyle name="Normal 7 2 2" xfId="17878" xr:uid="{00000000-0005-0000-0000-000082790000}"/>
    <cellStyle name="Normal 7 2 2 2" xfId="17879" xr:uid="{00000000-0005-0000-0000-000083790000}"/>
    <cellStyle name="Normal 7 2 2 2 2" xfId="37546" xr:uid="{00000000-0005-0000-0000-000084790000}"/>
    <cellStyle name="Normal 7 2 2 3" xfId="38009" xr:uid="{00000000-0005-0000-0000-000085790000}"/>
    <cellStyle name="Normal 7 2 2 4" xfId="37000" xr:uid="{00000000-0005-0000-0000-000086790000}"/>
    <cellStyle name="Normal 7 2 2 5" xfId="38566" xr:uid="{00000000-0005-0000-0000-000087790000}"/>
    <cellStyle name="Normal 7 2 2 6" xfId="36686" xr:uid="{00000000-0005-0000-0000-000088790000}"/>
    <cellStyle name="Normal 7 2 3" xfId="37153" xr:uid="{00000000-0005-0000-0000-000089790000}"/>
    <cellStyle name="Normal 7 2 3 2" xfId="38162" xr:uid="{00000000-0005-0000-0000-00008A790000}"/>
    <cellStyle name="Normal 7 2 4" xfId="37393" xr:uid="{00000000-0005-0000-0000-00008B790000}"/>
    <cellStyle name="Normal 7 2 5" xfId="37856" xr:uid="{00000000-0005-0000-0000-00008C790000}"/>
    <cellStyle name="Normal 7 2 6" xfId="36847" xr:uid="{00000000-0005-0000-0000-00008D790000}"/>
    <cellStyle name="Normal 7 2 7" xfId="38412" xr:uid="{00000000-0005-0000-0000-00008E790000}"/>
    <cellStyle name="Normal 7 2 8" xfId="36531" xr:uid="{00000000-0005-0000-0000-00008F790000}"/>
    <cellStyle name="Normal 7 3" xfId="17880" xr:uid="{00000000-0005-0000-0000-000090790000}"/>
    <cellStyle name="Normal 7 3 10" xfId="17881" xr:uid="{00000000-0005-0000-0000-000091790000}"/>
    <cellStyle name="Normal 7 3 10 2" xfId="17882" xr:uid="{00000000-0005-0000-0000-000092790000}"/>
    <cellStyle name="Normal 7 3 10 2 2" xfId="17883" xr:uid="{00000000-0005-0000-0000-000093790000}"/>
    <cellStyle name="Normal 7 3 10 2 2 2" xfId="17884" xr:uid="{00000000-0005-0000-0000-000094790000}"/>
    <cellStyle name="Normal 7 3 10 2 3" xfId="17885" xr:uid="{00000000-0005-0000-0000-000095790000}"/>
    <cellStyle name="Normal 7 3 10 3" xfId="17886" xr:uid="{00000000-0005-0000-0000-000096790000}"/>
    <cellStyle name="Normal 7 3 10 3 2" xfId="17887" xr:uid="{00000000-0005-0000-0000-000097790000}"/>
    <cellStyle name="Normal 7 3 10 4" xfId="17888" xr:uid="{00000000-0005-0000-0000-000098790000}"/>
    <cellStyle name="Normal 7 3 11" xfId="17889" xr:uid="{00000000-0005-0000-0000-000099790000}"/>
    <cellStyle name="Normal 7 3 11 2" xfId="17890" xr:uid="{00000000-0005-0000-0000-00009A790000}"/>
    <cellStyle name="Normal 7 3 11 2 2" xfId="17891" xr:uid="{00000000-0005-0000-0000-00009B790000}"/>
    <cellStyle name="Normal 7 3 11 2 2 2" xfId="17892" xr:uid="{00000000-0005-0000-0000-00009C790000}"/>
    <cellStyle name="Normal 7 3 11 2 3" xfId="17893" xr:uid="{00000000-0005-0000-0000-00009D790000}"/>
    <cellStyle name="Normal 7 3 11 3" xfId="17894" xr:uid="{00000000-0005-0000-0000-00009E790000}"/>
    <cellStyle name="Normal 7 3 11 3 2" xfId="17895" xr:uid="{00000000-0005-0000-0000-00009F790000}"/>
    <cellStyle name="Normal 7 3 11 4" xfId="17896" xr:uid="{00000000-0005-0000-0000-0000A0790000}"/>
    <cellStyle name="Normal 7 3 12" xfId="17897" xr:uid="{00000000-0005-0000-0000-0000A1790000}"/>
    <cellStyle name="Normal 7 3 12 2" xfId="17898" xr:uid="{00000000-0005-0000-0000-0000A2790000}"/>
    <cellStyle name="Normal 7 3 12 2 2" xfId="17899" xr:uid="{00000000-0005-0000-0000-0000A3790000}"/>
    <cellStyle name="Normal 7 3 12 2 2 2" xfId="17900" xr:uid="{00000000-0005-0000-0000-0000A4790000}"/>
    <cellStyle name="Normal 7 3 12 2 3" xfId="17901" xr:uid="{00000000-0005-0000-0000-0000A5790000}"/>
    <cellStyle name="Normal 7 3 12 3" xfId="17902" xr:uid="{00000000-0005-0000-0000-0000A6790000}"/>
    <cellStyle name="Normal 7 3 12 3 2" xfId="17903" xr:uid="{00000000-0005-0000-0000-0000A7790000}"/>
    <cellStyle name="Normal 7 3 12 4" xfId="17904" xr:uid="{00000000-0005-0000-0000-0000A8790000}"/>
    <cellStyle name="Normal 7 3 13" xfId="17905" xr:uid="{00000000-0005-0000-0000-0000A9790000}"/>
    <cellStyle name="Normal 7 3 13 2" xfId="17906" xr:uid="{00000000-0005-0000-0000-0000AA790000}"/>
    <cellStyle name="Normal 7 3 13 2 2" xfId="17907" xr:uid="{00000000-0005-0000-0000-0000AB790000}"/>
    <cellStyle name="Normal 7 3 13 2 2 2" xfId="17908" xr:uid="{00000000-0005-0000-0000-0000AC790000}"/>
    <cellStyle name="Normal 7 3 13 2 3" xfId="17909" xr:uid="{00000000-0005-0000-0000-0000AD790000}"/>
    <cellStyle name="Normal 7 3 13 3" xfId="17910" xr:uid="{00000000-0005-0000-0000-0000AE790000}"/>
    <cellStyle name="Normal 7 3 13 3 2" xfId="17911" xr:uid="{00000000-0005-0000-0000-0000AF790000}"/>
    <cellStyle name="Normal 7 3 13 4" xfId="17912" xr:uid="{00000000-0005-0000-0000-0000B0790000}"/>
    <cellStyle name="Normal 7 3 14" xfId="17913" xr:uid="{00000000-0005-0000-0000-0000B1790000}"/>
    <cellStyle name="Normal 7 3 14 2" xfId="17914" xr:uid="{00000000-0005-0000-0000-0000B2790000}"/>
    <cellStyle name="Normal 7 3 14 2 2" xfId="17915" xr:uid="{00000000-0005-0000-0000-0000B3790000}"/>
    <cellStyle name="Normal 7 3 14 2 2 2" xfId="17916" xr:uid="{00000000-0005-0000-0000-0000B4790000}"/>
    <cellStyle name="Normal 7 3 14 2 3" xfId="17917" xr:uid="{00000000-0005-0000-0000-0000B5790000}"/>
    <cellStyle name="Normal 7 3 14 3" xfId="17918" xr:uid="{00000000-0005-0000-0000-0000B6790000}"/>
    <cellStyle name="Normal 7 3 14 3 2" xfId="17919" xr:uid="{00000000-0005-0000-0000-0000B7790000}"/>
    <cellStyle name="Normal 7 3 14 4" xfId="17920" xr:uid="{00000000-0005-0000-0000-0000B8790000}"/>
    <cellStyle name="Normal 7 3 15" xfId="17921" xr:uid="{00000000-0005-0000-0000-0000B9790000}"/>
    <cellStyle name="Normal 7 3 15 2" xfId="17922" xr:uid="{00000000-0005-0000-0000-0000BA790000}"/>
    <cellStyle name="Normal 7 3 15 2 2" xfId="17923" xr:uid="{00000000-0005-0000-0000-0000BB790000}"/>
    <cellStyle name="Normal 7 3 15 3" xfId="17924" xr:uid="{00000000-0005-0000-0000-0000BC790000}"/>
    <cellStyle name="Normal 7 3 16" xfId="17925" xr:uid="{00000000-0005-0000-0000-0000BD790000}"/>
    <cellStyle name="Normal 7 3 16 2" xfId="17926" xr:uid="{00000000-0005-0000-0000-0000BE790000}"/>
    <cellStyle name="Normal 7 3 16 2 2" xfId="17927" xr:uid="{00000000-0005-0000-0000-0000BF790000}"/>
    <cellStyle name="Normal 7 3 16 3" xfId="17928" xr:uid="{00000000-0005-0000-0000-0000C0790000}"/>
    <cellStyle name="Normal 7 3 17" xfId="17929" xr:uid="{00000000-0005-0000-0000-0000C1790000}"/>
    <cellStyle name="Normal 7 3 17 2" xfId="17930" xr:uid="{00000000-0005-0000-0000-0000C2790000}"/>
    <cellStyle name="Normal 7 3 17 2 2" xfId="17931" xr:uid="{00000000-0005-0000-0000-0000C3790000}"/>
    <cellStyle name="Normal 7 3 17 3" xfId="17932" xr:uid="{00000000-0005-0000-0000-0000C4790000}"/>
    <cellStyle name="Normal 7 3 18" xfId="17933" xr:uid="{00000000-0005-0000-0000-0000C5790000}"/>
    <cellStyle name="Normal 7 3 18 2" xfId="17934" xr:uid="{00000000-0005-0000-0000-0000C6790000}"/>
    <cellStyle name="Normal 7 3 18 2 2" xfId="17935" xr:uid="{00000000-0005-0000-0000-0000C7790000}"/>
    <cellStyle name="Normal 7 3 18 3" xfId="17936" xr:uid="{00000000-0005-0000-0000-0000C8790000}"/>
    <cellStyle name="Normal 7 3 19" xfId="17937" xr:uid="{00000000-0005-0000-0000-0000C9790000}"/>
    <cellStyle name="Normal 7 3 19 2" xfId="17938" xr:uid="{00000000-0005-0000-0000-0000CA790000}"/>
    <cellStyle name="Normal 7 3 2" xfId="17939" xr:uid="{00000000-0005-0000-0000-0000CB790000}"/>
    <cellStyle name="Normal 7 3 2 2" xfId="17940" xr:uid="{00000000-0005-0000-0000-0000CC790000}"/>
    <cellStyle name="Normal 7 3 2 2 2" xfId="17941" xr:uid="{00000000-0005-0000-0000-0000CD790000}"/>
    <cellStyle name="Normal 7 3 2 2 2 2" xfId="17942" xr:uid="{00000000-0005-0000-0000-0000CE790000}"/>
    <cellStyle name="Normal 7 3 2 2 3" xfId="17943" xr:uid="{00000000-0005-0000-0000-0000CF790000}"/>
    <cellStyle name="Normal 7 3 2 3" xfId="17944" xr:uid="{00000000-0005-0000-0000-0000D0790000}"/>
    <cellStyle name="Normal 7 3 2 3 2" xfId="17945" xr:uid="{00000000-0005-0000-0000-0000D1790000}"/>
    <cellStyle name="Normal 7 3 2 4" xfId="17946" xr:uid="{00000000-0005-0000-0000-0000D2790000}"/>
    <cellStyle name="Normal 7 3 2 5" xfId="37508" xr:uid="{00000000-0005-0000-0000-0000D3790000}"/>
    <cellStyle name="Normal 7 3 20" xfId="17947" xr:uid="{00000000-0005-0000-0000-0000D4790000}"/>
    <cellStyle name="Normal 7 3 20 2" xfId="17948" xr:uid="{00000000-0005-0000-0000-0000D5790000}"/>
    <cellStyle name="Normal 7 3 21" xfId="17949" xr:uid="{00000000-0005-0000-0000-0000D6790000}"/>
    <cellStyle name="Normal 7 3 22" xfId="36647" xr:uid="{00000000-0005-0000-0000-0000D7790000}"/>
    <cellStyle name="Normal 7 3 3" xfId="17950" xr:uid="{00000000-0005-0000-0000-0000D8790000}"/>
    <cellStyle name="Normal 7 3 3 2" xfId="17951" xr:uid="{00000000-0005-0000-0000-0000D9790000}"/>
    <cellStyle name="Normal 7 3 3 2 2" xfId="17952" xr:uid="{00000000-0005-0000-0000-0000DA790000}"/>
    <cellStyle name="Normal 7 3 3 2 2 2" xfId="17953" xr:uid="{00000000-0005-0000-0000-0000DB790000}"/>
    <cellStyle name="Normal 7 3 3 2 3" xfId="17954" xr:uid="{00000000-0005-0000-0000-0000DC790000}"/>
    <cellStyle name="Normal 7 3 3 3" xfId="17955" xr:uid="{00000000-0005-0000-0000-0000DD790000}"/>
    <cellStyle name="Normal 7 3 3 3 2" xfId="17956" xr:uid="{00000000-0005-0000-0000-0000DE790000}"/>
    <cellStyle name="Normal 7 3 3 4" xfId="17957" xr:uid="{00000000-0005-0000-0000-0000DF790000}"/>
    <cellStyle name="Normal 7 3 3 5" xfId="37971" xr:uid="{00000000-0005-0000-0000-0000E0790000}"/>
    <cellStyle name="Normal 7 3 4" xfId="17958" xr:uid="{00000000-0005-0000-0000-0000E1790000}"/>
    <cellStyle name="Normal 7 3 4 2" xfId="17959" xr:uid="{00000000-0005-0000-0000-0000E2790000}"/>
    <cellStyle name="Normal 7 3 4 2 2" xfId="17960" xr:uid="{00000000-0005-0000-0000-0000E3790000}"/>
    <cellStyle name="Normal 7 3 4 2 2 2" xfId="17961" xr:uid="{00000000-0005-0000-0000-0000E4790000}"/>
    <cellStyle name="Normal 7 3 4 2 3" xfId="17962" xr:uid="{00000000-0005-0000-0000-0000E5790000}"/>
    <cellStyle name="Normal 7 3 4 3" xfId="17963" xr:uid="{00000000-0005-0000-0000-0000E6790000}"/>
    <cellStyle name="Normal 7 3 4 3 2" xfId="17964" xr:uid="{00000000-0005-0000-0000-0000E7790000}"/>
    <cellStyle name="Normal 7 3 4 4" xfId="17965" xr:uid="{00000000-0005-0000-0000-0000E8790000}"/>
    <cellStyle name="Normal 7 3 4 5" xfId="36962" xr:uid="{00000000-0005-0000-0000-0000E9790000}"/>
    <cellStyle name="Normal 7 3 5" xfId="17966" xr:uid="{00000000-0005-0000-0000-0000EA790000}"/>
    <cellStyle name="Normal 7 3 5 2" xfId="17967" xr:uid="{00000000-0005-0000-0000-0000EB790000}"/>
    <cellStyle name="Normal 7 3 5 2 2" xfId="17968" xr:uid="{00000000-0005-0000-0000-0000EC790000}"/>
    <cellStyle name="Normal 7 3 5 2 2 2" xfId="17969" xr:uid="{00000000-0005-0000-0000-0000ED790000}"/>
    <cellStyle name="Normal 7 3 5 2 3" xfId="17970" xr:uid="{00000000-0005-0000-0000-0000EE790000}"/>
    <cellStyle name="Normal 7 3 5 3" xfId="17971" xr:uid="{00000000-0005-0000-0000-0000EF790000}"/>
    <cellStyle name="Normal 7 3 5 3 2" xfId="17972" xr:uid="{00000000-0005-0000-0000-0000F0790000}"/>
    <cellStyle name="Normal 7 3 5 4" xfId="17973" xr:uid="{00000000-0005-0000-0000-0000F1790000}"/>
    <cellStyle name="Normal 7 3 5 5" xfId="38527" xr:uid="{00000000-0005-0000-0000-0000F2790000}"/>
    <cellStyle name="Normal 7 3 6" xfId="17974" xr:uid="{00000000-0005-0000-0000-0000F3790000}"/>
    <cellStyle name="Normal 7 3 6 2" xfId="17975" xr:uid="{00000000-0005-0000-0000-0000F4790000}"/>
    <cellStyle name="Normal 7 3 6 2 2" xfId="17976" xr:uid="{00000000-0005-0000-0000-0000F5790000}"/>
    <cellStyle name="Normal 7 3 6 2 2 2" xfId="17977" xr:uid="{00000000-0005-0000-0000-0000F6790000}"/>
    <cellStyle name="Normal 7 3 6 2 3" xfId="17978" xr:uid="{00000000-0005-0000-0000-0000F7790000}"/>
    <cellStyle name="Normal 7 3 6 3" xfId="17979" xr:uid="{00000000-0005-0000-0000-0000F8790000}"/>
    <cellStyle name="Normal 7 3 6 3 2" xfId="17980" xr:uid="{00000000-0005-0000-0000-0000F9790000}"/>
    <cellStyle name="Normal 7 3 6 4" xfId="17981" xr:uid="{00000000-0005-0000-0000-0000FA790000}"/>
    <cellStyle name="Normal 7 3 7" xfId="17982" xr:uid="{00000000-0005-0000-0000-0000FB790000}"/>
    <cellStyle name="Normal 7 3 7 2" xfId="17983" xr:uid="{00000000-0005-0000-0000-0000FC790000}"/>
    <cellStyle name="Normal 7 3 7 2 2" xfId="17984" xr:uid="{00000000-0005-0000-0000-0000FD790000}"/>
    <cellStyle name="Normal 7 3 7 2 2 2" xfId="17985" xr:uid="{00000000-0005-0000-0000-0000FE790000}"/>
    <cellStyle name="Normal 7 3 7 2 3" xfId="17986" xr:uid="{00000000-0005-0000-0000-0000FF790000}"/>
    <cellStyle name="Normal 7 3 7 3" xfId="17987" xr:uid="{00000000-0005-0000-0000-0000007A0000}"/>
    <cellStyle name="Normal 7 3 7 3 2" xfId="17988" xr:uid="{00000000-0005-0000-0000-0000017A0000}"/>
    <cellStyle name="Normal 7 3 7 4" xfId="17989" xr:uid="{00000000-0005-0000-0000-0000027A0000}"/>
    <cellStyle name="Normal 7 3 8" xfId="17990" xr:uid="{00000000-0005-0000-0000-0000037A0000}"/>
    <cellStyle name="Normal 7 3 8 2" xfId="17991" xr:uid="{00000000-0005-0000-0000-0000047A0000}"/>
    <cellStyle name="Normal 7 3 8 2 2" xfId="17992" xr:uid="{00000000-0005-0000-0000-0000057A0000}"/>
    <cellStyle name="Normal 7 3 8 2 2 2" xfId="17993" xr:uid="{00000000-0005-0000-0000-0000067A0000}"/>
    <cellStyle name="Normal 7 3 8 2 3" xfId="17994" xr:uid="{00000000-0005-0000-0000-0000077A0000}"/>
    <cellStyle name="Normal 7 3 8 3" xfId="17995" xr:uid="{00000000-0005-0000-0000-0000087A0000}"/>
    <cellStyle name="Normal 7 3 8 3 2" xfId="17996" xr:uid="{00000000-0005-0000-0000-0000097A0000}"/>
    <cellStyle name="Normal 7 3 8 4" xfId="17997" xr:uid="{00000000-0005-0000-0000-00000A7A0000}"/>
    <cellStyle name="Normal 7 3 9" xfId="17998" xr:uid="{00000000-0005-0000-0000-00000B7A0000}"/>
    <cellStyle name="Normal 7 3 9 2" xfId="17999" xr:uid="{00000000-0005-0000-0000-00000C7A0000}"/>
    <cellStyle name="Normal 7 3 9 2 2" xfId="18000" xr:uid="{00000000-0005-0000-0000-00000D7A0000}"/>
    <cellStyle name="Normal 7 3 9 2 2 2" xfId="18001" xr:uid="{00000000-0005-0000-0000-00000E7A0000}"/>
    <cellStyle name="Normal 7 3 9 2 3" xfId="18002" xr:uid="{00000000-0005-0000-0000-00000F7A0000}"/>
    <cellStyle name="Normal 7 3 9 3" xfId="18003" xr:uid="{00000000-0005-0000-0000-0000107A0000}"/>
    <cellStyle name="Normal 7 3 9 3 2" xfId="18004" xr:uid="{00000000-0005-0000-0000-0000117A0000}"/>
    <cellStyle name="Normal 7 3 9 4" xfId="18005" xr:uid="{00000000-0005-0000-0000-0000127A0000}"/>
    <cellStyle name="Normal 7 4" xfId="18006" xr:uid="{00000000-0005-0000-0000-0000137A0000}"/>
    <cellStyle name="Normal 7 4 2" xfId="18007" xr:uid="{00000000-0005-0000-0000-0000147A0000}"/>
    <cellStyle name="Normal 7 4 2 2" xfId="18008" xr:uid="{00000000-0005-0000-0000-0000157A0000}"/>
    <cellStyle name="Normal 7 4 2 3" xfId="37660" xr:uid="{00000000-0005-0000-0000-0000167A0000}"/>
    <cellStyle name="Normal 7 4 3" xfId="38124" xr:uid="{00000000-0005-0000-0000-0000177A0000}"/>
    <cellStyle name="Normal 7 4 4" xfId="37115" xr:uid="{00000000-0005-0000-0000-0000187A0000}"/>
    <cellStyle name="Normal 7 5" xfId="18009" xr:uid="{00000000-0005-0000-0000-0000197A0000}"/>
    <cellStyle name="Normal 7 5 2" xfId="18010" xr:uid="{00000000-0005-0000-0000-00001A7A0000}"/>
    <cellStyle name="Normal 7 5 2 2" xfId="37698" xr:uid="{00000000-0005-0000-0000-00001B7A0000}"/>
    <cellStyle name="Normal 7 5 3" xfId="38200" xr:uid="{00000000-0005-0000-0000-00001C7A0000}"/>
    <cellStyle name="Normal 7 5 4" xfId="37191" xr:uid="{00000000-0005-0000-0000-00001D7A0000}"/>
    <cellStyle name="Normal 7 6" xfId="18011" xr:uid="{00000000-0005-0000-0000-00001E7A0000}"/>
    <cellStyle name="Normal 7 6 2" xfId="18012" xr:uid="{00000000-0005-0000-0000-00001F7A0000}"/>
    <cellStyle name="Normal 7 6 3" xfId="37276" xr:uid="{00000000-0005-0000-0000-0000207A0000}"/>
    <cellStyle name="Normal 7 7" xfId="37738" xr:uid="{00000000-0005-0000-0000-0000217A0000}"/>
    <cellStyle name="Normal 7 8" xfId="38240" xr:uid="{00000000-0005-0000-0000-0000227A0000}"/>
    <cellStyle name="Normal 7 9" xfId="36726" xr:uid="{00000000-0005-0000-0000-0000237A0000}"/>
    <cellStyle name="Normal 70" xfId="18013" xr:uid="{00000000-0005-0000-0000-0000247A0000}"/>
    <cellStyle name="Normal 71" xfId="18014" xr:uid="{00000000-0005-0000-0000-0000257A0000}"/>
    <cellStyle name="Normal 71 2" xfId="18015" xr:uid="{00000000-0005-0000-0000-0000267A0000}"/>
    <cellStyle name="Normal 71 3" xfId="23172" xr:uid="{00000000-0005-0000-0000-0000277A0000}"/>
    <cellStyle name="Normal 72" xfId="18016" xr:uid="{00000000-0005-0000-0000-0000287A0000}"/>
    <cellStyle name="Normal 72 2" xfId="18017" xr:uid="{00000000-0005-0000-0000-0000297A0000}"/>
    <cellStyle name="Normal 73" xfId="18018" xr:uid="{00000000-0005-0000-0000-00002A7A0000}"/>
    <cellStyle name="Normal 73 2" xfId="23173" xr:uid="{00000000-0005-0000-0000-00002B7A0000}"/>
    <cellStyle name="Normal 74" xfId="18019" xr:uid="{00000000-0005-0000-0000-00002C7A0000}"/>
    <cellStyle name="Normal 74 2" xfId="23174" xr:uid="{00000000-0005-0000-0000-00002D7A0000}"/>
    <cellStyle name="Normal 75" xfId="18020" xr:uid="{00000000-0005-0000-0000-00002E7A0000}"/>
    <cellStyle name="Normal 75 2" xfId="23175" xr:uid="{00000000-0005-0000-0000-00002F7A0000}"/>
    <cellStyle name="Normal 76" xfId="18021" xr:uid="{00000000-0005-0000-0000-0000307A0000}"/>
    <cellStyle name="Normal 77" xfId="18022" xr:uid="{00000000-0005-0000-0000-0000317A0000}"/>
    <cellStyle name="Normal 78" xfId="18023" xr:uid="{00000000-0005-0000-0000-0000327A0000}"/>
    <cellStyle name="Normal 79" xfId="18024" xr:uid="{00000000-0005-0000-0000-0000337A0000}"/>
    <cellStyle name="Normal 79 2" xfId="23176" xr:uid="{00000000-0005-0000-0000-0000347A0000}"/>
    <cellStyle name="Normal 8" xfId="237" xr:uid="{00000000-0005-0000-0000-0000357A0000}"/>
    <cellStyle name="Normal 8 2" xfId="18026" xr:uid="{00000000-0005-0000-0000-0000367A0000}"/>
    <cellStyle name="Normal 8 2 2" xfId="18027" xr:uid="{00000000-0005-0000-0000-0000377A0000}"/>
    <cellStyle name="Normal 8 2 2 2" xfId="18028" xr:uid="{00000000-0005-0000-0000-0000387A0000}"/>
    <cellStyle name="Normal 8 3" xfId="18029" xr:uid="{00000000-0005-0000-0000-0000397A0000}"/>
    <cellStyle name="Normal 8 4" xfId="18030" xr:uid="{00000000-0005-0000-0000-00003A7A0000}"/>
    <cellStyle name="Normal 8 5" xfId="18031" xr:uid="{00000000-0005-0000-0000-00003B7A0000}"/>
    <cellStyle name="Normal 8 5 2" xfId="18032" xr:uid="{00000000-0005-0000-0000-00003C7A0000}"/>
    <cellStyle name="Normal 8 6" xfId="18025" xr:uid="{00000000-0005-0000-0000-00003D7A0000}"/>
    <cellStyle name="Normal 80" xfId="18033" xr:uid="{00000000-0005-0000-0000-00003E7A0000}"/>
    <cellStyle name="Normal 80 2" xfId="23177" xr:uid="{00000000-0005-0000-0000-00003F7A0000}"/>
    <cellStyle name="Normal 81" xfId="18034" xr:uid="{00000000-0005-0000-0000-0000407A0000}"/>
    <cellStyle name="Normal 81 2" xfId="23178" xr:uid="{00000000-0005-0000-0000-0000417A0000}"/>
    <cellStyle name="Normal 82" xfId="18035" xr:uid="{00000000-0005-0000-0000-0000427A0000}"/>
    <cellStyle name="Normal 83" xfId="18036" xr:uid="{00000000-0005-0000-0000-0000437A0000}"/>
    <cellStyle name="Normal 83 2" xfId="23179" xr:uid="{00000000-0005-0000-0000-0000447A0000}"/>
    <cellStyle name="Normal 84" xfId="18037" xr:uid="{00000000-0005-0000-0000-0000457A0000}"/>
    <cellStyle name="Normal 85" xfId="18038" xr:uid="{00000000-0005-0000-0000-0000467A0000}"/>
    <cellStyle name="Normal 86" xfId="23180" xr:uid="{00000000-0005-0000-0000-0000477A0000}"/>
    <cellStyle name="Normal 87" xfId="47" xr:uid="{00000000-0005-0000-0000-0000487A0000}"/>
    <cellStyle name="Normal 87 2" xfId="23368" xr:uid="{00000000-0005-0000-0000-0000497A0000}"/>
    <cellStyle name="Normal 88" xfId="23181" xr:uid="{00000000-0005-0000-0000-00004A7A0000}"/>
    <cellStyle name="Normal 89" xfId="23182" xr:uid="{00000000-0005-0000-0000-00004B7A0000}"/>
    <cellStyle name="Normal 9" xfId="238" xr:uid="{00000000-0005-0000-0000-00004C7A0000}"/>
    <cellStyle name="Normal 9 10" xfId="239" xr:uid="{00000000-0005-0000-0000-00004D7A0000}"/>
    <cellStyle name="Normal 9 10 10" xfId="18039" xr:uid="{00000000-0005-0000-0000-00004E7A0000}"/>
    <cellStyle name="Normal 9 10 10 2" xfId="18040" xr:uid="{00000000-0005-0000-0000-00004F7A0000}"/>
    <cellStyle name="Normal 9 10 10 2 2" xfId="18041" xr:uid="{00000000-0005-0000-0000-0000507A0000}"/>
    <cellStyle name="Normal 9 10 10 2 2 2" xfId="18042" xr:uid="{00000000-0005-0000-0000-0000517A0000}"/>
    <cellStyle name="Normal 9 10 10 2 3" xfId="18043" xr:uid="{00000000-0005-0000-0000-0000527A0000}"/>
    <cellStyle name="Normal 9 10 10 3" xfId="18044" xr:uid="{00000000-0005-0000-0000-0000537A0000}"/>
    <cellStyle name="Normal 9 10 10 3 2" xfId="18045" xr:uid="{00000000-0005-0000-0000-0000547A0000}"/>
    <cellStyle name="Normal 9 10 10 4" xfId="18046" xr:uid="{00000000-0005-0000-0000-0000557A0000}"/>
    <cellStyle name="Normal 9 10 11" xfId="18047" xr:uid="{00000000-0005-0000-0000-0000567A0000}"/>
    <cellStyle name="Normal 9 10 11 2" xfId="18048" xr:uid="{00000000-0005-0000-0000-0000577A0000}"/>
    <cellStyle name="Normal 9 10 11 2 2" xfId="18049" xr:uid="{00000000-0005-0000-0000-0000587A0000}"/>
    <cellStyle name="Normal 9 10 11 2 2 2" xfId="18050" xr:uid="{00000000-0005-0000-0000-0000597A0000}"/>
    <cellStyle name="Normal 9 10 11 2 3" xfId="18051" xr:uid="{00000000-0005-0000-0000-00005A7A0000}"/>
    <cellStyle name="Normal 9 10 11 3" xfId="18052" xr:uid="{00000000-0005-0000-0000-00005B7A0000}"/>
    <cellStyle name="Normal 9 10 11 3 2" xfId="18053" xr:uid="{00000000-0005-0000-0000-00005C7A0000}"/>
    <cellStyle name="Normal 9 10 11 4" xfId="18054" xr:uid="{00000000-0005-0000-0000-00005D7A0000}"/>
    <cellStyle name="Normal 9 10 12" xfId="18055" xr:uid="{00000000-0005-0000-0000-00005E7A0000}"/>
    <cellStyle name="Normal 9 10 12 2" xfId="18056" xr:uid="{00000000-0005-0000-0000-00005F7A0000}"/>
    <cellStyle name="Normal 9 10 12 2 2" xfId="18057" xr:uid="{00000000-0005-0000-0000-0000607A0000}"/>
    <cellStyle name="Normal 9 10 12 2 2 2" xfId="18058" xr:uid="{00000000-0005-0000-0000-0000617A0000}"/>
    <cellStyle name="Normal 9 10 12 2 3" xfId="18059" xr:uid="{00000000-0005-0000-0000-0000627A0000}"/>
    <cellStyle name="Normal 9 10 12 3" xfId="18060" xr:uid="{00000000-0005-0000-0000-0000637A0000}"/>
    <cellStyle name="Normal 9 10 12 3 2" xfId="18061" xr:uid="{00000000-0005-0000-0000-0000647A0000}"/>
    <cellStyle name="Normal 9 10 12 4" xfId="18062" xr:uid="{00000000-0005-0000-0000-0000657A0000}"/>
    <cellStyle name="Normal 9 10 13" xfId="18063" xr:uid="{00000000-0005-0000-0000-0000667A0000}"/>
    <cellStyle name="Normal 9 10 13 2" xfId="18064" xr:uid="{00000000-0005-0000-0000-0000677A0000}"/>
    <cellStyle name="Normal 9 10 13 2 2" xfId="18065" xr:uid="{00000000-0005-0000-0000-0000687A0000}"/>
    <cellStyle name="Normal 9 10 13 2 2 2" xfId="18066" xr:uid="{00000000-0005-0000-0000-0000697A0000}"/>
    <cellStyle name="Normal 9 10 13 2 3" xfId="18067" xr:uid="{00000000-0005-0000-0000-00006A7A0000}"/>
    <cellStyle name="Normal 9 10 13 3" xfId="18068" xr:uid="{00000000-0005-0000-0000-00006B7A0000}"/>
    <cellStyle name="Normal 9 10 13 3 2" xfId="18069" xr:uid="{00000000-0005-0000-0000-00006C7A0000}"/>
    <cellStyle name="Normal 9 10 13 4" xfId="18070" xr:uid="{00000000-0005-0000-0000-00006D7A0000}"/>
    <cellStyle name="Normal 9 10 14" xfId="18071" xr:uid="{00000000-0005-0000-0000-00006E7A0000}"/>
    <cellStyle name="Normal 9 10 14 2" xfId="18072" xr:uid="{00000000-0005-0000-0000-00006F7A0000}"/>
    <cellStyle name="Normal 9 10 14 2 2" xfId="18073" xr:uid="{00000000-0005-0000-0000-0000707A0000}"/>
    <cellStyle name="Normal 9 10 14 2 2 2" xfId="18074" xr:uid="{00000000-0005-0000-0000-0000717A0000}"/>
    <cellStyle name="Normal 9 10 14 2 3" xfId="18075" xr:uid="{00000000-0005-0000-0000-0000727A0000}"/>
    <cellStyle name="Normal 9 10 14 3" xfId="18076" xr:uid="{00000000-0005-0000-0000-0000737A0000}"/>
    <cellStyle name="Normal 9 10 14 3 2" xfId="18077" xr:uid="{00000000-0005-0000-0000-0000747A0000}"/>
    <cellStyle name="Normal 9 10 14 4" xfId="18078" xr:uid="{00000000-0005-0000-0000-0000757A0000}"/>
    <cellStyle name="Normal 9 10 15" xfId="18079" xr:uid="{00000000-0005-0000-0000-0000767A0000}"/>
    <cellStyle name="Normal 9 10 15 2" xfId="18080" xr:uid="{00000000-0005-0000-0000-0000777A0000}"/>
    <cellStyle name="Normal 9 10 15 2 2" xfId="18081" xr:uid="{00000000-0005-0000-0000-0000787A0000}"/>
    <cellStyle name="Normal 9 10 15 2 2 2" xfId="18082" xr:uid="{00000000-0005-0000-0000-0000797A0000}"/>
    <cellStyle name="Normal 9 10 15 2 3" xfId="18083" xr:uid="{00000000-0005-0000-0000-00007A7A0000}"/>
    <cellStyle name="Normal 9 10 15 3" xfId="18084" xr:uid="{00000000-0005-0000-0000-00007B7A0000}"/>
    <cellStyle name="Normal 9 10 15 3 2" xfId="18085" xr:uid="{00000000-0005-0000-0000-00007C7A0000}"/>
    <cellStyle name="Normal 9 10 15 4" xfId="18086" xr:uid="{00000000-0005-0000-0000-00007D7A0000}"/>
    <cellStyle name="Normal 9 10 16" xfId="18087" xr:uid="{00000000-0005-0000-0000-00007E7A0000}"/>
    <cellStyle name="Normal 9 10 16 2" xfId="18088" xr:uid="{00000000-0005-0000-0000-00007F7A0000}"/>
    <cellStyle name="Normal 9 10 16 2 2" xfId="18089" xr:uid="{00000000-0005-0000-0000-0000807A0000}"/>
    <cellStyle name="Normal 9 10 16 2 2 2" xfId="18090" xr:uid="{00000000-0005-0000-0000-0000817A0000}"/>
    <cellStyle name="Normal 9 10 16 2 3" xfId="18091" xr:uid="{00000000-0005-0000-0000-0000827A0000}"/>
    <cellStyle name="Normal 9 10 16 3" xfId="18092" xr:uid="{00000000-0005-0000-0000-0000837A0000}"/>
    <cellStyle name="Normal 9 10 16 3 2" xfId="18093" xr:uid="{00000000-0005-0000-0000-0000847A0000}"/>
    <cellStyle name="Normal 9 10 16 4" xfId="18094" xr:uid="{00000000-0005-0000-0000-0000857A0000}"/>
    <cellStyle name="Normal 9 10 17" xfId="18095" xr:uid="{00000000-0005-0000-0000-0000867A0000}"/>
    <cellStyle name="Normal 9 10 17 2" xfId="18096" xr:uid="{00000000-0005-0000-0000-0000877A0000}"/>
    <cellStyle name="Normal 9 10 17 2 2" xfId="18097" xr:uid="{00000000-0005-0000-0000-0000887A0000}"/>
    <cellStyle name="Normal 9 10 17 2 2 2" xfId="18098" xr:uid="{00000000-0005-0000-0000-0000897A0000}"/>
    <cellStyle name="Normal 9 10 17 2 3" xfId="18099" xr:uid="{00000000-0005-0000-0000-00008A7A0000}"/>
    <cellStyle name="Normal 9 10 17 3" xfId="18100" xr:uid="{00000000-0005-0000-0000-00008B7A0000}"/>
    <cellStyle name="Normal 9 10 17 3 2" xfId="18101" xr:uid="{00000000-0005-0000-0000-00008C7A0000}"/>
    <cellStyle name="Normal 9 10 17 4" xfId="18102" xr:uid="{00000000-0005-0000-0000-00008D7A0000}"/>
    <cellStyle name="Normal 9 10 18" xfId="18103" xr:uid="{00000000-0005-0000-0000-00008E7A0000}"/>
    <cellStyle name="Normal 9 10 18 2" xfId="18104" xr:uid="{00000000-0005-0000-0000-00008F7A0000}"/>
    <cellStyle name="Normal 9 10 18 2 2" xfId="18105" xr:uid="{00000000-0005-0000-0000-0000907A0000}"/>
    <cellStyle name="Normal 9 10 18 2 2 2" xfId="18106" xr:uid="{00000000-0005-0000-0000-0000917A0000}"/>
    <cellStyle name="Normal 9 10 18 2 3" xfId="18107" xr:uid="{00000000-0005-0000-0000-0000927A0000}"/>
    <cellStyle name="Normal 9 10 18 3" xfId="18108" xr:uid="{00000000-0005-0000-0000-0000937A0000}"/>
    <cellStyle name="Normal 9 10 18 3 2" xfId="18109" xr:uid="{00000000-0005-0000-0000-0000947A0000}"/>
    <cellStyle name="Normal 9 10 18 4" xfId="18110" xr:uid="{00000000-0005-0000-0000-0000957A0000}"/>
    <cellStyle name="Normal 9 10 19" xfId="18111" xr:uid="{00000000-0005-0000-0000-0000967A0000}"/>
    <cellStyle name="Normal 9 10 19 2" xfId="18112" xr:uid="{00000000-0005-0000-0000-0000977A0000}"/>
    <cellStyle name="Normal 9 10 19 2 2" xfId="18113" xr:uid="{00000000-0005-0000-0000-0000987A0000}"/>
    <cellStyle name="Normal 9 10 19 2 2 2" xfId="18114" xr:uid="{00000000-0005-0000-0000-0000997A0000}"/>
    <cellStyle name="Normal 9 10 19 2 3" xfId="18115" xr:uid="{00000000-0005-0000-0000-00009A7A0000}"/>
    <cellStyle name="Normal 9 10 19 3" xfId="18116" xr:uid="{00000000-0005-0000-0000-00009B7A0000}"/>
    <cellStyle name="Normal 9 10 19 3 2" xfId="18117" xr:uid="{00000000-0005-0000-0000-00009C7A0000}"/>
    <cellStyle name="Normal 9 10 19 4" xfId="18118" xr:uid="{00000000-0005-0000-0000-00009D7A0000}"/>
    <cellStyle name="Normal 9 10 2" xfId="18119" xr:uid="{00000000-0005-0000-0000-00009E7A0000}"/>
    <cellStyle name="Normal 9 10 2 10" xfId="18120" xr:uid="{00000000-0005-0000-0000-00009F7A0000}"/>
    <cellStyle name="Normal 9 10 2 10 2" xfId="18121" xr:uid="{00000000-0005-0000-0000-0000A07A0000}"/>
    <cellStyle name="Normal 9 10 2 10 2 2" xfId="18122" xr:uid="{00000000-0005-0000-0000-0000A17A0000}"/>
    <cellStyle name="Normal 9 10 2 10 2 2 2" xfId="18123" xr:uid="{00000000-0005-0000-0000-0000A27A0000}"/>
    <cellStyle name="Normal 9 10 2 10 2 3" xfId="18124" xr:uid="{00000000-0005-0000-0000-0000A37A0000}"/>
    <cellStyle name="Normal 9 10 2 10 3" xfId="18125" xr:uid="{00000000-0005-0000-0000-0000A47A0000}"/>
    <cellStyle name="Normal 9 10 2 10 3 2" xfId="18126" xr:uid="{00000000-0005-0000-0000-0000A57A0000}"/>
    <cellStyle name="Normal 9 10 2 10 4" xfId="18127" xr:uid="{00000000-0005-0000-0000-0000A67A0000}"/>
    <cellStyle name="Normal 9 10 2 11" xfId="18128" xr:uid="{00000000-0005-0000-0000-0000A77A0000}"/>
    <cellStyle name="Normal 9 10 2 11 2" xfId="18129" xr:uid="{00000000-0005-0000-0000-0000A87A0000}"/>
    <cellStyle name="Normal 9 10 2 11 2 2" xfId="18130" xr:uid="{00000000-0005-0000-0000-0000A97A0000}"/>
    <cellStyle name="Normal 9 10 2 11 2 2 2" xfId="18131" xr:uid="{00000000-0005-0000-0000-0000AA7A0000}"/>
    <cellStyle name="Normal 9 10 2 11 2 3" xfId="18132" xr:uid="{00000000-0005-0000-0000-0000AB7A0000}"/>
    <cellStyle name="Normal 9 10 2 11 3" xfId="18133" xr:uid="{00000000-0005-0000-0000-0000AC7A0000}"/>
    <cellStyle name="Normal 9 10 2 11 3 2" xfId="18134" xr:uid="{00000000-0005-0000-0000-0000AD7A0000}"/>
    <cellStyle name="Normal 9 10 2 11 4" xfId="18135" xr:uid="{00000000-0005-0000-0000-0000AE7A0000}"/>
    <cellStyle name="Normal 9 10 2 12" xfId="18136" xr:uid="{00000000-0005-0000-0000-0000AF7A0000}"/>
    <cellStyle name="Normal 9 10 2 12 2" xfId="18137" xr:uid="{00000000-0005-0000-0000-0000B07A0000}"/>
    <cellStyle name="Normal 9 10 2 12 2 2" xfId="18138" xr:uid="{00000000-0005-0000-0000-0000B17A0000}"/>
    <cellStyle name="Normal 9 10 2 12 2 2 2" xfId="18139" xr:uid="{00000000-0005-0000-0000-0000B27A0000}"/>
    <cellStyle name="Normal 9 10 2 12 2 3" xfId="18140" xr:uid="{00000000-0005-0000-0000-0000B37A0000}"/>
    <cellStyle name="Normal 9 10 2 12 3" xfId="18141" xr:uid="{00000000-0005-0000-0000-0000B47A0000}"/>
    <cellStyle name="Normal 9 10 2 12 3 2" xfId="18142" xr:uid="{00000000-0005-0000-0000-0000B57A0000}"/>
    <cellStyle name="Normal 9 10 2 12 4" xfId="18143" xr:uid="{00000000-0005-0000-0000-0000B67A0000}"/>
    <cellStyle name="Normal 9 10 2 13" xfId="18144" xr:uid="{00000000-0005-0000-0000-0000B77A0000}"/>
    <cellStyle name="Normal 9 10 2 13 2" xfId="18145" xr:uid="{00000000-0005-0000-0000-0000B87A0000}"/>
    <cellStyle name="Normal 9 10 2 13 2 2" xfId="18146" xr:uid="{00000000-0005-0000-0000-0000B97A0000}"/>
    <cellStyle name="Normal 9 10 2 13 2 2 2" xfId="18147" xr:uid="{00000000-0005-0000-0000-0000BA7A0000}"/>
    <cellStyle name="Normal 9 10 2 13 2 3" xfId="18148" xr:uid="{00000000-0005-0000-0000-0000BB7A0000}"/>
    <cellStyle name="Normal 9 10 2 13 3" xfId="18149" xr:uid="{00000000-0005-0000-0000-0000BC7A0000}"/>
    <cellStyle name="Normal 9 10 2 13 3 2" xfId="18150" xr:uid="{00000000-0005-0000-0000-0000BD7A0000}"/>
    <cellStyle name="Normal 9 10 2 13 4" xfId="18151" xr:uid="{00000000-0005-0000-0000-0000BE7A0000}"/>
    <cellStyle name="Normal 9 10 2 14" xfId="18152" xr:uid="{00000000-0005-0000-0000-0000BF7A0000}"/>
    <cellStyle name="Normal 9 10 2 14 2" xfId="18153" xr:uid="{00000000-0005-0000-0000-0000C07A0000}"/>
    <cellStyle name="Normal 9 10 2 14 2 2" xfId="18154" xr:uid="{00000000-0005-0000-0000-0000C17A0000}"/>
    <cellStyle name="Normal 9 10 2 14 2 2 2" xfId="18155" xr:uid="{00000000-0005-0000-0000-0000C27A0000}"/>
    <cellStyle name="Normal 9 10 2 14 2 3" xfId="18156" xr:uid="{00000000-0005-0000-0000-0000C37A0000}"/>
    <cellStyle name="Normal 9 10 2 14 3" xfId="18157" xr:uid="{00000000-0005-0000-0000-0000C47A0000}"/>
    <cellStyle name="Normal 9 10 2 14 3 2" xfId="18158" xr:uid="{00000000-0005-0000-0000-0000C57A0000}"/>
    <cellStyle name="Normal 9 10 2 14 4" xfId="18159" xr:uid="{00000000-0005-0000-0000-0000C67A0000}"/>
    <cellStyle name="Normal 9 10 2 15" xfId="18160" xr:uid="{00000000-0005-0000-0000-0000C77A0000}"/>
    <cellStyle name="Normal 9 10 2 15 2" xfId="18161" xr:uid="{00000000-0005-0000-0000-0000C87A0000}"/>
    <cellStyle name="Normal 9 10 2 15 2 2" xfId="18162" xr:uid="{00000000-0005-0000-0000-0000C97A0000}"/>
    <cellStyle name="Normal 9 10 2 15 3" xfId="18163" xr:uid="{00000000-0005-0000-0000-0000CA7A0000}"/>
    <cellStyle name="Normal 9 10 2 16" xfId="18164" xr:uid="{00000000-0005-0000-0000-0000CB7A0000}"/>
    <cellStyle name="Normal 9 10 2 16 2" xfId="18165" xr:uid="{00000000-0005-0000-0000-0000CC7A0000}"/>
    <cellStyle name="Normal 9 10 2 16 2 2" xfId="18166" xr:uid="{00000000-0005-0000-0000-0000CD7A0000}"/>
    <cellStyle name="Normal 9 10 2 16 3" xfId="18167" xr:uid="{00000000-0005-0000-0000-0000CE7A0000}"/>
    <cellStyle name="Normal 9 10 2 17" xfId="18168" xr:uid="{00000000-0005-0000-0000-0000CF7A0000}"/>
    <cellStyle name="Normal 9 10 2 17 2" xfId="18169" xr:uid="{00000000-0005-0000-0000-0000D07A0000}"/>
    <cellStyle name="Normal 9 10 2 17 2 2" xfId="18170" xr:uid="{00000000-0005-0000-0000-0000D17A0000}"/>
    <cellStyle name="Normal 9 10 2 17 3" xfId="18171" xr:uid="{00000000-0005-0000-0000-0000D27A0000}"/>
    <cellStyle name="Normal 9 10 2 18" xfId="18172" xr:uid="{00000000-0005-0000-0000-0000D37A0000}"/>
    <cellStyle name="Normal 9 10 2 18 2" xfId="18173" xr:uid="{00000000-0005-0000-0000-0000D47A0000}"/>
    <cellStyle name="Normal 9 10 2 18 2 2" xfId="18174" xr:uid="{00000000-0005-0000-0000-0000D57A0000}"/>
    <cellStyle name="Normal 9 10 2 18 3" xfId="18175" xr:uid="{00000000-0005-0000-0000-0000D67A0000}"/>
    <cellStyle name="Normal 9 10 2 19" xfId="18176" xr:uid="{00000000-0005-0000-0000-0000D77A0000}"/>
    <cellStyle name="Normal 9 10 2 19 2" xfId="18177" xr:uid="{00000000-0005-0000-0000-0000D87A0000}"/>
    <cellStyle name="Normal 9 10 2 2" xfId="18178" xr:uid="{00000000-0005-0000-0000-0000D97A0000}"/>
    <cellStyle name="Normal 9 10 2 2 2" xfId="18179" xr:uid="{00000000-0005-0000-0000-0000DA7A0000}"/>
    <cellStyle name="Normal 9 10 2 2 2 2" xfId="18180" xr:uid="{00000000-0005-0000-0000-0000DB7A0000}"/>
    <cellStyle name="Normal 9 10 2 2 2 2 2" xfId="18181" xr:uid="{00000000-0005-0000-0000-0000DC7A0000}"/>
    <cellStyle name="Normal 9 10 2 2 2 3" xfId="18182" xr:uid="{00000000-0005-0000-0000-0000DD7A0000}"/>
    <cellStyle name="Normal 9 10 2 2 3" xfId="18183" xr:uid="{00000000-0005-0000-0000-0000DE7A0000}"/>
    <cellStyle name="Normal 9 10 2 2 3 2" xfId="18184" xr:uid="{00000000-0005-0000-0000-0000DF7A0000}"/>
    <cellStyle name="Normal 9 10 2 2 4" xfId="18185" xr:uid="{00000000-0005-0000-0000-0000E07A0000}"/>
    <cellStyle name="Normal 9 10 2 20" xfId="18186" xr:uid="{00000000-0005-0000-0000-0000E17A0000}"/>
    <cellStyle name="Normal 9 10 2 3" xfId="18187" xr:uid="{00000000-0005-0000-0000-0000E27A0000}"/>
    <cellStyle name="Normal 9 10 2 3 2" xfId="18188" xr:uid="{00000000-0005-0000-0000-0000E37A0000}"/>
    <cellStyle name="Normal 9 10 2 3 2 2" xfId="18189" xr:uid="{00000000-0005-0000-0000-0000E47A0000}"/>
    <cellStyle name="Normal 9 10 2 3 2 2 2" xfId="18190" xr:uid="{00000000-0005-0000-0000-0000E57A0000}"/>
    <cellStyle name="Normal 9 10 2 3 2 3" xfId="18191" xr:uid="{00000000-0005-0000-0000-0000E67A0000}"/>
    <cellStyle name="Normal 9 10 2 3 3" xfId="18192" xr:uid="{00000000-0005-0000-0000-0000E77A0000}"/>
    <cellStyle name="Normal 9 10 2 3 3 2" xfId="18193" xr:uid="{00000000-0005-0000-0000-0000E87A0000}"/>
    <cellStyle name="Normal 9 10 2 3 4" xfId="18194" xr:uid="{00000000-0005-0000-0000-0000E97A0000}"/>
    <cellStyle name="Normal 9 10 2 4" xfId="18195" xr:uid="{00000000-0005-0000-0000-0000EA7A0000}"/>
    <cellStyle name="Normal 9 10 2 4 2" xfId="18196" xr:uid="{00000000-0005-0000-0000-0000EB7A0000}"/>
    <cellStyle name="Normal 9 10 2 4 2 2" xfId="18197" xr:uid="{00000000-0005-0000-0000-0000EC7A0000}"/>
    <cellStyle name="Normal 9 10 2 4 2 2 2" xfId="18198" xr:uid="{00000000-0005-0000-0000-0000ED7A0000}"/>
    <cellStyle name="Normal 9 10 2 4 2 3" xfId="18199" xr:uid="{00000000-0005-0000-0000-0000EE7A0000}"/>
    <cellStyle name="Normal 9 10 2 4 3" xfId="18200" xr:uid="{00000000-0005-0000-0000-0000EF7A0000}"/>
    <cellStyle name="Normal 9 10 2 4 3 2" xfId="18201" xr:uid="{00000000-0005-0000-0000-0000F07A0000}"/>
    <cellStyle name="Normal 9 10 2 4 4" xfId="18202" xr:uid="{00000000-0005-0000-0000-0000F17A0000}"/>
    <cellStyle name="Normal 9 10 2 5" xfId="18203" xr:uid="{00000000-0005-0000-0000-0000F27A0000}"/>
    <cellStyle name="Normal 9 10 2 5 2" xfId="18204" xr:uid="{00000000-0005-0000-0000-0000F37A0000}"/>
    <cellStyle name="Normal 9 10 2 5 2 2" xfId="18205" xr:uid="{00000000-0005-0000-0000-0000F47A0000}"/>
    <cellStyle name="Normal 9 10 2 5 2 2 2" xfId="18206" xr:uid="{00000000-0005-0000-0000-0000F57A0000}"/>
    <cellStyle name="Normal 9 10 2 5 2 3" xfId="18207" xr:uid="{00000000-0005-0000-0000-0000F67A0000}"/>
    <cellStyle name="Normal 9 10 2 5 3" xfId="18208" xr:uid="{00000000-0005-0000-0000-0000F77A0000}"/>
    <cellStyle name="Normal 9 10 2 5 3 2" xfId="18209" xr:uid="{00000000-0005-0000-0000-0000F87A0000}"/>
    <cellStyle name="Normal 9 10 2 5 4" xfId="18210" xr:uid="{00000000-0005-0000-0000-0000F97A0000}"/>
    <cellStyle name="Normal 9 10 2 6" xfId="18211" xr:uid="{00000000-0005-0000-0000-0000FA7A0000}"/>
    <cellStyle name="Normal 9 10 2 6 2" xfId="18212" xr:uid="{00000000-0005-0000-0000-0000FB7A0000}"/>
    <cellStyle name="Normal 9 10 2 6 2 2" xfId="18213" xr:uid="{00000000-0005-0000-0000-0000FC7A0000}"/>
    <cellStyle name="Normal 9 10 2 6 2 2 2" xfId="18214" xr:uid="{00000000-0005-0000-0000-0000FD7A0000}"/>
    <cellStyle name="Normal 9 10 2 6 2 3" xfId="18215" xr:uid="{00000000-0005-0000-0000-0000FE7A0000}"/>
    <cellStyle name="Normal 9 10 2 6 3" xfId="18216" xr:uid="{00000000-0005-0000-0000-0000FF7A0000}"/>
    <cellStyle name="Normal 9 10 2 6 3 2" xfId="18217" xr:uid="{00000000-0005-0000-0000-0000007B0000}"/>
    <cellStyle name="Normal 9 10 2 6 4" xfId="18218" xr:uid="{00000000-0005-0000-0000-0000017B0000}"/>
    <cellStyle name="Normal 9 10 2 7" xfId="18219" xr:uid="{00000000-0005-0000-0000-0000027B0000}"/>
    <cellStyle name="Normal 9 10 2 7 2" xfId="18220" xr:uid="{00000000-0005-0000-0000-0000037B0000}"/>
    <cellStyle name="Normal 9 10 2 7 2 2" xfId="18221" xr:uid="{00000000-0005-0000-0000-0000047B0000}"/>
    <cellStyle name="Normal 9 10 2 7 2 2 2" xfId="18222" xr:uid="{00000000-0005-0000-0000-0000057B0000}"/>
    <cellStyle name="Normal 9 10 2 7 2 3" xfId="18223" xr:uid="{00000000-0005-0000-0000-0000067B0000}"/>
    <cellStyle name="Normal 9 10 2 7 3" xfId="18224" xr:uid="{00000000-0005-0000-0000-0000077B0000}"/>
    <cellStyle name="Normal 9 10 2 7 3 2" xfId="18225" xr:uid="{00000000-0005-0000-0000-0000087B0000}"/>
    <cellStyle name="Normal 9 10 2 7 4" xfId="18226" xr:uid="{00000000-0005-0000-0000-0000097B0000}"/>
    <cellStyle name="Normal 9 10 2 8" xfId="18227" xr:uid="{00000000-0005-0000-0000-00000A7B0000}"/>
    <cellStyle name="Normal 9 10 2 8 2" xfId="18228" xr:uid="{00000000-0005-0000-0000-00000B7B0000}"/>
    <cellStyle name="Normal 9 10 2 8 2 2" xfId="18229" xr:uid="{00000000-0005-0000-0000-00000C7B0000}"/>
    <cellStyle name="Normal 9 10 2 8 2 2 2" xfId="18230" xr:uid="{00000000-0005-0000-0000-00000D7B0000}"/>
    <cellStyle name="Normal 9 10 2 8 2 3" xfId="18231" xr:uid="{00000000-0005-0000-0000-00000E7B0000}"/>
    <cellStyle name="Normal 9 10 2 8 3" xfId="18232" xr:uid="{00000000-0005-0000-0000-00000F7B0000}"/>
    <cellStyle name="Normal 9 10 2 8 3 2" xfId="18233" xr:uid="{00000000-0005-0000-0000-0000107B0000}"/>
    <cellStyle name="Normal 9 10 2 8 4" xfId="18234" xr:uid="{00000000-0005-0000-0000-0000117B0000}"/>
    <cellStyle name="Normal 9 10 2 9" xfId="18235" xr:uid="{00000000-0005-0000-0000-0000127B0000}"/>
    <cellStyle name="Normal 9 10 2 9 2" xfId="18236" xr:uid="{00000000-0005-0000-0000-0000137B0000}"/>
    <cellStyle name="Normal 9 10 2 9 2 2" xfId="18237" xr:uid="{00000000-0005-0000-0000-0000147B0000}"/>
    <cellStyle name="Normal 9 10 2 9 2 2 2" xfId="18238" xr:uid="{00000000-0005-0000-0000-0000157B0000}"/>
    <cellStyle name="Normal 9 10 2 9 2 3" xfId="18239" xr:uid="{00000000-0005-0000-0000-0000167B0000}"/>
    <cellStyle name="Normal 9 10 2 9 3" xfId="18240" xr:uid="{00000000-0005-0000-0000-0000177B0000}"/>
    <cellStyle name="Normal 9 10 2 9 3 2" xfId="18241" xr:uid="{00000000-0005-0000-0000-0000187B0000}"/>
    <cellStyle name="Normal 9 10 2 9 4" xfId="18242" xr:uid="{00000000-0005-0000-0000-0000197B0000}"/>
    <cellStyle name="Normal 9 10 20" xfId="18243" xr:uid="{00000000-0005-0000-0000-00001A7B0000}"/>
    <cellStyle name="Normal 9 10 20 2" xfId="18244" xr:uid="{00000000-0005-0000-0000-00001B7B0000}"/>
    <cellStyle name="Normal 9 10 20 2 2" xfId="18245" xr:uid="{00000000-0005-0000-0000-00001C7B0000}"/>
    <cellStyle name="Normal 9 10 20 3" xfId="18246" xr:uid="{00000000-0005-0000-0000-00001D7B0000}"/>
    <cellStyle name="Normal 9 10 21" xfId="18247" xr:uid="{00000000-0005-0000-0000-00001E7B0000}"/>
    <cellStyle name="Normal 9 10 21 2" xfId="18248" xr:uid="{00000000-0005-0000-0000-00001F7B0000}"/>
    <cellStyle name="Normal 9 10 21 2 2" xfId="18249" xr:uid="{00000000-0005-0000-0000-0000207B0000}"/>
    <cellStyle name="Normal 9 10 21 3" xfId="18250" xr:uid="{00000000-0005-0000-0000-0000217B0000}"/>
    <cellStyle name="Normal 9 10 22" xfId="18251" xr:uid="{00000000-0005-0000-0000-0000227B0000}"/>
    <cellStyle name="Normal 9 10 22 2" xfId="18252" xr:uid="{00000000-0005-0000-0000-0000237B0000}"/>
    <cellStyle name="Normal 9 10 22 2 2" xfId="18253" xr:uid="{00000000-0005-0000-0000-0000247B0000}"/>
    <cellStyle name="Normal 9 10 22 3" xfId="18254" xr:uid="{00000000-0005-0000-0000-0000257B0000}"/>
    <cellStyle name="Normal 9 10 23" xfId="18255" xr:uid="{00000000-0005-0000-0000-0000267B0000}"/>
    <cellStyle name="Normal 9 10 23 2" xfId="18256" xr:uid="{00000000-0005-0000-0000-0000277B0000}"/>
    <cellStyle name="Normal 9 10 23 2 2" xfId="18257" xr:uid="{00000000-0005-0000-0000-0000287B0000}"/>
    <cellStyle name="Normal 9 10 23 3" xfId="18258" xr:uid="{00000000-0005-0000-0000-0000297B0000}"/>
    <cellStyle name="Normal 9 10 24" xfId="18259" xr:uid="{00000000-0005-0000-0000-00002A7B0000}"/>
    <cellStyle name="Normal 9 10 24 2" xfId="18260" xr:uid="{00000000-0005-0000-0000-00002B7B0000}"/>
    <cellStyle name="Normal 9 10 25" xfId="18261" xr:uid="{00000000-0005-0000-0000-00002C7B0000}"/>
    <cellStyle name="Normal 9 10 25 2" xfId="18262" xr:uid="{00000000-0005-0000-0000-00002D7B0000}"/>
    <cellStyle name="Normal 9 10 26" xfId="18263" xr:uid="{00000000-0005-0000-0000-00002E7B0000}"/>
    <cellStyle name="Normal 9 10 26 2" xfId="18264" xr:uid="{00000000-0005-0000-0000-00002F7B0000}"/>
    <cellStyle name="Normal 9 10 27" xfId="18265" xr:uid="{00000000-0005-0000-0000-0000307B0000}"/>
    <cellStyle name="Normal 9 10 27 2" xfId="18266" xr:uid="{00000000-0005-0000-0000-0000317B0000}"/>
    <cellStyle name="Normal 9 10 28" xfId="18267" xr:uid="{00000000-0005-0000-0000-0000327B0000}"/>
    <cellStyle name="Normal 9 10 28 2" xfId="18268" xr:uid="{00000000-0005-0000-0000-0000337B0000}"/>
    <cellStyle name="Normal 9 10 29" xfId="18269" xr:uid="{00000000-0005-0000-0000-0000347B0000}"/>
    <cellStyle name="Normal 9 10 29 2" xfId="18270" xr:uid="{00000000-0005-0000-0000-0000357B0000}"/>
    <cellStyle name="Normal 9 10 3" xfId="18271" xr:uid="{00000000-0005-0000-0000-0000367B0000}"/>
    <cellStyle name="Normal 9 10 3 2" xfId="18272" xr:uid="{00000000-0005-0000-0000-0000377B0000}"/>
    <cellStyle name="Normal 9 10 3 2 2" xfId="18273" xr:uid="{00000000-0005-0000-0000-0000387B0000}"/>
    <cellStyle name="Normal 9 10 3 2 2 2" xfId="18274" xr:uid="{00000000-0005-0000-0000-0000397B0000}"/>
    <cellStyle name="Normal 9 10 3 2 3" xfId="18275" xr:uid="{00000000-0005-0000-0000-00003A7B0000}"/>
    <cellStyle name="Normal 9 10 3 3" xfId="18276" xr:uid="{00000000-0005-0000-0000-00003B7B0000}"/>
    <cellStyle name="Normal 9 10 3 3 2" xfId="18277" xr:uid="{00000000-0005-0000-0000-00003C7B0000}"/>
    <cellStyle name="Normal 9 10 3 4" xfId="18278" xr:uid="{00000000-0005-0000-0000-00003D7B0000}"/>
    <cellStyle name="Normal 9 10 30" xfId="18279" xr:uid="{00000000-0005-0000-0000-00003E7B0000}"/>
    <cellStyle name="Normal 9 10 31" xfId="18280" xr:uid="{00000000-0005-0000-0000-00003F7B0000}"/>
    <cellStyle name="Normal 9 10 32" xfId="18281" xr:uid="{00000000-0005-0000-0000-0000407B0000}"/>
    <cellStyle name="Normal 9 10 33" xfId="18282" xr:uid="{00000000-0005-0000-0000-0000417B0000}"/>
    <cellStyle name="Normal 9 10 34" xfId="18283" xr:uid="{00000000-0005-0000-0000-0000427B0000}"/>
    <cellStyle name="Normal 9 10 35" xfId="18284" xr:uid="{00000000-0005-0000-0000-0000437B0000}"/>
    <cellStyle name="Normal 9 10 36" xfId="18285" xr:uid="{00000000-0005-0000-0000-0000447B0000}"/>
    <cellStyle name="Normal 9 10 37" xfId="18286" xr:uid="{00000000-0005-0000-0000-0000457B0000}"/>
    <cellStyle name="Normal 9 10 38" xfId="18287" xr:uid="{00000000-0005-0000-0000-0000467B0000}"/>
    <cellStyle name="Normal 9 10 39" xfId="18288" xr:uid="{00000000-0005-0000-0000-0000477B0000}"/>
    <cellStyle name="Normal 9 10 4" xfId="18289" xr:uid="{00000000-0005-0000-0000-0000487B0000}"/>
    <cellStyle name="Normal 9 10 4 2" xfId="18290" xr:uid="{00000000-0005-0000-0000-0000497B0000}"/>
    <cellStyle name="Normal 9 10 4 2 2" xfId="18291" xr:uid="{00000000-0005-0000-0000-00004A7B0000}"/>
    <cellStyle name="Normal 9 10 4 2 2 2" xfId="18292" xr:uid="{00000000-0005-0000-0000-00004B7B0000}"/>
    <cellStyle name="Normal 9 10 4 2 3" xfId="18293" xr:uid="{00000000-0005-0000-0000-00004C7B0000}"/>
    <cellStyle name="Normal 9 10 4 3" xfId="18294" xr:uid="{00000000-0005-0000-0000-00004D7B0000}"/>
    <cellStyle name="Normal 9 10 4 3 2" xfId="18295" xr:uid="{00000000-0005-0000-0000-00004E7B0000}"/>
    <cellStyle name="Normal 9 10 4 4" xfId="18296" xr:uid="{00000000-0005-0000-0000-00004F7B0000}"/>
    <cellStyle name="Normal 9 10 40" xfId="18297" xr:uid="{00000000-0005-0000-0000-0000507B0000}"/>
    <cellStyle name="Normal 9 10 41" xfId="18298" xr:uid="{00000000-0005-0000-0000-0000517B0000}"/>
    <cellStyle name="Normal 9 10 5" xfId="18299" xr:uid="{00000000-0005-0000-0000-0000527B0000}"/>
    <cellStyle name="Normal 9 10 5 2" xfId="18300" xr:uid="{00000000-0005-0000-0000-0000537B0000}"/>
    <cellStyle name="Normal 9 10 5 2 2" xfId="18301" xr:uid="{00000000-0005-0000-0000-0000547B0000}"/>
    <cellStyle name="Normal 9 10 5 2 2 2" xfId="18302" xr:uid="{00000000-0005-0000-0000-0000557B0000}"/>
    <cellStyle name="Normal 9 10 5 2 3" xfId="18303" xr:uid="{00000000-0005-0000-0000-0000567B0000}"/>
    <cellStyle name="Normal 9 10 5 3" xfId="18304" xr:uid="{00000000-0005-0000-0000-0000577B0000}"/>
    <cellStyle name="Normal 9 10 5 3 2" xfId="18305" xr:uid="{00000000-0005-0000-0000-0000587B0000}"/>
    <cellStyle name="Normal 9 10 5 4" xfId="18306" xr:uid="{00000000-0005-0000-0000-0000597B0000}"/>
    <cellStyle name="Normal 9 10 6" xfId="18307" xr:uid="{00000000-0005-0000-0000-00005A7B0000}"/>
    <cellStyle name="Normal 9 10 6 2" xfId="18308" xr:uid="{00000000-0005-0000-0000-00005B7B0000}"/>
    <cellStyle name="Normal 9 10 6 2 2" xfId="18309" xr:uid="{00000000-0005-0000-0000-00005C7B0000}"/>
    <cellStyle name="Normal 9 10 6 2 2 2" xfId="18310" xr:uid="{00000000-0005-0000-0000-00005D7B0000}"/>
    <cellStyle name="Normal 9 10 6 2 3" xfId="18311" xr:uid="{00000000-0005-0000-0000-00005E7B0000}"/>
    <cellStyle name="Normal 9 10 6 3" xfId="18312" xr:uid="{00000000-0005-0000-0000-00005F7B0000}"/>
    <cellStyle name="Normal 9 10 6 3 2" xfId="18313" xr:uid="{00000000-0005-0000-0000-0000607B0000}"/>
    <cellStyle name="Normal 9 10 6 4" xfId="18314" xr:uid="{00000000-0005-0000-0000-0000617B0000}"/>
    <cellStyle name="Normal 9 10 7" xfId="18315" xr:uid="{00000000-0005-0000-0000-0000627B0000}"/>
    <cellStyle name="Normal 9 10 7 2" xfId="18316" xr:uid="{00000000-0005-0000-0000-0000637B0000}"/>
    <cellStyle name="Normal 9 10 7 2 2" xfId="18317" xr:uid="{00000000-0005-0000-0000-0000647B0000}"/>
    <cellStyle name="Normal 9 10 7 2 2 2" xfId="18318" xr:uid="{00000000-0005-0000-0000-0000657B0000}"/>
    <cellStyle name="Normal 9 10 7 2 3" xfId="18319" xr:uid="{00000000-0005-0000-0000-0000667B0000}"/>
    <cellStyle name="Normal 9 10 7 3" xfId="18320" xr:uid="{00000000-0005-0000-0000-0000677B0000}"/>
    <cellStyle name="Normal 9 10 7 3 2" xfId="18321" xr:uid="{00000000-0005-0000-0000-0000687B0000}"/>
    <cellStyle name="Normal 9 10 7 4" xfId="18322" xr:uid="{00000000-0005-0000-0000-0000697B0000}"/>
    <cellStyle name="Normal 9 10 8" xfId="18323" xr:uid="{00000000-0005-0000-0000-00006A7B0000}"/>
    <cellStyle name="Normal 9 10 8 2" xfId="18324" xr:uid="{00000000-0005-0000-0000-00006B7B0000}"/>
    <cellStyle name="Normal 9 10 8 2 2" xfId="18325" xr:uid="{00000000-0005-0000-0000-00006C7B0000}"/>
    <cellStyle name="Normal 9 10 8 2 2 2" xfId="18326" xr:uid="{00000000-0005-0000-0000-00006D7B0000}"/>
    <cellStyle name="Normal 9 10 8 2 3" xfId="18327" xr:uid="{00000000-0005-0000-0000-00006E7B0000}"/>
    <cellStyle name="Normal 9 10 8 3" xfId="18328" xr:uid="{00000000-0005-0000-0000-00006F7B0000}"/>
    <cellStyle name="Normal 9 10 8 3 2" xfId="18329" xr:uid="{00000000-0005-0000-0000-0000707B0000}"/>
    <cellStyle name="Normal 9 10 8 4" xfId="18330" xr:uid="{00000000-0005-0000-0000-0000717B0000}"/>
    <cellStyle name="Normal 9 10 9" xfId="18331" xr:uid="{00000000-0005-0000-0000-0000727B0000}"/>
    <cellStyle name="Normal 9 10 9 2" xfId="18332" xr:uid="{00000000-0005-0000-0000-0000737B0000}"/>
    <cellStyle name="Normal 9 10 9 2 2" xfId="18333" xr:uid="{00000000-0005-0000-0000-0000747B0000}"/>
    <cellStyle name="Normal 9 10 9 2 2 2" xfId="18334" xr:uid="{00000000-0005-0000-0000-0000757B0000}"/>
    <cellStyle name="Normal 9 10 9 2 3" xfId="18335" xr:uid="{00000000-0005-0000-0000-0000767B0000}"/>
    <cellStyle name="Normal 9 10 9 3" xfId="18336" xr:uid="{00000000-0005-0000-0000-0000777B0000}"/>
    <cellStyle name="Normal 9 10 9 3 2" xfId="18337" xr:uid="{00000000-0005-0000-0000-0000787B0000}"/>
    <cellStyle name="Normal 9 10 9 4" xfId="18338" xr:uid="{00000000-0005-0000-0000-0000797B0000}"/>
    <cellStyle name="Normal 9 11" xfId="240" xr:uid="{00000000-0005-0000-0000-00007A7B0000}"/>
    <cellStyle name="Normal 9 11 10" xfId="18339" xr:uid="{00000000-0005-0000-0000-00007B7B0000}"/>
    <cellStyle name="Normal 9 11 10 2" xfId="18340" xr:uid="{00000000-0005-0000-0000-00007C7B0000}"/>
    <cellStyle name="Normal 9 11 10 2 2" xfId="18341" xr:uid="{00000000-0005-0000-0000-00007D7B0000}"/>
    <cellStyle name="Normal 9 11 10 2 2 2" xfId="18342" xr:uid="{00000000-0005-0000-0000-00007E7B0000}"/>
    <cellStyle name="Normal 9 11 10 2 3" xfId="18343" xr:uid="{00000000-0005-0000-0000-00007F7B0000}"/>
    <cellStyle name="Normal 9 11 10 3" xfId="18344" xr:uid="{00000000-0005-0000-0000-0000807B0000}"/>
    <cellStyle name="Normal 9 11 10 3 2" xfId="18345" xr:uid="{00000000-0005-0000-0000-0000817B0000}"/>
    <cellStyle name="Normal 9 11 10 4" xfId="18346" xr:uid="{00000000-0005-0000-0000-0000827B0000}"/>
    <cellStyle name="Normal 9 11 11" xfId="18347" xr:uid="{00000000-0005-0000-0000-0000837B0000}"/>
    <cellStyle name="Normal 9 11 11 2" xfId="18348" xr:uid="{00000000-0005-0000-0000-0000847B0000}"/>
    <cellStyle name="Normal 9 11 11 2 2" xfId="18349" xr:uid="{00000000-0005-0000-0000-0000857B0000}"/>
    <cellStyle name="Normal 9 11 11 2 2 2" xfId="18350" xr:uid="{00000000-0005-0000-0000-0000867B0000}"/>
    <cellStyle name="Normal 9 11 11 2 3" xfId="18351" xr:uid="{00000000-0005-0000-0000-0000877B0000}"/>
    <cellStyle name="Normal 9 11 11 3" xfId="18352" xr:uid="{00000000-0005-0000-0000-0000887B0000}"/>
    <cellStyle name="Normal 9 11 11 3 2" xfId="18353" xr:uid="{00000000-0005-0000-0000-0000897B0000}"/>
    <cellStyle name="Normal 9 11 11 4" xfId="18354" xr:uid="{00000000-0005-0000-0000-00008A7B0000}"/>
    <cellStyle name="Normal 9 11 12" xfId="18355" xr:uid="{00000000-0005-0000-0000-00008B7B0000}"/>
    <cellStyle name="Normal 9 11 12 2" xfId="18356" xr:uid="{00000000-0005-0000-0000-00008C7B0000}"/>
    <cellStyle name="Normal 9 11 12 2 2" xfId="18357" xr:uid="{00000000-0005-0000-0000-00008D7B0000}"/>
    <cellStyle name="Normal 9 11 12 2 2 2" xfId="18358" xr:uid="{00000000-0005-0000-0000-00008E7B0000}"/>
    <cellStyle name="Normal 9 11 12 2 3" xfId="18359" xr:uid="{00000000-0005-0000-0000-00008F7B0000}"/>
    <cellStyle name="Normal 9 11 12 3" xfId="18360" xr:uid="{00000000-0005-0000-0000-0000907B0000}"/>
    <cellStyle name="Normal 9 11 12 3 2" xfId="18361" xr:uid="{00000000-0005-0000-0000-0000917B0000}"/>
    <cellStyle name="Normal 9 11 12 4" xfId="18362" xr:uid="{00000000-0005-0000-0000-0000927B0000}"/>
    <cellStyle name="Normal 9 11 13" xfId="18363" xr:uid="{00000000-0005-0000-0000-0000937B0000}"/>
    <cellStyle name="Normal 9 11 13 2" xfId="18364" xr:uid="{00000000-0005-0000-0000-0000947B0000}"/>
    <cellStyle name="Normal 9 11 13 2 2" xfId="18365" xr:uid="{00000000-0005-0000-0000-0000957B0000}"/>
    <cellStyle name="Normal 9 11 13 2 2 2" xfId="18366" xr:uid="{00000000-0005-0000-0000-0000967B0000}"/>
    <cellStyle name="Normal 9 11 13 2 3" xfId="18367" xr:uid="{00000000-0005-0000-0000-0000977B0000}"/>
    <cellStyle name="Normal 9 11 13 3" xfId="18368" xr:uid="{00000000-0005-0000-0000-0000987B0000}"/>
    <cellStyle name="Normal 9 11 13 3 2" xfId="18369" xr:uid="{00000000-0005-0000-0000-0000997B0000}"/>
    <cellStyle name="Normal 9 11 13 4" xfId="18370" xr:uid="{00000000-0005-0000-0000-00009A7B0000}"/>
    <cellStyle name="Normal 9 11 14" xfId="18371" xr:uid="{00000000-0005-0000-0000-00009B7B0000}"/>
    <cellStyle name="Normal 9 11 14 2" xfId="18372" xr:uid="{00000000-0005-0000-0000-00009C7B0000}"/>
    <cellStyle name="Normal 9 11 14 2 2" xfId="18373" xr:uid="{00000000-0005-0000-0000-00009D7B0000}"/>
    <cellStyle name="Normal 9 11 14 2 2 2" xfId="18374" xr:uid="{00000000-0005-0000-0000-00009E7B0000}"/>
    <cellStyle name="Normal 9 11 14 2 3" xfId="18375" xr:uid="{00000000-0005-0000-0000-00009F7B0000}"/>
    <cellStyle name="Normal 9 11 14 3" xfId="18376" xr:uid="{00000000-0005-0000-0000-0000A07B0000}"/>
    <cellStyle name="Normal 9 11 14 3 2" xfId="18377" xr:uid="{00000000-0005-0000-0000-0000A17B0000}"/>
    <cellStyle name="Normal 9 11 14 4" xfId="18378" xr:uid="{00000000-0005-0000-0000-0000A27B0000}"/>
    <cellStyle name="Normal 9 11 15" xfId="18379" xr:uid="{00000000-0005-0000-0000-0000A37B0000}"/>
    <cellStyle name="Normal 9 11 15 2" xfId="18380" xr:uid="{00000000-0005-0000-0000-0000A47B0000}"/>
    <cellStyle name="Normal 9 11 15 2 2" xfId="18381" xr:uid="{00000000-0005-0000-0000-0000A57B0000}"/>
    <cellStyle name="Normal 9 11 15 2 2 2" xfId="18382" xr:uid="{00000000-0005-0000-0000-0000A67B0000}"/>
    <cellStyle name="Normal 9 11 15 2 3" xfId="18383" xr:uid="{00000000-0005-0000-0000-0000A77B0000}"/>
    <cellStyle name="Normal 9 11 15 3" xfId="18384" xr:uid="{00000000-0005-0000-0000-0000A87B0000}"/>
    <cellStyle name="Normal 9 11 15 3 2" xfId="18385" xr:uid="{00000000-0005-0000-0000-0000A97B0000}"/>
    <cellStyle name="Normal 9 11 15 4" xfId="18386" xr:uid="{00000000-0005-0000-0000-0000AA7B0000}"/>
    <cellStyle name="Normal 9 11 16" xfId="18387" xr:uid="{00000000-0005-0000-0000-0000AB7B0000}"/>
    <cellStyle name="Normal 9 11 16 2" xfId="18388" xr:uid="{00000000-0005-0000-0000-0000AC7B0000}"/>
    <cellStyle name="Normal 9 11 16 2 2" xfId="18389" xr:uid="{00000000-0005-0000-0000-0000AD7B0000}"/>
    <cellStyle name="Normal 9 11 16 2 2 2" xfId="18390" xr:uid="{00000000-0005-0000-0000-0000AE7B0000}"/>
    <cellStyle name="Normal 9 11 16 2 3" xfId="18391" xr:uid="{00000000-0005-0000-0000-0000AF7B0000}"/>
    <cellStyle name="Normal 9 11 16 3" xfId="18392" xr:uid="{00000000-0005-0000-0000-0000B07B0000}"/>
    <cellStyle name="Normal 9 11 16 3 2" xfId="18393" xr:uid="{00000000-0005-0000-0000-0000B17B0000}"/>
    <cellStyle name="Normal 9 11 16 4" xfId="18394" xr:uid="{00000000-0005-0000-0000-0000B27B0000}"/>
    <cellStyle name="Normal 9 11 17" xfId="18395" xr:uid="{00000000-0005-0000-0000-0000B37B0000}"/>
    <cellStyle name="Normal 9 11 17 2" xfId="18396" xr:uid="{00000000-0005-0000-0000-0000B47B0000}"/>
    <cellStyle name="Normal 9 11 17 2 2" xfId="18397" xr:uid="{00000000-0005-0000-0000-0000B57B0000}"/>
    <cellStyle name="Normal 9 11 17 2 2 2" xfId="18398" xr:uid="{00000000-0005-0000-0000-0000B67B0000}"/>
    <cellStyle name="Normal 9 11 17 2 3" xfId="18399" xr:uid="{00000000-0005-0000-0000-0000B77B0000}"/>
    <cellStyle name="Normal 9 11 17 3" xfId="18400" xr:uid="{00000000-0005-0000-0000-0000B87B0000}"/>
    <cellStyle name="Normal 9 11 17 3 2" xfId="18401" xr:uid="{00000000-0005-0000-0000-0000B97B0000}"/>
    <cellStyle name="Normal 9 11 17 4" xfId="18402" xr:uid="{00000000-0005-0000-0000-0000BA7B0000}"/>
    <cellStyle name="Normal 9 11 18" xfId="18403" xr:uid="{00000000-0005-0000-0000-0000BB7B0000}"/>
    <cellStyle name="Normal 9 11 18 2" xfId="18404" xr:uid="{00000000-0005-0000-0000-0000BC7B0000}"/>
    <cellStyle name="Normal 9 11 18 2 2" xfId="18405" xr:uid="{00000000-0005-0000-0000-0000BD7B0000}"/>
    <cellStyle name="Normal 9 11 18 2 2 2" xfId="18406" xr:uid="{00000000-0005-0000-0000-0000BE7B0000}"/>
    <cellStyle name="Normal 9 11 18 2 3" xfId="18407" xr:uid="{00000000-0005-0000-0000-0000BF7B0000}"/>
    <cellStyle name="Normal 9 11 18 3" xfId="18408" xr:uid="{00000000-0005-0000-0000-0000C07B0000}"/>
    <cellStyle name="Normal 9 11 18 3 2" xfId="18409" xr:uid="{00000000-0005-0000-0000-0000C17B0000}"/>
    <cellStyle name="Normal 9 11 18 4" xfId="18410" xr:uid="{00000000-0005-0000-0000-0000C27B0000}"/>
    <cellStyle name="Normal 9 11 19" xfId="18411" xr:uid="{00000000-0005-0000-0000-0000C37B0000}"/>
    <cellStyle name="Normal 9 11 19 2" xfId="18412" xr:uid="{00000000-0005-0000-0000-0000C47B0000}"/>
    <cellStyle name="Normal 9 11 19 2 2" xfId="18413" xr:uid="{00000000-0005-0000-0000-0000C57B0000}"/>
    <cellStyle name="Normal 9 11 19 2 2 2" xfId="18414" xr:uid="{00000000-0005-0000-0000-0000C67B0000}"/>
    <cellStyle name="Normal 9 11 19 2 3" xfId="18415" xr:uid="{00000000-0005-0000-0000-0000C77B0000}"/>
    <cellStyle name="Normal 9 11 19 3" xfId="18416" xr:uid="{00000000-0005-0000-0000-0000C87B0000}"/>
    <cellStyle name="Normal 9 11 19 3 2" xfId="18417" xr:uid="{00000000-0005-0000-0000-0000C97B0000}"/>
    <cellStyle name="Normal 9 11 19 4" xfId="18418" xr:uid="{00000000-0005-0000-0000-0000CA7B0000}"/>
    <cellStyle name="Normal 9 11 2" xfId="18419" xr:uid="{00000000-0005-0000-0000-0000CB7B0000}"/>
    <cellStyle name="Normal 9 11 2 10" xfId="18420" xr:uid="{00000000-0005-0000-0000-0000CC7B0000}"/>
    <cellStyle name="Normal 9 11 2 10 2" xfId="18421" xr:uid="{00000000-0005-0000-0000-0000CD7B0000}"/>
    <cellStyle name="Normal 9 11 2 10 2 2" xfId="18422" xr:uid="{00000000-0005-0000-0000-0000CE7B0000}"/>
    <cellStyle name="Normal 9 11 2 10 2 2 2" xfId="18423" xr:uid="{00000000-0005-0000-0000-0000CF7B0000}"/>
    <cellStyle name="Normal 9 11 2 10 2 3" xfId="18424" xr:uid="{00000000-0005-0000-0000-0000D07B0000}"/>
    <cellStyle name="Normal 9 11 2 10 3" xfId="18425" xr:uid="{00000000-0005-0000-0000-0000D17B0000}"/>
    <cellStyle name="Normal 9 11 2 10 3 2" xfId="18426" xr:uid="{00000000-0005-0000-0000-0000D27B0000}"/>
    <cellStyle name="Normal 9 11 2 10 4" xfId="18427" xr:uid="{00000000-0005-0000-0000-0000D37B0000}"/>
    <cellStyle name="Normal 9 11 2 11" xfId="18428" xr:uid="{00000000-0005-0000-0000-0000D47B0000}"/>
    <cellStyle name="Normal 9 11 2 11 2" xfId="18429" xr:uid="{00000000-0005-0000-0000-0000D57B0000}"/>
    <cellStyle name="Normal 9 11 2 11 2 2" xfId="18430" xr:uid="{00000000-0005-0000-0000-0000D67B0000}"/>
    <cellStyle name="Normal 9 11 2 11 2 2 2" xfId="18431" xr:uid="{00000000-0005-0000-0000-0000D77B0000}"/>
    <cellStyle name="Normal 9 11 2 11 2 3" xfId="18432" xr:uid="{00000000-0005-0000-0000-0000D87B0000}"/>
    <cellStyle name="Normal 9 11 2 11 3" xfId="18433" xr:uid="{00000000-0005-0000-0000-0000D97B0000}"/>
    <cellStyle name="Normal 9 11 2 11 3 2" xfId="18434" xr:uid="{00000000-0005-0000-0000-0000DA7B0000}"/>
    <cellStyle name="Normal 9 11 2 11 4" xfId="18435" xr:uid="{00000000-0005-0000-0000-0000DB7B0000}"/>
    <cellStyle name="Normal 9 11 2 12" xfId="18436" xr:uid="{00000000-0005-0000-0000-0000DC7B0000}"/>
    <cellStyle name="Normal 9 11 2 12 2" xfId="18437" xr:uid="{00000000-0005-0000-0000-0000DD7B0000}"/>
    <cellStyle name="Normal 9 11 2 12 2 2" xfId="18438" xr:uid="{00000000-0005-0000-0000-0000DE7B0000}"/>
    <cellStyle name="Normal 9 11 2 12 2 2 2" xfId="18439" xr:uid="{00000000-0005-0000-0000-0000DF7B0000}"/>
    <cellStyle name="Normal 9 11 2 12 2 3" xfId="18440" xr:uid="{00000000-0005-0000-0000-0000E07B0000}"/>
    <cellStyle name="Normal 9 11 2 12 3" xfId="18441" xr:uid="{00000000-0005-0000-0000-0000E17B0000}"/>
    <cellStyle name="Normal 9 11 2 12 3 2" xfId="18442" xr:uid="{00000000-0005-0000-0000-0000E27B0000}"/>
    <cellStyle name="Normal 9 11 2 12 4" xfId="18443" xr:uid="{00000000-0005-0000-0000-0000E37B0000}"/>
    <cellStyle name="Normal 9 11 2 13" xfId="18444" xr:uid="{00000000-0005-0000-0000-0000E47B0000}"/>
    <cellStyle name="Normal 9 11 2 13 2" xfId="18445" xr:uid="{00000000-0005-0000-0000-0000E57B0000}"/>
    <cellStyle name="Normal 9 11 2 13 2 2" xfId="18446" xr:uid="{00000000-0005-0000-0000-0000E67B0000}"/>
    <cellStyle name="Normal 9 11 2 13 2 2 2" xfId="18447" xr:uid="{00000000-0005-0000-0000-0000E77B0000}"/>
    <cellStyle name="Normal 9 11 2 13 2 3" xfId="18448" xr:uid="{00000000-0005-0000-0000-0000E87B0000}"/>
    <cellStyle name="Normal 9 11 2 13 3" xfId="18449" xr:uid="{00000000-0005-0000-0000-0000E97B0000}"/>
    <cellStyle name="Normal 9 11 2 13 3 2" xfId="18450" xr:uid="{00000000-0005-0000-0000-0000EA7B0000}"/>
    <cellStyle name="Normal 9 11 2 13 4" xfId="18451" xr:uid="{00000000-0005-0000-0000-0000EB7B0000}"/>
    <cellStyle name="Normal 9 11 2 14" xfId="18452" xr:uid="{00000000-0005-0000-0000-0000EC7B0000}"/>
    <cellStyle name="Normal 9 11 2 14 2" xfId="18453" xr:uid="{00000000-0005-0000-0000-0000ED7B0000}"/>
    <cellStyle name="Normal 9 11 2 14 2 2" xfId="18454" xr:uid="{00000000-0005-0000-0000-0000EE7B0000}"/>
    <cellStyle name="Normal 9 11 2 14 2 2 2" xfId="18455" xr:uid="{00000000-0005-0000-0000-0000EF7B0000}"/>
    <cellStyle name="Normal 9 11 2 14 2 3" xfId="18456" xr:uid="{00000000-0005-0000-0000-0000F07B0000}"/>
    <cellStyle name="Normal 9 11 2 14 3" xfId="18457" xr:uid="{00000000-0005-0000-0000-0000F17B0000}"/>
    <cellStyle name="Normal 9 11 2 14 3 2" xfId="18458" xr:uid="{00000000-0005-0000-0000-0000F27B0000}"/>
    <cellStyle name="Normal 9 11 2 14 4" xfId="18459" xr:uid="{00000000-0005-0000-0000-0000F37B0000}"/>
    <cellStyle name="Normal 9 11 2 15" xfId="18460" xr:uid="{00000000-0005-0000-0000-0000F47B0000}"/>
    <cellStyle name="Normal 9 11 2 15 2" xfId="18461" xr:uid="{00000000-0005-0000-0000-0000F57B0000}"/>
    <cellStyle name="Normal 9 11 2 15 2 2" xfId="18462" xr:uid="{00000000-0005-0000-0000-0000F67B0000}"/>
    <cellStyle name="Normal 9 11 2 15 3" xfId="18463" xr:uid="{00000000-0005-0000-0000-0000F77B0000}"/>
    <cellStyle name="Normal 9 11 2 16" xfId="18464" xr:uid="{00000000-0005-0000-0000-0000F87B0000}"/>
    <cellStyle name="Normal 9 11 2 16 2" xfId="18465" xr:uid="{00000000-0005-0000-0000-0000F97B0000}"/>
    <cellStyle name="Normal 9 11 2 16 2 2" xfId="18466" xr:uid="{00000000-0005-0000-0000-0000FA7B0000}"/>
    <cellStyle name="Normal 9 11 2 16 3" xfId="18467" xr:uid="{00000000-0005-0000-0000-0000FB7B0000}"/>
    <cellStyle name="Normal 9 11 2 17" xfId="18468" xr:uid="{00000000-0005-0000-0000-0000FC7B0000}"/>
    <cellStyle name="Normal 9 11 2 17 2" xfId="18469" xr:uid="{00000000-0005-0000-0000-0000FD7B0000}"/>
    <cellStyle name="Normal 9 11 2 17 2 2" xfId="18470" xr:uid="{00000000-0005-0000-0000-0000FE7B0000}"/>
    <cellStyle name="Normal 9 11 2 17 3" xfId="18471" xr:uid="{00000000-0005-0000-0000-0000FF7B0000}"/>
    <cellStyle name="Normal 9 11 2 18" xfId="18472" xr:uid="{00000000-0005-0000-0000-0000007C0000}"/>
    <cellStyle name="Normal 9 11 2 18 2" xfId="18473" xr:uid="{00000000-0005-0000-0000-0000017C0000}"/>
    <cellStyle name="Normal 9 11 2 18 2 2" xfId="18474" xr:uid="{00000000-0005-0000-0000-0000027C0000}"/>
    <cellStyle name="Normal 9 11 2 18 3" xfId="18475" xr:uid="{00000000-0005-0000-0000-0000037C0000}"/>
    <cellStyle name="Normal 9 11 2 19" xfId="18476" xr:uid="{00000000-0005-0000-0000-0000047C0000}"/>
    <cellStyle name="Normal 9 11 2 19 2" xfId="18477" xr:uid="{00000000-0005-0000-0000-0000057C0000}"/>
    <cellStyle name="Normal 9 11 2 2" xfId="18478" xr:uid="{00000000-0005-0000-0000-0000067C0000}"/>
    <cellStyle name="Normal 9 11 2 2 2" xfId="18479" xr:uid="{00000000-0005-0000-0000-0000077C0000}"/>
    <cellStyle name="Normal 9 11 2 2 2 2" xfId="18480" xr:uid="{00000000-0005-0000-0000-0000087C0000}"/>
    <cellStyle name="Normal 9 11 2 2 2 2 2" xfId="18481" xr:uid="{00000000-0005-0000-0000-0000097C0000}"/>
    <cellStyle name="Normal 9 11 2 2 2 3" xfId="18482" xr:uid="{00000000-0005-0000-0000-00000A7C0000}"/>
    <cellStyle name="Normal 9 11 2 2 3" xfId="18483" xr:uid="{00000000-0005-0000-0000-00000B7C0000}"/>
    <cellStyle name="Normal 9 11 2 2 3 2" xfId="18484" xr:uid="{00000000-0005-0000-0000-00000C7C0000}"/>
    <cellStyle name="Normal 9 11 2 2 4" xfId="18485" xr:uid="{00000000-0005-0000-0000-00000D7C0000}"/>
    <cellStyle name="Normal 9 11 2 20" xfId="18486" xr:uid="{00000000-0005-0000-0000-00000E7C0000}"/>
    <cellStyle name="Normal 9 11 2 3" xfId="18487" xr:uid="{00000000-0005-0000-0000-00000F7C0000}"/>
    <cellStyle name="Normal 9 11 2 3 2" xfId="18488" xr:uid="{00000000-0005-0000-0000-0000107C0000}"/>
    <cellStyle name="Normal 9 11 2 3 2 2" xfId="18489" xr:uid="{00000000-0005-0000-0000-0000117C0000}"/>
    <cellStyle name="Normal 9 11 2 3 2 2 2" xfId="18490" xr:uid="{00000000-0005-0000-0000-0000127C0000}"/>
    <cellStyle name="Normal 9 11 2 3 2 3" xfId="18491" xr:uid="{00000000-0005-0000-0000-0000137C0000}"/>
    <cellStyle name="Normal 9 11 2 3 3" xfId="18492" xr:uid="{00000000-0005-0000-0000-0000147C0000}"/>
    <cellStyle name="Normal 9 11 2 3 3 2" xfId="18493" xr:uid="{00000000-0005-0000-0000-0000157C0000}"/>
    <cellStyle name="Normal 9 11 2 3 4" xfId="18494" xr:uid="{00000000-0005-0000-0000-0000167C0000}"/>
    <cellStyle name="Normal 9 11 2 4" xfId="18495" xr:uid="{00000000-0005-0000-0000-0000177C0000}"/>
    <cellStyle name="Normal 9 11 2 4 2" xfId="18496" xr:uid="{00000000-0005-0000-0000-0000187C0000}"/>
    <cellStyle name="Normal 9 11 2 4 2 2" xfId="18497" xr:uid="{00000000-0005-0000-0000-0000197C0000}"/>
    <cellStyle name="Normal 9 11 2 4 2 2 2" xfId="18498" xr:uid="{00000000-0005-0000-0000-00001A7C0000}"/>
    <cellStyle name="Normal 9 11 2 4 2 3" xfId="18499" xr:uid="{00000000-0005-0000-0000-00001B7C0000}"/>
    <cellStyle name="Normal 9 11 2 4 3" xfId="18500" xr:uid="{00000000-0005-0000-0000-00001C7C0000}"/>
    <cellStyle name="Normal 9 11 2 4 3 2" xfId="18501" xr:uid="{00000000-0005-0000-0000-00001D7C0000}"/>
    <cellStyle name="Normal 9 11 2 4 4" xfId="18502" xr:uid="{00000000-0005-0000-0000-00001E7C0000}"/>
    <cellStyle name="Normal 9 11 2 5" xfId="18503" xr:uid="{00000000-0005-0000-0000-00001F7C0000}"/>
    <cellStyle name="Normal 9 11 2 5 2" xfId="18504" xr:uid="{00000000-0005-0000-0000-0000207C0000}"/>
    <cellStyle name="Normal 9 11 2 5 2 2" xfId="18505" xr:uid="{00000000-0005-0000-0000-0000217C0000}"/>
    <cellStyle name="Normal 9 11 2 5 2 2 2" xfId="18506" xr:uid="{00000000-0005-0000-0000-0000227C0000}"/>
    <cellStyle name="Normal 9 11 2 5 2 3" xfId="18507" xr:uid="{00000000-0005-0000-0000-0000237C0000}"/>
    <cellStyle name="Normal 9 11 2 5 3" xfId="18508" xr:uid="{00000000-0005-0000-0000-0000247C0000}"/>
    <cellStyle name="Normal 9 11 2 5 3 2" xfId="18509" xr:uid="{00000000-0005-0000-0000-0000257C0000}"/>
    <cellStyle name="Normal 9 11 2 5 4" xfId="18510" xr:uid="{00000000-0005-0000-0000-0000267C0000}"/>
    <cellStyle name="Normal 9 11 2 6" xfId="18511" xr:uid="{00000000-0005-0000-0000-0000277C0000}"/>
    <cellStyle name="Normal 9 11 2 6 2" xfId="18512" xr:uid="{00000000-0005-0000-0000-0000287C0000}"/>
    <cellStyle name="Normal 9 11 2 6 2 2" xfId="18513" xr:uid="{00000000-0005-0000-0000-0000297C0000}"/>
    <cellStyle name="Normal 9 11 2 6 2 2 2" xfId="18514" xr:uid="{00000000-0005-0000-0000-00002A7C0000}"/>
    <cellStyle name="Normal 9 11 2 6 2 3" xfId="18515" xr:uid="{00000000-0005-0000-0000-00002B7C0000}"/>
    <cellStyle name="Normal 9 11 2 6 3" xfId="18516" xr:uid="{00000000-0005-0000-0000-00002C7C0000}"/>
    <cellStyle name="Normal 9 11 2 6 3 2" xfId="18517" xr:uid="{00000000-0005-0000-0000-00002D7C0000}"/>
    <cellStyle name="Normal 9 11 2 6 4" xfId="18518" xr:uid="{00000000-0005-0000-0000-00002E7C0000}"/>
    <cellStyle name="Normal 9 11 2 7" xfId="18519" xr:uid="{00000000-0005-0000-0000-00002F7C0000}"/>
    <cellStyle name="Normal 9 11 2 7 2" xfId="18520" xr:uid="{00000000-0005-0000-0000-0000307C0000}"/>
    <cellStyle name="Normal 9 11 2 7 2 2" xfId="18521" xr:uid="{00000000-0005-0000-0000-0000317C0000}"/>
    <cellStyle name="Normal 9 11 2 7 2 2 2" xfId="18522" xr:uid="{00000000-0005-0000-0000-0000327C0000}"/>
    <cellStyle name="Normal 9 11 2 7 2 3" xfId="18523" xr:uid="{00000000-0005-0000-0000-0000337C0000}"/>
    <cellStyle name="Normal 9 11 2 7 3" xfId="18524" xr:uid="{00000000-0005-0000-0000-0000347C0000}"/>
    <cellStyle name="Normal 9 11 2 7 3 2" xfId="18525" xr:uid="{00000000-0005-0000-0000-0000357C0000}"/>
    <cellStyle name="Normal 9 11 2 7 4" xfId="18526" xr:uid="{00000000-0005-0000-0000-0000367C0000}"/>
    <cellStyle name="Normal 9 11 2 8" xfId="18527" xr:uid="{00000000-0005-0000-0000-0000377C0000}"/>
    <cellStyle name="Normal 9 11 2 8 2" xfId="18528" xr:uid="{00000000-0005-0000-0000-0000387C0000}"/>
    <cellStyle name="Normal 9 11 2 8 2 2" xfId="18529" xr:uid="{00000000-0005-0000-0000-0000397C0000}"/>
    <cellStyle name="Normal 9 11 2 8 2 2 2" xfId="18530" xr:uid="{00000000-0005-0000-0000-00003A7C0000}"/>
    <cellStyle name="Normal 9 11 2 8 2 3" xfId="18531" xr:uid="{00000000-0005-0000-0000-00003B7C0000}"/>
    <cellStyle name="Normal 9 11 2 8 3" xfId="18532" xr:uid="{00000000-0005-0000-0000-00003C7C0000}"/>
    <cellStyle name="Normal 9 11 2 8 3 2" xfId="18533" xr:uid="{00000000-0005-0000-0000-00003D7C0000}"/>
    <cellStyle name="Normal 9 11 2 8 4" xfId="18534" xr:uid="{00000000-0005-0000-0000-00003E7C0000}"/>
    <cellStyle name="Normal 9 11 2 9" xfId="18535" xr:uid="{00000000-0005-0000-0000-00003F7C0000}"/>
    <cellStyle name="Normal 9 11 2 9 2" xfId="18536" xr:uid="{00000000-0005-0000-0000-0000407C0000}"/>
    <cellStyle name="Normal 9 11 2 9 2 2" xfId="18537" xr:uid="{00000000-0005-0000-0000-0000417C0000}"/>
    <cellStyle name="Normal 9 11 2 9 2 2 2" xfId="18538" xr:uid="{00000000-0005-0000-0000-0000427C0000}"/>
    <cellStyle name="Normal 9 11 2 9 2 3" xfId="18539" xr:uid="{00000000-0005-0000-0000-0000437C0000}"/>
    <cellStyle name="Normal 9 11 2 9 3" xfId="18540" xr:uid="{00000000-0005-0000-0000-0000447C0000}"/>
    <cellStyle name="Normal 9 11 2 9 3 2" xfId="18541" xr:uid="{00000000-0005-0000-0000-0000457C0000}"/>
    <cellStyle name="Normal 9 11 2 9 4" xfId="18542" xr:uid="{00000000-0005-0000-0000-0000467C0000}"/>
    <cellStyle name="Normal 9 11 20" xfId="18543" xr:uid="{00000000-0005-0000-0000-0000477C0000}"/>
    <cellStyle name="Normal 9 11 20 2" xfId="18544" xr:uid="{00000000-0005-0000-0000-0000487C0000}"/>
    <cellStyle name="Normal 9 11 20 2 2" xfId="18545" xr:uid="{00000000-0005-0000-0000-0000497C0000}"/>
    <cellStyle name="Normal 9 11 20 3" xfId="18546" xr:uid="{00000000-0005-0000-0000-00004A7C0000}"/>
    <cellStyle name="Normal 9 11 21" xfId="18547" xr:uid="{00000000-0005-0000-0000-00004B7C0000}"/>
    <cellStyle name="Normal 9 11 21 2" xfId="18548" xr:uid="{00000000-0005-0000-0000-00004C7C0000}"/>
    <cellStyle name="Normal 9 11 21 2 2" xfId="18549" xr:uid="{00000000-0005-0000-0000-00004D7C0000}"/>
    <cellStyle name="Normal 9 11 21 3" xfId="18550" xr:uid="{00000000-0005-0000-0000-00004E7C0000}"/>
    <cellStyle name="Normal 9 11 22" xfId="18551" xr:uid="{00000000-0005-0000-0000-00004F7C0000}"/>
    <cellStyle name="Normal 9 11 22 2" xfId="18552" xr:uid="{00000000-0005-0000-0000-0000507C0000}"/>
    <cellStyle name="Normal 9 11 22 2 2" xfId="18553" xr:uid="{00000000-0005-0000-0000-0000517C0000}"/>
    <cellStyle name="Normal 9 11 22 3" xfId="18554" xr:uid="{00000000-0005-0000-0000-0000527C0000}"/>
    <cellStyle name="Normal 9 11 23" xfId="18555" xr:uid="{00000000-0005-0000-0000-0000537C0000}"/>
    <cellStyle name="Normal 9 11 23 2" xfId="18556" xr:uid="{00000000-0005-0000-0000-0000547C0000}"/>
    <cellStyle name="Normal 9 11 23 2 2" xfId="18557" xr:uid="{00000000-0005-0000-0000-0000557C0000}"/>
    <cellStyle name="Normal 9 11 23 3" xfId="18558" xr:uid="{00000000-0005-0000-0000-0000567C0000}"/>
    <cellStyle name="Normal 9 11 24" xfId="18559" xr:uid="{00000000-0005-0000-0000-0000577C0000}"/>
    <cellStyle name="Normal 9 11 24 2" xfId="18560" xr:uid="{00000000-0005-0000-0000-0000587C0000}"/>
    <cellStyle name="Normal 9 11 25" xfId="18561" xr:uid="{00000000-0005-0000-0000-0000597C0000}"/>
    <cellStyle name="Normal 9 11 25 2" xfId="18562" xr:uid="{00000000-0005-0000-0000-00005A7C0000}"/>
    <cellStyle name="Normal 9 11 26" xfId="18563" xr:uid="{00000000-0005-0000-0000-00005B7C0000}"/>
    <cellStyle name="Normal 9 11 26 2" xfId="18564" xr:uid="{00000000-0005-0000-0000-00005C7C0000}"/>
    <cellStyle name="Normal 9 11 27" xfId="18565" xr:uid="{00000000-0005-0000-0000-00005D7C0000}"/>
    <cellStyle name="Normal 9 11 27 2" xfId="18566" xr:uid="{00000000-0005-0000-0000-00005E7C0000}"/>
    <cellStyle name="Normal 9 11 28" xfId="18567" xr:uid="{00000000-0005-0000-0000-00005F7C0000}"/>
    <cellStyle name="Normal 9 11 28 2" xfId="18568" xr:uid="{00000000-0005-0000-0000-0000607C0000}"/>
    <cellStyle name="Normal 9 11 29" xfId="18569" xr:uid="{00000000-0005-0000-0000-0000617C0000}"/>
    <cellStyle name="Normal 9 11 29 2" xfId="18570" xr:uid="{00000000-0005-0000-0000-0000627C0000}"/>
    <cellStyle name="Normal 9 11 3" xfId="18571" xr:uid="{00000000-0005-0000-0000-0000637C0000}"/>
    <cellStyle name="Normal 9 11 3 2" xfId="18572" xr:uid="{00000000-0005-0000-0000-0000647C0000}"/>
    <cellStyle name="Normal 9 11 3 2 2" xfId="18573" xr:uid="{00000000-0005-0000-0000-0000657C0000}"/>
    <cellStyle name="Normal 9 11 3 2 2 2" xfId="18574" xr:uid="{00000000-0005-0000-0000-0000667C0000}"/>
    <cellStyle name="Normal 9 11 3 2 3" xfId="18575" xr:uid="{00000000-0005-0000-0000-0000677C0000}"/>
    <cellStyle name="Normal 9 11 3 3" xfId="18576" xr:uid="{00000000-0005-0000-0000-0000687C0000}"/>
    <cellStyle name="Normal 9 11 3 3 2" xfId="18577" xr:uid="{00000000-0005-0000-0000-0000697C0000}"/>
    <cellStyle name="Normal 9 11 3 4" xfId="18578" xr:uid="{00000000-0005-0000-0000-00006A7C0000}"/>
    <cellStyle name="Normal 9 11 30" xfId="18579" xr:uid="{00000000-0005-0000-0000-00006B7C0000}"/>
    <cellStyle name="Normal 9 11 31" xfId="18580" xr:uid="{00000000-0005-0000-0000-00006C7C0000}"/>
    <cellStyle name="Normal 9 11 32" xfId="18581" xr:uid="{00000000-0005-0000-0000-00006D7C0000}"/>
    <cellStyle name="Normal 9 11 33" xfId="18582" xr:uid="{00000000-0005-0000-0000-00006E7C0000}"/>
    <cellStyle name="Normal 9 11 34" xfId="18583" xr:uid="{00000000-0005-0000-0000-00006F7C0000}"/>
    <cellStyle name="Normal 9 11 35" xfId="18584" xr:uid="{00000000-0005-0000-0000-0000707C0000}"/>
    <cellStyle name="Normal 9 11 36" xfId="18585" xr:uid="{00000000-0005-0000-0000-0000717C0000}"/>
    <cellStyle name="Normal 9 11 37" xfId="18586" xr:uid="{00000000-0005-0000-0000-0000727C0000}"/>
    <cellStyle name="Normal 9 11 38" xfId="18587" xr:uid="{00000000-0005-0000-0000-0000737C0000}"/>
    <cellStyle name="Normal 9 11 39" xfId="18588" xr:uid="{00000000-0005-0000-0000-0000747C0000}"/>
    <cellStyle name="Normal 9 11 4" xfId="18589" xr:uid="{00000000-0005-0000-0000-0000757C0000}"/>
    <cellStyle name="Normal 9 11 4 2" xfId="18590" xr:uid="{00000000-0005-0000-0000-0000767C0000}"/>
    <cellStyle name="Normal 9 11 4 2 2" xfId="18591" xr:uid="{00000000-0005-0000-0000-0000777C0000}"/>
    <cellStyle name="Normal 9 11 4 2 2 2" xfId="18592" xr:uid="{00000000-0005-0000-0000-0000787C0000}"/>
    <cellStyle name="Normal 9 11 4 2 3" xfId="18593" xr:uid="{00000000-0005-0000-0000-0000797C0000}"/>
    <cellStyle name="Normal 9 11 4 3" xfId="18594" xr:uid="{00000000-0005-0000-0000-00007A7C0000}"/>
    <cellStyle name="Normal 9 11 4 3 2" xfId="18595" xr:uid="{00000000-0005-0000-0000-00007B7C0000}"/>
    <cellStyle name="Normal 9 11 4 4" xfId="18596" xr:uid="{00000000-0005-0000-0000-00007C7C0000}"/>
    <cellStyle name="Normal 9 11 40" xfId="18597" xr:uid="{00000000-0005-0000-0000-00007D7C0000}"/>
    <cellStyle name="Normal 9 11 41" xfId="18598" xr:uid="{00000000-0005-0000-0000-00007E7C0000}"/>
    <cellStyle name="Normal 9 11 5" xfId="18599" xr:uid="{00000000-0005-0000-0000-00007F7C0000}"/>
    <cellStyle name="Normal 9 11 5 2" xfId="18600" xr:uid="{00000000-0005-0000-0000-0000807C0000}"/>
    <cellStyle name="Normal 9 11 5 2 2" xfId="18601" xr:uid="{00000000-0005-0000-0000-0000817C0000}"/>
    <cellStyle name="Normal 9 11 5 2 2 2" xfId="18602" xr:uid="{00000000-0005-0000-0000-0000827C0000}"/>
    <cellStyle name="Normal 9 11 5 2 3" xfId="18603" xr:uid="{00000000-0005-0000-0000-0000837C0000}"/>
    <cellStyle name="Normal 9 11 5 3" xfId="18604" xr:uid="{00000000-0005-0000-0000-0000847C0000}"/>
    <cellStyle name="Normal 9 11 5 3 2" xfId="18605" xr:uid="{00000000-0005-0000-0000-0000857C0000}"/>
    <cellStyle name="Normal 9 11 5 4" xfId="18606" xr:uid="{00000000-0005-0000-0000-0000867C0000}"/>
    <cellStyle name="Normal 9 11 6" xfId="18607" xr:uid="{00000000-0005-0000-0000-0000877C0000}"/>
    <cellStyle name="Normal 9 11 6 2" xfId="18608" xr:uid="{00000000-0005-0000-0000-0000887C0000}"/>
    <cellStyle name="Normal 9 11 6 2 2" xfId="18609" xr:uid="{00000000-0005-0000-0000-0000897C0000}"/>
    <cellStyle name="Normal 9 11 6 2 2 2" xfId="18610" xr:uid="{00000000-0005-0000-0000-00008A7C0000}"/>
    <cellStyle name="Normal 9 11 6 2 3" xfId="18611" xr:uid="{00000000-0005-0000-0000-00008B7C0000}"/>
    <cellStyle name="Normal 9 11 6 3" xfId="18612" xr:uid="{00000000-0005-0000-0000-00008C7C0000}"/>
    <cellStyle name="Normal 9 11 6 3 2" xfId="18613" xr:uid="{00000000-0005-0000-0000-00008D7C0000}"/>
    <cellStyle name="Normal 9 11 6 4" xfId="18614" xr:uid="{00000000-0005-0000-0000-00008E7C0000}"/>
    <cellStyle name="Normal 9 11 7" xfId="18615" xr:uid="{00000000-0005-0000-0000-00008F7C0000}"/>
    <cellStyle name="Normal 9 11 7 2" xfId="18616" xr:uid="{00000000-0005-0000-0000-0000907C0000}"/>
    <cellStyle name="Normal 9 11 7 2 2" xfId="18617" xr:uid="{00000000-0005-0000-0000-0000917C0000}"/>
    <cellStyle name="Normal 9 11 7 2 2 2" xfId="18618" xr:uid="{00000000-0005-0000-0000-0000927C0000}"/>
    <cellStyle name="Normal 9 11 7 2 3" xfId="18619" xr:uid="{00000000-0005-0000-0000-0000937C0000}"/>
    <cellStyle name="Normal 9 11 7 3" xfId="18620" xr:uid="{00000000-0005-0000-0000-0000947C0000}"/>
    <cellStyle name="Normal 9 11 7 3 2" xfId="18621" xr:uid="{00000000-0005-0000-0000-0000957C0000}"/>
    <cellStyle name="Normal 9 11 7 4" xfId="18622" xr:uid="{00000000-0005-0000-0000-0000967C0000}"/>
    <cellStyle name="Normal 9 11 8" xfId="18623" xr:uid="{00000000-0005-0000-0000-0000977C0000}"/>
    <cellStyle name="Normal 9 11 8 2" xfId="18624" xr:uid="{00000000-0005-0000-0000-0000987C0000}"/>
    <cellStyle name="Normal 9 11 8 2 2" xfId="18625" xr:uid="{00000000-0005-0000-0000-0000997C0000}"/>
    <cellStyle name="Normal 9 11 8 2 2 2" xfId="18626" xr:uid="{00000000-0005-0000-0000-00009A7C0000}"/>
    <cellStyle name="Normal 9 11 8 2 3" xfId="18627" xr:uid="{00000000-0005-0000-0000-00009B7C0000}"/>
    <cellStyle name="Normal 9 11 8 3" xfId="18628" xr:uid="{00000000-0005-0000-0000-00009C7C0000}"/>
    <cellStyle name="Normal 9 11 8 3 2" xfId="18629" xr:uid="{00000000-0005-0000-0000-00009D7C0000}"/>
    <cellStyle name="Normal 9 11 8 4" xfId="18630" xr:uid="{00000000-0005-0000-0000-00009E7C0000}"/>
    <cellStyle name="Normal 9 11 9" xfId="18631" xr:uid="{00000000-0005-0000-0000-00009F7C0000}"/>
    <cellStyle name="Normal 9 11 9 2" xfId="18632" xr:uid="{00000000-0005-0000-0000-0000A07C0000}"/>
    <cellStyle name="Normal 9 11 9 2 2" xfId="18633" xr:uid="{00000000-0005-0000-0000-0000A17C0000}"/>
    <cellStyle name="Normal 9 11 9 2 2 2" xfId="18634" xr:uid="{00000000-0005-0000-0000-0000A27C0000}"/>
    <cellStyle name="Normal 9 11 9 2 3" xfId="18635" xr:uid="{00000000-0005-0000-0000-0000A37C0000}"/>
    <cellStyle name="Normal 9 11 9 3" xfId="18636" xr:uid="{00000000-0005-0000-0000-0000A47C0000}"/>
    <cellStyle name="Normal 9 11 9 3 2" xfId="18637" xr:uid="{00000000-0005-0000-0000-0000A57C0000}"/>
    <cellStyle name="Normal 9 11 9 4" xfId="18638" xr:uid="{00000000-0005-0000-0000-0000A67C0000}"/>
    <cellStyle name="Normal 9 12" xfId="241" xr:uid="{00000000-0005-0000-0000-0000A77C0000}"/>
    <cellStyle name="Normal 9 12 10" xfId="18639" xr:uid="{00000000-0005-0000-0000-0000A87C0000}"/>
    <cellStyle name="Normal 9 12 10 2" xfId="18640" xr:uid="{00000000-0005-0000-0000-0000A97C0000}"/>
    <cellStyle name="Normal 9 12 10 2 2" xfId="18641" xr:uid="{00000000-0005-0000-0000-0000AA7C0000}"/>
    <cellStyle name="Normal 9 12 10 2 2 2" xfId="18642" xr:uid="{00000000-0005-0000-0000-0000AB7C0000}"/>
    <cellStyle name="Normal 9 12 10 2 3" xfId="18643" xr:uid="{00000000-0005-0000-0000-0000AC7C0000}"/>
    <cellStyle name="Normal 9 12 10 3" xfId="18644" xr:uid="{00000000-0005-0000-0000-0000AD7C0000}"/>
    <cellStyle name="Normal 9 12 10 3 2" xfId="18645" xr:uid="{00000000-0005-0000-0000-0000AE7C0000}"/>
    <cellStyle name="Normal 9 12 10 4" xfId="18646" xr:uid="{00000000-0005-0000-0000-0000AF7C0000}"/>
    <cellStyle name="Normal 9 12 11" xfId="18647" xr:uid="{00000000-0005-0000-0000-0000B07C0000}"/>
    <cellStyle name="Normal 9 12 11 2" xfId="18648" xr:uid="{00000000-0005-0000-0000-0000B17C0000}"/>
    <cellStyle name="Normal 9 12 11 2 2" xfId="18649" xr:uid="{00000000-0005-0000-0000-0000B27C0000}"/>
    <cellStyle name="Normal 9 12 11 2 2 2" xfId="18650" xr:uid="{00000000-0005-0000-0000-0000B37C0000}"/>
    <cellStyle name="Normal 9 12 11 2 3" xfId="18651" xr:uid="{00000000-0005-0000-0000-0000B47C0000}"/>
    <cellStyle name="Normal 9 12 11 3" xfId="18652" xr:uid="{00000000-0005-0000-0000-0000B57C0000}"/>
    <cellStyle name="Normal 9 12 11 3 2" xfId="18653" xr:uid="{00000000-0005-0000-0000-0000B67C0000}"/>
    <cellStyle name="Normal 9 12 11 4" xfId="18654" xr:uid="{00000000-0005-0000-0000-0000B77C0000}"/>
    <cellStyle name="Normal 9 12 12" xfId="18655" xr:uid="{00000000-0005-0000-0000-0000B87C0000}"/>
    <cellStyle name="Normal 9 12 12 2" xfId="18656" xr:uid="{00000000-0005-0000-0000-0000B97C0000}"/>
    <cellStyle name="Normal 9 12 12 2 2" xfId="18657" xr:uid="{00000000-0005-0000-0000-0000BA7C0000}"/>
    <cellStyle name="Normal 9 12 12 2 2 2" xfId="18658" xr:uid="{00000000-0005-0000-0000-0000BB7C0000}"/>
    <cellStyle name="Normal 9 12 12 2 3" xfId="18659" xr:uid="{00000000-0005-0000-0000-0000BC7C0000}"/>
    <cellStyle name="Normal 9 12 12 3" xfId="18660" xr:uid="{00000000-0005-0000-0000-0000BD7C0000}"/>
    <cellStyle name="Normal 9 12 12 3 2" xfId="18661" xr:uid="{00000000-0005-0000-0000-0000BE7C0000}"/>
    <cellStyle name="Normal 9 12 12 4" xfId="18662" xr:uid="{00000000-0005-0000-0000-0000BF7C0000}"/>
    <cellStyle name="Normal 9 12 13" xfId="18663" xr:uid="{00000000-0005-0000-0000-0000C07C0000}"/>
    <cellStyle name="Normal 9 12 13 2" xfId="18664" xr:uid="{00000000-0005-0000-0000-0000C17C0000}"/>
    <cellStyle name="Normal 9 12 13 2 2" xfId="18665" xr:uid="{00000000-0005-0000-0000-0000C27C0000}"/>
    <cellStyle name="Normal 9 12 13 2 2 2" xfId="18666" xr:uid="{00000000-0005-0000-0000-0000C37C0000}"/>
    <cellStyle name="Normal 9 12 13 2 3" xfId="18667" xr:uid="{00000000-0005-0000-0000-0000C47C0000}"/>
    <cellStyle name="Normal 9 12 13 3" xfId="18668" xr:uid="{00000000-0005-0000-0000-0000C57C0000}"/>
    <cellStyle name="Normal 9 12 13 3 2" xfId="18669" xr:uid="{00000000-0005-0000-0000-0000C67C0000}"/>
    <cellStyle name="Normal 9 12 13 4" xfId="18670" xr:uid="{00000000-0005-0000-0000-0000C77C0000}"/>
    <cellStyle name="Normal 9 12 14" xfId="18671" xr:uid="{00000000-0005-0000-0000-0000C87C0000}"/>
    <cellStyle name="Normal 9 12 14 2" xfId="18672" xr:uid="{00000000-0005-0000-0000-0000C97C0000}"/>
    <cellStyle name="Normal 9 12 14 2 2" xfId="18673" xr:uid="{00000000-0005-0000-0000-0000CA7C0000}"/>
    <cellStyle name="Normal 9 12 14 2 2 2" xfId="18674" xr:uid="{00000000-0005-0000-0000-0000CB7C0000}"/>
    <cellStyle name="Normal 9 12 14 2 3" xfId="18675" xr:uid="{00000000-0005-0000-0000-0000CC7C0000}"/>
    <cellStyle name="Normal 9 12 14 3" xfId="18676" xr:uid="{00000000-0005-0000-0000-0000CD7C0000}"/>
    <cellStyle name="Normal 9 12 14 3 2" xfId="18677" xr:uid="{00000000-0005-0000-0000-0000CE7C0000}"/>
    <cellStyle name="Normal 9 12 14 4" xfId="18678" xr:uid="{00000000-0005-0000-0000-0000CF7C0000}"/>
    <cellStyle name="Normal 9 12 15" xfId="18679" xr:uid="{00000000-0005-0000-0000-0000D07C0000}"/>
    <cellStyle name="Normal 9 12 15 2" xfId="18680" xr:uid="{00000000-0005-0000-0000-0000D17C0000}"/>
    <cellStyle name="Normal 9 12 15 2 2" xfId="18681" xr:uid="{00000000-0005-0000-0000-0000D27C0000}"/>
    <cellStyle name="Normal 9 12 15 2 2 2" xfId="18682" xr:uid="{00000000-0005-0000-0000-0000D37C0000}"/>
    <cellStyle name="Normal 9 12 15 2 3" xfId="18683" xr:uid="{00000000-0005-0000-0000-0000D47C0000}"/>
    <cellStyle name="Normal 9 12 15 3" xfId="18684" xr:uid="{00000000-0005-0000-0000-0000D57C0000}"/>
    <cellStyle name="Normal 9 12 15 3 2" xfId="18685" xr:uid="{00000000-0005-0000-0000-0000D67C0000}"/>
    <cellStyle name="Normal 9 12 15 4" xfId="18686" xr:uid="{00000000-0005-0000-0000-0000D77C0000}"/>
    <cellStyle name="Normal 9 12 16" xfId="18687" xr:uid="{00000000-0005-0000-0000-0000D87C0000}"/>
    <cellStyle name="Normal 9 12 16 2" xfId="18688" xr:uid="{00000000-0005-0000-0000-0000D97C0000}"/>
    <cellStyle name="Normal 9 12 16 2 2" xfId="18689" xr:uid="{00000000-0005-0000-0000-0000DA7C0000}"/>
    <cellStyle name="Normal 9 12 16 2 2 2" xfId="18690" xr:uid="{00000000-0005-0000-0000-0000DB7C0000}"/>
    <cellStyle name="Normal 9 12 16 2 3" xfId="18691" xr:uid="{00000000-0005-0000-0000-0000DC7C0000}"/>
    <cellStyle name="Normal 9 12 16 3" xfId="18692" xr:uid="{00000000-0005-0000-0000-0000DD7C0000}"/>
    <cellStyle name="Normal 9 12 16 3 2" xfId="18693" xr:uid="{00000000-0005-0000-0000-0000DE7C0000}"/>
    <cellStyle name="Normal 9 12 16 4" xfId="18694" xr:uid="{00000000-0005-0000-0000-0000DF7C0000}"/>
    <cellStyle name="Normal 9 12 17" xfId="18695" xr:uid="{00000000-0005-0000-0000-0000E07C0000}"/>
    <cellStyle name="Normal 9 12 17 2" xfId="18696" xr:uid="{00000000-0005-0000-0000-0000E17C0000}"/>
    <cellStyle name="Normal 9 12 17 2 2" xfId="18697" xr:uid="{00000000-0005-0000-0000-0000E27C0000}"/>
    <cellStyle name="Normal 9 12 17 2 2 2" xfId="18698" xr:uid="{00000000-0005-0000-0000-0000E37C0000}"/>
    <cellStyle name="Normal 9 12 17 2 3" xfId="18699" xr:uid="{00000000-0005-0000-0000-0000E47C0000}"/>
    <cellStyle name="Normal 9 12 17 3" xfId="18700" xr:uid="{00000000-0005-0000-0000-0000E57C0000}"/>
    <cellStyle name="Normal 9 12 17 3 2" xfId="18701" xr:uid="{00000000-0005-0000-0000-0000E67C0000}"/>
    <cellStyle name="Normal 9 12 17 4" xfId="18702" xr:uid="{00000000-0005-0000-0000-0000E77C0000}"/>
    <cellStyle name="Normal 9 12 18" xfId="18703" xr:uid="{00000000-0005-0000-0000-0000E87C0000}"/>
    <cellStyle name="Normal 9 12 18 2" xfId="18704" xr:uid="{00000000-0005-0000-0000-0000E97C0000}"/>
    <cellStyle name="Normal 9 12 18 2 2" xfId="18705" xr:uid="{00000000-0005-0000-0000-0000EA7C0000}"/>
    <cellStyle name="Normal 9 12 18 2 2 2" xfId="18706" xr:uid="{00000000-0005-0000-0000-0000EB7C0000}"/>
    <cellStyle name="Normal 9 12 18 2 3" xfId="18707" xr:uid="{00000000-0005-0000-0000-0000EC7C0000}"/>
    <cellStyle name="Normal 9 12 18 3" xfId="18708" xr:uid="{00000000-0005-0000-0000-0000ED7C0000}"/>
    <cellStyle name="Normal 9 12 18 3 2" xfId="18709" xr:uid="{00000000-0005-0000-0000-0000EE7C0000}"/>
    <cellStyle name="Normal 9 12 18 4" xfId="18710" xr:uid="{00000000-0005-0000-0000-0000EF7C0000}"/>
    <cellStyle name="Normal 9 12 19" xfId="18711" xr:uid="{00000000-0005-0000-0000-0000F07C0000}"/>
    <cellStyle name="Normal 9 12 19 2" xfId="18712" xr:uid="{00000000-0005-0000-0000-0000F17C0000}"/>
    <cellStyle name="Normal 9 12 19 2 2" xfId="18713" xr:uid="{00000000-0005-0000-0000-0000F27C0000}"/>
    <cellStyle name="Normal 9 12 19 2 2 2" xfId="18714" xr:uid="{00000000-0005-0000-0000-0000F37C0000}"/>
    <cellStyle name="Normal 9 12 19 2 3" xfId="18715" xr:uid="{00000000-0005-0000-0000-0000F47C0000}"/>
    <cellStyle name="Normal 9 12 19 3" xfId="18716" xr:uid="{00000000-0005-0000-0000-0000F57C0000}"/>
    <cellStyle name="Normal 9 12 19 3 2" xfId="18717" xr:uid="{00000000-0005-0000-0000-0000F67C0000}"/>
    <cellStyle name="Normal 9 12 19 4" xfId="18718" xr:uid="{00000000-0005-0000-0000-0000F77C0000}"/>
    <cellStyle name="Normal 9 12 2" xfId="18719" xr:uid="{00000000-0005-0000-0000-0000F87C0000}"/>
    <cellStyle name="Normal 9 12 2 10" xfId="18720" xr:uid="{00000000-0005-0000-0000-0000F97C0000}"/>
    <cellStyle name="Normal 9 12 2 10 2" xfId="18721" xr:uid="{00000000-0005-0000-0000-0000FA7C0000}"/>
    <cellStyle name="Normal 9 12 2 10 2 2" xfId="18722" xr:uid="{00000000-0005-0000-0000-0000FB7C0000}"/>
    <cellStyle name="Normal 9 12 2 10 2 2 2" xfId="18723" xr:uid="{00000000-0005-0000-0000-0000FC7C0000}"/>
    <cellStyle name="Normal 9 12 2 10 2 3" xfId="18724" xr:uid="{00000000-0005-0000-0000-0000FD7C0000}"/>
    <cellStyle name="Normal 9 12 2 10 3" xfId="18725" xr:uid="{00000000-0005-0000-0000-0000FE7C0000}"/>
    <cellStyle name="Normal 9 12 2 10 3 2" xfId="18726" xr:uid="{00000000-0005-0000-0000-0000FF7C0000}"/>
    <cellStyle name="Normal 9 12 2 10 4" xfId="18727" xr:uid="{00000000-0005-0000-0000-0000007D0000}"/>
    <cellStyle name="Normal 9 12 2 11" xfId="18728" xr:uid="{00000000-0005-0000-0000-0000017D0000}"/>
    <cellStyle name="Normal 9 12 2 11 2" xfId="18729" xr:uid="{00000000-0005-0000-0000-0000027D0000}"/>
    <cellStyle name="Normal 9 12 2 11 2 2" xfId="18730" xr:uid="{00000000-0005-0000-0000-0000037D0000}"/>
    <cellStyle name="Normal 9 12 2 11 2 2 2" xfId="18731" xr:uid="{00000000-0005-0000-0000-0000047D0000}"/>
    <cellStyle name="Normal 9 12 2 11 2 3" xfId="18732" xr:uid="{00000000-0005-0000-0000-0000057D0000}"/>
    <cellStyle name="Normal 9 12 2 11 3" xfId="18733" xr:uid="{00000000-0005-0000-0000-0000067D0000}"/>
    <cellStyle name="Normal 9 12 2 11 3 2" xfId="18734" xr:uid="{00000000-0005-0000-0000-0000077D0000}"/>
    <cellStyle name="Normal 9 12 2 11 4" xfId="18735" xr:uid="{00000000-0005-0000-0000-0000087D0000}"/>
    <cellStyle name="Normal 9 12 2 12" xfId="18736" xr:uid="{00000000-0005-0000-0000-0000097D0000}"/>
    <cellStyle name="Normal 9 12 2 12 2" xfId="18737" xr:uid="{00000000-0005-0000-0000-00000A7D0000}"/>
    <cellStyle name="Normal 9 12 2 12 2 2" xfId="18738" xr:uid="{00000000-0005-0000-0000-00000B7D0000}"/>
    <cellStyle name="Normal 9 12 2 12 2 2 2" xfId="18739" xr:uid="{00000000-0005-0000-0000-00000C7D0000}"/>
    <cellStyle name="Normal 9 12 2 12 2 3" xfId="18740" xr:uid="{00000000-0005-0000-0000-00000D7D0000}"/>
    <cellStyle name="Normal 9 12 2 12 3" xfId="18741" xr:uid="{00000000-0005-0000-0000-00000E7D0000}"/>
    <cellStyle name="Normal 9 12 2 12 3 2" xfId="18742" xr:uid="{00000000-0005-0000-0000-00000F7D0000}"/>
    <cellStyle name="Normal 9 12 2 12 4" xfId="18743" xr:uid="{00000000-0005-0000-0000-0000107D0000}"/>
    <cellStyle name="Normal 9 12 2 13" xfId="18744" xr:uid="{00000000-0005-0000-0000-0000117D0000}"/>
    <cellStyle name="Normal 9 12 2 13 2" xfId="18745" xr:uid="{00000000-0005-0000-0000-0000127D0000}"/>
    <cellStyle name="Normal 9 12 2 13 2 2" xfId="18746" xr:uid="{00000000-0005-0000-0000-0000137D0000}"/>
    <cellStyle name="Normal 9 12 2 13 2 2 2" xfId="18747" xr:uid="{00000000-0005-0000-0000-0000147D0000}"/>
    <cellStyle name="Normal 9 12 2 13 2 3" xfId="18748" xr:uid="{00000000-0005-0000-0000-0000157D0000}"/>
    <cellStyle name="Normal 9 12 2 13 3" xfId="18749" xr:uid="{00000000-0005-0000-0000-0000167D0000}"/>
    <cellStyle name="Normal 9 12 2 13 3 2" xfId="18750" xr:uid="{00000000-0005-0000-0000-0000177D0000}"/>
    <cellStyle name="Normal 9 12 2 13 4" xfId="18751" xr:uid="{00000000-0005-0000-0000-0000187D0000}"/>
    <cellStyle name="Normal 9 12 2 14" xfId="18752" xr:uid="{00000000-0005-0000-0000-0000197D0000}"/>
    <cellStyle name="Normal 9 12 2 14 2" xfId="18753" xr:uid="{00000000-0005-0000-0000-00001A7D0000}"/>
    <cellStyle name="Normal 9 12 2 14 2 2" xfId="18754" xr:uid="{00000000-0005-0000-0000-00001B7D0000}"/>
    <cellStyle name="Normal 9 12 2 14 2 2 2" xfId="18755" xr:uid="{00000000-0005-0000-0000-00001C7D0000}"/>
    <cellStyle name="Normal 9 12 2 14 2 3" xfId="18756" xr:uid="{00000000-0005-0000-0000-00001D7D0000}"/>
    <cellStyle name="Normal 9 12 2 14 3" xfId="18757" xr:uid="{00000000-0005-0000-0000-00001E7D0000}"/>
    <cellStyle name="Normal 9 12 2 14 3 2" xfId="18758" xr:uid="{00000000-0005-0000-0000-00001F7D0000}"/>
    <cellStyle name="Normal 9 12 2 14 4" xfId="18759" xr:uid="{00000000-0005-0000-0000-0000207D0000}"/>
    <cellStyle name="Normal 9 12 2 15" xfId="18760" xr:uid="{00000000-0005-0000-0000-0000217D0000}"/>
    <cellStyle name="Normal 9 12 2 15 2" xfId="18761" xr:uid="{00000000-0005-0000-0000-0000227D0000}"/>
    <cellStyle name="Normal 9 12 2 15 2 2" xfId="18762" xr:uid="{00000000-0005-0000-0000-0000237D0000}"/>
    <cellStyle name="Normal 9 12 2 15 3" xfId="18763" xr:uid="{00000000-0005-0000-0000-0000247D0000}"/>
    <cellStyle name="Normal 9 12 2 16" xfId="18764" xr:uid="{00000000-0005-0000-0000-0000257D0000}"/>
    <cellStyle name="Normal 9 12 2 16 2" xfId="18765" xr:uid="{00000000-0005-0000-0000-0000267D0000}"/>
    <cellStyle name="Normal 9 12 2 16 2 2" xfId="18766" xr:uid="{00000000-0005-0000-0000-0000277D0000}"/>
    <cellStyle name="Normal 9 12 2 16 3" xfId="18767" xr:uid="{00000000-0005-0000-0000-0000287D0000}"/>
    <cellStyle name="Normal 9 12 2 17" xfId="18768" xr:uid="{00000000-0005-0000-0000-0000297D0000}"/>
    <cellStyle name="Normal 9 12 2 17 2" xfId="18769" xr:uid="{00000000-0005-0000-0000-00002A7D0000}"/>
    <cellStyle name="Normal 9 12 2 17 2 2" xfId="18770" xr:uid="{00000000-0005-0000-0000-00002B7D0000}"/>
    <cellStyle name="Normal 9 12 2 17 3" xfId="18771" xr:uid="{00000000-0005-0000-0000-00002C7D0000}"/>
    <cellStyle name="Normal 9 12 2 18" xfId="18772" xr:uid="{00000000-0005-0000-0000-00002D7D0000}"/>
    <cellStyle name="Normal 9 12 2 18 2" xfId="18773" xr:uid="{00000000-0005-0000-0000-00002E7D0000}"/>
    <cellStyle name="Normal 9 12 2 18 2 2" xfId="18774" xr:uid="{00000000-0005-0000-0000-00002F7D0000}"/>
    <cellStyle name="Normal 9 12 2 18 3" xfId="18775" xr:uid="{00000000-0005-0000-0000-0000307D0000}"/>
    <cellStyle name="Normal 9 12 2 19" xfId="18776" xr:uid="{00000000-0005-0000-0000-0000317D0000}"/>
    <cellStyle name="Normal 9 12 2 19 2" xfId="18777" xr:uid="{00000000-0005-0000-0000-0000327D0000}"/>
    <cellStyle name="Normal 9 12 2 2" xfId="18778" xr:uid="{00000000-0005-0000-0000-0000337D0000}"/>
    <cellStyle name="Normal 9 12 2 2 2" xfId="18779" xr:uid="{00000000-0005-0000-0000-0000347D0000}"/>
    <cellStyle name="Normal 9 12 2 2 2 2" xfId="18780" xr:uid="{00000000-0005-0000-0000-0000357D0000}"/>
    <cellStyle name="Normal 9 12 2 2 2 2 2" xfId="18781" xr:uid="{00000000-0005-0000-0000-0000367D0000}"/>
    <cellStyle name="Normal 9 12 2 2 2 3" xfId="18782" xr:uid="{00000000-0005-0000-0000-0000377D0000}"/>
    <cellStyle name="Normal 9 12 2 2 3" xfId="18783" xr:uid="{00000000-0005-0000-0000-0000387D0000}"/>
    <cellStyle name="Normal 9 12 2 2 3 2" xfId="18784" xr:uid="{00000000-0005-0000-0000-0000397D0000}"/>
    <cellStyle name="Normal 9 12 2 2 4" xfId="18785" xr:uid="{00000000-0005-0000-0000-00003A7D0000}"/>
    <cellStyle name="Normal 9 12 2 20" xfId="18786" xr:uid="{00000000-0005-0000-0000-00003B7D0000}"/>
    <cellStyle name="Normal 9 12 2 3" xfId="18787" xr:uid="{00000000-0005-0000-0000-00003C7D0000}"/>
    <cellStyle name="Normal 9 12 2 3 2" xfId="18788" xr:uid="{00000000-0005-0000-0000-00003D7D0000}"/>
    <cellStyle name="Normal 9 12 2 3 2 2" xfId="18789" xr:uid="{00000000-0005-0000-0000-00003E7D0000}"/>
    <cellStyle name="Normal 9 12 2 3 2 2 2" xfId="18790" xr:uid="{00000000-0005-0000-0000-00003F7D0000}"/>
    <cellStyle name="Normal 9 12 2 3 2 3" xfId="18791" xr:uid="{00000000-0005-0000-0000-0000407D0000}"/>
    <cellStyle name="Normal 9 12 2 3 3" xfId="18792" xr:uid="{00000000-0005-0000-0000-0000417D0000}"/>
    <cellStyle name="Normal 9 12 2 3 3 2" xfId="18793" xr:uid="{00000000-0005-0000-0000-0000427D0000}"/>
    <cellStyle name="Normal 9 12 2 3 4" xfId="18794" xr:uid="{00000000-0005-0000-0000-0000437D0000}"/>
    <cellStyle name="Normal 9 12 2 4" xfId="18795" xr:uid="{00000000-0005-0000-0000-0000447D0000}"/>
    <cellStyle name="Normal 9 12 2 4 2" xfId="18796" xr:uid="{00000000-0005-0000-0000-0000457D0000}"/>
    <cellStyle name="Normal 9 12 2 4 2 2" xfId="18797" xr:uid="{00000000-0005-0000-0000-0000467D0000}"/>
    <cellStyle name="Normal 9 12 2 4 2 2 2" xfId="18798" xr:uid="{00000000-0005-0000-0000-0000477D0000}"/>
    <cellStyle name="Normal 9 12 2 4 2 3" xfId="18799" xr:uid="{00000000-0005-0000-0000-0000487D0000}"/>
    <cellStyle name="Normal 9 12 2 4 3" xfId="18800" xr:uid="{00000000-0005-0000-0000-0000497D0000}"/>
    <cellStyle name="Normal 9 12 2 4 3 2" xfId="18801" xr:uid="{00000000-0005-0000-0000-00004A7D0000}"/>
    <cellStyle name="Normal 9 12 2 4 4" xfId="18802" xr:uid="{00000000-0005-0000-0000-00004B7D0000}"/>
    <cellStyle name="Normal 9 12 2 5" xfId="18803" xr:uid="{00000000-0005-0000-0000-00004C7D0000}"/>
    <cellStyle name="Normal 9 12 2 5 2" xfId="18804" xr:uid="{00000000-0005-0000-0000-00004D7D0000}"/>
    <cellStyle name="Normal 9 12 2 5 2 2" xfId="18805" xr:uid="{00000000-0005-0000-0000-00004E7D0000}"/>
    <cellStyle name="Normal 9 12 2 5 2 2 2" xfId="18806" xr:uid="{00000000-0005-0000-0000-00004F7D0000}"/>
    <cellStyle name="Normal 9 12 2 5 2 3" xfId="18807" xr:uid="{00000000-0005-0000-0000-0000507D0000}"/>
    <cellStyle name="Normal 9 12 2 5 3" xfId="18808" xr:uid="{00000000-0005-0000-0000-0000517D0000}"/>
    <cellStyle name="Normal 9 12 2 5 3 2" xfId="18809" xr:uid="{00000000-0005-0000-0000-0000527D0000}"/>
    <cellStyle name="Normal 9 12 2 5 4" xfId="18810" xr:uid="{00000000-0005-0000-0000-0000537D0000}"/>
    <cellStyle name="Normal 9 12 2 6" xfId="18811" xr:uid="{00000000-0005-0000-0000-0000547D0000}"/>
    <cellStyle name="Normal 9 12 2 6 2" xfId="18812" xr:uid="{00000000-0005-0000-0000-0000557D0000}"/>
    <cellStyle name="Normal 9 12 2 6 2 2" xfId="18813" xr:uid="{00000000-0005-0000-0000-0000567D0000}"/>
    <cellStyle name="Normal 9 12 2 6 2 2 2" xfId="18814" xr:uid="{00000000-0005-0000-0000-0000577D0000}"/>
    <cellStyle name="Normal 9 12 2 6 2 3" xfId="18815" xr:uid="{00000000-0005-0000-0000-0000587D0000}"/>
    <cellStyle name="Normal 9 12 2 6 3" xfId="18816" xr:uid="{00000000-0005-0000-0000-0000597D0000}"/>
    <cellStyle name="Normal 9 12 2 6 3 2" xfId="18817" xr:uid="{00000000-0005-0000-0000-00005A7D0000}"/>
    <cellStyle name="Normal 9 12 2 6 4" xfId="18818" xr:uid="{00000000-0005-0000-0000-00005B7D0000}"/>
    <cellStyle name="Normal 9 12 2 7" xfId="18819" xr:uid="{00000000-0005-0000-0000-00005C7D0000}"/>
    <cellStyle name="Normal 9 12 2 7 2" xfId="18820" xr:uid="{00000000-0005-0000-0000-00005D7D0000}"/>
    <cellStyle name="Normal 9 12 2 7 2 2" xfId="18821" xr:uid="{00000000-0005-0000-0000-00005E7D0000}"/>
    <cellStyle name="Normal 9 12 2 7 2 2 2" xfId="18822" xr:uid="{00000000-0005-0000-0000-00005F7D0000}"/>
    <cellStyle name="Normal 9 12 2 7 2 3" xfId="18823" xr:uid="{00000000-0005-0000-0000-0000607D0000}"/>
    <cellStyle name="Normal 9 12 2 7 3" xfId="18824" xr:uid="{00000000-0005-0000-0000-0000617D0000}"/>
    <cellStyle name="Normal 9 12 2 7 3 2" xfId="18825" xr:uid="{00000000-0005-0000-0000-0000627D0000}"/>
    <cellStyle name="Normal 9 12 2 7 4" xfId="18826" xr:uid="{00000000-0005-0000-0000-0000637D0000}"/>
    <cellStyle name="Normal 9 12 2 8" xfId="18827" xr:uid="{00000000-0005-0000-0000-0000647D0000}"/>
    <cellStyle name="Normal 9 12 2 8 2" xfId="18828" xr:uid="{00000000-0005-0000-0000-0000657D0000}"/>
    <cellStyle name="Normal 9 12 2 8 2 2" xfId="18829" xr:uid="{00000000-0005-0000-0000-0000667D0000}"/>
    <cellStyle name="Normal 9 12 2 8 2 2 2" xfId="18830" xr:uid="{00000000-0005-0000-0000-0000677D0000}"/>
    <cellStyle name="Normal 9 12 2 8 2 3" xfId="18831" xr:uid="{00000000-0005-0000-0000-0000687D0000}"/>
    <cellStyle name="Normal 9 12 2 8 3" xfId="18832" xr:uid="{00000000-0005-0000-0000-0000697D0000}"/>
    <cellStyle name="Normal 9 12 2 8 3 2" xfId="18833" xr:uid="{00000000-0005-0000-0000-00006A7D0000}"/>
    <cellStyle name="Normal 9 12 2 8 4" xfId="18834" xr:uid="{00000000-0005-0000-0000-00006B7D0000}"/>
    <cellStyle name="Normal 9 12 2 9" xfId="18835" xr:uid="{00000000-0005-0000-0000-00006C7D0000}"/>
    <cellStyle name="Normal 9 12 2 9 2" xfId="18836" xr:uid="{00000000-0005-0000-0000-00006D7D0000}"/>
    <cellStyle name="Normal 9 12 2 9 2 2" xfId="18837" xr:uid="{00000000-0005-0000-0000-00006E7D0000}"/>
    <cellStyle name="Normal 9 12 2 9 2 2 2" xfId="18838" xr:uid="{00000000-0005-0000-0000-00006F7D0000}"/>
    <cellStyle name="Normal 9 12 2 9 2 3" xfId="18839" xr:uid="{00000000-0005-0000-0000-0000707D0000}"/>
    <cellStyle name="Normal 9 12 2 9 3" xfId="18840" xr:uid="{00000000-0005-0000-0000-0000717D0000}"/>
    <cellStyle name="Normal 9 12 2 9 3 2" xfId="18841" xr:uid="{00000000-0005-0000-0000-0000727D0000}"/>
    <cellStyle name="Normal 9 12 2 9 4" xfId="18842" xr:uid="{00000000-0005-0000-0000-0000737D0000}"/>
    <cellStyle name="Normal 9 12 20" xfId="18843" xr:uid="{00000000-0005-0000-0000-0000747D0000}"/>
    <cellStyle name="Normal 9 12 20 2" xfId="18844" xr:uid="{00000000-0005-0000-0000-0000757D0000}"/>
    <cellStyle name="Normal 9 12 20 2 2" xfId="18845" xr:uid="{00000000-0005-0000-0000-0000767D0000}"/>
    <cellStyle name="Normal 9 12 20 3" xfId="18846" xr:uid="{00000000-0005-0000-0000-0000777D0000}"/>
    <cellStyle name="Normal 9 12 21" xfId="18847" xr:uid="{00000000-0005-0000-0000-0000787D0000}"/>
    <cellStyle name="Normal 9 12 21 2" xfId="18848" xr:uid="{00000000-0005-0000-0000-0000797D0000}"/>
    <cellStyle name="Normal 9 12 21 2 2" xfId="18849" xr:uid="{00000000-0005-0000-0000-00007A7D0000}"/>
    <cellStyle name="Normal 9 12 21 3" xfId="18850" xr:uid="{00000000-0005-0000-0000-00007B7D0000}"/>
    <cellStyle name="Normal 9 12 22" xfId="18851" xr:uid="{00000000-0005-0000-0000-00007C7D0000}"/>
    <cellStyle name="Normal 9 12 22 2" xfId="18852" xr:uid="{00000000-0005-0000-0000-00007D7D0000}"/>
    <cellStyle name="Normal 9 12 22 2 2" xfId="18853" xr:uid="{00000000-0005-0000-0000-00007E7D0000}"/>
    <cellStyle name="Normal 9 12 22 3" xfId="18854" xr:uid="{00000000-0005-0000-0000-00007F7D0000}"/>
    <cellStyle name="Normal 9 12 23" xfId="18855" xr:uid="{00000000-0005-0000-0000-0000807D0000}"/>
    <cellStyle name="Normal 9 12 23 2" xfId="18856" xr:uid="{00000000-0005-0000-0000-0000817D0000}"/>
    <cellStyle name="Normal 9 12 23 2 2" xfId="18857" xr:uid="{00000000-0005-0000-0000-0000827D0000}"/>
    <cellStyle name="Normal 9 12 23 3" xfId="18858" xr:uid="{00000000-0005-0000-0000-0000837D0000}"/>
    <cellStyle name="Normal 9 12 24" xfId="18859" xr:uid="{00000000-0005-0000-0000-0000847D0000}"/>
    <cellStyle name="Normal 9 12 24 2" xfId="18860" xr:uid="{00000000-0005-0000-0000-0000857D0000}"/>
    <cellStyle name="Normal 9 12 25" xfId="18861" xr:uid="{00000000-0005-0000-0000-0000867D0000}"/>
    <cellStyle name="Normal 9 12 25 2" xfId="18862" xr:uid="{00000000-0005-0000-0000-0000877D0000}"/>
    <cellStyle name="Normal 9 12 26" xfId="18863" xr:uid="{00000000-0005-0000-0000-0000887D0000}"/>
    <cellStyle name="Normal 9 12 26 2" xfId="18864" xr:uid="{00000000-0005-0000-0000-0000897D0000}"/>
    <cellStyle name="Normal 9 12 27" xfId="18865" xr:uid="{00000000-0005-0000-0000-00008A7D0000}"/>
    <cellStyle name="Normal 9 12 27 2" xfId="18866" xr:uid="{00000000-0005-0000-0000-00008B7D0000}"/>
    <cellStyle name="Normal 9 12 28" xfId="18867" xr:uid="{00000000-0005-0000-0000-00008C7D0000}"/>
    <cellStyle name="Normal 9 12 28 2" xfId="18868" xr:uid="{00000000-0005-0000-0000-00008D7D0000}"/>
    <cellStyle name="Normal 9 12 29" xfId="18869" xr:uid="{00000000-0005-0000-0000-00008E7D0000}"/>
    <cellStyle name="Normal 9 12 29 2" xfId="18870" xr:uid="{00000000-0005-0000-0000-00008F7D0000}"/>
    <cellStyle name="Normal 9 12 3" xfId="18871" xr:uid="{00000000-0005-0000-0000-0000907D0000}"/>
    <cellStyle name="Normal 9 12 3 2" xfId="18872" xr:uid="{00000000-0005-0000-0000-0000917D0000}"/>
    <cellStyle name="Normal 9 12 3 2 2" xfId="18873" xr:uid="{00000000-0005-0000-0000-0000927D0000}"/>
    <cellStyle name="Normal 9 12 3 2 2 2" xfId="18874" xr:uid="{00000000-0005-0000-0000-0000937D0000}"/>
    <cellStyle name="Normal 9 12 3 2 3" xfId="18875" xr:uid="{00000000-0005-0000-0000-0000947D0000}"/>
    <cellStyle name="Normal 9 12 3 3" xfId="18876" xr:uid="{00000000-0005-0000-0000-0000957D0000}"/>
    <cellStyle name="Normal 9 12 3 3 2" xfId="18877" xr:uid="{00000000-0005-0000-0000-0000967D0000}"/>
    <cellStyle name="Normal 9 12 3 4" xfId="18878" xr:uid="{00000000-0005-0000-0000-0000977D0000}"/>
    <cellStyle name="Normal 9 12 30" xfId="18879" xr:uid="{00000000-0005-0000-0000-0000987D0000}"/>
    <cellStyle name="Normal 9 12 31" xfId="18880" xr:uid="{00000000-0005-0000-0000-0000997D0000}"/>
    <cellStyle name="Normal 9 12 32" xfId="18881" xr:uid="{00000000-0005-0000-0000-00009A7D0000}"/>
    <cellStyle name="Normal 9 12 33" xfId="18882" xr:uid="{00000000-0005-0000-0000-00009B7D0000}"/>
    <cellStyle name="Normal 9 12 34" xfId="18883" xr:uid="{00000000-0005-0000-0000-00009C7D0000}"/>
    <cellStyle name="Normal 9 12 35" xfId="18884" xr:uid="{00000000-0005-0000-0000-00009D7D0000}"/>
    <cellStyle name="Normal 9 12 36" xfId="18885" xr:uid="{00000000-0005-0000-0000-00009E7D0000}"/>
    <cellStyle name="Normal 9 12 37" xfId="18886" xr:uid="{00000000-0005-0000-0000-00009F7D0000}"/>
    <cellStyle name="Normal 9 12 38" xfId="18887" xr:uid="{00000000-0005-0000-0000-0000A07D0000}"/>
    <cellStyle name="Normal 9 12 39" xfId="18888" xr:uid="{00000000-0005-0000-0000-0000A17D0000}"/>
    <cellStyle name="Normal 9 12 4" xfId="18889" xr:uid="{00000000-0005-0000-0000-0000A27D0000}"/>
    <cellStyle name="Normal 9 12 4 2" xfId="18890" xr:uid="{00000000-0005-0000-0000-0000A37D0000}"/>
    <cellStyle name="Normal 9 12 4 2 2" xfId="18891" xr:uid="{00000000-0005-0000-0000-0000A47D0000}"/>
    <cellStyle name="Normal 9 12 4 2 2 2" xfId="18892" xr:uid="{00000000-0005-0000-0000-0000A57D0000}"/>
    <cellStyle name="Normal 9 12 4 2 3" xfId="18893" xr:uid="{00000000-0005-0000-0000-0000A67D0000}"/>
    <cellStyle name="Normal 9 12 4 3" xfId="18894" xr:uid="{00000000-0005-0000-0000-0000A77D0000}"/>
    <cellStyle name="Normal 9 12 4 3 2" xfId="18895" xr:uid="{00000000-0005-0000-0000-0000A87D0000}"/>
    <cellStyle name="Normal 9 12 4 4" xfId="18896" xr:uid="{00000000-0005-0000-0000-0000A97D0000}"/>
    <cellStyle name="Normal 9 12 40" xfId="18897" xr:uid="{00000000-0005-0000-0000-0000AA7D0000}"/>
    <cellStyle name="Normal 9 12 41" xfId="18898" xr:uid="{00000000-0005-0000-0000-0000AB7D0000}"/>
    <cellStyle name="Normal 9 12 5" xfId="18899" xr:uid="{00000000-0005-0000-0000-0000AC7D0000}"/>
    <cellStyle name="Normal 9 12 5 2" xfId="18900" xr:uid="{00000000-0005-0000-0000-0000AD7D0000}"/>
    <cellStyle name="Normal 9 12 5 2 2" xfId="18901" xr:uid="{00000000-0005-0000-0000-0000AE7D0000}"/>
    <cellStyle name="Normal 9 12 5 2 2 2" xfId="18902" xr:uid="{00000000-0005-0000-0000-0000AF7D0000}"/>
    <cellStyle name="Normal 9 12 5 2 3" xfId="18903" xr:uid="{00000000-0005-0000-0000-0000B07D0000}"/>
    <cellStyle name="Normal 9 12 5 3" xfId="18904" xr:uid="{00000000-0005-0000-0000-0000B17D0000}"/>
    <cellStyle name="Normal 9 12 5 3 2" xfId="18905" xr:uid="{00000000-0005-0000-0000-0000B27D0000}"/>
    <cellStyle name="Normal 9 12 5 4" xfId="18906" xr:uid="{00000000-0005-0000-0000-0000B37D0000}"/>
    <cellStyle name="Normal 9 12 6" xfId="18907" xr:uid="{00000000-0005-0000-0000-0000B47D0000}"/>
    <cellStyle name="Normal 9 12 6 2" xfId="18908" xr:uid="{00000000-0005-0000-0000-0000B57D0000}"/>
    <cellStyle name="Normal 9 12 6 2 2" xfId="18909" xr:uid="{00000000-0005-0000-0000-0000B67D0000}"/>
    <cellStyle name="Normal 9 12 6 2 2 2" xfId="18910" xr:uid="{00000000-0005-0000-0000-0000B77D0000}"/>
    <cellStyle name="Normal 9 12 6 2 3" xfId="18911" xr:uid="{00000000-0005-0000-0000-0000B87D0000}"/>
    <cellStyle name="Normal 9 12 6 3" xfId="18912" xr:uid="{00000000-0005-0000-0000-0000B97D0000}"/>
    <cellStyle name="Normal 9 12 6 3 2" xfId="18913" xr:uid="{00000000-0005-0000-0000-0000BA7D0000}"/>
    <cellStyle name="Normal 9 12 6 4" xfId="18914" xr:uid="{00000000-0005-0000-0000-0000BB7D0000}"/>
    <cellStyle name="Normal 9 12 7" xfId="18915" xr:uid="{00000000-0005-0000-0000-0000BC7D0000}"/>
    <cellStyle name="Normal 9 12 7 2" xfId="18916" xr:uid="{00000000-0005-0000-0000-0000BD7D0000}"/>
    <cellStyle name="Normal 9 12 7 2 2" xfId="18917" xr:uid="{00000000-0005-0000-0000-0000BE7D0000}"/>
    <cellStyle name="Normal 9 12 7 2 2 2" xfId="18918" xr:uid="{00000000-0005-0000-0000-0000BF7D0000}"/>
    <cellStyle name="Normal 9 12 7 2 3" xfId="18919" xr:uid="{00000000-0005-0000-0000-0000C07D0000}"/>
    <cellStyle name="Normal 9 12 7 3" xfId="18920" xr:uid="{00000000-0005-0000-0000-0000C17D0000}"/>
    <cellStyle name="Normal 9 12 7 3 2" xfId="18921" xr:uid="{00000000-0005-0000-0000-0000C27D0000}"/>
    <cellStyle name="Normal 9 12 7 4" xfId="18922" xr:uid="{00000000-0005-0000-0000-0000C37D0000}"/>
    <cellStyle name="Normal 9 12 8" xfId="18923" xr:uid="{00000000-0005-0000-0000-0000C47D0000}"/>
    <cellStyle name="Normal 9 12 8 2" xfId="18924" xr:uid="{00000000-0005-0000-0000-0000C57D0000}"/>
    <cellStyle name="Normal 9 12 8 2 2" xfId="18925" xr:uid="{00000000-0005-0000-0000-0000C67D0000}"/>
    <cellStyle name="Normal 9 12 8 2 2 2" xfId="18926" xr:uid="{00000000-0005-0000-0000-0000C77D0000}"/>
    <cellStyle name="Normal 9 12 8 2 3" xfId="18927" xr:uid="{00000000-0005-0000-0000-0000C87D0000}"/>
    <cellStyle name="Normal 9 12 8 3" xfId="18928" xr:uid="{00000000-0005-0000-0000-0000C97D0000}"/>
    <cellStyle name="Normal 9 12 8 3 2" xfId="18929" xr:uid="{00000000-0005-0000-0000-0000CA7D0000}"/>
    <cellStyle name="Normal 9 12 8 4" xfId="18930" xr:uid="{00000000-0005-0000-0000-0000CB7D0000}"/>
    <cellStyle name="Normal 9 12 9" xfId="18931" xr:uid="{00000000-0005-0000-0000-0000CC7D0000}"/>
    <cellStyle name="Normal 9 12 9 2" xfId="18932" xr:uid="{00000000-0005-0000-0000-0000CD7D0000}"/>
    <cellStyle name="Normal 9 12 9 2 2" xfId="18933" xr:uid="{00000000-0005-0000-0000-0000CE7D0000}"/>
    <cellStyle name="Normal 9 12 9 2 2 2" xfId="18934" xr:uid="{00000000-0005-0000-0000-0000CF7D0000}"/>
    <cellStyle name="Normal 9 12 9 2 3" xfId="18935" xr:uid="{00000000-0005-0000-0000-0000D07D0000}"/>
    <cellStyle name="Normal 9 12 9 3" xfId="18936" xr:uid="{00000000-0005-0000-0000-0000D17D0000}"/>
    <cellStyle name="Normal 9 12 9 3 2" xfId="18937" xr:uid="{00000000-0005-0000-0000-0000D27D0000}"/>
    <cellStyle name="Normal 9 12 9 4" xfId="18938" xr:uid="{00000000-0005-0000-0000-0000D37D0000}"/>
    <cellStyle name="Normal 9 13" xfId="242" xr:uid="{00000000-0005-0000-0000-0000D47D0000}"/>
    <cellStyle name="Normal 9 13 10" xfId="18939" xr:uid="{00000000-0005-0000-0000-0000D57D0000}"/>
    <cellStyle name="Normal 9 13 10 2" xfId="18940" xr:uid="{00000000-0005-0000-0000-0000D67D0000}"/>
    <cellStyle name="Normal 9 13 10 2 2" xfId="18941" xr:uid="{00000000-0005-0000-0000-0000D77D0000}"/>
    <cellStyle name="Normal 9 13 10 2 2 2" xfId="18942" xr:uid="{00000000-0005-0000-0000-0000D87D0000}"/>
    <cellStyle name="Normal 9 13 10 2 3" xfId="18943" xr:uid="{00000000-0005-0000-0000-0000D97D0000}"/>
    <cellStyle name="Normal 9 13 10 3" xfId="18944" xr:uid="{00000000-0005-0000-0000-0000DA7D0000}"/>
    <cellStyle name="Normal 9 13 10 3 2" xfId="18945" xr:uid="{00000000-0005-0000-0000-0000DB7D0000}"/>
    <cellStyle name="Normal 9 13 10 4" xfId="18946" xr:uid="{00000000-0005-0000-0000-0000DC7D0000}"/>
    <cellStyle name="Normal 9 13 11" xfId="18947" xr:uid="{00000000-0005-0000-0000-0000DD7D0000}"/>
    <cellStyle name="Normal 9 13 11 2" xfId="18948" xr:uid="{00000000-0005-0000-0000-0000DE7D0000}"/>
    <cellStyle name="Normal 9 13 11 2 2" xfId="18949" xr:uid="{00000000-0005-0000-0000-0000DF7D0000}"/>
    <cellStyle name="Normal 9 13 11 2 2 2" xfId="18950" xr:uid="{00000000-0005-0000-0000-0000E07D0000}"/>
    <cellStyle name="Normal 9 13 11 2 3" xfId="18951" xr:uid="{00000000-0005-0000-0000-0000E17D0000}"/>
    <cellStyle name="Normal 9 13 11 3" xfId="18952" xr:uid="{00000000-0005-0000-0000-0000E27D0000}"/>
    <cellStyle name="Normal 9 13 11 3 2" xfId="18953" xr:uid="{00000000-0005-0000-0000-0000E37D0000}"/>
    <cellStyle name="Normal 9 13 11 4" xfId="18954" xr:uid="{00000000-0005-0000-0000-0000E47D0000}"/>
    <cellStyle name="Normal 9 13 12" xfId="18955" xr:uid="{00000000-0005-0000-0000-0000E57D0000}"/>
    <cellStyle name="Normal 9 13 12 2" xfId="18956" xr:uid="{00000000-0005-0000-0000-0000E67D0000}"/>
    <cellStyle name="Normal 9 13 12 2 2" xfId="18957" xr:uid="{00000000-0005-0000-0000-0000E77D0000}"/>
    <cellStyle name="Normal 9 13 12 2 2 2" xfId="18958" xr:uid="{00000000-0005-0000-0000-0000E87D0000}"/>
    <cellStyle name="Normal 9 13 12 2 3" xfId="18959" xr:uid="{00000000-0005-0000-0000-0000E97D0000}"/>
    <cellStyle name="Normal 9 13 12 3" xfId="18960" xr:uid="{00000000-0005-0000-0000-0000EA7D0000}"/>
    <cellStyle name="Normal 9 13 12 3 2" xfId="18961" xr:uid="{00000000-0005-0000-0000-0000EB7D0000}"/>
    <cellStyle name="Normal 9 13 12 4" xfId="18962" xr:uid="{00000000-0005-0000-0000-0000EC7D0000}"/>
    <cellStyle name="Normal 9 13 13" xfId="18963" xr:uid="{00000000-0005-0000-0000-0000ED7D0000}"/>
    <cellStyle name="Normal 9 13 13 2" xfId="18964" xr:uid="{00000000-0005-0000-0000-0000EE7D0000}"/>
    <cellStyle name="Normal 9 13 13 2 2" xfId="18965" xr:uid="{00000000-0005-0000-0000-0000EF7D0000}"/>
    <cellStyle name="Normal 9 13 13 2 2 2" xfId="18966" xr:uid="{00000000-0005-0000-0000-0000F07D0000}"/>
    <cellStyle name="Normal 9 13 13 2 3" xfId="18967" xr:uid="{00000000-0005-0000-0000-0000F17D0000}"/>
    <cellStyle name="Normal 9 13 13 3" xfId="18968" xr:uid="{00000000-0005-0000-0000-0000F27D0000}"/>
    <cellStyle name="Normal 9 13 13 3 2" xfId="18969" xr:uid="{00000000-0005-0000-0000-0000F37D0000}"/>
    <cellStyle name="Normal 9 13 13 4" xfId="18970" xr:uid="{00000000-0005-0000-0000-0000F47D0000}"/>
    <cellStyle name="Normal 9 13 14" xfId="18971" xr:uid="{00000000-0005-0000-0000-0000F57D0000}"/>
    <cellStyle name="Normal 9 13 14 2" xfId="18972" xr:uid="{00000000-0005-0000-0000-0000F67D0000}"/>
    <cellStyle name="Normal 9 13 14 2 2" xfId="18973" xr:uid="{00000000-0005-0000-0000-0000F77D0000}"/>
    <cellStyle name="Normal 9 13 14 2 2 2" xfId="18974" xr:uid="{00000000-0005-0000-0000-0000F87D0000}"/>
    <cellStyle name="Normal 9 13 14 2 3" xfId="18975" xr:uid="{00000000-0005-0000-0000-0000F97D0000}"/>
    <cellStyle name="Normal 9 13 14 3" xfId="18976" xr:uid="{00000000-0005-0000-0000-0000FA7D0000}"/>
    <cellStyle name="Normal 9 13 14 3 2" xfId="18977" xr:uid="{00000000-0005-0000-0000-0000FB7D0000}"/>
    <cellStyle name="Normal 9 13 14 4" xfId="18978" xr:uid="{00000000-0005-0000-0000-0000FC7D0000}"/>
    <cellStyle name="Normal 9 13 15" xfId="18979" xr:uid="{00000000-0005-0000-0000-0000FD7D0000}"/>
    <cellStyle name="Normal 9 13 15 2" xfId="18980" xr:uid="{00000000-0005-0000-0000-0000FE7D0000}"/>
    <cellStyle name="Normal 9 13 15 2 2" xfId="18981" xr:uid="{00000000-0005-0000-0000-0000FF7D0000}"/>
    <cellStyle name="Normal 9 13 15 2 2 2" xfId="18982" xr:uid="{00000000-0005-0000-0000-0000007E0000}"/>
    <cellStyle name="Normal 9 13 15 2 3" xfId="18983" xr:uid="{00000000-0005-0000-0000-0000017E0000}"/>
    <cellStyle name="Normal 9 13 15 3" xfId="18984" xr:uid="{00000000-0005-0000-0000-0000027E0000}"/>
    <cellStyle name="Normal 9 13 15 3 2" xfId="18985" xr:uid="{00000000-0005-0000-0000-0000037E0000}"/>
    <cellStyle name="Normal 9 13 15 4" xfId="18986" xr:uid="{00000000-0005-0000-0000-0000047E0000}"/>
    <cellStyle name="Normal 9 13 16" xfId="18987" xr:uid="{00000000-0005-0000-0000-0000057E0000}"/>
    <cellStyle name="Normal 9 13 16 2" xfId="18988" xr:uid="{00000000-0005-0000-0000-0000067E0000}"/>
    <cellStyle name="Normal 9 13 16 2 2" xfId="18989" xr:uid="{00000000-0005-0000-0000-0000077E0000}"/>
    <cellStyle name="Normal 9 13 16 2 2 2" xfId="18990" xr:uid="{00000000-0005-0000-0000-0000087E0000}"/>
    <cellStyle name="Normal 9 13 16 2 3" xfId="18991" xr:uid="{00000000-0005-0000-0000-0000097E0000}"/>
    <cellStyle name="Normal 9 13 16 3" xfId="18992" xr:uid="{00000000-0005-0000-0000-00000A7E0000}"/>
    <cellStyle name="Normal 9 13 16 3 2" xfId="18993" xr:uid="{00000000-0005-0000-0000-00000B7E0000}"/>
    <cellStyle name="Normal 9 13 16 4" xfId="18994" xr:uid="{00000000-0005-0000-0000-00000C7E0000}"/>
    <cellStyle name="Normal 9 13 17" xfId="18995" xr:uid="{00000000-0005-0000-0000-00000D7E0000}"/>
    <cellStyle name="Normal 9 13 17 2" xfId="18996" xr:uid="{00000000-0005-0000-0000-00000E7E0000}"/>
    <cellStyle name="Normal 9 13 17 2 2" xfId="18997" xr:uid="{00000000-0005-0000-0000-00000F7E0000}"/>
    <cellStyle name="Normal 9 13 17 2 2 2" xfId="18998" xr:uid="{00000000-0005-0000-0000-0000107E0000}"/>
    <cellStyle name="Normal 9 13 17 2 3" xfId="18999" xr:uid="{00000000-0005-0000-0000-0000117E0000}"/>
    <cellStyle name="Normal 9 13 17 3" xfId="19000" xr:uid="{00000000-0005-0000-0000-0000127E0000}"/>
    <cellStyle name="Normal 9 13 17 3 2" xfId="19001" xr:uid="{00000000-0005-0000-0000-0000137E0000}"/>
    <cellStyle name="Normal 9 13 17 4" xfId="19002" xr:uid="{00000000-0005-0000-0000-0000147E0000}"/>
    <cellStyle name="Normal 9 13 18" xfId="19003" xr:uid="{00000000-0005-0000-0000-0000157E0000}"/>
    <cellStyle name="Normal 9 13 18 2" xfId="19004" xr:uid="{00000000-0005-0000-0000-0000167E0000}"/>
    <cellStyle name="Normal 9 13 18 2 2" xfId="19005" xr:uid="{00000000-0005-0000-0000-0000177E0000}"/>
    <cellStyle name="Normal 9 13 18 2 2 2" xfId="19006" xr:uid="{00000000-0005-0000-0000-0000187E0000}"/>
    <cellStyle name="Normal 9 13 18 2 3" xfId="19007" xr:uid="{00000000-0005-0000-0000-0000197E0000}"/>
    <cellStyle name="Normal 9 13 18 3" xfId="19008" xr:uid="{00000000-0005-0000-0000-00001A7E0000}"/>
    <cellStyle name="Normal 9 13 18 3 2" xfId="19009" xr:uid="{00000000-0005-0000-0000-00001B7E0000}"/>
    <cellStyle name="Normal 9 13 18 4" xfId="19010" xr:uid="{00000000-0005-0000-0000-00001C7E0000}"/>
    <cellStyle name="Normal 9 13 19" xfId="19011" xr:uid="{00000000-0005-0000-0000-00001D7E0000}"/>
    <cellStyle name="Normal 9 13 19 2" xfId="19012" xr:uid="{00000000-0005-0000-0000-00001E7E0000}"/>
    <cellStyle name="Normal 9 13 19 2 2" xfId="19013" xr:uid="{00000000-0005-0000-0000-00001F7E0000}"/>
    <cellStyle name="Normal 9 13 19 2 2 2" xfId="19014" xr:uid="{00000000-0005-0000-0000-0000207E0000}"/>
    <cellStyle name="Normal 9 13 19 2 3" xfId="19015" xr:uid="{00000000-0005-0000-0000-0000217E0000}"/>
    <cellStyle name="Normal 9 13 19 3" xfId="19016" xr:uid="{00000000-0005-0000-0000-0000227E0000}"/>
    <cellStyle name="Normal 9 13 19 3 2" xfId="19017" xr:uid="{00000000-0005-0000-0000-0000237E0000}"/>
    <cellStyle name="Normal 9 13 19 4" xfId="19018" xr:uid="{00000000-0005-0000-0000-0000247E0000}"/>
    <cellStyle name="Normal 9 13 2" xfId="19019" xr:uid="{00000000-0005-0000-0000-0000257E0000}"/>
    <cellStyle name="Normal 9 13 2 10" xfId="19020" xr:uid="{00000000-0005-0000-0000-0000267E0000}"/>
    <cellStyle name="Normal 9 13 2 10 2" xfId="19021" xr:uid="{00000000-0005-0000-0000-0000277E0000}"/>
    <cellStyle name="Normal 9 13 2 10 2 2" xfId="19022" xr:uid="{00000000-0005-0000-0000-0000287E0000}"/>
    <cellStyle name="Normal 9 13 2 10 2 2 2" xfId="19023" xr:uid="{00000000-0005-0000-0000-0000297E0000}"/>
    <cellStyle name="Normal 9 13 2 10 2 3" xfId="19024" xr:uid="{00000000-0005-0000-0000-00002A7E0000}"/>
    <cellStyle name="Normal 9 13 2 10 3" xfId="19025" xr:uid="{00000000-0005-0000-0000-00002B7E0000}"/>
    <cellStyle name="Normal 9 13 2 10 3 2" xfId="19026" xr:uid="{00000000-0005-0000-0000-00002C7E0000}"/>
    <cellStyle name="Normal 9 13 2 10 4" xfId="19027" xr:uid="{00000000-0005-0000-0000-00002D7E0000}"/>
    <cellStyle name="Normal 9 13 2 11" xfId="19028" xr:uid="{00000000-0005-0000-0000-00002E7E0000}"/>
    <cellStyle name="Normal 9 13 2 11 2" xfId="19029" xr:uid="{00000000-0005-0000-0000-00002F7E0000}"/>
    <cellStyle name="Normal 9 13 2 11 2 2" xfId="19030" xr:uid="{00000000-0005-0000-0000-0000307E0000}"/>
    <cellStyle name="Normal 9 13 2 11 2 2 2" xfId="19031" xr:uid="{00000000-0005-0000-0000-0000317E0000}"/>
    <cellStyle name="Normal 9 13 2 11 2 3" xfId="19032" xr:uid="{00000000-0005-0000-0000-0000327E0000}"/>
    <cellStyle name="Normal 9 13 2 11 3" xfId="19033" xr:uid="{00000000-0005-0000-0000-0000337E0000}"/>
    <cellStyle name="Normal 9 13 2 11 3 2" xfId="19034" xr:uid="{00000000-0005-0000-0000-0000347E0000}"/>
    <cellStyle name="Normal 9 13 2 11 4" xfId="19035" xr:uid="{00000000-0005-0000-0000-0000357E0000}"/>
    <cellStyle name="Normal 9 13 2 12" xfId="19036" xr:uid="{00000000-0005-0000-0000-0000367E0000}"/>
    <cellStyle name="Normal 9 13 2 12 2" xfId="19037" xr:uid="{00000000-0005-0000-0000-0000377E0000}"/>
    <cellStyle name="Normal 9 13 2 12 2 2" xfId="19038" xr:uid="{00000000-0005-0000-0000-0000387E0000}"/>
    <cellStyle name="Normal 9 13 2 12 2 2 2" xfId="19039" xr:uid="{00000000-0005-0000-0000-0000397E0000}"/>
    <cellStyle name="Normal 9 13 2 12 2 3" xfId="19040" xr:uid="{00000000-0005-0000-0000-00003A7E0000}"/>
    <cellStyle name="Normal 9 13 2 12 3" xfId="19041" xr:uid="{00000000-0005-0000-0000-00003B7E0000}"/>
    <cellStyle name="Normal 9 13 2 12 3 2" xfId="19042" xr:uid="{00000000-0005-0000-0000-00003C7E0000}"/>
    <cellStyle name="Normal 9 13 2 12 4" xfId="19043" xr:uid="{00000000-0005-0000-0000-00003D7E0000}"/>
    <cellStyle name="Normal 9 13 2 13" xfId="19044" xr:uid="{00000000-0005-0000-0000-00003E7E0000}"/>
    <cellStyle name="Normal 9 13 2 13 2" xfId="19045" xr:uid="{00000000-0005-0000-0000-00003F7E0000}"/>
    <cellStyle name="Normal 9 13 2 13 2 2" xfId="19046" xr:uid="{00000000-0005-0000-0000-0000407E0000}"/>
    <cellStyle name="Normal 9 13 2 13 2 2 2" xfId="19047" xr:uid="{00000000-0005-0000-0000-0000417E0000}"/>
    <cellStyle name="Normal 9 13 2 13 2 3" xfId="19048" xr:uid="{00000000-0005-0000-0000-0000427E0000}"/>
    <cellStyle name="Normal 9 13 2 13 3" xfId="19049" xr:uid="{00000000-0005-0000-0000-0000437E0000}"/>
    <cellStyle name="Normal 9 13 2 13 3 2" xfId="19050" xr:uid="{00000000-0005-0000-0000-0000447E0000}"/>
    <cellStyle name="Normal 9 13 2 13 4" xfId="19051" xr:uid="{00000000-0005-0000-0000-0000457E0000}"/>
    <cellStyle name="Normal 9 13 2 14" xfId="19052" xr:uid="{00000000-0005-0000-0000-0000467E0000}"/>
    <cellStyle name="Normal 9 13 2 14 2" xfId="19053" xr:uid="{00000000-0005-0000-0000-0000477E0000}"/>
    <cellStyle name="Normal 9 13 2 14 2 2" xfId="19054" xr:uid="{00000000-0005-0000-0000-0000487E0000}"/>
    <cellStyle name="Normal 9 13 2 14 2 2 2" xfId="19055" xr:uid="{00000000-0005-0000-0000-0000497E0000}"/>
    <cellStyle name="Normal 9 13 2 14 2 3" xfId="19056" xr:uid="{00000000-0005-0000-0000-00004A7E0000}"/>
    <cellStyle name="Normal 9 13 2 14 3" xfId="19057" xr:uid="{00000000-0005-0000-0000-00004B7E0000}"/>
    <cellStyle name="Normal 9 13 2 14 3 2" xfId="19058" xr:uid="{00000000-0005-0000-0000-00004C7E0000}"/>
    <cellStyle name="Normal 9 13 2 14 4" xfId="19059" xr:uid="{00000000-0005-0000-0000-00004D7E0000}"/>
    <cellStyle name="Normal 9 13 2 15" xfId="19060" xr:uid="{00000000-0005-0000-0000-00004E7E0000}"/>
    <cellStyle name="Normal 9 13 2 15 2" xfId="19061" xr:uid="{00000000-0005-0000-0000-00004F7E0000}"/>
    <cellStyle name="Normal 9 13 2 15 2 2" xfId="19062" xr:uid="{00000000-0005-0000-0000-0000507E0000}"/>
    <cellStyle name="Normal 9 13 2 15 3" xfId="19063" xr:uid="{00000000-0005-0000-0000-0000517E0000}"/>
    <cellStyle name="Normal 9 13 2 16" xfId="19064" xr:uid="{00000000-0005-0000-0000-0000527E0000}"/>
    <cellStyle name="Normal 9 13 2 16 2" xfId="19065" xr:uid="{00000000-0005-0000-0000-0000537E0000}"/>
    <cellStyle name="Normal 9 13 2 16 2 2" xfId="19066" xr:uid="{00000000-0005-0000-0000-0000547E0000}"/>
    <cellStyle name="Normal 9 13 2 16 3" xfId="19067" xr:uid="{00000000-0005-0000-0000-0000557E0000}"/>
    <cellStyle name="Normal 9 13 2 17" xfId="19068" xr:uid="{00000000-0005-0000-0000-0000567E0000}"/>
    <cellStyle name="Normal 9 13 2 17 2" xfId="19069" xr:uid="{00000000-0005-0000-0000-0000577E0000}"/>
    <cellStyle name="Normal 9 13 2 17 2 2" xfId="19070" xr:uid="{00000000-0005-0000-0000-0000587E0000}"/>
    <cellStyle name="Normal 9 13 2 17 3" xfId="19071" xr:uid="{00000000-0005-0000-0000-0000597E0000}"/>
    <cellStyle name="Normal 9 13 2 18" xfId="19072" xr:uid="{00000000-0005-0000-0000-00005A7E0000}"/>
    <cellStyle name="Normal 9 13 2 18 2" xfId="19073" xr:uid="{00000000-0005-0000-0000-00005B7E0000}"/>
    <cellStyle name="Normal 9 13 2 18 2 2" xfId="19074" xr:uid="{00000000-0005-0000-0000-00005C7E0000}"/>
    <cellStyle name="Normal 9 13 2 18 3" xfId="19075" xr:uid="{00000000-0005-0000-0000-00005D7E0000}"/>
    <cellStyle name="Normal 9 13 2 19" xfId="19076" xr:uid="{00000000-0005-0000-0000-00005E7E0000}"/>
    <cellStyle name="Normal 9 13 2 19 2" xfId="19077" xr:uid="{00000000-0005-0000-0000-00005F7E0000}"/>
    <cellStyle name="Normal 9 13 2 2" xfId="19078" xr:uid="{00000000-0005-0000-0000-0000607E0000}"/>
    <cellStyle name="Normal 9 13 2 2 2" xfId="19079" xr:uid="{00000000-0005-0000-0000-0000617E0000}"/>
    <cellStyle name="Normal 9 13 2 2 2 2" xfId="19080" xr:uid="{00000000-0005-0000-0000-0000627E0000}"/>
    <cellStyle name="Normal 9 13 2 2 2 2 2" xfId="19081" xr:uid="{00000000-0005-0000-0000-0000637E0000}"/>
    <cellStyle name="Normal 9 13 2 2 2 3" xfId="19082" xr:uid="{00000000-0005-0000-0000-0000647E0000}"/>
    <cellStyle name="Normal 9 13 2 2 3" xfId="19083" xr:uid="{00000000-0005-0000-0000-0000657E0000}"/>
    <cellStyle name="Normal 9 13 2 2 3 2" xfId="19084" xr:uid="{00000000-0005-0000-0000-0000667E0000}"/>
    <cellStyle name="Normal 9 13 2 2 4" xfId="19085" xr:uid="{00000000-0005-0000-0000-0000677E0000}"/>
    <cellStyle name="Normal 9 13 2 20" xfId="19086" xr:uid="{00000000-0005-0000-0000-0000687E0000}"/>
    <cellStyle name="Normal 9 13 2 3" xfId="19087" xr:uid="{00000000-0005-0000-0000-0000697E0000}"/>
    <cellStyle name="Normal 9 13 2 3 2" xfId="19088" xr:uid="{00000000-0005-0000-0000-00006A7E0000}"/>
    <cellStyle name="Normal 9 13 2 3 2 2" xfId="19089" xr:uid="{00000000-0005-0000-0000-00006B7E0000}"/>
    <cellStyle name="Normal 9 13 2 3 2 2 2" xfId="19090" xr:uid="{00000000-0005-0000-0000-00006C7E0000}"/>
    <cellStyle name="Normal 9 13 2 3 2 3" xfId="19091" xr:uid="{00000000-0005-0000-0000-00006D7E0000}"/>
    <cellStyle name="Normal 9 13 2 3 3" xfId="19092" xr:uid="{00000000-0005-0000-0000-00006E7E0000}"/>
    <cellStyle name="Normal 9 13 2 3 3 2" xfId="19093" xr:uid="{00000000-0005-0000-0000-00006F7E0000}"/>
    <cellStyle name="Normal 9 13 2 3 4" xfId="19094" xr:uid="{00000000-0005-0000-0000-0000707E0000}"/>
    <cellStyle name="Normal 9 13 2 4" xfId="19095" xr:uid="{00000000-0005-0000-0000-0000717E0000}"/>
    <cellStyle name="Normal 9 13 2 4 2" xfId="19096" xr:uid="{00000000-0005-0000-0000-0000727E0000}"/>
    <cellStyle name="Normal 9 13 2 4 2 2" xfId="19097" xr:uid="{00000000-0005-0000-0000-0000737E0000}"/>
    <cellStyle name="Normal 9 13 2 4 2 2 2" xfId="19098" xr:uid="{00000000-0005-0000-0000-0000747E0000}"/>
    <cellStyle name="Normal 9 13 2 4 2 3" xfId="19099" xr:uid="{00000000-0005-0000-0000-0000757E0000}"/>
    <cellStyle name="Normal 9 13 2 4 3" xfId="19100" xr:uid="{00000000-0005-0000-0000-0000767E0000}"/>
    <cellStyle name="Normal 9 13 2 4 3 2" xfId="19101" xr:uid="{00000000-0005-0000-0000-0000777E0000}"/>
    <cellStyle name="Normal 9 13 2 4 4" xfId="19102" xr:uid="{00000000-0005-0000-0000-0000787E0000}"/>
    <cellStyle name="Normal 9 13 2 5" xfId="19103" xr:uid="{00000000-0005-0000-0000-0000797E0000}"/>
    <cellStyle name="Normal 9 13 2 5 2" xfId="19104" xr:uid="{00000000-0005-0000-0000-00007A7E0000}"/>
    <cellStyle name="Normal 9 13 2 5 2 2" xfId="19105" xr:uid="{00000000-0005-0000-0000-00007B7E0000}"/>
    <cellStyle name="Normal 9 13 2 5 2 2 2" xfId="19106" xr:uid="{00000000-0005-0000-0000-00007C7E0000}"/>
    <cellStyle name="Normal 9 13 2 5 2 3" xfId="19107" xr:uid="{00000000-0005-0000-0000-00007D7E0000}"/>
    <cellStyle name="Normal 9 13 2 5 3" xfId="19108" xr:uid="{00000000-0005-0000-0000-00007E7E0000}"/>
    <cellStyle name="Normal 9 13 2 5 3 2" xfId="19109" xr:uid="{00000000-0005-0000-0000-00007F7E0000}"/>
    <cellStyle name="Normal 9 13 2 5 4" xfId="19110" xr:uid="{00000000-0005-0000-0000-0000807E0000}"/>
    <cellStyle name="Normal 9 13 2 6" xfId="19111" xr:uid="{00000000-0005-0000-0000-0000817E0000}"/>
    <cellStyle name="Normal 9 13 2 6 2" xfId="19112" xr:uid="{00000000-0005-0000-0000-0000827E0000}"/>
    <cellStyle name="Normal 9 13 2 6 2 2" xfId="19113" xr:uid="{00000000-0005-0000-0000-0000837E0000}"/>
    <cellStyle name="Normal 9 13 2 6 2 2 2" xfId="19114" xr:uid="{00000000-0005-0000-0000-0000847E0000}"/>
    <cellStyle name="Normal 9 13 2 6 2 3" xfId="19115" xr:uid="{00000000-0005-0000-0000-0000857E0000}"/>
    <cellStyle name="Normal 9 13 2 6 3" xfId="19116" xr:uid="{00000000-0005-0000-0000-0000867E0000}"/>
    <cellStyle name="Normal 9 13 2 6 3 2" xfId="19117" xr:uid="{00000000-0005-0000-0000-0000877E0000}"/>
    <cellStyle name="Normal 9 13 2 6 4" xfId="19118" xr:uid="{00000000-0005-0000-0000-0000887E0000}"/>
    <cellStyle name="Normal 9 13 2 7" xfId="19119" xr:uid="{00000000-0005-0000-0000-0000897E0000}"/>
    <cellStyle name="Normal 9 13 2 7 2" xfId="19120" xr:uid="{00000000-0005-0000-0000-00008A7E0000}"/>
    <cellStyle name="Normal 9 13 2 7 2 2" xfId="19121" xr:uid="{00000000-0005-0000-0000-00008B7E0000}"/>
    <cellStyle name="Normal 9 13 2 7 2 2 2" xfId="19122" xr:uid="{00000000-0005-0000-0000-00008C7E0000}"/>
    <cellStyle name="Normal 9 13 2 7 2 3" xfId="19123" xr:uid="{00000000-0005-0000-0000-00008D7E0000}"/>
    <cellStyle name="Normal 9 13 2 7 3" xfId="19124" xr:uid="{00000000-0005-0000-0000-00008E7E0000}"/>
    <cellStyle name="Normal 9 13 2 7 3 2" xfId="19125" xr:uid="{00000000-0005-0000-0000-00008F7E0000}"/>
    <cellStyle name="Normal 9 13 2 7 4" xfId="19126" xr:uid="{00000000-0005-0000-0000-0000907E0000}"/>
    <cellStyle name="Normal 9 13 2 8" xfId="19127" xr:uid="{00000000-0005-0000-0000-0000917E0000}"/>
    <cellStyle name="Normal 9 13 2 8 2" xfId="19128" xr:uid="{00000000-0005-0000-0000-0000927E0000}"/>
    <cellStyle name="Normal 9 13 2 8 2 2" xfId="19129" xr:uid="{00000000-0005-0000-0000-0000937E0000}"/>
    <cellStyle name="Normal 9 13 2 8 2 2 2" xfId="19130" xr:uid="{00000000-0005-0000-0000-0000947E0000}"/>
    <cellStyle name="Normal 9 13 2 8 2 3" xfId="19131" xr:uid="{00000000-0005-0000-0000-0000957E0000}"/>
    <cellStyle name="Normal 9 13 2 8 3" xfId="19132" xr:uid="{00000000-0005-0000-0000-0000967E0000}"/>
    <cellStyle name="Normal 9 13 2 8 3 2" xfId="19133" xr:uid="{00000000-0005-0000-0000-0000977E0000}"/>
    <cellStyle name="Normal 9 13 2 8 4" xfId="19134" xr:uid="{00000000-0005-0000-0000-0000987E0000}"/>
    <cellStyle name="Normal 9 13 2 9" xfId="19135" xr:uid="{00000000-0005-0000-0000-0000997E0000}"/>
    <cellStyle name="Normal 9 13 2 9 2" xfId="19136" xr:uid="{00000000-0005-0000-0000-00009A7E0000}"/>
    <cellStyle name="Normal 9 13 2 9 2 2" xfId="19137" xr:uid="{00000000-0005-0000-0000-00009B7E0000}"/>
    <cellStyle name="Normal 9 13 2 9 2 2 2" xfId="19138" xr:uid="{00000000-0005-0000-0000-00009C7E0000}"/>
    <cellStyle name="Normal 9 13 2 9 2 3" xfId="19139" xr:uid="{00000000-0005-0000-0000-00009D7E0000}"/>
    <cellStyle name="Normal 9 13 2 9 3" xfId="19140" xr:uid="{00000000-0005-0000-0000-00009E7E0000}"/>
    <cellStyle name="Normal 9 13 2 9 3 2" xfId="19141" xr:uid="{00000000-0005-0000-0000-00009F7E0000}"/>
    <cellStyle name="Normal 9 13 2 9 4" xfId="19142" xr:uid="{00000000-0005-0000-0000-0000A07E0000}"/>
    <cellStyle name="Normal 9 13 20" xfId="19143" xr:uid="{00000000-0005-0000-0000-0000A17E0000}"/>
    <cellStyle name="Normal 9 13 20 2" xfId="19144" xr:uid="{00000000-0005-0000-0000-0000A27E0000}"/>
    <cellStyle name="Normal 9 13 20 2 2" xfId="19145" xr:uid="{00000000-0005-0000-0000-0000A37E0000}"/>
    <cellStyle name="Normal 9 13 20 3" xfId="19146" xr:uid="{00000000-0005-0000-0000-0000A47E0000}"/>
    <cellStyle name="Normal 9 13 21" xfId="19147" xr:uid="{00000000-0005-0000-0000-0000A57E0000}"/>
    <cellStyle name="Normal 9 13 21 2" xfId="19148" xr:uid="{00000000-0005-0000-0000-0000A67E0000}"/>
    <cellStyle name="Normal 9 13 21 2 2" xfId="19149" xr:uid="{00000000-0005-0000-0000-0000A77E0000}"/>
    <cellStyle name="Normal 9 13 21 3" xfId="19150" xr:uid="{00000000-0005-0000-0000-0000A87E0000}"/>
    <cellStyle name="Normal 9 13 22" xfId="19151" xr:uid="{00000000-0005-0000-0000-0000A97E0000}"/>
    <cellStyle name="Normal 9 13 22 2" xfId="19152" xr:uid="{00000000-0005-0000-0000-0000AA7E0000}"/>
    <cellStyle name="Normal 9 13 22 2 2" xfId="19153" xr:uid="{00000000-0005-0000-0000-0000AB7E0000}"/>
    <cellStyle name="Normal 9 13 22 3" xfId="19154" xr:uid="{00000000-0005-0000-0000-0000AC7E0000}"/>
    <cellStyle name="Normal 9 13 23" xfId="19155" xr:uid="{00000000-0005-0000-0000-0000AD7E0000}"/>
    <cellStyle name="Normal 9 13 23 2" xfId="19156" xr:uid="{00000000-0005-0000-0000-0000AE7E0000}"/>
    <cellStyle name="Normal 9 13 23 2 2" xfId="19157" xr:uid="{00000000-0005-0000-0000-0000AF7E0000}"/>
    <cellStyle name="Normal 9 13 23 3" xfId="19158" xr:uid="{00000000-0005-0000-0000-0000B07E0000}"/>
    <cellStyle name="Normal 9 13 24" xfId="19159" xr:uid="{00000000-0005-0000-0000-0000B17E0000}"/>
    <cellStyle name="Normal 9 13 24 2" xfId="19160" xr:uid="{00000000-0005-0000-0000-0000B27E0000}"/>
    <cellStyle name="Normal 9 13 25" xfId="19161" xr:uid="{00000000-0005-0000-0000-0000B37E0000}"/>
    <cellStyle name="Normal 9 13 25 2" xfId="19162" xr:uid="{00000000-0005-0000-0000-0000B47E0000}"/>
    <cellStyle name="Normal 9 13 26" xfId="19163" xr:uid="{00000000-0005-0000-0000-0000B57E0000}"/>
    <cellStyle name="Normal 9 13 26 2" xfId="19164" xr:uid="{00000000-0005-0000-0000-0000B67E0000}"/>
    <cellStyle name="Normal 9 13 27" xfId="19165" xr:uid="{00000000-0005-0000-0000-0000B77E0000}"/>
    <cellStyle name="Normal 9 13 27 2" xfId="19166" xr:uid="{00000000-0005-0000-0000-0000B87E0000}"/>
    <cellStyle name="Normal 9 13 28" xfId="19167" xr:uid="{00000000-0005-0000-0000-0000B97E0000}"/>
    <cellStyle name="Normal 9 13 28 2" xfId="19168" xr:uid="{00000000-0005-0000-0000-0000BA7E0000}"/>
    <cellStyle name="Normal 9 13 29" xfId="19169" xr:uid="{00000000-0005-0000-0000-0000BB7E0000}"/>
    <cellStyle name="Normal 9 13 29 2" xfId="19170" xr:uid="{00000000-0005-0000-0000-0000BC7E0000}"/>
    <cellStyle name="Normal 9 13 3" xfId="19171" xr:uid="{00000000-0005-0000-0000-0000BD7E0000}"/>
    <cellStyle name="Normal 9 13 3 2" xfId="19172" xr:uid="{00000000-0005-0000-0000-0000BE7E0000}"/>
    <cellStyle name="Normal 9 13 3 2 2" xfId="19173" xr:uid="{00000000-0005-0000-0000-0000BF7E0000}"/>
    <cellStyle name="Normal 9 13 3 2 2 2" xfId="19174" xr:uid="{00000000-0005-0000-0000-0000C07E0000}"/>
    <cellStyle name="Normal 9 13 3 2 3" xfId="19175" xr:uid="{00000000-0005-0000-0000-0000C17E0000}"/>
    <cellStyle name="Normal 9 13 3 3" xfId="19176" xr:uid="{00000000-0005-0000-0000-0000C27E0000}"/>
    <cellStyle name="Normal 9 13 3 3 2" xfId="19177" xr:uid="{00000000-0005-0000-0000-0000C37E0000}"/>
    <cellStyle name="Normal 9 13 3 4" xfId="19178" xr:uid="{00000000-0005-0000-0000-0000C47E0000}"/>
    <cellStyle name="Normal 9 13 30" xfId="19179" xr:uid="{00000000-0005-0000-0000-0000C57E0000}"/>
    <cellStyle name="Normal 9 13 31" xfId="19180" xr:uid="{00000000-0005-0000-0000-0000C67E0000}"/>
    <cellStyle name="Normal 9 13 32" xfId="19181" xr:uid="{00000000-0005-0000-0000-0000C77E0000}"/>
    <cellStyle name="Normal 9 13 33" xfId="19182" xr:uid="{00000000-0005-0000-0000-0000C87E0000}"/>
    <cellStyle name="Normal 9 13 34" xfId="19183" xr:uid="{00000000-0005-0000-0000-0000C97E0000}"/>
    <cellStyle name="Normal 9 13 35" xfId="19184" xr:uid="{00000000-0005-0000-0000-0000CA7E0000}"/>
    <cellStyle name="Normal 9 13 36" xfId="19185" xr:uid="{00000000-0005-0000-0000-0000CB7E0000}"/>
    <cellStyle name="Normal 9 13 37" xfId="19186" xr:uid="{00000000-0005-0000-0000-0000CC7E0000}"/>
    <cellStyle name="Normal 9 13 38" xfId="19187" xr:uid="{00000000-0005-0000-0000-0000CD7E0000}"/>
    <cellStyle name="Normal 9 13 39" xfId="19188" xr:uid="{00000000-0005-0000-0000-0000CE7E0000}"/>
    <cellStyle name="Normal 9 13 4" xfId="19189" xr:uid="{00000000-0005-0000-0000-0000CF7E0000}"/>
    <cellStyle name="Normal 9 13 4 2" xfId="19190" xr:uid="{00000000-0005-0000-0000-0000D07E0000}"/>
    <cellStyle name="Normal 9 13 4 2 2" xfId="19191" xr:uid="{00000000-0005-0000-0000-0000D17E0000}"/>
    <cellStyle name="Normal 9 13 4 2 2 2" xfId="19192" xr:uid="{00000000-0005-0000-0000-0000D27E0000}"/>
    <cellStyle name="Normal 9 13 4 2 3" xfId="19193" xr:uid="{00000000-0005-0000-0000-0000D37E0000}"/>
    <cellStyle name="Normal 9 13 4 3" xfId="19194" xr:uid="{00000000-0005-0000-0000-0000D47E0000}"/>
    <cellStyle name="Normal 9 13 4 3 2" xfId="19195" xr:uid="{00000000-0005-0000-0000-0000D57E0000}"/>
    <cellStyle name="Normal 9 13 4 4" xfId="19196" xr:uid="{00000000-0005-0000-0000-0000D67E0000}"/>
    <cellStyle name="Normal 9 13 40" xfId="19197" xr:uid="{00000000-0005-0000-0000-0000D77E0000}"/>
    <cellStyle name="Normal 9 13 41" xfId="19198" xr:uid="{00000000-0005-0000-0000-0000D87E0000}"/>
    <cellStyle name="Normal 9 13 5" xfId="19199" xr:uid="{00000000-0005-0000-0000-0000D97E0000}"/>
    <cellStyle name="Normal 9 13 5 2" xfId="19200" xr:uid="{00000000-0005-0000-0000-0000DA7E0000}"/>
    <cellStyle name="Normal 9 13 5 2 2" xfId="19201" xr:uid="{00000000-0005-0000-0000-0000DB7E0000}"/>
    <cellStyle name="Normal 9 13 5 2 2 2" xfId="19202" xr:uid="{00000000-0005-0000-0000-0000DC7E0000}"/>
    <cellStyle name="Normal 9 13 5 2 3" xfId="19203" xr:uid="{00000000-0005-0000-0000-0000DD7E0000}"/>
    <cellStyle name="Normal 9 13 5 3" xfId="19204" xr:uid="{00000000-0005-0000-0000-0000DE7E0000}"/>
    <cellStyle name="Normal 9 13 5 3 2" xfId="19205" xr:uid="{00000000-0005-0000-0000-0000DF7E0000}"/>
    <cellStyle name="Normal 9 13 5 4" xfId="19206" xr:uid="{00000000-0005-0000-0000-0000E07E0000}"/>
    <cellStyle name="Normal 9 13 6" xfId="19207" xr:uid="{00000000-0005-0000-0000-0000E17E0000}"/>
    <cellStyle name="Normal 9 13 6 2" xfId="19208" xr:uid="{00000000-0005-0000-0000-0000E27E0000}"/>
    <cellStyle name="Normal 9 13 6 2 2" xfId="19209" xr:uid="{00000000-0005-0000-0000-0000E37E0000}"/>
    <cellStyle name="Normal 9 13 6 2 2 2" xfId="19210" xr:uid="{00000000-0005-0000-0000-0000E47E0000}"/>
    <cellStyle name="Normal 9 13 6 2 3" xfId="19211" xr:uid="{00000000-0005-0000-0000-0000E57E0000}"/>
    <cellStyle name="Normal 9 13 6 3" xfId="19212" xr:uid="{00000000-0005-0000-0000-0000E67E0000}"/>
    <cellStyle name="Normal 9 13 6 3 2" xfId="19213" xr:uid="{00000000-0005-0000-0000-0000E77E0000}"/>
    <cellStyle name="Normal 9 13 6 4" xfId="19214" xr:uid="{00000000-0005-0000-0000-0000E87E0000}"/>
    <cellStyle name="Normal 9 13 7" xfId="19215" xr:uid="{00000000-0005-0000-0000-0000E97E0000}"/>
    <cellStyle name="Normal 9 13 7 2" xfId="19216" xr:uid="{00000000-0005-0000-0000-0000EA7E0000}"/>
    <cellStyle name="Normal 9 13 7 2 2" xfId="19217" xr:uid="{00000000-0005-0000-0000-0000EB7E0000}"/>
    <cellStyle name="Normal 9 13 7 2 2 2" xfId="19218" xr:uid="{00000000-0005-0000-0000-0000EC7E0000}"/>
    <cellStyle name="Normal 9 13 7 2 3" xfId="19219" xr:uid="{00000000-0005-0000-0000-0000ED7E0000}"/>
    <cellStyle name="Normal 9 13 7 3" xfId="19220" xr:uid="{00000000-0005-0000-0000-0000EE7E0000}"/>
    <cellStyle name="Normal 9 13 7 3 2" xfId="19221" xr:uid="{00000000-0005-0000-0000-0000EF7E0000}"/>
    <cellStyle name="Normal 9 13 7 4" xfId="19222" xr:uid="{00000000-0005-0000-0000-0000F07E0000}"/>
    <cellStyle name="Normal 9 13 8" xfId="19223" xr:uid="{00000000-0005-0000-0000-0000F17E0000}"/>
    <cellStyle name="Normal 9 13 8 2" xfId="19224" xr:uid="{00000000-0005-0000-0000-0000F27E0000}"/>
    <cellStyle name="Normal 9 13 8 2 2" xfId="19225" xr:uid="{00000000-0005-0000-0000-0000F37E0000}"/>
    <cellStyle name="Normal 9 13 8 2 2 2" xfId="19226" xr:uid="{00000000-0005-0000-0000-0000F47E0000}"/>
    <cellStyle name="Normal 9 13 8 2 3" xfId="19227" xr:uid="{00000000-0005-0000-0000-0000F57E0000}"/>
    <cellStyle name="Normal 9 13 8 3" xfId="19228" xr:uid="{00000000-0005-0000-0000-0000F67E0000}"/>
    <cellStyle name="Normal 9 13 8 3 2" xfId="19229" xr:uid="{00000000-0005-0000-0000-0000F77E0000}"/>
    <cellStyle name="Normal 9 13 8 4" xfId="19230" xr:uid="{00000000-0005-0000-0000-0000F87E0000}"/>
    <cellStyle name="Normal 9 13 9" xfId="19231" xr:uid="{00000000-0005-0000-0000-0000F97E0000}"/>
    <cellStyle name="Normal 9 13 9 2" xfId="19232" xr:uid="{00000000-0005-0000-0000-0000FA7E0000}"/>
    <cellStyle name="Normal 9 13 9 2 2" xfId="19233" xr:uid="{00000000-0005-0000-0000-0000FB7E0000}"/>
    <cellStyle name="Normal 9 13 9 2 2 2" xfId="19234" xr:uid="{00000000-0005-0000-0000-0000FC7E0000}"/>
    <cellStyle name="Normal 9 13 9 2 3" xfId="19235" xr:uid="{00000000-0005-0000-0000-0000FD7E0000}"/>
    <cellStyle name="Normal 9 13 9 3" xfId="19236" xr:uid="{00000000-0005-0000-0000-0000FE7E0000}"/>
    <cellStyle name="Normal 9 13 9 3 2" xfId="19237" xr:uid="{00000000-0005-0000-0000-0000FF7E0000}"/>
    <cellStyle name="Normal 9 13 9 4" xfId="19238" xr:uid="{00000000-0005-0000-0000-0000007F0000}"/>
    <cellStyle name="Normal 9 14" xfId="243" xr:uid="{00000000-0005-0000-0000-0000017F0000}"/>
    <cellStyle name="Normal 9 14 10" xfId="19239" xr:uid="{00000000-0005-0000-0000-0000027F0000}"/>
    <cellStyle name="Normal 9 14 10 2" xfId="19240" xr:uid="{00000000-0005-0000-0000-0000037F0000}"/>
    <cellStyle name="Normal 9 14 10 2 2" xfId="19241" xr:uid="{00000000-0005-0000-0000-0000047F0000}"/>
    <cellStyle name="Normal 9 14 10 2 2 2" xfId="19242" xr:uid="{00000000-0005-0000-0000-0000057F0000}"/>
    <cellStyle name="Normal 9 14 10 2 3" xfId="19243" xr:uid="{00000000-0005-0000-0000-0000067F0000}"/>
    <cellStyle name="Normal 9 14 10 3" xfId="19244" xr:uid="{00000000-0005-0000-0000-0000077F0000}"/>
    <cellStyle name="Normal 9 14 10 3 2" xfId="19245" xr:uid="{00000000-0005-0000-0000-0000087F0000}"/>
    <cellStyle name="Normal 9 14 10 4" xfId="19246" xr:uid="{00000000-0005-0000-0000-0000097F0000}"/>
    <cellStyle name="Normal 9 14 11" xfId="19247" xr:uid="{00000000-0005-0000-0000-00000A7F0000}"/>
    <cellStyle name="Normal 9 14 11 2" xfId="19248" xr:uid="{00000000-0005-0000-0000-00000B7F0000}"/>
    <cellStyle name="Normal 9 14 11 2 2" xfId="19249" xr:uid="{00000000-0005-0000-0000-00000C7F0000}"/>
    <cellStyle name="Normal 9 14 11 2 2 2" xfId="19250" xr:uid="{00000000-0005-0000-0000-00000D7F0000}"/>
    <cellStyle name="Normal 9 14 11 2 3" xfId="19251" xr:uid="{00000000-0005-0000-0000-00000E7F0000}"/>
    <cellStyle name="Normal 9 14 11 3" xfId="19252" xr:uid="{00000000-0005-0000-0000-00000F7F0000}"/>
    <cellStyle name="Normal 9 14 11 3 2" xfId="19253" xr:uid="{00000000-0005-0000-0000-0000107F0000}"/>
    <cellStyle name="Normal 9 14 11 4" xfId="19254" xr:uid="{00000000-0005-0000-0000-0000117F0000}"/>
    <cellStyle name="Normal 9 14 12" xfId="19255" xr:uid="{00000000-0005-0000-0000-0000127F0000}"/>
    <cellStyle name="Normal 9 14 12 2" xfId="19256" xr:uid="{00000000-0005-0000-0000-0000137F0000}"/>
    <cellStyle name="Normal 9 14 12 2 2" xfId="19257" xr:uid="{00000000-0005-0000-0000-0000147F0000}"/>
    <cellStyle name="Normal 9 14 12 2 2 2" xfId="19258" xr:uid="{00000000-0005-0000-0000-0000157F0000}"/>
    <cellStyle name="Normal 9 14 12 2 3" xfId="19259" xr:uid="{00000000-0005-0000-0000-0000167F0000}"/>
    <cellStyle name="Normal 9 14 12 3" xfId="19260" xr:uid="{00000000-0005-0000-0000-0000177F0000}"/>
    <cellStyle name="Normal 9 14 12 3 2" xfId="19261" xr:uid="{00000000-0005-0000-0000-0000187F0000}"/>
    <cellStyle name="Normal 9 14 12 4" xfId="19262" xr:uid="{00000000-0005-0000-0000-0000197F0000}"/>
    <cellStyle name="Normal 9 14 13" xfId="19263" xr:uid="{00000000-0005-0000-0000-00001A7F0000}"/>
    <cellStyle name="Normal 9 14 13 2" xfId="19264" xr:uid="{00000000-0005-0000-0000-00001B7F0000}"/>
    <cellStyle name="Normal 9 14 13 2 2" xfId="19265" xr:uid="{00000000-0005-0000-0000-00001C7F0000}"/>
    <cellStyle name="Normal 9 14 13 2 2 2" xfId="19266" xr:uid="{00000000-0005-0000-0000-00001D7F0000}"/>
    <cellStyle name="Normal 9 14 13 2 3" xfId="19267" xr:uid="{00000000-0005-0000-0000-00001E7F0000}"/>
    <cellStyle name="Normal 9 14 13 3" xfId="19268" xr:uid="{00000000-0005-0000-0000-00001F7F0000}"/>
    <cellStyle name="Normal 9 14 13 3 2" xfId="19269" xr:uid="{00000000-0005-0000-0000-0000207F0000}"/>
    <cellStyle name="Normal 9 14 13 4" xfId="19270" xr:uid="{00000000-0005-0000-0000-0000217F0000}"/>
    <cellStyle name="Normal 9 14 14" xfId="19271" xr:uid="{00000000-0005-0000-0000-0000227F0000}"/>
    <cellStyle name="Normal 9 14 14 2" xfId="19272" xr:uid="{00000000-0005-0000-0000-0000237F0000}"/>
    <cellStyle name="Normal 9 14 14 2 2" xfId="19273" xr:uid="{00000000-0005-0000-0000-0000247F0000}"/>
    <cellStyle name="Normal 9 14 14 2 2 2" xfId="19274" xr:uid="{00000000-0005-0000-0000-0000257F0000}"/>
    <cellStyle name="Normal 9 14 14 2 3" xfId="19275" xr:uid="{00000000-0005-0000-0000-0000267F0000}"/>
    <cellStyle name="Normal 9 14 14 3" xfId="19276" xr:uid="{00000000-0005-0000-0000-0000277F0000}"/>
    <cellStyle name="Normal 9 14 14 3 2" xfId="19277" xr:uid="{00000000-0005-0000-0000-0000287F0000}"/>
    <cellStyle name="Normal 9 14 14 4" xfId="19278" xr:uid="{00000000-0005-0000-0000-0000297F0000}"/>
    <cellStyle name="Normal 9 14 15" xfId="19279" xr:uid="{00000000-0005-0000-0000-00002A7F0000}"/>
    <cellStyle name="Normal 9 14 15 2" xfId="19280" xr:uid="{00000000-0005-0000-0000-00002B7F0000}"/>
    <cellStyle name="Normal 9 14 15 2 2" xfId="19281" xr:uid="{00000000-0005-0000-0000-00002C7F0000}"/>
    <cellStyle name="Normal 9 14 15 2 2 2" xfId="19282" xr:uid="{00000000-0005-0000-0000-00002D7F0000}"/>
    <cellStyle name="Normal 9 14 15 2 3" xfId="19283" xr:uid="{00000000-0005-0000-0000-00002E7F0000}"/>
    <cellStyle name="Normal 9 14 15 3" xfId="19284" xr:uid="{00000000-0005-0000-0000-00002F7F0000}"/>
    <cellStyle name="Normal 9 14 15 3 2" xfId="19285" xr:uid="{00000000-0005-0000-0000-0000307F0000}"/>
    <cellStyle name="Normal 9 14 15 4" xfId="19286" xr:uid="{00000000-0005-0000-0000-0000317F0000}"/>
    <cellStyle name="Normal 9 14 16" xfId="19287" xr:uid="{00000000-0005-0000-0000-0000327F0000}"/>
    <cellStyle name="Normal 9 14 16 2" xfId="19288" xr:uid="{00000000-0005-0000-0000-0000337F0000}"/>
    <cellStyle name="Normal 9 14 16 2 2" xfId="19289" xr:uid="{00000000-0005-0000-0000-0000347F0000}"/>
    <cellStyle name="Normal 9 14 16 2 2 2" xfId="19290" xr:uid="{00000000-0005-0000-0000-0000357F0000}"/>
    <cellStyle name="Normal 9 14 16 2 3" xfId="19291" xr:uid="{00000000-0005-0000-0000-0000367F0000}"/>
    <cellStyle name="Normal 9 14 16 3" xfId="19292" xr:uid="{00000000-0005-0000-0000-0000377F0000}"/>
    <cellStyle name="Normal 9 14 16 3 2" xfId="19293" xr:uid="{00000000-0005-0000-0000-0000387F0000}"/>
    <cellStyle name="Normal 9 14 16 4" xfId="19294" xr:uid="{00000000-0005-0000-0000-0000397F0000}"/>
    <cellStyle name="Normal 9 14 17" xfId="19295" xr:uid="{00000000-0005-0000-0000-00003A7F0000}"/>
    <cellStyle name="Normal 9 14 17 2" xfId="19296" xr:uid="{00000000-0005-0000-0000-00003B7F0000}"/>
    <cellStyle name="Normal 9 14 17 2 2" xfId="19297" xr:uid="{00000000-0005-0000-0000-00003C7F0000}"/>
    <cellStyle name="Normal 9 14 17 2 2 2" xfId="19298" xr:uid="{00000000-0005-0000-0000-00003D7F0000}"/>
    <cellStyle name="Normal 9 14 17 2 3" xfId="19299" xr:uid="{00000000-0005-0000-0000-00003E7F0000}"/>
    <cellStyle name="Normal 9 14 17 3" xfId="19300" xr:uid="{00000000-0005-0000-0000-00003F7F0000}"/>
    <cellStyle name="Normal 9 14 17 3 2" xfId="19301" xr:uid="{00000000-0005-0000-0000-0000407F0000}"/>
    <cellStyle name="Normal 9 14 17 4" xfId="19302" xr:uid="{00000000-0005-0000-0000-0000417F0000}"/>
    <cellStyle name="Normal 9 14 18" xfId="19303" xr:uid="{00000000-0005-0000-0000-0000427F0000}"/>
    <cellStyle name="Normal 9 14 18 2" xfId="19304" xr:uid="{00000000-0005-0000-0000-0000437F0000}"/>
    <cellStyle name="Normal 9 14 18 2 2" xfId="19305" xr:uid="{00000000-0005-0000-0000-0000447F0000}"/>
    <cellStyle name="Normal 9 14 18 2 2 2" xfId="19306" xr:uid="{00000000-0005-0000-0000-0000457F0000}"/>
    <cellStyle name="Normal 9 14 18 2 3" xfId="19307" xr:uid="{00000000-0005-0000-0000-0000467F0000}"/>
    <cellStyle name="Normal 9 14 18 3" xfId="19308" xr:uid="{00000000-0005-0000-0000-0000477F0000}"/>
    <cellStyle name="Normal 9 14 18 3 2" xfId="19309" xr:uid="{00000000-0005-0000-0000-0000487F0000}"/>
    <cellStyle name="Normal 9 14 18 4" xfId="19310" xr:uid="{00000000-0005-0000-0000-0000497F0000}"/>
    <cellStyle name="Normal 9 14 19" xfId="19311" xr:uid="{00000000-0005-0000-0000-00004A7F0000}"/>
    <cellStyle name="Normal 9 14 19 2" xfId="19312" xr:uid="{00000000-0005-0000-0000-00004B7F0000}"/>
    <cellStyle name="Normal 9 14 19 2 2" xfId="19313" xr:uid="{00000000-0005-0000-0000-00004C7F0000}"/>
    <cellStyle name="Normal 9 14 19 2 2 2" xfId="19314" xr:uid="{00000000-0005-0000-0000-00004D7F0000}"/>
    <cellStyle name="Normal 9 14 19 2 3" xfId="19315" xr:uid="{00000000-0005-0000-0000-00004E7F0000}"/>
    <cellStyle name="Normal 9 14 19 3" xfId="19316" xr:uid="{00000000-0005-0000-0000-00004F7F0000}"/>
    <cellStyle name="Normal 9 14 19 3 2" xfId="19317" xr:uid="{00000000-0005-0000-0000-0000507F0000}"/>
    <cellStyle name="Normal 9 14 19 4" xfId="19318" xr:uid="{00000000-0005-0000-0000-0000517F0000}"/>
    <cellStyle name="Normal 9 14 2" xfId="19319" xr:uid="{00000000-0005-0000-0000-0000527F0000}"/>
    <cellStyle name="Normal 9 14 2 10" xfId="19320" xr:uid="{00000000-0005-0000-0000-0000537F0000}"/>
    <cellStyle name="Normal 9 14 2 10 2" xfId="19321" xr:uid="{00000000-0005-0000-0000-0000547F0000}"/>
    <cellStyle name="Normal 9 14 2 10 2 2" xfId="19322" xr:uid="{00000000-0005-0000-0000-0000557F0000}"/>
    <cellStyle name="Normal 9 14 2 10 2 2 2" xfId="19323" xr:uid="{00000000-0005-0000-0000-0000567F0000}"/>
    <cellStyle name="Normal 9 14 2 10 2 3" xfId="19324" xr:uid="{00000000-0005-0000-0000-0000577F0000}"/>
    <cellStyle name="Normal 9 14 2 10 3" xfId="19325" xr:uid="{00000000-0005-0000-0000-0000587F0000}"/>
    <cellStyle name="Normal 9 14 2 10 3 2" xfId="19326" xr:uid="{00000000-0005-0000-0000-0000597F0000}"/>
    <cellStyle name="Normal 9 14 2 10 4" xfId="19327" xr:uid="{00000000-0005-0000-0000-00005A7F0000}"/>
    <cellStyle name="Normal 9 14 2 11" xfId="19328" xr:uid="{00000000-0005-0000-0000-00005B7F0000}"/>
    <cellStyle name="Normal 9 14 2 11 2" xfId="19329" xr:uid="{00000000-0005-0000-0000-00005C7F0000}"/>
    <cellStyle name="Normal 9 14 2 11 2 2" xfId="19330" xr:uid="{00000000-0005-0000-0000-00005D7F0000}"/>
    <cellStyle name="Normal 9 14 2 11 2 2 2" xfId="19331" xr:uid="{00000000-0005-0000-0000-00005E7F0000}"/>
    <cellStyle name="Normal 9 14 2 11 2 3" xfId="19332" xr:uid="{00000000-0005-0000-0000-00005F7F0000}"/>
    <cellStyle name="Normal 9 14 2 11 3" xfId="19333" xr:uid="{00000000-0005-0000-0000-0000607F0000}"/>
    <cellStyle name="Normal 9 14 2 11 3 2" xfId="19334" xr:uid="{00000000-0005-0000-0000-0000617F0000}"/>
    <cellStyle name="Normal 9 14 2 11 4" xfId="19335" xr:uid="{00000000-0005-0000-0000-0000627F0000}"/>
    <cellStyle name="Normal 9 14 2 12" xfId="19336" xr:uid="{00000000-0005-0000-0000-0000637F0000}"/>
    <cellStyle name="Normal 9 14 2 12 2" xfId="19337" xr:uid="{00000000-0005-0000-0000-0000647F0000}"/>
    <cellStyle name="Normal 9 14 2 12 2 2" xfId="19338" xr:uid="{00000000-0005-0000-0000-0000657F0000}"/>
    <cellStyle name="Normal 9 14 2 12 2 2 2" xfId="19339" xr:uid="{00000000-0005-0000-0000-0000667F0000}"/>
    <cellStyle name="Normal 9 14 2 12 2 3" xfId="19340" xr:uid="{00000000-0005-0000-0000-0000677F0000}"/>
    <cellStyle name="Normal 9 14 2 12 3" xfId="19341" xr:uid="{00000000-0005-0000-0000-0000687F0000}"/>
    <cellStyle name="Normal 9 14 2 12 3 2" xfId="19342" xr:uid="{00000000-0005-0000-0000-0000697F0000}"/>
    <cellStyle name="Normal 9 14 2 12 4" xfId="19343" xr:uid="{00000000-0005-0000-0000-00006A7F0000}"/>
    <cellStyle name="Normal 9 14 2 13" xfId="19344" xr:uid="{00000000-0005-0000-0000-00006B7F0000}"/>
    <cellStyle name="Normal 9 14 2 13 2" xfId="19345" xr:uid="{00000000-0005-0000-0000-00006C7F0000}"/>
    <cellStyle name="Normal 9 14 2 13 2 2" xfId="19346" xr:uid="{00000000-0005-0000-0000-00006D7F0000}"/>
    <cellStyle name="Normal 9 14 2 13 2 2 2" xfId="19347" xr:uid="{00000000-0005-0000-0000-00006E7F0000}"/>
    <cellStyle name="Normal 9 14 2 13 2 3" xfId="19348" xr:uid="{00000000-0005-0000-0000-00006F7F0000}"/>
    <cellStyle name="Normal 9 14 2 13 3" xfId="19349" xr:uid="{00000000-0005-0000-0000-0000707F0000}"/>
    <cellStyle name="Normal 9 14 2 13 3 2" xfId="19350" xr:uid="{00000000-0005-0000-0000-0000717F0000}"/>
    <cellStyle name="Normal 9 14 2 13 4" xfId="19351" xr:uid="{00000000-0005-0000-0000-0000727F0000}"/>
    <cellStyle name="Normal 9 14 2 14" xfId="19352" xr:uid="{00000000-0005-0000-0000-0000737F0000}"/>
    <cellStyle name="Normal 9 14 2 14 2" xfId="19353" xr:uid="{00000000-0005-0000-0000-0000747F0000}"/>
    <cellStyle name="Normal 9 14 2 14 2 2" xfId="19354" xr:uid="{00000000-0005-0000-0000-0000757F0000}"/>
    <cellStyle name="Normal 9 14 2 14 2 2 2" xfId="19355" xr:uid="{00000000-0005-0000-0000-0000767F0000}"/>
    <cellStyle name="Normal 9 14 2 14 2 3" xfId="19356" xr:uid="{00000000-0005-0000-0000-0000777F0000}"/>
    <cellStyle name="Normal 9 14 2 14 3" xfId="19357" xr:uid="{00000000-0005-0000-0000-0000787F0000}"/>
    <cellStyle name="Normal 9 14 2 14 3 2" xfId="19358" xr:uid="{00000000-0005-0000-0000-0000797F0000}"/>
    <cellStyle name="Normal 9 14 2 14 4" xfId="19359" xr:uid="{00000000-0005-0000-0000-00007A7F0000}"/>
    <cellStyle name="Normal 9 14 2 15" xfId="19360" xr:uid="{00000000-0005-0000-0000-00007B7F0000}"/>
    <cellStyle name="Normal 9 14 2 15 2" xfId="19361" xr:uid="{00000000-0005-0000-0000-00007C7F0000}"/>
    <cellStyle name="Normal 9 14 2 15 2 2" xfId="19362" xr:uid="{00000000-0005-0000-0000-00007D7F0000}"/>
    <cellStyle name="Normal 9 14 2 15 3" xfId="19363" xr:uid="{00000000-0005-0000-0000-00007E7F0000}"/>
    <cellStyle name="Normal 9 14 2 16" xfId="19364" xr:uid="{00000000-0005-0000-0000-00007F7F0000}"/>
    <cellStyle name="Normal 9 14 2 16 2" xfId="19365" xr:uid="{00000000-0005-0000-0000-0000807F0000}"/>
    <cellStyle name="Normal 9 14 2 16 2 2" xfId="19366" xr:uid="{00000000-0005-0000-0000-0000817F0000}"/>
    <cellStyle name="Normal 9 14 2 16 3" xfId="19367" xr:uid="{00000000-0005-0000-0000-0000827F0000}"/>
    <cellStyle name="Normal 9 14 2 17" xfId="19368" xr:uid="{00000000-0005-0000-0000-0000837F0000}"/>
    <cellStyle name="Normal 9 14 2 17 2" xfId="19369" xr:uid="{00000000-0005-0000-0000-0000847F0000}"/>
    <cellStyle name="Normal 9 14 2 17 2 2" xfId="19370" xr:uid="{00000000-0005-0000-0000-0000857F0000}"/>
    <cellStyle name="Normal 9 14 2 17 3" xfId="19371" xr:uid="{00000000-0005-0000-0000-0000867F0000}"/>
    <cellStyle name="Normal 9 14 2 18" xfId="19372" xr:uid="{00000000-0005-0000-0000-0000877F0000}"/>
    <cellStyle name="Normal 9 14 2 18 2" xfId="19373" xr:uid="{00000000-0005-0000-0000-0000887F0000}"/>
    <cellStyle name="Normal 9 14 2 18 2 2" xfId="19374" xr:uid="{00000000-0005-0000-0000-0000897F0000}"/>
    <cellStyle name="Normal 9 14 2 18 3" xfId="19375" xr:uid="{00000000-0005-0000-0000-00008A7F0000}"/>
    <cellStyle name="Normal 9 14 2 19" xfId="19376" xr:uid="{00000000-0005-0000-0000-00008B7F0000}"/>
    <cellStyle name="Normal 9 14 2 19 2" xfId="19377" xr:uid="{00000000-0005-0000-0000-00008C7F0000}"/>
    <cellStyle name="Normal 9 14 2 2" xfId="19378" xr:uid="{00000000-0005-0000-0000-00008D7F0000}"/>
    <cellStyle name="Normal 9 14 2 2 2" xfId="19379" xr:uid="{00000000-0005-0000-0000-00008E7F0000}"/>
    <cellStyle name="Normal 9 14 2 2 2 2" xfId="19380" xr:uid="{00000000-0005-0000-0000-00008F7F0000}"/>
    <cellStyle name="Normal 9 14 2 2 2 2 2" xfId="19381" xr:uid="{00000000-0005-0000-0000-0000907F0000}"/>
    <cellStyle name="Normal 9 14 2 2 2 3" xfId="19382" xr:uid="{00000000-0005-0000-0000-0000917F0000}"/>
    <cellStyle name="Normal 9 14 2 2 3" xfId="19383" xr:uid="{00000000-0005-0000-0000-0000927F0000}"/>
    <cellStyle name="Normal 9 14 2 2 3 2" xfId="19384" xr:uid="{00000000-0005-0000-0000-0000937F0000}"/>
    <cellStyle name="Normal 9 14 2 2 4" xfId="19385" xr:uid="{00000000-0005-0000-0000-0000947F0000}"/>
    <cellStyle name="Normal 9 14 2 20" xfId="19386" xr:uid="{00000000-0005-0000-0000-0000957F0000}"/>
    <cellStyle name="Normal 9 14 2 3" xfId="19387" xr:uid="{00000000-0005-0000-0000-0000967F0000}"/>
    <cellStyle name="Normal 9 14 2 3 2" xfId="19388" xr:uid="{00000000-0005-0000-0000-0000977F0000}"/>
    <cellStyle name="Normal 9 14 2 3 2 2" xfId="19389" xr:uid="{00000000-0005-0000-0000-0000987F0000}"/>
    <cellStyle name="Normal 9 14 2 3 2 2 2" xfId="19390" xr:uid="{00000000-0005-0000-0000-0000997F0000}"/>
    <cellStyle name="Normal 9 14 2 3 2 3" xfId="19391" xr:uid="{00000000-0005-0000-0000-00009A7F0000}"/>
    <cellStyle name="Normal 9 14 2 3 3" xfId="19392" xr:uid="{00000000-0005-0000-0000-00009B7F0000}"/>
    <cellStyle name="Normal 9 14 2 3 3 2" xfId="19393" xr:uid="{00000000-0005-0000-0000-00009C7F0000}"/>
    <cellStyle name="Normal 9 14 2 3 4" xfId="19394" xr:uid="{00000000-0005-0000-0000-00009D7F0000}"/>
    <cellStyle name="Normal 9 14 2 4" xfId="19395" xr:uid="{00000000-0005-0000-0000-00009E7F0000}"/>
    <cellStyle name="Normal 9 14 2 4 2" xfId="19396" xr:uid="{00000000-0005-0000-0000-00009F7F0000}"/>
    <cellStyle name="Normal 9 14 2 4 2 2" xfId="19397" xr:uid="{00000000-0005-0000-0000-0000A07F0000}"/>
    <cellStyle name="Normal 9 14 2 4 2 2 2" xfId="19398" xr:uid="{00000000-0005-0000-0000-0000A17F0000}"/>
    <cellStyle name="Normal 9 14 2 4 2 3" xfId="19399" xr:uid="{00000000-0005-0000-0000-0000A27F0000}"/>
    <cellStyle name="Normal 9 14 2 4 3" xfId="19400" xr:uid="{00000000-0005-0000-0000-0000A37F0000}"/>
    <cellStyle name="Normal 9 14 2 4 3 2" xfId="19401" xr:uid="{00000000-0005-0000-0000-0000A47F0000}"/>
    <cellStyle name="Normal 9 14 2 4 4" xfId="19402" xr:uid="{00000000-0005-0000-0000-0000A57F0000}"/>
    <cellStyle name="Normal 9 14 2 5" xfId="19403" xr:uid="{00000000-0005-0000-0000-0000A67F0000}"/>
    <cellStyle name="Normal 9 14 2 5 2" xfId="19404" xr:uid="{00000000-0005-0000-0000-0000A77F0000}"/>
    <cellStyle name="Normal 9 14 2 5 2 2" xfId="19405" xr:uid="{00000000-0005-0000-0000-0000A87F0000}"/>
    <cellStyle name="Normal 9 14 2 5 2 2 2" xfId="19406" xr:uid="{00000000-0005-0000-0000-0000A97F0000}"/>
    <cellStyle name="Normal 9 14 2 5 2 3" xfId="19407" xr:uid="{00000000-0005-0000-0000-0000AA7F0000}"/>
    <cellStyle name="Normal 9 14 2 5 3" xfId="19408" xr:uid="{00000000-0005-0000-0000-0000AB7F0000}"/>
    <cellStyle name="Normal 9 14 2 5 3 2" xfId="19409" xr:uid="{00000000-0005-0000-0000-0000AC7F0000}"/>
    <cellStyle name="Normal 9 14 2 5 4" xfId="19410" xr:uid="{00000000-0005-0000-0000-0000AD7F0000}"/>
    <cellStyle name="Normal 9 14 2 6" xfId="19411" xr:uid="{00000000-0005-0000-0000-0000AE7F0000}"/>
    <cellStyle name="Normal 9 14 2 6 2" xfId="19412" xr:uid="{00000000-0005-0000-0000-0000AF7F0000}"/>
    <cellStyle name="Normal 9 14 2 6 2 2" xfId="19413" xr:uid="{00000000-0005-0000-0000-0000B07F0000}"/>
    <cellStyle name="Normal 9 14 2 6 2 2 2" xfId="19414" xr:uid="{00000000-0005-0000-0000-0000B17F0000}"/>
    <cellStyle name="Normal 9 14 2 6 2 3" xfId="19415" xr:uid="{00000000-0005-0000-0000-0000B27F0000}"/>
    <cellStyle name="Normal 9 14 2 6 3" xfId="19416" xr:uid="{00000000-0005-0000-0000-0000B37F0000}"/>
    <cellStyle name="Normal 9 14 2 6 3 2" xfId="19417" xr:uid="{00000000-0005-0000-0000-0000B47F0000}"/>
    <cellStyle name="Normal 9 14 2 6 4" xfId="19418" xr:uid="{00000000-0005-0000-0000-0000B57F0000}"/>
    <cellStyle name="Normal 9 14 2 7" xfId="19419" xr:uid="{00000000-0005-0000-0000-0000B67F0000}"/>
    <cellStyle name="Normal 9 14 2 7 2" xfId="19420" xr:uid="{00000000-0005-0000-0000-0000B77F0000}"/>
    <cellStyle name="Normal 9 14 2 7 2 2" xfId="19421" xr:uid="{00000000-0005-0000-0000-0000B87F0000}"/>
    <cellStyle name="Normal 9 14 2 7 2 2 2" xfId="19422" xr:uid="{00000000-0005-0000-0000-0000B97F0000}"/>
    <cellStyle name="Normal 9 14 2 7 2 3" xfId="19423" xr:uid="{00000000-0005-0000-0000-0000BA7F0000}"/>
    <cellStyle name="Normal 9 14 2 7 3" xfId="19424" xr:uid="{00000000-0005-0000-0000-0000BB7F0000}"/>
    <cellStyle name="Normal 9 14 2 7 3 2" xfId="19425" xr:uid="{00000000-0005-0000-0000-0000BC7F0000}"/>
    <cellStyle name="Normal 9 14 2 7 4" xfId="19426" xr:uid="{00000000-0005-0000-0000-0000BD7F0000}"/>
    <cellStyle name="Normal 9 14 2 8" xfId="19427" xr:uid="{00000000-0005-0000-0000-0000BE7F0000}"/>
    <cellStyle name="Normal 9 14 2 8 2" xfId="19428" xr:uid="{00000000-0005-0000-0000-0000BF7F0000}"/>
    <cellStyle name="Normal 9 14 2 8 2 2" xfId="19429" xr:uid="{00000000-0005-0000-0000-0000C07F0000}"/>
    <cellStyle name="Normal 9 14 2 8 2 2 2" xfId="19430" xr:uid="{00000000-0005-0000-0000-0000C17F0000}"/>
    <cellStyle name="Normal 9 14 2 8 2 3" xfId="19431" xr:uid="{00000000-0005-0000-0000-0000C27F0000}"/>
    <cellStyle name="Normal 9 14 2 8 3" xfId="19432" xr:uid="{00000000-0005-0000-0000-0000C37F0000}"/>
    <cellStyle name="Normal 9 14 2 8 3 2" xfId="19433" xr:uid="{00000000-0005-0000-0000-0000C47F0000}"/>
    <cellStyle name="Normal 9 14 2 8 4" xfId="19434" xr:uid="{00000000-0005-0000-0000-0000C57F0000}"/>
    <cellStyle name="Normal 9 14 2 9" xfId="19435" xr:uid="{00000000-0005-0000-0000-0000C67F0000}"/>
    <cellStyle name="Normal 9 14 2 9 2" xfId="19436" xr:uid="{00000000-0005-0000-0000-0000C77F0000}"/>
    <cellStyle name="Normal 9 14 2 9 2 2" xfId="19437" xr:uid="{00000000-0005-0000-0000-0000C87F0000}"/>
    <cellStyle name="Normal 9 14 2 9 2 2 2" xfId="19438" xr:uid="{00000000-0005-0000-0000-0000C97F0000}"/>
    <cellStyle name="Normal 9 14 2 9 2 3" xfId="19439" xr:uid="{00000000-0005-0000-0000-0000CA7F0000}"/>
    <cellStyle name="Normal 9 14 2 9 3" xfId="19440" xr:uid="{00000000-0005-0000-0000-0000CB7F0000}"/>
    <cellStyle name="Normal 9 14 2 9 3 2" xfId="19441" xr:uid="{00000000-0005-0000-0000-0000CC7F0000}"/>
    <cellStyle name="Normal 9 14 2 9 4" xfId="19442" xr:uid="{00000000-0005-0000-0000-0000CD7F0000}"/>
    <cellStyle name="Normal 9 14 20" xfId="19443" xr:uid="{00000000-0005-0000-0000-0000CE7F0000}"/>
    <cellStyle name="Normal 9 14 20 2" xfId="19444" xr:uid="{00000000-0005-0000-0000-0000CF7F0000}"/>
    <cellStyle name="Normal 9 14 20 2 2" xfId="19445" xr:uid="{00000000-0005-0000-0000-0000D07F0000}"/>
    <cellStyle name="Normal 9 14 20 3" xfId="19446" xr:uid="{00000000-0005-0000-0000-0000D17F0000}"/>
    <cellStyle name="Normal 9 14 21" xfId="19447" xr:uid="{00000000-0005-0000-0000-0000D27F0000}"/>
    <cellStyle name="Normal 9 14 21 2" xfId="19448" xr:uid="{00000000-0005-0000-0000-0000D37F0000}"/>
    <cellStyle name="Normal 9 14 21 2 2" xfId="19449" xr:uid="{00000000-0005-0000-0000-0000D47F0000}"/>
    <cellStyle name="Normal 9 14 21 3" xfId="19450" xr:uid="{00000000-0005-0000-0000-0000D57F0000}"/>
    <cellStyle name="Normal 9 14 22" xfId="19451" xr:uid="{00000000-0005-0000-0000-0000D67F0000}"/>
    <cellStyle name="Normal 9 14 22 2" xfId="19452" xr:uid="{00000000-0005-0000-0000-0000D77F0000}"/>
    <cellStyle name="Normal 9 14 22 2 2" xfId="19453" xr:uid="{00000000-0005-0000-0000-0000D87F0000}"/>
    <cellStyle name="Normal 9 14 22 3" xfId="19454" xr:uid="{00000000-0005-0000-0000-0000D97F0000}"/>
    <cellStyle name="Normal 9 14 23" xfId="19455" xr:uid="{00000000-0005-0000-0000-0000DA7F0000}"/>
    <cellStyle name="Normal 9 14 23 2" xfId="19456" xr:uid="{00000000-0005-0000-0000-0000DB7F0000}"/>
    <cellStyle name="Normal 9 14 23 2 2" xfId="19457" xr:uid="{00000000-0005-0000-0000-0000DC7F0000}"/>
    <cellStyle name="Normal 9 14 23 3" xfId="19458" xr:uid="{00000000-0005-0000-0000-0000DD7F0000}"/>
    <cellStyle name="Normal 9 14 24" xfId="19459" xr:uid="{00000000-0005-0000-0000-0000DE7F0000}"/>
    <cellStyle name="Normal 9 14 24 2" xfId="19460" xr:uid="{00000000-0005-0000-0000-0000DF7F0000}"/>
    <cellStyle name="Normal 9 14 25" xfId="19461" xr:uid="{00000000-0005-0000-0000-0000E07F0000}"/>
    <cellStyle name="Normal 9 14 25 2" xfId="19462" xr:uid="{00000000-0005-0000-0000-0000E17F0000}"/>
    <cellStyle name="Normal 9 14 26" xfId="19463" xr:uid="{00000000-0005-0000-0000-0000E27F0000}"/>
    <cellStyle name="Normal 9 14 26 2" xfId="19464" xr:uid="{00000000-0005-0000-0000-0000E37F0000}"/>
    <cellStyle name="Normal 9 14 27" xfId="19465" xr:uid="{00000000-0005-0000-0000-0000E47F0000}"/>
    <cellStyle name="Normal 9 14 27 2" xfId="19466" xr:uid="{00000000-0005-0000-0000-0000E57F0000}"/>
    <cellStyle name="Normal 9 14 28" xfId="19467" xr:uid="{00000000-0005-0000-0000-0000E67F0000}"/>
    <cellStyle name="Normal 9 14 28 2" xfId="19468" xr:uid="{00000000-0005-0000-0000-0000E77F0000}"/>
    <cellStyle name="Normal 9 14 29" xfId="19469" xr:uid="{00000000-0005-0000-0000-0000E87F0000}"/>
    <cellStyle name="Normal 9 14 29 2" xfId="19470" xr:uid="{00000000-0005-0000-0000-0000E97F0000}"/>
    <cellStyle name="Normal 9 14 3" xfId="19471" xr:uid="{00000000-0005-0000-0000-0000EA7F0000}"/>
    <cellStyle name="Normal 9 14 3 2" xfId="19472" xr:uid="{00000000-0005-0000-0000-0000EB7F0000}"/>
    <cellStyle name="Normal 9 14 3 2 2" xfId="19473" xr:uid="{00000000-0005-0000-0000-0000EC7F0000}"/>
    <cellStyle name="Normal 9 14 3 2 2 2" xfId="19474" xr:uid="{00000000-0005-0000-0000-0000ED7F0000}"/>
    <cellStyle name="Normal 9 14 3 2 3" xfId="19475" xr:uid="{00000000-0005-0000-0000-0000EE7F0000}"/>
    <cellStyle name="Normal 9 14 3 3" xfId="19476" xr:uid="{00000000-0005-0000-0000-0000EF7F0000}"/>
    <cellStyle name="Normal 9 14 3 3 2" xfId="19477" xr:uid="{00000000-0005-0000-0000-0000F07F0000}"/>
    <cellStyle name="Normal 9 14 3 4" xfId="19478" xr:uid="{00000000-0005-0000-0000-0000F17F0000}"/>
    <cellStyle name="Normal 9 14 30" xfId="19479" xr:uid="{00000000-0005-0000-0000-0000F27F0000}"/>
    <cellStyle name="Normal 9 14 31" xfId="19480" xr:uid="{00000000-0005-0000-0000-0000F37F0000}"/>
    <cellStyle name="Normal 9 14 32" xfId="19481" xr:uid="{00000000-0005-0000-0000-0000F47F0000}"/>
    <cellStyle name="Normal 9 14 33" xfId="19482" xr:uid="{00000000-0005-0000-0000-0000F57F0000}"/>
    <cellStyle name="Normal 9 14 34" xfId="19483" xr:uid="{00000000-0005-0000-0000-0000F67F0000}"/>
    <cellStyle name="Normal 9 14 35" xfId="19484" xr:uid="{00000000-0005-0000-0000-0000F77F0000}"/>
    <cellStyle name="Normal 9 14 36" xfId="19485" xr:uid="{00000000-0005-0000-0000-0000F87F0000}"/>
    <cellStyle name="Normal 9 14 37" xfId="19486" xr:uid="{00000000-0005-0000-0000-0000F97F0000}"/>
    <cellStyle name="Normal 9 14 38" xfId="19487" xr:uid="{00000000-0005-0000-0000-0000FA7F0000}"/>
    <cellStyle name="Normal 9 14 39" xfId="19488" xr:uid="{00000000-0005-0000-0000-0000FB7F0000}"/>
    <cellStyle name="Normal 9 14 4" xfId="19489" xr:uid="{00000000-0005-0000-0000-0000FC7F0000}"/>
    <cellStyle name="Normal 9 14 4 2" xfId="19490" xr:uid="{00000000-0005-0000-0000-0000FD7F0000}"/>
    <cellStyle name="Normal 9 14 4 2 2" xfId="19491" xr:uid="{00000000-0005-0000-0000-0000FE7F0000}"/>
    <cellStyle name="Normal 9 14 4 2 2 2" xfId="19492" xr:uid="{00000000-0005-0000-0000-0000FF7F0000}"/>
    <cellStyle name="Normal 9 14 4 2 3" xfId="19493" xr:uid="{00000000-0005-0000-0000-000000800000}"/>
    <cellStyle name="Normal 9 14 4 3" xfId="19494" xr:uid="{00000000-0005-0000-0000-000001800000}"/>
    <cellStyle name="Normal 9 14 4 3 2" xfId="19495" xr:uid="{00000000-0005-0000-0000-000002800000}"/>
    <cellStyle name="Normal 9 14 4 4" xfId="19496" xr:uid="{00000000-0005-0000-0000-000003800000}"/>
    <cellStyle name="Normal 9 14 40" xfId="19497" xr:uid="{00000000-0005-0000-0000-000004800000}"/>
    <cellStyle name="Normal 9 14 41" xfId="19498" xr:uid="{00000000-0005-0000-0000-000005800000}"/>
    <cellStyle name="Normal 9 14 5" xfId="19499" xr:uid="{00000000-0005-0000-0000-000006800000}"/>
    <cellStyle name="Normal 9 14 5 2" xfId="19500" xr:uid="{00000000-0005-0000-0000-000007800000}"/>
    <cellStyle name="Normal 9 14 5 2 2" xfId="19501" xr:uid="{00000000-0005-0000-0000-000008800000}"/>
    <cellStyle name="Normal 9 14 5 2 2 2" xfId="19502" xr:uid="{00000000-0005-0000-0000-000009800000}"/>
    <cellStyle name="Normal 9 14 5 2 3" xfId="19503" xr:uid="{00000000-0005-0000-0000-00000A800000}"/>
    <cellStyle name="Normal 9 14 5 3" xfId="19504" xr:uid="{00000000-0005-0000-0000-00000B800000}"/>
    <cellStyle name="Normal 9 14 5 3 2" xfId="19505" xr:uid="{00000000-0005-0000-0000-00000C800000}"/>
    <cellStyle name="Normal 9 14 5 4" xfId="19506" xr:uid="{00000000-0005-0000-0000-00000D800000}"/>
    <cellStyle name="Normal 9 14 6" xfId="19507" xr:uid="{00000000-0005-0000-0000-00000E800000}"/>
    <cellStyle name="Normal 9 14 6 2" xfId="19508" xr:uid="{00000000-0005-0000-0000-00000F800000}"/>
    <cellStyle name="Normal 9 14 6 2 2" xfId="19509" xr:uid="{00000000-0005-0000-0000-000010800000}"/>
    <cellStyle name="Normal 9 14 6 2 2 2" xfId="19510" xr:uid="{00000000-0005-0000-0000-000011800000}"/>
    <cellStyle name="Normal 9 14 6 2 3" xfId="19511" xr:uid="{00000000-0005-0000-0000-000012800000}"/>
    <cellStyle name="Normal 9 14 6 3" xfId="19512" xr:uid="{00000000-0005-0000-0000-000013800000}"/>
    <cellStyle name="Normal 9 14 6 3 2" xfId="19513" xr:uid="{00000000-0005-0000-0000-000014800000}"/>
    <cellStyle name="Normal 9 14 6 4" xfId="19514" xr:uid="{00000000-0005-0000-0000-000015800000}"/>
    <cellStyle name="Normal 9 14 7" xfId="19515" xr:uid="{00000000-0005-0000-0000-000016800000}"/>
    <cellStyle name="Normal 9 14 7 2" xfId="19516" xr:uid="{00000000-0005-0000-0000-000017800000}"/>
    <cellStyle name="Normal 9 14 7 2 2" xfId="19517" xr:uid="{00000000-0005-0000-0000-000018800000}"/>
    <cellStyle name="Normal 9 14 7 2 2 2" xfId="19518" xr:uid="{00000000-0005-0000-0000-000019800000}"/>
    <cellStyle name="Normal 9 14 7 2 3" xfId="19519" xr:uid="{00000000-0005-0000-0000-00001A800000}"/>
    <cellStyle name="Normal 9 14 7 3" xfId="19520" xr:uid="{00000000-0005-0000-0000-00001B800000}"/>
    <cellStyle name="Normal 9 14 7 3 2" xfId="19521" xr:uid="{00000000-0005-0000-0000-00001C800000}"/>
    <cellStyle name="Normal 9 14 7 4" xfId="19522" xr:uid="{00000000-0005-0000-0000-00001D800000}"/>
    <cellStyle name="Normal 9 14 8" xfId="19523" xr:uid="{00000000-0005-0000-0000-00001E800000}"/>
    <cellStyle name="Normal 9 14 8 2" xfId="19524" xr:uid="{00000000-0005-0000-0000-00001F800000}"/>
    <cellStyle name="Normal 9 14 8 2 2" xfId="19525" xr:uid="{00000000-0005-0000-0000-000020800000}"/>
    <cellStyle name="Normal 9 14 8 2 2 2" xfId="19526" xr:uid="{00000000-0005-0000-0000-000021800000}"/>
    <cellStyle name="Normal 9 14 8 2 3" xfId="19527" xr:uid="{00000000-0005-0000-0000-000022800000}"/>
    <cellStyle name="Normal 9 14 8 3" xfId="19528" xr:uid="{00000000-0005-0000-0000-000023800000}"/>
    <cellStyle name="Normal 9 14 8 3 2" xfId="19529" xr:uid="{00000000-0005-0000-0000-000024800000}"/>
    <cellStyle name="Normal 9 14 8 4" xfId="19530" xr:uid="{00000000-0005-0000-0000-000025800000}"/>
    <cellStyle name="Normal 9 14 9" xfId="19531" xr:uid="{00000000-0005-0000-0000-000026800000}"/>
    <cellStyle name="Normal 9 14 9 2" xfId="19532" xr:uid="{00000000-0005-0000-0000-000027800000}"/>
    <cellStyle name="Normal 9 14 9 2 2" xfId="19533" xr:uid="{00000000-0005-0000-0000-000028800000}"/>
    <cellStyle name="Normal 9 14 9 2 2 2" xfId="19534" xr:uid="{00000000-0005-0000-0000-000029800000}"/>
    <cellStyle name="Normal 9 14 9 2 3" xfId="19535" xr:uid="{00000000-0005-0000-0000-00002A800000}"/>
    <cellStyle name="Normal 9 14 9 3" xfId="19536" xr:uid="{00000000-0005-0000-0000-00002B800000}"/>
    <cellStyle name="Normal 9 14 9 3 2" xfId="19537" xr:uid="{00000000-0005-0000-0000-00002C800000}"/>
    <cellStyle name="Normal 9 14 9 4" xfId="19538" xr:uid="{00000000-0005-0000-0000-00002D800000}"/>
    <cellStyle name="Normal 9 15" xfId="244" xr:uid="{00000000-0005-0000-0000-00002E800000}"/>
    <cellStyle name="Normal 9 15 10" xfId="19539" xr:uid="{00000000-0005-0000-0000-00002F800000}"/>
    <cellStyle name="Normal 9 15 10 2" xfId="19540" xr:uid="{00000000-0005-0000-0000-000030800000}"/>
    <cellStyle name="Normal 9 15 10 2 2" xfId="19541" xr:uid="{00000000-0005-0000-0000-000031800000}"/>
    <cellStyle name="Normal 9 15 10 2 2 2" xfId="19542" xr:uid="{00000000-0005-0000-0000-000032800000}"/>
    <cellStyle name="Normal 9 15 10 2 3" xfId="19543" xr:uid="{00000000-0005-0000-0000-000033800000}"/>
    <cellStyle name="Normal 9 15 10 3" xfId="19544" xr:uid="{00000000-0005-0000-0000-000034800000}"/>
    <cellStyle name="Normal 9 15 10 3 2" xfId="19545" xr:uid="{00000000-0005-0000-0000-000035800000}"/>
    <cellStyle name="Normal 9 15 10 4" xfId="19546" xr:uid="{00000000-0005-0000-0000-000036800000}"/>
    <cellStyle name="Normal 9 15 11" xfId="19547" xr:uid="{00000000-0005-0000-0000-000037800000}"/>
    <cellStyle name="Normal 9 15 11 2" xfId="19548" xr:uid="{00000000-0005-0000-0000-000038800000}"/>
    <cellStyle name="Normal 9 15 11 2 2" xfId="19549" xr:uid="{00000000-0005-0000-0000-000039800000}"/>
    <cellStyle name="Normal 9 15 11 2 2 2" xfId="19550" xr:uid="{00000000-0005-0000-0000-00003A800000}"/>
    <cellStyle name="Normal 9 15 11 2 3" xfId="19551" xr:uid="{00000000-0005-0000-0000-00003B800000}"/>
    <cellStyle name="Normal 9 15 11 3" xfId="19552" xr:uid="{00000000-0005-0000-0000-00003C800000}"/>
    <cellStyle name="Normal 9 15 11 3 2" xfId="19553" xr:uid="{00000000-0005-0000-0000-00003D800000}"/>
    <cellStyle name="Normal 9 15 11 4" xfId="19554" xr:uid="{00000000-0005-0000-0000-00003E800000}"/>
    <cellStyle name="Normal 9 15 12" xfId="19555" xr:uid="{00000000-0005-0000-0000-00003F800000}"/>
    <cellStyle name="Normal 9 15 12 2" xfId="19556" xr:uid="{00000000-0005-0000-0000-000040800000}"/>
    <cellStyle name="Normal 9 15 12 2 2" xfId="19557" xr:uid="{00000000-0005-0000-0000-000041800000}"/>
    <cellStyle name="Normal 9 15 12 2 2 2" xfId="19558" xr:uid="{00000000-0005-0000-0000-000042800000}"/>
    <cellStyle name="Normal 9 15 12 2 3" xfId="19559" xr:uid="{00000000-0005-0000-0000-000043800000}"/>
    <cellStyle name="Normal 9 15 12 3" xfId="19560" xr:uid="{00000000-0005-0000-0000-000044800000}"/>
    <cellStyle name="Normal 9 15 12 3 2" xfId="19561" xr:uid="{00000000-0005-0000-0000-000045800000}"/>
    <cellStyle name="Normal 9 15 12 4" xfId="19562" xr:uid="{00000000-0005-0000-0000-000046800000}"/>
    <cellStyle name="Normal 9 15 13" xfId="19563" xr:uid="{00000000-0005-0000-0000-000047800000}"/>
    <cellStyle name="Normal 9 15 13 2" xfId="19564" xr:uid="{00000000-0005-0000-0000-000048800000}"/>
    <cellStyle name="Normal 9 15 13 2 2" xfId="19565" xr:uid="{00000000-0005-0000-0000-000049800000}"/>
    <cellStyle name="Normal 9 15 13 2 2 2" xfId="19566" xr:uid="{00000000-0005-0000-0000-00004A800000}"/>
    <cellStyle name="Normal 9 15 13 2 3" xfId="19567" xr:uid="{00000000-0005-0000-0000-00004B800000}"/>
    <cellStyle name="Normal 9 15 13 3" xfId="19568" xr:uid="{00000000-0005-0000-0000-00004C800000}"/>
    <cellStyle name="Normal 9 15 13 3 2" xfId="19569" xr:uid="{00000000-0005-0000-0000-00004D800000}"/>
    <cellStyle name="Normal 9 15 13 4" xfId="19570" xr:uid="{00000000-0005-0000-0000-00004E800000}"/>
    <cellStyle name="Normal 9 15 14" xfId="19571" xr:uid="{00000000-0005-0000-0000-00004F800000}"/>
    <cellStyle name="Normal 9 15 14 2" xfId="19572" xr:uid="{00000000-0005-0000-0000-000050800000}"/>
    <cellStyle name="Normal 9 15 14 2 2" xfId="19573" xr:uid="{00000000-0005-0000-0000-000051800000}"/>
    <cellStyle name="Normal 9 15 14 2 2 2" xfId="19574" xr:uid="{00000000-0005-0000-0000-000052800000}"/>
    <cellStyle name="Normal 9 15 14 2 3" xfId="19575" xr:uid="{00000000-0005-0000-0000-000053800000}"/>
    <cellStyle name="Normal 9 15 14 3" xfId="19576" xr:uid="{00000000-0005-0000-0000-000054800000}"/>
    <cellStyle name="Normal 9 15 14 3 2" xfId="19577" xr:uid="{00000000-0005-0000-0000-000055800000}"/>
    <cellStyle name="Normal 9 15 14 4" xfId="19578" xr:uid="{00000000-0005-0000-0000-000056800000}"/>
    <cellStyle name="Normal 9 15 15" xfId="19579" xr:uid="{00000000-0005-0000-0000-000057800000}"/>
    <cellStyle name="Normal 9 15 15 2" xfId="19580" xr:uid="{00000000-0005-0000-0000-000058800000}"/>
    <cellStyle name="Normal 9 15 15 2 2" xfId="19581" xr:uid="{00000000-0005-0000-0000-000059800000}"/>
    <cellStyle name="Normal 9 15 15 2 2 2" xfId="19582" xr:uid="{00000000-0005-0000-0000-00005A800000}"/>
    <cellStyle name="Normal 9 15 15 2 3" xfId="19583" xr:uid="{00000000-0005-0000-0000-00005B800000}"/>
    <cellStyle name="Normal 9 15 15 3" xfId="19584" xr:uid="{00000000-0005-0000-0000-00005C800000}"/>
    <cellStyle name="Normal 9 15 15 3 2" xfId="19585" xr:uid="{00000000-0005-0000-0000-00005D800000}"/>
    <cellStyle name="Normal 9 15 15 4" xfId="19586" xr:uid="{00000000-0005-0000-0000-00005E800000}"/>
    <cellStyle name="Normal 9 15 16" xfId="19587" xr:uid="{00000000-0005-0000-0000-00005F800000}"/>
    <cellStyle name="Normal 9 15 16 2" xfId="19588" xr:uid="{00000000-0005-0000-0000-000060800000}"/>
    <cellStyle name="Normal 9 15 16 2 2" xfId="19589" xr:uid="{00000000-0005-0000-0000-000061800000}"/>
    <cellStyle name="Normal 9 15 16 2 2 2" xfId="19590" xr:uid="{00000000-0005-0000-0000-000062800000}"/>
    <cellStyle name="Normal 9 15 16 2 3" xfId="19591" xr:uid="{00000000-0005-0000-0000-000063800000}"/>
    <cellStyle name="Normal 9 15 16 3" xfId="19592" xr:uid="{00000000-0005-0000-0000-000064800000}"/>
    <cellStyle name="Normal 9 15 16 3 2" xfId="19593" xr:uid="{00000000-0005-0000-0000-000065800000}"/>
    <cellStyle name="Normal 9 15 16 4" xfId="19594" xr:uid="{00000000-0005-0000-0000-000066800000}"/>
    <cellStyle name="Normal 9 15 17" xfId="19595" xr:uid="{00000000-0005-0000-0000-000067800000}"/>
    <cellStyle name="Normal 9 15 17 2" xfId="19596" xr:uid="{00000000-0005-0000-0000-000068800000}"/>
    <cellStyle name="Normal 9 15 17 2 2" xfId="19597" xr:uid="{00000000-0005-0000-0000-000069800000}"/>
    <cellStyle name="Normal 9 15 17 2 2 2" xfId="19598" xr:uid="{00000000-0005-0000-0000-00006A800000}"/>
    <cellStyle name="Normal 9 15 17 2 3" xfId="19599" xr:uid="{00000000-0005-0000-0000-00006B800000}"/>
    <cellStyle name="Normal 9 15 17 3" xfId="19600" xr:uid="{00000000-0005-0000-0000-00006C800000}"/>
    <cellStyle name="Normal 9 15 17 3 2" xfId="19601" xr:uid="{00000000-0005-0000-0000-00006D800000}"/>
    <cellStyle name="Normal 9 15 17 4" xfId="19602" xr:uid="{00000000-0005-0000-0000-00006E800000}"/>
    <cellStyle name="Normal 9 15 18" xfId="19603" xr:uid="{00000000-0005-0000-0000-00006F800000}"/>
    <cellStyle name="Normal 9 15 18 2" xfId="19604" xr:uid="{00000000-0005-0000-0000-000070800000}"/>
    <cellStyle name="Normal 9 15 18 2 2" xfId="19605" xr:uid="{00000000-0005-0000-0000-000071800000}"/>
    <cellStyle name="Normal 9 15 18 2 2 2" xfId="19606" xr:uid="{00000000-0005-0000-0000-000072800000}"/>
    <cellStyle name="Normal 9 15 18 2 3" xfId="19607" xr:uid="{00000000-0005-0000-0000-000073800000}"/>
    <cellStyle name="Normal 9 15 18 3" xfId="19608" xr:uid="{00000000-0005-0000-0000-000074800000}"/>
    <cellStyle name="Normal 9 15 18 3 2" xfId="19609" xr:uid="{00000000-0005-0000-0000-000075800000}"/>
    <cellStyle name="Normal 9 15 18 4" xfId="19610" xr:uid="{00000000-0005-0000-0000-000076800000}"/>
    <cellStyle name="Normal 9 15 19" xfId="19611" xr:uid="{00000000-0005-0000-0000-000077800000}"/>
    <cellStyle name="Normal 9 15 19 2" xfId="19612" xr:uid="{00000000-0005-0000-0000-000078800000}"/>
    <cellStyle name="Normal 9 15 19 2 2" xfId="19613" xr:uid="{00000000-0005-0000-0000-000079800000}"/>
    <cellStyle name="Normal 9 15 19 2 2 2" xfId="19614" xr:uid="{00000000-0005-0000-0000-00007A800000}"/>
    <cellStyle name="Normal 9 15 19 2 3" xfId="19615" xr:uid="{00000000-0005-0000-0000-00007B800000}"/>
    <cellStyle name="Normal 9 15 19 3" xfId="19616" xr:uid="{00000000-0005-0000-0000-00007C800000}"/>
    <cellStyle name="Normal 9 15 19 3 2" xfId="19617" xr:uid="{00000000-0005-0000-0000-00007D800000}"/>
    <cellStyle name="Normal 9 15 19 4" xfId="19618" xr:uid="{00000000-0005-0000-0000-00007E800000}"/>
    <cellStyle name="Normal 9 15 2" xfId="19619" xr:uid="{00000000-0005-0000-0000-00007F800000}"/>
    <cellStyle name="Normal 9 15 2 10" xfId="19620" xr:uid="{00000000-0005-0000-0000-000080800000}"/>
    <cellStyle name="Normal 9 15 2 10 2" xfId="19621" xr:uid="{00000000-0005-0000-0000-000081800000}"/>
    <cellStyle name="Normal 9 15 2 10 2 2" xfId="19622" xr:uid="{00000000-0005-0000-0000-000082800000}"/>
    <cellStyle name="Normal 9 15 2 10 2 2 2" xfId="19623" xr:uid="{00000000-0005-0000-0000-000083800000}"/>
    <cellStyle name="Normal 9 15 2 10 2 3" xfId="19624" xr:uid="{00000000-0005-0000-0000-000084800000}"/>
    <cellStyle name="Normal 9 15 2 10 3" xfId="19625" xr:uid="{00000000-0005-0000-0000-000085800000}"/>
    <cellStyle name="Normal 9 15 2 10 3 2" xfId="19626" xr:uid="{00000000-0005-0000-0000-000086800000}"/>
    <cellStyle name="Normal 9 15 2 10 4" xfId="19627" xr:uid="{00000000-0005-0000-0000-000087800000}"/>
    <cellStyle name="Normal 9 15 2 11" xfId="19628" xr:uid="{00000000-0005-0000-0000-000088800000}"/>
    <cellStyle name="Normal 9 15 2 11 2" xfId="19629" xr:uid="{00000000-0005-0000-0000-000089800000}"/>
    <cellStyle name="Normal 9 15 2 11 2 2" xfId="19630" xr:uid="{00000000-0005-0000-0000-00008A800000}"/>
    <cellStyle name="Normal 9 15 2 11 2 2 2" xfId="19631" xr:uid="{00000000-0005-0000-0000-00008B800000}"/>
    <cellStyle name="Normal 9 15 2 11 2 3" xfId="19632" xr:uid="{00000000-0005-0000-0000-00008C800000}"/>
    <cellStyle name="Normal 9 15 2 11 3" xfId="19633" xr:uid="{00000000-0005-0000-0000-00008D800000}"/>
    <cellStyle name="Normal 9 15 2 11 3 2" xfId="19634" xr:uid="{00000000-0005-0000-0000-00008E800000}"/>
    <cellStyle name="Normal 9 15 2 11 4" xfId="19635" xr:uid="{00000000-0005-0000-0000-00008F800000}"/>
    <cellStyle name="Normal 9 15 2 12" xfId="19636" xr:uid="{00000000-0005-0000-0000-000090800000}"/>
    <cellStyle name="Normal 9 15 2 12 2" xfId="19637" xr:uid="{00000000-0005-0000-0000-000091800000}"/>
    <cellStyle name="Normal 9 15 2 12 2 2" xfId="19638" xr:uid="{00000000-0005-0000-0000-000092800000}"/>
    <cellStyle name="Normal 9 15 2 12 2 2 2" xfId="19639" xr:uid="{00000000-0005-0000-0000-000093800000}"/>
    <cellStyle name="Normal 9 15 2 12 2 3" xfId="19640" xr:uid="{00000000-0005-0000-0000-000094800000}"/>
    <cellStyle name="Normal 9 15 2 12 3" xfId="19641" xr:uid="{00000000-0005-0000-0000-000095800000}"/>
    <cellStyle name="Normal 9 15 2 12 3 2" xfId="19642" xr:uid="{00000000-0005-0000-0000-000096800000}"/>
    <cellStyle name="Normal 9 15 2 12 4" xfId="19643" xr:uid="{00000000-0005-0000-0000-000097800000}"/>
    <cellStyle name="Normal 9 15 2 13" xfId="19644" xr:uid="{00000000-0005-0000-0000-000098800000}"/>
    <cellStyle name="Normal 9 15 2 13 2" xfId="19645" xr:uid="{00000000-0005-0000-0000-000099800000}"/>
    <cellStyle name="Normal 9 15 2 13 2 2" xfId="19646" xr:uid="{00000000-0005-0000-0000-00009A800000}"/>
    <cellStyle name="Normal 9 15 2 13 2 2 2" xfId="19647" xr:uid="{00000000-0005-0000-0000-00009B800000}"/>
    <cellStyle name="Normal 9 15 2 13 2 3" xfId="19648" xr:uid="{00000000-0005-0000-0000-00009C800000}"/>
    <cellStyle name="Normal 9 15 2 13 3" xfId="19649" xr:uid="{00000000-0005-0000-0000-00009D800000}"/>
    <cellStyle name="Normal 9 15 2 13 3 2" xfId="19650" xr:uid="{00000000-0005-0000-0000-00009E800000}"/>
    <cellStyle name="Normal 9 15 2 13 4" xfId="19651" xr:uid="{00000000-0005-0000-0000-00009F800000}"/>
    <cellStyle name="Normal 9 15 2 14" xfId="19652" xr:uid="{00000000-0005-0000-0000-0000A0800000}"/>
    <cellStyle name="Normal 9 15 2 14 2" xfId="19653" xr:uid="{00000000-0005-0000-0000-0000A1800000}"/>
    <cellStyle name="Normal 9 15 2 14 2 2" xfId="19654" xr:uid="{00000000-0005-0000-0000-0000A2800000}"/>
    <cellStyle name="Normal 9 15 2 14 2 2 2" xfId="19655" xr:uid="{00000000-0005-0000-0000-0000A3800000}"/>
    <cellStyle name="Normal 9 15 2 14 2 3" xfId="19656" xr:uid="{00000000-0005-0000-0000-0000A4800000}"/>
    <cellStyle name="Normal 9 15 2 14 3" xfId="19657" xr:uid="{00000000-0005-0000-0000-0000A5800000}"/>
    <cellStyle name="Normal 9 15 2 14 3 2" xfId="19658" xr:uid="{00000000-0005-0000-0000-0000A6800000}"/>
    <cellStyle name="Normal 9 15 2 14 4" xfId="19659" xr:uid="{00000000-0005-0000-0000-0000A7800000}"/>
    <cellStyle name="Normal 9 15 2 15" xfId="19660" xr:uid="{00000000-0005-0000-0000-0000A8800000}"/>
    <cellStyle name="Normal 9 15 2 15 2" xfId="19661" xr:uid="{00000000-0005-0000-0000-0000A9800000}"/>
    <cellStyle name="Normal 9 15 2 15 2 2" xfId="19662" xr:uid="{00000000-0005-0000-0000-0000AA800000}"/>
    <cellStyle name="Normal 9 15 2 15 3" xfId="19663" xr:uid="{00000000-0005-0000-0000-0000AB800000}"/>
    <cellStyle name="Normal 9 15 2 16" xfId="19664" xr:uid="{00000000-0005-0000-0000-0000AC800000}"/>
    <cellStyle name="Normal 9 15 2 16 2" xfId="19665" xr:uid="{00000000-0005-0000-0000-0000AD800000}"/>
    <cellStyle name="Normal 9 15 2 16 2 2" xfId="19666" xr:uid="{00000000-0005-0000-0000-0000AE800000}"/>
    <cellStyle name="Normal 9 15 2 16 3" xfId="19667" xr:uid="{00000000-0005-0000-0000-0000AF800000}"/>
    <cellStyle name="Normal 9 15 2 17" xfId="19668" xr:uid="{00000000-0005-0000-0000-0000B0800000}"/>
    <cellStyle name="Normal 9 15 2 17 2" xfId="19669" xr:uid="{00000000-0005-0000-0000-0000B1800000}"/>
    <cellStyle name="Normal 9 15 2 17 2 2" xfId="19670" xr:uid="{00000000-0005-0000-0000-0000B2800000}"/>
    <cellStyle name="Normal 9 15 2 17 3" xfId="19671" xr:uid="{00000000-0005-0000-0000-0000B3800000}"/>
    <cellStyle name="Normal 9 15 2 18" xfId="19672" xr:uid="{00000000-0005-0000-0000-0000B4800000}"/>
    <cellStyle name="Normal 9 15 2 18 2" xfId="19673" xr:uid="{00000000-0005-0000-0000-0000B5800000}"/>
    <cellStyle name="Normal 9 15 2 18 2 2" xfId="19674" xr:uid="{00000000-0005-0000-0000-0000B6800000}"/>
    <cellStyle name="Normal 9 15 2 18 3" xfId="19675" xr:uid="{00000000-0005-0000-0000-0000B7800000}"/>
    <cellStyle name="Normal 9 15 2 19" xfId="19676" xr:uid="{00000000-0005-0000-0000-0000B8800000}"/>
    <cellStyle name="Normal 9 15 2 19 2" xfId="19677" xr:uid="{00000000-0005-0000-0000-0000B9800000}"/>
    <cellStyle name="Normal 9 15 2 2" xfId="19678" xr:uid="{00000000-0005-0000-0000-0000BA800000}"/>
    <cellStyle name="Normal 9 15 2 2 2" xfId="19679" xr:uid="{00000000-0005-0000-0000-0000BB800000}"/>
    <cellStyle name="Normal 9 15 2 2 2 2" xfId="19680" xr:uid="{00000000-0005-0000-0000-0000BC800000}"/>
    <cellStyle name="Normal 9 15 2 2 2 2 2" xfId="19681" xr:uid="{00000000-0005-0000-0000-0000BD800000}"/>
    <cellStyle name="Normal 9 15 2 2 2 3" xfId="19682" xr:uid="{00000000-0005-0000-0000-0000BE800000}"/>
    <cellStyle name="Normal 9 15 2 2 3" xfId="19683" xr:uid="{00000000-0005-0000-0000-0000BF800000}"/>
    <cellStyle name="Normal 9 15 2 2 3 2" xfId="19684" xr:uid="{00000000-0005-0000-0000-0000C0800000}"/>
    <cellStyle name="Normal 9 15 2 2 4" xfId="19685" xr:uid="{00000000-0005-0000-0000-0000C1800000}"/>
    <cellStyle name="Normal 9 15 2 20" xfId="19686" xr:uid="{00000000-0005-0000-0000-0000C2800000}"/>
    <cellStyle name="Normal 9 15 2 3" xfId="19687" xr:uid="{00000000-0005-0000-0000-0000C3800000}"/>
    <cellStyle name="Normal 9 15 2 3 2" xfId="19688" xr:uid="{00000000-0005-0000-0000-0000C4800000}"/>
    <cellStyle name="Normal 9 15 2 3 2 2" xfId="19689" xr:uid="{00000000-0005-0000-0000-0000C5800000}"/>
    <cellStyle name="Normal 9 15 2 3 2 2 2" xfId="19690" xr:uid="{00000000-0005-0000-0000-0000C6800000}"/>
    <cellStyle name="Normal 9 15 2 3 2 3" xfId="19691" xr:uid="{00000000-0005-0000-0000-0000C7800000}"/>
    <cellStyle name="Normal 9 15 2 3 3" xfId="19692" xr:uid="{00000000-0005-0000-0000-0000C8800000}"/>
    <cellStyle name="Normal 9 15 2 3 3 2" xfId="19693" xr:uid="{00000000-0005-0000-0000-0000C9800000}"/>
    <cellStyle name="Normal 9 15 2 3 4" xfId="19694" xr:uid="{00000000-0005-0000-0000-0000CA800000}"/>
    <cellStyle name="Normal 9 15 2 4" xfId="19695" xr:uid="{00000000-0005-0000-0000-0000CB800000}"/>
    <cellStyle name="Normal 9 15 2 4 2" xfId="19696" xr:uid="{00000000-0005-0000-0000-0000CC800000}"/>
    <cellStyle name="Normal 9 15 2 4 2 2" xfId="19697" xr:uid="{00000000-0005-0000-0000-0000CD800000}"/>
    <cellStyle name="Normal 9 15 2 4 2 2 2" xfId="19698" xr:uid="{00000000-0005-0000-0000-0000CE800000}"/>
    <cellStyle name="Normal 9 15 2 4 2 3" xfId="19699" xr:uid="{00000000-0005-0000-0000-0000CF800000}"/>
    <cellStyle name="Normal 9 15 2 4 3" xfId="19700" xr:uid="{00000000-0005-0000-0000-0000D0800000}"/>
    <cellStyle name="Normal 9 15 2 4 3 2" xfId="19701" xr:uid="{00000000-0005-0000-0000-0000D1800000}"/>
    <cellStyle name="Normal 9 15 2 4 4" xfId="19702" xr:uid="{00000000-0005-0000-0000-0000D2800000}"/>
    <cellStyle name="Normal 9 15 2 5" xfId="19703" xr:uid="{00000000-0005-0000-0000-0000D3800000}"/>
    <cellStyle name="Normal 9 15 2 5 2" xfId="19704" xr:uid="{00000000-0005-0000-0000-0000D4800000}"/>
    <cellStyle name="Normal 9 15 2 5 2 2" xfId="19705" xr:uid="{00000000-0005-0000-0000-0000D5800000}"/>
    <cellStyle name="Normal 9 15 2 5 2 2 2" xfId="19706" xr:uid="{00000000-0005-0000-0000-0000D6800000}"/>
    <cellStyle name="Normal 9 15 2 5 2 3" xfId="19707" xr:uid="{00000000-0005-0000-0000-0000D7800000}"/>
    <cellStyle name="Normal 9 15 2 5 3" xfId="19708" xr:uid="{00000000-0005-0000-0000-0000D8800000}"/>
    <cellStyle name="Normal 9 15 2 5 3 2" xfId="19709" xr:uid="{00000000-0005-0000-0000-0000D9800000}"/>
    <cellStyle name="Normal 9 15 2 5 4" xfId="19710" xr:uid="{00000000-0005-0000-0000-0000DA800000}"/>
    <cellStyle name="Normal 9 15 2 6" xfId="19711" xr:uid="{00000000-0005-0000-0000-0000DB800000}"/>
    <cellStyle name="Normal 9 15 2 6 2" xfId="19712" xr:uid="{00000000-0005-0000-0000-0000DC800000}"/>
    <cellStyle name="Normal 9 15 2 6 2 2" xfId="19713" xr:uid="{00000000-0005-0000-0000-0000DD800000}"/>
    <cellStyle name="Normal 9 15 2 6 2 2 2" xfId="19714" xr:uid="{00000000-0005-0000-0000-0000DE800000}"/>
    <cellStyle name="Normal 9 15 2 6 2 3" xfId="19715" xr:uid="{00000000-0005-0000-0000-0000DF800000}"/>
    <cellStyle name="Normal 9 15 2 6 3" xfId="19716" xr:uid="{00000000-0005-0000-0000-0000E0800000}"/>
    <cellStyle name="Normal 9 15 2 6 3 2" xfId="19717" xr:uid="{00000000-0005-0000-0000-0000E1800000}"/>
    <cellStyle name="Normal 9 15 2 6 4" xfId="19718" xr:uid="{00000000-0005-0000-0000-0000E2800000}"/>
    <cellStyle name="Normal 9 15 2 7" xfId="19719" xr:uid="{00000000-0005-0000-0000-0000E3800000}"/>
    <cellStyle name="Normal 9 15 2 7 2" xfId="19720" xr:uid="{00000000-0005-0000-0000-0000E4800000}"/>
    <cellStyle name="Normal 9 15 2 7 2 2" xfId="19721" xr:uid="{00000000-0005-0000-0000-0000E5800000}"/>
    <cellStyle name="Normal 9 15 2 7 2 2 2" xfId="19722" xr:uid="{00000000-0005-0000-0000-0000E6800000}"/>
    <cellStyle name="Normal 9 15 2 7 2 3" xfId="19723" xr:uid="{00000000-0005-0000-0000-0000E7800000}"/>
    <cellStyle name="Normal 9 15 2 7 3" xfId="19724" xr:uid="{00000000-0005-0000-0000-0000E8800000}"/>
    <cellStyle name="Normal 9 15 2 7 3 2" xfId="19725" xr:uid="{00000000-0005-0000-0000-0000E9800000}"/>
    <cellStyle name="Normal 9 15 2 7 4" xfId="19726" xr:uid="{00000000-0005-0000-0000-0000EA800000}"/>
    <cellStyle name="Normal 9 15 2 8" xfId="19727" xr:uid="{00000000-0005-0000-0000-0000EB800000}"/>
    <cellStyle name="Normal 9 15 2 8 2" xfId="19728" xr:uid="{00000000-0005-0000-0000-0000EC800000}"/>
    <cellStyle name="Normal 9 15 2 8 2 2" xfId="19729" xr:uid="{00000000-0005-0000-0000-0000ED800000}"/>
    <cellStyle name="Normal 9 15 2 8 2 2 2" xfId="19730" xr:uid="{00000000-0005-0000-0000-0000EE800000}"/>
    <cellStyle name="Normal 9 15 2 8 2 3" xfId="19731" xr:uid="{00000000-0005-0000-0000-0000EF800000}"/>
    <cellStyle name="Normal 9 15 2 8 3" xfId="19732" xr:uid="{00000000-0005-0000-0000-0000F0800000}"/>
    <cellStyle name="Normal 9 15 2 8 3 2" xfId="19733" xr:uid="{00000000-0005-0000-0000-0000F1800000}"/>
    <cellStyle name="Normal 9 15 2 8 4" xfId="19734" xr:uid="{00000000-0005-0000-0000-0000F2800000}"/>
    <cellStyle name="Normal 9 15 2 9" xfId="19735" xr:uid="{00000000-0005-0000-0000-0000F3800000}"/>
    <cellStyle name="Normal 9 15 2 9 2" xfId="19736" xr:uid="{00000000-0005-0000-0000-0000F4800000}"/>
    <cellStyle name="Normal 9 15 2 9 2 2" xfId="19737" xr:uid="{00000000-0005-0000-0000-0000F5800000}"/>
    <cellStyle name="Normal 9 15 2 9 2 2 2" xfId="19738" xr:uid="{00000000-0005-0000-0000-0000F6800000}"/>
    <cellStyle name="Normal 9 15 2 9 2 3" xfId="19739" xr:uid="{00000000-0005-0000-0000-0000F7800000}"/>
    <cellStyle name="Normal 9 15 2 9 3" xfId="19740" xr:uid="{00000000-0005-0000-0000-0000F8800000}"/>
    <cellStyle name="Normal 9 15 2 9 3 2" xfId="19741" xr:uid="{00000000-0005-0000-0000-0000F9800000}"/>
    <cellStyle name="Normal 9 15 2 9 4" xfId="19742" xr:uid="{00000000-0005-0000-0000-0000FA800000}"/>
    <cellStyle name="Normal 9 15 20" xfId="19743" xr:uid="{00000000-0005-0000-0000-0000FB800000}"/>
    <cellStyle name="Normal 9 15 20 2" xfId="19744" xr:uid="{00000000-0005-0000-0000-0000FC800000}"/>
    <cellStyle name="Normal 9 15 20 2 2" xfId="19745" xr:uid="{00000000-0005-0000-0000-0000FD800000}"/>
    <cellStyle name="Normal 9 15 20 3" xfId="19746" xr:uid="{00000000-0005-0000-0000-0000FE800000}"/>
    <cellStyle name="Normal 9 15 21" xfId="19747" xr:uid="{00000000-0005-0000-0000-0000FF800000}"/>
    <cellStyle name="Normal 9 15 21 2" xfId="19748" xr:uid="{00000000-0005-0000-0000-000000810000}"/>
    <cellStyle name="Normal 9 15 21 2 2" xfId="19749" xr:uid="{00000000-0005-0000-0000-000001810000}"/>
    <cellStyle name="Normal 9 15 21 3" xfId="19750" xr:uid="{00000000-0005-0000-0000-000002810000}"/>
    <cellStyle name="Normal 9 15 22" xfId="19751" xr:uid="{00000000-0005-0000-0000-000003810000}"/>
    <cellStyle name="Normal 9 15 22 2" xfId="19752" xr:uid="{00000000-0005-0000-0000-000004810000}"/>
    <cellStyle name="Normal 9 15 22 2 2" xfId="19753" xr:uid="{00000000-0005-0000-0000-000005810000}"/>
    <cellStyle name="Normal 9 15 22 3" xfId="19754" xr:uid="{00000000-0005-0000-0000-000006810000}"/>
    <cellStyle name="Normal 9 15 23" xfId="19755" xr:uid="{00000000-0005-0000-0000-000007810000}"/>
    <cellStyle name="Normal 9 15 23 2" xfId="19756" xr:uid="{00000000-0005-0000-0000-000008810000}"/>
    <cellStyle name="Normal 9 15 23 2 2" xfId="19757" xr:uid="{00000000-0005-0000-0000-000009810000}"/>
    <cellStyle name="Normal 9 15 23 3" xfId="19758" xr:uid="{00000000-0005-0000-0000-00000A810000}"/>
    <cellStyle name="Normal 9 15 24" xfId="19759" xr:uid="{00000000-0005-0000-0000-00000B810000}"/>
    <cellStyle name="Normal 9 15 24 2" xfId="19760" xr:uid="{00000000-0005-0000-0000-00000C810000}"/>
    <cellStyle name="Normal 9 15 25" xfId="19761" xr:uid="{00000000-0005-0000-0000-00000D810000}"/>
    <cellStyle name="Normal 9 15 25 2" xfId="19762" xr:uid="{00000000-0005-0000-0000-00000E810000}"/>
    <cellStyle name="Normal 9 15 26" xfId="19763" xr:uid="{00000000-0005-0000-0000-00000F810000}"/>
    <cellStyle name="Normal 9 15 26 2" xfId="19764" xr:uid="{00000000-0005-0000-0000-000010810000}"/>
    <cellStyle name="Normal 9 15 27" xfId="19765" xr:uid="{00000000-0005-0000-0000-000011810000}"/>
    <cellStyle name="Normal 9 15 27 2" xfId="19766" xr:uid="{00000000-0005-0000-0000-000012810000}"/>
    <cellStyle name="Normal 9 15 28" xfId="19767" xr:uid="{00000000-0005-0000-0000-000013810000}"/>
    <cellStyle name="Normal 9 15 28 2" xfId="19768" xr:uid="{00000000-0005-0000-0000-000014810000}"/>
    <cellStyle name="Normal 9 15 29" xfId="19769" xr:uid="{00000000-0005-0000-0000-000015810000}"/>
    <cellStyle name="Normal 9 15 29 2" xfId="19770" xr:uid="{00000000-0005-0000-0000-000016810000}"/>
    <cellStyle name="Normal 9 15 3" xfId="19771" xr:uid="{00000000-0005-0000-0000-000017810000}"/>
    <cellStyle name="Normal 9 15 3 2" xfId="19772" xr:uid="{00000000-0005-0000-0000-000018810000}"/>
    <cellStyle name="Normal 9 15 3 2 2" xfId="19773" xr:uid="{00000000-0005-0000-0000-000019810000}"/>
    <cellStyle name="Normal 9 15 3 2 2 2" xfId="19774" xr:uid="{00000000-0005-0000-0000-00001A810000}"/>
    <cellStyle name="Normal 9 15 3 2 3" xfId="19775" xr:uid="{00000000-0005-0000-0000-00001B810000}"/>
    <cellStyle name="Normal 9 15 3 3" xfId="19776" xr:uid="{00000000-0005-0000-0000-00001C810000}"/>
    <cellStyle name="Normal 9 15 3 3 2" xfId="19777" xr:uid="{00000000-0005-0000-0000-00001D810000}"/>
    <cellStyle name="Normal 9 15 3 4" xfId="19778" xr:uid="{00000000-0005-0000-0000-00001E810000}"/>
    <cellStyle name="Normal 9 15 30" xfId="19779" xr:uid="{00000000-0005-0000-0000-00001F810000}"/>
    <cellStyle name="Normal 9 15 31" xfId="19780" xr:uid="{00000000-0005-0000-0000-000020810000}"/>
    <cellStyle name="Normal 9 15 32" xfId="19781" xr:uid="{00000000-0005-0000-0000-000021810000}"/>
    <cellStyle name="Normal 9 15 33" xfId="19782" xr:uid="{00000000-0005-0000-0000-000022810000}"/>
    <cellStyle name="Normal 9 15 34" xfId="19783" xr:uid="{00000000-0005-0000-0000-000023810000}"/>
    <cellStyle name="Normal 9 15 35" xfId="19784" xr:uid="{00000000-0005-0000-0000-000024810000}"/>
    <cellStyle name="Normal 9 15 36" xfId="19785" xr:uid="{00000000-0005-0000-0000-000025810000}"/>
    <cellStyle name="Normal 9 15 37" xfId="19786" xr:uid="{00000000-0005-0000-0000-000026810000}"/>
    <cellStyle name="Normal 9 15 38" xfId="19787" xr:uid="{00000000-0005-0000-0000-000027810000}"/>
    <cellStyle name="Normal 9 15 39" xfId="19788" xr:uid="{00000000-0005-0000-0000-000028810000}"/>
    <cellStyle name="Normal 9 15 4" xfId="19789" xr:uid="{00000000-0005-0000-0000-000029810000}"/>
    <cellStyle name="Normal 9 15 4 2" xfId="19790" xr:uid="{00000000-0005-0000-0000-00002A810000}"/>
    <cellStyle name="Normal 9 15 4 2 2" xfId="19791" xr:uid="{00000000-0005-0000-0000-00002B810000}"/>
    <cellStyle name="Normal 9 15 4 2 2 2" xfId="19792" xr:uid="{00000000-0005-0000-0000-00002C810000}"/>
    <cellStyle name="Normal 9 15 4 2 3" xfId="19793" xr:uid="{00000000-0005-0000-0000-00002D810000}"/>
    <cellStyle name="Normal 9 15 4 3" xfId="19794" xr:uid="{00000000-0005-0000-0000-00002E810000}"/>
    <cellStyle name="Normal 9 15 4 3 2" xfId="19795" xr:uid="{00000000-0005-0000-0000-00002F810000}"/>
    <cellStyle name="Normal 9 15 4 4" xfId="19796" xr:uid="{00000000-0005-0000-0000-000030810000}"/>
    <cellStyle name="Normal 9 15 40" xfId="19797" xr:uid="{00000000-0005-0000-0000-000031810000}"/>
    <cellStyle name="Normal 9 15 41" xfId="19798" xr:uid="{00000000-0005-0000-0000-000032810000}"/>
    <cellStyle name="Normal 9 15 5" xfId="19799" xr:uid="{00000000-0005-0000-0000-000033810000}"/>
    <cellStyle name="Normal 9 15 5 2" xfId="19800" xr:uid="{00000000-0005-0000-0000-000034810000}"/>
    <cellStyle name="Normal 9 15 5 2 2" xfId="19801" xr:uid="{00000000-0005-0000-0000-000035810000}"/>
    <cellStyle name="Normal 9 15 5 2 2 2" xfId="19802" xr:uid="{00000000-0005-0000-0000-000036810000}"/>
    <cellStyle name="Normal 9 15 5 2 3" xfId="19803" xr:uid="{00000000-0005-0000-0000-000037810000}"/>
    <cellStyle name="Normal 9 15 5 3" xfId="19804" xr:uid="{00000000-0005-0000-0000-000038810000}"/>
    <cellStyle name="Normal 9 15 5 3 2" xfId="19805" xr:uid="{00000000-0005-0000-0000-000039810000}"/>
    <cellStyle name="Normal 9 15 5 4" xfId="19806" xr:uid="{00000000-0005-0000-0000-00003A810000}"/>
    <cellStyle name="Normal 9 15 6" xfId="19807" xr:uid="{00000000-0005-0000-0000-00003B810000}"/>
    <cellStyle name="Normal 9 15 6 2" xfId="19808" xr:uid="{00000000-0005-0000-0000-00003C810000}"/>
    <cellStyle name="Normal 9 15 6 2 2" xfId="19809" xr:uid="{00000000-0005-0000-0000-00003D810000}"/>
    <cellStyle name="Normal 9 15 6 2 2 2" xfId="19810" xr:uid="{00000000-0005-0000-0000-00003E810000}"/>
    <cellStyle name="Normal 9 15 6 2 3" xfId="19811" xr:uid="{00000000-0005-0000-0000-00003F810000}"/>
    <cellStyle name="Normal 9 15 6 3" xfId="19812" xr:uid="{00000000-0005-0000-0000-000040810000}"/>
    <cellStyle name="Normal 9 15 6 3 2" xfId="19813" xr:uid="{00000000-0005-0000-0000-000041810000}"/>
    <cellStyle name="Normal 9 15 6 4" xfId="19814" xr:uid="{00000000-0005-0000-0000-000042810000}"/>
    <cellStyle name="Normal 9 15 7" xfId="19815" xr:uid="{00000000-0005-0000-0000-000043810000}"/>
    <cellStyle name="Normal 9 15 7 2" xfId="19816" xr:uid="{00000000-0005-0000-0000-000044810000}"/>
    <cellStyle name="Normal 9 15 7 2 2" xfId="19817" xr:uid="{00000000-0005-0000-0000-000045810000}"/>
    <cellStyle name="Normal 9 15 7 2 2 2" xfId="19818" xr:uid="{00000000-0005-0000-0000-000046810000}"/>
    <cellStyle name="Normal 9 15 7 2 3" xfId="19819" xr:uid="{00000000-0005-0000-0000-000047810000}"/>
    <cellStyle name="Normal 9 15 7 3" xfId="19820" xr:uid="{00000000-0005-0000-0000-000048810000}"/>
    <cellStyle name="Normal 9 15 7 3 2" xfId="19821" xr:uid="{00000000-0005-0000-0000-000049810000}"/>
    <cellStyle name="Normal 9 15 7 4" xfId="19822" xr:uid="{00000000-0005-0000-0000-00004A810000}"/>
    <cellStyle name="Normal 9 15 8" xfId="19823" xr:uid="{00000000-0005-0000-0000-00004B810000}"/>
    <cellStyle name="Normal 9 15 8 2" xfId="19824" xr:uid="{00000000-0005-0000-0000-00004C810000}"/>
    <cellStyle name="Normal 9 15 8 2 2" xfId="19825" xr:uid="{00000000-0005-0000-0000-00004D810000}"/>
    <cellStyle name="Normal 9 15 8 2 2 2" xfId="19826" xr:uid="{00000000-0005-0000-0000-00004E810000}"/>
    <cellStyle name="Normal 9 15 8 2 3" xfId="19827" xr:uid="{00000000-0005-0000-0000-00004F810000}"/>
    <cellStyle name="Normal 9 15 8 3" xfId="19828" xr:uid="{00000000-0005-0000-0000-000050810000}"/>
    <cellStyle name="Normal 9 15 8 3 2" xfId="19829" xr:uid="{00000000-0005-0000-0000-000051810000}"/>
    <cellStyle name="Normal 9 15 8 4" xfId="19830" xr:uid="{00000000-0005-0000-0000-000052810000}"/>
    <cellStyle name="Normal 9 15 9" xfId="19831" xr:uid="{00000000-0005-0000-0000-000053810000}"/>
    <cellStyle name="Normal 9 15 9 2" xfId="19832" xr:uid="{00000000-0005-0000-0000-000054810000}"/>
    <cellStyle name="Normal 9 15 9 2 2" xfId="19833" xr:uid="{00000000-0005-0000-0000-000055810000}"/>
    <cellStyle name="Normal 9 15 9 2 2 2" xfId="19834" xr:uid="{00000000-0005-0000-0000-000056810000}"/>
    <cellStyle name="Normal 9 15 9 2 3" xfId="19835" xr:uid="{00000000-0005-0000-0000-000057810000}"/>
    <cellStyle name="Normal 9 15 9 3" xfId="19836" xr:uid="{00000000-0005-0000-0000-000058810000}"/>
    <cellStyle name="Normal 9 15 9 3 2" xfId="19837" xr:uid="{00000000-0005-0000-0000-000059810000}"/>
    <cellStyle name="Normal 9 15 9 4" xfId="19838" xr:uid="{00000000-0005-0000-0000-00005A810000}"/>
    <cellStyle name="Normal 9 16" xfId="245" xr:uid="{00000000-0005-0000-0000-00005B810000}"/>
    <cellStyle name="Normal 9 16 10" xfId="19839" xr:uid="{00000000-0005-0000-0000-00005C810000}"/>
    <cellStyle name="Normal 9 16 10 2" xfId="19840" xr:uid="{00000000-0005-0000-0000-00005D810000}"/>
    <cellStyle name="Normal 9 16 10 2 2" xfId="19841" xr:uid="{00000000-0005-0000-0000-00005E810000}"/>
    <cellStyle name="Normal 9 16 10 2 2 2" xfId="19842" xr:uid="{00000000-0005-0000-0000-00005F810000}"/>
    <cellStyle name="Normal 9 16 10 2 3" xfId="19843" xr:uid="{00000000-0005-0000-0000-000060810000}"/>
    <cellStyle name="Normal 9 16 10 3" xfId="19844" xr:uid="{00000000-0005-0000-0000-000061810000}"/>
    <cellStyle name="Normal 9 16 10 3 2" xfId="19845" xr:uid="{00000000-0005-0000-0000-000062810000}"/>
    <cellStyle name="Normal 9 16 10 4" xfId="19846" xr:uid="{00000000-0005-0000-0000-000063810000}"/>
    <cellStyle name="Normal 9 16 11" xfId="19847" xr:uid="{00000000-0005-0000-0000-000064810000}"/>
    <cellStyle name="Normal 9 16 11 2" xfId="19848" xr:uid="{00000000-0005-0000-0000-000065810000}"/>
    <cellStyle name="Normal 9 16 11 2 2" xfId="19849" xr:uid="{00000000-0005-0000-0000-000066810000}"/>
    <cellStyle name="Normal 9 16 11 2 2 2" xfId="19850" xr:uid="{00000000-0005-0000-0000-000067810000}"/>
    <cellStyle name="Normal 9 16 11 2 3" xfId="19851" xr:uid="{00000000-0005-0000-0000-000068810000}"/>
    <cellStyle name="Normal 9 16 11 3" xfId="19852" xr:uid="{00000000-0005-0000-0000-000069810000}"/>
    <cellStyle name="Normal 9 16 11 3 2" xfId="19853" xr:uid="{00000000-0005-0000-0000-00006A810000}"/>
    <cellStyle name="Normal 9 16 11 4" xfId="19854" xr:uid="{00000000-0005-0000-0000-00006B810000}"/>
    <cellStyle name="Normal 9 16 12" xfId="19855" xr:uid="{00000000-0005-0000-0000-00006C810000}"/>
    <cellStyle name="Normal 9 16 12 2" xfId="19856" xr:uid="{00000000-0005-0000-0000-00006D810000}"/>
    <cellStyle name="Normal 9 16 12 2 2" xfId="19857" xr:uid="{00000000-0005-0000-0000-00006E810000}"/>
    <cellStyle name="Normal 9 16 12 2 2 2" xfId="19858" xr:uid="{00000000-0005-0000-0000-00006F810000}"/>
    <cellStyle name="Normal 9 16 12 2 3" xfId="19859" xr:uid="{00000000-0005-0000-0000-000070810000}"/>
    <cellStyle name="Normal 9 16 12 3" xfId="19860" xr:uid="{00000000-0005-0000-0000-000071810000}"/>
    <cellStyle name="Normal 9 16 12 3 2" xfId="19861" xr:uid="{00000000-0005-0000-0000-000072810000}"/>
    <cellStyle name="Normal 9 16 12 4" xfId="19862" xr:uid="{00000000-0005-0000-0000-000073810000}"/>
    <cellStyle name="Normal 9 16 13" xfId="19863" xr:uid="{00000000-0005-0000-0000-000074810000}"/>
    <cellStyle name="Normal 9 16 13 2" xfId="19864" xr:uid="{00000000-0005-0000-0000-000075810000}"/>
    <cellStyle name="Normal 9 16 13 2 2" xfId="19865" xr:uid="{00000000-0005-0000-0000-000076810000}"/>
    <cellStyle name="Normal 9 16 13 2 2 2" xfId="19866" xr:uid="{00000000-0005-0000-0000-000077810000}"/>
    <cellStyle name="Normal 9 16 13 2 3" xfId="19867" xr:uid="{00000000-0005-0000-0000-000078810000}"/>
    <cellStyle name="Normal 9 16 13 3" xfId="19868" xr:uid="{00000000-0005-0000-0000-000079810000}"/>
    <cellStyle name="Normal 9 16 13 3 2" xfId="19869" xr:uid="{00000000-0005-0000-0000-00007A810000}"/>
    <cellStyle name="Normal 9 16 13 4" xfId="19870" xr:uid="{00000000-0005-0000-0000-00007B810000}"/>
    <cellStyle name="Normal 9 16 14" xfId="19871" xr:uid="{00000000-0005-0000-0000-00007C810000}"/>
    <cellStyle name="Normal 9 16 14 2" xfId="19872" xr:uid="{00000000-0005-0000-0000-00007D810000}"/>
    <cellStyle name="Normal 9 16 14 2 2" xfId="19873" xr:uid="{00000000-0005-0000-0000-00007E810000}"/>
    <cellStyle name="Normal 9 16 14 2 2 2" xfId="19874" xr:uid="{00000000-0005-0000-0000-00007F810000}"/>
    <cellStyle name="Normal 9 16 14 2 3" xfId="19875" xr:uid="{00000000-0005-0000-0000-000080810000}"/>
    <cellStyle name="Normal 9 16 14 3" xfId="19876" xr:uid="{00000000-0005-0000-0000-000081810000}"/>
    <cellStyle name="Normal 9 16 14 3 2" xfId="19877" xr:uid="{00000000-0005-0000-0000-000082810000}"/>
    <cellStyle name="Normal 9 16 14 4" xfId="19878" xr:uid="{00000000-0005-0000-0000-000083810000}"/>
    <cellStyle name="Normal 9 16 15" xfId="19879" xr:uid="{00000000-0005-0000-0000-000084810000}"/>
    <cellStyle name="Normal 9 16 15 2" xfId="19880" xr:uid="{00000000-0005-0000-0000-000085810000}"/>
    <cellStyle name="Normal 9 16 15 2 2" xfId="19881" xr:uid="{00000000-0005-0000-0000-000086810000}"/>
    <cellStyle name="Normal 9 16 15 2 2 2" xfId="19882" xr:uid="{00000000-0005-0000-0000-000087810000}"/>
    <cellStyle name="Normal 9 16 15 2 3" xfId="19883" xr:uid="{00000000-0005-0000-0000-000088810000}"/>
    <cellStyle name="Normal 9 16 15 3" xfId="19884" xr:uid="{00000000-0005-0000-0000-000089810000}"/>
    <cellStyle name="Normal 9 16 15 3 2" xfId="19885" xr:uid="{00000000-0005-0000-0000-00008A810000}"/>
    <cellStyle name="Normal 9 16 15 4" xfId="19886" xr:uid="{00000000-0005-0000-0000-00008B810000}"/>
    <cellStyle name="Normal 9 16 16" xfId="19887" xr:uid="{00000000-0005-0000-0000-00008C810000}"/>
    <cellStyle name="Normal 9 16 16 2" xfId="19888" xr:uid="{00000000-0005-0000-0000-00008D810000}"/>
    <cellStyle name="Normal 9 16 16 2 2" xfId="19889" xr:uid="{00000000-0005-0000-0000-00008E810000}"/>
    <cellStyle name="Normal 9 16 16 2 2 2" xfId="19890" xr:uid="{00000000-0005-0000-0000-00008F810000}"/>
    <cellStyle name="Normal 9 16 16 2 3" xfId="19891" xr:uid="{00000000-0005-0000-0000-000090810000}"/>
    <cellStyle name="Normal 9 16 16 3" xfId="19892" xr:uid="{00000000-0005-0000-0000-000091810000}"/>
    <cellStyle name="Normal 9 16 16 3 2" xfId="19893" xr:uid="{00000000-0005-0000-0000-000092810000}"/>
    <cellStyle name="Normal 9 16 16 4" xfId="19894" xr:uid="{00000000-0005-0000-0000-000093810000}"/>
    <cellStyle name="Normal 9 16 17" xfId="19895" xr:uid="{00000000-0005-0000-0000-000094810000}"/>
    <cellStyle name="Normal 9 16 17 2" xfId="19896" xr:uid="{00000000-0005-0000-0000-000095810000}"/>
    <cellStyle name="Normal 9 16 17 2 2" xfId="19897" xr:uid="{00000000-0005-0000-0000-000096810000}"/>
    <cellStyle name="Normal 9 16 17 2 2 2" xfId="19898" xr:uid="{00000000-0005-0000-0000-000097810000}"/>
    <cellStyle name="Normal 9 16 17 2 3" xfId="19899" xr:uid="{00000000-0005-0000-0000-000098810000}"/>
    <cellStyle name="Normal 9 16 17 3" xfId="19900" xr:uid="{00000000-0005-0000-0000-000099810000}"/>
    <cellStyle name="Normal 9 16 17 3 2" xfId="19901" xr:uid="{00000000-0005-0000-0000-00009A810000}"/>
    <cellStyle name="Normal 9 16 17 4" xfId="19902" xr:uid="{00000000-0005-0000-0000-00009B810000}"/>
    <cellStyle name="Normal 9 16 18" xfId="19903" xr:uid="{00000000-0005-0000-0000-00009C810000}"/>
    <cellStyle name="Normal 9 16 18 2" xfId="19904" xr:uid="{00000000-0005-0000-0000-00009D810000}"/>
    <cellStyle name="Normal 9 16 18 2 2" xfId="19905" xr:uid="{00000000-0005-0000-0000-00009E810000}"/>
    <cellStyle name="Normal 9 16 18 2 2 2" xfId="19906" xr:uid="{00000000-0005-0000-0000-00009F810000}"/>
    <cellStyle name="Normal 9 16 18 2 3" xfId="19907" xr:uid="{00000000-0005-0000-0000-0000A0810000}"/>
    <cellStyle name="Normal 9 16 18 3" xfId="19908" xr:uid="{00000000-0005-0000-0000-0000A1810000}"/>
    <cellStyle name="Normal 9 16 18 3 2" xfId="19909" xr:uid="{00000000-0005-0000-0000-0000A2810000}"/>
    <cellStyle name="Normal 9 16 18 4" xfId="19910" xr:uid="{00000000-0005-0000-0000-0000A3810000}"/>
    <cellStyle name="Normal 9 16 19" xfId="19911" xr:uid="{00000000-0005-0000-0000-0000A4810000}"/>
    <cellStyle name="Normal 9 16 19 2" xfId="19912" xr:uid="{00000000-0005-0000-0000-0000A5810000}"/>
    <cellStyle name="Normal 9 16 19 2 2" xfId="19913" xr:uid="{00000000-0005-0000-0000-0000A6810000}"/>
    <cellStyle name="Normal 9 16 19 2 2 2" xfId="19914" xr:uid="{00000000-0005-0000-0000-0000A7810000}"/>
    <cellStyle name="Normal 9 16 19 2 3" xfId="19915" xr:uid="{00000000-0005-0000-0000-0000A8810000}"/>
    <cellStyle name="Normal 9 16 19 3" xfId="19916" xr:uid="{00000000-0005-0000-0000-0000A9810000}"/>
    <cellStyle name="Normal 9 16 19 3 2" xfId="19917" xr:uid="{00000000-0005-0000-0000-0000AA810000}"/>
    <cellStyle name="Normal 9 16 19 4" xfId="19918" xr:uid="{00000000-0005-0000-0000-0000AB810000}"/>
    <cellStyle name="Normal 9 16 2" xfId="19919" xr:uid="{00000000-0005-0000-0000-0000AC810000}"/>
    <cellStyle name="Normal 9 16 2 10" xfId="19920" xr:uid="{00000000-0005-0000-0000-0000AD810000}"/>
    <cellStyle name="Normal 9 16 2 10 2" xfId="19921" xr:uid="{00000000-0005-0000-0000-0000AE810000}"/>
    <cellStyle name="Normal 9 16 2 10 2 2" xfId="19922" xr:uid="{00000000-0005-0000-0000-0000AF810000}"/>
    <cellStyle name="Normal 9 16 2 10 2 2 2" xfId="19923" xr:uid="{00000000-0005-0000-0000-0000B0810000}"/>
    <cellStyle name="Normal 9 16 2 10 2 3" xfId="19924" xr:uid="{00000000-0005-0000-0000-0000B1810000}"/>
    <cellStyle name="Normal 9 16 2 10 3" xfId="19925" xr:uid="{00000000-0005-0000-0000-0000B2810000}"/>
    <cellStyle name="Normal 9 16 2 10 3 2" xfId="19926" xr:uid="{00000000-0005-0000-0000-0000B3810000}"/>
    <cellStyle name="Normal 9 16 2 10 4" xfId="19927" xr:uid="{00000000-0005-0000-0000-0000B4810000}"/>
    <cellStyle name="Normal 9 16 2 11" xfId="19928" xr:uid="{00000000-0005-0000-0000-0000B5810000}"/>
    <cellStyle name="Normal 9 16 2 11 2" xfId="19929" xr:uid="{00000000-0005-0000-0000-0000B6810000}"/>
    <cellStyle name="Normal 9 16 2 11 2 2" xfId="19930" xr:uid="{00000000-0005-0000-0000-0000B7810000}"/>
    <cellStyle name="Normal 9 16 2 11 2 2 2" xfId="19931" xr:uid="{00000000-0005-0000-0000-0000B8810000}"/>
    <cellStyle name="Normal 9 16 2 11 2 3" xfId="19932" xr:uid="{00000000-0005-0000-0000-0000B9810000}"/>
    <cellStyle name="Normal 9 16 2 11 3" xfId="19933" xr:uid="{00000000-0005-0000-0000-0000BA810000}"/>
    <cellStyle name="Normal 9 16 2 11 3 2" xfId="19934" xr:uid="{00000000-0005-0000-0000-0000BB810000}"/>
    <cellStyle name="Normal 9 16 2 11 4" xfId="19935" xr:uid="{00000000-0005-0000-0000-0000BC810000}"/>
    <cellStyle name="Normal 9 16 2 12" xfId="19936" xr:uid="{00000000-0005-0000-0000-0000BD810000}"/>
    <cellStyle name="Normal 9 16 2 12 2" xfId="19937" xr:uid="{00000000-0005-0000-0000-0000BE810000}"/>
    <cellStyle name="Normal 9 16 2 12 2 2" xfId="19938" xr:uid="{00000000-0005-0000-0000-0000BF810000}"/>
    <cellStyle name="Normal 9 16 2 12 2 2 2" xfId="19939" xr:uid="{00000000-0005-0000-0000-0000C0810000}"/>
    <cellStyle name="Normal 9 16 2 12 2 3" xfId="19940" xr:uid="{00000000-0005-0000-0000-0000C1810000}"/>
    <cellStyle name="Normal 9 16 2 12 3" xfId="19941" xr:uid="{00000000-0005-0000-0000-0000C2810000}"/>
    <cellStyle name="Normal 9 16 2 12 3 2" xfId="19942" xr:uid="{00000000-0005-0000-0000-0000C3810000}"/>
    <cellStyle name="Normal 9 16 2 12 4" xfId="19943" xr:uid="{00000000-0005-0000-0000-0000C4810000}"/>
    <cellStyle name="Normal 9 16 2 13" xfId="19944" xr:uid="{00000000-0005-0000-0000-0000C5810000}"/>
    <cellStyle name="Normal 9 16 2 13 2" xfId="19945" xr:uid="{00000000-0005-0000-0000-0000C6810000}"/>
    <cellStyle name="Normal 9 16 2 13 2 2" xfId="19946" xr:uid="{00000000-0005-0000-0000-0000C7810000}"/>
    <cellStyle name="Normal 9 16 2 13 2 2 2" xfId="19947" xr:uid="{00000000-0005-0000-0000-0000C8810000}"/>
    <cellStyle name="Normal 9 16 2 13 2 3" xfId="19948" xr:uid="{00000000-0005-0000-0000-0000C9810000}"/>
    <cellStyle name="Normal 9 16 2 13 3" xfId="19949" xr:uid="{00000000-0005-0000-0000-0000CA810000}"/>
    <cellStyle name="Normal 9 16 2 13 3 2" xfId="19950" xr:uid="{00000000-0005-0000-0000-0000CB810000}"/>
    <cellStyle name="Normal 9 16 2 13 4" xfId="19951" xr:uid="{00000000-0005-0000-0000-0000CC810000}"/>
    <cellStyle name="Normal 9 16 2 14" xfId="19952" xr:uid="{00000000-0005-0000-0000-0000CD810000}"/>
    <cellStyle name="Normal 9 16 2 14 2" xfId="19953" xr:uid="{00000000-0005-0000-0000-0000CE810000}"/>
    <cellStyle name="Normal 9 16 2 14 2 2" xfId="19954" xr:uid="{00000000-0005-0000-0000-0000CF810000}"/>
    <cellStyle name="Normal 9 16 2 14 2 2 2" xfId="19955" xr:uid="{00000000-0005-0000-0000-0000D0810000}"/>
    <cellStyle name="Normal 9 16 2 14 2 3" xfId="19956" xr:uid="{00000000-0005-0000-0000-0000D1810000}"/>
    <cellStyle name="Normal 9 16 2 14 3" xfId="19957" xr:uid="{00000000-0005-0000-0000-0000D2810000}"/>
    <cellStyle name="Normal 9 16 2 14 3 2" xfId="19958" xr:uid="{00000000-0005-0000-0000-0000D3810000}"/>
    <cellStyle name="Normal 9 16 2 14 4" xfId="19959" xr:uid="{00000000-0005-0000-0000-0000D4810000}"/>
    <cellStyle name="Normal 9 16 2 15" xfId="19960" xr:uid="{00000000-0005-0000-0000-0000D5810000}"/>
    <cellStyle name="Normal 9 16 2 15 2" xfId="19961" xr:uid="{00000000-0005-0000-0000-0000D6810000}"/>
    <cellStyle name="Normal 9 16 2 15 2 2" xfId="19962" xr:uid="{00000000-0005-0000-0000-0000D7810000}"/>
    <cellStyle name="Normal 9 16 2 15 3" xfId="19963" xr:uid="{00000000-0005-0000-0000-0000D8810000}"/>
    <cellStyle name="Normal 9 16 2 16" xfId="19964" xr:uid="{00000000-0005-0000-0000-0000D9810000}"/>
    <cellStyle name="Normal 9 16 2 16 2" xfId="19965" xr:uid="{00000000-0005-0000-0000-0000DA810000}"/>
    <cellStyle name="Normal 9 16 2 16 2 2" xfId="19966" xr:uid="{00000000-0005-0000-0000-0000DB810000}"/>
    <cellStyle name="Normal 9 16 2 16 3" xfId="19967" xr:uid="{00000000-0005-0000-0000-0000DC810000}"/>
    <cellStyle name="Normal 9 16 2 17" xfId="19968" xr:uid="{00000000-0005-0000-0000-0000DD810000}"/>
    <cellStyle name="Normal 9 16 2 17 2" xfId="19969" xr:uid="{00000000-0005-0000-0000-0000DE810000}"/>
    <cellStyle name="Normal 9 16 2 17 2 2" xfId="19970" xr:uid="{00000000-0005-0000-0000-0000DF810000}"/>
    <cellStyle name="Normal 9 16 2 17 3" xfId="19971" xr:uid="{00000000-0005-0000-0000-0000E0810000}"/>
    <cellStyle name="Normal 9 16 2 18" xfId="19972" xr:uid="{00000000-0005-0000-0000-0000E1810000}"/>
    <cellStyle name="Normal 9 16 2 18 2" xfId="19973" xr:uid="{00000000-0005-0000-0000-0000E2810000}"/>
    <cellStyle name="Normal 9 16 2 18 2 2" xfId="19974" xr:uid="{00000000-0005-0000-0000-0000E3810000}"/>
    <cellStyle name="Normal 9 16 2 18 3" xfId="19975" xr:uid="{00000000-0005-0000-0000-0000E4810000}"/>
    <cellStyle name="Normal 9 16 2 19" xfId="19976" xr:uid="{00000000-0005-0000-0000-0000E5810000}"/>
    <cellStyle name="Normal 9 16 2 19 2" xfId="19977" xr:uid="{00000000-0005-0000-0000-0000E6810000}"/>
    <cellStyle name="Normal 9 16 2 2" xfId="19978" xr:uid="{00000000-0005-0000-0000-0000E7810000}"/>
    <cellStyle name="Normal 9 16 2 2 2" xfId="19979" xr:uid="{00000000-0005-0000-0000-0000E8810000}"/>
    <cellStyle name="Normal 9 16 2 2 2 2" xfId="19980" xr:uid="{00000000-0005-0000-0000-0000E9810000}"/>
    <cellStyle name="Normal 9 16 2 2 2 2 2" xfId="19981" xr:uid="{00000000-0005-0000-0000-0000EA810000}"/>
    <cellStyle name="Normal 9 16 2 2 2 3" xfId="19982" xr:uid="{00000000-0005-0000-0000-0000EB810000}"/>
    <cellStyle name="Normal 9 16 2 2 3" xfId="19983" xr:uid="{00000000-0005-0000-0000-0000EC810000}"/>
    <cellStyle name="Normal 9 16 2 2 3 2" xfId="19984" xr:uid="{00000000-0005-0000-0000-0000ED810000}"/>
    <cellStyle name="Normal 9 16 2 2 4" xfId="19985" xr:uid="{00000000-0005-0000-0000-0000EE810000}"/>
    <cellStyle name="Normal 9 16 2 20" xfId="19986" xr:uid="{00000000-0005-0000-0000-0000EF810000}"/>
    <cellStyle name="Normal 9 16 2 3" xfId="19987" xr:uid="{00000000-0005-0000-0000-0000F0810000}"/>
    <cellStyle name="Normal 9 16 2 3 2" xfId="19988" xr:uid="{00000000-0005-0000-0000-0000F1810000}"/>
    <cellStyle name="Normal 9 16 2 3 2 2" xfId="19989" xr:uid="{00000000-0005-0000-0000-0000F2810000}"/>
    <cellStyle name="Normal 9 16 2 3 2 2 2" xfId="19990" xr:uid="{00000000-0005-0000-0000-0000F3810000}"/>
    <cellStyle name="Normal 9 16 2 3 2 3" xfId="19991" xr:uid="{00000000-0005-0000-0000-0000F4810000}"/>
    <cellStyle name="Normal 9 16 2 3 3" xfId="19992" xr:uid="{00000000-0005-0000-0000-0000F5810000}"/>
    <cellStyle name="Normal 9 16 2 3 3 2" xfId="19993" xr:uid="{00000000-0005-0000-0000-0000F6810000}"/>
    <cellStyle name="Normal 9 16 2 3 4" xfId="19994" xr:uid="{00000000-0005-0000-0000-0000F7810000}"/>
    <cellStyle name="Normal 9 16 2 4" xfId="19995" xr:uid="{00000000-0005-0000-0000-0000F8810000}"/>
    <cellStyle name="Normal 9 16 2 4 2" xfId="19996" xr:uid="{00000000-0005-0000-0000-0000F9810000}"/>
    <cellStyle name="Normal 9 16 2 4 2 2" xfId="19997" xr:uid="{00000000-0005-0000-0000-0000FA810000}"/>
    <cellStyle name="Normal 9 16 2 4 2 2 2" xfId="19998" xr:uid="{00000000-0005-0000-0000-0000FB810000}"/>
    <cellStyle name="Normal 9 16 2 4 2 3" xfId="19999" xr:uid="{00000000-0005-0000-0000-0000FC810000}"/>
    <cellStyle name="Normal 9 16 2 4 3" xfId="20000" xr:uid="{00000000-0005-0000-0000-0000FD810000}"/>
    <cellStyle name="Normal 9 16 2 4 3 2" xfId="20001" xr:uid="{00000000-0005-0000-0000-0000FE810000}"/>
    <cellStyle name="Normal 9 16 2 4 4" xfId="20002" xr:uid="{00000000-0005-0000-0000-0000FF810000}"/>
    <cellStyle name="Normal 9 16 2 5" xfId="20003" xr:uid="{00000000-0005-0000-0000-000000820000}"/>
    <cellStyle name="Normal 9 16 2 5 2" xfId="20004" xr:uid="{00000000-0005-0000-0000-000001820000}"/>
    <cellStyle name="Normal 9 16 2 5 2 2" xfId="20005" xr:uid="{00000000-0005-0000-0000-000002820000}"/>
    <cellStyle name="Normal 9 16 2 5 2 2 2" xfId="20006" xr:uid="{00000000-0005-0000-0000-000003820000}"/>
    <cellStyle name="Normal 9 16 2 5 2 3" xfId="20007" xr:uid="{00000000-0005-0000-0000-000004820000}"/>
    <cellStyle name="Normal 9 16 2 5 3" xfId="20008" xr:uid="{00000000-0005-0000-0000-000005820000}"/>
    <cellStyle name="Normal 9 16 2 5 3 2" xfId="20009" xr:uid="{00000000-0005-0000-0000-000006820000}"/>
    <cellStyle name="Normal 9 16 2 5 4" xfId="20010" xr:uid="{00000000-0005-0000-0000-000007820000}"/>
    <cellStyle name="Normal 9 16 2 6" xfId="20011" xr:uid="{00000000-0005-0000-0000-000008820000}"/>
    <cellStyle name="Normal 9 16 2 6 2" xfId="20012" xr:uid="{00000000-0005-0000-0000-000009820000}"/>
    <cellStyle name="Normal 9 16 2 6 2 2" xfId="20013" xr:uid="{00000000-0005-0000-0000-00000A820000}"/>
    <cellStyle name="Normal 9 16 2 6 2 2 2" xfId="20014" xr:uid="{00000000-0005-0000-0000-00000B820000}"/>
    <cellStyle name="Normal 9 16 2 6 2 3" xfId="20015" xr:uid="{00000000-0005-0000-0000-00000C820000}"/>
    <cellStyle name="Normal 9 16 2 6 3" xfId="20016" xr:uid="{00000000-0005-0000-0000-00000D820000}"/>
    <cellStyle name="Normal 9 16 2 6 3 2" xfId="20017" xr:uid="{00000000-0005-0000-0000-00000E820000}"/>
    <cellStyle name="Normal 9 16 2 6 4" xfId="20018" xr:uid="{00000000-0005-0000-0000-00000F820000}"/>
    <cellStyle name="Normal 9 16 2 7" xfId="20019" xr:uid="{00000000-0005-0000-0000-000010820000}"/>
    <cellStyle name="Normal 9 16 2 7 2" xfId="20020" xr:uid="{00000000-0005-0000-0000-000011820000}"/>
    <cellStyle name="Normal 9 16 2 7 2 2" xfId="20021" xr:uid="{00000000-0005-0000-0000-000012820000}"/>
    <cellStyle name="Normal 9 16 2 7 2 2 2" xfId="20022" xr:uid="{00000000-0005-0000-0000-000013820000}"/>
    <cellStyle name="Normal 9 16 2 7 2 3" xfId="20023" xr:uid="{00000000-0005-0000-0000-000014820000}"/>
    <cellStyle name="Normal 9 16 2 7 3" xfId="20024" xr:uid="{00000000-0005-0000-0000-000015820000}"/>
    <cellStyle name="Normal 9 16 2 7 3 2" xfId="20025" xr:uid="{00000000-0005-0000-0000-000016820000}"/>
    <cellStyle name="Normal 9 16 2 7 4" xfId="20026" xr:uid="{00000000-0005-0000-0000-000017820000}"/>
    <cellStyle name="Normal 9 16 2 8" xfId="20027" xr:uid="{00000000-0005-0000-0000-000018820000}"/>
    <cellStyle name="Normal 9 16 2 8 2" xfId="20028" xr:uid="{00000000-0005-0000-0000-000019820000}"/>
    <cellStyle name="Normal 9 16 2 8 2 2" xfId="20029" xr:uid="{00000000-0005-0000-0000-00001A820000}"/>
    <cellStyle name="Normal 9 16 2 8 2 2 2" xfId="20030" xr:uid="{00000000-0005-0000-0000-00001B820000}"/>
    <cellStyle name="Normal 9 16 2 8 2 3" xfId="20031" xr:uid="{00000000-0005-0000-0000-00001C820000}"/>
    <cellStyle name="Normal 9 16 2 8 3" xfId="20032" xr:uid="{00000000-0005-0000-0000-00001D820000}"/>
    <cellStyle name="Normal 9 16 2 8 3 2" xfId="20033" xr:uid="{00000000-0005-0000-0000-00001E820000}"/>
    <cellStyle name="Normal 9 16 2 8 4" xfId="20034" xr:uid="{00000000-0005-0000-0000-00001F820000}"/>
    <cellStyle name="Normal 9 16 2 9" xfId="20035" xr:uid="{00000000-0005-0000-0000-000020820000}"/>
    <cellStyle name="Normal 9 16 2 9 2" xfId="20036" xr:uid="{00000000-0005-0000-0000-000021820000}"/>
    <cellStyle name="Normal 9 16 2 9 2 2" xfId="20037" xr:uid="{00000000-0005-0000-0000-000022820000}"/>
    <cellStyle name="Normal 9 16 2 9 2 2 2" xfId="20038" xr:uid="{00000000-0005-0000-0000-000023820000}"/>
    <cellStyle name="Normal 9 16 2 9 2 3" xfId="20039" xr:uid="{00000000-0005-0000-0000-000024820000}"/>
    <cellStyle name="Normal 9 16 2 9 3" xfId="20040" xr:uid="{00000000-0005-0000-0000-000025820000}"/>
    <cellStyle name="Normal 9 16 2 9 3 2" xfId="20041" xr:uid="{00000000-0005-0000-0000-000026820000}"/>
    <cellStyle name="Normal 9 16 2 9 4" xfId="20042" xr:uid="{00000000-0005-0000-0000-000027820000}"/>
    <cellStyle name="Normal 9 16 20" xfId="20043" xr:uid="{00000000-0005-0000-0000-000028820000}"/>
    <cellStyle name="Normal 9 16 20 2" xfId="20044" xr:uid="{00000000-0005-0000-0000-000029820000}"/>
    <cellStyle name="Normal 9 16 20 2 2" xfId="20045" xr:uid="{00000000-0005-0000-0000-00002A820000}"/>
    <cellStyle name="Normal 9 16 20 3" xfId="20046" xr:uid="{00000000-0005-0000-0000-00002B820000}"/>
    <cellStyle name="Normal 9 16 21" xfId="20047" xr:uid="{00000000-0005-0000-0000-00002C820000}"/>
    <cellStyle name="Normal 9 16 21 2" xfId="20048" xr:uid="{00000000-0005-0000-0000-00002D820000}"/>
    <cellStyle name="Normal 9 16 21 2 2" xfId="20049" xr:uid="{00000000-0005-0000-0000-00002E820000}"/>
    <cellStyle name="Normal 9 16 21 3" xfId="20050" xr:uid="{00000000-0005-0000-0000-00002F820000}"/>
    <cellStyle name="Normal 9 16 22" xfId="20051" xr:uid="{00000000-0005-0000-0000-000030820000}"/>
    <cellStyle name="Normal 9 16 22 2" xfId="20052" xr:uid="{00000000-0005-0000-0000-000031820000}"/>
    <cellStyle name="Normal 9 16 22 2 2" xfId="20053" xr:uid="{00000000-0005-0000-0000-000032820000}"/>
    <cellStyle name="Normal 9 16 22 3" xfId="20054" xr:uid="{00000000-0005-0000-0000-000033820000}"/>
    <cellStyle name="Normal 9 16 23" xfId="20055" xr:uid="{00000000-0005-0000-0000-000034820000}"/>
    <cellStyle name="Normal 9 16 23 2" xfId="20056" xr:uid="{00000000-0005-0000-0000-000035820000}"/>
    <cellStyle name="Normal 9 16 23 2 2" xfId="20057" xr:uid="{00000000-0005-0000-0000-000036820000}"/>
    <cellStyle name="Normal 9 16 23 3" xfId="20058" xr:uid="{00000000-0005-0000-0000-000037820000}"/>
    <cellStyle name="Normal 9 16 24" xfId="20059" xr:uid="{00000000-0005-0000-0000-000038820000}"/>
    <cellStyle name="Normal 9 16 24 2" xfId="20060" xr:uid="{00000000-0005-0000-0000-000039820000}"/>
    <cellStyle name="Normal 9 16 25" xfId="20061" xr:uid="{00000000-0005-0000-0000-00003A820000}"/>
    <cellStyle name="Normal 9 16 25 2" xfId="20062" xr:uid="{00000000-0005-0000-0000-00003B820000}"/>
    <cellStyle name="Normal 9 16 26" xfId="20063" xr:uid="{00000000-0005-0000-0000-00003C820000}"/>
    <cellStyle name="Normal 9 16 26 2" xfId="20064" xr:uid="{00000000-0005-0000-0000-00003D820000}"/>
    <cellStyle name="Normal 9 16 27" xfId="20065" xr:uid="{00000000-0005-0000-0000-00003E820000}"/>
    <cellStyle name="Normal 9 16 27 2" xfId="20066" xr:uid="{00000000-0005-0000-0000-00003F820000}"/>
    <cellStyle name="Normal 9 16 28" xfId="20067" xr:uid="{00000000-0005-0000-0000-000040820000}"/>
    <cellStyle name="Normal 9 16 28 2" xfId="20068" xr:uid="{00000000-0005-0000-0000-000041820000}"/>
    <cellStyle name="Normal 9 16 29" xfId="20069" xr:uid="{00000000-0005-0000-0000-000042820000}"/>
    <cellStyle name="Normal 9 16 29 2" xfId="20070" xr:uid="{00000000-0005-0000-0000-000043820000}"/>
    <cellStyle name="Normal 9 16 3" xfId="20071" xr:uid="{00000000-0005-0000-0000-000044820000}"/>
    <cellStyle name="Normal 9 16 3 2" xfId="20072" xr:uid="{00000000-0005-0000-0000-000045820000}"/>
    <cellStyle name="Normal 9 16 3 2 2" xfId="20073" xr:uid="{00000000-0005-0000-0000-000046820000}"/>
    <cellStyle name="Normal 9 16 3 2 2 2" xfId="20074" xr:uid="{00000000-0005-0000-0000-000047820000}"/>
    <cellStyle name="Normal 9 16 3 2 3" xfId="20075" xr:uid="{00000000-0005-0000-0000-000048820000}"/>
    <cellStyle name="Normal 9 16 3 3" xfId="20076" xr:uid="{00000000-0005-0000-0000-000049820000}"/>
    <cellStyle name="Normal 9 16 3 3 2" xfId="20077" xr:uid="{00000000-0005-0000-0000-00004A820000}"/>
    <cellStyle name="Normal 9 16 3 4" xfId="20078" xr:uid="{00000000-0005-0000-0000-00004B820000}"/>
    <cellStyle name="Normal 9 16 30" xfId="20079" xr:uid="{00000000-0005-0000-0000-00004C820000}"/>
    <cellStyle name="Normal 9 16 31" xfId="20080" xr:uid="{00000000-0005-0000-0000-00004D820000}"/>
    <cellStyle name="Normal 9 16 32" xfId="20081" xr:uid="{00000000-0005-0000-0000-00004E820000}"/>
    <cellStyle name="Normal 9 16 33" xfId="20082" xr:uid="{00000000-0005-0000-0000-00004F820000}"/>
    <cellStyle name="Normal 9 16 34" xfId="20083" xr:uid="{00000000-0005-0000-0000-000050820000}"/>
    <cellStyle name="Normal 9 16 35" xfId="20084" xr:uid="{00000000-0005-0000-0000-000051820000}"/>
    <cellStyle name="Normal 9 16 36" xfId="20085" xr:uid="{00000000-0005-0000-0000-000052820000}"/>
    <cellStyle name="Normal 9 16 37" xfId="20086" xr:uid="{00000000-0005-0000-0000-000053820000}"/>
    <cellStyle name="Normal 9 16 38" xfId="20087" xr:uid="{00000000-0005-0000-0000-000054820000}"/>
    <cellStyle name="Normal 9 16 39" xfId="20088" xr:uid="{00000000-0005-0000-0000-000055820000}"/>
    <cellStyle name="Normal 9 16 4" xfId="20089" xr:uid="{00000000-0005-0000-0000-000056820000}"/>
    <cellStyle name="Normal 9 16 4 2" xfId="20090" xr:uid="{00000000-0005-0000-0000-000057820000}"/>
    <cellStyle name="Normal 9 16 4 2 2" xfId="20091" xr:uid="{00000000-0005-0000-0000-000058820000}"/>
    <cellStyle name="Normal 9 16 4 2 2 2" xfId="20092" xr:uid="{00000000-0005-0000-0000-000059820000}"/>
    <cellStyle name="Normal 9 16 4 2 3" xfId="20093" xr:uid="{00000000-0005-0000-0000-00005A820000}"/>
    <cellStyle name="Normal 9 16 4 3" xfId="20094" xr:uid="{00000000-0005-0000-0000-00005B820000}"/>
    <cellStyle name="Normal 9 16 4 3 2" xfId="20095" xr:uid="{00000000-0005-0000-0000-00005C820000}"/>
    <cellStyle name="Normal 9 16 4 4" xfId="20096" xr:uid="{00000000-0005-0000-0000-00005D820000}"/>
    <cellStyle name="Normal 9 16 40" xfId="20097" xr:uid="{00000000-0005-0000-0000-00005E820000}"/>
    <cellStyle name="Normal 9 16 41" xfId="20098" xr:uid="{00000000-0005-0000-0000-00005F820000}"/>
    <cellStyle name="Normal 9 16 5" xfId="20099" xr:uid="{00000000-0005-0000-0000-000060820000}"/>
    <cellStyle name="Normal 9 16 5 2" xfId="20100" xr:uid="{00000000-0005-0000-0000-000061820000}"/>
    <cellStyle name="Normal 9 16 5 2 2" xfId="20101" xr:uid="{00000000-0005-0000-0000-000062820000}"/>
    <cellStyle name="Normal 9 16 5 2 2 2" xfId="20102" xr:uid="{00000000-0005-0000-0000-000063820000}"/>
    <cellStyle name="Normal 9 16 5 2 3" xfId="20103" xr:uid="{00000000-0005-0000-0000-000064820000}"/>
    <cellStyle name="Normal 9 16 5 3" xfId="20104" xr:uid="{00000000-0005-0000-0000-000065820000}"/>
    <cellStyle name="Normal 9 16 5 3 2" xfId="20105" xr:uid="{00000000-0005-0000-0000-000066820000}"/>
    <cellStyle name="Normal 9 16 5 4" xfId="20106" xr:uid="{00000000-0005-0000-0000-000067820000}"/>
    <cellStyle name="Normal 9 16 6" xfId="20107" xr:uid="{00000000-0005-0000-0000-000068820000}"/>
    <cellStyle name="Normal 9 16 6 2" xfId="20108" xr:uid="{00000000-0005-0000-0000-000069820000}"/>
    <cellStyle name="Normal 9 16 6 2 2" xfId="20109" xr:uid="{00000000-0005-0000-0000-00006A820000}"/>
    <cellStyle name="Normal 9 16 6 2 2 2" xfId="20110" xr:uid="{00000000-0005-0000-0000-00006B820000}"/>
    <cellStyle name="Normal 9 16 6 2 3" xfId="20111" xr:uid="{00000000-0005-0000-0000-00006C820000}"/>
    <cellStyle name="Normal 9 16 6 3" xfId="20112" xr:uid="{00000000-0005-0000-0000-00006D820000}"/>
    <cellStyle name="Normal 9 16 6 3 2" xfId="20113" xr:uid="{00000000-0005-0000-0000-00006E820000}"/>
    <cellStyle name="Normal 9 16 6 4" xfId="20114" xr:uid="{00000000-0005-0000-0000-00006F820000}"/>
    <cellStyle name="Normal 9 16 7" xfId="20115" xr:uid="{00000000-0005-0000-0000-000070820000}"/>
    <cellStyle name="Normal 9 16 7 2" xfId="20116" xr:uid="{00000000-0005-0000-0000-000071820000}"/>
    <cellStyle name="Normal 9 16 7 2 2" xfId="20117" xr:uid="{00000000-0005-0000-0000-000072820000}"/>
    <cellStyle name="Normal 9 16 7 2 2 2" xfId="20118" xr:uid="{00000000-0005-0000-0000-000073820000}"/>
    <cellStyle name="Normal 9 16 7 2 3" xfId="20119" xr:uid="{00000000-0005-0000-0000-000074820000}"/>
    <cellStyle name="Normal 9 16 7 3" xfId="20120" xr:uid="{00000000-0005-0000-0000-000075820000}"/>
    <cellStyle name="Normal 9 16 7 3 2" xfId="20121" xr:uid="{00000000-0005-0000-0000-000076820000}"/>
    <cellStyle name="Normal 9 16 7 4" xfId="20122" xr:uid="{00000000-0005-0000-0000-000077820000}"/>
    <cellStyle name="Normal 9 16 8" xfId="20123" xr:uid="{00000000-0005-0000-0000-000078820000}"/>
    <cellStyle name="Normal 9 16 8 2" xfId="20124" xr:uid="{00000000-0005-0000-0000-000079820000}"/>
    <cellStyle name="Normal 9 16 8 2 2" xfId="20125" xr:uid="{00000000-0005-0000-0000-00007A820000}"/>
    <cellStyle name="Normal 9 16 8 2 2 2" xfId="20126" xr:uid="{00000000-0005-0000-0000-00007B820000}"/>
    <cellStyle name="Normal 9 16 8 2 3" xfId="20127" xr:uid="{00000000-0005-0000-0000-00007C820000}"/>
    <cellStyle name="Normal 9 16 8 3" xfId="20128" xr:uid="{00000000-0005-0000-0000-00007D820000}"/>
    <cellStyle name="Normal 9 16 8 3 2" xfId="20129" xr:uid="{00000000-0005-0000-0000-00007E820000}"/>
    <cellStyle name="Normal 9 16 8 4" xfId="20130" xr:uid="{00000000-0005-0000-0000-00007F820000}"/>
    <cellStyle name="Normal 9 16 9" xfId="20131" xr:uid="{00000000-0005-0000-0000-000080820000}"/>
    <cellStyle name="Normal 9 16 9 2" xfId="20132" xr:uid="{00000000-0005-0000-0000-000081820000}"/>
    <cellStyle name="Normal 9 16 9 2 2" xfId="20133" xr:uid="{00000000-0005-0000-0000-000082820000}"/>
    <cellStyle name="Normal 9 16 9 2 2 2" xfId="20134" xr:uid="{00000000-0005-0000-0000-000083820000}"/>
    <cellStyle name="Normal 9 16 9 2 3" xfId="20135" xr:uid="{00000000-0005-0000-0000-000084820000}"/>
    <cellStyle name="Normal 9 16 9 3" xfId="20136" xr:uid="{00000000-0005-0000-0000-000085820000}"/>
    <cellStyle name="Normal 9 16 9 3 2" xfId="20137" xr:uid="{00000000-0005-0000-0000-000086820000}"/>
    <cellStyle name="Normal 9 16 9 4" xfId="20138" xr:uid="{00000000-0005-0000-0000-000087820000}"/>
    <cellStyle name="Normal 9 2" xfId="246" xr:uid="{00000000-0005-0000-0000-000088820000}"/>
    <cellStyle name="Normal 9 2 10" xfId="20139" xr:uid="{00000000-0005-0000-0000-000089820000}"/>
    <cellStyle name="Normal 9 2 10 2" xfId="20140" xr:uid="{00000000-0005-0000-0000-00008A820000}"/>
    <cellStyle name="Normal 9 2 10 2 2" xfId="20141" xr:uid="{00000000-0005-0000-0000-00008B820000}"/>
    <cellStyle name="Normal 9 2 10 2 2 2" xfId="20142" xr:uid="{00000000-0005-0000-0000-00008C820000}"/>
    <cellStyle name="Normal 9 2 10 2 3" xfId="20143" xr:uid="{00000000-0005-0000-0000-00008D820000}"/>
    <cellStyle name="Normal 9 2 10 3" xfId="20144" xr:uid="{00000000-0005-0000-0000-00008E820000}"/>
    <cellStyle name="Normal 9 2 10 3 2" xfId="20145" xr:uid="{00000000-0005-0000-0000-00008F820000}"/>
    <cellStyle name="Normal 9 2 10 4" xfId="20146" xr:uid="{00000000-0005-0000-0000-000090820000}"/>
    <cellStyle name="Normal 9 2 11" xfId="20147" xr:uid="{00000000-0005-0000-0000-000091820000}"/>
    <cellStyle name="Normal 9 2 11 2" xfId="20148" xr:uid="{00000000-0005-0000-0000-000092820000}"/>
    <cellStyle name="Normal 9 2 11 2 2" xfId="20149" xr:uid="{00000000-0005-0000-0000-000093820000}"/>
    <cellStyle name="Normal 9 2 11 2 2 2" xfId="20150" xr:uid="{00000000-0005-0000-0000-000094820000}"/>
    <cellStyle name="Normal 9 2 11 2 3" xfId="20151" xr:uid="{00000000-0005-0000-0000-000095820000}"/>
    <cellStyle name="Normal 9 2 11 3" xfId="20152" xr:uid="{00000000-0005-0000-0000-000096820000}"/>
    <cellStyle name="Normal 9 2 11 3 2" xfId="20153" xr:uid="{00000000-0005-0000-0000-000097820000}"/>
    <cellStyle name="Normal 9 2 11 4" xfId="20154" xr:uid="{00000000-0005-0000-0000-000098820000}"/>
    <cellStyle name="Normal 9 2 12" xfId="20155" xr:uid="{00000000-0005-0000-0000-000099820000}"/>
    <cellStyle name="Normal 9 2 12 2" xfId="20156" xr:uid="{00000000-0005-0000-0000-00009A820000}"/>
    <cellStyle name="Normal 9 2 12 2 2" xfId="20157" xr:uid="{00000000-0005-0000-0000-00009B820000}"/>
    <cellStyle name="Normal 9 2 12 2 2 2" xfId="20158" xr:uid="{00000000-0005-0000-0000-00009C820000}"/>
    <cellStyle name="Normal 9 2 12 2 3" xfId="20159" xr:uid="{00000000-0005-0000-0000-00009D820000}"/>
    <cellStyle name="Normal 9 2 12 3" xfId="20160" xr:uid="{00000000-0005-0000-0000-00009E820000}"/>
    <cellStyle name="Normal 9 2 12 3 2" xfId="20161" xr:uid="{00000000-0005-0000-0000-00009F820000}"/>
    <cellStyle name="Normal 9 2 12 4" xfId="20162" xr:uid="{00000000-0005-0000-0000-0000A0820000}"/>
    <cellStyle name="Normal 9 2 13" xfId="20163" xr:uid="{00000000-0005-0000-0000-0000A1820000}"/>
    <cellStyle name="Normal 9 2 13 2" xfId="20164" xr:uid="{00000000-0005-0000-0000-0000A2820000}"/>
    <cellStyle name="Normal 9 2 13 2 2" xfId="20165" xr:uid="{00000000-0005-0000-0000-0000A3820000}"/>
    <cellStyle name="Normal 9 2 13 2 2 2" xfId="20166" xr:uid="{00000000-0005-0000-0000-0000A4820000}"/>
    <cellStyle name="Normal 9 2 13 2 3" xfId="20167" xr:uid="{00000000-0005-0000-0000-0000A5820000}"/>
    <cellStyle name="Normal 9 2 13 3" xfId="20168" xr:uid="{00000000-0005-0000-0000-0000A6820000}"/>
    <cellStyle name="Normal 9 2 13 3 2" xfId="20169" xr:uid="{00000000-0005-0000-0000-0000A7820000}"/>
    <cellStyle name="Normal 9 2 13 4" xfId="20170" xr:uid="{00000000-0005-0000-0000-0000A8820000}"/>
    <cellStyle name="Normal 9 2 14" xfId="20171" xr:uid="{00000000-0005-0000-0000-0000A9820000}"/>
    <cellStyle name="Normal 9 2 14 2" xfId="20172" xr:uid="{00000000-0005-0000-0000-0000AA820000}"/>
    <cellStyle name="Normal 9 2 14 2 2" xfId="20173" xr:uid="{00000000-0005-0000-0000-0000AB820000}"/>
    <cellStyle name="Normal 9 2 14 2 2 2" xfId="20174" xr:uid="{00000000-0005-0000-0000-0000AC820000}"/>
    <cellStyle name="Normal 9 2 14 2 3" xfId="20175" xr:uid="{00000000-0005-0000-0000-0000AD820000}"/>
    <cellStyle name="Normal 9 2 14 3" xfId="20176" xr:uid="{00000000-0005-0000-0000-0000AE820000}"/>
    <cellStyle name="Normal 9 2 14 3 2" xfId="20177" xr:uid="{00000000-0005-0000-0000-0000AF820000}"/>
    <cellStyle name="Normal 9 2 14 4" xfId="20178" xr:uid="{00000000-0005-0000-0000-0000B0820000}"/>
    <cellStyle name="Normal 9 2 15" xfId="20179" xr:uid="{00000000-0005-0000-0000-0000B1820000}"/>
    <cellStyle name="Normal 9 2 15 2" xfId="20180" xr:uid="{00000000-0005-0000-0000-0000B2820000}"/>
    <cellStyle name="Normal 9 2 15 2 2" xfId="20181" xr:uid="{00000000-0005-0000-0000-0000B3820000}"/>
    <cellStyle name="Normal 9 2 15 2 2 2" xfId="20182" xr:uid="{00000000-0005-0000-0000-0000B4820000}"/>
    <cellStyle name="Normal 9 2 15 2 3" xfId="20183" xr:uid="{00000000-0005-0000-0000-0000B5820000}"/>
    <cellStyle name="Normal 9 2 15 3" xfId="20184" xr:uid="{00000000-0005-0000-0000-0000B6820000}"/>
    <cellStyle name="Normal 9 2 15 3 2" xfId="20185" xr:uid="{00000000-0005-0000-0000-0000B7820000}"/>
    <cellStyle name="Normal 9 2 15 4" xfId="20186" xr:uid="{00000000-0005-0000-0000-0000B8820000}"/>
    <cellStyle name="Normal 9 2 16" xfId="20187" xr:uid="{00000000-0005-0000-0000-0000B9820000}"/>
    <cellStyle name="Normal 9 2 16 2" xfId="20188" xr:uid="{00000000-0005-0000-0000-0000BA820000}"/>
    <cellStyle name="Normal 9 2 16 2 2" xfId="20189" xr:uid="{00000000-0005-0000-0000-0000BB820000}"/>
    <cellStyle name="Normal 9 2 16 2 2 2" xfId="20190" xr:uid="{00000000-0005-0000-0000-0000BC820000}"/>
    <cellStyle name="Normal 9 2 16 2 3" xfId="20191" xr:uid="{00000000-0005-0000-0000-0000BD820000}"/>
    <cellStyle name="Normal 9 2 16 3" xfId="20192" xr:uid="{00000000-0005-0000-0000-0000BE820000}"/>
    <cellStyle name="Normal 9 2 16 3 2" xfId="20193" xr:uid="{00000000-0005-0000-0000-0000BF820000}"/>
    <cellStyle name="Normal 9 2 16 4" xfId="20194" xr:uid="{00000000-0005-0000-0000-0000C0820000}"/>
    <cellStyle name="Normal 9 2 17" xfId="20195" xr:uid="{00000000-0005-0000-0000-0000C1820000}"/>
    <cellStyle name="Normal 9 2 17 2" xfId="20196" xr:uid="{00000000-0005-0000-0000-0000C2820000}"/>
    <cellStyle name="Normal 9 2 17 2 2" xfId="20197" xr:uid="{00000000-0005-0000-0000-0000C3820000}"/>
    <cellStyle name="Normal 9 2 17 2 2 2" xfId="20198" xr:uid="{00000000-0005-0000-0000-0000C4820000}"/>
    <cellStyle name="Normal 9 2 17 2 3" xfId="20199" xr:uid="{00000000-0005-0000-0000-0000C5820000}"/>
    <cellStyle name="Normal 9 2 17 3" xfId="20200" xr:uid="{00000000-0005-0000-0000-0000C6820000}"/>
    <cellStyle name="Normal 9 2 17 3 2" xfId="20201" xr:uid="{00000000-0005-0000-0000-0000C7820000}"/>
    <cellStyle name="Normal 9 2 17 4" xfId="20202" xr:uid="{00000000-0005-0000-0000-0000C8820000}"/>
    <cellStyle name="Normal 9 2 18" xfId="20203" xr:uid="{00000000-0005-0000-0000-0000C9820000}"/>
    <cellStyle name="Normal 9 2 18 2" xfId="20204" xr:uid="{00000000-0005-0000-0000-0000CA820000}"/>
    <cellStyle name="Normal 9 2 18 2 2" xfId="20205" xr:uid="{00000000-0005-0000-0000-0000CB820000}"/>
    <cellStyle name="Normal 9 2 18 2 2 2" xfId="20206" xr:uid="{00000000-0005-0000-0000-0000CC820000}"/>
    <cellStyle name="Normal 9 2 18 2 3" xfId="20207" xr:uid="{00000000-0005-0000-0000-0000CD820000}"/>
    <cellStyle name="Normal 9 2 18 3" xfId="20208" xr:uid="{00000000-0005-0000-0000-0000CE820000}"/>
    <cellStyle name="Normal 9 2 18 3 2" xfId="20209" xr:uid="{00000000-0005-0000-0000-0000CF820000}"/>
    <cellStyle name="Normal 9 2 18 4" xfId="20210" xr:uid="{00000000-0005-0000-0000-0000D0820000}"/>
    <cellStyle name="Normal 9 2 19" xfId="20211" xr:uid="{00000000-0005-0000-0000-0000D1820000}"/>
    <cellStyle name="Normal 9 2 19 2" xfId="20212" xr:uid="{00000000-0005-0000-0000-0000D2820000}"/>
    <cellStyle name="Normal 9 2 19 2 2" xfId="20213" xr:uid="{00000000-0005-0000-0000-0000D3820000}"/>
    <cellStyle name="Normal 9 2 19 2 2 2" xfId="20214" xr:uid="{00000000-0005-0000-0000-0000D4820000}"/>
    <cellStyle name="Normal 9 2 19 2 3" xfId="20215" xr:uid="{00000000-0005-0000-0000-0000D5820000}"/>
    <cellStyle name="Normal 9 2 19 3" xfId="20216" xr:uid="{00000000-0005-0000-0000-0000D6820000}"/>
    <cellStyle name="Normal 9 2 19 3 2" xfId="20217" xr:uid="{00000000-0005-0000-0000-0000D7820000}"/>
    <cellStyle name="Normal 9 2 19 4" xfId="20218" xr:uid="{00000000-0005-0000-0000-0000D8820000}"/>
    <cellStyle name="Normal 9 2 2" xfId="247" xr:uid="{00000000-0005-0000-0000-0000D9820000}"/>
    <cellStyle name="Normal 9 2 20" xfId="20219" xr:uid="{00000000-0005-0000-0000-0000DA820000}"/>
    <cellStyle name="Normal 9 2 20 2" xfId="20220" xr:uid="{00000000-0005-0000-0000-0000DB820000}"/>
    <cellStyle name="Normal 9 2 20 2 2" xfId="20221" xr:uid="{00000000-0005-0000-0000-0000DC820000}"/>
    <cellStyle name="Normal 9 2 20 2 2 2" xfId="20222" xr:uid="{00000000-0005-0000-0000-0000DD820000}"/>
    <cellStyle name="Normal 9 2 20 2 3" xfId="20223" xr:uid="{00000000-0005-0000-0000-0000DE820000}"/>
    <cellStyle name="Normal 9 2 20 3" xfId="20224" xr:uid="{00000000-0005-0000-0000-0000DF820000}"/>
    <cellStyle name="Normal 9 2 20 3 2" xfId="20225" xr:uid="{00000000-0005-0000-0000-0000E0820000}"/>
    <cellStyle name="Normal 9 2 20 4" xfId="20226" xr:uid="{00000000-0005-0000-0000-0000E1820000}"/>
    <cellStyle name="Normal 9 2 21" xfId="20227" xr:uid="{00000000-0005-0000-0000-0000E2820000}"/>
    <cellStyle name="Normal 9 2 21 2" xfId="20228" xr:uid="{00000000-0005-0000-0000-0000E3820000}"/>
    <cellStyle name="Normal 9 2 21 2 2" xfId="20229" xr:uid="{00000000-0005-0000-0000-0000E4820000}"/>
    <cellStyle name="Normal 9 2 21 3" xfId="20230" xr:uid="{00000000-0005-0000-0000-0000E5820000}"/>
    <cellStyle name="Normal 9 2 22" xfId="20231" xr:uid="{00000000-0005-0000-0000-0000E6820000}"/>
    <cellStyle name="Normal 9 2 22 2" xfId="20232" xr:uid="{00000000-0005-0000-0000-0000E7820000}"/>
    <cellStyle name="Normal 9 2 22 2 2" xfId="20233" xr:uid="{00000000-0005-0000-0000-0000E8820000}"/>
    <cellStyle name="Normal 9 2 22 3" xfId="20234" xr:uid="{00000000-0005-0000-0000-0000E9820000}"/>
    <cellStyle name="Normal 9 2 23" xfId="20235" xr:uid="{00000000-0005-0000-0000-0000EA820000}"/>
    <cellStyle name="Normal 9 2 23 2" xfId="20236" xr:uid="{00000000-0005-0000-0000-0000EB820000}"/>
    <cellStyle name="Normal 9 2 23 2 2" xfId="20237" xr:uid="{00000000-0005-0000-0000-0000EC820000}"/>
    <cellStyle name="Normal 9 2 23 3" xfId="20238" xr:uid="{00000000-0005-0000-0000-0000ED820000}"/>
    <cellStyle name="Normal 9 2 24" xfId="20239" xr:uid="{00000000-0005-0000-0000-0000EE820000}"/>
    <cellStyle name="Normal 9 2 24 2" xfId="20240" xr:uid="{00000000-0005-0000-0000-0000EF820000}"/>
    <cellStyle name="Normal 9 2 24 2 2" xfId="20241" xr:uid="{00000000-0005-0000-0000-0000F0820000}"/>
    <cellStyle name="Normal 9 2 24 3" xfId="20242" xr:uid="{00000000-0005-0000-0000-0000F1820000}"/>
    <cellStyle name="Normal 9 2 25" xfId="20243" xr:uid="{00000000-0005-0000-0000-0000F2820000}"/>
    <cellStyle name="Normal 9 2 25 2" xfId="20244" xr:uid="{00000000-0005-0000-0000-0000F3820000}"/>
    <cellStyle name="Normal 9 2 26" xfId="20245" xr:uid="{00000000-0005-0000-0000-0000F4820000}"/>
    <cellStyle name="Normal 9 2 26 2" xfId="20246" xr:uid="{00000000-0005-0000-0000-0000F5820000}"/>
    <cellStyle name="Normal 9 2 27" xfId="20247" xr:uid="{00000000-0005-0000-0000-0000F6820000}"/>
    <cellStyle name="Normal 9 2 27 2" xfId="20248" xr:uid="{00000000-0005-0000-0000-0000F7820000}"/>
    <cellStyle name="Normal 9 2 28" xfId="20249" xr:uid="{00000000-0005-0000-0000-0000F8820000}"/>
    <cellStyle name="Normal 9 2 28 2" xfId="20250" xr:uid="{00000000-0005-0000-0000-0000F9820000}"/>
    <cellStyle name="Normal 9 2 29" xfId="20251" xr:uid="{00000000-0005-0000-0000-0000FA820000}"/>
    <cellStyle name="Normal 9 2 29 2" xfId="20252" xr:uid="{00000000-0005-0000-0000-0000FB820000}"/>
    <cellStyle name="Normal 9 2 3" xfId="20253" xr:uid="{00000000-0005-0000-0000-0000FC820000}"/>
    <cellStyle name="Normal 9 2 3 10" xfId="20254" xr:uid="{00000000-0005-0000-0000-0000FD820000}"/>
    <cellStyle name="Normal 9 2 3 10 2" xfId="20255" xr:uid="{00000000-0005-0000-0000-0000FE820000}"/>
    <cellStyle name="Normal 9 2 3 10 2 2" xfId="20256" xr:uid="{00000000-0005-0000-0000-0000FF820000}"/>
    <cellStyle name="Normal 9 2 3 10 2 2 2" xfId="20257" xr:uid="{00000000-0005-0000-0000-000000830000}"/>
    <cellStyle name="Normal 9 2 3 10 2 3" xfId="20258" xr:uid="{00000000-0005-0000-0000-000001830000}"/>
    <cellStyle name="Normal 9 2 3 10 3" xfId="20259" xr:uid="{00000000-0005-0000-0000-000002830000}"/>
    <cellStyle name="Normal 9 2 3 10 3 2" xfId="20260" xr:uid="{00000000-0005-0000-0000-000003830000}"/>
    <cellStyle name="Normal 9 2 3 10 4" xfId="20261" xr:uid="{00000000-0005-0000-0000-000004830000}"/>
    <cellStyle name="Normal 9 2 3 11" xfId="20262" xr:uid="{00000000-0005-0000-0000-000005830000}"/>
    <cellStyle name="Normal 9 2 3 11 2" xfId="20263" xr:uid="{00000000-0005-0000-0000-000006830000}"/>
    <cellStyle name="Normal 9 2 3 11 2 2" xfId="20264" xr:uid="{00000000-0005-0000-0000-000007830000}"/>
    <cellStyle name="Normal 9 2 3 11 2 2 2" xfId="20265" xr:uid="{00000000-0005-0000-0000-000008830000}"/>
    <cellStyle name="Normal 9 2 3 11 2 3" xfId="20266" xr:uid="{00000000-0005-0000-0000-000009830000}"/>
    <cellStyle name="Normal 9 2 3 11 3" xfId="20267" xr:uid="{00000000-0005-0000-0000-00000A830000}"/>
    <cellStyle name="Normal 9 2 3 11 3 2" xfId="20268" xr:uid="{00000000-0005-0000-0000-00000B830000}"/>
    <cellStyle name="Normal 9 2 3 11 4" xfId="20269" xr:uid="{00000000-0005-0000-0000-00000C830000}"/>
    <cellStyle name="Normal 9 2 3 12" xfId="20270" xr:uid="{00000000-0005-0000-0000-00000D830000}"/>
    <cellStyle name="Normal 9 2 3 12 2" xfId="20271" xr:uid="{00000000-0005-0000-0000-00000E830000}"/>
    <cellStyle name="Normal 9 2 3 12 2 2" xfId="20272" xr:uid="{00000000-0005-0000-0000-00000F830000}"/>
    <cellStyle name="Normal 9 2 3 12 2 2 2" xfId="20273" xr:uid="{00000000-0005-0000-0000-000010830000}"/>
    <cellStyle name="Normal 9 2 3 12 2 3" xfId="20274" xr:uid="{00000000-0005-0000-0000-000011830000}"/>
    <cellStyle name="Normal 9 2 3 12 3" xfId="20275" xr:uid="{00000000-0005-0000-0000-000012830000}"/>
    <cellStyle name="Normal 9 2 3 12 3 2" xfId="20276" xr:uid="{00000000-0005-0000-0000-000013830000}"/>
    <cellStyle name="Normal 9 2 3 12 4" xfId="20277" xr:uid="{00000000-0005-0000-0000-000014830000}"/>
    <cellStyle name="Normal 9 2 3 13" xfId="20278" xr:uid="{00000000-0005-0000-0000-000015830000}"/>
    <cellStyle name="Normal 9 2 3 13 2" xfId="20279" xr:uid="{00000000-0005-0000-0000-000016830000}"/>
    <cellStyle name="Normal 9 2 3 13 2 2" xfId="20280" xr:uid="{00000000-0005-0000-0000-000017830000}"/>
    <cellStyle name="Normal 9 2 3 13 2 2 2" xfId="20281" xr:uid="{00000000-0005-0000-0000-000018830000}"/>
    <cellStyle name="Normal 9 2 3 13 2 3" xfId="20282" xr:uid="{00000000-0005-0000-0000-000019830000}"/>
    <cellStyle name="Normal 9 2 3 13 3" xfId="20283" xr:uid="{00000000-0005-0000-0000-00001A830000}"/>
    <cellStyle name="Normal 9 2 3 13 3 2" xfId="20284" xr:uid="{00000000-0005-0000-0000-00001B830000}"/>
    <cellStyle name="Normal 9 2 3 13 4" xfId="20285" xr:uid="{00000000-0005-0000-0000-00001C830000}"/>
    <cellStyle name="Normal 9 2 3 14" xfId="20286" xr:uid="{00000000-0005-0000-0000-00001D830000}"/>
    <cellStyle name="Normal 9 2 3 14 2" xfId="20287" xr:uid="{00000000-0005-0000-0000-00001E830000}"/>
    <cellStyle name="Normal 9 2 3 14 2 2" xfId="20288" xr:uid="{00000000-0005-0000-0000-00001F830000}"/>
    <cellStyle name="Normal 9 2 3 14 2 2 2" xfId="20289" xr:uid="{00000000-0005-0000-0000-000020830000}"/>
    <cellStyle name="Normal 9 2 3 14 2 3" xfId="20290" xr:uid="{00000000-0005-0000-0000-000021830000}"/>
    <cellStyle name="Normal 9 2 3 14 3" xfId="20291" xr:uid="{00000000-0005-0000-0000-000022830000}"/>
    <cellStyle name="Normal 9 2 3 14 3 2" xfId="20292" xr:uid="{00000000-0005-0000-0000-000023830000}"/>
    <cellStyle name="Normal 9 2 3 14 4" xfId="20293" xr:uid="{00000000-0005-0000-0000-000024830000}"/>
    <cellStyle name="Normal 9 2 3 15" xfId="20294" xr:uid="{00000000-0005-0000-0000-000025830000}"/>
    <cellStyle name="Normal 9 2 3 15 2" xfId="20295" xr:uid="{00000000-0005-0000-0000-000026830000}"/>
    <cellStyle name="Normal 9 2 3 15 2 2" xfId="20296" xr:uid="{00000000-0005-0000-0000-000027830000}"/>
    <cellStyle name="Normal 9 2 3 15 3" xfId="20297" xr:uid="{00000000-0005-0000-0000-000028830000}"/>
    <cellStyle name="Normal 9 2 3 16" xfId="20298" xr:uid="{00000000-0005-0000-0000-000029830000}"/>
    <cellStyle name="Normal 9 2 3 16 2" xfId="20299" xr:uid="{00000000-0005-0000-0000-00002A830000}"/>
    <cellStyle name="Normal 9 2 3 16 2 2" xfId="20300" xr:uid="{00000000-0005-0000-0000-00002B830000}"/>
    <cellStyle name="Normal 9 2 3 16 3" xfId="20301" xr:uid="{00000000-0005-0000-0000-00002C830000}"/>
    <cellStyle name="Normal 9 2 3 17" xfId="20302" xr:uid="{00000000-0005-0000-0000-00002D830000}"/>
    <cellStyle name="Normal 9 2 3 17 2" xfId="20303" xr:uid="{00000000-0005-0000-0000-00002E830000}"/>
    <cellStyle name="Normal 9 2 3 17 2 2" xfId="20304" xr:uid="{00000000-0005-0000-0000-00002F830000}"/>
    <cellStyle name="Normal 9 2 3 17 3" xfId="20305" xr:uid="{00000000-0005-0000-0000-000030830000}"/>
    <cellStyle name="Normal 9 2 3 18" xfId="20306" xr:uid="{00000000-0005-0000-0000-000031830000}"/>
    <cellStyle name="Normal 9 2 3 18 2" xfId="20307" xr:uid="{00000000-0005-0000-0000-000032830000}"/>
    <cellStyle name="Normal 9 2 3 18 2 2" xfId="20308" xr:uid="{00000000-0005-0000-0000-000033830000}"/>
    <cellStyle name="Normal 9 2 3 18 3" xfId="20309" xr:uid="{00000000-0005-0000-0000-000034830000}"/>
    <cellStyle name="Normal 9 2 3 19" xfId="20310" xr:uid="{00000000-0005-0000-0000-000035830000}"/>
    <cellStyle name="Normal 9 2 3 19 2" xfId="20311" xr:uid="{00000000-0005-0000-0000-000036830000}"/>
    <cellStyle name="Normal 9 2 3 2" xfId="20312" xr:uid="{00000000-0005-0000-0000-000037830000}"/>
    <cellStyle name="Normal 9 2 3 2 2" xfId="20313" xr:uid="{00000000-0005-0000-0000-000038830000}"/>
    <cellStyle name="Normal 9 2 3 2 2 2" xfId="20314" xr:uid="{00000000-0005-0000-0000-000039830000}"/>
    <cellStyle name="Normal 9 2 3 2 2 2 2" xfId="20315" xr:uid="{00000000-0005-0000-0000-00003A830000}"/>
    <cellStyle name="Normal 9 2 3 2 2 3" xfId="20316" xr:uid="{00000000-0005-0000-0000-00003B830000}"/>
    <cellStyle name="Normal 9 2 3 2 3" xfId="20317" xr:uid="{00000000-0005-0000-0000-00003C830000}"/>
    <cellStyle name="Normal 9 2 3 2 3 2" xfId="20318" xr:uid="{00000000-0005-0000-0000-00003D830000}"/>
    <cellStyle name="Normal 9 2 3 2 4" xfId="20319" xr:uid="{00000000-0005-0000-0000-00003E830000}"/>
    <cellStyle name="Normal 9 2 3 20" xfId="20320" xr:uid="{00000000-0005-0000-0000-00003F830000}"/>
    <cellStyle name="Normal 9 2 3 3" xfId="20321" xr:uid="{00000000-0005-0000-0000-000040830000}"/>
    <cellStyle name="Normal 9 2 3 3 2" xfId="20322" xr:uid="{00000000-0005-0000-0000-000041830000}"/>
    <cellStyle name="Normal 9 2 3 3 2 2" xfId="20323" xr:uid="{00000000-0005-0000-0000-000042830000}"/>
    <cellStyle name="Normal 9 2 3 3 2 2 2" xfId="20324" xr:uid="{00000000-0005-0000-0000-000043830000}"/>
    <cellStyle name="Normal 9 2 3 3 2 3" xfId="20325" xr:uid="{00000000-0005-0000-0000-000044830000}"/>
    <cellStyle name="Normal 9 2 3 3 3" xfId="20326" xr:uid="{00000000-0005-0000-0000-000045830000}"/>
    <cellStyle name="Normal 9 2 3 3 3 2" xfId="20327" xr:uid="{00000000-0005-0000-0000-000046830000}"/>
    <cellStyle name="Normal 9 2 3 3 4" xfId="20328" xr:uid="{00000000-0005-0000-0000-000047830000}"/>
    <cellStyle name="Normal 9 2 3 4" xfId="20329" xr:uid="{00000000-0005-0000-0000-000048830000}"/>
    <cellStyle name="Normal 9 2 3 4 2" xfId="20330" xr:uid="{00000000-0005-0000-0000-000049830000}"/>
    <cellStyle name="Normal 9 2 3 4 2 2" xfId="20331" xr:uid="{00000000-0005-0000-0000-00004A830000}"/>
    <cellStyle name="Normal 9 2 3 4 2 2 2" xfId="20332" xr:uid="{00000000-0005-0000-0000-00004B830000}"/>
    <cellStyle name="Normal 9 2 3 4 2 3" xfId="20333" xr:uid="{00000000-0005-0000-0000-00004C830000}"/>
    <cellStyle name="Normal 9 2 3 4 3" xfId="20334" xr:uid="{00000000-0005-0000-0000-00004D830000}"/>
    <cellStyle name="Normal 9 2 3 4 3 2" xfId="20335" xr:uid="{00000000-0005-0000-0000-00004E830000}"/>
    <cellStyle name="Normal 9 2 3 4 4" xfId="20336" xr:uid="{00000000-0005-0000-0000-00004F830000}"/>
    <cellStyle name="Normal 9 2 3 5" xfId="20337" xr:uid="{00000000-0005-0000-0000-000050830000}"/>
    <cellStyle name="Normal 9 2 3 5 2" xfId="20338" xr:uid="{00000000-0005-0000-0000-000051830000}"/>
    <cellStyle name="Normal 9 2 3 5 2 2" xfId="20339" xr:uid="{00000000-0005-0000-0000-000052830000}"/>
    <cellStyle name="Normal 9 2 3 5 2 2 2" xfId="20340" xr:uid="{00000000-0005-0000-0000-000053830000}"/>
    <cellStyle name="Normal 9 2 3 5 2 3" xfId="20341" xr:uid="{00000000-0005-0000-0000-000054830000}"/>
    <cellStyle name="Normal 9 2 3 5 3" xfId="20342" xr:uid="{00000000-0005-0000-0000-000055830000}"/>
    <cellStyle name="Normal 9 2 3 5 3 2" xfId="20343" xr:uid="{00000000-0005-0000-0000-000056830000}"/>
    <cellStyle name="Normal 9 2 3 5 4" xfId="20344" xr:uid="{00000000-0005-0000-0000-000057830000}"/>
    <cellStyle name="Normal 9 2 3 6" xfId="20345" xr:uid="{00000000-0005-0000-0000-000058830000}"/>
    <cellStyle name="Normal 9 2 3 6 2" xfId="20346" xr:uid="{00000000-0005-0000-0000-000059830000}"/>
    <cellStyle name="Normal 9 2 3 6 2 2" xfId="20347" xr:uid="{00000000-0005-0000-0000-00005A830000}"/>
    <cellStyle name="Normal 9 2 3 6 2 2 2" xfId="20348" xr:uid="{00000000-0005-0000-0000-00005B830000}"/>
    <cellStyle name="Normal 9 2 3 6 2 3" xfId="20349" xr:uid="{00000000-0005-0000-0000-00005C830000}"/>
    <cellStyle name="Normal 9 2 3 6 3" xfId="20350" xr:uid="{00000000-0005-0000-0000-00005D830000}"/>
    <cellStyle name="Normal 9 2 3 6 3 2" xfId="20351" xr:uid="{00000000-0005-0000-0000-00005E830000}"/>
    <cellStyle name="Normal 9 2 3 6 4" xfId="20352" xr:uid="{00000000-0005-0000-0000-00005F830000}"/>
    <cellStyle name="Normal 9 2 3 7" xfId="20353" xr:uid="{00000000-0005-0000-0000-000060830000}"/>
    <cellStyle name="Normal 9 2 3 7 2" xfId="20354" xr:uid="{00000000-0005-0000-0000-000061830000}"/>
    <cellStyle name="Normal 9 2 3 7 2 2" xfId="20355" xr:uid="{00000000-0005-0000-0000-000062830000}"/>
    <cellStyle name="Normal 9 2 3 7 2 2 2" xfId="20356" xr:uid="{00000000-0005-0000-0000-000063830000}"/>
    <cellStyle name="Normal 9 2 3 7 2 3" xfId="20357" xr:uid="{00000000-0005-0000-0000-000064830000}"/>
    <cellStyle name="Normal 9 2 3 7 3" xfId="20358" xr:uid="{00000000-0005-0000-0000-000065830000}"/>
    <cellStyle name="Normal 9 2 3 7 3 2" xfId="20359" xr:uid="{00000000-0005-0000-0000-000066830000}"/>
    <cellStyle name="Normal 9 2 3 7 4" xfId="20360" xr:uid="{00000000-0005-0000-0000-000067830000}"/>
    <cellStyle name="Normal 9 2 3 8" xfId="20361" xr:uid="{00000000-0005-0000-0000-000068830000}"/>
    <cellStyle name="Normal 9 2 3 8 2" xfId="20362" xr:uid="{00000000-0005-0000-0000-000069830000}"/>
    <cellStyle name="Normal 9 2 3 8 2 2" xfId="20363" xr:uid="{00000000-0005-0000-0000-00006A830000}"/>
    <cellStyle name="Normal 9 2 3 8 2 2 2" xfId="20364" xr:uid="{00000000-0005-0000-0000-00006B830000}"/>
    <cellStyle name="Normal 9 2 3 8 2 3" xfId="20365" xr:uid="{00000000-0005-0000-0000-00006C830000}"/>
    <cellStyle name="Normal 9 2 3 8 3" xfId="20366" xr:uid="{00000000-0005-0000-0000-00006D830000}"/>
    <cellStyle name="Normal 9 2 3 8 3 2" xfId="20367" xr:uid="{00000000-0005-0000-0000-00006E830000}"/>
    <cellStyle name="Normal 9 2 3 8 4" xfId="20368" xr:uid="{00000000-0005-0000-0000-00006F830000}"/>
    <cellStyle name="Normal 9 2 3 9" xfId="20369" xr:uid="{00000000-0005-0000-0000-000070830000}"/>
    <cellStyle name="Normal 9 2 3 9 2" xfId="20370" xr:uid="{00000000-0005-0000-0000-000071830000}"/>
    <cellStyle name="Normal 9 2 3 9 2 2" xfId="20371" xr:uid="{00000000-0005-0000-0000-000072830000}"/>
    <cellStyle name="Normal 9 2 3 9 2 2 2" xfId="20372" xr:uid="{00000000-0005-0000-0000-000073830000}"/>
    <cellStyle name="Normal 9 2 3 9 2 3" xfId="20373" xr:uid="{00000000-0005-0000-0000-000074830000}"/>
    <cellStyle name="Normal 9 2 3 9 3" xfId="20374" xr:uid="{00000000-0005-0000-0000-000075830000}"/>
    <cellStyle name="Normal 9 2 3 9 3 2" xfId="20375" xr:uid="{00000000-0005-0000-0000-000076830000}"/>
    <cellStyle name="Normal 9 2 3 9 4" xfId="20376" xr:uid="{00000000-0005-0000-0000-000077830000}"/>
    <cellStyle name="Normal 9 2 30" xfId="20377" xr:uid="{00000000-0005-0000-0000-000078830000}"/>
    <cellStyle name="Normal 9 2 30 2" xfId="20378" xr:uid="{00000000-0005-0000-0000-000079830000}"/>
    <cellStyle name="Normal 9 2 31" xfId="20379" xr:uid="{00000000-0005-0000-0000-00007A830000}"/>
    <cellStyle name="Normal 9 2 32" xfId="20380" xr:uid="{00000000-0005-0000-0000-00007B830000}"/>
    <cellStyle name="Normal 9 2 33" xfId="20381" xr:uid="{00000000-0005-0000-0000-00007C830000}"/>
    <cellStyle name="Normal 9 2 34" xfId="20382" xr:uid="{00000000-0005-0000-0000-00007D830000}"/>
    <cellStyle name="Normal 9 2 35" xfId="20383" xr:uid="{00000000-0005-0000-0000-00007E830000}"/>
    <cellStyle name="Normal 9 2 36" xfId="20384" xr:uid="{00000000-0005-0000-0000-00007F830000}"/>
    <cellStyle name="Normal 9 2 37" xfId="20385" xr:uid="{00000000-0005-0000-0000-000080830000}"/>
    <cellStyle name="Normal 9 2 38" xfId="20386" xr:uid="{00000000-0005-0000-0000-000081830000}"/>
    <cellStyle name="Normal 9 2 39" xfId="20387" xr:uid="{00000000-0005-0000-0000-000082830000}"/>
    <cellStyle name="Normal 9 2 4" xfId="20388" xr:uid="{00000000-0005-0000-0000-000083830000}"/>
    <cellStyle name="Normal 9 2 4 2" xfId="20389" xr:uid="{00000000-0005-0000-0000-000084830000}"/>
    <cellStyle name="Normal 9 2 4 2 2" xfId="20390" xr:uid="{00000000-0005-0000-0000-000085830000}"/>
    <cellStyle name="Normal 9 2 4 2 2 2" xfId="20391" xr:uid="{00000000-0005-0000-0000-000086830000}"/>
    <cellStyle name="Normal 9 2 4 2 3" xfId="20392" xr:uid="{00000000-0005-0000-0000-000087830000}"/>
    <cellStyle name="Normal 9 2 4 3" xfId="20393" xr:uid="{00000000-0005-0000-0000-000088830000}"/>
    <cellStyle name="Normal 9 2 4 3 2" xfId="20394" xr:uid="{00000000-0005-0000-0000-000089830000}"/>
    <cellStyle name="Normal 9 2 4 4" xfId="20395" xr:uid="{00000000-0005-0000-0000-00008A830000}"/>
    <cellStyle name="Normal 9 2 40" xfId="20396" xr:uid="{00000000-0005-0000-0000-00008B830000}"/>
    <cellStyle name="Normal 9 2 41" xfId="20397" xr:uid="{00000000-0005-0000-0000-00008C830000}"/>
    <cellStyle name="Normal 9 2 42" xfId="20398" xr:uid="{00000000-0005-0000-0000-00008D830000}"/>
    <cellStyle name="Normal 9 2 5" xfId="20399" xr:uid="{00000000-0005-0000-0000-00008E830000}"/>
    <cellStyle name="Normal 9 2 5 2" xfId="20400" xr:uid="{00000000-0005-0000-0000-00008F830000}"/>
    <cellStyle name="Normal 9 2 5 2 2" xfId="20401" xr:uid="{00000000-0005-0000-0000-000090830000}"/>
    <cellStyle name="Normal 9 2 5 2 2 2" xfId="20402" xr:uid="{00000000-0005-0000-0000-000091830000}"/>
    <cellStyle name="Normal 9 2 5 2 3" xfId="20403" xr:uid="{00000000-0005-0000-0000-000092830000}"/>
    <cellStyle name="Normal 9 2 5 3" xfId="20404" xr:uid="{00000000-0005-0000-0000-000093830000}"/>
    <cellStyle name="Normal 9 2 5 3 2" xfId="20405" xr:uid="{00000000-0005-0000-0000-000094830000}"/>
    <cellStyle name="Normal 9 2 5 4" xfId="20406" xr:uid="{00000000-0005-0000-0000-000095830000}"/>
    <cellStyle name="Normal 9 2 6" xfId="20407" xr:uid="{00000000-0005-0000-0000-000096830000}"/>
    <cellStyle name="Normal 9 2 6 2" xfId="20408" xr:uid="{00000000-0005-0000-0000-000097830000}"/>
    <cellStyle name="Normal 9 2 6 2 2" xfId="20409" xr:uid="{00000000-0005-0000-0000-000098830000}"/>
    <cellStyle name="Normal 9 2 6 2 2 2" xfId="20410" xr:uid="{00000000-0005-0000-0000-000099830000}"/>
    <cellStyle name="Normal 9 2 6 2 3" xfId="20411" xr:uid="{00000000-0005-0000-0000-00009A830000}"/>
    <cellStyle name="Normal 9 2 6 3" xfId="20412" xr:uid="{00000000-0005-0000-0000-00009B830000}"/>
    <cellStyle name="Normal 9 2 6 3 2" xfId="20413" xr:uid="{00000000-0005-0000-0000-00009C830000}"/>
    <cellStyle name="Normal 9 2 6 4" xfId="20414" xr:uid="{00000000-0005-0000-0000-00009D830000}"/>
    <cellStyle name="Normal 9 2 7" xfId="20415" xr:uid="{00000000-0005-0000-0000-00009E830000}"/>
    <cellStyle name="Normal 9 2 7 2" xfId="20416" xr:uid="{00000000-0005-0000-0000-00009F830000}"/>
    <cellStyle name="Normal 9 2 7 2 2" xfId="20417" xr:uid="{00000000-0005-0000-0000-0000A0830000}"/>
    <cellStyle name="Normal 9 2 7 2 2 2" xfId="20418" xr:uid="{00000000-0005-0000-0000-0000A1830000}"/>
    <cellStyle name="Normal 9 2 7 2 3" xfId="20419" xr:uid="{00000000-0005-0000-0000-0000A2830000}"/>
    <cellStyle name="Normal 9 2 7 3" xfId="20420" xr:uid="{00000000-0005-0000-0000-0000A3830000}"/>
    <cellStyle name="Normal 9 2 7 3 2" xfId="20421" xr:uid="{00000000-0005-0000-0000-0000A4830000}"/>
    <cellStyle name="Normal 9 2 7 4" xfId="20422" xr:uid="{00000000-0005-0000-0000-0000A5830000}"/>
    <cellStyle name="Normal 9 2 8" xfId="20423" xr:uid="{00000000-0005-0000-0000-0000A6830000}"/>
    <cellStyle name="Normal 9 2 8 2" xfId="20424" xr:uid="{00000000-0005-0000-0000-0000A7830000}"/>
    <cellStyle name="Normal 9 2 8 2 2" xfId="20425" xr:uid="{00000000-0005-0000-0000-0000A8830000}"/>
    <cellStyle name="Normal 9 2 8 2 2 2" xfId="20426" xr:uid="{00000000-0005-0000-0000-0000A9830000}"/>
    <cellStyle name="Normal 9 2 8 2 3" xfId="20427" xr:uid="{00000000-0005-0000-0000-0000AA830000}"/>
    <cellStyle name="Normal 9 2 8 3" xfId="20428" xr:uid="{00000000-0005-0000-0000-0000AB830000}"/>
    <cellStyle name="Normal 9 2 8 3 2" xfId="20429" xr:uid="{00000000-0005-0000-0000-0000AC830000}"/>
    <cellStyle name="Normal 9 2 8 4" xfId="20430" xr:uid="{00000000-0005-0000-0000-0000AD830000}"/>
    <cellStyle name="Normal 9 2 9" xfId="20431" xr:uid="{00000000-0005-0000-0000-0000AE830000}"/>
    <cellStyle name="Normal 9 2 9 2" xfId="20432" xr:uid="{00000000-0005-0000-0000-0000AF830000}"/>
    <cellStyle name="Normal 9 2 9 2 2" xfId="20433" xr:uid="{00000000-0005-0000-0000-0000B0830000}"/>
    <cellStyle name="Normal 9 2 9 2 2 2" xfId="20434" xr:uid="{00000000-0005-0000-0000-0000B1830000}"/>
    <cellStyle name="Normal 9 2 9 2 3" xfId="20435" xr:uid="{00000000-0005-0000-0000-0000B2830000}"/>
    <cellStyle name="Normal 9 2 9 3" xfId="20436" xr:uid="{00000000-0005-0000-0000-0000B3830000}"/>
    <cellStyle name="Normal 9 2 9 3 2" xfId="20437" xr:uid="{00000000-0005-0000-0000-0000B4830000}"/>
    <cellStyle name="Normal 9 2 9 4" xfId="20438" xr:uid="{00000000-0005-0000-0000-0000B5830000}"/>
    <cellStyle name="Normal 9 3" xfId="248" xr:uid="{00000000-0005-0000-0000-0000B6830000}"/>
    <cellStyle name="Normal 9 3 10" xfId="20439" xr:uid="{00000000-0005-0000-0000-0000B7830000}"/>
    <cellStyle name="Normal 9 3 10 2" xfId="20440" xr:uid="{00000000-0005-0000-0000-0000B8830000}"/>
    <cellStyle name="Normal 9 3 10 2 2" xfId="20441" xr:uid="{00000000-0005-0000-0000-0000B9830000}"/>
    <cellStyle name="Normal 9 3 10 2 2 2" xfId="20442" xr:uid="{00000000-0005-0000-0000-0000BA830000}"/>
    <cellStyle name="Normal 9 3 10 2 3" xfId="20443" xr:uid="{00000000-0005-0000-0000-0000BB830000}"/>
    <cellStyle name="Normal 9 3 10 3" xfId="20444" xr:uid="{00000000-0005-0000-0000-0000BC830000}"/>
    <cellStyle name="Normal 9 3 10 3 2" xfId="20445" xr:uid="{00000000-0005-0000-0000-0000BD830000}"/>
    <cellStyle name="Normal 9 3 10 4" xfId="20446" xr:uid="{00000000-0005-0000-0000-0000BE830000}"/>
    <cellStyle name="Normal 9 3 11" xfId="20447" xr:uid="{00000000-0005-0000-0000-0000BF830000}"/>
    <cellStyle name="Normal 9 3 11 2" xfId="20448" xr:uid="{00000000-0005-0000-0000-0000C0830000}"/>
    <cellStyle name="Normal 9 3 11 2 2" xfId="20449" xr:uid="{00000000-0005-0000-0000-0000C1830000}"/>
    <cellStyle name="Normal 9 3 11 2 2 2" xfId="20450" xr:uid="{00000000-0005-0000-0000-0000C2830000}"/>
    <cellStyle name="Normal 9 3 11 2 3" xfId="20451" xr:uid="{00000000-0005-0000-0000-0000C3830000}"/>
    <cellStyle name="Normal 9 3 11 3" xfId="20452" xr:uid="{00000000-0005-0000-0000-0000C4830000}"/>
    <cellStyle name="Normal 9 3 11 3 2" xfId="20453" xr:uid="{00000000-0005-0000-0000-0000C5830000}"/>
    <cellStyle name="Normal 9 3 11 4" xfId="20454" xr:uid="{00000000-0005-0000-0000-0000C6830000}"/>
    <cellStyle name="Normal 9 3 12" xfId="20455" xr:uid="{00000000-0005-0000-0000-0000C7830000}"/>
    <cellStyle name="Normal 9 3 12 2" xfId="20456" xr:uid="{00000000-0005-0000-0000-0000C8830000}"/>
    <cellStyle name="Normal 9 3 12 2 2" xfId="20457" xr:uid="{00000000-0005-0000-0000-0000C9830000}"/>
    <cellStyle name="Normal 9 3 12 2 2 2" xfId="20458" xr:uid="{00000000-0005-0000-0000-0000CA830000}"/>
    <cellStyle name="Normal 9 3 12 2 3" xfId="20459" xr:uid="{00000000-0005-0000-0000-0000CB830000}"/>
    <cellStyle name="Normal 9 3 12 3" xfId="20460" xr:uid="{00000000-0005-0000-0000-0000CC830000}"/>
    <cellStyle name="Normal 9 3 12 3 2" xfId="20461" xr:uid="{00000000-0005-0000-0000-0000CD830000}"/>
    <cellStyle name="Normal 9 3 12 4" xfId="20462" xr:uid="{00000000-0005-0000-0000-0000CE830000}"/>
    <cellStyle name="Normal 9 3 13" xfId="20463" xr:uid="{00000000-0005-0000-0000-0000CF830000}"/>
    <cellStyle name="Normal 9 3 13 2" xfId="20464" xr:uid="{00000000-0005-0000-0000-0000D0830000}"/>
    <cellStyle name="Normal 9 3 13 2 2" xfId="20465" xr:uid="{00000000-0005-0000-0000-0000D1830000}"/>
    <cellStyle name="Normal 9 3 13 2 2 2" xfId="20466" xr:uid="{00000000-0005-0000-0000-0000D2830000}"/>
    <cellStyle name="Normal 9 3 13 2 3" xfId="20467" xr:uid="{00000000-0005-0000-0000-0000D3830000}"/>
    <cellStyle name="Normal 9 3 13 3" xfId="20468" xr:uid="{00000000-0005-0000-0000-0000D4830000}"/>
    <cellStyle name="Normal 9 3 13 3 2" xfId="20469" xr:uid="{00000000-0005-0000-0000-0000D5830000}"/>
    <cellStyle name="Normal 9 3 13 4" xfId="20470" xr:uid="{00000000-0005-0000-0000-0000D6830000}"/>
    <cellStyle name="Normal 9 3 14" xfId="20471" xr:uid="{00000000-0005-0000-0000-0000D7830000}"/>
    <cellStyle name="Normal 9 3 14 2" xfId="20472" xr:uid="{00000000-0005-0000-0000-0000D8830000}"/>
    <cellStyle name="Normal 9 3 14 2 2" xfId="20473" xr:uid="{00000000-0005-0000-0000-0000D9830000}"/>
    <cellStyle name="Normal 9 3 14 2 2 2" xfId="20474" xr:uid="{00000000-0005-0000-0000-0000DA830000}"/>
    <cellStyle name="Normal 9 3 14 2 3" xfId="20475" xr:uid="{00000000-0005-0000-0000-0000DB830000}"/>
    <cellStyle name="Normal 9 3 14 3" xfId="20476" xr:uid="{00000000-0005-0000-0000-0000DC830000}"/>
    <cellStyle name="Normal 9 3 14 3 2" xfId="20477" xr:uid="{00000000-0005-0000-0000-0000DD830000}"/>
    <cellStyle name="Normal 9 3 14 4" xfId="20478" xr:uid="{00000000-0005-0000-0000-0000DE830000}"/>
    <cellStyle name="Normal 9 3 15" xfId="20479" xr:uid="{00000000-0005-0000-0000-0000DF830000}"/>
    <cellStyle name="Normal 9 3 15 2" xfId="20480" xr:uid="{00000000-0005-0000-0000-0000E0830000}"/>
    <cellStyle name="Normal 9 3 15 2 2" xfId="20481" xr:uid="{00000000-0005-0000-0000-0000E1830000}"/>
    <cellStyle name="Normal 9 3 15 2 2 2" xfId="20482" xr:uid="{00000000-0005-0000-0000-0000E2830000}"/>
    <cellStyle name="Normal 9 3 15 2 3" xfId="20483" xr:uid="{00000000-0005-0000-0000-0000E3830000}"/>
    <cellStyle name="Normal 9 3 15 3" xfId="20484" xr:uid="{00000000-0005-0000-0000-0000E4830000}"/>
    <cellStyle name="Normal 9 3 15 3 2" xfId="20485" xr:uid="{00000000-0005-0000-0000-0000E5830000}"/>
    <cellStyle name="Normal 9 3 15 4" xfId="20486" xr:uid="{00000000-0005-0000-0000-0000E6830000}"/>
    <cellStyle name="Normal 9 3 16" xfId="20487" xr:uid="{00000000-0005-0000-0000-0000E7830000}"/>
    <cellStyle name="Normal 9 3 16 2" xfId="20488" xr:uid="{00000000-0005-0000-0000-0000E8830000}"/>
    <cellStyle name="Normal 9 3 16 2 2" xfId="20489" xr:uid="{00000000-0005-0000-0000-0000E9830000}"/>
    <cellStyle name="Normal 9 3 16 2 2 2" xfId="20490" xr:uid="{00000000-0005-0000-0000-0000EA830000}"/>
    <cellStyle name="Normal 9 3 16 2 3" xfId="20491" xr:uid="{00000000-0005-0000-0000-0000EB830000}"/>
    <cellStyle name="Normal 9 3 16 3" xfId="20492" xr:uid="{00000000-0005-0000-0000-0000EC830000}"/>
    <cellStyle name="Normal 9 3 16 3 2" xfId="20493" xr:uid="{00000000-0005-0000-0000-0000ED830000}"/>
    <cellStyle name="Normal 9 3 16 4" xfId="20494" xr:uid="{00000000-0005-0000-0000-0000EE830000}"/>
    <cellStyle name="Normal 9 3 17" xfId="20495" xr:uid="{00000000-0005-0000-0000-0000EF830000}"/>
    <cellStyle name="Normal 9 3 17 2" xfId="20496" xr:uid="{00000000-0005-0000-0000-0000F0830000}"/>
    <cellStyle name="Normal 9 3 17 2 2" xfId="20497" xr:uid="{00000000-0005-0000-0000-0000F1830000}"/>
    <cellStyle name="Normal 9 3 17 2 2 2" xfId="20498" xr:uid="{00000000-0005-0000-0000-0000F2830000}"/>
    <cellStyle name="Normal 9 3 17 2 3" xfId="20499" xr:uid="{00000000-0005-0000-0000-0000F3830000}"/>
    <cellStyle name="Normal 9 3 17 3" xfId="20500" xr:uid="{00000000-0005-0000-0000-0000F4830000}"/>
    <cellStyle name="Normal 9 3 17 3 2" xfId="20501" xr:uid="{00000000-0005-0000-0000-0000F5830000}"/>
    <cellStyle name="Normal 9 3 17 4" xfId="20502" xr:uid="{00000000-0005-0000-0000-0000F6830000}"/>
    <cellStyle name="Normal 9 3 18" xfId="20503" xr:uid="{00000000-0005-0000-0000-0000F7830000}"/>
    <cellStyle name="Normal 9 3 18 2" xfId="20504" xr:uid="{00000000-0005-0000-0000-0000F8830000}"/>
    <cellStyle name="Normal 9 3 18 2 2" xfId="20505" xr:uid="{00000000-0005-0000-0000-0000F9830000}"/>
    <cellStyle name="Normal 9 3 18 2 2 2" xfId="20506" xr:uid="{00000000-0005-0000-0000-0000FA830000}"/>
    <cellStyle name="Normal 9 3 18 2 3" xfId="20507" xr:uid="{00000000-0005-0000-0000-0000FB830000}"/>
    <cellStyle name="Normal 9 3 18 3" xfId="20508" xr:uid="{00000000-0005-0000-0000-0000FC830000}"/>
    <cellStyle name="Normal 9 3 18 3 2" xfId="20509" xr:uid="{00000000-0005-0000-0000-0000FD830000}"/>
    <cellStyle name="Normal 9 3 18 4" xfId="20510" xr:uid="{00000000-0005-0000-0000-0000FE830000}"/>
    <cellStyle name="Normal 9 3 19" xfId="20511" xr:uid="{00000000-0005-0000-0000-0000FF830000}"/>
    <cellStyle name="Normal 9 3 19 2" xfId="20512" xr:uid="{00000000-0005-0000-0000-000000840000}"/>
    <cellStyle name="Normal 9 3 19 2 2" xfId="20513" xr:uid="{00000000-0005-0000-0000-000001840000}"/>
    <cellStyle name="Normal 9 3 19 2 2 2" xfId="20514" xr:uid="{00000000-0005-0000-0000-000002840000}"/>
    <cellStyle name="Normal 9 3 19 2 3" xfId="20515" xr:uid="{00000000-0005-0000-0000-000003840000}"/>
    <cellStyle name="Normal 9 3 19 3" xfId="20516" xr:uid="{00000000-0005-0000-0000-000004840000}"/>
    <cellStyle name="Normal 9 3 19 3 2" xfId="20517" xr:uid="{00000000-0005-0000-0000-000005840000}"/>
    <cellStyle name="Normal 9 3 19 4" xfId="20518" xr:uid="{00000000-0005-0000-0000-000006840000}"/>
    <cellStyle name="Normal 9 3 2" xfId="20519" xr:uid="{00000000-0005-0000-0000-000007840000}"/>
    <cellStyle name="Normal 9 3 2 10" xfId="20520" xr:uid="{00000000-0005-0000-0000-000008840000}"/>
    <cellStyle name="Normal 9 3 2 10 2" xfId="20521" xr:uid="{00000000-0005-0000-0000-000009840000}"/>
    <cellStyle name="Normal 9 3 2 10 2 2" xfId="20522" xr:uid="{00000000-0005-0000-0000-00000A840000}"/>
    <cellStyle name="Normal 9 3 2 10 2 2 2" xfId="20523" xr:uid="{00000000-0005-0000-0000-00000B840000}"/>
    <cellStyle name="Normal 9 3 2 10 2 3" xfId="20524" xr:uid="{00000000-0005-0000-0000-00000C840000}"/>
    <cellStyle name="Normal 9 3 2 10 3" xfId="20525" xr:uid="{00000000-0005-0000-0000-00000D840000}"/>
    <cellStyle name="Normal 9 3 2 10 3 2" xfId="20526" xr:uid="{00000000-0005-0000-0000-00000E840000}"/>
    <cellStyle name="Normal 9 3 2 10 4" xfId="20527" xr:uid="{00000000-0005-0000-0000-00000F840000}"/>
    <cellStyle name="Normal 9 3 2 11" xfId="20528" xr:uid="{00000000-0005-0000-0000-000010840000}"/>
    <cellStyle name="Normal 9 3 2 11 2" xfId="20529" xr:uid="{00000000-0005-0000-0000-000011840000}"/>
    <cellStyle name="Normal 9 3 2 11 2 2" xfId="20530" xr:uid="{00000000-0005-0000-0000-000012840000}"/>
    <cellStyle name="Normal 9 3 2 11 2 2 2" xfId="20531" xr:uid="{00000000-0005-0000-0000-000013840000}"/>
    <cellStyle name="Normal 9 3 2 11 2 3" xfId="20532" xr:uid="{00000000-0005-0000-0000-000014840000}"/>
    <cellStyle name="Normal 9 3 2 11 3" xfId="20533" xr:uid="{00000000-0005-0000-0000-000015840000}"/>
    <cellStyle name="Normal 9 3 2 11 3 2" xfId="20534" xr:uid="{00000000-0005-0000-0000-000016840000}"/>
    <cellStyle name="Normal 9 3 2 11 4" xfId="20535" xr:uid="{00000000-0005-0000-0000-000017840000}"/>
    <cellStyle name="Normal 9 3 2 12" xfId="20536" xr:uid="{00000000-0005-0000-0000-000018840000}"/>
    <cellStyle name="Normal 9 3 2 12 2" xfId="20537" xr:uid="{00000000-0005-0000-0000-000019840000}"/>
    <cellStyle name="Normal 9 3 2 12 2 2" xfId="20538" xr:uid="{00000000-0005-0000-0000-00001A840000}"/>
    <cellStyle name="Normal 9 3 2 12 2 2 2" xfId="20539" xr:uid="{00000000-0005-0000-0000-00001B840000}"/>
    <cellStyle name="Normal 9 3 2 12 2 3" xfId="20540" xr:uid="{00000000-0005-0000-0000-00001C840000}"/>
    <cellStyle name="Normal 9 3 2 12 3" xfId="20541" xr:uid="{00000000-0005-0000-0000-00001D840000}"/>
    <cellStyle name="Normal 9 3 2 12 3 2" xfId="20542" xr:uid="{00000000-0005-0000-0000-00001E840000}"/>
    <cellStyle name="Normal 9 3 2 12 4" xfId="20543" xr:uid="{00000000-0005-0000-0000-00001F840000}"/>
    <cellStyle name="Normal 9 3 2 13" xfId="20544" xr:uid="{00000000-0005-0000-0000-000020840000}"/>
    <cellStyle name="Normal 9 3 2 13 2" xfId="20545" xr:uid="{00000000-0005-0000-0000-000021840000}"/>
    <cellStyle name="Normal 9 3 2 13 2 2" xfId="20546" xr:uid="{00000000-0005-0000-0000-000022840000}"/>
    <cellStyle name="Normal 9 3 2 13 2 2 2" xfId="20547" xr:uid="{00000000-0005-0000-0000-000023840000}"/>
    <cellStyle name="Normal 9 3 2 13 2 3" xfId="20548" xr:uid="{00000000-0005-0000-0000-000024840000}"/>
    <cellStyle name="Normal 9 3 2 13 3" xfId="20549" xr:uid="{00000000-0005-0000-0000-000025840000}"/>
    <cellStyle name="Normal 9 3 2 13 3 2" xfId="20550" xr:uid="{00000000-0005-0000-0000-000026840000}"/>
    <cellStyle name="Normal 9 3 2 13 4" xfId="20551" xr:uid="{00000000-0005-0000-0000-000027840000}"/>
    <cellStyle name="Normal 9 3 2 14" xfId="20552" xr:uid="{00000000-0005-0000-0000-000028840000}"/>
    <cellStyle name="Normal 9 3 2 14 2" xfId="20553" xr:uid="{00000000-0005-0000-0000-000029840000}"/>
    <cellStyle name="Normal 9 3 2 14 2 2" xfId="20554" xr:uid="{00000000-0005-0000-0000-00002A840000}"/>
    <cellStyle name="Normal 9 3 2 14 2 2 2" xfId="20555" xr:uid="{00000000-0005-0000-0000-00002B840000}"/>
    <cellStyle name="Normal 9 3 2 14 2 3" xfId="20556" xr:uid="{00000000-0005-0000-0000-00002C840000}"/>
    <cellStyle name="Normal 9 3 2 14 3" xfId="20557" xr:uid="{00000000-0005-0000-0000-00002D840000}"/>
    <cellStyle name="Normal 9 3 2 14 3 2" xfId="20558" xr:uid="{00000000-0005-0000-0000-00002E840000}"/>
    <cellStyle name="Normal 9 3 2 14 4" xfId="20559" xr:uid="{00000000-0005-0000-0000-00002F840000}"/>
    <cellStyle name="Normal 9 3 2 15" xfId="20560" xr:uid="{00000000-0005-0000-0000-000030840000}"/>
    <cellStyle name="Normal 9 3 2 15 2" xfId="20561" xr:uid="{00000000-0005-0000-0000-000031840000}"/>
    <cellStyle name="Normal 9 3 2 15 2 2" xfId="20562" xr:uid="{00000000-0005-0000-0000-000032840000}"/>
    <cellStyle name="Normal 9 3 2 15 3" xfId="20563" xr:uid="{00000000-0005-0000-0000-000033840000}"/>
    <cellStyle name="Normal 9 3 2 16" xfId="20564" xr:uid="{00000000-0005-0000-0000-000034840000}"/>
    <cellStyle name="Normal 9 3 2 16 2" xfId="20565" xr:uid="{00000000-0005-0000-0000-000035840000}"/>
    <cellStyle name="Normal 9 3 2 16 2 2" xfId="20566" xr:uid="{00000000-0005-0000-0000-000036840000}"/>
    <cellStyle name="Normal 9 3 2 16 3" xfId="20567" xr:uid="{00000000-0005-0000-0000-000037840000}"/>
    <cellStyle name="Normal 9 3 2 17" xfId="20568" xr:uid="{00000000-0005-0000-0000-000038840000}"/>
    <cellStyle name="Normal 9 3 2 17 2" xfId="20569" xr:uid="{00000000-0005-0000-0000-000039840000}"/>
    <cellStyle name="Normal 9 3 2 17 2 2" xfId="20570" xr:uid="{00000000-0005-0000-0000-00003A840000}"/>
    <cellStyle name="Normal 9 3 2 17 3" xfId="20571" xr:uid="{00000000-0005-0000-0000-00003B840000}"/>
    <cellStyle name="Normal 9 3 2 18" xfId="20572" xr:uid="{00000000-0005-0000-0000-00003C840000}"/>
    <cellStyle name="Normal 9 3 2 18 2" xfId="20573" xr:uid="{00000000-0005-0000-0000-00003D840000}"/>
    <cellStyle name="Normal 9 3 2 18 2 2" xfId="20574" xr:uid="{00000000-0005-0000-0000-00003E840000}"/>
    <cellStyle name="Normal 9 3 2 18 3" xfId="20575" xr:uid="{00000000-0005-0000-0000-00003F840000}"/>
    <cellStyle name="Normal 9 3 2 19" xfId="20576" xr:uid="{00000000-0005-0000-0000-000040840000}"/>
    <cellStyle name="Normal 9 3 2 19 2" xfId="20577" xr:uid="{00000000-0005-0000-0000-000041840000}"/>
    <cellStyle name="Normal 9 3 2 2" xfId="20578" xr:uid="{00000000-0005-0000-0000-000042840000}"/>
    <cellStyle name="Normal 9 3 2 2 2" xfId="20579" xr:uid="{00000000-0005-0000-0000-000043840000}"/>
    <cellStyle name="Normal 9 3 2 2 2 2" xfId="20580" xr:uid="{00000000-0005-0000-0000-000044840000}"/>
    <cellStyle name="Normal 9 3 2 2 2 2 2" xfId="20581" xr:uid="{00000000-0005-0000-0000-000045840000}"/>
    <cellStyle name="Normal 9 3 2 2 2 3" xfId="20582" xr:uid="{00000000-0005-0000-0000-000046840000}"/>
    <cellStyle name="Normal 9 3 2 2 3" xfId="20583" xr:uid="{00000000-0005-0000-0000-000047840000}"/>
    <cellStyle name="Normal 9 3 2 2 3 2" xfId="20584" xr:uid="{00000000-0005-0000-0000-000048840000}"/>
    <cellStyle name="Normal 9 3 2 2 4" xfId="20585" xr:uid="{00000000-0005-0000-0000-000049840000}"/>
    <cellStyle name="Normal 9 3 2 20" xfId="20586" xr:uid="{00000000-0005-0000-0000-00004A840000}"/>
    <cellStyle name="Normal 9 3 2 3" xfId="20587" xr:uid="{00000000-0005-0000-0000-00004B840000}"/>
    <cellStyle name="Normal 9 3 2 3 2" xfId="20588" xr:uid="{00000000-0005-0000-0000-00004C840000}"/>
    <cellStyle name="Normal 9 3 2 3 2 2" xfId="20589" xr:uid="{00000000-0005-0000-0000-00004D840000}"/>
    <cellStyle name="Normal 9 3 2 3 2 2 2" xfId="20590" xr:uid="{00000000-0005-0000-0000-00004E840000}"/>
    <cellStyle name="Normal 9 3 2 3 2 3" xfId="20591" xr:uid="{00000000-0005-0000-0000-00004F840000}"/>
    <cellStyle name="Normal 9 3 2 3 3" xfId="20592" xr:uid="{00000000-0005-0000-0000-000050840000}"/>
    <cellStyle name="Normal 9 3 2 3 3 2" xfId="20593" xr:uid="{00000000-0005-0000-0000-000051840000}"/>
    <cellStyle name="Normal 9 3 2 3 4" xfId="20594" xr:uid="{00000000-0005-0000-0000-000052840000}"/>
    <cellStyle name="Normal 9 3 2 4" xfId="20595" xr:uid="{00000000-0005-0000-0000-000053840000}"/>
    <cellStyle name="Normal 9 3 2 4 2" xfId="20596" xr:uid="{00000000-0005-0000-0000-000054840000}"/>
    <cellStyle name="Normal 9 3 2 4 2 2" xfId="20597" xr:uid="{00000000-0005-0000-0000-000055840000}"/>
    <cellStyle name="Normal 9 3 2 4 2 2 2" xfId="20598" xr:uid="{00000000-0005-0000-0000-000056840000}"/>
    <cellStyle name="Normal 9 3 2 4 2 3" xfId="20599" xr:uid="{00000000-0005-0000-0000-000057840000}"/>
    <cellStyle name="Normal 9 3 2 4 3" xfId="20600" xr:uid="{00000000-0005-0000-0000-000058840000}"/>
    <cellStyle name="Normal 9 3 2 4 3 2" xfId="20601" xr:uid="{00000000-0005-0000-0000-000059840000}"/>
    <cellStyle name="Normal 9 3 2 4 4" xfId="20602" xr:uid="{00000000-0005-0000-0000-00005A840000}"/>
    <cellStyle name="Normal 9 3 2 5" xfId="20603" xr:uid="{00000000-0005-0000-0000-00005B840000}"/>
    <cellStyle name="Normal 9 3 2 5 2" xfId="20604" xr:uid="{00000000-0005-0000-0000-00005C840000}"/>
    <cellStyle name="Normal 9 3 2 5 2 2" xfId="20605" xr:uid="{00000000-0005-0000-0000-00005D840000}"/>
    <cellStyle name="Normal 9 3 2 5 2 2 2" xfId="20606" xr:uid="{00000000-0005-0000-0000-00005E840000}"/>
    <cellStyle name="Normal 9 3 2 5 2 3" xfId="20607" xr:uid="{00000000-0005-0000-0000-00005F840000}"/>
    <cellStyle name="Normal 9 3 2 5 3" xfId="20608" xr:uid="{00000000-0005-0000-0000-000060840000}"/>
    <cellStyle name="Normal 9 3 2 5 3 2" xfId="20609" xr:uid="{00000000-0005-0000-0000-000061840000}"/>
    <cellStyle name="Normal 9 3 2 5 4" xfId="20610" xr:uid="{00000000-0005-0000-0000-000062840000}"/>
    <cellStyle name="Normal 9 3 2 6" xfId="20611" xr:uid="{00000000-0005-0000-0000-000063840000}"/>
    <cellStyle name="Normal 9 3 2 6 2" xfId="20612" xr:uid="{00000000-0005-0000-0000-000064840000}"/>
    <cellStyle name="Normal 9 3 2 6 2 2" xfId="20613" xr:uid="{00000000-0005-0000-0000-000065840000}"/>
    <cellStyle name="Normal 9 3 2 6 2 2 2" xfId="20614" xr:uid="{00000000-0005-0000-0000-000066840000}"/>
    <cellStyle name="Normal 9 3 2 6 2 3" xfId="20615" xr:uid="{00000000-0005-0000-0000-000067840000}"/>
    <cellStyle name="Normal 9 3 2 6 3" xfId="20616" xr:uid="{00000000-0005-0000-0000-000068840000}"/>
    <cellStyle name="Normal 9 3 2 6 3 2" xfId="20617" xr:uid="{00000000-0005-0000-0000-000069840000}"/>
    <cellStyle name="Normal 9 3 2 6 4" xfId="20618" xr:uid="{00000000-0005-0000-0000-00006A840000}"/>
    <cellStyle name="Normal 9 3 2 7" xfId="20619" xr:uid="{00000000-0005-0000-0000-00006B840000}"/>
    <cellStyle name="Normal 9 3 2 7 2" xfId="20620" xr:uid="{00000000-0005-0000-0000-00006C840000}"/>
    <cellStyle name="Normal 9 3 2 7 2 2" xfId="20621" xr:uid="{00000000-0005-0000-0000-00006D840000}"/>
    <cellStyle name="Normal 9 3 2 7 2 2 2" xfId="20622" xr:uid="{00000000-0005-0000-0000-00006E840000}"/>
    <cellStyle name="Normal 9 3 2 7 2 3" xfId="20623" xr:uid="{00000000-0005-0000-0000-00006F840000}"/>
    <cellStyle name="Normal 9 3 2 7 3" xfId="20624" xr:uid="{00000000-0005-0000-0000-000070840000}"/>
    <cellStyle name="Normal 9 3 2 7 3 2" xfId="20625" xr:uid="{00000000-0005-0000-0000-000071840000}"/>
    <cellStyle name="Normal 9 3 2 7 4" xfId="20626" xr:uid="{00000000-0005-0000-0000-000072840000}"/>
    <cellStyle name="Normal 9 3 2 8" xfId="20627" xr:uid="{00000000-0005-0000-0000-000073840000}"/>
    <cellStyle name="Normal 9 3 2 8 2" xfId="20628" xr:uid="{00000000-0005-0000-0000-000074840000}"/>
    <cellStyle name="Normal 9 3 2 8 2 2" xfId="20629" xr:uid="{00000000-0005-0000-0000-000075840000}"/>
    <cellStyle name="Normal 9 3 2 8 2 2 2" xfId="20630" xr:uid="{00000000-0005-0000-0000-000076840000}"/>
    <cellStyle name="Normal 9 3 2 8 2 3" xfId="20631" xr:uid="{00000000-0005-0000-0000-000077840000}"/>
    <cellStyle name="Normal 9 3 2 8 3" xfId="20632" xr:uid="{00000000-0005-0000-0000-000078840000}"/>
    <cellStyle name="Normal 9 3 2 8 3 2" xfId="20633" xr:uid="{00000000-0005-0000-0000-000079840000}"/>
    <cellStyle name="Normal 9 3 2 8 4" xfId="20634" xr:uid="{00000000-0005-0000-0000-00007A840000}"/>
    <cellStyle name="Normal 9 3 2 9" xfId="20635" xr:uid="{00000000-0005-0000-0000-00007B840000}"/>
    <cellStyle name="Normal 9 3 2 9 2" xfId="20636" xr:uid="{00000000-0005-0000-0000-00007C840000}"/>
    <cellStyle name="Normal 9 3 2 9 2 2" xfId="20637" xr:uid="{00000000-0005-0000-0000-00007D840000}"/>
    <cellStyle name="Normal 9 3 2 9 2 2 2" xfId="20638" xr:uid="{00000000-0005-0000-0000-00007E840000}"/>
    <cellStyle name="Normal 9 3 2 9 2 3" xfId="20639" xr:uid="{00000000-0005-0000-0000-00007F840000}"/>
    <cellStyle name="Normal 9 3 2 9 3" xfId="20640" xr:uid="{00000000-0005-0000-0000-000080840000}"/>
    <cellStyle name="Normal 9 3 2 9 3 2" xfId="20641" xr:uid="{00000000-0005-0000-0000-000081840000}"/>
    <cellStyle name="Normal 9 3 2 9 4" xfId="20642" xr:uid="{00000000-0005-0000-0000-000082840000}"/>
    <cellStyle name="Normal 9 3 20" xfId="20643" xr:uid="{00000000-0005-0000-0000-000083840000}"/>
    <cellStyle name="Normal 9 3 20 2" xfId="20644" xr:uid="{00000000-0005-0000-0000-000084840000}"/>
    <cellStyle name="Normal 9 3 20 2 2" xfId="20645" xr:uid="{00000000-0005-0000-0000-000085840000}"/>
    <cellStyle name="Normal 9 3 20 3" xfId="20646" xr:uid="{00000000-0005-0000-0000-000086840000}"/>
    <cellStyle name="Normal 9 3 21" xfId="20647" xr:uid="{00000000-0005-0000-0000-000087840000}"/>
    <cellStyle name="Normal 9 3 21 2" xfId="20648" xr:uid="{00000000-0005-0000-0000-000088840000}"/>
    <cellStyle name="Normal 9 3 21 2 2" xfId="20649" xr:uid="{00000000-0005-0000-0000-000089840000}"/>
    <cellStyle name="Normal 9 3 21 3" xfId="20650" xr:uid="{00000000-0005-0000-0000-00008A840000}"/>
    <cellStyle name="Normal 9 3 22" xfId="20651" xr:uid="{00000000-0005-0000-0000-00008B840000}"/>
    <cellStyle name="Normal 9 3 22 2" xfId="20652" xr:uid="{00000000-0005-0000-0000-00008C840000}"/>
    <cellStyle name="Normal 9 3 22 2 2" xfId="20653" xr:uid="{00000000-0005-0000-0000-00008D840000}"/>
    <cellStyle name="Normal 9 3 22 3" xfId="20654" xr:uid="{00000000-0005-0000-0000-00008E840000}"/>
    <cellStyle name="Normal 9 3 23" xfId="20655" xr:uid="{00000000-0005-0000-0000-00008F840000}"/>
    <cellStyle name="Normal 9 3 23 2" xfId="20656" xr:uid="{00000000-0005-0000-0000-000090840000}"/>
    <cellStyle name="Normal 9 3 23 2 2" xfId="20657" xr:uid="{00000000-0005-0000-0000-000091840000}"/>
    <cellStyle name="Normal 9 3 23 3" xfId="20658" xr:uid="{00000000-0005-0000-0000-000092840000}"/>
    <cellStyle name="Normal 9 3 24" xfId="20659" xr:uid="{00000000-0005-0000-0000-000093840000}"/>
    <cellStyle name="Normal 9 3 24 2" xfId="20660" xr:uid="{00000000-0005-0000-0000-000094840000}"/>
    <cellStyle name="Normal 9 3 25" xfId="20661" xr:uid="{00000000-0005-0000-0000-000095840000}"/>
    <cellStyle name="Normal 9 3 25 2" xfId="20662" xr:uid="{00000000-0005-0000-0000-000096840000}"/>
    <cellStyle name="Normal 9 3 26" xfId="20663" xr:uid="{00000000-0005-0000-0000-000097840000}"/>
    <cellStyle name="Normal 9 3 26 2" xfId="20664" xr:uid="{00000000-0005-0000-0000-000098840000}"/>
    <cellStyle name="Normal 9 3 27" xfId="20665" xr:uid="{00000000-0005-0000-0000-000099840000}"/>
    <cellStyle name="Normal 9 3 27 2" xfId="20666" xr:uid="{00000000-0005-0000-0000-00009A840000}"/>
    <cellStyle name="Normal 9 3 28" xfId="20667" xr:uid="{00000000-0005-0000-0000-00009B840000}"/>
    <cellStyle name="Normal 9 3 28 2" xfId="20668" xr:uid="{00000000-0005-0000-0000-00009C840000}"/>
    <cellStyle name="Normal 9 3 29" xfId="20669" xr:uid="{00000000-0005-0000-0000-00009D840000}"/>
    <cellStyle name="Normal 9 3 29 2" xfId="20670" xr:uid="{00000000-0005-0000-0000-00009E840000}"/>
    <cellStyle name="Normal 9 3 3" xfId="20671" xr:uid="{00000000-0005-0000-0000-00009F840000}"/>
    <cellStyle name="Normal 9 3 3 2" xfId="20672" xr:uid="{00000000-0005-0000-0000-0000A0840000}"/>
    <cellStyle name="Normal 9 3 3 2 2" xfId="20673" xr:uid="{00000000-0005-0000-0000-0000A1840000}"/>
    <cellStyle name="Normal 9 3 3 2 2 2" xfId="20674" xr:uid="{00000000-0005-0000-0000-0000A2840000}"/>
    <cellStyle name="Normal 9 3 3 2 3" xfId="20675" xr:uid="{00000000-0005-0000-0000-0000A3840000}"/>
    <cellStyle name="Normal 9 3 3 3" xfId="20676" xr:uid="{00000000-0005-0000-0000-0000A4840000}"/>
    <cellStyle name="Normal 9 3 3 3 2" xfId="20677" xr:uid="{00000000-0005-0000-0000-0000A5840000}"/>
    <cellStyle name="Normal 9 3 3 4" xfId="20678" xr:uid="{00000000-0005-0000-0000-0000A6840000}"/>
    <cellStyle name="Normal 9 3 30" xfId="20679" xr:uid="{00000000-0005-0000-0000-0000A7840000}"/>
    <cellStyle name="Normal 9 3 31" xfId="20680" xr:uid="{00000000-0005-0000-0000-0000A8840000}"/>
    <cellStyle name="Normal 9 3 32" xfId="20681" xr:uid="{00000000-0005-0000-0000-0000A9840000}"/>
    <cellStyle name="Normal 9 3 33" xfId="20682" xr:uid="{00000000-0005-0000-0000-0000AA840000}"/>
    <cellStyle name="Normal 9 3 34" xfId="20683" xr:uid="{00000000-0005-0000-0000-0000AB840000}"/>
    <cellStyle name="Normal 9 3 35" xfId="20684" xr:uid="{00000000-0005-0000-0000-0000AC840000}"/>
    <cellStyle name="Normal 9 3 36" xfId="20685" xr:uid="{00000000-0005-0000-0000-0000AD840000}"/>
    <cellStyle name="Normal 9 3 37" xfId="20686" xr:uid="{00000000-0005-0000-0000-0000AE840000}"/>
    <cellStyle name="Normal 9 3 38" xfId="20687" xr:uid="{00000000-0005-0000-0000-0000AF840000}"/>
    <cellStyle name="Normal 9 3 39" xfId="20688" xr:uid="{00000000-0005-0000-0000-0000B0840000}"/>
    <cellStyle name="Normal 9 3 4" xfId="20689" xr:uid="{00000000-0005-0000-0000-0000B1840000}"/>
    <cellStyle name="Normal 9 3 4 2" xfId="20690" xr:uid="{00000000-0005-0000-0000-0000B2840000}"/>
    <cellStyle name="Normal 9 3 4 2 2" xfId="20691" xr:uid="{00000000-0005-0000-0000-0000B3840000}"/>
    <cellStyle name="Normal 9 3 4 2 2 2" xfId="20692" xr:uid="{00000000-0005-0000-0000-0000B4840000}"/>
    <cellStyle name="Normal 9 3 4 2 3" xfId="20693" xr:uid="{00000000-0005-0000-0000-0000B5840000}"/>
    <cellStyle name="Normal 9 3 4 3" xfId="20694" xr:uid="{00000000-0005-0000-0000-0000B6840000}"/>
    <cellStyle name="Normal 9 3 4 3 2" xfId="20695" xr:uid="{00000000-0005-0000-0000-0000B7840000}"/>
    <cellStyle name="Normal 9 3 4 4" xfId="20696" xr:uid="{00000000-0005-0000-0000-0000B8840000}"/>
    <cellStyle name="Normal 9 3 40" xfId="20697" xr:uid="{00000000-0005-0000-0000-0000B9840000}"/>
    <cellStyle name="Normal 9 3 41" xfId="20698" xr:uid="{00000000-0005-0000-0000-0000BA840000}"/>
    <cellStyle name="Normal 9 3 5" xfId="20699" xr:uid="{00000000-0005-0000-0000-0000BB840000}"/>
    <cellStyle name="Normal 9 3 5 2" xfId="20700" xr:uid="{00000000-0005-0000-0000-0000BC840000}"/>
    <cellStyle name="Normal 9 3 5 2 2" xfId="20701" xr:uid="{00000000-0005-0000-0000-0000BD840000}"/>
    <cellStyle name="Normal 9 3 5 2 2 2" xfId="20702" xr:uid="{00000000-0005-0000-0000-0000BE840000}"/>
    <cellStyle name="Normal 9 3 5 2 3" xfId="20703" xr:uid="{00000000-0005-0000-0000-0000BF840000}"/>
    <cellStyle name="Normal 9 3 5 3" xfId="20704" xr:uid="{00000000-0005-0000-0000-0000C0840000}"/>
    <cellStyle name="Normal 9 3 5 3 2" xfId="20705" xr:uid="{00000000-0005-0000-0000-0000C1840000}"/>
    <cellStyle name="Normal 9 3 5 4" xfId="20706" xr:uid="{00000000-0005-0000-0000-0000C2840000}"/>
    <cellStyle name="Normal 9 3 6" xfId="20707" xr:uid="{00000000-0005-0000-0000-0000C3840000}"/>
    <cellStyle name="Normal 9 3 6 2" xfId="20708" xr:uid="{00000000-0005-0000-0000-0000C4840000}"/>
    <cellStyle name="Normal 9 3 6 2 2" xfId="20709" xr:uid="{00000000-0005-0000-0000-0000C5840000}"/>
    <cellStyle name="Normal 9 3 6 2 2 2" xfId="20710" xr:uid="{00000000-0005-0000-0000-0000C6840000}"/>
    <cellStyle name="Normal 9 3 6 2 3" xfId="20711" xr:uid="{00000000-0005-0000-0000-0000C7840000}"/>
    <cellStyle name="Normal 9 3 6 3" xfId="20712" xr:uid="{00000000-0005-0000-0000-0000C8840000}"/>
    <cellStyle name="Normal 9 3 6 3 2" xfId="20713" xr:uid="{00000000-0005-0000-0000-0000C9840000}"/>
    <cellStyle name="Normal 9 3 6 4" xfId="20714" xr:uid="{00000000-0005-0000-0000-0000CA840000}"/>
    <cellStyle name="Normal 9 3 7" xfId="20715" xr:uid="{00000000-0005-0000-0000-0000CB840000}"/>
    <cellStyle name="Normal 9 3 7 2" xfId="20716" xr:uid="{00000000-0005-0000-0000-0000CC840000}"/>
    <cellStyle name="Normal 9 3 7 2 2" xfId="20717" xr:uid="{00000000-0005-0000-0000-0000CD840000}"/>
    <cellStyle name="Normal 9 3 7 2 2 2" xfId="20718" xr:uid="{00000000-0005-0000-0000-0000CE840000}"/>
    <cellStyle name="Normal 9 3 7 2 3" xfId="20719" xr:uid="{00000000-0005-0000-0000-0000CF840000}"/>
    <cellStyle name="Normal 9 3 7 3" xfId="20720" xr:uid="{00000000-0005-0000-0000-0000D0840000}"/>
    <cellStyle name="Normal 9 3 7 3 2" xfId="20721" xr:uid="{00000000-0005-0000-0000-0000D1840000}"/>
    <cellStyle name="Normal 9 3 7 4" xfId="20722" xr:uid="{00000000-0005-0000-0000-0000D2840000}"/>
    <cellStyle name="Normal 9 3 8" xfId="20723" xr:uid="{00000000-0005-0000-0000-0000D3840000}"/>
    <cellStyle name="Normal 9 3 8 2" xfId="20724" xr:uid="{00000000-0005-0000-0000-0000D4840000}"/>
    <cellStyle name="Normal 9 3 8 2 2" xfId="20725" xr:uid="{00000000-0005-0000-0000-0000D5840000}"/>
    <cellStyle name="Normal 9 3 8 2 2 2" xfId="20726" xr:uid="{00000000-0005-0000-0000-0000D6840000}"/>
    <cellStyle name="Normal 9 3 8 2 3" xfId="20727" xr:uid="{00000000-0005-0000-0000-0000D7840000}"/>
    <cellStyle name="Normal 9 3 8 3" xfId="20728" xr:uid="{00000000-0005-0000-0000-0000D8840000}"/>
    <cellStyle name="Normal 9 3 8 3 2" xfId="20729" xr:uid="{00000000-0005-0000-0000-0000D9840000}"/>
    <cellStyle name="Normal 9 3 8 4" xfId="20730" xr:uid="{00000000-0005-0000-0000-0000DA840000}"/>
    <cellStyle name="Normal 9 3 9" xfId="20731" xr:uid="{00000000-0005-0000-0000-0000DB840000}"/>
    <cellStyle name="Normal 9 3 9 2" xfId="20732" xr:uid="{00000000-0005-0000-0000-0000DC840000}"/>
    <cellStyle name="Normal 9 3 9 2 2" xfId="20733" xr:uid="{00000000-0005-0000-0000-0000DD840000}"/>
    <cellStyle name="Normal 9 3 9 2 2 2" xfId="20734" xr:uid="{00000000-0005-0000-0000-0000DE840000}"/>
    <cellStyle name="Normal 9 3 9 2 3" xfId="20735" xr:uid="{00000000-0005-0000-0000-0000DF840000}"/>
    <cellStyle name="Normal 9 3 9 3" xfId="20736" xr:uid="{00000000-0005-0000-0000-0000E0840000}"/>
    <cellStyle name="Normal 9 3 9 3 2" xfId="20737" xr:uid="{00000000-0005-0000-0000-0000E1840000}"/>
    <cellStyle name="Normal 9 3 9 4" xfId="20738" xr:uid="{00000000-0005-0000-0000-0000E2840000}"/>
    <cellStyle name="Normal 9 4" xfId="249" xr:uid="{00000000-0005-0000-0000-0000E3840000}"/>
    <cellStyle name="Normal 9 4 10" xfId="20739" xr:uid="{00000000-0005-0000-0000-0000E4840000}"/>
    <cellStyle name="Normal 9 4 10 2" xfId="20740" xr:uid="{00000000-0005-0000-0000-0000E5840000}"/>
    <cellStyle name="Normal 9 4 10 2 2" xfId="20741" xr:uid="{00000000-0005-0000-0000-0000E6840000}"/>
    <cellStyle name="Normal 9 4 10 2 2 2" xfId="20742" xr:uid="{00000000-0005-0000-0000-0000E7840000}"/>
    <cellStyle name="Normal 9 4 10 2 3" xfId="20743" xr:uid="{00000000-0005-0000-0000-0000E8840000}"/>
    <cellStyle name="Normal 9 4 10 3" xfId="20744" xr:uid="{00000000-0005-0000-0000-0000E9840000}"/>
    <cellStyle name="Normal 9 4 10 3 2" xfId="20745" xr:uid="{00000000-0005-0000-0000-0000EA840000}"/>
    <cellStyle name="Normal 9 4 10 4" xfId="20746" xr:uid="{00000000-0005-0000-0000-0000EB840000}"/>
    <cellStyle name="Normal 9 4 11" xfId="20747" xr:uid="{00000000-0005-0000-0000-0000EC840000}"/>
    <cellStyle name="Normal 9 4 11 2" xfId="20748" xr:uid="{00000000-0005-0000-0000-0000ED840000}"/>
    <cellStyle name="Normal 9 4 11 2 2" xfId="20749" xr:uid="{00000000-0005-0000-0000-0000EE840000}"/>
    <cellStyle name="Normal 9 4 11 2 2 2" xfId="20750" xr:uid="{00000000-0005-0000-0000-0000EF840000}"/>
    <cellStyle name="Normal 9 4 11 2 3" xfId="20751" xr:uid="{00000000-0005-0000-0000-0000F0840000}"/>
    <cellStyle name="Normal 9 4 11 3" xfId="20752" xr:uid="{00000000-0005-0000-0000-0000F1840000}"/>
    <cellStyle name="Normal 9 4 11 3 2" xfId="20753" xr:uid="{00000000-0005-0000-0000-0000F2840000}"/>
    <cellStyle name="Normal 9 4 11 4" xfId="20754" xr:uid="{00000000-0005-0000-0000-0000F3840000}"/>
    <cellStyle name="Normal 9 4 12" xfId="20755" xr:uid="{00000000-0005-0000-0000-0000F4840000}"/>
    <cellStyle name="Normal 9 4 12 2" xfId="20756" xr:uid="{00000000-0005-0000-0000-0000F5840000}"/>
    <cellStyle name="Normal 9 4 12 2 2" xfId="20757" xr:uid="{00000000-0005-0000-0000-0000F6840000}"/>
    <cellStyle name="Normal 9 4 12 2 2 2" xfId="20758" xr:uid="{00000000-0005-0000-0000-0000F7840000}"/>
    <cellStyle name="Normal 9 4 12 2 3" xfId="20759" xr:uid="{00000000-0005-0000-0000-0000F8840000}"/>
    <cellStyle name="Normal 9 4 12 3" xfId="20760" xr:uid="{00000000-0005-0000-0000-0000F9840000}"/>
    <cellStyle name="Normal 9 4 12 3 2" xfId="20761" xr:uid="{00000000-0005-0000-0000-0000FA840000}"/>
    <cellStyle name="Normal 9 4 12 4" xfId="20762" xr:uid="{00000000-0005-0000-0000-0000FB840000}"/>
    <cellStyle name="Normal 9 4 13" xfId="20763" xr:uid="{00000000-0005-0000-0000-0000FC840000}"/>
    <cellStyle name="Normal 9 4 13 2" xfId="20764" xr:uid="{00000000-0005-0000-0000-0000FD840000}"/>
    <cellStyle name="Normal 9 4 13 2 2" xfId="20765" xr:uid="{00000000-0005-0000-0000-0000FE840000}"/>
    <cellStyle name="Normal 9 4 13 2 2 2" xfId="20766" xr:uid="{00000000-0005-0000-0000-0000FF840000}"/>
    <cellStyle name="Normal 9 4 13 2 3" xfId="20767" xr:uid="{00000000-0005-0000-0000-000000850000}"/>
    <cellStyle name="Normal 9 4 13 3" xfId="20768" xr:uid="{00000000-0005-0000-0000-000001850000}"/>
    <cellStyle name="Normal 9 4 13 3 2" xfId="20769" xr:uid="{00000000-0005-0000-0000-000002850000}"/>
    <cellStyle name="Normal 9 4 13 4" xfId="20770" xr:uid="{00000000-0005-0000-0000-000003850000}"/>
    <cellStyle name="Normal 9 4 14" xfId="20771" xr:uid="{00000000-0005-0000-0000-000004850000}"/>
    <cellStyle name="Normal 9 4 14 2" xfId="20772" xr:uid="{00000000-0005-0000-0000-000005850000}"/>
    <cellStyle name="Normal 9 4 14 2 2" xfId="20773" xr:uid="{00000000-0005-0000-0000-000006850000}"/>
    <cellStyle name="Normal 9 4 14 2 2 2" xfId="20774" xr:uid="{00000000-0005-0000-0000-000007850000}"/>
    <cellStyle name="Normal 9 4 14 2 3" xfId="20775" xr:uid="{00000000-0005-0000-0000-000008850000}"/>
    <cellStyle name="Normal 9 4 14 3" xfId="20776" xr:uid="{00000000-0005-0000-0000-000009850000}"/>
    <cellStyle name="Normal 9 4 14 3 2" xfId="20777" xr:uid="{00000000-0005-0000-0000-00000A850000}"/>
    <cellStyle name="Normal 9 4 14 4" xfId="20778" xr:uid="{00000000-0005-0000-0000-00000B850000}"/>
    <cellStyle name="Normal 9 4 15" xfId="20779" xr:uid="{00000000-0005-0000-0000-00000C850000}"/>
    <cellStyle name="Normal 9 4 15 2" xfId="20780" xr:uid="{00000000-0005-0000-0000-00000D850000}"/>
    <cellStyle name="Normal 9 4 15 2 2" xfId="20781" xr:uid="{00000000-0005-0000-0000-00000E850000}"/>
    <cellStyle name="Normal 9 4 15 2 2 2" xfId="20782" xr:uid="{00000000-0005-0000-0000-00000F850000}"/>
    <cellStyle name="Normal 9 4 15 2 3" xfId="20783" xr:uid="{00000000-0005-0000-0000-000010850000}"/>
    <cellStyle name="Normal 9 4 15 3" xfId="20784" xr:uid="{00000000-0005-0000-0000-000011850000}"/>
    <cellStyle name="Normal 9 4 15 3 2" xfId="20785" xr:uid="{00000000-0005-0000-0000-000012850000}"/>
    <cellStyle name="Normal 9 4 15 4" xfId="20786" xr:uid="{00000000-0005-0000-0000-000013850000}"/>
    <cellStyle name="Normal 9 4 16" xfId="20787" xr:uid="{00000000-0005-0000-0000-000014850000}"/>
    <cellStyle name="Normal 9 4 16 2" xfId="20788" xr:uid="{00000000-0005-0000-0000-000015850000}"/>
    <cellStyle name="Normal 9 4 16 2 2" xfId="20789" xr:uid="{00000000-0005-0000-0000-000016850000}"/>
    <cellStyle name="Normal 9 4 16 2 2 2" xfId="20790" xr:uid="{00000000-0005-0000-0000-000017850000}"/>
    <cellStyle name="Normal 9 4 16 2 3" xfId="20791" xr:uid="{00000000-0005-0000-0000-000018850000}"/>
    <cellStyle name="Normal 9 4 16 3" xfId="20792" xr:uid="{00000000-0005-0000-0000-000019850000}"/>
    <cellStyle name="Normal 9 4 16 3 2" xfId="20793" xr:uid="{00000000-0005-0000-0000-00001A850000}"/>
    <cellStyle name="Normal 9 4 16 4" xfId="20794" xr:uid="{00000000-0005-0000-0000-00001B850000}"/>
    <cellStyle name="Normal 9 4 17" xfId="20795" xr:uid="{00000000-0005-0000-0000-00001C850000}"/>
    <cellStyle name="Normal 9 4 17 2" xfId="20796" xr:uid="{00000000-0005-0000-0000-00001D850000}"/>
    <cellStyle name="Normal 9 4 17 2 2" xfId="20797" xr:uid="{00000000-0005-0000-0000-00001E850000}"/>
    <cellStyle name="Normal 9 4 17 2 2 2" xfId="20798" xr:uid="{00000000-0005-0000-0000-00001F850000}"/>
    <cellStyle name="Normal 9 4 17 2 3" xfId="20799" xr:uid="{00000000-0005-0000-0000-000020850000}"/>
    <cellStyle name="Normal 9 4 17 3" xfId="20800" xr:uid="{00000000-0005-0000-0000-000021850000}"/>
    <cellStyle name="Normal 9 4 17 3 2" xfId="20801" xr:uid="{00000000-0005-0000-0000-000022850000}"/>
    <cellStyle name="Normal 9 4 17 4" xfId="20802" xr:uid="{00000000-0005-0000-0000-000023850000}"/>
    <cellStyle name="Normal 9 4 18" xfId="20803" xr:uid="{00000000-0005-0000-0000-000024850000}"/>
    <cellStyle name="Normal 9 4 18 2" xfId="20804" xr:uid="{00000000-0005-0000-0000-000025850000}"/>
    <cellStyle name="Normal 9 4 18 2 2" xfId="20805" xr:uid="{00000000-0005-0000-0000-000026850000}"/>
    <cellStyle name="Normal 9 4 18 2 2 2" xfId="20806" xr:uid="{00000000-0005-0000-0000-000027850000}"/>
    <cellStyle name="Normal 9 4 18 2 3" xfId="20807" xr:uid="{00000000-0005-0000-0000-000028850000}"/>
    <cellStyle name="Normal 9 4 18 3" xfId="20808" xr:uid="{00000000-0005-0000-0000-000029850000}"/>
    <cellStyle name="Normal 9 4 18 3 2" xfId="20809" xr:uid="{00000000-0005-0000-0000-00002A850000}"/>
    <cellStyle name="Normal 9 4 18 4" xfId="20810" xr:uid="{00000000-0005-0000-0000-00002B850000}"/>
    <cellStyle name="Normal 9 4 19" xfId="20811" xr:uid="{00000000-0005-0000-0000-00002C850000}"/>
    <cellStyle name="Normal 9 4 19 2" xfId="20812" xr:uid="{00000000-0005-0000-0000-00002D850000}"/>
    <cellStyle name="Normal 9 4 19 2 2" xfId="20813" xr:uid="{00000000-0005-0000-0000-00002E850000}"/>
    <cellStyle name="Normal 9 4 19 2 2 2" xfId="20814" xr:uid="{00000000-0005-0000-0000-00002F850000}"/>
    <cellStyle name="Normal 9 4 19 2 3" xfId="20815" xr:uid="{00000000-0005-0000-0000-000030850000}"/>
    <cellStyle name="Normal 9 4 19 3" xfId="20816" xr:uid="{00000000-0005-0000-0000-000031850000}"/>
    <cellStyle name="Normal 9 4 19 3 2" xfId="20817" xr:uid="{00000000-0005-0000-0000-000032850000}"/>
    <cellStyle name="Normal 9 4 19 4" xfId="20818" xr:uid="{00000000-0005-0000-0000-000033850000}"/>
    <cellStyle name="Normal 9 4 2" xfId="20819" xr:uid="{00000000-0005-0000-0000-000034850000}"/>
    <cellStyle name="Normal 9 4 2 10" xfId="20820" xr:uid="{00000000-0005-0000-0000-000035850000}"/>
    <cellStyle name="Normal 9 4 2 10 2" xfId="20821" xr:uid="{00000000-0005-0000-0000-000036850000}"/>
    <cellStyle name="Normal 9 4 2 10 2 2" xfId="20822" xr:uid="{00000000-0005-0000-0000-000037850000}"/>
    <cellStyle name="Normal 9 4 2 10 2 2 2" xfId="20823" xr:uid="{00000000-0005-0000-0000-000038850000}"/>
    <cellStyle name="Normal 9 4 2 10 2 3" xfId="20824" xr:uid="{00000000-0005-0000-0000-000039850000}"/>
    <cellStyle name="Normal 9 4 2 10 3" xfId="20825" xr:uid="{00000000-0005-0000-0000-00003A850000}"/>
    <cellStyle name="Normal 9 4 2 10 3 2" xfId="20826" xr:uid="{00000000-0005-0000-0000-00003B850000}"/>
    <cellStyle name="Normal 9 4 2 10 4" xfId="20827" xr:uid="{00000000-0005-0000-0000-00003C850000}"/>
    <cellStyle name="Normal 9 4 2 11" xfId="20828" xr:uid="{00000000-0005-0000-0000-00003D850000}"/>
    <cellStyle name="Normal 9 4 2 11 2" xfId="20829" xr:uid="{00000000-0005-0000-0000-00003E850000}"/>
    <cellStyle name="Normal 9 4 2 11 2 2" xfId="20830" xr:uid="{00000000-0005-0000-0000-00003F850000}"/>
    <cellStyle name="Normal 9 4 2 11 2 2 2" xfId="20831" xr:uid="{00000000-0005-0000-0000-000040850000}"/>
    <cellStyle name="Normal 9 4 2 11 2 3" xfId="20832" xr:uid="{00000000-0005-0000-0000-000041850000}"/>
    <cellStyle name="Normal 9 4 2 11 3" xfId="20833" xr:uid="{00000000-0005-0000-0000-000042850000}"/>
    <cellStyle name="Normal 9 4 2 11 3 2" xfId="20834" xr:uid="{00000000-0005-0000-0000-000043850000}"/>
    <cellStyle name="Normal 9 4 2 11 4" xfId="20835" xr:uid="{00000000-0005-0000-0000-000044850000}"/>
    <cellStyle name="Normal 9 4 2 12" xfId="20836" xr:uid="{00000000-0005-0000-0000-000045850000}"/>
    <cellStyle name="Normal 9 4 2 12 2" xfId="20837" xr:uid="{00000000-0005-0000-0000-000046850000}"/>
    <cellStyle name="Normal 9 4 2 12 2 2" xfId="20838" xr:uid="{00000000-0005-0000-0000-000047850000}"/>
    <cellStyle name="Normal 9 4 2 12 2 2 2" xfId="20839" xr:uid="{00000000-0005-0000-0000-000048850000}"/>
    <cellStyle name="Normal 9 4 2 12 2 3" xfId="20840" xr:uid="{00000000-0005-0000-0000-000049850000}"/>
    <cellStyle name="Normal 9 4 2 12 3" xfId="20841" xr:uid="{00000000-0005-0000-0000-00004A850000}"/>
    <cellStyle name="Normal 9 4 2 12 3 2" xfId="20842" xr:uid="{00000000-0005-0000-0000-00004B850000}"/>
    <cellStyle name="Normal 9 4 2 12 4" xfId="20843" xr:uid="{00000000-0005-0000-0000-00004C850000}"/>
    <cellStyle name="Normal 9 4 2 13" xfId="20844" xr:uid="{00000000-0005-0000-0000-00004D850000}"/>
    <cellStyle name="Normal 9 4 2 13 2" xfId="20845" xr:uid="{00000000-0005-0000-0000-00004E850000}"/>
    <cellStyle name="Normal 9 4 2 13 2 2" xfId="20846" xr:uid="{00000000-0005-0000-0000-00004F850000}"/>
    <cellStyle name="Normal 9 4 2 13 2 2 2" xfId="20847" xr:uid="{00000000-0005-0000-0000-000050850000}"/>
    <cellStyle name="Normal 9 4 2 13 2 3" xfId="20848" xr:uid="{00000000-0005-0000-0000-000051850000}"/>
    <cellStyle name="Normal 9 4 2 13 3" xfId="20849" xr:uid="{00000000-0005-0000-0000-000052850000}"/>
    <cellStyle name="Normal 9 4 2 13 3 2" xfId="20850" xr:uid="{00000000-0005-0000-0000-000053850000}"/>
    <cellStyle name="Normal 9 4 2 13 4" xfId="20851" xr:uid="{00000000-0005-0000-0000-000054850000}"/>
    <cellStyle name="Normal 9 4 2 14" xfId="20852" xr:uid="{00000000-0005-0000-0000-000055850000}"/>
    <cellStyle name="Normal 9 4 2 14 2" xfId="20853" xr:uid="{00000000-0005-0000-0000-000056850000}"/>
    <cellStyle name="Normal 9 4 2 14 2 2" xfId="20854" xr:uid="{00000000-0005-0000-0000-000057850000}"/>
    <cellStyle name="Normal 9 4 2 14 2 2 2" xfId="20855" xr:uid="{00000000-0005-0000-0000-000058850000}"/>
    <cellStyle name="Normal 9 4 2 14 2 3" xfId="20856" xr:uid="{00000000-0005-0000-0000-000059850000}"/>
    <cellStyle name="Normal 9 4 2 14 3" xfId="20857" xr:uid="{00000000-0005-0000-0000-00005A850000}"/>
    <cellStyle name="Normal 9 4 2 14 3 2" xfId="20858" xr:uid="{00000000-0005-0000-0000-00005B850000}"/>
    <cellStyle name="Normal 9 4 2 14 4" xfId="20859" xr:uid="{00000000-0005-0000-0000-00005C850000}"/>
    <cellStyle name="Normal 9 4 2 15" xfId="20860" xr:uid="{00000000-0005-0000-0000-00005D850000}"/>
    <cellStyle name="Normal 9 4 2 15 2" xfId="20861" xr:uid="{00000000-0005-0000-0000-00005E850000}"/>
    <cellStyle name="Normal 9 4 2 15 2 2" xfId="20862" xr:uid="{00000000-0005-0000-0000-00005F850000}"/>
    <cellStyle name="Normal 9 4 2 15 3" xfId="20863" xr:uid="{00000000-0005-0000-0000-000060850000}"/>
    <cellStyle name="Normal 9 4 2 16" xfId="20864" xr:uid="{00000000-0005-0000-0000-000061850000}"/>
    <cellStyle name="Normal 9 4 2 16 2" xfId="20865" xr:uid="{00000000-0005-0000-0000-000062850000}"/>
    <cellStyle name="Normal 9 4 2 16 2 2" xfId="20866" xr:uid="{00000000-0005-0000-0000-000063850000}"/>
    <cellStyle name="Normal 9 4 2 16 3" xfId="20867" xr:uid="{00000000-0005-0000-0000-000064850000}"/>
    <cellStyle name="Normal 9 4 2 17" xfId="20868" xr:uid="{00000000-0005-0000-0000-000065850000}"/>
    <cellStyle name="Normal 9 4 2 17 2" xfId="20869" xr:uid="{00000000-0005-0000-0000-000066850000}"/>
    <cellStyle name="Normal 9 4 2 17 2 2" xfId="20870" xr:uid="{00000000-0005-0000-0000-000067850000}"/>
    <cellStyle name="Normal 9 4 2 17 3" xfId="20871" xr:uid="{00000000-0005-0000-0000-000068850000}"/>
    <cellStyle name="Normal 9 4 2 18" xfId="20872" xr:uid="{00000000-0005-0000-0000-000069850000}"/>
    <cellStyle name="Normal 9 4 2 18 2" xfId="20873" xr:uid="{00000000-0005-0000-0000-00006A850000}"/>
    <cellStyle name="Normal 9 4 2 18 2 2" xfId="20874" xr:uid="{00000000-0005-0000-0000-00006B850000}"/>
    <cellStyle name="Normal 9 4 2 18 3" xfId="20875" xr:uid="{00000000-0005-0000-0000-00006C850000}"/>
    <cellStyle name="Normal 9 4 2 19" xfId="20876" xr:uid="{00000000-0005-0000-0000-00006D850000}"/>
    <cellStyle name="Normal 9 4 2 19 2" xfId="20877" xr:uid="{00000000-0005-0000-0000-00006E850000}"/>
    <cellStyle name="Normal 9 4 2 2" xfId="20878" xr:uid="{00000000-0005-0000-0000-00006F850000}"/>
    <cellStyle name="Normal 9 4 2 2 2" xfId="20879" xr:uid="{00000000-0005-0000-0000-000070850000}"/>
    <cellStyle name="Normal 9 4 2 2 2 2" xfId="20880" xr:uid="{00000000-0005-0000-0000-000071850000}"/>
    <cellStyle name="Normal 9 4 2 2 2 2 2" xfId="20881" xr:uid="{00000000-0005-0000-0000-000072850000}"/>
    <cellStyle name="Normal 9 4 2 2 2 3" xfId="20882" xr:uid="{00000000-0005-0000-0000-000073850000}"/>
    <cellStyle name="Normal 9 4 2 2 3" xfId="20883" xr:uid="{00000000-0005-0000-0000-000074850000}"/>
    <cellStyle name="Normal 9 4 2 2 3 2" xfId="20884" xr:uid="{00000000-0005-0000-0000-000075850000}"/>
    <cellStyle name="Normal 9 4 2 2 4" xfId="20885" xr:uid="{00000000-0005-0000-0000-000076850000}"/>
    <cellStyle name="Normal 9 4 2 20" xfId="20886" xr:uid="{00000000-0005-0000-0000-000077850000}"/>
    <cellStyle name="Normal 9 4 2 3" xfId="20887" xr:uid="{00000000-0005-0000-0000-000078850000}"/>
    <cellStyle name="Normal 9 4 2 3 2" xfId="20888" xr:uid="{00000000-0005-0000-0000-000079850000}"/>
    <cellStyle name="Normal 9 4 2 3 2 2" xfId="20889" xr:uid="{00000000-0005-0000-0000-00007A850000}"/>
    <cellStyle name="Normal 9 4 2 3 2 2 2" xfId="20890" xr:uid="{00000000-0005-0000-0000-00007B850000}"/>
    <cellStyle name="Normal 9 4 2 3 2 3" xfId="20891" xr:uid="{00000000-0005-0000-0000-00007C850000}"/>
    <cellStyle name="Normal 9 4 2 3 3" xfId="20892" xr:uid="{00000000-0005-0000-0000-00007D850000}"/>
    <cellStyle name="Normal 9 4 2 3 3 2" xfId="20893" xr:uid="{00000000-0005-0000-0000-00007E850000}"/>
    <cellStyle name="Normal 9 4 2 3 4" xfId="20894" xr:uid="{00000000-0005-0000-0000-00007F850000}"/>
    <cellStyle name="Normal 9 4 2 4" xfId="20895" xr:uid="{00000000-0005-0000-0000-000080850000}"/>
    <cellStyle name="Normal 9 4 2 4 2" xfId="20896" xr:uid="{00000000-0005-0000-0000-000081850000}"/>
    <cellStyle name="Normal 9 4 2 4 2 2" xfId="20897" xr:uid="{00000000-0005-0000-0000-000082850000}"/>
    <cellStyle name="Normal 9 4 2 4 2 2 2" xfId="20898" xr:uid="{00000000-0005-0000-0000-000083850000}"/>
    <cellStyle name="Normal 9 4 2 4 2 3" xfId="20899" xr:uid="{00000000-0005-0000-0000-000084850000}"/>
    <cellStyle name="Normal 9 4 2 4 3" xfId="20900" xr:uid="{00000000-0005-0000-0000-000085850000}"/>
    <cellStyle name="Normal 9 4 2 4 3 2" xfId="20901" xr:uid="{00000000-0005-0000-0000-000086850000}"/>
    <cellStyle name="Normal 9 4 2 4 4" xfId="20902" xr:uid="{00000000-0005-0000-0000-000087850000}"/>
    <cellStyle name="Normal 9 4 2 5" xfId="20903" xr:uid="{00000000-0005-0000-0000-000088850000}"/>
    <cellStyle name="Normal 9 4 2 5 2" xfId="20904" xr:uid="{00000000-0005-0000-0000-000089850000}"/>
    <cellStyle name="Normal 9 4 2 5 2 2" xfId="20905" xr:uid="{00000000-0005-0000-0000-00008A850000}"/>
    <cellStyle name="Normal 9 4 2 5 2 2 2" xfId="20906" xr:uid="{00000000-0005-0000-0000-00008B850000}"/>
    <cellStyle name="Normal 9 4 2 5 2 3" xfId="20907" xr:uid="{00000000-0005-0000-0000-00008C850000}"/>
    <cellStyle name="Normal 9 4 2 5 3" xfId="20908" xr:uid="{00000000-0005-0000-0000-00008D850000}"/>
    <cellStyle name="Normal 9 4 2 5 3 2" xfId="20909" xr:uid="{00000000-0005-0000-0000-00008E850000}"/>
    <cellStyle name="Normal 9 4 2 5 4" xfId="20910" xr:uid="{00000000-0005-0000-0000-00008F850000}"/>
    <cellStyle name="Normal 9 4 2 6" xfId="20911" xr:uid="{00000000-0005-0000-0000-000090850000}"/>
    <cellStyle name="Normal 9 4 2 6 2" xfId="20912" xr:uid="{00000000-0005-0000-0000-000091850000}"/>
    <cellStyle name="Normal 9 4 2 6 2 2" xfId="20913" xr:uid="{00000000-0005-0000-0000-000092850000}"/>
    <cellStyle name="Normal 9 4 2 6 2 2 2" xfId="20914" xr:uid="{00000000-0005-0000-0000-000093850000}"/>
    <cellStyle name="Normal 9 4 2 6 2 3" xfId="20915" xr:uid="{00000000-0005-0000-0000-000094850000}"/>
    <cellStyle name="Normal 9 4 2 6 3" xfId="20916" xr:uid="{00000000-0005-0000-0000-000095850000}"/>
    <cellStyle name="Normal 9 4 2 6 3 2" xfId="20917" xr:uid="{00000000-0005-0000-0000-000096850000}"/>
    <cellStyle name="Normal 9 4 2 6 4" xfId="20918" xr:uid="{00000000-0005-0000-0000-000097850000}"/>
    <cellStyle name="Normal 9 4 2 7" xfId="20919" xr:uid="{00000000-0005-0000-0000-000098850000}"/>
    <cellStyle name="Normal 9 4 2 7 2" xfId="20920" xr:uid="{00000000-0005-0000-0000-000099850000}"/>
    <cellStyle name="Normal 9 4 2 7 2 2" xfId="20921" xr:uid="{00000000-0005-0000-0000-00009A850000}"/>
    <cellStyle name="Normal 9 4 2 7 2 2 2" xfId="20922" xr:uid="{00000000-0005-0000-0000-00009B850000}"/>
    <cellStyle name="Normal 9 4 2 7 2 3" xfId="20923" xr:uid="{00000000-0005-0000-0000-00009C850000}"/>
    <cellStyle name="Normal 9 4 2 7 3" xfId="20924" xr:uid="{00000000-0005-0000-0000-00009D850000}"/>
    <cellStyle name="Normal 9 4 2 7 3 2" xfId="20925" xr:uid="{00000000-0005-0000-0000-00009E850000}"/>
    <cellStyle name="Normal 9 4 2 7 4" xfId="20926" xr:uid="{00000000-0005-0000-0000-00009F850000}"/>
    <cellStyle name="Normal 9 4 2 8" xfId="20927" xr:uid="{00000000-0005-0000-0000-0000A0850000}"/>
    <cellStyle name="Normal 9 4 2 8 2" xfId="20928" xr:uid="{00000000-0005-0000-0000-0000A1850000}"/>
    <cellStyle name="Normal 9 4 2 8 2 2" xfId="20929" xr:uid="{00000000-0005-0000-0000-0000A2850000}"/>
    <cellStyle name="Normal 9 4 2 8 2 2 2" xfId="20930" xr:uid="{00000000-0005-0000-0000-0000A3850000}"/>
    <cellStyle name="Normal 9 4 2 8 2 3" xfId="20931" xr:uid="{00000000-0005-0000-0000-0000A4850000}"/>
    <cellStyle name="Normal 9 4 2 8 3" xfId="20932" xr:uid="{00000000-0005-0000-0000-0000A5850000}"/>
    <cellStyle name="Normal 9 4 2 8 3 2" xfId="20933" xr:uid="{00000000-0005-0000-0000-0000A6850000}"/>
    <cellStyle name="Normal 9 4 2 8 4" xfId="20934" xr:uid="{00000000-0005-0000-0000-0000A7850000}"/>
    <cellStyle name="Normal 9 4 2 9" xfId="20935" xr:uid="{00000000-0005-0000-0000-0000A8850000}"/>
    <cellStyle name="Normal 9 4 2 9 2" xfId="20936" xr:uid="{00000000-0005-0000-0000-0000A9850000}"/>
    <cellStyle name="Normal 9 4 2 9 2 2" xfId="20937" xr:uid="{00000000-0005-0000-0000-0000AA850000}"/>
    <cellStyle name="Normal 9 4 2 9 2 2 2" xfId="20938" xr:uid="{00000000-0005-0000-0000-0000AB850000}"/>
    <cellStyle name="Normal 9 4 2 9 2 3" xfId="20939" xr:uid="{00000000-0005-0000-0000-0000AC850000}"/>
    <cellStyle name="Normal 9 4 2 9 3" xfId="20940" xr:uid="{00000000-0005-0000-0000-0000AD850000}"/>
    <cellStyle name="Normal 9 4 2 9 3 2" xfId="20941" xr:uid="{00000000-0005-0000-0000-0000AE850000}"/>
    <cellStyle name="Normal 9 4 2 9 4" xfId="20942" xr:uid="{00000000-0005-0000-0000-0000AF850000}"/>
    <cellStyle name="Normal 9 4 20" xfId="20943" xr:uid="{00000000-0005-0000-0000-0000B0850000}"/>
    <cellStyle name="Normal 9 4 20 2" xfId="20944" xr:uid="{00000000-0005-0000-0000-0000B1850000}"/>
    <cellStyle name="Normal 9 4 20 2 2" xfId="20945" xr:uid="{00000000-0005-0000-0000-0000B2850000}"/>
    <cellStyle name="Normal 9 4 20 3" xfId="20946" xr:uid="{00000000-0005-0000-0000-0000B3850000}"/>
    <cellStyle name="Normal 9 4 21" xfId="20947" xr:uid="{00000000-0005-0000-0000-0000B4850000}"/>
    <cellStyle name="Normal 9 4 21 2" xfId="20948" xr:uid="{00000000-0005-0000-0000-0000B5850000}"/>
    <cellStyle name="Normal 9 4 21 2 2" xfId="20949" xr:uid="{00000000-0005-0000-0000-0000B6850000}"/>
    <cellStyle name="Normal 9 4 21 3" xfId="20950" xr:uid="{00000000-0005-0000-0000-0000B7850000}"/>
    <cellStyle name="Normal 9 4 22" xfId="20951" xr:uid="{00000000-0005-0000-0000-0000B8850000}"/>
    <cellStyle name="Normal 9 4 22 2" xfId="20952" xr:uid="{00000000-0005-0000-0000-0000B9850000}"/>
    <cellStyle name="Normal 9 4 22 2 2" xfId="20953" xr:uid="{00000000-0005-0000-0000-0000BA850000}"/>
    <cellStyle name="Normal 9 4 22 3" xfId="20954" xr:uid="{00000000-0005-0000-0000-0000BB850000}"/>
    <cellStyle name="Normal 9 4 23" xfId="20955" xr:uid="{00000000-0005-0000-0000-0000BC850000}"/>
    <cellStyle name="Normal 9 4 23 2" xfId="20956" xr:uid="{00000000-0005-0000-0000-0000BD850000}"/>
    <cellStyle name="Normal 9 4 23 2 2" xfId="20957" xr:uid="{00000000-0005-0000-0000-0000BE850000}"/>
    <cellStyle name="Normal 9 4 23 3" xfId="20958" xr:uid="{00000000-0005-0000-0000-0000BF850000}"/>
    <cellStyle name="Normal 9 4 24" xfId="20959" xr:uid="{00000000-0005-0000-0000-0000C0850000}"/>
    <cellStyle name="Normal 9 4 24 2" xfId="20960" xr:uid="{00000000-0005-0000-0000-0000C1850000}"/>
    <cellStyle name="Normal 9 4 25" xfId="20961" xr:uid="{00000000-0005-0000-0000-0000C2850000}"/>
    <cellStyle name="Normal 9 4 25 2" xfId="20962" xr:uid="{00000000-0005-0000-0000-0000C3850000}"/>
    <cellStyle name="Normal 9 4 26" xfId="20963" xr:uid="{00000000-0005-0000-0000-0000C4850000}"/>
    <cellStyle name="Normal 9 4 26 2" xfId="20964" xr:uid="{00000000-0005-0000-0000-0000C5850000}"/>
    <cellStyle name="Normal 9 4 27" xfId="20965" xr:uid="{00000000-0005-0000-0000-0000C6850000}"/>
    <cellStyle name="Normal 9 4 27 2" xfId="20966" xr:uid="{00000000-0005-0000-0000-0000C7850000}"/>
    <cellStyle name="Normal 9 4 28" xfId="20967" xr:uid="{00000000-0005-0000-0000-0000C8850000}"/>
    <cellStyle name="Normal 9 4 28 2" xfId="20968" xr:uid="{00000000-0005-0000-0000-0000C9850000}"/>
    <cellStyle name="Normal 9 4 29" xfId="20969" xr:uid="{00000000-0005-0000-0000-0000CA850000}"/>
    <cellStyle name="Normal 9 4 29 2" xfId="20970" xr:uid="{00000000-0005-0000-0000-0000CB850000}"/>
    <cellStyle name="Normal 9 4 3" xfId="20971" xr:uid="{00000000-0005-0000-0000-0000CC850000}"/>
    <cellStyle name="Normal 9 4 3 2" xfId="20972" xr:uid="{00000000-0005-0000-0000-0000CD850000}"/>
    <cellStyle name="Normal 9 4 3 2 2" xfId="20973" xr:uid="{00000000-0005-0000-0000-0000CE850000}"/>
    <cellStyle name="Normal 9 4 3 2 2 2" xfId="20974" xr:uid="{00000000-0005-0000-0000-0000CF850000}"/>
    <cellStyle name="Normal 9 4 3 2 3" xfId="20975" xr:uid="{00000000-0005-0000-0000-0000D0850000}"/>
    <cellStyle name="Normal 9 4 3 3" xfId="20976" xr:uid="{00000000-0005-0000-0000-0000D1850000}"/>
    <cellStyle name="Normal 9 4 3 3 2" xfId="20977" xr:uid="{00000000-0005-0000-0000-0000D2850000}"/>
    <cellStyle name="Normal 9 4 3 4" xfId="20978" xr:uid="{00000000-0005-0000-0000-0000D3850000}"/>
    <cellStyle name="Normal 9 4 30" xfId="20979" xr:uid="{00000000-0005-0000-0000-0000D4850000}"/>
    <cellStyle name="Normal 9 4 31" xfId="20980" xr:uid="{00000000-0005-0000-0000-0000D5850000}"/>
    <cellStyle name="Normal 9 4 32" xfId="20981" xr:uid="{00000000-0005-0000-0000-0000D6850000}"/>
    <cellStyle name="Normal 9 4 33" xfId="20982" xr:uid="{00000000-0005-0000-0000-0000D7850000}"/>
    <cellStyle name="Normal 9 4 34" xfId="20983" xr:uid="{00000000-0005-0000-0000-0000D8850000}"/>
    <cellStyle name="Normal 9 4 35" xfId="20984" xr:uid="{00000000-0005-0000-0000-0000D9850000}"/>
    <cellStyle name="Normal 9 4 36" xfId="20985" xr:uid="{00000000-0005-0000-0000-0000DA850000}"/>
    <cellStyle name="Normal 9 4 37" xfId="20986" xr:uid="{00000000-0005-0000-0000-0000DB850000}"/>
    <cellStyle name="Normal 9 4 38" xfId="20987" xr:uid="{00000000-0005-0000-0000-0000DC850000}"/>
    <cellStyle name="Normal 9 4 39" xfId="20988" xr:uid="{00000000-0005-0000-0000-0000DD850000}"/>
    <cellStyle name="Normal 9 4 4" xfId="20989" xr:uid="{00000000-0005-0000-0000-0000DE850000}"/>
    <cellStyle name="Normal 9 4 4 2" xfId="20990" xr:uid="{00000000-0005-0000-0000-0000DF850000}"/>
    <cellStyle name="Normal 9 4 4 2 2" xfId="20991" xr:uid="{00000000-0005-0000-0000-0000E0850000}"/>
    <cellStyle name="Normal 9 4 4 2 2 2" xfId="20992" xr:uid="{00000000-0005-0000-0000-0000E1850000}"/>
    <cellStyle name="Normal 9 4 4 2 3" xfId="20993" xr:uid="{00000000-0005-0000-0000-0000E2850000}"/>
    <cellStyle name="Normal 9 4 4 3" xfId="20994" xr:uid="{00000000-0005-0000-0000-0000E3850000}"/>
    <cellStyle name="Normal 9 4 4 3 2" xfId="20995" xr:uid="{00000000-0005-0000-0000-0000E4850000}"/>
    <cellStyle name="Normal 9 4 4 4" xfId="20996" xr:uid="{00000000-0005-0000-0000-0000E5850000}"/>
    <cellStyle name="Normal 9 4 40" xfId="20997" xr:uid="{00000000-0005-0000-0000-0000E6850000}"/>
    <cellStyle name="Normal 9 4 41" xfId="20998" xr:uid="{00000000-0005-0000-0000-0000E7850000}"/>
    <cellStyle name="Normal 9 4 5" xfId="20999" xr:uid="{00000000-0005-0000-0000-0000E8850000}"/>
    <cellStyle name="Normal 9 4 5 2" xfId="21000" xr:uid="{00000000-0005-0000-0000-0000E9850000}"/>
    <cellStyle name="Normal 9 4 5 2 2" xfId="21001" xr:uid="{00000000-0005-0000-0000-0000EA850000}"/>
    <cellStyle name="Normal 9 4 5 2 2 2" xfId="21002" xr:uid="{00000000-0005-0000-0000-0000EB850000}"/>
    <cellStyle name="Normal 9 4 5 2 3" xfId="21003" xr:uid="{00000000-0005-0000-0000-0000EC850000}"/>
    <cellStyle name="Normal 9 4 5 3" xfId="21004" xr:uid="{00000000-0005-0000-0000-0000ED850000}"/>
    <cellStyle name="Normal 9 4 5 3 2" xfId="21005" xr:uid="{00000000-0005-0000-0000-0000EE850000}"/>
    <cellStyle name="Normal 9 4 5 4" xfId="21006" xr:uid="{00000000-0005-0000-0000-0000EF850000}"/>
    <cellStyle name="Normal 9 4 6" xfId="21007" xr:uid="{00000000-0005-0000-0000-0000F0850000}"/>
    <cellStyle name="Normal 9 4 6 2" xfId="21008" xr:uid="{00000000-0005-0000-0000-0000F1850000}"/>
    <cellStyle name="Normal 9 4 6 2 2" xfId="21009" xr:uid="{00000000-0005-0000-0000-0000F2850000}"/>
    <cellStyle name="Normal 9 4 6 2 2 2" xfId="21010" xr:uid="{00000000-0005-0000-0000-0000F3850000}"/>
    <cellStyle name="Normal 9 4 6 2 3" xfId="21011" xr:uid="{00000000-0005-0000-0000-0000F4850000}"/>
    <cellStyle name="Normal 9 4 6 3" xfId="21012" xr:uid="{00000000-0005-0000-0000-0000F5850000}"/>
    <cellStyle name="Normal 9 4 6 3 2" xfId="21013" xr:uid="{00000000-0005-0000-0000-0000F6850000}"/>
    <cellStyle name="Normal 9 4 6 4" xfId="21014" xr:uid="{00000000-0005-0000-0000-0000F7850000}"/>
    <cellStyle name="Normal 9 4 7" xfId="21015" xr:uid="{00000000-0005-0000-0000-0000F8850000}"/>
    <cellStyle name="Normal 9 4 7 2" xfId="21016" xr:uid="{00000000-0005-0000-0000-0000F9850000}"/>
    <cellStyle name="Normal 9 4 7 2 2" xfId="21017" xr:uid="{00000000-0005-0000-0000-0000FA850000}"/>
    <cellStyle name="Normal 9 4 7 2 2 2" xfId="21018" xr:uid="{00000000-0005-0000-0000-0000FB850000}"/>
    <cellStyle name="Normal 9 4 7 2 3" xfId="21019" xr:uid="{00000000-0005-0000-0000-0000FC850000}"/>
    <cellStyle name="Normal 9 4 7 3" xfId="21020" xr:uid="{00000000-0005-0000-0000-0000FD850000}"/>
    <cellStyle name="Normal 9 4 7 3 2" xfId="21021" xr:uid="{00000000-0005-0000-0000-0000FE850000}"/>
    <cellStyle name="Normal 9 4 7 4" xfId="21022" xr:uid="{00000000-0005-0000-0000-0000FF850000}"/>
    <cellStyle name="Normal 9 4 8" xfId="21023" xr:uid="{00000000-0005-0000-0000-000000860000}"/>
    <cellStyle name="Normal 9 4 8 2" xfId="21024" xr:uid="{00000000-0005-0000-0000-000001860000}"/>
    <cellStyle name="Normal 9 4 8 2 2" xfId="21025" xr:uid="{00000000-0005-0000-0000-000002860000}"/>
    <cellStyle name="Normal 9 4 8 2 2 2" xfId="21026" xr:uid="{00000000-0005-0000-0000-000003860000}"/>
    <cellStyle name="Normal 9 4 8 2 3" xfId="21027" xr:uid="{00000000-0005-0000-0000-000004860000}"/>
    <cellStyle name="Normal 9 4 8 3" xfId="21028" xr:uid="{00000000-0005-0000-0000-000005860000}"/>
    <cellStyle name="Normal 9 4 8 3 2" xfId="21029" xr:uid="{00000000-0005-0000-0000-000006860000}"/>
    <cellStyle name="Normal 9 4 8 4" xfId="21030" xr:uid="{00000000-0005-0000-0000-000007860000}"/>
    <cellStyle name="Normal 9 4 9" xfId="21031" xr:uid="{00000000-0005-0000-0000-000008860000}"/>
    <cellStyle name="Normal 9 4 9 2" xfId="21032" xr:uid="{00000000-0005-0000-0000-000009860000}"/>
    <cellStyle name="Normal 9 4 9 2 2" xfId="21033" xr:uid="{00000000-0005-0000-0000-00000A860000}"/>
    <cellStyle name="Normal 9 4 9 2 2 2" xfId="21034" xr:uid="{00000000-0005-0000-0000-00000B860000}"/>
    <cellStyle name="Normal 9 4 9 2 3" xfId="21035" xr:uid="{00000000-0005-0000-0000-00000C860000}"/>
    <cellStyle name="Normal 9 4 9 3" xfId="21036" xr:uid="{00000000-0005-0000-0000-00000D860000}"/>
    <cellStyle name="Normal 9 4 9 3 2" xfId="21037" xr:uid="{00000000-0005-0000-0000-00000E860000}"/>
    <cellStyle name="Normal 9 4 9 4" xfId="21038" xr:uid="{00000000-0005-0000-0000-00000F860000}"/>
    <cellStyle name="Normal 9 5" xfId="250" xr:uid="{00000000-0005-0000-0000-000010860000}"/>
    <cellStyle name="Normal 9 5 10" xfId="21039" xr:uid="{00000000-0005-0000-0000-000011860000}"/>
    <cellStyle name="Normal 9 5 10 2" xfId="21040" xr:uid="{00000000-0005-0000-0000-000012860000}"/>
    <cellStyle name="Normal 9 5 10 2 2" xfId="21041" xr:uid="{00000000-0005-0000-0000-000013860000}"/>
    <cellStyle name="Normal 9 5 10 2 2 2" xfId="21042" xr:uid="{00000000-0005-0000-0000-000014860000}"/>
    <cellStyle name="Normal 9 5 10 2 3" xfId="21043" xr:uid="{00000000-0005-0000-0000-000015860000}"/>
    <cellStyle name="Normal 9 5 10 3" xfId="21044" xr:uid="{00000000-0005-0000-0000-000016860000}"/>
    <cellStyle name="Normal 9 5 10 3 2" xfId="21045" xr:uid="{00000000-0005-0000-0000-000017860000}"/>
    <cellStyle name="Normal 9 5 10 4" xfId="21046" xr:uid="{00000000-0005-0000-0000-000018860000}"/>
    <cellStyle name="Normal 9 5 11" xfId="21047" xr:uid="{00000000-0005-0000-0000-000019860000}"/>
    <cellStyle name="Normal 9 5 11 2" xfId="21048" xr:uid="{00000000-0005-0000-0000-00001A860000}"/>
    <cellStyle name="Normal 9 5 11 2 2" xfId="21049" xr:uid="{00000000-0005-0000-0000-00001B860000}"/>
    <cellStyle name="Normal 9 5 11 2 2 2" xfId="21050" xr:uid="{00000000-0005-0000-0000-00001C860000}"/>
    <cellStyle name="Normal 9 5 11 2 3" xfId="21051" xr:uid="{00000000-0005-0000-0000-00001D860000}"/>
    <cellStyle name="Normal 9 5 11 3" xfId="21052" xr:uid="{00000000-0005-0000-0000-00001E860000}"/>
    <cellStyle name="Normal 9 5 11 3 2" xfId="21053" xr:uid="{00000000-0005-0000-0000-00001F860000}"/>
    <cellStyle name="Normal 9 5 11 4" xfId="21054" xr:uid="{00000000-0005-0000-0000-000020860000}"/>
    <cellStyle name="Normal 9 5 12" xfId="21055" xr:uid="{00000000-0005-0000-0000-000021860000}"/>
    <cellStyle name="Normal 9 5 12 2" xfId="21056" xr:uid="{00000000-0005-0000-0000-000022860000}"/>
    <cellStyle name="Normal 9 5 12 2 2" xfId="21057" xr:uid="{00000000-0005-0000-0000-000023860000}"/>
    <cellStyle name="Normal 9 5 12 2 2 2" xfId="21058" xr:uid="{00000000-0005-0000-0000-000024860000}"/>
    <cellStyle name="Normal 9 5 12 2 3" xfId="21059" xr:uid="{00000000-0005-0000-0000-000025860000}"/>
    <cellStyle name="Normal 9 5 12 3" xfId="21060" xr:uid="{00000000-0005-0000-0000-000026860000}"/>
    <cellStyle name="Normal 9 5 12 3 2" xfId="21061" xr:uid="{00000000-0005-0000-0000-000027860000}"/>
    <cellStyle name="Normal 9 5 12 4" xfId="21062" xr:uid="{00000000-0005-0000-0000-000028860000}"/>
    <cellStyle name="Normal 9 5 13" xfId="21063" xr:uid="{00000000-0005-0000-0000-000029860000}"/>
    <cellStyle name="Normal 9 5 13 2" xfId="21064" xr:uid="{00000000-0005-0000-0000-00002A860000}"/>
    <cellStyle name="Normal 9 5 13 2 2" xfId="21065" xr:uid="{00000000-0005-0000-0000-00002B860000}"/>
    <cellStyle name="Normal 9 5 13 2 2 2" xfId="21066" xr:uid="{00000000-0005-0000-0000-00002C860000}"/>
    <cellStyle name="Normal 9 5 13 2 3" xfId="21067" xr:uid="{00000000-0005-0000-0000-00002D860000}"/>
    <cellStyle name="Normal 9 5 13 3" xfId="21068" xr:uid="{00000000-0005-0000-0000-00002E860000}"/>
    <cellStyle name="Normal 9 5 13 3 2" xfId="21069" xr:uid="{00000000-0005-0000-0000-00002F860000}"/>
    <cellStyle name="Normal 9 5 13 4" xfId="21070" xr:uid="{00000000-0005-0000-0000-000030860000}"/>
    <cellStyle name="Normal 9 5 14" xfId="21071" xr:uid="{00000000-0005-0000-0000-000031860000}"/>
    <cellStyle name="Normal 9 5 14 2" xfId="21072" xr:uid="{00000000-0005-0000-0000-000032860000}"/>
    <cellStyle name="Normal 9 5 14 2 2" xfId="21073" xr:uid="{00000000-0005-0000-0000-000033860000}"/>
    <cellStyle name="Normal 9 5 14 2 2 2" xfId="21074" xr:uid="{00000000-0005-0000-0000-000034860000}"/>
    <cellStyle name="Normal 9 5 14 2 3" xfId="21075" xr:uid="{00000000-0005-0000-0000-000035860000}"/>
    <cellStyle name="Normal 9 5 14 3" xfId="21076" xr:uid="{00000000-0005-0000-0000-000036860000}"/>
    <cellStyle name="Normal 9 5 14 3 2" xfId="21077" xr:uid="{00000000-0005-0000-0000-000037860000}"/>
    <cellStyle name="Normal 9 5 14 4" xfId="21078" xr:uid="{00000000-0005-0000-0000-000038860000}"/>
    <cellStyle name="Normal 9 5 15" xfId="21079" xr:uid="{00000000-0005-0000-0000-000039860000}"/>
    <cellStyle name="Normal 9 5 15 2" xfId="21080" xr:uid="{00000000-0005-0000-0000-00003A860000}"/>
    <cellStyle name="Normal 9 5 15 2 2" xfId="21081" xr:uid="{00000000-0005-0000-0000-00003B860000}"/>
    <cellStyle name="Normal 9 5 15 2 2 2" xfId="21082" xr:uid="{00000000-0005-0000-0000-00003C860000}"/>
    <cellStyle name="Normal 9 5 15 2 3" xfId="21083" xr:uid="{00000000-0005-0000-0000-00003D860000}"/>
    <cellStyle name="Normal 9 5 15 3" xfId="21084" xr:uid="{00000000-0005-0000-0000-00003E860000}"/>
    <cellStyle name="Normal 9 5 15 3 2" xfId="21085" xr:uid="{00000000-0005-0000-0000-00003F860000}"/>
    <cellStyle name="Normal 9 5 15 4" xfId="21086" xr:uid="{00000000-0005-0000-0000-000040860000}"/>
    <cellStyle name="Normal 9 5 16" xfId="21087" xr:uid="{00000000-0005-0000-0000-000041860000}"/>
    <cellStyle name="Normal 9 5 16 2" xfId="21088" xr:uid="{00000000-0005-0000-0000-000042860000}"/>
    <cellStyle name="Normal 9 5 16 2 2" xfId="21089" xr:uid="{00000000-0005-0000-0000-000043860000}"/>
    <cellStyle name="Normal 9 5 16 2 2 2" xfId="21090" xr:uid="{00000000-0005-0000-0000-000044860000}"/>
    <cellStyle name="Normal 9 5 16 2 3" xfId="21091" xr:uid="{00000000-0005-0000-0000-000045860000}"/>
    <cellStyle name="Normal 9 5 16 3" xfId="21092" xr:uid="{00000000-0005-0000-0000-000046860000}"/>
    <cellStyle name="Normal 9 5 16 3 2" xfId="21093" xr:uid="{00000000-0005-0000-0000-000047860000}"/>
    <cellStyle name="Normal 9 5 16 4" xfId="21094" xr:uid="{00000000-0005-0000-0000-000048860000}"/>
    <cellStyle name="Normal 9 5 17" xfId="21095" xr:uid="{00000000-0005-0000-0000-000049860000}"/>
    <cellStyle name="Normal 9 5 17 2" xfId="21096" xr:uid="{00000000-0005-0000-0000-00004A860000}"/>
    <cellStyle name="Normal 9 5 17 2 2" xfId="21097" xr:uid="{00000000-0005-0000-0000-00004B860000}"/>
    <cellStyle name="Normal 9 5 17 2 2 2" xfId="21098" xr:uid="{00000000-0005-0000-0000-00004C860000}"/>
    <cellStyle name="Normal 9 5 17 2 3" xfId="21099" xr:uid="{00000000-0005-0000-0000-00004D860000}"/>
    <cellStyle name="Normal 9 5 17 3" xfId="21100" xr:uid="{00000000-0005-0000-0000-00004E860000}"/>
    <cellStyle name="Normal 9 5 17 3 2" xfId="21101" xr:uid="{00000000-0005-0000-0000-00004F860000}"/>
    <cellStyle name="Normal 9 5 17 4" xfId="21102" xr:uid="{00000000-0005-0000-0000-000050860000}"/>
    <cellStyle name="Normal 9 5 18" xfId="21103" xr:uid="{00000000-0005-0000-0000-000051860000}"/>
    <cellStyle name="Normal 9 5 18 2" xfId="21104" xr:uid="{00000000-0005-0000-0000-000052860000}"/>
    <cellStyle name="Normal 9 5 18 2 2" xfId="21105" xr:uid="{00000000-0005-0000-0000-000053860000}"/>
    <cellStyle name="Normal 9 5 18 2 2 2" xfId="21106" xr:uid="{00000000-0005-0000-0000-000054860000}"/>
    <cellStyle name="Normal 9 5 18 2 3" xfId="21107" xr:uid="{00000000-0005-0000-0000-000055860000}"/>
    <cellStyle name="Normal 9 5 18 3" xfId="21108" xr:uid="{00000000-0005-0000-0000-000056860000}"/>
    <cellStyle name="Normal 9 5 18 3 2" xfId="21109" xr:uid="{00000000-0005-0000-0000-000057860000}"/>
    <cellStyle name="Normal 9 5 18 4" xfId="21110" xr:uid="{00000000-0005-0000-0000-000058860000}"/>
    <cellStyle name="Normal 9 5 19" xfId="21111" xr:uid="{00000000-0005-0000-0000-000059860000}"/>
    <cellStyle name="Normal 9 5 19 2" xfId="21112" xr:uid="{00000000-0005-0000-0000-00005A860000}"/>
    <cellStyle name="Normal 9 5 19 2 2" xfId="21113" xr:uid="{00000000-0005-0000-0000-00005B860000}"/>
    <cellStyle name="Normal 9 5 19 2 2 2" xfId="21114" xr:uid="{00000000-0005-0000-0000-00005C860000}"/>
    <cellStyle name="Normal 9 5 19 2 3" xfId="21115" xr:uid="{00000000-0005-0000-0000-00005D860000}"/>
    <cellStyle name="Normal 9 5 19 3" xfId="21116" xr:uid="{00000000-0005-0000-0000-00005E860000}"/>
    <cellStyle name="Normal 9 5 19 3 2" xfId="21117" xr:uid="{00000000-0005-0000-0000-00005F860000}"/>
    <cellStyle name="Normal 9 5 19 4" xfId="21118" xr:uid="{00000000-0005-0000-0000-000060860000}"/>
    <cellStyle name="Normal 9 5 2" xfId="21119" xr:uid="{00000000-0005-0000-0000-000061860000}"/>
    <cellStyle name="Normal 9 5 2 10" xfId="21120" xr:uid="{00000000-0005-0000-0000-000062860000}"/>
    <cellStyle name="Normal 9 5 2 10 2" xfId="21121" xr:uid="{00000000-0005-0000-0000-000063860000}"/>
    <cellStyle name="Normal 9 5 2 10 2 2" xfId="21122" xr:uid="{00000000-0005-0000-0000-000064860000}"/>
    <cellStyle name="Normal 9 5 2 10 2 2 2" xfId="21123" xr:uid="{00000000-0005-0000-0000-000065860000}"/>
    <cellStyle name="Normal 9 5 2 10 2 3" xfId="21124" xr:uid="{00000000-0005-0000-0000-000066860000}"/>
    <cellStyle name="Normal 9 5 2 10 3" xfId="21125" xr:uid="{00000000-0005-0000-0000-000067860000}"/>
    <cellStyle name="Normal 9 5 2 10 3 2" xfId="21126" xr:uid="{00000000-0005-0000-0000-000068860000}"/>
    <cellStyle name="Normal 9 5 2 10 4" xfId="21127" xr:uid="{00000000-0005-0000-0000-000069860000}"/>
    <cellStyle name="Normal 9 5 2 11" xfId="21128" xr:uid="{00000000-0005-0000-0000-00006A860000}"/>
    <cellStyle name="Normal 9 5 2 11 2" xfId="21129" xr:uid="{00000000-0005-0000-0000-00006B860000}"/>
    <cellStyle name="Normal 9 5 2 11 2 2" xfId="21130" xr:uid="{00000000-0005-0000-0000-00006C860000}"/>
    <cellStyle name="Normal 9 5 2 11 2 2 2" xfId="21131" xr:uid="{00000000-0005-0000-0000-00006D860000}"/>
    <cellStyle name="Normal 9 5 2 11 2 3" xfId="21132" xr:uid="{00000000-0005-0000-0000-00006E860000}"/>
    <cellStyle name="Normal 9 5 2 11 3" xfId="21133" xr:uid="{00000000-0005-0000-0000-00006F860000}"/>
    <cellStyle name="Normal 9 5 2 11 3 2" xfId="21134" xr:uid="{00000000-0005-0000-0000-000070860000}"/>
    <cellStyle name="Normal 9 5 2 11 4" xfId="21135" xr:uid="{00000000-0005-0000-0000-000071860000}"/>
    <cellStyle name="Normal 9 5 2 12" xfId="21136" xr:uid="{00000000-0005-0000-0000-000072860000}"/>
    <cellStyle name="Normal 9 5 2 12 2" xfId="21137" xr:uid="{00000000-0005-0000-0000-000073860000}"/>
    <cellStyle name="Normal 9 5 2 12 2 2" xfId="21138" xr:uid="{00000000-0005-0000-0000-000074860000}"/>
    <cellStyle name="Normal 9 5 2 12 2 2 2" xfId="21139" xr:uid="{00000000-0005-0000-0000-000075860000}"/>
    <cellStyle name="Normal 9 5 2 12 2 3" xfId="21140" xr:uid="{00000000-0005-0000-0000-000076860000}"/>
    <cellStyle name="Normal 9 5 2 12 3" xfId="21141" xr:uid="{00000000-0005-0000-0000-000077860000}"/>
    <cellStyle name="Normal 9 5 2 12 3 2" xfId="21142" xr:uid="{00000000-0005-0000-0000-000078860000}"/>
    <cellStyle name="Normal 9 5 2 12 4" xfId="21143" xr:uid="{00000000-0005-0000-0000-000079860000}"/>
    <cellStyle name="Normal 9 5 2 13" xfId="21144" xr:uid="{00000000-0005-0000-0000-00007A860000}"/>
    <cellStyle name="Normal 9 5 2 13 2" xfId="21145" xr:uid="{00000000-0005-0000-0000-00007B860000}"/>
    <cellStyle name="Normal 9 5 2 13 2 2" xfId="21146" xr:uid="{00000000-0005-0000-0000-00007C860000}"/>
    <cellStyle name="Normal 9 5 2 13 2 2 2" xfId="21147" xr:uid="{00000000-0005-0000-0000-00007D860000}"/>
    <cellStyle name="Normal 9 5 2 13 2 3" xfId="21148" xr:uid="{00000000-0005-0000-0000-00007E860000}"/>
    <cellStyle name="Normal 9 5 2 13 3" xfId="21149" xr:uid="{00000000-0005-0000-0000-00007F860000}"/>
    <cellStyle name="Normal 9 5 2 13 3 2" xfId="21150" xr:uid="{00000000-0005-0000-0000-000080860000}"/>
    <cellStyle name="Normal 9 5 2 13 4" xfId="21151" xr:uid="{00000000-0005-0000-0000-000081860000}"/>
    <cellStyle name="Normal 9 5 2 14" xfId="21152" xr:uid="{00000000-0005-0000-0000-000082860000}"/>
    <cellStyle name="Normal 9 5 2 14 2" xfId="21153" xr:uid="{00000000-0005-0000-0000-000083860000}"/>
    <cellStyle name="Normal 9 5 2 14 2 2" xfId="21154" xr:uid="{00000000-0005-0000-0000-000084860000}"/>
    <cellStyle name="Normal 9 5 2 14 2 2 2" xfId="21155" xr:uid="{00000000-0005-0000-0000-000085860000}"/>
    <cellStyle name="Normal 9 5 2 14 2 3" xfId="21156" xr:uid="{00000000-0005-0000-0000-000086860000}"/>
    <cellStyle name="Normal 9 5 2 14 3" xfId="21157" xr:uid="{00000000-0005-0000-0000-000087860000}"/>
    <cellStyle name="Normal 9 5 2 14 3 2" xfId="21158" xr:uid="{00000000-0005-0000-0000-000088860000}"/>
    <cellStyle name="Normal 9 5 2 14 4" xfId="21159" xr:uid="{00000000-0005-0000-0000-000089860000}"/>
    <cellStyle name="Normal 9 5 2 15" xfId="21160" xr:uid="{00000000-0005-0000-0000-00008A860000}"/>
    <cellStyle name="Normal 9 5 2 15 2" xfId="21161" xr:uid="{00000000-0005-0000-0000-00008B860000}"/>
    <cellStyle name="Normal 9 5 2 15 2 2" xfId="21162" xr:uid="{00000000-0005-0000-0000-00008C860000}"/>
    <cellStyle name="Normal 9 5 2 15 3" xfId="21163" xr:uid="{00000000-0005-0000-0000-00008D860000}"/>
    <cellStyle name="Normal 9 5 2 16" xfId="21164" xr:uid="{00000000-0005-0000-0000-00008E860000}"/>
    <cellStyle name="Normal 9 5 2 16 2" xfId="21165" xr:uid="{00000000-0005-0000-0000-00008F860000}"/>
    <cellStyle name="Normal 9 5 2 16 2 2" xfId="21166" xr:uid="{00000000-0005-0000-0000-000090860000}"/>
    <cellStyle name="Normal 9 5 2 16 3" xfId="21167" xr:uid="{00000000-0005-0000-0000-000091860000}"/>
    <cellStyle name="Normal 9 5 2 17" xfId="21168" xr:uid="{00000000-0005-0000-0000-000092860000}"/>
    <cellStyle name="Normal 9 5 2 17 2" xfId="21169" xr:uid="{00000000-0005-0000-0000-000093860000}"/>
    <cellStyle name="Normal 9 5 2 17 2 2" xfId="21170" xr:uid="{00000000-0005-0000-0000-000094860000}"/>
    <cellStyle name="Normal 9 5 2 17 3" xfId="21171" xr:uid="{00000000-0005-0000-0000-000095860000}"/>
    <cellStyle name="Normal 9 5 2 18" xfId="21172" xr:uid="{00000000-0005-0000-0000-000096860000}"/>
    <cellStyle name="Normal 9 5 2 18 2" xfId="21173" xr:uid="{00000000-0005-0000-0000-000097860000}"/>
    <cellStyle name="Normal 9 5 2 18 2 2" xfId="21174" xr:uid="{00000000-0005-0000-0000-000098860000}"/>
    <cellStyle name="Normal 9 5 2 18 3" xfId="21175" xr:uid="{00000000-0005-0000-0000-000099860000}"/>
    <cellStyle name="Normal 9 5 2 19" xfId="21176" xr:uid="{00000000-0005-0000-0000-00009A860000}"/>
    <cellStyle name="Normal 9 5 2 19 2" xfId="21177" xr:uid="{00000000-0005-0000-0000-00009B860000}"/>
    <cellStyle name="Normal 9 5 2 2" xfId="21178" xr:uid="{00000000-0005-0000-0000-00009C860000}"/>
    <cellStyle name="Normal 9 5 2 2 2" xfId="21179" xr:uid="{00000000-0005-0000-0000-00009D860000}"/>
    <cellStyle name="Normal 9 5 2 2 2 2" xfId="21180" xr:uid="{00000000-0005-0000-0000-00009E860000}"/>
    <cellStyle name="Normal 9 5 2 2 2 2 2" xfId="21181" xr:uid="{00000000-0005-0000-0000-00009F860000}"/>
    <cellStyle name="Normal 9 5 2 2 2 3" xfId="21182" xr:uid="{00000000-0005-0000-0000-0000A0860000}"/>
    <cellStyle name="Normal 9 5 2 2 3" xfId="21183" xr:uid="{00000000-0005-0000-0000-0000A1860000}"/>
    <cellStyle name="Normal 9 5 2 2 3 2" xfId="21184" xr:uid="{00000000-0005-0000-0000-0000A2860000}"/>
    <cellStyle name="Normal 9 5 2 2 4" xfId="21185" xr:uid="{00000000-0005-0000-0000-0000A3860000}"/>
    <cellStyle name="Normal 9 5 2 20" xfId="21186" xr:uid="{00000000-0005-0000-0000-0000A4860000}"/>
    <cellStyle name="Normal 9 5 2 3" xfId="21187" xr:uid="{00000000-0005-0000-0000-0000A5860000}"/>
    <cellStyle name="Normal 9 5 2 3 2" xfId="21188" xr:uid="{00000000-0005-0000-0000-0000A6860000}"/>
    <cellStyle name="Normal 9 5 2 3 2 2" xfId="21189" xr:uid="{00000000-0005-0000-0000-0000A7860000}"/>
    <cellStyle name="Normal 9 5 2 3 2 2 2" xfId="21190" xr:uid="{00000000-0005-0000-0000-0000A8860000}"/>
    <cellStyle name="Normal 9 5 2 3 2 3" xfId="21191" xr:uid="{00000000-0005-0000-0000-0000A9860000}"/>
    <cellStyle name="Normal 9 5 2 3 3" xfId="21192" xr:uid="{00000000-0005-0000-0000-0000AA860000}"/>
    <cellStyle name="Normal 9 5 2 3 3 2" xfId="21193" xr:uid="{00000000-0005-0000-0000-0000AB860000}"/>
    <cellStyle name="Normal 9 5 2 3 4" xfId="21194" xr:uid="{00000000-0005-0000-0000-0000AC860000}"/>
    <cellStyle name="Normal 9 5 2 4" xfId="21195" xr:uid="{00000000-0005-0000-0000-0000AD860000}"/>
    <cellStyle name="Normal 9 5 2 4 2" xfId="21196" xr:uid="{00000000-0005-0000-0000-0000AE860000}"/>
    <cellStyle name="Normal 9 5 2 4 2 2" xfId="21197" xr:uid="{00000000-0005-0000-0000-0000AF860000}"/>
    <cellStyle name="Normal 9 5 2 4 2 2 2" xfId="21198" xr:uid="{00000000-0005-0000-0000-0000B0860000}"/>
    <cellStyle name="Normal 9 5 2 4 2 3" xfId="21199" xr:uid="{00000000-0005-0000-0000-0000B1860000}"/>
    <cellStyle name="Normal 9 5 2 4 3" xfId="21200" xr:uid="{00000000-0005-0000-0000-0000B2860000}"/>
    <cellStyle name="Normal 9 5 2 4 3 2" xfId="21201" xr:uid="{00000000-0005-0000-0000-0000B3860000}"/>
    <cellStyle name="Normal 9 5 2 4 4" xfId="21202" xr:uid="{00000000-0005-0000-0000-0000B4860000}"/>
    <cellStyle name="Normal 9 5 2 5" xfId="21203" xr:uid="{00000000-0005-0000-0000-0000B5860000}"/>
    <cellStyle name="Normal 9 5 2 5 2" xfId="21204" xr:uid="{00000000-0005-0000-0000-0000B6860000}"/>
    <cellStyle name="Normal 9 5 2 5 2 2" xfId="21205" xr:uid="{00000000-0005-0000-0000-0000B7860000}"/>
    <cellStyle name="Normal 9 5 2 5 2 2 2" xfId="21206" xr:uid="{00000000-0005-0000-0000-0000B8860000}"/>
    <cellStyle name="Normal 9 5 2 5 2 3" xfId="21207" xr:uid="{00000000-0005-0000-0000-0000B9860000}"/>
    <cellStyle name="Normal 9 5 2 5 3" xfId="21208" xr:uid="{00000000-0005-0000-0000-0000BA860000}"/>
    <cellStyle name="Normal 9 5 2 5 3 2" xfId="21209" xr:uid="{00000000-0005-0000-0000-0000BB860000}"/>
    <cellStyle name="Normal 9 5 2 5 4" xfId="21210" xr:uid="{00000000-0005-0000-0000-0000BC860000}"/>
    <cellStyle name="Normal 9 5 2 6" xfId="21211" xr:uid="{00000000-0005-0000-0000-0000BD860000}"/>
    <cellStyle name="Normal 9 5 2 6 2" xfId="21212" xr:uid="{00000000-0005-0000-0000-0000BE860000}"/>
    <cellStyle name="Normal 9 5 2 6 2 2" xfId="21213" xr:uid="{00000000-0005-0000-0000-0000BF860000}"/>
    <cellStyle name="Normal 9 5 2 6 2 2 2" xfId="21214" xr:uid="{00000000-0005-0000-0000-0000C0860000}"/>
    <cellStyle name="Normal 9 5 2 6 2 3" xfId="21215" xr:uid="{00000000-0005-0000-0000-0000C1860000}"/>
    <cellStyle name="Normal 9 5 2 6 3" xfId="21216" xr:uid="{00000000-0005-0000-0000-0000C2860000}"/>
    <cellStyle name="Normal 9 5 2 6 3 2" xfId="21217" xr:uid="{00000000-0005-0000-0000-0000C3860000}"/>
    <cellStyle name="Normal 9 5 2 6 4" xfId="21218" xr:uid="{00000000-0005-0000-0000-0000C4860000}"/>
    <cellStyle name="Normal 9 5 2 7" xfId="21219" xr:uid="{00000000-0005-0000-0000-0000C5860000}"/>
    <cellStyle name="Normal 9 5 2 7 2" xfId="21220" xr:uid="{00000000-0005-0000-0000-0000C6860000}"/>
    <cellStyle name="Normal 9 5 2 7 2 2" xfId="21221" xr:uid="{00000000-0005-0000-0000-0000C7860000}"/>
    <cellStyle name="Normal 9 5 2 7 2 2 2" xfId="21222" xr:uid="{00000000-0005-0000-0000-0000C8860000}"/>
    <cellStyle name="Normal 9 5 2 7 2 3" xfId="21223" xr:uid="{00000000-0005-0000-0000-0000C9860000}"/>
    <cellStyle name="Normal 9 5 2 7 3" xfId="21224" xr:uid="{00000000-0005-0000-0000-0000CA860000}"/>
    <cellStyle name="Normal 9 5 2 7 3 2" xfId="21225" xr:uid="{00000000-0005-0000-0000-0000CB860000}"/>
    <cellStyle name="Normal 9 5 2 7 4" xfId="21226" xr:uid="{00000000-0005-0000-0000-0000CC860000}"/>
    <cellStyle name="Normal 9 5 2 8" xfId="21227" xr:uid="{00000000-0005-0000-0000-0000CD860000}"/>
    <cellStyle name="Normal 9 5 2 8 2" xfId="21228" xr:uid="{00000000-0005-0000-0000-0000CE860000}"/>
    <cellStyle name="Normal 9 5 2 8 2 2" xfId="21229" xr:uid="{00000000-0005-0000-0000-0000CF860000}"/>
    <cellStyle name="Normal 9 5 2 8 2 2 2" xfId="21230" xr:uid="{00000000-0005-0000-0000-0000D0860000}"/>
    <cellStyle name="Normal 9 5 2 8 2 3" xfId="21231" xr:uid="{00000000-0005-0000-0000-0000D1860000}"/>
    <cellStyle name="Normal 9 5 2 8 3" xfId="21232" xr:uid="{00000000-0005-0000-0000-0000D2860000}"/>
    <cellStyle name="Normal 9 5 2 8 3 2" xfId="21233" xr:uid="{00000000-0005-0000-0000-0000D3860000}"/>
    <cellStyle name="Normal 9 5 2 8 4" xfId="21234" xr:uid="{00000000-0005-0000-0000-0000D4860000}"/>
    <cellStyle name="Normal 9 5 2 9" xfId="21235" xr:uid="{00000000-0005-0000-0000-0000D5860000}"/>
    <cellStyle name="Normal 9 5 2 9 2" xfId="21236" xr:uid="{00000000-0005-0000-0000-0000D6860000}"/>
    <cellStyle name="Normal 9 5 2 9 2 2" xfId="21237" xr:uid="{00000000-0005-0000-0000-0000D7860000}"/>
    <cellStyle name="Normal 9 5 2 9 2 2 2" xfId="21238" xr:uid="{00000000-0005-0000-0000-0000D8860000}"/>
    <cellStyle name="Normal 9 5 2 9 2 3" xfId="21239" xr:uid="{00000000-0005-0000-0000-0000D9860000}"/>
    <cellStyle name="Normal 9 5 2 9 3" xfId="21240" xr:uid="{00000000-0005-0000-0000-0000DA860000}"/>
    <cellStyle name="Normal 9 5 2 9 3 2" xfId="21241" xr:uid="{00000000-0005-0000-0000-0000DB860000}"/>
    <cellStyle name="Normal 9 5 2 9 4" xfId="21242" xr:uid="{00000000-0005-0000-0000-0000DC860000}"/>
    <cellStyle name="Normal 9 5 20" xfId="21243" xr:uid="{00000000-0005-0000-0000-0000DD860000}"/>
    <cellStyle name="Normal 9 5 20 2" xfId="21244" xr:uid="{00000000-0005-0000-0000-0000DE860000}"/>
    <cellStyle name="Normal 9 5 20 2 2" xfId="21245" xr:uid="{00000000-0005-0000-0000-0000DF860000}"/>
    <cellStyle name="Normal 9 5 20 3" xfId="21246" xr:uid="{00000000-0005-0000-0000-0000E0860000}"/>
    <cellStyle name="Normal 9 5 21" xfId="21247" xr:uid="{00000000-0005-0000-0000-0000E1860000}"/>
    <cellStyle name="Normal 9 5 21 2" xfId="21248" xr:uid="{00000000-0005-0000-0000-0000E2860000}"/>
    <cellStyle name="Normal 9 5 21 2 2" xfId="21249" xr:uid="{00000000-0005-0000-0000-0000E3860000}"/>
    <cellStyle name="Normal 9 5 21 3" xfId="21250" xr:uid="{00000000-0005-0000-0000-0000E4860000}"/>
    <cellStyle name="Normal 9 5 22" xfId="21251" xr:uid="{00000000-0005-0000-0000-0000E5860000}"/>
    <cellStyle name="Normal 9 5 22 2" xfId="21252" xr:uid="{00000000-0005-0000-0000-0000E6860000}"/>
    <cellStyle name="Normal 9 5 22 2 2" xfId="21253" xr:uid="{00000000-0005-0000-0000-0000E7860000}"/>
    <cellStyle name="Normal 9 5 22 3" xfId="21254" xr:uid="{00000000-0005-0000-0000-0000E8860000}"/>
    <cellStyle name="Normal 9 5 23" xfId="21255" xr:uid="{00000000-0005-0000-0000-0000E9860000}"/>
    <cellStyle name="Normal 9 5 23 2" xfId="21256" xr:uid="{00000000-0005-0000-0000-0000EA860000}"/>
    <cellStyle name="Normal 9 5 23 2 2" xfId="21257" xr:uid="{00000000-0005-0000-0000-0000EB860000}"/>
    <cellStyle name="Normal 9 5 23 3" xfId="21258" xr:uid="{00000000-0005-0000-0000-0000EC860000}"/>
    <cellStyle name="Normal 9 5 24" xfId="21259" xr:uid="{00000000-0005-0000-0000-0000ED860000}"/>
    <cellStyle name="Normal 9 5 24 2" xfId="21260" xr:uid="{00000000-0005-0000-0000-0000EE860000}"/>
    <cellStyle name="Normal 9 5 25" xfId="21261" xr:uid="{00000000-0005-0000-0000-0000EF860000}"/>
    <cellStyle name="Normal 9 5 25 2" xfId="21262" xr:uid="{00000000-0005-0000-0000-0000F0860000}"/>
    <cellStyle name="Normal 9 5 26" xfId="21263" xr:uid="{00000000-0005-0000-0000-0000F1860000}"/>
    <cellStyle name="Normal 9 5 26 2" xfId="21264" xr:uid="{00000000-0005-0000-0000-0000F2860000}"/>
    <cellStyle name="Normal 9 5 27" xfId="21265" xr:uid="{00000000-0005-0000-0000-0000F3860000}"/>
    <cellStyle name="Normal 9 5 27 2" xfId="21266" xr:uid="{00000000-0005-0000-0000-0000F4860000}"/>
    <cellStyle name="Normal 9 5 28" xfId="21267" xr:uid="{00000000-0005-0000-0000-0000F5860000}"/>
    <cellStyle name="Normal 9 5 28 2" xfId="21268" xr:uid="{00000000-0005-0000-0000-0000F6860000}"/>
    <cellStyle name="Normal 9 5 29" xfId="21269" xr:uid="{00000000-0005-0000-0000-0000F7860000}"/>
    <cellStyle name="Normal 9 5 29 2" xfId="21270" xr:uid="{00000000-0005-0000-0000-0000F8860000}"/>
    <cellStyle name="Normal 9 5 3" xfId="21271" xr:uid="{00000000-0005-0000-0000-0000F9860000}"/>
    <cellStyle name="Normal 9 5 3 2" xfId="21272" xr:uid="{00000000-0005-0000-0000-0000FA860000}"/>
    <cellStyle name="Normal 9 5 3 2 2" xfId="21273" xr:uid="{00000000-0005-0000-0000-0000FB860000}"/>
    <cellStyle name="Normal 9 5 3 2 2 2" xfId="21274" xr:uid="{00000000-0005-0000-0000-0000FC860000}"/>
    <cellStyle name="Normal 9 5 3 2 3" xfId="21275" xr:uid="{00000000-0005-0000-0000-0000FD860000}"/>
    <cellStyle name="Normal 9 5 3 3" xfId="21276" xr:uid="{00000000-0005-0000-0000-0000FE860000}"/>
    <cellStyle name="Normal 9 5 3 3 2" xfId="21277" xr:uid="{00000000-0005-0000-0000-0000FF860000}"/>
    <cellStyle name="Normal 9 5 3 4" xfId="21278" xr:uid="{00000000-0005-0000-0000-000000870000}"/>
    <cellStyle name="Normal 9 5 30" xfId="21279" xr:uid="{00000000-0005-0000-0000-000001870000}"/>
    <cellStyle name="Normal 9 5 31" xfId="21280" xr:uid="{00000000-0005-0000-0000-000002870000}"/>
    <cellStyle name="Normal 9 5 32" xfId="21281" xr:uid="{00000000-0005-0000-0000-000003870000}"/>
    <cellStyle name="Normal 9 5 33" xfId="21282" xr:uid="{00000000-0005-0000-0000-000004870000}"/>
    <cellStyle name="Normal 9 5 34" xfId="21283" xr:uid="{00000000-0005-0000-0000-000005870000}"/>
    <cellStyle name="Normal 9 5 35" xfId="21284" xr:uid="{00000000-0005-0000-0000-000006870000}"/>
    <cellStyle name="Normal 9 5 36" xfId="21285" xr:uid="{00000000-0005-0000-0000-000007870000}"/>
    <cellStyle name="Normal 9 5 37" xfId="21286" xr:uid="{00000000-0005-0000-0000-000008870000}"/>
    <cellStyle name="Normal 9 5 38" xfId="21287" xr:uid="{00000000-0005-0000-0000-000009870000}"/>
    <cellStyle name="Normal 9 5 39" xfId="21288" xr:uid="{00000000-0005-0000-0000-00000A870000}"/>
    <cellStyle name="Normal 9 5 4" xfId="21289" xr:uid="{00000000-0005-0000-0000-00000B870000}"/>
    <cellStyle name="Normal 9 5 4 2" xfId="21290" xr:uid="{00000000-0005-0000-0000-00000C870000}"/>
    <cellStyle name="Normal 9 5 4 2 2" xfId="21291" xr:uid="{00000000-0005-0000-0000-00000D870000}"/>
    <cellStyle name="Normal 9 5 4 2 2 2" xfId="21292" xr:uid="{00000000-0005-0000-0000-00000E870000}"/>
    <cellStyle name="Normal 9 5 4 2 3" xfId="21293" xr:uid="{00000000-0005-0000-0000-00000F870000}"/>
    <cellStyle name="Normal 9 5 4 3" xfId="21294" xr:uid="{00000000-0005-0000-0000-000010870000}"/>
    <cellStyle name="Normal 9 5 4 3 2" xfId="21295" xr:uid="{00000000-0005-0000-0000-000011870000}"/>
    <cellStyle name="Normal 9 5 4 4" xfId="21296" xr:uid="{00000000-0005-0000-0000-000012870000}"/>
    <cellStyle name="Normal 9 5 40" xfId="21297" xr:uid="{00000000-0005-0000-0000-000013870000}"/>
    <cellStyle name="Normal 9 5 41" xfId="21298" xr:uid="{00000000-0005-0000-0000-000014870000}"/>
    <cellStyle name="Normal 9 5 5" xfId="21299" xr:uid="{00000000-0005-0000-0000-000015870000}"/>
    <cellStyle name="Normal 9 5 5 2" xfId="21300" xr:uid="{00000000-0005-0000-0000-000016870000}"/>
    <cellStyle name="Normal 9 5 5 2 2" xfId="21301" xr:uid="{00000000-0005-0000-0000-000017870000}"/>
    <cellStyle name="Normal 9 5 5 2 2 2" xfId="21302" xr:uid="{00000000-0005-0000-0000-000018870000}"/>
    <cellStyle name="Normal 9 5 5 2 3" xfId="21303" xr:uid="{00000000-0005-0000-0000-000019870000}"/>
    <cellStyle name="Normal 9 5 5 3" xfId="21304" xr:uid="{00000000-0005-0000-0000-00001A870000}"/>
    <cellStyle name="Normal 9 5 5 3 2" xfId="21305" xr:uid="{00000000-0005-0000-0000-00001B870000}"/>
    <cellStyle name="Normal 9 5 5 4" xfId="21306" xr:uid="{00000000-0005-0000-0000-00001C870000}"/>
    <cellStyle name="Normal 9 5 6" xfId="21307" xr:uid="{00000000-0005-0000-0000-00001D870000}"/>
    <cellStyle name="Normal 9 5 6 2" xfId="21308" xr:uid="{00000000-0005-0000-0000-00001E870000}"/>
    <cellStyle name="Normal 9 5 6 2 2" xfId="21309" xr:uid="{00000000-0005-0000-0000-00001F870000}"/>
    <cellStyle name="Normal 9 5 6 2 2 2" xfId="21310" xr:uid="{00000000-0005-0000-0000-000020870000}"/>
    <cellStyle name="Normal 9 5 6 2 3" xfId="21311" xr:uid="{00000000-0005-0000-0000-000021870000}"/>
    <cellStyle name="Normal 9 5 6 3" xfId="21312" xr:uid="{00000000-0005-0000-0000-000022870000}"/>
    <cellStyle name="Normal 9 5 6 3 2" xfId="21313" xr:uid="{00000000-0005-0000-0000-000023870000}"/>
    <cellStyle name="Normal 9 5 6 4" xfId="21314" xr:uid="{00000000-0005-0000-0000-000024870000}"/>
    <cellStyle name="Normal 9 5 7" xfId="21315" xr:uid="{00000000-0005-0000-0000-000025870000}"/>
    <cellStyle name="Normal 9 5 7 2" xfId="21316" xr:uid="{00000000-0005-0000-0000-000026870000}"/>
    <cellStyle name="Normal 9 5 7 2 2" xfId="21317" xr:uid="{00000000-0005-0000-0000-000027870000}"/>
    <cellStyle name="Normal 9 5 7 2 2 2" xfId="21318" xr:uid="{00000000-0005-0000-0000-000028870000}"/>
    <cellStyle name="Normal 9 5 7 2 3" xfId="21319" xr:uid="{00000000-0005-0000-0000-000029870000}"/>
    <cellStyle name="Normal 9 5 7 3" xfId="21320" xr:uid="{00000000-0005-0000-0000-00002A870000}"/>
    <cellStyle name="Normal 9 5 7 3 2" xfId="21321" xr:uid="{00000000-0005-0000-0000-00002B870000}"/>
    <cellStyle name="Normal 9 5 7 4" xfId="21322" xr:uid="{00000000-0005-0000-0000-00002C870000}"/>
    <cellStyle name="Normal 9 5 8" xfId="21323" xr:uid="{00000000-0005-0000-0000-00002D870000}"/>
    <cellStyle name="Normal 9 5 8 2" xfId="21324" xr:uid="{00000000-0005-0000-0000-00002E870000}"/>
    <cellStyle name="Normal 9 5 8 2 2" xfId="21325" xr:uid="{00000000-0005-0000-0000-00002F870000}"/>
    <cellStyle name="Normal 9 5 8 2 2 2" xfId="21326" xr:uid="{00000000-0005-0000-0000-000030870000}"/>
    <cellStyle name="Normal 9 5 8 2 3" xfId="21327" xr:uid="{00000000-0005-0000-0000-000031870000}"/>
    <cellStyle name="Normal 9 5 8 3" xfId="21328" xr:uid="{00000000-0005-0000-0000-000032870000}"/>
    <cellStyle name="Normal 9 5 8 3 2" xfId="21329" xr:uid="{00000000-0005-0000-0000-000033870000}"/>
    <cellStyle name="Normal 9 5 8 4" xfId="21330" xr:uid="{00000000-0005-0000-0000-000034870000}"/>
    <cellStyle name="Normal 9 5 9" xfId="21331" xr:uid="{00000000-0005-0000-0000-000035870000}"/>
    <cellStyle name="Normal 9 5 9 2" xfId="21332" xr:uid="{00000000-0005-0000-0000-000036870000}"/>
    <cellStyle name="Normal 9 5 9 2 2" xfId="21333" xr:uid="{00000000-0005-0000-0000-000037870000}"/>
    <cellStyle name="Normal 9 5 9 2 2 2" xfId="21334" xr:uid="{00000000-0005-0000-0000-000038870000}"/>
    <cellStyle name="Normal 9 5 9 2 3" xfId="21335" xr:uid="{00000000-0005-0000-0000-000039870000}"/>
    <cellStyle name="Normal 9 5 9 3" xfId="21336" xr:uid="{00000000-0005-0000-0000-00003A870000}"/>
    <cellStyle name="Normal 9 5 9 3 2" xfId="21337" xr:uid="{00000000-0005-0000-0000-00003B870000}"/>
    <cellStyle name="Normal 9 5 9 4" xfId="21338" xr:uid="{00000000-0005-0000-0000-00003C870000}"/>
    <cellStyle name="Normal 9 6" xfId="251" xr:uid="{00000000-0005-0000-0000-00003D870000}"/>
    <cellStyle name="Normal 9 6 10" xfId="21339" xr:uid="{00000000-0005-0000-0000-00003E870000}"/>
    <cellStyle name="Normal 9 6 10 2" xfId="21340" xr:uid="{00000000-0005-0000-0000-00003F870000}"/>
    <cellStyle name="Normal 9 6 10 2 2" xfId="21341" xr:uid="{00000000-0005-0000-0000-000040870000}"/>
    <cellStyle name="Normal 9 6 10 2 2 2" xfId="21342" xr:uid="{00000000-0005-0000-0000-000041870000}"/>
    <cellStyle name="Normal 9 6 10 2 3" xfId="21343" xr:uid="{00000000-0005-0000-0000-000042870000}"/>
    <cellStyle name="Normal 9 6 10 3" xfId="21344" xr:uid="{00000000-0005-0000-0000-000043870000}"/>
    <cellStyle name="Normal 9 6 10 3 2" xfId="21345" xr:uid="{00000000-0005-0000-0000-000044870000}"/>
    <cellStyle name="Normal 9 6 10 4" xfId="21346" xr:uid="{00000000-0005-0000-0000-000045870000}"/>
    <cellStyle name="Normal 9 6 11" xfId="21347" xr:uid="{00000000-0005-0000-0000-000046870000}"/>
    <cellStyle name="Normal 9 6 11 2" xfId="21348" xr:uid="{00000000-0005-0000-0000-000047870000}"/>
    <cellStyle name="Normal 9 6 11 2 2" xfId="21349" xr:uid="{00000000-0005-0000-0000-000048870000}"/>
    <cellStyle name="Normal 9 6 11 2 2 2" xfId="21350" xr:uid="{00000000-0005-0000-0000-000049870000}"/>
    <cellStyle name="Normal 9 6 11 2 3" xfId="21351" xr:uid="{00000000-0005-0000-0000-00004A870000}"/>
    <cellStyle name="Normal 9 6 11 3" xfId="21352" xr:uid="{00000000-0005-0000-0000-00004B870000}"/>
    <cellStyle name="Normal 9 6 11 3 2" xfId="21353" xr:uid="{00000000-0005-0000-0000-00004C870000}"/>
    <cellStyle name="Normal 9 6 11 4" xfId="21354" xr:uid="{00000000-0005-0000-0000-00004D870000}"/>
    <cellStyle name="Normal 9 6 12" xfId="21355" xr:uid="{00000000-0005-0000-0000-00004E870000}"/>
    <cellStyle name="Normal 9 6 12 2" xfId="21356" xr:uid="{00000000-0005-0000-0000-00004F870000}"/>
    <cellStyle name="Normal 9 6 12 2 2" xfId="21357" xr:uid="{00000000-0005-0000-0000-000050870000}"/>
    <cellStyle name="Normal 9 6 12 2 2 2" xfId="21358" xr:uid="{00000000-0005-0000-0000-000051870000}"/>
    <cellStyle name="Normal 9 6 12 2 3" xfId="21359" xr:uid="{00000000-0005-0000-0000-000052870000}"/>
    <cellStyle name="Normal 9 6 12 3" xfId="21360" xr:uid="{00000000-0005-0000-0000-000053870000}"/>
    <cellStyle name="Normal 9 6 12 3 2" xfId="21361" xr:uid="{00000000-0005-0000-0000-000054870000}"/>
    <cellStyle name="Normal 9 6 12 4" xfId="21362" xr:uid="{00000000-0005-0000-0000-000055870000}"/>
    <cellStyle name="Normal 9 6 13" xfId="21363" xr:uid="{00000000-0005-0000-0000-000056870000}"/>
    <cellStyle name="Normal 9 6 13 2" xfId="21364" xr:uid="{00000000-0005-0000-0000-000057870000}"/>
    <cellStyle name="Normal 9 6 13 2 2" xfId="21365" xr:uid="{00000000-0005-0000-0000-000058870000}"/>
    <cellStyle name="Normal 9 6 13 2 2 2" xfId="21366" xr:uid="{00000000-0005-0000-0000-000059870000}"/>
    <cellStyle name="Normal 9 6 13 2 3" xfId="21367" xr:uid="{00000000-0005-0000-0000-00005A870000}"/>
    <cellStyle name="Normal 9 6 13 3" xfId="21368" xr:uid="{00000000-0005-0000-0000-00005B870000}"/>
    <cellStyle name="Normal 9 6 13 3 2" xfId="21369" xr:uid="{00000000-0005-0000-0000-00005C870000}"/>
    <cellStyle name="Normal 9 6 13 4" xfId="21370" xr:uid="{00000000-0005-0000-0000-00005D870000}"/>
    <cellStyle name="Normal 9 6 14" xfId="21371" xr:uid="{00000000-0005-0000-0000-00005E870000}"/>
    <cellStyle name="Normal 9 6 14 2" xfId="21372" xr:uid="{00000000-0005-0000-0000-00005F870000}"/>
    <cellStyle name="Normal 9 6 14 2 2" xfId="21373" xr:uid="{00000000-0005-0000-0000-000060870000}"/>
    <cellStyle name="Normal 9 6 14 2 2 2" xfId="21374" xr:uid="{00000000-0005-0000-0000-000061870000}"/>
    <cellStyle name="Normal 9 6 14 2 3" xfId="21375" xr:uid="{00000000-0005-0000-0000-000062870000}"/>
    <cellStyle name="Normal 9 6 14 3" xfId="21376" xr:uid="{00000000-0005-0000-0000-000063870000}"/>
    <cellStyle name="Normal 9 6 14 3 2" xfId="21377" xr:uid="{00000000-0005-0000-0000-000064870000}"/>
    <cellStyle name="Normal 9 6 14 4" xfId="21378" xr:uid="{00000000-0005-0000-0000-000065870000}"/>
    <cellStyle name="Normal 9 6 15" xfId="21379" xr:uid="{00000000-0005-0000-0000-000066870000}"/>
    <cellStyle name="Normal 9 6 15 2" xfId="21380" xr:uid="{00000000-0005-0000-0000-000067870000}"/>
    <cellStyle name="Normal 9 6 15 2 2" xfId="21381" xr:uid="{00000000-0005-0000-0000-000068870000}"/>
    <cellStyle name="Normal 9 6 15 2 2 2" xfId="21382" xr:uid="{00000000-0005-0000-0000-000069870000}"/>
    <cellStyle name="Normal 9 6 15 2 3" xfId="21383" xr:uid="{00000000-0005-0000-0000-00006A870000}"/>
    <cellStyle name="Normal 9 6 15 3" xfId="21384" xr:uid="{00000000-0005-0000-0000-00006B870000}"/>
    <cellStyle name="Normal 9 6 15 3 2" xfId="21385" xr:uid="{00000000-0005-0000-0000-00006C870000}"/>
    <cellStyle name="Normal 9 6 15 4" xfId="21386" xr:uid="{00000000-0005-0000-0000-00006D870000}"/>
    <cellStyle name="Normal 9 6 16" xfId="21387" xr:uid="{00000000-0005-0000-0000-00006E870000}"/>
    <cellStyle name="Normal 9 6 16 2" xfId="21388" xr:uid="{00000000-0005-0000-0000-00006F870000}"/>
    <cellStyle name="Normal 9 6 16 2 2" xfId="21389" xr:uid="{00000000-0005-0000-0000-000070870000}"/>
    <cellStyle name="Normal 9 6 16 2 2 2" xfId="21390" xr:uid="{00000000-0005-0000-0000-000071870000}"/>
    <cellStyle name="Normal 9 6 16 2 3" xfId="21391" xr:uid="{00000000-0005-0000-0000-000072870000}"/>
    <cellStyle name="Normal 9 6 16 3" xfId="21392" xr:uid="{00000000-0005-0000-0000-000073870000}"/>
    <cellStyle name="Normal 9 6 16 3 2" xfId="21393" xr:uid="{00000000-0005-0000-0000-000074870000}"/>
    <cellStyle name="Normal 9 6 16 4" xfId="21394" xr:uid="{00000000-0005-0000-0000-000075870000}"/>
    <cellStyle name="Normal 9 6 17" xfId="21395" xr:uid="{00000000-0005-0000-0000-000076870000}"/>
    <cellStyle name="Normal 9 6 17 2" xfId="21396" xr:uid="{00000000-0005-0000-0000-000077870000}"/>
    <cellStyle name="Normal 9 6 17 2 2" xfId="21397" xr:uid="{00000000-0005-0000-0000-000078870000}"/>
    <cellStyle name="Normal 9 6 17 2 2 2" xfId="21398" xr:uid="{00000000-0005-0000-0000-000079870000}"/>
    <cellStyle name="Normal 9 6 17 2 3" xfId="21399" xr:uid="{00000000-0005-0000-0000-00007A870000}"/>
    <cellStyle name="Normal 9 6 17 3" xfId="21400" xr:uid="{00000000-0005-0000-0000-00007B870000}"/>
    <cellStyle name="Normal 9 6 17 3 2" xfId="21401" xr:uid="{00000000-0005-0000-0000-00007C870000}"/>
    <cellStyle name="Normal 9 6 17 4" xfId="21402" xr:uid="{00000000-0005-0000-0000-00007D870000}"/>
    <cellStyle name="Normal 9 6 18" xfId="21403" xr:uid="{00000000-0005-0000-0000-00007E870000}"/>
    <cellStyle name="Normal 9 6 18 2" xfId="21404" xr:uid="{00000000-0005-0000-0000-00007F870000}"/>
    <cellStyle name="Normal 9 6 18 2 2" xfId="21405" xr:uid="{00000000-0005-0000-0000-000080870000}"/>
    <cellStyle name="Normal 9 6 18 2 2 2" xfId="21406" xr:uid="{00000000-0005-0000-0000-000081870000}"/>
    <cellStyle name="Normal 9 6 18 2 3" xfId="21407" xr:uid="{00000000-0005-0000-0000-000082870000}"/>
    <cellStyle name="Normal 9 6 18 3" xfId="21408" xr:uid="{00000000-0005-0000-0000-000083870000}"/>
    <cellStyle name="Normal 9 6 18 3 2" xfId="21409" xr:uid="{00000000-0005-0000-0000-000084870000}"/>
    <cellStyle name="Normal 9 6 18 4" xfId="21410" xr:uid="{00000000-0005-0000-0000-000085870000}"/>
    <cellStyle name="Normal 9 6 19" xfId="21411" xr:uid="{00000000-0005-0000-0000-000086870000}"/>
    <cellStyle name="Normal 9 6 19 2" xfId="21412" xr:uid="{00000000-0005-0000-0000-000087870000}"/>
    <cellStyle name="Normal 9 6 19 2 2" xfId="21413" xr:uid="{00000000-0005-0000-0000-000088870000}"/>
    <cellStyle name="Normal 9 6 19 2 2 2" xfId="21414" xr:uid="{00000000-0005-0000-0000-000089870000}"/>
    <cellStyle name="Normal 9 6 19 2 3" xfId="21415" xr:uid="{00000000-0005-0000-0000-00008A870000}"/>
    <cellStyle name="Normal 9 6 19 3" xfId="21416" xr:uid="{00000000-0005-0000-0000-00008B870000}"/>
    <cellStyle name="Normal 9 6 19 3 2" xfId="21417" xr:uid="{00000000-0005-0000-0000-00008C870000}"/>
    <cellStyle name="Normal 9 6 19 4" xfId="21418" xr:uid="{00000000-0005-0000-0000-00008D870000}"/>
    <cellStyle name="Normal 9 6 2" xfId="21419" xr:uid="{00000000-0005-0000-0000-00008E870000}"/>
    <cellStyle name="Normal 9 6 2 10" xfId="21420" xr:uid="{00000000-0005-0000-0000-00008F870000}"/>
    <cellStyle name="Normal 9 6 2 10 2" xfId="21421" xr:uid="{00000000-0005-0000-0000-000090870000}"/>
    <cellStyle name="Normal 9 6 2 10 2 2" xfId="21422" xr:uid="{00000000-0005-0000-0000-000091870000}"/>
    <cellStyle name="Normal 9 6 2 10 2 2 2" xfId="21423" xr:uid="{00000000-0005-0000-0000-000092870000}"/>
    <cellStyle name="Normal 9 6 2 10 2 3" xfId="21424" xr:uid="{00000000-0005-0000-0000-000093870000}"/>
    <cellStyle name="Normal 9 6 2 10 3" xfId="21425" xr:uid="{00000000-0005-0000-0000-000094870000}"/>
    <cellStyle name="Normal 9 6 2 10 3 2" xfId="21426" xr:uid="{00000000-0005-0000-0000-000095870000}"/>
    <cellStyle name="Normal 9 6 2 10 4" xfId="21427" xr:uid="{00000000-0005-0000-0000-000096870000}"/>
    <cellStyle name="Normal 9 6 2 11" xfId="21428" xr:uid="{00000000-0005-0000-0000-000097870000}"/>
    <cellStyle name="Normal 9 6 2 11 2" xfId="21429" xr:uid="{00000000-0005-0000-0000-000098870000}"/>
    <cellStyle name="Normal 9 6 2 11 2 2" xfId="21430" xr:uid="{00000000-0005-0000-0000-000099870000}"/>
    <cellStyle name="Normal 9 6 2 11 2 2 2" xfId="21431" xr:uid="{00000000-0005-0000-0000-00009A870000}"/>
    <cellStyle name="Normal 9 6 2 11 2 3" xfId="21432" xr:uid="{00000000-0005-0000-0000-00009B870000}"/>
    <cellStyle name="Normal 9 6 2 11 3" xfId="21433" xr:uid="{00000000-0005-0000-0000-00009C870000}"/>
    <cellStyle name="Normal 9 6 2 11 3 2" xfId="21434" xr:uid="{00000000-0005-0000-0000-00009D870000}"/>
    <cellStyle name="Normal 9 6 2 11 4" xfId="21435" xr:uid="{00000000-0005-0000-0000-00009E870000}"/>
    <cellStyle name="Normal 9 6 2 12" xfId="21436" xr:uid="{00000000-0005-0000-0000-00009F870000}"/>
    <cellStyle name="Normal 9 6 2 12 2" xfId="21437" xr:uid="{00000000-0005-0000-0000-0000A0870000}"/>
    <cellStyle name="Normal 9 6 2 12 2 2" xfId="21438" xr:uid="{00000000-0005-0000-0000-0000A1870000}"/>
    <cellStyle name="Normal 9 6 2 12 2 2 2" xfId="21439" xr:uid="{00000000-0005-0000-0000-0000A2870000}"/>
    <cellStyle name="Normal 9 6 2 12 2 3" xfId="21440" xr:uid="{00000000-0005-0000-0000-0000A3870000}"/>
    <cellStyle name="Normal 9 6 2 12 3" xfId="21441" xr:uid="{00000000-0005-0000-0000-0000A4870000}"/>
    <cellStyle name="Normal 9 6 2 12 3 2" xfId="21442" xr:uid="{00000000-0005-0000-0000-0000A5870000}"/>
    <cellStyle name="Normal 9 6 2 12 4" xfId="21443" xr:uid="{00000000-0005-0000-0000-0000A6870000}"/>
    <cellStyle name="Normal 9 6 2 13" xfId="21444" xr:uid="{00000000-0005-0000-0000-0000A7870000}"/>
    <cellStyle name="Normal 9 6 2 13 2" xfId="21445" xr:uid="{00000000-0005-0000-0000-0000A8870000}"/>
    <cellStyle name="Normal 9 6 2 13 2 2" xfId="21446" xr:uid="{00000000-0005-0000-0000-0000A9870000}"/>
    <cellStyle name="Normal 9 6 2 13 2 2 2" xfId="21447" xr:uid="{00000000-0005-0000-0000-0000AA870000}"/>
    <cellStyle name="Normal 9 6 2 13 2 3" xfId="21448" xr:uid="{00000000-0005-0000-0000-0000AB870000}"/>
    <cellStyle name="Normal 9 6 2 13 3" xfId="21449" xr:uid="{00000000-0005-0000-0000-0000AC870000}"/>
    <cellStyle name="Normal 9 6 2 13 3 2" xfId="21450" xr:uid="{00000000-0005-0000-0000-0000AD870000}"/>
    <cellStyle name="Normal 9 6 2 13 4" xfId="21451" xr:uid="{00000000-0005-0000-0000-0000AE870000}"/>
    <cellStyle name="Normal 9 6 2 14" xfId="21452" xr:uid="{00000000-0005-0000-0000-0000AF870000}"/>
    <cellStyle name="Normal 9 6 2 14 2" xfId="21453" xr:uid="{00000000-0005-0000-0000-0000B0870000}"/>
    <cellStyle name="Normal 9 6 2 14 2 2" xfId="21454" xr:uid="{00000000-0005-0000-0000-0000B1870000}"/>
    <cellStyle name="Normal 9 6 2 14 2 2 2" xfId="21455" xr:uid="{00000000-0005-0000-0000-0000B2870000}"/>
    <cellStyle name="Normal 9 6 2 14 2 3" xfId="21456" xr:uid="{00000000-0005-0000-0000-0000B3870000}"/>
    <cellStyle name="Normal 9 6 2 14 3" xfId="21457" xr:uid="{00000000-0005-0000-0000-0000B4870000}"/>
    <cellStyle name="Normal 9 6 2 14 3 2" xfId="21458" xr:uid="{00000000-0005-0000-0000-0000B5870000}"/>
    <cellStyle name="Normal 9 6 2 14 4" xfId="21459" xr:uid="{00000000-0005-0000-0000-0000B6870000}"/>
    <cellStyle name="Normal 9 6 2 15" xfId="21460" xr:uid="{00000000-0005-0000-0000-0000B7870000}"/>
    <cellStyle name="Normal 9 6 2 15 2" xfId="21461" xr:uid="{00000000-0005-0000-0000-0000B8870000}"/>
    <cellStyle name="Normal 9 6 2 15 2 2" xfId="21462" xr:uid="{00000000-0005-0000-0000-0000B9870000}"/>
    <cellStyle name="Normal 9 6 2 15 3" xfId="21463" xr:uid="{00000000-0005-0000-0000-0000BA870000}"/>
    <cellStyle name="Normal 9 6 2 16" xfId="21464" xr:uid="{00000000-0005-0000-0000-0000BB870000}"/>
    <cellStyle name="Normal 9 6 2 16 2" xfId="21465" xr:uid="{00000000-0005-0000-0000-0000BC870000}"/>
    <cellStyle name="Normal 9 6 2 16 2 2" xfId="21466" xr:uid="{00000000-0005-0000-0000-0000BD870000}"/>
    <cellStyle name="Normal 9 6 2 16 3" xfId="21467" xr:uid="{00000000-0005-0000-0000-0000BE870000}"/>
    <cellStyle name="Normal 9 6 2 17" xfId="21468" xr:uid="{00000000-0005-0000-0000-0000BF870000}"/>
    <cellStyle name="Normal 9 6 2 17 2" xfId="21469" xr:uid="{00000000-0005-0000-0000-0000C0870000}"/>
    <cellStyle name="Normal 9 6 2 17 2 2" xfId="21470" xr:uid="{00000000-0005-0000-0000-0000C1870000}"/>
    <cellStyle name="Normal 9 6 2 17 3" xfId="21471" xr:uid="{00000000-0005-0000-0000-0000C2870000}"/>
    <cellStyle name="Normal 9 6 2 18" xfId="21472" xr:uid="{00000000-0005-0000-0000-0000C3870000}"/>
    <cellStyle name="Normal 9 6 2 18 2" xfId="21473" xr:uid="{00000000-0005-0000-0000-0000C4870000}"/>
    <cellStyle name="Normal 9 6 2 18 2 2" xfId="21474" xr:uid="{00000000-0005-0000-0000-0000C5870000}"/>
    <cellStyle name="Normal 9 6 2 18 3" xfId="21475" xr:uid="{00000000-0005-0000-0000-0000C6870000}"/>
    <cellStyle name="Normal 9 6 2 19" xfId="21476" xr:uid="{00000000-0005-0000-0000-0000C7870000}"/>
    <cellStyle name="Normal 9 6 2 19 2" xfId="21477" xr:uid="{00000000-0005-0000-0000-0000C8870000}"/>
    <cellStyle name="Normal 9 6 2 2" xfId="21478" xr:uid="{00000000-0005-0000-0000-0000C9870000}"/>
    <cellStyle name="Normal 9 6 2 2 2" xfId="21479" xr:uid="{00000000-0005-0000-0000-0000CA870000}"/>
    <cellStyle name="Normal 9 6 2 2 2 2" xfId="21480" xr:uid="{00000000-0005-0000-0000-0000CB870000}"/>
    <cellStyle name="Normal 9 6 2 2 2 2 2" xfId="21481" xr:uid="{00000000-0005-0000-0000-0000CC870000}"/>
    <cellStyle name="Normal 9 6 2 2 2 3" xfId="21482" xr:uid="{00000000-0005-0000-0000-0000CD870000}"/>
    <cellStyle name="Normal 9 6 2 2 3" xfId="21483" xr:uid="{00000000-0005-0000-0000-0000CE870000}"/>
    <cellStyle name="Normal 9 6 2 2 3 2" xfId="21484" xr:uid="{00000000-0005-0000-0000-0000CF870000}"/>
    <cellStyle name="Normal 9 6 2 2 4" xfId="21485" xr:uid="{00000000-0005-0000-0000-0000D0870000}"/>
    <cellStyle name="Normal 9 6 2 20" xfId="21486" xr:uid="{00000000-0005-0000-0000-0000D1870000}"/>
    <cellStyle name="Normal 9 6 2 3" xfId="21487" xr:uid="{00000000-0005-0000-0000-0000D2870000}"/>
    <cellStyle name="Normal 9 6 2 3 2" xfId="21488" xr:uid="{00000000-0005-0000-0000-0000D3870000}"/>
    <cellStyle name="Normal 9 6 2 3 2 2" xfId="21489" xr:uid="{00000000-0005-0000-0000-0000D4870000}"/>
    <cellStyle name="Normal 9 6 2 3 2 2 2" xfId="21490" xr:uid="{00000000-0005-0000-0000-0000D5870000}"/>
    <cellStyle name="Normal 9 6 2 3 2 3" xfId="21491" xr:uid="{00000000-0005-0000-0000-0000D6870000}"/>
    <cellStyle name="Normal 9 6 2 3 3" xfId="21492" xr:uid="{00000000-0005-0000-0000-0000D7870000}"/>
    <cellStyle name="Normal 9 6 2 3 3 2" xfId="21493" xr:uid="{00000000-0005-0000-0000-0000D8870000}"/>
    <cellStyle name="Normal 9 6 2 3 4" xfId="21494" xr:uid="{00000000-0005-0000-0000-0000D9870000}"/>
    <cellStyle name="Normal 9 6 2 4" xfId="21495" xr:uid="{00000000-0005-0000-0000-0000DA870000}"/>
    <cellStyle name="Normal 9 6 2 4 2" xfId="21496" xr:uid="{00000000-0005-0000-0000-0000DB870000}"/>
    <cellStyle name="Normal 9 6 2 4 2 2" xfId="21497" xr:uid="{00000000-0005-0000-0000-0000DC870000}"/>
    <cellStyle name="Normal 9 6 2 4 2 2 2" xfId="21498" xr:uid="{00000000-0005-0000-0000-0000DD870000}"/>
    <cellStyle name="Normal 9 6 2 4 2 3" xfId="21499" xr:uid="{00000000-0005-0000-0000-0000DE870000}"/>
    <cellStyle name="Normal 9 6 2 4 3" xfId="21500" xr:uid="{00000000-0005-0000-0000-0000DF870000}"/>
    <cellStyle name="Normal 9 6 2 4 3 2" xfId="21501" xr:uid="{00000000-0005-0000-0000-0000E0870000}"/>
    <cellStyle name="Normal 9 6 2 4 4" xfId="21502" xr:uid="{00000000-0005-0000-0000-0000E1870000}"/>
    <cellStyle name="Normal 9 6 2 5" xfId="21503" xr:uid="{00000000-0005-0000-0000-0000E2870000}"/>
    <cellStyle name="Normal 9 6 2 5 2" xfId="21504" xr:uid="{00000000-0005-0000-0000-0000E3870000}"/>
    <cellStyle name="Normal 9 6 2 5 2 2" xfId="21505" xr:uid="{00000000-0005-0000-0000-0000E4870000}"/>
    <cellStyle name="Normal 9 6 2 5 2 2 2" xfId="21506" xr:uid="{00000000-0005-0000-0000-0000E5870000}"/>
    <cellStyle name="Normal 9 6 2 5 2 3" xfId="21507" xr:uid="{00000000-0005-0000-0000-0000E6870000}"/>
    <cellStyle name="Normal 9 6 2 5 3" xfId="21508" xr:uid="{00000000-0005-0000-0000-0000E7870000}"/>
    <cellStyle name="Normal 9 6 2 5 3 2" xfId="21509" xr:uid="{00000000-0005-0000-0000-0000E8870000}"/>
    <cellStyle name="Normal 9 6 2 5 4" xfId="21510" xr:uid="{00000000-0005-0000-0000-0000E9870000}"/>
    <cellStyle name="Normal 9 6 2 6" xfId="21511" xr:uid="{00000000-0005-0000-0000-0000EA870000}"/>
    <cellStyle name="Normal 9 6 2 6 2" xfId="21512" xr:uid="{00000000-0005-0000-0000-0000EB870000}"/>
    <cellStyle name="Normal 9 6 2 6 2 2" xfId="21513" xr:uid="{00000000-0005-0000-0000-0000EC870000}"/>
    <cellStyle name="Normal 9 6 2 6 2 2 2" xfId="21514" xr:uid="{00000000-0005-0000-0000-0000ED870000}"/>
    <cellStyle name="Normal 9 6 2 6 2 3" xfId="21515" xr:uid="{00000000-0005-0000-0000-0000EE870000}"/>
    <cellStyle name="Normal 9 6 2 6 3" xfId="21516" xr:uid="{00000000-0005-0000-0000-0000EF870000}"/>
    <cellStyle name="Normal 9 6 2 6 3 2" xfId="21517" xr:uid="{00000000-0005-0000-0000-0000F0870000}"/>
    <cellStyle name="Normal 9 6 2 6 4" xfId="21518" xr:uid="{00000000-0005-0000-0000-0000F1870000}"/>
    <cellStyle name="Normal 9 6 2 7" xfId="21519" xr:uid="{00000000-0005-0000-0000-0000F2870000}"/>
    <cellStyle name="Normal 9 6 2 7 2" xfId="21520" xr:uid="{00000000-0005-0000-0000-0000F3870000}"/>
    <cellStyle name="Normal 9 6 2 7 2 2" xfId="21521" xr:uid="{00000000-0005-0000-0000-0000F4870000}"/>
    <cellStyle name="Normal 9 6 2 7 2 2 2" xfId="21522" xr:uid="{00000000-0005-0000-0000-0000F5870000}"/>
    <cellStyle name="Normal 9 6 2 7 2 3" xfId="21523" xr:uid="{00000000-0005-0000-0000-0000F6870000}"/>
    <cellStyle name="Normal 9 6 2 7 3" xfId="21524" xr:uid="{00000000-0005-0000-0000-0000F7870000}"/>
    <cellStyle name="Normal 9 6 2 7 3 2" xfId="21525" xr:uid="{00000000-0005-0000-0000-0000F8870000}"/>
    <cellStyle name="Normal 9 6 2 7 4" xfId="21526" xr:uid="{00000000-0005-0000-0000-0000F9870000}"/>
    <cellStyle name="Normal 9 6 2 8" xfId="21527" xr:uid="{00000000-0005-0000-0000-0000FA870000}"/>
    <cellStyle name="Normal 9 6 2 8 2" xfId="21528" xr:uid="{00000000-0005-0000-0000-0000FB870000}"/>
    <cellStyle name="Normal 9 6 2 8 2 2" xfId="21529" xr:uid="{00000000-0005-0000-0000-0000FC870000}"/>
    <cellStyle name="Normal 9 6 2 8 2 2 2" xfId="21530" xr:uid="{00000000-0005-0000-0000-0000FD870000}"/>
    <cellStyle name="Normal 9 6 2 8 2 3" xfId="21531" xr:uid="{00000000-0005-0000-0000-0000FE870000}"/>
    <cellStyle name="Normal 9 6 2 8 3" xfId="21532" xr:uid="{00000000-0005-0000-0000-0000FF870000}"/>
    <cellStyle name="Normal 9 6 2 8 3 2" xfId="21533" xr:uid="{00000000-0005-0000-0000-000000880000}"/>
    <cellStyle name="Normal 9 6 2 8 4" xfId="21534" xr:uid="{00000000-0005-0000-0000-000001880000}"/>
    <cellStyle name="Normal 9 6 2 9" xfId="21535" xr:uid="{00000000-0005-0000-0000-000002880000}"/>
    <cellStyle name="Normal 9 6 2 9 2" xfId="21536" xr:uid="{00000000-0005-0000-0000-000003880000}"/>
    <cellStyle name="Normal 9 6 2 9 2 2" xfId="21537" xr:uid="{00000000-0005-0000-0000-000004880000}"/>
    <cellStyle name="Normal 9 6 2 9 2 2 2" xfId="21538" xr:uid="{00000000-0005-0000-0000-000005880000}"/>
    <cellStyle name="Normal 9 6 2 9 2 3" xfId="21539" xr:uid="{00000000-0005-0000-0000-000006880000}"/>
    <cellStyle name="Normal 9 6 2 9 3" xfId="21540" xr:uid="{00000000-0005-0000-0000-000007880000}"/>
    <cellStyle name="Normal 9 6 2 9 3 2" xfId="21541" xr:uid="{00000000-0005-0000-0000-000008880000}"/>
    <cellStyle name="Normal 9 6 2 9 4" xfId="21542" xr:uid="{00000000-0005-0000-0000-000009880000}"/>
    <cellStyle name="Normal 9 6 20" xfId="21543" xr:uid="{00000000-0005-0000-0000-00000A880000}"/>
    <cellStyle name="Normal 9 6 20 2" xfId="21544" xr:uid="{00000000-0005-0000-0000-00000B880000}"/>
    <cellStyle name="Normal 9 6 20 2 2" xfId="21545" xr:uid="{00000000-0005-0000-0000-00000C880000}"/>
    <cellStyle name="Normal 9 6 20 3" xfId="21546" xr:uid="{00000000-0005-0000-0000-00000D880000}"/>
    <cellStyle name="Normal 9 6 21" xfId="21547" xr:uid="{00000000-0005-0000-0000-00000E880000}"/>
    <cellStyle name="Normal 9 6 21 2" xfId="21548" xr:uid="{00000000-0005-0000-0000-00000F880000}"/>
    <cellStyle name="Normal 9 6 21 2 2" xfId="21549" xr:uid="{00000000-0005-0000-0000-000010880000}"/>
    <cellStyle name="Normal 9 6 21 3" xfId="21550" xr:uid="{00000000-0005-0000-0000-000011880000}"/>
    <cellStyle name="Normal 9 6 22" xfId="21551" xr:uid="{00000000-0005-0000-0000-000012880000}"/>
    <cellStyle name="Normal 9 6 22 2" xfId="21552" xr:uid="{00000000-0005-0000-0000-000013880000}"/>
    <cellStyle name="Normal 9 6 22 2 2" xfId="21553" xr:uid="{00000000-0005-0000-0000-000014880000}"/>
    <cellStyle name="Normal 9 6 22 3" xfId="21554" xr:uid="{00000000-0005-0000-0000-000015880000}"/>
    <cellStyle name="Normal 9 6 23" xfId="21555" xr:uid="{00000000-0005-0000-0000-000016880000}"/>
    <cellStyle name="Normal 9 6 23 2" xfId="21556" xr:uid="{00000000-0005-0000-0000-000017880000}"/>
    <cellStyle name="Normal 9 6 23 2 2" xfId="21557" xr:uid="{00000000-0005-0000-0000-000018880000}"/>
    <cellStyle name="Normal 9 6 23 3" xfId="21558" xr:uid="{00000000-0005-0000-0000-000019880000}"/>
    <cellStyle name="Normal 9 6 24" xfId="21559" xr:uid="{00000000-0005-0000-0000-00001A880000}"/>
    <cellStyle name="Normal 9 6 24 2" xfId="21560" xr:uid="{00000000-0005-0000-0000-00001B880000}"/>
    <cellStyle name="Normal 9 6 25" xfId="21561" xr:uid="{00000000-0005-0000-0000-00001C880000}"/>
    <cellStyle name="Normal 9 6 25 2" xfId="21562" xr:uid="{00000000-0005-0000-0000-00001D880000}"/>
    <cellStyle name="Normal 9 6 26" xfId="21563" xr:uid="{00000000-0005-0000-0000-00001E880000}"/>
    <cellStyle name="Normal 9 6 26 2" xfId="21564" xr:uid="{00000000-0005-0000-0000-00001F880000}"/>
    <cellStyle name="Normal 9 6 27" xfId="21565" xr:uid="{00000000-0005-0000-0000-000020880000}"/>
    <cellStyle name="Normal 9 6 27 2" xfId="21566" xr:uid="{00000000-0005-0000-0000-000021880000}"/>
    <cellStyle name="Normal 9 6 28" xfId="21567" xr:uid="{00000000-0005-0000-0000-000022880000}"/>
    <cellStyle name="Normal 9 6 28 2" xfId="21568" xr:uid="{00000000-0005-0000-0000-000023880000}"/>
    <cellStyle name="Normal 9 6 29" xfId="21569" xr:uid="{00000000-0005-0000-0000-000024880000}"/>
    <cellStyle name="Normal 9 6 29 2" xfId="21570" xr:uid="{00000000-0005-0000-0000-000025880000}"/>
    <cellStyle name="Normal 9 6 3" xfId="21571" xr:uid="{00000000-0005-0000-0000-000026880000}"/>
    <cellStyle name="Normal 9 6 3 2" xfId="21572" xr:uid="{00000000-0005-0000-0000-000027880000}"/>
    <cellStyle name="Normal 9 6 3 2 2" xfId="21573" xr:uid="{00000000-0005-0000-0000-000028880000}"/>
    <cellStyle name="Normal 9 6 3 2 2 2" xfId="21574" xr:uid="{00000000-0005-0000-0000-000029880000}"/>
    <cellStyle name="Normal 9 6 3 2 3" xfId="21575" xr:uid="{00000000-0005-0000-0000-00002A880000}"/>
    <cellStyle name="Normal 9 6 3 3" xfId="21576" xr:uid="{00000000-0005-0000-0000-00002B880000}"/>
    <cellStyle name="Normal 9 6 3 3 2" xfId="21577" xr:uid="{00000000-0005-0000-0000-00002C880000}"/>
    <cellStyle name="Normal 9 6 3 4" xfId="21578" xr:uid="{00000000-0005-0000-0000-00002D880000}"/>
    <cellStyle name="Normal 9 6 30" xfId="21579" xr:uid="{00000000-0005-0000-0000-00002E880000}"/>
    <cellStyle name="Normal 9 6 31" xfId="21580" xr:uid="{00000000-0005-0000-0000-00002F880000}"/>
    <cellStyle name="Normal 9 6 32" xfId="21581" xr:uid="{00000000-0005-0000-0000-000030880000}"/>
    <cellStyle name="Normal 9 6 33" xfId="21582" xr:uid="{00000000-0005-0000-0000-000031880000}"/>
    <cellStyle name="Normal 9 6 34" xfId="21583" xr:uid="{00000000-0005-0000-0000-000032880000}"/>
    <cellStyle name="Normal 9 6 35" xfId="21584" xr:uid="{00000000-0005-0000-0000-000033880000}"/>
    <cellStyle name="Normal 9 6 36" xfId="21585" xr:uid="{00000000-0005-0000-0000-000034880000}"/>
    <cellStyle name="Normal 9 6 37" xfId="21586" xr:uid="{00000000-0005-0000-0000-000035880000}"/>
    <cellStyle name="Normal 9 6 38" xfId="21587" xr:uid="{00000000-0005-0000-0000-000036880000}"/>
    <cellStyle name="Normal 9 6 39" xfId="21588" xr:uid="{00000000-0005-0000-0000-000037880000}"/>
    <cellStyle name="Normal 9 6 4" xfId="21589" xr:uid="{00000000-0005-0000-0000-000038880000}"/>
    <cellStyle name="Normal 9 6 4 2" xfId="21590" xr:uid="{00000000-0005-0000-0000-000039880000}"/>
    <cellStyle name="Normal 9 6 4 2 2" xfId="21591" xr:uid="{00000000-0005-0000-0000-00003A880000}"/>
    <cellStyle name="Normal 9 6 4 2 2 2" xfId="21592" xr:uid="{00000000-0005-0000-0000-00003B880000}"/>
    <cellStyle name="Normal 9 6 4 2 3" xfId="21593" xr:uid="{00000000-0005-0000-0000-00003C880000}"/>
    <cellStyle name="Normal 9 6 4 3" xfId="21594" xr:uid="{00000000-0005-0000-0000-00003D880000}"/>
    <cellStyle name="Normal 9 6 4 3 2" xfId="21595" xr:uid="{00000000-0005-0000-0000-00003E880000}"/>
    <cellStyle name="Normal 9 6 4 4" xfId="21596" xr:uid="{00000000-0005-0000-0000-00003F880000}"/>
    <cellStyle name="Normal 9 6 40" xfId="21597" xr:uid="{00000000-0005-0000-0000-000040880000}"/>
    <cellStyle name="Normal 9 6 41" xfId="21598" xr:uid="{00000000-0005-0000-0000-000041880000}"/>
    <cellStyle name="Normal 9 6 5" xfId="21599" xr:uid="{00000000-0005-0000-0000-000042880000}"/>
    <cellStyle name="Normal 9 6 5 2" xfId="21600" xr:uid="{00000000-0005-0000-0000-000043880000}"/>
    <cellStyle name="Normal 9 6 5 2 2" xfId="21601" xr:uid="{00000000-0005-0000-0000-000044880000}"/>
    <cellStyle name="Normal 9 6 5 2 2 2" xfId="21602" xr:uid="{00000000-0005-0000-0000-000045880000}"/>
    <cellStyle name="Normal 9 6 5 2 3" xfId="21603" xr:uid="{00000000-0005-0000-0000-000046880000}"/>
    <cellStyle name="Normal 9 6 5 3" xfId="21604" xr:uid="{00000000-0005-0000-0000-000047880000}"/>
    <cellStyle name="Normal 9 6 5 3 2" xfId="21605" xr:uid="{00000000-0005-0000-0000-000048880000}"/>
    <cellStyle name="Normal 9 6 5 4" xfId="21606" xr:uid="{00000000-0005-0000-0000-000049880000}"/>
    <cellStyle name="Normal 9 6 6" xfId="21607" xr:uid="{00000000-0005-0000-0000-00004A880000}"/>
    <cellStyle name="Normal 9 6 6 2" xfId="21608" xr:uid="{00000000-0005-0000-0000-00004B880000}"/>
    <cellStyle name="Normal 9 6 6 2 2" xfId="21609" xr:uid="{00000000-0005-0000-0000-00004C880000}"/>
    <cellStyle name="Normal 9 6 6 2 2 2" xfId="21610" xr:uid="{00000000-0005-0000-0000-00004D880000}"/>
    <cellStyle name="Normal 9 6 6 2 3" xfId="21611" xr:uid="{00000000-0005-0000-0000-00004E880000}"/>
    <cellStyle name="Normal 9 6 6 3" xfId="21612" xr:uid="{00000000-0005-0000-0000-00004F880000}"/>
    <cellStyle name="Normal 9 6 6 3 2" xfId="21613" xr:uid="{00000000-0005-0000-0000-000050880000}"/>
    <cellStyle name="Normal 9 6 6 4" xfId="21614" xr:uid="{00000000-0005-0000-0000-000051880000}"/>
    <cellStyle name="Normal 9 6 7" xfId="21615" xr:uid="{00000000-0005-0000-0000-000052880000}"/>
    <cellStyle name="Normal 9 6 7 2" xfId="21616" xr:uid="{00000000-0005-0000-0000-000053880000}"/>
    <cellStyle name="Normal 9 6 7 2 2" xfId="21617" xr:uid="{00000000-0005-0000-0000-000054880000}"/>
    <cellStyle name="Normal 9 6 7 2 2 2" xfId="21618" xr:uid="{00000000-0005-0000-0000-000055880000}"/>
    <cellStyle name="Normal 9 6 7 2 3" xfId="21619" xr:uid="{00000000-0005-0000-0000-000056880000}"/>
    <cellStyle name="Normal 9 6 7 3" xfId="21620" xr:uid="{00000000-0005-0000-0000-000057880000}"/>
    <cellStyle name="Normal 9 6 7 3 2" xfId="21621" xr:uid="{00000000-0005-0000-0000-000058880000}"/>
    <cellStyle name="Normal 9 6 7 4" xfId="21622" xr:uid="{00000000-0005-0000-0000-000059880000}"/>
    <cellStyle name="Normal 9 6 8" xfId="21623" xr:uid="{00000000-0005-0000-0000-00005A880000}"/>
    <cellStyle name="Normal 9 6 8 2" xfId="21624" xr:uid="{00000000-0005-0000-0000-00005B880000}"/>
    <cellStyle name="Normal 9 6 8 2 2" xfId="21625" xr:uid="{00000000-0005-0000-0000-00005C880000}"/>
    <cellStyle name="Normal 9 6 8 2 2 2" xfId="21626" xr:uid="{00000000-0005-0000-0000-00005D880000}"/>
    <cellStyle name="Normal 9 6 8 2 3" xfId="21627" xr:uid="{00000000-0005-0000-0000-00005E880000}"/>
    <cellStyle name="Normal 9 6 8 3" xfId="21628" xr:uid="{00000000-0005-0000-0000-00005F880000}"/>
    <cellStyle name="Normal 9 6 8 3 2" xfId="21629" xr:uid="{00000000-0005-0000-0000-000060880000}"/>
    <cellStyle name="Normal 9 6 8 4" xfId="21630" xr:uid="{00000000-0005-0000-0000-000061880000}"/>
    <cellStyle name="Normal 9 6 9" xfId="21631" xr:uid="{00000000-0005-0000-0000-000062880000}"/>
    <cellStyle name="Normal 9 6 9 2" xfId="21632" xr:uid="{00000000-0005-0000-0000-000063880000}"/>
    <cellStyle name="Normal 9 6 9 2 2" xfId="21633" xr:uid="{00000000-0005-0000-0000-000064880000}"/>
    <cellStyle name="Normal 9 6 9 2 2 2" xfId="21634" xr:uid="{00000000-0005-0000-0000-000065880000}"/>
    <cellStyle name="Normal 9 6 9 2 3" xfId="21635" xr:uid="{00000000-0005-0000-0000-000066880000}"/>
    <cellStyle name="Normal 9 6 9 3" xfId="21636" xr:uid="{00000000-0005-0000-0000-000067880000}"/>
    <cellStyle name="Normal 9 6 9 3 2" xfId="21637" xr:uid="{00000000-0005-0000-0000-000068880000}"/>
    <cellStyle name="Normal 9 6 9 4" xfId="21638" xr:uid="{00000000-0005-0000-0000-000069880000}"/>
    <cellStyle name="Normal 9 7" xfId="252" xr:uid="{00000000-0005-0000-0000-00006A880000}"/>
    <cellStyle name="Normal 9 7 10" xfId="21639" xr:uid="{00000000-0005-0000-0000-00006B880000}"/>
    <cellStyle name="Normal 9 7 10 2" xfId="21640" xr:uid="{00000000-0005-0000-0000-00006C880000}"/>
    <cellStyle name="Normal 9 7 10 2 2" xfId="21641" xr:uid="{00000000-0005-0000-0000-00006D880000}"/>
    <cellStyle name="Normal 9 7 10 2 2 2" xfId="21642" xr:uid="{00000000-0005-0000-0000-00006E880000}"/>
    <cellStyle name="Normal 9 7 10 2 3" xfId="21643" xr:uid="{00000000-0005-0000-0000-00006F880000}"/>
    <cellStyle name="Normal 9 7 10 3" xfId="21644" xr:uid="{00000000-0005-0000-0000-000070880000}"/>
    <cellStyle name="Normal 9 7 10 3 2" xfId="21645" xr:uid="{00000000-0005-0000-0000-000071880000}"/>
    <cellStyle name="Normal 9 7 10 4" xfId="21646" xr:uid="{00000000-0005-0000-0000-000072880000}"/>
    <cellStyle name="Normal 9 7 11" xfId="21647" xr:uid="{00000000-0005-0000-0000-000073880000}"/>
    <cellStyle name="Normal 9 7 11 2" xfId="21648" xr:uid="{00000000-0005-0000-0000-000074880000}"/>
    <cellStyle name="Normal 9 7 11 2 2" xfId="21649" xr:uid="{00000000-0005-0000-0000-000075880000}"/>
    <cellStyle name="Normal 9 7 11 2 2 2" xfId="21650" xr:uid="{00000000-0005-0000-0000-000076880000}"/>
    <cellStyle name="Normal 9 7 11 2 3" xfId="21651" xr:uid="{00000000-0005-0000-0000-000077880000}"/>
    <cellStyle name="Normal 9 7 11 3" xfId="21652" xr:uid="{00000000-0005-0000-0000-000078880000}"/>
    <cellStyle name="Normal 9 7 11 3 2" xfId="21653" xr:uid="{00000000-0005-0000-0000-000079880000}"/>
    <cellStyle name="Normal 9 7 11 4" xfId="21654" xr:uid="{00000000-0005-0000-0000-00007A880000}"/>
    <cellStyle name="Normal 9 7 12" xfId="21655" xr:uid="{00000000-0005-0000-0000-00007B880000}"/>
    <cellStyle name="Normal 9 7 12 2" xfId="21656" xr:uid="{00000000-0005-0000-0000-00007C880000}"/>
    <cellStyle name="Normal 9 7 12 2 2" xfId="21657" xr:uid="{00000000-0005-0000-0000-00007D880000}"/>
    <cellStyle name="Normal 9 7 12 2 2 2" xfId="21658" xr:uid="{00000000-0005-0000-0000-00007E880000}"/>
    <cellStyle name="Normal 9 7 12 2 3" xfId="21659" xr:uid="{00000000-0005-0000-0000-00007F880000}"/>
    <cellStyle name="Normal 9 7 12 3" xfId="21660" xr:uid="{00000000-0005-0000-0000-000080880000}"/>
    <cellStyle name="Normal 9 7 12 3 2" xfId="21661" xr:uid="{00000000-0005-0000-0000-000081880000}"/>
    <cellStyle name="Normal 9 7 12 4" xfId="21662" xr:uid="{00000000-0005-0000-0000-000082880000}"/>
    <cellStyle name="Normal 9 7 13" xfId="21663" xr:uid="{00000000-0005-0000-0000-000083880000}"/>
    <cellStyle name="Normal 9 7 13 2" xfId="21664" xr:uid="{00000000-0005-0000-0000-000084880000}"/>
    <cellStyle name="Normal 9 7 13 2 2" xfId="21665" xr:uid="{00000000-0005-0000-0000-000085880000}"/>
    <cellStyle name="Normal 9 7 13 2 2 2" xfId="21666" xr:uid="{00000000-0005-0000-0000-000086880000}"/>
    <cellStyle name="Normal 9 7 13 2 3" xfId="21667" xr:uid="{00000000-0005-0000-0000-000087880000}"/>
    <cellStyle name="Normal 9 7 13 3" xfId="21668" xr:uid="{00000000-0005-0000-0000-000088880000}"/>
    <cellStyle name="Normal 9 7 13 3 2" xfId="21669" xr:uid="{00000000-0005-0000-0000-000089880000}"/>
    <cellStyle name="Normal 9 7 13 4" xfId="21670" xr:uid="{00000000-0005-0000-0000-00008A880000}"/>
    <cellStyle name="Normal 9 7 14" xfId="21671" xr:uid="{00000000-0005-0000-0000-00008B880000}"/>
    <cellStyle name="Normal 9 7 14 2" xfId="21672" xr:uid="{00000000-0005-0000-0000-00008C880000}"/>
    <cellStyle name="Normal 9 7 14 2 2" xfId="21673" xr:uid="{00000000-0005-0000-0000-00008D880000}"/>
    <cellStyle name="Normal 9 7 14 2 2 2" xfId="21674" xr:uid="{00000000-0005-0000-0000-00008E880000}"/>
    <cellStyle name="Normal 9 7 14 2 3" xfId="21675" xr:uid="{00000000-0005-0000-0000-00008F880000}"/>
    <cellStyle name="Normal 9 7 14 3" xfId="21676" xr:uid="{00000000-0005-0000-0000-000090880000}"/>
    <cellStyle name="Normal 9 7 14 3 2" xfId="21677" xr:uid="{00000000-0005-0000-0000-000091880000}"/>
    <cellStyle name="Normal 9 7 14 4" xfId="21678" xr:uid="{00000000-0005-0000-0000-000092880000}"/>
    <cellStyle name="Normal 9 7 15" xfId="21679" xr:uid="{00000000-0005-0000-0000-000093880000}"/>
    <cellStyle name="Normal 9 7 15 2" xfId="21680" xr:uid="{00000000-0005-0000-0000-000094880000}"/>
    <cellStyle name="Normal 9 7 15 2 2" xfId="21681" xr:uid="{00000000-0005-0000-0000-000095880000}"/>
    <cellStyle name="Normal 9 7 15 2 2 2" xfId="21682" xr:uid="{00000000-0005-0000-0000-000096880000}"/>
    <cellStyle name="Normal 9 7 15 2 3" xfId="21683" xr:uid="{00000000-0005-0000-0000-000097880000}"/>
    <cellStyle name="Normal 9 7 15 3" xfId="21684" xr:uid="{00000000-0005-0000-0000-000098880000}"/>
    <cellStyle name="Normal 9 7 15 3 2" xfId="21685" xr:uid="{00000000-0005-0000-0000-000099880000}"/>
    <cellStyle name="Normal 9 7 15 4" xfId="21686" xr:uid="{00000000-0005-0000-0000-00009A880000}"/>
    <cellStyle name="Normal 9 7 16" xfId="21687" xr:uid="{00000000-0005-0000-0000-00009B880000}"/>
    <cellStyle name="Normal 9 7 16 2" xfId="21688" xr:uid="{00000000-0005-0000-0000-00009C880000}"/>
    <cellStyle name="Normal 9 7 16 2 2" xfId="21689" xr:uid="{00000000-0005-0000-0000-00009D880000}"/>
    <cellStyle name="Normal 9 7 16 2 2 2" xfId="21690" xr:uid="{00000000-0005-0000-0000-00009E880000}"/>
    <cellStyle name="Normal 9 7 16 2 3" xfId="21691" xr:uid="{00000000-0005-0000-0000-00009F880000}"/>
    <cellStyle name="Normal 9 7 16 3" xfId="21692" xr:uid="{00000000-0005-0000-0000-0000A0880000}"/>
    <cellStyle name="Normal 9 7 16 3 2" xfId="21693" xr:uid="{00000000-0005-0000-0000-0000A1880000}"/>
    <cellStyle name="Normal 9 7 16 4" xfId="21694" xr:uid="{00000000-0005-0000-0000-0000A2880000}"/>
    <cellStyle name="Normal 9 7 17" xfId="21695" xr:uid="{00000000-0005-0000-0000-0000A3880000}"/>
    <cellStyle name="Normal 9 7 17 2" xfId="21696" xr:uid="{00000000-0005-0000-0000-0000A4880000}"/>
    <cellStyle name="Normal 9 7 17 2 2" xfId="21697" xr:uid="{00000000-0005-0000-0000-0000A5880000}"/>
    <cellStyle name="Normal 9 7 17 2 2 2" xfId="21698" xr:uid="{00000000-0005-0000-0000-0000A6880000}"/>
    <cellStyle name="Normal 9 7 17 2 3" xfId="21699" xr:uid="{00000000-0005-0000-0000-0000A7880000}"/>
    <cellStyle name="Normal 9 7 17 3" xfId="21700" xr:uid="{00000000-0005-0000-0000-0000A8880000}"/>
    <cellStyle name="Normal 9 7 17 3 2" xfId="21701" xr:uid="{00000000-0005-0000-0000-0000A9880000}"/>
    <cellStyle name="Normal 9 7 17 4" xfId="21702" xr:uid="{00000000-0005-0000-0000-0000AA880000}"/>
    <cellStyle name="Normal 9 7 18" xfId="21703" xr:uid="{00000000-0005-0000-0000-0000AB880000}"/>
    <cellStyle name="Normal 9 7 18 2" xfId="21704" xr:uid="{00000000-0005-0000-0000-0000AC880000}"/>
    <cellStyle name="Normal 9 7 18 2 2" xfId="21705" xr:uid="{00000000-0005-0000-0000-0000AD880000}"/>
    <cellStyle name="Normal 9 7 18 2 2 2" xfId="21706" xr:uid="{00000000-0005-0000-0000-0000AE880000}"/>
    <cellStyle name="Normal 9 7 18 2 3" xfId="21707" xr:uid="{00000000-0005-0000-0000-0000AF880000}"/>
    <cellStyle name="Normal 9 7 18 3" xfId="21708" xr:uid="{00000000-0005-0000-0000-0000B0880000}"/>
    <cellStyle name="Normal 9 7 18 3 2" xfId="21709" xr:uid="{00000000-0005-0000-0000-0000B1880000}"/>
    <cellStyle name="Normal 9 7 18 4" xfId="21710" xr:uid="{00000000-0005-0000-0000-0000B2880000}"/>
    <cellStyle name="Normal 9 7 19" xfId="21711" xr:uid="{00000000-0005-0000-0000-0000B3880000}"/>
    <cellStyle name="Normal 9 7 19 2" xfId="21712" xr:uid="{00000000-0005-0000-0000-0000B4880000}"/>
    <cellStyle name="Normal 9 7 19 2 2" xfId="21713" xr:uid="{00000000-0005-0000-0000-0000B5880000}"/>
    <cellStyle name="Normal 9 7 19 2 2 2" xfId="21714" xr:uid="{00000000-0005-0000-0000-0000B6880000}"/>
    <cellStyle name="Normal 9 7 19 2 3" xfId="21715" xr:uid="{00000000-0005-0000-0000-0000B7880000}"/>
    <cellStyle name="Normal 9 7 19 3" xfId="21716" xr:uid="{00000000-0005-0000-0000-0000B8880000}"/>
    <cellStyle name="Normal 9 7 19 3 2" xfId="21717" xr:uid="{00000000-0005-0000-0000-0000B9880000}"/>
    <cellStyle name="Normal 9 7 19 4" xfId="21718" xr:uid="{00000000-0005-0000-0000-0000BA880000}"/>
    <cellStyle name="Normal 9 7 2" xfId="21719" xr:uid="{00000000-0005-0000-0000-0000BB880000}"/>
    <cellStyle name="Normal 9 7 2 10" xfId="21720" xr:uid="{00000000-0005-0000-0000-0000BC880000}"/>
    <cellStyle name="Normal 9 7 2 10 2" xfId="21721" xr:uid="{00000000-0005-0000-0000-0000BD880000}"/>
    <cellStyle name="Normal 9 7 2 10 2 2" xfId="21722" xr:uid="{00000000-0005-0000-0000-0000BE880000}"/>
    <cellStyle name="Normal 9 7 2 10 2 2 2" xfId="21723" xr:uid="{00000000-0005-0000-0000-0000BF880000}"/>
    <cellStyle name="Normal 9 7 2 10 2 3" xfId="21724" xr:uid="{00000000-0005-0000-0000-0000C0880000}"/>
    <cellStyle name="Normal 9 7 2 10 3" xfId="21725" xr:uid="{00000000-0005-0000-0000-0000C1880000}"/>
    <cellStyle name="Normal 9 7 2 10 3 2" xfId="21726" xr:uid="{00000000-0005-0000-0000-0000C2880000}"/>
    <cellStyle name="Normal 9 7 2 10 4" xfId="21727" xr:uid="{00000000-0005-0000-0000-0000C3880000}"/>
    <cellStyle name="Normal 9 7 2 11" xfId="21728" xr:uid="{00000000-0005-0000-0000-0000C4880000}"/>
    <cellStyle name="Normal 9 7 2 11 2" xfId="21729" xr:uid="{00000000-0005-0000-0000-0000C5880000}"/>
    <cellStyle name="Normal 9 7 2 11 2 2" xfId="21730" xr:uid="{00000000-0005-0000-0000-0000C6880000}"/>
    <cellStyle name="Normal 9 7 2 11 2 2 2" xfId="21731" xr:uid="{00000000-0005-0000-0000-0000C7880000}"/>
    <cellStyle name="Normal 9 7 2 11 2 3" xfId="21732" xr:uid="{00000000-0005-0000-0000-0000C8880000}"/>
    <cellStyle name="Normal 9 7 2 11 3" xfId="21733" xr:uid="{00000000-0005-0000-0000-0000C9880000}"/>
    <cellStyle name="Normal 9 7 2 11 3 2" xfId="21734" xr:uid="{00000000-0005-0000-0000-0000CA880000}"/>
    <cellStyle name="Normal 9 7 2 11 4" xfId="21735" xr:uid="{00000000-0005-0000-0000-0000CB880000}"/>
    <cellStyle name="Normal 9 7 2 12" xfId="21736" xr:uid="{00000000-0005-0000-0000-0000CC880000}"/>
    <cellStyle name="Normal 9 7 2 12 2" xfId="21737" xr:uid="{00000000-0005-0000-0000-0000CD880000}"/>
    <cellStyle name="Normal 9 7 2 12 2 2" xfId="21738" xr:uid="{00000000-0005-0000-0000-0000CE880000}"/>
    <cellStyle name="Normal 9 7 2 12 2 2 2" xfId="21739" xr:uid="{00000000-0005-0000-0000-0000CF880000}"/>
    <cellStyle name="Normal 9 7 2 12 2 3" xfId="21740" xr:uid="{00000000-0005-0000-0000-0000D0880000}"/>
    <cellStyle name="Normal 9 7 2 12 3" xfId="21741" xr:uid="{00000000-0005-0000-0000-0000D1880000}"/>
    <cellStyle name="Normal 9 7 2 12 3 2" xfId="21742" xr:uid="{00000000-0005-0000-0000-0000D2880000}"/>
    <cellStyle name="Normal 9 7 2 12 4" xfId="21743" xr:uid="{00000000-0005-0000-0000-0000D3880000}"/>
    <cellStyle name="Normal 9 7 2 13" xfId="21744" xr:uid="{00000000-0005-0000-0000-0000D4880000}"/>
    <cellStyle name="Normal 9 7 2 13 2" xfId="21745" xr:uid="{00000000-0005-0000-0000-0000D5880000}"/>
    <cellStyle name="Normal 9 7 2 13 2 2" xfId="21746" xr:uid="{00000000-0005-0000-0000-0000D6880000}"/>
    <cellStyle name="Normal 9 7 2 13 2 2 2" xfId="21747" xr:uid="{00000000-0005-0000-0000-0000D7880000}"/>
    <cellStyle name="Normal 9 7 2 13 2 3" xfId="21748" xr:uid="{00000000-0005-0000-0000-0000D8880000}"/>
    <cellStyle name="Normal 9 7 2 13 3" xfId="21749" xr:uid="{00000000-0005-0000-0000-0000D9880000}"/>
    <cellStyle name="Normal 9 7 2 13 3 2" xfId="21750" xr:uid="{00000000-0005-0000-0000-0000DA880000}"/>
    <cellStyle name="Normal 9 7 2 13 4" xfId="21751" xr:uid="{00000000-0005-0000-0000-0000DB880000}"/>
    <cellStyle name="Normal 9 7 2 14" xfId="21752" xr:uid="{00000000-0005-0000-0000-0000DC880000}"/>
    <cellStyle name="Normal 9 7 2 14 2" xfId="21753" xr:uid="{00000000-0005-0000-0000-0000DD880000}"/>
    <cellStyle name="Normal 9 7 2 14 2 2" xfId="21754" xr:uid="{00000000-0005-0000-0000-0000DE880000}"/>
    <cellStyle name="Normal 9 7 2 14 2 2 2" xfId="21755" xr:uid="{00000000-0005-0000-0000-0000DF880000}"/>
    <cellStyle name="Normal 9 7 2 14 2 3" xfId="21756" xr:uid="{00000000-0005-0000-0000-0000E0880000}"/>
    <cellStyle name="Normal 9 7 2 14 3" xfId="21757" xr:uid="{00000000-0005-0000-0000-0000E1880000}"/>
    <cellStyle name="Normal 9 7 2 14 3 2" xfId="21758" xr:uid="{00000000-0005-0000-0000-0000E2880000}"/>
    <cellStyle name="Normal 9 7 2 14 4" xfId="21759" xr:uid="{00000000-0005-0000-0000-0000E3880000}"/>
    <cellStyle name="Normal 9 7 2 15" xfId="21760" xr:uid="{00000000-0005-0000-0000-0000E4880000}"/>
    <cellStyle name="Normal 9 7 2 15 2" xfId="21761" xr:uid="{00000000-0005-0000-0000-0000E5880000}"/>
    <cellStyle name="Normal 9 7 2 15 2 2" xfId="21762" xr:uid="{00000000-0005-0000-0000-0000E6880000}"/>
    <cellStyle name="Normal 9 7 2 15 3" xfId="21763" xr:uid="{00000000-0005-0000-0000-0000E7880000}"/>
    <cellStyle name="Normal 9 7 2 16" xfId="21764" xr:uid="{00000000-0005-0000-0000-0000E8880000}"/>
    <cellStyle name="Normal 9 7 2 16 2" xfId="21765" xr:uid="{00000000-0005-0000-0000-0000E9880000}"/>
    <cellStyle name="Normal 9 7 2 16 2 2" xfId="21766" xr:uid="{00000000-0005-0000-0000-0000EA880000}"/>
    <cellStyle name="Normal 9 7 2 16 3" xfId="21767" xr:uid="{00000000-0005-0000-0000-0000EB880000}"/>
    <cellStyle name="Normal 9 7 2 17" xfId="21768" xr:uid="{00000000-0005-0000-0000-0000EC880000}"/>
    <cellStyle name="Normal 9 7 2 17 2" xfId="21769" xr:uid="{00000000-0005-0000-0000-0000ED880000}"/>
    <cellStyle name="Normal 9 7 2 17 2 2" xfId="21770" xr:uid="{00000000-0005-0000-0000-0000EE880000}"/>
    <cellStyle name="Normal 9 7 2 17 3" xfId="21771" xr:uid="{00000000-0005-0000-0000-0000EF880000}"/>
    <cellStyle name="Normal 9 7 2 18" xfId="21772" xr:uid="{00000000-0005-0000-0000-0000F0880000}"/>
    <cellStyle name="Normal 9 7 2 18 2" xfId="21773" xr:uid="{00000000-0005-0000-0000-0000F1880000}"/>
    <cellStyle name="Normal 9 7 2 18 2 2" xfId="21774" xr:uid="{00000000-0005-0000-0000-0000F2880000}"/>
    <cellStyle name="Normal 9 7 2 18 3" xfId="21775" xr:uid="{00000000-0005-0000-0000-0000F3880000}"/>
    <cellStyle name="Normal 9 7 2 19" xfId="21776" xr:uid="{00000000-0005-0000-0000-0000F4880000}"/>
    <cellStyle name="Normal 9 7 2 19 2" xfId="21777" xr:uid="{00000000-0005-0000-0000-0000F5880000}"/>
    <cellStyle name="Normal 9 7 2 2" xfId="21778" xr:uid="{00000000-0005-0000-0000-0000F6880000}"/>
    <cellStyle name="Normal 9 7 2 2 2" xfId="21779" xr:uid="{00000000-0005-0000-0000-0000F7880000}"/>
    <cellStyle name="Normal 9 7 2 2 2 2" xfId="21780" xr:uid="{00000000-0005-0000-0000-0000F8880000}"/>
    <cellStyle name="Normal 9 7 2 2 2 2 2" xfId="21781" xr:uid="{00000000-0005-0000-0000-0000F9880000}"/>
    <cellStyle name="Normal 9 7 2 2 2 3" xfId="21782" xr:uid="{00000000-0005-0000-0000-0000FA880000}"/>
    <cellStyle name="Normal 9 7 2 2 3" xfId="21783" xr:uid="{00000000-0005-0000-0000-0000FB880000}"/>
    <cellStyle name="Normal 9 7 2 2 3 2" xfId="21784" xr:uid="{00000000-0005-0000-0000-0000FC880000}"/>
    <cellStyle name="Normal 9 7 2 2 4" xfId="21785" xr:uid="{00000000-0005-0000-0000-0000FD880000}"/>
    <cellStyle name="Normal 9 7 2 20" xfId="21786" xr:uid="{00000000-0005-0000-0000-0000FE880000}"/>
    <cellStyle name="Normal 9 7 2 3" xfId="21787" xr:uid="{00000000-0005-0000-0000-0000FF880000}"/>
    <cellStyle name="Normal 9 7 2 3 2" xfId="21788" xr:uid="{00000000-0005-0000-0000-000000890000}"/>
    <cellStyle name="Normal 9 7 2 3 2 2" xfId="21789" xr:uid="{00000000-0005-0000-0000-000001890000}"/>
    <cellStyle name="Normal 9 7 2 3 2 2 2" xfId="21790" xr:uid="{00000000-0005-0000-0000-000002890000}"/>
    <cellStyle name="Normal 9 7 2 3 2 3" xfId="21791" xr:uid="{00000000-0005-0000-0000-000003890000}"/>
    <cellStyle name="Normal 9 7 2 3 3" xfId="21792" xr:uid="{00000000-0005-0000-0000-000004890000}"/>
    <cellStyle name="Normal 9 7 2 3 3 2" xfId="21793" xr:uid="{00000000-0005-0000-0000-000005890000}"/>
    <cellStyle name="Normal 9 7 2 3 4" xfId="21794" xr:uid="{00000000-0005-0000-0000-000006890000}"/>
    <cellStyle name="Normal 9 7 2 4" xfId="21795" xr:uid="{00000000-0005-0000-0000-000007890000}"/>
    <cellStyle name="Normal 9 7 2 4 2" xfId="21796" xr:uid="{00000000-0005-0000-0000-000008890000}"/>
    <cellStyle name="Normal 9 7 2 4 2 2" xfId="21797" xr:uid="{00000000-0005-0000-0000-000009890000}"/>
    <cellStyle name="Normal 9 7 2 4 2 2 2" xfId="21798" xr:uid="{00000000-0005-0000-0000-00000A890000}"/>
    <cellStyle name="Normal 9 7 2 4 2 3" xfId="21799" xr:uid="{00000000-0005-0000-0000-00000B890000}"/>
    <cellStyle name="Normal 9 7 2 4 3" xfId="21800" xr:uid="{00000000-0005-0000-0000-00000C890000}"/>
    <cellStyle name="Normal 9 7 2 4 3 2" xfId="21801" xr:uid="{00000000-0005-0000-0000-00000D890000}"/>
    <cellStyle name="Normal 9 7 2 4 4" xfId="21802" xr:uid="{00000000-0005-0000-0000-00000E890000}"/>
    <cellStyle name="Normal 9 7 2 5" xfId="21803" xr:uid="{00000000-0005-0000-0000-00000F890000}"/>
    <cellStyle name="Normal 9 7 2 5 2" xfId="21804" xr:uid="{00000000-0005-0000-0000-000010890000}"/>
    <cellStyle name="Normal 9 7 2 5 2 2" xfId="21805" xr:uid="{00000000-0005-0000-0000-000011890000}"/>
    <cellStyle name="Normal 9 7 2 5 2 2 2" xfId="21806" xr:uid="{00000000-0005-0000-0000-000012890000}"/>
    <cellStyle name="Normal 9 7 2 5 2 3" xfId="21807" xr:uid="{00000000-0005-0000-0000-000013890000}"/>
    <cellStyle name="Normal 9 7 2 5 3" xfId="21808" xr:uid="{00000000-0005-0000-0000-000014890000}"/>
    <cellStyle name="Normal 9 7 2 5 3 2" xfId="21809" xr:uid="{00000000-0005-0000-0000-000015890000}"/>
    <cellStyle name="Normal 9 7 2 5 4" xfId="21810" xr:uid="{00000000-0005-0000-0000-000016890000}"/>
    <cellStyle name="Normal 9 7 2 6" xfId="21811" xr:uid="{00000000-0005-0000-0000-000017890000}"/>
    <cellStyle name="Normal 9 7 2 6 2" xfId="21812" xr:uid="{00000000-0005-0000-0000-000018890000}"/>
    <cellStyle name="Normal 9 7 2 6 2 2" xfId="21813" xr:uid="{00000000-0005-0000-0000-000019890000}"/>
    <cellStyle name="Normal 9 7 2 6 2 2 2" xfId="21814" xr:uid="{00000000-0005-0000-0000-00001A890000}"/>
    <cellStyle name="Normal 9 7 2 6 2 3" xfId="21815" xr:uid="{00000000-0005-0000-0000-00001B890000}"/>
    <cellStyle name="Normal 9 7 2 6 3" xfId="21816" xr:uid="{00000000-0005-0000-0000-00001C890000}"/>
    <cellStyle name="Normal 9 7 2 6 3 2" xfId="21817" xr:uid="{00000000-0005-0000-0000-00001D890000}"/>
    <cellStyle name="Normal 9 7 2 6 4" xfId="21818" xr:uid="{00000000-0005-0000-0000-00001E890000}"/>
    <cellStyle name="Normal 9 7 2 7" xfId="21819" xr:uid="{00000000-0005-0000-0000-00001F890000}"/>
    <cellStyle name="Normal 9 7 2 7 2" xfId="21820" xr:uid="{00000000-0005-0000-0000-000020890000}"/>
    <cellStyle name="Normal 9 7 2 7 2 2" xfId="21821" xr:uid="{00000000-0005-0000-0000-000021890000}"/>
    <cellStyle name="Normal 9 7 2 7 2 2 2" xfId="21822" xr:uid="{00000000-0005-0000-0000-000022890000}"/>
    <cellStyle name="Normal 9 7 2 7 2 3" xfId="21823" xr:uid="{00000000-0005-0000-0000-000023890000}"/>
    <cellStyle name="Normal 9 7 2 7 3" xfId="21824" xr:uid="{00000000-0005-0000-0000-000024890000}"/>
    <cellStyle name="Normal 9 7 2 7 3 2" xfId="21825" xr:uid="{00000000-0005-0000-0000-000025890000}"/>
    <cellStyle name="Normal 9 7 2 7 4" xfId="21826" xr:uid="{00000000-0005-0000-0000-000026890000}"/>
    <cellStyle name="Normal 9 7 2 8" xfId="21827" xr:uid="{00000000-0005-0000-0000-000027890000}"/>
    <cellStyle name="Normal 9 7 2 8 2" xfId="21828" xr:uid="{00000000-0005-0000-0000-000028890000}"/>
    <cellStyle name="Normal 9 7 2 8 2 2" xfId="21829" xr:uid="{00000000-0005-0000-0000-000029890000}"/>
    <cellStyle name="Normal 9 7 2 8 2 2 2" xfId="21830" xr:uid="{00000000-0005-0000-0000-00002A890000}"/>
    <cellStyle name="Normal 9 7 2 8 2 3" xfId="21831" xr:uid="{00000000-0005-0000-0000-00002B890000}"/>
    <cellStyle name="Normal 9 7 2 8 3" xfId="21832" xr:uid="{00000000-0005-0000-0000-00002C890000}"/>
    <cellStyle name="Normal 9 7 2 8 3 2" xfId="21833" xr:uid="{00000000-0005-0000-0000-00002D890000}"/>
    <cellStyle name="Normal 9 7 2 8 4" xfId="21834" xr:uid="{00000000-0005-0000-0000-00002E890000}"/>
    <cellStyle name="Normal 9 7 2 9" xfId="21835" xr:uid="{00000000-0005-0000-0000-00002F890000}"/>
    <cellStyle name="Normal 9 7 2 9 2" xfId="21836" xr:uid="{00000000-0005-0000-0000-000030890000}"/>
    <cellStyle name="Normal 9 7 2 9 2 2" xfId="21837" xr:uid="{00000000-0005-0000-0000-000031890000}"/>
    <cellStyle name="Normal 9 7 2 9 2 2 2" xfId="21838" xr:uid="{00000000-0005-0000-0000-000032890000}"/>
    <cellStyle name="Normal 9 7 2 9 2 3" xfId="21839" xr:uid="{00000000-0005-0000-0000-000033890000}"/>
    <cellStyle name="Normal 9 7 2 9 3" xfId="21840" xr:uid="{00000000-0005-0000-0000-000034890000}"/>
    <cellStyle name="Normal 9 7 2 9 3 2" xfId="21841" xr:uid="{00000000-0005-0000-0000-000035890000}"/>
    <cellStyle name="Normal 9 7 2 9 4" xfId="21842" xr:uid="{00000000-0005-0000-0000-000036890000}"/>
    <cellStyle name="Normal 9 7 20" xfId="21843" xr:uid="{00000000-0005-0000-0000-000037890000}"/>
    <cellStyle name="Normal 9 7 20 2" xfId="21844" xr:uid="{00000000-0005-0000-0000-000038890000}"/>
    <cellStyle name="Normal 9 7 20 2 2" xfId="21845" xr:uid="{00000000-0005-0000-0000-000039890000}"/>
    <cellStyle name="Normal 9 7 20 3" xfId="21846" xr:uid="{00000000-0005-0000-0000-00003A890000}"/>
    <cellStyle name="Normal 9 7 21" xfId="21847" xr:uid="{00000000-0005-0000-0000-00003B890000}"/>
    <cellStyle name="Normal 9 7 21 2" xfId="21848" xr:uid="{00000000-0005-0000-0000-00003C890000}"/>
    <cellStyle name="Normal 9 7 21 2 2" xfId="21849" xr:uid="{00000000-0005-0000-0000-00003D890000}"/>
    <cellStyle name="Normal 9 7 21 3" xfId="21850" xr:uid="{00000000-0005-0000-0000-00003E890000}"/>
    <cellStyle name="Normal 9 7 22" xfId="21851" xr:uid="{00000000-0005-0000-0000-00003F890000}"/>
    <cellStyle name="Normal 9 7 22 2" xfId="21852" xr:uid="{00000000-0005-0000-0000-000040890000}"/>
    <cellStyle name="Normal 9 7 22 2 2" xfId="21853" xr:uid="{00000000-0005-0000-0000-000041890000}"/>
    <cellStyle name="Normal 9 7 22 3" xfId="21854" xr:uid="{00000000-0005-0000-0000-000042890000}"/>
    <cellStyle name="Normal 9 7 23" xfId="21855" xr:uid="{00000000-0005-0000-0000-000043890000}"/>
    <cellStyle name="Normal 9 7 23 2" xfId="21856" xr:uid="{00000000-0005-0000-0000-000044890000}"/>
    <cellStyle name="Normal 9 7 23 2 2" xfId="21857" xr:uid="{00000000-0005-0000-0000-000045890000}"/>
    <cellStyle name="Normal 9 7 23 3" xfId="21858" xr:uid="{00000000-0005-0000-0000-000046890000}"/>
    <cellStyle name="Normal 9 7 24" xfId="21859" xr:uid="{00000000-0005-0000-0000-000047890000}"/>
    <cellStyle name="Normal 9 7 24 2" xfId="21860" xr:uid="{00000000-0005-0000-0000-000048890000}"/>
    <cellStyle name="Normal 9 7 25" xfId="21861" xr:uid="{00000000-0005-0000-0000-000049890000}"/>
    <cellStyle name="Normal 9 7 25 2" xfId="21862" xr:uid="{00000000-0005-0000-0000-00004A890000}"/>
    <cellStyle name="Normal 9 7 26" xfId="21863" xr:uid="{00000000-0005-0000-0000-00004B890000}"/>
    <cellStyle name="Normal 9 7 26 2" xfId="21864" xr:uid="{00000000-0005-0000-0000-00004C890000}"/>
    <cellStyle name="Normal 9 7 27" xfId="21865" xr:uid="{00000000-0005-0000-0000-00004D890000}"/>
    <cellStyle name="Normal 9 7 27 2" xfId="21866" xr:uid="{00000000-0005-0000-0000-00004E890000}"/>
    <cellStyle name="Normal 9 7 28" xfId="21867" xr:uid="{00000000-0005-0000-0000-00004F890000}"/>
    <cellStyle name="Normal 9 7 28 2" xfId="21868" xr:uid="{00000000-0005-0000-0000-000050890000}"/>
    <cellStyle name="Normal 9 7 29" xfId="21869" xr:uid="{00000000-0005-0000-0000-000051890000}"/>
    <cellStyle name="Normal 9 7 29 2" xfId="21870" xr:uid="{00000000-0005-0000-0000-000052890000}"/>
    <cellStyle name="Normal 9 7 3" xfId="21871" xr:uid="{00000000-0005-0000-0000-000053890000}"/>
    <cellStyle name="Normal 9 7 3 2" xfId="21872" xr:uid="{00000000-0005-0000-0000-000054890000}"/>
    <cellStyle name="Normal 9 7 3 2 2" xfId="21873" xr:uid="{00000000-0005-0000-0000-000055890000}"/>
    <cellStyle name="Normal 9 7 3 2 2 2" xfId="21874" xr:uid="{00000000-0005-0000-0000-000056890000}"/>
    <cellStyle name="Normal 9 7 3 2 3" xfId="21875" xr:uid="{00000000-0005-0000-0000-000057890000}"/>
    <cellStyle name="Normal 9 7 3 3" xfId="21876" xr:uid="{00000000-0005-0000-0000-000058890000}"/>
    <cellStyle name="Normal 9 7 3 3 2" xfId="21877" xr:uid="{00000000-0005-0000-0000-000059890000}"/>
    <cellStyle name="Normal 9 7 3 4" xfId="21878" xr:uid="{00000000-0005-0000-0000-00005A890000}"/>
    <cellStyle name="Normal 9 7 30" xfId="21879" xr:uid="{00000000-0005-0000-0000-00005B890000}"/>
    <cellStyle name="Normal 9 7 31" xfId="21880" xr:uid="{00000000-0005-0000-0000-00005C890000}"/>
    <cellStyle name="Normal 9 7 32" xfId="21881" xr:uid="{00000000-0005-0000-0000-00005D890000}"/>
    <cellStyle name="Normal 9 7 33" xfId="21882" xr:uid="{00000000-0005-0000-0000-00005E890000}"/>
    <cellStyle name="Normal 9 7 34" xfId="21883" xr:uid="{00000000-0005-0000-0000-00005F890000}"/>
    <cellStyle name="Normal 9 7 35" xfId="21884" xr:uid="{00000000-0005-0000-0000-000060890000}"/>
    <cellStyle name="Normal 9 7 36" xfId="21885" xr:uid="{00000000-0005-0000-0000-000061890000}"/>
    <cellStyle name="Normal 9 7 37" xfId="21886" xr:uid="{00000000-0005-0000-0000-000062890000}"/>
    <cellStyle name="Normal 9 7 38" xfId="21887" xr:uid="{00000000-0005-0000-0000-000063890000}"/>
    <cellStyle name="Normal 9 7 39" xfId="21888" xr:uid="{00000000-0005-0000-0000-000064890000}"/>
    <cellStyle name="Normal 9 7 4" xfId="21889" xr:uid="{00000000-0005-0000-0000-000065890000}"/>
    <cellStyle name="Normal 9 7 4 2" xfId="21890" xr:uid="{00000000-0005-0000-0000-000066890000}"/>
    <cellStyle name="Normal 9 7 4 2 2" xfId="21891" xr:uid="{00000000-0005-0000-0000-000067890000}"/>
    <cellStyle name="Normal 9 7 4 2 2 2" xfId="21892" xr:uid="{00000000-0005-0000-0000-000068890000}"/>
    <cellStyle name="Normal 9 7 4 2 3" xfId="21893" xr:uid="{00000000-0005-0000-0000-000069890000}"/>
    <cellStyle name="Normal 9 7 4 3" xfId="21894" xr:uid="{00000000-0005-0000-0000-00006A890000}"/>
    <cellStyle name="Normal 9 7 4 3 2" xfId="21895" xr:uid="{00000000-0005-0000-0000-00006B890000}"/>
    <cellStyle name="Normal 9 7 4 4" xfId="21896" xr:uid="{00000000-0005-0000-0000-00006C890000}"/>
    <cellStyle name="Normal 9 7 40" xfId="21897" xr:uid="{00000000-0005-0000-0000-00006D890000}"/>
    <cellStyle name="Normal 9 7 41" xfId="21898" xr:uid="{00000000-0005-0000-0000-00006E890000}"/>
    <cellStyle name="Normal 9 7 5" xfId="21899" xr:uid="{00000000-0005-0000-0000-00006F890000}"/>
    <cellStyle name="Normal 9 7 5 2" xfId="21900" xr:uid="{00000000-0005-0000-0000-000070890000}"/>
    <cellStyle name="Normal 9 7 5 2 2" xfId="21901" xr:uid="{00000000-0005-0000-0000-000071890000}"/>
    <cellStyle name="Normal 9 7 5 2 2 2" xfId="21902" xr:uid="{00000000-0005-0000-0000-000072890000}"/>
    <cellStyle name="Normal 9 7 5 2 3" xfId="21903" xr:uid="{00000000-0005-0000-0000-000073890000}"/>
    <cellStyle name="Normal 9 7 5 3" xfId="21904" xr:uid="{00000000-0005-0000-0000-000074890000}"/>
    <cellStyle name="Normal 9 7 5 3 2" xfId="21905" xr:uid="{00000000-0005-0000-0000-000075890000}"/>
    <cellStyle name="Normal 9 7 5 4" xfId="21906" xr:uid="{00000000-0005-0000-0000-000076890000}"/>
    <cellStyle name="Normal 9 7 6" xfId="21907" xr:uid="{00000000-0005-0000-0000-000077890000}"/>
    <cellStyle name="Normal 9 7 6 2" xfId="21908" xr:uid="{00000000-0005-0000-0000-000078890000}"/>
    <cellStyle name="Normal 9 7 6 2 2" xfId="21909" xr:uid="{00000000-0005-0000-0000-000079890000}"/>
    <cellStyle name="Normal 9 7 6 2 2 2" xfId="21910" xr:uid="{00000000-0005-0000-0000-00007A890000}"/>
    <cellStyle name="Normal 9 7 6 2 3" xfId="21911" xr:uid="{00000000-0005-0000-0000-00007B890000}"/>
    <cellStyle name="Normal 9 7 6 3" xfId="21912" xr:uid="{00000000-0005-0000-0000-00007C890000}"/>
    <cellStyle name="Normal 9 7 6 3 2" xfId="21913" xr:uid="{00000000-0005-0000-0000-00007D890000}"/>
    <cellStyle name="Normal 9 7 6 4" xfId="21914" xr:uid="{00000000-0005-0000-0000-00007E890000}"/>
    <cellStyle name="Normal 9 7 7" xfId="21915" xr:uid="{00000000-0005-0000-0000-00007F890000}"/>
    <cellStyle name="Normal 9 7 7 2" xfId="21916" xr:uid="{00000000-0005-0000-0000-000080890000}"/>
    <cellStyle name="Normal 9 7 7 2 2" xfId="21917" xr:uid="{00000000-0005-0000-0000-000081890000}"/>
    <cellStyle name="Normal 9 7 7 2 2 2" xfId="21918" xr:uid="{00000000-0005-0000-0000-000082890000}"/>
    <cellStyle name="Normal 9 7 7 2 3" xfId="21919" xr:uid="{00000000-0005-0000-0000-000083890000}"/>
    <cellStyle name="Normal 9 7 7 3" xfId="21920" xr:uid="{00000000-0005-0000-0000-000084890000}"/>
    <cellStyle name="Normal 9 7 7 3 2" xfId="21921" xr:uid="{00000000-0005-0000-0000-000085890000}"/>
    <cellStyle name="Normal 9 7 7 4" xfId="21922" xr:uid="{00000000-0005-0000-0000-000086890000}"/>
    <cellStyle name="Normal 9 7 8" xfId="21923" xr:uid="{00000000-0005-0000-0000-000087890000}"/>
    <cellStyle name="Normal 9 7 8 2" xfId="21924" xr:uid="{00000000-0005-0000-0000-000088890000}"/>
    <cellStyle name="Normal 9 7 8 2 2" xfId="21925" xr:uid="{00000000-0005-0000-0000-000089890000}"/>
    <cellStyle name="Normal 9 7 8 2 2 2" xfId="21926" xr:uid="{00000000-0005-0000-0000-00008A890000}"/>
    <cellStyle name="Normal 9 7 8 2 3" xfId="21927" xr:uid="{00000000-0005-0000-0000-00008B890000}"/>
    <cellStyle name="Normal 9 7 8 3" xfId="21928" xr:uid="{00000000-0005-0000-0000-00008C890000}"/>
    <cellStyle name="Normal 9 7 8 3 2" xfId="21929" xr:uid="{00000000-0005-0000-0000-00008D890000}"/>
    <cellStyle name="Normal 9 7 8 4" xfId="21930" xr:uid="{00000000-0005-0000-0000-00008E890000}"/>
    <cellStyle name="Normal 9 7 9" xfId="21931" xr:uid="{00000000-0005-0000-0000-00008F890000}"/>
    <cellStyle name="Normal 9 7 9 2" xfId="21932" xr:uid="{00000000-0005-0000-0000-000090890000}"/>
    <cellStyle name="Normal 9 7 9 2 2" xfId="21933" xr:uid="{00000000-0005-0000-0000-000091890000}"/>
    <cellStyle name="Normal 9 7 9 2 2 2" xfId="21934" xr:uid="{00000000-0005-0000-0000-000092890000}"/>
    <cellStyle name="Normal 9 7 9 2 3" xfId="21935" xr:uid="{00000000-0005-0000-0000-000093890000}"/>
    <cellStyle name="Normal 9 7 9 3" xfId="21936" xr:uid="{00000000-0005-0000-0000-000094890000}"/>
    <cellStyle name="Normal 9 7 9 3 2" xfId="21937" xr:uid="{00000000-0005-0000-0000-000095890000}"/>
    <cellStyle name="Normal 9 7 9 4" xfId="21938" xr:uid="{00000000-0005-0000-0000-000096890000}"/>
    <cellStyle name="Normal 9 8" xfId="253" xr:uid="{00000000-0005-0000-0000-000097890000}"/>
    <cellStyle name="Normal 9 8 10" xfId="21939" xr:uid="{00000000-0005-0000-0000-000098890000}"/>
    <cellStyle name="Normal 9 8 10 2" xfId="21940" xr:uid="{00000000-0005-0000-0000-000099890000}"/>
    <cellStyle name="Normal 9 8 10 2 2" xfId="21941" xr:uid="{00000000-0005-0000-0000-00009A890000}"/>
    <cellStyle name="Normal 9 8 10 2 2 2" xfId="21942" xr:uid="{00000000-0005-0000-0000-00009B890000}"/>
    <cellStyle name="Normal 9 8 10 2 3" xfId="21943" xr:uid="{00000000-0005-0000-0000-00009C890000}"/>
    <cellStyle name="Normal 9 8 10 3" xfId="21944" xr:uid="{00000000-0005-0000-0000-00009D890000}"/>
    <cellStyle name="Normal 9 8 10 3 2" xfId="21945" xr:uid="{00000000-0005-0000-0000-00009E890000}"/>
    <cellStyle name="Normal 9 8 10 4" xfId="21946" xr:uid="{00000000-0005-0000-0000-00009F890000}"/>
    <cellStyle name="Normal 9 8 11" xfId="21947" xr:uid="{00000000-0005-0000-0000-0000A0890000}"/>
    <cellStyle name="Normal 9 8 11 2" xfId="21948" xr:uid="{00000000-0005-0000-0000-0000A1890000}"/>
    <cellStyle name="Normal 9 8 11 2 2" xfId="21949" xr:uid="{00000000-0005-0000-0000-0000A2890000}"/>
    <cellStyle name="Normal 9 8 11 2 2 2" xfId="21950" xr:uid="{00000000-0005-0000-0000-0000A3890000}"/>
    <cellStyle name="Normal 9 8 11 2 3" xfId="21951" xr:uid="{00000000-0005-0000-0000-0000A4890000}"/>
    <cellStyle name="Normal 9 8 11 3" xfId="21952" xr:uid="{00000000-0005-0000-0000-0000A5890000}"/>
    <cellStyle name="Normal 9 8 11 3 2" xfId="21953" xr:uid="{00000000-0005-0000-0000-0000A6890000}"/>
    <cellStyle name="Normal 9 8 11 4" xfId="21954" xr:uid="{00000000-0005-0000-0000-0000A7890000}"/>
    <cellStyle name="Normal 9 8 12" xfId="21955" xr:uid="{00000000-0005-0000-0000-0000A8890000}"/>
    <cellStyle name="Normal 9 8 12 2" xfId="21956" xr:uid="{00000000-0005-0000-0000-0000A9890000}"/>
    <cellStyle name="Normal 9 8 12 2 2" xfId="21957" xr:uid="{00000000-0005-0000-0000-0000AA890000}"/>
    <cellStyle name="Normal 9 8 12 2 2 2" xfId="21958" xr:uid="{00000000-0005-0000-0000-0000AB890000}"/>
    <cellStyle name="Normal 9 8 12 2 3" xfId="21959" xr:uid="{00000000-0005-0000-0000-0000AC890000}"/>
    <cellStyle name="Normal 9 8 12 3" xfId="21960" xr:uid="{00000000-0005-0000-0000-0000AD890000}"/>
    <cellStyle name="Normal 9 8 12 3 2" xfId="21961" xr:uid="{00000000-0005-0000-0000-0000AE890000}"/>
    <cellStyle name="Normal 9 8 12 4" xfId="21962" xr:uid="{00000000-0005-0000-0000-0000AF890000}"/>
    <cellStyle name="Normal 9 8 13" xfId="21963" xr:uid="{00000000-0005-0000-0000-0000B0890000}"/>
    <cellStyle name="Normal 9 8 13 2" xfId="21964" xr:uid="{00000000-0005-0000-0000-0000B1890000}"/>
    <cellStyle name="Normal 9 8 13 2 2" xfId="21965" xr:uid="{00000000-0005-0000-0000-0000B2890000}"/>
    <cellStyle name="Normal 9 8 13 2 2 2" xfId="21966" xr:uid="{00000000-0005-0000-0000-0000B3890000}"/>
    <cellStyle name="Normal 9 8 13 2 3" xfId="21967" xr:uid="{00000000-0005-0000-0000-0000B4890000}"/>
    <cellStyle name="Normal 9 8 13 3" xfId="21968" xr:uid="{00000000-0005-0000-0000-0000B5890000}"/>
    <cellStyle name="Normal 9 8 13 3 2" xfId="21969" xr:uid="{00000000-0005-0000-0000-0000B6890000}"/>
    <cellStyle name="Normal 9 8 13 4" xfId="21970" xr:uid="{00000000-0005-0000-0000-0000B7890000}"/>
    <cellStyle name="Normal 9 8 14" xfId="21971" xr:uid="{00000000-0005-0000-0000-0000B8890000}"/>
    <cellStyle name="Normal 9 8 14 2" xfId="21972" xr:uid="{00000000-0005-0000-0000-0000B9890000}"/>
    <cellStyle name="Normal 9 8 14 2 2" xfId="21973" xr:uid="{00000000-0005-0000-0000-0000BA890000}"/>
    <cellStyle name="Normal 9 8 14 2 2 2" xfId="21974" xr:uid="{00000000-0005-0000-0000-0000BB890000}"/>
    <cellStyle name="Normal 9 8 14 2 3" xfId="21975" xr:uid="{00000000-0005-0000-0000-0000BC890000}"/>
    <cellStyle name="Normal 9 8 14 3" xfId="21976" xr:uid="{00000000-0005-0000-0000-0000BD890000}"/>
    <cellStyle name="Normal 9 8 14 3 2" xfId="21977" xr:uid="{00000000-0005-0000-0000-0000BE890000}"/>
    <cellStyle name="Normal 9 8 14 4" xfId="21978" xr:uid="{00000000-0005-0000-0000-0000BF890000}"/>
    <cellStyle name="Normal 9 8 15" xfId="21979" xr:uid="{00000000-0005-0000-0000-0000C0890000}"/>
    <cellStyle name="Normal 9 8 15 2" xfId="21980" xr:uid="{00000000-0005-0000-0000-0000C1890000}"/>
    <cellStyle name="Normal 9 8 15 2 2" xfId="21981" xr:uid="{00000000-0005-0000-0000-0000C2890000}"/>
    <cellStyle name="Normal 9 8 15 2 2 2" xfId="21982" xr:uid="{00000000-0005-0000-0000-0000C3890000}"/>
    <cellStyle name="Normal 9 8 15 2 3" xfId="21983" xr:uid="{00000000-0005-0000-0000-0000C4890000}"/>
    <cellStyle name="Normal 9 8 15 3" xfId="21984" xr:uid="{00000000-0005-0000-0000-0000C5890000}"/>
    <cellStyle name="Normal 9 8 15 3 2" xfId="21985" xr:uid="{00000000-0005-0000-0000-0000C6890000}"/>
    <cellStyle name="Normal 9 8 15 4" xfId="21986" xr:uid="{00000000-0005-0000-0000-0000C7890000}"/>
    <cellStyle name="Normal 9 8 16" xfId="21987" xr:uid="{00000000-0005-0000-0000-0000C8890000}"/>
    <cellStyle name="Normal 9 8 16 2" xfId="21988" xr:uid="{00000000-0005-0000-0000-0000C9890000}"/>
    <cellStyle name="Normal 9 8 16 2 2" xfId="21989" xr:uid="{00000000-0005-0000-0000-0000CA890000}"/>
    <cellStyle name="Normal 9 8 16 2 2 2" xfId="21990" xr:uid="{00000000-0005-0000-0000-0000CB890000}"/>
    <cellStyle name="Normal 9 8 16 2 3" xfId="21991" xr:uid="{00000000-0005-0000-0000-0000CC890000}"/>
    <cellStyle name="Normal 9 8 16 3" xfId="21992" xr:uid="{00000000-0005-0000-0000-0000CD890000}"/>
    <cellStyle name="Normal 9 8 16 3 2" xfId="21993" xr:uid="{00000000-0005-0000-0000-0000CE890000}"/>
    <cellStyle name="Normal 9 8 16 4" xfId="21994" xr:uid="{00000000-0005-0000-0000-0000CF890000}"/>
    <cellStyle name="Normal 9 8 17" xfId="21995" xr:uid="{00000000-0005-0000-0000-0000D0890000}"/>
    <cellStyle name="Normal 9 8 17 2" xfId="21996" xr:uid="{00000000-0005-0000-0000-0000D1890000}"/>
    <cellStyle name="Normal 9 8 17 2 2" xfId="21997" xr:uid="{00000000-0005-0000-0000-0000D2890000}"/>
    <cellStyle name="Normal 9 8 17 2 2 2" xfId="21998" xr:uid="{00000000-0005-0000-0000-0000D3890000}"/>
    <cellStyle name="Normal 9 8 17 2 3" xfId="21999" xr:uid="{00000000-0005-0000-0000-0000D4890000}"/>
    <cellStyle name="Normal 9 8 17 3" xfId="22000" xr:uid="{00000000-0005-0000-0000-0000D5890000}"/>
    <cellStyle name="Normal 9 8 17 3 2" xfId="22001" xr:uid="{00000000-0005-0000-0000-0000D6890000}"/>
    <cellStyle name="Normal 9 8 17 4" xfId="22002" xr:uid="{00000000-0005-0000-0000-0000D7890000}"/>
    <cellStyle name="Normal 9 8 18" xfId="22003" xr:uid="{00000000-0005-0000-0000-0000D8890000}"/>
    <cellStyle name="Normal 9 8 18 2" xfId="22004" xr:uid="{00000000-0005-0000-0000-0000D9890000}"/>
    <cellStyle name="Normal 9 8 18 2 2" xfId="22005" xr:uid="{00000000-0005-0000-0000-0000DA890000}"/>
    <cellStyle name="Normal 9 8 18 2 2 2" xfId="22006" xr:uid="{00000000-0005-0000-0000-0000DB890000}"/>
    <cellStyle name="Normal 9 8 18 2 3" xfId="22007" xr:uid="{00000000-0005-0000-0000-0000DC890000}"/>
    <cellStyle name="Normal 9 8 18 3" xfId="22008" xr:uid="{00000000-0005-0000-0000-0000DD890000}"/>
    <cellStyle name="Normal 9 8 18 3 2" xfId="22009" xr:uid="{00000000-0005-0000-0000-0000DE890000}"/>
    <cellStyle name="Normal 9 8 18 4" xfId="22010" xr:uid="{00000000-0005-0000-0000-0000DF890000}"/>
    <cellStyle name="Normal 9 8 19" xfId="22011" xr:uid="{00000000-0005-0000-0000-0000E0890000}"/>
    <cellStyle name="Normal 9 8 19 2" xfId="22012" xr:uid="{00000000-0005-0000-0000-0000E1890000}"/>
    <cellStyle name="Normal 9 8 19 2 2" xfId="22013" xr:uid="{00000000-0005-0000-0000-0000E2890000}"/>
    <cellStyle name="Normal 9 8 19 2 2 2" xfId="22014" xr:uid="{00000000-0005-0000-0000-0000E3890000}"/>
    <cellStyle name="Normal 9 8 19 2 3" xfId="22015" xr:uid="{00000000-0005-0000-0000-0000E4890000}"/>
    <cellStyle name="Normal 9 8 19 3" xfId="22016" xr:uid="{00000000-0005-0000-0000-0000E5890000}"/>
    <cellStyle name="Normal 9 8 19 3 2" xfId="22017" xr:uid="{00000000-0005-0000-0000-0000E6890000}"/>
    <cellStyle name="Normal 9 8 19 4" xfId="22018" xr:uid="{00000000-0005-0000-0000-0000E7890000}"/>
    <cellStyle name="Normal 9 8 2" xfId="22019" xr:uid="{00000000-0005-0000-0000-0000E8890000}"/>
    <cellStyle name="Normal 9 8 2 10" xfId="22020" xr:uid="{00000000-0005-0000-0000-0000E9890000}"/>
    <cellStyle name="Normal 9 8 2 10 2" xfId="22021" xr:uid="{00000000-0005-0000-0000-0000EA890000}"/>
    <cellStyle name="Normal 9 8 2 10 2 2" xfId="22022" xr:uid="{00000000-0005-0000-0000-0000EB890000}"/>
    <cellStyle name="Normal 9 8 2 10 2 2 2" xfId="22023" xr:uid="{00000000-0005-0000-0000-0000EC890000}"/>
    <cellStyle name="Normal 9 8 2 10 2 3" xfId="22024" xr:uid="{00000000-0005-0000-0000-0000ED890000}"/>
    <cellStyle name="Normal 9 8 2 10 3" xfId="22025" xr:uid="{00000000-0005-0000-0000-0000EE890000}"/>
    <cellStyle name="Normal 9 8 2 10 3 2" xfId="22026" xr:uid="{00000000-0005-0000-0000-0000EF890000}"/>
    <cellStyle name="Normal 9 8 2 10 4" xfId="22027" xr:uid="{00000000-0005-0000-0000-0000F0890000}"/>
    <cellStyle name="Normal 9 8 2 11" xfId="22028" xr:uid="{00000000-0005-0000-0000-0000F1890000}"/>
    <cellStyle name="Normal 9 8 2 11 2" xfId="22029" xr:uid="{00000000-0005-0000-0000-0000F2890000}"/>
    <cellStyle name="Normal 9 8 2 11 2 2" xfId="22030" xr:uid="{00000000-0005-0000-0000-0000F3890000}"/>
    <cellStyle name="Normal 9 8 2 11 2 2 2" xfId="22031" xr:uid="{00000000-0005-0000-0000-0000F4890000}"/>
    <cellStyle name="Normal 9 8 2 11 2 3" xfId="22032" xr:uid="{00000000-0005-0000-0000-0000F5890000}"/>
    <cellStyle name="Normal 9 8 2 11 3" xfId="22033" xr:uid="{00000000-0005-0000-0000-0000F6890000}"/>
    <cellStyle name="Normal 9 8 2 11 3 2" xfId="22034" xr:uid="{00000000-0005-0000-0000-0000F7890000}"/>
    <cellStyle name="Normal 9 8 2 11 4" xfId="22035" xr:uid="{00000000-0005-0000-0000-0000F8890000}"/>
    <cellStyle name="Normal 9 8 2 12" xfId="22036" xr:uid="{00000000-0005-0000-0000-0000F9890000}"/>
    <cellStyle name="Normal 9 8 2 12 2" xfId="22037" xr:uid="{00000000-0005-0000-0000-0000FA890000}"/>
    <cellStyle name="Normal 9 8 2 12 2 2" xfId="22038" xr:uid="{00000000-0005-0000-0000-0000FB890000}"/>
    <cellStyle name="Normal 9 8 2 12 2 2 2" xfId="22039" xr:uid="{00000000-0005-0000-0000-0000FC890000}"/>
    <cellStyle name="Normal 9 8 2 12 2 3" xfId="22040" xr:uid="{00000000-0005-0000-0000-0000FD890000}"/>
    <cellStyle name="Normal 9 8 2 12 3" xfId="22041" xr:uid="{00000000-0005-0000-0000-0000FE890000}"/>
    <cellStyle name="Normal 9 8 2 12 3 2" xfId="22042" xr:uid="{00000000-0005-0000-0000-0000FF890000}"/>
    <cellStyle name="Normal 9 8 2 12 4" xfId="22043" xr:uid="{00000000-0005-0000-0000-0000008A0000}"/>
    <cellStyle name="Normal 9 8 2 13" xfId="22044" xr:uid="{00000000-0005-0000-0000-0000018A0000}"/>
    <cellStyle name="Normal 9 8 2 13 2" xfId="22045" xr:uid="{00000000-0005-0000-0000-0000028A0000}"/>
    <cellStyle name="Normal 9 8 2 13 2 2" xfId="22046" xr:uid="{00000000-0005-0000-0000-0000038A0000}"/>
    <cellStyle name="Normal 9 8 2 13 2 2 2" xfId="22047" xr:uid="{00000000-0005-0000-0000-0000048A0000}"/>
    <cellStyle name="Normal 9 8 2 13 2 3" xfId="22048" xr:uid="{00000000-0005-0000-0000-0000058A0000}"/>
    <cellStyle name="Normal 9 8 2 13 3" xfId="22049" xr:uid="{00000000-0005-0000-0000-0000068A0000}"/>
    <cellStyle name="Normal 9 8 2 13 3 2" xfId="22050" xr:uid="{00000000-0005-0000-0000-0000078A0000}"/>
    <cellStyle name="Normal 9 8 2 13 4" xfId="22051" xr:uid="{00000000-0005-0000-0000-0000088A0000}"/>
    <cellStyle name="Normal 9 8 2 14" xfId="22052" xr:uid="{00000000-0005-0000-0000-0000098A0000}"/>
    <cellStyle name="Normal 9 8 2 14 2" xfId="22053" xr:uid="{00000000-0005-0000-0000-00000A8A0000}"/>
    <cellStyle name="Normal 9 8 2 14 2 2" xfId="22054" xr:uid="{00000000-0005-0000-0000-00000B8A0000}"/>
    <cellStyle name="Normal 9 8 2 14 2 2 2" xfId="22055" xr:uid="{00000000-0005-0000-0000-00000C8A0000}"/>
    <cellStyle name="Normal 9 8 2 14 2 3" xfId="22056" xr:uid="{00000000-0005-0000-0000-00000D8A0000}"/>
    <cellStyle name="Normal 9 8 2 14 3" xfId="22057" xr:uid="{00000000-0005-0000-0000-00000E8A0000}"/>
    <cellStyle name="Normal 9 8 2 14 3 2" xfId="22058" xr:uid="{00000000-0005-0000-0000-00000F8A0000}"/>
    <cellStyle name="Normal 9 8 2 14 4" xfId="22059" xr:uid="{00000000-0005-0000-0000-0000108A0000}"/>
    <cellStyle name="Normal 9 8 2 15" xfId="22060" xr:uid="{00000000-0005-0000-0000-0000118A0000}"/>
    <cellStyle name="Normal 9 8 2 15 2" xfId="22061" xr:uid="{00000000-0005-0000-0000-0000128A0000}"/>
    <cellStyle name="Normal 9 8 2 15 2 2" xfId="22062" xr:uid="{00000000-0005-0000-0000-0000138A0000}"/>
    <cellStyle name="Normal 9 8 2 15 3" xfId="22063" xr:uid="{00000000-0005-0000-0000-0000148A0000}"/>
    <cellStyle name="Normal 9 8 2 16" xfId="22064" xr:uid="{00000000-0005-0000-0000-0000158A0000}"/>
    <cellStyle name="Normal 9 8 2 16 2" xfId="22065" xr:uid="{00000000-0005-0000-0000-0000168A0000}"/>
    <cellStyle name="Normal 9 8 2 16 2 2" xfId="22066" xr:uid="{00000000-0005-0000-0000-0000178A0000}"/>
    <cellStyle name="Normal 9 8 2 16 3" xfId="22067" xr:uid="{00000000-0005-0000-0000-0000188A0000}"/>
    <cellStyle name="Normal 9 8 2 17" xfId="22068" xr:uid="{00000000-0005-0000-0000-0000198A0000}"/>
    <cellStyle name="Normal 9 8 2 17 2" xfId="22069" xr:uid="{00000000-0005-0000-0000-00001A8A0000}"/>
    <cellStyle name="Normal 9 8 2 17 2 2" xfId="22070" xr:uid="{00000000-0005-0000-0000-00001B8A0000}"/>
    <cellStyle name="Normal 9 8 2 17 3" xfId="22071" xr:uid="{00000000-0005-0000-0000-00001C8A0000}"/>
    <cellStyle name="Normal 9 8 2 18" xfId="22072" xr:uid="{00000000-0005-0000-0000-00001D8A0000}"/>
    <cellStyle name="Normal 9 8 2 18 2" xfId="22073" xr:uid="{00000000-0005-0000-0000-00001E8A0000}"/>
    <cellStyle name="Normal 9 8 2 18 2 2" xfId="22074" xr:uid="{00000000-0005-0000-0000-00001F8A0000}"/>
    <cellStyle name="Normal 9 8 2 18 3" xfId="22075" xr:uid="{00000000-0005-0000-0000-0000208A0000}"/>
    <cellStyle name="Normal 9 8 2 19" xfId="22076" xr:uid="{00000000-0005-0000-0000-0000218A0000}"/>
    <cellStyle name="Normal 9 8 2 19 2" xfId="22077" xr:uid="{00000000-0005-0000-0000-0000228A0000}"/>
    <cellStyle name="Normal 9 8 2 2" xfId="22078" xr:uid="{00000000-0005-0000-0000-0000238A0000}"/>
    <cellStyle name="Normal 9 8 2 2 2" xfId="22079" xr:uid="{00000000-0005-0000-0000-0000248A0000}"/>
    <cellStyle name="Normal 9 8 2 2 2 2" xfId="22080" xr:uid="{00000000-0005-0000-0000-0000258A0000}"/>
    <cellStyle name="Normal 9 8 2 2 2 2 2" xfId="22081" xr:uid="{00000000-0005-0000-0000-0000268A0000}"/>
    <cellStyle name="Normal 9 8 2 2 2 3" xfId="22082" xr:uid="{00000000-0005-0000-0000-0000278A0000}"/>
    <cellStyle name="Normal 9 8 2 2 3" xfId="22083" xr:uid="{00000000-0005-0000-0000-0000288A0000}"/>
    <cellStyle name="Normal 9 8 2 2 3 2" xfId="22084" xr:uid="{00000000-0005-0000-0000-0000298A0000}"/>
    <cellStyle name="Normal 9 8 2 2 4" xfId="22085" xr:uid="{00000000-0005-0000-0000-00002A8A0000}"/>
    <cellStyle name="Normal 9 8 2 20" xfId="22086" xr:uid="{00000000-0005-0000-0000-00002B8A0000}"/>
    <cellStyle name="Normal 9 8 2 3" xfId="22087" xr:uid="{00000000-0005-0000-0000-00002C8A0000}"/>
    <cellStyle name="Normal 9 8 2 3 2" xfId="22088" xr:uid="{00000000-0005-0000-0000-00002D8A0000}"/>
    <cellStyle name="Normal 9 8 2 3 2 2" xfId="22089" xr:uid="{00000000-0005-0000-0000-00002E8A0000}"/>
    <cellStyle name="Normal 9 8 2 3 2 2 2" xfId="22090" xr:uid="{00000000-0005-0000-0000-00002F8A0000}"/>
    <cellStyle name="Normal 9 8 2 3 2 3" xfId="22091" xr:uid="{00000000-0005-0000-0000-0000308A0000}"/>
    <cellStyle name="Normal 9 8 2 3 3" xfId="22092" xr:uid="{00000000-0005-0000-0000-0000318A0000}"/>
    <cellStyle name="Normal 9 8 2 3 3 2" xfId="22093" xr:uid="{00000000-0005-0000-0000-0000328A0000}"/>
    <cellStyle name="Normal 9 8 2 3 4" xfId="22094" xr:uid="{00000000-0005-0000-0000-0000338A0000}"/>
    <cellStyle name="Normal 9 8 2 4" xfId="22095" xr:uid="{00000000-0005-0000-0000-0000348A0000}"/>
    <cellStyle name="Normal 9 8 2 4 2" xfId="22096" xr:uid="{00000000-0005-0000-0000-0000358A0000}"/>
    <cellStyle name="Normal 9 8 2 4 2 2" xfId="22097" xr:uid="{00000000-0005-0000-0000-0000368A0000}"/>
    <cellStyle name="Normal 9 8 2 4 2 2 2" xfId="22098" xr:uid="{00000000-0005-0000-0000-0000378A0000}"/>
    <cellStyle name="Normal 9 8 2 4 2 3" xfId="22099" xr:uid="{00000000-0005-0000-0000-0000388A0000}"/>
    <cellStyle name="Normal 9 8 2 4 3" xfId="22100" xr:uid="{00000000-0005-0000-0000-0000398A0000}"/>
    <cellStyle name="Normal 9 8 2 4 3 2" xfId="22101" xr:uid="{00000000-0005-0000-0000-00003A8A0000}"/>
    <cellStyle name="Normal 9 8 2 4 4" xfId="22102" xr:uid="{00000000-0005-0000-0000-00003B8A0000}"/>
    <cellStyle name="Normal 9 8 2 5" xfId="22103" xr:uid="{00000000-0005-0000-0000-00003C8A0000}"/>
    <cellStyle name="Normal 9 8 2 5 2" xfId="22104" xr:uid="{00000000-0005-0000-0000-00003D8A0000}"/>
    <cellStyle name="Normal 9 8 2 5 2 2" xfId="22105" xr:uid="{00000000-0005-0000-0000-00003E8A0000}"/>
    <cellStyle name="Normal 9 8 2 5 2 2 2" xfId="22106" xr:uid="{00000000-0005-0000-0000-00003F8A0000}"/>
    <cellStyle name="Normal 9 8 2 5 2 3" xfId="22107" xr:uid="{00000000-0005-0000-0000-0000408A0000}"/>
    <cellStyle name="Normal 9 8 2 5 3" xfId="22108" xr:uid="{00000000-0005-0000-0000-0000418A0000}"/>
    <cellStyle name="Normal 9 8 2 5 3 2" xfId="22109" xr:uid="{00000000-0005-0000-0000-0000428A0000}"/>
    <cellStyle name="Normal 9 8 2 5 4" xfId="22110" xr:uid="{00000000-0005-0000-0000-0000438A0000}"/>
    <cellStyle name="Normal 9 8 2 6" xfId="22111" xr:uid="{00000000-0005-0000-0000-0000448A0000}"/>
    <cellStyle name="Normal 9 8 2 6 2" xfId="22112" xr:uid="{00000000-0005-0000-0000-0000458A0000}"/>
    <cellStyle name="Normal 9 8 2 6 2 2" xfId="22113" xr:uid="{00000000-0005-0000-0000-0000468A0000}"/>
    <cellStyle name="Normal 9 8 2 6 2 2 2" xfId="22114" xr:uid="{00000000-0005-0000-0000-0000478A0000}"/>
    <cellStyle name="Normal 9 8 2 6 2 3" xfId="22115" xr:uid="{00000000-0005-0000-0000-0000488A0000}"/>
    <cellStyle name="Normal 9 8 2 6 3" xfId="22116" xr:uid="{00000000-0005-0000-0000-0000498A0000}"/>
    <cellStyle name="Normal 9 8 2 6 3 2" xfId="22117" xr:uid="{00000000-0005-0000-0000-00004A8A0000}"/>
    <cellStyle name="Normal 9 8 2 6 4" xfId="22118" xr:uid="{00000000-0005-0000-0000-00004B8A0000}"/>
    <cellStyle name="Normal 9 8 2 7" xfId="22119" xr:uid="{00000000-0005-0000-0000-00004C8A0000}"/>
    <cellStyle name="Normal 9 8 2 7 2" xfId="22120" xr:uid="{00000000-0005-0000-0000-00004D8A0000}"/>
    <cellStyle name="Normal 9 8 2 7 2 2" xfId="22121" xr:uid="{00000000-0005-0000-0000-00004E8A0000}"/>
    <cellStyle name="Normal 9 8 2 7 2 2 2" xfId="22122" xr:uid="{00000000-0005-0000-0000-00004F8A0000}"/>
    <cellStyle name="Normal 9 8 2 7 2 3" xfId="22123" xr:uid="{00000000-0005-0000-0000-0000508A0000}"/>
    <cellStyle name="Normal 9 8 2 7 3" xfId="22124" xr:uid="{00000000-0005-0000-0000-0000518A0000}"/>
    <cellStyle name="Normal 9 8 2 7 3 2" xfId="22125" xr:uid="{00000000-0005-0000-0000-0000528A0000}"/>
    <cellStyle name="Normal 9 8 2 7 4" xfId="22126" xr:uid="{00000000-0005-0000-0000-0000538A0000}"/>
    <cellStyle name="Normal 9 8 2 8" xfId="22127" xr:uid="{00000000-0005-0000-0000-0000548A0000}"/>
    <cellStyle name="Normal 9 8 2 8 2" xfId="22128" xr:uid="{00000000-0005-0000-0000-0000558A0000}"/>
    <cellStyle name="Normal 9 8 2 8 2 2" xfId="22129" xr:uid="{00000000-0005-0000-0000-0000568A0000}"/>
    <cellStyle name="Normal 9 8 2 8 2 2 2" xfId="22130" xr:uid="{00000000-0005-0000-0000-0000578A0000}"/>
    <cellStyle name="Normal 9 8 2 8 2 3" xfId="22131" xr:uid="{00000000-0005-0000-0000-0000588A0000}"/>
    <cellStyle name="Normal 9 8 2 8 3" xfId="22132" xr:uid="{00000000-0005-0000-0000-0000598A0000}"/>
    <cellStyle name="Normal 9 8 2 8 3 2" xfId="22133" xr:uid="{00000000-0005-0000-0000-00005A8A0000}"/>
    <cellStyle name="Normal 9 8 2 8 4" xfId="22134" xr:uid="{00000000-0005-0000-0000-00005B8A0000}"/>
    <cellStyle name="Normal 9 8 2 9" xfId="22135" xr:uid="{00000000-0005-0000-0000-00005C8A0000}"/>
    <cellStyle name="Normal 9 8 2 9 2" xfId="22136" xr:uid="{00000000-0005-0000-0000-00005D8A0000}"/>
    <cellStyle name="Normal 9 8 2 9 2 2" xfId="22137" xr:uid="{00000000-0005-0000-0000-00005E8A0000}"/>
    <cellStyle name="Normal 9 8 2 9 2 2 2" xfId="22138" xr:uid="{00000000-0005-0000-0000-00005F8A0000}"/>
    <cellStyle name="Normal 9 8 2 9 2 3" xfId="22139" xr:uid="{00000000-0005-0000-0000-0000608A0000}"/>
    <cellStyle name="Normal 9 8 2 9 3" xfId="22140" xr:uid="{00000000-0005-0000-0000-0000618A0000}"/>
    <cellStyle name="Normal 9 8 2 9 3 2" xfId="22141" xr:uid="{00000000-0005-0000-0000-0000628A0000}"/>
    <cellStyle name="Normal 9 8 2 9 4" xfId="22142" xr:uid="{00000000-0005-0000-0000-0000638A0000}"/>
    <cellStyle name="Normal 9 8 20" xfId="22143" xr:uid="{00000000-0005-0000-0000-0000648A0000}"/>
    <cellStyle name="Normal 9 8 20 2" xfId="22144" xr:uid="{00000000-0005-0000-0000-0000658A0000}"/>
    <cellStyle name="Normal 9 8 20 2 2" xfId="22145" xr:uid="{00000000-0005-0000-0000-0000668A0000}"/>
    <cellStyle name="Normal 9 8 20 3" xfId="22146" xr:uid="{00000000-0005-0000-0000-0000678A0000}"/>
    <cellStyle name="Normal 9 8 21" xfId="22147" xr:uid="{00000000-0005-0000-0000-0000688A0000}"/>
    <cellStyle name="Normal 9 8 21 2" xfId="22148" xr:uid="{00000000-0005-0000-0000-0000698A0000}"/>
    <cellStyle name="Normal 9 8 21 2 2" xfId="22149" xr:uid="{00000000-0005-0000-0000-00006A8A0000}"/>
    <cellStyle name="Normal 9 8 21 3" xfId="22150" xr:uid="{00000000-0005-0000-0000-00006B8A0000}"/>
    <cellStyle name="Normal 9 8 22" xfId="22151" xr:uid="{00000000-0005-0000-0000-00006C8A0000}"/>
    <cellStyle name="Normal 9 8 22 2" xfId="22152" xr:uid="{00000000-0005-0000-0000-00006D8A0000}"/>
    <cellStyle name="Normal 9 8 22 2 2" xfId="22153" xr:uid="{00000000-0005-0000-0000-00006E8A0000}"/>
    <cellStyle name="Normal 9 8 22 3" xfId="22154" xr:uid="{00000000-0005-0000-0000-00006F8A0000}"/>
    <cellStyle name="Normal 9 8 23" xfId="22155" xr:uid="{00000000-0005-0000-0000-0000708A0000}"/>
    <cellStyle name="Normal 9 8 23 2" xfId="22156" xr:uid="{00000000-0005-0000-0000-0000718A0000}"/>
    <cellStyle name="Normal 9 8 23 2 2" xfId="22157" xr:uid="{00000000-0005-0000-0000-0000728A0000}"/>
    <cellStyle name="Normal 9 8 23 3" xfId="22158" xr:uid="{00000000-0005-0000-0000-0000738A0000}"/>
    <cellStyle name="Normal 9 8 24" xfId="22159" xr:uid="{00000000-0005-0000-0000-0000748A0000}"/>
    <cellStyle name="Normal 9 8 24 2" xfId="22160" xr:uid="{00000000-0005-0000-0000-0000758A0000}"/>
    <cellStyle name="Normal 9 8 25" xfId="22161" xr:uid="{00000000-0005-0000-0000-0000768A0000}"/>
    <cellStyle name="Normal 9 8 25 2" xfId="22162" xr:uid="{00000000-0005-0000-0000-0000778A0000}"/>
    <cellStyle name="Normal 9 8 26" xfId="22163" xr:uid="{00000000-0005-0000-0000-0000788A0000}"/>
    <cellStyle name="Normal 9 8 26 2" xfId="22164" xr:uid="{00000000-0005-0000-0000-0000798A0000}"/>
    <cellStyle name="Normal 9 8 27" xfId="22165" xr:uid="{00000000-0005-0000-0000-00007A8A0000}"/>
    <cellStyle name="Normal 9 8 27 2" xfId="22166" xr:uid="{00000000-0005-0000-0000-00007B8A0000}"/>
    <cellStyle name="Normal 9 8 28" xfId="22167" xr:uid="{00000000-0005-0000-0000-00007C8A0000}"/>
    <cellStyle name="Normal 9 8 28 2" xfId="22168" xr:uid="{00000000-0005-0000-0000-00007D8A0000}"/>
    <cellStyle name="Normal 9 8 29" xfId="22169" xr:uid="{00000000-0005-0000-0000-00007E8A0000}"/>
    <cellStyle name="Normal 9 8 29 2" xfId="22170" xr:uid="{00000000-0005-0000-0000-00007F8A0000}"/>
    <cellStyle name="Normal 9 8 3" xfId="22171" xr:uid="{00000000-0005-0000-0000-0000808A0000}"/>
    <cellStyle name="Normal 9 8 3 2" xfId="22172" xr:uid="{00000000-0005-0000-0000-0000818A0000}"/>
    <cellStyle name="Normal 9 8 3 2 2" xfId="22173" xr:uid="{00000000-0005-0000-0000-0000828A0000}"/>
    <cellStyle name="Normal 9 8 3 2 2 2" xfId="22174" xr:uid="{00000000-0005-0000-0000-0000838A0000}"/>
    <cellStyle name="Normal 9 8 3 2 3" xfId="22175" xr:uid="{00000000-0005-0000-0000-0000848A0000}"/>
    <cellStyle name="Normal 9 8 3 3" xfId="22176" xr:uid="{00000000-0005-0000-0000-0000858A0000}"/>
    <cellStyle name="Normal 9 8 3 3 2" xfId="22177" xr:uid="{00000000-0005-0000-0000-0000868A0000}"/>
    <cellStyle name="Normal 9 8 3 4" xfId="22178" xr:uid="{00000000-0005-0000-0000-0000878A0000}"/>
    <cellStyle name="Normal 9 8 30" xfId="22179" xr:uid="{00000000-0005-0000-0000-0000888A0000}"/>
    <cellStyle name="Normal 9 8 31" xfId="22180" xr:uid="{00000000-0005-0000-0000-0000898A0000}"/>
    <cellStyle name="Normal 9 8 32" xfId="22181" xr:uid="{00000000-0005-0000-0000-00008A8A0000}"/>
    <cellStyle name="Normal 9 8 33" xfId="22182" xr:uid="{00000000-0005-0000-0000-00008B8A0000}"/>
    <cellStyle name="Normal 9 8 34" xfId="22183" xr:uid="{00000000-0005-0000-0000-00008C8A0000}"/>
    <cellStyle name="Normal 9 8 35" xfId="22184" xr:uid="{00000000-0005-0000-0000-00008D8A0000}"/>
    <cellStyle name="Normal 9 8 36" xfId="22185" xr:uid="{00000000-0005-0000-0000-00008E8A0000}"/>
    <cellStyle name="Normal 9 8 37" xfId="22186" xr:uid="{00000000-0005-0000-0000-00008F8A0000}"/>
    <cellStyle name="Normal 9 8 38" xfId="22187" xr:uid="{00000000-0005-0000-0000-0000908A0000}"/>
    <cellStyle name="Normal 9 8 39" xfId="22188" xr:uid="{00000000-0005-0000-0000-0000918A0000}"/>
    <cellStyle name="Normal 9 8 4" xfId="22189" xr:uid="{00000000-0005-0000-0000-0000928A0000}"/>
    <cellStyle name="Normal 9 8 4 2" xfId="22190" xr:uid="{00000000-0005-0000-0000-0000938A0000}"/>
    <cellStyle name="Normal 9 8 4 2 2" xfId="22191" xr:uid="{00000000-0005-0000-0000-0000948A0000}"/>
    <cellStyle name="Normal 9 8 4 2 2 2" xfId="22192" xr:uid="{00000000-0005-0000-0000-0000958A0000}"/>
    <cellStyle name="Normal 9 8 4 2 3" xfId="22193" xr:uid="{00000000-0005-0000-0000-0000968A0000}"/>
    <cellStyle name="Normal 9 8 4 3" xfId="22194" xr:uid="{00000000-0005-0000-0000-0000978A0000}"/>
    <cellStyle name="Normal 9 8 4 3 2" xfId="22195" xr:uid="{00000000-0005-0000-0000-0000988A0000}"/>
    <cellStyle name="Normal 9 8 4 4" xfId="22196" xr:uid="{00000000-0005-0000-0000-0000998A0000}"/>
    <cellStyle name="Normal 9 8 40" xfId="22197" xr:uid="{00000000-0005-0000-0000-00009A8A0000}"/>
    <cellStyle name="Normal 9 8 41" xfId="22198" xr:uid="{00000000-0005-0000-0000-00009B8A0000}"/>
    <cellStyle name="Normal 9 8 5" xfId="22199" xr:uid="{00000000-0005-0000-0000-00009C8A0000}"/>
    <cellStyle name="Normal 9 8 5 2" xfId="22200" xr:uid="{00000000-0005-0000-0000-00009D8A0000}"/>
    <cellStyle name="Normal 9 8 5 2 2" xfId="22201" xr:uid="{00000000-0005-0000-0000-00009E8A0000}"/>
    <cellStyle name="Normal 9 8 5 2 2 2" xfId="22202" xr:uid="{00000000-0005-0000-0000-00009F8A0000}"/>
    <cellStyle name="Normal 9 8 5 2 3" xfId="22203" xr:uid="{00000000-0005-0000-0000-0000A08A0000}"/>
    <cellStyle name="Normal 9 8 5 3" xfId="22204" xr:uid="{00000000-0005-0000-0000-0000A18A0000}"/>
    <cellStyle name="Normal 9 8 5 3 2" xfId="22205" xr:uid="{00000000-0005-0000-0000-0000A28A0000}"/>
    <cellStyle name="Normal 9 8 5 4" xfId="22206" xr:uid="{00000000-0005-0000-0000-0000A38A0000}"/>
    <cellStyle name="Normal 9 8 6" xfId="22207" xr:uid="{00000000-0005-0000-0000-0000A48A0000}"/>
    <cellStyle name="Normal 9 8 6 2" xfId="22208" xr:uid="{00000000-0005-0000-0000-0000A58A0000}"/>
    <cellStyle name="Normal 9 8 6 2 2" xfId="22209" xr:uid="{00000000-0005-0000-0000-0000A68A0000}"/>
    <cellStyle name="Normal 9 8 6 2 2 2" xfId="22210" xr:uid="{00000000-0005-0000-0000-0000A78A0000}"/>
    <cellStyle name="Normal 9 8 6 2 3" xfId="22211" xr:uid="{00000000-0005-0000-0000-0000A88A0000}"/>
    <cellStyle name="Normal 9 8 6 3" xfId="22212" xr:uid="{00000000-0005-0000-0000-0000A98A0000}"/>
    <cellStyle name="Normal 9 8 6 3 2" xfId="22213" xr:uid="{00000000-0005-0000-0000-0000AA8A0000}"/>
    <cellStyle name="Normal 9 8 6 4" xfId="22214" xr:uid="{00000000-0005-0000-0000-0000AB8A0000}"/>
    <cellStyle name="Normal 9 8 7" xfId="22215" xr:uid="{00000000-0005-0000-0000-0000AC8A0000}"/>
    <cellStyle name="Normal 9 8 7 2" xfId="22216" xr:uid="{00000000-0005-0000-0000-0000AD8A0000}"/>
    <cellStyle name="Normal 9 8 7 2 2" xfId="22217" xr:uid="{00000000-0005-0000-0000-0000AE8A0000}"/>
    <cellStyle name="Normal 9 8 7 2 2 2" xfId="22218" xr:uid="{00000000-0005-0000-0000-0000AF8A0000}"/>
    <cellStyle name="Normal 9 8 7 2 3" xfId="22219" xr:uid="{00000000-0005-0000-0000-0000B08A0000}"/>
    <cellStyle name="Normal 9 8 7 3" xfId="22220" xr:uid="{00000000-0005-0000-0000-0000B18A0000}"/>
    <cellStyle name="Normal 9 8 7 3 2" xfId="22221" xr:uid="{00000000-0005-0000-0000-0000B28A0000}"/>
    <cellStyle name="Normal 9 8 7 4" xfId="22222" xr:uid="{00000000-0005-0000-0000-0000B38A0000}"/>
    <cellStyle name="Normal 9 8 8" xfId="22223" xr:uid="{00000000-0005-0000-0000-0000B48A0000}"/>
    <cellStyle name="Normal 9 8 8 2" xfId="22224" xr:uid="{00000000-0005-0000-0000-0000B58A0000}"/>
    <cellStyle name="Normal 9 8 8 2 2" xfId="22225" xr:uid="{00000000-0005-0000-0000-0000B68A0000}"/>
    <cellStyle name="Normal 9 8 8 2 2 2" xfId="22226" xr:uid="{00000000-0005-0000-0000-0000B78A0000}"/>
    <cellStyle name="Normal 9 8 8 2 3" xfId="22227" xr:uid="{00000000-0005-0000-0000-0000B88A0000}"/>
    <cellStyle name="Normal 9 8 8 3" xfId="22228" xr:uid="{00000000-0005-0000-0000-0000B98A0000}"/>
    <cellStyle name="Normal 9 8 8 3 2" xfId="22229" xr:uid="{00000000-0005-0000-0000-0000BA8A0000}"/>
    <cellStyle name="Normal 9 8 8 4" xfId="22230" xr:uid="{00000000-0005-0000-0000-0000BB8A0000}"/>
    <cellStyle name="Normal 9 8 9" xfId="22231" xr:uid="{00000000-0005-0000-0000-0000BC8A0000}"/>
    <cellStyle name="Normal 9 8 9 2" xfId="22232" xr:uid="{00000000-0005-0000-0000-0000BD8A0000}"/>
    <cellStyle name="Normal 9 8 9 2 2" xfId="22233" xr:uid="{00000000-0005-0000-0000-0000BE8A0000}"/>
    <cellStyle name="Normal 9 8 9 2 2 2" xfId="22234" xr:uid="{00000000-0005-0000-0000-0000BF8A0000}"/>
    <cellStyle name="Normal 9 8 9 2 3" xfId="22235" xr:uid="{00000000-0005-0000-0000-0000C08A0000}"/>
    <cellStyle name="Normal 9 8 9 3" xfId="22236" xr:uid="{00000000-0005-0000-0000-0000C18A0000}"/>
    <cellStyle name="Normal 9 8 9 3 2" xfId="22237" xr:uid="{00000000-0005-0000-0000-0000C28A0000}"/>
    <cellStyle name="Normal 9 8 9 4" xfId="22238" xr:uid="{00000000-0005-0000-0000-0000C38A0000}"/>
    <cellStyle name="Normal 9 9" xfId="254" xr:uid="{00000000-0005-0000-0000-0000C48A0000}"/>
    <cellStyle name="Normal 9 9 10" xfId="22239" xr:uid="{00000000-0005-0000-0000-0000C58A0000}"/>
    <cellStyle name="Normal 9 9 10 2" xfId="22240" xr:uid="{00000000-0005-0000-0000-0000C68A0000}"/>
    <cellStyle name="Normal 9 9 10 2 2" xfId="22241" xr:uid="{00000000-0005-0000-0000-0000C78A0000}"/>
    <cellStyle name="Normal 9 9 10 2 2 2" xfId="22242" xr:uid="{00000000-0005-0000-0000-0000C88A0000}"/>
    <cellStyle name="Normal 9 9 10 2 3" xfId="22243" xr:uid="{00000000-0005-0000-0000-0000C98A0000}"/>
    <cellStyle name="Normal 9 9 10 3" xfId="22244" xr:uid="{00000000-0005-0000-0000-0000CA8A0000}"/>
    <cellStyle name="Normal 9 9 10 3 2" xfId="22245" xr:uid="{00000000-0005-0000-0000-0000CB8A0000}"/>
    <cellStyle name="Normal 9 9 10 4" xfId="22246" xr:uid="{00000000-0005-0000-0000-0000CC8A0000}"/>
    <cellStyle name="Normal 9 9 11" xfId="22247" xr:uid="{00000000-0005-0000-0000-0000CD8A0000}"/>
    <cellStyle name="Normal 9 9 11 2" xfId="22248" xr:uid="{00000000-0005-0000-0000-0000CE8A0000}"/>
    <cellStyle name="Normal 9 9 11 2 2" xfId="22249" xr:uid="{00000000-0005-0000-0000-0000CF8A0000}"/>
    <cellStyle name="Normal 9 9 11 2 2 2" xfId="22250" xr:uid="{00000000-0005-0000-0000-0000D08A0000}"/>
    <cellStyle name="Normal 9 9 11 2 3" xfId="22251" xr:uid="{00000000-0005-0000-0000-0000D18A0000}"/>
    <cellStyle name="Normal 9 9 11 3" xfId="22252" xr:uid="{00000000-0005-0000-0000-0000D28A0000}"/>
    <cellStyle name="Normal 9 9 11 3 2" xfId="22253" xr:uid="{00000000-0005-0000-0000-0000D38A0000}"/>
    <cellStyle name="Normal 9 9 11 4" xfId="22254" xr:uid="{00000000-0005-0000-0000-0000D48A0000}"/>
    <cellStyle name="Normal 9 9 12" xfId="22255" xr:uid="{00000000-0005-0000-0000-0000D58A0000}"/>
    <cellStyle name="Normal 9 9 12 2" xfId="22256" xr:uid="{00000000-0005-0000-0000-0000D68A0000}"/>
    <cellStyle name="Normal 9 9 12 2 2" xfId="22257" xr:uid="{00000000-0005-0000-0000-0000D78A0000}"/>
    <cellStyle name="Normal 9 9 12 2 2 2" xfId="22258" xr:uid="{00000000-0005-0000-0000-0000D88A0000}"/>
    <cellStyle name="Normal 9 9 12 2 3" xfId="22259" xr:uid="{00000000-0005-0000-0000-0000D98A0000}"/>
    <cellStyle name="Normal 9 9 12 3" xfId="22260" xr:uid="{00000000-0005-0000-0000-0000DA8A0000}"/>
    <cellStyle name="Normal 9 9 12 3 2" xfId="22261" xr:uid="{00000000-0005-0000-0000-0000DB8A0000}"/>
    <cellStyle name="Normal 9 9 12 4" xfId="22262" xr:uid="{00000000-0005-0000-0000-0000DC8A0000}"/>
    <cellStyle name="Normal 9 9 13" xfId="22263" xr:uid="{00000000-0005-0000-0000-0000DD8A0000}"/>
    <cellStyle name="Normal 9 9 13 2" xfId="22264" xr:uid="{00000000-0005-0000-0000-0000DE8A0000}"/>
    <cellStyle name="Normal 9 9 13 2 2" xfId="22265" xr:uid="{00000000-0005-0000-0000-0000DF8A0000}"/>
    <cellStyle name="Normal 9 9 13 2 2 2" xfId="22266" xr:uid="{00000000-0005-0000-0000-0000E08A0000}"/>
    <cellStyle name="Normal 9 9 13 2 3" xfId="22267" xr:uid="{00000000-0005-0000-0000-0000E18A0000}"/>
    <cellStyle name="Normal 9 9 13 3" xfId="22268" xr:uid="{00000000-0005-0000-0000-0000E28A0000}"/>
    <cellStyle name="Normal 9 9 13 3 2" xfId="22269" xr:uid="{00000000-0005-0000-0000-0000E38A0000}"/>
    <cellStyle name="Normal 9 9 13 4" xfId="22270" xr:uid="{00000000-0005-0000-0000-0000E48A0000}"/>
    <cellStyle name="Normal 9 9 14" xfId="22271" xr:uid="{00000000-0005-0000-0000-0000E58A0000}"/>
    <cellStyle name="Normal 9 9 14 2" xfId="22272" xr:uid="{00000000-0005-0000-0000-0000E68A0000}"/>
    <cellStyle name="Normal 9 9 14 2 2" xfId="22273" xr:uid="{00000000-0005-0000-0000-0000E78A0000}"/>
    <cellStyle name="Normal 9 9 14 2 2 2" xfId="22274" xr:uid="{00000000-0005-0000-0000-0000E88A0000}"/>
    <cellStyle name="Normal 9 9 14 2 3" xfId="22275" xr:uid="{00000000-0005-0000-0000-0000E98A0000}"/>
    <cellStyle name="Normal 9 9 14 3" xfId="22276" xr:uid="{00000000-0005-0000-0000-0000EA8A0000}"/>
    <cellStyle name="Normal 9 9 14 3 2" xfId="22277" xr:uid="{00000000-0005-0000-0000-0000EB8A0000}"/>
    <cellStyle name="Normal 9 9 14 4" xfId="22278" xr:uid="{00000000-0005-0000-0000-0000EC8A0000}"/>
    <cellStyle name="Normal 9 9 15" xfId="22279" xr:uid="{00000000-0005-0000-0000-0000ED8A0000}"/>
    <cellStyle name="Normal 9 9 15 2" xfId="22280" xr:uid="{00000000-0005-0000-0000-0000EE8A0000}"/>
    <cellStyle name="Normal 9 9 15 2 2" xfId="22281" xr:uid="{00000000-0005-0000-0000-0000EF8A0000}"/>
    <cellStyle name="Normal 9 9 15 2 2 2" xfId="22282" xr:uid="{00000000-0005-0000-0000-0000F08A0000}"/>
    <cellStyle name="Normal 9 9 15 2 3" xfId="22283" xr:uid="{00000000-0005-0000-0000-0000F18A0000}"/>
    <cellStyle name="Normal 9 9 15 3" xfId="22284" xr:uid="{00000000-0005-0000-0000-0000F28A0000}"/>
    <cellStyle name="Normal 9 9 15 3 2" xfId="22285" xr:uid="{00000000-0005-0000-0000-0000F38A0000}"/>
    <cellStyle name="Normal 9 9 15 4" xfId="22286" xr:uid="{00000000-0005-0000-0000-0000F48A0000}"/>
    <cellStyle name="Normal 9 9 16" xfId="22287" xr:uid="{00000000-0005-0000-0000-0000F58A0000}"/>
    <cellStyle name="Normal 9 9 16 2" xfId="22288" xr:uid="{00000000-0005-0000-0000-0000F68A0000}"/>
    <cellStyle name="Normal 9 9 16 2 2" xfId="22289" xr:uid="{00000000-0005-0000-0000-0000F78A0000}"/>
    <cellStyle name="Normal 9 9 16 2 2 2" xfId="22290" xr:uid="{00000000-0005-0000-0000-0000F88A0000}"/>
    <cellStyle name="Normal 9 9 16 2 3" xfId="22291" xr:uid="{00000000-0005-0000-0000-0000F98A0000}"/>
    <cellStyle name="Normal 9 9 16 3" xfId="22292" xr:uid="{00000000-0005-0000-0000-0000FA8A0000}"/>
    <cellStyle name="Normal 9 9 16 3 2" xfId="22293" xr:uid="{00000000-0005-0000-0000-0000FB8A0000}"/>
    <cellStyle name="Normal 9 9 16 4" xfId="22294" xr:uid="{00000000-0005-0000-0000-0000FC8A0000}"/>
    <cellStyle name="Normal 9 9 17" xfId="22295" xr:uid="{00000000-0005-0000-0000-0000FD8A0000}"/>
    <cellStyle name="Normal 9 9 17 2" xfId="22296" xr:uid="{00000000-0005-0000-0000-0000FE8A0000}"/>
    <cellStyle name="Normal 9 9 17 2 2" xfId="22297" xr:uid="{00000000-0005-0000-0000-0000FF8A0000}"/>
    <cellStyle name="Normal 9 9 17 2 2 2" xfId="22298" xr:uid="{00000000-0005-0000-0000-0000008B0000}"/>
    <cellStyle name="Normal 9 9 17 2 3" xfId="22299" xr:uid="{00000000-0005-0000-0000-0000018B0000}"/>
    <cellStyle name="Normal 9 9 17 3" xfId="22300" xr:uid="{00000000-0005-0000-0000-0000028B0000}"/>
    <cellStyle name="Normal 9 9 17 3 2" xfId="22301" xr:uid="{00000000-0005-0000-0000-0000038B0000}"/>
    <cellStyle name="Normal 9 9 17 4" xfId="22302" xr:uid="{00000000-0005-0000-0000-0000048B0000}"/>
    <cellStyle name="Normal 9 9 18" xfId="22303" xr:uid="{00000000-0005-0000-0000-0000058B0000}"/>
    <cellStyle name="Normal 9 9 18 2" xfId="22304" xr:uid="{00000000-0005-0000-0000-0000068B0000}"/>
    <cellStyle name="Normal 9 9 18 2 2" xfId="22305" xr:uid="{00000000-0005-0000-0000-0000078B0000}"/>
    <cellStyle name="Normal 9 9 18 2 2 2" xfId="22306" xr:uid="{00000000-0005-0000-0000-0000088B0000}"/>
    <cellStyle name="Normal 9 9 18 2 3" xfId="22307" xr:uid="{00000000-0005-0000-0000-0000098B0000}"/>
    <cellStyle name="Normal 9 9 18 3" xfId="22308" xr:uid="{00000000-0005-0000-0000-00000A8B0000}"/>
    <cellStyle name="Normal 9 9 18 3 2" xfId="22309" xr:uid="{00000000-0005-0000-0000-00000B8B0000}"/>
    <cellStyle name="Normal 9 9 18 4" xfId="22310" xr:uid="{00000000-0005-0000-0000-00000C8B0000}"/>
    <cellStyle name="Normal 9 9 19" xfId="22311" xr:uid="{00000000-0005-0000-0000-00000D8B0000}"/>
    <cellStyle name="Normal 9 9 19 2" xfId="22312" xr:uid="{00000000-0005-0000-0000-00000E8B0000}"/>
    <cellStyle name="Normal 9 9 19 2 2" xfId="22313" xr:uid="{00000000-0005-0000-0000-00000F8B0000}"/>
    <cellStyle name="Normal 9 9 19 2 2 2" xfId="22314" xr:uid="{00000000-0005-0000-0000-0000108B0000}"/>
    <cellStyle name="Normal 9 9 19 2 3" xfId="22315" xr:uid="{00000000-0005-0000-0000-0000118B0000}"/>
    <cellStyle name="Normal 9 9 19 3" xfId="22316" xr:uid="{00000000-0005-0000-0000-0000128B0000}"/>
    <cellStyle name="Normal 9 9 19 3 2" xfId="22317" xr:uid="{00000000-0005-0000-0000-0000138B0000}"/>
    <cellStyle name="Normal 9 9 19 4" xfId="22318" xr:uid="{00000000-0005-0000-0000-0000148B0000}"/>
    <cellStyle name="Normal 9 9 2" xfId="22319" xr:uid="{00000000-0005-0000-0000-0000158B0000}"/>
    <cellStyle name="Normal 9 9 2 10" xfId="22320" xr:uid="{00000000-0005-0000-0000-0000168B0000}"/>
    <cellStyle name="Normal 9 9 2 10 2" xfId="22321" xr:uid="{00000000-0005-0000-0000-0000178B0000}"/>
    <cellStyle name="Normal 9 9 2 10 2 2" xfId="22322" xr:uid="{00000000-0005-0000-0000-0000188B0000}"/>
    <cellStyle name="Normal 9 9 2 10 2 2 2" xfId="22323" xr:uid="{00000000-0005-0000-0000-0000198B0000}"/>
    <cellStyle name="Normal 9 9 2 10 2 3" xfId="22324" xr:uid="{00000000-0005-0000-0000-00001A8B0000}"/>
    <cellStyle name="Normal 9 9 2 10 3" xfId="22325" xr:uid="{00000000-0005-0000-0000-00001B8B0000}"/>
    <cellStyle name="Normal 9 9 2 10 3 2" xfId="22326" xr:uid="{00000000-0005-0000-0000-00001C8B0000}"/>
    <cellStyle name="Normal 9 9 2 10 4" xfId="22327" xr:uid="{00000000-0005-0000-0000-00001D8B0000}"/>
    <cellStyle name="Normal 9 9 2 11" xfId="22328" xr:uid="{00000000-0005-0000-0000-00001E8B0000}"/>
    <cellStyle name="Normal 9 9 2 11 2" xfId="22329" xr:uid="{00000000-0005-0000-0000-00001F8B0000}"/>
    <cellStyle name="Normal 9 9 2 11 2 2" xfId="22330" xr:uid="{00000000-0005-0000-0000-0000208B0000}"/>
    <cellStyle name="Normal 9 9 2 11 2 2 2" xfId="22331" xr:uid="{00000000-0005-0000-0000-0000218B0000}"/>
    <cellStyle name="Normal 9 9 2 11 2 3" xfId="22332" xr:uid="{00000000-0005-0000-0000-0000228B0000}"/>
    <cellStyle name="Normal 9 9 2 11 3" xfId="22333" xr:uid="{00000000-0005-0000-0000-0000238B0000}"/>
    <cellStyle name="Normal 9 9 2 11 3 2" xfId="22334" xr:uid="{00000000-0005-0000-0000-0000248B0000}"/>
    <cellStyle name="Normal 9 9 2 11 4" xfId="22335" xr:uid="{00000000-0005-0000-0000-0000258B0000}"/>
    <cellStyle name="Normal 9 9 2 12" xfId="22336" xr:uid="{00000000-0005-0000-0000-0000268B0000}"/>
    <cellStyle name="Normal 9 9 2 12 2" xfId="22337" xr:uid="{00000000-0005-0000-0000-0000278B0000}"/>
    <cellStyle name="Normal 9 9 2 12 2 2" xfId="22338" xr:uid="{00000000-0005-0000-0000-0000288B0000}"/>
    <cellStyle name="Normal 9 9 2 12 2 2 2" xfId="22339" xr:uid="{00000000-0005-0000-0000-0000298B0000}"/>
    <cellStyle name="Normal 9 9 2 12 2 3" xfId="22340" xr:uid="{00000000-0005-0000-0000-00002A8B0000}"/>
    <cellStyle name="Normal 9 9 2 12 3" xfId="22341" xr:uid="{00000000-0005-0000-0000-00002B8B0000}"/>
    <cellStyle name="Normal 9 9 2 12 3 2" xfId="22342" xr:uid="{00000000-0005-0000-0000-00002C8B0000}"/>
    <cellStyle name="Normal 9 9 2 12 4" xfId="22343" xr:uid="{00000000-0005-0000-0000-00002D8B0000}"/>
    <cellStyle name="Normal 9 9 2 13" xfId="22344" xr:uid="{00000000-0005-0000-0000-00002E8B0000}"/>
    <cellStyle name="Normal 9 9 2 13 2" xfId="22345" xr:uid="{00000000-0005-0000-0000-00002F8B0000}"/>
    <cellStyle name="Normal 9 9 2 13 2 2" xfId="22346" xr:uid="{00000000-0005-0000-0000-0000308B0000}"/>
    <cellStyle name="Normal 9 9 2 13 2 2 2" xfId="22347" xr:uid="{00000000-0005-0000-0000-0000318B0000}"/>
    <cellStyle name="Normal 9 9 2 13 2 3" xfId="22348" xr:uid="{00000000-0005-0000-0000-0000328B0000}"/>
    <cellStyle name="Normal 9 9 2 13 3" xfId="22349" xr:uid="{00000000-0005-0000-0000-0000338B0000}"/>
    <cellStyle name="Normal 9 9 2 13 3 2" xfId="22350" xr:uid="{00000000-0005-0000-0000-0000348B0000}"/>
    <cellStyle name="Normal 9 9 2 13 4" xfId="22351" xr:uid="{00000000-0005-0000-0000-0000358B0000}"/>
    <cellStyle name="Normal 9 9 2 14" xfId="22352" xr:uid="{00000000-0005-0000-0000-0000368B0000}"/>
    <cellStyle name="Normal 9 9 2 14 2" xfId="22353" xr:uid="{00000000-0005-0000-0000-0000378B0000}"/>
    <cellStyle name="Normal 9 9 2 14 2 2" xfId="22354" xr:uid="{00000000-0005-0000-0000-0000388B0000}"/>
    <cellStyle name="Normal 9 9 2 14 2 2 2" xfId="22355" xr:uid="{00000000-0005-0000-0000-0000398B0000}"/>
    <cellStyle name="Normal 9 9 2 14 2 3" xfId="22356" xr:uid="{00000000-0005-0000-0000-00003A8B0000}"/>
    <cellStyle name="Normal 9 9 2 14 3" xfId="22357" xr:uid="{00000000-0005-0000-0000-00003B8B0000}"/>
    <cellStyle name="Normal 9 9 2 14 3 2" xfId="22358" xr:uid="{00000000-0005-0000-0000-00003C8B0000}"/>
    <cellStyle name="Normal 9 9 2 14 4" xfId="22359" xr:uid="{00000000-0005-0000-0000-00003D8B0000}"/>
    <cellStyle name="Normal 9 9 2 15" xfId="22360" xr:uid="{00000000-0005-0000-0000-00003E8B0000}"/>
    <cellStyle name="Normal 9 9 2 15 2" xfId="22361" xr:uid="{00000000-0005-0000-0000-00003F8B0000}"/>
    <cellStyle name="Normal 9 9 2 15 2 2" xfId="22362" xr:uid="{00000000-0005-0000-0000-0000408B0000}"/>
    <cellStyle name="Normal 9 9 2 15 3" xfId="22363" xr:uid="{00000000-0005-0000-0000-0000418B0000}"/>
    <cellStyle name="Normal 9 9 2 16" xfId="22364" xr:uid="{00000000-0005-0000-0000-0000428B0000}"/>
    <cellStyle name="Normal 9 9 2 16 2" xfId="22365" xr:uid="{00000000-0005-0000-0000-0000438B0000}"/>
    <cellStyle name="Normal 9 9 2 16 2 2" xfId="22366" xr:uid="{00000000-0005-0000-0000-0000448B0000}"/>
    <cellStyle name="Normal 9 9 2 16 3" xfId="22367" xr:uid="{00000000-0005-0000-0000-0000458B0000}"/>
    <cellStyle name="Normal 9 9 2 17" xfId="22368" xr:uid="{00000000-0005-0000-0000-0000468B0000}"/>
    <cellStyle name="Normal 9 9 2 17 2" xfId="22369" xr:uid="{00000000-0005-0000-0000-0000478B0000}"/>
    <cellStyle name="Normal 9 9 2 17 2 2" xfId="22370" xr:uid="{00000000-0005-0000-0000-0000488B0000}"/>
    <cellStyle name="Normal 9 9 2 17 3" xfId="22371" xr:uid="{00000000-0005-0000-0000-0000498B0000}"/>
    <cellStyle name="Normal 9 9 2 18" xfId="22372" xr:uid="{00000000-0005-0000-0000-00004A8B0000}"/>
    <cellStyle name="Normal 9 9 2 18 2" xfId="22373" xr:uid="{00000000-0005-0000-0000-00004B8B0000}"/>
    <cellStyle name="Normal 9 9 2 18 2 2" xfId="22374" xr:uid="{00000000-0005-0000-0000-00004C8B0000}"/>
    <cellStyle name="Normal 9 9 2 18 3" xfId="22375" xr:uid="{00000000-0005-0000-0000-00004D8B0000}"/>
    <cellStyle name="Normal 9 9 2 19" xfId="22376" xr:uid="{00000000-0005-0000-0000-00004E8B0000}"/>
    <cellStyle name="Normal 9 9 2 19 2" xfId="22377" xr:uid="{00000000-0005-0000-0000-00004F8B0000}"/>
    <cellStyle name="Normal 9 9 2 2" xfId="22378" xr:uid="{00000000-0005-0000-0000-0000508B0000}"/>
    <cellStyle name="Normal 9 9 2 2 2" xfId="22379" xr:uid="{00000000-0005-0000-0000-0000518B0000}"/>
    <cellStyle name="Normal 9 9 2 2 2 2" xfId="22380" xr:uid="{00000000-0005-0000-0000-0000528B0000}"/>
    <cellStyle name="Normal 9 9 2 2 2 2 2" xfId="22381" xr:uid="{00000000-0005-0000-0000-0000538B0000}"/>
    <cellStyle name="Normal 9 9 2 2 2 3" xfId="22382" xr:uid="{00000000-0005-0000-0000-0000548B0000}"/>
    <cellStyle name="Normal 9 9 2 2 3" xfId="22383" xr:uid="{00000000-0005-0000-0000-0000558B0000}"/>
    <cellStyle name="Normal 9 9 2 2 3 2" xfId="22384" xr:uid="{00000000-0005-0000-0000-0000568B0000}"/>
    <cellStyle name="Normal 9 9 2 2 4" xfId="22385" xr:uid="{00000000-0005-0000-0000-0000578B0000}"/>
    <cellStyle name="Normal 9 9 2 20" xfId="22386" xr:uid="{00000000-0005-0000-0000-0000588B0000}"/>
    <cellStyle name="Normal 9 9 2 3" xfId="22387" xr:uid="{00000000-0005-0000-0000-0000598B0000}"/>
    <cellStyle name="Normal 9 9 2 3 2" xfId="22388" xr:uid="{00000000-0005-0000-0000-00005A8B0000}"/>
    <cellStyle name="Normal 9 9 2 3 2 2" xfId="22389" xr:uid="{00000000-0005-0000-0000-00005B8B0000}"/>
    <cellStyle name="Normal 9 9 2 3 2 2 2" xfId="22390" xr:uid="{00000000-0005-0000-0000-00005C8B0000}"/>
    <cellStyle name="Normal 9 9 2 3 2 3" xfId="22391" xr:uid="{00000000-0005-0000-0000-00005D8B0000}"/>
    <cellStyle name="Normal 9 9 2 3 3" xfId="22392" xr:uid="{00000000-0005-0000-0000-00005E8B0000}"/>
    <cellStyle name="Normal 9 9 2 3 3 2" xfId="22393" xr:uid="{00000000-0005-0000-0000-00005F8B0000}"/>
    <cellStyle name="Normal 9 9 2 3 4" xfId="22394" xr:uid="{00000000-0005-0000-0000-0000608B0000}"/>
    <cellStyle name="Normal 9 9 2 4" xfId="22395" xr:uid="{00000000-0005-0000-0000-0000618B0000}"/>
    <cellStyle name="Normal 9 9 2 4 2" xfId="22396" xr:uid="{00000000-0005-0000-0000-0000628B0000}"/>
    <cellStyle name="Normal 9 9 2 4 2 2" xfId="22397" xr:uid="{00000000-0005-0000-0000-0000638B0000}"/>
    <cellStyle name="Normal 9 9 2 4 2 2 2" xfId="22398" xr:uid="{00000000-0005-0000-0000-0000648B0000}"/>
    <cellStyle name="Normal 9 9 2 4 2 3" xfId="22399" xr:uid="{00000000-0005-0000-0000-0000658B0000}"/>
    <cellStyle name="Normal 9 9 2 4 3" xfId="22400" xr:uid="{00000000-0005-0000-0000-0000668B0000}"/>
    <cellStyle name="Normal 9 9 2 4 3 2" xfId="22401" xr:uid="{00000000-0005-0000-0000-0000678B0000}"/>
    <cellStyle name="Normal 9 9 2 4 4" xfId="22402" xr:uid="{00000000-0005-0000-0000-0000688B0000}"/>
    <cellStyle name="Normal 9 9 2 5" xfId="22403" xr:uid="{00000000-0005-0000-0000-0000698B0000}"/>
    <cellStyle name="Normal 9 9 2 5 2" xfId="22404" xr:uid="{00000000-0005-0000-0000-00006A8B0000}"/>
    <cellStyle name="Normal 9 9 2 5 2 2" xfId="22405" xr:uid="{00000000-0005-0000-0000-00006B8B0000}"/>
    <cellStyle name="Normal 9 9 2 5 2 2 2" xfId="22406" xr:uid="{00000000-0005-0000-0000-00006C8B0000}"/>
    <cellStyle name="Normal 9 9 2 5 2 3" xfId="22407" xr:uid="{00000000-0005-0000-0000-00006D8B0000}"/>
    <cellStyle name="Normal 9 9 2 5 3" xfId="22408" xr:uid="{00000000-0005-0000-0000-00006E8B0000}"/>
    <cellStyle name="Normal 9 9 2 5 3 2" xfId="22409" xr:uid="{00000000-0005-0000-0000-00006F8B0000}"/>
    <cellStyle name="Normal 9 9 2 5 4" xfId="22410" xr:uid="{00000000-0005-0000-0000-0000708B0000}"/>
    <cellStyle name="Normal 9 9 2 6" xfId="22411" xr:uid="{00000000-0005-0000-0000-0000718B0000}"/>
    <cellStyle name="Normal 9 9 2 6 2" xfId="22412" xr:uid="{00000000-0005-0000-0000-0000728B0000}"/>
    <cellStyle name="Normal 9 9 2 6 2 2" xfId="22413" xr:uid="{00000000-0005-0000-0000-0000738B0000}"/>
    <cellStyle name="Normal 9 9 2 6 2 2 2" xfId="22414" xr:uid="{00000000-0005-0000-0000-0000748B0000}"/>
    <cellStyle name="Normal 9 9 2 6 2 3" xfId="22415" xr:uid="{00000000-0005-0000-0000-0000758B0000}"/>
    <cellStyle name="Normal 9 9 2 6 3" xfId="22416" xr:uid="{00000000-0005-0000-0000-0000768B0000}"/>
    <cellStyle name="Normal 9 9 2 6 3 2" xfId="22417" xr:uid="{00000000-0005-0000-0000-0000778B0000}"/>
    <cellStyle name="Normal 9 9 2 6 4" xfId="22418" xr:uid="{00000000-0005-0000-0000-0000788B0000}"/>
    <cellStyle name="Normal 9 9 2 7" xfId="22419" xr:uid="{00000000-0005-0000-0000-0000798B0000}"/>
    <cellStyle name="Normal 9 9 2 7 2" xfId="22420" xr:uid="{00000000-0005-0000-0000-00007A8B0000}"/>
    <cellStyle name="Normal 9 9 2 7 2 2" xfId="22421" xr:uid="{00000000-0005-0000-0000-00007B8B0000}"/>
    <cellStyle name="Normal 9 9 2 7 2 2 2" xfId="22422" xr:uid="{00000000-0005-0000-0000-00007C8B0000}"/>
    <cellStyle name="Normal 9 9 2 7 2 3" xfId="22423" xr:uid="{00000000-0005-0000-0000-00007D8B0000}"/>
    <cellStyle name="Normal 9 9 2 7 3" xfId="22424" xr:uid="{00000000-0005-0000-0000-00007E8B0000}"/>
    <cellStyle name="Normal 9 9 2 7 3 2" xfId="22425" xr:uid="{00000000-0005-0000-0000-00007F8B0000}"/>
    <cellStyle name="Normal 9 9 2 7 4" xfId="22426" xr:uid="{00000000-0005-0000-0000-0000808B0000}"/>
    <cellStyle name="Normal 9 9 2 8" xfId="22427" xr:uid="{00000000-0005-0000-0000-0000818B0000}"/>
    <cellStyle name="Normal 9 9 2 8 2" xfId="22428" xr:uid="{00000000-0005-0000-0000-0000828B0000}"/>
    <cellStyle name="Normal 9 9 2 8 2 2" xfId="22429" xr:uid="{00000000-0005-0000-0000-0000838B0000}"/>
    <cellStyle name="Normal 9 9 2 8 2 2 2" xfId="22430" xr:uid="{00000000-0005-0000-0000-0000848B0000}"/>
    <cellStyle name="Normal 9 9 2 8 2 3" xfId="22431" xr:uid="{00000000-0005-0000-0000-0000858B0000}"/>
    <cellStyle name="Normal 9 9 2 8 3" xfId="22432" xr:uid="{00000000-0005-0000-0000-0000868B0000}"/>
    <cellStyle name="Normal 9 9 2 8 3 2" xfId="22433" xr:uid="{00000000-0005-0000-0000-0000878B0000}"/>
    <cellStyle name="Normal 9 9 2 8 4" xfId="22434" xr:uid="{00000000-0005-0000-0000-0000888B0000}"/>
    <cellStyle name="Normal 9 9 2 9" xfId="22435" xr:uid="{00000000-0005-0000-0000-0000898B0000}"/>
    <cellStyle name="Normal 9 9 2 9 2" xfId="22436" xr:uid="{00000000-0005-0000-0000-00008A8B0000}"/>
    <cellStyle name="Normal 9 9 2 9 2 2" xfId="22437" xr:uid="{00000000-0005-0000-0000-00008B8B0000}"/>
    <cellStyle name="Normal 9 9 2 9 2 2 2" xfId="22438" xr:uid="{00000000-0005-0000-0000-00008C8B0000}"/>
    <cellStyle name="Normal 9 9 2 9 2 3" xfId="22439" xr:uid="{00000000-0005-0000-0000-00008D8B0000}"/>
    <cellStyle name="Normal 9 9 2 9 3" xfId="22440" xr:uid="{00000000-0005-0000-0000-00008E8B0000}"/>
    <cellStyle name="Normal 9 9 2 9 3 2" xfId="22441" xr:uid="{00000000-0005-0000-0000-00008F8B0000}"/>
    <cellStyle name="Normal 9 9 2 9 4" xfId="22442" xr:uid="{00000000-0005-0000-0000-0000908B0000}"/>
    <cellStyle name="Normal 9 9 20" xfId="22443" xr:uid="{00000000-0005-0000-0000-0000918B0000}"/>
    <cellStyle name="Normal 9 9 20 2" xfId="22444" xr:uid="{00000000-0005-0000-0000-0000928B0000}"/>
    <cellStyle name="Normal 9 9 20 2 2" xfId="22445" xr:uid="{00000000-0005-0000-0000-0000938B0000}"/>
    <cellStyle name="Normal 9 9 20 3" xfId="22446" xr:uid="{00000000-0005-0000-0000-0000948B0000}"/>
    <cellStyle name="Normal 9 9 21" xfId="22447" xr:uid="{00000000-0005-0000-0000-0000958B0000}"/>
    <cellStyle name="Normal 9 9 21 2" xfId="22448" xr:uid="{00000000-0005-0000-0000-0000968B0000}"/>
    <cellStyle name="Normal 9 9 21 2 2" xfId="22449" xr:uid="{00000000-0005-0000-0000-0000978B0000}"/>
    <cellStyle name="Normal 9 9 21 3" xfId="22450" xr:uid="{00000000-0005-0000-0000-0000988B0000}"/>
    <cellStyle name="Normal 9 9 22" xfId="22451" xr:uid="{00000000-0005-0000-0000-0000998B0000}"/>
    <cellStyle name="Normal 9 9 22 2" xfId="22452" xr:uid="{00000000-0005-0000-0000-00009A8B0000}"/>
    <cellStyle name="Normal 9 9 22 2 2" xfId="22453" xr:uid="{00000000-0005-0000-0000-00009B8B0000}"/>
    <cellStyle name="Normal 9 9 22 3" xfId="22454" xr:uid="{00000000-0005-0000-0000-00009C8B0000}"/>
    <cellStyle name="Normal 9 9 23" xfId="22455" xr:uid="{00000000-0005-0000-0000-00009D8B0000}"/>
    <cellStyle name="Normal 9 9 23 2" xfId="22456" xr:uid="{00000000-0005-0000-0000-00009E8B0000}"/>
    <cellStyle name="Normal 9 9 23 2 2" xfId="22457" xr:uid="{00000000-0005-0000-0000-00009F8B0000}"/>
    <cellStyle name="Normal 9 9 23 3" xfId="22458" xr:uid="{00000000-0005-0000-0000-0000A08B0000}"/>
    <cellStyle name="Normal 9 9 24" xfId="22459" xr:uid="{00000000-0005-0000-0000-0000A18B0000}"/>
    <cellStyle name="Normal 9 9 24 2" xfId="22460" xr:uid="{00000000-0005-0000-0000-0000A28B0000}"/>
    <cellStyle name="Normal 9 9 25" xfId="22461" xr:uid="{00000000-0005-0000-0000-0000A38B0000}"/>
    <cellStyle name="Normal 9 9 25 2" xfId="22462" xr:uid="{00000000-0005-0000-0000-0000A48B0000}"/>
    <cellStyle name="Normal 9 9 26" xfId="22463" xr:uid="{00000000-0005-0000-0000-0000A58B0000}"/>
    <cellStyle name="Normal 9 9 26 2" xfId="22464" xr:uid="{00000000-0005-0000-0000-0000A68B0000}"/>
    <cellStyle name="Normal 9 9 27" xfId="22465" xr:uid="{00000000-0005-0000-0000-0000A78B0000}"/>
    <cellStyle name="Normal 9 9 27 2" xfId="22466" xr:uid="{00000000-0005-0000-0000-0000A88B0000}"/>
    <cellStyle name="Normal 9 9 28" xfId="22467" xr:uid="{00000000-0005-0000-0000-0000A98B0000}"/>
    <cellStyle name="Normal 9 9 28 2" xfId="22468" xr:uid="{00000000-0005-0000-0000-0000AA8B0000}"/>
    <cellStyle name="Normal 9 9 29" xfId="22469" xr:uid="{00000000-0005-0000-0000-0000AB8B0000}"/>
    <cellStyle name="Normal 9 9 29 2" xfId="22470" xr:uid="{00000000-0005-0000-0000-0000AC8B0000}"/>
    <cellStyle name="Normal 9 9 3" xfId="22471" xr:uid="{00000000-0005-0000-0000-0000AD8B0000}"/>
    <cellStyle name="Normal 9 9 3 2" xfId="22472" xr:uid="{00000000-0005-0000-0000-0000AE8B0000}"/>
    <cellStyle name="Normal 9 9 3 2 2" xfId="22473" xr:uid="{00000000-0005-0000-0000-0000AF8B0000}"/>
    <cellStyle name="Normal 9 9 3 2 2 2" xfId="22474" xr:uid="{00000000-0005-0000-0000-0000B08B0000}"/>
    <cellStyle name="Normal 9 9 3 2 3" xfId="22475" xr:uid="{00000000-0005-0000-0000-0000B18B0000}"/>
    <cellStyle name="Normal 9 9 3 3" xfId="22476" xr:uid="{00000000-0005-0000-0000-0000B28B0000}"/>
    <cellStyle name="Normal 9 9 3 3 2" xfId="22477" xr:uid="{00000000-0005-0000-0000-0000B38B0000}"/>
    <cellStyle name="Normal 9 9 3 4" xfId="22478" xr:uid="{00000000-0005-0000-0000-0000B48B0000}"/>
    <cellStyle name="Normal 9 9 30" xfId="22479" xr:uid="{00000000-0005-0000-0000-0000B58B0000}"/>
    <cellStyle name="Normal 9 9 31" xfId="22480" xr:uid="{00000000-0005-0000-0000-0000B68B0000}"/>
    <cellStyle name="Normal 9 9 32" xfId="22481" xr:uid="{00000000-0005-0000-0000-0000B78B0000}"/>
    <cellStyle name="Normal 9 9 33" xfId="22482" xr:uid="{00000000-0005-0000-0000-0000B88B0000}"/>
    <cellStyle name="Normal 9 9 34" xfId="22483" xr:uid="{00000000-0005-0000-0000-0000B98B0000}"/>
    <cellStyle name="Normal 9 9 35" xfId="22484" xr:uid="{00000000-0005-0000-0000-0000BA8B0000}"/>
    <cellStyle name="Normal 9 9 36" xfId="22485" xr:uid="{00000000-0005-0000-0000-0000BB8B0000}"/>
    <cellStyle name="Normal 9 9 37" xfId="22486" xr:uid="{00000000-0005-0000-0000-0000BC8B0000}"/>
    <cellStyle name="Normal 9 9 38" xfId="22487" xr:uid="{00000000-0005-0000-0000-0000BD8B0000}"/>
    <cellStyle name="Normal 9 9 39" xfId="22488" xr:uid="{00000000-0005-0000-0000-0000BE8B0000}"/>
    <cellStyle name="Normal 9 9 4" xfId="22489" xr:uid="{00000000-0005-0000-0000-0000BF8B0000}"/>
    <cellStyle name="Normal 9 9 4 2" xfId="22490" xr:uid="{00000000-0005-0000-0000-0000C08B0000}"/>
    <cellStyle name="Normal 9 9 4 2 2" xfId="22491" xr:uid="{00000000-0005-0000-0000-0000C18B0000}"/>
    <cellStyle name="Normal 9 9 4 2 2 2" xfId="22492" xr:uid="{00000000-0005-0000-0000-0000C28B0000}"/>
    <cellStyle name="Normal 9 9 4 2 3" xfId="22493" xr:uid="{00000000-0005-0000-0000-0000C38B0000}"/>
    <cellStyle name="Normal 9 9 4 3" xfId="22494" xr:uid="{00000000-0005-0000-0000-0000C48B0000}"/>
    <cellStyle name="Normal 9 9 4 3 2" xfId="22495" xr:uid="{00000000-0005-0000-0000-0000C58B0000}"/>
    <cellStyle name="Normal 9 9 4 4" xfId="22496" xr:uid="{00000000-0005-0000-0000-0000C68B0000}"/>
    <cellStyle name="Normal 9 9 40" xfId="22497" xr:uid="{00000000-0005-0000-0000-0000C78B0000}"/>
    <cellStyle name="Normal 9 9 41" xfId="22498" xr:uid="{00000000-0005-0000-0000-0000C88B0000}"/>
    <cellStyle name="Normal 9 9 5" xfId="22499" xr:uid="{00000000-0005-0000-0000-0000C98B0000}"/>
    <cellStyle name="Normal 9 9 5 2" xfId="22500" xr:uid="{00000000-0005-0000-0000-0000CA8B0000}"/>
    <cellStyle name="Normal 9 9 5 2 2" xfId="22501" xr:uid="{00000000-0005-0000-0000-0000CB8B0000}"/>
    <cellStyle name="Normal 9 9 5 2 2 2" xfId="22502" xr:uid="{00000000-0005-0000-0000-0000CC8B0000}"/>
    <cellStyle name="Normal 9 9 5 2 3" xfId="22503" xr:uid="{00000000-0005-0000-0000-0000CD8B0000}"/>
    <cellStyle name="Normal 9 9 5 3" xfId="22504" xr:uid="{00000000-0005-0000-0000-0000CE8B0000}"/>
    <cellStyle name="Normal 9 9 5 3 2" xfId="22505" xr:uid="{00000000-0005-0000-0000-0000CF8B0000}"/>
    <cellStyle name="Normal 9 9 5 4" xfId="22506" xr:uid="{00000000-0005-0000-0000-0000D08B0000}"/>
    <cellStyle name="Normal 9 9 6" xfId="22507" xr:uid="{00000000-0005-0000-0000-0000D18B0000}"/>
    <cellStyle name="Normal 9 9 6 2" xfId="22508" xr:uid="{00000000-0005-0000-0000-0000D28B0000}"/>
    <cellStyle name="Normal 9 9 6 2 2" xfId="22509" xr:uid="{00000000-0005-0000-0000-0000D38B0000}"/>
    <cellStyle name="Normal 9 9 6 2 2 2" xfId="22510" xr:uid="{00000000-0005-0000-0000-0000D48B0000}"/>
    <cellStyle name="Normal 9 9 6 2 3" xfId="22511" xr:uid="{00000000-0005-0000-0000-0000D58B0000}"/>
    <cellStyle name="Normal 9 9 6 3" xfId="22512" xr:uid="{00000000-0005-0000-0000-0000D68B0000}"/>
    <cellStyle name="Normal 9 9 6 3 2" xfId="22513" xr:uid="{00000000-0005-0000-0000-0000D78B0000}"/>
    <cellStyle name="Normal 9 9 6 4" xfId="22514" xr:uid="{00000000-0005-0000-0000-0000D88B0000}"/>
    <cellStyle name="Normal 9 9 7" xfId="22515" xr:uid="{00000000-0005-0000-0000-0000D98B0000}"/>
    <cellStyle name="Normal 9 9 7 2" xfId="22516" xr:uid="{00000000-0005-0000-0000-0000DA8B0000}"/>
    <cellStyle name="Normal 9 9 7 2 2" xfId="22517" xr:uid="{00000000-0005-0000-0000-0000DB8B0000}"/>
    <cellStyle name="Normal 9 9 7 2 2 2" xfId="22518" xr:uid="{00000000-0005-0000-0000-0000DC8B0000}"/>
    <cellStyle name="Normal 9 9 7 2 3" xfId="22519" xr:uid="{00000000-0005-0000-0000-0000DD8B0000}"/>
    <cellStyle name="Normal 9 9 7 3" xfId="22520" xr:uid="{00000000-0005-0000-0000-0000DE8B0000}"/>
    <cellStyle name="Normal 9 9 7 3 2" xfId="22521" xr:uid="{00000000-0005-0000-0000-0000DF8B0000}"/>
    <cellStyle name="Normal 9 9 7 4" xfId="22522" xr:uid="{00000000-0005-0000-0000-0000E08B0000}"/>
    <cellStyle name="Normal 9 9 8" xfId="22523" xr:uid="{00000000-0005-0000-0000-0000E18B0000}"/>
    <cellStyle name="Normal 9 9 8 2" xfId="22524" xr:uid="{00000000-0005-0000-0000-0000E28B0000}"/>
    <cellStyle name="Normal 9 9 8 2 2" xfId="22525" xr:uid="{00000000-0005-0000-0000-0000E38B0000}"/>
    <cellStyle name="Normal 9 9 8 2 2 2" xfId="22526" xr:uid="{00000000-0005-0000-0000-0000E48B0000}"/>
    <cellStyle name="Normal 9 9 8 2 3" xfId="22527" xr:uid="{00000000-0005-0000-0000-0000E58B0000}"/>
    <cellStyle name="Normal 9 9 8 3" xfId="22528" xr:uid="{00000000-0005-0000-0000-0000E68B0000}"/>
    <cellStyle name="Normal 9 9 8 3 2" xfId="22529" xr:uid="{00000000-0005-0000-0000-0000E78B0000}"/>
    <cellStyle name="Normal 9 9 8 4" xfId="22530" xr:uid="{00000000-0005-0000-0000-0000E88B0000}"/>
    <cellStyle name="Normal 9 9 9" xfId="22531" xr:uid="{00000000-0005-0000-0000-0000E98B0000}"/>
    <cellStyle name="Normal 9 9 9 2" xfId="22532" xr:uid="{00000000-0005-0000-0000-0000EA8B0000}"/>
    <cellStyle name="Normal 9 9 9 2 2" xfId="22533" xr:uid="{00000000-0005-0000-0000-0000EB8B0000}"/>
    <cellStyle name="Normal 9 9 9 2 2 2" xfId="22534" xr:uid="{00000000-0005-0000-0000-0000EC8B0000}"/>
    <cellStyle name="Normal 9 9 9 2 3" xfId="22535" xr:uid="{00000000-0005-0000-0000-0000ED8B0000}"/>
    <cellStyle name="Normal 9 9 9 3" xfId="22536" xr:uid="{00000000-0005-0000-0000-0000EE8B0000}"/>
    <cellStyle name="Normal 9 9 9 3 2" xfId="22537" xr:uid="{00000000-0005-0000-0000-0000EF8B0000}"/>
    <cellStyle name="Normal 9 9 9 4" xfId="22538" xr:uid="{00000000-0005-0000-0000-0000F08B0000}"/>
    <cellStyle name="Normal 90" xfId="67" xr:uid="{00000000-0005-0000-0000-0000F18B0000}"/>
    <cellStyle name="Normal 90 2" xfId="23390" xr:uid="{00000000-0005-0000-0000-0000F28B0000}"/>
    <cellStyle name="Normal 90 3" xfId="23386" xr:uid="{00000000-0005-0000-0000-0000F38B0000}"/>
    <cellStyle name="Normal 91" xfId="63" xr:uid="{00000000-0005-0000-0000-0000F48B0000}"/>
    <cellStyle name="Normal 92" xfId="23408" xr:uid="{00000000-0005-0000-0000-0000F58B0000}"/>
    <cellStyle name="Normal 92 2" xfId="23189" xr:uid="{00000000-0005-0000-0000-0000F68B0000}"/>
    <cellStyle name="Normal 94" xfId="23183" xr:uid="{00000000-0005-0000-0000-0000F78B0000}"/>
    <cellStyle name="Normal 95" xfId="23354" xr:uid="{00000000-0005-0000-0000-0000F88B0000}"/>
    <cellStyle name="Normal 95 2" xfId="23401" xr:uid="{00000000-0005-0000-0000-0000F98B0000}"/>
    <cellStyle name="Note 10" xfId="22539" xr:uid="{00000000-0005-0000-0000-0000FA8B0000}"/>
    <cellStyle name="Note 10 2" xfId="22540" xr:uid="{00000000-0005-0000-0000-0000FB8B0000}"/>
    <cellStyle name="Note 10 2 2" xfId="22541" xr:uid="{00000000-0005-0000-0000-0000FC8B0000}"/>
    <cellStyle name="Note 10 2 2 2" xfId="22542" xr:uid="{00000000-0005-0000-0000-0000FD8B0000}"/>
    <cellStyle name="Note 10 2 3" xfId="22543" xr:uid="{00000000-0005-0000-0000-0000FE8B0000}"/>
    <cellStyle name="Note 10 3" xfId="22544" xr:uid="{00000000-0005-0000-0000-0000FF8B0000}"/>
    <cellStyle name="Note 10 3 2" xfId="22545" xr:uid="{00000000-0005-0000-0000-0000008C0000}"/>
    <cellStyle name="Note 10 4" xfId="22546" xr:uid="{00000000-0005-0000-0000-0000018C0000}"/>
    <cellStyle name="Note 11" xfId="22547" xr:uid="{00000000-0005-0000-0000-0000028C0000}"/>
    <cellStyle name="Note 11 2" xfId="22548" xr:uid="{00000000-0005-0000-0000-0000038C0000}"/>
    <cellStyle name="Note 11 2 2" xfId="22549" xr:uid="{00000000-0005-0000-0000-0000048C0000}"/>
    <cellStyle name="Note 11 2 2 2" xfId="22550" xr:uid="{00000000-0005-0000-0000-0000058C0000}"/>
    <cellStyle name="Note 11 2 3" xfId="22551" xr:uid="{00000000-0005-0000-0000-0000068C0000}"/>
    <cellStyle name="Note 11 3" xfId="22552" xr:uid="{00000000-0005-0000-0000-0000078C0000}"/>
    <cellStyle name="Note 11 3 2" xfId="22553" xr:uid="{00000000-0005-0000-0000-0000088C0000}"/>
    <cellStyle name="Note 11 4" xfId="22554" xr:uid="{00000000-0005-0000-0000-0000098C0000}"/>
    <cellStyle name="Note 12" xfId="22555" xr:uid="{00000000-0005-0000-0000-00000A8C0000}"/>
    <cellStyle name="Note 12 2" xfId="22556" xr:uid="{00000000-0005-0000-0000-00000B8C0000}"/>
    <cellStyle name="Note 12 2 2" xfId="22557" xr:uid="{00000000-0005-0000-0000-00000C8C0000}"/>
    <cellStyle name="Note 12 2 2 2" xfId="22558" xr:uid="{00000000-0005-0000-0000-00000D8C0000}"/>
    <cellStyle name="Note 12 2 3" xfId="22559" xr:uid="{00000000-0005-0000-0000-00000E8C0000}"/>
    <cellStyle name="Note 12 3" xfId="22560" xr:uid="{00000000-0005-0000-0000-00000F8C0000}"/>
    <cellStyle name="Note 12 3 2" xfId="22561" xr:uid="{00000000-0005-0000-0000-0000108C0000}"/>
    <cellStyle name="Note 12 4" xfId="22562" xr:uid="{00000000-0005-0000-0000-0000118C0000}"/>
    <cellStyle name="Note 13" xfId="22563" xr:uid="{00000000-0005-0000-0000-0000128C0000}"/>
    <cellStyle name="Note 13 2" xfId="22564" xr:uid="{00000000-0005-0000-0000-0000138C0000}"/>
    <cellStyle name="Note 13 2 2" xfId="22565" xr:uid="{00000000-0005-0000-0000-0000148C0000}"/>
    <cellStyle name="Note 13 2 2 2" xfId="22566" xr:uid="{00000000-0005-0000-0000-0000158C0000}"/>
    <cellStyle name="Note 13 2 3" xfId="22567" xr:uid="{00000000-0005-0000-0000-0000168C0000}"/>
    <cellStyle name="Note 13 3" xfId="22568" xr:uid="{00000000-0005-0000-0000-0000178C0000}"/>
    <cellStyle name="Note 13 3 2" xfId="22569" xr:uid="{00000000-0005-0000-0000-0000188C0000}"/>
    <cellStyle name="Note 13 4" xfId="22570" xr:uid="{00000000-0005-0000-0000-0000198C0000}"/>
    <cellStyle name="Note 14" xfId="22571" xr:uid="{00000000-0005-0000-0000-00001A8C0000}"/>
    <cellStyle name="Note 14 2" xfId="22572" xr:uid="{00000000-0005-0000-0000-00001B8C0000}"/>
    <cellStyle name="Note 14 2 2" xfId="22573" xr:uid="{00000000-0005-0000-0000-00001C8C0000}"/>
    <cellStyle name="Note 14 2 2 2" xfId="22574" xr:uid="{00000000-0005-0000-0000-00001D8C0000}"/>
    <cellStyle name="Note 14 2 3" xfId="22575" xr:uid="{00000000-0005-0000-0000-00001E8C0000}"/>
    <cellStyle name="Note 14 3" xfId="22576" xr:uid="{00000000-0005-0000-0000-00001F8C0000}"/>
    <cellStyle name="Note 14 3 2" xfId="22577" xr:uid="{00000000-0005-0000-0000-0000208C0000}"/>
    <cellStyle name="Note 14 4" xfId="22578" xr:uid="{00000000-0005-0000-0000-0000218C0000}"/>
    <cellStyle name="Note 15" xfId="22579" xr:uid="{00000000-0005-0000-0000-0000228C0000}"/>
    <cellStyle name="Note 15 2" xfId="22580" xr:uid="{00000000-0005-0000-0000-0000238C0000}"/>
    <cellStyle name="Note 15 2 2" xfId="22581" xr:uid="{00000000-0005-0000-0000-0000248C0000}"/>
    <cellStyle name="Note 15 2 2 2" xfId="22582" xr:uid="{00000000-0005-0000-0000-0000258C0000}"/>
    <cellStyle name="Note 15 2 3" xfId="22583" xr:uid="{00000000-0005-0000-0000-0000268C0000}"/>
    <cellStyle name="Note 15 3" xfId="22584" xr:uid="{00000000-0005-0000-0000-0000278C0000}"/>
    <cellStyle name="Note 15 3 2" xfId="22585" xr:uid="{00000000-0005-0000-0000-0000288C0000}"/>
    <cellStyle name="Note 15 4" xfId="22586" xr:uid="{00000000-0005-0000-0000-0000298C0000}"/>
    <cellStyle name="Note 16" xfId="22587" xr:uid="{00000000-0005-0000-0000-00002A8C0000}"/>
    <cellStyle name="Note 16 2" xfId="22588" xr:uid="{00000000-0005-0000-0000-00002B8C0000}"/>
    <cellStyle name="Note 16 2 2" xfId="22589" xr:uid="{00000000-0005-0000-0000-00002C8C0000}"/>
    <cellStyle name="Note 16 2 2 2" xfId="22590" xr:uid="{00000000-0005-0000-0000-00002D8C0000}"/>
    <cellStyle name="Note 16 2 3" xfId="22591" xr:uid="{00000000-0005-0000-0000-00002E8C0000}"/>
    <cellStyle name="Note 16 3" xfId="22592" xr:uid="{00000000-0005-0000-0000-00002F8C0000}"/>
    <cellStyle name="Note 16 3 2" xfId="22593" xr:uid="{00000000-0005-0000-0000-0000308C0000}"/>
    <cellStyle name="Note 16 4" xfId="22594" xr:uid="{00000000-0005-0000-0000-0000318C0000}"/>
    <cellStyle name="Note 17" xfId="22595" xr:uid="{00000000-0005-0000-0000-0000328C0000}"/>
    <cellStyle name="Note 17 2" xfId="22596" xr:uid="{00000000-0005-0000-0000-0000338C0000}"/>
    <cellStyle name="Note 17 2 2" xfId="22597" xr:uid="{00000000-0005-0000-0000-0000348C0000}"/>
    <cellStyle name="Note 17 2 2 2" xfId="22598" xr:uid="{00000000-0005-0000-0000-0000358C0000}"/>
    <cellStyle name="Note 17 2 3" xfId="22599" xr:uid="{00000000-0005-0000-0000-0000368C0000}"/>
    <cellStyle name="Note 17 3" xfId="22600" xr:uid="{00000000-0005-0000-0000-0000378C0000}"/>
    <cellStyle name="Note 17 3 2" xfId="22601" xr:uid="{00000000-0005-0000-0000-0000388C0000}"/>
    <cellStyle name="Note 17 4" xfId="22602" xr:uid="{00000000-0005-0000-0000-0000398C0000}"/>
    <cellStyle name="Note 18" xfId="22603" xr:uid="{00000000-0005-0000-0000-00003A8C0000}"/>
    <cellStyle name="Note 18 2" xfId="22604" xr:uid="{00000000-0005-0000-0000-00003B8C0000}"/>
    <cellStyle name="Note 18 2 2" xfId="22605" xr:uid="{00000000-0005-0000-0000-00003C8C0000}"/>
    <cellStyle name="Note 18 2 2 2" xfId="22606" xr:uid="{00000000-0005-0000-0000-00003D8C0000}"/>
    <cellStyle name="Note 18 2 3" xfId="22607" xr:uid="{00000000-0005-0000-0000-00003E8C0000}"/>
    <cellStyle name="Note 18 3" xfId="22608" xr:uid="{00000000-0005-0000-0000-00003F8C0000}"/>
    <cellStyle name="Note 18 3 2" xfId="22609" xr:uid="{00000000-0005-0000-0000-0000408C0000}"/>
    <cellStyle name="Note 18 4" xfId="22610" xr:uid="{00000000-0005-0000-0000-0000418C0000}"/>
    <cellStyle name="Note 19" xfId="22611" xr:uid="{00000000-0005-0000-0000-0000428C0000}"/>
    <cellStyle name="Note 19 2" xfId="22612" xr:uid="{00000000-0005-0000-0000-0000438C0000}"/>
    <cellStyle name="Note 19 2 2" xfId="22613" xr:uid="{00000000-0005-0000-0000-0000448C0000}"/>
    <cellStyle name="Note 19 2 2 2" xfId="22614" xr:uid="{00000000-0005-0000-0000-0000458C0000}"/>
    <cellStyle name="Note 19 2 3" xfId="22615" xr:uid="{00000000-0005-0000-0000-0000468C0000}"/>
    <cellStyle name="Note 19 3" xfId="22616" xr:uid="{00000000-0005-0000-0000-0000478C0000}"/>
    <cellStyle name="Note 19 3 2" xfId="22617" xr:uid="{00000000-0005-0000-0000-0000488C0000}"/>
    <cellStyle name="Note 19 4" xfId="22618" xr:uid="{00000000-0005-0000-0000-0000498C0000}"/>
    <cellStyle name="Note 2" xfId="22619" xr:uid="{00000000-0005-0000-0000-00004A8C0000}"/>
    <cellStyle name="Note 2 10" xfId="22620" xr:uid="{00000000-0005-0000-0000-00004B8C0000}"/>
    <cellStyle name="Note 2 10 2" xfId="22621" xr:uid="{00000000-0005-0000-0000-00004C8C0000}"/>
    <cellStyle name="Note 2 10 2 2" xfId="22622" xr:uid="{00000000-0005-0000-0000-00004D8C0000}"/>
    <cellStyle name="Note 2 10 2 2 2" xfId="22623" xr:uid="{00000000-0005-0000-0000-00004E8C0000}"/>
    <cellStyle name="Note 2 10 2 3" xfId="22624" xr:uid="{00000000-0005-0000-0000-00004F8C0000}"/>
    <cellStyle name="Note 2 10 3" xfId="22625" xr:uid="{00000000-0005-0000-0000-0000508C0000}"/>
    <cellStyle name="Note 2 10 3 2" xfId="22626" xr:uid="{00000000-0005-0000-0000-0000518C0000}"/>
    <cellStyle name="Note 2 10 4" xfId="22627" xr:uid="{00000000-0005-0000-0000-0000528C0000}"/>
    <cellStyle name="Note 2 11" xfId="22628" xr:uid="{00000000-0005-0000-0000-0000538C0000}"/>
    <cellStyle name="Note 2 11 2" xfId="22629" xr:uid="{00000000-0005-0000-0000-0000548C0000}"/>
    <cellStyle name="Note 2 11 2 2" xfId="22630" xr:uid="{00000000-0005-0000-0000-0000558C0000}"/>
    <cellStyle name="Note 2 11 2 2 2" xfId="22631" xr:uid="{00000000-0005-0000-0000-0000568C0000}"/>
    <cellStyle name="Note 2 11 2 3" xfId="22632" xr:uid="{00000000-0005-0000-0000-0000578C0000}"/>
    <cellStyle name="Note 2 11 3" xfId="22633" xr:uid="{00000000-0005-0000-0000-0000588C0000}"/>
    <cellStyle name="Note 2 11 3 2" xfId="22634" xr:uid="{00000000-0005-0000-0000-0000598C0000}"/>
    <cellStyle name="Note 2 11 4" xfId="22635" xr:uid="{00000000-0005-0000-0000-00005A8C0000}"/>
    <cellStyle name="Note 2 12" xfId="22636" xr:uid="{00000000-0005-0000-0000-00005B8C0000}"/>
    <cellStyle name="Note 2 12 2" xfId="22637" xr:uid="{00000000-0005-0000-0000-00005C8C0000}"/>
    <cellStyle name="Note 2 12 2 2" xfId="22638" xr:uid="{00000000-0005-0000-0000-00005D8C0000}"/>
    <cellStyle name="Note 2 12 2 2 2" xfId="22639" xr:uid="{00000000-0005-0000-0000-00005E8C0000}"/>
    <cellStyle name="Note 2 12 2 3" xfId="22640" xr:uid="{00000000-0005-0000-0000-00005F8C0000}"/>
    <cellStyle name="Note 2 12 3" xfId="22641" xr:uid="{00000000-0005-0000-0000-0000608C0000}"/>
    <cellStyle name="Note 2 12 3 2" xfId="22642" xr:uid="{00000000-0005-0000-0000-0000618C0000}"/>
    <cellStyle name="Note 2 12 4" xfId="22643" xr:uid="{00000000-0005-0000-0000-0000628C0000}"/>
    <cellStyle name="Note 2 13" xfId="22644" xr:uid="{00000000-0005-0000-0000-0000638C0000}"/>
    <cellStyle name="Note 2 13 2" xfId="22645" xr:uid="{00000000-0005-0000-0000-0000648C0000}"/>
    <cellStyle name="Note 2 13 2 2" xfId="22646" xr:uid="{00000000-0005-0000-0000-0000658C0000}"/>
    <cellStyle name="Note 2 13 2 2 2" xfId="22647" xr:uid="{00000000-0005-0000-0000-0000668C0000}"/>
    <cellStyle name="Note 2 13 2 3" xfId="22648" xr:uid="{00000000-0005-0000-0000-0000678C0000}"/>
    <cellStyle name="Note 2 13 3" xfId="22649" xr:uid="{00000000-0005-0000-0000-0000688C0000}"/>
    <cellStyle name="Note 2 13 3 2" xfId="22650" xr:uid="{00000000-0005-0000-0000-0000698C0000}"/>
    <cellStyle name="Note 2 13 4" xfId="22651" xr:uid="{00000000-0005-0000-0000-00006A8C0000}"/>
    <cellStyle name="Note 2 14" xfId="22652" xr:uid="{00000000-0005-0000-0000-00006B8C0000}"/>
    <cellStyle name="Note 2 14 2" xfId="22653" xr:uid="{00000000-0005-0000-0000-00006C8C0000}"/>
    <cellStyle name="Note 2 14 2 2" xfId="22654" xr:uid="{00000000-0005-0000-0000-00006D8C0000}"/>
    <cellStyle name="Note 2 14 2 2 2" xfId="22655" xr:uid="{00000000-0005-0000-0000-00006E8C0000}"/>
    <cellStyle name="Note 2 14 2 3" xfId="22656" xr:uid="{00000000-0005-0000-0000-00006F8C0000}"/>
    <cellStyle name="Note 2 14 3" xfId="22657" xr:uid="{00000000-0005-0000-0000-0000708C0000}"/>
    <cellStyle name="Note 2 14 3 2" xfId="22658" xr:uid="{00000000-0005-0000-0000-0000718C0000}"/>
    <cellStyle name="Note 2 14 4" xfId="22659" xr:uid="{00000000-0005-0000-0000-0000728C0000}"/>
    <cellStyle name="Note 2 15" xfId="22660" xr:uid="{00000000-0005-0000-0000-0000738C0000}"/>
    <cellStyle name="Note 2 15 2" xfId="22661" xr:uid="{00000000-0005-0000-0000-0000748C0000}"/>
    <cellStyle name="Note 2 15 2 2" xfId="22662" xr:uid="{00000000-0005-0000-0000-0000758C0000}"/>
    <cellStyle name="Note 2 15 2 2 2" xfId="22663" xr:uid="{00000000-0005-0000-0000-0000768C0000}"/>
    <cellStyle name="Note 2 15 2 3" xfId="22664" xr:uid="{00000000-0005-0000-0000-0000778C0000}"/>
    <cellStyle name="Note 2 15 3" xfId="22665" xr:uid="{00000000-0005-0000-0000-0000788C0000}"/>
    <cellStyle name="Note 2 15 3 2" xfId="22666" xr:uid="{00000000-0005-0000-0000-0000798C0000}"/>
    <cellStyle name="Note 2 15 4" xfId="22667" xr:uid="{00000000-0005-0000-0000-00007A8C0000}"/>
    <cellStyle name="Note 2 16" xfId="22668" xr:uid="{00000000-0005-0000-0000-00007B8C0000}"/>
    <cellStyle name="Note 2 16 2" xfId="22669" xr:uid="{00000000-0005-0000-0000-00007C8C0000}"/>
    <cellStyle name="Note 2 16 2 2" xfId="22670" xr:uid="{00000000-0005-0000-0000-00007D8C0000}"/>
    <cellStyle name="Note 2 16 2 2 2" xfId="22671" xr:uid="{00000000-0005-0000-0000-00007E8C0000}"/>
    <cellStyle name="Note 2 16 2 3" xfId="22672" xr:uid="{00000000-0005-0000-0000-00007F8C0000}"/>
    <cellStyle name="Note 2 16 3" xfId="22673" xr:uid="{00000000-0005-0000-0000-0000808C0000}"/>
    <cellStyle name="Note 2 16 3 2" xfId="22674" xr:uid="{00000000-0005-0000-0000-0000818C0000}"/>
    <cellStyle name="Note 2 16 4" xfId="22675" xr:uid="{00000000-0005-0000-0000-0000828C0000}"/>
    <cellStyle name="Note 2 17" xfId="22676" xr:uid="{00000000-0005-0000-0000-0000838C0000}"/>
    <cellStyle name="Note 2 17 2" xfId="22677" xr:uid="{00000000-0005-0000-0000-0000848C0000}"/>
    <cellStyle name="Note 2 17 2 2" xfId="22678" xr:uid="{00000000-0005-0000-0000-0000858C0000}"/>
    <cellStyle name="Note 2 17 2 2 2" xfId="22679" xr:uid="{00000000-0005-0000-0000-0000868C0000}"/>
    <cellStyle name="Note 2 17 2 3" xfId="22680" xr:uid="{00000000-0005-0000-0000-0000878C0000}"/>
    <cellStyle name="Note 2 17 3" xfId="22681" xr:uid="{00000000-0005-0000-0000-0000888C0000}"/>
    <cellStyle name="Note 2 17 3 2" xfId="22682" xr:uid="{00000000-0005-0000-0000-0000898C0000}"/>
    <cellStyle name="Note 2 17 4" xfId="22683" xr:uid="{00000000-0005-0000-0000-00008A8C0000}"/>
    <cellStyle name="Note 2 18" xfId="22684" xr:uid="{00000000-0005-0000-0000-00008B8C0000}"/>
    <cellStyle name="Note 2 18 2" xfId="22685" xr:uid="{00000000-0005-0000-0000-00008C8C0000}"/>
    <cellStyle name="Note 2 18 2 2" xfId="22686" xr:uid="{00000000-0005-0000-0000-00008D8C0000}"/>
    <cellStyle name="Note 2 18 2 2 2" xfId="22687" xr:uid="{00000000-0005-0000-0000-00008E8C0000}"/>
    <cellStyle name="Note 2 18 2 3" xfId="22688" xr:uid="{00000000-0005-0000-0000-00008F8C0000}"/>
    <cellStyle name="Note 2 18 3" xfId="22689" xr:uid="{00000000-0005-0000-0000-0000908C0000}"/>
    <cellStyle name="Note 2 18 3 2" xfId="22690" xr:uid="{00000000-0005-0000-0000-0000918C0000}"/>
    <cellStyle name="Note 2 18 4" xfId="22691" xr:uid="{00000000-0005-0000-0000-0000928C0000}"/>
    <cellStyle name="Note 2 19" xfId="22692" xr:uid="{00000000-0005-0000-0000-0000938C0000}"/>
    <cellStyle name="Note 2 19 2" xfId="22693" xr:uid="{00000000-0005-0000-0000-0000948C0000}"/>
    <cellStyle name="Note 2 19 2 2" xfId="22694" xr:uid="{00000000-0005-0000-0000-0000958C0000}"/>
    <cellStyle name="Note 2 19 3" xfId="22695" xr:uid="{00000000-0005-0000-0000-0000968C0000}"/>
    <cellStyle name="Note 2 2" xfId="22696" xr:uid="{00000000-0005-0000-0000-0000978C0000}"/>
    <cellStyle name="Note 2 2 2" xfId="22697" xr:uid="{00000000-0005-0000-0000-0000988C0000}"/>
    <cellStyle name="Note 2 20" xfId="22698" xr:uid="{00000000-0005-0000-0000-0000998C0000}"/>
    <cellStyle name="Note 2 21" xfId="22699" xr:uid="{00000000-0005-0000-0000-00009A8C0000}"/>
    <cellStyle name="Note 2 21 2" xfId="22700" xr:uid="{00000000-0005-0000-0000-00009B8C0000}"/>
    <cellStyle name="Note 2 21 2 2" xfId="22701" xr:uid="{00000000-0005-0000-0000-00009C8C0000}"/>
    <cellStyle name="Note 2 21 3" xfId="22702" xr:uid="{00000000-0005-0000-0000-00009D8C0000}"/>
    <cellStyle name="Note 2 22" xfId="22703" xr:uid="{00000000-0005-0000-0000-00009E8C0000}"/>
    <cellStyle name="Note 2 22 2" xfId="22704" xr:uid="{00000000-0005-0000-0000-00009F8C0000}"/>
    <cellStyle name="Note 2 22 2 2" xfId="22705" xr:uid="{00000000-0005-0000-0000-0000A08C0000}"/>
    <cellStyle name="Note 2 22 3" xfId="22706" xr:uid="{00000000-0005-0000-0000-0000A18C0000}"/>
    <cellStyle name="Note 2 23" xfId="22707" xr:uid="{00000000-0005-0000-0000-0000A28C0000}"/>
    <cellStyle name="Note 2 23 2" xfId="22708" xr:uid="{00000000-0005-0000-0000-0000A38C0000}"/>
    <cellStyle name="Note 2 23 2 2" xfId="22709" xr:uid="{00000000-0005-0000-0000-0000A48C0000}"/>
    <cellStyle name="Note 2 23 3" xfId="22710" xr:uid="{00000000-0005-0000-0000-0000A58C0000}"/>
    <cellStyle name="Note 2 3" xfId="22711" xr:uid="{00000000-0005-0000-0000-0000A68C0000}"/>
    <cellStyle name="Note 2 3 2" xfId="22712" xr:uid="{00000000-0005-0000-0000-0000A78C0000}"/>
    <cellStyle name="Note 2 4" xfId="22713" xr:uid="{00000000-0005-0000-0000-0000A88C0000}"/>
    <cellStyle name="Note 2 4 2" xfId="22714" xr:uid="{00000000-0005-0000-0000-0000A98C0000}"/>
    <cellStyle name="Note 2 5" xfId="22715" xr:uid="{00000000-0005-0000-0000-0000AA8C0000}"/>
    <cellStyle name="Note 2 5 2" xfId="22716" xr:uid="{00000000-0005-0000-0000-0000AB8C0000}"/>
    <cellStyle name="Note 2 6" xfId="22717" xr:uid="{00000000-0005-0000-0000-0000AC8C0000}"/>
    <cellStyle name="Note 2 6 2" xfId="22718" xr:uid="{00000000-0005-0000-0000-0000AD8C0000}"/>
    <cellStyle name="Note 2 6 2 2" xfId="22719" xr:uid="{00000000-0005-0000-0000-0000AE8C0000}"/>
    <cellStyle name="Note 2 6 2 2 2" xfId="22720" xr:uid="{00000000-0005-0000-0000-0000AF8C0000}"/>
    <cellStyle name="Note 2 6 2 3" xfId="22721" xr:uid="{00000000-0005-0000-0000-0000B08C0000}"/>
    <cellStyle name="Note 2 6 3" xfId="22722" xr:uid="{00000000-0005-0000-0000-0000B18C0000}"/>
    <cellStyle name="Note 2 6 3 2" xfId="22723" xr:uid="{00000000-0005-0000-0000-0000B28C0000}"/>
    <cellStyle name="Note 2 6 4" xfId="22724" xr:uid="{00000000-0005-0000-0000-0000B38C0000}"/>
    <cellStyle name="Note 2 7" xfId="22725" xr:uid="{00000000-0005-0000-0000-0000B48C0000}"/>
    <cellStyle name="Note 2 7 2" xfId="22726" xr:uid="{00000000-0005-0000-0000-0000B58C0000}"/>
    <cellStyle name="Note 2 7 2 2" xfId="22727" xr:uid="{00000000-0005-0000-0000-0000B68C0000}"/>
    <cellStyle name="Note 2 7 2 2 2" xfId="22728" xr:uid="{00000000-0005-0000-0000-0000B78C0000}"/>
    <cellStyle name="Note 2 7 2 3" xfId="22729" xr:uid="{00000000-0005-0000-0000-0000B88C0000}"/>
    <cellStyle name="Note 2 7 3" xfId="22730" xr:uid="{00000000-0005-0000-0000-0000B98C0000}"/>
    <cellStyle name="Note 2 7 3 2" xfId="22731" xr:uid="{00000000-0005-0000-0000-0000BA8C0000}"/>
    <cellStyle name="Note 2 7 4" xfId="22732" xr:uid="{00000000-0005-0000-0000-0000BB8C0000}"/>
    <cellStyle name="Note 2 8" xfId="22733" xr:uid="{00000000-0005-0000-0000-0000BC8C0000}"/>
    <cellStyle name="Note 2 8 2" xfId="22734" xr:uid="{00000000-0005-0000-0000-0000BD8C0000}"/>
    <cellStyle name="Note 2 8 2 2" xfId="22735" xr:uid="{00000000-0005-0000-0000-0000BE8C0000}"/>
    <cellStyle name="Note 2 8 2 2 2" xfId="22736" xr:uid="{00000000-0005-0000-0000-0000BF8C0000}"/>
    <cellStyle name="Note 2 8 2 3" xfId="22737" xr:uid="{00000000-0005-0000-0000-0000C08C0000}"/>
    <cellStyle name="Note 2 8 3" xfId="22738" xr:uid="{00000000-0005-0000-0000-0000C18C0000}"/>
    <cellStyle name="Note 2 8 3 2" xfId="22739" xr:uid="{00000000-0005-0000-0000-0000C28C0000}"/>
    <cellStyle name="Note 2 8 4" xfId="22740" xr:uid="{00000000-0005-0000-0000-0000C38C0000}"/>
    <cellStyle name="Note 2 9" xfId="22741" xr:uid="{00000000-0005-0000-0000-0000C48C0000}"/>
    <cellStyle name="Note 2 9 2" xfId="22742" xr:uid="{00000000-0005-0000-0000-0000C58C0000}"/>
    <cellStyle name="Note 2 9 2 2" xfId="22743" xr:uid="{00000000-0005-0000-0000-0000C68C0000}"/>
    <cellStyle name="Note 2 9 2 2 2" xfId="22744" xr:uid="{00000000-0005-0000-0000-0000C78C0000}"/>
    <cellStyle name="Note 2 9 2 3" xfId="22745" xr:uid="{00000000-0005-0000-0000-0000C88C0000}"/>
    <cellStyle name="Note 2 9 3" xfId="22746" xr:uid="{00000000-0005-0000-0000-0000C98C0000}"/>
    <cellStyle name="Note 2 9 3 2" xfId="22747" xr:uid="{00000000-0005-0000-0000-0000CA8C0000}"/>
    <cellStyle name="Note 2 9 4" xfId="22748" xr:uid="{00000000-0005-0000-0000-0000CB8C0000}"/>
    <cellStyle name="Note 20" xfId="22749" xr:uid="{00000000-0005-0000-0000-0000CC8C0000}"/>
    <cellStyle name="Note 20 2" xfId="22750" xr:uid="{00000000-0005-0000-0000-0000CD8C0000}"/>
    <cellStyle name="Note 20 2 2" xfId="22751" xr:uid="{00000000-0005-0000-0000-0000CE8C0000}"/>
    <cellStyle name="Note 20 3" xfId="22752" xr:uid="{00000000-0005-0000-0000-0000CF8C0000}"/>
    <cellStyle name="Note 21" xfId="22753" xr:uid="{00000000-0005-0000-0000-0000D08C0000}"/>
    <cellStyle name="Note 21 2" xfId="22754" xr:uid="{00000000-0005-0000-0000-0000D18C0000}"/>
    <cellStyle name="Note 21 2 2" xfId="22755" xr:uid="{00000000-0005-0000-0000-0000D28C0000}"/>
    <cellStyle name="Note 21 3" xfId="22756" xr:uid="{00000000-0005-0000-0000-0000D38C0000}"/>
    <cellStyle name="Note 22" xfId="22757" xr:uid="{00000000-0005-0000-0000-0000D48C0000}"/>
    <cellStyle name="Note 22 2" xfId="22758" xr:uid="{00000000-0005-0000-0000-0000D58C0000}"/>
    <cellStyle name="Note 22 2 2" xfId="22759" xr:uid="{00000000-0005-0000-0000-0000D68C0000}"/>
    <cellStyle name="Note 22 3" xfId="22760" xr:uid="{00000000-0005-0000-0000-0000D78C0000}"/>
    <cellStyle name="Note 23" xfId="22761" xr:uid="{00000000-0005-0000-0000-0000D88C0000}"/>
    <cellStyle name="Note 23 2" xfId="22762" xr:uid="{00000000-0005-0000-0000-0000D98C0000}"/>
    <cellStyle name="Note 23 2 2" xfId="22763" xr:uid="{00000000-0005-0000-0000-0000DA8C0000}"/>
    <cellStyle name="Note 23 3" xfId="22764" xr:uid="{00000000-0005-0000-0000-0000DB8C0000}"/>
    <cellStyle name="Note 24" xfId="23083" xr:uid="{00000000-0005-0000-0000-0000DC8C0000}"/>
    <cellStyle name="Note 3" xfId="22765" xr:uid="{00000000-0005-0000-0000-0000DD8C0000}"/>
    <cellStyle name="Note 3 2" xfId="22766" xr:uid="{00000000-0005-0000-0000-0000DE8C0000}"/>
    <cellStyle name="Note 3 2 2" xfId="22767" xr:uid="{00000000-0005-0000-0000-0000DF8C0000}"/>
    <cellStyle name="Note 3 3" xfId="22768" xr:uid="{00000000-0005-0000-0000-0000E08C0000}"/>
    <cellStyle name="Note 4" xfId="22769" xr:uid="{00000000-0005-0000-0000-0000E18C0000}"/>
    <cellStyle name="Note 4 2" xfId="22770" xr:uid="{00000000-0005-0000-0000-0000E28C0000}"/>
    <cellStyle name="Note 5" xfId="22771" xr:uid="{00000000-0005-0000-0000-0000E38C0000}"/>
    <cellStyle name="Note 5 2" xfId="22772" xr:uid="{00000000-0005-0000-0000-0000E48C0000}"/>
    <cellStyle name="Note 6" xfId="22773" xr:uid="{00000000-0005-0000-0000-0000E58C0000}"/>
    <cellStyle name="Note 6 2" xfId="22774" xr:uid="{00000000-0005-0000-0000-0000E68C0000}"/>
    <cellStyle name="Note 7" xfId="22775" xr:uid="{00000000-0005-0000-0000-0000E78C0000}"/>
    <cellStyle name="Note 7 2" xfId="22776" xr:uid="{00000000-0005-0000-0000-0000E88C0000}"/>
    <cellStyle name="Note 7 2 2" xfId="22777" xr:uid="{00000000-0005-0000-0000-0000E98C0000}"/>
    <cellStyle name="Note 7 2 2 2" xfId="22778" xr:uid="{00000000-0005-0000-0000-0000EA8C0000}"/>
    <cellStyle name="Note 7 2 3" xfId="22779" xr:uid="{00000000-0005-0000-0000-0000EB8C0000}"/>
    <cellStyle name="Note 7 3" xfId="22780" xr:uid="{00000000-0005-0000-0000-0000EC8C0000}"/>
    <cellStyle name="Note 7 3 2" xfId="22781" xr:uid="{00000000-0005-0000-0000-0000ED8C0000}"/>
    <cellStyle name="Note 7 4" xfId="22782" xr:uid="{00000000-0005-0000-0000-0000EE8C0000}"/>
    <cellStyle name="Note 8" xfId="22783" xr:uid="{00000000-0005-0000-0000-0000EF8C0000}"/>
    <cellStyle name="Note 8 2" xfId="22784" xr:uid="{00000000-0005-0000-0000-0000F08C0000}"/>
    <cellStyle name="Note 8 2 2" xfId="22785" xr:uid="{00000000-0005-0000-0000-0000F18C0000}"/>
    <cellStyle name="Note 8 2 2 2" xfId="22786" xr:uid="{00000000-0005-0000-0000-0000F28C0000}"/>
    <cellStyle name="Note 8 2 3" xfId="22787" xr:uid="{00000000-0005-0000-0000-0000F38C0000}"/>
    <cellStyle name="Note 8 3" xfId="22788" xr:uid="{00000000-0005-0000-0000-0000F48C0000}"/>
    <cellStyle name="Note 8 3 2" xfId="22789" xr:uid="{00000000-0005-0000-0000-0000F58C0000}"/>
    <cellStyle name="Note 8 4" xfId="22790" xr:uid="{00000000-0005-0000-0000-0000F68C0000}"/>
    <cellStyle name="Note 9" xfId="22791" xr:uid="{00000000-0005-0000-0000-0000F78C0000}"/>
    <cellStyle name="Note 9 2" xfId="22792" xr:uid="{00000000-0005-0000-0000-0000F88C0000}"/>
    <cellStyle name="Note 9 2 2" xfId="22793" xr:uid="{00000000-0005-0000-0000-0000F98C0000}"/>
    <cellStyle name="Note 9 2 2 2" xfId="22794" xr:uid="{00000000-0005-0000-0000-0000FA8C0000}"/>
    <cellStyle name="Note 9 2 3" xfId="22795" xr:uid="{00000000-0005-0000-0000-0000FB8C0000}"/>
    <cellStyle name="Note 9 3" xfId="22796" xr:uid="{00000000-0005-0000-0000-0000FC8C0000}"/>
    <cellStyle name="Note 9 3 2" xfId="22797" xr:uid="{00000000-0005-0000-0000-0000FD8C0000}"/>
    <cellStyle name="Note 9 4" xfId="22798" xr:uid="{00000000-0005-0000-0000-0000FE8C0000}"/>
    <cellStyle name="Output 2" xfId="22799" xr:uid="{00000000-0005-0000-0000-0000FF8C0000}"/>
    <cellStyle name="Output 3" xfId="22800" xr:uid="{00000000-0005-0000-0000-0000008D0000}"/>
    <cellStyle name="Output 4" xfId="22801" xr:uid="{00000000-0005-0000-0000-0000018D0000}"/>
    <cellStyle name="Output 5" xfId="23078" xr:uid="{00000000-0005-0000-0000-0000028D0000}"/>
    <cellStyle name="Percent 2" xfId="22802" xr:uid="{00000000-0005-0000-0000-0000038D0000}"/>
    <cellStyle name="Title 2" xfId="22803" xr:uid="{00000000-0005-0000-0000-0000048D0000}"/>
    <cellStyle name="Title 3" xfId="22804" xr:uid="{00000000-0005-0000-0000-0000058D0000}"/>
    <cellStyle name="Title 4" xfId="22805" xr:uid="{00000000-0005-0000-0000-0000068D0000}"/>
    <cellStyle name="Title 5" xfId="23069" xr:uid="{00000000-0005-0000-0000-0000078D0000}"/>
    <cellStyle name="Title 6" xfId="36385" xr:uid="{00000000-0005-0000-0000-0000088D0000}"/>
    <cellStyle name="Total 2" xfId="22806" xr:uid="{00000000-0005-0000-0000-0000098D0000}"/>
    <cellStyle name="Total 3" xfId="22807" xr:uid="{00000000-0005-0000-0000-00000A8D0000}"/>
    <cellStyle name="Total 4" xfId="22808" xr:uid="{00000000-0005-0000-0000-00000B8D0000}"/>
    <cellStyle name="Total 5" xfId="23085" xr:uid="{00000000-0005-0000-0000-00000C8D0000}"/>
    <cellStyle name="Warning Text 2" xfId="22809" xr:uid="{00000000-0005-0000-0000-00000D8D0000}"/>
    <cellStyle name="Warning Text 3" xfId="22810" xr:uid="{00000000-0005-0000-0000-00000E8D0000}"/>
    <cellStyle name="Warning Text 4" xfId="22811" xr:uid="{00000000-0005-0000-0000-00000F8D0000}"/>
    <cellStyle name="Warning Text 5" xfId="23082" xr:uid="{00000000-0005-0000-0000-0000108D0000}"/>
    <cellStyle name="Акцент1" xfId="22" builtinId="29" customBuiltin="1"/>
    <cellStyle name="Акцент2" xfId="26" builtinId="33" customBuiltin="1"/>
    <cellStyle name="Акцент3" xfId="30" builtinId="37" customBuiltin="1"/>
    <cellStyle name="Акцент4" xfId="34" builtinId="41" customBuiltin="1"/>
    <cellStyle name="Акцент5" xfId="38" builtinId="45" customBuiltin="1"/>
    <cellStyle name="Акцент6" xfId="42" builtinId="49" customBuiltin="1"/>
    <cellStyle name="Ввод " xfId="13" builtinId="20" customBuiltin="1"/>
    <cellStyle name="Вывод" xfId="14" builtinId="21" customBuiltin="1"/>
    <cellStyle name="Вычисление" xfId="15" builtinId="22" customBuiltin="1"/>
    <cellStyle name="Заголовок 1" xfId="6" builtinId="16" customBuiltin="1"/>
    <cellStyle name="Заголовок 2" xfId="7" builtinId="17" customBuiltin="1"/>
    <cellStyle name="Заголовок 3" xfId="8" builtinId="18" customBuiltin="1"/>
    <cellStyle name="Заголовок 4" xfId="9" builtinId="19" customBuiltin="1"/>
    <cellStyle name="Итог" xfId="21" builtinId="25" customBuiltin="1"/>
    <cellStyle name="Контрольная ячейка" xfId="17" builtinId="23" customBuiltin="1"/>
    <cellStyle name="Нейтральный" xfId="12" builtinId="28" customBuiltin="1"/>
    <cellStyle name="Нормалан 2" xfId="22812" xr:uid="{00000000-0005-0000-0000-0000218D0000}"/>
    <cellStyle name="Обычный" xfId="0" builtinId="0"/>
    <cellStyle name="Обычный 10" xfId="36492" xr:uid="{00000000-0005-0000-0000-0000238D0000}"/>
    <cellStyle name="Обычный 10 10" xfId="36734" xr:uid="{00000000-0005-0000-0000-0000248D0000}"/>
    <cellStyle name="Обычный 10 11" xfId="38381" xr:uid="{00000000-0005-0000-0000-0000258D0000}"/>
    <cellStyle name="Обычный 10 15" xfId="36401" xr:uid="{00000000-0005-0000-0000-0000268D0000}"/>
    <cellStyle name="Обычный 10 15 2" xfId="38278" xr:uid="{00000000-0005-0000-0000-0000278D0000}"/>
    <cellStyle name="Обычный 10 15 3" xfId="38290" xr:uid="{00000000-0005-0000-0000-0000288D0000}"/>
    <cellStyle name="Обычный 10 2" xfId="23359" xr:uid="{00000000-0005-0000-0000-0000298D0000}"/>
    <cellStyle name="Обычный 10 2 2" xfId="36694" xr:uid="{00000000-0005-0000-0000-00002A8D0000}"/>
    <cellStyle name="Обычный 10 2 2 2" xfId="37554" xr:uid="{00000000-0005-0000-0000-00002B8D0000}"/>
    <cellStyle name="Обычный 10 2 2 3" xfId="38017" xr:uid="{00000000-0005-0000-0000-00002C8D0000}"/>
    <cellStyle name="Обычный 10 2 2 4" xfId="37008" xr:uid="{00000000-0005-0000-0000-00002D8D0000}"/>
    <cellStyle name="Обычный 10 2 2 5" xfId="38574" xr:uid="{00000000-0005-0000-0000-00002E8D0000}"/>
    <cellStyle name="Обычный 10 2 3" xfId="37161" xr:uid="{00000000-0005-0000-0000-00002F8D0000}"/>
    <cellStyle name="Обычный 10 2 3 2" xfId="38170" xr:uid="{00000000-0005-0000-0000-0000308D0000}"/>
    <cellStyle name="Обычный 10 2 4" xfId="37401" xr:uid="{00000000-0005-0000-0000-0000318D0000}"/>
    <cellStyle name="Обычный 10 2 5" xfId="37864" xr:uid="{00000000-0005-0000-0000-0000328D0000}"/>
    <cellStyle name="Обычный 10 2 6" xfId="36855" xr:uid="{00000000-0005-0000-0000-0000338D0000}"/>
    <cellStyle name="Обычный 10 2 7" xfId="52" xr:uid="{00000000-0005-0000-0000-0000348D0000}"/>
    <cellStyle name="Обычный 10 3" xfId="36655" xr:uid="{00000000-0005-0000-0000-0000358D0000}"/>
    <cellStyle name="Обычный 10 3 2" xfId="37516" xr:uid="{00000000-0005-0000-0000-0000368D0000}"/>
    <cellStyle name="Обычный 10 3 3" xfId="37979" xr:uid="{00000000-0005-0000-0000-0000378D0000}"/>
    <cellStyle name="Обычный 10 3 4" xfId="36970" xr:uid="{00000000-0005-0000-0000-0000388D0000}"/>
    <cellStyle name="Обычный 10 3 5" xfId="38535" xr:uid="{00000000-0005-0000-0000-0000398D0000}"/>
    <cellStyle name="Обычный 10 4" xfId="37123" xr:uid="{00000000-0005-0000-0000-00003A8D0000}"/>
    <cellStyle name="Обычный 10 4 2" xfId="37668" xr:uid="{00000000-0005-0000-0000-00003B8D0000}"/>
    <cellStyle name="Обычный 10 4 3" xfId="38132" xr:uid="{00000000-0005-0000-0000-00003C8D0000}"/>
    <cellStyle name="Обычный 10 5" xfId="37199" xr:uid="{00000000-0005-0000-0000-00003D8D0000}"/>
    <cellStyle name="Обычный 10 5 2" xfId="37706" xr:uid="{00000000-0005-0000-0000-00003E8D0000}"/>
    <cellStyle name="Обычный 10 5 3" xfId="38208" xr:uid="{00000000-0005-0000-0000-00003F8D0000}"/>
    <cellStyle name="Обычный 10 6" xfId="37243" xr:uid="{00000000-0005-0000-0000-0000408D0000}"/>
    <cellStyle name="Обычный 10 7" xfId="37284" xr:uid="{00000000-0005-0000-0000-0000418D0000}"/>
    <cellStyle name="Обычный 10 8" xfId="37746" xr:uid="{00000000-0005-0000-0000-0000428D0000}"/>
    <cellStyle name="Обычный 10 9" xfId="38248" xr:uid="{00000000-0005-0000-0000-0000438D0000}"/>
    <cellStyle name="Обычный 11" xfId="36495" xr:uid="{00000000-0005-0000-0000-0000448D0000}"/>
    <cellStyle name="Обычный 11 10" xfId="36737" xr:uid="{00000000-0005-0000-0000-0000458D0000}"/>
    <cellStyle name="Обычный 11 11" xfId="38384" xr:uid="{00000000-0005-0000-0000-0000468D0000}"/>
    <cellStyle name="Обычный 11 2" xfId="36541" xr:uid="{00000000-0005-0000-0000-0000478D0000}"/>
    <cellStyle name="Обычный 11 2 2" xfId="36697" xr:uid="{00000000-0005-0000-0000-0000488D0000}"/>
    <cellStyle name="Обычный 11 2 2 2" xfId="37557" xr:uid="{00000000-0005-0000-0000-0000498D0000}"/>
    <cellStyle name="Обычный 11 2 2 3" xfId="38020" xr:uid="{00000000-0005-0000-0000-00004A8D0000}"/>
    <cellStyle name="Обычный 11 2 2 4" xfId="37011" xr:uid="{00000000-0005-0000-0000-00004B8D0000}"/>
    <cellStyle name="Обычный 11 2 2 5" xfId="38577" xr:uid="{00000000-0005-0000-0000-00004C8D0000}"/>
    <cellStyle name="Обычный 11 2 3" xfId="37164" xr:uid="{00000000-0005-0000-0000-00004D8D0000}"/>
    <cellStyle name="Обычный 11 2 3 2" xfId="38173" xr:uid="{00000000-0005-0000-0000-00004E8D0000}"/>
    <cellStyle name="Обычный 11 2 4" xfId="37404" xr:uid="{00000000-0005-0000-0000-00004F8D0000}"/>
    <cellStyle name="Обычный 11 2 5" xfId="37867" xr:uid="{00000000-0005-0000-0000-0000508D0000}"/>
    <cellStyle name="Обычный 11 2 6" xfId="36858" xr:uid="{00000000-0005-0000-0000-0000518D0000}"/>
    <cellStyle name="Обычный 11 2 7" xfId="38422" xr:uid="{00000000-0005-0000-0000-0000528D0000}"/>
    <cellStyle name="Обычный 11 3" xfId="36658" xr:uid="{00000000-0005-0000-0000-0000538D0000}"/>
    <cellStyle name="Обычный 11 3 2" xfId="37519" xr:uid="{00000000-0005-0000-0000-0000548D0000}"/>
    <cellStyle name="Обычный 11 3 3" xfId="37982" xr:uid="{00000000-0005-0000-0000-0000558D0000}"/>
    <cellStyle name="Обычный 11 3 4" xfId="36973" xr:uid="{00000000-0005-0000-0000-0000568D0000}"/>
    <cellStyle name="Обычный 11 3 5" xfId="38538" xr:uid="{00000000-0005-0000-0000-0000578D0000}"/>
    <cellStyle name="Обычный 11 4" xfId="37126" xr:uid="{00000000-0005-0000-0000-0000588D0000}"/>
    <cellStyle name="Обычный 11 4 2" xfId="37671" xr:uid="{00000000-0005-0000-0000-0000598D0000}"/>
    <cellStyle name="Обычный 11 4 3" xfId="38135" xr:uid="{00000000-0005-0000-0000-00005A8D0000}"/>
    <cellStyle name="Обычный 11 5" xfId="37202" xr:uid="{00000000-0005-0000-0000-00005B8D0000}"/>
    <cellStyle name="Обычный 11 5 2" xfId="37709" xr:uid="{00000000-0005-0000-0000-00005C8D0000}"/>
    <cellStyle name="Обычный 11 5 3" xfId="38211" xr:uid="{00000000-0005-0000-0000-00005D8D0000}"/>
    <cellStyle name="Обычный 11 6" xfId="37246" xr:uid="{00000000-0005-0000-0000-00005E8D0000}"/>
    <cellStyle name="Обычный 11 7" xfId="37287" xr:uid="{00000000-0005-0000-0000-00005F8D0000}"/>
    <cellStyle name="Обычный 11 8" xfId="37749" xr:uid="{00000000-0005-0000-0000-0000608D0000}"/>
    <cellStyle name="Обычный 11 9" xfId="38251" xr:uid="{00000000-0005-0000-0000-0000618D0000}"/>
    <cellStyle name="Обычный 12" xfId="36511" xr:uid="{00000000-0005-0000-0000-0000628D0000}"/>
    <cellStyle name="Обычный 12 10" xfId="36747" xr:uid="{00000000-0005-0000-0000-0000638D0000}"/>
    <cellStyle name="Обычный 12 11" xfId="38392" xr:uid="{00000000-0005-0000-0000-0000648D0000}"/>
    <cellStyle name="Обычный 12 2" xfId="36549" xr:uid="{00000000-0005-0000-0000-0000658D0000}"/>
    <cellStyle name="Обычный 12 2 2" xfId="36705" xr:uid="{00000000-0005-0000-0000-0000668D0000}"/>
    <cellStyle name="Обычный 12 2 2 2" xfId="37565" xr:uid="{00000000-0005-0000-0000-0000678D0000}"/>
    <cellStyle name="Обычный 12 2 2 3" xfId="38028" xr:uid="{00000000-0005-0000-0000-0000688D0000}"/>
    <cellStyle name="Обычный 12 2 2 4" xfId="37019" xr:uid="{00000000-0005-0000-0000-0000698D0000}"/>
    <cellStyle name="Обычный 12 2 2 5" xfId="38585" xr:uid="{00000000-0005-0000-0000-00006A8D0000}"/>
    <cellStyle name="Обычный 12 2 3" xfId="37172" xr:uid="{00000000-0005-0000-0000-00006B8D0000}"/>
    <cellStyle name="Обычный 12 2 3 2" xfId="38181" xr:uid="{00000000-0005-0000-0000-00006C8D0000}"/>
    <cellStyle name="Обычный 12 2 4" xfId="37412" xr:uid="{00000000-0005-0000-0000-00006D8D0000}"/>
    <cellStyle name="Обычный 12 2 5" xfId="37875" xr:uid="{00000000-0005-0000-0000-00006E8D0000}"/>
    <cellStyle name="Обычный 12 2 6" xfId="36866" xr:uid="{00000000-0005-0000-0000-00006F8D0000}"/>
    <cellStyle name="Обычный 12 2 7" xfId="38430" xr:uid="{00000000-0005-0000-0000-0000708D0000}"/>
    <cellStyle name="Обычный 12 3" xfId="36666" xr:uid="{00000000-0005-0000-0000-0000718D0000}"/>
    <cellStyle name="Обычный 12 3 2" xfId="37527" xr:uid="{00000000-0005-0000-0000-0000728D0000}"/>
    <cellStyle name="Обычный 12 3 3" xfId="37990" xr:uid="{00000000-0005-0000-0000-0000738D0000}"/>
    <cellStyle name="Обычный 12 3 4" xfId="36981" xr:uid="{00000000-0005-0000-0000-0000748D0000}"/>
    <cellStyle name="Обычный 12 3 5" xfId="38546" xr:uid="{00000000-0005-0000-0000-0000758D0000}"/>
    <cellStyle name="Обычный 12 4" xfId="37134" xr:uid="{00000000-0005-0000-0000-0000768D0000}"/>
    <cellStyle name="Обычный 12 4 2" xfId="37679" xr:uid="{00000000-0005-0000-0000-0000778D0000}"/>
    <cellStyle name="Обычный 12 4 3" xfId="38143" xr:uid="{00000000-0005-0000-0000-0000788D0000}"/>
    <cellStyle name="Обычный 12 5" xfId="37210" xr:uid="{00000000-0005-0000-0000-0000798D0000}"/>
    <cellStyle name="Обычный 12 5 2" xfId="37717" xr:uid="{00000000-0005-0000-0000-00007A8D0000}"/>
    <cellStyle name="Обычный 12 5 3" xfId="38219" xr:uid="{00000000-0005-0000-0000-00007B8D0000}"/>
    <cellStyle name="Обычный 12 6" xfId="37254" xr:uid="{00000000-0005-0000-0000-00007C8D0000}"/>
    <cellStyle name="Обычный 12 7" xfId="37295" xr:uid="{00000000-0005-0000-0000-00007D8D0000}"/>
    <cellStyle name="Обычный 12 8" xfId="37757" xr:uid="{00000000-0005-0000-0000-00007E8D0000}"/>
    <cellStyle name="Обычный 12 9" xfId="38259" xr:uid="{00000000-0005-0000-0000-00007F8D0000}"/>
    <cellStyle name="Обычный 13" xfId="36519" xr:uid="{00000000-0005-0000-0000-0000808D0000}"/>
    <cellStyle name="Обычный 13 10" xfId="36755" xr:uid="{00000000-0005-0000-0000-0000818D0000}"/>
    <cellStyle name="Обычный 13 11" xfId="38400" xr:uid="{00000000-0005-0000-0000-0000828D0000}"/>
    <cellStyle name="Обычный 13 2" xfId="36557" xr:uid="{00000000-0005-0000-0000-0000838D0000}"/>
    <cellStyle name="Обычный 13 2 2" xfId="36713" xr:uid="{00000000-0005-0000-0000-0000848D0000}"/>
    <cellStyle name="Обычный 13 2 2 2" xfId="37573" xr:uid="{00000000-0005-0000-0000-0000858D0000}"/>
    <cellStyle name="Обычный 13 2 2 3" xfId="38036" xr:uid="{00000000-0005-0000-0000-0000868D0000}"/>
    <cellStyle name="Обычный 13 2 2 4" xfId="37027" xr:uid="{00000000-0005-0000-0000-0000878D0000}"/>
    <cellStyle name="Обычный 13 2 2 5" xfId="38593" xr:uid="{00000000-0005-0000-0000-0000888D0000}"/>
    <cellStyle name="Обычный 13 2 3" xfId="37180" xr:uid="{00000000-0005-0000-0000-0000898D0000}"/>
    <cellStyle name="Обычный 13 2 3 2" xfId="38189" xr:uid="{00000000-0005-0000-0000-00008A8D0000}"/>
    <cellStyle name="Обычный 13 2 4" xfId="37420" xr:uid="{00000000-0005-0000-0000-00008B8D0000}"/>
    <cellStyle name="Обычный 13 2 5" xfId="37883" xr:uid="{00000000-0005-0000-0000-00008C8D0000}"/>
    <cellStyle name="Обычный 13 2 6" xfId="36874" xr:uid="{00000000-0005-0000-0000-00008D8D0000}"/>
    <cellStyle name="Обычный 13 2 7" xfId="38438" xr:uid="{00000000-0005-0000-0000-00008E8D0000}"/>
    <cellStyle name="Обычный 13 3" xfId="36674" xr:uid="{00000000-0005-0000-0000-00008F8D0000}"/>
    <cellStyle name="Обычный 13 3 2" xfId="37535" xr:uid="{00000000-0005-0000-0000-0000908D0000}"/>
    <cellStyle name="Обычный 13 3 3" xfId="37998" xr:uid="{00000000-0005-0000-0000-0000918D0000}"/>
    <cellStyle name="Обычный 13 3 4" xfId="36989" xr:uid="{00000000-0005-0000-0000-0000928D0000}"/>
    <cellStyle name="Обычный 13 3 5" xfId="38554" xr:uid="{00000000-0005-0000-0000-0000938D0000}"/>
    <cellStyle name="Обычный 13 4" xfId="37142" xr:uid="{00000000-0005-0000-0000-0000948D0000}"/>
    <cellStyle name="Обычный 13 4 2" xfId="37687" xr:uid="{00000000-0005-0000-0000-0000958D0000}"/>
    <cellStyle name="Обычный 13 4 3" xfId="38151" xr:uid="{00000000-0005-0000-0000-0000968D0000}"/>
    <cellStyle name="Обычный 13 5" xfId="37218" xr:uid="{00000000-0005-0000-0000-0000978D0000}"/>
    <cellStyle name="Обычный 13 5 2" xfId="37725" xr:uid="{00000000-0005-0000-0000-0000988D0000}"/>
    <cellStyle name="Обычный 13 5 3" xfId="38227" xr:uid="{00000000-0005-0000-0000-0000998D0000}"/>
    <cellStyle name="Обычный 13 6" xfId="37262" xr:uid="{00000000-0005-0000-0000-00009A8D0000}"/>
    <cellStyle name="Обычный 13 7" xfId="37303" xr:uid="{00000000-0005-0000-0000-00009B8D0000}"/>
    <cellStyle name="Обычный 13 8" xfId="37765" xr:uid="{00000000-0005-0000-0000-00009C8D0000}"/>
    <cellStyle name="Обычный 13 9" xfId="38267" xr:uid="{00000000-0005-0000-0000-00009D8D0000}"/>
    <cellStyle name="Обычный 14" xfId="36522" xr:uid="{00000000-0005-0000-0000-00009E8D0000}"/>
    <cellStyle name="Обычный 14 10" xfId="36758" xr:uid="{00000000-0005-0000-0000-00009F8D0000}"/>
    <cellStyle name="Обычный 14 11" xfId="38403" xr:uid="{00000000-0005-0000-0000-0000A08D0000}"/>
    <cellStyle name="Обычный 14 2" xfId="36560" xr:uid="{00000000-0005-0000-0000-0000A18D0000}"/>
    <cellStyle name="Обычный 14 2 2" xfId="36716" xr:uid="{00000000-0005-0000-0000-0000A28D0000}"/>
    <cellStyle name="Обычный 14 2 2 2" xfId="37576" xr:uid="{00000000-0005-0000-0000-0000A38D0000}"/>
    <cellStyle name="Обычный 14 2 2 3" xfId="38039" xr:uid="{00000000-0005-0000-0000-0000A48D0000}"/>
    <cellStyle name="Обычный 14 2 2 4" xfId="37030" xr:uid="{00000000-0005-0000-0000-0000A58D0000}"/>
    <cellStyle name="Обычный 14 2 2 5" xfId="38596" xr:uid="{00000000-0005-0000-0000-0000A68D0000}"/>
    <cellStyle name="Обычный 14 2 3" xfId="37183" xr:uid="{00000000-0005-0000-0000-0000A78D0000}"/>
    <cellStyle name="Обычный 14 2 3 2" xfId="38192" xr:uid="{00000000-0005-0000-0000-0000A88D0000}"/>
    <cellStyle name="Обычный 14 2 4" xfId="37423" xr:uid="{00000000-0005-0000-0000-0000A98D0000}"/>
    <cellStyle name="Обычный 14 2 5" xfId="37886" xr:uid="{00000000-0005-0000-0000-0000AA8D0000}"/>
    <cellStyle name="Обычный 14 2 6" xfId="36877" xr:uid="{00000000-0005-0000-0000-0000AB8D0000}"/>
    <cellStyle name="Обычный 14 2 7" xfId="38441" xr:uid="{00000000-0005-0000-0000-0000AC8D0000}"/>
    <cellStyle name="Обычный 14 3" xfId="36677" xr:uid="{00000000-0005-0000-0000-0000AD8D0000}"/>
    <cellStyle name="Обычный 14 3 2" xfId="37538" xr:uid="{00000000-0005-0000-0000-0000AE8D0000}"/>
    <cellStyle name="Обычный 14 3 3" xfId="38001" xr:uid="{00000000-0005-0000-0000-0000AF8D0000}"/>
    <cellStyle name="Обычный 14 3 4" xfId="36992" xr:uid="{00000000-0005-0000-0000-0000B08D0000}"/>
    <cellStyle name="Обычный 14 3 5" xfId="38557" xr:uid="{00000000-0005-0000-0000-0000B18D0000}"/>
    <cellStyle name="Обычный 14 4" xfId="37145" xr:uid="{00000000-0005-0000-0000-0000B28D0000}"/>
    <cellStyle name="Обычный 14 4 2" xfId="37690" xr:uid="{00000000-0005-0000-0000-0000B38D0000}"/>
    <cellStyle name="Обычный 14 4 3" xfId="38154" xr:uid="{00000000-0005-0000-0000-0000B48D0000}"/>
    <cellStyle name="Обычный 14 5" xfId="37221" xr:uid="{00000000-0005-0000-0000-0000B58D0000}"/>
    <cellStyle name="Обычный 14 5 2" xfId="37728" xr:uid="{00000000-0005-0000-0000-0000B68D0000}"/>
    <cellStyle name="Обычный 14 5 3" xfId="38230" xr:uid="{00000000-0005-0000-0000-0000B78D0000}"/>
    <cellStyle name="Обычный 14 6" xfId="37265" xr:uid="{00000000-0005-0000-0000-0000B88D0000}"/>
    <cellStyle name="Обычный 14 7" xfId="37306" xr:uid="{00000000-0005-0000-0000-0000B98D0000}"/>
    <cellStyle name="Обычный 14 8" xfId="37768" xr:uid="{00000000-0005-0000-0000-0000BA8D0000}"/>
    <cellStyle name="Обычный 14 9" xfId="38270" xr:uid="{00000000-0005-0000-0000-0000BB8D0000}"/>
    <cellStyle name="Обычный 15" xfId="36478" xr:uid="{00000000-0005-0000-0000-0000BC8D0000}"/>
    <cellStyle name="Обычный 15 2" xfId="36641" xr:uid="{00000000-0005-0000-0000-0000BD8D0000}"/>
    <cellStyle name="Обычный 15 2 2" xfId="37502" xr:uid="{00000000-0005-0000-0000-0000BE8D0000}"/>
    <cellStyle name="Обычный 15 2 3" xfId="37965" xr:uid="{00000000-0005-0000-0000-0000BF8D0000}"/>
    <cellStyle name="Обычный 15 2 4" xfId="36956" xr:uid="{00000000-0005-0000-0000-0000C08D0000}"/>
    <cellStyle name="Обычный 15 2 5" xfId="38521" xr:uid="{00000000-0005-0000-0000-0000C18D0000}"/>
    <cellStyle name="Обычный 15 3" xfId="37109" xr:uid="{00000000-0005-0000-0000-0000C28D0000}"/>
    <cellStyle name="Обычный 15 3 2" xfId="38118" xr:uid="{00000000-0005-0000-0000-0000C38D0000}"/>
    <cellStyle name="Обычный 15 4" xfId="37370" xr:uid="{00000000-0005-0000-0000-0000C48D0000}"/>
    <cellStyle name="Обычный 15 5" xfId="37834" xr:uid="{00000000-0005-0000-0000-0000C58D0000}"/>
    <cellStyle name="Обычный 15 6" xfId="36824" xr:uid="{00000000-0005-0000-0000-0000C68D0000}"/>
    <cellStyle name="Обычный 15 7" xfId="38367" xr:uid="{00000000-0005-0000-0000-0000C78D0000}"/>
    <cellStyle name="Обычный 16" xfId="36525" xr:uid="{00000000-0005-0000-0000-0000C88D0000}"/>
    <cellStyle name="Обычный 16 10" xfId="38276" xr:uid="{00000000-0005-0000-0000-0000C98D0000}"/>
    <cellStyle name="Обычный 16 11" xfId="38277" xr:uid="{00000000-0005-0000-0000-0000CA8D0000}"/>
    <cellStyle name="Обычный 16 12" xfId="38279" xr:uid="{00000000-0005-0000-0000-0000CB8D0000}"/>
    <cellStyle name="Обычный 16 2" xfId="36680" xr:uid="{00000000-0005-0000-0000-0000CC8D0000}"/>
    <cellStyle name="Обычный 16 2 2" xfId="37224" xr:uid="{00000000-0005-0000-0000-0000CD8D0000}"/>
    <cellStyle name="Обычный 16 2 2 2" xfId="37731" xr:uid="{00000000-0005-0000-0000-0000CE8D0000}"/>
    <cellStyle name="Обычный 16 2 2 3" xfId="38233" xr:uid="{00000000-0005-0000-0000-0000CF8D0000}"/>
    <cellStyle name="Обычный 16 2 3" xfId="37268" xr:uid="{00000000-0005-0000-0000-0000D08D0000}"/>
    <cellStyle name="Обычный 16 2 4" xfId="37309" xr:uid="{00000000-0005-0000-0000-0000D18D0000}"/>
    <cellStyle name="Обычный 16 2 5" xfId="37771" xr:uid="{00000000-0005-0000-0000-0000D28D0000}"/>
    <cellStyle name="Обычный 16 2 6" xfId="38273" xr:uid="{00000000-0005-0000-0000-0000D38D0000}"/>
    <cellStyle name="Обычный 16 2 7" xfId="36761" xr:uid="{00000000-0005-0000-0000-0000D48D0000}"/>
    <cellStyle name="Обычный 16 2 8" xfId="38560" xr:uid="{00000000-0005-0000-0000-0000D58D0000}"/>
    <cellStyle name="Обычный 16 3" xfId="36762" xr:uid="{00000000-0005-0000-0000-0000D68D0000}"/>
    <cellStyle name="Обычный 16 3 2" xfId="37310" xr:uid="{00000000-0005-0000-0000-0000D78D0000}"/>
    <cellStyle name="Обычный 16 3 3" xfId="37772" xr:uid="{00000000-0005-0000-0000-0000D88D0000}"/>
    <cellStyle name="Обычный 16 3 4" xfId="38274" xr:uid="{00000000-0005-0000-0000-0000D98D0000}"/>
    <cellStyle name="Обычный 16 4" xfId="37387" xr:uid="{00000000-0005-0000-0000-0000DA8D0000}"/>
    <cellStyle name="Обычный 16 5" xfId="36400" xr:uid="{00000000-0005-0000-0000-0000DB8D0000}"/>
    <cellStyle name="Обычный 16 5 2" xfId="37225" xr:uid="{00000000-0005-0000-0000-0000DC8D0000}"/>
    <cellStyle name="Обычный 16 5 3" xfId="38289" xr:uid="{00000000-0005-0000-0000-0000DD8D0000}"/>
    <cellStyle name="Обычный 16 6" xfId="36841" xr:uid="{00000000-0005-0000-0000-0000DE8D0000}"/>
    <cellStyle name="Обычный 16 7" xfId="38406" xr:uid="{00000000-0005-0000-0000-0000DF8D0000}"/>
    <cellStyle name="Обычный 16 8" xfId="38275" xr:uid="{00000000-0005-0000-0000-0000E08D0000}"/>
    <cellStyle name="Обычный 17" xfId="36563" xr:uid="{00000000-0005-0000-0000-0000E18D0000}"/>
    <cellStyle name="Обычный 17 2" xfId="37269" xr:uid="{00000000-0005-0000-0000-0000E28D0000}"/>
    <cellStyle name="Обычный 17 3" xfId="37311" xr:uid="{00000000-0005-0000-0000-0000E38D0000}"/>
    <cellStyle name="Обычный 17 4" xfId="37773" xr:uid="{00000000-0005-0000-0000-0000E48D0000}"/>
    <cellStyle name="Обычный 17 5" xfId="36763" xr:uid="{00000000-0005-0000-0000-0000E58D0000}"/>
    <cellStyle name="Обычный 17 6" xfId="38444" xr:uid="{00000000-0005-0000-0000-0000E68D0000}"/>
    <cellStyle name="Обычный 18" xfId="37230" xr:uid="{00000000-0005-0000-0000-0000E78D0000}"/>
    <cellStyle name="Обычный 19" xfId="37270" xr:uid="{00000000-0005-0000-0000-0000E88D0000}"/>
    <cellStyle name="Обычный 2" xfId="46" xr:uid="{00000000-0005-0000-0000-0000E98D0000}"/>
    <cellStyle name="Обычный 2 2" xfId="256" xr:uid="{00000000-0005-0000-0000-0000EA8D0000}"/>
    <cellStyle name="Обычный 2 2 14 11" xfId="59" xr:uid="{00000000-0005-0000-0000-0000EB8D0000}"/>
    <cellStyle name="Обычный 2 2 14 11 2" xfId="23191" xr:uid="{00000000-0005-0000-0000-0000EC8D0000}"/>
    <cellStyle name="Обычный 2 2 14 9" xfId="23387" xr:uid="{00000000-0005-0000-0000-0000ED8D0000}"/>
    <cellStyle name="Обычный 2 2 14 9 2" xfId="23190" xr:uid="{00000000-0005-0000-0000-0000EE8D0000}"/>
    <cellStyle name="Обычный 2 2 14 9 3" xfId="23202" xr:uid="{00000000-0005-0000-0000-0000EF8D0000}"/>
    <cellStyle name="Обычный 2 2 2" xfId="22813" xr:uid="{00000000-0005-0000-0000-0000F08D0000}"/>
    <cellStyle name="Обычный 2 2 2 2" xfId="22814" xr:uid="{00000000-0005-0000-0000-0000F18D0000}"/>
    <cellStyle name="Обычный 2 2 2 2 2" xfId="22815" xr:uid="{00000000-0005-0000-0000-0000F28D0000}"/>
    <cellStyle name="Обычный 2 2 22" xfId="3" xr:uid="{00000000-0005-0000-0000-0000F38D0000}"/>
    <cellStyle name="Обычный 2 2 3" xfId="22816" xr:uid="{00000000-0005-0000-0000-0000F48D0000}"/>
    <cellStyle name="Обычный 2 2 3 2" xfId="22817" xr:uid="{00000000-0005-0000-0000-0000F58D0000}"/>
    <cellStyle name="Обычный 2 2 4" xfId="22818" xr:uid="{00000000-0005-0000-0000-0000F68D0000}"/>
    <cellStyle name="Обычный 2 2 5" xfId="22819" xr:uid="{00000000-0005-0000-0000-0000F78D0000}"/>
    <cellStyle name="Обычный 2 2 6" xfId="36399" xr:uid="{00000000-0005-0000-0000-0000F88D0000}"/>
    <cellStyle name="Обычный 2 26" xfId="2" xr:uid="{00000000-0005-0000-0000-0000F98D0000}"/>
    <cellStyle name="Обычный 2 3" xfId="257" xr:uid="{00000000-0005-0000-0000-0000FA8D0000}"/>
    <cellStyle name="Обычный 2 3 2" xfId="57" xr:uid="{00000000-0005-0000-0000-0000FB8D0000}"/>
    <cellStyle name="Обычный 2 3 2 10" xfId="22820" xr:uid="{00000000-0005-0000-0000-0000FC8D0000}"/>
    <cellStyle name="Обычный 2 3 2 10 2" xfId="22821" xr:uid="{00000000-0005-0000-0000-0000FD8D0000}"/>
    <cellStyle name="Обычный 2 3 2 10 2 2" xfId="22822" xr:uid="{00000000-0005-0000-0000-0000FE8D0000}"/>
    <cellStyle name="Обычный 2 3 2 10 2 2 2" xfId="22823" xr:uid="{00000000-0005-0000-0000-0000FF8D0000}"/>
    <cellStyle name="Обычный 2 3 2 10 2 3" xfId="22824" xr:uid="{00000000-0005-0000-0000-0000008E0000}"/>
    <cellStyle name="Обычный 2 3 2 10 3" xfId="22825" xr:uid="{00000000-0005-0000-0000-0000018E0000}"/>
    <cellStyle name="Обычный 2 3 2 10 3 2" xfId="22826" xr:uid="{00000000-0005-0000-0000-0000028E0000}"/>
    <cellStyle name="Обычный 2 3 2 10 4" xfId="22827" xr:uid="{00000000-0005-0000-0000-0000038E0000}"/>
    <cellStyle name="Обычный 2 3 2 11" xfId="22828" xr:uid="{00000000-0005-0000-0000-0000048E0000}"/>
    <cellStyle name="Обычный 2 3 2 11 2" xfId="22829" xr:uid="{00000000-0005-0000-0000-0000058E0000}"/>
    <cellStyle name="Обычный 2 3 2 11 2 2" xfId="22830" xr:uid="{00000000-0005-0000-0000-0000068E0000}"/>
    <cellStyle name="Обычный 2 3 2 11 2 2 2" xfId="22831" xr:uid="{00000000-0005-0000-0000-0000078E0000}"/>
    <cellStyle name="Обычный 2 3 2 11 2 3" xfId="22832" xr:uid="{00000000-0005-0000-0000-0000088E0000}"/>
    <cellStyle name="Обычный 2 3 2 11 3" xfId="22833" xr:uid="{00000000-0005-0000-0000-0000098E0000}"/>
    <cellStyle name="Обычный 2 3 2 11 3 2" xfId="22834" xr:uid="{00000000-0005-0000-0000-00000A8E0000}"/>
    <cellStyle name="Обычный 2 3 2 11 4" xfId="22835" xr:uid="{00000000-0005-0000-0000-00000B8E0000}"/>
    <cellStyle name="Обычный 2 3 2 12" xfId="22836" xr:uid="{00000000-0005-0000-0000-00000C8E0000}"/>
    <cellStyle name="Обычный 2 3 2 12 2" xfId="22837" xr:uid="{00000000-0005-0000-0000-00000D8E0000}"/>
    <cellStyle name="Обычный 2 3 2 12 2 2" xfId="22838" xr:uid="{00000000-0005-0000-0000-00000E8E0000}"/>
    <cellStyle name="Обычный 2 3 2 12 2 2 2" xfId="22839" xr:uid="{00000000-0005-0000-0000-00000F8E0000}"/>
    <cellStyle name="Обычный 2 3 2 12 2 3" xfId="22840" xr:uid="{00000000-0005-0000-0000-0000108E0000}"/>
    <cellStyle name="Обычный 2 3 2 12 3" xfId="22841" xr:uid="{00000000-0005-0000-0000-0000118E0000}"/>
    <cellStyle name="Обычный 2 3 2 12 3 2" xfId="22842" xr:uid="{00000000-0005-0000-0000-0000128E0000}"/>
    <cellStyle name="Обычный 2 3 2 12 4" xfId="22843" xr:uid="{00000000-0005-0000-0000-0000138E0000}"/>
    <cellStyle name="Обычный 2 3 2 13" xfId="22844" xr:uid="{00000000-0005-0000-0000-0000148E0000}"/>
    <cellStyle name="Обычный 2 3 2 13 2" xfId="22845" xr:uid="{00000000-0005-0000-0000-0000158E0000}"/>
    <cellStyle name="Обычный 2 3 2 13 2 2" xfId="22846" xr:uid="{00000000-0005-0000-0000-0000168E0000}"/>
    <cellStyle name="Обычный 2 3 2 13 2 2 2" xfId="22847" xr:uid="{00000000-0005-0000-0000-0000178E0000}"/>
    <cellStyle name="Обычный 2 3 2 13 2 3" xfId="22848" xr:uid="{00000000-0005-0000-0000-0000188E0000}"/>
    <cellStyle name="Обычный 2 3 2 13 3" xfId="22849" xr:uid="{00000000-0005-0000-0000-0000198E0000}"/>
    <cellStyle name="Обычный 2 3 2 13 3 2" xfId="22850" xr:uid="{00000000-0005-0000-0000-00001A8E0000}"/>
    <cellStyle name="Обычный 2 3 2 13 4" xfId="22851" xr:uid="{00000000-0005-0000-0000-00001B8E0000}"/>
    <cellStyle name="Обычный 2 3 2 14" xfId="22852" xr:uid="{00000000-0005-0000-0000-00001C8E0000}"/>
    <cellStyle name="Обычный 2 3 2 14 2" xfId="22853" xr:uid="{00000000-0005-0000-0000-00001D8E0000}"/>
    <cellStyle name="Обычный 2 3 2 14 2 2" xfId="22854" xr:uid="{00000000-0005-0000-0000-00001E8E0000}"/>
    <cellStyle name="Обычный 2 3 2 14 2 2 2" xfId="22855" xr:uid="{00000000-0005-0000-0000-00001F8E0000}"/>
    <cellStyle name="Обычный 2 3 2 14 2 3" xfId="22856" xr:uid="{00000000-0005-0000-0000-0000208E0000}"/>
    <cellStyle name="Обычный 2 3 2 14 3" xfId="22857" xr:uid="{00000000-0005-0000-0000-0000218E0000}"/>
    <cellStyle name="Обычный 2 3 2 14 3 2" xfId="22858" xr:uid="{00000000-0005-0000-0000-0000228E0000}"/>
    <cellStyle name="Обычный 2 3 2 14 4" xfId="22859" xr:uid="{00000000-0005-0000-0000-0000238E0000}"/>
    <cellStyle name="Обычный 2 3 2 15" xfId="22860" xr:uid="{00000000-0005-0000-0000-0000248E0000}"/>
    <cellStyle name="Обычный 2 3 2 15 2" xfId="22861" xr:uid="{00000000-0005-0000-0000-0000258E0000}"/>
    <cellStyle name="Обычный 2 3 2 15 2 2" xfId="22862" xr:uid="{00000000-0005-0000-0000-0000268E0000}"/>
    <cellStyle name="Обычный 2 3 2 15 3" xfId="22863" xr:uid="{00000000-0005-0000-0000-0000278E0000}"/>
    <cellStyle name="Обычный 2 3 2 16" xfId="22864" xr:uid="{00000000-0005-0000-0000-0000288E0000}"/>
    <cellStyle name="Обычный 2 3 2 16 2" xfId="22865" xr:uid="{00000000-0005-0000-0000-0000298E0000}"/>
    <cellStyle name="Обычный 2 3 2 16 2 2" xfId="22866" xr:uid="{00000000-0005-0000-0000-00002A8E0000}"/>
    <cellStyle name="Обычный 2 3 2 16 3" xfId="22867" xr:uid="{00000000-0005-0000-0000-00002B8E0000}"/>
    <cellStyle name="Обычный 2 3 2 17" xfId="22868" xr:uid="{00000000-0005-0000-0000-00002C8E0000}"/>
    <cellStyle name="Обычный 2 3 2 17 2" xfId="22869" xr:uid="{00000000-0005-0000-0000-00002D8E0000}"/>
    <cellStyle name="Обычный 2 3 2 17 2 2" xfId="22870" xr:uid="{00000000-0005-0000-0000-00002E8E0000}"/>
    <cellStyle name="Обычный 2 3 2 17 3" xfId="22871" xr:uid="{00000000-0005-0000-0000-00002F8E0000}"/>
    <cellStyle name="Обычный 2 3 2 18" xfId="22872" xr:uid="{00000000-0005-0000-0000-0000308E0000}"/>
    <cellStyle name="Обычный 2 3 2 18 2" xfId="22873" xr:uid="{00000000-0005-0000-0000-0000318E0000}"/>
    <cellStyle name="Обычный 2 3 2 18 2 2" xfId="22874" xr:uid="{00000000-0005-0000-0000-0000328E0000}"/>
    <cellStyle name="Обычный 2 3 2 18 3" xfId="22875" xr:uid="{00000000-0005-0000-0000-0000338E0000}"/>
    <cellStyle name="Обычный 2 3 2 19" xfId="22876" xr:uid="{00000000-0005-0000-0000-0000348E0000}"/>
    <cellStyle name="Обычный 2 3 2 19 2" xfId="22877" xr:uid="{00000000-0005-0000-0000-0000358E0000}"/>
    <cellStyle name="Обычный 2 3 2 2" xfId="22878" xr:uid="{00000000-0005-0000-0000-0000368E0000}"/>
    <cellStyle name="Обычный 2 3 2 2 2" xfId="22879" xr:uid="{00000000-0005-0000-0000-0000378E0000}"/>
    <cellStyle name="Обычный 2 3 2 2 2 2" xfId="22880" xr:uid="{00000000-0005-0000-0000-0000388E0000}"/>
    <cellStyle name="Обычный 2 3 2 2 2 2 2" xfId="22881" xr:uid="{00000000-0005-0000-0000-0000398E0000}"/>
    <cellStyle name="Обычный 2 3 2 2 2 3" xfId="22882" xr:uid="{00000000-0005-0000-0000-00003A8E0000}"/>
    <cellStyle name="Обычный 2 3 2 2 3" xfId="22883" xr:uid="{00000000-0005-0000-0000-00003B8E0000}"/>
    <cellStyle name="Обычный 2 3 2 2 3 2" xfId="22884" xr:uid="{00000000-0005-0000-0000-00003C8E0000}"/>
    <cellStyle name="Обычный 2 3 2 2 4" xfId="22885" xr:uid="{00000000-0005-0000-0000-00003D8E0000}"/>
    <cellStyle name="Обычный 2 3 2 20" xfId="22886" xr:uid="{00000000-0005-0000-0000-00003E8E0000}"/>
    <cellStyle name="Обычный 2 3 2 3" xfId="22887" xr:uid="{00000000-0005-0000-0000-00003F8E0000}"/>
    <cellStyle name="Обычный 2 3 2 3 2" xfId="22888" xr:uid="{00000000-0005-0000-0000-0000408E0000}"/>
    <cellStyle name="Обычный 2 3 2 3 2 2" xfId="22889" xr:uid="{00000000-0005-0000-0000-0000418E0000}"/>
    <cellStyle name="Обычный 2 3 2 3 2 2 2" xfId="22890" xr:uid="{00000000-0005-0000-0000-0000428E0000}"/>
    <cellStyle name="Обычный 2 3 2 3 2 3" xfId="22891" xr:uid="{00000000-0005-0000-0000-0000438E0000}"/>
    <cellStyle name="Обычный 2 3 2 3 3" xfId="22892" xr:uid="{00000000-0005-0000-0000-0000448E0000}"/>
    <cellStyle name="Обычный 2 3 2 3 3 2" xfId="22893" xr:uid="{00000000-0005-0000-0000-0000458E0000}"/>
    <cellStyle name="Обычный 2 3 2 3 4" xfId="22894" xr:uid="{00000000-0005-0000-0000-0000468E0000}"/>
    <cellStyle name="Обычный 2 3 2 4" xfId="22895" xr:uid="{00000000-0005-0000-0000-0000478E0000}"/>
    <cellStyle name="Обычный 2 3 2 4 2" xfId="22896" xr:uid="{00000000-0005-0000-0000-0000488E0000}"/>
    <cellStyle name="Обычный 2 3 2 4 2 2" xfId="22897" xr:uid="{00000000-0005-0000-0000-0000498E0000}"/>
    <cellStyle name="Обычный 2 3 2 4 2 2 2" xfId="22898" xr:uid="{00000000-0005-0000-0000-00004A8E0000}"/>
    <cellStyle name="Обычный 2 3 2 4 2 3" xfId="22899" xr:uid="{00000000-0005-0000-0000-00004B8E0000}"/>
    <cellStyle name="Обычный 2 3 2 4 3" xfId="22900" xr:uid="{00000000-0005-0000-0000-00004C8E0000}"/>
    <cellStyle name="Обычный 2 3 2 4 3 2" xfId="22901" xr:uid="{00000000-0005-0000-0000-00004D8E0000}"/>
    <cellStyle name="Обычный 2 3 2 4 4" xfId="22902" xr:uid="{00000000-0005-0000-0000-00004E8E0000}"/>
    <cellStyle name="Обычный 2 3 2 5" xfId="22903" xr:uid="{00000000-0005-0000-0000-00004F8E0000}"/>
    <cellStyle name="Обычный 2 3 2 5 2" xfId="22904" xr:uid="{00000000-0005-0000-0000-0000508E0000}"/>
    <cellStyle name="Обычный 2 3 2 5 2 2" xfId="22905" xr:uid="{00000000-0005-0000-0000-0000518E0000}"/>
    <cellStyle name="Обычный 2 3 2 5 2 2 2" xfId="22906" xr:uid="{00000000-0005-0000-0000-0000528E0000}"/>
    <cellStyle name="Обычный 2 3 2 5 2 3" xfId="22907" xr:uid="{00000000-0005-0000-0000-0000538E0000}"/>
    <cellStyle name="Обычный 2 3 2 5 3" xfId="22908" xr:uid="{00000000-0005-0000-0000-0000548E0000}"/>
    <cellStyle name="Обычный 2 3 2 5 3 2" xfId="22909" xr:uid="{00000000-0005-0000-0000-0000558E0000}"/>
    <cellStyle name="Обычный 2 3 2 5 4" xfId="22910" xr:uid="{00000000-0005-0000-0000-0000568E0000}"/>
    <cellStyle name="Обычный 2 3 2 6" xfId="22911" xr:uid="{00000000-0005-0000-0000-0000578E0000}"/>
    <cellStyle name="Обычный 2 3 2 6 2" xfId="22912" xr:uid="{00000000-0005-0000-0000-0000588E0000}"/>
    <cellStyle name="Обычный 2 3 2 6 2 2" xfId="22913" xr:uid="{00000000-0005-0000-0000-0000598E0000}"/>
    <cellStyle name="Обычный 2 3 2 6 2 2 2" xfId="22914" xr:uid="{00000000-0005-0000-0000-00005A8E0000}"/>
    <cellStyle name="Обычный 2 3 2 6 2 3" xfId="22915" xr:uid="{00000000-0005-0000-0000-00005B8E0000}"/>
    <cellStyle name="Обычный 2 3 2 6 3" xfId="22916" xr:uid="{00000000-0005-0000-0000-00005C8E0000}"/>
    <cellStyle name="Обычный 2 3 2 6 3 2" xfId="22917" xr:uid="{00000000-0005-0000-0000-00005D8E0000}"/>
    <cellStyle name="Обычный 2 3 2 6 4" xfId="22918" xr:uid="{00000000-0005-0000-0000-00005E8E0000}"/>
    <cellStyle name="Обычный 2 3 2 7" xfId="22919" xr:uid="{00000000-0005-0000-0000-00005F8E0000}"/>
    <cellStyle name="Обычный 2 3 2 7 2" xfId="22920" xr:uid="{00000000-0005-0000-0000-0000608E0000}"/>
    <cellStyle name="Обычный 2 3 2 7 2 2" xfId="22921" xr:uid="{00000000-0005-0000-0000-0000618E0000}"/>
    <cellStyle name="Обычный 2 3 2 7 2 2 2" xfId="22922" xr:uid="{00000000-0005-0000-0000-0000628E0000}"/>
    <cellStyle name="Обычный 2 3 2 7 2 3" xfId="22923" xr:uid="{00000000-0005-0000-0000-0000638E0000}"/>
    <cellStyle name="Обычный 2 3 2 7 3" xfId="22924" xr:uid="{00000000-0005-0000-0000-0000648E0000}"/>
    <cellStyle name="Обычный 2 3 2 7 3 2" xfId="22925" xr:uid="{00000000-0005-0000-0000-0000658E0000}"/>
    <cellStyle name="Обычный 2 3 2 7 4" xfId="22926" xr:uid="{00000000-0005-0000-0000-0000668E0000}"/>
    <cellStyle name="Обычный 2 3 2 8" xfId="22927" xr:uid="{00000000-0005-0000-0000-0000678E0000}"/>
    <cellStyle name="Обычный 2 3 2 8 2" xfId="22928" xr:uid="{00000000-0005-0000-0000-0000688E0000}"/>
    <cellStyle name="Обычный 2 3 2 8 2 2" xfId="22929" xr:uid="{00000000-0005-0000-0000-0000698E0000}"/>
    <cellStyle name="Обычный 2 3 2 8 2 2 2" xfId="22930" xr:uid="{00000000-0005-0000-0000-00006A8E0000}"/>
    <cellStyle name="Обычный 2 3 2 8 2 3" xfId="22931" xr:uid="{00000000-0005-0000-0000-00006B8E0000}"/>
    <cellStyle name="Обычный 2 3 2 8 3" xfId="22932" xr:uid="{00000000-0005-0000-0000-00006C8E0000}"/>
    <cellStyle name="Обычный 2 3 2 8 3 2" xfId="22933" xr:uid="{00000000-0005-0000-0000-00006D8E0000}"/>
    <cellStyle name="Обычный 2 3 2 8 4" xfId="22934" xr:uid="{00000000-0005-0000-0000-00006E8E0000}"/>
    <cellStyle name="Обычный 2 3 2 9" xfId="22935" xr:uid="{00000000-0005-0000-0000-00006F8E0000}"/>
    <cellStyle name="Обычный 2 3 2 9 2" xfId="22936" xr:uid="{00000000-0005-0000-0000-0000708E0000}"/>
    <cellStyle name="Обычный 2 3 2 9 2 2" xfId="22937" xr:uid="{00000000-0005-0000-0000-0000718E0000}"/>
    <cellStyle name="Обычный 2 3 2 9 2 2 2" xfId="22938" xr:uid="{00000000-0005-0000-0000-0000728E0000}"/>
    <cellStyle name="Обычный 2 3 2 9 2 3" xfId="22939" xr:uid="{00000000-0005-0000-0000-0000738E0000}"/>
    <cellStyle name="Обычный 2 3 2 9 3" xfId="22940" xr:uid="{00000000-0005-0000-0000-0000748E0000}"/>
    <cellStyle name="Обычный 2 3 2 9 3 2" xfId="22941" xr:uid="{00000000-0005-0000-0000-0000758E0000}"/>
    <cellStyle name="Обычный 2 3 2 9 4" xfId="22942" xr:uid="{00000000-0005-0000-0000-0000768E0000}"/>
    <cellStyle name="Обычный 2 3 3" xfId="22943" xr:uid="{00000000-0005-0000-0000-0000778E0000}"/>
    <cellStyle name="Обычный 2 3 4" xfId="36510" xr:uid="{00000000-0005-0000-0000-0000788E0000}"/>
    <cellStyle name="Обычный 2 4" xfId="22944" xr:uid="{00000000-0005-0000-0000-0000798E0000}"/>
    <cellStyle name="Обычный 2 4 10" xfId="22945" xr:uid="{00000000-0005-0000-0000-00007A8E0000}"/>
    <cellStyle name="Обычный 2 4 10 2" xfId="22946" xr:uid="{00000000-0005-0000-0000-00007B8E0000}"/>
    <cellStyle name="Обычный 2 4 10 2 2" xfId="22947" xr:uid="{00000000-0005-0000-0000-00007C8E0000}"/>
    <cellStyle name="Обычный 2 4 10 2 2 2" xfId="22948" xr:uid="{00000000-0005-0000-0000-00007D8E0000}"/>
    <cellStyle name="Обычный 2 4 10 2 3" xfId="22949" xr:uid="{00000000-0005-0000-0000-00007E8E0000}"/>
    <cellStyle name="Обычный 2 4 10 3" xfId="22950" xr:uid="{00000000-0005-0000-0000-00007F8E0000}"/>
    <cellStyle name="Обычный 2 4 10 3 2" xfId="22951" xr:uid="{00000000-0005-0000-0000-0000808E0000}"/>
    <cellStyle name="Обычный 2 4 10 4" xfId="22952" xr:uid="{00000000-0005-0000-0000-0000818E0000}"/>
    <cellStyle name="Обычный 2 4 11" xfId="22953" xr:uid="{00000000-0005-0000-0000-0000828E0000}"/>
    <cellStyle name="Обычный 2 4 11 2" xfId="22954" xr:uid="{00000000-0005-0000-0000-0000838E0000}"/>
    <cellStyle name="Обычный 2 4 11 2 2" xfId="22955" xr:uid="{00000000-0005-0000-0000-0000848E0000}"/>
    <cellStyle name="Обычный 2 4 11 2 2 2" xfId="22956" xr:uid="{00000000-0005-0000-0000-0000858E0000}"/>
    <cellStyle name="Обычный 2 4 11 2 3" xfId="22957" xr:uid="{00000000-0005-0000-0000-0000868E0000}"/>
    <cellStyle name="Обычный 2 4 11 3" xfId="22958" xr:uid="{00000000-0005-0000-0000-0000878E0000}"/>
    <cellStyle name="Обычный 2 4 11 3 2" xfId="22959" xr:uid="{00000000-0005-0000-0000-0000888E0000}"/>
    <cellStyle name="Обычный 2 4 11 4" xfId="22960" xr:uid="{00000000-0005-0000-0000-0000898E0000}"/>
    <cellStyle name="Обычный 2 4 12" xfId="22961" xr:uid="{00000000-0005-0000-0000-00008A8E0000}"/>
    <cellStyle name="Обычный 2 4 12 2" xfId="22962" xr:uid="{00000000-0005-0000-0000-00008B8E0000}"/>
    <cellStyle name="Обычный 2 4 12 2 2" xfId="22963" xr:uid="{00000000-0005-0000-0000-00008C8E0000}"/>
    <cellStyle name="Обычный 2 4 12 2 2 2" xfId="22964" xr:uid="{00000000-0005-0000-0000-00008D8E0000}"/>
    <cellStyle name="Обычный 2 4 12 2 3" xfId="22965" xr:uid="{00000000-0005-0000-0000-00008E8E0000}"/>
    <cellStyle name="Обычный 2 4 12 3" xfId="22966" xr:uid="{00000000-0005-0000-0000-00008F8E0000}"/>
    <cellStyle name="Обычный 2 4 12 3 2" xfId="22967" xr:uid="{00000000-0005-0000-0000-0000908E0000}"/>
    <cellStyle name="Обычный 2 4 12 4" xfId="22968" xr:uid="{00000000-0005-0000-0000-0000918E0000}"/>
    <cellStyle name="Обычный 2 4 13" xfId="22969" xr:uid="{00000000-0005-0000-0000-0000928E0000}"/>
    <cellStyle name="Обычный 2 4 13 2" xfId="22970" xr:uid="{00000000-0005-0000-0000-0000938E0000}"/>
    <cellStyle name="Обычный 2 4 13 2 2" xfId="22971" xr:uid="{00000000-0005-0000-0000-0000948E0000}"/>
    <cellStyle name="Обычный 2 4 13 2 2 2" xfId="22972" xr:uid="{00000000-0005-0000-0000-0000958E0000}"/>
    <cellStyle name="Обычный 2 4 13 2 3" xfId="22973" xr:uid="{00000000-0005-0000-0000-0000968E0000}"/>
    <cellStyle name="Обычный 2 4 13 3" xfId="22974" xr:uid="{00000000-0005-0000-0000-0000978E0000}"/>
    <cellStyle name="Обычный 2 4 13 3 2" xfId="22975" xr:uid="{00000000-0005-0000-0000-0000988E0000}"/>
    <cellStyle name="Обычный 2 4 13 4" xfId="22976" xr:uid="{00000000-0005-0000-0000-0000998E0000}"/>
    <cellStyle name="Обычный 2 4 14" xfId="22977" xr:uid="{00000000-0005-0000-0000-00009A8E0000}"/>
    <cellStyle name="Обычный 2 4 14 2" xfId="22978" xr:uid="{00000000-0005-0000-0000-00009B8E0000}"/>
    <cellStyle name="Обычный 2 4 14 2 2" xfId="22979" xr:uid="{00000000-0005-0000-0000-00009C8E0000}"/>
    <cellStyle name="Обычный 2 4 14 2 2 2" xfId="22980" xr:uid="{00000000-0005-0000-0000-00009D8E0000}"/>
    <cellStyle name="Обычный 2 4 14 2 3" xfId="22981" xr:uid="{00000000-0005-0000-0000-00009E8E0000}"/>
    <cellStyle name="Обычный 2 4 14 3" xfId="22982" xr:uid="{00000000-0005-0000-0000-00009F8E0000}"/>
    <cellStyle name="Обычный 2 4 14 3 2" xfId="22983" xr:uid="{00000000-0005-0000-0000-0000A08E0000}"/>
    <cellStyle name="Обычный 2 4 14 4" xfId="22984" xr:uid="{00000000-0005-0000-0000-0000A18E0000}"/>
    <cellStyle name="Обычный 2 4 15" xfId="22985" xr:uid="{00000000-0005-0000-0000-0000A28E0000}"/>
    <cellStyle name="Обычный 2 4 15 2" xfId="22986" xr:uid="{00000000-0005-0000-0000-0000A38E0000}"/>
    <cellStyle name="Обычный 2 4 15 2 2" xfId="22987" xr:uid="{00000000-0005-0000-0000-0000A48E0000}"/>
    <cellStyle name="Обычный 2 4 15 3" xfId="22988" xr:uid="{00000000-0005-0000-0000-0000A58E0000}"/>
    <cellStyle name="Обычный 2 4 16" xfId="22989" xr:uid="{00000000-0005-0000-0000-0000A68E0000}"/>
    <cellStyle name="Обычный 2 4 16 2" xfId="22990" xr:uid="{00000000-0005-0000-0000-0000A78E0000}"/>
    <cellStyle name="Обычный 2 4 16 2 2" xfId="22991" xr:uid="{00000000-0005-0000-0000-0000A88E0000}"/>
    <cellStyle name="Обычный 2 4 16 3" xfId="22992" xr:uid="{00000000-0005-0000-0000-0000A98E0000}"/>
    <cellStyle name="Обычный 2 4 17" xfId="22993" xr:uid="{00000000-0005-0000-0000-0000AA8E0000}"/>
    <cellStyle name="Обычный 2 4 17 2" xfId="22994" xr:uid="{00000000-0005-0000-0000-0000AB8E0000}"/>
    <cellStyle name="Обычный 2 4 17 2 2" xfId="22995" xr:uid="{00000000-0005-0000-0000-0000AC8E0000}"/>
    <cellStyle name="Обычный 2 4 17 3" xfId="22996" xr:uid="{00000000-0005-0000-0000-0000AD8E0000}"/>
    <cellStyle name="Обычный 2 4 18" xfId="22997" xr:uid="{00000000-0005-0000-0000-0000AE8E0000}"/>
    <cellStyle name="Обычный 2 4 18 2" xfId="22998" xr:uid="{00000000-0005-0000-0000-0000AF8E0000}"/>
    <cellStyle name="Обычный 2 4 18 2 2" xfId="22999" xr:uid="{00000000-0005-0000-0000-0000B08E0000}"/>
    <cellStyle name="Обычный 2 4 18 3" xfId="23000" xr:uid="{00000000-0005-0000-0000-0000B18E0000}"/>
    <cellStyle name="Обычный 2 4 19" xfId="23001" xr:uid="{00000000-0005-0000-0000-0000B28E0000}"/>
    <cellStyle name="Обычный 2 4 19 2" xfId="23002" xr:uid="{00000000-0005-0000-0000-0000B38E0000}"/>
    <cellStyle name="Обычный 2 4 2" xfId="23003" xr:uid="{00000000-0005-0000-0000-0000B48E0000}"/>
    <cellStyle name="Обычный 2 4 2 2" xfId="23004" xr:uid="{00000000-0005-0000-0000-0000B58E0000}"/>
    <cellStyle name="Обычный 2 4 2 2 2" xfId="23005" xr:uid="{00000000-0005-0000-0000-0000B68E0000}"/>
    <cellStyle name="Обычный 2 4 2 2 2 2" xfId="23006" xr:uid="{00000000-0005-0000-0000-0000B78E0000}"/>
    <cellStyle name="Обычный 2 4 2 2 3" xfId="23007" xr:uid="{00000000-0005-0000-0000-0000B88E0000}"/>
    <cellStyle name="Обычный 2 4 2 3" xfId="23008" xr:uid="{00000000-0005-0000-0000-0000B98E0000}"/>
    <cellStyle name="Обычный 2 4 2 3 2" xfId="23009" xr:uid="{00000000-0005-0000-0000-0000BA8E0000}"/>
    <cellStyle name="Обычный 2 4 2 4" xfId="23010" xr:uid="{00000000-0005-0000-0000-0000BB8E0000}"/>
    <cellStyle name="Обычный 2 4 20" xfId="23011" xr:uid="{00000000-0005-0000-0000-0000BC8E0000}"/>
    <cellStyle name="Обычный 2 4 3" xfId="23012" xr:uid="{00000000-0005-0000-0000-0000BD8E0000}"/>
    <cellStyle name="Обычный 2 4 3 2" xfId="23013" xr:uid="{00000000-0005-0000-0000-0000BE8E0000}"/>
    <cellStyle name="Обычный 2 4 3 2 2" xfId="23014" xr:uid="{00000000-0005-0000-0000-0000BF8E0000}"/>
    <cellStyle name="Обычный 2 4 3 2 2 2" xfId="23015" xr:uid="{00000000-0005-0000-0000-0000C08E0000}"/>
    <cellStyle name="Обычный 2 4 3 2 3" xfId="23016" xr:uid="{00000000-0005-0000-0000-0000C18E0000}"/>
    <cellStyle name="Обычный 2 4 3 3" xfId="23017" xr:uid="{00000000-0005-0000-0000-0000C28E0000}"/>
    <cellStyle name="Обычный 2 4 3 3 2" xfId="23018" xr:uid="{00000000-0005-0000-0000-0000C38E0000}"/>
    <cellStyle name="Обычный 2 4 3 4" xfId="23019" xr:uid="{00000000-0005-0000-0000-0000C48E0000}"/>
    <cellStyle name="Обычный 2 4 4" xfId="23020" xr:uid="{00000000-0005-0000-0000-0000C58E0000}"/>
    <cellStyle name="Обычный 2 4 4 2" xfId="23021" xr:uid="{00000000-0005-0000-0000-0000C68E0000}"/>
    <cellStyle name="Обычный 2 4 4 2 2" xfId="23022" xr:uid="{00000000-0005-0000-0000-0000C78E0000}"/>
    <cellStyle name="Обычный 2 4 4 2 2 2" xfId="23023" xr:uid="{00000000-0005-0000-0000-0000C88E0000}"/>
    <cellStyle name="Обычный 2 4 4 2 3" xfId="23024" xr:uid="{00000000-0005-0000-0000-0000C98E0000}"/>
    <cellStyle name="Обычный 2 4 4 3" xfId="23025" xr:uid="{00000000-0005-0000-0000-0000CA8E0000}"/>
    <cellStyle name="Обычный 2 4 4 3 2" xfId="23026" xr:uid="{00000000-0005-0000-0000-0000CB8E0000}"/>
    <cellStyle name="Обычный 2 4 4 4" xfId="23027" xr:uid="{00000000-0005-0000-0000-0000CC8E0000}"/>
    <cellStyle name="Обычный 2 4 5" xfId="23028" xr:uid="{00000000-0005-0000-0000-0000CD8E0000}"/>
    <cellStyle name="Обычный 2 4 5 2" xfId="23029" xr:uid="{00000000-0005-0000-0000-0000CE8E0000}"/>
    <cellStyle name="Обычный 2 4 5 2 2" xfId="23030" xr:uid="{00000000-0005-0000-0000-0000CF8E0000}"/>
    <cellStyle name="Обычный 2 4 5 2 2 2" xfId="23031" xr:uid="{00000000-0005-0000-0000-0000D08E0000}"/>
    <cellStyle name="Обычный 2 4 5 2 3" xfId="23032" xr:uid="{00000000-0005-0000-0000-0000D18E0000}"/>
    <cellStyle name="Обычный 2 4 5 3" xfId="23033" xr:uid="{00000000-0005-0000-0000-0000D28E0000}"/>
    <cellStyle name="Обычный 2 4 5 3 2" xfId="23034" xr:uid="{00000000-0005-0000-0000-0000D38E0000}"/>
    <cellStyle name="Обычный 2 4 5 4" xfId="23035" xr:uid="{00000000-0005-0000-0000-0000D48E0000}"/>
    <cellStyle name="Обычный 2 4 6" xfId="23036" xr:uid="{00000000-0005-0000-0000-0000D58E0000}"/>
    <cellStyle name="Обычный 2 4 6 2" xfId="23037" xr:uid="{00000000-0005-0000-0000-0000D68E0000}"/>
    <cellStyle name="Обычный 2 4 6 2 2" xfId="23038" xr:uid="{00000000-0005-0000-0000-0000D78E0000}"/>
    <cellStyle name="Обычный 2 4 6 2 2 2" xfId="23039" xr:uid="{00000000-0005-0000-0000-0000D88E0000}"/>
    <cellStyle name="Обычный 2 4 6 2 3" xfId="23040" xr:uid="{00000000-0005-0000-0000-0000D98E0000}"/>
    <cellStyle name="Обычный 2 4 6 3" xfId="23041" xr:uid="{00000000-0005-0000-0000-0000DA8E0000}"/>
    <cellStyle name="Обычный 2 4 6 3 2" xfId="23042" xr:uid="{00000000-0005-0000-0000-0000DB8E0000}"/>
    <cellStyle name="Обычный 2 4 6 4" xfId="23043" xr:uid="{00000000-0005-0000-0000-0000DC8E0000}"/>
    <cellStyle name="Обычный 2 4 7" xfId="23044" xr:uid="{00000000-0005-0000-0000-0000DD8E0000}"/>
    <cellStyle name="Обычный 2 4 7 2" xfId="23045" xr:uid="{00000000-0005-0000-0000-0000DE8E0000}"/>
    <cellStyle name="Обычный 2 4 7 2 2" xfId="23046" xr:uid="{00000000-0005-0000-0000-0000DF8E0000}"/>
    <cellStyle name="Обычный 2 4 7 2 2 2" xfId="23047" xr:uid="{00000000-0005-0000-0000-0000E08E0000}"/>
    <cellStyle name="Обычный 2 4 7 2 3" xfId="23048" xr:uid="{00000000-0005-0000-0000-0000E18E0000}"/>
    <cellStyle name="Обычный 2 4 7 3" xfId="23049" xr:uid="{00000000-0005-0000-0000-0000E28E0000}"/>
    <cellStyle name="Обычный 2 4 7 3 2" xfId="23050" xr:uid="{00000000-0005-0000-0000-0000E38E0000}"/>
    <cellStyle name="Обычный 2 4 7 4" xfId="23051" xr:uid="{00000000-0005-0000-0000-0000E48E0000}"/>
    <cellStyle name="Обычный 2 4 8" xfId="23052" xr:uid="{00000000-0005-0000-0000-0000E58E0000}"/>
    <cellStyle name="Обычный 2 4 8 2" xfId="23053" xr:uid="{00000000-0005-0000-0000-0000E68E0000}"/>
    <cellStyle name="Обычный 2 4 8 2 2" xfId="23054" xr:uid="{00000000-0005-0000-0000-0000E78E0000}"/>
    <cellStyle name="Обычный 2 4 8 2 2 2" xfId="23055" xr:uid="{00000000-0005-0000-0000-0000E88E0000}"/>
    <cellStyle name="Обычный 2 4 8 2 3" xfId="23056" xr:uid="{00000000-0005-0000-0000-0000E98E0000}"/>
    <cellStyle name="Обычный 2 4 8 3" xfId="23057" xr:uid="{00000000-0005-0000-0000-0000EA8E0000}"/>
    <cellStyle name="Обычный 2 4 8 3 2" xfId="23058" xr:uid="{00000000-0005-0000-0000-0000EB8E0000}"/>
    <cellStyle name="Обычный 2 4 8 4" xfId="23059" xr:uid="{00000000-0005-0000-0000-0000EC8E0000}"/>
    <cellStyle name="Обычный 2 4 9" xfId="23060" xr:uid="{00000000-0005-0000-0000-0000ED8E0000}"/>
    <cellStyle name="Обычный 2 4 9 2" xfId="23061" xr:uid="{00000000-0005-0000-0000-0000EE8E0000}"/>
    <cellStyle name="Обычный 2 4 9 2 2" xfId="23062" xr:uid="{00000000-0005-0000-0000-0000EF8E0000}"/>
    <cellStyle name="Обычный 2 4 9 2 2 2" xfId="23063" xr:uid="{00000000-0005-0000-0000-0000F08E0000}"/>
    <cellStyle name="Обычный 2 4 9 2 3" xfId="23064" xr:uid="{00000000-0005-0000-0000-0000F18E0000}"/>
    <cellStyle name="Обычный 2 4 9 3" xfId="23065" xr:uid="{00000000-0005-0000-0000-0000F28E0000}"/>
    <cellStyle name="Обычный 2 4 9 3 2" xfId="23066" xr:uid="{00000000-0005-0000-0000-0000F38E0000}"/>
    <cellStyle name="Обычный 2 4 9 4" xfId="23067" xr:uid="{00000000-0005-0000-0000-0000F48E0000}"/>
    <cellStyle name="Обычный 2 5" xfId="255" xr:uid="{00000000-0005-0000-0000-0000F58E0000}"/>
    <cellStyle name="Обычный 2 6" xfId="36387" xr:uid="{00000000-0005-0000-0000-0000F68E0000}"/>
    <cellStyle name="Обычный 20" xfId="37732" xr:uid="{00000000-0005-0000-0000-0000F78E0000}"/>
    <cellStyle name="Обычный 21" xfId="38234" xr:uid="{00000000-0005-0000-0000-0000F88E0000}"/>
    <cellStyle name="Обычный 22" xfId="36719" xr:uid="{00000000-0005-0000-0000-0000F98E0000}"/>
    <cellStyle name="Обычный 3" xfId="258" xr:uid="{00000000-0005-0000-0000-0000FA8E0000}"/>
    <cellStyle name="Обычный 3 2" xfId="36391" xr:uid="{00000000-0005-0000-0000-0000FB8E0000}"/>
    <cellStyle name="Обычный 3 2 2" xfId="36504" xr:uid="{00000000-0005-0000-0000-0000FC8E0000}"/>
    <cellStyle name="Обычный 3 2 5" xfId="36392" xr:uid="{00000000-0005-0000-0000-0000FD8E0000}"/>
    <cellStyle name="Обычный 3 3" xfId="36388" xr:uid="{00000000-0005-0000-0000-0000FE8E0000}"/>
    <cellStyle name="Обычный 3 3 2" xfId="36502" xr:uid="{00000000-0005-0000-0000-0000FF8E0000}"/>
    <cellStyle name="Обычный 3 4" xfId="36498" xr:uid="{00000000-0005-0000-0000-0000008F0000}"/>
    <cellStyle name="Обычный 3 5" xfId="36402" xr:uid="{00000000-0005-0000-0000-0000018F0000}"/>
    <cellStyle name="Обычный 30" xfId="36393" xr:uid="{00000000-0005-0000-0000-0000028F0000}"/>
    <cellStyle name="Обычный 4" xfId="23186" xr:uid="{00000000-0005-0000-0000-0000038F0000}"/>
    <cellStyle name="Обычный 4 10" xfId="36434" xr:uid="{00000000-0005-0000-0000-0000048F0000}"/>
    <cellStyle name="Обычный 4 10 2" xfId="36472" xr:uid="{00000000-0005-0000-0000-0000058F0000}"/>
    <cellStyle name="Обычный 4 10 2 2" xfId="36635" xr:uid="{00000000-0005-0000-0000-0000068F0000}"/>
    <cellStyle name="Обычный 4 10 2 2 2" xfId="37496" xr:uid="{00000000-0005-0000-0000-0000078F0000}"/>
    <cellStyle name="Обычный 4 10 2 2 3" xfId="37959" xr:uid="{00000000-0005-0000-0000-0000088F0000}"/>
    <cellStyle name="Обычный 4 10 2 2 4" xfId="36950" xr:uid="{00000000-0005-0000-0000-0000098F0000}"/>
    <cellStyle name="Обычный 4 10 2 2 5" xfId="38515" xr:uid="{00000000-0005-0000-0000-00000A8F0000}"/>
    <cellStyle name="Обычный 4 10 2 3" xfId="37103" xr:uid="{00000000-0005-0000-0000-00000B8F0000}"/>
    <cellStyle name="Обычный 4 10 2 3 2" xfId="37649" xr:uid="{00000000-0005-0000-0000-00000C8F0000}"/>
    <cellStyle name="Обычный 4 10 2 3 3" xfId="38112" xr:uid="{00000000-0005-0000-0000-00000D8F0000}"/>
    <cellStyle name="Обычный 4 10 2 4" xfId="37364" xr:uid="{00000000-0005-0000-0000-00000E8F0000}"/>
    <cellStyle name="Обычный 4 10 2 5" xfId="37828" xr:uid="{00000000-0005-0000-0000-00000F8F0000}"/>
    <cellStyle name="Обычный 4 10 2 6" xfId="36818" xr:uid="{00000000-0005-0000-0000-0000108F0000}"/>
    <cellStyle name="Обычный 4 10 2 7" xfId="38361" xr:uid="{00000000-0005-0000-0000-0000118F0000}"/>
    <cellStyle name="Обычный 4 10 3" xfId="36597" xr:uid="{00000000-0005-0000-0000-0000128F0000}"/>
    <cellStyle name="Обычный 4 10 3 2" xfId="37458" xr:uid="{00000000-0005-0000-0000-0000138F0000}"/>
    <cellStyle name="Обычный 4 10 3 3" xfId="37921" xr:uid="{00000000-0005-0000-0000-0000148F0000}"/>
    <cellStyle name="Обычный 4 10 3 4" xfId="36912" xr:uid="{00000000-0005-0000-0000-0000158F0000}"/>
    <cellStyle name="Обычный 4 10 3 5" xfId="38477" xr:uid="{00000000-0005-0000-0000-0000168F0000}"/>
    <cellStyle name="Обычный 4 10 4" xfId="37065" xr:uid="{00000000-0005-0000-0000-0000178F0000}"/>
    <cellStyle name="Обычный 4 10 4 2" xfId="37611" xr:uid="{00000000-0005-0000-0000-0000188F0000}"/>
    <cellStyle name="Обычный 4 10 4 3" xfId="38074" xr:uid="{00000000-0005-0000-0000-0000198F0000}"/>
    <cellStyle name="Обычный 4 10 5" xfId="37328" xr:uid="{00000000-0005-0000-0000-00001A8F0000}"/>
    <cellStyle name="Обычный 4 10 6" xfId="37791" xr:uid="{00000000-0005-0000-0000-00001B8F0000}"/>
    <cellStyle name="Обычный 4 10 7" xfId="36781" xr:uid="{00000000-0005-0000-0000-00001C8F0000}"/>
    <cellStyle name="Обычный 4 10 8" xfId="38323" xr:uid="{00000000-0005-0000-0000-00001D8F0000}"/>
    <cellStyle name="Обычный 4 11" xfId="36438" xr:uid="{00000000-0005-0000-0000-00001E8F0000}"/>
    <cellStyle name="Обычный 4 11 2" xfId="36476" xr:uid="{00000000-0005-0000-0000-00001F8F0000}"/>
    <cellStyle name="Обычный 4 11 2 2" xfId="36639" xr:uid="{00000000-0005-0000-0000-0000208F0000}"/>
    <cellStyle name="Обычный 4 11 2 2 2" xfId="37500" xr:uid="{00000000-0005-0000-0000-0000218F0000}"/>
    <cellStyle name="Обычный 4 11 2 2 3" xfId="37963" xr:uid="{00000000-0005-0000-0000-0000228F0000}"/>
    <cellStyle name="Обычный 4 11 2 2 4" xfId="36954" xr:uid="{00000000-0005-0000-0000-0000238F0000}"/>
    <cellStyle name="Обычный 4 11 2 2 5" xfId="38519" xr:uid="{00000000-0005-0000-0000-0000248F0000}"/>
    <cellStyle name="Обычный 4 11 2 3" xfId="37107" xr:uid="{00000000-0005-0000-0000-0000258F0000}"/>
    <cellStyle name="Обычный 4 11 2 3 2" xfId="37653" xr:uid="{00000000-0005-0000-0000-0000268F0000}"/>
    <cellStyle name="Обычный 4 11 2 3 3" xfId="38116" xr:uid="{00000000-0005-0000-0000-0000278F0000}"/>
    <cellStyle name="Обычный 4 11 2 4" xfId="37368" xr:uid="{00000000-0005-0000-0000-0000288F0000}"/>
    <cellStyle name="Обычный 4 11 2 5" xfId="37832" xr:uid="{00000000-0005-0000-0000-0000298F0000}"/>
    <cellStyle name="Обычный 4 11 2 6" xfId="36822" xr:uid="{00000000-0005-0000-0000-00002A8F0000}"/>
    <cellStyle name="Обычный 4 11 2 7" xfId="38365" xr:uid="{00000000-0005-0000-0000-00002B8F0000}"/>
    <cellStyle name="Обычный 4 11 3" xfId="36601" xr:uid="{00000000-0005-0000-0000-00002C8F0000}"/>
    <cellStyle name="Обычный 4 11 3 2" xfId="37462" xr:uid="{00000000-0005-0000-0000-00002D8F0000}"/>
    <cellStyle name="Обычный 4 11 3 3" xfId="37925" xr:uid="{00000000-0005-0000-0000-00002E8F0000}"/>
    <cellStyle name="Обычный 4 11 3 4" xfId="36916" xr:uid="{00000000-0005-0000-0000-00002F8F0000}"/>
    <cellStyle name="Обычный 4 11 3 5" xfId="38481" xr:uid="{00000000-0005-0000-0000-0000308F0000}"/>
    <cellStyle name="Обычный 4 11 4" xfId="37069" xr:uid="{00000000-0005-0000-0000-0000318F0000}"/>
    <cellStyle name="Обычный 4 11 4 2" xfId="37615" xr:uid="{00000000-0005-0000-0000-0000328F0000}"/>
    <cellStyle name="Обычный 4 11 4 3" xfId="38078" xr:uid="{00000000-0005-0000-0000-0000338F0000}"/>
    <cellStyle name="Обычный 4 11 5" xfId="37332" xr:uid="{00000000-0005-0000-0000-0000348F0000}"/>
    <cellStyle name="Обычный 4 11 6" xfId="37795" xr:uid="{00000000-0005-0000-0000-0000358F0000}"/>
    <cellStyle name="Обычный 4 11 7" xfId="36785" xr:uid="{00000000-0005-0000-0000-0000368F0000}"/>
    <cellStyle name="Обычный 4 11 8" xfId="38327" xr:uid="{00000000-0005-0000-0000-0000378F0000}"/>
    <cellStyle name="Обычный 4 12" xfId="36440" xr:uid="{00000000-0005-0000-0000-0000388F0000}"/>
    <cellStyle name="Обычный 4 12 2" xfId="36603" xr:uid="{00000000-0005-0000-0000-0000398F0000}"/>
    <cellStyle name="Обычный 4 12 2 2" xfId="37464" xr:uid="{00000000-0005-0000-0000-00003A8F0000}"/>
    <cellStyle name="Обычный 4 12 2 3" xfId="37927" xr:uid="{00000000-0005-0000-0000-00003B8F0000}"/>
    <cellStyle name="Обычный 4 12 2 4" xfId="36918" xr:uid="{00000000-0005-0000-0000-00003C8F0000}"/>
    <cellStyle name="Обычный 4 12 2 5" xfId="38483" xr:uid="{00000000-0005-0000-0000-00003D8F0000}"/>
    <cellStyle name="Обычный 4 12 3" xfId="37071" xr:uid="{00000000-0005-0000-0000-00003E8F0000}"/>
    <cellStyle name="Обычный 4 12 3 2" xfId="37617" xr:uid="{00000000-0005-0000-0000-00003F8F0000}"/>
    <cellStyle name="Обычный 4 12 3 3" xfId="38080" xr:uid="{00000000-0005-0000-0000-0000408F0000}"/>
    <cellStyle name="Обычный 4 12 4" xfId="37334" xr:uid="{00000000-0005-0000-0000-0000418F0000}"/>
    <cellStyle name="Обычный 4 12 5" xfId="37797" xr:uid="{00000000-0005-0000-0000-0000428F0000}"/>
    <cellStyle name="Обычный 4 12 6" xfId="36787" xr:uid="{00000000-0005-0000-0000-0000438F0000}"/>
    <cellStyle name="Обычный 4 12 7" xfId="38329" xr:uid="{00000000-0005-0000-0000-0000448F0000}"/>
    <cellStyle name="Обычный 4 13" xfId="36479" xr:uid="{00000000-0005-0000-0000-0000458F0000}"/>
    <cellStyle name="Обычный 4 13 2" xfId="36642" xr:uid="{00000000-0005-0000-0000-0000468F0000}"/>
    <cellStyle name="Обычный 4 13 2 2" xfId="37503" xr:uid="{00000000-0005-0000-0000-0000478F0000}"/>
    <cellStyle name="Обычный 4 13 2 3" xfId="37966" xr:uid="{00000000-0005-0000-0000-0000488F0000}"/>
    <cellStyle name="Обычный 4 13 2 4" xfId="36957" xr:uid="{00000000-0005-0000-0000-0000498F0000}"/>
    <cellStyle name="Обычный 4 13 2 5" xfId="38522" xr:uid="{00000000-0005-0000-0000-00004A8F0000}"/>
    <cellStyle name="Обычный 4 13 3" xfId="37110" xr:uid="{00000000-0005-0000-0000-00004B8F0000}"/>
    <cellStyle name="Обычный 4 13 3 2" xfId="37655" xr:uid="{00000000-0005-0000-0000-00004C8F0000}"/>
    <cellStyle name="Обычный 4 13 3 3" xfId="38119" xr:uid="{00000000-0005-0000-0000-00004D8F0000}"/>
    <cellStyle name="Обычный 4 13 4" xfId="37371" xr:uid="{00000000-0005-0000-0000-00004E8F0000}"/>
    <cellStyle name="Обычный 4 13 5" xfId="37835" xr:uid="{00000000-0005-0000-0000-00004F8F0000}"/>
    <cellStyle name="Обычный 4 13 6" xfId="36825" xr:uid="{00000000-0005-0000-0000-0000508F0000}"/>
    <cellStyle name="Обычный 4 13 7" xfId="38368" xr:uid="{00000000-0005-0000-0000-0000518F0000}"/>
    <cellStyle name="Обычный 4 14" xfId="36526" xr:uid="{00000000-0005-0000-0000-0000528F0000}"/>
    <cellStyle name="Обычный 4 14 2" xfId="36681" xr:uid="{00000000-0005-0000-0000-0000538F0000}"/>
    <cellStyle name="Обычный 4 14 2 2" xfId="37541" xr:uid="{00000000-0005-0000-0000-0000548F0000}"/>
    <cellStyle name="Обычный 4 14 2 3" xfId="38004" xr:uid="{00000000-0005-0000-0000-0000558F0000}"/>
    <cellStyle name="Обычный 4 14 2 4" xfId="36995" xr:uid="{00000000-0005-0000-0000-0000568F0000}"/>
    <cellStyle name="Обычный 4 14 2 5" xfId="38561" xr:uid="{00000000-0005-0000-0000-0000578F0000}"/>
    <cellStyle name="Обычный 4 14 3" xfId="37148" xr:uid="{00000000-0005-0000-0000-0000588F0000}"/>
    <cellStyle name="Обычный 4 14 3 2" xfId="38157" xr:uid="{00000000-0005-0000-0000-0000598F0000}"/>
    <cellStyle name="Обычный 4 14 4" xfId="37388" xr:uid="{00000000-0005-0000-0000-00005A8F0000}"/>
    <cellStyle name="Обычный 4 14 5" xfId="37851" xr:uid="{00000000-0005-0000-0000-00005B8F0000}"/>
    <cellStyle name="Обычный 4 14 6" xfId="36842" xr:uid="{00000000-0005-0000-0000-00005C8F0000}"/>
    <cellStyle name="Обычный 4 14 7" xfId="38407" xr:uid="{00000000-0005-0000-0000-00005D8F0000}"/>
    <cellStyle name="Обычный 4 15" xfId="36565" xr:uid="{00000000-0005-0000-0000-00005E8F0000}"/>
    <cellStyle name="Обычный 4 15 2" xfId="37427" xr:uid="{00000000-0005-0000-0000-00005F8F0000}"/>
    <cellStyle name="Обычный 4 15 3" xfId="37890" xr:uid="{00000000-0005-0000-0000-0000608F0000}"/>
    <cellStyle name="Обычный 4 15 4" xfId="36881" xr:uid="{00000000-0005-0000-0000-0000618F0000}"/>
    <cellStyle name="Обычный 4 15 5" xfId="38445" xr:uid="{00000000-0005-0000-0000-0000628F0000}"/>
    <cellStyle name="Обычный 4 16" xfId="37033" xr:uid="{00000000-0005-0000-0000-0000638F0000}"/>
    <cellStyle name="Обычный 4 16 2" xfId="37579" xr:uid="{00000000-0005-0000-0000-0000648F0000}"/>
    <cellStyle name="Обычный 4 16 3" xfId="38042" xr:uid="{00000000-0005-0000-0000-0000658F0000}"/>
    <cellStyle name="Обычный 4 17" xfId="37186" xr:uid="{00000000-0005-0000-0000-0000668F0000}"/>
    <cellStyle name="Обычный 4 17 2" xfId="37693" xr:uid="{00000000-0005-0000-0000-0000678F0000}"/>
    <cellStyle name="Обычный 4 17 3" xfId="38195" xr:uid="{00000000-0005-0000-0000-0000688F0000}"/>
    <cellStyle name="Обычный 4 18" xfId="37231" xr:uid="{00000000-0005-0000-0000-0000698F0000}"/>
    <cellStyle name="Обычный 4 19" xfId="37271" xr:uid="{00000000-0005-0000-0000-00006A8F0000}"/>
    <cellStyle name="Обычный 4 2" xfId="23637" xr:uid="{00000000-0005-0000-0000-00006B8F0000}"/>
    <cellStyle name="Обычный 4 2 10" xfId="36439" xr:uid="{00000000-0005-0000-0000-00006C8F0000}"/>
    <cellStyle name="Обычный 4 2 10 2" xfId="36477" xr:uid="{00000000-0005-0000-0000-00006D8F0000}"/>
    <cellStyle name="Обычный 4 2 10 2 2" xfId="36640" xr:uid="{00000000-0005-0000-0000-00006E8F0000}"/>
    <cellStyle name="Обычный 4 2 10 2 2 2" xfId="37501" xr:uid="{00000000-0005-0000-0000-00006F8F0000}"/>
    <cellStyle name="Обычный 4 2 10 2 2 3" xfId="37964" xr:uid="{00000000-0005-0000-0000-0000708F0000}"/>
    <cellStyle name="Обычный 4 2 10 2 2 4" xfId="36955" xr:uid="{00000000-0005-0000-0000-0000718F0000}"/>
    <cellStyle name="Обычный 4 2 10 2 2 5" xfId="38520" xr:uid="{00000000-0005-0000-0000-0000728F0000}"/>
    <cellStyle name="Обычный 4 2 10 2 3" xfId="37108" xr:uid="{00000000-0005-0000-0000-0000738F0000}"/>
    <cellStyle name="Обычный 4 2 10 2 3 2" xfId="37654" xr:uid="{00000000-0005-0000-0000-0000748F0000}"/>
    <cellStyle name="Обычный 4 2 10 2 3 3" xfId="38117" xr:uid="{00000000-0005-0000-0000-0000758F0000}"/>
    <cellStyle name="Обычный 4 2 10 2 4" xfId="37369" xr:uid="{00000000-0005-0000-0000-0000768F0000}"/>
    <cellStyle name="Обычный 4 2 10 2 5" xfId="37833" xr:uid="{00000000-0005-0000-0000-0000778F0000}"/>
    <cellStyle name="Обычный 4 2 10 2 6" xfId="36823" xr:uid="{00000000-0005-0000-0000-0000788F0000}"/>
    <cellStyle name="Обычный 4 2 10 2 7" xfId="38366" xr:uid="{00000000-0005-0000-0000-0000798F0000}"/>
    <cellStyle name="Обычный 4 2 10 3" xfId="36602" xr:uid="{00000000-0005-0000-0000-00007A8F0000}"/>
    <cellStyle name="Обычный 4 2 10 3 2" xfId="37463" xr:uid="{00000000-0005-0000-0000-00007B8F0000}"/>
    <cellStyle name="Обычный 4 2 10 3 3" xfId="37926" xr:uid="{00000000-0005-0000-0000-00007C8F0000}"/>
    <cellStyle name="Обычный 4 2 10 3 4" xfId="36917" xr:uid="{00000000-0005-0000-0000-00007D8F0000}"/>
    <cellStyle name="Обычный 4 2 10 3 5" xfId="38482" xr:uid="{00000000-0005-0000-0000-00007E8F0000}"/>
    <cellStyle name="Обычный 4 2 10 4" xfId="37070" xr:uid="{00000000-0005-0000-0000-00007F8F0000}"/>
    <cellStyle name="Обычный 4 2 10 4 2" xfId="37616" xr:uid="{00000000-0005-0000-0000-0000808F0000}"/>
    <cellStyle name="Обычный 4 2 10 4 3" xfId="38079" xr:uid="{00000000-0005-0000-0000-0000818F0000}"/>
    <cellStyle name="Обычный 4 2 10 5" xfId="37333" xr:uid="{00000000-0005-0000-0000-0000828F0000}"/>
    <cellStyle name="Обычный 4 2 10 6" xfId="37796" xr:uid="{00000000-0005-0000-0000-0000838F0000}"/>
    <cellStyle name="Обычный 4 2 10 7" xfId="36786" xr:uid="{00000000-0005-0000-0000-0000848F0000}"/>
    <cellStyle name="Обычный 4 2 10 8" xfId="38328" xr:uid="{00000000-0005-0000-0000-0000858F0000}"/>
    <cellStyle name="Обычный 4 2 11" xfId="36441" xr:uid="{00000000-0005-0000-0000-0000868F0000}"/>
    <cellStyle name="Обычный 4 2 11 2" xfId="36604" xr:uid="{00000000-0005-0000-0000-0000878F0000}"/>
    <cellStyle name="Обычный 4 2 11 2 2" xfId="37465" xr:uid="{00000000-0005-0000-0000-0000888F0000}"/>
    <cellStyle name="Обычный 4 2 11 2 3" xfId="37928" xr:uid="{00000000-0005-0000-0000-0000898F0000}"/>
    <cellStyle name="Обычный 4 2 11 2 4" xfId="36919" xr:uid="{00000000-0005-0000-0000-00008A8F0000}"/>
    <cellStyle name="Обычный 4 2 11 2 5" xfId="38484" xr:uid="{00000000-0005-0000-0000-00008B8F0000}"/>
    <cellStyle name="Обычный 4 2 11 3" xfId="37072" xr:uid="{00000000-0005-0000-0000-00008C8F0000}"/>
    <cellStyle name="Обычный 4 2 11 3 2" xfId="37618" xr:uid="{00000000-0005-0000-0000-00008D8F0000}"/>
    <cellStyle name="Обычный 4 2 11 3 3" xfId="38081" xr:uid="{00000000-0005-0000-0000-00008E8F0000}"/>
    <cellStyle name="Обычный 4 2 11 4" xfId="37335" xr:uid="{00000000-0005-0000-0000-00008F8F0000}"/>
    <cellStyle name="Обычный 4 2 11 5" xfId="37798" xr:uid="{00000000-0005-0000-0000-0000908F0000}"/>
    <cellStyle name="Обычный 4 2 11 6" xfId="36788" xr:uid="{00000000-0005-0000-0000-0000918F0000}"/>
    <cellStyle name="Обычный 4 2 11 7" xfId="38330" xr:uid="{00000000-0005-0000-0000-0000928F0000}"/>
    <cellStyle name="Обычный 4 2 12" xfId="36480" xr:uid="{00000000-0005-0000-0000-0000938F0000}"/>
    <cellStyle name="Обычный 4 2 12 2" xfId="36643" xr:uid="{00000000-0005-0000-0000-0000948F0000}"/>
    <cellStyle name="Обычный 4 2 12 2 2" xfId="37504" xr:uid="{00000000-0005-0000-0000-0000958F0000}"/>
    <cellStyle name="Обычный 4 2 12 2 3" xfId="37967" xr:uid="{00000000-0005-0000-0000-0000968F0000}"/>
    <cellStyle name="Обычный 4 2 12 2 4" xfId="36958" xr:uid="{00000000-0005-0000-0000-0000978F0000}"/>
    <cellStyle name="Обычный 4 2 12 2 5" xfId="38523" xr:uid="{00000000-0005-0000-0000-0000988F0000}"/>
    <cellStyle name="Обычный 4 2 12 3" xfId="37111" xr:uid="{00000000-0005-0000-0000-0000998F0000}"/>
    <cellStyle name="Обычный 4 2 12 3 2" xfId="37656" xr:uid="{00000000-0005-0000-0000-00009A8F0000}"/>
    <cellStyle name="Обычный 4 2 12 3 3" xfId="38120" xr:uid="{00000000-0005-0000-0000-00009B8F0000}"/>
    <cellStyle name="Обычный 4 2 12 4" xfId="37372" xr:uid="{00000000-0005-0000-0000-00009C8F0000}"/>
    <cellStyle name="Обычный 4 2 12 5" xfId="37836" xr:uid="{00000000-0005-0000-0000-00009D8F0000}"/>
    <cellStyle name="Обычный 4 2 12 6" xfId="36826" xr:uid="{00000000-0005-0000-0000-00009E8F0000}"/>
    <cellStyle name="Обычный 4 2 12 7" xfId="38369" xr:uid="{00000000-0005-0000-0000-00009F8F0000}"/>
    <cellStyle name="Обычный 4 2 13" xfId="36527" xr:uid="{00000000-0005-0000-0000-0000A08F0000}"/>
    <cellStyle name="Обычный 4 2 13 2" xfId="36682" xr:uid="{00000000-0005-0000-0000-0000A18F0000}"/>
    <cellStyle name="Обычный 4 2 13 2 2" xfId="37542" xr:uid="{00000000-0005-0000-0000-0000A28F0000}"/>
    <cellStyle name="Обычный 4 2 13 2 3" xfId="38005" xr:uid="{00000000-0005-0000-0000-0000A38F0000}"/>
    <cellStyle name="Обычный 4 2 13 2 4" xfId="36996" xr:uid="{00000000-0005-0000-0000-0000A48F0000}"/>
    <cellStyle name="Обычный 4 2 13 2 5" xfId="38562" xr:uid="{00000000-0005-0000-0000-0000A58F0000}"/>
    <cellStyle name="Обычный 4 2 13 3" xfId="37149" xr:uid="{00000000-0005-0000-0000-0000A68F0000}"/>
    <cellStyle name="Обычный 4 2 13 3 2" xfId="38158" xr:uid="{00000000-0005-0000-0000-0000A78F0000}"/>
    <cellStyle name="Обычный 4 2 13 4" xfId="37389" xr:uid="{00000000-0005-0000-0000-0000A88F0000}"/>
    <cellStyle name="Обычный 4 2 13 5" xfId="37852" xr:uid="{00000000-0005-0000-0000-0000A98F0000}"/>
    <cellStyle name="Обычный 4 2 13 6" xfId="36843" xr:uid="{00000000-0005-0000-0000-0000AA8F0000}"/>
    <cellStyle name="Обычный 4 2 13 7" xfId="38408" xr:uid="{00000000-0005-0000-0000-0000AB8F0000}"/>
    <cellStyle name="Обычный 4 2 14" xfId="36566" xr:uid="{00000000-0005-0000-0000-0000AC8F0000}"/>
    <cellStyle name="Обычный 4 2 14 2" xfId="37428" xr:uid="{00000000-0005-0000-0000-0000AD8F0000}"/>
    <cellStyle name="Обычный 4 2 14 3" xfId="37891" xr:uid="{00000000-0005-0000-0000-0000AE8F0000}"/>
    <cellStyle name="Обычный 4 2 14 4" xfId="36882" xr:uid="{00000000-0005-0000-0000-0000AF8F0000}"/>
    <cellStyle name="Обычный 4 2 14 5" xfId="38446" xr:uid="{00000000-0005-0000-0000-0000B08F0000}"/>
    <cellStyle name="Обычный 4 2 15" xfId="37034" xr:uid="{00000000-0005-0000-0000-0000B18F0000}"/>
    <cellStyle name="Обычный 4 2 15 2" xfId="37580" xr:uid="{00000000-0005-0000-0000-0000B28F0000}"/>
    <cellStyle name="Обычный 4 2 15 3" xfId="38043" xr:uid="{00000000-0005-0000-0000-0000B38F0000}"/>
    <cellStyle name="Обычный 4 2 16" xfId="37187" xr:uid="{00000000-0005-0000-0000-0000B48F0000}"/>
    <cellStyle name="Обычный 4 2 16 2" xfId="37694" xr:uid="{00000000-0005-0000-0000-0000B58F0000}"/>
    <cellStyle name="Обычный 4 2 16 3" xfId="38196" xr:uid="{00000000-0005-0000-0000-0000B68F0000}"/>
    <cellStyle name="Обычный 4 2 17" xfId="37232" xr:uid="{00000000-0005-0000-0000-0000B78F0000}"/>
    <cellStyle name="Обычный 4 2 18" xfId="37272" xr:uid="{00000000-0005-0000-0000-0000B88F0000}"/>
    <cellStyle name="Обычный 4 2 19" xfId="37734" xr:uid="{00000000-0005-0000-0000-0000B98F0000}"/>
    <cellStyle name="Обычный 4 2 2" xfId="36405" xr:uid="{00000000-0005-0000-0000-0000BA8F0000}"/>
    <cellStyle name="Обычный 4 2 2 10" xfId="37036" xr:uid="{00000000-0005-0000-0000-0000BB8F0000}"/>
    <cellStyle name="Обычный 4 2 2 10 2" xfId="37582" xr:uid="{00000000-0005-0000-0000-0000BC8F0000}"/>
    <cellStyle name="Обычный 4 2 2 10 3" xfId="38045" xr:uid="{00000000-0005-0000-0000-0000BD8F0000}"/>
    <cellStyle name="Обычный 4 2 2 11" xfId="37190" xr:uid="{00000000-0005-0000-0000-0000BE8F0000}"/>
    <cellStyle name="Обычный 4 2 2 11 2" xfId="37697" xr:uid="{00000000-0005-0000-0000-0000BF8F0000}"/>
    <cellStyle name="Обычный 4 2 2 11 3" xfId="38199" xr:uid="{00000000-0005-0000-0000-0000C08F0000}"/>
    <cellStyle name="Обычный 4 2 2 12" xfId="37235" xr:uid="{00000000-0005-0000-0000-0000C18F0000}"/>
    <cellStyle name="Обычный 4 2 2 13" xfId="37275" xr:uid="{00000000-0005-0000-0000-0000C28F0000}"/>
    <cellStyle name="Обычный 4 2 2 14" xfId="37737" xr:uid="{00000000-0005-0000-0000-0000C38F0000}"/>
    <cellStyle name="Обычный 4 2 2 15" xfId="38239" xr:uid="{00000000-0005-0000-0000-0000C48F0000}"/>
    <cellStyle name="Обычный 4 2 2 16" xfId="36725" xr:uid="{00000000-0005-0000-0000-0000C58F0000}"/>
    <cellStyle name="Обычный 4 2 2 17" xfId="38294" xr:uid="{00000000-0005-0000-0000-0000C68F0000}"/>
    <cellStyle name="Обычный 4 2 2 2" xfId="36409" xr:uid="{00000000-0005-0000-0000-0000C78F0000}"/>
    <cellStyle name="Обычный 4 2 2 2 10" xfId="38298" xr:uid="{00000000-0005-0000-0000-0000C88F0000}"/>
    <cellStyle name="Обычный 4 2 2 2 2" xfId="36417" xr:uid="{00000000-0005-0000-0000-0000C98F0000}"/>
    <cellStyle name="Обычный 4 2 2 2 2 2" xfId="36455" xr:uid="{00000000-0005-0000-0000-0000CA8F0000}"/>
    <cellStyle name="Обычный 4 2 2 2 2 2 2" xfId="36618" xr:uid="{00000000-0005-0000-0000-0000CB8F0000}"/>
    <cellStyle name="Обычный 4 2 2 2 2 2 2 2" xfId="37479" xr:uid="{00000000-0005-0000-0000-0000CC8F0000}"/>
    <cellStyle name="Обычный 4 2 2 2 2 2 2 3" xfId="37942" xr:uid="{00000000-0005-0000-0000-0000CD8F0000}"/>
    <cellStyle name="Обычный 4 2 2 2 2 2 2 4" xfId="36933" xr:uid="{00000000-0005-0000-0000-0000CE8F0000}"/>
    <cellStyle name="Обычный 4 2 2 2 2 2 2 5" xfId="38498" xr:uid="{00000000-0005-0000-0000-0000CF8F0000}"/>
    <cellStyle name="Обычный 4 2 2 2 2 2 3" xfId="37086" xr:uid="{00000000-0005-0000-0000-0000D08F0000}"/>
    <cellStyle name="Обычный 4 2 2 2 2 2 3 2" xfId="37632" xr:uid="{00000000-0005-0000-0000-0000D18F0000}"/>
    <cellStyle name="Обычный 4 2 2 2 2 2 3 3" xfId="38095" xr:uid="{00000000-0005-0000-0000-0000D28F0000}"/>
    <cellStyle name="Обычный 4 2 2 2 2 2 4" xfId="37349" xr:uid="{00000000-0005-0000-0000-0000D38F0000}"/>
    <cellStyle name="Обычный 4 2 2 2 2 2 5" xfId="37812" xr:uid="{00000000-0005-0000-0000-0000D48F0000}"/>
    <cellStyle name="Обычный 4 2 2 2 2 2 6" xfId="36802" xr:uid="{00000000-0005-0000-0000-0000D58F0000}"/>
    <cellStyle name="Обычный 4 2 2 2 2 2 7" xfId="38344" xr:uid="{00000000-0005-0000-0000-0000D68F0000}"/>
    <cellStyle name="Обычный 4 2 2 2 2 3" xfId="36580" xr:uid="{00000000-0005-0000-0000-0000D78F0000}"/>
    <cellStyle name="Обычный 4 2 2 2 2 3 2" xfId="37442" xr:uid="{00000000-0005-0000-0000-0000D88F0000}"/>
    <cellStyle name="Обычный 4 2 2 2 2 3 3" xfId="37905" xr:uid="{00000000-0005-0000-0000-0000D98F0000}"/>
    <cellStyle name="Обычный 4 2 2 2 2 3 4" xfId="36896" xr:uid="{00000000-0005-0000-0000-0000DA8F0000}"/>
    <cellStyle name="Обычный 4 2 2 2 2 3 5" xfId="38460" xr:uid="{00000000-0005-0000-0000-0000DB8F0000}"/>
    <cellStyle name="Обычный 4 2 2 2 2 4" xfId="37048" xr:uid="{00000000-0005-0000-0000-0000DC8F0000}"/>
    <cellStyle name="Обычный 4 2 2 2 2 4 2" xfId="37594" xr:uid="{00000000-0005-0000-0000-0000DD8F0000}"/>
    <cellStyle name="Обычный 4 2 2 2 2 4 3" xfId="38057" xr:uid="{00000000-0005-0000-0000-0000DE8F0000}"/>
    <cellStyle name="Обычный 4 2 2 2 2 5" xfId="37319" xr:uid="{00000000-0005-0000-0000-0000DF8F0000}"/>
    <cellStyle name="Обычный 4 2 2 2 2 6" xfId="37781" xr:uid="{00000000-0005-0000-0000-0000E08F0000}"/>
    <cellStyle name="Обычный 4 2 2 2 2 7" xfId="36771" xr:uid="{00000000-0005-0000-0000-0000E18F0000}"/>
    <cellStyle name="Обычный 4 2 2 2 2 8" xfId="38306" xr:uid="{00000000-0005-0000-0000-0000E28F0000}"/>
    <cellStyle name="Обычный 4 2 2 2 3" xfId="36425" xr:uid="{00000000-0005-0000-0000-0000E38F0000}"/>
    <cellStyle name="Обычный 4 2 2 2 3 2" xfId="36463" xr:uid="{00000000-0005-0000-0000-0000E48F0000}"/>
    <cellStyle name="Обычный 4 2 2 2 3 2 2" xfId="36626" xr:uid="{00000000-0005-0000-0000-0000E58F0000}"/>
    <cellStyle name="Обычный 4 2 2 2 3 2 2 2" xfId="37487" xr:uid="{00000000-0005-0000-0000-0000E68F0000}"/>
    <cellStyle name="Обычный 4 2 2 2 3 2 2 3" xfId="37950" xr:uid="{00000000-0005-0000-0000-0000E78F0000}"/>
    <cellStyle name="Обычный 4 2 2 2 3 2 2 4" xfId="36941" xr:uid="{00000000-0005-0000-0000-0000E88F0000}"/>
    <cellStyle name="Обычный 4 2 2 2 3 2 2 5" xfId="38506" xr:uid="{00000000-0005-0000-0000-0000E98F0000}"/>
    <cellStyle name="Обычный 4 2 2 2 3 2 3" xfId="37094" xr:uid="{00000000-0005-0000-0000-0000EA8F0000}"/>
    <cellStyle name="Обычный 4 2 2 2 3 2 3 2" xfId="37640" xr:uid="{00000000-0005-0000-0000-0000EB8F0000}"/>
    <cellStyle name="Обычный 4 2 2 2 3 2 3 3" xfId="38103" xr:uid="{00000000-0005-0000-0000-0000EC8F0000}"/>
    <cellStyle name="Обычный 4 2 2 2 3 2 4" xfId="37357" xr:uid="{00000000-0005-0000-0000-0000ED8F0000}"/>
    <cellStyle name="Обычный 4 2 2 2 3 2 5" xfId="37820" xr:uid="{00000000-0005-0000-0000-0000EE8F0000}"/>
    <cellStyle name="Обычный 4 2 2 2 3 2 6" xfId="36810" xr:uid="{00000000-0005-0000-0000-0000EF8F0000}"/>
    <cellStyle name="Обычный 4 2 2 2 3 2 7" xfId="38352" xr:uid="{00000000-0005-0000-0000-0000F08F0000}"/>
    <cellStyle name="Обычный 4 2 2 2 3 3" xfId="36588" xr:uid="{00000000-0005-0000-0000-0000F18F0000}"/>
    <cellStyle name="Обычный 4 2 2 2 3 3 2" xfId="37450" xr:uid="{00000000-0005-0000-0000-0000F28F0000}"/>
    <cellStyle name="Обычный 4 2 2 2 3 3 3" xfId="37913" xr:uid="{00000000-0005-0000-0000-0000F38F0000}"/>
    <cellStyle name="Обычный 4 2 2 2 3 3 4" xfId="36904" xr:uid="{00000000-0005-0000-0000-0000F48F0000}"/>
    <cellStyle name="Обычный 4 2 2 2 3 3 5" xfId="38468" xr:uid="{00000000-0005-0000-0000-0000F58F0000}"/>
    <cellStyle name="Обычный 4 2 2 2 3 4" xfId="37056" xr:uid="{00000000-0005-0000-0000-0000F68F0000}"/>
    <cellStyle name="Обычный 4 2 2 2 3 4 2" xfId="37602" xr:uid="{00000000-0005-0000-0000-0000F78F0000}"/>
    <cellStyle name="Обычный 4 2 2 2 3 4 3" xfId="38065" xr:uid="{00000000-0005-0000-0000-0000F88F0000}"/>
    <cellStyle name="Обычный 4 2 2 2 3 5" xfId="37325" xr:uid="{00000000-0005-0000-0000-0000F98F0000}"/>
    <cellStyle name="Обычный 4 2 2 2 3 6" xfId="37787" xr:uid="{00000000-0005-0000-0000-0000FA8F0000}"/>
    <cellStyle name="Обычный 4 2 2 2 3 7" xfId="36777" xr:uid="{00000000-0005-0000-0000-0000FB8F0000}"/>
    <cellStyle name="Обычный 4 2 2 2 3 8" xfId="38314" xr:uid="{00000000-0005-0000-0000-0000FC8F0000}"/>
    <cellStyle name="Обычный 4 2 2 2 4" xfId="36447" xr:uid="{00000000-0005-0000-0000-0000FD8F0000}"/>
    <cellStyle name="Обычный 4 2 2 2 4 2" xfId="36610" xr:uid="{00000000-0005-0000-0000-0000FE8F0000}"/>
    <cellStyle name="Обычный 4 2 2 2 4 2 2" xfId="37471" xr:uid="{00000000-0005-0000-0000-0000FF8F0000}"/>
    <cellStyle name="Обычный 4 2 2 2 4 2 3" xfId="37934" xr:uid="{00000000-0005-0000-0000-000000900000}"/>
    <cellStyle name="Обычный 4 2 2 2 4 2 4" xfId="36925" xr:uid="{00000000-0005-0000-0000-000001900000}"/>
    <cellStyle name="Обычный 4 2 2 2 4 2 5" xfId="38490" xr:uid="{00000000-0005-0000-0000-000002900000}"/>
    <cellStyle name="Обычный 4 2 2 2 4 3" xfId="37078" xr:uid="{00000000-0005-0000-0000-000003900000}"/>
    <cellStyle name="Обычный 4 2 2 2 4 3 2" xfId="37624" xr:uid="{00000000-0005-0000-0000-000004900000}"/>
    <cellStyle name="Обычный 4 2 2 2 4 3 3" xfId="38087" xr:uid="{00000000-0005-0000-0000-000005900000}"/>
    <cellStyle name="Обычный 4 2 2 2 4 4" xfId="37341" xr:uid="{00000000-0005-0000-0000-000006900000}"/>
    <cellStyle name="Обычный 4 2 2 2 4 5" xfId="37804" xr:uid="{00000000-0005-0000-0000-000007900000}"/>
    <cellStyle name="Обычный 4 2 2 2 4 6" xfId="36794" xr:uid="{00000000-0005-0000-0000-000008900000}"/>
    <cellStyle name="Обычный 4 2 2 2 4 7" xfId="38336" xr:uid="{00000000-0005-0000-0000-000009900000}"/>
    <cellStyle name="Обычный 4 2 2 2 5" xfId="36572" xr:uid="{00000000-0005-0000-0000-00000A900000}"/>
    <cellStyle name="Обычный 4 2 2 2 5 2" xfId="37434" xr:uid="{00000000-0005-0000-0000-00000B900000}"/>
    <cellStyle name="Обычный 4 2 2 2 5 3" xfId="37897" xr:uid="{00000000-0005-0000-0000-00000C900000}"/>
    <cellStyle name="Обычный 4 2 2 2 5 4" xfId="36888" xr:uid="{00000000-0005-0000-0000-00000D900000}"/>
    <cellStyle name="Обычный 4 2 2 2 5 5" xfId="38452" xr:uid="{00000000-0005-0000-0000-00000E900000}"/>
    <cellStyle name="Обычный 4 2 2 2 6" xfId="37040" xr:uid="{00000000-0005-0000-0000-00000F900000}"/>
    <cellStyle name="Обычный 4 2 2 2 6 2" xfId="37586" xr:uid="{00000000-0005-0000-0000-000010900000}"/>
    <cellStyle name="Обычный 4 2 2 2 6 3" xfId="38049" xr:uid="{00000000-0005-0000-0000-000011900000}"/>
    <cellStyle name="Обычный 4 2 2 2 7" xfId="37313" xr:uid="{00000000-0005-0000-0000-000012900000}"/>
    <cellStyle name="Обычный 4 2 2 2 8" xfId="37775" xr:uid="{00000000-0005-0000-0000-000013900000}"/>
    <cellStyle name="Обычный 4 2 2 2 9" xfId="36765" xr:uid="{00000000-0005-0000-0000-000014900000}"/>
    <cellStyle name="Обычный 4 2 2 3" xfId="36413" xr:uid="{00000000-0005-0000-0000-000015900000}"/>
    <cellStyle name="Обычный 4 2 2 3 2" xfId="36451" xr:uid="{00000000-0005-0000-0000-000016900000}"/>
    <cellStyle name="Обычный 4 2 2 3 2 2" xfId="36614" xr:uid="{00000000-0005-0000-0000-000017900000}"/>
    <cellStyle name="Обычный 4 2 2 3 2 2 2" xfId="37475" xr:uid="{00000000-0005-0000-0000-000018900000}"/>
    <cellStyle name="Обычный 4 2 2 3 2 2 3" xfId="37938" xr:uid="{00000000-0005-0000-0000-000019900000}"/>
    <cellStyle name="Обычный 4 2 2 3 2 2 4" xfId="36929" xr:uid="{00000000-0005-0000-0000-00001A900000}"/>
    <cellStyle name="Обычный 4 2 2 3 2 2 5" xfId="38494" xr:uid="{00000000-0005-0000-0000-00001B900000}"/>
    <cellStyle name="Обычный 4 2 2 3 2 3" xfId="37082" xr:uid="{00000000-0005-0000-0000-00001C900000}"/>
    <cellStyle name="Обычный 4 2 2 3 2 3 2" xfId="37628" xr:uid="{00000000-0005-0000-0000-00001D900000}"/>
    <cellStyle name="Обычный 4 2 2 3 2 3 3" xfId="38091" xr:uid="{00000000-0005-0000-0000-00001E900000}"/>
    <cellStyle name="Обычный 4 2 2 3 2 4" xfId="37345" xr:uid="{00000000-0005-0000-0000-00001F900000}"/>
    <cellStyle name="Обычный 4 2 2 3 2 5" xfId="37808" xr:uid="{00000000-0005-0000-0000-000020900000}"/>
    <cellStyle name="Обычный 4 2 2 3 2 6" xfId="36798" xr:uid="{00000000-0005-0000-0000-000021900000}"/>
    <cellStyle name="Обычный 4 2 2 3 2 7" xfId="38340" xr:uid="{00000000-0005-0000-0000-000022900000}"/>
    <cellStyle name="Обычный 4 2 2 3 3" xfId="36576" xr:uid="{00000000-0005-0000-0000-000023900000}"/>
    <cellStyle name="Обычный 4 2 2 3 3 2" xfId="37438" xr:uid="{00000000-0005-0000-0000-000024900000}"/>
    <cellStyle name="Обычный 4 2 2 3 3 3" xfId="37901" xr:uid="{00000000-0005-0000-0000-000025900000}"/>
    <cellStyle name="Обычный 4 2 2 3 3 4" xfId="36892" xr:uid="{00000000-0005-0000-0000-000026900000}"/>
    <cellStyle name="Обычный 4 2 2 3 3 5" xfId="38456" xr:uid="{00000000-0005-0000-0000-000027900000}"/>
    <cellStyle name="Обычный 4 2 2 3 4" xfId="37044" xr:uid="{00000000-0005-0000-0000-000028900000}"/>
    <cellStyle name="Обычный 4 2 2 3 4 2" xfId="37590" xr:uid="{00000000-0005-0000-0000-000029900000}"/>
    <cellStyle name="Обычный 4 2 2 3 4 3" xfId="38053" xr:uid="{00000000-0005-0000-0000-00002A900000}"/>
    <cellStyle name="Обычный 4 2 2 3 5" xfId="37315" xr:uid="{00000000-0005-0000-0000-00002B900000}"/>
    <cellStyle name="Обычный 4 2 2 3 6" xfId="37777" xr:uid="{00000000-0005-0000-0000-00002C900000}"/>
    <cellStyle name="Обычный 4 2 2 3 7" xfId="36767" xr:uid="{00000000-0005-0000-0000-00002D900000}"/>
    <cellStyle name="Обычный 4 2 2 3 8" xfId="38302" xr:uid="{00000000-0005-0000-0000-00002E900000}"/>
    <cellStyle name="Обычный 4 2 2 4" xfId="36421" xr:uid="{00000000-0005-0000-0000-00002F900000}"/>
    <cellStyle name="Обычный 4 2 2 4 2" xfId="36459" xr:uid="{00000000-0005-0000-0000-000030900000}"/>
    <cellStyle name="Обычный 4 2 2 4 2 2" xfId="36622" xr:uid="{00000000-0005-0000-0000-000031900000}"/>
    <cellStyle name="Обычный 4 2 2 4 2 2 2" xfId="37483" xr:uid="{00000000-0005-0000-0000-000032900000}"/>
    <cellStyle name="Обычный 4 2 2 4 2 2 3" xfId="37946" xr:uid="{00000000-0005-0000-0000-000033900000}"/>
    <cellStyle name="Обычный 4 2 2 4 2 2 4" xfId="36937" xr:uid="{00000000-0005-0000-0000-000034900000}"/>
    <cellStyle name="Обычный 4 2 2 4 2 2 5" xfId="38502" xr:uid="{00000000-0005-0000-0000-000035900000}"/>
    <cellStyle name="Обычный 4 2 2 4 2 3" xfId="37090" xr:uid="{00000000-0005-0000-0000-000036900000}"/>
    <cellStyle name="Обычный 4 2 2 4 2 3 2" xfId="37636" xr:uid="{00000000-0005-0000-0000-000037900000}"/>
    <cellStyle name="Обычный 4 2 2 4 2 3 3" xfId="38099" xr:uid="{00000000-0005-0000-0000-000038900000}"/>
    <cellStyle name="Обычный 4 2 2 4 2 4" xfId="37353" xr:uid="{00000000-0005-0000-0000-000039900000}"/>
    <cellStyle name="Обычный 4 2 2 4 2 5" xfId="37816" xr:uid="{00000000-0005-0000-0000-00003A900000}"/>
    <cellStyle name="Обычный 4 2 2 4 2 6" xfId="36806" xr:uid="{00000000-0005-0000-0000-00003B900000}"/>
    <cellStyle name="Обычный 4 2 2 4 2 7" xfId="38348" xr:uid="{00000000-0005-0000-0000-00003C900000}"/>
    <cellStyle name="Обычный 4 2 2 4 3" xfId="36584" xr:uid="{00000000-0005-0000-0000-00003D900000}"/>
    <cellStyle name="Обычный 4 2 2 4 3 2" xfId="37446" xr:uid="{00000000-0005-0000-0000-00003E900000}"/>
    <cellStyle name="Обычный 4 2 2 4 3 3" xfId="37909" xr:uid="{00000000-0005-0000-0000-00003F900000}"/>
    <cellStyle name="Обычный 4 2 2 4 3 4" xfId="36900" xr:uid="{00000000-0005-0000-0000-000040900000}"/>
    <cellStyle name="Обычный 4 2 2 4 3 5" xfId="38464" xr:uid="{00000000-0005-0000-0000-000041900000}"/>
    <cellStyle name="Обычный 4 2 2 4 4" xfId="37052" xr:uid="{00000000-0005-0000-0000-000042900000}"/>
    <cellStyle name="Обычный 4 2 2 4 4 2" xfId="37598" xr:uid="{00000000-0005-0000-0000-000043900000}"/>
    <cellStyle name="Обычный 4 2 2 4 4 3" xfId="38061" xr:uid="{00000000-0005-0000-0000-000044900000}"/>
    <cellStyle name="Обычный 4 2 2 4 5" xfId="37321" xr:uid="{00000000-0005-0000-0000-000045900000}"/>
    <cellStyle name="Обычный 4 2 2 4 6" xfId="37783" xr:uid="{00000000-0005-0000-0000-000046900000}"/>
    <cellStyle name="Обычный 4 2 2 4 7" xfId="36773" xr:uid="{00000000-0005-0000-0000-000047900000}"/>
    <cellStyle name="Обычный 4 2 2 4 8" xfId="38310" xr:uid="{00000000-0005-0000-0000-000048900000}"/>
    <cellStyle name="Обычный 4 2 2 5" xfId="36437" xr:uid="{00000000-0005-0000-0000-000049900000}"/>
    <cellStyle name="Обычный 4 2 2 5 2" xfId="36475" xr:uid="{00000000-0005-0000-0000-00004A900000}"/>
    <cellStyle name="Обычный 4 2 2 5 2 2" xfId="36638" xr:uid="{00000000-0005-0000-0000-00004B900000}"/>
    <cellStyle name="Обычный 4 2 2 5 2 2 2" xfId="37499" xr:uid="{00000000-0005-0000-0000-00004C900000}"/>
    <cellStyle name="Обычный 4 2 2 5 2 2 3" xfId="37962" xr:uid="{00000000-0005-0000-0000-00004D900000}"/>
    <cellStyle name="Обычный 4 2 2 5 2 2 4" xfId="36953" xr:uid="{00000000-0005-0000-0000-00004E900000}"/>
    <cellStyle name="Обычный 4 2 2 5 2 2 5" xfId="38518" xr:uid="{00000000-0005-0000-0000-00004F900000}"/>
    <cellStyle name="Обычный 4 2 2 5 2 3" xfId="37106" xr:uid="{00000000-0005-0000-0000-000050900000}"/>
    <cellStyle name="Обычный 4 2 2 5 2 3 2" xfId="37652" xr:uid="{00000000-0005-0000-0000-000051900000}"/>
    <cellStyle name="Обычный 4 2 2 5 2 3 3" xfId="38115" xr:uid="{00000000-0005-0000-0000-000052900000}"/>
    <cellStyle name="Обычный 4 2 2 5 2 4" xfId="37367" xr:uid="{00000000-0005-0000-0000-000053900000}"/>
    <cellStyle name="Обычный 4 2 2 5 2 5" xfId="37831" xr:uid="{00000000-0005-0000-0000-000054900000}"/>
    <cellStyle name="Обычный 4 2 2 5 2 6" xfId="36821" xr:uid="{00000000-0005-0000-0000-000055900000}"/>
    <cellStyle name="Обычный 4 2 2 5 2 7" xfId="38364" xr:uid="{00000000-0005-0000-0000-000056900000}"/>
    <cellStyle name="Обычный 4 2 2 5 3" xfId="36600" xr:uid="{00000000-0005-0000-0000-000057900000}"/>
    <cellStyle name="Обычный 4 2 2 5 3 2" xfId="37461" xr:uid="{00000000-0005-0000-0000-000058900000}"/>
    <cellStyle name="Обычный 4 2 2 5 3 3" xfId="37924" xr:uid="{00000000-0005-0000-0000-000059900000}"/>
    <cellStyle name="Обычный 4 2 2 5 3 4" xfId="36915" xr:uid="{00000000-0005-0000-0000-00005A900000}"/>
    <cellStyle name="Обычный 4 2 2 5 3 5" xfId="38480" xr:uid="{00000000-0005-0000-0000-00005B900000}"/>
    <cellStyle name="Обычный 4 2 2 5 4" xfId="37068" xr:uid="{00000000-0005-0000-0000-00005C900000}"/>
    <cellStyle name="Обычный 4 2 2 5 4 2" xfId="37614" xr:uid="{00000000-0005-0000-0000-00005D900000}"/>
    <cellStyle name="Обычный 4 2 2 5 4 3" xfId="38077" xr:uid="{00000000-0005-0000-0000-00005E900000}"/>
    <cellStyle name="Обычный 4 2 2 5 5" xfId="37331" xr:uid="{00000000-0005-0000-0000-00005F900000}"/>
    <cellStyle name="Обычный 4 2 2 5 6" xfId="37794" xr:uid="{00000000-0005-0000-0000-000060900000}"/>
    <cellStyle name="Обычный 4 2 2 5 7" xfId="36784" xr:uid="{00000000-0005-0000-0000-000061900000}"/>
    <cellStyle name="Обычный 4 2 2 5 8" xfId="38326" xr:uid="{00000000-0005-0000-0000-000062900000}"/>
    <cellStyle name="Обычный 4 2 2 6" xfId="36443" xr:uid="{00000000-0005-0000-0000-000063900000}"/>
    <cellStyle name="Обычный 4 2 2 6 2" xfId="36606" xr:uid="{00000000-0005-0000-0000-000064900000}"/>
    <cellStyle name="Обычный 4 2 2 6 2 2" xfId="37467" xr:uid="{00000000-0005-0000-0000-000065900000}"/>
    <cellStyle name="Обычный 4 2 2 6 2 3" xfId="37930" xr:uid="{00000000-0005-0000-0000-000066900000}"/>
    <cellStyle name="Обычный 4 2 2 6 2 4" xfId="36921" xr:uid="{00000000-0005-0000-0000-000067900000}"/>
    <cellStyle name="Обычный 4 2 2 6 2 5" xfId="38486" xr:uid="{00000000-0005-0000-0000-000068900000}"/>
    <cellStyle name="Обычный 4 2 2 6 3" xfId="37074" xr:uid="{00000000-0005-0000-0000-000069900000}"/>
    <cellStyle name="Обычный 4 2 2 6 3 2" xfId="37620" xr:uid="{00000000-0005-0000-0000-00006A900000}"/>
    <cellStyle name="Обычный 4 2 2 6 3 3" xfId="38083" xr:uid="{00000000-0005-0000-0000-00006B900000}"/>
    <cellStyle name="Обычный 4 2 2 6 4" xfId="37337" xr:uid="{00000000-0005-0000-0000-00006C900000}"/>
    <cellStyle name="Обычный 4 2 2 6 5" xfId="37800" xr:uid="{00000000-0005-0000-0000-00006D900000}"/>
    <cellStyle name="Обычный 4 2 2 6 6" xfId="36790" xr:uid="{00000000-0005-0000-0000-00006E900000}"/>
    <cellStyle name="Обычный 4 2 2 6 7" xfId="38332" xr:uid="{00000000-0005-0000-0000-00006F900000}"/>
    <cellStyle name="Обычный 4 2 2 7" xfId="36483" xr:uid="{00000000-0005-0000-0000-000070900000}"/>
    <cellStyle name="Обычный 4 2 2 7 2" xfId="36646" xr:uid="{00000000-0005-0000-0000-000071900000}"/>
    <cellStyle name="Обычный 4 2 2 7 2 2" xfId="37507" xr:uid="{00000000-0005-0000-0000-000072900000}"/>
    <cellStyle name="Обычный 4 2 2 7 2 3" xfId="37970" xr:uid="{00000000-0005-0000-0000-000073900000}"/>
    <cellStyle name="Обычный 4 2 2 7 2 4" xfId="36961" xr:uid="{00000000-0005-0000-0000-000074900000}"/>
    <cellStyle name="Обычный 4 2 2 7 2 5" xfId="38526" xr:uid="{00000000-0005-0000-0000-000075900000}"/>
    <cellStyle name="Обычный 4 2 2 7 3" xfId="37114" xr:uid="{00000000-0005-0000-0000-000076900000}"/>
    <cellStyle name="Обычный 4 2 2 7 3 2" xfId="37659" xr:uid="{00000000-0005-0000-0000-000077900000}"/>
    <cellStyle name="Обычный 4 2 2 7 3 3" xfId="38123" xr:uid="{00000000-0005-0000-0000-000078900000}"/>
    <cellStyle name="Обычный 4 2 2 7 4" xfId="37375" xr:uid="{00000000-0005-0000-0000-000079900000}"/>
    <cellStyle name="Обычный 4 2 2 7 5" xfId="37839" xr:uid="{00000000-0005-0000-0000-00007A900000}"/>
    <cellStyle name="Обычный 4 2 2 7 6" xfId="36829" xr:uid="{00000000-0005-0000-0000-00007B900000}"/>
    <cellStyle name="Обычный 4 2 2 7 7" xfId="38372" xr:uid="{00000000-0005-0000-0000-00007C900000}"/>
    <cellStyle name="Обычный 4 2 2 8" xfId="36530" xr:uid="{00000000-0005-0000-0000-00007D900000}"/>
    <cellStyle name="Обычный 4 2 2 8 2" xfId="36685" xr:uid="{00000000-0005-0000-0000-00007E900000}"/>
    <cellStyle name="Обычный 4 2 2 8 2 2" xfId="37545" xr:uid="{00000000-0005-0000-0000-00007F900000}"/>
    <cellStyle name="Обычный 4 2 2 8 2 3" xfId="38008" xr:uid="{00000000-0005-0000-0000-000080900000}"/>
    <cellStyle name="Обычный 4 2 2 8 2 4" xfId="36999" xr:uid="{00000000-0005-0000-0000-000081900000}"/>
    <cellStyle name="Обычный 4 2 2 8 2 5" xfId="38565" xr:uid="{00000000-0005-0000-0000-000082900000}"/>
    <cellStyle name="Обычный 4 2 2 8 3" xfId="37152" xr:uid="{00000000-0005-0000-0000-000083900000}"/>
    <cellStyle name="Обычный 4 2 2 8 3 2" xfId="38161" xr:uid="{00000000-0005-0000-0000-000084900000}"/>
    <cellStyle name="Обычный 4 2 2 8 4" xfId="37392" xr:uid="{00000000-0005-0000-0000-000085900000}"/>
    <cellStyle name="Обычный 4 2 2 8 5" xfId="37855" xr:uid="{00000000-0005-0000-0000-000086900000}"/>
    <cellStyle name="Обычный 4 2 2 8 6" xfId="36846" xr:uid="{00000000-0005-0000-0000-000087900000}"/>
    <cellStyle name="Обычный 4 2 2 8 7" xfId="38411" xr:uid="{00000000-0005-0000-0000-000088900000}"/>
    <cellStyle name="Обычный 4 2 2 9" xfId="36568" xr:uid="{00000000-0005-0000-0000-000089900000}"/>
    <cellStyle name="Обычный 4 2 2 9 2" xfId="37430" xr:uid="{00000000-0005-0000-0000-00008A900000}"/>
    <cellStyle name="Обычный 4 2 2 9 3" xfId="37893" xr:uid="{00000000-0005-0000-0000-00008B900000}"/>
    <cellStyle name="Обычный 4 2 2 9 4" xfId="36884" xr:uid="{00000000-0005-0000-0000-00008C900000}"/>
    <cellStyle name="Обычный 4 2 2 9 5" xfId="38448" xr:uid="{00000000-0005-0000-0000-00008D900000}"/>
    <cellStyle name="Обычный 4 2 20" xfId="38236" xr:uid="{00000000-0005-0000-0000-00008E900000}"/>
    <cellStyle name="Обычный 4 2 21" xfId="36722" xr:uid="{00000000-0005-0000-0000-00008F900000}"/>
    <cellStyle name="Обычный 4 2 22" xfId="38292" xr:uid="{00000000-0005-0000-0000-000090900000}"/>
    <cellStyle name="Обычный 4 2 3" xfId="36407" xr:uid="{00000000-0005-0000-0000-000091900000}"/>
    <cellStyle name="Обычный 4 2 3 10" xfId="37242" xr:uid="{00000000-0005-0000-0000-000092900000}"/>
    <cellStyle name="Обычный 4 2 3 11" xfId="37283" xr:uid="{00000000-0005-0000-0000-000093900000}"/>
    <cellStyle name="Обычный 4 2 3 12" xfId="37745" xr:uid="{00000000-0005-0000-0000-000094900000}"/>
    <cellStyle name="Обычный 4 2 3 13" xfId="38247" xr:uid="{00000000-0005-0000-0000-000095900000}"/>
    <cellStyle name="Обычный 4 2 3 14" xfId="36733" xr:uid="{00000000-0005-0000-0000-000096900000}"/>
    <cellStyle name="Обычный 4 2 3 15" xfId="38296" xr:uid="{00000000-0005-0000-0000-000097900000}"/>
    <cellStyle name="Обычный 4 2 3 2" xfId="36415" xr:uid="{00000000-0005-0000-0000-000098900000}"/>
    <cellStyle name="Обычный 4 2 3 2 2" xfId="36453" xr:uid="{00000000-0005-0000-0000-000099900000}"/>
    <cellStyle name="Обычный 4 2 3 2 2 2" xfId="36616" xr:uid="{00000000-0005-0000-0000-00009A900000}"/>
    <cellStyle name="Обычный 4 2 3 2 2 2 2" xfId="37477" xr:uid="{00000000-0005-0000-0000-00009B900000}"/>
    <cellStyle name="Обычный 4 2 3 2 2 2 3" xfId="37940" xr:uid="{00000000-0005-0000-0000-00009C900000}"/>
    <cellStyle name="Обычный 4 2 3 2 2 2 4" xfId="36931" xr:uid="{00000000-0005-0000-0000-00009D900000}"/>
    <cellStyle name="Обычный 4 2 3 2 2 2 5" xfId="38496" xr:uid="{00000000-0005-0000-0000-00009E900000}"/>
    <cellStyle name="Обычный 4 2 3 2 2 3" xfId="37084" xr:uid="{00000000-0005-0000-0000-00009F900000}"/>
    <cellStyle name="Обычный 4 2 3 2 2 3 2" xfId="37630" xr:uid="{00000000-0005-0000-0000-0000A0900000}"/>
    <cellStyle name="Обычный 4 2 3 2 2 3 3" xfId="38093" xr:uid="{00000000-0005-0000-0000-0000A1900000}"/>
    <cellStyle name="Обычный 4 2 3 2 2 4" xfId="37347" xr:uid="{00000000-0005-0000-0000-0000A2900000}"/>
    <cellStyle name="Обычный 4 2 3 2 2 5" xfId="37810" xr:uid="{00000000-0005-0000-0000-0000A3900000}"/>
    <cellStyle name="Обычный 4 2 3 2 2 6" xfId="36800" xr:uid="{00000000-0005-0000-0000-0000A4900000}"/>
    <cellStyle name="Обычный 4 2 3 2 2 7" xfId="38342" xr:uid="{00000000-0005-0000-0000-0000A5900000}"/>
    <cellStyle name="Обычный 4 2 3 2 3" xfId="36578" xr:uid="{00000000-0005-0000-0000-0000A6900000}"/>
    <cellStyle name="Обычный 4 2 3 2 3 2" xfId="37440" xr:uid="{00000000-0005-0000-0000-0000A7900000}"/>
    <cellStyle name="Обычный 4 2 3 2 3 3" xfId="37903" xr:uid="{00000000-0005-0000-0000-0000A8900000}"/>
    <cellStyle name="Обычный 4 2 3 2 3 4" xfId="36894" xr:uid="{00000000-0005-0000-0000-0000A9900000}"/>
    <cellStyle name="Обычный 4 2 3 2 3 5" xfId="38458" xr:uid="{00000000-0005-0000-0000-0000AA900000}"/>
    <cellStyle name="Обычный 4 2 3 2 4" xfId="37046" xr:uid="{00000000-0005-0000-0000-0000AB900000}"/>
    <cellStyle name="Обычный 4 2 3 2 4 2" xfId="37592" xr:uid="{00000000-0005-0000-0000-0000AC900000}"/>
    <cellStyle name="Обычный 4 2 3 2 4 3" xfId="38055" xr:uid="{00000000-0005-0000-0000-0000AD900000}"/>
    <cellStyle name="Обычный 4 2 3 2 5" xfId="37317" xr:uid="{00000000-0005-0000-0000-0000AE900000}"/>
    <cellStyle name="Обычный 4 2 3 2 6" xfId="37779" xr:uid="{00000000-0005-0000-0000-0000AF900000}"/>
    <cellStyle name="Обычный 4 2 3 2 7" xfId="36769" xr:uid="{00000000-0005-0000-0000-0000B0900000}"/>
    <cellStyle name="Обычный 4 2 3 2 8" xfId="38304" xr:uid="{00000000-0005-0000-0000-0000B1900000}"/>
    <cellStyle name="Обычный 4 2 3 3" xfId="36423" xr:uid="{00000000-0005-0000-0000-0000B2900000}"/>
    <cellStyle name="Обычный 4 2 3 3 2" xfId="36461" xr:uid="{00000000-0005-0000-0000-0000B3900000}"/>
    <cellStyle name="Обычный 4 2 3 3 2 2" xfId="36624" xr:uid="{00000000-0005-0000-0000-0000B4900000}"/>
    <cellStyle name="Обычный 4 2 3 3 2 2 2" xfId="37485" xr:uid="{00000000-0005-0000-0000-0000B5900000}"/>
    <cellStyle name="Обычный 4 2 3 3 2 2 3" xfId="37948" xr:uid="{00000000-0005-0000-0000-0000B6900000}"/>
    <cellStyle name="Обычный 4 2 3 3 2 2 4" xfId="36939" xr:uid="{00000000-0005-0000-0000-0000B7900000}"/>
    <cellStyle name="Обычный 4 2 3 3 2 2 5" xfId="38504" xr:uid="{00000000-0005-0000-0000-0000B8900000}"/>
    <cellStyle name="Обычный 4 2 3 3 2 3" xfId="37092" xr:uid="{00000000-0005-0000-0000-0000B9900000}"/>
    <cellStyle name="Обычный 4 2 3 3 2 3 2" xfId="37638" xr:uid="{00000000-0005-0000-0000-0000BA900000}"/>
    <cellStyle name="Обычный 4 2 3 3 2 3 3" xfId="38101" xr:uid="{00000000-0005-0000-0000-0000BB900000}"/>
    <cellStyle name="Обычный 4 2 3 3 2 4" xfId="37355" xr:uid="{00000000-0005-0000-0000-0000BC900000}"/>
    <cellStyle name="Обычный 4 2 3 3 2 5" xfId="37818" xr:uid="{00000000-0005-0000-0000-0000BD900000}"/>
    <cellStyle name="Обычный 4 2 3 3 2 6" xfId="36808" xr:uid="{00000000-0005-0000-0000-0000BE900000}"/>
    <cellStyle name="Обычный 4 2 3 3 2 7" xfId="38350" xr:uid="{00000000-0005-0000-0000-0000BF900000}"/>
    <cellStyle name="Обычный 4 2 3 3 3" xfId="36586" xr:uid="{00000000-0005-0000-0000-0000C0900000}"/>
    <cellStyle name="Обычный 4 2 3 3 3 2" xfId="37448" xr:uid="{00000000-0005-0000-0000-0000C1900000}"/>
    <cellStyle name="Обычный 4 2 3 3 3 3" xfId="37911" xr:uid="{00000000-0005-0000-0000-0000C2900000}"/>
    <cellStyle name="Обычный 4 2 3 3 3 4" xfId="36902" xr:uid="{00000000-0005-0000-0000-0000C3900000}"/>
    <cellStyle name="Обычный 4 2 3 3 3 5" xfId="38466" xr:uid="{00000000-0005-0000-0000-0000C4900000}"/>
    <cellStyle name="Обычный 4 2 3 3 4" xfId="37054" xr:uid="{00000000-0005-0000-0000-0000C5900000}"/>
    <cellStyle name="Обычный 4 2 3 3 4 2" xfId="37600" xr:uid="{00000000-0005-0000-0000-0000C6900000}"/>
    <cellStyle name="Обычный 4 2 3 3 4 3" xfId="38063" xr:uid="{00000000-0005-0000-0000-0000C7900000}"/>
    <cellStyle name="Обычный 4 2 3 3 5" xfId="37323" xr:uid="{00000000-0005-0000-0000-0000C8900000}"/>
    <cellStyle name="Обычный 4 2 3 3 6" xfId="37785" xr:uid="{00000000-0005-0000-0000-0000C9900000}"/>
    <cellStyle name="Обычный 4 2 3 3 7" xfId="36775" xr:uid="{00000000-0005-0000-0000-0000CA900000}"/>
    <cellStyle name="Обычный 4 2 3 3 8" xfId="38312" xr:uid="{00000000-0005-0000-0000-0000CB900000}"/>
    <cellStyle name="Обычный 4 2 3 4" xfId="36445" xr:uid="{00000000-0005-0000-0000-0000CC900000}"/>
    <cellStyle name="Обычный 4 2 3 4 2" xfId="36608" xr:uid="{00000000-0005-0000-0000-0000CD900000}"/>
    <cellStyle name="Обычный 4 2 3 4 2 2" xfId="37469" xr:uid="{00000000-0005-0000-0000-0000CE900000}"/>
    <cellStyle name="Обычный 4 2 3 4 2 3" xfId="37932" xr:uid="{00000000-0005-0000-0000-0000CF900000}"/>
    <cellStyle name="Обычный 4 2 3 4 2 4" xfId="36923" xr:uid="{00000000-0005-0000-0000-0000D0900000}"/>
    <cellStyle name="Обычный 4 2 3 4 2 5" xfId="38488" xr:uid="{00000000-0005-0000-0000-0000D1900000}"/>
    <cellStyle name="Обычный 4 2 3 4 3" xfId="37076" xr:uid="{00000000-0005-0000-0000-0000D2900000}"/>
    <cellStyle name="Обычный 4 2 3 4 3 2" xfId="37622" xr:uid="{00000000-0005-0000-0000-0000D3900000}"/>
    <cellStyle name="Обычный 4 2 3 4 3 3" xfId="38085" xr:uid="{00000000-0005-0000-0000-0000D4900000}"/>
    <cellStyle name="Обычный 4 2 3 4 4" xfId="37339" xr:uid="{00000000-0005-0000-0000-0000D5900000}"/>
    <cellStyle name="Обычный 4 2 3 4 5" xfId="37802" xr:uid="{00000000-0005-0000-0000-0000D6900000}"/>
    <cellStyle name="Обычный 4 2 3 4 6" xfId="36792" xr:uid="{00000000-0005-0000-0000-0000D7900000}"/>
    <cellStyle name="Обычный 4 2 3 4 7" xfId="38334" xr:uid="{00000000-0005-0000-0000-0000D8900000}"/>
    <cellStyle name="Обычный 4 2 3 5" xfId="36491" xr:uid="{00000000-0005-0000-0000-0000D9900000}"/>
    <cellStyle name="Обычный 4 2 3 5 2" xfId="36654" xr:uid="{00000000-0005-0000-0000-0000DA900000}"/>
    <cellStyle name="Обычный 4 2 3 5 2 2" xfId="37515" xr:uid="{00000000-0005-0000-0000-0000DB900000}"/>
    <cellStyle name="Обычный 4 2 3 5 2 3" xfId="37978" xr:uid="{00000000-0005-0000-0000-0000DC900000}"/>
    <cellStyle name="Обычный 4 2 3 5 2 4" xfId="36969" xr:uid="{00000000-0005-0000-0000-0000DD900000}"/>
    <cellStyle name="Обычный 4 2 3 5 2 5" xfId="38534" xr:uid="{00000000-0005-0000-0000-0000DE900000}"/>
    <cellStyle name="Обычный 4 2 3 5 3" xfId="37122" xr:uid="{00000000-0005-0000-0000-0000DF900000}"/>
    <cellStyle name="Обычный 4 2 3 5 3 2" xfId="37667" xr:uid="{00000000-0005-0000-0000-0000E0900000}"/>
    <cellStyle name="Обычный 4 2 3 5 3 3" xfId="38131" xr:uid="{00000000-0005-0000-0000-0000E1900000}"/>
    <cellStyle name="Обычный 4 2 3 5 4" xfId="37379" xr:uid="{00000000-0005-0000-0000-0000E2900000}"/>
    <cellStyle name="Обычный 4 2 3 5 5" xfId="37843" xr:uid="{00000000-0005-0000-0000-0000E3900000}"/>
    <cellStyle name="Обычный 4 2 3 5 6" xfId="36833" xr:uid="{00000000-0005-0000-0000-0000E4900000}"/>
    <cellStyle name="Обычный 4 2 3 5 7" xfId="38380" xr:uid="{00000000-0005-0000-0000-0000E5900000}"/>
    <cellStyle name="Обычный 4 2 3 6" xfId="36538" xr:uid="{00000000-0005-0000-0000-0000E6900000}"/>
    <cellStyle name="Обычный 4 2 3 6 2" xfId="36693" xr:uid="{00000000-0005-0000-0000-0000E7900000}"/>
    <cellStyle name="Обычный 4 2 3 6 2 2" xfId="37553" xr:uid="{00000000-0005-0000-0000-0000E8900000}"/>
    <cellStyle name="Обычный 4 2 3 6 2 3" xfId="38016" xr:uid="{00000000-0005-0000-0000-0000E9900000}"/>
    <cellStyle name="Обычный 4 2 3 6 2 4" xfId="37007" xr:uid="{00000000-0005-0000-0000-0000EA900000}"/>
    <cellStyle name="Обычный 4 2 3 6 2 5" xfId="38573" xr:uid="{00000000-0005-0000-0000-0000EB900000}"/>
    <cellStyle name="Обычный 4 2 3 6 3" xfId="37160" xr:uid="{00000000-0005-0000-0000-0000EC900000}"/>
    <cellStyle name="Обычный 4 2 3 6 3 2" xfId="38169" xr:uid="{00000000-0005-0000-0000-0000ED900000}"/>
    <cellStyle name="Обычный 4 2 3 6 4" xfId="37400" xr:uid="{00000000-0005-0000-0000-0000EE900000}"/>
    <cellStyle name="Обычный 4 2 3 6 5" xfId="37863" xr:uid="{00000000-0005-0000-0000-0000EF900000}"/>
    <cellStyle name="Обычный 4 2 3 6 6" xfId="36854" xr:uid="{00000000-0005-0000-0000-0000F0900000}"/>
    <cellStyle name="Обычный 4 2 3 6 7" xfId="38419" xr:uid="{00000000-0005-0000-0000-0000F1900000}"/>
    <cellStyle name="Обычный 4 2 3 7" xfId="36570" xr:uid="{00000000-0005-0000-0000-0000F2900000}"/>
    <cellStyle name="Обычный 4 2 3 7 2" xfId="37432" xr:uid="{00000000-0005-0000-0000-0000F3900000}"/>
    <cellStyle name="Обычный 4 2 3 7 3" xfId="37895" xr:uid="{00000000-0005-0000-0000-0000F4900000}"/>
    <cellStyle name="Обычный 4 2 3 7 4" xfId="36886" xr:uid="{00000000-0005-0000-0000-0000F5900000}"/>
    <cellStyle name="Обычный 4 2 3 7 5" xfId="38450" xr:uid="{00000000-0005-0000-0000-0000F6900000}"/>
    <cellStyle name="Обычный 4 2 3 8" xfId="37038" xr:uid="{00000000-0005-0000-0000-0000F7900000}"/>
    <cellStyle name="Обычный 4 2 3 8 2" xfId="37584" xr:uid="{00000000-0005-0000-0000-0000F8900000}"/>
    <cellStyle name="Обычный 4 2 3 8 3" xfId="38047" xr:uid="{00000000-0005-0000-0000-0000F9900000}"/>
    <cellStyle name="Обычный 4 2 3 9" xfId="37198" xr:uid="{00000000-0005-0000-0000-0000FA900000}"/>
    <cellStyle name="Обычный 4 2 3 9 2" xfId="37705" xr:uid="{00000000-0005-0000-0000-0000FB900000}"/>
    <cellStyle name="Обычный 4 2 3 9 3" xfId="38207" xr:uid="{00000000-0005-0000-0000-0000FC900000}"/>
    <cellStyle name="Обычный 4 2 4" xfId="36411" xr:uid="{00000000-0005-0000-0000-0000FD900000}"/>
    <cellStyle name="Обычный 4 2 4 10" xfId="37748" xr:uid="{00000000-0005-0000-0000-0000FE900000}"/>
    <cellStyle name="Обычный 4 2 4 11" xfId="38250" xr:uid="{00000000-0005-0000-0000-0000FF900000}"/>
    <cellStyle name="Обычный 4 2 4 12" xfId="36736" xr:uid="{00000000-0005-0000-0000-000000910000}"/>
    <cellStyle name="Обычный 4 2 4 13" xfId="38300" xr:uid="{00000000-0005-0000-0000-000001910000}"/>
    <cellStyle name="Обычный 4 2 4 2" xfId="36449" xr:uid="{00000000-0005-0000-0000-000002910000}"/>
    <cellStyle name="Обычный 4 2 4 2 2" xfId="36612" xr:uid="{00000000-0005-0000-0000-000003910000}"/>
    <cellStyle name="Обычный 4 2 4 2 2 2" xfId="37473" xr:uid="{00000000-0005-0000-0000-000004910000}"/>
    <cellStyle name="Обычный 4 2 4 2 2 3" xfId="37936" xr:uid="{00000000-0005-0000-0000-000005910000}"/>
    <cellStyle name="Обычный 4 2 4 2 2 4" xfId="36927" xr:uid="{00000000-0005-0000-0000-000006910000}"/>
    <cellStyle name="Обычный 4 2 4 2 2 5" xfId="38492" xr:uid="{00000000-0005-0000-0000-000007910000}"/>
    <cellStyle name="Обычный 4 2 4 2 3" xfId="37080" xr:uid="{00000000-0005-0000-0000-000008910000}"/>
    <cellStyle name="Обычный 4 2 4 2 3 2" xfId="37626" xr:uid="{00000000-0005-0000-0000-000009910000}"/>
    <cellStyle name="Обычный 4 2 4 2 3 3" xfId="38089" xr:uid="{00000000-0005-0000-0000-00000A910000}"/>
    <cellStyle name="Обычный 4 2 4 2 4" xfId="37343" xr:uid="{00000000-0005-0000-0000-00000B910000}"/>
    <cellStyle name="Обычный 4 2 4 2 5" xfId="37806" xr:uid="{00000000-0005-0000-0000-00000C910000}"/>
    <cellStyle name="Обычный 4 2 4 2 6" xfId="36796" xr:uid="{00000000-0005-0000-0000-00000D910000}"/>
    <cellStyle name="Обычный 4 2 4 2 7" xfId="38338" xr:uid="{00000000-0005-0000-0000-00000E910000}"/>
    <cellStyle name="Обычный 4 2 4 3" xfId="36494" xr:uid="{00000000-0005-0000-0000-00000F910000}"/>
    <cellStyle name="Обычный 4 2 4 3 2" xfId="36657" xr:uid="{00000000-0005-0000-0000-000010910000}"/>
    <cellStyle name="Обычный 4 2 4 3 2 2" xfId="37518" xr:uid="{00000000-0005-0000-0000-000011910000}"/>
    <cellStyle name="Обычный 4 2 4 3 2 3" xfId="37981" xr:uid="{00000000-0005-0000-0000-000012910000}"/>
    <cellStyle name="Обычный 4 2 4 3 2 4" xfId="36972" xr:uid="{00000000-0005-0000-0000-000013910000}"/>
    <cellStyle name="Обычный 4 2 4 3 2 5" xfId="38537" xr:uid="{00000000-0005-0000-0000-000014910000}"/>
    <cellStyle name="Обычный 4 2 4 3 3" xfId="37125" xr:uid="{00000000-0005-0000-0000-000015910000}"/>
    <cellStyle name="Обычный 4 2 4 3 3 2" xfId="37670" xr:uid="{00000000-0005-0000-0000-000016910000}"/>
    <cellStyle name="Обычный 4 2 4 3 3 3" xfId="38134" xr:uid="{00000000-0005-0000-0000-000017910000}"/>
    <cellStyle name="Обычный 4 2 4 3 4" xfId="37381" xr:uid="{00000000-0005-0000-0000-000018910000}"/>
    <cellStyle name="Обычный 4 2 4 3 5" xfId="37845" xr:uid="{00000000-0005-0000-0000-000019910000}"/>
    <cellStyle name="Обычный 4 2 4 3 6" xfId="36835" xr:uid="{00000000-0005-0000-0000-00001A910000}"/>
    <cellStyle name="Обычный 4 2 4 3 7" xfId="38383" xr:uid="{00000000-0005-0000-0000-00001B910000}"/>
    <cellStyle name="Обычный 4 2 4 4" xfId="36540" xr:uid="{00000000-0005-0000-0000-00001C910000}"/>
    <cellStyle name="Обычный 4 2 4 4 2" xfId="36696" xr:uid="{00000000-0005-0000-0000-00001D910000}"/>
    <cellStyle name="Обычный 4 2 4 4 2 2" xfId="37556" xr:uid="{00000000-0005-0000-0000-00001E910000}"/>
    <cellStyle name="Обычный 4 2 4 4 2 3" xfId="38019" xr:uid="{00000000-0005-0000-0000-00001F910000}"/>
    <cellStyle name="Обычный 4 2 4 4 2 4" xfId="37010" xr:uid="{00000000-0005-0000-0000-000020910000}"/>
    <cellStyle name="Обычный 4 2 4 4 2 5" xfId="38576" xr:uid="{00000000-0005-0000-0000-000021910000}"/>
    <cellStyle name="Обычный 4 2 4 4 3" xfId="37163" xr:uid="{00000000-0005-0000-0000-000022910000}"/>
    <cellStyle name="Обычный 4 2 4 4 3 2" xfId="38172" xr:uid="{00000000-0005-0000-0000-000023910000}"/>
    <cellStyle name="Обычный 4 2 4 4 4" xfId="37403" xr:uid="{00000000-0005-0000-0000-000024910000}"/>
    <cellStyle name="Обычный 4 2 4 4 5" xfId="37866" xr:uid="{00000000-0005-0000-0000-000025910000}"/>
    <cellStyle name="Обычный 4 2 4 4 6" xfId="36857" xr:uid="{00000000-0005-0000-0000-000026910000}"/>
    <cellStyle name="Обычный 4 2 4 4 7" xfId="38421" xr:uid="{00000000-0005-0000-0000-000027910000}"/>
    <cellStyle name="Обычный 4 2 4 5" xfId="36574" xr:uid="{00000000-0005-0000-0000-000028910000}"/>
    <cellStyle name="Обычный 4 2 4 5 2" xfId="37436" xr:uid="{00000000-0005-0000-0000-000029910000}"/>
    <cellStyle name="Обычный 4 2 4 5 3" xfId="37899" xr:uid="{00000000-0005-0000-0000-00002A910000}"/>
    <cellStyle name="Обычный 4 2 4 5 4" xfId="36890" xr:uid="{00000000-0005-0000-0000-00002B910000}"/>
    <cellStyle name="Обычный 4 2 4 5 5" xfId="38454" xr:uid="{00000000-0005-0000-0000-00002C910000}"/>
    <cellStyle name="Обычный 4 2 4 6" xfId="37042" xr:uid="{00000000-0005-0000-0000-00002D910000}"/>
    <cellStyle name="Обычный 4 2 4 6 2" xfId="37588" xr:uid="{00000000-0005-0000-0000-00002E910000}"/>
    <cellStyle name="Обычный 4 2 4 6 3" xfId="38051" xr:uid="{00000000-0005-0000-0000-00002F910000}"/>
    <cellStyle name="Обычный 4 2 4 7" xfId="37201" xr:uid="{00000000-0005-0000-0000-000030910000}"/>
    <cellStyle name="Обычный 4 2 4 7 2" xfId="37708" xr:uid="{00000000-0005-0000-0000-000031910000}"/>
    <cellStyle name="Обычный 4 2 4 7 3" xfId="38210" xr:uid="{00000000-0005-0000-0000-000032910000}"/>
    <cellStyle name="Обычный 4 2 4 8" xfId="37245" xr:uid="{00000000-0005-0000-0000-000033910000}"/>
    <cellStyle name="Обычный 4 2 4 9" xfId="37286" xr:uid="{00000000-0005-0000-0000-000034910000}"/>
    <cellStyle name="Обычный 4 2 5" xfId="36419" xr:uid="{00000000-0005-0000-0000-000035910000}"/>
    <cellStyle name="Обычный 4 2 5 10" xfId="37767" xr:uid="{00000000-0005-0000-0000-000036910000}"/>
    <cellStyle name="Обычный 4 2 5 11" xfId="38269" xr:uid="{00000000-0005-0000-0000-000037910000}"/>
    <cellStyle name="Обычный 4 2 5 12" xfId="36757" xr:uid="{00000000-0005-0000-0000-000038910000}"/>
    <cellStyle name="Обычный 4 2 5 13" xfId="38308" xr:uid="{00000000-0005-0000-0000-000039910000}"/>
    <cellStyle name="Обычный 4 2 5 2" xfId="36457" xr:uid="{00000000-0005-0000-0000-00003A910000}"/>
    <cellStyle name="Обычный 4 2 5 2 2" xfId="36620" xr:uid="{00000000-0005-0000-0000-00003B910000}"/>
    <cellStyle name="Обычный 4 2 5 2 2 2" xfId="37481" xr:uid="{00000000-0005-0000-0000-00003C910000}"/>
    <cellStyle name="Обычный 4 2 5 2 2 3" xfId="37944" xr:uid="{00000000-0005-0000-0000-00003D910000}"/>
    <cellStyle name="Обычный 4 2 5 2 2 4" xfId="36935" xr:uid="{00000000-0005-0000-0000-00003E910000}"/>
    <cellStyle name="Обычный 4 2 5 2 2 5" xfId="38500" xr:uid="{00000000-0005-0000-0000-00003F910000}"/>
    <cellStyle name="Обычный 4 2 5 2 3" xfId="37088" xr:uid="{00000000-0005-0000-0000-000040910000}"/>
    <cellStyle name="Обычный 4 2 5 2 3 2" xfId="37634" xr:uid="{00000000-0005-0000-0000-000041910000}"/>
    <cellStyle name="Обычный 4 2 5 2 3 3" xfId="38097" xr:uid="{00000000-0005-0000-0000-000042910000}"/>
    <cellStyle name="Обычный 4 2 5 2 4" xfId="37351" xr:uid="{00000000-0005-0000-0000-000043910000}"/>
    <cellStyle name="Обычный 4 2 5 2 5" xfId="37814" xr:uid="{00000000-0005-0000-0000-000044910000}"/>
    <cellStyle name="Обычный 4 2 5 2 6" xfId="36804" xr:uid="{00000000-0005-0000-0000-000045910000}"/>
    <cellStyle name="Обычный 4 2 5 2 7" xfId="38346" xr:uid="{00000000-0005-0000-0000-000046910000}"/>
    <cellStyle name="Обычный 4 2 5 3" xfId="36521" xr:uid="{00000000-0005-0000-0000-000047910000}"/>
    <cellStyle name="Обычный 4 2 5 3 2" xfId="36676" xr:uid="{00000000-0005-0000-0000-000048910000}"/>
    <cellStyle name="Обычный 4 2 5 3 2 2" xfId="37537" xr:uid="{00000000-0005-0000-0000-000049910000}"/>
    <cellStyle name="Обычный 4 2 5 3 2 3" xfId="38000" xr:uid="{00000000-0005-0000-0000-00004A910000}"/>
    <cellStyle name="Обычный 4 2 5 3 2 4" xfId="36991" xr:uid="{00000000-0005-0000-0000-00004B910000}"/>
    <cellStyle name="Обычный 4 2 5 3 2 5" xfId="38556" xr:uid="{00000000-0005-0000-0000-00004C910000}"/>
    <cellStyle name="Обычный 4 2 5 3 3" xfId="37144" xr:uid="{00000000-0005-0000-0000-00004D910000}"/>
    <cellStyle name="Обычный 4 2 5 3 3 2" xfId="37689" xr:uid="{00000000-0005-0000-0000-00004E910000}"/>
    <cellStyle name="Обычный 4 2 5 3 3 3" xfId="38153" xr:uid="{00000000-0005-0000-0000-00004F910000}"/>
    <cellStyle name="Обычный 4 2 5 3 4" xfId="37384" xr:uid="{00000000-0005-0000-0000-000050910000}"/>
    <cellStyle name="Обычный 4 2 5 3 5" xfId="37848" xr:uid="{00000000-0005-0000-0000-000051910000}"/>
    <cellStyle name="Обычный 4 2 5 3 6" xfId="36838" xr:uid="{00000000-0005-0000-0000-000052910000}"/>
    <cellStyle name="Обычный 4 2 5 3 7" xfId="38402" xr:uid="{00000000-0005-0000-0000-000053910000}"/>
    <cellStyle name="Обычный 4 2 5 4" xfId="36559" xr:uid="{00000000-0005-0000-0000-000054910000}"/>
    <cellStyle name="Обычный 4 2 5 4 2" xfId="36715" xr:uid="{00000000-0005-0000-0000-000055910000}"/>
    <cellStyle name="Обычный 4 2 5 4 2 2" xfId="37575" xr:uid="{00000000-0005-0000-0000-000056910000}"/>
    <cellStyle name="Обычный 4 2 5 4 2 3" xfId="38038" xr:uid="{00000000-0005-0000-0000-000057910000}"/>
    <cellStyle name="Обычный 4 2 5 4 2 4" xfId="37029" xr:uid="{00000000-0005-0000-0000-000058910000}"/>
    <cellStyle name="Обычный 4 2 5 4 2 5" xfId="38595" xr:uid="{00000000-0005-0000-0000-000059910000}"/>
    <cellStyle name="Обычный 4 2 5 4 3" xfId="37182" xr:uid="{00000000-0005-0000-0000-00005A910000}"/>
    <cellStyle name="Обычный 4 2 5 4 3 2" xfId="38191" xr:uid="{00000000-0005-0000-0000-00005B910000}"/>
    <cellStyle name="Обычный 4 2 5 4 4" xfId="37422" xr:uid="{00000000-0005-0000-0000-00005C910000}"/>
    <cellStyle name="Обычный 4 2 5 4 5" xfId="37885" xr:uid="{00000000-0005-0000-0000-00005D910000}"/>
    <cellStyle name="Обычный 4 2 5 4 6" xfId="36876" xr:uid="{00000000-0005-0000-0000-00005E910000}"/>
    <cellStyle name="Обычный 4 2 5 4 7" xfId="38440" xr:uid="{00000000-0005-0000-0000-00005F910000}"/>
    <cellStyle name="Обычный 4 2 5 5" xfId="36582" xr:uid="{00000000-0005-0000-0000-000060910000}"/>
    <cellStyle name="Обычный 4 2 5 5 2" xfId="37444" xr:uid="{00000000-0005-0000-0000-000061910000}"/>
    <cellStyle name="Обычный 4 2 5 5 3" xfId="37907" xr:uid="{00000000-0005-0000-0000-000062910000}"/>
    <cellStyle name="Обычный 4 2 5 5 4" xfId="36898" xr:uid="{00000000-0005-0000-0000-000063910000}"/>
    <cellStyle name="Обычный 4 2 5 5 5" xfId="38462" xr:uid="{00000000-0005-0000-0000-000064910000}"/>
    <cellStyle name="Обычный 4 2 5 6" xfId="37050" xr:uid="{00000000-0005-0000-0000-000065910000}"/>
    <cellStyle name="Обычный 4 2 5 6 2" xfId="37596" xr:uid="{00000000-0005-0000-0000-000066910000}"/>
    <cellStyle name="Обычный 4 2 5 6 3" xfId="38059" xr:uid="{00000000-0005-0000-0000-000067910000}"/>
    <cellStyle name="Обычный 4 2 5 7" xfId="37220" xr:uid="{00000000-0005-0000-0000-000068910000}"/>
    <cellStyle name="Обычный 4 2 5 7 2" xfId="37727" xr:uid="{00000000-0005-0000-0000-000069910000}"/>
    <cellStyle name="Обычный 4 2 5 7 3" xfId="38229" xr:uid="{00000000-0005-0000-0000-00006A910000}"/>
    <cellStyle name="Обычный 4 2 5 8" xfId="37264" xr:uid="{00000000-0005-0000-0000-00006B910000}"/>
    <cellStyle name="Обычный 4 2 5 9" xfId="37305" xr:uid="{00000000-0005-0000-0000-00006C910000}"/>
    <cellStyle name="Обычный 4 2 6" xfId="36427" xr:uid="{00000000-0005-0000-0000-00006D910000}"/>
    <cellStyle name="Обычный 4 2 6 10" xfId="37770" xr:uid="{00000000-0005-0000-0000-00006E910000}"/>
    <cellStyle name="Обычный 4 2 6 11" xfId="38272" xr:uid="{00000000-0005-0000-0000-00006F910000}"/>
    <cellStyle name="Обычный 4 2 6 12" xfId="36760" xr:uid="{00000000-0005-0000-0000-000070910000}"/>
    <cellStyle name="Обычный 4 2 6 13" xfId="38316" xr:uid="{00000000-0005-0000-0000-000071910000}"/>
    <cellStyle name="Обычный 4 2 6 2" xfId="36465" xr:uid="{00000000-0005-0000-0000-000072910000}"/>
    <cellStyle name="Обычный 4 2 6 2 2" xfId="36628" xr:uid="{00000000-0005-0000-0000-000073910000}"/>
    <cellStyle name="Обычный 4 2 6 2 2 2" xfId="37489" xr:uid="{00000000-0005-0000-0000-000074910000}"/>
    <cellStyle name="Обычный 4 2 6 2 2 3" xfId="37952" xr:uid="{00000000-0005-0000-0000-000075910000}"/>
    <cellStyle name="Обычный 4 2 6 2 2 4" xfId="36943" xr:uid="{00000000-0005-0000-0000-000076910000}"/>
    <cellStyle name="Обычный 4 2 6 2 2 5" xfId="38508" xr:uid="{00000000-0005-0000-0000-000077910000}"/>
    <cellStyle name="Обычный 4 2 6 2 3" xfId="37096" xr:uid="{00000000-0005-0000-0000-000078910000}"/>
    <cellStyle name="Обычный 4 2 6 2 3 2" xfId="37642" xr:uid="{00000000-0005-0000-0000-000079910000}"/>
    <cellStyle name="Обычный 4 2 6 2 3 3" xfId="38105" xr:uid="{00000000-0005-0000-0000-00007A910000}"/>
    <cellStyle name="Обычный 4 2 6 2 4" xfId="37359" xr:uid="{00000000-0005-0000-0000-00007B910000}"/>
    <cellStyle name="Обычный 4 2 6 2 5" xfId="37822" xr:uid="{00000000-0005-0000-0000-00007C910000}"/>
    <cellStyle name="Обычный 4 2 6 2 6" xfId="36812" xr:uid="{00000000-0005-0000-0000-00007D910000}"/>
    <cellStyle name="Обычный 4 2 6 2 7" xfId="38354" xr:uid="{00000000-0005-0000-0000-00007E910000}"/>
    <cellStyle name="Обычный 4 2 6 3" xfId="36524" xr:uid="{00000000-0005-0000-0000-00007F910000}"/>
    <cellStyle name="Обычный 4 2 6 3 2" xfId="36679" xr:uid="{00000000-0005-0000-0000-000080910000}"/>
    <cellStyle name="Обычный 4 2 6 3 2 2" xfId="37540" xr:uid="{00000000-0005-0000-0000-000081910000}"/>
    <cellStyle name="Обычный 4 2 6 3 2 3" xfId="38003" xr:uid="{00000000-0005-0000-0000-000082910000}"/>
    <cellStyle name="Обычный 4 2 6 3 2 4" xfId="36994" xr:uid="{00000000-0005-0000-0000-000083910000}"/>
    <cellStyle name="Обычный 4 2 6 3 2 5" xfId="38559" xr:uid="{00000000-0005-0000-0000-000084910000}"/>
    <cellStyle name="Обычный 4 2 6 3 3" xfId="37147" xr:uid="{00000000-0005-0000-0000-000085910000}"/>
    <cellStyle name="Обычный 4 2 6 3 3 2" xfId="37692" xr:uid="{00000000-0005-0000-0000-000086910000}"/>
    <cellStyle name="Обычный 4 2 6 3 3 3" xfId="38156" xr:uid="{00000000-0005-0000-0000-000087910000}"/>
    <cellStyle name="Обычный 4 2 6 3 4" xfId="37386" xr:uid="{00000000-0005-0000-0000-000088910000}"/>
    <cellStyle name="Обычный 4 2 6 3 5" xfId="37850" xr:uid="{00000000-0005-0000-0000-000089910000}"/>
    <cellStyle name="Обычный 4 2 6 3 6" xfId="36840" xr:uid="{00000000-0005-0000-0000-00008A910000}"/>
    <cellStyle name="Обычный 4 2 6 3 7" xfId="38405" xr:uid="{00000000-0005-0000-0000-00008B910000}"/>
    <cellStyle name="Обычный 4 2 6 4" xfId="36562" xr:uid="{00000000-0005-0000-0000-00008C910000}"/>
    <cellStyle name="Обычный 4 2 6 4 2" xfId="36718" xr:uid="{00000000-0005-0000-0000-00008D910000}"/>
    <cellStyle name="Обычный 4 2 6 4 2 2" xfId="37578" xr:uid="{00000000-0005-0000-0000-00008E910000}"/>
    <cellStyle name="Обычный 4 2 6 4 2 3" xfId="38041" xr:uid="{00000000-0005-0000-0000-00008F910000}"/>
    <cellStyle name="Обычный 4 2 6 4 2 4" xfId="37032" xr:uid="{00000000-0005-0000-0000-000090910000}"/>
    <cellStyle name="Обычный 4 2 6 4 2 5" xfId="38598" xr:uid="{00000000-0005-0000-0000-000091910000}"/>
    <cellStyle name="Обычный 4 2 6 4 3" xfId="37185" xr:uid="{00000000-0005-0000-0000-000092910000}"/>
    <cellStyle name="Обычный 4 2 6 4 3 2" xfId="38194" xr:uid="{00000000-0005-0000-0000-000093910000}"/>
    <cellStyle name="Обычный 4 2 6 4 4" xfId="37425" xr:uid="{00000000-0005-0000-0000-000094910000}"/>
    <cellStyle name="Обычный 4 2 6 4 5" xfId="37888" xr:uid="{00000000-0005-0000-0000-000095910000}"/>
    <cellStyle name="Обычный 4 2 6 4 6" xfId="36879" xr:uid="{00000000-0005-0000-0000-000096910000}"/>
    <cellStyle name="Обычный 4 2 6 4 7" xfId="38443" xr:uid="{00000000-0005-0000-0000-000097910000}"/>
    <cellStyle name="Обычный 4 2 6 5" xfId="36590" xr:uid="{00000000-0005-0000-0000-000098910000}"/>
    <cellStyle name="Обычный 4 2 6 5 2" xfId="37452" xr:uid="{00000000-0005-0000-0000-000099910000}"/>
    <cellStyle name="Обычный 4 2 6 5 3" xfId="37915" xr:uid="{00000000-0005-0000-0000-00009A910000}"/>
    <cellStyle name="Обычный 4 2 6 5 4" xfId="36906" xr:uid="{00000000-0005-0000-0000-00009B910000}"/>
    <cellStyle name="Обычный 4 2 6 5 5" xfId="38470" xr:uid="{00000000-0005-0000-0000-00009C910000}"/>
    <cellStyle name="Обычный 4 2 6 6" xfId="37058" xr:uid="{00000000-0005-0000-0000-00009D910000}"/>
    <cellStyle name="Обычный 4 2 6 6 2" xfId="37604" xr:uid="{00000000-0005-0000-0000-00009E910000}"/>
    <cellStyle name="Обычный 4 2 6 6 3" xfId="38067" xr:uid="{00000000-0005-0000-0000-00009F910000}"/>
    <cellStyle name="Обычный 4 2 6 7" xfId="37223" xr:uid="{00000000-0005-0000-0000-0000A0910000}"/>
    <cellStyle name="Обычный 4 2 6 7 2" xfId="37730" xr:uid="{00000000-0005-0000-0000-0000A1910000}"/>
    <cellStyle name="Обычный 4 2 6 7 3" xfId="38232" xr:uid="{00000000-0005-0000-0000-0000A2910000}"/>
    <cellStyle name="Обычный 4 2 6 8" xfId="37267" xr:uid="{00000000-0005-0000-0000-0000A3910000}"/>
    <cellStyle name="Обычный 4 2 6 9" xfId="37308" xr:uid="{00000000-0005-0000-0000-0000A4910000}"/>
    <cellStyle name="Обычный 4 2 7" xfId="36430" xr:uid="{00000000-0005-0000-0000-0000A5910000}"/>
    <cellStyle name="Обычный 4 2 7 2" xfId="36468" xr:uid="{00000000-0005-0000-0000-0000A6910000}"/>
    <cellStyle name="Обычный 4 2 7 2 2" xfId="36631" xr:uid="{00000000-0005-0000-0000-0000A7910000}"/>
    <cellStyle name="Обычный 4 2 7 2 2 2" xfId="37492" xr:uid="{00000000-0005-0000-0000-0000A8910000}"/>
    <cellStyle name="Обычный 4 2 7 2 2 3" xfId="37955" xr:uid="{00000000-0005-0000-0000-0000A9910000}"/>
    <cellStyle name="Обычный 4 2 7 2 2 4" xfId="36946" xr:uid="{00000000-0005-0000-0000-0000AA910000}"/>
    <cellStyle name="Обычный 4 2 7 2 2 5" xfId="38511" xr:uid="{00000000-0005-0000-0000-0000AB910000}"/>
    <cellStyle name="Обычный 4 2 7 2 3" xfId="37099" xr:uid="{00000000-0005-0000-0000-0000AC910000}"/>
    <cellStyle name="Обычный 4 2 7 2 3 2" xfId="37645" xr:uid="{00000000-0005-0000-0000-0000AD910000}"/>
    <cellStyle name="Обычный 4 2 7 2 3 3" xfId="38108" xr:uid="{00000000-0005-0000-0000-0000AE910000}"/>
    <cellStyle name="Обычный 4 2 7 2 4" xfId="37361" xr:uid="{00000000-0005-0000-0000-0000AF910000}"/>
    <cellStyle name="Обычный 4 2 7 2 5" xfId="37824" xr:uid="{00000000-0005-0000-0000-0000B0910000}"/>
    <cellStyle name="Обычный 4 2 7 2 6" xfId="36814" xr:uid="{00000000-0005-0000-0000-0000B1910000}"/>
    <cellStyle name="Обычный 4 2 7 2 7" xfId="38357" xr:uid="{00000000-0005-0000-0000-0000B2910000}"/>
    <cellStyle name="Обычный 4 2 7 3" xfId="36593" xr:uid="{00000000-0005-0000-0000-0000B3910000}"/>
    <cellStyle name="Обычный 4 2 7 3 2" xfId="37454" xr:uid="{00000000-0005-0000-0000-0000B4910000}"/>
    <cellStyle name="Обычный 4 2 7 3 3" xfId="37917" xr:uid="{00000000-0005-0000-0000-0000B5910000}"/>
    <cellStyle name="Обычный 4 2 7 3 4" xfId="36908" xr:uid="{00000000-0005-0000-0000-0000B6910000}"/>
    <cellStyle name="Обычный 4 2 7 3 5" xfId="38473" xr:uid="{00000000-0005-0000-0000-0000B7910000}"/>
    <cellStyle name="Обычный 4 2 7 4" xfId="37061" xr:uid="{00000000-0005-0000-0000-0000B8910000}"/>
    <cellStyle name="Обычный 4 2 7 4 2" xfId="37607" xr:uid="{00000000-0005-0000-0000-0000B9910000}"/>
    <cellStyle name="Обычный 4 2 7 4 3" xfId="38070" xr:uid="{00000000-0005-0000-0000-0000BA910000}"/>
    <cellStyle name="Обычный 4 2 7 5" xfId="37326" xr:uid="{00000000-0005-0000-0000-0000BB910000}"/>
    <cellStyle name="Обычный 4 2 7 6" xfId="37789" xr:uid="{00000000-0005-0000-0000-0000BC910000}"/>
    <cellStyle name="Обычный 4 2 7 7" xfId="36779" xr:uid="{00000000-0005-0000-0000-0000BD910000}"/>
    <cellStyle name="Обычный 4 2 7 8" xfId="38319" xr:uid="{00000000-0005-0000-0000-0000BE910000}"/>
    <cellStyle name="Обычный 4 2 8" xfId="36433" xr:uid="{00000000-0005-0000-0000-0000BF910000}"/>
    <cellStyle name="Обычный 4 2 8 2" xfId="36471" xr:uid="{00000000-0005-0000-0000-0000C0910000}"/>
    <cellStyle name="Обычный 4 2 8 2 2" xfId="36634" xr:uid="{00000000-0005-0000-0000-0000C1910000}"/>
    <cellStyle name="Обычный 4 2 8 2 2 2" xfId="37495" xr:uid="{00000000-0005-0000-0000-0000C2910000}"/>
    <cellStyle name="Обычный 4 2 8 2 2 3" xfId="37958" xr:uid="{00000000-0005-0000-0000-0000C3910000}"/>
    <cellStyle name="Обычный 4 2 8 2 2 4" xfId="36949" xr:uid="{00000000-0005-0000-0000-0000C4910000}"/>
    <cellStyle name="Обычный 4 2 8 2 2 5" xfId="38514" xr:uid="{00000000-0005-0000-0000-0000C5910000}"/>
    <cellStyle name="Обычный 4 2 8 2 3" xfId="37102" xr:uid="{00000000-0005-0000-0000-0000C6910000}"/>
    <cellStyle name="Обычный 4 2 8 2 3 2" xfId="37648" xr:uid="{00000000-0005-0000-0000-0000C7910000}"/>
    <cellStyle name="Обычный 4 2 8 2 3 3" xfId="38111" xr:uid="{00000000-0005-0000-0000-0000C8910000}"/>
    <cellStyle name="Обычный 4 2 8 2 4" xfId="37363" xr:uid="{00000000-0005-0000-0000-0000C9910000}"/>
    <cellStyle name="Обычный 4 2 8 2 5" xfId="37827" xr:uid="{00000000-0005-0000-0000-0000CA910000}"/>
    <cellStyle name="Обычный 4 2 8 2 6" xfId="36817" xr:uid="{00000000-0005-0000-0000-0000CB910000}"/>
    <cellStyle name="Обычный 4 2 8 2 7" xfId="38360" xr:uid="{00000000-0005-0000-0000-0000CC910000}"/>
    <cellStyle name="Обычный 4 2 8 3" xfId="36596" xr:uid="{00000000-0005-0000-0000-0000CD910000}"/>
    <cellStyle name="Обычный 4 2 8 3 2" xfId="37457" xr:uid="{00000000-0005-0000-0000-0000CE910000}"/>
    <cellStyle name="Обычный 4 2 8 3 3" xfId="37920" xr:uid="{00000000-0005-0000-0000-0000CF910000}"/>
    <cellStyle name="Обычный 4 2 8 3 4" xfId="36911" xr:uid="{00000000-0005-0000-0000-0000D0910000}"/>
    <cellStyle name="Обычный 4 2 8 3 5" xfId="38476" xr:uid="{00000000-0005-0000-0000-0000D1910000}"/>
    <cellStyle name="Обычный 4 2 8 4" xfId="37064" xr:uid="{00000000-0005-0000-0000-0000D2910000}"/>
    <cellStyle name="Обычный 4 2 8 4 2" xfId="37610" xr:uid="{00000000-0005-0000-0000-0000D3910000}"/>
    <cellStyle name="Обычный 4 2 8 4 3" xfId="38073" xr:uid="{00000000-0005-0000-0000-0000D4910000}"/>
    <cellStyle name="Обычный 4 2 8 5" xfId="37327" xr:uid="{00000000-0005-0000-0000-0000D5910000}"/>
    <cellStyle name="Обычный 4 2 8 6" xfId="37790" xr:uid="{00000000-0005-0000-0000-0000D6910000}"/>
    <cellStyle name="Обычный 4 2 8 7" xfId="36780" xr:uid="{00000000-0005-0000-0000-0000D7910000}"/>
    <cellStyle name="Обычный 4 2 8 8" xfId="38322" xr:uid="{00000000-0005-0000-0000-0000D8910000}"/>
    <cellStyle name="Обычный 4 2 9" xfId="36435" xr:uid="{00000000-0005-0000-0000-0000D9910000}"/>
    <cellStyle name="Обычный 4 2 9 2" xfId="36473" xr:uid="{00000000-0005-0000-0000-0000DA910000}"/>
    <cellStyle name="Обычный 4 2 9 2 2" xfId="36636" xr:uid="{00000000-0005-0000-0000-0000DB910000}"/>
    <cellStyle name="Обычный 4 2 9 2 2 2" xfId="37497" xr:uid="{00000000-0005-0000-0000-0000DC910000}"/>
    <cellStyle name="Обычный 4 2 9 2 2 3" xfId="37960" xr:uid="{00000000-0005-0000-0000-0000DD910000}"/>
    <cellStyle name="Обычный 4 2 9 2 2 4" xfId="36951" xr:uid="{00000000-0005-0000-0000-0000DE910000}"/>
    <cellStyle name="Обычный 4 2 9 2 2 5" xfId="38516" xr:uid="{00000000-0005-0000-0000-0000DF910000}"/>
    <cellStyle name="Обычный 4 2 9 2 3" xfId="37104" xr:uid="{00000000-0005-0000-0000-0000E0910000}"/>
    <cellStyle name="Обычный 4 2 9 2 3 2" xfId="37650" xr:uid="{00000000-0005-0000-0000-0000E1910000}"/>
    <cellStyle name="Обычный 4 2 9 2 3 3" xfId="38113" xr:uid="{00000000-0005-0000-0000-0000E2910000}"/>
    <cellStyle name="Обычный 4 2 9 2 4" xfId="37365" xr:uid="{00000000-0005-0000-0000-0000E3910000}"/>
    <cellStyle name="Обычный 4 2 9 2 5" xfId="37829" xr:uid="{00000000-0005-0000-0000-0000E4910000}"/>
    <cellStyle name="Обычный 4 2 9 2 6" xfId="36819" xr:uid="{00000000-0005-0000-0000-0000E5910000}"/>
    <cellStyle name="Обычный 4 2 9 2 7" xfId="38362" xr:uid="{00000000-0005-0000-0000-0000E6910000}"/>
    <cellStyle name="Обычный 4 2 9 3" xfId="36598" xr:uid="{00000000-0005-0000-0000-0000E7910000}"/>
    <cellStyle name="Обычный 4 2 9 3 2" xfId="37459" xr:uid="{00000000-0005-0000-0000-0000E8910000}"/>
    <cellStyle name="Обычный 4 2 9 3 3" xfId="37922" xr:uid="{00000000-0005-0000-0000-0000E9910000}"/>
    <cellStyle name="Обычный 4 2 9 3 4" xfId="36913" xr:uid="{00000000-0005-0000-0000-0000EA910000}"/>
    <cellStyle name="Обычный 4 2 9 3 5" xfId="38478" xr:uid="{00000000-0005-0000-0000-0000EB910000}"/>
    <cellStyle name="Обычный 4 2 9 4" xfId="37066" xr:uid="{00000000-0005-0000-0000-0000EC910000}"/>
    <cellStyle name="Обычный 4 2 9 4 2" xfId="37612" xr:uid="{00000000-0005-0000-0000-0000ED910000}"/>
    <cellStyle name="Обычный 4 2 9 4 3" xfId="38075" xr:uid="{00000000-0005-0000-0000-0000EE910000}"/>
    <cellStyle name="Обычный 4 2 9 5" xfId="37329" xr:uid="{00000000-0005-0000-0000-0000EF910000}"/>
    <cellStyle name="Обычный 4 2 9 6" xfId="37792" xr:uid="{00000000-0005-0000-0000-0000F0910000}"/>
    <cellStyle name="Обычный 4 2 9 7" xfId="36782" xr:uid="{00000000-0005-0000-0000-0000F1910000}"/>
    <cellStyle name="Обычный 4 2 9 8" xfId="38324" xr:uid="{00000000-0005-0000-0000-0000F2910000}"/>
    <cellStyle name="Обычный 4 20" xfId="37733" xr:uid="{00000000-0005-0000-0000-0000F3910000}"/>
    <cellStyle name="Обычный 4 21" xfId="38235" xr:uid="{00000000-0005-0000-0000-0000F4910000}"/>
    <cellStyle name="Обычный 4 22" xfId="36721" xr:uid="{00000000-0005-0000-0000-0000F5910000}"/>
    <cellStyle name="Обычный 4 23" xfId="38291" xr:uid="{00000000-0005-0000-0000-0000F6910000}"/>
    <cellStyle name="Обычный 4 3" xfId="36404" xr:uid="{00000000-0005-0000-0000-0000F7910000}"/>
    <cellStyle name="Обычный 4 3 10" xfId="37035" xr:uid="{00000000-0005-0000-0000-0000F8910000}"/>
    <cellStyle name="Обычный 4 3 10 2" xfId="37581" xr:uid="{00000000-0005-0000-0000-0000F9910000}"/>
    <cellStyle name="Обычный 4 3 10 3" xfId="38044" xr:uid="{00000000-0005-0000-0000-0000FA910000}"/>
    <cellStyle name="Обычный 4 3 11" xfId="37189" xr:uid="{00000000-0005-0000-0000-0000FB910000}"/>
    <cellStyle name="Обычный 4 3 11 2" xfId="37696" xr:uid="{00000000-0005-0000-0000-0000FC910000}"/>
    <cellStyle name="Обычный 4 3 11 3" xfId="38198" xr:uid="{00000000-0005-0000-0000-0000FD910000}"/>
    <cellStyle name="Обычный 4 3 12" xfId="37234" xr:uid="{00000000-0005-0000-0000-0000FE910000}"/>
    <cellStyle name="Обычный 4 3 13" xfId="37274" xr:uid="{00000000-0005-0000-0000-0000FF910000}"/>
    <cellStyle name="Обычный 4 3 14" xfId="37736" xr:uid="{00000000-0005-0000-0000-000000920000}"/>
    <cellStyle name="Обычный 4 3 15" xfId="38238" xr:uid="{00000000-0005-0000-0000-000001920000}"/>
    <cellStyle name="Обычный 4 3 16" xfId="36724" xr:uid="{00000000-0005-0000-0000-000002920000}"/>
    <cellStyle name="Обычный 4 3 17" xfId="38293" xr:uid="{00000000-0005-0000-0000-000003920000}"/>
    <cellStyle name="Обычный 4 3 2" xfId="36408" xr:uid="{00000000-0005-0000-0000-000004920000}"/>
    <cellStyle name="Обычный 4 3 2 10" xfId="38297" xr:uid="{00000000-0005-0000-0000-000005920000}"/>
    <cellStyle name="Обычный 4 3 2 2" xfId="36416" xr:uid="{00000000-0005-0000-0000-000006920000}"/>
    <cellStyle name="Обычный 4 3 2 2 2" xfId="36454" xr:uid="{00000000-0005-0000-0000-000007920000}"/>
    <cellStyle name="Обычный 4 3 2 2 2 2" xfId="36617" xr:uid="{00000000-0005-0000-0000-000008920000}"/>
    <cellStyle name="Обычный 4 3 2 2 2 2 2" xfId="37478" xr:uid="{00000000-0005-0000-0000-000009920000}"/>
    <cellStyle name="Обычный 4 3 2 2 2 2 3" xfId="37941" xr:uid="{00000000-0005-0000-0000-00000A920000}"/>
    <cellStyle name="Обычный 4 3 2 2 2 2 4" xfId="36932" xr:uid="{00000000-0005-0000-0000-00000B920000}"/>
    <cellStyle name="Обычный 4 3 2 2 2 2 5" xfId="38497" xr:uid="{00000000-0005-0000-0000-00000C920000}"/>
    <cellStyle name="Обычный 4 3 2 2 2 3" xfId="37085" xr:uid="{00000000-0005-0000-0000-00000D920000}"/>
    <cellStyle name="Обычный 4 3 2 2 2 3 2" xfId="37631" xr:uid="{00000000-0005-0000-0000-00000E920000}"/>
    <cellStyle name="Обычный 4 3 2 2 2 3 3" xfId="38094" xr:uid="{00000000-0005-0000-0000-00000F920000}"/>
    <cellStyle name="Обычный 4 3 2 2 2 4" xfId="37348" xr:uid="{00000000-0005-0000-0000-000010920000}"/>
    <cellStyle name="Обычный 4 3 2 2 2 5" xfId="37811" xr:uid="{00000000-0005-0000-0000-000011920000}"/>
    <cellStyle name="Обычный 4 3 2 2 2 6" xfId="36801" xr:uid="{00000000-0005-0000-0000-000012920000}"/>
    <cellStyle name="Обычный 4 3 2 2 2 7" xfId="38343" xr:uid="{00000000-0005-0000-0000-000013920000}"/>
    <cellStyle name="Обычный 4 3 2 2 3" xfId="36579" xr:uid="{00000000-0005-0000-0000-000014920000}"/>
    <cellStyle name="Обычный 4 3 2 2 3 2" xfId="37441" xr:uid="{00000000-0005-0000-0000-000015920000}"/>
    <cellStyle name="Обычный 4 3 2 2 3 3" xfId="37904" xr:uid="{00000000-0005-0000-0000-000016920000}"/>
    <cellStyle name="Обычный 4 3 2 2 3 4" xfId="36895" xr:uid="{00000000-0005-0000-0000-000017920000}"/>
    <cellStyle name="Обычный 4 3 2 2 3 5" xfId="38459" xr:uid="{00000000-0005-0000-0000-000018920000}"/>
    <cellStyle name="Обычный 4 3 2 2 4" xfId="37047" xr:uid="{00000000-0005-0000-0000-000019920000}"/>
    <cellStyle name="Обычный 4 3 2 2 4 2" xfId="37593" xr:uid="{00000000-0005-0000-0000-00001A920000}"/>
    <cellStyle name="Обычный 4 3 2 2 4 3" xfId="38056" xr:uid="{00000000-0005-0000-0000-00001B920000}"/>
    <cellStyle name="Обычный 4 3 2 2 5" xfId="37318" xr:uid="{00000000-0005-0000-0000-00001C920000}"/>
    <cellStyle name="Обычный 4 3 2 2 6" xfId="37780" xr:uid="{00000000-0005-0000-0000-00001D920000}"/>
    <cellStyle name="Обычный 4 3 2 2 7" xfId="36770" xr:uid="{00000000-0005-0000-0000-00001E920000}"/>
    <cellStyle name="Обычный 4 3 2 2 8" xfId="38305" xr:uid="{00000000-0005-0000-0000-00001F920000}"/>
    <cellStyle name="Обычный 4 3 2 3" xfId="36424" xr:uid="{00000000-0005-0000-0000-000020920000}"/>
    <cellStyle name="Обычный 4 3 2 3 2" xfId="36462" xr:uid="{00000000-0005-0000-0000-000021920000}"/>
    <cellStyle name="Обычный 4 3 2 3 2 2" xfId="36625" xr:uid="{00000000-0005-0000-0000-000022920000}"/>
    <cellStyle name="Обычный 4 3 2 3 2 2 2" xfId="37486" xr:uid="{00000000-0005-0000-0000-000023920000}"/>
    <cellStyle name="Обычный 4 3 2 3 2 2 3" xfId="37949" xr:uid="{00000000-0005-0000-0000-000024920000}"/>
    <cellStyle name="Обычный 4 3 2 3 2 2 4" xfId="36940" xr:uid="{00000000-0005-0000-0000-000025920000}"/>
    <cellStyle name="Обычный 4 3 2 3 2 2 5" xfId="38505" xr:uid="{00000000-0005-0000-0000-000026920000}"/>
    <cellStyle name="Обычный 4 3 2 3 2 3" xfId="37093" xr:uid="{00000000-0005-0000-0000-000027920000}"/>
    <cellStyle name="Обычный 4 3 2 3 2 3 2" xfId="37639" xr:uid="{00000000-0005-0000-0000-000028920000}"/>
    <cellStyle name="Обычный 4 3 2 3 2 3 3" xfId="38102" xr:uid="{00000000-0005-0000-0000-000029920000}"/>
    <cellStyle name="Обычный 4 3 2 3 2 4" xfId="37356" xr:uid="{00000000-0005-0000-0000-00002A920000}"/>
    <cellStyle name="Обычный 4 3 2 3 2 5" xfId="37819" xr:uid="{00000000-0005-0000-0000-00002B920000}"/>
    <cellStyle name="Обычный 4 3 2 3 2 6" xfId="36809" xr:uid="{00000000-0005-0000-0000-00002C920000}"/>
    <cellStyle name="Обычный 4 3 2 3 2 7" xfId="38351" xr:uid="{00000000-0005-0000-0000-00002D920000}"/>
    <cellStyle name="Обычный 4 3 2 3 3" xfId="36587" xr:uid="{00000000-0005-0000-0000-00002E920000}"/>
    <cellStyle name="Обычный 4 3 2 3 3 2" xfId="37449" xr:uid="{00000000-0005-0000-0000-00002F920000}"/>
    <cellStyle name="Обычный 4 3 2 3 3 3" xfId="37912" xr:uid="{00000000-0005-0000-0000-000030920000}"/>
    <cellStyle name="Обычный 4 3 2 3 3 4" xfId="36903" xr:uid="{00000000-0005-0000-0000-000031920000}"/>
    <cellStyle name="Обычный 4 3 2 3 3 5" xfId="38467" xr:uid="{00000000-0005-0000-0000-000032920000}"/>
    <cellStyle name="Обычный 4 3 2 3 4" xfId="37055" xr:uid="{00000000-0005-0000-0000-000033920000}"/>
    <cellStyle name="Обычный 4 3 2 3 4 2" xfId="37601" xr:uid="{00000000-0005-0000-0000-000034920000}"/>
    <cellStyle name="Обычный 4 3 2 3 4 3" xfId="38064" xr:uid="{00000000-0005-0000-0000-000035920000}"/>
    <cellStyle name="Обычный 4 3 2 3 5" xfId="37324" xr:uid="{00000000-0005-0000-0000-000036920000}"/>
    <cellStyle name="Обычный 4 3 2 3 6" xfId="37786" xr:uid="{00000000-0005-0000-0000-000037920000}"/>
    <cellStyle name="Обычный 4 3 2 3 7" xfId="36776" xr:uid="{00000000-0005-0000-0000-000038920000}"/>
    <cellStyle name="Обычный 4 3 2 3 8" xfId="38313" xr:uid="{00000000-0005-0000-0000-000039920000}"/>
    <cellStyle name="Обычный 4 3 2 4" xfId="36446" xr:uid="{00000000-0005-0000-0000-00003A920000}"/>
    <cellStyle name="Обычный 4 3 2 4 2" xfId="36609" xr:uid="{00000000-0005-0000-0000-00003B920000}"/>
    <cellStyle name="Обычный 4 3 2 4 2 2" xfId="37470" xr:uid="{00000000-0005-0000-0000-00003C920000}"/>
    <cellStyle name="Обычный 4 3 2 4 2 3" xfId="37933" xr:uid="{00000000-0005-0000-0000-00003D920000}"/>
    <cellStyle name="Обычный 4 3 2 4 2 4" xfId="36924" xr:uid="{00000000-0005-0000-0000-00003E920000}"/>
    <cellStyle name="Обычный 4 3 2 4 2 5" xfId="38489" xr:uid="{00000000-0005-0000-0000-00003F920000}"/>
    <cellStyle name="Обычный 4 3 2 4 3" xfId="37077" xr:uid="{00000000-0005-0000-0000-000040920000}"/>
    <cellStyle name="Обычный 4 3 2 4 3 2" xfId="37623" xr:uid="{00000000-0005-0000-0000-000041920000}"/>
    <cellStyle name="Обычный 4 3 2 4 3 3" xfId="38086" xr:uid="{00000000-0005-0000-0000-000042920000}"/>
    <cellStyle name="Обычный 4 3 2 4 4" xfId="37340" xr:uid="{00000000-0005-0000-0000-000043920000}"/>
    <cellStyle name="Обычный 4 3 2 4 5" xfId="37803" xr:uid="{00000000-0005-0000-0000-000044920000}"/>
    <cellStyle name="Обычный 4 3 2 4 6" xfId="36793" xr:uid="{00000000-0005-0000-0000-000045920000}"/>
    <cellStyle name="Обычный 4 3 2 4 7" xfId="38335" xr:uid="{00000000-0005-0000-0000-000046920000}"/>
    <cellStyle name="Обычный 4 3 2 5" xfId="36571" xr:uid="{00000000-0005-0000-0000-000047920000}"/>
    <cellStyle name="Обычный 4 3 2 5 2" xfId="37433" xr:uid="{00000000-0005-0000-0000-000048920000}"/>
    <cellStyle name="Обычный 4 3 2 5 3" xfId="37896" xr:uid="{00000000-0005-0000-0000-000049920000}"/>
    <cellStyle name="Обычный 4 3 2 5 4" xfId="36887" xr:uid="{00000000-0005-0000-0000-00004A920000}"/>
    <cellStyle name="Обычный 4 3 2 5 5" xfId="38451" xr:uid="{00000000-0005-0000-0000-00004B920000}"/>
    <cellStyle name="Обычный 4 3 2 6" xfId="37039" xr:uid="{00000000-0005-0000-0000-00004C920000}"/>
    <cellStyle name="Обычный 4 3 2 6 2" xfId="37585" xr:uid="{00000000-0005-0000-0000-00004D920000}"/>
    <cellStyle name="Обычный 4 3 2 6 3" xfId="38048" xr:uid="{00000000-0005-0000-0000-00004E920000}"/>
    <cellStyle name="Обычный 4 3 2 7" xfId="37312" xr:uid="{00000000-0005-0000-0000-00004F920000}"/>
    <cellStyle name="Обычный 4 3 2 8" xfId="37774" xr:uid="{00000000-0005-0000-0000-000050920000}"/>
    <cellStyle name="Обычный 4 3 2 9" xfId="36764" xr:uid="{00000000-0005-0000-0000-000051920000}"/>
    <cellStyle name="Обычный 4 3 3" xfId="36412" xr:uid="{00000000-0005-0000-0000-000052920000}"/>
    <cellStyle name="Обычный 4 3 3 2" xfId="36450" xr:uid="{00000000-0005-0000-0000-000053920000}"/>
    <cellStyle name="Обычный 4 3 3 2 2" xfId="36613" xr:uid="{00000000-0005-0000-0000-000054920000}"/>
    <cellStyle name="Обычный 4 3 3 2 2 2" xfId="37474" xr:uid="{00000000-0005-0000-0000-000055920000}"/>
    <cellStyle name="Обычный 4 3 3 2 2 3" xfId="37937" xr:uid="{00000000-0005-0000-0000-000056920000}"/>
    <cellStyle name="Обычный 4 3 3 2 2 4" xfId="36928" xr:uid="{00000000-0005-0000-0000-000057920000}"/>
    <cellStyle name="Обычный 4 3 3 2 2 5" xfId="38493" xr:uid="{00000000-0005-0000-0000-000058920000}"/>
    <cellStyle name="Обычный 4 3 3 2 3" xfId="37081" xr:uid="{00000000-0005-0000-0000-000059920000}"/>
    <cellStyle name="Обычный 4 3 3 2 3 2" xfId="37627" xr:uid="{00000000-0005-0000-0000-00005A920000}"/>
    <cellStyle name="Обычный 4 3 3 2 3 3" xfId="38090" xr:uid="{00000000-0005-0000-0000-00005B920000}"/>
    <cellStyle name="Обычный 4 3 3 2 4" xfId="37344" xr:uid="{00000000-0005-0000-0000-00005C920000}"/>
    <cellStyle name="Обычный 4 3 3 2 5" xfId="37807" xr:uid="{00000000-0005-0000-0000-00005D920000}"/>
    <cellStyle name="Обычный 4 3 3 2 6" xfId="36797" xr:uid="{00000000-0005-0000-0000-00005E920000}"/>
    <cellStyle name="Обычный 4 3 3 2 7" xfId="38339" xr:uid="{00000000-0005-0000-0000-00005F920000}"/>
    <cellStyle name="Обычный 4 3 3 3" xfId="36575" xr:uid="{00000000-0005-0000-0000-000060920000}"/>
    <cellStyle name="Обычный 4 3 3 3 2" xfId="37437" xr:uid="{00000000-0005-0000-0000-000061920000}"/>
    <cellStyle name="Обычный 4 3 3 3 3" xfId="37900" xr:uid="{00000000-0005-0000-0000-000062920000}"/>
    <cellStyle name="Обычный 4 3 3 3 4" xfId="36891" xr:uid="{00000000-0005-0000-0000-000063920000}"/>
    <cellStyle name="Обычный 4 3 3 3 5" xfId="38455" xr:uid="{00000000-0005-0000-0000-000064920000}"/>
    <cellStyle name="Обычный 4 3 3 4" xfId="37043" xr:uid="{00000000-0005-0000-0000-000065920000}"/>
    <cellStyle name="Обычный 4 3 3 4 2" xfId="37589" xr:uid="{00000000-0005-0000-0000-000066920000}"/>
    <cellStyle name="Обычный 4 3 3 4 3" xfId="38052" xr:uid="{00000000-0005-0000-0000-000067920000}"/>
    <cellStyle name="Обычный 4 3 3 5" xfId="37314" xr:uid="{00000000-0005-0000-0000-000068920000}"/>
    <cellStyle name="Обычный 4 3 3 6" xfId="37776" xr:uid="{00000000-0005-0000-0000-000069920000}"/>
    <cellStyle name="Обычный 4 3 3 7" xfId="36766" xr:uid="{00000000-0005-0000-0000-00006A920000}"/>
    <cellStyle name="Обычный 4 3 3 8" xfId="38301" xr:uid="{00000000-0005-0000-0000-00006B920000}"/>
    <cellStyle name="Обычный 4 3 4" xfId="36420" xr:uid="{00000000-0005-0000-0000-00006C920000}"/>
    <cellStyle name="Обычный 4 3 4 2" xfId="36458" xr:uid="{00000000-0005-0000-0000-00006D920000}"/>
    <cellStyle name="Обычный 4 3 4 2 2" xfId="36621" xr:uid="{00000000-0005-0000-0000-00006E920000}"/>
    <cellStyle name="Обычный 4 3 4 2 2 2" xfId="37482" xr:uid="{00000000-0005-0000-0000-00006F920000}"/>
    <cellStyle name="Обычный 4 3 4 2 2 3" xfId="37945" xr:uid="{00000000-0005-0000-0000-000070920000}"/>
    <cellStyle name="Обычный 4 3 4 2 2 4" xfId="36936" xr:uid="{00000000-0005-0000-0000-000071920000}"/>
    <cellStyle name="Обычный 4 3 4 2 2 5" xfId="38501" xr:uid="{00000000-0005-0000-0000-000072920000}"/>
    <cellStyle name="Обычный 4 3 4 2 3" xfId="37089" xr:uid="{00000000-0005-0000-0000-000073920000}"/>
    <cellStyle name="Обычный 4 3 4 2 3 2" xfId="37635" xr:uid="{00000000-0005-0000-0000-000074920000}"/>
    <cellStyle name="Обычный 4 3 4 2 3 3" xfId="38098" xr:uid="{00000000-0005-0000-0000-000075920000}"/>
    <cellStyle name="Обычный 4 3 4 2 4" xfId="37352" xr:uid="{00000000-0005-0000-0000-000076920000}"/>
    <cellStyle name="Обычный 4 3 4 2 5" xfId="37815" xr:uid="{00000000-0005-0000-0000-000077920000}"/>
    <cellStyle name="Обычный 4 3 4 2 6" xfId="36805" xr:uid="{00000000-0005-0000-0000-000078920000}"/>
    <cellStyle name="Обычный 4 3 4 2 7" xfId="38347" xr:uid="{00000000-0005-0000-0000-000079920000}"/>
    <cellStyle name="Обычный 4 3 4 3" xfId="36583" xr:uid="{00000000-0005-0000-0000-00007A920000}"/>
    <cellStyle name="Обычный 4 3 4 3 2" xfId="37445" xr:uid="{00000000-0005-0000-0000-00007B920000}"/>
    <cellStyle name="Обычный 4 3 4 3 3" xfId="37908" xr:uid="{00000000-0005-0000-0000-00007C920000}"/>
    <cellStyle name="Обычный 4 3 4 3 4" xfId="36899" xr:uid="{00000000-0005-0000-0000-00007D920000}"/>
    <cellStyle name="Обычный 4 3 4 3 5" xfId="38463" xr:uid="{00000000-0005-0000-0000-00007E920000}"/>
    <cellStyle name="Обычный 4 3 4 4" xfId="37051" xr:uid="{00000000-0005-0000-0000-00007F920000}"/>
    <cellStyle name="Обычный 4 3 4 4 2" xfId="37597" xr:uid="{00000000-0005-0000-0000-000080920000}"/>
    <cellStyle name="Обычный 4 3 4 4 3" xfId="38060" xr:uid="{00000000-0005-0000-0000-000081920000}"/>
    <cellStyle name="Обычный 4 3 4 5" xfId="37320" xr:uid="{00000000-0005-0000-0000-000082920000}"/>
    <cellStyle name="Обычный 4 3 4 6" xfId="37782" xr:uid="{00000000-0005-0000-0000-000083920000}"/>
    <cellStyle name="Обычный 4 3 4 7" xfId="36772" xr:uid="{00000000-0005-0000-0000-000084920000}"/>
    <cellStyle name="Обычный 4 3 4 8" xfId="38309" xr:uid="{00000000-0005-0000-0000-000085920000}"/>
    <cellStyle name="Обычный 4 3 5" xfId="36436" xr:uid="{00000000-0005-0000-0000-000086920000}"/>
    <cellStyle name="Обычный 4 3 5 2" xfId="36474" xr:uid="{00000000-0005-0000-0000-000087920000}"/>
    <cellStyle name="Обычный 4 3 5 2 2" xfId="36637" xr:uid="{00000000-0005-0000-0000-000088920000}"/>
    <cellStyle name="Обычный 4 3 5 2 2 2" xfId="37498" xr:uid="{00000000-0005-0000-0000-000089920000}"/>
    <cellStyle name="Обычный 4 3 5 2 2 3" xfId="37961" xr:uid="{00000000-0005-0000-0000-00008A920000}"/>
    <cellStyle name="Обычный 4 3 5 2 2 4" xfId="36952" xr:uid="{00000000-0005-0000-0000-00008B920000}"/>
    <cellStyle name="Обычный 4 3 5 2 2 5" xfId="38517" xr:uid="{00000000-0005-0000-0000-00008C920000}"/>
    <cellStyle name="Обычный 4 3 5 2 3" xfId="37105" xr:uid="{00000000-0005-0000-0000-00008D920000}"/>
    <cellStyle name="Обычный 4 3 5 2 3 2" xfId="37651" xr:uid="{00000000-0005-0000-0000-00008E920000}"/>
    <cellStyle name="Обычный 4 3 5 2 3 3" xfId="38114" xr:uid="{00000000-0005-0000-0000-00008F920000}"/>
    <cellStyle name="Обычный 4 3 5 2 4" xfId="37366" xr:uid="{00000000-0005-0000-0000-000090920000}"/>
    <cellStyle name="Обычный 4 3 5 2 5" xfId="37830" xr:uid="{00000000-0005-0000-0000-000091920000}"/>
    <cellStyle name="Обычный 4 3 5 2 6" xfId="36820" xr:uid="{00000000-0005-0000-0000-000092920000}"/>
    <cellStyle name="Обычный 4 3 5 2 7" xfId="38363" xr:uid="{00000000-0005-0000-0000-000093920000}"/>
    <cellStyle name="Обычный 4 3 5 3" xfId="36599" xr:uid="{00000000-0005-0000-0000-000094920000}"/>
    <cellStyle name="Обычный 4 3 5 3 2" xfId="37460" xr:uid="{00000000-0005-0000-0000-000095920000}"/>
    <cellStyle name="Обычный 4 3 5 3 3" xfId="37923" xr:uid="{00000000-0005-0000-0000-000096920000}"/>
    <cellStyle name="Обычный 4 3 5 3 4" xfId="36914" xr:uid="{00000000-0005-0000-0000-000097920000}"/>
    <cellStyle name="Обычный 4 3 5 3 5" xfId="38479" xr:uid="{00000000-0005-0000-0000-000098920000}"/>
    <cellStyle name="Обычный 4 3 5 4" xfId="37067" xr:uid="{00000000-0005-0000-0000-000099920000}"/>
    <cellStyle name="Обычный 4 3 5 4 2" xfId="37613" xr:uid="{00000000-0005-0000-0000-00009A920000}"/>
    <cellStyle name="Обычный 4 3 5 4 3" xfId="38076" xr:uid="{00000000-0005-0000-0000-00009B920000}"/>
    <cellStyle name="Обычный 4 3 5 5" xfId="37330" xr:uid="{00000000-0005-0000-0000-00009C920000}"/>
    <cellStyle name="Обычный 4 3 5 6" xfId="37793" xr:uid="{00000000-0005-0000-0000-00009D920000}"/>
    <cellStyle name="Обычный 4 3 5 7" xfId="36783" xr:uid="{00000000-0005-0000-0000-00009E920000}"/>
    <cellStyle name="Обычный 4 3 5 8" xfId="38325" xr:uid="{00000000-0005-0000-0000-00009F920000}"/>
    <cellStyle name="Обычный 4 3 6" xfId="36442" xr:uid="{00000000-0005-0000-0000-0000A0920000}"/>
    <cellStyle name="Обычный 4 3 6 2" xfId="36605" xr:uid="{00000000-0005-0000-0000-0000A1920000}"/>
    <cellStyle name="Обычный 4 3 6 2 2" xfId="37466" xr:uid="{00000000-0005-0000-0000-0000A2920000}"/>
    <cellStyle name="Обычный 4 3 6 2 3" xfId="37929" xr:uid="{00000000-0005-0000-0000-0000A3920000}"/>
    <cellStyle name="Обычный 4 3 6 2 4" xfId="36920" xr:uid="{00000000-0005-0000-0000-0000A4920000}"/>
    <cellStyle name="Обычный 4 3 6 2 5" xfId="38485" xr:uid="{00000000-0005-0000-0000-0000A5920000}"/>
    <cellStyle name="Обычный 4 3 6 3" xfId="37073" xr:uid="{00000000-0005-0000-0000-0000A6920000}"/>
    <cellStyle name="Обычный 4 3 6 3 2" xfId="37619" xr:uid="{00000000-0005-0000-0000-0000A7920000}"/>
    <cellStyle name="Обычный 4 3 6 3 3" xfId="38082" xr:uid="{00000000-0005-0000-0000-0000A8920000}"/>
    <cellStyle name="Обычный 4 3 6 4" xfId="37336" xr:uid="{00000000-0005-0000-0000-0000A9920000}"/>
    <cellStyle name="Обычный 4 3 6 5" xfId="37799" xr:uid="{00000000-0005-0000-0000-0000AA920000}"/>
    <cellStyle name="Обычный 4 3 6 6" xfId="36789" xr:uid="{00000000-0005-0000-0000-0000AB920000}"/>
    <cellStyle name="Обычный 4 3 6 7" xfId="38331" xr:uid="{00000000-0005-0000-0000-0000AC920000}"/>
    <cellStyle name="Обычный 4 3 7" xfId="36482" xr:uid="{00000000-0005-0000-0000-0000AD920000}"/>
    <cellStyle name="Обычный 4 3 7 2" xfId="36645" xr:uid="{00000000-0005-0000-0000-0000AE920000}"/>
    <cellStyle name="Обычный 4 3 7 2 2" xfId="37506" xr:uid="{00000000-0005-0000-0000-0000AF920000}"/>
    <cellStyle name="Обычный 4 3 7 2 3" xfId="37969" xr:uid="{00000000-0005-0000-0000-0000B0920000}"/>
    <cellStyle name="Обычный 4 3 7 2 4" xfId="36960" xr:uid="{00000000-0005-0000-0000-0000B1920000}"/>
    <cellStyle name="Обычный 4 3 7 2 5" xfId="38525" xr:uid="{00000000-0005-0000-0000-0000B2920000}"/>
    <cellStyle name="Обычный 4 3 7 3" xfId="37113" xr:uid="{00000000-0005-0000-0000-0000B3920000}"/>
    <cellStyle name="Обычный 4 3 7 3 2" xfId="37658" xr:uid="{00000000-0005-0000-0000-0000B4920000}"/>
    <cellStyle name="Обычный 4 3 7 3 3" xfId="38122" xr:uid="{00000000-0005-0000-0000-0000B5920000}"/>
    <cellStyle name="Обычный 4 3 7 4" xfId="37374" xr:uid="{00000000-0005-0000-0000-0000B6920000}"/>
    <cellStyle name="Обычный 4 3 7 5" xfId="37838" xr:uid="{00000000-0005-0000-0000-0000B7920000}"/>
    <cellStyle name="Обычный 4 3 7 6" xfId="36828" xr:uid="{00000000-0005-0000-0000-0000B8920000}"/>
    <cellStyle name="Обычный 4 3 7 7" xfId="38371" xr:uid="{00000000-0005-0000-0000-0000B9920000}"/>
    <cellStyle name="Обычный 4 3 8" xfId="36529" xr:uid="{00000000-0005-0000-0000-0000BA920000}"/>
    <cellStyle name="Обычный 4 3 8 2" xfId="36684" xr:uid="{00000000-0005-0000-0000-0000BB920000}"/>
    <cellStyle name="Обычный 4 3 8 2 2" xfId="37544" xr:uid="{00000000-0005-0000-0000-0000BC920000}"/>
    <cellStyle name="Обычный 4 3 8 2 3" xfId="38007" xr:uid="{00000000-0005-0000-0000-0000BD920000}"/>
    <cellStyle name="Обычный 4 3 8 2 4" xfId="36998" xr:uid="{00000000-0005-0000-0000-0000BE920000}"/>
    <cellStyle name="Обычный 4 3 8 2 5" xfId="38564" xr:uid="{00000000-0005-0000-0000-0000BF920000}"/>
    <cellStyle name="Обычный 4 3 8 3" xfId="37151" xr:uid="{00000000-0005-0000-0000-0000C0920000}"/>
    <cellStyle name="Обычный 4 3 8 3 2" xfId="38160" xr:uid="{00000000-0005-0000-0000-0000C1920000}"/>
    <cellStyle name="Обычный 4 3 8 4" xfId="37391" xr:uid="{00000000-0005-0000-0000-0000C2920000}"/>
    <cellStyle name="Обычный 4 3 8 5" xfId="37854" xr:uid="{00000000-0005-0000-0000-0000C3920000}"/>
    <cellStyle name="Обычный 4 3 8 6" xfId="36845" xr:uid="{00000000-0005-0000-0000-0000C4920000}"/>
    <cellStyle name="Обычный 4 3 8 7" xfId="38410" xr:uid="{00000000-0005-0000-0000-0000C5920000}"/>
    <cellStyle name="Обычный 4 3 9" xfId="36567" xr:uid="{00000000-0005-0000-0000-0000C6920000}"/>
    <cellStyle name="Обычный 4 3 9 2" xfId="37429" xr:uid="{00000000-0005-0000-0000-0000C7920000}"/>
    <cellStyle name="Обычный 4 3 9 3" xfId="37892" xr:uid="{00000000-0005-0000-0000-0000C8920000}"/>
    <cellStyle name="Обычный 4 3 9 4" xfId="36883" xr:uid="{00000000-0005-0000-0000-0000C9920000}"/>
    <cellStyle name="Обычный 4 3 9 5" xfId="38447" xr:uid="{00000000-0005-0000-0000-0000CA920000}"/>
    <cellStyle name="Обычный 4 4" xfId="36406" xr:uid="{00000000-0005-0000-0000-0000CB920000}"/>
    <cellStyle name="Обычный 4 4 10" xfId="37239" xr:uid="{00000000-0005-0000-0000-0000CC920000}"/>
    <cellStyle name="Обычный 4 4 11" xfId="37280" xr:uid="{00000000-0005-0000-0000-0000CD920000}"/>
    <cellStyle name="Обычный 4 4 12" xfId="37742" xr:uid="{00000000-0005-0000-0000-0000CE920000}"/>
    <cellStyle name="Обычный 4 4 13" xfId="38244" xr:uid="{00000000-0005-0000-0000-0000CF920000}"/>
    <cellStyle name="Обычный 4 4 14" xfId="36730" xr:uid="{00000000-0005-0000-0000-0000D0920000}"/>
    <cellStyle name="Обычный 4 4 15" xfId="38295" xr:uid="{00000000-0005-0000-0000-0000D1920000}"/>
    <cellStyle name="Обычный 4 4 2" xfId="36414" xr:uid="{00000000-0005-0000-0000-0000D2920000}"/>
    <cellStyle name="Обычный 4 4 2 2" xfId="36452" xr:uid="{00000000-0005-0000-0000-0000D3920000}"/>
    <cellStyle name="Обычный 4 4 2 2 2" xfId="36615" xr:uid="{00000000-0005-0000-0000-0000D4920000}"/>
    <cellStyle name="Обычный 4 4 2 2 2 2" xfId="37476" xr:uid="{00000000-0005-0000-0000-0000D5920000}"/>
    <cellStyle name="Обычный 4 4 2 2 2 3" xfId="37939" xr:uid="{00000000-0005-0000-0000-0000D6920000}"/>
    <cellStyle name="Обычный 4 4 2 2 2 4" xfId="36930" xr:uid="{00000000-0005-0000-0000-0000D7920000}"/>
    <cellStyle name="Обычный 4 4 2 2 2 5" xfId="38495" xr:uid="{00000000-0005-0000-0000-0000D8920000}"/>
    <cellStyle name="Обычный 4 4 2 2 3" xfId="37083" xr:uid="{00000000-0005-0000-0000-0000D9920000}"/>
    <cellStyle name="Обычный 4 4 2 2 3 2" xfId="37629" xr:uid="{00000000-0005-0000-0000-0000DA920000}"/>
    <cellStyle name="Обычный 4 4 2 2 3 3" xfId="38092" xr:uid="{00000000-0005-0000-0000-0000DB920000}"/>
    <cellStyle name="Обычный 4 4 2 2 4" xfId="37346" xr:uid="{00000000-0005-0000-0000-0000DC920000}"/>
    <cellStyle name="Обычный 4 4 2 2 5" xfId="37809" xr:uid="{00000000-0005-0000-0000-0000DD920000}"/>
    <cellStyle name="Обычный 4 4 2 2 6" xfId="36799" xr:uid="{00000000-0005-0000-0000-0000DE920000}"/>
    <cellStyle name="Обычный 4 4 2 2 7" xfId="38341" xr:uid="{00000000-0005-0000-0000-0000DF920000}"/>
    <cellStyle name="Обычный 4 4 2 3" xfId="36577" xr:uid="{00000000-0005-0000-0000-0000E0920000}"/>
    <cellStyle name="Обычный 4 4 2 3 2" xfId="37439" xr:uid="{00000000-0005-0000-0000-0000E1920000}"/>
    <cellStyle name="Обычный 4 4 2 3 3" xfId="37902" xr:uid="{00000000-0005-0000-0000-0000E2920000}"/>
    <cellStyle name="Обычный 4 4 2 3 4" xfId="36893" xr:uid="{00000000-0005-0000-0000-0000E3920000}"/>
    <cellStyle name="Обычный 4 4 2 3 5" xfId="38457" xr:uid="{00000000-0005-0000-0000-0000E4920000}"/>
    <cellStyle name="Обычный 4 4 2 4" xfId="37045" xr:uid="{00000000-0005-0000-0000-0000E5920000}"/>
    <cellStyle name="Обычный 4 4 2 4 2" xfId="37591" xr:uid="{00000000-0005-0000-0000-0000E6920000}"/>
    <cellStyle name="Обычный 4 4 2 4 3" xfId="38054" xr:uid="{00000000-0005-0000-0000-0000E7920000}"/>
    <cellStyle name="Обычный 4 4 2 5" xfId="37316" xr:uid="{00000000-0005-0000-0000-0000E8920000}"/>
    <cellStyle name="Обычный 4 4 2 6" xfId="37778" xr:uid="{00000000-0005-0000-0000-0000E9920000}"/>
    <cellStyle name="Обычный 4 4 2 7" xfId="36768" xr:uid="{00000000-0005-0000-0000-0000EA920000}"/>
    <cellStyle name="Обычный 4 4 2 8" xfId="38303" xr:uid="{00000000-0005-0000-0000-0000EB920000}"/>
    <cellStyle name="Обычный 4 4 3" xfId="36422" xr:uid="{00000000-0005-0000-0000-0000EC920000}"/>
    <cellStyle name="Обычный 4 4 3 2" xfId="36460" xr:uid="{00000000-0005-0000-0000-0000ED920000}"/>
    <cellStyle name="Обычный 4 4 3 2 2" xfId="36623" xr:uid="{00000000-0005-0000-0000-0000EE920000}"/>
    <cellStyle name="Обычный 4 4 3 2 2 2" xfId="37484" xr:uid="{00000000-0005-0000-0000-0000EF920000}"/>
    <cellStyle name="Обычный 4 4 3 2 2 3" xfId="37947" xr:uid="{00000000-0005-0000-0000-0000F0920000}"/>
    <cellStyle name="Обычный 4 4 3 2 2 4" xfId="36938" xr:uid="{00000000-0005-0000-0000-0000F1920000}"/>
    <cellStyle name="Обычный 4 4 3 2 2 5" xfId="38503" xr:uid="{00000000-0005-0000-0000-0000F2920000}"/>
    <cellStyle name="Обычный 4 4 3 2 3" xfId="37091" xr:uid="{00000000-0005-0000-0000-0000F3920000}"/>
    <cellStyle name="Обычный 4 4 3 2 3 2" xfId="37637" xr:uid="{00000000-0005-0000-0000-0000F4920000}"/>
    <cellStyle name="Обычный 4 4 3 2 3 3" xfId="38100" xr:uid="{00000000-0005-0000-0000-0000F5920000}"/>
    <cellStyle name="Обычный 4 4 3 2 4" xfId="37354" xr:uid="{00000000-0005-0000-0000-0000F6920000}"/>
    <cellStyle name="Обычный 4 4 3 2 5" xfId="37817" xr:uid="{00000000-0005-0000-0000-0000F7920000}"/>
    <cellStyle name="Обычный 4 4 3 2 6" xfId="36807" xr:uid="{00000000-0005-0000-0000-0000F8920000}"/>
    <cellStyle name="Обычный 4 4 3 2 7" xfId="38349" xr:uid="{00000000-0005-0000-0000-0000F9920000}"/>
    <cellStyle name="Обычный 4 4 3 3" xfId="36585" xr:uid="{00000000-0005-0000-0000-0000FA920000}"/>
    <cellStyle name="Обычный 4 4 3 3 2" xfId="37447" xr:uid="{00000000-0005-0000-0000-0000FB920000}"/>
    <cellStyle name="Обычный 4 4 3 3 3" xfId="37910" xr:uid="{00000000-0005-0000-0000-0000FC920000}"/>
    <cellStyle name="Обычный 4 4 3 3 4" xfId="36901" xr:uid="{00000000-0005-0000-0000-0000FD920000}"/>
    <cellStyle name="Обычный 4 4 3 3 5" xfId="38465" xr:uid="{00000000-0005-0000-0000-0000FE920000}"/>
    <cellStyle name="Обычный 4 4 3 4" xfId="37053" xr:uid="{00000000-0005-0000-0000-0000FF920000}"/>
    <cellStyle name="Обычный 4 4 3 4 2" xfId="37599" xr:uid="{00000000-0005-0000-0000-000000930000}"/>
    <cellStyle name="Обычный 4 4 3 4 3" xfId="38062" xr:uid="{00000000-0005-0000-0000-000001930000}"/>
    <cellStyle name="Обычный 4 4 3 5" xfId="37322" xr:uid="{00000000-0005-0000-0000-000002930000}"/>
    <cellStyle name="Обычный 4 4 3 6" xfId="37784" xr:uid="{00000000-0005-0000-0000-000003930000}"/>
    <cellStyle name="Обычный 4 4 3 7" xfId="36774" xr:uid="{00000000-0005-0000-0000-000004930000}"/>
    <cellStyle name="Обычный 4 4 3 8" xfId="38311" xr:uid="{00000000-0005-0000-0000-000005930000}"/>
    <cellStyle name="Обычный 4 4 4" xfId="36444" xr:uid="{00000000-0005-0000-0000-000006930000}"/>
    <cellStyle name="Обычный 4 4 4 2" xfId="36607" xr:uid="{00000000-0005-0000-0000-000007930000}"/>
    <cellStyle name="Обычный 4 4 4 2 2" xfId="37468" xr:uid="{00000000-0005-0000-0000-000008930000}"/>
    <cellStyle name="Обычный 4 4 4 2 3" xfId="37931" xr:uid="{00000000-0005-0000-0000-000009930000}"/>
    <cellStyle name="Обычный 4 4 4 2 4" xfId="36922" xr:uid="{00000000-0005-0000-0000-00000A930000}"/>
    <cellStyle name="Обычный 4 4 4 2 5" xfId="38487" xr:uid="{00000000-0005-0000-0000-00000B930000}"/>
    <cellStyle name="Обычный 4 4 4 3" xfId="37075" xr:uid="{00000000-0005-0000-0000-00000C930000}"/>
    <cellStyle name="Обычный 4 4 4 3 2" xfId="37621" xr:uid="{00000000-0005-0000-0000-00000D930000}"/>
    <cellStyle name="Обычный 4 4 4 3 3" xfId="38084" xr:uid="{00000000-0005-0000-0000-00000E930000}"/>
    <cellStyle name="Обычный 4 4 4 4" xfId="37338" xr:uid="{00000000-0005-0000-0000-00000F930000}"/>
    <cellStyle name="Обычный 4 4 4 5" xfId="37801" xr:uid="{00000000-0005-0000-0000-000010930000}"/>
    <cellStyle name="Обычный 4 4 4 6" xfId="36791" xr:uid="{00000000-0005-0000-0000-000011930000}"/>
    <cellStyle name="Обычный 4 4 4 7" xfId="38333" xr:uid="{00000000-0005-0000-0000-000012930000}"/>
    <cellStyle name="Обычный 4 4 5" xfId="36488" xr:uid="{00000000-0005-0000-0000-000013930000}"/>
    <cellStyle name="Обычный 4 4 5 2" xfId="36651" xr:uid="{00000000-0005-0000-0000-000014930000}"/>
    <cellStyle name="Обычный 4 4 5 2 2" xfId="37512" xr:uid="{00000000-0005-0000-0000-000015930000}"/>
    <cellStyle name="Обычный 4 4 5 2 3" xfId="37975" xr:uid="{00000000-0005-0000-0000-000016930000}"/>
    <cellStyle name="Обычный 4 4 5 2 4" xfId="36966" xr:uid="{00000000-0005-0000-0000-000017930000}"/>
    <cellStyle name="Обычный 4 4 5 2 5" xfId="38531" xr:uid="{00000000-0005-0000-0000-000018930000}"/>
    <cellStyle name="Обычный 4 4 5 3" xfId="37119" xr:uid="{00000000-0005-0000-0000-000019930000}"/>
    <cellStyle name="Обычный 4 4 5 3 2" xfId="37664" xr:uid="{00000000-0005-0000-0000-00001A930000}"/>
    <cellStyle name="Обычный 4 4 5 3 3" xfId="38128" xr:uid="{00000000-0005-0000-0000-00001B930000}"/>
    <cellStyle name="Обычный 4 4 5 4" xfId="37377" xr:uid="{00000000-0005-0000-0000-00001C930000}"/>
    <cellStyle name="Обычный 4 4 5 5" xfId="37841" xr:uid="{00000000-0005-0000-0000-00001D930000}"/>
    <cellStyle name="Обычный 4 4 5 6" xfId="36831" xr:uid="{00000000-0005-0000-0000-00001E930000}"/>
    <cellStyle name="Обычный 4 4 5 7" xfId="38377" xr:uid="{00000000-0005-0000-0000-00001F930000}"/>
    <cellStyle name="Обычный 4 4 6" xfId="36535" xr:uid="{00000000-0005-0000-0000-000020930000}"/>
    <cellStyle name="Обычный 4 4 6 2" xfId="36690" xr:uid="{00000000-0005-0000-0000-000021930000}"/>
    <cellStyle name="Обычный 4 4 6 2 2" xfId="37550" xr:uid="{00000000-0005-0000-0000-000022930000}"/>
    <cellStyle name="Обычный 4 4 6 2 3" xfId="38013" xr:uid="{00000000-0005-0000-0000-000023930000}"/>
    <cellStyle name="Обычный 4 4 6 2 4" xfId="37004" xr:uid="{00000000-0005-0000-0000-000024930000}"/>
    <cellStyle name="Обычный 4 4 6 2 5" xfId="38570" xr:uid="{00000000-0005-0000-0000-000025930000}"/>
    <cellStyle name="Обычный 4 4 6 3" xfId="37157" xr:uid="{00000000-0005-0000-0000-000026930000}"/>
    <cellStyle name="Обычный 4 4 6 3 2" xfId="38166" xr:uid="{00000000-0005-0000-0000-000027930000}"/>
    <cellStyle name="Обычный 4 4 6 4" xfId="37397" xr:uid="{00000000-0005-0000-0000-000028930000}"/>
    <cellStyle name="Обычный 4 4 6 5" xfId="37860" xr:uid="{00000000-0005-0000-0000-000029930000}"/>
    <cellStyle name="Обычный 4 4 6 6" xfId="36851" xr:uid="{00000000-0005-0000-0000-00002A930000}"/>
    <cellStyle name="Обычный 4 4 6 7" xfId="38416" xr:uid="{00000000-0005-0000-0000-00002B930000}"/>
    <cellStyle name="Обычный 4 4 7" xfId="36569" xr:uid="{00000000-0005-0000-0000-00002C930000}"/>
    <cellStyle name="Обычный 4 4 7 2" xfId="37431" xr:uid="{00000000-0005-0000-0000-00002D930000}"/>
    <cellStyle name="Обычный 4 4 7 3" xfId="37894" xr:uid="{00000000-0005-0000-0000-00002E930000}"/>
    <cellStyle name="Обычный 4 4 7 4" xfId="36885" xr:uid="{00000000-0005-0000-0000-00002F930000}"/>
    <cellStyle name="Обычный 4 4 7 5" xfId="38449" xr:uid="{00000000-0005-0000-0000-000030930000}"/>
    <cellStyle name="Обычный 4 4 8" xfId="37037" xr:uid="{00000000-0005-0000-0000-000031930000}"/>
    <cellStyle name="Обычный 4 4 8 2" xfId="37583" xr:uid="{00000000-0005-0000-0000-000032930000}"/>
    <cellStyle name="Обычный 4 4 8 3" xfId="38046" xr:uid="{00000000-0005-0000-0000-000033930000}"/>
    <cellStyle name="Обычный 4 4 9" xfId="37195" xr:uid="{00000000-0005-0000-0000-000034930000}"/>
    <cellStyle name="Обычный 4 4 9 2" xfId="37702" xr:uid="{00000000-0005-0000-0000-000035930000}"/>
    <cellStyle name="Обычный 4 4 9 3" xfId="38204" xr:uid="{00000000-0005-0000-0000-000036930000}"/>
    <cellStyle name="Обычный 4 5" xfId="36410" xr:uid="{00000000-0005-0000-0000-000037930000}"/>
    <cellStyle name="Обычный 4 5 10" xfId="37744" xr:uid="{00000000-0005-0000-0000-000038930000}"/>
    <cellStyle name="Обычный 4 5 11" xfId="38246" xr:uid="{00000000-0005-0000-0000-000039930000}"/>
    <cellStyle name="Обычный 4 5 12" xfId="36732" xr:uid="{00000000-0005-0000-0000-00003A930000}"/>
    <cellStyle name="Обычный 4 5 13" xfId="38299" xr:uid="{00000000-0005-0000-0000-00003B930000}"/>
    <cellStyle name="Обычный 4 5 2" xfId="36448" xr:uid="{00000000-0005-0000-0000-00003C930000}"/>
    <cellStyle name="Обычный 4 5 2 2" xfId="36611" xr:uid="{00000000-0005-0000-0000-00003D930000}"/>
    <cellStyle name="Обычный 4 5 2 2 2" xfId="37472" xr:uid="{00000000-0005-0000-0000-00003E930000}"/>
    <cellStyle name="Обычный 4 5 2 2 3" xfId="37935" xr:uid="{00000000-0005-0000-0000-00003F930000}"/>
    <cellStyle name="Обычный 4 5 2 2 4" xfId="36926" xr:uid="{00000000-0005-0000-0000-000040930000}"/>
    <cellStyle name="Обычный 4 5 2 2 5" xfId="38491" xr:uid="{00000000-0005-0000-0000-000041930000}"/>
    <cellStyle name="Обычный 4 5 2 3" xfId="37079" xr:uid="{00000000-0005-0000-0000-000042930000}"/>
    <cellStyle name="Обычный 4 5 2 3 2" xfId="37625" xr:uid="{00000000-0005-0000-0000-000043930000}"/>
    <cellStyle name="Обычный 4 5 2 3 3" xfId="38088" xr:uid="{00000000-0005-0000-0000-000044930000}"/>
    <cellStyle name="Обычный 4 5 2 4" xfId="37342" xr:uid="{00000000-0005-0000-0000-000045930000}"/>
    <cellStyle name="Обычный 4 5 2 5" xfId="37805" xr:uid="{00000000-0005-0000-0000-000046930000}"/>
    <cellStyle name="Обычный 4 5 2 6" xfId="36795" xr:uid="{00000000-0005-0000-0000-000047930000}"/>
    <cellStyle name="Обычный 4 5 2 7" xfId="38337" xr:uid="{00000000-0005-0000-0000-000048930000}"/>
    <cellStyle name="Обычный 4 5 3" xfId="36490" xr:uid="{00000000-0005-0000-0000-000049930000}"/>
    <cellStyle name="Обычный 4 5 3 2" xfId="36653" xr:uid="{00000000-0005-0000-0000-00004A930000}"/>
    <cellStyle name="Обычный 4 5 3 2 2" xfId="37514" xr:uid="{00000000-0005-0000-0000-00004B930000}"/>
    <cellStyle name="Обычный 4 5 3 2 3" xfId="37977" xr:uid="{00000000-0005-0000-0000-00004C930000}"/>
    <cellStyle name="Обычный 4 5 3 2 4" xfId="36968" xr:uid="{00000000-0005-0000-0000-00004D930000}"/>
    <cellStyle name="Обычный 4 5 3 2 5" xfId="38533" xr:uid="{00000000-0005-0000-0000-00004E930000}"/>
    <cellStyle name="Обычный 4 5 3 3" xfId="37121" xr:uid="{00000000-0005-0000-0000-00004F930000}"/>
    <cellStyle name="Обычный 4 5 3 3 2" xfId="37666" xr:uid="{00000000-0005-0000-0000-000050930000}"/>
    <cellStyle name="Обычный 4 5 3 3 3" xfId="38130" xr:uid="{00000000-0005-0000-0000-000051930000}"/>
    <cellStyle name="Обычный 4 5 3 4" xfId="37378" xr:uid="{00000000-0005-0000-0000-000052930000}"/>
    <cellStyle name="Обычный 4 5 3 5" xfId="37842" xr:uid="{00000000-0005-0000-0000-000053930000}"/>
    <cellStyle name="Обычный 4 5 3 6" xfId="36832" xr:uid="{00000000-0005-0000-0000-000054930000}"/>
    <cellStyle name="Обычный 4 5 3 7" xfId="38379" xr:uid="{00000000-0005-0000-0000-000055930000}"/>
    <cellStyle name="Обычный 4 5 4" xfId="36537" xr:uid="{00000000-0005-0000-0000-000056930000}"/>
    <cellStyle name="Обычный 4 5 4 2" xfId="36692" xr:uid="{00000000-0005-0000-0000-000057930000}"/>
    <cellStyle name="Обычный 4 5 4 2 2" xfId="37552" xr:uid="{00000000-0005-0000-0000-000058930000}"/>
    <cellStyle name="Обычный 4 5 4 2 3" xfId="38015" xr:uid="{00000000-0005-0000-0000-000059930000}"/>
    <cellStyle name="Обычный 4 5 4 2 4" xfId="37006" xr:uid="{00000000-0005-0000-0000-00005A930000}"/>
    <cellStyle name="Обычный 4 5 4 2 5" xfId="38572" xr:uid="{00000000-0005-0000-0000-00005B930000}"/>
    <cellStyle name="Обычный 4 5 4 3" xfId="37159" xr:uid="{00000000-0005-0000-0000-00005C930000}"/>
    <cellStyle name="Обычный 4 5 4 3 2" xfId="38168" xr:uid="{00000000-0005-0000-0000-00005D930000}"/>
    <cellStyle name="Обычный 4 5 4 4" xfId="37399" xr:uid="{00000000-0005-0000-0000-00005E930000}"/>
    <cellStyle name="Обычный 4 5 4 5" xfId="37862" xr:uid="{00000000-0005-0000-0000-00005F930000}"/>
    <cellStyle name="Обычный 4 5 4 6" xfId="36853" xr:uid="{00000000-0005-0000-0000-000060930000}"/>
    <cellStyle name="Обычный 4 5 4 7" xfId="38418" xr:uid="{00000000-0005-0000-0000-000061930000}"/>
    <cellStyle name="Обычный 4 5 5" xfId="36573" xr:uid="{00000000-0005-0000-0000-000062930000}"/>
    <cellStyle name="Обычный 4 5 5 2" xfId="37435" xr:uid="{00000000-0005-0000-0000-000063930000}"/>
    <cellStyle name="Обычный 4 5 5 3" xfId="37898" xr:uid="{00000000-0005-0000-0000-000064930000}"/>
    <cellStyle name="Обычный 4 5 5 4" xfId="36889" xr:uid="{00000000-0005-0000-0000-000065930000}"/>
    <cellStyle name="Обычный 4 5 5 5" xfId="38453" xr:uid="{00000000-0005-0000-0000-000066930000}"/>
    <cellStyle name="Обычный 4 5 6" xfId="37041" xr:uid="{00000000-0005-0000-0000-000067930000}"/>
    <cellStyle name="Обычный 4 5 6 2" xfId="37587" xr:uid="{00000000-0005-0000-0000-000068930000}"/>
    <cellStyle name="Обычный 4 5 6 3" xfId="38050" xr:uid="{00000000-0005-0000-0000-000069930000}"/>
    <cellStyle name="Обычный 4 5 7" xfId="37197" xr:uid="{00000000-0005-0000-0000-00006A930000}"/>
    <cellStyle name="Обычный 4 5 7 2" xfId="37704" xr:uid="{00000000-0005-0000-0000-00006B930000}"/>
    <cellStyle name="Обычный 4 5 7 3" xfId="38206" xr:uid="{00000000-0005-0000-0000-00006C930000}"/>
    <cellStyle name="Обычный 4 5 8" xfId="37241" xr:uid="{00000000-0005-0000-0000-00006D930000}"/>
    <cellStyle name="Обычный 4 5 9" xfId="37282" xr:uid="{00000000-0005-0000-0000-00006E930000}"/>
    <cellStyle name="Обычный 4 6" xfId="36418" xr:uid="{00000000-0005-0000-0000-00006F930000}"/>
    <cellStyle name="Обычный 4 6 10" xfId="37747" xr:uid="{00000000-0005-0000-0000-000070930000}"/>
    <cellStyle name="Обычный 4 6 11" xfId="38249" xr:uid="{00000000-0005-0000-0000-000071930000}"/>
    <cellStyle name="Обычный 4 6 12" xfId="36735" xr:uid="{00000000-0005-0000-0000-000072930000}"/>
    <cellStyle name="Обычный 4 6 13" xfId="38307" xr:uid="{00000000-0005-0000-0000-000073930000}"/>
    <cellStyle name="Обычный 4 6 2" xfId="36456" xr:uid="{00000000-0005-0000-0000-000074930000}"/>
    <cellStyle name="Обычный 4 6 2 2" xfId="36619" xr:uid="{00000000-0005-0000-0000-000075930000}"/>
    <cellStyle name="Обычный 4 6 2 2 2" xfId="37480" xr:uid="{00000000-0005-0000-0000-000076930000}"/>
    <cellStyle name="Обычный 4 6 2 2 3" xfId="37943" xr:uid="{00000000-0005-0000-0000-000077930000}"/>
    <cellStyle name="Обычный 4 6 2 2 4" xfId="36934" xr:uid="{00000000-0005-0000-0000-000078930000}"/>
    <cellStyle name="Обычный 4 6 2 2 5" xfId="38499" xr:uid="{00000000-0005-0000-0000-000079930000}"/>
    <cellStyle name="Обычный 4 6 2 3" xfId="37087" xr:uid="{00000000-0005-0000-0000-00007A930000}"/>
    <cellStyle name="Обычный 4 6 2 3 2" xfId="37633" xr:uid="{00000000-0005-0000-0000-00007B930000}"/>
    <cellStyle name="Обычный 4 6 2 3 3" xfId="38096" xr:uid="{00000000-0005-0000-0000-00007C930000}"/>
    <cellStyle name="Обычный 4 6 2 4" xfId="37350" xr:uid="{00000000-0005-0000-0000-00007D930000}"/>
    <cellStyle name="Обычный 4 6 2 5" xfId="37813" xr:uid="{00000000-0005-0000-0000-00007E930000}"/>
    <cellStyle name="Обычный 4 6 2 6" xfId="36803" xr:uid="{00000000-0005-0000-0000-00007F930000}"/>
    <cellStyle name="Обычный 4 6 2 7" xfId="38345" xr:uid="{00000000-0005-0000-0000-000080930000}"/>
    <cellStyle name="Обычный 4 6 3" xfId="36493" xr:uid="{00000000-0005-0000-0000-000081930000}"/>
    <cellStyle name="Обычный 4 6 3 2" xfId="36656" xr:uid="{00000000-0005-0000-0000-000082930000}"/>
    <cellStyle name="Обычный 4 6 3 2 2" xfId="37517" xr:uid="{00000000-0005-0000-0000-000083930000}"/>
    <cellStyle name="Обычный 4 6 3 2 3" xfId="37980" xr:uid="{00000000-0005-0000-0000-000084930000}"/>
    <cellStyle name="Обычный 4 6 3 2 4" xfId="36971" xr:uid="{00000000-0005-0000-0000-000085930000}"/>
    <cellStyle name="Обычный 4 6 3 2 5" xfId="38536" xr:uid="{00000000-0005-0000-0000-000086930000}"/>
    <cellStyle name="Обычный 4 6 3 3" xfId="37124" xr:uid="{00000000-0005-0000-0000-000087930000}"/>
    <cellStyle name="Обычный 4 6 3 3 2" xfId="37669" xr:uid="{00000000-0005-0000-0000-000088930000}"/>
    <cellStyle name="Обычный 4 6 3 3 3" xfId="38133" xr:uid="{00000000-0005-0000-0000-000089930000}"/>
    <cellStyle name="Обычный 4 6 3 4" xfId="37380" xr:uid="{00000000-0005-0000-0000-00008A930000}"/>
    <cellStyle name="Обычный 4 6 3 5" xfId="37844" xr:uid="{00000000-0005-0000-0000-00008B930000}"/>
    <cellStyle name="Обычный 4 6 3 6" xfId="36834" xr:uid="{00000000-0005-0000-0000-00008C930000}"/>
    <cellStyle name="Обычный 4 6 3 7" xfId="38382" xr:uid="{00000000-0005-0000-0000-00008D930000}"/>
    <cellStyle name="Обычный 4 6 4" xfId="36539" xr:uid="{00000000-0005-0000-0000-00008E930000}"/>
    <cellStyle name="Обычный 4 6 4 2" xfId="36695" xr:uid="{00000000-0005-0000-0000-00008F930000}"/>
    <cellStyle name="Обычный 4 6 4 2 2" xfId="37555" xr:uid="{00000000-0005-0000-0000-000090930000}"/>
    <cellStyle name="Обычный 4 6 4 2 3" xfId="38018" xr:uid="{00000000-0005-0000-0000-000091930000}"/>
    <cellStyle name="Обычный 4 6 4 2 4" xfId="37009" xr:uid="{00000000-0005-0000-0000-000092930000}"/>
    <cellStyle name="Обычный 4 6 4 2 5" xfId="38575" xr:uid="{00000000-0005-0000-0000-000093930000}"/>
    <cellStyle name="Обычный 4 6 4 3" xfId="37162" xr:uid="{00000000-0005-0000-0000-000094930000}"/>
    <cellStyle name="Обычный 4 6 4 3 2" xfId="38171" xr:uid="{00000000-0005-0000-0000-000095930000}"/>
    <cellStyle name="Обычный 4 6 4 4" xfId="37402" xr:uid="{00000000-0005-0000-0000-000096930000}"/>
    <cellStyle name="Обычный 4 6 4 5" xfId="37865" xr:uid="{00000000-0005-0000-0000-000097930000}"/>
    <cellStyle name="Обычный 4 6 4 6" xfId="36856" xr:uid="{00000000-0005-0000-0000-000098930000}"/>
    <cellStyle name="Обычный 4 6 4 7" xfId="38420" xr:uid="{00000000-0005-0000-0000-000099930000}"/>
    <cellStyle name="Обычный 4 6 5" xfId="36581" xr:uid="{00000000-0005-0000-0000-00009A930000}"/>
    <cellStyle name="Обычный 4 6 5 2" xfId="37443" xr:uid="{00000000-0005-0000-0000-00009B930000}"/>
    <cellStyle name="Обычный 4 6 5 3" xfId="37906" xr:uid="{00000000-0005-0000-0000-00009C930000}"/>
    <cellStyle name="Обычный 4 6 5 4" xfId="36897" xr:uid="{00000000-0005-0000-0000-00009D930000}"/>
    <cellStyle name="Обычный 4 6 5 5" xfId="38461" xr:uid="{00000000-0005-0000-0000-00009E930000}"/>
    <cellStyle name="Обычный 4 6 6" xfId="37049" xr:uid="{00000000-0005-0000-0000-00009F930000}"/>
    <cellStyle name="Обычный 4 6 6 2" xfId="37595" xr:uid="{00000000-0005-0000-0000-0000A0930000}"/>
    <cellStyle name="Обычный 4 6 6 3" xfId="38058" xr:uid="{00000000-0005-0000-0000-0000A1930000}"/>
    <cellStyle name="Обычный 4 6 7" xfId="37200" xr:uid="{00000000-0005-0000-0000-0000A2930000}"/>
    <cellStyle name="Обычный 4 6 7 2" xfId="37707" xr:uid="{00000000-0005-0000-0000-0000A3930000}"/>
    <cellStyle name="Обычный 4 6 7 3" xfId="38209" xr:uid="{00000000-0005-0000-0000-0000A4930000}"/>
    <cellStyle name="Обычный 4 6 8" xfId="37244" xr:uid="{00000000-0005-0000-0000-0000A5930000}"/>
    <cellStyle name="Обычный 4 6 9" xfId="37285" xr:uid="{00000000-0005-0000-0000-0000A6930000}"/>
    <cellStyle name="Обычный 4 7" xfId="36426" xr:uid="{00000000-0005-0000-0000-0000A7930000}"/>
    <cellStyle name="Обычный 4 7 2" xfId="36464" xr:uid="{00000000-0005-0000-0000-0000A8930000}"/>
    <cellStyle name="Обычный 4 7 2 2" xfId="36627" xr:uid="{00000000-0005-0000-0000-0000A9930000}"/>
    <cellStyle name="Обычный 4 7 2 2 2" xfId="37488" xr:uid="{00000000-0005-0000-0000-0000AA930000}"/>
    <cellStyle name="Обычный 4 7 2 2 3" xfId="37951" xr:uid="{00000000-0005-0000-0000-0000AB930000}"/>
    <cellStyle name="Обычный 4 7 2 2 4" xfId="36942" xr:uid="{00000000-0005-0000-0000-0000AC930000}"/>
    <cellStyle name="Обычный 4 7 2 2 5" xfId="38507" xr:uid="{00000000-0005-0000-0000-0000AD930000}"/>
    <cellStyle name="Обычный 4 7 2 3" xfId="37095" xr:uid="{00000000-0005-0000-0000-0000AE930000}"/>
    <cellStyle name="Обычный 4 7 2 3 2" xfId="37641" xr:uid="{00000000-0005-0000-0000-0000AF930000}"/>
    <cellStyle name="Обычный 4 7 2 3 3" xfId="38104" xr:uid="{00000000-0005-0000-0000-0000B0930000}"/>
    <cellStyle name="Обычный 4 7 2 4" xfId="37358" xr:uid="{00000000-0005-0000-0000-0000B1930000}"/>
    <cellStyle name="Обычный 4 7 2 5" xfId="37821" xr:uid="{00000000-0005-0000-0000-0000B2930000}"/>
    <cellStyle name="Обычный 4 7 2 6" xfId="36811" xr:uid="{00000000-0005-0000-0000-0000B3930000}"/>
    <cellStyle name="Обычный 4 7 2 7" xfId="38353" xr:uid="{00000000-0005-0000-0000-0000B4930000}"/>
    <cellStyle name="Обычный 4 7 3" xfId="36500" xr:uid="{00000000-0005-0000-0000-0000B5930000}"/>
    <cellStyle name="Обычный 4 7 3 2" xfId="37229" xr:uid="{00000000-0005-0000-0000-0000B6930000}"/>
    <cellStyle name="Обычный 4 7 3 3" xfId="37226" xr:uid="{00000000-0005-0000-0000-0000B7930000}"/>
    <cellStyle name="Обычный 4 7 4" xfId="36589" xr:uid="{00000000-0005-0000-0000-0000B8930000}"/>
    <cellStyle name="Обычный 4 7 4 2" xfId="37451" xr:uid="{00000000-0005-0000-0000-0000B9930000}"/>
    <cellStyle name="Обычный 4 7 4 3" xfId="37914" xr:uid="{00000000-0005-0000-0000-0000BA930000}"/>
    <cellStyle name="Обычный 4 7 4 4" xfId="36905" xr:uid="{00000000-0005-0000-0000-0000BB930000}"/>
    <cellStyle name="Обычный 4 7 4 5" xfId="38469" xr:uid="{00000000-0005-0000-0000-0000BC930000}"/>
    <cellStyle name="Обычный 4 7 5" xfId="37057" xr:uid="{00000000-0005-0000-0000-0000BD930000}"/>
    <cellStyle name="Обычный 4 7 5 2" xfId="37603" xr:uid="{00000000-0005-0000-0000-0000BE930000}"/>
    <cellStyle name="Обычный 4 7 5 3" xfId="38066" xr:uid="{00000000-0005-0000-0000-0000BF930000}"/>
    <cellStyle name="Обычный 4 7 6" xfId="36778" xr:uid="{00000000-0005-0000-0000-0000C0930000}"/>
    <cellStyle name="Обычный 4 7 6 2" xfId="37788" xr:uid="{00000000-0005-0000-0000-0000C1930000}"/>
    <cellStyle name="Обычный 4 7 7" xfId="38315" xr:uid="{00000000-0005-0000-0000-0000C2930000}"/>
    <cellStyle name="Обычный 4 8" xfId="36429" xr:uid="{00000000-0005-0000-0000-0000C3930000}"/>
    <cellStyle name="Обычный 4 8 10" xfId="37766" xr:uid="{00000000-0005-0000-0000-0000C4930000}"/>
    <cellStyle name="Обычный 4 8 11" xfId="38268" xr:uid="{00000000-0005-0000-0000-0000C5930000}"/>
    <cellStyle name="Обычный 4 8 12" xfId="36756" xr:uid="{00000000-0005-0000-0000-0000C6930000}"/>
    <cellStyle name="Обычный 4 8 13" xfId="38318" xr:uid="{00000000-0005-0000-0000-0000C7930000}"/>
    <cellStyle name="Обычный 4 8 2" xfId="36467" xr:uid="{00000000-0005-0000-0000-0000C8930000}"/>
    <cellStyle name="Обычный 4 8 2 2" xfId="36630" xr:uid="{00000000-0005-0000-0000-0000C9930000}"/>
    <cellStyle name="Обычный 4 8 2 2 2" xfId="37491" xr:uid="{00000000-0005-0000-0000-0000CA930000}"/>
    <cellStyle name="Обычный 4 8 2 2 3" xfId="37954" xr:uid="{00000000-0005-0000-0000-0000CB930000}"/>
    <cellStyle name="Обычный 4 8 2 2 4" xfId="36945" xr:uid="{00000000-0005-0000-0000-0000CC930000}"/>
    <cellStyle name="Обычный 4 8 2 2 5" xfId="38510" xr:uid="{00000000-0005-0000-0000-0000CD930000}"/>
    <cellStyle name="Обычный 4 8 2 3" xfId="37098" xr:uid="{00000000-0005-0000-0000-0000CE930000}"/>
    <cellStyle name="Обычный 4 8 2 3 2" xfId="37644" xr:uid="{00000000-0005-0000-0000-0000CF930000}"/>
    <cellStyle name="Обычный 4 8 2 3 3" xfId="38107" xr:uid="{00000000-0005-0000-0000-0000D0930000}"/>
    <cellStyle name="Обычный 4 8 2 4" xfId="37360" xr:uid="{00000000-0005-0000-0000-0000D1930000}"/>
    <cellStyle name="Обычный 4 8 2 5" xfId="37823" xr:uid="{00000000-0005-0000-0000-0000D2930000}"/>
    <cellStyle name="Обычный 4 8 2 6" xfId="36813" xr:uid="{00000000-0005-0000-0000-0000D3930000}"/>
    <cellStyle name="Обычный 4 8 2 7" xfId="38356" xr:uid="{00000000-0005-0000-0000-0000D4930000}"/>
    <cellStyle name="Обычный 4 8 3" xfId="36520" xr:uid="{00000000-0005-0000-0000-0000D5930000}"/>
    <cellStyle name="Обычный 4 8 3 2" xfId="36675" xr:uid="{00000000-0005-0000-0000-0000D6930000}"/>
    <cellStyle name="Обычный 4 8 3 2 2" xfId="37536" xr:uid="{00000000-0005-0000-0000-0000D7930000}"/>
    <cellStyle name="Обычный 4 8 3 2 3" xfId="37999" xr:uid="{00000000-0005-0000-0000-0000D8930000}"/>
    <cellStyle name="Обычный 4 8 3 2 4" xfId="36990" xr:uid="{00000000-0005-0000-0000-0000D9930000}"/>
    <cellStyle name="Обычный 4 8 3 2 5" xfId="38555" xr:uid="{00000000-0005-0000-0000-0000DA930000}"/>
    <cellStyle name="Обычный 4 8 3 3" xfId="37143" xr:uid="{00000000-0005-0000-0000-0000DB930000}"/>
    <cellStyle name="Обычный 4 8 3 3 2" xfId="37688" xr:uid="{00000000-0005-0000-0000-0000DC930000}"/>
    <cellStyle name="Обычный 4 8 3 3 3" xfId="38152" xr:uid="{00000000-0005-0000-0000-0000DD930000}"/>
    <cellStyle name="Обычный 4 8 3 4" xfId="37383" xr:uid="{00000000-0005-0000-0000-0000DE930000}"/>
    <cellStyle name="Обычный 4 8 3 5" xfId="37847" xr:uid="{00000000-0005-0000-0000-0000DF930000}"/>
    <cellStyle name="Обычный 4 8 3 6" xfId="36837" xr:uid="{00000000-0005-0000-0000-0000E0930000}"/>
    <cellStyle name="Обычный 4 8 3 7" xfId="38401" xr:uid="{00000000-0005-0000-0000-0000E1930000}"/>
    <cellStyle name="Обычный 4 8 4" xfId="36558" xr:uid="{00000000-0005-0000-0000-0000E2930000}"/>
    <cellStyle name="Обычный 4 8 4 2" xfId="36714" xr:uid="{00000000-0005-0000-0000-0000E3930000}"/>
    <cellStyle name="Обычный 4 8 4 2 2" xfId="37574" xr:uid="{00000000-0005-0000-0000-0000E4930000}"/>
    <cellStyle name="Обычный 4 8 4 2 3" xfId="38037" xr:uid="{00000000-0005-0000-0000-0000E5930000}"/>
    <cellStyle name="Обычный 4 8 4 2 4" xfId="37028" xr:uid="{00000000-0005-0000-0000-0000E6930000}"/>
    <cellStyle name="Обычный 4 8 4 2 5" xfId="38594" xr:uid="{00000000-0005-0000-0000-0000E7930000}"/>
    <cellStyle name="Обычный 4 8 4 3" xfId="37181" xr:uid="{00000000-0005-0000-0000-0000E8930000}"/>
    <cellStyle name="Обычный 4 8 4 3 2" xfId="38190" xr:uid="{00000000-0005-0000-0000-0000E9930000}"/>
    <cellStyle name="Обычный 4 8 4 4" xfId="37421" xr:uid="{00000000-0005-0000-0000-0000EA930000}"/>
    <cellStyle name="Обычный 4 8 4 5" xfId="37884" xr:uid="{00000000-0005-0000-0000-0000EB930000}"/>
    <cellStyle name="Обычный 4 8 4 6" xfId="36875" xr:uid="{00000000-0005-0000-0000-0000EC930000}"/>
    <cellStyle name="Обычный 4 8 4 7" xfId="38439" xr:uid="{00000000-0005-0000-0000-0000ED930000}"/>
    <cellStyle name="Обычный 4 8 5" xfId="36592" xr:uid="{00000000-0005-0000-0000-0000EE930000}"/>
    <cellStyle name="Обычный 4 8 5 2" xfId="37453" xr:uid="{00000000-0005-0000-0000-0000EF930000}"/>
    <cellStyle name="Обычный 4 8 5 3" xfId="37916" xr:uid="{00000000-0005-0000-0000-0000F0930000}"/>
    <cellStyle name="Обычный 4 8 5 4" xfId="36907" xr:uid="{00000000-0005-0000-0000-0000F1930000}"/>
    <cellStyle name="Обычный 4 8 5 5" xfId="38472" xr:uid="{00000000-0005-0000-0000-0000F2930000}"/>
    <cellStyle name="Обычный 4 8 6" xfId="37060" xr:uid="{00000000-0005-0000-0000-0000F3930000}"/>
    <cellStyle name="Обычный 4 8 6 2" xfId="37606" xr:uid="{00000000-0005-0000-0000-0000F4930000}"/>
    <cellStyle name="Обычный 4 8 6 3" xfId="38069" xr:uid="{00000000-0005-0000-0000-0000F5930000}"/>
    <cellStyle name="Обычный 4 8 7" xfId="37219" xr:uid="{00000000-0005-0000-0000-0000F6930000}"/>
    <cellStyle name="Обычный 4 8 7 2" xfId="37726" xr:uid="{00000000-0005-0000-0000-0000F7930000}"/>
    <cellStyle name="Обычный 4 8 7 3" xfId="38228" xr:uid="{00000000-0005-0000-0000-0000F8930000}"/>
    <cellStyle name="Обычный 4 8 8" xfId="37263" xr:uid="{00000000-0005-0000-0000-0000F9930000}"/>
    <cellStyle name="Обычный 4 8 9" xfId="37304" xr:uid="{00000000-0005-0000-0000-0000FA930000}"/>
    <cellStyle name="Обычный 4 9" xfId="36432" xr:uid="{00000000-0005-0000-0000-0000FB930000}"/>
    <cellStyle name="Обычный 4 9 10" xfId="37769" xr:uid="{00000000-0005-0000-0000-0000FC930000}"/>
    <cellStyle name="Обычный 4 9 11" xfId="38271" xr:uid="{00000000-0005-0000-0000-0000FD930000}"/>
    <cellStyle name="Обычный 4 9 12" xfId="36759" xr:uid="{00000000-0005-0000-0000-0000FE930000}"/>
    <cellStyle name="Обычный 4 9 13" xfId="38321" xr:uid="{00000000-0005-0000-0000-0000FF930000}"/>
    <cellStyle name="Обычный 4 9 2" xfId="36470" xr:uid="{00000000-0005-0000-0000-000000940000}"/>
    <cellStyle name="Обычный 4 9 2 2" xfId="36633" xr:uid="{00000000-0005-0000-0000-000001940000}"/>
    <cellStyle name="Обычный 4 9 2 2 2" xfId="37494" xr:uid="{00000000-0005-0000-0000-000002940000}"/>
    <cellStyle name="Обычный 4 9 2 2 3" xfId="37957" xr:uid="{00000000-0005-0000-0000-000003940000}"/>
    <cellStyle name="Обычный 4 9 2 2 4" xfId="36948" xr:uid="{00000000-0005-0000-0000-000004940000}"/>
    <cellStyle name="Обычный 4 9 2 2 5" xfId="38513" xr:uid="{00000000-0005-0000-0000-000005940000}"/>
    <cellStyle name="Обычный 4 9 2 3" xfId="37101" xr:uid="{00000000-0005-0000-0000-000006940000}"/>
    <cellStyle name="Обычный 4 9 2 3 2" xfId="37647" xr:uid="{00000000-0005-0000-0000-000007940000}"/>
    <cellStyle name="Обычный 4 9 2 3 3" xfId="38110" xr:uid="{00000000-0005-0000-0000-000008940000}"/>
    <cellStyle name="Обычный 4 9 2 4" xfId="37362" xr:uid="{00000000-0005-0000-0000-000009940000}"/>
    <cellStyle name="Обычный 4 9 2 5" xfId="37826" xr:uid="{00000000-0005-0000-0000-00000A940000}"/>
    <cellStyle name="Обычный 4 9 2 6" xfId="36816" xr:uid="{00000000-0005-0000-0000-00000B940000}"/>
    <cellStyle name="Обычный 4 9 2 7" xfId="38359" xr:uid="{00000000-0005-0000-0000-00000C940000}"/>
    <cellStyle name="Обычный 4 9 3" xfId="36523" xr:uid="{00000000-0005-0000-0000-00000D940000}"/>
    <cellStyle name="Обычный 4 9 3 2" xfId="36678" xr:uid="{00000000-0005-0000-0000-00000E940000}"/>
    <cellStyle name="Обычный 4 9 3 2 2" xfId="37539" xr:uid="{00000000-0005-0000-0000-00000F940000}"/>
    <cellStyle name="Обычный 4 9 3 2 3" xfId="38002" xr:uid="{00000000-0005-0000-0000-000010940000}"/>
    <cellStyle name="Обычный 4 9 3 2 4" xfId="36993" xr:uid="{00000000-0005-0000-0000-000011940000}"/>
    <cellStyle name="Обычный 4 9 3 2 5" xfId="38558" xr:uid="{00000000-0005-0000-0000-000012940000}"/>
    <cellStyle name="Обычный 4 9 3 3" xfId="37146" xr:uid="{00000000-0005-0000-0000-000013940000}"/>
    <cellStyle name="Обычный 4 9 3 3 2" xfId="37691" xr:uid="{00000000-0005-0000-0000-000014940000}"/>
    <cellStyle name="Обычный 4 9 3 3 3" xfId="38155" xr:uid="{00000000-0005-0000-0000-000015940000}"/>
    <cellStyle name="Обычный 4 9 3 4" xfId="37385" xr:uid="{00000000-0005-0000-0000-000016940000}"/>
    <cellStyle name="Обычный 4 9 3 5" xfId="37849" xr:uid="{00000000-0005-0000-0000-000017940000}"/>
    <cellStyle name="Обычный 4 9 3 6" xfId="36839" xr:uid="{00000000-0005-0000-0000-000018940000}"/>
    <cellStyle name="Обычный 4 9 3 7" xfId="38404" xr:uid="{00000000-0005-0000-0000-000019940000}"/>
    <cellStyle name="Обычный 4 9 4" xfId="36561" xr:uid="{00000000-0005-0000-0000-00001A940000}"/>
    <cellStyle name="Обычный 4 9 4 2" xfId="36717" xr:uid="{00000000-0005-0000-0000-00001B940000}"/>
    <cellStyle name="Обычный 4 9 4 2 2" xfId="37577" xr:uid="{00000000-0005-0000-0000-00001C940000}"/>
    <cellStyle name="Обычный 4 9 4 2 3" xfId="38040" xr:uid="{00000000-0005-0000-0000-00001D940000}"/>
    <cellStyle name="Обычный 4 9 4 2 4" xfId="37031" xr:uid="{00000000-0005-0000-0000-00001E940000}"/>
    <cellStyle name="Обычный 4 9 4 2 5" xfId="38597" xr:uid="{00000000-0005-0000-0000-00001F940000}"/>
    <cellStyle name="Обычный 4 9 4 3" xfId="37184" xr:uid="{00000000-0005-0000-0000-000020940000}"/>
    <cellStyle name="Обычный 4 9 4 3 2" xfId="38193" xr:uid="{00000000-0005-0000-0000-000021940000}"/>
    <cellStyle name="Обычный 4 9 4 4" xfId="37424" xr:uid="{00000000-0005-0000-0000-000022940000}"/>
    <cellStyle name="Обычный 4 9 4 5" xfId="37887" xr:uid="{00000000-0005-0000-0000-000023940000}"/>
    <cellStyle name="Обычный 4 9 4 6" xfId="36878" xr:uid="{00000000-0005-0000-0000-000024940000}"/>
    <cellStyle name="Обычный 4 9 4 7" xfId="38442" xr:uid="{00000000-0005-0000-0000-000025940000}"/>
    <cellStyle name="Обычный 4 9 5" xfId="36595" xr:uid="{00000000-0005-0000-0000-000026940000}"/>
    <cellStyle name="Обычный 4 9 5 2" xfId="37456" xr:uid="{00000000-0005-0000-0000-000027940000}"/>
    <cellStyle name="Обычный 4 9 5 3" xfId="37919" xr:uid="{00000000-0005-0000-0000-000028940000}"/>
    <cellStyle name="Обычный 4 9 5 4" xfId="36910" xr:uid="{00000000-0005-0000-0000-000029940000}"/>
    <cellStyle name="Обычный 4 9 5 5" xfId="38475" xr:uid="{00000000-0005-0000-0000-00002A940000}"/>
    <cellStyle name="Обычный 4 9 6" xfId="37063" xr:uid="{00000000-0005-0000-0000-00002B940000}"/>
    <cellStyle name="Обычный 4 9 6 2" xfId="37609" xr:uid="{00000000-0005-0000-0000-00002C940000}"/>
    <cellStyle name="Обычный 4 9 6 3" xfId="38072" xr:uid="{00000000-0005-0000-0000-00002D940000}"/>
    <cellStyle name="Обычный 4 9 7" xfId="37222" xr:uid="{00000000-0005-0000-0000-00002E940000}"/>
    <cellStyle name="Обычный 4 9 7 2" xfId="37729" xr:uid="{00000000-0005-0000-0000-00002F940000}"/>
    <cellStyle name="Обычный 4 9 7 3" xfId="38231" xr:uid="{00000000-0005-0000-0000-000030940000}"/>
    <cellStyle name="Обычный 4 9 8" xfId="37266" xr:uid="{00000000-0005-0000-0000-000031940000}"/>
    <cellStyle name="Обычный 4 9 9" xfId="37307" xr:uid="{00000000-0005-0000-0000-000032940000}"/>
    <cellStyle name="Обычный 5" xfId="50" xr:uid="{00000000-0005-0000-0000-000033940000}"/>
    <cellStyle name="Обычный 5 10" xfId="37273" xr:uid="{00000000-0005-0000-0000-000034940000}"/>
    <cellStyle name="Обычный 5 11" xfId="37735" xr:uid="{00000000-0005-0000-0000-000035940000}"/>
    <cellStyle name="Обычный 5 12" xfId="38237" xr:uid="{00000000-0005-0000-0000-000036940000}"/>
    <cellStyle name="Обычный 5 13" xfId="36723" xr:uid="{00000000-0005-0000-0000-000037940000}"/>
    <cellStyle name="Обычный 5 14" xfId="38317" xr:uid="{00000000-0005-0000-0000-000038940000}"/>
    <cellStyle name="Обычный 5 15" xfId="36428" xr:uid="{00000000-0005-0000-0000-000039940000}"/>
    <cellStyle name="Обычный 5 2" xfId="36466" xr:uid="{00000000-0005-0000-0000-00003A940000}"/>
    <cellStyle name="Обычный 5 2 10" xfId="38258" xr:uid="{00000000-0005-0000-0000-00003B940000}"/>
    <cellStyle name="Обычный 5 2 11" xfId="36746" xr:uid="{00000000-0005-0000-0000-00003C940000}"/>
    <cellStyle name="Обычный 5 2 12" xfId="38355" xr:uid="{00000000-0005-0000-0000-00003D940000}"/>
    <cellStyle name="Обычный 5 2 2" xfId="36509" xr:uid="{00000000-0005-0000-0000-00003E940000}"/>
    <cellStyle name="Обычный 5 2 2 2" xfId="36665" xr:uid="{00000000-0005-0000-0000-00003F940000}"/>
    <cellStyle name="Обычный 5 2 2 2 2" xfId="37526" xr:uid="{00000000-0005-0000-0000-000040940000}"/>
    <cellStyle name="Обычный 5 2 2 2 3" xfId="37989" xr:uid="{00000000-0005-0000-0000-000041940000}"/>
    <cellStyle name="Обычный 5 2 2 2 4" xfId="36980" xr:uid="{00000000-0005-0000-0000-000042940000}"/>
    <cellStyle name="Обычный 5 2 2 2 5" xfId="38545" xr:uid="{00000000-0005-0000-0000-000043940000}"/>
    <cellStyle name="Обычный 5 2 2 3" xfId="37133" xr:uid="{00000000-0005-0000-0000-000044940000}"/>
    <cellStyle name="Обычный 5 2 2 3 2" xfId="37678" xr:uid="{00000000-0005-0000-0000-000045940000}"/>
    <cellStyle name="Обычный 5 2 2 3 3" xfId="38142" xr:uid="{00000000-0005-0000-0000-000046940000}"/>
    <cellStyle name="Обычный 5 2 2 4" xfId="37382" xr:uid="{00000000-0005-0000-0000-000047940000}"/>
    <cellStyle name="Обычный 5 2 2 5" xfId="37846" xr:uid="{00000000-0005-0000-0000-000048940000}"/>
    <cellStyle name="Обычный 5 2 2 6" xfId="36836" xr:uid="{00000000-0005-0000-0000-000049940000}"/>
    <cellStyle name="Обычный 5 2 2 7" xfId="38391" xr:uid="{00000000-0005-0000-0000-00004A940000}"/>
    <cellStyle name="Обычный 5 2 3" xfId="36548" xr:uid="{00000000-0005-0000-0000-00004B940000}"/>
    <cellStyle name="Обычный 5 2 3 2" xfId="36704" xr:uid="{00000000-0005-0000-0000-00004C940000}"/>
    <cellStyle name="Обычный 5 2 3 2 2" xfId="37564" xr:uid="{00000000-0005-0000-0000-00004D940000}"/>
    <cellStyle name="Обычный 5 2 3 2 3" xfId="38027" xr:uid="{00000000-0005-0000-0000-00004E940000}"/>
    <cellStyle name="Обычный 5 2 3 2 4" xfId="37018" xr:uid="{00000000-0005-0000-0000-00004F940000}"/>
    <cellStyle name="Обычный 5 2 3 2 5" xfId="38584" xr:uid="{00000000-0005-0000-0000-000050940000}"/>
    <cellStyle name="Обычный 5 2 3 3" xfId="37171" xr:uid="{00000000-0005-0000-0000-000051940000}"/>
    <cellStyle name="Обычный 5 2 3 3 2" xfId="38180" xr:uid="{00000000-0005-0000-0000-000052940000}"/>
    <cellStyle name="Обычный 5 2 3 4" xfId="37411" xr:uid="{00000000-0005-0000-0000-000053940000}"/>
    <cellStyle name="Обычный 5 2 3 5" xfId="37874" xr:uid="{00000000-0005-0000-0000-000054940000}"/>
    <cellStyle name="Обычный 5 2 3 6" xfId="36865" xr:uid="{00000000-0005-0000-0000-000055940000}"/>
    <cellStyle name="Обычный 5 2 3 7" xfId="38429" xr:uid="{00000000-0005-0000-0000-000056940000}"/>
    <cellStyle name="Обычный 5 2 4" xfId="36629" xr:uid="{00000000-0005-0000-0000-000057940000}"/>
    <cellStyle name="Обычный 5 2 4 2" xfId="37490" xr:uid="{00000000-0005-0000-0000-000058940000}"/>
    <cellStyle name="Обычный 5 2 4 3" xfId="37953" xr:uid="{00000000-0005-0000-0000-000059940000}"/>
    <cellStyle name="Обычный 5 2 4 4" xfId="36944" xr:uid="{00000000-0005-0000-0000-00005A940000}"/>
    <cellStyle name="Обычный 5 2 4 5" xfId="38509" xr:uid="{00000000-0005-0000-0000-00005B940000}"/>
    <cellStyle name="Обычный 5 2 5" xfId="37097" xr:uid="{00000000-0005-0000-0000-00005C940000}"/>
    <cellStyle name="Обычный 5 2 5 2" xfId="37643" xr:uid="{00000000-0005-0000-0000-00005D940000}"/>
    <cellStyle name="Обычный 5 2 5 3" xfId="38106" xr:uid="{00000000-0005-0000-0000-00005E940000}"/>
    <cellStyle name="Обычный 5 2 6" xfId="37209" xr:uid="{00000000-0005-0000-0000-00005F940000}"/>
    <cellStyle name="Обычный 5 2 6 2" xfId="37716" xr:uid="{00000000-0005-0000-0000-000060940000}"/>
    <cellStyle name="Обычный 5 2 6 3" xfId="38218" xr:uid="{00000000-0005-0000-0000-000061940000}"/>
    <cellStyle name="Обычный 5 2 7" xfId="37253" xr:uid="{00000000-0005-0000-0000-000062940000}"/>
    <cellStyle name="Обычный 5 2 8" xfId="37294" xr:uid="{00000000-0005-0000-0000-000063940000}"/>
    <cellStyle name="Обычный 5 2 9" xfId="37756" xr:uid="{00000000-0005-0000-0000-000064940000}"/>
    <cellStyle name="Обычный 5 3" xfId="36518" xr:uid="{00000000-0005-0000-0000-000065940000}"/>
    <cellStyle name="Обычный 5 3 10" xfId="36754" xr:uid="{00000000-0005-0000-0000-000066940000}"/>
    <cellStyle name="Обычный 5 3 11" xfId="38399" xr:uid="{00000000-0005-0000-0000-000067940000}"/>
    <cellStyle name="Обычный 5 3 2" xfId="36556" xr:uid="{00000000-0005-0000-0000-000068940000}"/>
    <cellStyle name="Обычный 5 3 2 2" xfId="36712" xr:uid="{00000000-0005-0000-0000-000069940000}"/>
    <cellStyle name="Обычный 5 3 2 2 2" xfId="37572" xr:uid="{00000000-0005-0000-0000-00006A940000}"/>
    <cellStyle name="Обычный 5 3 2 2 3" xfId="38035" xr:uid="{00000000-0005-0000-0000-00006B940000}"/>
    <cellStyle name="Обычный 5 3 2 2 4" xfId="37026" xr:uid="{00000000-0005-0000-0000-00006C940000}"/>
    <cellStyle name="Обычный 5 3 2 2 5" xfId="38592" xr:uid="{00000000-0005-0000-0000-00006D940000}"/>
    <cellStyle name="Обычный 5 3 2 3" xfId="37179" xr:uid="{00000000-0005-0000-0000-00006E940000}"/>
    <cellStyle name="Обычный 5 3 2 3 2" xfId="38188" xr:uid="{00000000-0005-0000-0000-00006F940000}"/>
    <cellStyle name="Обычный 5 3 2 4" xfId="37419" xr:uid="{00000000-0005-0000-0000-000070940000}"/>
    <cellStyle name="Обычный 5 3 2 5" xfId="37882" xr:uid="{00000000-0005-0000-0000-000071940000}"/>
    <cellStyle name="Обычный 5 3 2 6" xfId="36873" xr:uid="{00000000-0005-0000-0000-000072940000}"/>
    <cellStyle name="Обычный 5 3 2 7" xfId="38437" xr:uid="{00000000-0005-0000-0000-000073940000}"/>
    <cellStyle name="Обычный 5 3 3" xfId="36673" xr:uid="{00000000-0005-0000-0000-000074940000}"/>
    <cellStyle name="Обычный 5 3 3 2" xfId="37534" xr:uid="{00000000-0005-0000-0000-000075940000}"/>
    <cellStyle name="Обычный 5 3 3 3" xfId="37997" xr:uid="{00000000-0005-0000-0000-000076940000}"/>
    <cellStyle name="Обычный 5 3 3 4" xfId="36988" xr:uid="{00000000-0005-0000-0000-000077940000}"/>
    <cellStyle name="Обычный 5 3 3 5" xfId="38553" xr:uid="{00000000-0005-0000-0000-000078940000}"/>
    <cellStyle name="Обычный 5 3 4" xfId="37141" xr:uid="{00000000-0005-0000-0000-000079940000}"/>
    <cellStyle name="Обычный 5 3 4 2" xfId="37686" xr:uid="{00000000-0005-0000-0000-00007A940000}"/>
    <cellStyle name="Обычный 5 3 4 3" xfId="38150" xr:uid="{00000000-0005-0000-0000-00007B940000}"/>
    <cellStyle name="Обычный 5 3 5" xfId="37217" xr:uid="{00000000-0005-0000-0000-00007C940000}"/>
    <cellStyle name="Обычный 5 3 5 2" xfId="37724" xr:uid="{00000000-0005-0000-0000-00007D940000}"/>
    <cellStyle name="Обычный 5 3 5 3" xfId="38226" xr:uid="{00000000-0005-0000-0000-00007E940000}"/>
    <cellStyle name="Обычный 5 3 6" xfId="37261" xr:uid="{00000000-0005-0000-0000-00007F940000}"/>
    <cellStyle name="Обычный 5 3 7" xfId="37302" xr:uid="{00000000-0005-0000-0000-000080940000}"/>
    <cellStyle name="Обычный 5 3 8" xfId="37764" xr:uid="{00000000-0005-0000-0000-000081940000}"/>
    <cellStyle name="Обычный 5 3 9" xfId="38266" xr:uid="{00000000-0005-0000-0000-000082940000}"/>
    <cellStyle name="Обычный 5 4" xfId="36481" xr:uid="{00000000-0005-0000-0000-000083940000}"/>
    <cellStyle name="Обычный 5 4 2" xfId="36644" xr:uid="{00000000-0005-0000-0000-000084940000}"/>
    <cellStyle name="Обычный 5 4 2 2" xfId="37505" xr:uid="{00000000-0005-0000-0000-000085940000}"/>
    <cellStyle name="Обычный 5 4 2 3" xfId="37968" xr:uid="{00000000-0005-0000-0000-000086940000}"/>
    <cellStyle name="Обычный 5 4 2 4" xfId="36959" xr:uid="{00000000-0005-0000-0000-000087940000}"/>
    <cellStyle name="Обычный 5 4 2 5" xfId="38524" xr:uid="{00000000-0005-0000-0000-000088940000}"/>
    <cellStyle name="Обычный 5 4 3" xfId="37112" xr:uid="{00000000-0005-0000-0000-000089940000}"/>
    <cellStyle name="Обычный 5 4 3 2" xfId="37657" xr:uid="{00000000-0005-0000-0000-00008A940000}"/>
    <cellStyle name="Обычный 5 4 3 3" xfId="38121" xr:uid="{00000000-0005-0000-0000-00008B940000}"/>
    <cellStyle name="Обычный 5 4 4" xfId="37373" xr:uid="{00000000-0005-0000-0000-00008C940000}"/>
    <cellStyle name="Обычный 5 4 5" xfId="37837" xr:uid="{00000000-0005-0000-0000-00008D940000}"/>
    <cellStyle name="Обычный 5 4 6" xfId="36827" xr:uid="{00000000-0005-0000-0000-00008E940000}"/>
    <cellStyle name="Обычный 5 4 7" xfId="38370" xr:uid="{00000000-0005-0000-0000-00008F940000}"/>
    <cellStyle name="Обычный 5 5" xfId="36528" xr:uid="{00000000-0005-0000-0000-000090940000}"/>
    <cellStyle name="Обычный 5 5 2" xfId="36683" xr:uid="{00000000-0005-0000-0000-000091940000}"/>
    <cellStyle name="Обычный 5 5 2 2" xfId="37543" xr:uid="{00000000-0005-0000-0000-000092940000}"/>
    <cellStyle name="Обычный 5 5 2 3" xfId="38006" xr:uid="{00000000-0005-0000-0000-000093940000}"/>
    <cellStyle name="Обычный 5 5 2 4" xfId="36997" xr:uid="{00000000-0005-0000-0000-000094940000}"/>
    <cellStyle name="Обычный 5 5 2 5" xfId="38563" xr:uid="{00000000-0005-0000-0000-000095940000}"/>
    <cellStyle name="Обычный 5 5 3" xfId="37150" xr:uid="{00000000-0005-0000-0000-000096940000}"/>
    <cellStyle name="Обычный 5 5 3 2" xfId="38159" xr:uid="{00000000-0005-0000-0000-000097940000}"/>
    <cellStyle name="Обычный 5 5 4" xfId="37390" xr:uid="{00000000-0005-0000-0000-000098940000}"/>
    <cellStyle name="Обычный 5 5 5" xfId="37853" xr:uid="{00000000-0005-0000-0000-000099940000}"/>
    <cellStyle name="Обычный 5 5 6" xfId="36844" xr:uid="{00000000-0005-0000-0000-00009A940000}"/>
    <cellStyle name="Обычный 5 5 7" xfId="38409" xr:uid="{00000000-0005-0000-0000-00009B940000}"/>
    <cellStyle name="Обычный 5 6" xfId="36591" xr:uid="{00000000-0005-0000-0000-00009C940000}"/>
    <cellStyle name="Обычный 5 6 2" xfId="37426" xr:uid="{00000000-0005-0000-0000-00009D940000}"/>
    <cellStyle name="Обычный 5 6 3" xfId="37889" xr:uid="{00000000-0005-0000-0000-00009E940000}"/>
    <cellStyle name="Обычный 5 6 4" xfId="36880" xr:uid="{00000000-0005-0000-0000-00009F940000}"/>
    <cellStyle name="Обычный 5 6 5" xfId="38471" xr:uid="{00000000-0005-0000-0000-0000A0940000}"/>
    <cellStyle name="Обычный 5 7" xfId="37059" xr:uid="{00000000-0005-0000-0000-0000A1940000}"/>
    <cellStyle name="Обычный 5 7 2" xfId="37605" xr:uid="{00000000-0005-0000-0000-0000A2940000}"/>
    <cellStyle name="Обычный 5 7 3" xfId="38068" xr:uid="{00000000-0005-0000-0000-0000A3940000}"/>
    <cellStyle name="Обычный 5 8" xfId="37188" xr:uid="{00000000-0005-0000-0000-0000A4940000}"/>
    <cellStyle name="Обычный 5 8 2" xfId="37695" xr:uid="{00000000-0005-0000-0000-0000A5940000}"/>
    <cellStyle name="Обычный 5 8 3" xfId="38197" xr:uid="{00000000-0005-0000-0000-0000A6940000}"/>
    <cellStyle name="Обычный 5 9" xfId="37233" xr:uid="{00000000-0005-0000-0000-0000A7940000}"/>
    <cellStyle name="Обычный 6" xfId="36386" xr:uid="{00000000-0005-0000-0000-0000A8940000}"/>
    <cellStyle name="Обычный 6 10" xfId="37739" xr:uid="{00000000-0005-0000-0000-0000A9940000}"/>
    <cellStyle name="Обычный 6 11" xfId="38241" xr:uid="{00000000-0005-0000-0000-0000AA940000}"/>
    <cellStyle name="Обычный 6 12" xfId="36727" xr:uid="{00000000-0005-0000-0000-0000AB940000}"/>
    <cellStyle name="Обычный 6 13" xfId="38320" xr:uid="{00000000-0005-0000-0000-0000AC940000}"/>
    <cellStyle name="Обычный 6 14" xfId="36431" xr:uid="{00000000-0005-0000-0000-0000AD940000}"/>
    <cellStyle name="Обычный 6 2" xfId="36469" xr:uid="{00000000-0005-0000-0000-0000AE940000}"/>
    <cellStyle name="Обычный 6 2 2" xfId="36496" xr:uid="{00000000-0005-0000-0000-0000AF940000}"/>
    <cellStyle name="Обычный 6 2 2 2" xfId="37228" xr:uid="{00000000-0005-0000-0000-0000B0940000}"/>
    <cellStyle name="Обычный 6 2 2 3" xfId="37227" xr:uid="{00000000-0005-0000-0000-0000B1940000}"/>
    <cellStyle name="Обычный 6 2 3" xfId="36632" xr:uid="{00000000-0005-0000-0000-0000B2940000}"/>
    <cellStyle name="Обычный 6 2 3 2" xfId="37493" xr:uid="{00000000-0005-0000-0000-0000B3940000}"/>
    <cellStyle name="Обычный 6 2 3 3" xfId="37956" xr:uid="{00000000-0005-0000-0000-0000B4940000}"/>
    <cellStyle name="Обычный 6 2 3 4" xfId="36947" xr:uid="{00000000-0005-0000-0000-0000B5940000}"/>
    <cellStyle name="Обычный 6 2 3 5" xfId="38512" xr:uid="{00000000-0005-0000-0000-0000B6940000}"/>
    <cellStyle name="Обычный 6 2 4" xfId="37100" xr:uid="{00000000-0005-0000-0000-0000B7940000}"/>
    <cellStyle name="Обычный 6 2 4 2" xfId="37646" xr:uid="{00000000-0005-0000-0000-0000B8940000}"/>
    <cellStyle name="Обычный 6 2 4 3" xfId="38109" xr:uid="{00000000-0005-0000-0000-0000B9940000}"/>
    <cellStyle name="Обычный 6 2 5" xfId="36815" xr:uid="{00000000-0005-0000-0000-0000BA940000}"/>
    <cellStyle name="Обычный 6 2 5 2" xfId="37825" xr:uid="{00000000-0005-0000-0000-0000BB940000}"/>
    <cellStyle name="Обычный 6 2 6" xfId="38358" xr:uid="{00000000-0005-0000-0000-0000BC940000}"/>
    <cellStyle name="Обычный 6 3" xfId="36485" xr:uid="{00000000-0005-0000-0000-0000BD940000}"/>
    <cellStyle name="Обычный 6 3 2" xfId="36648" xr:uid="{00000000-0005-0000-0000-0000BE940000}"/>
    <cellStyle name="Обычный 6 3 2 2" xfId="37509" xr:uid="{00000000-0005-0000-0000-0000BF940000}"/>
    <cellStyle name="Обычный 6 3 2 3" xfId="37972" xr:uid="{00000000-0005-0000-0000-0000C0940000}"/>
    <cellStyle name="Обычный 6 3 2 4" xfId="36963" xr:uid="{00000000-0005-0000-0000-0000C1940000}"/>
    <cellStyle name="Обычный 6 3 2 5" xfId="38528" xr:uid="{00000000-0005-0000-0000-0000C2940000}"/>
    <cellStyle name="Обычный 6 3 3" xfId="37116" xr:uid="{00000000-0005-0000-0000-0000C3940000}"/>
    <cellStyle name="Обычный 6 3 3 2" xfId="37661" xr:uid="{00000000-0005-0000-0000-0000C4940000}"/>
    <cellStyle name="Обычный 6 3 3 3" xfId="38125" xr:uid="{00000000-0005-0000-0000-0000C5940000}"/>
    <cellStyle name="Обычный 6 3 4" xfId="37376" xr:uid="{00000000-0005-0000-0000-0000C6940000}"/>
    <cellStyle name="Обычный 6 3 5" xfId="37840" xr:uid="{00000000-0005-0000-0000-0000C7940000}"/>
    <cellStyle name="Обычный 6 3 6" xfId="36830" xr:uid="{00000000-0005-0000-0000-0000C8940000}"/>
    <cellStyle name="Обычный 6 3 7" xfId="38374" xr:uid="{00000000-0005-0000-0000-0000C9940000}"/>
    <cellStyle name="Обычный 6 4" xfId="36532" xr:uid="{00000000-0005-0000-0000-0000CA940000}"/>
    <cellStyle name="Обычный 6 4 2" xfId="36687" xr:uid="{00000000-0005-0000-0000-0000CB940000}"/>
    <cellStyle name="Обычный 6 4 2 2" xfId="37547" xr:uid="{00000000-0005-0000-0000-0000CC940000}"/>
    <cellStyle name="Обычный 6 4 2 3" xfId="38010" xr:uid="{00000000-0005-0000-0000-0000CD940000}"/>
    <cellStyle name="Обычный 6 4 2 4" xfId="37001" xr:uid="{00000000-0005-0000-0000-0000CE940000}"/>
    <cellStyle name="Обычный 6 4 2 5" xfId="38567" xr:uid="{00000000-0005-0000-0000-0000CF940000}"/>
    <cellStyle name="Обычный 6 4 3" xfId="37154" xr:uid="{00000000-0005-0000-0000-0000D0940000}"/>
    <cellStyle name="Обычный 6 4 3 2" xfId="38163" xr:uid="{00000000-0005-0000-0000-0000D1940000}"/>
    <cellStyle name="Обычный 6 4 4" xfId="37394" xr:uid="{00000000-0005-0000-0000-0000D2940000}"/>
    <cellStyle name="Обычный 6 4 5" xfId="37857" xr:uid="{00000000-0005-0000-0000-0000D3940000}"/>
    <cellStyle name="Обычный 6 4 6" xfId="36848" xr:uid="{00000000-0005-0000-0000-0000D4940000}"/>
    <cellStyle name="Обычный 6 4 7" xfId="38413" xr:uid="{00000000-0005-0000-0000-0000D5940000}"/>
    <cellStyle name="Обычный 6 5" xfId="36594" xr:uid="{00000000-0005-0000-0000-0000D6940000}"/>
    <cellStyle name="Обычный 6 5 2" xfId="37455" xr:uid="{00000000-0005-0000-0000-0000D7940000}"/>
    <cellStyle name="Обычный 6 5 3" xfId="37918" xr:uid="{00000000-0005-0000-0000-0000D8940000}"/>
    <cellStyle name="Обычный 6 5 4" xfId="36909" xr:uid="{00000000-0005-0000-0000-0000D9940000}"/>
    <cellStyle name="Обычный 6 5 5" xfId="38474" xr:uid="{00000000-0005-0000-0000-0000DA940000}"/>
    <cellStyle name="Обычный 6 6" xfId="37062" xr:uid="{00000000-0005-0000-0000-0000DB940000}"/>
    <cellStyle name="Обычный 6 6 2" xfId="37608" xr:uid="{00000000-0005-0000-0000-0000DC940000}"/>
    <cellStyle name="Обычный 6 6 3" xfId="38071" xr:uid="{00000000-0005-0000-0000-0000DD940000}"/>
    <cellStyle name="Обычный 6 7" xfId="37192" xr:uid="{00000000-0005-0000-0000-0000DE940000}"/>
    <cellStyle name="Обычный 6 7 2" xfId="37699" xr:uid="{00000000-0005-0000-0000-0000DF940000}"/>
    <cellStyle name="Обычный 6 7 3" xfId="38201" xr:uid="{00000000-0005-0000-0000-0000E0940000}"/>
    <cellStyle name="Обычный 6 8" xfId="37236" xr:uid="{00000000-0005-0000-0000-0000E1940000}"/>
    <cellStyle name="Обычный 6 9" xfId="37277" xr:uid="{00000000-0005-0000-0000-0000E2940000}"/>
    <cellStyle name="Обычный 7" xfId="36394" xr:uid="{00000000-0005-0000-0000-0000E3940000}"/>
    <cellStyle name="Обычный 7 10" xfId="37193" xr:uid="{00000000-0005-0000-0000-0000E4940000}"/>
    <cellStyle name="Обычный 7 10 2" xfId="37700" xr:uid="{00000000-0005-0000-0000-0000E5940000}"/>
    <cellStyle name="Обычный 7 10 3" xfId="38202" xr:uid="{00000000-0005-0000-0000-0000E6940000}"/>
    <cellStyle name="Обычный 7 11" xfId="37237" xr:uid="{00000000-0005-0000-0000-0000E7940000}"/>
    <cellStyle name="Обычный 7 12" xfId="37278" xr:uid="{00000000-0005-0000-0000-0000E8940000}"/>
    <cellStyle name="Обычный 7 13" xfId="37740" xr:uid="{00000000-0005-0000-0000-0000E9940000}"/>
    <cellStyle name="Обычный 7 14" xfId="38242" xr:uid="{00000000-0005-0000-0000-0000EA940000}"/>
    <cellStyle name="Обычный 7 15" xfId="36728" xr:uid="{00000000-0005-0000-0000-0000EB940000}"/>
    <cellStyle name="Обычный 7 16" xfId="38375" xr:uid="{00000000-0005-0000-0000-0000EC940000}"/>
    <cellStyle name="Обычный 7 17" xfId="36486" xr:uid="{00000000-0005-0000-0000-0000ED940000}"/>
    <cellStyle name="Обычный 7 2" xfId="36503" xr:uid="{00000000-0005-0000-0000-0000EE940000}"/>
    <cellStyle name="Обычный 7 2 10" xfId="37752" xr:uid="{00000000-0005-0000-0000-0000EF940000}"/>
    <cellStyle name="Обычный 7 2 11" xfId="38254" xr:uid="{00000000-0005-0000-0000-0000F0940000}"/>
    <cellStyle name="Обычный 7 2 12" xfId="36741" xr:uid="{00000000-0005-0000-0000-0000F1940000}"/>
    <cellStyle name="Обычный 7 2 13" xfId="38387" xr:uid="{00000000-0005-0000-0000-0000F2940000}"/>
    <cellStyle name="Обычный 7 2 2" xfId="36508" xr:uid="{00000000-0005-0000-0000-0000F3940000}"/>
    <cellStyle name="Обычный 7 2 2 10" xfId="38257" xr:uid="{00000000-0005-0000-0000-0000F4940000}"/>
    <cellStyle name="Обычный 7 2 2 11" xfId="36745" xr:uid="{00000000-0005-0000-0000-0000F5940000}"/>
    <cellStyle name="Обычный 7 2 2 12" xfId="38390" xr:uid="{00000000-0005-0000-0000-0000F6940000}"/>
    <cellStyle name="Обычный 7 2 2 2" xfId="36517" xr:uid="{00000000-0005-0000-0000-0000F7940000}"/>
    <cellStyle name="Обычный 7 2 2 2 10" xfId="36753" xr:uid="{00000000-0005-0000-0000-0000F8940000}"/>
    <cellStyle name="Обычный 7 2 2 2 11" xfId="38398" xr:uid="{00000000-0005-0000-0000-0000F9940000}"/>
    <cellStyle name="Обычный 7 2 2 2 2" xfId="36555" xr:uid="{00000000-0005-0000-0000-0000FA940000}"/>
    <cellStyle name="Обычный 7 2 2 2 2 2" xfId="36711" xr:uid="{00000000-0005-0000-0000-0000FB940000}"/>
    <cellStyle name="Обычный 7 2 2 2 2 2 2" xfId="37571" xr:uid="{00000000-0005-0000-0000-0000FC940000}"/>
    <cellStyle name="Обычный 7 2 2 2 2 2 3" xfId="38034" xr:uid="{00000000-0005-0000-0000-0000FD940000}"/>
    <cellStyle name="Обычный 7 2 2 2 2 2 4" xfId="37025" xr:uid="{00000000-0005-0000-0000-0000FE940000}"/>
    <cellStyle name="Обычный 7 2 2 2 2 2 5" xfId="38591" xr:uid="{00000000-0005-0000-0000-0000FF940000}"/>
    <cellStyle name="Обычный 7 2 2 2 2 3" xfId="37178" xr:uid="{00000000-0005-0000-0000-000000950000}"/>
    <cellStyle name="Обычный 7 2 2 2 2 3 2" xfId="38187" xr:uid="{00000000-0005-0000-0000-000001950000}"/>
    <cellStyle name="Обычный 7 2 2 2 2 4" xfId="37418" xr:uid="{00000000-0005-0000-0000-000002950000}"/>
    <cellStyle name="Обычный 7 2 2 2 2 5" xfId="37881" xr:uid="{00000000-0005-0000-0000-000003950000}"/>
    <cellStyle name="Обычный 7 2 2 2 2 6" xfId="36872" xr:uid="{00000000-0005-0000-0000-000004950000}"/>
    <cellStyle name="Обычный 7 2 2 2 2 7" xfId="38436" xr:uid="{00000000-0005-0000-0000-000005950000}"/>
    <cellStyle name="Обычный 7 2 2 2 3" xfId="36672" xr:uid="{00000000-0005-0000-0000-000006950000}"/>
    <cellStyle name="Обычный 7 2 2 2 3 2" xfId="37533" xr:uid="{00000000-0005-0000-0000-000007950000}"/>
    <cellStyle name="Обычный 7 2 2 2 3 3" xfId="37996" xr:uid="{00000000-0005-0000-0000-000008950000}"/>
    <cellStyle name="Обычный 7 2 2 2 3 4" xfId="36987" xr:uid="{00000000-0005-0000-0000-000009950000}"/>
    <cellStyle name="Обычный 7 2 2 2 3 5" xfId="38552" xr:uid="{00000000-0005-0000-0000-00000A950000}"/>
    <cellStyle name="Обычный 7 2 2 2 4" xfId="37140" xr:uid="{00000000-0005-0000-0000-00000B950000}"/>
    <cellStyle name="Обычный 7 2 2 2 4 2" xfId="37685" xr:uid="{00000000-0005-0000-0000-00000C950000}"/>
    <cellStyle name="Обычный 7 2 2 2 4 3" xfId="38149" xr:uid="{00000000-0005-0000-0000-00000D950000}"/>
    <cellStyle name="Обычный 7 2 2 2 5" xfId="37216" xr:uid="{00000000-0005-0000-0000-00000E950000}"/>
    <cellStyle name="Обычный 7 2 2 2 5 2" xfId="37723" xr:uid="{00000000-0005-0000-0000-00000F950000}"/>
    <cellStyle name="Обычный 7 2 2 2 5 3" xfId="38225" xr:uid="{00000000-0005-0000-0000-000010950000}"/>
    <cellStyle name="Обычный 7 2 2 2 6" xfId="37260" xr:uid="{00000000-0005-0000-0000-000011950000}"/>
    <cellStyle name="Обычный 7 2 2 2 7" xfId="37301" xr:uid="{00000000-0005-0000-0000-000012950000}"/>
    <cellStyle name="Обычный 7 2 2 2 8" xfId="37763" xr:uid="{00000000-0005-0000-0000-000013950000}"/>
    <cellStyle name="Обычный 7 2 2 2 9" xfId="38265" xr:uid="{00000000-0005-0000-0000-000014950000}"/>
    <cellStyle name="Обычный 7 2 2 3" xfId="36547" xr:uid="{00000000-0005-0000-0000-000015950000}"/>
    <cellStyle name="Обычный 7 2 2 3 2" xfId="36703" xr:uid="{00000000-0005-0000-0000-000016950000}"/>
    <cellStyle name="Обычный 7 2 2 3 2 2" xfId="37563" xr:uid="{00000000-0005-0000-0000-000017950000}"/>
    <cellStyle name="Обычный 7 2 2 3 2 3" xfId="38026" xr:uid="{00000000-0005-0000-0000-000018950000}"/>
    <cellStyle name="Обычный 7 2 2 3 2 4" xfId="37017" xr:uid="{00000000-0005-0000-0000-000019950000}"/>
    <cellStyle name="Обычный 7 2 2 3 2 5" xfId="38583" xr:uid="{00000000-0005-0000-0000-00001A950000}"/>
    <cellStyle name="Обычный 7 2 2 3 3" xfId="37170" xr:uid="{00000000-0005-0000-0000-00001B950000}"/>
    <cellStyle name="Обычный 7 2 2 3 3 2" xfId="38179" xr:uid="{00000000-0005-0000-0000-00001C950000}"/>
    <cellStyle name="Обычный 7 2 2 3 4" xfId="37410" xr:uid="{00000000-0005-0000-0000-00001D950000}"/>
    <cellStyle name="Обычный 7 2 2 3 5" xfId="37873" xr:uid="{00000000-0005-0000-0000-00001E950000}"/>
    <cellStyle name="Обычный 7 2 2 3 6" xfId="36864" xr:uid="{00000000-0005-0000-0000-00001F950000}"/>
    <cellStyle name="Обычный 7 2 2 3 7" xfId="38428" xr:uid="{00000000-0005-0000-0000-000020950000}"/>
    <cellStyle name="Обычный 7 2 2 4" xfId="36664" xr:uid="{00000000-0005-0000-0000-000021950000}"/>
    <cellStyle name="Обычный 7 2 2 4 2" xfId="37525" xr:uid="{00000000-0005-0000-0000-000022950000}"/>
    <cellStyle name="Обычный 7 2 2 4 3" xfId="37988" xr:uid="{00000000-0005-0000-0000-000023950000}"/>
    <cellStyle name="Обычный 7 2 2 4 4" xfId="36979" xr:uid="{00000000-0005-0000-0000-000024950000}"/>
    <cellStyle name="Обычный 7 2 2 4 5" xfId="38544" xr:uid="{00000000-0005-0000-0000-000025950000}"/>
    <cellStyle name="Обычный 7 2 2 5" xfId="37132" xr:uid="{00000000-0005-0000-0000-000026950000}"/>
    <cellStyle name="Обычный 7 2 2 5 2" xfId="37677" xr:uid="{00000000-0005-0000-0000-000027950000}"/>
    <cellStyle name="Обычный 7 2 2 5 3" xfId="38141" xr:uid="{00000000-0005-0000-0000-000028950000}"/>
    <cellStyle name="Обычный 7 2 2 6" xfId="37208" xr:uid="{00000000-0005-0000-0000-000029950000}"/>
    <cellStyle name="Обычный 7 2 2 6 2" xfId="37715" xr:uid="{00000000-0005-0000-0000-00002A950000}"/>
    <cellStyle name="Обычный 7 2 2 6 3" xfId="38217" xr:uid="{00000000-0005-0000-0000-00002B950000}"/>
    <cellStyle name="Обычный 7 2 2 7" xfId="37252" xr:uid="{00000000-0005-0000-0000-00002C950000}"/>
    <cellStyle name="Обычный 7 2 2 8" xfId="37293" xr:uid="{00000000-0005-0000-0000-00002D950000}"/>
    <cellStyle name="Обычный 7 2 2 9" xfId="37755" xr:uid="{00000000-0005-0000-0000-00002E950000}"/>
    <cellStyle name="Обычный 7 2 3" xfId="36514" xr:uid="{00000000-0005-0000-0000-00002F950000}"/>
    <cellStyle name="Обычный 7 2 3 10" xfId="36750" xr:uid="{00000000-0005-0000-0000-000030950000}"/>
    <cellStyle name="Обычный 7 2 3 11" xfId="38395" xr:uid="{00000000-0005-0000-0000-000031950000}"/>
    <cellStyle name="Обычный 7 2 3 2" xfId="36552" xr:uid="{00000000-0005-0000-0000-000032950000}"/>
    <cellStyle name="Обычный 7 2 3 2 2" xfId="36708" xr:uid="{00000000-0005-0000-0000-000033950000}"/>
    <cellStyle name="Обычный 7 2 3 2 2 2" xfId="37568" xr:uid="{00000000-0005-0000-0000-000034950000}"/>
    <cellStyle name="Обычный 7 2 3 2 2 3" xfId="38031" xr:uid="{00000000-0005-0000-0000-000035950000}"/>
    <cellStyle name="Обычный 7 2 3 2 2 4" xfId="37022" xr:uid="{00000000-0005-0000-0000-000036950000}"/>
    <cellStyle name="Обычный 7 2 3 2 2 5" xfId="38588" xr:uid="{00000000-0005-0000-0000-000037950000}"/>
    <cellStyle name="Обычный 7 2 3 2 3" xfId="37175" xr:uid="{00000000-0005-0000-0000-000038950000}"/>
    <cellStyle name="Обычный 7 2 3 2 3 2" xfId="38184" xr:uid="{00000000-0005-0000-0000-000039950000}"/>
    <cellStyle name="Обычный 7 2 3 2 4" xfId="37415" xr:uid="{00000000-0005-0000-0000-00003A950000}"/>
    <cellStyle name="Обычный 7 2 3 2 5" xfId="37878" xr:uid="{00000000-0005-0000-0000-00003B950000}"/>
    <cellStyle name="Обычный 7 2 3 2 6" xfId="36869" xr:uid="{00000000-0005-0000-0000-00003C950000}"/>
    <cellStyle name="Обычный 7 2 3 2 7" xfId="38433" xr:uid="{00000000-0005-0000-0000-00003D950000}"/>
    <cellStyle name="Обычный 7 2 3 3" xfId="36669" xr:uid="{00000000-0005-0000-0000-00003E950000}"/>
    <cellStyle name="Обычный 7 2 3 3 2" xfId="37530" xr:uid="{00000000-0005-0000-0000-00003F950000}"/>
    <cellStyle name="Обычный 7 2 3 3 3" xfId="37993" xr:uid="{00000000-0005-0000-0000-000040950000}"/>
    <cellStyle name="Обычный 7 2 3 3 4" xfId="36984" xr:uid="{00000000-0005-0000-0000-000041950000}"/>
    <cellStyle name="Обычный 7 2 3 3 5" xfId="38549" xr:uid="{00000000-0005-0000-0000-000042950000}"/>
    <cellStyle name="Обычный 7 2 3 4" xfId="37137" xr:uid="{00000000-0005-0000-0000-000043950000}"/>
    <cellStyle name="Обычный 7 2 3 4 2" xfId="37682" xr:uid="{00000000-0005-0000-0000-000044950000}"/>
    <cellStyle name="Обычный 7 2 3 4 3" xfId="38146" xr:uid="{00000000-0005-0000-0000-000045950000}"/>
    <cellStyle name="Обычный 7 2 3 5" xfId="37213" xr:uid="{00000000-0005-0000-0000-000046950000}"/>
    <cellStyle name="Обычный 7 2 3 5 2" xfId="37720" xr:uid="{00000000-0005-0000-0000-000047950000}"/>
    <cellStyle name="Обычный 7 2 3 5 3" xfId="38222" xr:uid="{00000000-0005-0000-0000-000048950000}"/>
    <cellStyle name="Обычный 7 2 3 6" xfId="37257" xr:uid="{00000000-0005-0000-0000-000049950000}"/>
    <cellStyle name="Обычный 7 2 3 7" xfId="37298" xr:uid="{00000000-0005-0000-0000-00004A950000}"/>
    <cellStyle name="Обычный 7 2 3 8" xfId="37760" xr:uid="{00000000-0005-0000-0000-00004B950000}"/>
    <cellStyle name="Обычный 7 2 3 9" xfId="38262" xr:uid="{00000000-0005-0000-0000-00004C950000}"/>
    <cellStyle name="Обычный 7 2 4" xfId="36544" xr:uid="{00000000-0005-0000-0000-00004D950000}"/>
    <cellStyle name="Обычный 7 2 4 2" xfId="36700" xr:uid="{00000000-0005-0000-0000-00004E950000}"/>
    <cellStyle name="Обычный 7 2 4 2 2" xfId="37560" xr:uid="{00000000-0005-0000-0000-00004F950000}"/>
    <cellStyle name="Обычный 7 2 4 2 3" xfId="38023" xr:uid="{00000000-0005-0000-0000-000050950000}"/>
    <cellStyle name="Обычный 7 2 4 2 4" xfId="37014" xr:uid="{00000000-0005-0000-0000-000051950000}"/>
    <cellStyle name="Обычный 7 2 4 2 5" xfId="38580" xr:uid="{00000000-0005-0000-0000-000052950000}"/>
    <cellStyle name="Обычный 7 2 4 3" xfId="37167" xr:uid="{00000000-0005-0000-0000-000053950000}"/>
    <cellStyle name="Обычный 7 2 4 3 2" xfId="38176" xr:uid="{00000000-0005-0000-0000-000054950000}"/>
    <cellStyle name="Обычный 7 2 4 4" xfId="37407" xr:uid="{00000000-0005-0000-0000-000055950000}"/>
    <cellStyle name="Обычный 7 2 4 5" xfId="37870" xr:uid="{00000000-0005-0000-0000-000056950000}"/>
    <cellStyle name="Обычный 7 2 4 6" xfId="36861" xr:uid="{00000000-0005-0000-0000-000057950000}"/>
    <cellStyle name="Обычный 7 2 4 7" xfId="38425" xr:uid="{00000000-0005-0000-0000-000058950000}"/>
    <cellStyle name="Обычный 7 2 5" xfId="36661" xr:uid="{00000000-0005-0000-0000-000059950000}"/>
    <cellStyle name="Обычный 7 2 5 2" xfId="37522" xr:uid="{00000000-0005-0000-0000-00005A950000}"/>
    <cellStyle name="Обычный 7 2 5 3" xfId="37985" xr:uid="{00000000-0005-0000-0000-00005B950000}"/>
    <cellStyle name="Обычный 7 2 5 4" xfId="36976" xr:uid="{00000000-0005-0000-0000-00005C950000}"/>
    <cellStyle name="Обычный 7 2 5 5" xfId="38541" xr:uid="{00000000-0005-0000-0000-00005D950000}"/>
    <cellStyle name="Обычный 7 2 6" xfId="37129" xr:uid="{00000000-0005-0000-0000-00005E950000}"/>
    <cellStyle name="Обычный 7 2 6 2" xfId="37674" xr:uid="{00000000-0005-0000-0000-00005F950000}"/>
    <cellStyle name="Обычный 7 2 6 3" xfId="38138" xr:uid="{00000000-0005-0000-0000-000060950000}"/>
    <cellStyle name="Обычный 7 2 7" xfId="37205" xr:uid="{00000000-0005-0000-0000-000061950000}"/>
    <cellStyle name="Обычный 7 2 7 2" xfId="37712" xr:uid="{00000000-0005-0000-0000-000062950000}"/>
    <cellStyle name="Обычный 7 2 7 3" xfId="38214" xr:uid="{00000000-0005-0000-0000-000063950000}"/>
    <cellStyle name="Обычный 7 2 8" xfId="37249" xr:uid="{00000000-0005-0000-0000-000064950000}"/>
    <cellStyle name="Обычный 7 2 9" xfId="37290" xr:uid="{00000000-0005-0000-0000-000065950000}"/>
    <cellStyle name="Обычный 7 3" xfId="36501" xr:uid="{00000000-0005-0000-0000-000066950000}"/>
    <cellStyle name="Обычный 7 3 10" xfId="37751" xr:uid="{00000000-0005-0000-0000-000067950000}"/>
    <cellStyle name="Обычный 7 3 11" xfId="38253" xr:uid="{00000000-0005-0000-0000-000068950000}"/>
    <cellStyle name="Обычный 7 3 12" xfId="36740" xr:uid="{00000000-0005-0000-0000-000069950000}"/>
    <cellStyle name="Обычный 7 3 13" xfId="38386" xr:uid="{00000000-0005-0000-0000-00006A950000}"/>
    <cellStyle name="Обычный 7 3 2" xfId="36507" xr:uid="{00000000-0005-0000-0000-00006B950000}"/>
    <cellStyle name="Обычный 7 3 2 10" xfId="38256" xr:uid="{00000000-0005-0000-0000-00006C950000}"/>
    <cellStyle name="Обычный 7 3 2 11" xfId="36744" xr:uid="{00000000-0005-0000-0000-00006D950000}"/>
    <cellStyle name="Обычный 7 3 2 12" xfId="38389" xr:uid="{00000000-0005-0000-0000-00006E950000}"/>
    <cellStyle name="Обычный 7 3 2 2" xfId="36516" xr:uid="{00000000-0005-0000-0000-00006F950000}"/>
    <cellStyle name="Обычный 7 3 2 2 10" xfId="36752" xr:uid="{00000000-0005-0000-0000-000070950000}"/>
    <cellStyle name="Обычный 7 3 2 2 11" xfId="38397" xr:uid="{00000000-0005-0000-0000-000071950000}"/>
    <cellStyle name="Обычный 7 3 2 2 2" xfId="36554" xr:uid="{00000000-0005-0000-0000-000072950000}"/>
    <cellStyle name="Обычный 7 3 2 2 2 2" xfId="36710" xr:uid="{00000000-0005-0000-0000-000073950000}"/>
    <cellStyle name="Обычный 7 3 2 2 2 2 2" xfId="37570" xr:uid="{00000000-0005-0000-0000-000074950000}"/>
    <cellStyle name="Обычный 7 3 2 2 2 2 3" xfId="38033" xr:uid="{00000000-0005-0000-0000-000075950000}"/>
    <cellStyle name="Обычный 7 3 2 2 2 2 4" xfId="37024" xr:uid="{00000000-0005-0000-0000-000076950000}"/>
    <cellStyle name="Обычный 7 3 2 2 2 2 5" xfId="38590" xr:uid="{00000000-0005-0000-0000-000077950000}"/>
    <cellStyle name="Обычный 7 3 2 2 2 3" xfId="37177" xr:uid="{00000000-0005-0000-0000-000078950000}"/>
    <cellStyle name="Обычный 7 3 2 2 2 3 2" xfId="38186" xr:uid="{00000000-0005-0000-0000-000079950000}"/>
    <cellStyle name="Обычный 7 3 2 2 2 4" xfId="37417" xr:uid="{00000000-0005-0000-0000-00007A950000}"/>
    <cellStyle name="Обычный 7 3 2 2 2 5" xfId="37880" xr:uid="{00000000-0005-0000-0000-00007B950000}"/>
    <cellStyle name="Обычный 7 3 2 2 2 6" xfId="36871" xr:uid="{00000000-0005-0000-0000-00007C950000}"/>
    <cellStyle name="Обычный 7 3 2 2 2 7" xfId="38435" xr:uid="{00000000-0005-0000-0000-00007D950000}"/>
    <cellStyle name="Обычный 7 3 2 2 3" xfId="36671" xr:uid="{00000000-0005-0000-0000-00007E950000}"/>
    <cellStyle name="Обычный 7 3 2 2 3 2" xfId="37532" xr:uid="{00000000-0005-0000-0000-00007F950000}"/>
    <cellStyle name="Обычный 7 3 2 2 3 3" xfId="37995" xr:uid="{00000000-0005-0000-0000-000080950000}"/>
    <cellStyle name="Обычный 7 3 2 2 3 4" xfId="36986" xr:uid="{00000000-0005-0000-0000-000081950000}"/>
    <cellStyle name="Обычный 7 3 2 2 3 5" xfId="38551" xr:uid="{00000000-0005-0000-0000-000082950000}"/>
    <cellStyle name="Обычный 7 3 2 2 4" xfId="37139" xr:uid="{00000000-0005-0000-0000-000083950000}"/>
    <cellStyle name="Обычный 7 3 2 2 4 2" xfId="37684" xr:uid="{00000000-0005-0000-0000-000084950000}"/>
    <cellStyle name="Обычный 7 3 2 2 4 3" xfId="38148" xr:uid="{00000000-0005-0000-0000-000085950000}"/>
    <cellStyle name="Обычный 7 3 2 2 5" xfId="37215" xr:uid="{00000000-0005-0000-0000-000086950000}"/>
    <cellStyle name="Обычный 7 3 2 2 5 2" xfId="37722" xr:uid="{00000000-0005-0000-0000-000087950000}"/>
    <cellStyle name="Обычный 7 3 2 2 5 3" xfId="38224" xr:uid="{00000000-0005-0000-0000-000088950000}"/>
    <cellStyle name="Обычный 7 3 2 2 6" xfId="37259" xr:uid="{00000000-0005-0000-0000-000089950000}"/>
    <cellStyle name="Обычный 7 3 2 2 7" xfId="37300" xr:uid="{00000000-0005-0000-0000-00008A950000}"/>
    <cellStyle name="Обычный 7 3 2 2 8" xfId="37762" xr:uid="{00000000-0005-0000-0000-00008B950000}"/>
    <cellStyle name="Обычный 7 3 2 2 9" xfId="38264" xr:uid="{00000000-0005-0000-0000-00008C950000}"/>
    <cellStyle name="Обычный 7 3 2 3" xfId="36546" xr:uid="{00000000-0005-0000-0000-00008D950000}"/>
    <cellStyle name="Обычный 7 3 2 3 2" xfId="36702" xr:uid="{00000000-0005-0000-0000-00008E950000}"/>
    <cellStyle name="Обычный 7 3 2 3 2 2" xfId="37562" xr:uid="{00000000-0005-0000-0000-00008F950000}"/>
    <cellStyle name="Обычный 7 3 2 3 2 3" xfId="38025" xr:uid="{00000000-0005-0000-0000-000090950000}"/>
    <cellStyle name="Обычный 7 3 2 3 2 4" xfId="37016" xr:uid="{00000000-0005-0000-0000-000091950000}"/>
    <cellStyle name="Обычный 7 3 2 3 2 5" xfId="38582" xr:uid="{00000000-0005-0000-0000-000092950000}"/>
    <cellStyle name="Обычный 7 3 2 3 3" xfId="37169" xr:uid="{00000000-0005-0000-0000-000093950000}"/>
    <cellStyle name="Обычный 7 3 2 3 3 2" xfId="38178" xr:uid="{00000000-0005-0000-0000-000094950000}"/>
    <cellStyle name="Обычный 7 3 2 3 4" xfId="37409" xr:uid="{00000000-0005-0000-0000-000095950000}"/>
    <cellStyle name="Обычный 7 3 2 3 5" xfId="37872" xr:uid="{00000000-0005-0000-0000-000096950000}"/>
    <cellStyle name="Обычный 7 3 2 3 6" xfId="36863" xr:uid="{00000000-0005-0000-0000-000097950000}"/>
    <cellStyle name="Обычный 7 3 2 3 7" xfId="38427" xr:uid="{00000000-0005-0000-0000-000098950000}"/>
    <cellStyle name="Обычный 7 3 2 4" xfId="36663" xr:uid="{00000000-0005-0000-0000-000099950000}"/>
    <cellStyle name="Обычный 7 3 2 4 2" xfId="37524" xr:uid="{00000000-0005-0000-0000-00009A950000}"/>
    <cellStyle name="Обычный 7 3 2 4 3" xfId="37987" xr:uid="{00000000-0005-0000-0000-00009B950000}"/>
    <cellStyle name="Обычный 7 3 2 4 4" xfId="36978" xr:uid="{00000000-0005-0000-0000-00009C950000}"/>
    <cellStyle name="Обычный 7 3 2 4 5" xfId="38543" xr:uid="{00000000-0005-0000-0000-00009D950000}"/>
    <cellStyle name="Обычный 7 3 2 5" xfId="37131" xr:uid="{00000000-0005-0000-0000-00009E950000}"/>
    <cellStyle name="Обычный 7 3 2 5 2" xfId="37676" xr:uid="{00000000-0005-0000-0000-00009F950000}"/>
    <cellStyle name="Обычный 7 3 2 5 3" xfId="38140" xr:uid="{00000000-0005-0000-0000-0000A0950000}"/>
    <cellStyle name="Обычный 7 3 2 6" xfId="37207" xr:uid="{00000000-0005-0000-0000-0000A1950000}"/>
    <cellStyle name="Обычный 7 3 2 6 2" xfId="37714" xr:uid="{00000000-0005-0000-0000-0000A2950000}"/>
    <cellStyle name="Обычный 7 3 2 6 3" xfId="38216" xr:uid="{00000000-0005-0000-0000-0000A3950000}"/>
    <cellStyle name="Обычный 7 3 2 7" xfId="37251" xr:uid="{00000000-0005-0000-0000-0000A4950000}"/>
    <cellStyle name="Обычный 7 3 2 8" xfId="37292" xr:uid="{00000000-0005-0000-0000-0000A5950000}"/>
    <cellStyle name="Обычный 7 3 2 9" xfId="37754" xr:uid="{00000000-0005-0000-0000-0000A6950000}"/>
    <cellStyle name="Обычный 7 3 3" xfId="36513" xr:uid="{00000000-0005-0000-0000-0000A7950000}"/>
    <cellStyle name="Обычный 7 3 3 10" xfId="36749" xr:uid="{00000000-0005-0000-0000-0000A8950000}"/>
    <cellStyle name="Обычный 7 3 3 11" xfId="38394" xr:uid="{00000000-0005-0000-0000-0000A9950000}"/>
    <cellStyle name="Обычный 7 3 3 2" xfId="36551" xr:uid="{00000000-0005-0000-0000-0000AA950000}"/>
    <cellStyle name="Обычный 7 3 3 2 2" xfId="36707" xr:uid="{00000000-0005-0000-0000-0000AB950000}"/>
    <cellStyle name="Обычный 7 3 3 2 2 2" xfId="37567" xr:uid="{00000000-0005-0000-0000-0000AC950000}"/>
    <cellStyle name="Обычный 7 3 3 2 2 3" xfId="38030" xr:uid="{00000000-0005-0000-0000-0000AD950000}"/>
    <cellStyle name="Обычный 7 3 3 2 2 4" xfId="37021" xr:uid="{00000000-0005-0000-0000-0000AE950000}"/>
    <cellStyle name="Обычный 7 3 3 2 2 5" xfId="38587" xr:uid="{00000000-0005-0000-0000-0000AF950000}"/>
    <cellStyle name="Обычный 7 3 3 2 3" xfId="37174" xr:uid="{00000000-0005-0000-0000-0000B0950000}"/>
    <cellStyle name="Обычный 7 3 3 2 3 2" xfId="38183" xr:uid="{00000000-0005-0000-0000-0000B1950000}"/>
    <cellStyle name="Обычный 7 3 3 2 4" xfId="37414" xr:uid="{00000000-0005-0000-0000-0000B2950000}"/>
    <cellStyle name="Обычный 7 3 3 2 5" xfId="37877" xr:uid="{00000000-0005-0000-0000-0000B3950000}"/>
    <cellStyle name="Обычный 7 3 3 2 6" xfId="36868" xr:uid="{00000000-0005-0000-0000-0000B4950000}"/>
    <cellStyle name="Обычный 7 3 3 2 7" xfId="38432" xr:uid="{00000000-0005-0000-0000-0000B5950000}"/>
    <cellStyle name="Обычный 7 3 3 3" xfId="36668" xr:uid="{00000000-0005-0000-0000-0000B6950000}"/>
    <cellStyle name="Обычный 7 3 3 3 2" xfId="37529" xr:uid="{00000000-0005-0000-0000-0000B7950000}"/>
    <cellStyle name="Обычный 7 3 3 3 3" xfId="37992" xr:uid="{00000000-0005-0000-0000-0000B8950000}"/>
    <cellStyle name="Обычный 7 3 3 3 4" xfId="36983" xr:uid="{00000000-0005-0000-0000-0000B9950000}"/>
    <cellStyle name="Обычный 7 3 3 3 5" xfId="38548" xr:uid="{00000000-0005-0000-0000-0000BA950000}"/>
    <cellStyle name="Обычный 7 3 3 4" xfId="37136" xr:uid="{00000000-0005-0000-0000-0000BB950000}"/>
    <cellStyle name="Обычный 7 3 3 4 2" xfId="37681" xr:uid="{00000000-0005-0000-0000-0000BC950000}"/>
    <cellStyle name="Обычный 7 3 3 4 3" xfId="38145" xr:uid="{00000000-0005-0000-0000-0000BD950000}"/>
    <cellStyle name="Обычный 7 3 3 5" xfId="37212" xr:uid="{00000000-0005-0000-0000-0000BE950000}"/>
    <cellStyle name="Обычный 7 3 3 5 2" xfId="37719" xr:uid="{00000000-0005-0000-0000-0000BF950000}"/>
    <cellStyle name="Обычный 7 3 3 5 3" xfId="38221" xr:uid="{00000000-0005-0000-0000-0000C0950000}"/>
    <cellStyle name="Обычный 7 3 3 6" xfId="37256" xr:uid="{00000000-0005-0000-0000-0000C1950000}"/>
    <cellStyle name="Обычный 7 3 3 7" xfId="37297" xr:uid="{00000000-0005-0000-0000-0000C2950000}"/>
    <cellStyle name="Обычный 7 3 3 8" xfId="37759" xr:uid="{00000000-0005-0000-0000-0000C3950000}"/>
    <cellStyle name="Обычный 7 3 3 9" xfId="38261" xr:uid="{00000000-0005-0000-0000-0000C4950000}"/>
    <cellStyle name="Обычный 7 3 4" xfId="36543" xr:uid="{00000000-0005-0000-0000-0000C5950000}"/>
    <cellStyle name="Обычный 7 3 4 2" xfId="36699" xr:uid="{00000000-0005-0000-0000-0000C6950000}"/>
    <cellStyle name="Обычный 7 3 4 2 2" xfId="37559" xr:uid="{00000000-0005-0000-0000-0000C7950000}"/>
    <cellStyle name="Обычный 7 3 4 2 3" xfId="38022" xr:uid="{00000000-0005-0000-0000-0000C8950000}"/>
    <cellStyle name="Обычный 7 3 4 2 4" xfId="37013" xr:uid="{00000000-0005-0000-0000-0000C9950000}"/>
    <cellStyle name="Обычный 7 3 4 2 5" xfId="38579" xr:uid="{00000000-0005-0000-0000-0000CA950000}"/>
    <cellStyle name="Обычный 7 3 4 3" xfId="37166" xr:uid="{00000000-0005-0000-0000-0000CB950000}"/>
    <cellStyle name="Обычный 7 3 4 3 2" xfId="38175" xr:uid="{00000000-0005-0000-0000-0000CC950000}"/>
    <cellStyle name="Обычный 7 3 4 4" xfId="37406" xr:uid="{00000000-0005-0000-0000-0000CD950000}"/>
    <cellStyle name="Обычный 7 3 4 5" xfId="37869" xr:uid="{00000000-0005-0000-0000-0000CE950000}"/>
    <cellStyle name="Обычный 7 3 4 6" xfId="36860" xr:uid="{00000000-0005-0000-0000-0000CF950000}"/>
    <cellStyle name="Обычный 7 3 4 7" xfId="38424" xr:uid="{00000000-0005-0000-0000-0000D0950000}"/>
    <cellStyle name="Обычный 7 3 5" xfId="36660" xr:uid="{00000000-0005-0000-0000-0000D1950000}"/>
    <cellStyle name="Обычный 7 3 5 2" xfId="37521" xr:uid="{00000000-0005-0000-0000-0000D2950000}"/>
    <cellStyle name="Обычный 7 3 5 3" xfId="37984" xr:uid="{00000000-0005-0000-0000-0000D3950000}"/>
    <cellStyle name="Обычный 7 3 5 4" xfId="36975" xr:uid="{00000000-0005-0000-0000-0000D4950000}"/>
    <cellStyle name="Обычный 7 3 5 5" xfId="38540" xr:uid="{00000000-0005-0000-0000-0000D5950000}"/>
    <cellStyle name="Обычный 7 3 6" xfId="37128" xr:uid="{00000000-0005-0000-0000-0000D6950000}"/>
    <cellStyle name="Обычный 7 3 6 2" xfId="37673" xr:uid="{00000000-0005-0000-0000-0000D7950000}"/>
    <cellStyle name="Обычный 7 3 6 3" xfId="38137" xr:uid="{00000000-0005-0000-0000-0000D8950000}"/>
    <cellStyle name="Обычный 7 3 7" xfId="37204" xr:uid="{00000000-0005-0000-0000-0000D9950000}"/>
    <cellStyle name="Обычный 7 3 7 2" xfId="37711" xr:uid="{00000000-0005-0000-0000-0000DA950000}"/>
    <cellStyle name="Обычный 7 3 7 3" xfId="38213" xr:uid="{00000000-0005-0000-0000-0000DB950000}"/>
    <cellStyle name="Обычный 7 3 8" xfId="37248" xr:uid="{00000000-0005-0000-0000-0000DC950000}"/>
    <cellStyle name="Обычный 7 3 9" xfId="37289" xr:uid="{00000000-0005-0000-0000-0000DD950000}"/>
    <cellStyle name="Обычный 7 4" xfId="36506" xr:uid="{00000000-0005-0000-0000-0000DE950000}"/>
    <cellStyle name="Обычный 7 4 10" xfId="38255" xr:uid="{00000000-0005-0000-0000-0000DF950000}"/>
    <cellStyle name="Обычный 7 4 11" xfId="36743" xr:uid="{00000000-0005-0000-0000-0000E0950000}"/>
    <cellStyle name="Обычный 7 4 12" xfId="38388" xr:uid="{00000000-0005-0000-0000-0000E1950000}"/>
    <cellStyle name="Обычный 7 4 2" xfId="36515" xr:uid="{00000000-0005-0000-0000-0000E2950000}"/>
    <cellStyle name="Обычный 7 4 2 10" xfId="36751" xr:uid="{00000000-0005-0000-0000-0000E3950000}"/>
    <cellStyle name="Обычный 7 4 2 11" xfId="38396" xr:uid="{00000000-0005-0000-0000-0000E4950000}"/>
    <cellStyle name="Обычный 7 4 2 2" xfId="36553" xr:uid="{00000000-0005-0000-0000-0000E5950000}"/>
    <cellStyle name="Обычный 7 4 2 2 2" xfId="36709" xr:uid="{00000000-0005-0000-0000-0000E6950000}"/>
    <cellStyle name="Обычный 7 4 2 2 2 2" xfId="37569" xr:uid="{00000000-0005-0000-0000-0000E7950000}"/>
    <cellStyle name="Обычный 7 4 2 2 2 3" xfId="38032" xr:uid="{00000000-0005-0000-0000-0000E8950000}"/>
    <cellStyle name="Обычный 7 4 2 2 2 4" xfId="37023" xr:uid="{00000000-0005-0000-0000-0000E9950000}"/>
    <cellStyle name="Обычный 7 4 2 2 2 5" xfId="38589" xr:uid="{00000000-0005-0000-0000-0000EA950000}"/>
    <cellStyle name="Обычный 7 4 2 2 3" xfId="37176" xr:uid="{00000000-0005-0000-0000-0000EB950000}"/>
    <cellStyle name="Обычный 7 4 2 2 3 2" xfId="38185" xr:uid="{00000000-0005-0000-0000-0000EC950000}"/>
    <cellStyle name="Обычный 7 4 2 2 4" xfId="37416" xr:uid="{00000000-0005-0000-0000-0000ED950000}"/>
    <cellStyle name="Обычный 7 4 2 2 5" xfId="37879" xr:uid="{00000000-0005-0000-0000-0000EE950000}"/>
    <cellStyle name="Обычный 7 4 2 2 6" xfId="36870" xr:uid="{00000000-0005-0000-0000-0000EF950000}"/>
    <cellStyle name="Обычный 7 4 2 2 7" xfId="38434" xr:uid="{00000000-0005-0000-0000-0000F0950000}"/>
    <cellStyle name="Обычный 7 4 2 3" xfId="36670" xr:uid="{00000000-0005-0000-0000-0000F1950000}"/>
    <cellStyle name="Обычный 7 4 2 3 2" xfId="37531" xr:uid="{00000000-0005-0000-0000-0000F2950000}"/>
    <cellStyle name="Обычный 7 4 2 3 3" xfId="37994" xr:uid="{00000000-0005-0000-0000-0000F3950000}"/>
    <cellStyle name="Обычный 7 4 2 3 4" xfId="36985" xr:uid="{00000000-0005-0000-0000-0000F4950000}"/>
    <cellStyle name="Обычный 7 4 2 3 5" xfId="38550" xr:uid="{00000000-0005-0000-0000-0000F5950000}"/>
    <cellStyle name="Обычный 7 4 2 4" xfId="37138" xr:uid="{00000000-0005-0000-0000-0000F6950000}"/>
    <cellStyle name="Обычный 7 4 2 4 2" xfId="37683" xr:uid="{00000000-0005-0000-0000-0000F7950000}"/>
    <cellStyle name="Обычный 7 4 2 4 3" xfId="38147" xr:uid="{00000000-0005-0000-0000-0000F8950000}"/>
    <cellStyle name="Обычный 7 4 2 5" xfId="37214" xr:uid="{00000000-0005-0000-0000-0000F9950000}"/>
    <cellStyle name="Обычный 7 4 2 5 2" xfId="37721" xr:uid="{00000000-0005-0000-0000-0000FA950000}"/>
    <cellStyle name="Обычный 7 4 2 5 3" xfId="38223" xr:uid="{00000000-0005-0000-0000-0000FB950000}"/>
    <cellStyle name="Обычный 7 4 2 6" xfId="37258" xr:uid="{00000000-0005-0000-0000-0000FC950000}"/>
    <cellStyle name="Обычный 7 4 2 7" xfId="37299" xr:uid="{00000000-0005-0000-0000-0000FD950000}"/>
    <cellStyle name="Обычный 7 4 2 8" xfId="37761" xr:uid="{00000000-0005-0000-0000-0000FE950000}"/>
    <cellStyle name="Обычный 7 4 2 9" xfId="38263" xr:uid="{00000000-0005-0000-0000-0000FF950000}"/>
    <cellStyle name="Обычный 7 4 3" xfId="36545" xr:uid="{00000000-0005-0000-0000-000000960000}"/>
    <cellStyle name="Обычный 7 4 3 2" xfId="36701" xr:uid="{00000000-0005-0000-0000-000001960000}"/>
    <cellStyle name="Обычный 7 4 3 2 2" xfId="37561" xr:uid="{00000000-0005-0000-0000-000002960000}"/>
    <cellStyle name="Обычный 7 4 3 2 3" xfId="38024" xr:uid="{00000000-0005-0000-0000-000003960000}"/>
    <cellStyle name="Обычный 7 4 3 2 4" xfId="37015" xr:uid="{00000000-0005-0000-0000-000004960000}"/>
    <cellStyle name="Обычный 7 4 3 2 5" xfId="38581" xr:uid="{00000000-0005-0000-0000-000005960000}"/>
    <cellStyle name="Обычный 7 4 3 3" xfId="37168" xr:uid="{00000000-0005-0000-0000-000006960000}"/>
    <cellStyle name="Обычный 7 4 3 3 2" xfId="38177" xr:uid="{00000000-0005-0000-0000-000007960000}"/>
    <cellStyle name="Обычный 7 4 3 4" xfId="37408" xr:uid="{00000000-0005-0000-0000-000008960000}"/>
    <cellStyle name="Обычный 7 4 3 5" xfId="37871" xr:uid="{00000000-0005-0000-0000-000009960000}"/>
    <cellStyle name="Обычный 7 4 3 6" xfId="36862" xr:uid="{00000000-0005-0000-0000-00000A960000}"/>
    <cellStyle name="Обычный 7 4 3 7" xfId="38426" xr:uid="{00000000-0005-0000-0000-00000B960000}"/>
    <cellStyle name="Обычный 7 4 4" xfId="36662" xr:uid="{00000000-0005-0000-0000-00000C960000}"/>
    <cellStyle name="Обычный 7 4 4 2" xfId="37523" xr:uid="{00000000-0005-0000-0000-00000D960000}"/>
    <cellStyle name="Обычный 7 4 4 3" xfId="37986" xr:uid="{00000000-0005-0000-0000-00000E960000}"/>
    <cellStyle name="Обычный 7 4 4 4" xfId="36977" xr:uid="{00000000-0005-0000-0000-00000F960000}"/>
    <cellStyle name="Обычный 7 4 4 5" xfId="38542" xr:uid="{00000000-0005-0000-0000-000010960000}"/>
    <cellStyle name="Обычный 7 4 5" xfId="37130" xr:uid="{00000000-0005-0000-0000-000011960000}"/>
    <cellStyle name="Обычный 7 4 5 2" xfId="37675" xr:uid="{00000000-0005-0000-0000-000012960000}"/>
    <cellStyle name="Обычный 7 4 5 3" xfId="38139" xr:uid="{00000000-0005-0000-0000-000013960000}"/>
    <cellStyle name="Обычный 7 4 6" xfId="37206" xr:uid="{00000000-0005-0000-0000-000014960000}"/>
    <cellStyle name="Обычный 7 4 6 2" xfId="37713" xr:uid="{00000000-0005-0000-0000-000015960000}"/>
    <cellStyle name="Обычный 7 4 6 3" xfId="38215" xr:uid="{00000000-0005-0000-0000-000016960000}"/>
    <cellStyle name="Обычный 7 4 7" xfId="37250" xr:uid="{00000000-0005-0000-0000-000017960000}"/>
    <cellStyle name="Обычный 7 4 8" xfId="37291" xr:uid="{00000000-0005-0000-0000-000018960000}"/>
    <cellStyle name="Обычный 7 4 9" xfId="37753" xr:uid="{00000000-0005-0000-0000-000019960000}"/>
    <cellStyle name="Обычный 7 5" xfId="36497" xr:uid="{00000000-0005-0000-0000-00001A960000}"/>
    <cellStyle name="Обычный 7 5 10" xfId="36738" xr:uid="{00000000-0005-0000-0000-00001B960000}"/>
    <cellStyle name="Обычный 7 5 11" xfId="38385" xr:uid="{00000000-0005-0000-0000-00001C960000}"/>
    <cellStyle name="Обычный 7 5 2" xfId="36542" xr:uid="{00000000-0005-0000-0000-00001D960000}"/>
    <cellStyle name="Обычный 7 5 2 2" xfId="36698" xr:uid="{00000000-0005-0000-0000-00001E960000}"/>
    <cellStyle name="Обычный 7 5 2 2 2" xfId="37558" xr:uid="{00000000-0005-0000-0000-00001F960000}"/>
    <cellStyle name="Обычный 7 5 2 2 3" xfId="38021" xr:uid="{00000000-0005-0000-0000-000020960000}"/>
    <cellStyle name="Обычный 7 5 2 2 4" xfId="37012" xr:uid="{00000000-0005-0000-0000-000021960000}"/>
    <cellStyle name="Обычный 7 5 2 2 5" xfId="38578" xr:uid="{00000000-0005-0000-0000-000022960000}"/>
    <cellStyle name="Обычный 7 5 2 3" xfId="37165" xr:uid="{00000000-0005-0000-0000-000023960000}"/>
    <cellStyle name="Обычный 7 5 2 3 2" xfId="38174" xr:uid="{00000000-0005-0000-0000-000024960000}"/>
    <cellStyle name="Обычный 7 5 2 4" xfId="37405" xr:uid="{00000000-0005-0000-0000-000025960000}"/>
    <cellStyle name="Обычный 7 5 2 5" xfId="37868" xr:uid="{00000000-0005-0000-0000-000026960000}"/>
    <cellStyle name="Обычный 7 5 2 6" xfId="36859" xr:uid="{00000000-0005-0000-0000-000027960000}"/>
    <cellStyle name="Обычный 7 5 2 7" xfId="38423" xr:uid="{00000000-0005-0000-0000-000028960000}"/>
    <cellStyle name="Обычный 7 5 3" xfId="36659" xr:uid="{00000000-0005-0000-0000-000029960000}"/>
    <cellStyle name="Обычный 7 5 3 2" xfId="37520" xr:uid="{00000000-0005-0000-0000-00002A960000}"/>
    <cellStyle name="Обычный 7 5 3 3" xfId="37983" xr:uid="{00000000-0005-0000-0000-00002B960000}"/>
    <cellStyle name="Обычный 7 5 3 4" xfId="36974" xr:uid="{00000000-0005-0000-0000-00002C960000}"/>
    <cellStyle name="Обычный 7 5 3 5" xfId="38539" xr:uid="{00000000-0005-0000-0000-00002D960000}"/>
    <cellStyle name="Обычный 7 5 4" xfId="37127" xr:uid="{00000000-0005-0000-0000-00002E960000}"/>
    <cellStyle name="Обычный 7 5 4 2" xfId="37672" xr:uid="{00000000-0005-0000-0000-00002F960000}"/>
    <cellStyle name="Обычный 7 5 4 3" xfId="38136" xr:uid="{00000000-0005-0000-0000-000030960000}"/>
    <cellStyle name="Обычный 7 5 5" xfId="37203" xr:uid="{00000000-0005-0000-0000-000031960000}"/>
    <cellStyle name="Обычный 7 5 5 2" xfId="37710" xr:uid="{00000000-0005-0000-0000-000032960000}"/>
    <cellStyle name="Обычный 7 5 5 3" xfId="38212" xr:uid="{00000000-0005-0000-0000-000033960000}"/>
    <cellStyle name="Обычный 7 5 6" xfId="37247" xr:uid="{00000000-0005-0000-0000-000034960000}"/>
    <cellStyle name="Обычный 7 5 7" xfId="37288" xr:uid="{00000000-0005-0000-0000-000035960000}"/>
    <cellStyle name="Обычный 7 5 8" xfId="37750" xr:uid="{00000000-0005-0000-0000-000036960000}"/>
    <cellStyle name="Обычный 7 5 9" xfId="38252" xr:uid="{00000000-0005-0000-0000-000037960000}"/>
    <cellStyle name="Обычный 7 6" xfId="36512" xr:uid="{00000000-0005-0000-0000-000038960000}"/>
    <cellStyle name="Обычный 7 6 10" xfId="36748" xr:uid="{00000000-0005-0000-0000-000039960000}"/>
    <cellStyle name="Обычный 7 6 11" xfId="38393" xr:uid="{00000000-0005-0000-0000-00003A960000}"/>
    <cellStyle name="Обычный 7 6 2" xfId="36550" xr:uid="{00000000-0005-0000-0000-00003B960000}"/>
    <cellStyle name="Обычный 7 6 2 2" xfId="36706" xr:uid="{00000000-0005-0000-0000-00003C960000}"/>
    <cellStyle name="Обычный 7 6 2 2 2" xfId="37566" xr:uid="{00000000-0005-0000-0000-00003D960000}"/>
    <cellStyle name="Обычный 7 6 2 2 3" xfId="38029" xr:uid="{00000000-0005-0000-0000-00003E960000}"/>
    <cellStyle name="Обычный 7 6 2 2 4" xfId="37020" xr:uid="{00000000-0005-0000-0000-00003F960000}"/>
    <cellStyle name="Обычный 7 6 2 2 5" xfId="38586" xr:uid="{00000000-0005-0000-0000-000040960000}"/>
    <cellStyle name="Обычный 7 6 2 3" xfId="37173" xr:uid="{00000000-0005-0000-0000-000041960000}"/>
    <cellStyle name="Обычный 7 6 2 3 2" xfId="38182" xr:uid="{00000000-0005-0000-0000-000042960000}"/>
    <cellStyle name="Обычный 7 6 2 4" xfId="37413" xr:uid="{00000000-0005-0000-0000-000043960000}"/>
    <cellStyle name="Обычный 7 6 2 5" xfId="37876" xr:uid="{00000000-0005-0000-0000-000044960000}"/>
    <cellStyle name="Обычный 7 6 2 6" xfId="36867" xr:uid="{00000000-0005-0000-0000-000045960000}"/>
    <cellStyle name="Обычный 7 6 2 7" xfId="38431" xr:uid="{00000000-0005-0000-0000-000046960000}"/>
    <cellStyle name="Обычный 7 6 3" xfId="36667" xr:uid="{00000000-0005-0000-0000-000047960000}"/>
    <cellStyle name="Обычный 7 6 3 2" xfId="37528" xr:uid="{00000000-0005-0000-0000-000048960000}"/>
    <cellStyle name="Обычный 7 6 3 3" xfId="37991" xr:uid="{00000000-0005-0000-0000-000049960000}"/>
    <cellStyle name="Обычный 7 6 3 4" xfId="36982" xr:uid="{00000000-0005-0000-0000-00004A960000}"/>
    <cellStyle name="Обычный 7 6 3 5" xfId="38547" xr:uid="{00000000-0005-0000-0000-00004B960000}"/>
    <cellStyle name="Обычный 7 6 4" xfId="37135" xr:uid="{00000000-0005-0000-0000-00004C960000}"/>
    <cellStyle name="Обычный 7 6 4 2" xfId="37680" xr:uid="{00000000-0005-0000-0000-00004D960000}"/>
    <cellStyle name="Обычный 7 6 4 3" xfId="38144" xr:uid="{00000000-0005-0000-0000-00004E960000}"/>
    <cellStyle name="Обычный 7 6 5" xfId="37211" xr:uid="{00000000-0005-0000-0000-00004F960000}"/>
    <cellStyle name="Обычный 7 6 5 2" xfId="37718" xr:uid="{00000000-0005-0000-0000-000050960000}"/>
    <cellStyle name="Обычный 7 6 5 3" xfId="38220" xr:uid="{00000000-0005-0000-0000-000051960000}"/>
    <cellStyle name="Обычный 7 6 6" xfId="37255" xr:uid="{00000000-0005-0000-0000-000052960000}"/>
    <cellStyle name="Обычный 7 6 7" xfId="37296" xr:uid="{00000000-0005-0000-0000-000053960000}"/>
    <cellStyle name="Обычный 7 6 8" xfId="37758" xr:uid="{00000000-0005-0000-0000-000054960000}"/>
    <cellStyle name="Обычный 7 6 9" xfId="38260" xr:uid="{00000000-0005-0000-0000-000055960000}"/>
    <cellStyle name="Обычный 7 7" xfId="36533" xr:uid="{00000000-0005-0000-0000-000056960000}"/>
    <cellStyle name="Обычный 7 7 2" xfId="36688" xr:uid="{00000000-0005-0000-0000-000057960000}"/>
    <cellStyle name="Обычный 7 7 2 2" xfId="37548" xr:uid="{00000000-0005-0000-0000-000058960000}"/>
    <cellStyle name="Обычный 7 7 2 3" xfId="38011" xr:uid="{00000000-0005-0000-0000-000059960000}"/>
    <cellStyle name="Обычный 7 7 2 4" xfId="37002" xr:uid="{00000000-0005-0000-0000-00005A960000}"/>
    <cellStyle name="Обычный 7 7 2 5" xfId="38568" xr:uid="{00000000-0005-0000-0000-00005B960000}"/>
    <cellStyle name="Обычный 7 7 3" xfId="37155" xr:uid="{00000000-0005-0000-0000-00005C960000}"/>
    <cellStyle name="Обычный 7 7 3 2" xfId="38164" xr:uid="{00000000-0005-0000-0000-00005D960000}"/>
    <cellStyle name="Обычный 7 7 4" xfId="37395" xr:uid="{00000000-0005-0000-0000-00005E960000}"/>
    <cellStyle name="Обычный 7 7 5" xfId="37858" xr:uid="{00000000-0005-0000-0000-00005F960000}"/>
    <cellStyle name="Обычный 7 7 6" xfId="36849" xr:uid="{00000000-0005-0000-0000-000060960000}"/>
    <cellStyle name="Обычный 7 7 7" xfId="38414" xr:uid="{00000000-0005-0000-0000-000061960000}"/>
    <cellStyle name="Обычный 7 8" xfId="36649" xr:uid="{00000000-0005-0000-0000-000062960000}"/>
    <cellStyle name="Обычный 7 8 2" xfId="37510" xr:uid="{00000000-0005-0000-0000-000063960000}"/>
    <cellStyle name="Обычный 7 8 3" xfId="37973" xr:uid="{00000000-0005-0000-0000-000064960000}"/>
    <cellStyle name="Обычный 7 8 4" xfId="36964" xr:uid="{00000000-0005-0000-0000-000065960000}"/>
    <cellStyle name="Обычный 7 8 5" xfId="38529" xr:uid="{00000000-0005-0000-0000-000066960000}"/>
    <cellStyle name="Обычный 7 9" xfId="37117" xr:uid="{00000000-0005-0000-0000-000067960000}"/>
    <cellStyle name="Обычный 7 9 2" xfId="37662" xr:uid="{00000000-0005-0000-0000-000068960000}"/>
    <cellStyle name="Обычный 7 9 3" xfId="38126" xr:uid="{00000000-0005-0000-0000-000069960000}"/>
    <cellStyle name="Обычный 77" xfId="38599" xr:uid="{00000000-0005-0000-0000-00006A960000}"/>
    <cellStyle name="Обычный 78" xfId="38600" xr:uid="{00000000-0005-0000-0000-00006B960000}"/>
    <cellStyle name="Обычный 8" xfId="36395" xr:uid="{00000000-0005-0000-0000-00006C960000}"/>
    <cellStyle name="Обычный 8 10" xfId="36729" xr:uid="{00000000-0005-0000-0000-00006D960000}"/>
    <cellStyle name="Обычный 8 11" xfId="38376" xr:uid="{00000000-0005-0000-0000-00006E960000}"/>
    <cellStyle name="Обычный 8 12" xfId="36487" xr:uid="{00000000-0005-0000-0000-00006F960000}"/>
    <cellStyle name="Обычный 8 2" xfId="36534" xr:uid="{00000000-0005-0000-0000-000070960000}"/>
    <cellStyle name="Обычный 8 2 2" xfId="36689" xr:uid="{00000000-0005-0000-0000-000071960000}"/>
    <cellStyle name="Обычный 8 2 2 2" xfId="37549" xr:uid="{00000000-0005-0000-0000-000072960000}"/>
    <cellStyle name="Обычный 8 2 2 3" xfId="38012" xr:uid="{00000000-0005-0000-0000-000073960000}"/>
    <cellStyle name="Обычный 8 2 2 4" xfId="37003" xr:uid="{00000000-0005-0000-0000-000074960000}"/>
    <cellStyle name="Обычный 8 2 2 5" xfId="38569" xr:uid="{00000000-0005-0000-0000-000075960000}"/>
    <cellStyle name="Обычный 8 2 3" xfId="37156" xr:uid="{00000000-0005-0000-0000-000076960000}"/>
    <cellStyle name="Обычный 8 2 3 2" xfId="38165" xr:uid="{00000000-0005-0000-0000-000077960000}"/>
    <cellStyle name="Обычный 8 2 4" xfId="37396" xr:uid="{00000000-0005-0000-0000-000078960000}"/>
    <cellStyle name="Обычный 8 2 5" xfId="37859" xr:uid="{00000000-0005-0000-0000-000079960000}"/>
    <cellStyle name="Обычный 8 2 6" xfId="36850" xr:uid="{00000000-0005-0000-0000-00007A960000}"/>
    <cellStyle name="Обычный 8 2 7" xfId="38415" xr:uid="{00000000-0005-0000-0000-00007B960000}"/>
    <cellStyle name="Обычный 8 3" xfId="36650" xr:uid="{00000000-0005-0000-0000-00007C960000}"/>
    <cellStyle name="Обычный 8 3 2" xfId="37511" xr:uid="{00000000-0005-0000-0000-00007D960000}"/>
    <cellStyle name="Обычный 8 3 3" xfId="37974" xr:uid="{00000000-0005-0000-0000-00007E960000}"/>
    <cellStyle name="Обычный 8 3 4" xfId="36965" xr:uid="{00000000-0005-0000-0000-00007F960000}"/>
    <cellStyle name="Обычный 8 3 5" xfId="38530" xr:uid="{00000000-0005-0000-0000-000080960000}"/>
    <cellStyle name="Обычный 8 4" xfId="37118" xr:uid="{00000000-0005-0000-0000-000081960000}"/>
    <cellStyle name="Обычный 8 4 2" xfId="37663" xr:uid="{00000000-0005-0000-0000-000082960000}"/>
    <cellStyle name="Обычный 8 4 3" xfId="38127" xr:uid="{00000000-0005-0000-0000-000083960000}"/>
    <cellStyle name="Обычный 8 5" xfId="37194" xr:uid="{00000000-0005-0000-0000-000084960000}"/>
    <cellStyle name="Обычный 8 5 2" xfId="37701" xr:uid="{00000000-0005-0000-0000-000085960000}"/>
    <cellStyle name="Обычный 8 5 3" xfId="38203" xr:uid="{00000000-0005-0000-0000-000086960000}"/>
    <cellStyle name="Обычный 8 6" xfId="37238" xr:uid="{00000000-0005-0000-0000-000087960000}"/>
    <cellStyle name="Обычный 8 7" xfId="37279" xr:uid="{00000000-0005-0000-0000-000088960000}"/>
    <cellStyle name="Обычный 8 8" xfId="37741" xr:uid="{00000000-0005-0000-0000-000089960000}"/>
    <cellStyle name="Обычный 8 9" xfId="38243" xr:uid="{00000000-0005-0000-0000-00008A960000}"/>
    <cellStyle name="Обычный 9" xfId="36396" xr:uid="{00000000-0005-0000-0000-00008B960000}"/>
    <cellStyle name="Обычный 9 10" xfId="36731" xr:uid="{00000000-0005-0000-0000-00008C960000}"/>
    <cellStyle name="Обычный 9 11" xfId="38378" xr:uid="{00000000-0005-0000-0000-00008D960000}"/>
    <cellStyle name="Обычный 9 12" xfId="36489" xr:uid="{00000000-0005-0000-0000-00008E960000}"/>
    <cellStyle name="Обычный 9 2" xfId="36536" xr:uid="{00000000-0005-0000-0000-00008F960000}"/>
    <cellStyle name="Обычный 9 2 2" xfId="36691" xr:uid="{00000000-0005-0000-0000-000090960000}"/>
    <cellStyle name="Обычный 9 2 2 2" xfId="37551" xr:uid="{00000000-0005-0000-0000-000091960000}"/>
    <cellStyle name="Обычный 9 2 2 3" xfId="38014" xr:uid="{00000000-0005-0000-0000-000092960000}"/>
    <cellStyle name="Обычный 9 2 2 4" xfId="37005" xr:uid="{00000000-0005-0000-0000-000093960000}"/>
    <cellStyle name="Обычный 9 2 2 5" xfId="38571" xr:uid="{00000000-0005-0000-0000-000094960000}"/>
    <cellStyle name="Обычный 9 2 3" xfId="37158" xr:uid="{00000000-0005-0000-0000-000095960000}"/>
    <cellStyle name="Обычный 9 2 3 2" xfId="38167" xr:uid="{00000000-0005-0000-0000-000096960000}"/>
    <cellStyle name="Обычный 9 2 4" xfId="37398" xr:uid="{00000000-0005-0000-0000-000097960000}"/>
    <cellStyle name="Обычный 9 2 5" xfId="37861" xr:uid="{00000000-0005-0000-0000-000098960000}"/>
    <cellStyle name="Обычный 9 2 6" xfId="36852" xr:uid="{00000000-0005-0000-0000-000099960000}"/>
    <cellStyle name="Обычный 9 2 7" xfId="38417" xr:uid="{00000000-0005-0000-0000-00009A960000}"/>
    <cellStyle name="Обычный 9 3" xfId="36652" xr:uid="{00000000-0005-0000-0000-00009B960000}"/>
    <cellStyle name="Обычный 9 3 2" xfId="37513" xr:uid="{00000000-0005-0000-0000-00009C960000}"/>
    <cellStyle name="Обычный 9 3 3" xfId="37976" xr:uid="{00000000-0005-0000-0000-00009D960000}"/>
    <cellStyle name="Обычный 9 3 4" xfId="36967" xr:uid="{00000000-0005-0000-0000-00009E960000}"/>
    <cellStyle name="Обычный 9 3 5" xfId="38532" xr:uid="{00000000-0005-0000-0000-00009F960000}"/>
    <cellStyle name="Обычный 9 4" xfId="37120" xr:uid="{00000000-0005-0000-0000-0000A0960000}"/>
    <cellStyle name="Обычный 9 4 2" xfId="37665" xr:uid="{00000000-0005-0000-0000-0000A1960000}"/>
    <cellStyle name="Обычный 9 4 3" xfId="38129" xr:uid="{00000000-0005-0000-0000-0000A2960000}"/>
    <cellStyle name="Обычный 9 5" xfId="37196" xr:uid="{00000000-0005-0000-0000-0000A3960000}"/>
    <cellStyle name="Обычный 9 5 2" xfId="37703" xr:uid="{00000000-0005-0000-0000-0000A4960000}"/>
    <cellStyle name="Обычный 9 5 3" xfId="38205" xr:uid="{00000000-0005-0000-0000-0000A5960000}"/>
    <cellStyle name="Обычный 9 6" xfId="37240" xr:uid="{00000000-0005-0000-0000-0000A6960000}"/>
    <cellStyle name="Обычный 9 7" xfId="37281" xr:uid="{00000000-0005-0000-0000-0000A7960000}"/>
    <cellStyle name="Обычный 9 8" xfId="37743" xr:uid="{00000000-0005-0000-0000-0000A8960000}"/>
    <cellStyle name="Обычный 9 9" xfId="38245" xr:uid="{00000000-0005-0000-0000-0000A9960000}"/>
    <cellStyle name="Плохой" xfId="11" builtinId="27" customBuiltin="1"/>
    <cellStyle name="Пояснение" xfId="20" builtinId="53" customBuiltin="1"/>
    <cellStyle name="Примечание" xfId="19" builtinId="10" customBuiltin="1"/>
    <cellStyle name="Процентный" xfId="1" builtinId="5"/>
    <cellStyle name="Связанная ячейка" xfId="16" builtinId="24" customBuiltin="1"/>
    <cellStyle name="Текст предупреждения" xfId="18" builtinId="11" customBuiltin="1"/>
    <cellStyle name="Финансовый 10" xfId="23068" xr:uid="{00000000-0005-0000-0000-0000B0960000}"/>
    <cellStyle name="Финансовый 2" xfId="53" xr:uid="{00000000-0005-0000-0000-0000B1960000}"/>
    <cellStyle name="Финансовый 2 2" xfId="56" xr:uid="{00000000-0005-0000-0000-0000B2960000}"/>
    <cellStyle name="Финансовый 2 2 2" xfId="38282" xr:uid="{00000000-0005-0000-0000-0000B3960000}"/>
    <cellStyle name="Финансовый 2 2 3" xfId="38285" xr:uid="{00000000-0005-0000-0000-0000B4960000}"/>
    <cellStyle name="Финансовый 2 2 4" xfId="38288" xr:uid="{00000000-0005-0000-0000-0000B5960000}"/>
    <cellStyle name="Финансовый 2 2 5" xfId="36742" xr:uid="{00000000-0005-0000-0000-0000B6960000}"/>
    <cellStyle name="Финансовый 2 2 6" xfId="36505" xr:uid="{00000000-0005-0000-0000-0000B7960000}"/>
    <cellStyle name="Финансовый 2 3" xfId="23968" xr:uid="{00000000-0005-0000-0000-0000B8960000}"/>
    <cellStyle name="Финансовый 2 3 2" xfId="38280" xr:uid="{00000000-0005-0000-0000-0000B9960000}"/>
    <cellStyle name="Финансовый 2 4" xfId="38283" xr:uid="{00000000-0005-0000-0000-0000BA960000}"/>
    <cellStyle name="Финансовый 2 5" xfId="38286" xr:uid="{00000000-0005-0000-0000-0000BB960000}"/>
    <cellStyle name="Финансовый 2 6" xfId="36720" xr:uid="{00000000-0005-0000-0000-0000BC960000}"/>
    <cellStyle name="Финансовый 2 7" xfId="36403" xr:uid="{00000000-0005-0000-0000-0000BD960000}"/>
    <cellStyle name="Финансовый 3" xfId="55" xr:uid="{00000000-0005-0000-0000-0000BE960000}"/>
    <cellStyle name="Финансовый 3 2" xfId="38281" xr:uid="{00000000-0005-0000-0000-0000BF960000}"/>
    <cellStyle name="Финансовый 3 3" xfId="38284" xr:uid="{00000000-0005-0000-0000-0000C0960000}"/>
    <cellStyle name="Финансовый 3 4" xfId="38287" xr:uid="{00000000-0005-0000-0000-0000C1960000}"/>
    <cellStyle name="Финансовый 3 5" xfId="36739" xr:uid="{00000000-0005-0000-0000-0000C2960000}"/>
    <cellStyle name="Финансовый 3 6" xfId="36499" xr:uid="{00000000-0005-0000-0000-0000C3960000}"/>
    <cellStyle name="Финансовый 4" xfId="49" xr:uid="{00000000-0005-0000-0000-0000C4960000}"/>
    <cellStyle name="Финансовый 4 2" xfId="36564" xr:uid="{00000000-0005-0000-0000-0000C5960000}"/>
    <cellStyle name="Финансовый 5" xfId="36397" xr:uid="{00000000-0005-0000-0000-0000C6960000}"/>
    <cellStyle name="Финансовый 6" xfId="36398" xr:uid="{00000000-0005-0000-0000-0000C7960000}"/>
    <cellStyle name="Хороший" xfId="10" builtinId="26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1" defaultTableStyle="TableStyleMedium2" defaultPivotStyle="PivotStyleLight16">
    <tableStyle name="Стиль таблицы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2847975</xdr:colOff>
      <xdr:row>0</xdr:row>
      <xdr:rowOff>66675</xdr:rowOff>
    </xdr:from>
    <xdr:to>
      <xdr:col>7</xdr:col>
      <xdr:colOff>516255</xdr:colOff>
      <xdr:row>4</xdr:row>
      <xdr:rowOff>19097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66675"/>
          <a:ext cx="3267075" cy="714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85"/>
  <sheetViews>
    <sheetView showGridLines="0" showZeros="0" tabSelected="1" zoomScale="70" zoomScaleNormal="70" workbookViewId="0">
      <pane xSplit="2" ySplit="5" topLeftCell="C6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/>
  <cols>
    <col min="1" max="1" width="9.6640625" style="16" customWidth="1"/>
    <col min="2" max="2" width="22.6640625" style="16" bestFit="1" customWidth="1"/>
    <col min="3" max="3" width="48" style="16" bestFit="1" customWidth="1"/>
    <col min="4" max="4" width="17.33203125" style="109" customWidth="1"/>
    <col min="5" max="5" width="52.88671875" style="88" bestFit="1" customWidth="1"/>
    <col min="6" max="6" width="21.109375" style="79" customWidth="1"/>
    <col min="7" max="7" width="23" style="17" customWidth="1"/>
    <col min="8" max="8" width="14.44140625" style="17" customWidth="1"/>
    <col min="9" max="9" width="14.44140625" style="16" customWidth="1"/>
    <col min="10" max="10" width="60.6640625" style="88" customWidth="1"/>
    <col min="11" max="11" width="20.5546875" style="17" customWidth="1"/>
    <col min="12" max="12" width="17.44140625" style="17" customWidth="1"/>
    <col min="13" max="13" width="16" style="17" customWidth="1"/>
    <col min="14" max="14" width="22.6640625" style="17" customWidth="1"/>
    <col min="15" max="15" width="14.109375" style="105" customWidth="1"/>
    <col min="16" max="16" width="18.33203125" style="79" customWidth="1"/>
    <col min="17" max="17" width="8.33203125" style="17" bestFit="1" customWidth="1"/>
  </cols>
  <sheetData>
    <row r="1" spans="1:17">
      <c r="A1" s="14" t="s">
        <v>0</v>
      </c>
      <c r="B1" s="15">
        <f ca="1">TODAY()</f>
        <v>46139</v>
      </c>
      <c r="G1" s="21" t="s">
        <v>1</v>
      </c>
      <c r="K1" s="18"/>
      <c r="O1" s="79"/>
    </row>
    <row r="2" spans="1:17">
      <c r="A2" s="121" t="s">
        <v>2</v>
      </c>
      <c r="B2" s="121"/>
      <c r="C2" s="19" t="s">
        <v>3</v>
      </c>
      <c r="G2" s="20">
        <f>SUBTOTAL(3,E:E)-1-L1</f>
        <v>13680</v>
      </c>
      <c r="H2" s="17" t="b">
        <f>G2=(СВОД!F27+СВОД!H27)</f>
        <v>1</v>
      </c>
      <c r="K2" s="18"/>
      <c r="O2" s="79"/>
    </row>
    <row r="3" spans="1:17">
      <c r="O3" s="79"/>
    </row>
    <row r="4" spans="1:17">
      <c r="O4" s="79"/>
    </row>
    <row r="5" spans="1:17" s="18" customFormat="1" ht="30" customHeight="1">
      <c r="A5" s="68" t="s">
        <v>4</v>
      </c>
      <c r="B5" s="68" t="s">
        <v>5</v>
      </c>
      <c r="C5" s="68" t="s">
        <v>6</v>
      </c>
      <c r="D5" s="110" t="s">
        <v>7</v>
      </c>
      <c r="E5" s="82" t="s">
        <v>8</v>
      </c>
      <c r="F5" s="108" t="s">
        <v>9</v>
      </c>
      <c r="G5" s="82" t="s">
        <v>10</v>
      </c>
      <c r="H5" s="68" t="s">
        <v>11</v>
      </c>
      <c r="I5" s="68" t="s">
        <v>12</v>
      </c>
      <c r="J5" s="82" t="s">
        <v>13</v>
      </c>
      <c r="K5" s="82" t="s">
        <v>14</v>
      </c>
      <c r="L5" s="82" t="s">
        <v>15</v>
      </c>
      <c r="M5" s="82" t="s">
        <v>16</v>
      </c>
      <c r="N5" s="82" t="s">
        <v>5</v>
      </c>
      <c r="O5" s="106" t="s">
        <v>17</v>
      </c>
      <c r="P5" s="83" t="s">
        <v>18</v>
      </c>
      <c r="Q5" s="102"/>
    </row>
    <row r="6" spans="1:17" ht="14.4" customHeight="1">
      <c r="A6" s="67">
        <v>1</v>
      </c>
      <c r="B6" s="80" t="s">
        <v>188</v>
      </c>
      <c r="C6" s="80" t="s">
        <v>31</v>
      </c>
      <c r="D6" s="80" t="s">
        <v>268</v>
      </c>
      <c r="E6" s="104" t="s">
        <v>269</v>
      </c>
      <c r="F6" s="107">
        <v>35424</v>
      </c>
      <c r="G6" s="67" t="s">
        <v>77</v>
      </c>
      <c r="H6" s="80" t="s">
        <v>270</v>
      </c>
      <c r="I6" s="80" t="s">
        <v>271</v>
      </c>
      <c r="J6" s="104" t="s">
        <v>167</v>
      </c>
      <c r="K6" s="67" t="s">
        <v>109</v>
      </c>
      <c r="L6" s="67"/>
      <c r="M6" s="67"/>
      <c r="N6" s="67"/>
      <c r="O6" s="81"/>
      <c r="P6" s="81">
        <v>45845</v>
      </c>
      <c r="Q6" s="103" t="str">
        <f>IFERROR(VLOOKUP(J6,Настройка!$C$4:$E$121,2,),"Ошибка")</f>
        <v>ITR</v>
      </c>
    </row>
    <row r="7" spans="1:17" ht="14.4" customHeight="1">
      <c r="A7" s="67">
        <v>2</v>
      </c>
      <c r="B7" s="80" t="s">
        <v>188</v>
      </c>
      <c r="C7" s="80" t="s">
        <v>31</v>
      </c>
      <c r="D7" s="80" t="s">
        <v>272</v>
      </c>
      <c r="E7" s="104" t="s">
        <v>273</v>
      </c>
      <c r="F7" s="107">
        <v>33434</v>
      </c>
      <c r="G7" s="67" t="s">
        <v>77</v>
      </c>
      <c r="H7" s="80" t="s">
        <v>274</v>
      </c>
      <c r="I7" s="80" t="s">
        <v>275</v>
      </c>
      <c r="J7" s="104" t="s">
        <v>132</v>
      </c>
      <c r="K7" s="67" t="s">
        <v>109</v>
      </c>
      <c r="L7" s="67"/>
      <c r="M7" s="67"/>
      <c r="N7" s="67"/>
      <c r="O7" s="81"/>
      <c r="P7" s="81">
        <v>45947</v>
      </c>
      <c r="Q7" s="103" t="str">
        <f>IFERROR(VLOOKUP(J7,Настройка!$C$4:$E$121,2,),"Ошибка")</f>
        <v>ITR</v>
      </c>
    </row>
    <row r="8" spans="1:17" ht="14.4" customHeight="1">
      <c r="A8" s="67">
        <v>3</v>
      </c>
      <c r="B8" s="80" t="s">
        <v>188</v>
      </c>
      <c r="C8" s="80" t="s">
        <v>31</v>
      </c>
      <c r="D8" s="80" t="s">
        <v>276</v>
      </c>
      <c r="E8" s="104" t="s">
        <v>277</v>
      </c>
      <c r="F8" s="107">
        <v>37526</v>
      </c>
      <c r="G8" s="67" t="s">
        <v>77</v>
      </c>
      <c r="H8" s="80" t="s">
        <v>278</v>
      </c>
      <c r="I8" s="80" t="s">
        <v>279</v>
      </c>
      <c r="J8" s="104" t="s">
        <v>132</v>
      </c>
      <c r="K8" s="67" t="s">
        <v>109</v>
      </c>
      <c r="L8" s="67"/>
      <c r="M8" s="67"/>
      <c r="N8" s="67"/>
      <c r="O8" s="81"/>
      <c r="P8" s="81">
        <v>46050</v>
      </c>
      <c r="Q8" s="103" t="str">
        <f>IFERROR(VLOOKUP(J8,Настройка!$C$4:$E$121,2,),"Ошибка")</f>
        <v>ITR</v>
      </c>
    </row>
    <row r="9" spans="1:17" ht="14.4" customHeight="1">
      <c r="A9" s="67">
        <v>4</v>
      </c>
      <c r="B9" s="80" t="s">
        <v>188</v>
      </c>
      <c r="C9" s="80" t="s">
        <v>31</v>
      </c>
      <c r="D9" s="80" t="s">
        <v>280</v>
      </c>
      <c r="E9" s="104" t="s">
        <v>281</v>
      </c>
      <c r="F9" s="107">
        <v>27207</v>
      </c>
      <c r="G9" s="67" t="s">
        <v>77</v>
      </c>
      <c r="H9" s="80" t="s">
        <v>282</v>
      </c>
      <c r="I9" s="80" t="s">
        <v>283</v>
      </c>
      <c r="J9" s="104" t="s">
        <v>193</v>
      </c>
      <c r="K9" s="67" t="s">
        <v>111</v>
      </c>
      <c r="L9" s="67"/>
      <c r="M9" s="67"/>
      <c r="N9" s="67"/>
      <c r="O9" s="81"/>
      <c r="P9" s="81">
        <v>46055</v>
      </c>
      <c r="Q9" s="103" t="str">
        <f>IFERROR(VLOOKUP(J9,Настройка!$C$4:$E$121,2,),"Ошибка")</f>
        <v>ITR</v>
      </c>
    </row>
    <row r="10" spans="1:17" ht="14.4" customHeight="1">
      <c r="A10" s="67">
        <v>5</v>
      </c>
      <c r="B10" s="80" t="s">
        <v>188</v>
      </c>
      <c r="C10" s="80" t="s">
        <v>31</v>
      </c>
      <c r="D10" s="80" t="s">
        <v>284</v>
      </c>
      <c r="E10" s="104" t="s">
        <v>285</v>
      </c>
      <c r="F10" s="107">
        <v>33225</v>
      </c>
      <c r="G10" s="67" t="s">
        <v>83</v>
      </c>
      <c r="H10" s="80"/>
      <c r="I10" s="80" t="s">
        <v>286</v>
      </c>
      <c r="J10" s="104" t="s">
        <v>62</v>
      </c>
      <c r="K10" s="67" t="s">
        <v>109</v>
      </c>
      <c r="L10" s="67" t="s">
        <v>287</v>
      </c>
      <c r="M10" s="67" t="s">
        <v>166</v>
      </c>
      <c r="N10" s="67" t="s">
        <v>196</v>
      </c>
      <c r="O10" s="81">
        <v>46984</v>
      </c>
      <c r="P10" s="81">
        <v>46063</v>
      </c>
      <c r="Q10" s="103" t="str">
        <f>IFERROR(VLOOKUP(J10,Настройка!$C$4:$E$121,2,),"Ошибка")</f>
        <v>ITR</v>
      </c>
    </row>
    <row r="11" spans="1:17" ht="14.4" customHeight="1">
      <c r="A11" s="67">
        <v>6</v>
      </c>
      <c r="B11" s="80" t="s">
        <v>188</v>
      </c>
      <c r="C11" s="80" t="s">
        <v>31</v>
      </c>
      <c r="D11" s="80" t="s">
        <v>288</v>
      </c>
      <c r="E11" s="104" t="s">
        <v>289</v>
      </c>
      <c r="F11" s="107">
        <v>34468</v>
      </c>
      <c r="G11" s="67" t="s">
        <v>77</v>
      </c>
      <c r="H11" s="80" t="s">
        <v>290</v>
      </c>
      <c r="I11" s="80" t="s">
        <v>291</v>
      </c>
      <c r="J11" s="104" t="s">
        <v>132</v>
      </c>
      <c r="K11" s="67" t="s">
        <v>109</v>
      </c>
      <c r="L11" s="67"/>
      <c r="M11" s="67"/>
      <c r="N11" s="67"/>
      <c r="O11" s="81"/>
      <c r="P11" s="81">
        <v>46068</v>
      </c>
      <c r="Q11" s="103" t="str">
        <f>IFERROR(VLOOKUP(J11,Настройка!$C$4:$E$121,2,),"Ошибка")</f>
        <v>ITR</v>
      </c>
    </row>
    <row r="12" spans="1:17" ht="14.4" customHeight="1">
      <c r="A12" s="67">
        <v>7</v>
      </c>
      <c r="B12" s="80" t="s">
        <v>188</v>
      </c>
      <c r="C12" s="80" t="s">
        <v>31</v>
      </c>
      <c r="D12" s="80" t="s">
        <v>292</v>
      </c>
      <c r="E12" s="104" t="s">
        <v>293</v>
      </c>
      <c r="F12" s="107">
        <v>32184</v>
      </c>
      <c r="G12" s="67" t="s">
        <v>77</v>
      </c>
      <c r="H12" s="80" t="s">
        <v>294</v>
      </c>
      <c r="I12" s="80" t="s">
        <v>295</v>
      </c>
      <c r="J12" s="104" t="s">
        <v>132</v>
      </c>
      <c r="K12" s="67" t="s">
        <v>109</v>
      </c>
      <c r="L12" s="67"/>
      <c r="M12" s="67"/>
      <c r="N12" s="67"/>
      <c r="O12" s="81"/>
      <c r="P12" s="81">
        <v>46010</v>
      </c>
      <c r="Q12" s="103" t="str">
        <f>IFERROR(VLOOKUP(J12,Настройка!$C$4:$E$121,2,),"Ошибка")</f>
        <v>ITR</v>
      </c>
    </row>
    <row r="13" spans="1:17" ht="14.4" customHeight="1">
      <c r="A13" s="67">
        <v>8</v>
      </c>
      <c r="B13" s="80" t="s">
        <v>188</v>
      </c>
      <c r="C13" s="80" t="s">
        <v>31</v>
      </c>
      <c r="D13" s="80" t="s">
        <v>296</v>
      </c>
      <c r="E13" s="104" t="s">
        <v>297</v>
      </c>
      <c r="F13" s="107">
        <v>32527</v>
      </c>
      <c r="G13" s="67" t="s">
        <v>67</v>
      </c>
      <c r="H13" s="80" t="s">
        <v>298</v>
      </c>
      <c r="I13" s="80" t="s">
        <v>299</v>
      </c>
      <c r="J13" s="104" t="s">
        <v>197</v>
      </c>
      <c r="K13" s="67" t="s">
        <v>111</v>
      </c>
      <c r="L13" s="67"/>
      <c r="M13" s="67"/>
      <c r="N13" s="67"/>
      <c r="O13" s="81"/>
      <c r="P13" s="81">
        <v>46105</v>
      </c>
      <c r="Q13" s="103" t="str">
        <f>IFERROR(VLOOKUP(J13,Настройка!$C$4:$E$121,2,),"Ошибка")</f>
        <v>ITR</v>
      </c>
    </row>
    <row r="14" spans="1:17" ht="14.4" customHeight="1">
      <c r="A14" s="67">
        <v>9</v>
      </c>
      <c r="B14" s="80" t="s">
        <v>188</v>
      </c>
      <c r="C14" s="80" t="s">
        <v>31</v>
      </c>
      <c r="D14" s="80" t="s">
        <v>300</v>
      </c>
      <c r="E14" s="104" t="s">
        <v>301</v>
      </c>
      <c r="F14" s="107">
        <v>31176</v>
      </c>
      <c r="G14" s="67" t="s">
        <v>69</v>
      </c>
      <c r="H14" s="80" t="s">
        <v>302</v>
      </c>
      <c r="I14" s="80" t="s">
        <v>303</v>
      </c>
      <c r="J14" s="104" t="s">
        <v>222</v>
      </c>
      <c r="K14" s="67" t="s">
        <v>121</v>
      </c>
      <c r="L14" s="67"/>
      <c r="M14" s="67"/>
      <c r="N14" s="67"/>
      <c r="O14" s="81"/>
      <c r="P14" s="81">
        <v>46105</v>
      </c>
      <c r="Q14" s="103" t="str">
        <f>IFERROR(VLOOKUP(J14,Настройка!$C$4:$E$121,2,),"Ошибка")</f>
        <v>R</v>
      </c>
    </row>
    <row r="15" spans="1:17" ht="14.4" customHeight="1">
      <c r="A15" s="67">
        <v>10</v>
      </c>
      <c r="B15" s="80" t="s">
        <v>188</v>
      </c>
      <c r="C15" s="80" t="s">
        <v>31</v>
      </c>
      <c r="D15" s="80" t="s">
        <v>304</v>
      </c>
      <c r="E15" s="104" t="s">
        <v>305</v>
      </c>
      <c r="F15" s="107">
        <v>28809</v>
      </c>
      <c r="G15" s="67" t="s">
        <v>69</v>
      </c>
      <c r="H15" s="80" t="s">
        <v>302</v>
      </c>
      <c r="I15" s="80" t="s">
        <v>306</v>
      </c>
      <c r="J15" s="104" t="s">
        <v>222</v>
      </c>
      <c r="K15" s="67" t="s">
        <v>121</v>
      </c>
      <c r="L15" s="67"/>
      <c r="M15" s="67"/>
      <c r="N15" s="67"/>
      <c r="O15" s="81"/>
      <c r="P15" s="81">
        <v>46105</v>
      </c>
      <c r="Q15" s="103" t="str">
        <f>IFERROR(VLOOKUP(J15,Настройка!$C$4:$E$121,2,),"Ошибка")</f>
        <v>R</v>
      </c>
    </row>
    <row r="16" spans="1:17" ht="14.4" customHeight="1">
      <c r="A16" s="67">
        <v>11</v>
      </c>
      <c r="B16" s="80" t="s">
        <v>188</v>
      </c>
      <c r="C16" s="80" t="s">
        <v>31</v>
      </c>
      <c r="D16" s="80" t="s">
        <v>307</v>
      </c>
      <c r="E16" s="104" t="s">
        <v>308</v>
      </c>
      <c r="F16" s="107">
        <v>33638</v>
      </c>
      <c r="G16" s="67" t="s">
        <v>69</v>
      </c>
      <c r="H16" s="80" t="s">
        <v>309</v>
      </c>
      <c r="I16" s="80" t="s">
        <v>310</v>
      </c>
      <c r="J16" s="104" t="s">
        <v>222</v>
      </c>
      <c r="K16" s="67" t="s">
        <v>121</v>
      </c>
      <c r="L16" s="67"/>
      <c r="M16" s="67"/>
      <c r="N16" s="67"/>
      <c r="O16" s="81"/>
      <c r="P16" s="81">
        <v>46105</v>
      </c>
      <c r="Q16" s="103" t="str">
        <f>IFERROR(VLOOKUP(J16,Настройка!$C$4:$E$121,2,),"Ошибка")</f>
        <v>R</v>
      </c>
    </row>
    <row r="17" spans="1:17" ht="14.4" customHeight="1">
      <c r="A17" s="67">
        <v>12</v>
      </c>
      <c r="B17" s="80" t="s">
        <v>188</v>
      </c>
      <c r="C17" s="80" t="s">
        <v>31</v>
      </c>
      <c r="D17" s="80" t="s">
        <v>311</v>
      </c>
      <c r="E17" s="104" t="s">
        <v>312</v>
      </c>
      <c r="F17" s="107">
        <v>29641</v>
      </c>
      <c r="G17" s="67" t="s">
        <v>69</v>
      </c>
      <c r="H17" s="80" t="s">
        <v>302</v>
      </c>
      <c r="I17" s="80" t="s">
        <v>313</v>
      </c>
      <c r="J17" s="104" t="s">
        <v>222</v>
      </c>
      <c r="K17" s="67" t="s">
        <v>121</v>
      </c>
      <c r="L17" s="67"/>
      <c r="M17" s="67"/>
      <c r="N17" s="67"/>
      <c r="O17" s="81"/>
      <c r="P17" s="81">
        <v>46105</v>
      </c>
      <c r="Q17" s="103" t="str">
        <f>IFERROR(VLOOKUP(J17,Настройка!$C$4:$E$121,2,),"Ошибка")</f>
        <v>R</v>
      </c>
    </row>
    <row r="18" spans="1:17" ht="14.4" customHeight="1">
      <c r="A18" s="67">
        <v>13</v>
      </c>
      <c r="B18" s="80" t="s">
        <v>188</v>
      </c>
      <c r="C18" s="80" t="s">
        <v>31</v>
      </c>
      <c r="D18" s="80" t="s">
        <v>314</v>
      </c>
      <c r="E18" s="104" t="s">
        <v>315</v>
      </c>
      <c r="F18" s="107">
        <v>31496</v>
      </c>
      <c r="G18" s="67" t="s">
        <v>69</v>
      </c>
      <c r="H18" s="80" t="s">
        <v>302</v>
      </c>
      <c r="I18" s="80" t="s">
        <v>316</v>
      </c>
      <c r="J18" s="104" t="s">
        <v>222</v>
      </c>
      <c r="K18" s="67" t="s">
        <v>121</v>
      </c>
      <c r="L18" s="67"/>
      <c r="M18" s="67"/>
      <c r="N18" s="67"/>
      <c r="O18" s="81"/>
      <c r="P18" s="81">
        <v>46105</v>
      </c>
      <c r="Q18" s="103" t="str">
        <f>IFERROR(VLOOKUP(J18,Настройка!$C$4:$E$121,2,),"Ошибка")</f>
        <v>R</v>
      </c>
    </row>
    <row r="19" spans="1:17" ht="14.4" customHeight="1">
      <c r="A19" s="67">
        <v>14</v>
      </c>
      <c r="B19" s="80" t="s">
        <v>188</v>
      </c>
      <c r="C19" s="80" t="s">
        <v>31</v>
      </c>
      <c r="D19" s="80" t="s">
        <v>317</v>
      </c>
      <c r="E19" s="104" t="s">
        <v>318</v>
      </c>
      <c r="F19" s="107">
        <v>30389</v>
      </c>
      <c r="G19" s="67" t="s">
        <v>69</v>
      </c>
      <c r="H19" s="80" t="s">
        <v>302</v>
      </c>
      <c r="I19" s="80" t="s">
        <v>319</v>
      </c>
      <c r="J19" s="104" t="s">
        <v>222</v>
      </c>
      <c r="K19" s="67" t="s">
        <v>121</v>
      </c>
      <c r="L19" s="67"/>
      <c r="M19" s="67"/>
      <c r="N19" s="67"/>
      <c r="O19" s="81"/>
      <c r="P19" s="81">
        <v>46105</v>
      </c>
      <c r="Q19" s="103" t="str">
        <f>IFERROR(VLOOKUP(J19,Настройка!$C$4:$E$121,2,),"Ошибка")</f>
        <v>R</v>
      </c>
    </row>
    <row r="20" spans="1:17" ht="14.4" customHeight="1">
      <c r="A20" s="67">
        <v>15</v>
      </c>
      <c r="B20" s="80" t="s">
        <v>188</v>
      </c>
      <c r="C20" s="80" t="s">
        <v>31</v>
      </c>
      <c r="D20" s="80" t="s">
        <v>320</v>
      </c>
      <c r="E20" s="104" t="s">
        <v>321</v>
      </c>
      <c r="F20" s="107">
        <v>32159</v>
      </c>
      <c r="G20" s="67" t="s">
        <v>69</v>
      </c>
      <c r="H20" s="80" t="s">
        <v>302</v>
      </c>
      <c r="I20" s="80" t="s">
        <v>322</v>
      </c>
      <c r="J20" s="104" t="s">
        <v>222</v>
      </c>
      <c r="K20" s="67" t="s">
        <v>121</v>
      </c>
      <c r="L20" s="67"/>
      <c r="M20" s="67"/>
      <c r="N20" s="67"/>
      <c r="O20" s="81"/>
      <c r="P20" s="81">
        <v>46105</v>
      </c>
      <c r="Q20" s="103" t="str">
        <f>IFERROR(VLOOKUP(J20,Настройка!$C$4:$E$121,2,),"Ошибка")</f>
        <v>R</v>
      </c>
    </row>
    <row r="21" spans="1:17" ht="14.4" customHeight="1">
      <c r="A21" s="67">
        <v>16</v>
      </c>
      <c r="B21" s="80" t="s">
        <v>188</v>
      </c>
      <c r="C21" s="80" t="s">
        <v>31</v>
      </c>
      <c r="D21" s="80" t="s">
        <v>323</v>
      </c>
      <c r="E21" s="104" t="s">
        <v>324</v>
      </c>
      <c r="F21" s="107">
        <v>31253</v>
      </c>
      <c r="G21" s="67" t="s">
        <v>69</v>
      </c>
      <c r="H21" s="80" t="s">
        <v>302</v>
      </c>
      <c r="I21" s="80" t="s">
        <v>325</v>
      </c>
      <c r="J21" s="104" t="s">
        <v>222</v>
      </c>
      <c r="K21" s="67" t="s">
        <v>121</v>
      </c>
      <c r="L21" s="67"/>
      <c r="M21" s="67"/>
      <c r="N21" s="67"/>
      <c r="O21" s="81"/>
      <c r="P21" s="81">
        <v>46105</v>
      </c>
      <c r="Q21" s="103" t="str">
        <f>IFERROR(VLOOKUP(J21,Настройка!$C$4:$E$121,2,),"Ошибка")</f>
        <v>R</v>
      </c>
    </row>
    <row r="22" spans="1:17" ht="14.4" customHeight="1">
      <c r="A22" s="67">
        <v>17</v>
      </c>
      <c r="B22" s="80" t="s">
        <v>188</v>
      </c>
      <c r="C22" s="80" t="s">
        <v>31</v>
      </c>
      <c r="D22" s="80" t="s">
        <v>326</v>
      </c>
      <c r="E22" s="104" t="s">
        <v>327</v>
      </c>
      <c r="F22" s="107">
        <v>33003</v>
      </c>
      <c r="G22" s="67" t="s">
        <v>69</v>
      </c>
      <c r="H22" s="80" t="s">
        <v>309</v>
      </c>
      <c r="I22" s="80" t="s">
        <v>328</v>
      </c>
      <c r="J22" s="104" t="s">
        <v>222</v>
      </c>
      <c r="K22" s="67" t="s">
        <v>121</v>
      </c>
      <c r="L22" s="67"/>
      <c r="M22" s="67"/>
      <c r="N22" s="67"/>
      <c r="O22" s="81"/>
      <c r="P22" s="81">
        <v>46105</v>
      </c>
      <c r="Q22" s="103" t="str">
        <f>IFERROR(VLOOKUP(J22,Настройка!$C$4:$E$121,2,),"Ошибка")</f>
        <v>R</v>
      </c>
    </row>
    <row r="23" spans="1:17" ht="14.4" customHeight="1">
      <c r="A23" s="67">
        <v>18</v>
      </c>
      <c r="B23" s="80" t="s">
        <v>188</v>
      </c>
      <c r="C23" s="80" t="s">
        <v>31</v>
      </c>
      <c r="D23" s="80" t="s">
        <v>329</v>
      </c>
      <c r="E23" s="104" t="s">
        <v>330</v>
      </c>
      <c r="F23" s="107">
        <v>28481</v>
      </c>
      <c r="G23" s="67" t="s">
        <v>69</v>
      </c>
      <c r="H23" s="80" t="s">
        <v>309</v>
      </c>
      <c r="I23" s="80" t="s">
        <v>331</v>
      </c>
      <c r="J23" s="104" t="s">
        <v>222</v>
      </c>
      <c r="K23" s="67" t="s">
        <v>121</v>
      </c>
      <c r="L23" s="67"/>
      <c r="M23" s="67"/>
      <c r="N23" s="67"/>
      <c r="O23" s="81"/>
      <c r="P23" s="81">
        <v>46105</v>
      </c>
      <c r="Q23" s="103" t="str">
        <f>IFERROR(VLOOKUP(J23,Настройка!$C$4:$E$121,2,),"Ошибка")</f>
        <v>R</v>
      </c>
    </row>
    <row r="24" spans="1:17" ht="14.4" customHeight="1">
      <c r="A24" s="67">
        <v>19</v>
      </c>
      <c r="B24" s="80" t="s">
        <v>188</v>
      </c>
      <c r="C24" s="80" t="s">
        <v>31</v>
      </c>
      <c r="D24" s="80" t="s">
        <v>332</v>
      </c>
      <c r="E24" s="104" t="s">
        <v>333</v>
      </c>
      <c r="F24" s="107">
        <v>32069</v>
      </c>
      <c r="G24" s="67" t="s">
        <v>69</v>
      </c>
      <c r="H24" s="80" t="s">
        <v>334</v>
      </c>
      <c r="I24" s="80" t="s">
        <v>335</v>
      </c>
      <c r="J24" s="104" t="s">
        <v>222</v>
      </c>
      <c r="K24" s="67" t="s">
        <v>121</v>
      </c>
      <c r="L24" s="67"/>
      <c r="M24" s="67"/>
      <c r="N24" s="67"/>
      <c r="O24" s="81"/>
      <c r="P24" s="81">
        <v>46105</v>
      </c>
      <c r="Q24" s="103" t="str">
        <f>IFERROR(VLOOKUP(J24,Настройка!$C$4:$E$121,2,),"Ошибка")</f>
        <v>R</v>
      </c>
    </row>
    <row r="25" spans="1:17" ht="14.4" customHeight="1">
      <c r="A25" s="67">
        <v>20</v>
      </c>
      <c r="B25" s="80" t="s">
        <v>188</v>
      </c>
      <c r="C25" s="80" t="s">
        <v>31</v>
      </c>
      <c r="D25" s="80" t="s">
        <v>336</v>
      </c>
      <c r="E25" s="104" t="s">
        <v>337</v>
      </c>
      <c r="F25" s="107">
        <v>31791</v>
      </c>
      <c r="G25" s="67" t="s">
        <v>69</v>
      </c>
      <c r="H25" s="80" t="s">
        <v>302</v>
      </c>
      <c r="I25" s="80" t="s">
        <v>338</v>
      </c>
      <c r="J25" s="104" t="s">
        <v>222</v>
      </c>
      <c r="K25" s="67" t="s">
        <v>121</v>
      </c>
      <c r="L25" s="67"/>
      <c r="M25" s="67"/>
      <c r="N25" s="67"/>
      <c r="O25" s="81"/>
      <c r="P25" s="81">
        <v>46105</v>
      </c>
      <c r="Q25" s="103" t="str">
        <f>IFERROR(VLOOKUP(J25,Настройка!$C$4:$E$121,2,),"Ошибка")</f>
        <v>R</v>
      </c>
    </row>
    <row r="26" spans="1:17" ht="14.4" customHeight="1">
      <c r="A26" s="67">
        <v>21</v>
      </c>
      <c r="B26" s="80" t="s">
        <v>188</v>
      </c>
      <c r="C26" s="80" t="s">
        <v>31</v>
      </c>
      <c r="D26" s="80" t="s">
        <v>339</v>
      </c>
      <c r="E26" s="104" t="s">
        <v>340</v>
      </c>
      <c r="F26" s="107">
        <v>26975</v>
      </c>
      <c r="G26" s="67" t="s">
        <v>69</v>
      </c>
      <c r="H26" s="80" t="s">
        <v>302</v>
      </c>
      <c r="I26" s="80" t="s">
        <v>341</v>
      </c>
      <c r="J26" s="104" t="s">
        <v>222</v>
      </c>
      <c r="K26" s="67" t="s">
        <v>121</v>
      </c>
      <c r="L26" s="67"/>
      <c r="M26" s="67"/>
      <c r="N26" s="67"/>
      <c r="O26" s="81"/>
      <c r="P26" s="81">
        <v>46105</v>
      </c>
      <c r="Q26" s="103" t="str">
        <f>IFERROR(VLOOKUP(J26,Настройка!$C$4:$E$121,2,),"Ошибка")</f>
        <v>R</v>
      </c>
    </row>
    <row r="27" spans="1:17" ht="14.4" customHeight="1">
      <c r="A27" s="67">
        <v>22</v>
      </c>
      <c r="B27" s="80" t="s">
        <v>188</v>
      </c>
      <c r="C27" s="80" t="s">
        <v>31</v>
      </c>
      <c r="D27" s="80" t="s">
        <v>342</v>
      </c>
      <c r="E27" s="104" t="s">
        <v>343</v>
      </c>
      <c r="F27" s="107">
        <v>33121</v>
      </c>
      <c r="G27" s="67" t="s">
        <v>69</v>
      </c>
      <c r="H27" s="80" t="s">
        <v>302</v>
      </c>
      <c r="I27" s="80" t="s">
        <v>344</v>
      </c>
      <c r="J27" s="104" t="s">
        <v>222</v>
      </c>
      <c r="K27" s="67" t="s">
        <v>121</v>
      </c>
      <c r="L27" s="67"/>
      <c r="M27" s="67"/>
      <c r="N27" s="67"/>
      <c r="O27" s="81"/>
      <c r="P27" s="81">
        <v>46105</v>
      </c>
      <c r="Q27" s="103" t="str">
        <f>IFERROR(VLOOKUP(J27,Настройка!$C$4:$E$121,2,),"Ошибка")</f>
        <v>R</v>
      </c>
    </row>
    <row r="28" spans="1:17" ht="14.4" customHeight="1">
      <c r="A28" s="67">
        <v>23</v>
      </c>
      <c r="B28" s="80" t="s">
        <v>188</v>
      </c>
      <c r="C28" s="80" t="s">
        <v>31</v>
      </c>
      <c r="D28" s="80" t="s">
        <v>345</v>
      </c>
      <c r="E28" s="104" t="s">
        <v>346</v>
      </c>
      <c r="F28" s="107">
        <v>27217</v>
      </c>
      <c r="G28" s="67" t="s">
        <v>69</v>
      </c>
      <c r="H28" s="80" t="s">
        <v>302</v>
      </c>
      <c r="I28" s="80" t="s">
        <v>347</v>
      </c>
      <c r="J28" s="104" t="s">
        <v>222</v>
      </c>
      <c r="K28" s="67" t="s">
        <v>121</v>
      </c>
      <c r="L28" s="67"/>
      <c r="M28" s="67"/>
      <c r="N28" s="67"/>
      <c r="O28" s="81"/>
      <c r="P28" s="81">
        <v>46105</v>
      </c>
      <c r="Q28" s="103" t="str">
        <f>IFERROR(VLOOKUP(J28,Настройка!$C$4:$E$121,2,),"Ошибка")</f>
        <v>R</v>
      </c>
    </row>
    <row r="29" spans="1:17" ht="14.4" customHeight="1">
      <c r="A29" s="67">
        <v>24</v>
      </c>
      <c r="B29" s="80" t="s">
        <v>188</v>
      </c>
      <c r="C29" s="80" t="s">
        <v>31</v>
      </c>
      <c r="D29" s="80" t="s">
        <v>348</v>
      </c>
      <c r="E29" s="104" t="s">
        <v>349</v>
      </c>
      <c r="F29" s="107">
        <v>38884</v>
      </c>
      <c r="G29" s="67" t="s">
        <v>69</v>
      </c>
      <c r="H29" s="80" t="s">
        <v>302</v>
      </c>
      <c r="I29" s="80" t="s">
        <v>350</v>
      </c>
      <c r="J29" s="104" t="s">
        <v>222</v>
      </c>
      <c r="K29" s="67" t="s">
        <v>121</v>
      </c>
      <c r="L29" s="67"/>
      <c r="M29" s="67"/>
      <c r="N29" s="67"/>
      <c r="O29" s="81"/>
      <c r="P29" s="81">
        <v>46105</v>
      </c>
      <c r="Q29" s="103" t="str">
        <f>IFERROR(VLOOKUP(J29,Настройка!$C$4:$E$121,2,),"Ошибка")</f>
        <v>R</v>
      </c>
    </row>
    <row r="30" spans="1:17" ht="14.4" customHeight="1">
      <c r="A30" s="67">
        <v>25</v>
      </c>
      <c r="B30" s="80" t="s">
        <v>188</v>
      </c>
      <c r="C30" s="80" t="s">
        <v>31</v>
      </c>
      <c r="D30" s="80" t="s">
        <v>351</v>
      </c>
      <c r="E30" s="104" t="s">
        <v>352</v>
      </c>
      <c r="F30" s="107">
        <v>25266</v>
      </c>
      <c r="G30" s="67" t="s">
        <v>69</v>
      </c>
      <c r="H30" s="80" t="s">
        <v>334</v>
      </c>
      <c r="I30" s="80" t="s">
        <v>353</v>
      </c>
      <c r="J30" s="104" t="s">
        <v>222</v>
      </c>
      <c r="K30" s="67" t="s">
        <v>121</v>
      </c>
      <c r="L30" s="67"/>
      <c r="M30" s="67"/>
      <c r="N30" s="67"/>
      <c r="O30" s="81"/>
      <c r="P30" s="81">
        <v>46105</v>
      </c>
      <c r="Q30" s="103" t="str">
        <f>IFERROR(VLOOKUP(J30,Настройка!$C$4:$E$121,2,),"Ошибка")</f>
        <v>R</v>
      </c>
    </row>
    <row r="31" spans="1:17" ht="14.4" customHeight="1">
      <c r="A31" s="67">
        <v>26</v>
      </c>
      <c r="B31" s="80" t="s">
        <v>188</v>
      </c>
      <c r="C31" s="80" t="s">
        <v>31</v>
      </c>
      <c r="D31" s="80" t="s">
        <v>354</v>
      </c>
      <c r="E31" s="104" t="s">
        <v>355</v>
      </c>
      <c r="F31" s="107">
        <v>39196</v>
      </c>
      <c r="G31" s="67" t="s">
        <v>69</v>
      </c>
      <c r="H31" s="80" t="s">
        <v>356</v>
      </c>
      <c r="I31" s="80" t="s">
        <v>357</v>
      </c>
      <c r="J31" s="104" t="s">
        <v>222</v>
      </c>
      <c r="K31" s="67" t="s">
        <v>121</v>
      </c>
      <c r="L31" s="67"/>
      <c r="M31" s="67"/>
      <c r="N31" s="67"/>
      <c r="O31" s="81"/>
      <c r="P31" s="81">
        <v>46105</v>
      </c>
      <c r="Q31" s="103" t="str">
        <f>IFERROR(VLOOKUP(J31,Настройка!$C$4:$E$121,2,),"Ошибка")</f>
        <v>R</v>
      </c>
    </row>
    <row r="32" spans="1:17" ht="14.4" customHeight="1">
      <c r="A32" s="67">
        <v>27</v>
      </c>
      <c r="B32" s="80" t="s">
        <v>188</v>
      </c>
      <c r="C32" s="80" t="s">
        <v>31</v>
      </c>
      <c r="D32" s="80" t="s">
        <v>358</v>
      </c>
      <c r="E32" s="104" t="s">
        <v>359</v>
      </c>
      <c r="F32" s="107">
        <v>32052</v>
      </c>
      <c r="G32" s="67" t="s">
        <v>69</v>
      </c>
      <c r="H32" s="80" t="s">
        <v>360</v>
      </c>
      <c r="I32" s="80" t="s">
        <v>361</v>
      </c>
      <c r="J32" s="104" t="s">
        <v>222</v>
      </c>
      <c r="K32" s="67" t="s">
        <v>121</v>
      </c>
      <c r="L32" s="67"/>
      <c r="M32" s="67"/>
      <c r="N32" s="67"/>
      <c r="O32" s="81"/>
      <c r="P32" s="81">
        <v>46105</v>
      </c>
      <c r="Q32" s="103" t="str">
        <f>IFERROR(VLOOKUP(J32,Настройка!$C$4:$E$121,2,),"Ошибка")</f>
        <v>R</v>
      </c>
    </row>
    <row r="33" spans="1:17" ht="14.4" customHeight="1">
      <c r="A33" s="67">
        <v>28</v>
      </c>
      <c r="B33" s="80" t="s">
        <v>188</v>
      </c>
      <c r="C33" s="80" t="s">
        <v>31</v>
      </c>
      <c r="D33" s="80" t="s">
        <v>362</v>
      </c>
      <c r="E33" s="104" t="s">
        <v>363</v>
      </c>
      <c r="F33" s="107">
        <v>34689</v>
      </c>
      <c r="G33" s="67" t="s">
        <v>69</v>
      </c>
      <c r="H33" s="80" t="s">
        <v>302</v>
      </c>
      <c r="I33" s="80" t="s">
        <v>364</v>
      </c>
      <c r="J33" s="104" t="s">
        <v>222</v>
      </c>
      <c r="K33" s="67" t="s">
        <v>121</v>
      </c>
      <c r="L33" s="67"/>
      <c r="M33" s="67"/>
      <c r="N33" s="67"/>
      <c r="O33" s="81"/>
      <c r="P33" s="81">
        <v>46105</v>
      </c>
      <c r="Q33" s="103" t="str">
        <f>IFERROR(VLOOKUP(J33,Настройка!$C$4:$E$121,2,),"Ошибка")</f>
        <v>R</v>
      </c>
    </row>
    <row r="34" spans="1:17" ht="14.4" customHeight="1">
      <c r="A34" s="67">
        <v>29</v>
      </c>
      <c r="B34" s="80" t="s">
        <v>188</v>
      </c>
      <c r="C34" s="80" t="s">
        <v>31</v>
      </c>
      <c r="D34" s="80" t="s">
        <v>365</v>
      </c>
      <c r="E34" s="104" t="s">
        <v>366</v>
      </c>
      <c r="F34" s="107">
        <v>35447</v>
      </c>
      <c r="G34" s="67" t="s">
        <v>69</v>
      </c>
      <c r="H34" s="80" t="s">
        <v>302</v>
      </c>
      <c r="I34" s="80" t="s">
        <v>367</v>
      </c>
      <c r="J34" s="104" t="s">
        <v>222</v>
      </c>
      <c r="K34" s="67" t="s">
        <v>121</v>
      </c>
      <c r="L34" s="67"/>
      <c r="M34" s="67"/>
      <c r="N34" s="67"/>
      <c r="O34" s="81"/>
      <c r="P34" s="81">
        <v>46105</v>
      </c>
      <c r="Q34" s="103" t="str">
        <f>IFERROR(VLOOKUP(J34,Настройка!$C$4:$E$121,2,),"Ошибка")</f>
        <v>R</v>
      </c>
    </row>
    <row r="35" spans="1:17" ht="14.4" customHeight="1">
      <c r="A35" s="67">
        <v>30</v>
      </c>
      <c r="B35" s="80" t="s">
        <v>188</v>
      </c>
      <c r="C35" s="80" t="s">
        <v>31</v>
      </c>
      <c r="D35" s="80" t="s">
        <v>368</v>
      </c>
      <c r="E35" s="104" t="s">
        <v>369</v>
      </c>
      <c r="F35" s="107">
        <v>31815</v>
      </c>
      <c r="G35" s="67" t="s">
        <v>69</v>
      </c>
      <c r="H35" s="80" t="s">
        <v>302</v>
      </c>
      <c r="I35" s="80" t="s">
        <v>370</v>
      </c>
      <c r="J35" s="104" t="s">
        <v>222</v>
      </c>
      <c r="K35" s="67" t="s">
        <v>121</v>
      </c>
      <c r="L35" s="67"/>
      <c r="M35" s="67"/>
      <c r="N35" s="67"/>
      <c r="O35" s="81"/>
      <c r="P35" s="81">
        <v>46105</v>
      </c>
      <c r="Q35" s="103" t="str">
        <f>IFERROR(VLOOKUP(J35,Настройка!$C$4:$E$121,2,),"Ошибка")</f>
        <v>R</v>
      </c>
    </row>
    <row r="36" spans="1:17" ht="14.4" customHeight="1">
      <c r="A36" s="67">
        <v>31</v>
      </c>
      <c r="B36" s="80" t="s">
        <v>188</v>
      </c>
      <c r="C36" s="80" t="s">
        <v>31</v>
      </c>
      <c r="D36" s="80" t="s">
        <v>371</v>
      </c>
      <c r="E36" s="104" t="s">
        <v>372</v>
      </c>
      <c r="F36" s="107">
        <v>38143</v>
      </c>
      <c r="G36" s="67" t="s">
        <v>69</v>
      </c>
      <c r="H36" s="80" t="s">
        <v>302</v>
      </c>
      <c r="I36" s="80" t="s">
        <v>373</v>
      </c>
      <c r="J36" s="104" t="s">
        <v>222</v>
      </c>
      <c r="K36" s="67" t="s">
        <v>121</v>
      </c>
      <c r="L36" s="67"/>
      <c r="M36" s="67"/>
      <c r="N36" s="67"/>
      <c r="O36" s="81"/>
      <c r="P36" s="81">
        <v>46105</v>
      </c>
      <c r="Q36" s="103" t="str">
        <f>IFERROR(VLOOKUP(J36,Настройка!$C$4:$E$121,2,),"Ошибка")</f>
        <v>R</v>
      </c>
    </row>
    <row r="37" spans="1:17" ht="14.4" customHeight="1">
      <c r="A37" s="67">
        <v>32</v>
      </c>
      <c r="B37" s="80" t="s">
        <v>188</v>
      </c>
      <c r="C37" s="80" t="s">
        <v>31</v>
      </c>
      <c r="D37" s="80" t="s">
        <v>374</v>
      </c>
      <c r="E37" s="104" t="s">
        <v>375</v>
      </c>
      <c r="F37" s="107">
        <v>30606</v>
      </c>
      <c r="G37" s="67" t="s">
        <v>69</v>
      </c>
      <c r="H37" s="80" t="s">
        <v>309</v>
      </c>
      <c r="I37" s="80" t="s">
        <v>376</v>
      </c>
      <c r="J37" s="104" t="s">
        <v>222</v>
      </c>
      <c r="K37" s="67" t="s">
        <v>121</v>
      </c>
      <c r="L37" s="67"/>
      <c r="M37" s="67"/>
      <c r="N37" s="67"/>
      <c r="O37" s="81"/>
      <c r="P37" s="81">
        <v>46105</v>
      </c>
      <c r="Q37" s="103" t="str">
        <f>IFERROR(VLOOKUP(J37,Настройка!$C$4:$E$121,2,),"Ошибка")</f>
        <v>R</v>
      </c>
    </row>
    <row r="38" spans="1:17" ht="14.4" customHeight="1">
      <c r="A38" s="67">
        <v>33</v>
      </c>
      <c r="B38" s="80" t="s">
        <v>188</v>
      </c>
      <c r="C38" s="80" t="s">
        <v>31</v>
      </c>
      <c r="D38" s="80" t="s">
        <v>377</v>
      </c>
      <c r="E38" s="104" t="s">
        <v>378</v>
      </c>
      <c r="F38" s="107">
        <v>31085</v>
      </c>
      <c r="G38" s="67" t="s">
        <v>69</v>
      </c>
      <c r="H38" s="80" t="s">
        <v>309</v>
      </c>
      <c r="I38" s="80" t="s">
        <v>379</v>
      </c>
      <c r="J38" s="104" t="s">
        <v>222</v>
      </c>
      <c r="K38" s="67" t="s">
        <v>121</v>
      </c>
      <c r="L38" s="67"/>
      <c r="M38" s="67"/>
      <c r="N38" s="67"/>
      <c r="O38" s="81"/>
      <c r="P38" s="81">
        <v>46106</v>
      </c>
      <c r="Q38" s="103" t="str">
        <f>IFERROR(VLOOKUP(J38,Настройка!$C$4:$E$121,2,),"Ошибка")</f>
        <v>R</v>
      </c>
    </row>
    <row r="39" spans="1:17" ht="14.4" customHeight="1">
      <c r="A39" s="67">
        <v>34</v>
      </c>
      <c r="B39" s="80" t="s">
        <v>188</v>
      </c>
      <c r="C39" s="80" t="s">
        <v>31</v>
      </c>
      <c r="D39" s="80" t="s">
        <v>380</v>
      </c>
      <c r="E39" s="104" t="s">
        <v>381</v>
      </c>
      <c r="F39" s="107">
        <v>32342</v>
      </c>
      <c r="G39" s="67" t="s">
        <v>69</v>
      </c>
      <c r="H39" s="80" t="s">
        <v>302</v>
      </c>
      <c r="I39" s="80" t="s">
        <v>382</v>
      </c>
      <c r="J39" s="104" t="s">
        <v>222</v>
      </c>
      <c r="K39" s="67" t="s">
        <v>121</v>
      </c>
      <c r="L39" s="67"/>
      <c r="M39" s="67"/>
      <c r="N39" s="67"/>
      <c r="O39" s="81"/>
      <c r="P39" s="81">
        <v>46106</v>
      </c>
      <c r="Q39" s="103" t="str">
        <f>IFERROR(VLOOKUP(J39,Настройка!$C$4:$E$121,2,),"Ошибка")</f>
        <v>R</v>
      </c>
    </row>
    <row r="40" spans="1:17" ht="14.4" customHeight="1">
      <c r="A40" s="67">
        <v>35</v>
      </c>
      <c r="B40" s="80" t="s">
        <v>188</v>
      </c>
      <c r="C40" s="80" t="s">
        <v>31</v>
      </c>
      <c r="D40" s="80" t="s">
        <v>383</v>
      </c>
      <c r="E40" s="104" t="s">
        <v>384</v>
      </c>
      <c r="F40" s="107">
        <v>38095</v>
      </c>
      <c r="G40" s="67" t="s">
        <v>69</v>
      </c>
      <c r="H40" s="80" t="s">
        <v>385</v>
      </c>
      <c r="I40" s="80" t="s">
        <v>386</v>
      </c>
      <c r="J40" s="104" t="s">
        <v>222</v>
      </c>
      <c r="K40" s="67" t="s">
        <v>121</v>
      </c>
      <c r="L40" s="67"/>
      <c r="M40" s="67"/>
      <c r="N40" s="67"/>
      <c r="O40" s="81"/>
      <c r="P40" s="81">
        <v>46106</v>
      </c>
      <c r="Q40" s="103" t="str">
        <f>IFERROR(VLOOKUP(J40,Настройка!$C$4:$E$121,2,),"Ошибка")</f>
        <v>R</v>
      </c>
    </row>
    <row r="41" spans="1:17" ht="14.4" customHeight="1">
      <c r="A41" s="67">
        <v>36</v>
      </c>
      <c r="B41" s="80" t="s">
        <v>188</v>
      </c>
      <c r="C41" s="80" t="s">
        <v>31</v>
      </c>
      <c r="D41" s="80" t="s">
        <v>387</v>
      </c>
      <c r="E41" s="104" t="s">
        <v>388</v>
      </c>
      <c r="F41" s="107">
        <v>29440</v>
      </c>
      <c r="G41" s="67" t="s">
        <v>67</v>
      </c>
      <c r="H41" s="80"/>
      <c r="I41" s="80" t="s">
        <v>389</v>
      </c>
      <c r="J41" s="104" t="s">
        <v>222</v>
      </c>
      <c r="K41" s="67" t="s">
        <v>121</v>
      </c>
      <c r="L41" s="67"/>
      <c r="M41" s="67"/>
      <c r="N41" s="67"/>
      <c r="O41" s="81"/>
      <c r="P41" s="81">
        <v>46083</v>
      </c>
      <c r="Q41" s="103" t="str">
        <f>IFERROR(VLOOKUP(J41,Настройка!$C$4:$E$121,2,),"Ошибка")</f>
        <v>R</v>
      </c>
    </row>
    <row r="42" spans="1:17" ht="14.4" customHeight="1">
      <c r="A42" s="67">
        <v>37</v>
      </c>
      <c r="B42" s="80" t="s">
        <v>188</v>
      </c>
      <c r="C42" s="80" t="s">
        <v>31</v>
      </c>
      <c r="D42" s="80" t="s">
        <v>390</v>
      </c>
      <c r="E42" s="104" t="s">
        <v>391</v>
      </c>
      <c r="F42" s="107">
        <v>36861</v>
      </c>
      <c r="G42" s="67" t="s">
        <v>77</v>
      </c>
      <c r="H42" s="80" t="s">
        <v>392</v>
      </c>
      <c r="I42" s="80" t="s">
        <v>393</v>
      </c>
      <c r="J42" s="104" t="s">
        <v>222</v>
      </c>
      <c r="K42" s="67" t="s">
        <v>121</v>
      </c>
      <c r="L42" s="67"/>
      <c r="M42" s="67"/>
      <c r="N42" s="67"/>
      <c r="O42" s="81"/>
      <c r="P42" s="81">
        <v>46090</v>
      </c>
      <c r="Q42" s="103" t="str">
        <f>IFERROR(VLOOKUP(J42,Настройка!$C$4:$E$121,2,),"Ошибка")</f>
        <v>R</v>
      </c>
    </row>
    <row r="43" spans="1:17" ht="14.4" customHeight="1">
      <c r="A43" s="67">
        <v>38</v>
      </c>
      <c r="B43" s="80" t="s">
        <v>188</v>
      </c>
      <c r="C43" s="80" t="s">
        <v>31</v>
      </c>
      <c r="D43" s="80" t="s">
        <v>394</v>
      </c>
      <c r="E43" s="104" t="s">
        <v>395</v>
      </c>
      <c r="F43" s="107">
        <v>37245</v>
      </c>
      <c r="G43" s="67" t="s">
        <v>65</v>
      </c>
      <c r="H43" s="80" t="s">
        <v>396</v>
      </c>
      <c r="I43" s="80" t="s">
        <v>397</v>
      </c>
      <c r="J43" s="104" t="s">
        <v>222</v>
      </c>
      <c r="K43" s="67" t="s">
        <v>121</v>
      </c>
      <c r="L43" s="67" t="s">
        <v>152</v>
      </c>
      <c r="M43" s="67" t="s">
        <v>166</v>
      </c>
      <c r="N43" s="67" t="s">
        <v>398</v>
      </c>
      <c r="O43" s="81">
        <v>46308</v>
      </c>
      <c r="P43" s="81">
        <v>46029</v>
      </c>
      <c r="Q43" s="103" t="str">
        <f>IFERROR(VLOOKUP(J43,Настройка!$C$4:$E$121,2,),"Ошибка")</f>
        <v>R</v>
      </c>
    </row>
    <row r="44" spans="1:17" ht="14.4" customHeight="1">
      <c r="A44" s="67">
        <v>39</v>
      </c>
      <c r="B44" s="80" t="s">
        <v>188</v>
      </c>
      <c r="C44" s="80" t="s">
        <v>31</v>
      </c>
      <c r="D44" s="80" t="s">
        <v>399</v>
      </c>
      <c r="E44" s="104" t="s">
        <v>400</v>
      </c>
      <c r="F44" s="107">
        <v>29855</v>
      </c>
      <c r="G44" s="67" t="s">
        <v>67</v>
      </c>
      <c r="H44" s="80" t="s">
        <v>401</v>
      </c>
      <c r="I44" s="80" t="s">
        <v>402</v>
      </c>
      <c r="J44" s="104" t="s">
        <v>213</v>
      </c>
      <c r="K44" s="67" t="s">
        <v>121</v>
      </c>
      <c r="L44" s="67"/>
      <c r="M44" s="67"/>
      <c r="N44" s="67"/>
      <c r="O44" s="81"/>
      <c r="P44" s="81">
        <v>46062</v>
      </c>
      <c r="Q44" s="103" t="str">
        <f>IFERROR(VLOOKUP(J44,Настройка!$C$4:$E$121,2,),"Ошибка")</f>
        <v>R</v>
      </c>
    </row>
    <row r="45" spans="1:17" ht="14.4" customHeight="1">
      <c r="A45" s="67">
        <v>40</v>
      </c>
      <c r="B45" s="80" t="s">
        <v>188</v>
      </c>
      <c r="C45" s="80" t="s">
        <v>31</v>
      </c>
      <c r="D45" s="80" t="s">
        <v>403</v>
      </c>
      <c r="E45" s="104" t="s">
        <v>404</v>
      </c>
      <c r="F45" s="107">
        <v>36912</v>
      </c>
      <c r="G45" s="67" t="s">
        <v>65</v>
      </c>
      <c r="H45" s="80" t="s">
        <v>405</v>
      </c>
      <c r="I45" s="80" t="s">
        <v>406</v>
      </c>
      <c r="J45" s="104" t="s">
        <v>222</v>
      </c>
      <c r="K45" s="67" t="s">
        <v>121</v>
      </c>
      <c r="L45" s="67" t="s">
        <v>287</v>
      </c>
      <c r="M45" s="67" t="s">
        <v>166</v>
      </c>
      <c r="N45" s="67" t="s">
        <v>398</v>
      </c>
      <c r="O45" s="81">
        <v>46308</v>
      </c>
      <c r="P45" s="81">
        <v>46060</v>
      </c>
      <c r="Q45" s="103" t="str">
        <f>IFERROR(VLOOKUP(J45,Настройка!$C$4:$E$121,2,),"Ошибка")</f>
        <v>R</v>
      </c>
    </row>
    <row r="46" spans="1:17" ht="14.4" customHeight="1">
      <c r="A46" s="67">
        <v>41</v>
      </c>
      <c r="B46" s="80" t="s">
        <v>188</v>
      </c>
      <c r="C46" s="80" t="s">
        <v>31</v>
      </c>
      <c r="D46" s="80" t="s">
        <v>407</v>
      </c>
      <c r="E46" s="104" t="s">
        <v>408</v>
      </c>
      <c r="F46" s="107">
        <v>37119</v>
      </c>
      <c r="G46" s="67" t="s">
        <v>65</v>
      </c>
      <c r="H46" s="80" t="s">
        <v>396</v>
      </c>
      <c r="I46" s="80" t="s">
        <v>409</v>
      </c>
      <c r="J46" s="104" t="s">
        <v>222</v>
      </c>
      <c r="K46" s="67" t="s">
        <v>121</v>
      </c>
      <c r="L46" s="67" t="s">
        <v>287</v>
      </c>
      <c r="M46" s="67" t="s">
        <v>166</v>
      </c>
      <c r="N46" s="67" t="s">
        <v>398</v>
      </c>
      <c r="O46" s="81">
        <v>46308</v>
      </c>
      <c r="P46" s="81">
        <v>46060</v>
      </c>
      <c r="Q46" s="103" t="str">
        <f>IFERROR(VLOOKUP(J46,Настройка!$C$4:$E$121,2,),"Ошибка")</f>
        <v>R</v>
      </c>
    </row>
    <row r="47" spans="1:17" ht="14.4" customHeight="1">
      <c r="A47" s="67">
        <v>42</v>
      </c>
      <c r="B47" s="80" t="s">
        <v>188</v>
      </c>
      <c r="C47" s="80" t="s">
        <v>31</v>
      </c>
      <c r="D47" s="80" t="s">
        <v>410</v>
      </c>
      <c r="E47" s="104" t="s">
        <v>411</v>
      </c>
      <c r="F47" s="107">
        <v>30318</v>
      </c>
      <c r="G47" s="67" t="s">
        <v>67</v>
      </c>
      <c r="H47" s="80" t="s">
        <v>401</v>
      </c>
      <c r="I47" s="80" t="s">
        <v>412</v>
      </c>
      <c r="J47" s="104" t="s">
        <v>213</v>
      </c>
      <c r="K47" s="67" t="s">
        <v>121</v>
      </c>
      <c r="L47" s="67"/>
      <c r="M47" s="67"/>
      <c r="N47" s="67"/>
      <c r="O47" s="81"/>
      <c r="P47" s="81">
        <v>46069</v>
      </c>
      <c r="Q47" s="103" t="str">
        <f>IFERROR(VLOOKUP(J47,Настройка!$C$4:$E$121,2,),"Ошибка")</f>
        <v>R</v>
      </c>
    </row>
    <row r="48" spans="1:17" ht="14.4" customHeight="1">
      <c r="A48" s="67">
        <v>43</v>
      </c>
      <c r="B48" s="80" t="s">
        <v>188</v>
      </c>
      <c r="C48" s="80" t="s">
        <v>31</v>
      </c>
      <c r="D48" s="80" t="s">
        <v>413</v>
      </c>
      <c r="E48" s="104" t="s">
        <v>414</v>
      </c>
      <c r="F48" s="107">
        <v>33373</v>
      </c>
      <c r="G48" s="67" t="s">
        <v>65</v>
      </c>
      <c r="H48" s="80" t="s">
        <v>415</v>
      </c>
      <c r="I48" s="80" t="s">
        <v>416</v>
      </c>
      <c r="J48" s="104" t="s">
        <v>222</v>
      </c>
      <c r="K48" s="67" t="s">
        <v>121</v>
      </c>
      <c r="L48" s="67" t="s">
        <v>152</v>
      </c>
      <c r="M48" s="67" t="s">
        <v>166</v>
      </c>
      <c r="N48" s="67" t="s">
        <v>398</v>
      </c>
      <c r="O48" s="81">
        <v>46385</v>
      </c>
      <c r="P48" s="81">
        <v>45993</v>
      </c>
      <c r="Q48" s="103" t="str">
        <f>IFERROR(VLOOKUP(J48,Настройка!$C$4:$E$121,2,),"Ошибка")</f>
        <v>R</v>
      </c>
    </row>
    <row r="49" spans="1:17" ht="14.4" customHeight="1">
      <c r="A49" s="67">
        <v>44</v>
      </c>
      <c r="B49" s="80" t="s">
        <v>188</v>
      </c>
      <c r="C49" s="80" t="s">
        <v>31</v>
      </c>
      <c r="D49" s="80" t="s">
        <v>417</v>
      </c>
      <c r="E49" s="104" t="s">
        <v>418</v>
      </c>
      <c r="F49" s="107">
        <v>38293</v>
      </c>
      <c r="G49" s="67" t="s">
        <v>67</v>
      </c>
      <c r="H49" s="80"/>
      <c r="I49" s="80" t="s">
        <v>419</v>
      </c>
      <c r="J49" s="104" t="s">
        <v>213</v>
      </c>
      <c r="K49" s="67" t="s">
        <v>121</v>
      </c>
      <c r="L49" s="67"/>
      <c r="M49" s="67"/>
      <c r="N49" s="67"/>
      <c r="O49" s="81"/>
      <c r="P49" s="81">
        <v>46069</v>
      </c>
      <c r="Q49" s="103" t="str">
        <f>IFERROR(VLOOKUP(J49,Настройка!$C$4:$E$121,2,),"Ошибка")</f>
        <v>R</v>
      </c>
    </row>
    <row r="50" spans="1:17" ht="14.4" customHeight="1">
      <c r="A50" s="67">
        <v>45</v>
      </c>
      <c r="B50" s="80" t="s">
        <v>188</v>
      </c>
      <c r="C50" s="80" t="s">
        <v>31</v>
      </c>
      <c r="D50" s="80" t="s">
        <v>420</v>
      </c>
      <c r="E50" s="104" t="s">
        <v>421</v>
      </c>
      <c r="F50" s="107">
        <v>34907</v>
      </c>
      <c r="G50" s="67" t="s">
        <v>77</v>
      </c>
      <c r="H50" s="80" t="s">
        <v>422</v>
      </c>
      <c r="I50" s="80" t="s">
        <v>423</v>
      </c>
      <c r="J50" s="104" t="s">
        <v>222</v>
      </c>
      <c r="K50" s="67" t="s">
        <v>121</v>
      </c>
      <c r="L50" s="67"/>
      <c r="M50" s="67"/>
      <c r="N50" s="67"/>
      <c r="O50" s="81"/>
      <c r="P50" s="81">
        <v>46084</v>
      </c>
      <c r="Q50" s="103" t="str">
        <f>IFERROR(VLOOKUP(J50,Настройка!$C$4:$E$121,2,),"Ошибка")</f>
        <v>R</v>
      </c>
    </row>
    <row r="51" spans="1:17" ht="14.4" customHeight="1">
      <c r="A51" s="67">
        <v>46</v>
      </c>
      <c r="B51" s="80" t="s">
        <v>188</v>
      </c>
      <c r="C51" s="80" t="s">
        <v>31</v>
      </c>
      <c r="D51" s="80" t="s">
        <v>424</v>
      </c>
      <c r="E51" s="104" t="s">
        <v>425</v>
      </c>
      <c r="F51" s="107">
        <v>34496</v>
      </c>
      <c r="G51" s="67" t="s">
        <v>69</v>
      </c>
      <c r="H51" s="80" t="s">
        <v>385</v>
      </c>
      <c r="I51" s="80" t="s">
        <v>426</v>
      </c>
      <c r="J51" s="104" t="s">
        <v>222</v>
      </c>
      <c r="K51" s="67" t="s">
        <v>121</v>
      </c>
      <c r="L51" s="67"/>
      <c r="M51" s="67"/>
      <c r="N51" s="67"/>
      <c r="O51" s="81"/>
      <c r="P51" s="81">
        <v>46088</v>
      </c>
      <c r="Q51" s="103" t="str">
        <f>IFERROR(VLOOKUP(J51,Настройка!$C$4:$E$121,2,),"Ошибка")</f>
        <v>R</v>
      </c>
    </row>
    <row r="52" spans="1:17" ht="14.4" customHeight="1">
      <c r="A52" s="67">
        <v>47</v>
      </c>
      <c r="B52" s="80" t="s">
        <v>188</v>
      </c>
      <c r="C52" s="80" t="s">
        <v>31</v>
      </c>
      <c r="D52" s="80" t="s">
        <v>427</v>
      </c>
      <c r="E52" s="104" t="s">
        <v>428</v>
      </c>
      <c r="F52" s="107">
        <v>36572</v>
      </c>
      <c r="G52" s="67" t="s">
        <v>65</v>
      </c>
      <c r="H52" s="80" t="s">
        <v>429</v>
      </c>
      <c r="I52" s="80" t="s">
        <v>430</v>
      </c>
      <c r="J52" s="104" t="s">
        <v>222</v>
      </c>
      <c r="K52" s="67" t="s">
        <v>121</v>
      </c>
      <c r="L52" s="67" t="s">
        <v>152</v>
      </c>
      <c r="M52" s="67" t="s">
        <v>166</v>
      </c>
      <c r="N52" s="67" t="s">
        <v>398</v>
      </c>
      <c r="O52" s="81">
        <v>46385</v>
      </c>
      <c r="P52" s="81">
        <v>45997</v>
      </c>
      <c r="Q52" s="103" t="str">
        <f>IFERROR(VLOOKUP(J52,Настройка!$C$4:$E$121,2,),"Ошибка")</f>
        <v>R</v>
      </c>
    </row>
    <row r="53" spans="1:17" ht="14.4" customHeight="1">
      <c r="A53" s="67">
        <v>48</v>
      </c>
      <c r="B53" s="80" t="s">
        <v>188</v>
      </c>
      <c r="C53" s="80" t="s">
        <v>31</v>
      </c>
      <c r="D53" s="80" t="s">
        <v>431</v>
      </c>
      <c r="E53" s="104" t="s">
        <v>432</v>
      </c>
      <c r="F53" s="107">
        <v>37472</v>
      </c>
      <c r="G53" s="67" t="s">
        <v>65</v>
      </c>
      <c r="H53" s="80" t="s">
        <v>433</v>
      </c>
      <c r="I53" s="80" t="s">
        <v>434</v>
      </c>
      <c r="J53" s="104" t="s">
        <v>222</v>
      </c>
      <c r="K53" s="67" t="s">
        <v>121</v>
      </c>
      <c r="L53" s="67" t="s">
        <v>287</v>
      </c>
      <c r="M53" s="67" t="s">
        <v>166</v>
      </c>
      <c r="N53" s="67" t="s">
        <v>398</v>
      </c>
      <c r="O53" s="81">
        <v>46385</v>
      </c>
      <c r="P53" s="81">
        <v>46079</v>
      </c>
      <c r="Q53" s="103" t="str">
        <f>IFERROR(VLOOKUP(J53,Настройка!$C$4:$E$121,2,),"Ошибка")</f>
        <v>R</v>
      </c>
    </row>
    <row r="54" spans="1:17" ht="14.4" customHeight="1">
      <c r="A54" s="67">
        <v>49</v>
      </c>
      <c r="B54" s="80" t="s">
        <v>188</v>
      </c>
      <c r="C54" s="80" t="s">
        <v>31</v>
      </c>
      <c r="D54" s="80" t="s">
        <v>435</v>
      </c>
      <c r="E54" s="104" t="s">
        <v>436</v>
      </c>
      <c r="F54" s="107">
        <v>35157</v>
      </c>
      <c r="G54" s="67" t="s">
        <v>65</v>
      </c>
      <c r="H54" s="80" t="s">
        <v>405</v>
      </c>
      <c r="I54" s="80" t="s">
        <v>437</v>
      </c>
      <c r="J54" s="104" t="s">
        <v>222</v>
      </c>
      <c r="K54" s="67" t="s">
        <v>121</v>
      </c>
      <c r="L54" s="67" t="s">
        <v>287</v>
      </c>
      <c r="M54" s="67" t="s">
        <v>166</v>
      </c>
      <c r="N54" s="67" t="s">
        <v>398</v>
      </c>
      <c r="O54" s="81">
        <v>46308</v>
      </c>
      <c r="P54" s="81">
        <v>46079</v>
      </c>
      <c r="Q54" s="103" t="str">
        <f>IFERROR(VLOOKUP(J54,Настройка!$C$4:$E$121,2,),"Ошибка")</f>
        <v>R</v>
      </c>
    </row>
    <row r="55" spans="1:17" ht="14.4" customHeight="1">
      <c r="A55" s="67">
        <v>50</v>
      </c>
      <c r="B55" s="80" t="s">
        <v>188</v>
      </c>
      <c r="C55" s="80" t="s">
        <v>31</v>
      </c>
      <c r="D55" s="80" t="s">
        <v>438</v>
      </c>
      <c r="E55" s="104" t="s">
        <v>439</v>
      </c>
      <c r="F55" s="107">
        <v>37290</v>
      </c>
      <c r="G55" s="67" t="s">
        <v>65</v>
      </c>
      <c r="H55" s="80" t="s">
        <v>396</v>
      </c>
      <c r="I55" s="80" t="s">
        <v>440</v>
      </c>
      <c r="J55" s="104" t="s">
        <v>222</v>
      </c>
      <c r="K55" s="67" t="s">
        <v>121</v>
      </c>
      <c r="L55" s="67" t="s">
        <v>287</v>
      </c>
      <c r="M55" s="67" t="s">
        <v>164</v>
      </c>
      <c r="N55" s="67" t="s">
        <v>398</v>
      </c>
      <c r="O55" s="81">
        <v>46167</v>
      </c>
      <c r="P55" s="81">
        <v>46079</v>
      </c>
      <c r="Q55" s="103" t="str">
        <f>IFERROR(VLOOKUP(J55,Настройка!$C$4:$E$121,2,),"Ошибка")</f>
        <v>R</v>
      </c>
    </row>
    <row r="56" spans="1:17" ht="14.4" customHeight="1">
      <c r="A56" s="67">
        <v>51</v>
      </c>
      <c r="B56" s="80" t="s">
        <v>188</v>
      </c>
      <c r="C56" s="80" t="s">
        <v>31</v>
      </c>
      <c r="D56" s="80" t="s">
        <v>441</v>
      </c>
      <c r="E56" s="104" t="s">
        <v>442</v>
      </c>
      <c r="F56" s="107">
        <v>26282</v>
      </c>
      <c r="G56" s="67" t="s">
        <v>69</v>
      </c>
      <c r="H56" s="80" t="s">
        <v>302</v>
      </c>
      <c r="I56" s="80" t="s">
        <v>443</v>
      </c>
      <c r="J56" s="104" t="s">
        <v>222</v>
      </c>
      <c r="K56" s="67" t="s">
        <v>121</v>
      </c>
      <c r="L56" s="67"/>
      <c r="M56" s="67"/>
      <c r="N56" s="67"/>
      <c r="O56" s="81"/>
      <c r="P56" s="81">
        <v>46062</v>
      </c>
      <c r="Q56" s="103" t="str">
        <f>IFERROR(VLOOKUP(J56,Настройка!$C$4:$E$121,2,),"Ошибка")</f>
        <v>R</v>
      </c>
    </row>
    <row r="57" spans="1:17" ht="14.4" customHeight="1">
      <c r="A57" s="67">
        <v>52</v>
      </c>
      <c r="B57" s="80" t="s">
        <v>188</v>
      </c>
      <c r="C57" s="80" t="s">
        <v>31</v>
      </c>
      <c r="D57" s="80" t="s">
        <v>444</v>
      </c>
      <c r="E57" s="104" t="s">
        <v>445</v>
      </c>
      <c r="F57" s="107">
        <v>27596</v>
      </c>
      <c r="G57" s="67" t="s">
        <v>69</v>
      </c>
      <c r="H57" s="80" t="s">
        <v>302</v>
      </c>
      <c r="I57" s="80" t="s">
        <v>446</v>
      </c>
      <c r="J57" s="104" t="s">
        <v>222</v>
      </c>
      <c r="K57" s="67" t="s">
        <v>121</v>
      </c>
      <c r="L57" s="67"/>
      <c r="M57" s="67"/>
      <c r="N57" s="67"/>
      <c r="O57" s="81"/>
      <c r="P57" s="81">
        <v>46091</v>
      </c>
      <c r="Q57" s="103" t="str">
        <f>IFERROR(VLOOKUP(J57,Настройка!$C$4:$E$121,2,),"Ошибка")</f>
        <v>R</v>
      </c>
    </row>
    <row r="58" spans="1:17" ht="14.4" customHeight="1">
      <c r="A58" s="67">
        <v>53</v>
      </c>
      <c r="B58" s="80" t="s">
        <v>188</v>
      </c>
      <c r="C58" s="80" t="s">
        <v>31</v>
      </c>
      <c r="D58" s="80" t="s">
        <v>447</v>
      </c>
      <c r="E58" s="104" t="s">
        <v>448</v>
      </c>
      <c r="F58" s="107">
        <v>39134</v>
      </c>
      <c r="G58" s="67" t="s">
        <v>69</v>
      </c>
      <c r="H58" s="80" t="s">
        <v>302</v>
      </c>
      <c r="I58" s="80" t="s">
        <v>449</v>
      </c>
      <c r="J58" s="104" t="s">
        <v>222</v>
      </c>
      <c r="K58" s="67" t="s">
        <v>121</v>
      </c>
      <c r="L58" s="67"/>
      <c r="M58" s="67"/>
      <c r="N58" s="67"/>
      <c r="O58" s="81"/>
      <c r="P58" s="81">
        <v>46092</v>
      </c>
      <c r="Q58" s="103" t="str">
        <f>IFERROR(VLOOKUP(J58,Настройка!$C$4:$E$121,2,),"Ошибка")</f>
        <v>R</v>
      </c>
    </row>
    <row r="59" spans="1:17" ht="14.4" customHeight="1">
      <c r="A59" s="67">
        <v>54</v>
      </c>
      <c r="B59" s="80" t="s">
        <v>188</v>
      </c>
      <c r="C59" s="80" t="s">
        <v>31</v>
      </c>
      <c r="D59" s="80" t="s">
        <v>450</v>
      </c>
      <c r="E59" s="104" t="s">
        <v>451</v>
      </c>
      <c r="F59" s="107">
        <v>39443</v>
      </c>
      <c r="G59" s="67" t="s">
        <v>69</v>
      </c>
      <c r="H59" s="80" t="s">
        <v>302</v>
      </c>
      <c r="I59" s="80" t="s">
        <v>452</v>
      </c>
      <c r="J59" s="104" t="s">
        <v>222</v>
      </c>
      <c r="K59" s="67" t="s">
        <v>121</v>
      </c>
      <c r="L59" s="67"/>
      <c r="M59" s="67"/>
      <c r="N59" s="67"/>
      <c r="O59" s="81"/>
      <c r="P59" s="81">
        <v>46092</v>
      </c>
      <c r="Q59" s="103" t="str">
        <f>IFERROR(VLOOKUP(J59,Настройка!$C$4:$E$121,2,),"Ошибка")</f>
        <v>R</v>
      </c>
    </row>
    <row r="60" spans="1:17" ht="14.4" customHeight="1">
      <c r="A60" s="67">
        <v>55</v>
      </c>
      <c r="B60" s="80" t="s">
        <v>188</v>
      </c>
      <c r="C60" s="80" t="s">
        <v>31</v>
      </c>
      <c r="D60" s="80" t="s">
        <v>453</v>
      </c>
      <c r="E60" s="104" t="s">
        <v>454</v>
      </c>
      <c r="F60" s="107">
        <v>27748</v>
      </c>
      <c r="G60" s="67" t="s">
        <v>69</v>
      </c>
      <c r="H60" s="80" t="s">
        <v>302</v>
      </c>
      <c r="I60" s="80" t="s">
        <v>455</v>
      </c>
      <c r="J60" s="104" t="s">
        <v>222</v>
      </c>
      <c r="K60" s="67" t="s">
        <v>121</v>
      </c>
      <c r="L60" s="67"/>
      <c r="M60" s="67"/>
      <c r="N60" s="67"/>
      <c r="O60" s="81"/>
      <c r="P60" s="81">
        <v>46091</v>
      </c>
      <c r="Q60" s="103" t="str">
        <f>IFERROR(VLOOKUP(J60,Настройка!$C$4:$E$121,2,),"Ошибка")</f>
        <v>R</v>
      </c>
    </row>
    <row r="61" spans="1:17" ht="14.4" customHeight="1">
      <c r="A61" s="67">
        <v>56</v>
      </c>
      <c r="B61" s="80" t="s">
        <v>188</v>
      </c>
      <c r="C61" s="80" t="s">
        <v>31</v>
      </c>
      <c r="D61" s="80" t="s">
        <v>456</v>
      </c>
      <c r="E61" s="104" t="s">
        <v>457</v>
      </c>
      <c r="F61" s="107">
        <v>31795</v>
      </c>
      <c r="G61" s="67" t="s">
        <v>69</v>
      </c>
      <c r="H61" s="80" t="s">
        <v>385</v>
      </c>
      <c r="I61" s="80" t="s">
        <v>458</v>
      </c>
      <c r="J61" s="104" t="s">
        <v>222</v>
      </c>
      <c r="K61" s="67" t="s">
        <v>121</v>
      </c>
      <c r="L61" s="67"/>
      <c r="M61" s="67"/>
      <c r="N61" s="67"/>
      <c r="O61" s="81"/>
      <c r="P61" s="81">
        <v>46091</v>
      </c>
      <c r="Q61" s="103" t="str">
        <f>IFERROR(VLOOKUP(J61,Настройка!$C$4:$E$121,2,),"Ошибка")</f>
        <v>R</v>
      </c>
    </row>
    <row r="62" spans="1:17" ht="14.4" customHeight="1">
      <c r="A62" s="67">
        <v>57</v>
      </c>
      <c r="B62" s="80" t="s">
        <v>188</v>
      </c>
      <c r="C62" s="80" t="s">
        <v>31</v>
      </c>
      <c r="D62" s="80" t="s">
        <v>459</v>
      </c>
      <c r="E62" s="104" t="s">
        <v>460</v>
      </c>
      <c r="F62" s="107">
        <v>37642</v>
      </c>
      <c r="G62" s="67" t="s">
        <v>69</v>
      </c>
      <c r="H62" s="80" t="s">
        <v>385</v>
      </c>
      <c r="I62" s="80" t="s">
        <v>461</v>
      </c>
      <c r="J62" s="104" t="s">
        <v>222</v>
      </c>
      <c r="K62" s="67" t="s">
        <v>121</v>
      </c>
      <c r="L62" s="67"/>
      <c r="M62" s="67"/>
      <c r="N62" s="67"/>
      <c r="O62" s="81"/>
      <c r="P62" s="81">
        <v>46091</v>
      </c>
      <c r="Q62" s="103" t="str">
        <f>IFERROR(VLOOKUP(J62,Настройка!$C$4:$E$121,2,),"Ошибка")</f>
        <v>R</v>
      </c>
    </row>
    <row r="63" spans="1:17" ht="14.4" customHeight="1">
      <c r="A63" s="67">
        <v>58</v>
      </c>
      <c r="B63" s="80" t="s">
        <v>188</v>
      </c>
      <c r="C63" s="80" t="s">
        <v>31</v>
      </c>
      <c r="D63" s="80" t="s">
        <v>462</v>
      </c>
      <c r="E63" s="104" t="s">
        <v>463</v>
      </c>
      <c r="F63" s="107">
        <v>29633</v>
      </c>
      <c r="G63" s="67" t="s">
        <v>69</v>
      </c>
      <c r="H63" s="80" t="s">
        <v>385</v>
      </c>
      <c r="I63" s="80" t="s">
        <v>464</v>
      </c>
      <c r="J63" s="104" t="s">
        <v>222</v>
      </c>
      <c r="K63" s="67" t="s">
        <v>121</v>
      </c>
      <c r="L63" s="67"/>
      <c r="M63" s="67"/>
      <c r="N63" s="67"/>
      <c r="O63" s="81"/>
      <c r="P63" s="81">
        <v>46091</v>
      </c>
      <c r="Q63" s="103" t="str">
        <f>IFERROR(VLOOKUP(J63,Настройка!$C$4:$E$121,2,),"Ошибка")</f>
        <v>R</v>
      </c>
    </row>
    <row r="64" spans="1:17" ht="14.4" customHeight="1">
      <c r="A64" s="67">
        <v>59</v>
      </c>
      <c r="B64" s="80" t="s">
        <v>188</v>
      </c>
      <c r="C64" s="80" t="s">
        <v>31</v>
      </c>
      <c r="D64" s="80" t="s">
        <v>465</v>
      </c>
      <c r="E64" s="104" t="s">
        <v>466</v>
      </c>
      <c r="F64" s="107">
        <v>37448</v>
      </c>
      <c r="G64" s="67" t="s">
        <v>69</v>
      </c>
      <c r="H64" s="80" t="s">
        <v>302</v>
      </c>
      <c r="I64" s="80" t="s">
        <v>467</v>
      </c>
      <c r="J64" s="104" t="s">
        <v>222</v>
      </c>
      <c r="K64" s="67" t="s">
        <v>121</v>
      </c>
      <c r="L64" s="67"/>
      <c r="M64" s="67"/>
      <c r="N64" s="67"/>
      <c r="O64" s="81"/>
      <c r="P64" s="81">
        <v>46091</v>
      </c>
      <c r="Q64" s="103" t="str">
        <f>IFERROR(VLOOKUP(J64,Настройка!$C$4:$E$121,2,),"Ошибка")</f>
        <v>R</v>
      </c>
    </row>
    <row r="65" spans="1:17" ht="14.4" customHeight="1">
      <c r="A65" s="67">
        <v>60</v>
      </c>
      <c r="B65" s="80" t="s">
        <v>188</v>
      </c>
      <c r="C65" s="80" t="s">
        <v>31</v>
      </c>
      <c r="D65" s="80" t="s">
        <v>468</v>
      </c>
      <c r="E65" s="104" t="s">
        <v>469</v>
      </c>
      <c r="F65" s="107">
        <v>30924</v>
      </c>
      <c r="G65" s="67" t="s">
        <v>69</v>
      </c>
      <c r="H65" s="80" t="s">
        <v>385</v>
      </c>
      <c r="I65" s="80" t="s">
        <v>470</v>
      </c>
      <c r="J65" s="104" t="s">
        <v>222</v>
      </c>
      <c r="K65" s="67" t="s">
        <v>121</v>
      </c>
      <c r="L65" s="67"/>
      <c r="M65" s="67"/>
      <c r="N65" s="67"/>
      <c r="O65" s="81"/>
      <c r="P65" s="81">
        <v>46091</v>
      </c>
      <c r="Q65" s="103" t="str">
        <f>IFERROR(VLOOKUP(J65,Настройка!$C$4:$E$121,2,),"Ошибка")</f>
        <v>R</v>
      </c>
    </row>
    <row r="66" spans="1:17" ht="14.4" customHeight="1">
      <c r="A66" s="67">
        <v>61</v>
      </c>
      <c r="B66" s="80" t="s">
        <v>188</v>
      </c>
      <c r="C66" s="80" t="s">
        <v>31</v>
      </c>
      <c r="D66" s="80" t="s">
        <v>471</v>
      </c>
      <c r="E66" s="104" t="s">
        <v>472</v>
      </c>
      <c r="F66" s="107">
        <v>38412</v>
      </c>
      <c r="G66" s="67" t="s">
        <v>69</v>
      </c>
      <c r="H66" s="80" t="s">
        <v>302</v>
      </c>
      <c r="I66" s="80" t="s">
        <v>473</v>
      </c>
      <c r="J66" s="104" t="s">
        <v>222</v>
      </c>
      <c r="K66" s="67" t="s">
        <v>121</v>
      </c>
      <c r="L66" s="67"/>
      <c r="M66" s="67"/>
      <c r="N66" s="67"/>
      <c r="O66" s="81"/>
      <c r="P66" s="81">
        <v>46112</v>
      </c>
      <c r="Q66" s="103" t="str">
        <f>IFERROR(VLOOKUP(J66,Настройка!$C$4:$E$121,2,),"Ошибка")</f>
        <v>R</v>
      </c>
    </row>
    <row r="67" spans="1:17" ht="14.4" customHeight="1">
      <c r="A67" s="67">
        <v>62</v>
      </c>
      <c r="B67" s="80" t="s">
        <v>188</v>
      </c>
      <c r="C67" s="80" t="s">
        <v>31</v>
      </c>
      <c r="D67" s="80" t="s">
        <v>474</v>
      </c>
      <c r="E67" s="104" t="s">
        <v>475</v>
      </c>
      <c r="F67" s="107">
        <v>38064</v>
      </c>
      <c r="G67" s="67" t="s">
        <v>69</v>
      </c>
      <c r="H67" s="80" t="s">
        <v>309</v>
      </c>
      <c r="I67" s="80" t="s">
        <v>476</v>
      </c>
      <c r="J67" s="104" t="s">
        <v>222</v>
      </c>
      <c r="K67" s="67" t="s">
        <v>121</v>
      </c>
      <c r="L67" s="67"/>
      <c r="M67" s="67"/>
      <c r="N67" s="67"/>
      <c r="O67" s="81"/>
      <c r="P67" s="81">
        <v>46112</v>
      </c>
      <c r="Q67" s="103" t="str">
        <f>IFERROR(VLOOKUP(J67,Настройка!$C$4:$E$121,2,),"Ошибка")</f>
        <v>R</v>
      </c>
    </row>
    <row r="68" spans="1:17" ht="14.4" customHeight="1">
      <c r="A68" s="67">
        <v>63</v>
      </c>
      <c r="B68" s="80" t="s">
        <v>188</v>
      </c>
      <c r="C68" s="80" t="s">
        <v>31</v>
      </c>
      <c r="D68" s="80" t="s">
        <v>477</v>
      </c>
      <c r="E68" s="104" t="s">
        <v>478</v>
      </c>
      <c r="F68" s="107">
        <v>26901</v>
      </c>
      <c r="G68" s="67" t="s">
        <v>69</v>
      </c>
      <c r="H68" s="80" t="s">
        <v>309</v>
      </c>
      <c r="I68" s="80" t="s">
        <v>479</v>
      </c>
      <c r="J68" s="104" t="s">
        <v>222</v>
      </c>
      <c r="K68" s="67" t="s">
        <v>121</v>
      </c>
      <c r="L68" s="67"/>
      <c r="M68" s="67"/>
      <c r="N68" s="67"/>
      <c r="O68" s="81"/>
      <c r="P68" s="81">
        <v>46112</v>
      </c>
      <c r="Q68" s="103" t="str">
        <f>IFERROR(VLOOKUP(J68,Настройка!$C$4:$E$121,2,),"Ошибка")</f>
        <v>R</v>
      </c>
    </row>
    <row r="69" spans="1:17" ht="14.4" customHeight="1">
      <c r="A69" s="67">
        <v>64</v>
      </c>
      <c r="B69" s="80" t="s">
        <v>188</v>
      </c>
      <c r="C69" s="80" t="s">
        <v>31</v>
      </c>
      <c r="D69" s="80" t="s">
        <v>480</v>
      </c>
      <c r="E69" s="104" t="s">
        <v>481</v>
      </c>
      <c r="F69" s="107">
        <v>36324</v>
      </c>
      <c r="G69" s="67" t="s">
        <v>67</v>
      </c>
      <c r="H69" s="80"/>
      <c r="I69" s="80" t="s">
        <v>482</v>
      </c>
      <c r="J69" s="104" t="s">
        <v>222</v>
      </c>
      <c r="K69" s="67" t="s">
        <v>121</v>
      </c>
      <c r="L69" s="67"/>
      <c r="M69" s="67"/>
      <c r="N69" s="67"/>
      <c r="O69" s="81"/>
      <c r="P69" s="81">
        <v>46112</v>
      </c>
      <c r="Q69" s="103" t="str">
        <f>IFERROR(VLOOKUP(J69,Настройка!$C$4:$E$121,2,),"Ошибка")</f>
        <v>R</v>
      </c>
    </row>
    <row r="70" spans="1:17" ht="14.4" customHeight="1">
      <c r="A70" s="67">
        <v>65</v>
      </c>
      <c r="B70" s="80" t="s">
        <v>188</v>
      </c>
      <c r="C70" s="80" t="s">
        <v>31</v>
      </c>
      <c r="D70" s="80" t="s">
        <v>483</v>
      </c>
      <c r="E70" s="104" t="s">
        <v>484</v>
      </c>
      <c r="F70" s="107">
        <v>36370</v>
      </c>
      <c r="G70" s="67" t="s">
        <v>67</v>
      </c>
      <c r="H70" s="80"/>
      <c r="I70" s="80" t="s">
        <v>485</v>
      </c>
      <c r="J70" s="104" t="s">
        <v>222</v>
      </c>
      <c r="K70" s="67" t="s">
        <v>121</v>
      </c>
      <c r="L70" s="67"/>
      <c r="M70" s="67"/>
      <c r="N70" s="67"/>
      <c r="O70" s="81"/>
      <c r="P70" s="81">
        <v>46112</v>
      </c>
      <c r="Q70" s="103" t="str">
        <f>IFERROR(VLOOKUP(J70,Настройка!$C$4:$E$121,2,),"Ошибка")</f>
        <v>R</v>
      </c>
    </row>
    <row r="71" spans="1:17" ht="14.4" customHeight="1">
      <c r="A71" s="67">
        <v>66</v>
      </c>
      <c r="B71" s="80" t="s">
        <v>188</v>
      </c>
      <c r="C71" s="80" t="s">
        <v>31</v>
      </c>
      <c r="D71" s="80" t="s">
        <v>486</v>
      </c>
      <c r="E71" s="104" t="s">
        <v>487</v>
      </c>
      <c r="F71" s="107">
        <v>38291</v>
      </c>
      <c r="G71" s="67" t="s">
        <v>67</v>
      </c>
      <c r="H71" s="80"/>
      <c r="I71" s="80" t="s">
        <v>488</v>
      </c>
      <c r="J71" s="104" t="s">
        <v>222</v>
      </c>
      <c r="K71" s="67" t="s">
        <v>121</v>
      </c>
      <c r="L71" s="67"/>
      <c r="M71" s="67"/>
      <c r="N71" s="67"/>
      <c r="O71" s="81"/>
      <c r="P71" s="81">
        <v>46112</v>
      </c>
      <c r="Q71" s="103" t="str">
        <f>IFERROR(VLOOKUP(J71,Настройка!$C$4:$E$121,2,),"Ошибка")</f>
        <v>R</v>
      </c>
    </row>
    <row r="72" spans="1:17" ht="14.4" customHeight="1">
      <c r="A72" s="67">
        <v>67</v>
      </c>
      <c r="B72" s="80" t="s">
        <v>188</v>
      </c>
      <c r="C72" s="80" t="s">
        <v>31</v>
      </c>
      <c r="D72" s="80" t="s">
        <v>489</v>
      </c>
      <c r="E72" s="104" t="s">
        <v>490</v>
      </c>
      <c r="F72" s="107">
        <v>36384</v>
      </c>
      <c r="G72" s="67" t="s">
        <v>67</v>
      </c>
      <c r="H72" s="80"/>
      <c r="I72" s="80" t="s">
        <v>491</v>
      </c>
      <c r="J72" s="104" t="s">
        <v>222</v>
      </c>
      <c r="K72" s="67" t="s">
        <v>121</v>
      </c>
      <c r="L72" s="67"/>
      <c r="M72" s="67"/>
      <c r="N72" s="67"/>
      <c r="O72" s="81"/>
      <c r="P72" s="81">
        <v>46112</v>
      </c>
      <c r="Q72" s="103" t="str">
        <f>IFERROR(VLOOKUP(J72,Настройка!$C$4:$E$121,2,),"Ошибка")</f>
        <v>R</v>
      </c>
    </row>
    <row r="73" spans="1:17" ht="14.4" customHeight="1">
      <c r="A73" s="67">
        <v>68</v>
      </c>
      <c r="B73" s="80" t="s">
        <v>188</v>
      </c>
      <c r="C73" s="80" t="s">
        <v>31</v>
      </c>
      <c r="D73" s="80" t="s">
        <v>492</v>
      </c>
      <c r="E73" s="104" t="s">
        <v>493</v>
      </c>
      <c r="F73" s="107">
        <v>29472</v>
      </c>
      <c r="G73" s="67" t="s">
        <v>69</v>
      </c>
      <c r="H73" s="80" t="s">
        <v>302</v>
      </c>
      <c r="I73" s="80" t="s">
        <v>494</v>
      </c>
      <c r="J73" s="104" t="s">
        <v>222</v>
      </c>
      <c r="K73" s="67" t="s">
        <v>121</v>
      </c>
      <c r="L73" s="67"/>
      <c r="M73" s="67"/>
      <c r="N73" s="67"/>
      <c r="O73" s="81"/>
      <c r="P73" s="81">
        <v>46112</v>
      </c>
      <c r="Q73" s="103" t="str">
        <f>IFERROR(VLOOKUP(J73,Настройка!$C$4:$E$121,2,),"Ошибка")</f>
        <v>R</v>
      </c>
    </row>
    <row r="74" spans="1:17" ht="14.4" customHeight="1">
      <c r="A74" s="67">
        <v>69</v>
      </c>
      <c r="B74" s="80" t="s">
        <v>188</v>
      </c>
      <c r="C74" s="80" t="s">
        <v>31</v>
      </c>
      <c r="D74" s="80" t="s">
        <v>495</v>
      </c>
      <c r="E74" s="104" t="s">
        <v>496</v>
      </c>
      <c r="F74" s="107">
        <v>30416</v>
      </c>
      <c r="G74" s="67" t="s">
        <v>69</v>
      </c>
      <c r="H74" s="80" t="s">
        <v>302</v>
      </c>
      <c r="I74" s="80" t="s">
        <v>497</v>
      </c>
      <c r="J74" s="104" t="s">
        <v>222</v>
      </c>
      <c r="K74" s="67" t="s">
        <v>121</v>
      </c>
      <c r="L74" s="67"/>
      <c r="M74" s="67"/>
      <c r="N74" s="67"/>
      <c r="O74" s="81"/>
      <c r="P74" s="81">
        <v>46112</v>
      </c>
      <c r="Q74" s="103" t="str">
        <f>IFERROR(VLOOKUP(J74,Настройка!$C$4:$E$121,2,),"Ошибка")</f>
        <v>R</v>
      </c>
    </row>
    <row r="75" spans="1:17" ht="14.4" customHeight="1">
      <c r="A75" s="67">
        <v>70</v>
      </c>
      <c r="B75" s="80" t="s">
        <v>188</v>
      </c>
      <c r="C75" s="80" t="s">
        <v>31</v>
      </c>
      <c r="D75" s="80" t="s">
        <v>498</v>
      </c>
      <c r="E75" s="104" t="s">
        <v>499</v>
      </c>
      <c r="F75" s="107">
        <v>27999</v>
      </c>
      <c r="G75" s="67" t="s">
        <v>69</v>
      </c>
      <c r="H75" s="80" t="s">
        <v>356</v>
      </c>
      <c r="I75" s="80" t="s">
        <v>500</v>
      </c>
      <c r="J75" s="104" t="s">
        <v>222</v>
      </c>
      <c r="K75" s="67" t="s">
        <v>121</v>
      </c>
      <c r="L75" s="67"/>
      <c r="M75" s="67"/>
      <c r="N75" s="67"/>
      <c r="O75" s="81"/>
      <c r="P75" s="81">
        <v>46112</v>
      </c>
      <c r="Q75" s="103" t="str">
        <f>IFERROR(VLOOKUP(J75,Настройка!$C$4:$E$121,2,),"Ошибка")</f>
        <v>R</v>
      </c>
    </row>
    <row r="76" spans="1:17" ht="14.4" customHeight="1">
      <c r="A76" s="67">
        <v>71</v>
      </c>
      <c r="B76" s="80" t="s">
        <v>188</v>
      </c>
      <c r="C76" s="80" t="s">
        <v>31</v>
      </c>
      <c r="D76" s="80" t="s">
        <v>501</v>
      </c>
      <c r="E76" s="104" t="s">
        <v>502</v>
      </c>
      <c r="F76" s="107">
        <v>38054</v>
      </c>
      <c r="G76" s="67" t="s">
        <v>69</v>
      </c>
      <c r="H76" s="80" t="s">
        <v>385</v>
      </c>
      <c r="I76" s="80" t="s">
        <v>503</v>
      </c>
      <c r="J76" s="104" t="s">
        <v>222</v>
      </c>
      <c r="K76" s="67" t="s">
        <v>121</v>
      </c>
      <c r="L76" s="67"/>
      <c r="M76" s="67"/>
      <c r="N76" s="67"/>
      <c r="O76" s="81"/>
      <c r="P76" s="81">
        <v>46112</v>
      </c>
      <c r="Q76" s="103" t="str">
        <f>IFERROR(VLOOKUP(J76,Настройка!$C$4:$E$121,2,),"Ошибка")</f>
        <v>R</v>
      </c>
    </row>
    <row r="77" spans="1:17" ht="14.4" customHeight="1">
      <c r="A77" s="67">
        <v>72</v>
      </c>
      <c r="B77" s="80" t="s">
        <v>188</v>
      </c>
      <c r="C77" s="80" t="s">
        <v>31</v>
      </c>
      <c r="D77" s="80" t="s">
        <v>504</v>
      </c>
      <c r="E77" s="104" t="s">
        <v>505</v>
      </c>
      <c r="F77" s="107">
        <v>37642</v>
      </c>
      <c r="G77" s="67" t="s">
        <v>69</v>
      </c>
      <c r="H77" s="80" t="s">
        <v>302</v>
      </c>
      <c r="I77" s="80" t="s">
        <v>506</v>
      </c>
      <c r="J77" s="104" t="s">
        <v>222</v>
      </c>
      <c r="K77" s="67" t="s">
        <v>121</v>
      </c>
      <c r="L77" s="67"/>
      <c r="M77" s="67"/>
      <c r="N77" s="67"/>
      <c r="O77" s="81"/>
      <c r="P77" s="81">
        <v>46112</v>
      </c>
      <c r="Q77" s="103" t="str">
        <f>IFERROR(VLOOKUP(J77,Настройка!$C$4:$E$121,2,),"Ошибка")</f>
        <v>R</v>
      </c>
    </row>
    <row r="78" spans="1:17" ht="14.4" customHeight="1">
      <c r="A78" s="67">
        <v>73</v>
      </c>
      <c r="B78" s="80" t="s">
        <v>188</v>
      </c>
      <c r="C78" s="80" t="s">
        <v>31</v>
      </c>
      <c r="D78" s="80" t="s">
        <v>507</v>
      </c>
      <c r="E78" s="104" t="s">
        <v>508</v>
      </c>
      <c r="F78" s="107">
        <v>38362</v>
      </c>
      <c r="G78" s="67" t="s">
        <v>69</v>
      </c>
      <c r="H78" s="80" t="s">
        <v>385</v>
      </c>
      <c r="I78" s="80" t="s">
        <v>509</v>
      </c>
      <c r="J78" s="104" t="s">
        <v>222</v>
      </c>
      <c r="K78" s="67" t="s">
        <v>121</v>
      </c>
      <c r="L78" s="67"/>
      <c r="M78" s="67"/>
      <c r="N78" s="67"/>
      <c r="O78" s="81"/>
      <c r="P78" s="81">
        <v>46112</v>
      </c>
      <c r="Q78" s="103" t="str">
        <f>IFERROR(VLOOKUP(J78,Настройка!$C$4:$E$121,2,),"Ошибка")</f>
        <v>R</v>
      </c>
    </row>
    <row r="79" spans="1:17" ht="14.4" customHeight="1">
      <c r="A79" s="67">
        <v>74</v>
      </c>
      <c r="B79" s="80" t="s">
        <v>188</v>
      </c>
      <c r="C79" s="80" t="s">
        <v>31</v>
      </c>
      <c r="D79" s="80" t="s">
        <v>510</v>
      </c>
      <c r="E79" s="104" t="s">
        <v>511</v>
      </c>
      <c r="F79" s="107">
        <v>29336</v>
      </c>
      <c r="G79" s="67" t="s">
        <v>69</v>
      </c>
      <c r="H79" s="80" t="s">
        <v>302</v>
      </c>
      <c r="I79" s="80" t="s">
        <v>512</v>
      </c>
      <c r="J79" s="104" t="s">
        <v>222</v>
      </c>
      <c r="K79" s="67" t="s">
        <v>121</v>
      </c>
      <c r="L79" s="67"/>
      <c r="M79" s="67"/>
      <c r="N79" s="67"/>
      <c r="O79" s="81"/>
      <c r="P79" s="81">
        <v>46112</v>
      </c>
      <c r="Q79" s="103" t="str">
        <f>IFERROR(VLOOKUP(J79,Настройка!$C$4:$E$121,2,),"Ошибка")</f>
        <v>R</v>
      </c>
    </row>
    <row r="80" spans="1:17" ht="14.4" customHeight="1">
      <c r="A80" s="67">
        <v>75</v>
      </c>
      <c r="B80" s="80" t="s">
        <v>188</v>
      </c>
      <c r="C80" s="80" t="s">
        <v>31</v>
      </c>
      <c r="D80" s="80" t="s">
        <v>513</v>
      </c>
      <c r="E80" s="104" t="s">
        <v>514</v>
      </c>
      <c r="F80" s="107">
        <v>30758</v>
      </c>
      <c r="G80" s="67" t="s">
        <v>69</v>
      </c>
      <c r="H80" s="80" t="s">
        <v>385</v>
      </c>
      <c r="I80" s="80" t="s">
        <v>515</v>
      </c>
      <c r="J80" s="104" t="s">
        <v>222</v>
      </c>
      <c r="K80" s="67" t="s">
        <v>121</v>
      </c>
      <c r="L80" s="67"/>
      <c r="M80" s="67"/>
      <c r="N80" s="67"/>
      <c r="O80" s="81"/>
      <c r="P80" s="81">
        <v>46112</v>
      </c>
      <c r="Q80" s="103" t="str">
        <f>IFERROR(VLOOKUP(J80,Настройка!$C$4:$E$121,2,),"Ошибка")</f>
        <v>R</v>
      </c>
    </row>
    <row r="81" spans="1:17" ht="14.4" customHeight="1">
      <c r="A81" s="67">
        <v>76</v>
      </c>
      <c r="B81" s="80" t="s">
        <v>188</v>
      </c>
      <c r="C81" s="80" t="s">
        <v>31</v>
      </c>
      <c r="D81" s="80" t="s">
        <v>516</v>
      </c>
      <c r="E81" s="104" t="s">
        <v>517</v>
      </c>
      <c r="F81" s="107">
        <v>36993</v>
      </c>
      <c r="G81" s="67" t="s">
        <v>69</v>
      </c>
      <c r="H81" s="80" t="s">
        <v>309</v>
      </c>
      <c r="I81" s="80" t="s">
        <v>518</v>
      </c>
      <c r="J81" s="104" t="s">
        <v>222</v>
      </c>
      <c r="K81" s="67" t="s">
        <v>121</v>
      </c>
      <c r="L81" s="67"/>
      <c r="M81" s="67"/>
      <c r="N81" s="67"/>
      <c r="O81" s="81"/>
      <c r="P81" s="81">
        <v>46112</v>
      </c>
      <c r="Q81" s="103" t="str">
        <f>IFERROR(VLOOKUP(J81,Настройка!$C$4:$E$121,2,),"Ошибка")</f>
        <v>R</v>
      </c>
    </row>
    <row r="82" spans="1:17" ht="14.4" customHeight="1">
      <c r="A82" s="67">
        <v>77</v>
      </c>
      <c r="B82" s="80" t="s">
        <v>188</v>
      </c>
      <c r="C82" s="80" t="s">
        <v>31</v>
      </c>
      <c r="D82" s="80" t="s">
        <v>519</v>
      </c>
      <c r="E82" s="104" t="s">
        <v>520</v>
      </c>
      <c r="F82" s="107">
        <v>38159</v>
      </c>
      <c r="G82" s="67" t="s">
        <v>69</v>
      </c>
      <c r="H82" s="80" t="s">
        <v>385</v>
      </c>
      <c r="I82" s="80" t="s">
        <v>521</v>
      </c>
      <c r="J82" s="104" t="s">
        <v>222</v>
      </c>
      <c r="K82" s="67" t="s">
        <v>121</v>
      </c>
      <c r="L82" s="67"/>
      <c r="M82" s="67"/>
      <c r="N82" s="67"/>
      <c r="O82" s="81"/>
      <c r="P82" s="81">
        <v>46112</v>
      </c>
      <c r="Q82" s="103" t="str">
        <f>IFERROR(VLOOKUP(J82,Настройка!$C$4:$E$121,2,),"Ошибка")</f>
        <v>R</v>
      </c>
    </row>
    <row r="83" spans="1:17" ht="14.4" customHeight="1">
      <c r="A83" s="67">
        <v>78</v>
      </c>
      <c r="B83" s="80" t="s">
        <v>188</v>
      </c>
      <c r="C83" s="80" t="s">
        <v>31</v>
      </c>
      <c r="D83" s="80" t="s">
        <v>522</v>
      </c>
      <c r="E83" s="104" t="s">
        <v>523</v>
      </c>
      <c r="F83" s="107">
        <v>28470</v>
      </c>
      <c r="G83" s="67" t="s">
        <v>69</v>
      </c>
      <c r="H83" s="80" t="s">
        <v>309</v>
      </c>
      <c r="I83" s="80" t="s">
        <v>524</v>
      </c>
      <c r="J83" s="104" t="s">
        <v>222</v>
      </c>
      <c r="K83" s="67" t="s">
        <v>121</v>
      </c>
      <c r="L83" s="67"/>
      <c r="M83" s="67"/>
      <c r="N83" s="67"/>
      <c r="O83" s="81"/>
      <c r="P83" s="81">
        <v>46112</v>
      </c>
      <c r="Q83" s="103" t="str">
        <f>IFERROR(VLOOKUP(J83,Настройка!$C$4:$E$121,2,),"Ошибка")</f>
        <v>R</v>
      </c>
    </row>
    <row r="84" spans="1:17" ht="14.4" customHeight="1">
      <c r="A84" s="67">
        <v>79</v>
      </c>
      <c r="B84" s="80" t="s">
        <v>188</v>
      </c>
      <c r="C84" s="80" t="s">
        <v>31</v>
      </c>
      <c r="D84" s="80" t="s">
        <v>525</v>
      </c>
      <c r="E84" s="104" t="s">
        <v>526</v>
      </c>
      <c r="F84" s="107">
        <v>33712</v>
      </c>
      <c r="G84" s="67" t="s">
        <v>69</v>
      </c>
      <c r="H84" s="80" t="s">
        <v>309</v>
      </c>
      <c r="I84" s="80" t="s">
        <v>527</v>
      </c>
      <c r="J84" s="104" t="s">
        <v>222</v>
      </c>
      <c r="K84" s="67" t="s">
        <v>121</v>
      </c>
      <c r="L84" s="67"/>
      <c r="M84" s="67"/>
      <c r="N84" s="67"/>
      <c r="O84" s="81"/>
      <c r="P84" s="81">
        <v>46112</v>
      </c>
      <c r="Q84" s="103" t="str">
        <f>IFERROR(VLOOKUP(J84,Настройка!$C$4:$E$121,2,),"Ошибка")</f>
        <v>R</v>
      </c>
    </row>
    <row r="85" spans="1:17" ht="14.4" customHeight="1">
      <c r="A85" s="67">
        <v>80</v>
      </c>
      <c r="B85" s="80" t="s">
        <v>188</v>
      </c>
      <c r="C85" s="80" t="s">
        <v>31</v>
      </c>
      <c r="D85" s="80" t="s">
        <v>528</v>
      </c>
      <c r="E85" s="104" t="s">
        <v>529</v>
      </c>
      <c r="F85" s="107">
        <v>31061</v>
      </c>
      <c r="G85" s="67" t="s">
        <v>69</v>
      </c>
      <c r="H85" s="80" t="s">
        <v>309</v>
      </c>
      <c r="I85" s="80" t="s">
        <v>530</v>
      </c>
      <c r="J85" s="104" t="s">
        <v>222</v>
      </c>
      <c r="K85" s="67" t="s">
        <v>121</v>
      </c>
      <c r="L85" s="67"/>
      <c r="M85" s="67"/>
      <c r="N85" s="67"/>
      <c r="O85" s="81"/>
      <c r="P85" s="81">
        <v>46112</v>
      </c>
      <c r="Q85" s="103" t="str">
        <f>IFERROR(VLOOKUP(J85,Настройка!$C$4:$E$121,2,),"Ошибка")</f>
        <v>R</v>
      </c>
    </row>
    <row r="86" spans="1:17" ht="14.4" customHeight="1">
      <c r="A86" s="67">
        <v>81</v>
      </c>
      <c r="B86" s="80" t="s">
        <v>188</v>
      </c>
      <c r="C86" s="80" t="s">
        <v>31</v>
      </c>
      <c r="D86" s="80" t="s">
        <v>531</v>
      </c>
      <c r="E86" s="104" t="s">
        <v>532</v>
      </c>
      <c r="F86" s="107">
        <v>30056</v>
      </c>
      <c r="G86" s="67" t="s">
        <v>69</v>
      </c>
      <c r="H86" s="80" t="s">
        <v>309</v>
      </c>
      <c r="I86" s="80" t="s">
        <v>533</v>
      </c>
      <c r="J86" s="104" t="s">
        <v>222</v>
      </c>
      <c r="K86" s="67" t="s">
        <v>121</v>
      </c>
      <c r="L86" s="67"/>
      <c r="M86" s="67"/>
      <c r="N86" s="67"/>
      <c r="O86" s="81"/>
      <c r="P86" s="81">
        <v>46112</v>
      </c>
      <c r="Q86" s="103" t="str">
        <f>IFERROR(VLOOKUP(J86,Настройка!$C$4:$E$121,2,),"Ошибка")</f>
        <v>R</v>
      </c>
    </row>
    <row r="87" spans="1:17" ht="14.4" customHeight="1">
      <c r="A87" s="67">
        <v>82</v>
      </c>
      <c r="B87" s="80" t="s">
        <v>188</v>
      </c>
      <c r="C87" s="80" t="s">
        <v>31</v>
      </c>
      <c r="D87" s="80" t="s">
        <v>534</v>
      </c>
      <c r="E87" s="104" t="s">
        <v>535</v>
      </c>
      <c r="F87" s="107">
        <v>37898</v>
      </c>
      <c r="G87" s="67" t="s">
        <v>69</v>
      </c>
      <c r="H87" s="80" t="s">
        <v>309</v>
      </c>
      <c r="I87" s="80" t="s">
        <v>536</v>
      </c>
      <c r="J87" s="104" t="s">
        <v>222</v>
      </c>
      <c r="K87" s="67" t="s">
        <v>121</v>
      </c>
      <c r="L87" s="67"/>
      <c r="M87" s="67"/>
      <c r="N87" s="67"/>
      <c r="O87" s="81"/>
      <c r="P87" s="81">
        <v>46112</v>
      </c>
      <c r="Q87" s="103" t="str">
        <f>IFERROR(VLOOKUP(J87,Настройка!$C$4:$E$121,2,),"Ошибка")</f>
        <v>R</v>
      </c>
    </row>
    <row r="88" spans="1:17" ht="14.4" customHeight="1">
      <c r="A88" s="67">
        <v>83</v>
      </c>
      <c r="B88" s="80" t="s">
        <v>188</v>
      </c>
      <c r="C88" s="80" t="s">
        <v>31</v>
      </c>
      <c r="D88" s="80" t="s">
        <v>537</v>
      </c>
      <c r="E88" s="104" t="s">
        <v>538</v>
      </c>
      <c r="F88" s="107">
        <v>38401</v>
      </c>
      <c r="G88" s="67" t="s">
        <v>69</v>
      </c>
      <c r="H88" s="80" t="s">
        <v>385</v>
      </c>
      <c r="I88" s="80" t="s">
        <v>539</v>
      </c>
      <c r="J88" s="104" t="s">
        <v>222</v>
      </c>
      <c r="K88" s="67" t="s">
        <v>121</v>
      </c>
      <c r="L88" s="67"/>
      <c r="M88" s="67"/>
      <c r="N88" s="67"/>
      <c r="O88" s="81"/>
      <c r="P88" s="81">
        <v>46112</v>
      </c>
      <c r="Q88" s="103" t="str">
        <f>IFERROR(VLOOKUP(J88,Настройка!$C$4:$E$121,2,),"Ошибка")</f>
        <v>R</v>
      </c>
    </row>
    <row r="89" spans="1:17" ht="14.4" customHeight="1">
      <c r="A89" s="67">
        <v>84</v>
      </c>
      <c r="B89" s="80" t="s">
        <v>188</v>
      </c>
      <c r="C89" s="80" t="s">
        <v>31</v>
      </c>
      <c r="D89" s="80" t="s">
        <v>540</v>
      </c>
      <c r="E89" s="104" t="s">
        <v>541</v>
      </c>
      <c r="F89" s="107">
        <v>33578</v>
      </c>
      <c r="G89" s="67" t="s">
        <v>65</v>
      </c>
      <c r="H89" s="80" t="s">
        <v>24</v>
      </c>
      <c r="I89" s="80" t="s">
        <v>542</v>
      </c>
      <c r="J89" s="104" t="s">
        <v>222</v>
      </c>
      <c r="K89" s="67" t="s">
        <v>121</v>
      </c>
      <c r="L89" s="67" t="s">
        <v>287</v>
      </c>
      <c r="M89" s="67" t="s">
        <v>166</v>
      </c>
      <c r="N89" s="67" t="s">
        <v>398</v>
      </c>
      <c r="O89" s="81">
        <v>46353</v>
      </c>
      <c r="P89" s="81">
        <v>46080</v>
      </c>
      <c r="Q89" s="103" t="str">
        <f>IFERROR(VLOOKUP(J89,Настройка!$C$4:$E$121,2,),"Ошибка")</f>
        <v>R</v>
      </c>
    </row>
    <row r="90" spans="1:17" ht="14.4" customHeight="1">
      <c r="A90" s="67">
        <v>85</v>
      </c>
      <c r="B90" s="80" t="s">
        <v>188</v>
      </c>
      <c r="C90" s="80" t="s">
        <v>31</v>
      </c>
      <c r="D90" s="80" t="s">
        <v>543</v>
      </c>
      <c r="E90" s="104" t="s">
        <v>544</v>
      </c>
      <c r="F90" s="107">
        <v>37926</v>
      </c>
      <c r="G90" s="67" t="s">
        <v>69</v>
      </c>
      <c r="H90" s="80" t="s">
        <v>385</v>
      </c>
      <c r="I90" s="80" t="s">
        <v>545</v>
      </c>
      <c r="J90" s="104" t="s">
        <v>222</v>
      </c>
      <c r="K90" s="67" t="s">
        <v>121</v>
      </c>
      <c r="L90" s="67"/>
      <c r="M90" s="67"/>
      <c r="N90" s="67"/>
      <c r="O90" s="81"/>
      <c r="P90" s="81">
        <v>46113</v>
      </c>
      <c r="Q90" s="103" t="str">
        <f>IFERROR(VLOOKUP(J90,Настройка!$C$4:$E$121,2,),"Ошибка")</f>
        <v>R</v>
      </c>
    </row>
    <row r="91" spans="1:17" ht="14.4" customHeight="1">
      <c r="A91" s="67">
        <v>86</v>
      </c>
      <c r="B91" s="80" t="s">
        <v>188</v>
      </c>
      <c r="C91" s="80" t="s">
        <v>31</v>
      </c>
      <c r="D91" s="80" t="s">
        <v>546</v>
      </c>
      <c r="E91" s="104" t="s">
        <v>547</v>
      </c>
      <c r="F91" s="107">
        <v>35209</v>
      </c>
      <c r="G91" s="67" t="s">
        <v>67</v>
      </c>
      <c r="H91" s="80"/>
      <c r="I91" s="80" t="s">
        <v>548</v>
      </c>
      <c r="J91" s="104" t="s">
        <v>118</v>
      </c>
      <c r="K91" s="67" t="s">
        <v>109</v>
      </c>
      <c r="L91" s="67"/>
      <c r="M91" s="67"/>
      <c r="N91" s="67"/>
      <c r="O91" s="81"/>
      <c r="P91" s="81">
        <v>46110</v>
      </c>
      <c r="Q91" s="103" t="str">
        <f>IFERROR(VLOOKUP(J91,Настройка!$C$4:$E$121,2,),"Ошибка")</f>
        <v>ITR</v>
      </c>
    </row>
    <row r="92" spans="1:17" ht="14.4" customHeight="1">
      <c r="A92" s="67">
        <v>87</v>
      </c>
      <c r="B92" s="80" t="s">
        <v>188</v>
      </c>
      <c r="C92" s="80" t="s">
        <v>31</v>
      </c>
      <c r="D92" s="80" t="s">
        <v>549</v>
      </c>
      <c r="E92" s="104" t="s">
        <v>550</v>
      </c>
      <c r="F92" s="107">
        <v>33810</v>
      </c>
      <c r="G92" s="67" t="s">
        <v>77</v>
      </c>
      <c r="H92" s="80" t="s">
        <v>551</v>
      </c>
      <c r="I92" s="80" t="s">
        <v>552</v>
      </c>
      <c r="J92" s="104" t="s">
        <v>118</v>
      </c>
      <c r="K92" s="67" t="s">
        <v>109</v>
      </c>
      <c r="L92" s="67"/>
      <c r="M92" s="67"/>
      <c r="N92" s="67"/>
      <c r="O92" s="81"/>
      <c r="P92" s="81">
        <v>46112</v>
      </c>
      <c r="Q92" s="103" t="str">
        <f>IFERROR(VLOOKUP(J92,Настройка!$C$4:$E$121,2,),"Ошибка")</f>
        <v>ITR</v>
      </c>
    </row>
    <row r="93" spans="1:17" ht="14.4" customHeight="1">
      <c r="A93" s="67">
        <v>88</v>
      </c>
      <c r="B93" s="80" t="s">
        <v>188</v>
      </c>
      <c r="C93" s="80" t="s">
        <v>31</v>
      </c>
      <c r="D93" s="80" t="s">
        <v>553</v>
      </c>
      <c r="E93" s="104" t="s">
        <v>554</v>
      </c>
      <c r="F93" s="107">
        <v>27477</v>
      </c>
      <c r="G93" s="67" t="s">
        <v>69</v>
      </c>
      <c r="H93" s="80" t="s">
        <v>302</v>
      </c>
      <c r="I93" s="80" t="s">
        <v>555</v>
      </c>
      <c r="J93" s="104" t="s">
        <v>222</v>
      </c>
      <c r="K93" s="67" t="s">
        <v>121</v>
      </c>
      <c r="L93" s="67"/>
      <c r="M93" s="67"/>
      <c r="N93" s="67"/>
      <c r="O93" s="81"/>
      <c r="P93" s="81">
        <v>46114</v>
      </c>
      <c r="Q93" s="103" t="str">
        <f>IFERROR(VLOOKUP(J93,Настройка!$C$4:$E$121,2,),"Ошибка")</f>
        <v>R</v>
      </c>
    </row>
    <row r="94" spans="1:17" ht="14.4" customHeight="1">
      <c r="A94" s="67">
        <v>89</v>
      </c>
      <c r="B94" s="80" t="s">
        <v>188</v>
      </c>
      <c r="C94" s="80" t="s">
        <v>31</v>
      </c>
      <c r="D94" s="80" t="s">
        <v>556</v>
      </c>
      <c r="E94" s="104" t="s">
        <v>557</v>
      </c>
      <c r="F94" s="107">
        <v>33422</v>
      </c>
      <c r="G94" s="67" t="s">
        <v>69</v>
      </c>
      <c r="H94" s="80" t="s">
        <v>302</v>
      </c>
      <c r="I94" s="80" t="s">
        <v>558</v>
      </c>
      <c r="J94" s="104" t="s">
        <v>222</v>
      </c>
      <c r="K94" s="67" t="s">
        <v>121</v>
      </c>
      <c r="L94" s="67"/>
      <c r="M94" s="67"/>
      <c r="N94" s="67"/>
      <c r="O94" s="81"/>
      <c r="P94" s="81">
        <v>46114</v>
      </c>
      <c r="Q94" s="103" t="str">
        <f>IFERROR(VLOOKUP(J94,Настройка!$C$4:$E$121,2,),"Ошибка")</f>
        <v>R</v>
      </c>
    </row>
    <row r="95" spans="1:17" ht="14.4" customHeight="1">
      <c r="A95" s="67">
        <v>90</v>
      </c>
      <c r="B95" s="80" t="s">
        <v>188</v>
      </c>
      <c r="C95" s="80" t="s">
        <v>31</v>
      </c>
      <c r="D95" s="80" t="s">
        <v>559</v>
      </c>
      <c r="E95" s="104" t="s">
        <v>560</v>
      </c>
      <c r="F95" s="107">
        <v>35947</v>
      </c>
      <c r="G95" s="67" t="s">
        <v>69</v>
      </c>
      <c r="H95" s="80" t="s">
        <v>356</v>
      </c>
      <c r="I95" s="80" t="s">
        <v>561</v>
      </c>
      <c r="J95" s="104" t="s">
        <v>222</v>
      </c>
      <c r="K95" s="67" t="s">
        <v>121</v>
      </c>
      <c r="L95" s="67"/>
      <c r="M95" s="67"/>
      <c r="N95" s="67"/>
      <c r="O95" s="81"/>
      <c r="P95" s="81">
        <v>46114</v>
      </c>
      <c r="Q95" s="103" t="str">
        <f>IFERROR(VLOOKUP(J95,Настройка!$C$4:$E$121,2,),"Ошибка")</f>
        <v>R</v>
      </c>
    </row>
    <row r="96" spans="1:17" ht="14.4" customHeight="1">
      <c r="A96" s="67">
        <v>91</v>
      </c>
      <c r="B96" s="80" t="s">
        <v>188</v>
      </c>
      <c r="C96" s="80" t="s">
        <v>31</v>
      </c>
      <c r="D96" s="80" t="s">
        <v>562</v>
      </c>
      <c r="E96" s="104" t="s">
        <v>563</v>
      </c>
      <c r="F96" s="107">
        <v>34481</v>
      </c>
      <c r="G96" s="67" t="s">
        <v>77</v>
      </c>
      <c r="H96" s="80" t="s">
        <v>564</v>
      </c>
      <c r="I96" s="80" t="s">
        <v>565</v>
      </c>
      <c r="J96" s="104" t="s">
        <v>156</v>
      </c>
      <c r="K96" s="67" t="s">
        <v>109</v>
      </c>
      <c r="L96" s="67"/>
      <c r="M96" s="67"/>
      <c r="N96" s="67"/>
      <c r="O96" s="81"/>
      <c r="P96" s="81">
        <v>46115</v>
      </c>
      <c r="Q96" s="103" t="str">
        <f>IFERROR(VLOOKUP(J96,Настройка!$C$4:$E$121,2,),"Ошибка")</f>
        <v>ITR</v>
      </c>
    </row>
    <row r="97" spans="1:17" ht="14.4" customHeight="1">
      <c r="A97" s="67">
        <v>92</v>
      </c>
      <c r="B97" s="80" t="s">
        <v>188</v>
      </c>
      <c r="C97" s="80" t="s">
        <v>31</v>
      </c>
      <c r="D97" s="80" t="s">
        <v>566</v>
      </c>
      <c r="E97" s="104" t="s">
        <v>567</v>
      </c>
      <c r="F97" s="107">
        <v>29995</v>
      </c>
      <c r="G97" s="67" t="s">
        <v>69</v>
      </c>
      <c r="H97" s="80" t="s">
        <v>385</v>
      </c>
      <c r="I97" s="80" t="s">
        <v>568</v>
      </c>
      <c r="J97" s="104" t="s">
        <v>222</v>
      </c>
      <c r="K97" s="67" t="s">
        <v>121</v>
      </c>
      <c r="L97" s="67"/>
      <c r="M97" s="67"/>
      <c r="N97" s="67"/>
      <c r="O97" s="81"/>
      <c r="P97" s="81">
        <v>46105</v>
      </c>
      <c r="Q97" s="103" t="str">
        <f>IFERROR(VLOOKUP(J97,Настройка!$C$4:$E$121,2,),"Ошибка")</f>
        <v>R</v>
      </c>
    </row>
    <row r="98" spans="1:17" ht="14.4" customHeight="1">
      <c r="A98" s="67">
        <v>93</v>
      </c>
      <c r="B98" s="80" t="s">
        <v>188</v>
      </c>
      <c r="C98" s="80" t="s">
        <v>31</v>
      </c>
      <c r="D98" s="80" t="s">
        <v>569</v>
      </c>
      <c r="E98" s="104" t="s">
        <v>570</v>
      </c>
      <c r="F98" s="107">
        <v>30764</v>
      </c>
      <c r="G98" s="67" t="s">
        <v>61</v>
      </c>
      <c r="H98" s="80" t="s">
        <v>571</v>
      </c>
      <c r="I98" s="80" t="s">
        <v>572</v>
      </c>
      <c r="J98" s="104" t="s">
        <v>197</v>
      </c>
      <c r="K98" s="67" t="s">
        <v>111</v>
      </c>
      <c r="L98" s="67" t="s">
        <v>152</v>
      </c>
      <c r="M98" s="67" t="s">
        <v>166</v>
      </c>
      <c r="N98" s="67" t="s">
        <v>398</v>
      </c>
      <c r="O98" s="81">
        <v>46184</v>
      </c>
      <c r="P98" s="81">
        <v>46042</v>
      </c>
      <c r="Q98" s="103" t="str">
        <f>IFERROR(VLOOKUP(J98,Настройка!$C$4:$E$121,2,),"Ошибка")</f>
        <v>ITR</v>
      </c>
    </row>
    <row r="99" spans="1:17" ht="14.4" customHeight="1">
      <c r="A99" s="67">
        <v>94</v>
      </c>
      <c r="B99" s="80" t="s">
        <v>188</v>
      </c>
      <c r="C99" s="80" t="s">
        <v>31</v>
      </c>
      <c r="D99" s="80" t="s">
        <v>573</v>
      </c>
      <c r="E99" s="104" t="s">
        <v>574</v>
      </c>
      <c r="F99" s="107">
        <v>36566</v>
      </c>
      <c r="G99" s="67" t="s">
        <v>77</v>
      </c>
      <c r="H99" s="80" t="s">
        <v>575</v>
      </c>
      <c r="I99" s="80" t="s">
        <v>576</v>
      </c>
      <c r="J99" s="104" t="s">
        <v>138</v>
      </c>
      <c r="K99" s="67" t="s">
        <v>109</v>
      </c>
      <c r="L99" s="67"/>
      <c r="M99" s="67"/>
      <c r="N99" s="67"/>
      <c r="O99" s="81"/>
      <c r="P99" s="81">
        <v>46038</v>
      </c>
      <c r="Q99" s="103" t="str">
        <f>IFERROR(VLOOKUP(J99,Настройка!$C$4:$E$121,2,),"Ошибка")</f>
        <v>ITR</v>
      </c>
    </row>
    <row r="100" spans="1:17" ht="14.4" customHeight="1">
      <c r="A100" s="67">
        <v>95</v>
      </c>
      <c r="B100" s="80" t="s">
        <v>188</v>
      </c>
      <c r="C100" s="80" t="s">
        <v>31</v>
      </c>
      <c r="D100" s="80" t="s">
        <v>577</v>
      </c>
      <c r="E100" s="104" t="s">
        <v>578</v>
      </c>
      <c r="F100" s="107">
        <v>27601</v>
      </c>
      <c r="G100" s="67" t="s">
        <v>77</v>
      </c>
      <c r="H100" s="80" t="s">
        <v>579</v>
      </c>
      <c r="I100" s="80" t="s">
        <v>580</v>
      </c>
      <c r="J100" s="104" t="s">
        <v>199</v>
      </c>
      <c r="K100" s="67" t="s">
        <v>121</v>
      </c>
      <c r="L100" s="67"/>
      <c r="M100" s="67"/>
      <c r="N100" s="67"/>
      <c r="O100" s="81"/>
      <c r="P100" s="81">
        <v>46055</v>
      </c>
      <c r="Q100" s="103" t="str">
        <f>IFERROR(VLOOKUP(J100,Настройка!$C$4:$E$121,2,),"Ошибка")</f>
        <v>ITR</v>
      </c>
    </row>
    <row r="101" spans="1:17" ht="14.4" customHeight="1">
      <c r="A101" s="67">
        <v>96</v>
      </c>
      <c r="B101" s="80" t="s">
        <v>188</v>
      </c>
      <c r="C101" s="80" t="s">
        <v>31</v>
      </c>
      <c r="D101" s="80" t="s">
        <v>581</v>
      </c>
      <c r="E101" s="104" t="s">
        <v>582</v>
      </c>
      <c r="F101" s="107">
        <v>36405</v>
      </c>
      <c r="G101" s="67" t="s">
        <v>77</v>
      </c>
      <c r="H101" s="80" t="s">
        <v>583</v>
      </c>
      <c r="I101" s="80" t="s">
        <v>584</v>
      </c>
      <c r="J101" s="104" t="s">
        <v>134</v>
      </c>
      <c r="K101" s="67" t="s">
        <v>109</v>
      </c>
      <c r="L101" s="67"/>
      <c r="M101" s="67"/>
      <c r="N101" s="67"/>
      <c r="O101" s="81"/>
      <c r="P101" s="81">
        <v>46076</v>
      </c>
      <c r="Q101" s="103" t="str">
        <f>IFERROR(VLOOKUP(J101,Настройка!$C$4:$E$121,2,),"Ошибка")</f>
        <v>ITR</v>
      </c>
    </row>
    <row r="102" spans="1:17" ht="14.4" customHeight="1">
      <c r="A102" s="67">
        <v>97</v>
      </c>
      <c r="B102" s="80" t="s">
        <v>188</v>
      </c>
      <c r="C102" s="80" t="s">
        <v>31</v>
      </c>
      <c r="D102" s="80" t="s">
        <v>585</v>
      </c>
      <c r="E102" s="104" t="s">
        <v>586</v>
      </c>
      <c r="F102" s="107">
        <v>35004</v>
      </c>
      <c r="G102" s="67" t="s">
        <v>77</v>
      </c>
      <c r="H102" s="80" t="s">
        <v>587</v>
      </c>
      <c r="I102" s="80" t="s">
        <v>588</v>
      </c>
      <c r="J102" s="104" t="s">
        <v>132</v>
      </c>
      <c r="K102" s="67" t="s">
        <v>109</v>
      </c>
      <c r="L102" s="67"/>
      <c r="M102" s="67"/>
      <c r="N102" s="67"/>
      <c r="O102" s="81"/>
      <c r="P102" s="81">
        <v>46079</v>
      </c>
      <c r="Q102" s="103" t="str">
        <f>IFERROR(VLOOKUP(J102,Настройка!$C$4:$E$121,2,),"Ошибка")</f>
        <v>ITR</v>
      </c>
    </row>
    <row r="103" spans="1:17" ht="14.4" customHeight="1">
      <c r="A103" s="67">
        <v>98</v>
      </c>
      <c r="B103" s="80" t="s">
        <v>188</v>
      </c>
      <c r="C103" s="80" t="s">
        <v>31</v>
      </c>
      <c r="D103" s="80" t="s">
        <v>589</v>
      </c>
      <c r="E103" s="104" t="s">
        <v>590</v>
      </c>
      <c r="F103" s="107">
        <v>32701</v>
      </c>
      <c r="G103" s="67" t="s">
        <v>77</v>
      </c>
      <c r="H103" s="80" t="s">
        <v>591</v>
      </c>
      <c r="I103" s="80" t="s">
        <v>592</v>
      </c>
      <c r="J103" s="104" t="s">
        <v>201</v>
      </c>
      <c r="K103" s="67" t="s">
        <v>121</v>
      </c>
      <c r="L103" s="67"/>
      <c r="M103" s="67"/>
      <c r="N103" s="67"/>
      <c r="O103" s="81"/>
      <c r="P103" s="81">
        <v>46083</v>
      </c>
      <c r="Q103" s="103" t="str">
        <f>IFERROR(VLOOKUP(J103,Настройка!$C$4:$E$121,2,),"Ошибка")</f>
        <v>ITR</v>
      </c>
    </row>
    <row r="104" spans="1:17" ht="14.4" customHeight="1">
      <c r="A104" s="67">
        <v>99</v>
      </c>
      <c r="B104" s="80" t="s">
        <v>188</v>
      </c>
      <c r="C104" s="80" t="s">
        <v>31</v>
      </c>
      <c r="D104" s="80" t="s">
        <v>593</v>
      </c>
      <c r="E104" s="104" t="s">
        <v>594</v>
      </c>
      <c r="F104" s="107">
        <v>29620</v>
      </c>
      <c r="G104" s="67" t="s">
        <v>61</v>
      </c>
      <c r="H104" s="80" t="s">
        <v>571</v>
      </c>
      <c r="I104" s="80" t="s">
        <v>595</v>
      </c>
      <c r="J104" s="104" t="s">
        <v>201</v>
      </c>
      <c r="K104" s="67" t="s">
        <v>117</v>
      </c>
      <c r="L104" s="67" t="s">
        <v>287</v>
      </c>
      <c r="M104" s="67" t="s">
        <v>166</v>
      </c>
      <c r="N104" s="67" t="s">
        <v>398</v>
      </c>
      <c r="O104" s="81">
        <v>46343</v>
      </c>
      <c r="P104" s="81">
        <v>46084</v>
      </c>
      <c r="Q104" s="103" t="str">
        <f>IFERROR(VLOOKUP(J104,Настройка!$C$4:$E$121,2,),"Ошибка")</f>
        <v>ITR</v>
      </c>
    </row>
    <row r="105" spans="1:17" ht="14.4" customHeight="1">
      <c r="A105" s="67">
        <v>100</v>
      </c>
      <c r="B105" s="80" t="s">
        <v>188</v>
      </c>
      <c r="C105" s="80" t="s">
        <v>31</v>
      </c>
      <c r="D105" s="80" t="s">
        <v>596</v>
      </c>
      <c r="E105" s="104" t="s">
        <v>597</v>
      </c>
      <c r="F105" s="107">
        <v>25520</v>
      </c>
      <c r="G105" s="67" t="s">
        <v>77</v>
      </c>
      <c r="H105" s="80" t="s">
        <v>598</v>
      </c>
      <c r="I105" s="80" t="s">
        <v>599</v>
      </c>
      <c r="J105" s="104" t="s">
        <v>138</v>
      </c>
      <c r="K105" s="67" t="s">
        <v>109</v>
      </c>
      <c r="L105" s="67"/>
      <c r="M105" s="67"/>
      <c r="N105" s="67"/>
      <c r="O105" s="81"/>
      <c r="P105" s="81">
        <v>46085</v>
      </c>
      <c r="Q105" s="103" t="str">
        <f>IFERROR(VLOOKUP(J105,Настройка!$C$4:$E$121,2,),"Ошибка")</f>
        <v>ITR</v>
      </c>
    </row>
    <row r="106" spans="1:17" ht="14.4" customHeight="1">
      <c r="A106" s="67">
        <v>101</v>
      </c>
      <c r="B106" s="80" t="s">
        <v>188</v>
      </c>
      <c r="C106" s="80" t="s">
        <v>31</v>
      </c>
      <c r="D106" s="80" t="s">
        <v>600</v>
      </c>
      <c r="E106" s="104" t="s">
        <v>601</v>
      </c>
      <c r="F106" s="107">
        <v>35847</v>
      </c>
      <c r="G106" s="67" t="s">
        <v>89</v>
      </c>
      <c r="H106" s="80" t="s">
        <v>602</v>
      </c>
      <c r="I106" s="80" t="s">
        <v>603</v>
      </c>
      <c r="J106" s="104" t="s">
        <v>209</v>
      </c>
      <c r="K106" s="67" t="s">
        <v>127</v>
      </c>
      <c r="L106" s="67" t="s">
        <v>287</v>
      </c>
      <c r="M106" s="67" t="s">
        <v>166</v>
      </c>
      <c r="N106" s="67" t="s">
        <v>398</v>
      </c>
      <c r="O106" s="81">
        <v>46343</v>
      </c>
      <c r="P106" s="81">
        <v>46070</v>
      </c>
      <c r="Q106" s="103" t="str">
        <f>IFERROR(VLOOKUP(J106,Настройка!$C$4:$E$121,2,),"Ошибка")</f>
        <v>R</v>
      </c>
    </row>
    <row r="107" spans="1:17" ht="14.4" customHeight="1">
      <c r="A107" s="67">
        <v>102</v>
      </c>
      <c r="B107" s="80" t="s">
        <v>188</v>
      </c>
      <c r="C107" s="80" t="s">
        <v>31</v>
      </c>
      <c r="D107" s="80" t="s">
        <v>604</v>
      </c>
      <c r="E107" s="104" t="s">
        <v>605</v>
      </c>
      <c r="F107" s="107">
        <v>38093</v>
      </c>
      <c r="G107" s="67" t="s">
        <v>89</v>
      </c>
      <c r="H107" s="80" t="s">
        <v>602</v>
      </c>
      <c r="I107" s="80" t="s">
        <v>606</v>
      </c>
      <c r="J107" s="104" t="s">
        <v>209</v>
      </c>
      <c r="K107" s="67" t="s">
        <v>127</v>
      </c>
      <c r="L107" s="67" t="s">
        <v>287</v>
      </c>
      <c r="M107" s="67" t="s">
        <v>166</v>
      </c>
      <c r="N107" s="67" t="s">
        <v>398</v>
      </c>
      <c r="O107" s="81">
        <v>46343</v>
      </c>
      <c r="P107" s="81">
        <v>46070</v>
      </c>
      <c r="Q107" s="103" t="str">
        <f>IFERROR(VLOOKUP(J107,Настройка!$C$4:$E$121,2,),"Ошибка")</f>
        <v>R</v>
      </c>
    </row>
    <row r="108" spans="1:17" ht="14.4" customHeight="1">
      <c r="A108" s="67">
        <v>103</v>
      </c>
      <c r="B108" s="80" t="s">
        <v>188</v>
      </c>
      <c r="C108" s="80" t="s">
        <v>31</v>
      </c>
      <c r="D108" s="80" t="s">
        <v>607</v>
      </c>
      <c r="E108" s="104" t="s">
        <v>608</v>
      </c>
      <c r="F108" s="107">
        <v>36206</v>
      </c>
      <c r="G108" s="67" t="s">
        <v>77</v>
      </c>
      <c r="H108" s="80" t="s">
        <v>575</v>
      </c>
      <c r="I108" s="80" t="s">
        <v>609</v>
      </c>
      <c r="J108" s="104" t="s">
        <v>134</v>
      </c>
      <c r="K108" s="67" t="s">
        <v>109</v>
      </c>
      <c r="L108" s="67"/>
      <c r="M108" s="67"/>
      <c r="N108" s="67"/>
      <c r="O108" s="81"/>
      <c r="P108" s="81">
        <v>45729</v>
      </c>
      <c r="Q108" s="103" t="str">
        <f>IFERROR(VLOOKUP(J108,Настройка!$C$4:$E$121,2,),"Ошибка")</f>
        <v>ITR</v>
      </c>
    </row>
    <row r="109" spans="1:17" ht="14.4" customHeight="1">
      <c r="A109" s="67">
        <v>104</v>
      </c>
      <c r="B109" s="80" t="s">
        <v>188</v>
      </c>
      <c r="C109" s="80" t="s">
        <v>31</v>
      </c>
      <c r="D109" s="80" t="s">
        <v>610</v>
      </c>
      <c r="E109" s="104" t="s">
        <v>611</v>
      </c>
      <c r="F109" s="107">
        <v>37752</v>
      </c>
      <c r="G109" s="67" t="s">
        <v>67</v>
      </c>
      <c r="H109" s="80" t="s">
        <v>401</v>
      </c>
      <c r="I109" s="80" t="s">
        <v>612</v>
      </c>
      <c r="J109" s="104" t="s">
        <v>222</v>
      </c>
      <c r="K109" s="67" t="s">
        <v>121</v>
      </c>
      <c r="L109" s="67"/>
      <c r="M109" s="67"/>
      <c r="N109" s="67"/>
      <c r="O109" s="81"/>
      <c r="P109" s="81">
        <v>46094</v>
      </c>
      <c r="Q109" s="103" t="str">
        <f>IFERROR(VLOOKUP(J109,Настройка!$C$4:$E$121,2,),"Ошибка")</f>
        <v>R</v>
      </c>
    </row>
    <row r="110" spans="1:17" ht="14.4" customHeight="1">
      <c r="A110" s="67">
        <v>105</v>
      </c>
      <c r="B110" s="80" t="s">
        <v>188</v>
      </c>
      <c r="C110" s="80" t="s">
        <v>31</v>
      </c>
      <c r="D110" s="80" t="s">
        <v>613</v>
      </c>
      <c r="E110" s="104" t="s">
        <v>614</v>
      </c>
      <c r="F110" s="107">
        <v>33172</v>
      </c>
      <c r="G110" s="67" t="s">
        <v>67</v>
      </c>
      <c r="H110" s="80"/>
      <c r="I110" s="80" t="s">
        <v>615</v>
      </c>
      <c r="J110" s="104" t="s">
        <v>222</v>
      </c>
      <c r="K110" s="67" t="s">
        <v>121</v>
      </c>
      <c r="L110" s="67"/>
      <c r="M110" s="67"/>
      <c r="N110" s="67"/>
      <c r="O110" s="81"/>
      <c r="P110" s="81">
        <v>46094</v>
      </c>
      <c r="Q110" s="103" t="str">
        <f>IFERROR(VLOOKUP(J110,Настройка!$C$4:$E$121,2,),"Ошибка")</f>
        <v>R</v>
      </c>
    </row>
    <row r="111" spans="1:17" ht="14.4" customHeight="1">
      <c r="A111" s="67">
        <v>106</v>
      </c>
      <c r="B111" s="80" t="s">
        <v>188</v>
      </c>
      <c r="C111" s="80" t="s">
        <v>31</v>
      </c>
      <c r="D111" s="80" t="s">
        <v>616</v>
      </c>
      <c r="E111" s="104" t="s">
        <v>617</v>
      </c>
      <c r="F111" s="107">
        <v>38899</v>
      </c>
      <c r="G111" s="67" t="s">
        <v>67</v>
      </c>
      <c r="H111" s="80"/>
      <c r="I111" s="80" t="s">
        <v>618</v>
      </c>
      <c r="J111" s="104" t="s">
        <v>222</v>
      </c>
      <c r="K111" s="67" t="s">
        <v>121</v>
      </c>
      <c r="L111" s="67"/>
      <c r="M111" s="67"/>
      <c r="N111" s="67"/>
      <c r="O111" s="81"/>
      <c r="P111" s="81">
        <v>46094</v>
      </c>
      <c r="Q111" s="103" t="str">
        <f>IFERROR(VLOOKUP(J111,Настройка!$C$4:$E$121,2,),"Ошибка")</f>
        <v>R</v>
      </c>
    </row>
    <row r="112" spans="1:17" ht="14.4" customHeight="1">
      <c r="A112" s="67">
        <v>107</v>
      </c>
      <c r="B112" s="80" t="s">
        <v>188</v>
      </c>
      <c r="C112" s="80" t="s">
        <v>31</v>
      </c>
      <c r="D112" s="80" t="s">
        <v>619</v>
      </c>
      <c r="E112" s="104" t="s">
        <v>620</v>
      </c>
      <c r="F112" s="107">
        <v>34294</v>
      </c>
      <c r="G112" s="67" t="s">
        <v>67</v>
      </c>
      <c r="H112" s="80"/>
      <c r="I112" s="80" t="s">
        <v>621</v>
      </c>
      <c r="J112" s="104" t="s">
        <v>222</v>
      </c>
      <c r="K112" s="67" t="s">
        <v>121</v>
      </c>
      <c r="L112" s="67"/>
      <c r="M112" s="67"/>
      <c r="N112" s="67"/>
      <c r="O112" s="81"/>
      <c r="P112" s="81">
        <v>46094</v>
      </c>
      <c r="Q112" s="103" t="str">
        <f>IFERROR(VLOOKUP(J112,Настройка!$C$4:$E$121,2,),"Ошибка")</f>
        <v>R</v>
      </c>
    </row>
    <row r="113" spans="1:17" ht="14.4" customHeight="1">
      <c r="A113" s="67">
        <v>108</v>
      </c>
      <c r="B113" s="80" t="s">
        <v>188</v>
      </c>
      <c r="C113" s="80" t="s">
        <v>31</v>
      </c>
      <c r="D113" s="80" t="s">
        <v>622</v>
      </c>
      <c r="E113" s="104" t="s">
        <v>623</v>
      </c>
      <c r="F113" s="107">
        <v>38426</v>
      </c>
      <c r="G113" s="67" t="s">
        <v>67</v>
      </c>
      <c r="H113" s="80"/>
      <c r="I113" s="80" t="s">
        <v>624</v>
      </c>
      <c r="J113" s="104" t="s">
        <v>222</v>
      </c>
      <c r="K113" s="67" t="s">
        <v>121</v>
      </c>
      <c r="L113" s="67"/>
      <c r="M113" s="67"/>
      <c r="N113" s="67"/>
      <c r="O113" s="81"/>
      <c r="P113" s="81">
        <v>46094</v>
      </c>
      <c r="Q113" s="103" t="str">
        <f>IFERROR(VLOOKUP(J113,Настройка!$C$4:$E$121,2,),"Ошибка")</f>
        <v>R</v>
      </c>
    </row>
    <row r="114" spans="1:17" ht="14.4" customHeight="1">
      <c r="A114" s="67">
        <v>109</v>
      </c>
      <c r="B114" s="80" t="s">
        <v>188</v>
      </c>
      <c r="C114" s="80" t="s">
        <v>31</v>
      </c>
      <c r="D114" s="80" t="s">
        <v>625</v>
      </c>
      <c r="E114" s="104" t="s">
        <v>626</v>
      </c>
      <c r="F114" s="107">
        <v>38936</v>
      </c>
      <c r="G114" s="67" t="s">
        <v>67</v>
      </c>
      <c r="H114" s="80"/>
      <c r="I114" s="80" t="s">
        <v>627</v>
      </c>
      <c r="J114" s="104" t="s">
        <v>222</v>
      </c>
      <c r="K114" s="67" t="s">
        <v>121</v>
      </c>
      <c r="L114" s="67"/>
      <c r="M114" s="67"/>
      <c r="N114" s="67"/>
      <c r="O114" s="81"/>
      <c r="P114" s="81">
        <v>46094</v>
      </c>
      <c r="Q114" s="103" t="str">
        <f>IFERROR(VLOOKUP(J114,Настройка!$C$4:$E$121,2,),"Ошибка")</f>
        <v>R</v>
      </c>
    </row>
    <row r="115" spans="1:17" ht="14.4" customHeight="1">
      <c r="A115" s="67">
        <v>110</v>
      </c>
      <c r="B115" s="80" t="s">
        <v>188</v>
      </c>
      <c r="C115" s="80" t="s">
        <v>31</v>
      </c>
      <c r="D115" s="80" t="s">
        <v>628</v>
      </c>
      <c r="E115" s="104" t="s">
        <v>629</v>
      </c>
      <c r="F115" s="107">
        <v>32934</v>
      </c>
      <c r="G115" s="67" t="s">
        <v>83</v>
      </c>
      <c r="H115" s="80"/>
      <c r="I115" s="80" t="s">
        <v>630</v>
      </c>
      <c r="J115" s="104" t="s">
        <v>88</v>
      </c>
      <c r="K115" s="67" t="s">
        <v>109</v>
      </c>
      <c r="L115" s="67" t="s">
        <v>148</v>
      </c>
      <c r="M115" s="67" t="s">
        <v>166</v>
      </c>
      <c r="N115" s="67" t="s">
        <v>196</v>
      </c>
      <c r="O115" s="81">
        <v>46624</v>
      </c>
      <c r="P115" s="81">
        <v>46095</v>
      </c>
      <c r="Q115" s="103" t="str">
        <f>IFERROR(VLOOKUP(J115,Настройка!$C$4:$E$121,2,),"Ошибка")</f>
        <v>ITR</v>
      </c>
    </row>
    <row r="116" spans="1:17" ht="14.4" customHeight="1">
      <c r="A116" s="67">
        <v>111</v>
      </c>
      <c r="B116" s="80" t="s">
        <v>188</v>
      </c>
      <c r="C116" s="80" t="s">
        <v>31</v>
      </c>
      <c r="D116" s="80" t="s">
        <v>631</v>
      </c>
      <c r="E116" s="104" t="s">
        <v>632</v>
      </c>
      <c r="F116" s="107">
        <v>31429</v>
      </c>
      <c r="G116" s="67" t="s">
        <v>67</v>
      </c>
      <c r="H116" s="80" t="s">
        <v>401</v>
      </c>
      <c r="I116" s="80" t="s">
        <v>633</v>
      </c>
      <c r="J116" s="104" t="s">
        <v>181</v>
      </c>
      <c r="K116" s="67" t="s">
        <v>109</v>
      </c>
      <c r="L116" s="67"/>
      <c r="M116" s="67"/>
      <c r="N116" s="67"/>
      <c r="O116" s="81"/>
      <c r="P116" s="81">
        <v>46097</v>
      </c>
      <c r="Q116" s="103" t="str">
        <f>IFERROR(VLOOKUP(J116,Настройка!$C$4:$E$121,2,),"Ошибка")</f>
        <v>ITR</v>
      </c>
    </row>
    <row r="117" spans="1:17" ht="14.4" customHeight="1">
      <c r="A117" s="67">
        <v>112</v>
      </c>
      <c r="B117" s="80" t="s">
        <v>188</v>
      </c>
      <c r="C117" s="80" t="s">
        <v>31</v>
      </c>
      <c r="D117" s="80" t="s">
        <v>634</v>
      </c>
      <c r="E117" s="104" t="s">
        <v>635</v>
      </c>
      <c r="F117" s="107">
        <v>34685</v>
      </c>
      <c r="G117" s="67" t="s">
        <v>69</v>
      </c>
      <c r="H117" s="80" t="s">
        <v>302</v>
      </c>
      <c r="I117" s="80" t="s">
        <v>636</v>
      </c>
      <c r="J117" s="104" t="s">
        <v>222</v>
      </c>
      <c r="K117" s="67" t="s">
        <v>121</v>
      </c>
      <c r="L117" s="67"/>
      <c r="M117" s="67"/>
      <c r="N117" s="67"/>
      <c r="O117" s="81"/>
      <c r="P117" s="81">
        <v>46098</v>
      </c>
      <c r="Q117" s="103" t="str">
        <f>IFERROR(VLOOKUP(J117,Настройка!$C$4:$E$121,2,),"Ошибка")</f>
        <v>R</v>
      </c>
    </row>
    <row r="118" spans="1:17" ht="14.4" customHeight="1">
      <c r="A118" s="67">
        <v>113</v>
      </c>
      <c r="B118" s="80" t="s">
        <v>188</v>
      </c>
      <c r="C118" s="80" t="s">
        <v>31</v>
      </c>
      <c r="D118" s="80" t="s">
        <v>637</v>
      </c>
      <c r="E118" s="104" t="s">
        <v>638</v>
      </c>
      <c r="F118" s="107">
        <v>31623</v>
      </c>
      <c r="G118" s="67" t="s">
        <v>77</v>
      </c>
      <c r="H118" s="80" t="s">
        <v>639</v>
      </c>
      <c r="I118" s="80" t="s">
        <v>640</v>
      </c>
      <c r="J118" s="104" t="s">
        <v>134</v>
      </c>
      <c r="K118" s="67" t="s">
        <v>109</v>
      </c>
      <c r="L118" s="67"/>
      <c r="M118" s="67"/>
      <c r="N118" s="67"/>
      <c r="O118" s="81"/>
      <c r="P118" s="81">
        <v>46091</v>
      </c>
      <c r="Q118" s="103" t="str">
        <f>IFERROR(VLOOKUP(J118,Настройка!$C$4:$E$121,2,),"Ошибка")</f>
        <v>ITR</v>
      </c>
    </row>
    <row r="119" spans="1:17" ht="14.4" customHeight="1">
      <c r="A119" s="67">
        <v>114</v>
      </c>
      <c r="B119" s="80" t="s">
        <v>188</v>
      </c>
      <c r="C119" s="80" t="s">
        <v>31</v>
      </c>
      <c r="D119" s="80" t="s">
        <v>641</v>
      </c>
      <c r="E119" s="104" t="s">
        <v>642</v>
      </c>
      <c r="F119" s="107">
        <v>38738</v>
      </c>
      <c r="G119" s="67" t="s">
        <v>67</v>
      </c>
      <c r="H119" s="80"/>
      <c r="I119" s="80" t="s">
        <v>643</v>
      </c>
      <c r="J119" s="104" t="s">
        <v>222</v>
      </c>
      <c r="K119" s="67" t="s">
        <v>121</v>
      </c>
      <c r="L119" s="67"/>
      <c r="M119" s="67"/>
      <c r="N119" s="67"/>
      <c r="O119" s="81"/>
      <c r="P119" s="81">
        <v>46094</v>
      </c>
      <c r="Q119" s="103" t="str">
        <f>IFERROR(VLOOKUP(J119,Настройка!$C$4:$E$121,2,),"Ошибка")</f>
        <v>R</v>
      </c>
    </row>
    <row r="120" spans="1:17" ht="14.4" customHeight="1">
      <c r="A120" s="67">
        <v>115</v>
      </c>
      <c r="B120" s="80" t="s">
        <v>188</v>
      </c>
      <c r="C120" s="80" t="s">
        <v>31</v>
      </c>
      <c r="D120" s="80" t="s">
        <v>644</v>
      </c>
      <c r="E120" s="104" t="s">
        <v>645</v>
      </c>
      <c r="F120" s="107">
        <v>36730</v>
      </c>
      <c r="G120" s="67" t="s">
        <v>77</v>
      </c>
      <c r="H120" s="80" t="s">
        <v>646</v>
      </c>
      <c r="I120" s="80" t="s">
        <v>647</v>
      </c>
      <c r="J120" s="104" t="s">
        <v>138</v>
      </c>
      <c r="K120" s="67" t="s">
        <v>109</v>
      </c>
      <c r="L120" s="67"/>
      <c r="M120" s="67"/>
      <c r="N120" s="67"/>
      <c r="O120" s="81"/>
      <c r="P120" s="81">
        <v>46124</v>
      </c>
      <c r="Q120" s="103" t="str">
        <f>IFERROR(VLOOKUP(J120,Настройка!$C$4:$E$121,2,),"Ошибка")</f>
        <v>ITR</v>
      </c>
    </row>
    <row r="121" spans="1:17" ht="14.4" customHeight="1">
      <c r="A121" s="67">
        <v>116</v>
      </c>
      <c r="B121" s="80" t="s">
        <v>188</v>
      </c>
      <c r="C121" s="80" t="s">
        <v>31</v>
      </c>
      <c r="D121" s="80" t="s">
        <v>648</v>
      </c>
      <c r="E121" s="104" t="s">
        <v>649</v>
      </c>
      <c r="F121" s="107">
        <v>32648</v>
      </c>
      <c r="G121" s="67" t="s">
        <v>77</v>
      </c>
      <c r="H121" s="80" t="s">
        <v>650</v>
      </c>
      <c r="I121" s="80" t="s">
        <v>651</v>
      </c>
      <c r="J121" s="104" t="s">
        <v>114</v>
      </c>
      <c r="K121" s="67" t="s">
        <v>109</v>
      </c>
      <c r="L121" s="67"/>
      <c r="M121" s="67"/>
      <c r="N121" s="67"/>
      <c r="O121" s="81"/>
      <c r="P121" s="81">
        <v>46125</v>
      </c>
      <c r="Q121" s="103" t="str">
        <f>IFERROR(VLOOKUP(J121,Настройка!$C$4:$E$121,2,),"Ошибка")</f>
        <v>ITR</v>
      </c>
    </row>
    <row r="122" spans="1:17" ht="14.4" customHeight="1">
      <c r="A122" s="67">
        <v>117</v>
      </c>
      <c r="B122" s="80" t="s">
        <v>188</v>
      </c>
      <c r="C122" s="80" t="s">
        <v>31</v>
      </c>
      <c r="D122" s="80" t="s">
        <v>652</v>
      </c>
      <c r="E122" s="104" t="s">
        <v>653</v>
      </c>
      <c r="F122" s="107">
        <v>34410</v>
      </c>
      <c r="G122" s="67" t="s">
        <v>69</v>
      </c>
      <c r="H122" s="80" t="s">
        <v>302</v>
      </c>
      <c r="I122" s="80" t="s">
        <v>654</v>
      </c>
      <c r="J122" s="104" t="s">
        <v>222</v>
      </c>
      <c r="K122" s="67" t="s">
        <v>121</v>
      </c>
      <c r="L122" s="67"/>
      <c r="M122" s="67"/>
      <c r="N122" s="67"/>
      <c r="O122" s="81"/>
      <c r="P122" s="81">
        <v>46091</v>
      </c>
      <c r="Q122" s="103" t="str">
        <f>IFERROR(VLOOKUP(J122,Настройка!$C$4:$E$121,2,),"Ошибка")</f>
        <v>R</v>
      </c>
    </row>
    <row r="123" spans="1:17" ht="14.4" customHeight="1">
      <c r="A123" s="67">
        <v>118</v>
      </c>
      <c r="B123" s="80" t="s">
        <v>188</v>
      </c>
      <c r="C123" s="80" t="s">
        <v>31</v>
      </c>
      <c r="D123" s="80" t="s">
        <v>655</v>
      </c>
      <c r="E123" s="104" t="s">
        <v>656</v>
      </c>
      <c r="F123" s="107">
        <v>33063</v>
      </c>
      <c r="G123" s="67" t="s">
        <v>69</v>
      </c>
      <c r="H123" s="80" t="s">
        <v>360</v>
      </c>
      <c r="I123" s="80" t="s">
        <v>657</v>
      </c>
      <c r="J123" s="104" t="s">
        <v>222</v>
      </c>
      <c r="K123" s="67" t="s">
        <v>121</v>
      </c>
      <c r="L123" s="67"/>
      <c r="M123" s="67"/>
      <c r="N123" s="67"/>
      <c r="O123" s="81"/>
      <c r="P123" s="81">
        <v>46091</v>
      </c>
      <c r="Q123" s="103" t="str">
        <f>IFERROR(VLOOKUP(J123,Настройка!$C$4:$E$121,2,),"Ошибка")</f>
        <v>R</v>
      </c>
    </row>
    <row r="124" spans="1:17" ht="14.4" customHeight="1">
      <c r="A124" s="67">
        <v>119</v>
      </c>
      <c r="B124" s="80" t="s">
        <v>188</v>
      </c>
      <c r="C124" s="80" t="s">
        <v>31</v>
      </c>
      <c r="D124" s="80" t="s">
        <v>658</v>
      </c>
      <c r="E124" s="104" t="s">
        <v>659</v>
      </c>
      <c r="F124" s="107">
        <v>38449</v>
      </c>
      <c r="G124" s="67" t="s">
        <v>67</v>
      </c>
      <c r="H124" s="80"/>
      <c r="I124" s="80" t="s">
        <v>660</v>
      </c>
      <c r="J124" s="104" t="s">
        <v>222</v>
      </c>
      <c r="K124" s="67" t="s">
        <v>121</v>
      </c>
      <c r="L124" s="67"/>
      <c r="M124" s="67"/>
      <c r="N124" s="67"/>
      <c r="O124" s="81"/>
      <c r="P124" s="81">
        <v>46091</v>
      </c>
      <c r="Q124" s="103" t="str">
        <f>IFERROR(VLOOKUP(J124,Настройка!$C$4:$E$121,2,),"Ошибка")</f>
        <v>R</v>
      </c>
    </row>
    <row r="125" spans="1:17" ht="14.4" customHeight="1">
      <c r="A125" s="67">
        <v>120</v>
      </c>
      <c r="B125" s="80" t="s">
        <v>188</v>
      </c>
      <c r="C125" s="80" t="s">
        <v>31</v>
      </c>
      <c r="D125" s="80" t="s">
        <v>661</v>
      </c>
      <c r="E125" s="104" t="s">
        <v>662</v>
      </c>
      <c r="F125" s="107">
        <v>32158</v>
      </c>
      <c r="G125" s="67" t="s">
        <v>65</v>
      </c>
      <c r="H125" s="80" t="s">
        <v>663</v>
      </c>
      <c r="I125" s="80" t="s">
        <v>664</v>
      </c>
      <c r="J125" s="104" t="s">
        <v>222</v>
      </c>
      <c r="K125" s="67" t="s">
        <v>121</v>
      </c>
      <c r="L125" s="67" t="s">
        <v>287</v>
      </c>
      <c r="M125" s="67" t="s">
        <v>166</v>
      </c>
      <c r="N125" s="67" t="s">
        <v>398</v>
      </c>
      <c r="O125" s="81">
        <v>46343</v>
      </c>
      <c r="P125" s="81">
        <v>46062</v>
      </c>
      <c r="Q125" s="103" t="str">
        <f>IFERROR(VLOOKUP(J125,Настройка!$C$4:$E$121,2,),"Ошибка")</f>
        <v>R</v>
      </c>
    </row>
    <row r="126" spans="1:17" ht="14.4" customHeight="1">
      <c r="A126" s="67">
        <v>121</v>
      </c>
      <c r="B126" s="80" t="s">
        <v>188</v>
      </c>
      <c r="C126" s="80" t="s">
        <v>31</v>
      </c>
      <c r="D126" s="80" t="s">
        <v>665</v>
      </c>
      <c r="E126" s="104" t="s">
        <v>666</v>
      </c>
      <c r="F126" s="107">
        <v>35184</v>
      </c>
      <c r="G126" s="67" t="s">
        <v>65</v>
      </c>
      <c r="H126" s="80" t="s">
        <v>415</v>
      </c>
      <c r="I126" s="80" t="s">
        <v>667</v>
      </c>
      <c r="J126" s="104" t="s">
        <v>222</v>
      </c>
      <c r="K126" s="67" t="s">
        <v>121</v>
      </c>
      <c r="L126" s="67" t="s">
        <v>152</v>
      </c>
      <c r="M126" s="67" t="s">
        <v>166</v>
      </c>
      <c r="N126" s="67" t="s">
        <v>398</v>
      </c>
      <c r="O126" s="81">
        <v>46385</v>
      </c>
      <c r="P126" s="81">
        <v>45994</v>
      </c>
      <c r="Q126" s="103" t="str">
        <f>IFERROR(VLOOKUP(J126,Настройка!$C$4:$E$121,2,),"Ошибка")</f>
        <v>R</v>
      </c>
    </row>
    <row r="127" spans="1:17" ht="14.4" customHeight="1">
      <c r="A127" s="67">
        <v>122</v>
      </c>
      <c r="B127" s="80" t="s">
        <v>188</v>
      </c>
      <c r="C127" s="80" t="s">
        <v>31</v>
      </c>
      <c r="D127" s="80" t="s">
        <v>668</v>
      </c>
      <c r="E127" s="104" t="s">
        <v>669</v>
      </c>
      <c r="F127" s="107">
        <v>29888</v>
      </c>
      <c r="G127" s="67" t="s">
        <v>65</v>
      </c>
      <c r="H127" s="80" t="s">
        <v>405</v>
      </c>
      <c r="I127" s="80" t="s">
        <v>670</v>
      </c>
      <c r="J127" s="104" t="s">
        <v>222</v>
      </c>
      <c r="K127" s="67" t="s">
        <v>121</v>
      </c>
      <c r="L127" s="67" t="s">
        <v>152</v>
      </c>
      <c r="M127" s="67" t="s">
        <v>166</v>
      </c>
      <c r="N127" s="67" t="s">
        <v>398</v>
      </c>
      <c r="O127" s="81">
        <v>46343</v>
      </c>
      <c r="P127" s="81">
        <v>46049</v>
      </c>
      <c r="Q127" s="103" t="str">
        <f>IFERROR(VLOOKUP(J127,Настройка!$C$4:$E$121,2,),"Ошибка")</f>
        <v>R</v>
      </c>
    </row>
    <row r="128" spans="1:17" ht="14.4" customHeight="1">
      <c r="A128" s="67">
        <v>123</v>
      </c>
      <c r="B128" s="80" t="s">
        <v>188</v>
      </c>
      <c r="C128" s="80" t="s">
        <v>31</v>
      </c>
      <c r="D128" s="80" t="s">
        <v>671</v>
      </c>
      <c r="E128" s="104" t="s">
        <v>672</v>
      </c>
      <c r="F128" s="107">
        <v>30451</v>
      </c>
      <c r="G128" s="67" t="s">
        <v>65</v>
      </c>
      <c r="H128" s="80" t="s">
        <v>405</v>
      </c>
      <c r="I128" s="80" t="s">
        <v>673</v>
      </c>
      <c r="J128" s="104" t="s">
        <v>222</v>
      </c>
      <c r="K128" s="67" t="s">
        <v>121</v>
      </c>
      <c r="L128" s="67" t="s">
        <v>287</v>
      </c>
      <c r="M128" s="67" t="s">
        <v>166</v>
      </c>
      <c r="N128" s="67" t="s">
        <v>398</v>
      </c>
      <c r="O128" s="81">
        <v>46343</v>
      </c>
      <c r="P128" s="81">
        <v>46080</v>
      </c>
      <c r="Q128" s="103" t="str">
        <f>IFERROR(VLOOKUP(J128,Настройка!$C$4:$E$121,2,),"Ошибка")</f>
        <v>R</v>
      </c>
    </row>
    <row r="129" spans="1:17" ht="14.4" customHeight="1">
      <c r="A129" s="67">
        <v>124</v>
      </c>
      <c r="B129" s="80" t="s">
        <v>188</v>
      </c>
      <c r="C129" s="80" t="s">
        <v>31</v>
      </c>
      <c r="D129" s="80" t="s">
        <v>674</v>
      </c>
      <c r="E129" s="104" t="s">
        <v>675</v>
      </c>
      <c r="F129" s="107">
        <v>36695</v>
      </c>
      <c r="G129" s="67" t="s">
        <v>65</v>
      </c>
      <c r="H129" s="80" t="s">
        <v>571</v>
      </c>
      <c r="I129" s="80" t="s">
        <v>676</v>
      </c>
      <c r="J129" s="104" t="s">
        <v>222</v>
      </c>
      <c r="K129" s="67" t="s">
        <v>121</v>
      </c>
      <c r="L129" s="67" t="s">
        <v>287</v>
      </c>
      <c r="M129" s="67" t="s">
        <v>166</v>
      </c>
      <c r="N129" s="67" t="s">
        <v>398</v>
      </c>
      <c r="O129" s="81">
        <v>46343</v>
      </c>
      <c r="P129" s="81">
        <v>46108</v>
      </c>
      <c r="Q129" s="103" t="str">
        <f>IFERROR(VLOOKUP(J129,Настройка!$C$4:$E$121,2,),"Ошибка")</f>
        <v>R</v>
      </c>
    </row>
    <row r="130" spans="1:17" ht="14.4" customHeight="1">
      <c r="A130" s="67">
        <v>125</v>
      </c>
      <c r="B130" s="80" t="s">
        <v>188</v>
      </c>
      <c r="C130" s="80" t="s">
        <v>31</v>
      </c>
      <c r="D130" s="80" t="s">
        <v>677</v>
      </c>
      <c r="E130" s="104" t="s">
        <v>678</v>
      </c>
      <c r="F130" s="107">
        <v>25680</v>
      </c>
      <c r="G130" s="67" t="s">
        <v>93</v>
      </c>
      <c r="H130" s="80" t="s">
        <v>679</v>
      </c>
      <c r="I130" s="80" t="s">
        <v>680</v>
      </c>
      <c r="J130" s="104" t="s">
        <v>202</v>
      </c>
      <c r="K130" s="67" t="s">
        <v>127</v>
      </c>
      <c r="L130" s="67"/>
      <c r="M130" s="67"/>
      <c r="N130" s="67"/>
      <c r="O130" s="81"/>
      <c r="P130" s="81">
        <v>46078</v>
      </c>
      <c r="Q130" s="103" t="str">
        <f>IFERROR(VLOOKUP(J130,Настройка!$C$4:$E$121,2,),"Ошибка")</f>
        <v>ITR</v>
      </c>
    </row>
    <row r="131" spans="1:17" ht="14.4" customHeight="1">
      <c r="A131" s="67">
        <v>126</v>
      </c>
      <c r="B131" s="80" t="s">
        <v>188</v>
      </c>
      <c r="C131" s="80" t="s">
        <v>31</v>
      </c>
      <c r="D131" s="80" t="s">
        <v>681</v>
      </c>
      <c r="E131" s="104" t="s">
        <v>682</v>
      </c>
      <c r="F131" s="107">
        <v>34387</v>
      </c>
      <c r="G131" s="67" t="s">
        <v>69</v>
      </c>
      <c r="H131" s="80" t="s">
        <v>302</v>
      </c>
      <c r="I131" s="80" t="s">
        <v>683</v>
      </c>
      <c r="J131" s="104" t="s">
        <v>222</v>
      </c>
      <c r="K131" s="67" t="s">
        <v>121</v>
      </c>
      <c r="L131" s="67"/>
      <c r="M131" s="67"/>
      <c r="N131" s="67"/>
      <c r="O131" s="81"/>
      <c r="P131" s="81">
        <v>46111</v>
      </c>
      <c r="Q131" s="103" t="str">
        <f>IFERROR(VLOOKUP(J131,Настройка!$C$4:$E$121,2,),"Ошибка")</f>
        <v>R</v>
      </c>
    </row>
    <row r="132" spans="1:17" ht="14.4" customHeight="1">
      <c r="A132" s="67">
        <v>127</v>
      </c>
      <c r="B132" s="80" t="s">
        <v>188</v>
      </c>
      <c r="C132" s="80" t="s">
        <v>31</v>
      </c>
      <c r="D132" s="80" t="s">
        <v>684</v>
      </c>
      <c r="E132" s="104" t="s">
        <v>685</v>
      </c>
      <c r="F132" s="107">
        <v>38634</v>
      </c>
      <c r="G132" s="67" t="s">
        <v>69</v>
      </c>
      <c r="H132" s="80" t="s">
        <v>385</v>
      </c>
      <c r="I132" s="80" t="s">
        <v>686</v>
      </c>
      <c r="J132" s="104" t="s">
        <v>222</v>
      </c>
      <c r="K132" s="67" t="s">
        <v>121</v>
      </c>
      <c r="L132" s="67"/>
      <c r="M132" s="67"/>
      <c r="N132" s="67"/>
      <c r="O132" s="81"/>
      <c r="P132" s="81">
        <v>46111</v>
      </c>
      <c r="Q132" s="103" t="str">
        <f>IFERROR(VLOOKUP(J132,Настройка!$C$4:$E$121,2,),"Ошибка")</f>
        <v>R</v>
      </c>
    </row>
    <row r="133" spans="1:17" ht="14.4" customHeight="1">
      <c r="A133" s="67">
        <v>128</v>
      </c>
      <c r="B133" s="80" t="s">
        <v>188</v>
      </c>
      <c r="C133" s="80" t="s">
        <v>31</v>
      </c>
      <c r="D133" s="80" t="s">
        <v>687</v>
      </c>
      <c r="E133" s="104" t="s">
        <v>688</v>
      </c>
      <c r="F133" s="107">
        <v>30400</v>
      </c>
      <c r="G133" s="67" t="s">
        <v>69</v>
      </c>
      <c r="H133" s="80" t="s">
        <v>302</v>
      </c>
      <c r="I133" s="80" t="s">
        <v>689</v>
      </c>
      <c r="J133" s="104" t="s">
        <v>222</v>
      </c>
      <c r="K133" s="67" t="s">
        <v>121</v>
      </c>
      <c r="L133" s="67"/>
      <c r="M133" s="67"/>
      <c r="N133" s="67"/>
      <c r="O133" s="81"/>
      <c r="P133" s="81">
        <v>46111</v>
      </c>
      <c r="Q133" s="103" t="str">
        <f>IFERROR(VLOOKUP(J133,Настройка!$C$4:$E$121,2,),"Ошибка")</f>
        <v>R</v>
      </c>
    </row>
    <row r="134" spans="1:17" ht="14.4" customHeight="1">
      <c r="A134" s="67">
        <v>129</v>
      </c>
      <c r="B134" s="80" t="s">
        <v>188</v>
      </c>
      <c r="C134" s="80" t="s">
        <v>31</v>
      </c>
      <c r="D134" s="80" t="s">
        <v>690</v>
      </c>
      <c r="E134" s="104" t="s">
        <v>691</v>
      </c>
      <c r="F134" s="107">
        <v>37013</v>
      </c>
      <c r="G134" s="67" t="s">
        <v>69</v>
      </c>
      <c r="H134" s="80" t="s">
        <v>385</v>
      </c>
      <c r="I134" s="80" t="s">
        <v>692</v>
      </c>
      <c r="J134" s="104" t="s">
        <v>209</v>
      </c>
      <c r="K134" s="67" t="s">
        <v>121</v>
      </c>
      <c r="L134" s="67"/>
      <c r="M134" s="67"/>
      <c r="N134" s="67"/>
      <c r="O134" s="81"/>
      <c r="P134" s="81">
        <v>46111</v>
      </c>
      <c r="Q134" s="103" t="str">
        <f>IFERROR(VLOOKUP(J134,Настройка!$C$4:$E$121,2,),"Ошибка")</f>
        <v>R</v>
      </c>
    </row>
    <row r="135" spans="1:17" ht="14.4" customHeight="1">
      <c r="A135" s="67">
        <v>130</v>
      </c>
      <c r="B135" s="80" t="s">
        <v>188</v>
      </c>
      <c r="C135" s="80" t="s">
        <v>31</v>
      </c>
      <c r="D135" s="80" t="s">
        <v>693</v>
      </c>
      <c r="E135" s="104" t="s">
        <v>694</v>
      </c>
      <c r="F135" s="107">
        <v>29256</v>
      </c>
      <c r="G135" s="67" t="s">
        <v>83</v>
      </c>
      <c r="H135" s="80"/>
      <c r="I135" s="80" t="s">
        <v>695</v>
      </c>
      <c r="J135" s="104" t="s">
        <v>201</v>
      </c>
      <c r="K135" s="67" t="s">
        <v>121</v>
      </c>
      <c r="L135" s="67" t="s">
        <v>287</v>
      </c>
      <c r="M135" s="67" t="s">
        <v>166</v>
      </c>
      <c r="N135" s="67" t="s">
        <v>398</v>
      </c>
      <c r="O135" s="81">
        <v>46385</v>
      </c>
      <c r="P135" s="81">
        <v>46081</v>
      </c>
      <c r="Q135" s="103" t="str">
        <f>IFERROR(VLOOKUP(J135,Настройка!$C$4:$E$121,2,),"Ошибка")</f>
        <v>ITR</v>
      </c>
    </row>
    <row r="136" spans="1:17" ht="14.4" customHeight="1">
      <c r="A136" s="67">
        <v>131</v>
      </c>
      <c r="B136" s="80" t="s">
        <v>188</v>
      </c>
      <c r="C136" s="80" t="s">
        <v>31</v>
      </c>
      <c r="D136" s="80" t="s">
        <v>696</v>
      </c>
      <c r="E136" s="104" t="s">
        <v>697</v>
      </c>
      <c r="F136" s="107">
        <v>37159</v>
      </c>
      <c r="G136" s="67" t="s">
        <v>69</v>
      </c>
      <c r="H136" s="80" t="s">
        <v>302</v>
      </c>
      <c r="I136" s="80" t="s">
        <v>698</v>
      </c>
      <c r="J136" s="104" t="s">
        <v>222</v>
      </c>
      <c r="K136" s="67" t="s">
        <v>121</v>
      </c>
      <c r="L136" s="67"/>
      <c r="M136" s="67"/>
      <c r="N136" s="67"/>
      <c r="O136" s="81"/>
      <c r="P136" s="81">
        <v>46058</v>
      </c>
      <c r="Q136" s="103" t="str">
        <f>IFERROR(VLOOKUP(J136,Настройка!$C$4:$E$121,2,),"Ошибка")</f>
        <v>R</v>
      </c>
    </row>
    <row r="137" spans="1:17" ht="14.4" customHeight="1">
      <c r="A137" s="67">
        <v>132</v>
      </c>
      <c r="B137" s="80" t="s">
        <v>188</v>
      </c>
      <c r="C137" s="80" t="s">
        <v>31</v>
      </c>
      <c r="D137" s="80" t="s">
        <v>699</v>
      </c>
      <c r="E137" s="104" t="s">
        <v>700</v>
      </c>
      <c r="F137" s="107">
        <v>38880</v>
      </c>
      <c r="G137" s="67" t="s">
        <v>69</v>
      </c>
      <c r="H137" s="80" t="s">
        <v>385</v>
      </c>
      <c r="I137" s="80" t="s">
        <v>701</v>
      </c>
      <c r="J137" s="104" t="s">
        <v>222</v>
      </c>
      <c r="K137" s="67" t="s">
        <v>121</v>
      </c>
      <c r="L137" s="67"/>
      <c r="M137" s="67"/>
      <c r="N137" s="67"/>
      <c r="O137" s="81"/>
      <c r="P137" s="81">
        <v>46111</v>
      </c>
      <c r="Q137" s="103" t="str">
        <f>IFERROR(VLOOKUP(J137,Настройка!$C$4:$E$121,2,),"Ошибка")</f>
        <v>R</v>
      </c>
    </row>
    <row r="138" spans="1:17" ht="14.4" customHeight="1">
      <c r="A138" s="67">
        <v>133</v>
      </c>
      <c r="B138" s="80" t="s">
        <v>188</v>
      </c>
      <c r="C138" s="80" t="s">
        <v>31</v>
      </c>
      <c r="D138" s="80" t="s">
        <v>702</v>
      </c>
      <c r="E138" s="104" t="s">
        <v>703</v>
      </c>
      <c r="F138" s="107">
        <v>38254</v>
      </c>
      <c r="G138" s="67" t="s">
        <v>69</v>
      </c>
      <c r="H138" s="80" t="s">
        <v>302</v>
      </c>
      <c r="I138" s="80" t="s">
        <v>704</v>
      </c>
      <c r="J138" s="104" t="s">
        <v>222</v>
      </c>
      <c r="K138" s="67" t="s">
        <v>121</v>
      </c>
      <c r="L138" s="67"/>
      <c r="M138" s="67"/>
      <c r="N138" s="67"/>
      <c r="O138" s="81"/>
      <c r="P138" s="81">
        <v>46111</v>
      </c>
      <c r="Q138" s="103" t="str">
        <f>IFERROR(VLOOKUP(J138,Настройка!$C$4:$E$121,2,),"Ошибка")</f>
        <v>R</v>
      </c>
    </row>
    <row r="139" spans="1:17" ht="14.4" customHeight="1">
      <c r="A139" s="67">
        <v>134</v>
      </c>
      <c r="B139" s="80" t="s">
        <v>188</v>
      </c>
      <c r="C139" s="80" t="s">
        <v>31</v>
      </c>
      <c r="D139" s="80" t="s">
        <v>705</v>
      </c>
      <c r="E139" s="104" t="s">
        <v>706</v>
      </c>
      <c r="F139" s="107">
        <v>38318</v>
      </c>
      <c r="G139" s="67" t="s">
        <v>69</v>
      </c>
      <c r="H139" s="80" t="s">
        <v>302</v>
      </c>
      <c r="I139" s="80" t="s">
        <v>707</v>
      </c>
      <c r="J139" s="104" t="s">
        <v>222</v>
      </c>
      <c r="K139" s="67" t="s">
        <v>121</v>
      </c>
      <c r="L139" s="67"/>
      <c r="M139" s="67"/>
      <c r="N139" s="67"/>
      <c r="O139" s="81"/>
      <c r="P139" s="81">
        <v>46111</v>
      </c>
      <c r="Q139" s="103" t="str">
        <f>IFERROR(VLOOKUP(J139,Настройка!$C$4:$E$121,2,),"Ошибка")</f>
        <v>R</v>
      </c>
    </row>
    <row r="140" spans="1:17" ht="14.4" customHeight="1">
      <c r="A140" s="67">
        <v>135</v>
      </c>
      <c r="B140" s="80" t="s">
        <v>188</v>
      </c>
      <c r="C140" s="80" t="s">
        <v>31</v>
      </c>
      <c r="D140" s="80" t="s">
        <v>708</v>
      </c>
      <c r="E140" s="104" t="s">
        <v>709</v>
      </c>
      <c r="F140" s="107">
        <v>37568</v>
      </c>
      <c r="G140" s="67" t="s">
        <v>69</v>
      </c>
      <c r="H140" s="80" t="s">
        <v>385</v>
      </c>
      <c r="I140" s="80" t="s">
        <v>710</v>
      </c>
      <c r="J140" s="104" t="s">
        <v>222</v>
      </c>
      <c r="K140" s="67" t="s">
        <v>121</v>
      </c>
      <c r="L140" s="67"/>
      <c r="M140" s="67"/>
      <c r="N140" s="67"/>
      <c r="O140" s="81"/>
      <c r="P140" s="81">
        <v>46111</v>
      </c>
      <c r="Q140" s="103" t="str">
        <f>IFERROR(VLOOKUP(J140,Настройка!$C$4:$E$121,2,),"Ошибка")</f>
        <v>R</v>
      </c>
    </row>
    <row r="141" spans="1:17" ht="14.4" customHeight="1">
      <c r="A141" s="67">
        <v>136</v>
      </c>
      <c r="B141" s="80" t="s">
        <v>188</v>
      </c>
      <c r="C141" s="80" t="s">
        <v>31</v>
      </c>
      <c r="D141" s="80" t="s">
        <v>711</v>
      </c>
      <c r="E141" s="104" t="s">
        <v>712</v>
      </c>
      <c r="F141" s="107">
        <v>39257</v>
      </c>
      <c r="G141" s="67" t="s">
        <v>69</v>
      </c>
      <c r="H141" s="80" t="s">
        <v>385</v>
      </c>
      <c r="I141" s="80" t="s">
        <v>713</v>
      </c>
      <c r="J141" s="104" t="s">
        <v>222</v>
      </c>
      <c r="K141" s="67" t="s">
        <v>121</v>
      </c>
      <c r="L141" s="67"/>
      <c r="M141" s="67"/>
      <c r="N141" s="67"/>
      <c r="O141" s="81"/>
      <c r="P141" s="81">
        <v>46111</v>
      </c>
      <c r="Q141" s="103" t="str">
        <f>IFERROR(VLOOKUP(J141,Настройка!$C$4:$E$121,2,),"Ошибка")</f>
        <v>R</v>
      </c>
    </row>
    <row r="142" spans="1:17" ht="14.4" customHeight="1">
      <c r="A142" s="67">
        <v>137</v>
      </c>
      <c r="B142" s="80" t="s">
        <v>188</v>
      </c>
      <c r="C142" s="80" t="s">
        <v>31</v>
      </c>
      <c r="D142" s="80" t="s">
        <v>714</v>
      </c>
      <c r="E142" s="104" t="s">
        <v>715</v>
      </c>
      <c r="F142" s="107">
        <v>27099</v>
      </c>
      <c r="G142" s="67" t="s">
        <v>69</v>
      </c>
      <c r="H142" s="80" t="s">
        <v>302</v>
      </c>
      <c r="I142" s="80" t="s">
        <v>716</v>
      </c>
      <c r="J142" s="104" t="s">
        <v>222</v>
      </c>
      <c r="K142" s="67" t="s">
        <v>121</v>
      </c>
      <c r="L142" s="67"/>
      <c r="M142" s="67"/>
      <c r="N142" s="67"/>
      <c r="O142" s="81"/>
      <c r="P142" s="81">
        <v>46111</v>
      </c>
      <c r="Q142" s="103" t="str">
        <f>IFERROR(VLOOKUP(J142,Настройка!$C$4:$E$121,2,),"Ошибка")</f>
        <v>R</v>
      </c>
    </row>
    <row r="143" spans="1:17" ht="14.4" customHeight="1">
      <c r="A143" s="67">
        <v>138</v>
      </c>
      <c r="B143" s="80" t="s">
        <v>188</v>
      </c>
      <c r="C143" s="80" t="s">
        <v>31</v>
      </c>
      <c r="D143" s="80" t="s">
        <v>717</v>
      </c>
      <c r="E143" s="104" t="s">
        <v>718</v>
      </c>
      <c r="F143" s="107">
        <v>38970</v>
      </c>
      <c r="G143" s="67" t="s">
        <v>69</v>
      </c>
      <c r="H143" s="80" t="s">
        <v>302</v>
      </c>
      <c r="I143" s="80" t="s">
        <v>719</v>
      </c>
      <c r="J143" s="104" t="s">
        <v>222</v>
      </c>
      <c r="K143" s="67" t="s">
        <v>121</v>
      </c>
      <c r="L143" s="67"/>
      <c r="M143" s="67"/>
      <c r="N143" s="67"/>
      <c r="O143" s="81"/>
      <c r="P143" s="81">
        <v>46111</v>
      </c>
      <c r="Q143" s="103" t="str">
        <f>IFERROR(VLOOKUP(J143,Настройка!$C$4:$E$121,2,),"Ошибка")</f>
        <v>R</v>
      </c>
    </row>
    <row r="144" spans="1:17" ht="14.4" customHeight="1">
      <c r="A144" s="67">
        <v>139</v>
      </c>
      <c r="B144" s="80" t="s">
        <v>188</v>
      </c>
      <c r="C144" s="80" t="s">
        <v>31</v>
      </c>
      <c r="D144" s="80" t="s">
        <v>720</v>
      </c>
      <c r="E144" s="104" t="s">
        <v>721</v>
      </c>
      <c r="F144" s="107">
        <v>38184</v>
      </c>
      <c r="G144" s="67" t="s">
        <v>69</v>
      </c>
      <c r="H144" s="80" t="s">
        <v>385</v>
      </c>
      <c r="I144" s="80" t="s">
        <v>722</v>
      </c>
      <c r="J144" s="104" t="s">
        <v>222</v>
      </c>
      <c r="K144" s="67" t="s">
        <v>121</v>
      </c>
      <c r="L144" s="67"/>
      <c r="M144" s="67"/>
      <c r="N144" s="67"/>
      <c r="O144" s="81"/>
      <c r="P144" s="81">
        <v>46111</v>
      </c>
      <c r="Q144" s="103" t="str">
        <f>IFERROR(VLOOKUP(J144,Настройка!$C$4:$E$121,2,),"Ошибка")</f>
        <v>R</v>
      </c>
    </row>
    <row r="145" spans="1:17" ht="14.4" customHeight="1">
      <c r="A145" s="67">
        <v>140</v>
      </c>
      <c r="B145" s="80" t="s">
        <v>188</v>
      </c>
      <c r="C145" s="80" t="s">
        <v>31</v>
      </c>
      <c r="D145" s="80" t="s">
        <v>723</v>
      </c>
      <c r="E145" s="104" t="s">
        <v>724</v>
      </c>
      <c r="F145" s="107">
        <v>38422</v>
      </c>
      <c r="G145" s="67" t="s">
        <v>69</v>
      </c>
      <c r="H145" s="80" t="s">
        <v>302</v>
      </c>
      <c r="I145" s="80" t="s">
        <v>725</v>
      </c>
      <c r="J145" s="104" t="s">
        <v>222</v>
      </c>
      <c r="K145" s="67" t="s">
        <v>121</v>
      </c>
      <c r="L145" s="67"/>
      <c r="M145" s="67"/>
      <c r="N145" s="67"/>
      <c r="O145" s="81"/>
      <c r="P145" s="81">
        <v>46111</v>
      </c>
      <c r="Q145" s="103" t="str">
        <f>IFERROR(VLOOKUP(J145,Настройка!$C$4:$E$121,2,),"Ошибка")</f>
        <v>R</v>
      </c>
    </row>
    <row r="146" spans="1:17" ht="14.4" customHeight="1">
      <c r="A146" s="67">
        <v>141</v>
      </c>
      <c r="B146" s="80" t="s">
        <v>188</v>
      </c>
      <c r="C146" s="80" t="s">
        <v>31</v>
      </c>
      <c r="D146" s="80" t="s">
        <v>726</v>
      </c>
      <c r="E146" s="104" t="s">
        <v>727</v>
      </c>
      <c r="F146" s="107">
        <v>38295</v>
      </c>
      <c r="G146" s="67" t="s">
        <v>69</v>
      </c>
      <c r="H146" s="80" t="s">
        <v>302</v>
      </c>
      <c r="I146" s="80" t="s">
        <v>728</v>
      </c>
      <c r="J146" s="104" t="s">
        <v>222</v>
      </c>
      <c r="K146" s="67" t="s">
        <v>121</v>
      </c>
      <c r="L146" s="67"/>
      <c r="M146" s="67"/>
      <c r="N146" s="67"/>
      <c r="O146" s="81"/>
      <c r="P146" s="81">
        <v>46111</v>
      </c>
      <c r="Q146" s="103" t="str">
        <f>IFERROR(VLOOKUP(J146,Настройка!$C$4:$E$121,2,),"Ошибка")</f>
        <v>R</v>
      </c>
    </row>
    <row r="147" spans="1:17" ht="14.4" customHeight="1">
      <c r="A147" s="67">
        <v>142</v>
      </c>
      <c r="B147" s="80" t="s">
        <v>188</v>
      </c>
      <c r="C147" s="80" t="s">
        <v>31</v>
      </c>
      <c r="D147" s="80" t="s">
        <v>729</v>
      </c>
      <c r="E147" s="104" t="s">
        <v>730</v>
      </c>
      <c r="F147" s="107">
        <v>32421</v>
      </c>
      <c r="G147" s="67" t="s">
        <v>77</v>
      </c>
      <c r="H147" s="80" t="s">
        <v>731</v>
      </c>
      <c r="I147" s="80" t="s">
        <v>732</v>
      </c>
      <c r="J147" s="104" t="s">
        <v>130</v>
      </c>
      <c r="K147" s="67" t="s">
        <v>109</v>
      </c>
      <c r="L147" s="67"/>
      <c r="M147" s="67"/>
      <c r="N147" s="67"/>
      <c r="O147" s="81"/>
      <c r="P147" s="81">
        <v>46112</v>
      </c>
      <c r="Q147" s="103" t="str">
        <f>IFERROR(VLOOKUP(J147,Настройка!$C$4:$E$121,2,),"Ошибка")</f>
        <v>ITR</v>
      </c>
    </row>
    <row r="148" spans="1:17" ht="14.4" customHeight="1">
      <c r="A148" s="67">
        <v>143</v>
      </c>
      <c r="B148" s="80" t="s">
        <v>188</v>
      </c>
      <c r="C148" s="80" t="s">
        <v>31</v>
      </c>
      <c r="D148" s="80" t="s">
        <v>733</v>
      </c>
      <c r="E148" s="104" t="s">
        <v>734</v>
      </c>
      <c r="F148" s="107">
        <v>30778</v>
      </c>
      <c r="G148" s="67" t="s">
        <v>69</v>
      </c>
      <c r="H148" s="80" t="s">
        <v>385</v>
      </c>
      <c r="I148" s="80" t="s">
        <v>735</v>
      </c>
      <c r="J148" s="104" t="s">
        <v>222</v>
      </c>
      <c r="K148" s="67" t="s">
        <v>121</v>
      </c>
      <c r="L148" s="67"/>
      <c r="M148" s="67"/>
      <c r="N148" s="67"/>
      <c r="O148" s="81"/>
      <c r="P148" s="81">
        <v>46112</v>
      </c>
      <c r="Q148" s="103" t="str">
        <f>IFERROR(VLOOKUP(J148,Настройка!$C$4:$E$121,2,),"Ошибка")</f>
        <v>R</v>
      </c>
    </row>
    <row r="149" spans="1:17" ht="14.4" customHeight="1">
      <c r="A149" s="67">
        <v>144</v>
      </c>
      <c r="B149" s="80" t="s">
        <v>188</v>
      </c>
      <c r="C149" s="80" t="s">
        <v>31</v>
      </c>
      <c r="D149" s="80" t="s">
        <v>736</v>
      </c>
      <c r="E149" s="104" t="s">
        <v>737</v>
      </c>
      <c r="F149" s="107">
        <v>27882</v>
      </c>
      <c r="G149" s="67" t="s">
        <v>69</v>
      </c>
      <c r="H149" s="80" t="s">
        <v>385</v>
      </c>
      <c r="I149" s="80" t="s">
        <v>738</v>
      </c>
      <c r="J149" s="104" t="s">
        <v>222</v>
      </c>
      <c r="K149" s="67" t="s">
        <v>121</v>
      </c>
      <c r="L149" s="67"/>
      <c r="M149" s="67"/>
      <c r="N149" s="67"/>
      <c r="O149" s="81"/>
      <c r="P149" s="81">
        <v>46112</v>
      </c>
      <c r="Q149" s="103" t="str">
        <f>IFERROR(VLOOKUP(J149,Настройка!$C$4:$E$121,2,),"Ошибка")</f>
        <v>R</v>
      </c>
    </row>
    <row r="150" spans="1:17" ht="14.4" customHeight="1">
      <c r="A150" s="67">
        <v>145</v>
      </c>
      <c r="B150" s="80" t="s">
        <v>188</v>
      </c>
      <c r="C150" s="80" t="s">
        <v>31</v>
      </c>
      <c r="D150" s="80" t="s">
        <v>739</v>
      </c>
      <c r="E150" s="104" t="s">
        <v>740</v>
      </c>
      <c r="F150" s="107">
        <v>35965</v>
      </c>
      <c r="G150" s="67" t="s">
        <v>69</v>
      </c>
      <c r="H150" s="80" t="s">
        <v>309</v>
      </c>
      <c r="I150" s="80" t="s">
        <v>741</v>
      </c>
      <c r="J150" s="104" t="s">
        <v>222</v>
      </c>
      <c r="K150" s="67" t="s">
        <v>121</v>
      </c>
      <c r="L150" s="67"/>
      <c r="M150" s="67"/>
      <c r="N150" s="67"/>
      <c r="O150" s="81"/>
      <c r="P150" s="81">
        <v>46112</v>
      </c>
      <c r="Q150" s="103" t="str">
        <f>IFERROR(VLOOKUP(J150,Настройка!$C$4:$E$121,2,),"Ошибка")</f>
        <v>R</v>
      </c>
    </row>
    <row r="151" spans="1:17" ht="14.4" customHeight="1">
      <c r="A151" s="67">
        <v>146</v>
      </c>
      <c r="B151" s="80" t="s">
        <v>188</v>
      </c>
      <c r="C151" s="80" t="s">
        <v>31</v>
      </c>
      <c r="D151" s="80" t="s">
        <v>742</v>
      </c>
      <c r="E151" s="104" t="s">
        <v>743</v>
      </c>
      <c r="F151" s="107">
        <v>33693</v>
      </c>
      <c r="G151" s="67" t="s">
        <v>83</v>
      </c>
      <c r="H151" s="80"/>
      <c r="I151" s="80" t="s">
        <v>744</v>
      </c>
      <c r="J151" s="104" t="s">
        <v>202</v>
      </c>
      <c r="K151" s="67" t="s">
        <v>131</v>
      </c>
      <c r="L151" s="67" t="s">
        <v>287</v>
      </c>
      <c r="M151" s="67" t="s">
        <v>164</v>
      </c>
      <c r="N151" s="67" t="s">
        <v>398</v>
      </c>
      <c r="O151" s="81">
        <v>46180</v>
      </c>
      <c r="P151" s="81">
        <v>46105</v>
      </c>
      <c r="Q151" s="103" t="str">
        <f>IFERROR(VLOOKUP(J151,Настройка!$C$4:$E$121,2,),"Ошибка")</f>
        <v>ITR</v>
      </c>
    </row>
    <row r="152" spans="1:17" ht="14.4" customHeight="1">
      <c r="A152" s="67">
        <v>147</v>
      </c>
      <c r="B152" s="80" t="s">
        <v>188</v>
      </c>
      <c r="C152" s="80" t="s">
        <v>31</v>
      </c>
      <c r="D152" s="80" t="s">
        <v>745</v>
      </c>
      <c r="E152" s="104" t="s">
        <v>746</v>
      </c>
      <c r="F152" s="107">
        <v>39252</v>
      </c>
      <c r="G152" s="67" t="s">
        <v>77</v>
      </c>
      <c r="H152" s="80" t="s">
        <v>747</v>
      </c>
      <c r="I152" s="80" t="s">
        <v>748</v>
      </c>
      <c r="J152" s="104" t="s">
        <v>142</v>
      </c>
      <c r="K152" s="67" t="s">
        <v>109</v>
      </c>
      <c r="L152" s="67"/>
      <c r="M152" s="67"/>
      <c r="N152" s="67"/>
      <c r="O152" s="81"/>
      <c r="P152" s="81">
        <v>46130</v>
      </c>
      <c r="Q152" s="103" t="str">
        <f>IFERROR(VLOOKUP(J152,Настройка!$C$4:$E$121,2,),"Ошибка")</f>
        <v>ITR</v>
      </c>
    </row>
    <row r="153" spans="1:17" ht="14.4" customHeight="1">
      <c r="A153" s="67">
        <v>148</v>
      </c>
      <c r="B153" s="80" t="s">
        <v>188</v>
      </c>
      <c r="C153" s="80" t="s">
        <v>31</v>
      </c>
      <c r="D153" s="80" t="s">
        <v>749</v>
      </c>
      <c r="E153" s="104" t="s">
        <v>750</v>
      </c>
      <c r="F153" s="107">
        <v>34931</v>
      </c>
      <c r="G153" s="67" t="s">
        <v>69</v>
      </c>
      <c r="H153" s="80" t="s">
        <v>385</v>
      </c>
      <c r="I153" s="80" t="s">
        <v>751</v>
      </c>
      <c r="J153" s="104" t="s">
        <v>202</v>
      </c>
      <c r="K153" s="67" t="s">
        <v>121</v>
      </c>
      <c r="L153" s="67"/>
      <c r="M153" s="67"/>
      <c r="N153" s="67"/>
      <c r="O153" s="81"/>
      <c r="P153" s="81">
        <v>46128</v>
      </c>
      <c r="Q153" s="103" t="str">
        <f>IFERROR(VLOOKUP(J153,Настройка!$C$4:$E$121,2,),"Ошибка")</f>
        <v>ITR</v>
      </c>
    </row>
    <row r="154" spans="1:17" ht="14.4" customHeight="1">
      <c r="A154" s="67">
        <v>149</v>
      </c>
      <c r="B154" s="80" t="s">
        <v>188</v>
      </c>
      <c r="C154" s="80" t="s">
        <v>31</v>
      </c>
      <c r="D154" s="80" t="s">
        <v>752</v>
      </c>
      <c r="E154" s="104" t="s">
        <v>753</v>
      </c>
      <c r="F154" s="107">
        <v>30195</v>
      </c>
      <c r="G154" s="67" t="s">
        <v>67</v>
      </c>
      <c r="H154" s="80" t="s">
        <v>401</v>
      </c>
      <c r="I154" s="80" t="s">
        <v>754</v>
      </c>
      <c r="J154" s="104" t="s">
        <v>202</v>
      </c>
      <c r="K154" s="67" t="s">
        <v>121</v>
      </c>
      <c r="L154" s="67"/>
      <c r="M154" s="67"/>
      <c r="N154" s="67"/>
      <c r="O154" s="81"/>
      <c r="P154" s="81">
        <v>46122</v>
      </c>
      <c r="Q154" s="103" t="str">
        <f>IFERROR(VLOOKUP(J154,Настройка!$C$4:$E$121,2,),"Ошибка")</f>
        <v>ITR</v>
      </c>
    </row>
    <row r="155" spans="1:17" ht="14.4" customHeight="1">
      <c r="A155" s="67">
        <v>150</v>
      </c>
      <c r="B155" s="80" t="s">
        <v>188</v>
      </c>
      <c r="C155" s="80" t="s">
        <v>28</v>
      </c>
      <c r="D155" s="80" t="s">
        <v>755</v>
      </c>
      <c r="E155" s="104" t="s">
        <v>756</v>
      </c>
      <c r="F155" s="107">
        <v>33363</v>
      </c>
      <c r="G155" s="67" t="s">
        <v>77</v>
      </c>
      <c r="H155" s="80" t="s">
        <v>757</v>
      </c>
      <c r="I155" s="80" t="s">
        <v>758</v>
      </c>
      <c r="J155" s="104" t="s">
        <v>207</v>
      </c>
      <c r="K155" s="67" t="s">
        <v>117</v>
      </c>
      <c r="L155" s="67"/>
      <c r="M155" s="67"/>
      <c r="N155" s="67"/>
      <c r="O155" s="81"/>
      <c r="P155" s="81">
        <v>45926</v>
      </c>
      <c r="Q155" s="103" t="str">
        <f>IFERROR(VLOOKUP(J155,Настройка!$C$4:$E$121,2,),"Ошибка")</f>
        <v>R</v>
      </c>
    </row>
    <row r="156" spans="1:17" ht="14.4" customHeight="1">
      <c r="A156" s="67">
        <v>151</v>
      </c>
      <c r="B156" s="80" t="s">
        <v>188</v>
      </c>
      <c r="C156" s="80" t="s">
        <v>28</v>
      </c>
      <c r="D156" s="80" t="s">
        <v>759</v>
      </c>
      <c r="E156" s="104" t="s">
        <v>760</v>
      </c>
      <c r="F156" s="107">
        <v>35681</v>
      </c>
      <c r="G156" s="67" t="s">
        <v>77</v>
      </c>
      <c r="H156" s="80" t="s">
        <v>761</v>
      </c>
      <c r="I156" s="80" t="s">
        <v>762</v>
      </c>
      <c r="J156" s="104" t="s">
        <v>201</v>
      </c>
      <c r="K156" s="67" t="s">
        <v>131</v>
      </c>
      <c r="L156" s="67"/>
      <c r="M156" s="67"/>
      <c r="N156" s="67"/>
      <c r="O156" s="81"/>
      <c r="P156" s="81">
        <v>46104</v>
      </c>
      <c r="Q156" s="103" t="str">
        <f>IFERROR(VLOOKUP(J156,Настройка!$C$4:$E$121,2,),"Ошибка")</f>
        <v>ITR</v>
      </c>
    </row>
    <row r="157" spans="1:17" ht="14.4" customHeight="1">
      <c r="A157" s="67">
        <v>152</v>
      </c>
      <c r="B157" s="80" t="s">
        <v>188</v>
      </c>
      <c r="C157" s="80" t="s">
        <v>28</v>
      </c>
      <c r="D157" s="80" t="s">
        <v>763</v>
      </c>
      <c r="E157" s="104" t="s">
        <v>764</v>
      </c>
      <c r="F157" s="107">
        <v>34038</v>
      </c>
      <c r="G157" s="67" t="s">
        <v>77</v>
      </c>
      <c r="H157" s="80" t="s">
        <v>274</v>
      </c>
      <c r="I157" s="80" t="s">
        <v>765</v>
      </c>
      <c r="J157" s="104" t="s">
        <v>116</v>
      </c>
      <c r="K157" s="67" t="s">
        <v>109</v>
      </c>
      <c r="L157" s="67"/>
      <c r="M157" s="67"/>
      <c r="N157" s="67"/>
      <c r="O157" s="81"/>
      <c r="P157" s="81">
        <v>46031</v>
      </c>
      <c r="Q157" s="103" t="str">
        <f>IFERROR(VLOOKUP(J157,Настройка!$C$4:$E$121,2,),"Ошибка")</f>
        <v>ITR</v>
      </c>
    </row>
    <row r="158" spans="1:17" ht="14.4" customHeight="1">
      <c r="A158" s="67">
        <v>153</v>
      </c>
      <c r="B158" s="80" t="s">
        <v>188</v>
      </c>
      <c r="C158" s="80" t="s">
        <v>28</v>
      </c>
      <c r="D158" s="80" t="s">
        <v>766</v>
      </c>
      <c r="E158" s="104" t="s">
        <v>767</v>
      </c>
      <c r="F158" s="107">
        <v>33512</v>
      </c>
      <c r="G158" s="67" t="s">
        <v>83</v>
      </c>
      <c r="H158" s="80"/>
      <c r="I158" s="80" t="s">
        <v>768</v>
      </c>
      <c r="J158" s="104" t="s">
        <v>201</v>
      </c>
      <c r="K158" s="67" t="s">
        <v>121</v>
      </c>
      <c r="L158" s="67" t="s">
        <v>287</v>
      </c>
      <c r="M158" s="67" t="s">
        <v>164</v>
      </c>
      <c r="N158" s="67" t="s">
        <v>398</v>
      </c>
      <c r="O158" s="81">
        <v>46160</v>
      </c>
      <c r="P158" s="81">
        <v>46078</v>
      </c>
      <c r="Q158" s="103" t="str">
        <f>IFERROR(VLOOKUP(J158,Настройка!$C$4:$E$121,2,),"Ошибка")</f>
        <v>ITR</v>
      </c>
    </row>
    <row r="159" spans="1:17" ht="14.4" customHeight="1">
      <c r="A159" s="67">
        <v>154</v>
      </c>
      <c r="B159" s="80" t="s">
        <v>188</v>
      </c>
      <c r="C159" s="80" t="s">
        <v>28</v>
      </c>
      <c r="D159" s="80" t="s">
        <v>769</v>
      </c>
      <c r="E159" s="104" t="s">
        <v>770</v>
      </c>
      <c r="F159" s="107">
        <v>29585</v>
      </c>
      <c r="G159" s="67" t="s">
        <v>77</v>
      </c>
      <c r="H159" s="80" t="s">
        <v>771</v>
      </c>
      <c r="I159" s="80" t="s">
        <v>772</v>
      </c>
      <c r="J159" s="104" t="s">
        <v>212</v>
      </c>
      <c r="K159" s="67" t="s">
        <v>133</v>
      </c>
      <c r="L159" s="67"/>
      <c r="M159" s="67"/>
      <c r="N159" s="67"/>
      <c r="O159" s="81"/>
      <c r="P159" s="81">
        <v>46047</v>
      </c>
      <c r="Q159" s="103" t="str">
        <f>IFERROR(VLOOKUP(J159,Настройка!$C$4:$E$121,2,),"Ошибка")</f>
        <v>R</v>
      </c>
    </row>
    <row r="160" spans="1:17" ht="14.4" customHeight="1">
      <c r="A160" s="67">
        <v>155</v>
      </c>
      <c r="B160" s="80" t="s">
        <v>188</v>
      </c>
      <c r="C160" s="80" t="s">
        <v>28</v>
      </c>
      <c r="D160" s="80" t="s">
        <v>773</v>
      </c>
      <c r="E160" s="104" t="s">
        <v>774</v>
      </c>
      <c r="F160" s="107">
        <v>32577</v>
      </c>
      <c r="G160" s="67" t="s">
        <v>69</v>
      </c>
      <c r="H160" s="80" t="s">
        <v>302</v>
      </c>
      <c r="I160" s="80" t="s">
        <v>775</v>
      </c>
      <c r="J160" s="104" t="s">
        <v>226</v>
      </c>
      <c r="K160" s="67" t="s">
        <v>129</v>
      </c>
      <c r="L160" s="67"/>
      <c r="M160" s="67"/>
      <c r="N160" s="67"/>
      <c r="O160" s="81"/>
      <c r="P160" s="81">
        <v>46078</v>
      </c>
      <c r="Q160" s="103" t="str">
        <f>IFERROR(VLOOKUP(J160,Настройка!$C$4:$E$121,2,),"Ошибка")</f>
        <v>R</v>
      </c>
    </row>
    <row r="161" spans="1:17" ht="14.4" customHeight="1">
      <c r="A161" s="67">
        <v>156</v>
      </c>
      <c r="B161" s="80" t="s">
        <v>188</v>
      </c>
      <c r="C161" s="80" t="s">
        <v>28</v>
      </c>
      <c r="D161" s="80" t="s">
        <v>776</v>
      </c>
      <c r="E161" s="104" t="s">
        <v>777</v>
      </c>
      <c r="F161" s="107">
        <v>32509</v>
      </c>
      <c r="G161" s="67" t="s">
        <v>65</v>
      </c>
      <c r="H161" s="80" t="s">
        <v>571</v>
      </c>
      <c r="I161" s="80" t="s">
        <v>778</v>
      </c>
      <c r="J161" s="104" t="s">
        <v>222</v>
      </c>
      <c r="K161" s="67" t="s">
        <v>121</v>
      </c>
      <c r="L161" s="67" t="s">
        <v>287</v>
      </c>
      <c r="M161" s="67" t="s">
        <v>166</v>
      </c>
      <c r="N161" s="67" t="s">
        <v>398</v>
      </c>
      <c r="O161" s="81">
        <v>46343</v>
      </c>
      <c r="P161" s="81">
        <v>46069</v>
      </c>
      <c r="Q161" s="103" t="str">
        <f>IFERROR(VLOOKUP(J161,Настройка!$C$4:$E$121,2,),"Ошибка")</f>
        <v>R</v>
      </c>
    </row>
    <row r="162" spans="1:17" ht="14.4" customHeight="1">
      <c r="A162" s="67">
        <v>157</v>
      </c>
      <c r="B162" s="80" t="s">
        <v>188</v>
      </c>
      <c r="C162" s="80" t="s">
        <v>28</v>
      </c>
      <c r="D162" s="80" t="s">
        <v>779</v>
      </c>
      <c r="E162" s="104" t="s">
        <v>780</v>
      </c>
      <c r="F162" s="107">
        <v>33950</v>
      </c>
      <c r="G162" s="67" t="s">
        <v>69</v>
      </c>
      <c r="H162" s="80" t="s">
        <v>309</v>
      </c>
      <c r="I162" s="80" t="s">
        <v>781</v>
      </c>
      <c r="J162" s="104" t="s">
        <v>222</v>
      </c>
      <c r="K162" s="67" t="s">
        <v>121</v>
      </c>
      <c r="L162" s="67"/>
      <c r="M162" s="67"/>
      <c r="N162" s="67"/>
      <c r="O162" s="81"/>
      <c r="P162" s="81">
        <v>46093</v>
      </c>
      <c r="Q162" s="103" t="str">
        <f>IFERROR(VLOOKUP(J162,Настройка!$C$4:$E$121,2,),"Ошибка")</f>
        <v>R</v>
      </c>
    </row>
    <row r="163" spans="1:17" ht="14.4" customHeight="1">
      <c r="A163" s="67">
        <v>158</v>
      </c>
      <c r="B163" s="80" t="s">
        <v>188</v>
      </c>
      <c r="C163" s="80" t="s">
        <v>28</v>
      </c>
      <c r="D163" s="80" t="s">
        <v>782</v>
      </c>
      <c r="E163" s="104" t="s">
        <v>783</v>
      </c>
      <c r="F163" s="107">
        <v>29792</v>
      </c>
      <c r="G163" s="67" t="s">
        <v>69</v>
      </c>
      <c r="H163" s="80" t="s">
        <v>356</v>
      </c>
      <c r="I163" s="80" t="s">
        <v>784</v>
      </c>
      <c r="J163" s="104" t="s">
        <v>222</v>
      </c>
      <c r="K163" s="67" t="s">
        <v>121</v>
      </c>
      <c r="L163" s="67"/>
      <c r="M163" s="67"/>
      <c r="N163" s="67"/>
      <c r="O163" s="81"/>
      <c r="P163" s="81">
        <v>46093</v>
      </c>
      <c r="Q163" s="103" t="str">
        <f>IFERROR(VLOOKUP(J163,Настройка!$C$4:$E$121,2,),"Ошибка")</f>
        <v>R</v>
      </c>
    </row>
    <row r="164" spans="1:17" ht="14.4" customHeight="1">
      <c r="A164" s="67">
        <v>159</v>
      </c>
      <c r="B164" s="80" t="s">
        <v>188</v>
      </c>
      <c r="C164" s="80" t="s">
        <v>28</v>
      </c>
      <c r="D164" s="80" t="s">
        <v>785</v>
      </c>
      <c r="E164" s="104" t="s">
        <v>786</v>
      </c>
      <c r="F164" s="107">
        <v>36926</v>
      </c>
      <c r="G164" s="67" t="s">
        <v>77</v>
      </c>
      <c r="H164" s="80" t="s">
        <v>787</v>
      </c>
      <c r="I164" s="80" t="s">
        <v>788</v>
      </c>
      <c r="J164" s="104" t="s">
        <v>134</v>
      </c>
      <c r="K164" s="67" t="s">
        <v>109</v>
      </c>
      <c r="L164" s="67"/>
      <c r="M164" s="67"/>
      <c r="N164" s="67"/>
      <c r="O164" s="81"/>
      <c r="P164" s="81">
        <v>46083</v>
      </c>
      <c r="Q164" s="103" t="str">
        <f>IFERROR(VLOOKUP(J164,Настройка!$C$4:$E$121,2,),"Ошибка")</f>
        <v>ITR</v>
      </c>
    </row>
    <row r="165" spans="1:17" ht="14.4" customHeight="1">
      <c r="A165" s="67">
        <v>160</v>
      </c>
      <c r="B165" s="80" t="s">
        <v>188</v>
      </c>
      <c r="C165" s="80" t="s">
        <v>28</v>
      </c>
      <c r="D165" s="80" t="s">
        <v>789</v>
      </c>
      <c r="E165" s="104" t="s">
        <v>790</v>
      </c>
      <c r="F165" s="107">
        <v>24813</v>
      </c>
      <c r="G165" s="67" t="s">
        <v>77</v>
      </c>
      <c r="H165" s="80" t="s">
        <v>791</v>
      </c>
      <c r="I165" s="80" t="s">
        <v>792</v>
      </c>
      <c r="J165" s="104" t="s">
        <v>205</v>
      </c>
      <c r="K165" s="67" t="s">
        <v>117</v>
      </c>
      <c r="L165" s="67"/>
      <c r="M165" s="67"/>
      <c r="N165" s="67"/>
      <c r="O165" s="81"/>
      <c r="P165" s="81">
        <v>46029</v>
      </c>
      <c r="Q165" s="103" t="str">
        <f>IFERROR(VLOOKUP(J165,Настройка!$C$4:$E$121,2,),"Ошибка")</f>
        <v>R</v>
      </c>
    </row>
    <row r="166" spans="1:17" ht="14.4" customHeight="1">
      <c r="A166" s="67">
        <v>161</v>
      </c>
      <c r="B166" s="80" t="s">
        <v>188</v>
      </c>
      <c r="C166" s="80" t="s">
        <v>28</v>
      </c>
      <c r="D166" s="80" t="s">
        <v>793</v>
      </c>
      <c r="E166" s="104" t="s">
        <v>794</v>
      </c>
      <c r="F166" s="107">
        <v>36797</v>
      </c>
      <c r="G166" s="67" t="s">
        <v>65</v>
      </c>
      <c r="H166" s="80" t="s">
        <v>429</v>
      </c>
      <c r="I166" s="80" t="s">
        <v>795</v>
      </c>
      <c r="J166" s="104" t="s">
        <v>226</v>
      </c>
      <c r="K166" s="67" t="s">
        <v>129</v>
      </c>
      <c r="L166" s="67" t="s">
        <v>287</v>
      </c>
      <c r="M166" s="67" t="s">
        <v>166</v>
      </c>
      <c r="N166" s="67" t="s">
        <v>398</v>
      </c>
      <c r="O166" s="81">
        <v>46385</v>
      </c>
      <c r="P166" s="81">
        <v>46092</v>
      </c>
      <c r="Q166" s="103" t="str">
        <f>IFERROR(VLOOKUP(J166,Настройка!$C$4:$E$121,2,),"Ошибка")</f>
        <v>R</v>
      </c>
    </row>
    <row r="167" spans="1:17" ht="14.4" customHeight="1">
      <c r="A167" s="67">
        <v>162</v>
      </c>
      <c r="B167" s="80" t="s">
        <v>188</v>
      </c>
      <c r="C167" s="80" t="s">
        <v>28</v>
      </c>
      <c r="D167" s="80" t="s">
        <v>796</v>
      </c>
      <c r="E167" s="104" t="s">
        <v>797</v>
      </c>
      <c r="F167" s="107">
        <v>32880</v>
      </c>
      <c r="G167" s="67" t="s">
        <v>67</v>
      </c>
      <c r="H167" s="80" t="s">
        <v>401</v>
      </c>
      <c r="I167" s="80" t="s">
        <v>798</v>
      </c>
      <c r="J167" s="104" t="s">
        <v>201</v>
      </c>
      <c r="K167" s="67" t="s">
        <v>129</v>
      </c>
      <c r="L167" s="67"/>
      <c r="M167" s="67"/>
      <c r="N167" s="67"/>
      <c r="O167" s="81"/>
      <c r="P167" s="81">
        <v>46062</v>
      </c>
      <c r="Q167" s="103" t="str">
        <f>IFERROR(VLOOKUP(J167,Настройка!$C$4:$E$121,2,),"Ошибка")</f>
        <v>ITR</v>
      </c>
    </row>
    <row r="168" spans="1:17" ht="14.4" customHeight="1">
      <c r="A168" s="67">
        <v>163</v>
      </c>
      <c r="B168" s="80" t="s">
        <v>188</v>
      </c>
      <c r="C168" s="80" t="s">
        <v>28</v>
      </c>
      <c r="D168" s="80" t="s">
        <v>799</v>
      </c>
      <c r="E168" s="104" t="s">
        <v>800</v>
      </c>
      <c r="F168" s="107">
        <v>36880</v>
      </c>
      <c r="G168" s="67" t="s">
        <v>65</v>
      </c>
      <c r="H168" s="80" t="s">
        <v>429</v>
      </c>
      <c r="I168" s="80" t="s">
        <v>801</v>
      </c>
      <c r="J168" s="104" t="s">
        <v>222</v>
      </c>
      <c r="K168" s="67" t="s">
        <v>121</v>
      </c>
      <c r="L168" s="67" t="s">
        <v>287</v>
      </c>
      <c r="M168" s="67" t="s">
        <v>166</v>
      </c>
      <c r="N168" s="67" t="s">
        <v>398</v>
      </c>
      <c r="O168" s="81">
        <v>46343</v>
      </c>
      <c r="P168" s="81">
        <v>46069</v>
      </c>
      <c r="Q168" s="103" t="str">
        <f>IFERROR(VLOOKUP(J168,Настройка!$C$4:$E$121,2,),"Ошибка")</f>
        <v>R</v>
      </c>
    </row>
    <row r="169" spans="1:17" ht="14.4" customHeight="1">
      <c r="A169" s="67">
        <v>164</v>
      </c>
      <c r="B169" s="80" t="s">
        <v>188</v>
      </c>
      <c r="C169" s="80" t="s">
        <v>28</v>
      </c>
      <c r="D169" s="80" t="s">
        <v>802</v>
      </c>
      <c r="E169" s="104" t="s">
        <v>803</v>
      </c>
      <c r="F169" s="107">
        <v>32765</v>
      </c>
      <c r="G169" s="67" t="s">
        <v>69</v>
      </c>
      <c r="H169" s="80" t="s">
        <v>302</v>
      </c>
      <c r="I169" s="80" t="s">
        <v>804</v>
      </c>
      <c r="J169" s="104" t="s">
        <v>226</v>
      </c>
      <c r="K169" s="67" t="s">
        <v>129</v>
      </c>
      <c r="L169" s="67"/>
      <c r="M169" s="67"/>
      <c r="N169" s="67"/>
      <c r="O169" s="81"/>
      <c r="P169" s="81">
        <v>46078</v>
      </c>
      <c r="Q169" s="103" t="str">
        <f>IFERROR(VLOOKUP(J169,Настройка!$C$4:$E$121,2,),"Ошибка")</f>
        <v>R</v>
      </c>
    </row>
    <row r="170" spans="1:17" ht="14.4" customHeight="1">
      <c r="A170" s="67">
        <v>165</v>
      </c>
      <c r="B170" s="80" t="s">
        <v>188</v>
      </c>
      <c r="C170" s="80" t="s">
        <v>28</v>
      </c>
      <c r="D170" s="80" t="s">
        <v>805</v>
      </c>
      <c r="E170" s="104" t="s">
        <v>806</v>
      </c>
      <c r="F170" s="107">
        <v>31374</v>
      </c>
      <c r="G170" s="67" t="s">
        <v>77</v>
      </c>
      <c r="H170" s="80" t="s">
        <v>807</v>
      </c>
      <c r="I170" s="80" t="s">
        <v>808</v>
      </c>
      <c r="J170" s="104" t="s">
        <v>197</v>
      </c>
      <c r="K170" s="67" t="s">
        <v>111</v>
      </c>
      <c r="L170" s="67"/>
      <c r="M170" s="67"/>
      <c r="N170" s="67"/>
      <c r="O170" s="81"/>
      <c r="P170" s="81">
        <v>46078</v>
      </c>
      <c r="Q170" s="103" t="str">
        <f>IFERROR(VLOOKUP(J170,Настройка!$C$4:$E$121,2,),"Ошибка")</f>
        <v>ITR</v>
      </c>
    </row>
    <row r="171" spans="1:17" ht="14.4" customHeight="1">
      <c r="A171" s="67">
        <v>166</v>
      </c>
      <c r="B171" s="80" t="s">
        <v>188</v>
      </c>
      <c r="C171" s="80" t="s">
        <v>28</v>
      </c>
      <c r="D171" s="80" t="s">
        <v>809</v>
      </c>
      <c r="E171" s="104" t="s">
        <v>810</v>
      </c>
      <c r="F171" s="107">
        <v>29269</v>
      </c>
      <c r="G171" s="67" t="s">
        <v>69</v>
      </c>
      <c r="H171" s="80" t="s">
        <v>302</v>
      </c>
      <c r="I171" s="80" t="s">
        <v>811</v>
      </c>
      <c r="J171" s="104" t="s">
        <v>222</v>
      </c>
      <c r="K171" s="67" t="s">
        <v>121</v>
      </c>
      <c r="L171" s="67"/>
      <c r="M171" s="67"/>
      <c r="N171" s="67"/>
      <c r="O171" s="81"/>
      <c r="P171" s="81">
        <v>46093</v>
      </c>
      <c r="Q171" s="103" t="str">
        <f>IFERROR(VLOOKUP(J171,Настройка!$C$4:$E$121,2,),"Ошибка")</f>
        <v>R</v>
      </c>
    </row>
    <row r="172" spans="1:17" ht="14.4" customHeight="1">
      <c r="A172" s="67">
        <v>167</v>
      </c>
      <c r="B172" s="80" t="s">
        <v>188</v>
      </c>
      <c r="C172" s="80" t="s">
        <v>28</v>
      </c>
      <c r="D172" s="80" t="s">
        <v>812</v>
      </c>
      <c r="E172" s="104" t="s">
        <v>813</v>
      </c>
      <c r="F172" s="107">
        <v>33932</v>
      </c>
      <c r="G172" s="67" t="s">
        <v>93</v>
      </c>
      <c r="H172" s="80" t="s">
        <v>814</v>
      </c>
      <c r="I172" s="80" t="s">
        <v>815</v>
      </c>
      <c r="J172" s="104" t="s">
        <v>213</v>
      </c>
      <c r="K172" s="67" t="s">
        <v>121</v>
      </c>
      <c r="L172" s="67"/>
      <c r="M172" s="67"/>
      <c r="N172" s="67"/>
      <c r="O172" s="81"/>
      <c r="P172" s="81">
        <v>46053</v>
      </c>
      <c r="Q172" s="103" t="str">
        <f>IFERROR(VLOOKUP(J172,Настройка!$C$4:$E$121,2,),"Ошибка")</f>
        <v>R</v>
      </c>
    </row>
    <row r="173" spans="1:17" ht="14.4" customHeight="1">
      <c r="A173" s="67">
        <v>168</v>
      </c>
      <c r="B173" s="80" t="s">
        <v>188</v>
      </c>
      <c r="C173" s="80" t="s">
        <v>28</v>
      </c>
      <c r="D173" s="80" t="s">
        <v>816</v>
      </c>
      <c r="E173" s="104" t="s">
        <v>817</v>
      </c>
      <c r="F173" s="107">
        <v>36464</v>
      </c>
      <c r="G173" s="67" t="s">
        <v>69</v>
      </c>
      <c r="H173" s="80" t="s">
        <v>309</v>
      </c>
      <c r="I173" s="80" t="s">
        <v>818</v>
      </c>
      <c r="J173" s="104" t="s">
        <v>118</v>
      </c>
      <c r="K173" s="67" t="s">
        <v>109</v>
      </c>
      <c r="L173" s="67"/>
      <c r="M173" s="67"/>
      <c r="N173" s="67"/>
      <c r="O173" s="81"/>
      <c r="P173" s="81">
        <v>46047</v>
      </c>
      <c r="Q173" s="103" t="str">
        <f>IFERROR(VLOOKUP(J173,Настройка!$C$4:$E$121,2,),"Ошибка")</f>
        <v>ITR</v>
      </c>
    </row>
    <row r="174" spans="1:17" ht="14.4" customHeight="1">
      <c r="A174" s="67">
        <v>169</v>
      </c>
      <c r="B174" s="80" t="s">
        <v>188</v>
      </c>
      <c r="C174" s="80" t="s">
        <v>28</v>
      </c>
      <c r="D174" s="80" t="s">
        <v>819</v>
      </c>
      <c r="E174" s="104" t="s">
        <v>820</v>
      </c>
      <c r="F174" s="107">
        <v>29429</v>
      </c>
      <c r="G174" s="67" t="s">
        <v>69</v>
      </c>
      <c r="H174" s="80" t="s">
        <v>302</v>
      </c>
      <c r="I174" s="80" t="s">
        <v>821</v>
      </c>
      <c r="J174" s="104" t="s">
        <v>226</v>
      </c>
      <c r="K174" s="67" t="s">
        <v>129</v>
      </c>
      <c r="L174" s="67"/>
      <c r="M174" s="67"/>
      <c r="N174" s="67"/>
      <c r="O174" s="81"/>
      <c r="P174" s="81">
        <v>46078</v>
      </c>
      <c r="Q174" s="103" t="str">
        <f>IFERROR(VLOOKUP(J174,Настройка!$C$4:$E$121,2,),"Ошибка")</f>
        <v>R</v>
      </c>
    </row>
    <row r="175" spans="1:17" ht="14.4" customHeight="1">
      <c r="A175" s="67">
        <v>170</v>
      </c>
      <c r="B175" s="80" t="s">
        <v>188</v>
      </c>
      <c r="C175" s="80" t="s">
        <v>28</v>
      </c>
      <c r="D175" s="80" t="s">
        <v>822</v>
      </c>
      <c r="E175" s="104" t="s">
        <v>823</v>
      </c>
      <c r="F175" s="107">
        <v>28319</v>
      </c>
      <c r="G175" s="67" t="s">
        <v>69</v>
      </c>
      <c r="H175" s="80" t="s">
        <v>360</v>
      </c>
      <c r="I175" s="80" t="s">
        <v>824</v>
      </c>
      <c r="J175" s="104" t="s">
        <v>222</v>
      </c>
      <c r="K175" s="67" t="s">
        <v>121</v>
      </c>
      <c r="L175" s="67"/>
      <c r="M175" s="67"/>
      <c r="N175" s="67"/>
      <c r="O175" s="81"/>
      <c r="P175" s="81">
        <v>46094</v>
      </c>
      <c r="Q175" s="103" t="str">
        <f>IFERROR(VLOOKUP(J175,Настройка!$C$4:$E$121,2,),"Ошибка")</f>
        <v>R</v>
      </c>
    </row>
    <row r="176" spans="1:17" ht="14.4" customHeight="1">
      <c r="A176" s="67">
        <v>171</v>
      </c>
      <c r="B176" s="80" t="s">
        <v>188</v>
      </c>
      <c r="C176" s="80" t="s">
        <v>28</v>
      </c>
      <c r="D176" s="80" t="s">
        <v>825</v>
      </c>
      <c r="E176" s="104" t="s">
        <v>826</v>
      </c>
      <c r="F176" s="107">
        <v>35385</v>
      </c>
      <c r="G176" s="67" t="s">
        <v>67</v>
      </c>
      <c r="H176" s="80"/>
      <c r="I176" s="80" t="s">
        <v>827</v>
      </c>
      <c r="J176" s="104" t="s">
        <v>222</v>
      </c>
      <c r="K176" s="67" t="s">
        <v>121</v>
      </c>
      <c r="L176" s="67"/>
      <c r="M176" s="67"/>
      <c r="N176" s="67"/>
      <c r="O176" s="81"/>
      <c r="P176" s="81">
        <v>46091</v>
      </c>
      <c r="Q176" s="103" t="str">
        <f>IFERROR(VLOOKUP(J176,Настройка!$C$4:$E$121,2,),"Ошибка")</f>
        <v>R</v>
      </c>
    </row>
    <row r="177" spans="1:17" ht="14.4" customHeight="1">
      <c r="A177" s="67">
        <v>172</v>
      </c>
      <c r="B177" s="80" t="s">
        <v>188</v>
      </c>
      <c r="C177" s="80" t="s">
        <v>28</v>
      </c>
      <c r="D177" s="80" t="s">
        <v>828</v>
      </c>
      <c r="E177" s="104" t="s">
        <v>829</v>
      </c>
      <c r="F177" s="107">
        <v>25407</v>
      </c>
      <c r="G177" s="67" t="s">
        <v>67</v>
      </c>
      <c r="H177" s="80" t="s">
        <v>401</v>
      </c>
      <c r="I177" s="80" t="s">
        <v>830</v>
      </c>
      <c r="J177" s="104" t="s">
        <v>207</v>
      </c>
      <c r="K177" s="67" t="s">
        <v>117</v>
      </c>
      <c r="L177" s="67"/>
      <c r="M177" s="67"/>
      <c r="N177" s="67"/>
      <c r="O177" s="81"/>
      <c r="P177" s="81">
        <v>45967</v>
      </c>
      <c r="Q177" s="103" t="str">
        <f>IFERROR(VLOOKUP(J177,Настройка!$C$4:$E$121,2,),"Ошибка")</f>
        <v>R</v>
      </c>
    </row>
    <row r="178" spans="1:17" ht="14.4" customHeight="1">
      <c r="A178" s="67">
        <v>173</v>
      </c>
      <c r="B178" s="80" t="s">
        <v>188</v>
      </c>
      <c r="C178" s="80" t="s">
        <v>28</v>
      </c>
      <c r="D178" s="80" t="s">
        <v>831</v>
      </c>
      <c r="E178" s="104" t="s">
        <v>832</v>
      </c>
      <c r="F178" s="107">
        <v>31067</v>
      </c>
      <c r="G178" s="67" t="s">
        <v>69</v>
      </c>
      <c r="H178" s="80" t="s">
        <v>302</v>
      </c>
      <c r="I178" s="80" t="s">
        <v>833</v>
      </c>
      <c r="J178" s="104" t="s">
        <v>226</v>
      </c>
      <c r="K178" s="67" t="s">
        <v>129</v>
      </c>
      <c r="L178" s="67"/>
      <c r="M178" s="67"/>
      <c r="N178" s="67"/>
      <c r="O178" s="81"/>
      <c r="P178" s="81">
        <v>46075</v>
      </c>
      <c r="Q178" s="103" t="str">
        <f>IFERROR(VLOOKUP(J178,Настройка!$C$4:$E$121,2,),"Ошибка")</f>
        <v>R</v>
      </c>
    </row>
    <row r="179" spans="1:17" ht="14.4" customHeight="1">
      <c r="A179" s="67">
        <v>174</v>
      </c>
      <c r="B179" s="80" t="s">
        <v>188</v>
      </c>
      <c r="C179" s="80" t="s">
        <v>28</v>
      </c>
      <c r="D179" s="80" t="s">
        <v>834</v>
      </c>
      <c r="E179" s="104" t="s">
        <v>835</v>
      </c>
      <c r="F179" s="107">
        <v>37501</v>
      </c>
      <c r="G179" s="67" t="s">
        <v>69</v>
      </c>
      <c r="H179" s="80" t="s">
        <v>385</v>
      </c>
      <c r="I179" s="80" t="s">
        <v>836</v>
      </c>
      <c r="J179" s="104" t="s">
        <v>226</v>
      </c>
      <c r="K179" s="67" t="s">
        <v>129</v>
      </c>
      <c r="L179" s="67"/>
      <c r="M179" s="67"/>
      <c r="N179" s="67"/>
      <c r="O179" s="81"/>
      <c r="P179" s="81">
        <v>46046</v>
      </c>
      <c r="Q179" s="103" t="str">
        <f>IFERROR(VLOOKUP(J179,Настройка!$C$4:$E$121,2,),"Ошибка")</f>
        <v>R</v>
      </c>
    </row>
    <row r="180" spans="1:17" ht="14.4" customHeight="1">
      <c r="A180" s="67">
        <v>175</v>
      </c>
      <c r="B180" s="80" t="s">
        <v>188</v>
      </c>
      <c r="C180" s="80" t="s">
        <v>28</v>
      </c>
      <c r="D180" s="80" t="s">
        <v>837</v>
      </c>
      <c r="E180" s="104" t="s">
        <v>838</v>
      </c>
      <c r="F180" s="107">
        <v>32904</v>
      </c>
      <c r="G180" s="67" t="s">
        <v>69</v>
      </c>
      <c r="H180" s="80" t="s">
        <v>302</v>
      </c>
      <c r="I180" s="80" t="s">
        <v>839</v>
      </c>
      <c r="J180" s="104" t="s">
        <v>222</v>
      </c>
      <c r="K180" s="67" t="s">
        <v>121</v>
      </c>
      <c r="L180" s="67"/>
      <c r="M180" s="67"/>
      <c r="N180" s="67"/>
      <c r="O180" s="81"/>
      <c r="P180" s="81">
        <v>46049</v>
      </c>
      <c r="Q180" s="103" t="str">
        <f>IFERROR(VLOOKUP(J180,Настройка!$C$4:$E$121,2,),"Ошибка")</f>
        <v>R</v>
      </c>
    </row>
    <row r="181" spans="1:17" ht="14.4" customHeight="1">
      <c r="A181" s="67">
        <v>176</v>
      </c>
      <c r="B181" s="80" t="s">
        <v>188</v>
      </c>
      <c r="C181" s="80" t="s">
        <v>28</v>
      </c>
      <c r="D181" s="80" t="s">
        <v>840</v>
      </c>
      <c r="E181" s="104" t="s">
        <v>841</v>
      </c>
      <c r="F181" s="107">
        <v>32275</v>
      </c>
      <c r="G181" s="67" t="s">
        <v>69</v>
      </c>
      <c r="H181" s="80" t="s">
        <v>302</v>
      </c>
      <c r="I181" s="80" t="s">
        <v>842</v>
      </c>
      <c r="J181" s="104" t="s">
        <v>222</v>
      </c>
      <c r="K181" s="67" t="s">
        <v>121</v>
      </c>
      <c r="L181" s="67"/>
      <c r="M181" s="67"/>
      <c r="N181" s="67"/>
      <c r="O181" s="81"/>
      <c r="P181" s="81">
        <v>46091</v>
      </c>
      <c r="Q181" s="103" t="str">
        <f>IFERROR(VLOOKUP(J181,Настройка!$C$4:$E$121,2,),"Ошибка")</f>
        <v>R</v>
      </c>
    </row>
    <row r="182" spans="1:17" ht="14.4" customHeight="1">
      <c r="A182" s="67">
        <v>177</v>
      </c>
      <c r="B182" s="80" t="s">
        <v>188</v>
      </c>
      <c r="C182" s="80" t="s">
        <v>28</v>
      </c>
      <c r="D182" s="80" t="s">
        <v>843</v>
      </c>
      <c r="E182" s="104" t="s">
        <v>844</v>
      </c>
      <c r="F182" s="107">
        <v>30791</v>
      </c>
      <c r="G182" s="67" t="s">
        <v>69</v>
      </c>
      <c r="H182" s="80" t="s">
        <v>385</v>
      </c>
      <c r="I182" s="80" t="s">
        <v>845</v>
      </c>
      <c r="J182" s="104" t="s">
        <v>226</v>
      </c>
      <c r="K182" s="67" t="s">
        <v>129</v>
      </c>
      <c r="L182" s="67"/>
      <c r="M182" s="67"/>
      <c r="N182" s="67"/>
      <c r="O182" s="81"/>
      <c r="P182" s="81">
        <v>46078</v>
      </c>
      <c r="Q182" s="103" t="str">
        <f>IFERROR(VLOOKUP(J182,Настройка!$C$4:$E$121,2,),"Ошибка")</f>
        <v>R</v>
      </c>
    </row>
    <row r="183" spans="1:17" ht="14.4" customHeight="1">
      <c r="A183" s="67">
        <v>178</v>
      </c>
      <c r="B183" s="80" t="s">
        <v>188</v>
      </c>
      <c r="C183" s="80" t="s">
        <v>28</v>
      </c>
      <c r="D183" s="80" t="s">
        <v>846</v>
      </c>
      <c r="E183" s="104" t="s">
        <v>847</v>
      </c>
      <c r="F183" s="107">
        <v>32775</v>
      </c>
      <c r="G183" s="67" t="s">
        <v>67</v>
      </c>
      <c r="H183" s="80" t="s">
        <v>401</v>
      </c>
      <c r="I183" s="80" t="s">
        <v>848</v>
      </c>
      <c r="J183" s="104" t="s">
        <v>226</v>
      </c>
      <c r="K183" s="67" t="s">
        <v>129</v>
      </c>
      <c r="L183" s="67"/>
      <c r="M183" s="67"/>
      <c r="N183" s="67"/>
      <c r="O183" s="81"/>
      <c r="P183" s="81">
        <v>46065</v>
      </c>
      <c r="Q183" s="103" t="str">
        <f>IFERROR(VLOOKUP(J183,Настройка!$C$4:$E$121,2,),"Ошибка")</f>
        <v>R</v>
      </c>
    </row>
    <row r="184" spans="1:17" ht="14.4" customHeight="1">
      <c r="A184" s="67">
        <v>179</v>
      </c>
      <c r="B184" s="80" t="s">
        <v>188</v>
      </c>
      <c r="C184" s="80" t="s">
        <v>28</v>
      </c>
      <c r="D184" s="80" t="s">
        <v>849</v>
      </c>
      <c r="E184" s="104" t="s">
        <v>850</v>
      </c>
      <c r="F184" s="107">
        <v>33769</v>
      </c>
      <c r="G184" s="67" t="s">
        <v>83</v>
      </c>
      <c r="H184" s="80"/>
      <c r="I184" s="80" t="s">
        <v>851</v>
      </c>
      <c r="J184" s="104" t="s">
        <v>852</v>
      </c>
      <c r="K184" s="67" t="s">
        <v>117</v>
      </c>
      <c r="L184" s="67" t="s">
        <v>287</v>
      </c>
      <c r="M184" s="67" t="s">
        <v>164</v>
      </c>
      <c r="N184" s="67" t="s">
        <v>398</v>
      </c>
      <c r="O184" s="81">
        <v>46172</v>
      </c>
      <c r="P184" s="81">
        <v>46098</v>
      </c>
      <c r="Q184" s="103" t="str">
        <f>IFERROR(VLOOKUP(J184,Настройка!$C$4:$E$121,2,),"Ошибка")</f>
        <v>ITR</v>
      </c>
    </row>
    <row r="185" spans="1:17" ht="14.4" customHeight="1">
      <c r="A185" s="67">
        <v>180</v>
      </c>
      <c r="B185" s="80" t="s">
        <v>188</v>
      </c>
      <c r="C185" s="80" t="s">
        <v>28</v>
      </c>
      <c r="D185" s="80" t="s">
        <v>853</v>
      </c>
      <c r="E185" s="104" t="s">
        <v>854</v>
      </c>
      <c r="F185" s="107">
        <v>30438</v>
      </c>
      <c r="G185" s="67" t="s">
        <v>65</v>
      </c>
      <c r="H185" s="80" t="s">
        <v>663</v>
      </c>
      <c r="I185" s="80" t="s">
        <v>855</v>
      </c>
      <c r="J185" s="104" t="s">
        <v>222</v>
      </c>
      <c r="K185" s="67" t="s">
        <v>121</v>
      </c>
      <c r="L185" s="67" t="s">
        <v>287</v>
      </c>
      <c r="M185" s="67" t="s">
        <v>166</v>
      </c>
      <c r="N185" s="67" t="s">
        <v>398</v>
      </c>
      <c r="O185" s="81">
        <v>46385</v>
      </c>
      <c r="P185" s="81">
        <v>46092</v>
      </c>
      <c r="Q185" s="103" t="str">
        <f>IFERROR(VLOOKUP(J185,Настройка!$C$4:$E$121,2,),"Ошибка")</f>
        <v>R</v>
      </c>
    </row>
    <row r="186" spans="1:17" ht="14.4" customHeight="1">
      <c r="A186" s="67">
        <v>181</v>
      </c>
      <c r="B186" s="80" t="s">
        <v>188</v>
      </c>
      <c r="C186" s="80" t="s">
        <v>28</v>
      </c>
      <c r="D186" s="80" t="s">
        <v>856</v>
      </c>
      <c r="E186" s="104" t="s">
        <v>857</v>
      </c>
      <c r="F186" s="107">
        <v>37328</v>
      </c>
      <c r="G186" s="67" t="s">
        <v>65</v>
      </c>
      <c r="H186" s="80" t="s">
        <v>405</v>
      </c>
      <c r="I186" s="80" t="s">
        <v>858</v>
      </c>
      <c r="J186" s="104" t="s">
        <v>222</v>
      </c>
      <c r="K186" s="67" t="s">
        <v>121</v>
      </c>
      <c r="L186" s="67" t="s">
        <v>152</v>
      </c>
      <c r="M186" s="67" t="s">
        <v>166</v>
      </c>
      <c r="N186" s="67" t="s">
        <v>398</v>
      </c>
      <c r="O186" s="81">
        <v>46184</v>
      </c>
      <c r="P186" s="81">
        <v>46060</v>
      </c>
      <c r="Q186" s="103" t="str">
        <f>IFERROR(VLOOKUP(J186,Настройка!$C$4:$E$121,2,),"Ошибка")</f>
        <v>R</v>
      </c>
    </row>
    <row r="187" spans="1:17" ht="14.4" customHeight="1">
      <c r="A187" s="67">
        <v>182</v>
      </c>
      <c r="B187" s="80" t="s">
        <v>188</v>
      </c>
      <c r="C187" s="80" t="s">
        <v>28</v>
      </c>
      <c r="D187" s="80" t="s">
        <v>859</v>
      </c>
      <c r="E187" s="104" t="s">
        <v>860</v>
      </c>
      <c r="F187" s="107">
        <v>29765</v>
      </c>
      <c r="G187" s="67" t="s">
        <v>67</v>
      </c>
      <c r="H187" s="80" t="s">
        <v>401</v>
      </c>
      <c r="I187" s="80" t="s">
        <v>861</v>
      </c>
      <c r="J187" s="104" t="s">
        <v>207</v>
      </c>
      <c r="K187" s="67" t="s">
        <v>117</v>
      </c>
      <c r="L187" s="67"/>
      <c r="M187" s="67"/>
      <c r="N187" s="67"/>
      <c r="O187" s="81"/>
      <c r="P187" s="81">
        <v>46098</v>
      </c>
      <c r="Q187" s="103" t="str">
        <f>IFERROR(VLOOKUP(J187,Настройка!$C$4:$E$121,2,),"Ошибка")</f>
        <v>R</v>
      </c>
    </row>
    <row r="188" spans="1:17" ht="14.4" customHeight="1">
      <c r="A188" s="67">
        <v>183</v>
      </c>
      <c r="B188" s="80" t="s">
        <v>188</v>
      </c>
      <c r="C188" s="80" t="s">
        <v>28</v>
      </c>
      <c r="D188" s="80" t="s">
        <v>862</v>
      </c>
      <c r="E188" s="104" t="s">
        <v>863</v>
      </c>
      <c r="F188" s="107">
        <v>27600</v>
      </c>
      <c r="G188" s="67" t="s">
        <v>77</v>
      </c>
      <c r="H188" s="80" t="s">
        <v>864</v>
      </c>
      <c r="I188" s="80" t="s">
        <v>865</v>
      </c>
      <c r="J188" s="104" t="s">
        <v>205</v>
      </c>
      <c r="K188" s="67" t="s">
        <v>117</v>
      </c>
      <c r="L188" s="67"/>
      <c r="M188" s="67"/>
      <c r="N188" s="67"/>
      <c r="O188" s="81"/>
      <c r="P188" s="81">
        <v>45921</v>
      </c>
      <c r="Q188" s="103" t="str">
        <f>IFERROR(VLOOKUP(J188,Настройка!$C$4:$E$121,2,),"Ошибка")</f>
        <v>R</v>
      </c>
    </row>
    <row r="189" spans="1:17" ht="14.4" customHeight="1">
      <c r="A189" s="67">
        <v>184</v>
      </c>
      <c r="B189" s="80" t="s">
        <v>188</v>
      </c>
      <c r="C189" s="80" t="s">
        <v>28</v>
      </c>
      <c r="D189" s="80" t="s">
        <v>866</v>
      </c>
      <c r="E189" s="104" t="s">
        <v>867</v>
      </c>
      <c r="F189" s="107">
        <v>28622</v>
      </c>
      <c r="G189" s="67" t="s">
        <v>69</v>
      </c>
      <c r="H189" s="80" t="s">
        <v>385</v>
      </c>
      <c r="I189" s="80" t="s">
        <v>868</v>
      </c>
      <c r="J189" s="104" t="s">
        <v>222</v>
      </c>
      <c r="K189" s="67" t="s">
        <v>121</v>
      </c>
      <c r="L189" s="67"/>
      <c r="M189" s="67"/>
      <c r="N189" s="67"/>
      <c r="O189" s="81"/>
      <c r="P189" s="81">
        <v>46068</v>
      </c>
      <c r="Q189" s="103" t="str">
        <f>IFERROR(VLOOKUP(J189,Настройка!$C$4:$E$121,2,),"Ошибка")</f>
        <v>R</v>
      </c>
    </row>
    <row r="190" spans="1:17" ht="14.4" customHeight="1">
      <c r="A190" s="67">
        <v>185</v>
      </c>
      <c r="B190" s="80" t="s">
        <v>188</v>
      </c>
      <c r="C190" s="80" t="s">
        <v>28</v>
      </c>
      <c r="D190" s="80" t="s">
        <v>869</v>
      </c>
      <c r="E190" s="104" t="s">
        <v>870</v>
      </c>
      <c r="F190" s="107">
        <v>35579</v>
      </c>
      <c r="G190" s="67" t="s">
        <v>77</v>
      </c>
      <c r="H190" s="80" t="s">
        <v>871</v>
      </c>
      <c r="I190" s="80" t="s">
        <v>872</v>
      </c>
      <c r="J190" s="104" t="s">
        <v>134</v>
      </c>
      <c r="K190" s="67" t="s">
        <v>109</v>
      </c>
      <c r="L190" s="67"/>
      <c r="M190" s="67"/>
      <c r="N190" s="67"/>
      <c r="O190" s="81"/>
      <c r="P190" s="81">
        <v>46054</v>
      </c>
      <c r="Q190" s="103" t="str">
        <f>IFERROR(VLOOKUP(J190,Настройка!$C$4:$E$121,2,),"Ошибка")</f>
        <v>ITR</v>
      </c>
    </row>
    <row r="191" spans="1:17" ht="14.4" customHeight="1">
      <c r="A191" s="67">
        <v>186</v>
      </c>
      <c r="B191" s="80" t="s">
        <v>188</v>
      </c>
      <c r="C191" s="80" t="s">
        <v>28</v>
      </c>
      <c r="D191" s="80" t="s">
        <v>873</v>
      </c>
      <c r="E191" s="104" t="s">
        <v>874</v>
      </c>
      <c r="F191" s="107">
        <v>34736</v>
      </c>
      <c r="G191" s="67" t="s">
        <v>69</v>
      </c>
      <c r="H191" s="80" t="s">
        <v>309</v>
      </c>
      <c r="I191" s="80" t="s">
        <v>875</v>
      </c>
      <c r="J191" s="104" t="s">
        <v>222</v>
      </c>
      <c r="K191" s="67" t="s">
        <v>121</v>
      </c>
      <c r="L191" s="67"/>
      <c r="M191" s="67"/>
      <c r="N191" s="67"/>
      <c r="O191" s="81"/>
      <c r="P191" s="81">
        <v>46094</v>
      </c>
      <c r="Q191" s="103" t="str">
        <f>IFERROR(VLOOKUP(J191,Настройка!$C$4:$E$121,2,),"Ошибка")</f>
        <v>R</v>
      </c>
    </row>
    <row r="192" spans="1:17" ht="14.4" customHeight="1">
      <c r="A192" s="67">
        <v>187</v>
      </c>
      <c r="B192" s="80" t="s">
        <v>188</v>
      </c>
      <c r="C192" s="80" t="s">
        <v>28</v>
      </c>
      <c r="D192" s="80" t="s">
        <v>876</v>
      </c>
      <c r="E192" s="104" t="s">
        <v>877</v>
      </c>
      <c r="F192" s="107">
        <v>28929</v>
      </c>
      <c r="G192" s="67" t="s">
        <v>77</v>
      </c>
      <c r="H192" s="80" t="s">
        <v>878</v>
      </c>
      <c r="I192" s="80" t="s">
        <v>879</v>
      </c>
      <c r="J192" s="104" t="s">
        <v>120</v>
      </c>
      <c r="K192" s="67" t="s">
        <v>109</v>
      </c>
      <c r="L192" s="67"/>
      <c r="M192" s="67"/>
      <c r="N192" s="67"/>
      <c r="O192" s="81"/>
      <c r="P192" s="81">
        <v>46074</v>
      </c>
      <c r="Q192" s="103" t="str">
        <f>IFERROR(VLOOKUP(J192,Настройка!$C$4:$E$121,2,),"Ошибка")</f>
        <v>ITR</v>
      </c>
    </row>
    <row r="193" spans="1:17" ht="14.4" customHeight="1">
      <c r="A193" s="67">
        <v>188</v>
      </c>
      <c r="B193" s="80" t="s">
        <v>188</v>
      </c>
      <c r="C193" s="80" t="s">
        <v>28</v>
      </c>
      <c r="D193" s="80" t="s">
        <v>880</v>
      </c>
      <c r="E193" s="104" t="s">
        <v>881</v>
      </c>
      <c r="F193" s="107">
        <v>28566</v>
      </c>
      <c r="G193" s="67" t="s">
        <v>77</v>
      </c>
      <c r="H193" s="80" t="s">
        <v>882</v>
      </c>
      <c r="I193" s="80" t="s">
        <v>883</v>
      </c>
      <c r="J193" s="104" t="s">
        <v>130</v>
      </c>
      <c r="K193" s="67" t="s">
        <v>109</v>
      </c>
      <c r="L193" s="67"/>
      <c r="M193" s="67"/>
      <c r="N193" s="67"/>
      <c r="O193" s="81"/>
      <c r="P193" s="81">
        <v>46077</v>
      </c>
      <c r="Q193" s="103" t="str">
        <f>IFERROR(VLOOKUP(J193,Настройка!$C$4:$E$121,2,),"Ошибка")</f>
        <v>ITR</v>
      </c>
    </row>
    <row r="194" spans="1:17" ht="14.4" customHeight="1">
      <c r="A194" s="67">
        <v>189</v>
      </c>
      <c r="B194" s="80" t="s">
        <v>188</v>
      </c>
      <c r="C194" s="80" t="s">
        <v>28</v>
      </c>
      <c r="D194" s="80" t="s">
        <v>884</v>
      </c>
      <c r="E194" s="104" t="s">
        <v>885</v>
      </c>
      <c r="F194" s="107">
        <v>29075</v>
      </c>
      <c r="G194" s="67" t="s">
        <v>93</v>
      </c>
      <c r="H194" s="80" t="s">
        <v>886</v>
      </c>
      <c r="I194" s="80" t="s">
        <v>887</v>
      </c>
      <c r="J194" s="104" t="s">
        <v>213</v>
      </c>
      <c r="K194" s="67" t="s">
        <v>121</v>
      </c>
      <c r="L194" s="67"/>
      <c r="M194" s="67"/>
      <c r="N194" s="67"/>
      <c r="O194" s="81"/>
      <c r="P194" s="81">
        <v>46070</v>
      </c>
      <c r="Q194" s="103" t="str">
        <f>IFERROR(VLOOKUP(J194,Настройка!$C$4:$E$121,2,),"Ошибка")</f>
        <v>R</v>
      </c>
    </row>
    <row r="195" spans="1:17" ht="14.4" customHeight="1">
      <c r="A195" s="67">
        <v>190</v>
      </c>
      <c r="B195" s="80" t="s">
        <v>188</v>
      </c>
      <c r="C195" s="80" t="s">
        <v>28</v>
      </c>
      <c r="D195" s="80" t="s">
        <v>888</v>
      </c>
      <c r="E195" s="104" t="s">
        <v>889</v>
      </c>
      <c r="F195" s="107">
        <v>29924</v>
      </c>
      <c r="G195" s="67" t="s">
        <v>77</v>
      </c>
      <c r="H195" s="80" t="s">
        <v>890</v>
      </c>
      <c r="I195" s="80" t="s">
        <v>891</v>
      </c>
      <c r="J195" s="104" t="s">
        <v>225</v>
      </c>
      <c r="K195" s="67" t="s">
        <v>121</v>
      </c>
      <c r="L195" s="67"/>
      <c r="M195" s="67"/>
      <c r="N195" s="67"/>
      <c r="O195" s="81"/>
      <c r="P195" s="81">
        <v>46048</v>
      </c>
      <c r="Q195" s="103" t="str">
        <f>IFERROR(VLOOKUP(J195,Настройка!$C$4:$E$121,2,),"Ошибка")</f>
        <v>R</v>
      </c>
    </row>
    <row r="196" spans="1:17" ht="14.4" customHeight="1">
      <c r="A196" s="67">
        <v>191</v>
      </c>
      <c r="B196" s="80" t="s">
        <v>188</v>
      </c>
      <c r="C196" s="80" t="s">
        <v>28</v>
      </c>
      <c r="D196" s="80" t="s">
        <v>892</v>
      </c>
      <c r="E196" s="104" t="s">
        <v>893</v>
      </c>
      <c r="F196" s="107">
        <v>33730</v>
      </c>
      <c r="G196" s="67" t="s">
        <v>65</v>
      </c>
      <c r="H196" s="80" t="s">
        <v>396</v>
      </c>
      <c r="I196" s="80" t="s">
        <v>894</v>
      </c>
      <c r="J196" s="104" t="s">
        <v>222</v>
      </c>
      <c r="K196" s="67" t="s">
        <v>121</v>
      </c>
      <c r="L196" s="67" t="s">
        <v>287</v>
      </c>
      <c r="M196" s="67" t="s">
        <v>166</v>
      </c>
      <c r="N196" s="67" t="s">
        <v>398</v>
      </c>
      <c r="O196" s="81">
        <v>46343</v>
      </c>
      <c r="P196" s="81">
        <v>46102</v>
      </c>
      <c r="Q196" s="103" t="str">
        <f>IFERROR(VLOOKUP(J196,Настройка!$C$4:$E$121,2,),"Ошибка")</f>
        <v>R</v>
      </c>
    </row>
    <row r="197" spans="1:17" ht="14.4" customHeight="1">
      <c r="A197" s="67">
        <v>192</v>
      </c>
      <c r="B197" s="80" t="s">
        <v>188</v>
      </c>
      <c r="C197" s="80" t="s">
        <v>28</v>
      </c>
      <c r="D197" s="80" t="s">
        <v>895</v>
      </c>
      <c r="E197" s="104" t="s">
        <v>896</v>
      </c>
      <c r="F197" s="107">
        <v>37493</v>
      </c>
      <c r="G197" s="67" t="s">
        <v>69</v>
      </c>
      <c r="H197" s="80" t="s">
        <v>302</v>
      </c>
      <c r="I197" s="80" t="s">
        <v>897</v>
      </c>
      <c r="J197" s="104" t="s">
        <v>222</v>
      </c>
      <c r="K197" s="67" t="s">
        <v>121</v>
      </c>
      <c r="L197" s="67"/>
      <c r="M197" s="67"/>
      <c r="N197" s="67"/>
      <c r="O197" s="81"/>
      <c r="P197" s="81">
        <v>46094</v>
      </c>
      <c r="Q197" s="103" t="str">
        <f>IFERROR(VLOOKUP(J197,Настройка!$C$4:$E$121,2,),"Ошибка")</f>
        <v>R</v>
      </c>
    </row>
    <row r="198" spans="1:17" ht="14.4" customHeight="1">
      <c r="A198" s="67">
        <v>193</v>
      </c>
      <c r="B198" s="80" t="s">
        <v>188</v>
      </c>
      <c r="C198" s="80" t="s">
        <v>28</v>
      </c>
      <c r="D198" s="80" t="s">
        <v>898</v>
      </c>
      <c r="E198" s="104" t="s">
        <v>899</v>
      </c>
      <c r="F198" s="107">
        <v>37601</v>
      </c>
      <c r="G198" s="67" t="s">
        <v>69</v>
      </c>
      <c r="H198" s="80" t="s">
        <v>385</v>
      </c>
      <c r="I198" s="80" t="s">
        <v>900</v>
      </c>
      <c r="J198" s="104" t="s">
        <v>222</v>
      </c>
      <c r="K198" s="67" t="s">
        <v>121</v>
      </c>
      <c r="L198" s="67"/>
      <c r="M198" s="67"/>
      <c r="N198" s="67"/>
      <c r="O198" s="81"/>
      <c r="P198" s="81">
        <v>46094</v>
      </c>
      <c r="Q198" s="103" t="str">
        <f>IFERROR(VLOOKUP(J198,Настройка!$C$4:$E$121,2,),"Ошибка")</f>
        <v>R</v>
      </c>
    </row>
    <row r="199" spans="1:17" ht="14.4" customHeight="1">
      <c r="A199" s="67">
        <v>194</v>
      </c>
      <c r="B199" s="80" t="s">
        <v>188</v>
      </c>
      <c r="C199" s="80" t="s">
        <v>28</v>
      </c>
      <c r="D199" s="80" t="s">
        <v>901</v>
      </c>
      <c r="E199" s="104" t="s">
        <v>902</v>
      </c>
      <c r="F199" s="107">
        <v>27853</v>
      </c>
      <c r="G199" s="67" t="s">
        <v>69</v>
      </c>
      <c r="H199" s="80" t="s">
        <v>385</v>
      </c>
      <c r="I199" s="80" t="s">
        <v>903</v>
      </c>
      <c r="J199" s="104" t="s">
        <v>222</v>
      </c>
      <c r="K199" s="67" t="s">
        <v>121</v>
      </c>
      <c r="L199" s="67"/>
      <c r="M199" s="67"/>
      <c r="N199" s="67"/>
      <c r="O199" s="81"/>
      <c r="P199" s="81">
        <v>46098</v>
      </c>
      <c r="Q199" s="103" t="str">
        <f>IFERROR(VLOOKUP(J199,Настройка!$C$4:$E$121,2,),"Ошибка")</f>
        <v>R</v>
      </c>
    </row>
    <row r="200" spans="1:17" ht="14.4" customHeight="1">
      <c r="A200" s="67">
        <v>195</v>
      </c>
      <c r="B200" s="80" t="s">
        <v>188</v>
      </c>
      <c r="C200" s="80" t="s">
        <v>28</v>
      </c>
      <c r="D200" s="80" t="s">
        <v>904</v>
      </c>
      <c r="E200" s="104" t="s">
        <v>905</v>
      </c>
      <c r="F200" s="107">
        <v>29968</v>
      </c>
      <c r="G200" s="67" t="s">
        <v>69</v>
      </c>
      <c r="H200" s="80" t="s">
        <v>302</v>
      </c>
      <c r="I200" s="80" t="s">
        <v>906</v>
      </c>
      <c r="J200" s="104" t="s">
        <v>222</v>
      </c>
      <c r="K200" s="67" t="s">
        <v>121</v>
      </c>
      <c r="L200" s="67"/>
      <c r="M200" s="67"/>
      <c r="N200" s="67"/>
      <c r="O200" s="81"/>
      <c r="P200" s="81">
        <v>46098</v>
      </c>
      <c r="Q200" s="103" t="str">
        <f>IFERROR(VLOOKUP(J200,Настройка!$C$4:$E$121,2,),"Ошибка")</f>
        <v>R</v>
      </c>
    </row>
    <row r="201" spans="1:17" ht="14.4" customHeight="1">
      <c r="A201" s="67">
        <v>196</v>
      </c>
      <c r="B201" s="80" t="s">
        <v>188</v>
      </c>
      <c r="C201" s="80" t="s">
        <v>28</v>
      </c>
      <c r="D201" s="80" t="s">
        <v>907</v>
      </c>
      <c r="E201" s="104" t="s">
        <v>908</v>
      </c>
      <c r="F201" s="107">
        <v>33672</v>
      </c>
      <c r="G201" s="67" t="s">
        <v>69</v>
      </c>
      <c r="H201" s="80" t="s">
        <v>356</v>
      </c>
      <c r="I201" s="80" t="s">
        <v>909</v>
      </c>
      <c r="J201" s="104" t="s">
        <v>226</v>
      </c>
      <c r="K201" s="67" t="s">
        <v>129</v>
      </c>
      <c r="L201" s="67"/>
      <c r="M201" s="67"/>
      <c r="N201" s="67"/>
      <c r="O201" s="81"/>
      <c r="P201" s="81">
        <v>46078</v>
      </c>
      <c r="Q201" s="103" t="str">
        <f>IFERROR(VLOOKUP(J201,Настройка!$C$4:$E$121,2,),"Ошибка")</f>
        <v>R</v>
      </c>
    </row>
    <row r="202" spans="1:17" ht="14.4" customHeight="1">
      <c r="A202" s="67">
        <v>197</v>
      </c>
      <c r="B202" s="80" t="s">
        <v>188</v>
      </c>
      <c r="C202" s="80" t="s">
        <v>28</v>
      </c>
      <c r="D202" s="80" t="s">
        <v>910</v>
      </c>
      <c r="E202" s="104" t="s">
        <v>911</v>
      </c>
      <c r="F202" s="107">
        <v>31399</v>
      </c>
      <c r="G202" s="67" t="s">
        <v>69</v>
      </c>
      <c r="H202" s="80" t="s">
        <v>385</v>
      </c>
      <c r="I202" s="80" t="s">
        <v>912</v>
      </c>
      <c r="J202" s="104" t="s">
        <v>222</v>
      </c>
      <c r="K202" s="67" t="s">
        <v>121</v>
      </c>
      <c r="L202" s="67"/>
      <c r="M202" s="67"/>
      <c r="N202" s="67"/>
      <c r="O202" s="81"/>
      <c r="P202" s="81">
        <v>46091</v>
      </c>
      <c r="Q202" s="103" t="str">
        <f>IFERROR(VLOOKUP(J202,Настройка!$C$4:$E$121,2,),"Ошибка")</f>
        <v>R</v>
      </c>
    </row>
    <row r="203" spans="1:17" ht="14.4" customHeight="1">
      <c r="A203" s="67">
        <v>198</v>
      </c>
      <c r="B203" s="80" t="s">
        <v>188</v>
      </c>
      <c r="C203" s="80" t="s">
        <v>28</v>
      </c>
      <c r="D203" s="80" t="s">
        <v>913</v>
      </c>
      <c r="E203" s="104" t="s">
        <v>914</v>
      </c>
      <c r="F203" s="107">
        <v>32503</v>
      </c>
      <c r="G203" s="67" t="s">
        <v>65</v>
      </c>
      <c r="H203" s="80" t="s">
        <v>415</v>
      </c>
      <c r="I203" s="80" t="s">
        <v>915</v>
      </c>
      <c r="J203" s="104" t="s">
        <v>222</v>
      </c>
      <c r="K203" s="67" t="s">
        <v>121</v>
      </c>
      <c r="L203" s="67" t="s">
        <v>152</v>
      </c>
      <c r="M203" s="67" t="s">
        <v>166</v>
      </c>
      <c r="N203" s="67" t="s">
        <v>398</v>
      </c>
      <c r="O203" s="81">
        <v>46308</v>
      </c>
      <c r="P203" s="81">
        <v>46060</v>
      </c>
      <c r="Q203" s="103" t="str">
        <f>IFERROR(VLOOKUP(J203,Настройка!$C$4:$E$121,2,),"Ошибка")</f>
        <v>R</v>
      </c>
    </row>
    <row r="204" spans="1:17" ht="14.4" customHeight="1">
      <c r="A204" s="67">
        <v>199</v>
      </c>
      <c r="B204" s="80" t="s">
        <v>188</v>
      </c>
      <c r="C204" s="80" t="s">
        <v>28</v>
      </c>
      <c r="D204" s="80" t="s">
        <v>916</v>
      </c>
      <c r="E204" s="104" t="s">
        <v>917</v>
      </c>
      <c r="F204" s="107">
        <v>37283</v>
      </c>
      <c r="G204" s="67" t="s">
        <v>65</v>
      </c>
      <c r="H204" s="80" t="s">
        <v>405</v>
      </c>
      <c r="I204" s="80" t="s">
        <v>918</v>
      </c>
      <c r="J204" s="104" t="s">
        <v>222</v>
      </c>
      <c r="K204" s="67" t="s">
        <v>121</v>
      </c>
      <c r="L204" s="67" t="s">
        <v>287</v>
      </c>
      <c r="M204" s="67" t="s">
        <v>166</v>
      </c>
      <c r="N204" s="67" t="s">
        <v>398</v>
      </c>
      <c r="O204" s="81">
        <v>46147</v>
      </c>
      <c r="P204" s="81">
        <v>46069</v>
      </c>
      <c r="Q204" s="103" t="str">
        <f>IFERROR(VLOOKUP(J204,Настройка!$C$4:$E$121,2,),"Ошибка")</f>
        <v>R</v>
      </c>
    </row>
    <row r="205" spans="1:17" ht="14.4" customHeight="1">
      <c r="A205" s="67">
        <v>200</v>
      </c>
      <c r="B205" s="80" t="s">
        <v>188</v>
      </c>
      <c r="C205" s="80" t="s">
        <v>28</v>
      </c>
      <c r="D205" s="80" t="s">
        <v>919</v>
      </c>
      <c r="E205" s="104" t="s">
        <v>920</v>
      </c>
      <c r="F205" s="107">
        <v>36619</v>
      </c>
      <c r="G205" s="67" t="s">
        <v>93</v>
      </c>
      <c r="H205" s="80" t="s">
        <v>814</v>
      </c>
      <c r="I205" s="80" t="s">
        <v>921</v>
      </c>
      <c r="J205" s="104" t="s">
        <v>226</v>
      </c>
      <c r="K205" s="67" t="s">
        <v>129</v>
      </c>
      <c r="L205" s="67"/>
      <c r="M205" s="67"/>
      <c r="N205" s="67"/>
      <c r="O205" s="81"/>
      <c r="P205" s="81">
        <v>46053</v>
      </c>
      <c r="Q205" s="103" t="str">
        <f>IFERROR(VLOOKUP(J205,Настройка!$C$4:$E$121,2,),"Ошибка")</f>
        <v>R</v>
      </c>
    </row>
    <row r="206" spans="1:17" ht="14.4" customHeight="1">
      <c r="A206" s="67">
        <v>201</v>
      </c>
      <c r="B206" s="80" t="s">
        <v>188</v>
      </c>
      <c r="C206" s="80" t="s">
        <v>28</v>
      </c>
      <c r="D206" s="80" t="s">
        <v>922</v>
      </c>
      <c r="E206" s="104" t="s">
        <v>923</v>
      </c>
      <c r="F206" s="107">
        <v>28107</v>
      </c>
      <c r="G206" s="67" t="s">
        <v>69</v>
      </c>
      <c r="H206" s="80" t="s">
        <v>385</v>
      </c>
      <c r="I206" s="80" t="s">
        <v>924</v>
      </c>
      <c r="J206" s="104" t="s">
        <v>226</v>
      </c>
      <c r="K206" s="67" t="s">
        <v>129</v>
      </c>
      <c r="L206" s="67"/>
      <c r="M206" s="67"/>
      <c r="N206" s="67"/>
      <c r="O206" s="81"/>
      <c r="P206" s="81">
        <v>46078</v>
      </c>
      <c r="Q206" s="103" t="str">
        <f>IFERROR(VLOOKUP(J206,Настройка!$C$4:$E$121,2,),"Ошибка")</f>
        <v>R</v>
      </c>
    </row>
    <row r="207" spans="1:17" ht="14.4" customHeight="1">
      <c r="A207" s="67">
        <v>202</v>
      </c>
      <c r="B207" s="80" t="s">
        <v>188</v>
      </c>
      <c r="C207" s="80" t="s">
        <v>28</v>
      </c>
      <c r="D207" s="80" t="s">
        <v>925</v>
      </c>
      <c r="E207" s="104" t="s">
        <v>926</v>
      </c>
      <c r="F207" s="107">
        <v>26030</v>
      </c>
      <c r="G207" s="67" t="s">
        <v>77</v>
      </c>
      <c r="H207" s="80" t="s">
        <v>927</v>
      </c>
      <c r="I207" s="80" t="s">
        <v>928</v>
      </c>
      <c r="J207" s="104" t="s">
        <v>207</v>
      </c>
      <c r="K207" s="67" t="s">
        <v>117</v>
      </c>
      <c r="L207" s="67"/>
      <c r="M207" s="67"/>
      <c r="N207" s="67"/>
      <c r="O207" s="81"/>
      <c r="P207" s="81">
        <v>46052</v>
      </c>
      <c r="Q207" s="103" t="str">
        <f>IFERROR(VLOOKUP(J207,Настройка!$C$4:$E$121,2,),"Ошибка")</f>
        <v>R</v>
      </c>
    </row>
    <row r="208" spans="1:17" ht="14.4" customHeight="1">
      <c r="A208" s="67">
        <v>203</v>
      </c>
      <c r="B208" s="80" t="s">
        <v>188</v>
      </c>
      <c r="C208" s="80" t="s">
        <v>28</v>
      </c>
      <c r="D208" s="80" t="s">
        <v>929</v>
      </c>
      <c r="E208" s="104" t="s">
        <v>930</v>
      </c>
      <c r="F208" s="107">
        <v>29953</v>
      </c>
      <c r="G208" s="67" t="s">
        <v>69</v>
      </c>
      <c r="H208" s="80" t="s">
        <v>302</v>
      </c>
      <c r="I208" s="80" t="s">
        <v>931</v>
      </c>
      <c r="J208" s="104" t="s">
        <v>226</v>
      </c>
      <c r="K208" s="67" t="s">
        <v>129</v>
      </c>
      <c r="L208" s="67"/>
      <c r="M208" s="67"/>
      <c r="N208" s="67"/>
      <c r="O208" s="81"/>
      <c r="P208" s="81">
        <v>46087</v>
      </c>
      <c r="Q208" s="103" t="str">
        <f>IFERROR(VLOOKUP(J208,Настройка!$C$4:$E$121,2,),"Ошибка")</f>
        <v>R</v>
      </c>
    </row>
    <row r="209" spans="1:17" ht="14.4" customHeight="1">
      <c r="A209" s="67">
        <v>204</v>
      </c>
      <c r="B209" s="80" t="s">
        <v>188</v>
      </c>
      <c r="C209" s="80" t="s">
        <v>28</v>
      </c>
      <c r="D209" s="80" t="s">
        <v>932</v>
      </c>
      <c r="E209" s="104" t="s">
        <v>933</v>
      </c>
      <c r="F209" s="107">
        <v>30495</v>
      </c>
      <c r="G209" s="67" t="s">
        <v>67</v>
      </c>
      <c r="H209" s="80"/>
      <c r="I209" s="80" t="s">
        <v>934</v>
      </c>
      <c r="J209" s="104" t="s">
        <v>226</v>
      </c>
      <c r="K209" s="67" t="s">
        <v>129</v>
      </c>
      <c r="L209" s="67"/>
      <c r="M209" s="67"/>
      <c r="N209" s="67"/>
      <c r="O209" s="81"/>
      <c r="P209" s="81">
        <v>46051</v>
      </c>
      <c r="Q209" s="103" t="str">
        <f>IFERROR(VLOOKUP(J209,Настройка!$C$4:$E$121,2,),"Ошибка")</f>
        <v>R</v>
      </c>
    </row>
    <row r="210" spans="1:17" ht="14.4" customHeight="1">
      <c r="A210" s="67">
        <v>205</v>
      </c>
      <c r="B210" s="80" t="s">
        <v>188</v>
      </c>
      <c r="C210" s="80" t="s">
        <v>28</v>
      </c>
      <c r="D210" s="80" t="s">
        <v>935</v>
      </c>
      <c r="E210" s="104" t="s">
        <v>936</v>
      </c>
      <c r="F210" s="107">
        <v>38488</v>
      </c>
      <c r="G210" s="67" t="s">
        <v>69</v>
      </c>
      <c r="H210" s="80" t="s">
        <v>385</v>
      </c>
      <c r="I210" s="80" t="s">
        <v>937</v>
      </c>
      <c r="J210" s="104" t="s">
        <v>222</v>
      </c>
      <c r="K210" s="67" t="s">
        <v>121</v>
      </c>
      <c r="L210" s="67"/>
      <c r="M210" s="67"/>
      <c r="N210" s="67"/>
      <c r="O210" s="81"/>
      <c r="P210" s="81">
        <v>46094</v>
      </c>
      <c r="Q210" s="103" t="str">
        <f>IFERROR(VLOOKUP(J210,Настройка!$C$4:$E$121,2,),"Ошибка")</f>
        <v>R</v>
      </c>
    </row>
    <row r="211" spans="1:17" ht="14.4" customHeight="1">
      <c r="A211" s="67">
        <v>206</v>
      </c>
      <c r="B211" s="80" t="s">
        <v>188</v>
      </c>
      <c r="C211" s="80" t="s">
        <v>28</v>
      </c>
      <c r="D211" s="80" t="s">
        <v>938</v>
      </c>
      <c r="E211" s="104" t="s">
        <v>939</v>
      </c>
      <c r="F211" s="107">
        <v>29850</v>
      </c>
      <c r="G211" s="67" t="s">
        <v>69</v>
      </c>
      <c r="H211" s="80" t="s">
        <v>302</v>
      </c>
      <c r="I211" s="80" t="s">
        <v>940</v>
      </c>
      <c r="J211" s="104" t="s">
        <v>222</v>
      </c>
      <c r="K211" s="67" t="s">
        <v>121</v>
      </c>
      <c r="L211" s="67"/>
      <c r="M211" s="67"/>
      <c r="N211" s="67"/>
      <c r="O211" s="81"/>
      <c r="P211" s="81">
        <v>46094</v>
      </c>
      <c r="Q211" s="103" t="str">
        <f>IFERROR(VLOOKUP(J211,Настройка!$C$4:$E$121,2,),"Ошибка")</f>
        <v>R</v>
      </c>
    </row>
    <row r="212" spans="1:17" ht="14.4" customHeight="1">
      <c r="A212" s="67">
        <v>207</v>
      </c>
      <c r="B212" s="80" t="s">
        <v>188</v>
      </c>
      <c r="C212" s="80" t="s">
        <v>28</v>
      </c>
      <c r="D212" s="80" t="s">
        <v>941</v>
      </c>
      <c r="E212" s="104" t="s">
        <v>942</v>
      </c>
      <c r="F212" s="107">
        <v>36786</v>
      </c>
      <c r="G212" s="67" t="s">
        <v>69</v>
      </c>
      <c r="H212" s="80" t="s">
        <v>302</v>
      </c>
      <c r="I212" s="80" t="s">
        <v>943</v>
      </c>
      <c r="J212" s="104" t="s">
        <v>222</v>
      </c>
      <c r="K212" s="67" t="s">
        <v>121</v>
      </c>
      <c r="L212" s="67"/>
      <c r="M212" s="67"/>
      <c r="N212" s="67"/>
      <c r="O212" s="81"/>
      <c r="P212" s="81">
        <v>46098</v>
      </c>
      <c r="Q212" s="103" t="str">
        <f>IFERROR(VLOOKUP(J212,Настройка!$C$4:$E$121,2,),"Ошибка")</f>
        <v>R</v>
      </c>
    </row>
    <row r="213" spans="1:17" ht="14.4" customHeight="1">
      <c r="A213" s="67">
        <v>208</v>
      </c>
      <c r="B213" s="80" t="s">
        <v>188</v>
      </c>
      <c r="C213" s="80" t="s">
        <v>28</v>
      </c>
      <c r="D213" s="80" t="s">
        <v>944</v>
      </c>
      <c r="E213" s="104" t="s">
        <v>945</v>
      </c>
      <c r="F213" s="107">
        <v>25297</v>
      </c>
      <c r="G213" s="67" t="s">
        <v>93</v>
      </c>
      <c r="H213" s="80" t="s">
        <v>679</v>
      </c>
      <c r="I213" s="80" t="s">
        <v>946</v>
      </c>
      <c r="J213" s="104" t="s">
        <v>212</v>
      </c>
      <c r="K213" s="67" t="s">
        <v>117</v>
      </c>
      <c r="L213" s="67"/>
      <c r="M213" s="67"/>
      <c r="N213" s="67"/>
      <c r="O213" s="81"/>
      <c r="P213" s="81">
        <v>46067</v>
      </c>
      <c r="Q213" s="103" t="str">
        <f>IFERROR(VLOOKUP(J213,Настройка!$C$4:$E$121,2,),"Ошибка")</f>
        <v>R</v>
      </c>
    </row>
    <row r="214" spans="1:17" ht="14.4" customHeight="1">
      <c r="A214" s="67">
        <v>209</v>
      </c>
      <c r="B214" s="80" t="s">
        <v>188</v>
      </c>
      <c r="C214" s="80" t="s">
        <v>28</v>
      </c>
      <c r="D214" s="80" t="s">
        <v>947</v>
      </c>
      <c r="E214" s="104" t="s">
        <v>948</v>
      </c>
      <c r="F214" s="107">
        <v>36338</v>
      </c>
      <c r="G214" s="67" t="s">
        <v>67</v>
      </c>
      <c r="H214" s="80"/>
      <c r="I214" s="80" t="s">
        <v>949</v>
      </c>
      <c r="J214" s="104" t="s">
        <v>222</v>
      </c>
      <c r="K214" s="67" t="s">
        <v>121</v>
      </c>
      <c r="L214" s="67"/>
      <c r="M214" s="67"/>
      <c r="N214" s="67"/>
      <c r="O214" s="81"/>
      <c r="P214" s="81">
        <v>46112</v>
      </c>
      <c r="Q214" s="103" t="str">
        <f>IFERROR(VLOOKUP(J214,Настройка!$C$4:$E$121,2,),"Ошибка")</f>
        <v>R</v>
      </c>
    </row>
    <row r="215" spans="1:17" ht="14.4" customHeight="1">
      <c r="A215" s="67">
        <v>210</v>
      </c>
      <c r="B215" s="80" t="s">
        <v>188</v>
      </c>
      <c r="C215" s="80" t="s">
        <v>28</v>
      </c>
      <c r="D215" s="80" t="s">
        <v>950</v>
      </c>
      <c r="E215" s="104" t="s">
        <v>951</v>
      </c>
      <c r="F215" s="107">
        <v>25768</v>
      </c>
      <c r="G215" s="67" t="s">
        <v>77</v>
      </c>
      <c r="H215" s="80" t="s">
        <v>952</v>
      </c>
      <c r="I215" s="80" t="s">
        <v>953</v>
      </c>
      <c r="J215" s="104" t="s">
        <v>116</v>
      </c>
      <c r="K215" s="67" t="s">
        <v>109</v>
      </c>
      <c r="L215" s="67"/>
      <c r="M215" s="67"/>
      <c r="N215" s="67"/>
      <c r="O215" s="81"/>
      <c r="P215" s="81">
        <v>46081</v>
      </c>
      <c r="Q215" s="103" t="str">
        <f>IFERROR(VLOOKUP(J215,Настройка!$C$4:$E$121,2,),"Ошибка")</f>
        <v>ITR</v>
      </c>
    </row>
    <row r="216" spans="1:17" ht="14.4" customHeight="1">
      <c r="A216" s="67">
        <v>211</v>
      </c>
      <c r="B216" s="80" t="s">
        <v>188</v>
      </c>
      <c r="C216" s="80" t="s">
        <v>28</v>
      </c>
      <c r="D216" s="80" t="s">
        <v>954</v>
      </c>
      <c r="E216" s="104" t="s">
        <v>955</v>
      </c>
      <c r="F216" s="107">
        <v>33069</v>
      </c>
      <c r="G216" s="67" t="s">
        <v>77</v>
      </c>
      <c r="H216" s="80" t="s">
        <v>956</v>
      </c>
      <c r="I216" s="80" t="s">
        <v>957</v>
      </c>
      <c r="J216" s="104" t="s">
        <v>215</v>
      </c>
      <c r="K216" s="67" t="s">
        <v>129</v>
      </c>
      <c r="L216" s="67"/>
      <c r="M216" s="67"/>
      <c r="N216" s="67"/>
      <c r="O216" s="81"/>
      <c r="P216" s="81">
        <v>46051</v>
      </c>
      <c r="Q216" s="103" t="str">
        <f>IFERROR(VLOOKUP(J216,Настройка!$C$4:$E$121,2,),"Ошибка")</f>
        <v>R</v>
      </c>
    </row>
    <row r="217" spans="1:17" ht="14.4" customHeight="1">
      <c r="A217" s="67">
        <v>212</v>
      </c>
      <c r="B217" s="80" t="s">
        <v>188</v>
      </c>
      <c r="C217" s="80" t="s">
        <v>28</v>
      </c>
      <c r="D217" s="80" t="s">
        <v>958</v>
      </c>
      <c r="E217" s="104" t="s">
        <v>959</v>
      </c>
      <c r="F217" s="107">
        <v>37516</v>
      </c>
      <c r="G217" s="67" t="s">
        <v>77</v>
      </c>
      <c r="H217" s="80" t="s">
        <v>960</v>
      </c>
      <c r="I217" s="80" t="s">
        <v>961</v>
      </c>
      <c r="J217" s="104" t="s">
        <v>136</v>
      </c>
      <c r="K217" s="67" t="s">
        <v>109</v>
      </c>
      <c r="L217" s="67"/>
      <c r="M217" s="67"/>
      <c r="N217" s="67"/>
      <c r="O217" s="81"/>
      <c r="P217" s="81">
        <v>46092</v>
      </c>
      <c r="Q217" s="103" t="str">
        <f>IFERROR(VLOOKUP(J217,Настройка!$C$4:$E$121,2,),"Ошибка")</f>
        <v>ITR</v>
      </c>
    </row>
    <row r="218" spans="1:17" ht="14.4" customHeight="1">
      <c r="A218" s="67">
        <v>213</v>
      </c>
      <c r="B218" s="80" t="s">
        <v>188</v>
      </c>
      <c r="C218" s="80" t="s">
        <v>28</v>
      </c>
      <c r="D218" s="80" t="s">
        <v>962</v>
      </c>
      <c r="E218" s="104" t="s">
        <v>963</v>
      </c>
      <c r="F218" s="107">
        <v>32380</v>
      </c>
      <c r="G218" s="67" t="s">
        <v>89</v>
      </c>
      <c r="H218" s="80" t="s">
        <v>602</v>
      </c>
      <c r="I218" s="80" t="s">
        <v>964</v>
      </c>
      <c r="J218" s="104" t="s">
        <v>226</v>
      </c>
      <c r="K218" s="67" t="s">
        <v>129</v>
      </c>
      <c r="L218" s="67" t="s">
        <v>287</v>
      </c>
      <c r="M218" s="67" t="s">
        <v>166</v>
      </c>
      <c r="N218" s="67" t="s">
        <v>398</v>
      </c>
      <c r="O218" s="81">
        <v>46343</v>
      </c>
      <c r="P218" s="81">
        <v>46065</v>
      </c>
      <c r="Q218" s="103" t="str">
        <f>IFERROR(VLOOKUP(J218,Настройка!$C$4:$E$121,2,),"Ошибка")</f>
        <v>R</v>
      </c>
    </row>
    <row r="219" spans="1:17" ht="14.4" customHeight="1">
      <c r="A219" s="67">
        <v>214</v>
      </c>
      <c r="B219" s="80" t="s">
        <v>188</v>
      </c>
      <c r="C219" s="80" t="s">
        <v>28</v>
      </c>
      <c r="D219" s="80" t="s">
        <v>965</v>
      </c>
      <c r="E219" s="104" t="s">
        <v>966</v>
      </c>
      <c r="F219" s="107">
        <v>31938</v>
      </c>
      <c r="G219" s="67" t="s">
        <v>69</v>
      </c>
      <c r="H219" s="80" t="s">
        <v>309</v>
      </c>
      <c r="I219" s="80" t="s">
        <v>967</v>
      </c>
      <c r="J219" s="104" t="s">
        <v>222</v>
      </c>
      <c r="K219" s="67" t="s">
        <v>121</v>
      </c>
      <c r="L219" s="67"/>
      <c r="M219" s="67"/>
      <c r="N219" s="67"/>
      <c r="O219" s="81"/>
      <c r="P219" s="81">
        <v>46078</v>
      </c>
      <c r="Q219" s="103" t="str">
        <f>IFERROR(VLOOKUP(J219,Настройка!$C$4:$E$121,2,),"Ошибка")</f>
        <v>R</v>
      </c>
    </row>
    <row r="220" spans="1:17" ht="14.4" customHeight="1">
      <c r="A220" s="67">
        <v>215</v>
      </c>
      <c r="B220" s="80" t="s">
        <v>188</v>
      </c>
      <c r="C220" s="80" t="s">
        <v>28</v>
      </c>
      <c r="D220" s="80" t="s">
        <v>968</v>
      </c>
      <c r="E220" s="104" t="s">
        <v>969</v>
      </c>
      <c r="F220" s="107">
        <v>30512</v>
      </c>
      <c r="G220" s="67" t="s">
        <v>67</v>
      </c>
      <c r="H220" s="80" t="s">
        <v>401</v>
      </c>
      <c r="I220" s="80" t="s">
        <v>970</v>
      </c>
      <c r="J220" s="104" t="s">
        <v>226</v>
      </c>
      <c r="K220" s="67" t="s">
        <v>129</v>
      </c>
      <c r="L220" s="67"/>
      <c r="M220" s="67"/>
      <c r="N220" s="67"/>
      <c r="O220" s="81"/>
      <c r="P220" s="81">
        <v>46048</v>
      </c>
      <c r="Q220" s="103" t="str">
        <f>IFERROR(VLOOKUP(J220,Настройка!$C$4:$E$121,2,),"Ошибка")</f>
        <v>R</v>
      </c>
    </row>
    <row r="221" spans="1:17" ht="14.4" customHeight="1">
      <c r="A221" s="67">
        <v>216</v>
      </c>
      <c r="B221" s="80" t="s">
        <v>188</v>
      </c>
      <c r="C221" s="80" t="s">
        <v>28</v>
      </c>
      <c r="D221" s="80" t="s">
        <v>971</v>
      </c>
      <c r="E221" s="104" t="s">
        <v>972</v>
      </c>
      <c r="F221" s="107">
        <v>33837</v>
      </c>
      <c r="G221" s="67" t="s">
        <v>83</v>
      </c>
      <c r="H221" s="80"/>
      <c r="I221" s="80" t="s">
        <v>973</v>
      </c>
      <c r="J221" s="104" t="s">
        <v>222</v>
      </c>
      <c r="K221" s="67" t="s">
        <v>121</v>
      </c>
      <c r="L221" s="67" t="s">
        <v>287</v>
      </c>
      <c r="M221" s="67" t="s">
        <v>166</v>
      </c>
      <c r="N221" s="67" t="s">
        <v>398</v>
      </c>
      <c r="O221" s="81">
        <v>46184</v>
      </c>
      <c r="P221" s="81">
        <v>46084</v>
      </c>
      <c r="Q221" s="103" t="str">
        <f>IFERROR(VLOOKUP(J221,Настройка!$C$4:$E$121,2,),"Ошибка")</f>
        <v>R</v>
      </c>
    </row>
    <row r="222" spans="1:17" ht="14.4" customHeight="1">
      <c r="A222" s="67">
        <v>217</v>
      </c>
      <c r="B222" s="80" t="s">
        <v>188</v>
      </c>
      <c r="C222" s="80" t="s">
        <v>28</v>
      </c>
      <c r="D222" s="80" t="s">
        <v>974</v>
      </c>
      <c r="E222" s="104" t="s">
        <v>975</v>
      </c>
      <c r="F222" s="107">
        <v>38120</v>
      </c>
      <c r="G222" s="67" t="s">
        <v>69</v>
      </c>
      <c r="H222" s="80" t="s">
        <v>356</v>
      </c>
      <c r="I222" s="80" t="s">
        <v>976</v>
      </c>
      <c r="J222" s="104" t="s">
        <v>222</v>
      </c>
      <c r="K222" s="67" t="s">
        <v>121</v>
      </c>
      <c r="L222" s="67"/>
      <c r="M222" s="67"/>
      <c r="N222" s="67"/>
      <c r="O222" s="81"/>
      <c r="P222" s="81">
        <v>46094</v>
      </c>
      <c r="Q222" s="103" t="str">
        <f>IFERROR(VLOOKUP(J222,Настройка!$C$4:$E$121,2,),"Ошибка")</f>
        <v>R</v>
      </c>
    </row>
    <row r="223" spans="1:17" ht="14.4" customHeight="1">
      <c r="A223" s="67">
        <v>218</v>
      </c>
      <c r="B223" s="80" t="s">
        <v>188</v>
      </c>
      <c r="C223" s="80" t="s">
        <v>28</v>
      </c>
      <c r="D223" s="80" t="s">
        <v>977</v>
      </c>
      <c r="E223" s="104" t="s">
        <v>978</v>
      </c>
      <c r="F223" s="107">
        <v>27321</v>
      </c>
      <c r="G223" s="67" t="s">
        <v>69</v>
      </c>
      <c r="H223" s="80" t="s">
        <v>302</v>
      </c>
      <c r="I223" s="80" t="s">
        <v>979</v>
      </c>
      <c r="J223" s="104" t="s">
        <v>227</v>
      </c>
      <c r="K223" s="67" t="s">
        <v>131</v>
      </c>
      <c r="L223" s="67"/>
      <c r="M223" s="67"/>
      <c r="N223" s="67"/>
      <c r="O223" s="81"/>
      <c r="P223" s="81">
        <v>46106</v>
      </c>
      <c r="Q223" s="103" t="str">
        <f>IFERROR(VLOOKUP(J223,Настройка!$C$4:$E$121,2,),"Ошибка")</f>
        <v>R</v>
      </c>
    </row>
    <row r="224" spans="1:17" ht="14.4" customHeight="1">
      <c r="A224" s="67">
        <v>219</v>
      </c>
      <c r="B224" s="80" t="s">
        <v>188</v>
      </c>
      <c r="C224" s="80" t="s">
        <v>28</v>
      </c>
      <c r="D224" s="80" t="s">
        <v>980</v>
      </c>
      <c r="E224" s="104" t="s">
        <v>981</v>
      </c>
      <c r="F224" s="107">
        <v>37541</v>
      </c>
      <c r="G224" s="67" t="s">
        <v>77</v>
      </c>
      <c r="H224" s="80" t="s">
        <v>982</v>
      </c>
      <c r="I224" s="80" t="s">
        <v>983</v>
      </c>
      <c r="J224" s="104" t="s">
        <v>138</v>
      </c>
      <c r="K224" s="67" t="s">
        <v>109</v>
      </c>
      <c r="L224" s="67"/>
      <c r="M224" s="67"/>
      <c r="N224" s="67"/>
      <c r="O224" s="81"/>
      <c r="P224" s="81">
        <v>46060</v>
      </c>
      <c r="Q224" s="103" t="str">
        <f>IFERROR(VLOOKUP(J224,Настройка!$C$4:$E$121,2,),"Ошибка")</f>
        <v>ITR</v>
      </c>
    </row>
    <row r="225" spans="1:17" ht="14.4" customHeight="1">
      <c r="A225" s="67">
        <v>220</v>
      </c>
      <c r="B225" s="80" t="s">
        <v>188</v>
      </c>
      <c r="C225" s="80" t="s">
        <v>28</v>
      </c>
      <c r="D225" s="80" t="s">
        <v>984</v>
      </c>
      <c r="E225" s="104" t="s">
        <v>985</v>
      </c>
      <c r="F225" s="107">
        <v>33905</v>
      </c>
      <c r="G225" s="67" t="s">
        <v>65</v>
      </c>
      <c r="H225" s="80" t="s">
        <v>429</v>
      </c>
      <c r="I225" s="80" t="s">
        <v>986</v>
      </c>
      <c r="J225" s="104" t="s">
        <v>222</v>
      </c>
      <c r="K225" s="67" t="s">
        <v>121</v>
      </c>
      <c r="L225" s="67" t="s">
        <v>287</v>
      </c>
      <c r="M225" s="67" t="s">
        <v>166</v>
      </c>
      <c r="N225" s="67" t="s">
        <v>398</v>
      </c>
      <c r="O225" s="81">
        <v>46147</v>
      </c>
      <c r="P225" s="81">
        <v>46069</v>
      </c>
      <c r="Q225" s="103" t="str">
        <f>IFERROR(VLOOKUP(J225,Настройка!$C$4:$E$121,2,),"Ошибка")</f>
        <v>R</v>
      </c>
    </row>
    <row r="226" spans="1:17" ht="14.4" customHeight="1">
      <c r="A226" s="67">
        <v>221</v>
      </c>
      <c r="B226" s="80" t="s">
        <v>188</v>
      </c>
      <c r="C226" s="80" t="s">
        <v>28</v>
      </c>
      <c r="D226" s="80" t="s">
        <v>987</v>
      </c>
      <c r="E226" s="104" t="s">
        <v>988</v>
      </c>
      <c r="F226" s="107">
        <v>30836</v>
      </c>
      <c r="G226" s="67" t="s">
        <v>69</v>
      </c>
      <c r="H226" s="80" t="s">
        <v>302</v>
      </c>
      <c r="I226" s="80" t="s">
        <v>989</v>
      </c>
      <c r="J226" s="104" t="s">
        <v>226</v>
      </c>
      <c r="K226" s="67" t="s">
        <v>129</v>
      </c>
      <c r="L226" s="67"/>
      <c r="M226" s="67"/>
      <c r="N226" s="67"/>
      <c r="O226" s="81"/>
      <c r="P226" s="81">
        <v>46074</v>
      </c>
      <c r="Q226" s="103" t="str">
        <f>IFERROR(VLOOKUP(J226,Настройка!$C$4:$E$121,2,),"Ошибка")</f>
        <v>R</v>
      </c>
    </row>
    <row r="227" spans="1:17" ht="14.4" customHeight="1">
      <c r="A227" s="67">
        <v>222</v>
      </c>
      <c r="B227" s="80" t="s">
        <v>188</v>
      </c>
      <c r="C227" s="80" t="s">
        <v>28</v>
      </c>
      <c r="D227" s="80" t="s">
        <v>990</v>
      </c>
      <c r="E227" s="104" t="s">
        <v>991</v>
      </c>
      <c r="F227" s="107">
        <v>25422</v>
      </c>
      <c r="G227" s="67" t="s">
        <v>83</v>
      </c>
      <c r="H227" s="80"/>
      <c r="I227" s="80" t="s">
        <v>992</v>
      </c>
      <c r="J227" s="104" t="s">
        <v>227</v>
      </c>
      <c r="K227" s="67" t="s">
        <v>131</v>
      </c>
      <c r="L227" s="67" t="s">
        <v>152</v>
      </c>
      <c r="M227" s="67" t="s">
        <v>166</v>
      </c>
      <c r="N227" s="67" t="s">
        <v>398</v>
      </c>
      <c r="O227" s="81">
        <v>46343</v>
      </c>
      <c r="P227" s="81">
        <v>46051</v>
      </c>
      <c r="Q227" s="103" t="str">
        <f>IFERROR(VLOOKUP(J227,Настройка!$C$4:$E$121,2,),"Ошибка")</f>
        <v>R</v>
      </c>
    </row>
    <row r="228" spans="1:17" ht="14.4" customHeight="1">
      <c r="A228" s="67">
        <v>223</v>
      </c>
      <c r="B228" s="80" t="s">
        <v>188</v>
      </c>
      <c r="C228" s="80" t="s">
        <v>28</v>
      </c>
      <c r="D228" s="80" t="s">
        <v>993</v>
      </c>
      <c r="E228" s="104" t="s">
        <v>994</v>
      </c>
      <c r="F228" s="107">
        <v>32800</v>
      </c>
      <c r="G228" s="67" t="s">
        <v>69</v>
      </c>
      <c r="H228" s="80" t="s">
        <v>309</v>
      </c>
      <c r="I228" s="80" t="s">
        <v>995</v>
      </c>
      <c r="J228" s="104" t="s">
        <v>226</v>
      </c>
      <c r="K228" s="67" t="s">
        <v>129</v>
      </c>
      <c r="L228" s="67"/>
      <c r="M228" s="67"/>
      <c r="N228" s="67"/>
      <c r="O228" s="81"/>
      <c r="P228" s="81">
        <v>46078</v>
      </c>
      <c r="Q228" s="103" t="str">
        <f>IFERROR(VLOOKUP(J228,Настройка!$C$4:$E$121,2,),"Ошибка")</f>
        <v>R</v>
      </c>
    </row>
    <row r="229" spans="1:17" ht="14.4" customHeight="1">
      <c r="A229" s="67">
        <v>224</v>
      </c>
      <c r="B229" s="80" t="s">
        <v>188</v>
      </c>
      <c r="C229" s="80" t="s">
        <v>28</v>
      </c>
      <c r="D229" s="80" t="s">
        <v>996</v>
      </c>
      <c r="E229" s="104" t="s">
        <v>997</v>
      </c>
      <c r="F229" s="107">
        <v>29186</v>
      </c>
      <c r="G229" s="67" t="s">
        <v>83</v>
      </c>
      <c r="H229" s="80"/>
      <c r="I229" s="80" t="s">
        <v>998</v>
      </c>
      <c r="J229" s="104" t="s">
        <v>207</v>
      </c>
      <c r="K229" s="67" t="s">
        <v>117</v>
      </c>
      <c r="L229" s="67" t="s">
        <v>152</v>
      </c>
      <c r="M229" s="67" t="s">
        <v>166</v>
      </c>
      <c r="N229" s="67" t="s">
        <v>398</v>
      </c>
      <c r="O229" s="81">
        <v>46184</v>
      </c>
      <c r="P229" s="81">
        <v>46049</v>
      </c>
      <c r="Q229" s="103" t="str">
        <f>IFERROR(VLOOKUP(J229,Настройка!$C$4:$E$121,2,),"Ошибка")</f>
        <v>R</v>
      </c>
    </row>
    <row r="230" spans="1:17" ht="14.4" customHeight="1">
      <c r="A230" s="67">
        <v>225</v>
      </c>
      <c r="B230" s="80" t="s">
        <v>188</v>
      </c>
      <c r="C230" s="80" t="s">
        <v>28</v>
      </c>
      <c r="D230" s="80" t="s">
        <v>999</v>
      </c>
      <c r="E230" s="104" t="s">
        <v>1000</v>
      </c>
      <c r="F230" s="107">
        <v>27156</v>
      </c>
      <c r="G230" s="67" t="s">
        <v>77</v>
      </c>
      <c r="H230" s="80" t="s">
        <v>1001</v>
      </c>
      <c r="I230" s="80" t="s">
        <v>1002</v>
      </c>
      <c r="J230" s="104" t="s">
        <v>138</v>
      </c>
      <c r="K230" s="67" t="s">
        <v>109</v>
      </c>
      <c r="L230" s="67"/>
      <c r="M230" s="67"/>
      <c r="N230" s="67"/>
      <c r="O230" s="81"/>
      <c r="P230" s="81">
        <v>46085</v>
      </c>
      <c r="Q230" s="103" t="str">
        <f>IFERROR(VLOOKUP(J230,Настройка!$C$4:$E$121,2,),"Ошибка")</f>
        <v>ITR</v>
      </c>
    </row>
    <row r="231" spans="1:17" ht="14.4" customHeight="1">
      <c r="A231" s="67">
        <v>226</v>
      </c>
      <c r="B231" s="80" t="s">
        <v>188</v>
      </c>
      <c r="C231" s="80" t="s">
        <v>28</v>
      </c>
      <c r="D231" s="80" t="s">
        <v>1003</v>
      </c>
      <c r="E231" s="104" t="s">
        <v>1004</v>
      </c>
      <c r="F231" s="107">
        <v>38434</v>
      </c>
      <c r="G231" s="67" t="s">
        <v>67</v>
      </c>
      <c r="H231" s="80"/>
      <c r="I231" s="80" t="s">
        <v>1005</v>
      </c>
      <c r="J231" s="104" t="s">
        <v>227</v>
      </c>
      <c r="K231" s="67" t="s">
        <v>131</v>
      </c>
      <c r="L231" s="67"/>
      <c r="M231" s="67"/>
      <c r="N231" s="67"/>
      <c r="O231" s="81"/>
      <c r="P231" s="81">
        <v>46093</v>
      </c>
      <c r="Q231" s="103" t="str">
        <f>IFERROR(VLOOKUP(J231,Настройка!$C$4:$E$121,2,),"Ошибка")</f>
        <v>R</v>
      </c>
    </row>
    <row r="232" spans="1:17" ht="14.4" customHeight="1">
      <c r="A232" s="67">
        <v>227</v>
      </c>
      <c r="B232" s="80" t="s">
        <v>188</v>
      </c>
      <c r="C232" s="80" t="s">
        <v>28</v>
      </c>
      <c r="D232" s="80" t="s">
        <v>1006</v>
      </c>
      <c r="E232" s="104" t="s">
        <v>1007</v>
      </c>
      <c r="F232" s="107">
        <v>33799</v>
      </c>
      <c r="G232" s="67" t="s">
        <v>77</v>
      </c>
      <c r="H232" s="80" t="s">
        <v>1008</v>
      </c>
      <c r="I232" s="80" t="s">
        <v>1009</v>
      </c>
      <c r="J232" s="104" t="s">
        <v>134</v>
      </c>
      <c r="K232" s="67" t="s">
        <v>109</v>
      </c>
      <c r="L232" s="67"/>
      <c r="M232" s="67"/>
      <c r="N232" s="67"/>
      <c r="O232" s="81"/>
      <c r="P232" s="81">
        <v>45833</v>
      </c>
      <c r="Q232" s="103" t="str">
        <f>IFERROR(VLOOKUP(J232,Настройка!$C$4:$E$121,2,),"Ошибка")</f>
        <v>ITR</v>
      </c>
    </row>
    <row r="233" spans="1:17" ht="14.4" customHeight="1">
      <c r="A233" s="67">
        <v>228</v>
      </c>
      <c r="B233" s="80" t="s">
        <v>188</v>
      </c>
      <c r="C233" s="80" t="s">
        <v>28</v>
      </c>
      <c r="D233" s="80" t="s">
        <v>1010</v>
      </c>
      <c r="E233" s="104" t="s">
        <v>1011</v>
      </c>
      <c r="F233" s="107">
        <v>36696</v>
      </c>
      <c r="G233" s="67" t="s">
        <v>77</v>
      </c>
      <c r="H233" s="80" t="s">
        <v>1012</v>
      </c>
      <c r="I233" s="80" t="s">
        <v>1013</v>
      </c>
      <c r="J233" s="104" t="s">
        <v>134</v>
      </c>
      <c r="K233" s="67" t="s">
        <v>109</v>
      </c>
      <c r="L233" s="67"/>
      <c r="M233" s="67"/>
      <c r="N233" s="67"/>
      <c r="O233" s="81"/>
      <c r="P233" s="81">
        <v>45956</v>
      </c>
      <c r="Q233" s="103" t="str">
        <f>IFERROR(VLOOKUP(J233,Настройка!$C$4:$E$121,2,),"Ошибка")</f>
        <v>ITR</v>
      </c>
    </row>
    <row r="234" spans="1:17" ht="14.4" customHeight="1">
      <c r="A234" s="67">
        <v>229</v>
      </c>
      <c r="B234" s="80" t="s">
        <v>188</v>
      </c>
      <c r="C234" s="80" t="s">
        <v>28</v>
      </c>
      <c r="D234" s="80" t="s">
        <v>1014</v>
      </c>
      <c r="E234" s="104" t="s">
        <v>1015</v>
      </c>
      <c r="F234" s="107">
        <v>34039</v>
      </c>
      <c r="G234" s="67" t="s">
        <v>83</v>
      </c>
      <c r="H234" s="80"/>
      <c r="I234" s="80" t="s">
        <v>1016</v>
      </c>
      <c r="J234" s="104" t="s">
        <v>160</v>
      </c>
      <c r="K234" s="67" t="s">
        <v>109</v>
      </c>
      <c r="L234" s="67" t="s">
        <v>287</v>
      </c>
      <c r="M234" s="67" t="s">
        <v>166</v>
      </c>
      <c r="N234" s="67" t="s">
        <v>398</v>
      </c>
      <c r="O234" s="81">
        <v>46195</v>
      </c>
      <c r="P234" s="81">
        <v>46111</v>
      </c>
      <c r="Q234" s="103" t="str">
        <f>IFERROR(VLOOKUP(J234,Настройка!$C$4:$E$121,2,),"Ошибка")</f>
        <v>ITR</v>
      </c>
    </row>
    <row r="235" spans="1:17" ht="14.4" customHeight="1">
      <c r="A235" s="67">
        <v>230</v>
      </c>
      <c r="B235" s="80" t="s">
        <v>188</v>
      </c>
      <c r="C235" s="80" t="s">
        <v>28</v>
      </c>
      <c r="D235" s="80" t="s">
        <v>1017</v>
      </c>
      <c r="E235" s="104" t="s">
        <v>1018</v>
      </c>
      <c r="F235" s="107">
        <v>37398</v>
      </c>
      <c r="G235" s="67" t="s">
        <v>69</v>
      </c>
      <c r="H235" s="80" t="s">
        <v>302</v>
      </c>
      <c r="I235" s="80" t="s">
        <v>1019</v>
      </c>
      <c r="J235" s="104" t="s">
        <v>226</v>
      </c>
      <c r="K235" s="67" t="s">
        <v>129</v>
      </c>
      <c r="L235" s="67"/>
      <c r="M235" s="67"/>
      <c r="N235" s="67"/>
      <c r="O235" s="81"/>
      <c r="P235" s="81">
        <v>46078</v>
      </c>
      <c r="Q235" s="103" t="str">
        <f>IFERROR(VLOOKUP(J235,Настройка!$C$4:$E$121,2,),"Ошибка")</f>
        <v>R</v>
      </c>
    </row>
    <row r="236" spans="1:17" ht="14.4" customHeight="1">
      <c r="A236" s="67">
        <v>231</v>
      </c>
      <c r="B236" s="80" t="s">
        <v>188</v>
      </c>
      <c r="C236" s="80" t="s">
        <v>28</v>
      </c>
      <c r="D236" s="80" t="s">
        <v>1020</v>
      </c>
      <c r="E236" s="104" t="s">
        <v>1021</v>
      </c>
      <c r="F236" s="107">
        <v>37297</v>
      </c>
      <c r="G236" s="67" t="s">
        <v>65</v>
      </c>
      <c r="H236" s="80" t="s">
        <v>433</v>
      </c>
      <c r="I236" s="80" t="s">
        <v>1022</v>
      </c>
      <c r="J236" s="104" t="s">
        <v>222</v>
      </c>
      <c r="K236" s="67" t="s">
        <v>121</v>
      </c>
      <c r="L236" s="67" t="s">
        <v>287</v>
      </c>
      <c r="M236" s="67" t="s">
        <v>166</v>
      </c>
      <c r="N236" s="67" t="s">
        <v>398</v>
      </c>
      <c r="O236" s="81">
        <v>46385</v>
      </c>
      <c r="P236" s="81">
        <v>46092</v>
      </c>
      <c r="Q236" s="103" t="str">
        <f>IFERROR(VLOOKUP(J236,Настройка!$C$4:$E$121,2,),"Ошибка")</f>
        <v>R</v>
      </c>
    </row>
    <row r="237" spans="1:17" ht="14.4" customHeight="1">
      <c r="A237" s="67">
        <v>232</v>
      </c>
      <c r="B237" s="80" t="s">
        <v>188</v>
      </c>
      <c r="C237" s="80" t="s">
        <v>28</v>
      </c>
      <c r="D237" s="80" t="s">
        <v>1023</v>
      </c>
      <c r="E237" s="104" t="s">
        <v>1024</v>
      </c>
      <c r="F237" s="107">
        <v>27832</v>
      </c>
      <c r="G237" s="67" t="s">
        <v>83</v>
      </c>
      <c r="H237" s="80"/>
      <c r="I237" s="80" t="s">
        <v>1025</v>
      </c>
      <c r="J237" s="104" t="s">
        <v>222</v>
      </c>
      <c r="K237" s="67" t="s">
        <v>121</v>
      </c>
      <c r="L237" s="67" t="s">
        <v>152</v>
      </c>
      <c r="M237" s="67" t="s">
        <v>166</v>
      </c>
      <c r="N237" s="67" t="s">
        <v>398</v>
      </c>
      <c r="O237" s="81">
        <v>46184</v>
      </c>
      <c r="P237" s="81">
        <v>46056</v>
      </c>
      <c r="Q237" s="103" t="str">
        <f>IFERROR(VLOOKUP(J237,Настройка!$C$4:$E$121,2,),"Ошибка")</f>
        <v>R</v>
      </c>
    </row>
    <row r="238" spans="1:17" ht="14.4" customHeight="1">
      <c r="A238" s="67">
        <v>233</v>
      </c>
      <c r="B238" s="80" t="s">
        <v>188</v>
      </c>
      <c r="C238" s="80" t="s">
        <v>28</v>
      </c>
      <c r="D238" s="80" t="s">
        <v>1026</v>
      </c>
      <c r="E238" s="104" t="s">
        <v>1027</v>
      </c>
      <c r="F238" s="107">
        <v>26756</v>
      </c>
      <c r="G238" s="67" t="s">
        <v>69</v>
      </c>
      <c r="H238" s="80" t="s">
        <v>385</v>
      </c>
      <c r="I238" s="80" t="s">
        <v>1028</v>
      </c>
      <c r="J238" s="104" t="s">
        <v>226</v>
      </c>
      <c r="K238" s="67" t="s">
        <v>129</v>
      </c>
      <c r="L238" s="67"/>
      <c r="M238" s="67"/>
      <c r="N238" s="67"/>
      <c r="O238" s="81"/>
      <c r="P238" s="81">
        <v>46047</v>
      </c>
      <c r="Q238" s="103" t="str">
        <f>IFERROR(VLOOKUP(J238,Настройка!$C$4:$E$121,2,),"Ошибка")</f>
        <v>R</v>
      </c>
    </row>
    <row r="239" spans="1:17" ht="14.4" customHeight="1">
      <c r="A239" s="67">
        <v>234</v>
      </c>
      <c r="B239" s="80" t="s">
        <v>188</v>
      </c>
      <c r="C239" s="80" t="s">
        <v>28</v>
      </c>
      <c r="D239" s="80" t="s">
        <v>1029</v>
      </c>
      <c r="E239" s="104" t="s">
        <v>1030</v>
      </c>
      <c r="F239" s="107">
        <v>30235</v>
      </c>
      <c r="G239" s="67" t="s">
        <v>69</v>
      </c>
      <c r="H239" s="80" t="s">
        <v>302</v>
      </c>
      <c r="I239" s="80" t="s">
        <v>1031</v>
      </c>
      <c r="J239" s="104" t="s">
        <v>226</v>
      </c>
      <c r="K239" s="67" t="s">
        <v>129</v>
      </c>
      <c r="L239" s="67"/>
      <c r="M239" s="67"/>
      <c r="N239" s="67"/>
      <c r="O239" s="81"/>
      <c r="P239" s="81">
        <v>46078</v>
      </c>
      <c r="Q239" s="103" t="str">
        <f>IFERROR(VLOOKUP(J239,Настройка!$C$4:$E$121,2,),"Ошибка")</f>
        <v>R</v>
      </c>
    </row>
    <row r="240" spans="1:17" ht="14.4" customHeight="1">
      <c r="A240" s="67">
        <v>235</v>
      </c>
      <c r="B240" s="80" t="s">
        <v>188</v>
      </c>
      <c r="C240" s="80" t="s">
        <v>28</v>
      </c>
      <c r="D240" s="80" t="s">
        <v>1032</v>
      </c>
      <c r="E240" s="104" t="s">
        <v>1033</v>
      </c>
      <c r="F240" s="107">
        <v>33452</v>
      </c>
      <c r="G240" s="67" t="s">
        <v>69</v>
      </c>
      <c r="H240" s="80" t="s">
        <v>302</v>
      </c>
      <c r="I240" s="80" t="s">
        <v>1034</v>
      </c>
      <c r="J240" s="104" t="s">
        <v>118</v>
      </c>
      <c r="K240" s="67" t="s">
        <v>109</v>
      </c>
      <c r="L240" s="67"/>
      <c r="M240" s="67"/>
      <c r="N240" s="67"/>
      <c r="O240" s="81"/>
      <c r="P240" s="81">
        <v>46113</v>
      </c>
      <c r="Q240" s="103" t="str">
        <f>IFERROR(VLOOKUP(J240,Настройка!$C$4:$E$121,2,),"Ошибка")</f>
        <v>ITR</v>
      </c>
    </row>
    <row r="241" spans="1:17" ht="14.4" customHeight="1">
      <c r="A241" s="67">
        <v>236</v>
      </c>
      <c r="B241" s="80" t="s">
        <v>188</v>
      </c>
      <c r="C241" s="80" t="s">
        <v>28</v>
      </c>
      <c r="D241" s="80" t="s">
        <v>1035</v>
      </c>
      <c r="E241" s="104" t="s">
        <v>1036</v>
      </c>
      <c r="F241" s="107">
        <v>30407</v>
      </c>
      <c r="G241" s="67" t="s">
        <v>67</v>
      </c>
      <c r="H241" s="80"/>
      <c r="I241" s="80" t="s">
        <v>1037</v>
      </c>
      <c r="J241" s="104" t="s">
        <v>226</v>
      </c>
      <c r="K241" s="67" t="s">
        <v>129</v>
      </c>
      <c r="L241" s="67"/>
      <c r="M241" s="67"/>
      <c r="N241" s="67"/>
      <c r="O241" s="81"/>
      <c r="P241" s="81">
        <v>46040</v>
      </c>
      <c r="Q241" s="103" t="str">
        <f>IFERROR(VLOOKUP(J241,Настройка!$C$4:$E$121,2,),"Ошибка")</f>
        <v>R</v>
      </c>
    </row>
    <row r="242" spans="1:17" ht="14.4" customHeight="1">
      <c r="A242" s="67">
        <v>237</v>
      </c>
      <c r="B242" s="80" t="s">
        <v>188</v>
      </c>
      <c r="C242" s="80" t="s">
        <v>28</v>
      </c>
      <c r="D242" s="80" t="s">
        <v>1038</v>
      </c>
      <c r="E242" s="104" t="s">
        <v>1039</v>
      </c>
      <c r="F242" s="107">
        <v>31886</v>
      </c>
      <c r="G242" s="67" t="s">
        <v>69</v>
      </c>
      <c r="H242" s="80" t="s">
        <v>302</v>
      </c>
      <c r="I242" s="80" t="s">
        <v>1040</v>
      </c>
      <c r="J242" s="104" t="s">
        <v>202</v>
      </c>
      <c r="K242" s="67" t="s">
        <v>129</v>
      </c>
      <c r="L242" s="67"/>
      <c r="M242" s="67"/>
      <c r="N242" s="67"/>
      <c r="O242" s="81"/>
      <c r="P242" s="81">
        <v>46062</v>
      </c>
      <c r="Q242" s="103" t="str">
        <f>IFERROR(VLOOKUP(J242,Настройка!$C$4:$E$121,2,),"Ошибка")</f>
        <v>ITR</v>
      </c>
    </row>
    <row r="243" spans="1:17" ht="14.4" customHeight="1">
      <c r="A243" s="67">
        <v>238</v>
      </c>
      <c r="B243" s="80" t="s">
        <v>188</v>
      </c>
      <c r="C243" s="80" t="s">
        <v>28</v>
      </c>
      <c r="D243" s="80" t="s">
        <v>1041</v>
      </c>
      <c r="E243" s="104" t="s">
        <v>1042</v>
      </c>
      <c r="F243" s="107">
        <v>34136</v>
      </c>
      <c r="G243" s="67" t="s">
        <v>69</v>
      </c>
      <c r="H243" s="80" t="s">
        <v>385</v>
      </c>
      <c r="I243" s="80" t="s">
        <v>1043</v>
      </c>
      <c r="J243" s="104" t="s">
        <v>222</v>
      </c>
      <c r="K243" s="67" t="s">
        <v>121</v>
      </c>
      <c r="L243" s="67"/>
      <c r="M243" s="67"/>
      <c r="N243" s="67"/>
      <c r="O243" s="81"/>
      <c r="P243" s="81">
        <v>46043</v>
      </c>
      <c r="Q243" s="103" t="str">
        <f>IFERROR(VLOOKUP(J243,Настройка!$C$4:$E$121,2,),"Ошибка")</f>
        <v>R</v>
      </c>
    </row>
    <row r="244" spans="1:17" ht="14.4" customHeight="1">
      <c r="A244" s="67">
        <v>239</v>
      </c>
      <c r="B244" s="80" t="s">
        <v>188</v>
      </c>
      <c r="C244" s="80" t="s">
        <v>28</v>
      </c>
      <c r="D244" s="80" t="s">
        <v>1044</v>
      </c>
      <c r="E244" s="104" t="s">
        <v>1045</v>
      </c>
      <c r="F244" s="107">
        <v>34941</v>
      </c>
      <c r="G244" s="67" t="s">
        <v>65</v>
      </c>
      <c r="H244" s="80" t="s">
        <v>405</v>
      </c>
      <c r="I244" s="80" t="s">
        <v>1046</v>
      </c>
      <c r="J244" s="104" t="s">
        <v>222</v>
      </c>
      <c r="K244" s="67" t="s">
        <v>121</v>
      </c>
      <c r="L244" s="67" t="s">
        <v>287</v>
      </c>
      <c r="M244" s="67" t="s">
        <v>166</v>
      </c>
      <c r="N244" s="67" t="s">
        <v>398</v>
      </c>
      <c r="O244" s="81">
        <v>46385</v>
      </c>
      <c r="P244" s="81">
        <v>46092</v>
      </c>
      <c r="Q244" s="103" t="str">
        <f>IFERROR(VLOOKUP(J244,Настройка!$C$4:$E$121,2,),"Ошибка")</f>
        <v>R</v>
      </c>
    </row>
    <row r="245" spans="1:17" ht="14.4" customHeight="1">
      <c r="A245" s="67">
        <v>240</v>
      </c>
      <c r="B245" s="80" t="s">
        <v>188</v>
      </c>
      <c r="C245" s="80" t="s">
        <v>28</v>
      </c>
      <c r="D245" s="80" t="s">
        <v>1047</v>
      </c>
      <c r="E245" s="104" t="s">
        <v>1048</v>
      </c>
      <c r="F245" s="107">
        <v>26945</v>
      </c>
      <c r="G245" s="67" t="s">
        <v>69</v>
      </c>
      <c r="H245" s="80" t="s">
        <v>302</v>
      </c>
      <c r="I245" s="80" t="s">
        <v>1049</v>
      </c>
      <c r="J245" s="104" t="s">
        <v>222</v>
      </c>
      <c r="K245" s="67" t="s">
        <v>121</v>
      </c>
      <c r="L245" s="67"/>
      <c r="M245" s="67"/>
      <c r="N245" s="67"/>
      <c r="O245" s="81"/>
      <c r="P245" s="81">
        <v>46093</v>
      </c>
      <c r="Q245" s="103" t="str">
        <f>IFERROR(VLOOKUP(J245,Настройка!$C$4:$E$121,2,),"Ошибка")</f>
        <v>R</v>
      </c>
    </row>
    <row r="246" spans="1:17" ht="14.4" customHeight="1">
      <c r="A246" s="67">
        <v>241</v>
      </c>
      <c r="B246" s="80" t="s">
        <v>188</v>
      </c>
      <c r="C246" s="80" t="s">
        <v>28</v>
      </c>
      <c r="D246" s="80" t="s">
        <v>1050</v>
      </c>
      <c r="E246" s="104" t="s">
        <v>1051</v>
      </c>
      <c r="F246" s="107">
        <v>30045</v>
      </c>
      <c r="G246" s="67" t="s">
        <v>67</v>
      </c>
      <c r="H246" s="80" t="s">
        <v>401</v>
      </c>
      <c r="I246" s="80" t="s">
        <v>1052</v>
      </c>
      <c r="J246" s="104" t="s">
        <v>222</v>
      </c>
      <c r="K246" s="67" t="s">
        <v>121</v>
      </c>
      <c r="L246" s="67"/>
      <c r="M246" s="67"/>
      <c r="N246" s="67"/>
      <c r="O246" s="81"/>
      <c r="P246" s="81">
        <v>46091</v>
      </c>
      <c r="Q246" s="103" t="str">
        <f>IFERROR(VLOOKUP(J246,Настройка!$C$4:$E$121,2,),"Ошибка")</f>
        <v>R</v>
      </c>
    </row>
    <row r="247" spans="1:17" ht="14.4" customHeight="1">
      <c r="A247" s="67">
        <v>242</v>
      </c>
      <c r="B247" s="80" t="s">
        <v>188</v>
      </c>
      <c r="C247" s="80" t="s">
        <v>28</v>
      </c>
      <c r="D247" s="80" t="s">
        <v>1053</v>
      </c>
      <c r="E247" s="104" t="s">
        <v>1054</v>
      </c>
      <c r="F247" s="107">
        <v>31019</v>
      </c>
      <c r="G247" s="67" t="s">
        <v>67</v>
      </c>
      <c r="H247" s="80"/>
      <c r="I247" s="80" t="s">
        <v>1055</v>
      </c>
      <c r="J247" s="104" t="s">
        <v>222</v>
      </c>
      <c r="K247" s="67" t="s">
        <v>121</v>
      </c>
      <c r="L247" s="67"/>
      <c r="M247" s="67"/>
      <c r="N247" s="67"/>
      <c r="O247" s="81"/>
      <c r="P247" s="81">
        <v>46091</v>
      </c>
      <c r="Q247" s="103" t="str">
        <f>IFERROR(VLOOKUP(J247,Настройка!$C$4:$E$121,2,),"Ошибка")</f>
        <v>R</v>
      </c>
    </row>
    <row r="248" spans="1:17" ht="14.4" customHeight="1">
      <c r="A248" s="67">
        <v>243</v>
      </c>
      <c r="B248" s="80" t="s">
        <v>188</v>
      </c>
      <c r="C248" s="80" t="s">
        <v>28</v>
      </c>
      <c r="D248" s="80" t="s">
        <v>1056</v>
      </c>
      <c r="E248" s="104" t="s">
        <v>1057</v>
      </c>
      <c r="F248" s="107">
        <v>28544</v>
      </c>
      <c r="G248" s="67" t="s">
        <v>67</v>
      </c>
      <c r="H248" s="80"/>
      <c r="I248" s="80" t="s">
        <v>1058</v>
      </c>
      <c r="J248" s="104" t="s">
        <v>222</v>
      </c>
      <c r="K248" s="67" t="s">
        <v>121</v>
      </c>
      <c r="L248" s="67"/>
      <c r="M248" s="67"/>
      <c r="N248" s="67"/>
      <c r="O248" s="81"/>
      <c r="P248" s="81">
        <v>46091</v>
      </c>
      <c r="Q248" s="103" t="str">
        <f>IFERROR(VLOOKUP(J248,Настройка!$C$4:$E$121,2,),"Ошибка")</f>
        <v>R</v>
      </c>
    </row>
    <row r="249" spans="1:17" ht="14.4" customHeight="1">
      <c r="A249" s="67">
        <v>244</v>
      </c>
      <c r="B249" s="80" t="s">
        <v>188</v>
      </c>
      <c r="C249" s="80" t="s">
        <v>28</v>
      </c>
      <c r="D249" s="80" t="s">
        <v>1059</v>
      </c>
      <c r="E249" s="104" t="s">
        <v>1060</v>
      </c>
      <c r="F249" s="107">
        <v>38194</v>
      </c>
      <c r="G249" s="67" t="s">
        <v>69</v>
      </c>
      <c r="H249" s="80" t="s">
        <v>385</v>
      </c>
      <c r="I249" s="80" t="s">
        <v>1061</v>
      </c>
      <c r="J249" s="104" t="s">
        <v>213</v>
      </c>
      <c r="K249" s="67" t="s">
        <v>121</v>
      </c>
      <c r="L249" s="67"/>
      <c r="M249" s="67"/>
      <c r="N249" s="67"/>
      <c r="O249" s="81"/>
      <c r="P249" s="81">
        <v>46094</v>
      </c>
      <c r="Q249" s="103" t="str">
        <f>IFERROR(VLOOKUP(J249,Настройка!$C$4:$E$121,2,),"Ошибка")</f>
        <v>R</v>
      </c>
    </row>
    <row r="250" spans="1:17" ht="14.4" customHeight="1">
      <c r="A250" s="67">
        <v>245</v>
      </c>
      <c r="B250" s="80" t="s">
        <v>188</v>
      </c>
      <c r="C250" s="80" t="s">
        <v>28</v>
      </c>
      <c r="D250" s="80" t="s">
        <v>1062</v>
      </c>
      <c r="E250" s="104" t="s">
        <v>1063</v>
      </c>
      <c r="F250" s="107">
        <v>37364</v>
      </c>
      <c r="G250" s="67" t="s">
        <v>69</v>
      </c>
      <c r="H250" s="80" t="s">
        <v>309</v>
      </c>
      <c r="I250" s="80" t="s">
        <v>1064</v>
      </c>
      <c r="J250" s="104" t="s">
        <v>213</v>
      </c>
      <c r="K250" s="67" t="s">
        <v>121</v>
      </c>
      <c r="L250" s="67"/>
      <c r="M250" s="67"/>
      <c r="N250" s="67"/>
      <c r="O250" s="81"/>
      <c r="P250" s="81">
        <v>46092</v>
      </c>
      <c r="Q250" s="103" t="str">
        <f>IFERROR(VLOOKUP(J250,Настройка!$C$4:$E$121,2,),"Ошибка")</f>
        <v>R</v>
      </c>
    </row>
    <row r="251" spans="1:17" ht="14.4" customHeight="1">
      <c r="A251" s="67">
        <v>246</v>
      </c>
      <c r="B251" s="80" t="s">
        <v>188</v>
      </c>
      <c r="C251" s="80" t="s">
        <v>28</v>
      </c>
      <c r="D251" s="80" t="s">
        <v>1065</v>
      </c>
      <c r="E251" s="104" t="s">
        <v>1066</v>
      </c>
      <c r="F251" s="107">
        <v>38332</v>
      </c>
      <c r="G251" s="67" t="s">
        <v>67</v>
      </c>
      <c r="H251" s="80"/>
      <c r="I251" s="80" t="s">
        <v>1067</v>
      </c>
      <c r="J251" s="104" t="s">
        <v>222</v>
      </c>
      <c r="K251" s="67" t="s">
        <v>121</v>
      </c>
      <c r="L251" s="67"/>
      <c r="M251" s="67"/>
      <c r="N251" s="67"/>
      <c r="O251" s="81"/>
      <c r="P251" s="81">
        <v>46091</v>
      </c>
      <c r="Q251" s="103" t="str">
        <f>IFERROR(VLOOKUP(J251,Настройка!$C$4:$E$121,2,),"Ошибка")</f>
        <v>R</v>
      </c>
    </row>
    <row r="252" spans="1:17" ht="14.4" customHeight="1">
      <c r="A252" s="67">
        <v>247</v>
      </c>
      <c r="B252" s="80" t="s">
        <v>188</v>
      </c>
      <c r="C252" s="80" t="s">
        <v>28</v>
      </c>
      <c r="D252" s="80" t="s">
        <v>1068</v>
      </c>
      <c r="E252" s="104" t="s">
        <v>1069</v>
      </c>
      <c r="F252" s="107">
        <v>38158</v>
      </c>
      <c r="G252" s="67" t="s">
        <v>69</v>
      </c>
      <c r="H252" s="80" t="s">
        <v>309</v>
      </c>
      <c r="I252" s="80" t="s">
        <v>1070</v>
      </c>
      <c r="J252" s="104" t="s">
        <v>226</v>
      </c>
      <c r="K252" s="67" t="s">
        <v>129</v>
      </c>
      <c r="L252" s="67"/>
      <c r="M252" s="67"/>
      <c r="N252" s="67"/>
      <c r="O252" s="81"/>
      <c r="P252" s="81">
        <v>46078</v>
      </c>
      <c r="Q252" s="103" t="str">
        <f>IFERROR(VLOOKUP(J252,Настройка!$C$4:$E$121,2,),"Ошибка")</f>
        <v>R</v>
      </c>
    </row>
    <row r="253" spans="1:17" ht="14.4" customHeight="1">
      <c r="A253" s="67">
        <v>248</v>
      </c>
      <c r="B253" s="80" t="s">
        <v>188</v>
      </c>
      <c r="C253" s="80" t="s">
        <v>28</v>
      </c>
      <c r="D253" s="80" t="s">
        <v>1071</v>
      </c>
      <c r="E253" s="104" t="s">
        <v>1072</v>
      </c>
      <c r="F253" s="107">
        <v>31726</v>
      </c>
      <c r="G253" s="67" t="s">
        <v>69</v>
      </c>
      <c r="H253" s="80" t="s">
        <v>334</v>
      </c>
      <c r="I253" s="80" t="s">
        <v>1073</v>
      </c>
      <c r="J253" s="104" t="s">
        <v>222</v>
      </c>
      <c r="K253" s="67" t="s">
        <v>121</v>
      </c>
      <c r="L253" s="67"/>
      <c r="M253" s="67"/>
      <c r="N253" s="67"/>
      <c r="O253" s="81"/>
      <c r="P253" s="81">
        <v>46093</v>
      </c>
      <c r="Q253" s="103" t="str">
        <f>IFERROR(VLOOKUP(J253,Настройка!$C$4:$E$121,2,),"Ошибка")</f>
        <v>R</v>
      </c>
    </row>
    <row r="254" spans="1:17" ht="14.4" customHeight="1">
      <c r="A254" s="67">
        <v>249</v>
      </c>
      <c r="B254" s="80" t="s">
        <v>188</v>
      </c>
      <c r="C254" s="80" t="s">
        <v>28</v>
      </c>
      <c r="D254" s="80" t="s">
        <v>1074</v>
      </c>
      <c r="E254" s="104" t="s">
        <v>1075</v>
      </c>
      <c r="F254" s="107">
        <v>28790</v>
      </c>
      <c r="G254" s="67" t="s">
        <v>83</v>
      </c>
      <c r="H254" s="80"/>
      <c r="I254" s="80" t="s">
        <v>1076</v>
      </c>
      <c r="J254" s="104" t="s">
        <v>201</v>
      </c>
      <c r="K254" s="67" t="s">
        <v>121</v>
      </c>
      <c r="L254" s="67" t="s">
        <v>287</v>
      </c>
      <c r="M254" s="67" t="s">
        <v>164</v>
      </c>
      <c r="N254" s="67" t="s">
        <v>398</v>
      </c>
      <c r="O254" s="81">
        <v>46152</v>
      </c>
      <c r="P254" s="81">
        <v>46070</v>
      </c>
      <c r="Q254" s="103" t="str">
        <f>IFERROR(VLOOKUP(J254,Настройка!$C$4:$E$121,2,),"Ошибка")</f>
        <v>ITR</v>
      </c>
    </row>
    <row r="255" spans="1:17" ht="14.4" customHeight="1">
      <c r="A255" s="67">
        <v>250</v>
      </c>
      <c r="B255" s="80" t="s">
        <v>188</v>
      </c>
      <c r="C255" s="80" t="s">
        <v>28</v>
      </c>
      <c r="D255" s="80" t="s">
        <v>1077</v>
      </c>
      <c r="E255" s="104" t="s">
        <v>1078</v>
      </c>
      <c r="F255" s="107">
        <v>30815</v>
      </c>
      <c r="G255" s="67" t="s">
        <v>67</v>
      </c>
      <c r="H255" s="80"/>
      <c r="I255" s="80" t="s">
        <v>1079</v>
      </c>
      <c r="J255" s="104" t="s">
        <v>226</v>
      </c>
      <c r="K255" s="67" t="s">
        <v>129</v>
      </c>
      <c r="L255" s="67"/>
      <c r="M255" s="67"/>
      <c r="N255" s="67"/>
      <c r="O255" s="81"/>
      <c r="P255" s="81">
        <v>46065</v>
      </c>
      <c r="Q255" s="103" t="str">
        <f>IFERROR(VLOOKUP(J255,Настройка!$C$4:$E$121,2,),"Ошибка")</f>
        <v>R</v>
      </c>
    </row>
    <row r="256" spans="1:17" ht="14.4" customHeight="1">
      <c r="A256" s="67">
        <v>251</v>
      </c>
      <c r="B256" s="80" t="s">
        <v>188</v>
      </c>
      <c r="C256" s="80" t="s">
        <v>28</v>
      </c>
      <c r="D256" s="80" t="s">
        <v>1080</v>
      </c>
      <c r="E256" s="104" t="s">
        <v>1081</v>
      </c>
      <c r="F256" s="107">
        <v>31383</v>
      </c>
      <c r="G256" s="67" t="s">
        <v>69</v>
      </c>
      <c r="H256" s="80" t="s">
        <v>385</v>
      </c>
      <c r="I256" s="80" t="s">
        <v>1082</v>
      </c>
      <c r="J256" s="104" t="s">
        <v>222</v>
      </c>
      <c r="K256" s="67" t="s">
        <v>121</v>
      </c>
      <c r="L256" s="67"/>
      <c r="M256" s="67"/>
      <c r="N256" s="67"/>
      <c r="O256" s="81"/>
      <c r="P256" s="81">
        <v>46091</v>
      </c>
      <c r="Q256" s="103" t="str">
        <f>IFERROR(VLOOKUP(J256,Настройка!$C$4:$E$121,2,),"Ошибка")</f>
        <v>R</v>
      </c>
    </row>
    <row r="257" spans="1:17" ht="14.4" customHeight="1">
      <c r="A257" s="67">
        <v>252</v>
      </c>
      <c r="B257" s="80" t="s">
        <v>188</v>
      </c>
      <c r="C257" s="80" t="s">
        <v>28</v>
      </c>
      <c r="D257" s="80" t="s">
        <v>1083</v>
      </c>
      <c r="E257" s="104" t="s">
        <v>1084</v>
      </c>
      <c r="F257" s="107">
        <v>32338</v>
      </c>
      <c r="G257" s="67" t="s">
        <v>69</v>
      </c>
      <c r="H257" s="80" t="s">
        <v>309</v>
      </c>
      <c r="I257" s="80" t="s">
        <v>1085</v>
      </c>
      <c r="J257" s="104" t="s">
        <v>226</v>
      </c>
      <c r="K257" s="67" t="s">
        <v>129</v>
      </c>
      <c r="L257" s="67"/>
      <c r="M257" s="67"/>
      <c r="N257" s="67"/>
      <c r="O257" s="81"/>
      <c r="P257" s="81">
        <v>46075</v>
      </c>
      <c r="Q257" s="103" t="str">
        <f>IFERROR(VLOOKUP(J257,Настройка!$C$4:$E$121,2,),"Ошибка")</f>
        <v>R</v>
      </c>
    </row>
    <row r="258" spans="1:17" ht="14.4" customHeight="1">
      <c r="A258" s="67">
        <v>253</v>
      </c>
      <c r="B258" s="80" t="s">
        <v>188</v>
      </c>
      <c r="C258" s="80" t="s">
        <v>28</v>
      </c>
      <c r="D258" s="80" t="s">
        <v>1086</v>
      </c>
      <c r="E258" s="104" t="s">
        <v>1087</v>
      </c>
      <c r="F258" s="107">
        <v>29601</v>
      </c>
      <c r="G258" s="67" t="s">
        <v>67</v>
      </c>
      <c r="H258" s="80"/>
      <c r="I258" s="80" t="s">
        <v>1088</v>
      </c>
      <c r="J258" s="104" t="s">
        <v>181</v>
      </c>
      <c r="K258" s="67" t="s">
        <v>109</v>
      </c>
      <c r="L258" s="67"/>
      <c r="M258" s="67"/>
      <c r="N258" s="67"/>
      <c r="O258" s="81"/>
      <c r="P258" s="81">
        <v>46097</v>
      </c>
      <c r="Q258" s="103" t="str">
        <f>IFERROR(VLOOKUP(J258,Настройка!$C$4:$E$121,2,),"Ошибка")</f>
        <v>ITR</v>
      </c>
    </row>
    <row r="259" spans="1:17" ht="14.4" customHeight="1">
      <c r="A259" s="67">
        <v>254</v>
      </c>
      <c r="B259" s="80" t="s">
        <v>188</v>
      </c>
      <c r="C259" s="80" t="s">
        <v>28</v>
      </c>
      <c r="D259" s="80" t="s">
        <v>1089</v>
      </c>
      <c r="E259" s="104" t="s">
        <v>1090</v>
      </c>
      <c r="F259" s="107">
        <v>37882</v>
      </c>
      <c r="G259" s="67" t="s">
        <v>69</v>
      </c>
      <c r="H259" s="80" t="s">
        <v>385</v>
      </c>
      <c r="I259" s="80" t="s">
        <v>1091</v>
      </c>
      <c r="J259" s="104" t="s">
        <v>226</v>
      </c>
      <c r="K259" s="67" t="s">
        <v>129</v>
      </c>
      <c r="L259" s="67"/>
      <c r="M259" s="67"/>
      <c r="N259" s="67"/>
      <c r="O259" s="81"/>
      <c r="P259" s="81">
        <v>46078</v>
      </c>
      <c r="Q259" s="103" t="str">
        <f>IFERROR(VLOOKUP(J259,Настройка!$C$4:$E$121,2,),"Ошибка")</f>
        <v>R</v>
      </c>
    </row>
    <row r="260" spans="1:17" ht="14.4" customHeight="1">
      <c r="A260" s="67">
        <v>255</v>
      </c>
      <c r="B260" s="80" t="s">
        <v>188</v>
      </c>
      <c r="C260" s="80" t="s">
        <v>28</v>
      </c>
      <c r="D260" s="80" t="s">
        <v>1092</v>
      </c>
      <c r="E260" s="104" t="s">
        <v>1093</v>
      </c>
      <c r="F260" s="107">
        <v>35316</v>
      </c>
      <c r="G260" s="67" t="s">
        <v>67</v>
      </c>
      <c r="H260" s="80"/>
      <c r="I260" s="80" t="s">
        <v>1094</v>
      </c>
      <c r="J260" s="104" t="s">
        <v>215</v>
      </c>
      <c r="K260" s="67" t="s">
        <v>129</v>
      </c>
      <c r="L260" s="67"/>
      <c r="M260" s="67"/>
      <c r="N260" s="67"/>
      <c r="O260" s="81"/>
      <c r="P260" s="81">
        <v>46062</v>
      </c>
      <c r="Q260" s="103" t="str">
        <f>IFERROR(VLOOKUP(J260,Настройка!$C$4:$E$121,2,),"Ошибка")</f>
        <v>R</v>
      </c>
    </row>
    <row r="261" spans="1:17" ht="14.4" customHeight="1">
      <c r="A261" s="67">
        <v>256</v>
      </c>
      <c r="B261" s="80" t="s">
        <v>188</v>
      </c>
      <c r="C261" s="80" t="s">
        <v>28</v>
      </c>
      <c r="D261" s="80" t="s">
        <v>1095</v>
      </c>
      <c r="E261" s="104" t="s">
        <v>1096</v>
      </c>
      <c r="F261" s="107">
        <v>31243</v>
      </c>
      <c r="G261" s="67" t="s">
        <v>65</v>
      </c>
      <c r="H261" s="80" t="s">
        <v>663</v>
      </c>
      <c r="I261" s="80" t="s">
        <v>1097</v>
      </c>
      <c r="J261" s="104" t="s">
        <v>226</v>
      </c>
      <c r="K261" s="67" t="s">
        <v>129</v>
      </c>
      <c r="L261" s="67" t="s">
        <v>287</v>
      </c>
      <c r="M261" s="67" t="s">
        <v>164</v>
      </c>
      <c r="N261" s="67" t="s">
        <v>398</v>
      </c>
      <c r="O261" s="81">
        <v>46195</v>
      </c>
      <c r="P261" s="81">
        <v>46107</v>
      </c>
      <c r="Q261" s="103" t="str">
        <f>IFERROR(VLOOKUP(J261,Настройка!$C$4:$E$121,2,),"Ошибка")</f>
        <v>R</v>
      </c>
    </row>
    <row r="262" spans="1:17" ht="14.4" customHeight="1">
      <c r="A262" s="67">
        <v>257</v>
      </c>
      <c r="B262" s="80" t="s">
        <v>188</v>
      </c>
      <c r="C262" s="80" t="s">
        <v>28</v>
      </c>
      <c r="D262" s="80" t="s">
        <v>1098</v>
      </c>
      <c r="E262" s="104" t="s">
        <v>1099</v>
      </c>
      <c r="F262" s="107">
        <v>34458</v>
      </c>
      <c r="G262" s="67" t="s">
        <v>77</v>
      </c>
      <c r="H262" s="80" t="s">
        <v>1100</v>
      </c>
      <c r="I262" s="80" t="s">
        <v>1101</v>
      </c>
      <c r="J262" s="104" t="s">
        <v>132</v>
      </c>
      <c r="K262" s="67" t="s">
        <v>109</v>
      </c>
      <c r="L262" s="67"/>
      <c r="M262" s="67"/>
      <c r="N262" s="67"/>
      <c r="O262" s="81"/>
      <c r="P262" s="81">
        <v>46119</v>
      </c>
      <c r="Q262" s="103" t="str">
        <f>IFERROR(VLOOKUP(J262,Настройка!$C$4:$E$121,2,),"Ошибка")</f>
        <v>ITR</v>
      </c>
    </row>
    <row r="263" spans="1:17" ht="14.4" customHeight="1">
      <c r="A263" s="67">
        <v>258</v>
      </c>
      <c r="B263" s="80" t="s">
        <v>188</v>
      </c>
      <c r="C263" s="80" t="s">
        <v>28</v>
      </c>
      <c r="D263" s="80" t="s">
        <v>1102</v>
      </c>
      <c r="E263" s="104" t="s">
        <v>1103</v>
      </c>
      <c r="F263" s="107">
        <v>33261</v>
      </c>
      <c r="G263" s="67" t="s">
        <v>77</v>
      </c>
      <c r="H263" s="80" t="s">
        <v>1104</v>
      </c>
      <c r="I263" s="80" t="s">
        <v>1105</v>
      </c>
      <c r="J263" s="104" t="s">
        <v>130</v>
      </c>
      <c r="K263" s="67" t="s">
        <v>109</v>
      </c>
      <c r="L263" s="67"/>
      <c r="M263" s="67"/>
      <c r="N263" s="67"/>
      <c r="O263" s="81"/>
      <c r="P263" s="81">
        <v>46119</v>
      </c>
      <c r="Q263" s="103" t="str">
        <f>IFERROR(VLOOKUP(J263,Настройка!$C$4:$E$121,2,),"Ошибка")</f>
        <v>ITR</v>
      </c>
    </row>
    <row r="264" spans="1:17" ht="14.4" customHeight="1">
      <c r="A264" s="67">
        <v>259</v>
      </c>
      <c r="B264" s="80" t="s">
        <v>188</v>
      </c>
      <c r="C264" s="80" t="s">
        <v>28</v>
      </c>
      <c r="D264" s="80" t="s">
        <v>1106</v>
      </c>
      <c r="E264" s="104" t="s">
        <v>1107</v>
      </c>
      <c r="F264" s="107">
        <v>36498</v>
      </c>
      <c r="G264" s="67" t="s">
        <v>77</v>
      </c>
      <c r="H264" s="80" t="s">
        <v>575</v>
      </c>
      <c r="I264" s="80" t="s">
        <v>1108</v>
      </c>
      <c r="J264" s="104" t="s">
        <v>134</v>
      </c>
      <c r="K264" s="67" t="s">
        <v>109</v>
      </c>
      <c r="L264" s="67"/>
      <c r="M264" s="67"/>
      <c r="N264" s="67"/>
      <c r="O264" s="81"/>
      <c r="P264" s="81">
        <v>46121</v>
      </c>
      <c r="Q264" s="103" t="str">
        <f>IFERROR(VLOOKUP(J264,Настройка!$C$4:$E$121,2,),"Ошибка")</f>
        <v>ITR</v>
      </c>
    </row>
    <row r="265" spans="1:17" ht="14.4" customHeight="1">
      <c r="A265" s="67">
        <v>260</v>
      </c>
      <c r="B265" s="80" t="s">
        <v>188</v>
      </c>
      <c r="C265" s="80" t="s">
        <v>28</v>
      </c>
      <c r="D265" s="80" t="s">
        <v>1109</v>
      </c>
      <c r="E265" s="104" t="s">
        <v>1110</v>
      </c>
      <c r="F265" s="107">
        <v>36227</v>
      </c>
      <c r="G265" s="67" t="s">
        <v>77</v>
      </c>
      <c r="H265" s="80" t="s">
        <v>1111</v>
      </c>
      <c r="I265" s="80" t="s">
        <v>1112</v>
      </c>
      <c r="J265" s="104" t="s">
        <v>138</v>
      </c>
      <c r="K265" s="67" t="s">
        <v>109</v>
      </c>
      <c r="L265" s="67"/>
      <c r="M265" s="67"/>
      <c r="N265" s="67"/>
      <c r="O265" s="81"/>
      <c r="P265" s="81">
        <v>46121</v>
      </c>
      <c r="Q265" s="103" t="str">
        <f>IFERROR(VLOOKUP(J265,Настройка!$C$4:$E$121,2,),"Ошибка")</f>
        <v>ITR</v>
      </c>
    </row>
    <row r="266" spans="1:17" ht="14.4" customHeight="1">
      <c r="A266" s="67">
        <v>261</v>
      </c>
      <c r="B266" s="80" t="s">
        <v>188</v>
      </c>
      <c r="C266" s="80" t="s">
        <v>28</v>
      </c>
      <c r="D266" s="80" t="s">
        <v>1113</v>
      </c>
      <c r="E266" s="104" t="s">
        <v>1114</v>
      </c>
      <c r="F266" s="107">
        <v>36570</v>
      </c>
      <c r="G266" s="67" t="s">
        <v>65</v>
      </c>
      <c r="H266" s="80" t="s">
        <v>1115</v>
      </c>
      <c r="I266" s="80" t="s">
        <v>1116</v>
      </c>
      <c r="J266" s="104" t="s">
        <v>222</v>
      </c>
      <c r="K266" s="67" t="s">
        <v>121</v>
      </c>
      <c r="L266" s="67" t="s">
        <v>287</v>
      </c>
      <c r="M266" s="67" t="s">
        <v>166</v>
      </c>
      <c r="N266" s="67" t="s">
        <v>398</v>
      </c>
      <c r="O266" s="81">
        <v>46308</v>
      </c>
      <c r="P266" s="81">
        <v>46079</v>
      </c>
      <c r="Q266" s="103" t="str">
        <f>IFERROR(VLOOKUP(J266,Настройка!$C$4:$E$121,2,),"Ошибка")</f>
        <v>R</v>
      </c>
    </row>
    <row r="267" spans="1:17" ht="14.4" customHeight="1">
      <c r="A267" s="67">
        <v>262</v>
      </c>
      <c r="B267" s="80" t="s">
        <v>188</v>
      </c>
      <c r="C267" s="80" t="s">
        <v>28</v>
      </c>
      <c r="D267" s="80" t="s">
        <v>1117</v>
      </c>
      <c r="E267" s="104" t="s">
        <v>1118</v>
      </c>
      <c r="F267" s="107">
        <v>37290</v>
      </c>
      <c r="G267" s="67" t="s">
        <v>65</v>
      </c>
      <c r="H267" s="80" t="s">
        <v>396</v>
      </c>
      <c r="I267" s="80" t="s">
        <v>1119</v>
      </c>
      <c r="J267" s="104" t="s">
        <v>222</v>
      </c>
      <c r="K267" s="67" t="s">
        <v>121</v>
      </c>
      <c r="L267" s="67" t="s">
        <v>287</v>
      </c>
      <c r="M267" s="67" t="s">
        <v>166</v>
      </c>
      <c r="N267" s="67" t="s">
        <v>398</v>
      </c>
      <c r="O267" s="81">
        <v>46308</v>
      </c>
      <c r="P267" s="81">
        <v>46079</v>
      </c>
      <c r="Q267" s="103" t="str">
        <f>IFERROR(VLOOKUP(J267,Настройка!$C$4:$E$121,2,),"Ошибка")</f>
        <v>R</v>
      </c>
    </row>
    <row r="268" spans="1:17" ht="14.4" customHeight="1">
      <c r="A268" s="67">
        <v>263</v>
      </c>
      <c r="B268" s="80" t="s">
        <v>188</v>
      </c>
      <c r="C268" s="80" t="s">
        <v>28</v>
      </c>
      <c r="D268" s="80" t="s">
        <v>1120</v>
      </c>
      <c r="E268" s="104" t="s">
        <v>1121</v>
      </c>
      <c r="F268" s="107">
        <v>35929</v>
      </c>
      <c r="G268" s="67" t="s">
        <v>65</v>
      </c>
      <c r="H268" s="80" t="s">
        <v>24</v>
      </c>
      <c r="I268" s="80" t="s">
        <v>1122</v>
      </c>
      <c r="J268" s="104" t="s">
        <v>222</v>
      </c>
      <c r="K268" s="67" t="s">
        <v>121</v>
      </c>
      <c r="L268" s="67" t="s">
        <v>287</v>
      </c>
      <c r="M268" s="67" t="s">
        <v>164</v>
      </c>
      <c r="N268" s="67" t="s">
        <v>398</v>
      </c>
      <c r="O268" s="81">
        <v>46181</v>
      </c>
      <c r="P268" s="81">
        <v>46113</v>
      </c>
      <c r="Q268" s="103" t="str">
        <f>IFERROR(VLOOKUP(J268,Настройка!$C$4:$E$121,2,),"Ошибка")</f>
        <v>R</v>
      </c>
    </row>
    <row r="269" spans="1:17" ht="14.4" customHeight="1">
      <c r="A269" s="67">
        <v>264</v>
      </c>
      <c r="B269" s="80" t="s">
        <v>188</v>
      </c>
      <c r="C269" s="80" t="s">
        <v>28</v>
      </c>
      <c r="D269" s="80" t="s">
        <v>1123</v>
      </c>
      <c r="E269" s="104" t="s">
        <v>1124</v>
      </c>
      <c r="F269" s="107">
        <v>33517</v>
      </c>
      <c r="G269" s="67" t="s">
        <v>65</v>
      </c>
      <c r="H269" s="80" t="s">
        <v>396</v>
      </c>
      <c r="I269" s="80" t="s">
        <v>1125</v>
      </c>
      <c r="J269" s="104" t="s">
        <v>222</v>
      </c>
      <c r="K269" s="67" t="s">
        <v>121</v>
      </c>
      <c r="L269" s="67" t="s">
        <v>287</v>
      </c>
      <c r="M269" s="67" t="s">
        <v>164</v>
      </c>
      <c r="N269" s="67" t="s">
        <v>398</v>
      </c>
      <c r="O269" s="81">
        <v>46181</v>
      </c>
      <c r="P269" s="81">
        <v>46113</v>
      </c>
      <c r="Q269" s="103" t="str">
        <f>IFERROR(VLOOKUP(J269,Настройка!$C$4:$E$121,2,),"Ошибка")</f>
        <v>R</v>
      </c>
    </row>
    <row r="270" spans="1:17" ht="14.4" customHeight="1">
      <c r="A270" s="67">
        <v>265</v>
      </c>
      <c r="B270" s="80" t="s">
        <v>188</v>
      </c>
      <c r="C270" s="80" t="s">
        <v>28</v>
      </c>
      <c r="D270" s="80" t="s">
        <v>1126</v>
      </c>
      <c r="E270" s="104" t="s">
        <v>1127</v>
      </c>
      <c r="F270" s="107">
        <v>34963</v>
      </c>
      <c r="G270" s="67" t="s">
        <v>65</v>
      </c>
      <c r="H270" s="80" t="s">
        <v>396</v>
      </c>
      <c r="I270" s="80" t="s">
        <v>1128</v>
      </c>
      <c r="J270" s="104" t="s">
        <v>222</v>
      </c>
      <c r="K270" s="67" t="s">
        <v>121</v>
      </c>
      <c r="L270" s="67" t="s">
        <v>287</v>
      </c>
      <c r="M270" s="67" t="s">
        <v>166</v>
      </c>
      <c r="N270" s="67" t="s">
        <v>398</v>
      </c>
      <c r="O270" s="81">
        <v>46280</v>
      </c>
      <c r="P270" s="81">
        <v>46059</v>
      </c>
      <c r="Q270" s="103" t="str">
        <f>IFERROR(VLOOKUP(J270,Настройка!$C$4:$E$121,2,),"Ошибка")</f>
        <v>R</v>
      </c>
    </row>
    <row r="271" spans="1:17" ht="14.4" customHeight="1">
      <c r="A271" s="67">
        <v>266</v>
      </c>
      <c r="B271" s="80" t="s">
        <v>188</v>
      </c>
      <c r="C271" s="80" t="s">
        <v>28</v>
      </c>
      <c r="D271" s="80" t="s">
        <v>1129</v>
      </c>
      <c r="E271" s="104" t="s">
        <v>1130</v>
      </c>
      <c r="F271" s="107">
        <v>31417</v>
      </c>
      <c r="G271" s="67" t="s">
        <v>65</v>
      </c>
      <c r="H271" s="80" t="s">
        <v>429</v>
      </c>
      <c r="I271" s="80" t="s">
        <v>1131</v>
      </c>
      <c r="J271" s="104" t="s">
        <v>222</v>
      </c>
      <c r="K271" s="67" t="s">
        <v>121</v>
      </c>
      <c r="L271" s="67" t="s">
        <v>287</v>
      </c>
      <c r="M271" s="67" t="s">
        <v>166</v>
      </c>
      <c r="N271" s="67" t="s">
        <v>398</v>
      </c>
      <c r="O271" s="81">
        <v>46343</v>
      </c>
      <c r="P271" s="81">
        <v>46069</v>
      </c>
      <c r="Q271" s="103" t="str">
        <f>IFERROR(VLOOKUP(J271,Настройка!$C$4:$E$121,2,),"Ошибка")</f>
        <v>R</v>
      </c>
    </row>
    <row r="272" spans="1:17" ht="14.4" customHeight="1">
      <c r="A272" s="67">
        <v>267</v>
      </c>
      <c r="B272" s="80" t="s">
        <v>188</v>
      </c>
      <c r="C272" s="80" t="s">
        <v>28</v>
      </c>
      <c r="D272" s="80" t="s">
        <v>1132</v>
      </c>
      <c r="E272" s="104" t="s">
        <v>1133</v>
      </c>
      <c r="F272" s="107">
        <v>24473</v>
      </c>
      <c r="G272" s="67" t="s">
        <v>77</v>
      </c>
      <c r="H272" s="80" t="s">
        <v>1134</v>
      </c>
      <c r="I272" s="80" t="s">
        <v>1135</v>
      </c>
      <c r="J272" s="104" t="s">
        <v>128</v>
      </c>
      <c r="K272" s="67" t="s">
        <v>109</v>
      </c>
      <c r="L272" s="67"/>
      <c r="M272" s="67"/>
      <c r="N272" s="67"/>
      <c r="O272" s="81"/>
      <c r="P272" s="81">
        <v>46081</v>
      </c>
      <c r="Q272" s="103" t="str">
        <f>IFERROR(VLOOKUP(J272,Настройка!$C$4:$E$121,2,),"Ошибка")</f>
        <v>ITR</v>
      </c>
    </row>
    <row r="273" spans="1:17" ht="14.4" customHeight="1">
      <c r="A273" s="67">
        <v>268</v>
      </c>
      <c r="B273" s="80" t="s">
        <v>188</v>
      </c>
      <c r="C273" s="80" t="s">
        <v>28</v>
      </c>
      <c r="D273" s="80" t="s">
        <v>1136</v>
      </c>
      <c r="E273" s="104" t="s">
        <v>1137</v>
      </c>
      <c r="F273" s="107">
        <v>36083</v>
      </c>
      <c r="G273" s="67" t="s">
        <v>77</v>
      </c>
      <c r="H273" s="80" t="s">
        <v>1138</v>
      </c>
      <c r="I273" s="80" t="s">
        <v>1139</v>
      </c>
      <c r="J273" s="104" t="s">
        <v>197</v>
      </c>
      <c r="K273" s="67" t="s">
        <v>111</v>
      </c>
      <c r="L273" s="67"/>
      <c r="M273" s="67"/>
      <c r="N273" s="67"/>
      <c r="O273" s="81"/>
      <c r="P273" s="81">
        <v>46125</v>
      </c>
      <c r="Q273" s="103" t="str">
        <f>IFERROR(VLOOKUP(J273,Настройка!$C$4:$E$121,2,),"Ошибка")</f>
        <v>ITR</v>
      </c>
    </row>
    <row r="274" spans="1:17" ht="14.4" customHeight="1">
      <c r="A274" s="67">
        <v>269</v>
      </c>
      <c r="B274" s="80" t="s">
        <v>188</v>
      </c>
      <c r="C274" s="80" t="s">
        <v>28</v>
      </c>
      <c r="D274" s="80" t="s">
        <v>1140</v>
      </c>
      <c r="E274" s="104" t="s">
        <v>1141</v>
      </c>
      <c r="F274" s="107">
        <v>32012</v>
      </c>
      <c r="G274" s="67" t="s">
        <v>77</v>
      </c>
      <c r="H274" s="80" t="s">
        <v>1142</v>
      </c>
      <c r="I274" s="80" t="s">
        <v>1143</v>
      </c>
      <c r="J274" s="104" t="s">
        <v>213</v>
      </c>
      <c r="K274" s="67" t="s">
        <v>121</v>
      </c>
      <c r="L274" s="67"/>
      <c r="M274" s="67"/>
      <c r="N274" s="67"/>
      <c r="O274" s="81"/>
      <c r="P274" s="81">
        <v>46124</v>
      </c>
      <c r="Q274" s="103" t="str">
        <f>IFERROR(VLOOKUP(J274,Настройка!$C$4:$E$121,2,),"Ошибка")</f>
        <v>R</v>
      </c>
    </row>
    <row r="275" spans="1:17" ht="14.4" customHeight="1">
      <c r="A275" s="67">
        <v>270</v>
      </c>
      <c r="B275" s="80" t="s">
        <v>188</v>
      </c>
      <c r="C275" s="80" t="s">
        <v>28</v>
      </c>
      <c r="D275" s="80" t="s">
        <v>1144</v>
      </c>
      <c r="E275" s="104" t="s">
        <v>1145</v>
      </c>
      <c r="F275" s="107">
        <v>36621</v>
      </c>
      <c r="G275" s="67" t="s">
        <v>77</v>
      </c>
      <c r="H275" s="80" t="s">
        <v>1146</v>
      </c>
      <c r="I275" s="80" t="s">
        <v>1147</v>
      </c>
      <c r="J275" s="104" t="s">
        <v>132</v>
      </c>
      <c r="K275" s="67" t="s">
        <v>109</v>
      </c>
      <c r="L275" s="67"/>
      <c r="M275" s="67"/>
      <c r="N275" s="67"/>
      <c r="O275" s="81"/>
      <c r="P275" s="81">
        <v>46129</v>
      </c>
      <c r="Q275" s="103" t="str">
        <f>IFERROR(VLOOKUP(J275,Настройка!$C$4:$E$121,2,),"Ошибка")</f>
        <v>ITR</v>
      </c>
    </row>
    <row r="276" spans="1:17" ht="14.4" customHeight="1">
      <c r="A276" s="67">
        <v>271</v>
      </c>
      <c r="B276" s="80" t="s">
        <v>188</v>
      </c>
      <c r="C276" s="80" t="s">
        <v>28</v>
      </c>
      <c r="D276" s="80" t="s">
        <v>1148</v>
      </c>
      <c r="E276" s="104" t="s">
        <v>1149</v>
      </c>
      <c r="F276" s="107">
        <v>29532</v>
      </c>
      <c r="G276" s="67" t="s">
        <v>77</v>
      </c>
      <c r="H276" s="80" t="s">
        <v>1150</v>
      </c>
      <c r="I276" s="80" t="s">
        <v>1151</v>
      </c>
      <c r="J276" s="104" t="s">
        <v>138</v>
      </c>
      <c r="K276" s="67" t="s">
        <v>109</v>
      </c>
      <c r="L276" s="67"/>
      <c r="M276" s="67"/>
      <c r="N276" s="67"/>
      <c r="O276" s="81"/>
      <c r="P276" s="81">
        <v>46131</v>
      </c>
      <c r="Q276" s="103" t="str">
        <f>IFERROR(VLOOKUP(J276,Настройка!$C$4:$E$121,2,),"Ошибка")</f>
        <v>ITR</v>
      </c>
    </row>
    <row r="277" spans="1:17" ht="14.4" customHeight="1">
      <c r="A277" s="67">
        <v>272</v>
      </c>
      <c r="B277" s="80" t="s">
        <v>188</v>
      </c>
      <c r="C277" s="80" t="s">
        <v>28</v>
      </c>
      <c r="D277" s="80" t="s">
        <v>1152</v>
      </c>
      <c r="E277" s="104" t="s">
        <v>1153</v>
      </c>
      <c r="F277" s="107">
        <v>30398</v>
      </c>
      <c r="G277" s="67" t="s">
        <v>83</v>
      </c>
      <c r="H277" s="80"/>
      <c r="I277" s="80" t="s">
        <v>1154</v>
      </c>
      <c r="J277" s="104" t="s">
        <v>149</v>
      </c>
      <c r="K277" s="67" t="s">
        <v>109</v>
      </c>
      <c r="L277" s="67" t="s">
        <v>287</v>
      </c>
      <c r="M277" s="67" t="s">
        <v>166</v>
      </c>
      <c r="N277" s="67" t="s">
        <v>398</v>
      </c>
      <c r="O277" s="81">
        <v>46343</v>
      </c>
      <c r="P277" s="81">
        <v>46133</v>
      </c>
      <c r="Q277" s="103" t="str">
        <f>IFERROR(VLOOKUP(J277,Настройка!$C$4:$E$121,2,),"Ошибка")</f>
        <v>ITR</v>
      </c>
    </row>
    <row r="278" spans="1:17" ht="14.4" customHeight="1">
      <c r="A278" s="67">
        <v>273</v>
      </c>
      <c r="B278" s="80" t="s">
        <v>188</v>
      </c>
      <c r="C278" s="80" t="s">
        <v>28</v>
      </c>
      <c r="D278" s="80" t="s">
        <v>1155</v>
      </c>
      <c r="E278" s="104" t="s">
        <v>1156</v>
      </c>
      <c r="F278" s="107">
        <v>29514</v>
      </c>
      <c r="G278" s="67" t="s">
        <v>69</v>
      </c>
      <c r="H278" s="80" t="s">
        <v>360</v>
      </c>
      <c r="I278" s="80" t="s">
        <v>1157</v>
      </c>
      <c r="J278" s="104" t="s">
        <v>222</v>
      </c>
      <c r="K278" s="67" t="s">
        <v>121</v>
      </c>
      <c r="L278" s="67"/>
      <c r="M278" s="67"/>
      <c r="N278" s="67"/>
      <c r="O278" s="81"/>
      <c r="P278" s="81">
        <v>46091</v>
      </c>
      <c r="Q278" s="103" t="str">
        <f>IFERROR(VLOOKUP(J278,Настройка!$C$4:$E$121,2,),"Ошибка")</f>
        <v>R</v>
      </c>
    </row>
    <row r="279" spans="1:17" ht="14.4" customHeight="1">
      <c r="A279" s="67">
        <v>274</v>
      </c>
      <c r="B279" s="80" t="s">
        <v>188</v>
      </c>
      <c r="C279" s="80" t="s">
        <v>28</v>
      </c>
      <c r="D279" s="80" t="s">
        <v>1158</v>
      </c>
      <c r="E279" s="104" t="s">
        <v>1159</v>
      </c>
      <c r="F279" s="107">
        <v>39093</v>
      </c>
      <c r="G279" s="67" t="s">
        <v>69</v>
      </c>
      <c r="H279" s="80" t="s">
        <v>302</v>
      </c>
      <c r="I279" s="80" t="s">
        <v>1160</v>
      </c>
      <c r="J279" s="104" t="s">
        <v>222</v>
      </c>
      <c r="K279" s="67" t="s">
        <v>121</v>
      </c>
      <c r="L279" s="67"/>
      <c r="M279" s="67"/>
      <c r="N279" s="67"/>
      <c r="O279" s="81"/>
      <c r="P279" s="81">
        <v>46094</v>
      </c>
      <c r="Q279" s="103" t="str">
        <f>IFERROR(VLOOKUP(J279,Настройка!$C$4:$E$121,2,),"Ошибка")</f>
        <v>R</v>
      </c>
    </row>
    <row r="280" spans="1:17" ht="14.4" customHeight="1">
      <c r="A280" s="67">
        <v>275</v>
      </c>
      <c r="B280" s="80" t="s">
        <v>188</v>
      </c>
      <c r="C280" s="80" t="s">
        <v>28</v>
      </c>
      <c r="D280" s="80" t="s">
        <v>1161</v>
      </c>
      <c r="E280" s="104" t="s">
        <v>1162</v>
      </c>
      <c r="F280" s="107">
        <v>29404</v>
      </c>
      <c r="G280" s="67" t="s">
        <v>77</v>
      </c>
      <c r="H280" s="80" t="s">
        <v>1163</v>
      </c>
      <c r="I280" s="80" t="s">
        <v>1164</v>
      </c>
      <c r="J280" s="104" t="s">
        <v>134</v>
      </c>
      <c r="K280" s="67" t="s">
        <v>109</v>
      </c>
      <c r="L280" s="67"/>
      <c r="M280" s="67"/>
      <c r="N280" s="67"/>
      <c r="O280" s="81"/>
      <c r="P280" s="81">
        <v>46101</v>
      </c>
      <c r="Q280" s="103" t="str">
        <f>IFERROR(VLOOKUP(J280,Настройка!$C$4:$E$121,2,),"Ошибка")</f>
        <v>ITR</v>
      </c>
    </row>
    <row r="281" spans="1:17" ht="14.4" customHeight="1">
      <c r="A281" s="67">
        <v>276</v>
      </c>
      <c r="B281" s="80" t="s">
        <v>188</v>
      </c>
      <c r="C281" s="80" t="s">
        <v>28</v>
      </c>
      <c r="D281" s="80" t="s">
        <v>1165</v>
      </c>
      <c r="E281" s="104" t="s">
        <v>1166</v>
      </c>
      <c r="F281" s="107">
        <v>34227</v>
      </c>
      <c r="G281" s="67" t="s">
        <v>67</v>
      </c>
      <c r="H281" s="80" t="s">
        <v>401</v>
      </c>
      <c r="I281" s="80" t="s">
        <v>1167</v>
      </c>
      <c r="J281" s="104" t="s">
        <v>222</v>
      </c>
      <c r="K281" s="67" t="s">
        <v>121</v>
      </c>
      <c r="L281" s="67"/>
      <c r="M281" s="67"/>
      <c r="N281" s="67"/>
      <c r="O281" s="81"/>
      <c r="P281" s="81">
        <v>46091</v>
      </c>
      <c r="Q281" s="103" t="str">
        <f>IFERROR(VLOOKUP(J281,Настройка!$C$4:$E$121,2,),"Ошибка")</f>
        <v>R</v>
      </c>
    </row>
    <row r="282" spans="1:17" ht="14.4" customHeight="1">
      <c r="A282" s="67">
        <v>277</v>
      </c>
      <c r="B282" s="80" t="s">
        <v>188</v>
      </c>
      <c r="C282" s="80" t="s">
        <v>28</v>
      </c>
      <c r="D282" s="80" t="s">
        <v>1168</v>
      </c>
      <c r="E282" s="104" t="s">
        <v>1169</v>
      </c>
      <c r="F282" s="107">
        <v>27347</v>
      </c>
      <c r="G282" s="67" t="s">
        <v>69</v>
      </c>
      <c r="H282" s="80" t="s">
        <v>385</v>
      </c>
      <c r="I282" s="80" t="s">
        <v>1170</v>
      </c>
      <c r="J282" s="104" t="s">
        <v>207</v>
      </c>
      <c r="K282" s="67" t="s">
        <v>117</v>
      </c>
      <c r="L282" s="67"/>
      <c r="M282" s="67"/>
      <c r="N282" s="67"/>
      <c r="O282" s="81"/>
      <c r="P282" s="81">
        <v>46094</v>
      </c>
      <c r="Q282" s="103" t="str">
        <f>IFERROR(VLOOKUP(J282,Настройка!$C$4:$E$121,2,),"Ошибка")</f>
        <v>R</v>
      </c>
    </row>
    <row r="283" spans="1:17" ht="14.4" customHeight="1">
      <c r="A283" s="67">
        <v>278</v>
      </c>
      <c r="B283" s="80" t="s">
        <v>188</v>
      </c>
      <c r="C283" s="80" t="s">
        <v>28</v>
      </c>
      <c r="D283" s="80" t="s">
        <v>1171</v>
      </c>
      <c r="E283" s="104" t="s">
        <v>1172</v>
      </c>
      <c r="F283" s="107">
        <v>38159</v>
      </c>
      <c r="G283" s="67" t="s">
        <v>65</v>
      </c>
      <c r="H283" s="80" t="s">
        <v>396</v>
      </c>
      <c r="I283" s="80" t="s">
        <v>1173</v>
      </c>
      <c r="J283" s="104" t="s">
        <v>222</v>
      </c>
      <c r="K283" s="67" t="s">
        <v>121</v>
      </c>
      <c r="L283" s="67" t="s">
        <v>152</v>
      </c>
      <c r="M283" s="67" t="s">
        <v>166</v>
      </c>
      <c r="N283" s="67" t="s">
        <v>398</v>
      </c>
      <c r="O283" s="81">
        <v>46308</v>
      </c>
      <c r="P283" s="81">
        <v>46060</v>
      </c>
      <c r="Q283" s="103" t="str">
        <f>IFERROR(VLOOKUP(J283,Настройка!$C$4:$E$121,2,),"Ошибка")</f>
        <v>R</v>
      </c>
    </row>
    <row r="284" spans="1:17" ht="14.4" customHeight="1">
      <c r="A284" s="67">
        <v>279</v>
      </c>
      <c r="B284" s="80" t="s">
        <v>188</v>
      </c>
      <c r="C284" s="80" t="s">
        <v>28</v>
      </c>
      <c r="D284" s="80" t="s">
        <v>1174</v>
      </c>
      <c r="E284" s="104" t="s">
        <v>1175</v>
      </c>
      <c r="F284" s="107">
        <v>34467</v>
      </c>
      <c r="G284" s="67" t="s">
        <v>83</v>
      </c>
      <c r="H284" s="80"/>
      <c r="I284" s="80" t="s">
        <v>1176</v>
      </c>
      <c r="J284" s="104" t="s">
        <v>160</v>
      </c>
      <c r="K284" s="67" t="s">
        <v>109</v>
      </c>
      <c r="L284" s="67" t="s">
        <v>287</v>
      </c>
      <c r="M284" s="67" t="s">
        <v>166</v>
      </c>
      <c r="N284" s="67" t="s">
        <v>398</v>
      </c>
      <c r="O284" s="81">
        <v>46245</v>
      </c>
      <c r="P284" s="81">
        <v>46111</v>
      </c>
      <c r="Q284" s="103" t="str">
        <f>IFERROR(VLOOKUP(J284,Настройка!$C$4:$E$121,2,),"Ошибка")</f>
        <v>ITR</v>
      </c>
    </row>
    <row r="285" spans="1:17" ht="14.4" customHeight="1">
      <c r="A285" s="67">
        <v>280</v>
      </c>
      <c r="B285" s="80" t="s">
        <v>188</v>
      </c>
      <c r="C285" s="80" t="s">
        <v>28</v>
      </c>
      <c r="D285" s="80" t="s">
        <v>1177</v>
      </c>
      <c r="E285" s="104" t="s">
        <v>1178</v>
      </c>
      <c r="F285" s="107">
        <v>36688</v>
      </c>
      <c r="G285" s="67" t="s">
        <v>77</v>
      </c>
      <c r="H285" s="80" t="s">
        <v>1179</v>
      </c>
      <c r="I285" s="80" t="s">
        <v>1180</v>
      </c>
      <c r="J285" s="104" t="s">
        <v>134</v>
      </c>
      <c r="K285" s="67" t="s">
        <v>109</v>
      </c>
      <c r="L285" s="67"/>
      <c r="M285" s="67"/>
      <c r="N285" s="67"/>
      <c r="O285" s="81"/>
      <c r="P285" s="81">
        <v>46049</v>
      </c>
      <c r="Q285" s="103" t="str">
        <f>IFERROR(VLOOKUP(J285,Настройка!$C$4:$E$121,2,),"Ошибка")</f>
        <v>ITR</v>
      </c>
    </row>
    <row r="286" spans="1:17" ht="14.4" customHeight="1">
      <c r="A286" s="67">
        <v>281</v>
      </c>
      <c r="B286" s="80" t="s">
        <v>188</v>
      </c>
      <c r="C286" s="80" t="s">
        <v>28</v>
      </c>
      <c r="D286" s="80" t="s">
        <v>1181</v>
      </c>
      <c r="E286" s="104" t="s">
        <v>1182</v>
      </c>
      <c r="F286" s="107">
        <v>33824</v>
      </c>
      <c r="G286" s="67" t="s">
        <v>69</v>
      </c>
      <c r="H286" s="80" t="s">
        <v>302</v>
      </c>
      <c r="I286" s="80" t="s">
        <v>1183</v>
      </c>
      <c r="J286" s="104" t="s">
        <v>226</v>
      </c>
      <c r="K286" s="67" t="s">
        <v>129</v>
      </c>
      <c r="L286" s="67"/>
      <c r="M286" s="67"/>
      <c r="N286" s="67"/>
      <c r="O286" s="81"/>
      <c r="P286" s="81">
        <v>46078</v>
      </c>
      <c r="Q286" s="103" t="str">
        <f>IFERROR(VLOOKUP(J286,Настройка!$C$4:$E$121,2,),"Ошибка")</f>
        <v>R</v>
      </c>
    </row>
    <row r="287" spans="1:17" ht="14.4" customHeight="1">
      <c r="A287" s="67">
        <v>282</v>
      </c>
      <c r="B287" s="80" t="s">
        <v>188</v>
      </c>
      <c r="C287" s="80" t="s">
        <v>28</v>
      </c>
      <c r="D287" s="80" t="s">
        <v>1184</v>
      </c>
      <c r="E287" s="104" t="s">
        <v>1185</v>
      </c>
      <c r="F287" s="107">
        <v>35427</v>
      </c>
      <c r="G287" s="67" t="s">
        <v>77</v>
      </c>
      <c r="H287" s="80" t="s">
        <v>1186</v>
      </c>
      <c r="I287" s="80" t="s">
        <v>1187</v>
      </c>
      <c r="J287" s="104" t="s">
        <v>160</v>
      </c>
      <c r="K287" s="67" t="s">
        <v>109</v>
      </c>
      <c r="L287" s="67"/>
      <c r="M287" s="67"/>
      <c r="N287" s="67"/>
      <c r="O287" s="81"/>
      <c r="P287" s="81">
        <v>46069</v>
      </c>
      <c r="Q287" s="103" t="str">
        <f>IFERROR(VLOOKUP(J287,Настройка!$C$4:$E$121,2,),"Ошибка")</f>
        <v>ITR</v>
      </c>
    </row>
    <row r="288" spans="1:17" ht="14.4" customHeight="1">
      <c r="A288" s="67">
        <v>283</v>
      </c>
      <c r="B288" s="80" t="s">
        <v>188</v>
      </c>
      <c r="C288" s="80" t="s">
        <v>28</v>
      </c>
      <c r="D288" s="80" t="s">
        <v>1188</v>
      </c>
      <c r="E288" s="104" t="s">
        <v>1189</v>
      </c>
      <c r="F288" s="107">
        <v>31349</v>
      </c>
      <c r="G288" s="67" t="s">
        <v>77</v>
      </c>
      <c r="H288" s="80" t="s">
        <v>1190</v>
      </c>
      <c r="I288" s="80" t="s">
        <v>1191</v>
      </c>
      <c r="J288" s="104" t="s">
        <v>132</v>
      </c>
      <c r="K288" s="67" t="s">
        <v>109</v>
      </c>
      <c r="L288" s="67"/>
      <c r="M288" s="67"/>
      <c r="N288" s="67"/>
      <c r="O288" s="81"/>
      <c r="P288" s="81">
        <v>46092</v>
      </c>
      <c r="Q288" s="103" t="str">
        <f>IFERROR(VLOOKUP(J288,Настройка!$C$4:$E$121,2,),"Ошибка")</f>
        <v>ITR</v>
      </c>
    </row>
    <row r="289" spans="1:17" ht="14.4" customHeight="1">
      <c r="A289" s="67">
        <v>284</v>
      </c>
      <c r="B289" s="80" t="s">
        <v>188</v>
      </c>
      <c r="C289" s="80" t="s">
        <v>28</v>
      </c>
      <c r="D289" s="80" t="s">
        <v>1192</v>
      </c>
      <c r="E289" s="104" t="s">
        <v>1193</v>
      </c>
      <c r="F289" s="107">
        <v>35043</v>
      </c>
      <c r="G289" s="67" t="s">
        <v>65</v>
      </c>
      <c r="H289" s="80" t="s">
        <v>433</v>
      </c>
      <c r="I289" s="80" t="s">
        <v>1194</v>
      </c>
      <c r="J289" s="104" t="s">
        <v>222</v>
      </c>
      <c r="K289" s="67" t="s">
        <v>121</v>
      </c>
      <c r="L289" s="67" t="s">
        <v>287</v>
      </c>
      <c r="M289" s="67" t="s">
        <v>166</v>
      </c>
      <c r="N289" s="67" t="s">
        <v>398</v>
      </c>
      <c r="O289" s="81">
        <v>46343</v>
      </c>
      <c r="P289" s="81">
        <v>46103</v>
      </c>
      <c r="Q289" s="103" t="str">
        <f>IFERROR(VLOOKUP(J289,Настройка!$C$4:$E$121,2,),"Ошибка")</f>
        <v>R</v>
      </c>
    </row>
    <row r="290" spans="1:17" ht="14.4" customHeight="1">
      <c r="A290" s="67">
        <v>285</v>
      </c>
      <c r="B290" s="80" t="s">
        <v>188</v>
      </c>
      <c r="C290" s="80" t="s">
        <v>28</v>
      </c>
      <c r="D290" s="80" t="s">
        <v>1195</v>
      </c>
      <c r="E290" s="104" t="s">
        <v>1196</v>
      </c>
      <c r="F290" s="107">
        <v>37691</v>
      </c>
      <c r="G290" s="67" t="s">
        <v>65</v>
      </c>
      <c r="H290" s="80" t="s">
        <v>405</v>
      </c>
      <c r="I290" s="80" t="s">
        <v>1197</v>
      </c>
      <c r="J290" s="104" t="s">
        <v>222</v>
      </c>
      <c r="K290" s="67" t="s">
        <v>121</v>
      </c>
      <c r="L290" s="67" t="s">
        <v>287</v>
      </c>
      <c r="M290" s="67" t="s">
        <v>166</v>
      </c>
      <c r="N290" s="67" t="s">
        <v>398</v>
      </c>
      <c r="O290" s="81">
        <v>46343</v>
      </c>
      <c r="P290" s="81">
        <v>46102</v>
      </c>
      <c r="Q290" s="103" t="str">
        <f>IFERROR(VLOOKUP(J290,Настройка!$C$4:$E$121,2,),"Ошибка")</f>
        <v>R</v>
      </c>
    </row>
    <row r="291" spans="1:17" ht="14.4" customHeight="1">
      <c r="A291" s="67">
        <v>286</v>
      </c>
      <c r="B291" s="80" t="s">
        <v>188</v>
      </c>
      <c r="C291" s="80" t="s">
        <v>28</v>
      </c>
      <c r="D291" s="80" t="s">
        <v>1198</v>
      </c>
      <c r="E291" s="104" t="s">
        <v>1199</v>
      </c>
      <c r="F291" s="107">
        <v>36732</v>
      </c>
      <c r="G291" s="67" t="s">
        <v>67</v>
      </c>
      <c r="H291" s="80" t="s">
        <v>401</v>
      </c>
      <c r="I291" s="80" t="s">
        <v>1200</v>
      </c>
      <c r="J291" s="104" t="s">
        <v>213</v>
      </c>
      <c r="K291" s="67" t="s">
        <v>121</v>
      </c>
      <c r="L291" s="67"/>
      <c r="M291" s="67"/>
      <c r="N291" s="67"/>
      <c r="O291" s="81"/>
      <c r="P291" s="81">
        <v>46051</v>
      </c>
      <c r="Q291" s="103" t="str">
        <f>IFERROR(VLOOKUP(J291,Настройка!$C$4:$E$121,2,),"Ошибка")</f>
        <v>R</v>
      </c>
    </row>
    <row r="292" spans="1:17" ht="14.4" customHeight="1">
      <c r="A292" s="67">
        <v>287</v>
      </c>
      <c r="B292" s="80" t="s">
        <v>188</v>
      </c>
      <c r="C292" s="80" t="s">
        <v>28</v>
      </c>
      <c r="D292" s="80" t="s">
        <v>1201</v>
      </c>
      <c r="E292" s="104" t="s">
        <v>1202</v>
      </c>
      <c r="F292" s="107">
        <v>27594</v>
      </c>
      <c r="G292" s="67" t="s">
        <v>77</v>
      </c>
      <c r="H292" s="80" t="s">
        <v>1203</v>
      </c>
      <c r="I292" s="80" t="s">
        <v>1204</v>
      </c>
      <c r="J292" s="104" t="s">
        <v>201</v>
      </c>
      <c r="K292" s="67" t="s">
        <v>129</v>
      </c>
      <c r="L292" s="67"/>
      <c r="M292" s="67"/>
      <c r="N292" s="67"/>
      <c r="O292" s="81"/>
      <c r="P292" s="81">
        <v>46097</v>
      </c>
      <c r="Q292" s="103" t="str">
        <f>IFERROR(VLOOKUP(J292,Настройка!$C$4:$E$121,2,),"Ошибка")</f>
        <v>ITR</v>
      </c>
    </row>
    <row r="293" spans="1:17" ht="14.4" customHeight="1">
      <c r="A293" s="67">
        <v>288</v>
      </c>
      <c r="B293" s="80" t="s">
        <v>188</v>
      </c>
      <c r="C293" s="80" t="s">
        <v>28</v>
      </c>
      <c r="D293" s="80" t="s">
        <v>1205</v>
      </c>
      <c r="E293" s="104" t="s">
        <v>1206</v>
      </c>
      <c r="F293" s="107">
        <v>39222</v>
      </c>
      <c r="G293" s="67" t="s">
        <v>69</v>
      </c>
      <c r="H293" s="80" t="s">
        <v>302</v>
      </c>
      <c r="I293" s="80" t="s">
        <v>1207</v>
      </c>
      <c r="J293" s="104" t="s">
        <v>222</v>
      </c>
      <c r="K293" s="67" t="s">
        <v>121</v>
      </c>
      <c r="L293" s="67"/>
      <c r="M293" s="67"/>
      <c r="N293" s="67"/>
      <c r="O293" s="81"/>
      <c r="P293" s="81">
        <v>46094</v>
      </c>
      <c r="Q293" s="103" t="str">
        <f>IFERROR(VLOOKUP(J293,Настройка!$C$4:$E$121,2,),"Ошибка")</f>
        <v>R</v>
      </c>
    </row>
    <row r="294" spans="1:17" ht="14.4" customHeight="1">
      <c r="A294" s="67">
        <v>289</v>
      </c>
      <c r="B294" s="80" t="s">
        <v>188</v>
      </c>
      <c r="C294" s="80" t="s">
        <v>28</v>
      </c>
      <c r="D294" s="80" t="s">
        <v>1208</v>
      </c>
      <c r="E294" s="104" t="s">
        <v>1209</v>
      </c>
      <c r="F294" s="107">
        <v>28161</v>
      </c>
      <c r="G294" s="67" t="s">
        <v>65</v>
      </c>
      <c r="H294" s="80" t="s">
        <v>415</v>
      </c>
      <c r="I294" s="80" t="s">
        <v>1210</v>
      </c>
      <c r="J294" s="104" t="s">
        <v>222</v>
      </c>
      <c r="K294" s="67" t="s">
        <v>121</v>
      </c>
      <c r="L294" s="67" t="s">
        <v>287</v>
      </c>
      <c r="M294" s="67" t="s">
        <v>166</v>
      </c>
      <c r="N294" s="67" t="s">
        <v>398</v>
      </c>
      <c r="O294" s="81">
        <v>46343</v>
      </c>
      <c r="P294" s="81">
        <v>46069</v>
      </c>
      <c r="Q294" s="103" t="str">
        <f>IFERROR(VLOOKUP(J294,Настройка!$C$4:$E$121,2,),"Ошибка")</f>
        <v>R</v>
      </c>
    </row>
    <row r="295" spans="1:17" ht="14.4" customHeight="1">
      <c r="A295" s="67">
        <v>290</v>
      </c>
      <c r="B295" s="80" t="s">
        <v>188</v>
      </c>
      <c r="C295" s="80" t="s">
        <v>28</v>
      </c>
      <c r="D295" s="80" t="s">
        <v>1211</v>
      </c>
      <c r="E295" s="104" t="s">
        <v>1212</v>
      </c>
      <c r="F295" s="107">
        <v>29292</v>
      </c>
      <c r="G295" s="67" t="s">
        <v>65</v>
      </c>
      <c r="H295" s="80" t="s">
        <v>405</v>
      </c>
      <c r="I295" s="80" t="s">
        <v>1213</v>
      </c>
      <c r="J295" s="104" t="s">
        <v>222</v>
      </c>
      <c r="K295" s="67" t="s">
        <v>121</v>
      </c>
      <c r="L295" s="67" t="s">
        <v>287</v>
      </c>
      <c r="M295" s="67" t="s">
        <v>166</v>
      </c>
      <c r="N295" s="67" t="s">
        <v>398</v>
      </c>
      <c r="O295" s="81">
        <v>46385</v>
      </c>
      <c r="P295" s="81">
        <v>46092</v>
      </c>
      <c r="Q295" s="103" t="str">
        <f>IFERROR(VLOOKUP(J295,Настройка!$C$4:$E$121,2,),"Ошибка")</f>
        <v>R</v>
      </c>
    </row>
    <row r="296" spans="1:17" ht="14.4" customHeight="1">
      <c r="A296" s="67">
        <v>291</v>
      </c>
      <c r="B296" s="80" t="s">
        <v>188</v>
      </c>
      <c r="C296" s="80" t="s">
        <v>28</v>
      </c>
      <c r="D296" s="80" t="s">
        <v>1214</v>
      </c>
      <c r="E296" s="104" t="s">
        <v>1215</v>
      </c>
      <c r="F296" s="107">
        <v>29740</v>
      </c>
      <c r="G296" s="67" t="s">
        <v>67</v>
      </c>
      <c r="H296" s="80" t="s">
        <v>401</v>
      </c>
      <c r="I296" s="80" t="s">
        <v>1216</v>
      </c>
      <c r="J296" s="104" t="s">
        <v>222</v>
      </c>
      <c r="K296" s="67" t="s">
        <v>121</v>
      </c>
      <c r="L296" s="67"/>
      <c r="M296" s="67"/>
      <c r="N296" s="67"/>
      <c r="O296" s="81"/>
      <c r="P296" s="81">
        <v>46091</v>
      </c>
      <c r="Q296" s="103" t="str">
        <f>IFERROR(VLOOKUP(J296,Настройка!$C$4:$E$121,2,),"Ошибка")</f>
        <v>R</v>
      </c>
    </row>
    <row r="297" spans="1:17" ht="14.4" customHeight="1">
      <c r="A297" s="67">
        <v>292</v>
      </c>
      <c r="B297" s="80" t="s">
        <v>188</v>
      </c>
      <c r="C297" s="80" t="s">
        <v>28</v>
      </c>
      <c r="D297" s="80" t="s">
        <v>1217</v>
      </c>
      <c r="E297" s="104" t="s">
        <v>1218</v>
      </c>
      <c r="F297" s="107">
        <v>28230</v>
      </c>
      <c r="G297" s="67" t="s">
        <v>67</v>
      </c>
      <c r="H297" s="80" t="s">
        <v>401</v>
      </c>
      <c r="I297" s="80" t="s">
        <v>1219</v>
      </c>
      <c r="J297" s="104" t="s">
        <v>226</v>
      </c>
      <c r="K297" s="67" t="s">
        <v>129</v>
      </c>
      <c r="L297" s="67"/>
      <c r="M297" s="67"/>
      <c r="N297" s="67"/>
      <c r="O297" s="81"/>
      <c r="P297" s="81">
        <v>46079</v>
      </c>
      <c r="Q297" s="103" t="str">
        <f>IFERROR(VLOOKUP(J297,Настройка!$C$4:$E$121,2,),"Ошибка")</f>
        <v>R</v>
      </c>
    </row>
    <row r="298" spans="1:17" ht="14.4" customHeight="1">
      <c r="A298" s="67">
        <v>293</v>
      </c>
      <c r="B298" s="80" t="s">
        <v>188</v>
      </c>
      <c r="C298" s="80" t="s">
        <v>28</v>
      </c>
      <c r="D298" s="80" t="s">
        <v>1220</v>
      </c>
      <c r="E298" s="104" t="s">
        <v>1221</v>
      </c>
      <c r="F298" s="107">
        <v>32569</v>
      </c>
      <c r="G298" s="67" t="s">
        <v>67</v>
      </c>
      <c r="H298" s="80"/>
      <c r="I298" s="80" t="s">
        <v>1222</v>
      </c>
      <c r="J298" s="104" t="s">
        <v>222</v>
      </c>
      <c r="K298" s="67" t="s">
        <v>121</v>
      </c>
      <c r="L298" s="67"/>
      <c r="M298" s="67"/>
      <c r="N298" s="67"/>
      <c r="O298" s="81"/>
      <c r="P298" s="81">
        <v>46070</v>
      </c>
      <c r="Q298" s="103" t="str">
        <f>IFERROR(VLOOKUP(J298,Настройка!$C$4:$E$121,2,),"Ошибка")</f>
        <v>R</v>
      </c>
    </row>
    <row r="299" spans="1:17" ht="14.4" customHeight="1">
      <c r="A299" s="67">
        <v>294</v>
      </c>
      <c r="B299" s="80" t="s">
        <v>188</v>
      </c>
      <c r="C299" s="80" t="s">
        <v>28</v>
      </c>
      <c r="D299" s="80" t="s">
        <v>1223</v>
      </c>
      <c r="E299" s="104" t="s">
        <v>1224</v>
      </c>
      <c r="F299" s="107">
        <v>32772</v>
      </c>
      <c r="G299" s="67" t="s">
        <v>83</v>
      </c>
      <c r="H299" s="80"/>
      <c r="I299" s="80" t="s">
        <v>1225</v>
      </c>
      <c r="J299" s="104" t="s">
        <v>222</v>
      </c>
      <c r="K299" s="67" t="s">
        <v>121</v>
      </c>
      <c r="L299" s="67" t="s">
        <v>152</v>
      </c>
      <c r="M299" s="67" t="s">
        <v>166</v>
      </c>
      <c r="N299" s="67" t="s">
        <v>398</v>
      </c>
      <c r="O299" s="81">
        <v>46343</v>
      </c>
      <c r="P299" s="81">
        <v>46049</v>
      </c>
      <c r="Q299" s="103" t="str">
        <f>IFERROR(VLOOKUP(J299,Настройка!$C$4:$E$121,2,),"Ошибка")</f>
        <v>R</v>
      </c>
    </row>
    <row r="300" spans="1:17" ht="14.4" customHeight="1">
      <c r="A300" s="67">
        <v>295</v>
      </c>
      <c r="B300" s="80" t="s">
        <v>188</v>
      </c>
      <c r="C300" s="80" t="s">
        <v>28</v>
      </c>
      <c r="D300" s="80" t="s">
        <v>1226</v>
      </c>
      <c r="E300" s="104" t="s">
        <v>1227</v>
      </c>
      <c r="F300" s="107">
        <v>35044</v>
      </c>
      <c r="G300" s="67" t="s">
        <v>65</v>
      </c>
      <c r="H300" s="80" t="s">
        <v>24</v>
      </c>
      <c r="I300" s="80" t="s">
        <v>1228</v>
      </c>
      <c r="J300" s="104" t="s">
        <v>202</v>
      </c>
      <c r="K300" s="67" t="s">
        <v>129</v>
      </c>
      <c r="L300" s="67" t="s">
        <v>152</v>
      </c>
      <c r="M300" s="67" t="s">
        <v>166</v>
      </c>
      <c r="N300" s="67" t="s">
        <v>398</v>
      </c>
      <c r="O300" s="81">
        <v>46308</v>
      </c>
      <c r="P300" s="81">
        <v>45963</v>
      </c>
      <c r="Q300" s="103" t="str">
        <f>IFERROR(VLOOKUP(J300,Настройка!$C$4:$E$121,2,),"Ошибка")</f>
        <v>ITR</v>
      </c>
    </row>
    <row r="301" spans="1:17" ht="14.4" customHeight="1">
      <c r="A301" s="67">
        <v>296</v>
      </c>
      <c r="B301" s="80" t="s">
        <v>188</v>
      </c>
      <c r="C301" s="80" t="s">
        <v>28</v>
      </c>
      <c r="D301" s="80" t="s">
        <v>1229</v>
      </c>
      <c r="E301" s="104" t="s">
        <v>1230</v>
      </c>
      <c r="F301" s="107">
        <v>30900</v>
      </c>
      <c r="G301" s="67" t="s">
        <v>77</v>
      </c>
      <c r="H301" s="80" t="s">
        <v>1231</v>
      </c>
      <c r="I301" s="80" t="s">
        <v>1232</v>
      </c>
      <c r="J301" s="104" t="s">
        <v>195</v>
      </c>
      <c r="K301" s="67" t="s">
        <v>111</v>
      </c>
      <c r="L301" s="67"/>
      <c r="M301" s="67"/>
      <c r="N301" s="67"/>
      <c r="O301" s="81"/>
      <c r="P301" s="81">
        <v>45988</v>
      </c>
      <c r="Q301" s="103" t="str">
        <f>IFERROR(VLOOKUP(J301,Настройка!$C$4:$E$121,2,),"Ошибка")</f>
        <v>ITR</v>
      </c>
    </row>
    <row r="302" spans="1:17" ht="14.4" customHeight="1">
      <c r="A302" s="67">
        <v>297</v>
      </c>
      <c r="B302" s="80" t="s">
        <v>188</v>
      </c>
      <c r="C302" s="80" t="s">
        <v>28</v>
      </c>
      <c r="D302" s="80" t="s">
        <v>1233</v>
      </c>
      <c r="E302" s="104" t="s">
        <v>1234</v>
      </c>
      <c r="F302" s="107">
        <v>32485</v>
      </c>
      <c r="G302" s="67" t="s">
        <v>77</v>
      </c>
      <c r="H302" s="80" t="s">
        <v>1235</v>
      </c>
      <c r="I302" s="80" t="s">
        <v>1236</v>
      </c>
      <c r="J302" s="104" t="s">
        <v>207</v>
      </c>
      <c r="K302" s="67" t="s">
        <v>117</v>
      </c>
      <c r="L302" s="67"/>
      <c r="M302" s="67"/>
      <c r="N302" s="67"/>
      <c r="O302" s="81"/>
      <c r="P302" s="81">
        <v>46063</v>
      </c>
      <c r="Q302" s="103" t="str">
        <f>IFERROR(VLOOKUP(J302,Настройка!$C$4:$E$121,2,),"Ошибка")</f>
        <v>R</v>
      </c>
    </row>
    <row r="303" spans="1:17" ht="14.4" customHeight="1">
      <c r="A303" s="67">
        <v>298</v>
      </c>
      <c r="B303" s="80" t="s">
        <v>188</v>
      </c>
      <c r="C303" s="80" t="s">
        <v>28</v>
      </c>
      <c r="D303" s="80" t="s">
        <v>1237</v>
      </c>
      <c r="E303" s="104" t="s">
        <v>1238</v>
      </c>
      <c r="F303" s="107">
        <v>34842</v>
      </c>
      <c r="G303" s="67" t="s">
        <v>67</v>
      </c>
      <c r="H303" s="80"/>
      <c r="I303" s="80" t="s">
        <v>1239</v>
      </c>
      <c r="J303" s="104" t="s">
        <v>222</v>
      </c>
      <c r="K303" s="67" t="s">
        <v>121</v>
      </c>
      <c r="L303" s="67"/>
      <c r="M303" s="67"/>
      <c r="N303" s="67"/>
      <c r="O303" s="81"/>
      <c r="P303" s="81">
        <v>46091</v>
      </c>
      <c r="Q303" s="103" t="str">
        <f>IFERROR(VLOOKUP(J303,Настройка!$C$4:$E$121,2,),"Ошибка")</f>
        <v>R</v>
      </c>
    </row>
    <row r="304" spans="1:17" ht="14.4" customHeight="1">
      <c r="A304" s="67">
        <v>299</v>
      </c>
      <c r="B304" s="80" t="s">
        <v>188</v>
      </c>
      <c r="C304" s="80" t="s">
        <v>28</v>
      </c>
      <c r="D304" s="80" t="s">
        <v>1240</v>
      </c>
      <c r="E304" s="104" t="s">
        <v>1241</v>
      </c>
      <c r="F304" s="107">
        <v>34856</v>
      </c>
      <c r="G304" s="67" t="s">
        <v>67</v>
      </c>
      <c r="H304" s="80"/>
      <c r="I304" s="80" t="s">
        <v>1242</v>
      </c>
      <c r="J304" s="104" t="s">
        <v>201</v>
      </c>
      <c r="K304" s="67" t="s">
        <v>131</v>
      </c>
      <c r="L304" s="67"/>
      <c r="M304" s="67"/>
      <c r="N304" s="67"/>
      <c r="O304" s="81"/>
      <c r="P304" s="81">
        <v>46061</v>
      </c>
      <c r="Q304" s="103" t="str">
        <f>IFERROR(VLOOKUP(J304,Настройка!$C$4:$E$121,2,),"Ошибка")</f>
        <v>ITR</v>
      </c>
    </row>
    <row r="305" spans="1:17" ht="14.4" customHeight="1">
      <c r="A305" s="67">
        <v>300</v>
      </c>
      <c r="B305" s="80" t="s">
        <v>188</v>
      </c>
      <c r="C305" s="80" t="s">
        <v>28</v>
      </c>
      <c r="D305" s="80" t="s">
        <v>1243</v>
      </c>
      <c r="E305" s="104" t="s">
        <v>1244</v>
      </c>
      <c r="F305" s="107">
        <v>30394</v>
      </c>
      <c r="G305" s="67" t="s">
        <v>69</v>
      </c>
      <c r="H305" s="80" t="s">
        <v>385</v>
      </c>
      <c r="I305" s="80" t="s">
        <v>1245</v>
      </c>
      <c r="J305" s="104" t="s">
        <v>222</v>
      </c>
      <c r="K305" s="67" t="s">
        <v>121</v>
      </c>
      <c r="L305" s="67"/>
      <c r="M305" s="67"/>
      <c r="N305" s="67"/>
      <c r="O305" s="81"/>
      <c r="P305" s="81">
        <v>46091</v>
      </c>
      <c r="Q305" s="103" t="str">
        <f>IFERROR(VLOOKUP(J305,Настройка!$C$4:$E$121,2,),"Ошибка")</f>
        <v>R</v>
      </c>
    </row>
    <row r="306" spans="1:17" ht="14.4" customHeight="1">
      <c r="A306" s="67">
        <v>301</v>
      </c>
      <c r="B306" s="80" t="s">
        <v>188</v>
      </c>
      <c r="C306" s="80" t="s">
        <v>28</v>
      </c>
      <c r="D306" s="80" t="s">
        <v>1246</v>
      </c>
      <c r="E306" s="104" t="s">
        <v>1247</v>
      </c>
      <c r="F306" s="107">
        <v>30941</v>
      </c>
      <c r="G306" s="67" t="s">
        <v>67</v>
      </c>
      <c r="H306" s="80" t="s">
        <v>401</v>
      </c>
      <c r="I306" s="80" t="s">
        <v>1248</v>
      </c>
      <c r="J306" s="104" t="s">
        <v>222</v>
      </c>
      <c r="K306" s="67" t="s">
        <v>121</v>
      </c>
      <c r="L306" s="67"/>
      <c r="M306" s="67"/>
      <c r="N306" s="67"/>
      <c r="O306" s="81"/>
      <c r="P306" s="81">
        <v>46091</v>
      </c>
      <c r="Q306" s="103" t="str">
        <f>IFERROR(VLOOKUP(J306,Настройка!$C$4:$E$121,2,),"Ошибка")</f>
        <v>R</v>
      </c>
    </row>
    <row r="307" spans="1:17" ht="14.4" customHeight="1">
      <c r="A307" s="67">
        <v>302</v>
      </c>
      <c r="B307" s="80" t="s">
        <v>188</v>
      </c>
      <c r="C307" s="80" t="s">
        <v>28</v>
      </c>
      <c r="D307" s="80" t="s">
        <v>1249</v>
      </c>
      <c r="E307" s="104" t="s">
        <v>1250</v>
      </c>
      <c r="F307" s="107">
        <v>35036</v>
      </c>
      <c r="G307" s="67" t="s">
        <v>69</v>
      </c>
      <c r="H307" s="80" t="s">
        <v>302</v>
      </c>
      <c r="I307" s="80" t="s">
        <v>1251</v>
      </c>
      <c r="J307" s="104" t="s">
        <v>226</v>
      </c>
      <c r="K307" s="67" t="s">
        <v>129</v>
      </c>
      <c r="L307" s="67"/>
      <c r="M307" s="67"/>
      <c r="N307" s="67"/>
      <c r="O307" s="81"/>
      <c r="P307" s="81">
        <v>46078</v>
      </c>
      <c r="Q307" s="103" t="str">
        <f>IFERROR(VLOOKUP(J307,Настройка!$C$4:$E$121,2,),"Ошибка")</f>
        <v>R</v>
      </c>
    </row>
    <row r="308" spans="1:17" ht="14.4" customHeight="1">
      <c r="A308" s="67">
        <v>303</v>
      </c>
      <c r="B308" s="80" t="s">
        <v>188</v>
      </c>
      <c r="C308" s="80" t="s">
        <v>28</v>
      </c>
      <c r="D308" s="80" t="s">
        <v>1252</v>
      </c>
      <c r="E308" s="104" t="s">
        <v>1253</v>
      </c>
      <c r="F308" s="107">
        <v>37210</v>
      </c>
      <c r="G308" s="67" t="s">
        <v>69</v>
      </c>
      <c r="H308" s="80" t="s">
        <v>385</v>
      </c>
      <c r="I308" s="80" t="s">
        <v>1254</v>
      </c>
      <c r="J308" s="104" t="s">
        <v>222</v>
      </c>
      <c r="K308" s="67" t="s">
        <v>121</v>
      </c>
      <c r="L308" s="67"/>
      <c r="M308" s="67"/>
      <c r="N308" s="67"/>
      <c r="O308" s="81"/>
      <c r="P308" s="81">
        <v>46097</v>
      </c>
      <c r="Q308" s="103" t="str">
        <f>IFERROR(VLOOKUP(J308,Настройка!$C$4:$E$121,2,),"Ошибка")</f>
        <v>R</v>
      </c>
    </row>
    <row r="309" spans="1:17" ht="14.4" customHeight="1">
      <c r="A309" s="67">
        <v>304</v>
      </c>
      <c r="B309" s="80" t="s">
        <v>188</v>
      </c>
      <c r="C309" s="80" t="s">
        <v>28</v>
      </c>
      <c r="D309" s="80" t="s">
        <v>1255</v>
      </c>
      <c r="E309" s="104" t="s">
        <v>1256</v>
      </c>
      <c r="F309" s="107">
        <v>37379</v>
      </c>
      <c r="G309" s="67" t="s">
        <v>77</v>
      </c>
      <c r="H309" s="80" t="s">
        <v>1257</v>
      </c>
      <c r="I309" s="80" t="s">
        <v>1258</v>
      </c>
      <c r="J309" s="104" t="s">
        <v>134</v>
      </c>
      <c r="K309" s="67" t="s">
        <v>109</v>
      </c>
      <c r="L309" s="67"/>
      <c r="M309" s="67"/>
      <c r="N309" s="67"/>
      <c r="O309" s="81"/>
      <c r="P309" s="81">
        <v>46053</v>
      </c>
      <c r="Q309" s="103" t="str">
        <f>IFERROR(VLOOKUP(J309,Настройка!$C$4:$E$121,2,),"Ошибка")</f>
        <v>ITR</v>
      </c>
    </row>
    <row r="310" spans="1:17" ht="14.4" customHeight="1">
      <c r="A310" s="67">
        <v>305</v>
      </c>
      <c r="B310" s="80" t="s">
        <v>188</v>
      </c>
      <c r="C310" s="80" t="s">
        <v>28</v>
      </c>
      <c r="D310" s="80" t="s">
        <v>1259</v>
      </c>
      <c r="E310" s="104" t="s">
        <v>1260</v>
      </c>
      <c r="F310" s="107">
        <v>33239</v>
      </c>
      <c r="G310" s="67" t="s">
        <v>65</v>
      </c>
      <c r="H310" s="80" t="s">
        <v>24</v>
      </c>
      <c r="I310" s="80" t="s">
        <v>1261</v>
      </c>
      <c r="J310" s="104" t="s">
        <v>222</v>
      </c>
      <c r="K310" s="67" t="s">
        <v>121</v>
      </c>
      <c r="L310" s="67" t="s">
        <v>152</v>
      </c>
      <c r="M310" s="67" t="s">
        <v>166</v>
      </c>
      <c r="N310" s="67" t="s">
        <v>398</v>
      </c>
      <c r="O310" s="81">
        <v>46184</v>
      </c>
      <c r="P310" s="81">
        <v>46002</v>
      </c>
      <c r="Q310" s="103" t="str">
        <f>IFERROR(VLOOKUP(J310,Настройка!$C$4:$E$121,2,),"Ошибка")</f>
        <v>R</v>
      </c>
    </row>
    <row r="311" spans="1:17" ht="14.4" customHeight="1">
      <c r="A311" s="67">
        <v>306</v>
      </c>
      <c r="B311" s="80" t="s">
        <v>188</v>
      </c>
      <c r="C311" s="80" t="s">
        <v>28</v>
      </c>
      <c r="D311" s="80" t="s">
        <v>1262</v>
      </c>
      <c r="E311" s="104" t="s">
        <v>1263</v>
      </c>
      <c r="F311" s="107">
        <v>33787</v>
      </c>
      <c r="G311" s="67" t="s">
        <v>77</v>
      </c>
      <c r="H311" s="80" t="s">
        <v>1264</v>
      </c>
      <c r="I311" s="80" t="s">
        <v>1265</v>
      </c>
      <c r="J311" s="104" t="s">
        <v>132</v>
      </c>
      <c r="K311" s="67" t="s">
        <v>109</v>
      </c>
      <c r="L311" s="67"/>
      <c r="M311" s="67"/>
      <c r="N311" s="67"/>
      <c r="O311" s="81"/>
      <c r="P311" s="81">
        <v>46137</v>
      </c>
      <c r="Q311" s="103" t="str">
        <f>IFERROR(VLOOKUP(J311,Настройка!$C$4:$E$121,2,),"Ошибка")</f>
        <v>ITR</v>
      </c>
    </row>
    <row r="312" spans="1:17" ht="14.4" customHeight="1">
      <c r="A312" s="67">
        <v>307</v>
      </c>
      <c r="B312" s="80" t="s">
        <v>188</v>
      </c>
      <c r="C312" s="80" t="s">
        <v>53</v>
      </c>
      <c r="D312" s="80" t="s">
        <v>1266</v>
      </c>
      <c r="E312" s="104" t="s">
        <v>1267</v>
      </c>
      <c r="F312" s="107">
        <v>32893</v>
      </c>
      <c r="G312" s="67" t="s">
        <v>65</v>
      </c>
      <c r="H312" s="80" t="s">
        <v>433</v>
      </c>
      <c r="I312" s="80" t="s">
        <v>1268</v>
      </c>
      <c r="J312" s="104" t="s">
        <v>214</v>
      </c>
      <c r="K312" s="67" t="s">
        <v>119</v>
      </c>
      <c r="L312" s="67" t="s">
        <v>152</v>
      </c>
      <c r="M312" s="67" t="s">
        <v>166</v>
      </c>
      <c r="N312" s="67" t="s">
        <v>398</v>
      </c>
      <c r="O312" s="81">
        <v>46385</v>
      </c>
      <c r="P312" s="81">
        <v>45987</v>
      </c>
      <c r="Q312" s="103" t="str">
        <f>IFERROR(VLOOKUP(J312,Настройка!$C$4:$E$121,2,),"Ошибка")</f>
        <v>R</v>
      </c>
    </row>
    <row r="313" spans="1:17" ht="14.4" customHeight="1">
      <c r="A313" s="67">
        <v>308</v>
      </c>
      <c r="B313" s="80" t="s">
        <v>188</v>
      </c>
      <c r="C313" s="80" t="s">
        <v>53</v>
      </c>
      <c r="D313" s="80" t="s">
        <v>1269</v>
      </c>
      <c r="E313" s="104" t="s">
        <v>1267</v>
      </c>
      <c r="F313" s="107">
        <v>31048</v>
      </c>
      <c r="G313" s="67" t="s">
        <v>65</v>
      </c>
      <c r="H313" s="80" t="s">
        <v>433</v>
      </c>
      <c r="I313" s="80" t="s">
        <v>1270</v>
      </c>
      <c r="J313" s="104" t="s">
        <v>213</v>
      </c>
      <c r="K313" s="67" t="s">
        <v>119</v>
      </c>
      <c r="L313" s="67" t="s">
        <v>152</v>
      </c>
      <c r="M313" s="67" t="s">
        <v>166</v>
      </c>
      <c r="N313" s="67" t="s">
        <v>398</v>
      </c>
      <c r="O313" s="81">
        <v>46385</v>
      </c>
      <c r="P313" s="81">
        <v>45993</v>
      </c>
      <c r="Q313" s="103" t="str">
        <f>IFERROR(VLOOKUP(J313,Настройка!$C$4:$E$121,2,),"Ошибка")</f>
        <v>R</v>
      </c>
    </row>
    <row r="314" spans="1:17" ht="14.4" customHeight="1">
      <c r="A314" s="67">
        <v>309</v>
      </c>
      <c r="B314" s="80" t="s">
        <v>188</v>
      </c>
      <c r="C314" s="80" t="s">
        <v>53</v>
      </c>
      <c r="D314" s="80" t="s">
        <v>1271</v>
      </c>
      <c r="E314" s="104" t="s">
        <v>1272</v>
      </c>
      <c r="F314" s="107">
        <v>36671</v>
      </c>
      <c r="G314" s="67" t="s">
        <v>65</v>
      </c>
      <c r="H314" s="80" t="s">
        <v>433</v>
      </c>
      <c r="I314" s="80" t="s">
        <v>1273</v>
      </c>
      <c r="J314" s="104" t="s">
        <v>227</v>
      </c>
      <c r="K314" s="67" t="s">
        <v>131</v>
      </c>
      <c r="L314" s="67" t="s">
        <v>287</v>
      </c>
      <c r="M314" s="67" t="s">
        <v>166</v>
      </c>
      <c r="N314" s="67" t="s">
        <v>398</v>
      </c>
      <c r="O314" s="81">
        <v>46385</v>
      </c>
      <c r="P314" s="81">
        <v>46070</v>
      </c>
      <c r="Q314" s="103" t="str">
        <f>IFERROR(VLOOKUP(J314,Настройка!$C$4:$E$121,2,),"Ошибка")</f>
        <v>R</v>
      </c>
    </row>
    <row r="315" spans="1:17" ht="14.4" customHeight="1">
      <c r="A315" s="67">
        <v>310</v>
      </c>
      <c r="B315" s="80" t="s">
        <v>188</v>
      </c>
      <c r="C315" s="80" t="s">
        <v>53</v>
      </c>
      <c r="D315" s="80" t="s">
        <v>1274</v>
      </c>
      <c r="E315" s="104" t="s">
        <v>1272</v>
      </c>
      <c r="F315" s="107">
        <v>35430</v>
      </c>
      <c r="G315" s="67" t="s">
        <v>65</v>
      </c>
      <c r="H315" s="80" t="s">
        <v>429</v>
      </c>
      <c r="I315" s="80" t="s">
        <v>1275</v>
      </c>
      <c r="J315" s="104" t="s">
        <v>222</v>
      </c>
      <c r="K315" s="67" t="s">
        <v>121</v>
      </c>
      <c r="L315" s="67" t="s">
        <v>287</v>
      </c>
      <c r="M315" s="67" t="s">
        <v>166</v>
      </c>
      <c r="N315" s="67" t="s">
        <v>398</v>
      </c>
      <c r="O315" s="81">
        <v>46245</v>
      </c>
      <c r="P315" s="81">
        <v>46128</v>
      </c>
      <c r="Q315" s="103" t="str">
        <f>IFERROR(VLOOKUP(J315,Настройка!$C$4:$E$121,2,),"Ошибка")</f>
        <v>R</v>
      </c>
    </row>
    <row r="316" spans="1:17" ht="14.4" customHeight="1">
      <c r="A316" s="67">
        <v>311</v>
      </c>
      <c r="B316" s="80" t="s">
        <v>188</v>
      </c>
      <c r="C316" s="80" t="s">
        <v>53</v>
      </c>
      <c r="D316" s="80" t="s">
        <v>1276</v>
      </c>
      <c r="E316" s="104" t="s">
        <v>1277</v>
      </c>
      <c r="F316" s="107">
        <v>31305</v>
      </c>
      <c r="G316" s="67" t="s">
        <v>65</v>
      </c>
      <c r="H316" s="80" t="s">
        <v>415</v>
      </c>
      <c r="I316" s="80" t="s">
        <v>1278</v>
      </c>
      <c r="J316" s="104" t="s">
        <v>208</v>
      </c>
      <c r="K316" s="67" t="s">
        <v>117</v>
      </c>
      <c r="L316" s="67" t="s">
        <v>287</v>
      </c>
      <c r="M316" s="67" t="s">
        <v>166</v>
      </c>
      <c r="N316" s="67" t="s">
        <v>398</v>
      </c>
      <c r="O316" s="81">
        <v>46245</v>
      </c>
      <c r="P316" s="81">
        <v>46074</v>
      </c>
      <c r="Q316" s="103" t="str">
        <f>IFERROR(VLOOKUP(J316,Настройка!$C$4:$E$121,2,),"Ошибка")</f>
        <v>R</v>
      </c>
    </row>
    <row r="317" spans="1:17" ht="14.4" customHeight="1">
      <c r="A317" s="67">
        <v>312</v>
      </c>
      <c r="B317" s="80" t="s">
        <v>188</v>
      </c>
      <c r="C317" s="80" t="s">
        <v>53</v>
      </c>
      <c r="D317" s="80" t="s">
        <v>1279</v>
      </c>
      <c r="E317" s="104" t="s">
        <v>1280</v>
      </c>
      <c r="F317" s="107">
        <v>35905</v>
      </c>
      <c r="G317" s="67" t="s">
        <v>65</v>
      </c>
      <c r="H317" s="80" t="s">
        <v>415</v>
      </c>
      <c r="I317" s="80" t="s">
        <v>1281</v>
      </c>
      <c r="J317" s="104" t="s">
        <v>227</v>
      </c>
      <c r="K317" s="67" t="s">
        <v>131</v>
      </c>
      <c r="L317" s="67" t="s">
        <v>287</v>
      </c>
      <c r="M317" s="67" t="s">
        <v>164</v>
      </c>
      <c r="N317" s="67" t="s">
        <v>398</v>
      </c>
      <c r="O317" s="81">
        <v>46211</v>
      </c>
      <c r="P317" s="81">
        <v>46138</v>
      </c>
      <c r="Q317" s="103" t="str">
        <f>IFERROR(VLOOKUP(J317,Настройка!$C$4:$E$121,2,),"Ошибка")</f>
        <v>R</v>
      </c>
    </row>
    <row r="318" spans="1:17" ht="14.4" customHeight="1">
      <c r="A318" s="67">
        <v>313</v>
      </c>
      <c r="B318" s="80" t="s">
        <v>188</v>
      </c>
      <c r="C318" s="80" t="s">
        <v>53</v>
      </c>
      <c r="D318" s="80" t="s">
        <v>1282</v>
      </c>
      <c r="E318" s="104" t="s">
        <v>1277</v>
      </c>
      <c r="F318" s="107">
        <v>34157</v>
      </c>
      <c r="G318" s="67" t="s">
        <v>65</v>
      </c>
      <c r="H318" s="80" t="s">
        <v>429</v>
      </c>
      <c r="I318" s="80" t="s">
        <v>1283</v>
      </c>
      <c r="J318" s="104" t="s">
        <v>205</v>
      </c>
      <c r="K318" s="67" t="s">
        <v>117</v>
      </c>
      <c r="L318" s="67" t="s">
        <v>287</v>
      </c>
      <c r="M318" s="67" t="s">
        <v>166</v>
      </c>
      <c r="N318" s="67" t="s">
        <v>398</v>
      </c>
      <c r="O318" s="81">
        <v>46245</v>
      </c>
      <c r="P318" s="81">
        <v>46092</v>
      </c>
      <c r="Q318" s="103" t="str">
        <f>IFERROR(VLOOKUP(J318,Настройка!$C$4:$E$121,2,),"Ошибка")</f>
        <v>R</v>
      </c>
    </row>
    <row r="319" spans="1:17" ht="14.4" customHeight="1">
      <c r="A319" s="67">
        <v>314</v>
      </c>
      <c r="B319" s="80" t="s">
        <v>188</v>
      </c>
      <c r="C319" s="80" t="s">
        <v>53</v>
      </c>
      <c r="D319" s="80" t="s">
        <v>1284</v>
      </c>
      <c r="E319" s="104" t="s">
        <v>1285</v>
      </c>
      <c r="F319" s="107">
        <v>33297</v>
      </c>
      <c r="G319" s="67" t="s">
        <v>65</v>
      </c>
      <c r="H319" s="80" t="s">
        <v>415</v>
      </c>
      <c r="I319" s="80" t="s">
        <v>1286</v>
      </c>
      <c r="J319" s="104" t="s">
        <v>208</v>
      </c>
      <c r="K319" s="67" t="s">
        <v>117</v>
      </c>
      <c r="L319" s="67" t="s">
        <v>287</v>
      </c>
      <c r="M319" s="67" t="s">
        <v>166</v>
      </c>
      <c r="N319" s="67" t="s">
        <v>398</v>
      </c>
      <c r="O319" s="81">
        <v>46385</v>
      </c>
      <c r="P319" s="81">
        <v>46102</v>
      </c>
      <c r="Q319" s="103" t="str">
        <f>IFERROR(VLOOKUP(J319,Настройка!$C$4:$E$121,2,),"Ошибка")</f>
        <v>R</v>
      </c>
    </row>
    <row r="320" spans="1:17" ht="14.4" customHeight="1">
      <c r="A320" s="67">
        <v>315</v>
      </c>
      <c r="B320" s="80" t="s">
        <v>188</v>
      </c>
      <c r="C320" s="80" t="s">
        <v>53</v>
      </c>
      <c r="D320" s="80" t="s">
        <v>1287</v>
      </c>
      <c r="E320" s="104" t="s">
        <v>1285</v>
      </c>
      <c r="F320" s="107">
        <v>31167</v>
      </c>
      <c r="G320" s="67" t="s">
        <v>65</v>
      </c>
      <c r="H320" s="80" t="s">
        <v>415</v>
      </c>
      <c r="I320" s="80" t="s">
        <v>1288</v>
      </c>
      <c r="J320" s="104" t="s">
        <v>227</v>
      </c>
      <c r="K320" s="67" t="s">
        <v>131</v>
      </c>
      <c r="L320" s="67" t="s">
        <v>152</v>
      </c>
      <c r="M320" s="67" t="s">
        <v>166</v>
      </c>
      <c r="N320" s="67" t="s">
        <v>398</v>
      </c>
      <c r="O320" s="81">
        <v>46385</v>
      </c>
      <c r="P320" s="81">
        <v>45982</v>
      </c>
      <c r="Q320" s="103" t="str">
        <f>IFERROR(VLOOKUP(J320,Настройка!$C$4:$E$121,2,),"Ошибка")</f>
        <v>R</v>
      </c>
    </row>
    <row r="321" spans="1:17" ht="14.4" customHeight="1">
      <c r="A321" s="67">
        <v>316</v>
      </c>
      <c r="B321" s="80" t="s">
        <v>188</v>
      </c>
      <c r="C321" s="80" t="s">
        <v>53</v>
      </c>
      <c r="D321" s="80" t="s">
        <v>1289</v>
      </c>
      <c r="E321" s="104" t="s">
        <v>1290</v>
      </c>
      <c r="F321" s="107">
        <v>33865</v>
      </c>
      <c r="G321" s="67" t="s">
        <v>65</v>
      </c>
      <c r="H321" s="80" t="s">
        <v>396</v>
      </c>
      <c r="I321" s="80" t="s">
        <v>1291</v>
      </c>
      <c r="J321" s="104" t="s">
        <v>227</v>
      </c>
      <c r="K321" s="67" t="s">
        <v>131</v>
      </c>
      <c r="L321" s="67" t="s">
        <v>152</v>
      </c>
      <c r="M321" s="67" t="s">
        <v>166</v>
      </c>
      <c r="N321" s="67" t="s">
        <v>398</v>
      </c>
      <c r="O321" s="81">
        <v>46385</v>
      </c>
      <c r="P321" s="81">
        <v>45990</v>
      </c>
      <c r="Q321" s="103" t="str">
        <f>IFERROR(VLOOKUP(J321,Настройка!$C$4:$E$121,2,),"Ошибка")</f>
        <v>R</v>
      </c>
    </row>
    <row r="322" spans="1:17" ht="14.4" customHeight="1">
      <c r="A322" s="67">
        <v>317</v>
      </c>
      <c r="B322" s="80" t="s">
        <v>188</v>
      </c>
      <c r="C322" s="80" t="s">
        <v>53</v>
      </c>
      <c r="D322" s="80" t="s">
        <v>1292</v>
      </c>
      <c r="E322" s="104" t="s">
        <v>1293</v>
      </c>
      <c r="F322" s="107">
        <v>34188</v>
      </c>
      <c r="G322" s="67" t="s">
        <v>65</v>
      </c>
      <c r="H322" s="80" t="s">
        <v>1294</v>
      </c>
      <c r="I322" s="80" t="s">
        <v>1295</v>
      </c>
      <c r="J322" s="104" t="s">
        <v>208</v>
      </c>
      <c r="K322" s="67" t="s">
        <v>117</v>
      </c>
      <c r="L322" s="67" t="s">
        <v>287</v>
      </c>
      <c r="M322" s="67" t="s">
        <v>166</v>
      </c>
      <c r="N322" s="67" t="s">
        <v>398</v>
      </c>
      <c r="O322" s="81">
        <v>46385</v>
      </c>
      <c r="P322" s="81">
        <v>46113</v>
      </c>
      <c r="Q322" s="103" t="str">
        <f>IFERROR(VLOOKUP(J322,Настройка!$C$4:$E$121,2,),"Ошибка")</f>
        <v>R</v>
      </c>
    </row>
    <row r="323" spans="1:17" ht="14.4" customHeight="1">
      <c r="A323" s="67">
        <v>318</v>
      </c>
      <c r="B323" s="80" t="s">
        <v>188</v>
      </c>
      <c r="C323" s="80" t="s">
        <v>53</v>
      </c>
      <c r="D323" s="80" t="s">
        <v>1296</v>
      </c>
      <c r="E323" s="104" t="s">
        <v>1297</v>
      </c>
      <c r="F323" s="107">
        <v>28839</v>
      </c>
      <c r="G323" s="67" t="s">
        <v>65</v>
      </c>
      <c r="H323" s="80" t="s">
        <v>429</v>
      </c>
      <c r="I323" s="80" t="s">
        <v>1298</v>
      </c>
      <c r="J323" s="104" t="s">
        <v>118</v>
      </c>
      <c r="K323" s="67" t="s">
        <v>109</v>
      </c>
      <c r="L323" s="67" t="s">
        <v>287</v>
      </c>
      <c r="M323" s="67" t="s">
        <v>166</v>
      </c>
      <c r="N323" s="67" t="s">
        <v>398</v>
      </c>
      <c r="O323" s="81">
        <v>46245</v>
      </c>
      <c r="P323" s="81">
        <v>46060</v>
      </c>
      <c r="Q323" s="103" t="str">
        <f>IFERROR(VLOOKUP(J323,Настройка!$C$4:$E$121,2,),"Ошибка")</f>
        <v>ITR</v>
      </c>
    </row>
    <row r="324" spans="1:17" ht="14.4" customHeight="1">
      <c r="A324" s="67">
        <v>319</v>
      </c>
      <c r="B324" s="80" t="s">
        <v>188</v>
      </c>
      <c r="C324" s="80" t="s">
        <v>53</v>
      </c>
      <c r="D324" s="80" t="s">
        <v>1299</v>
      </c>
      <c r="E324" s="104" t="s">
        <v>1297</v>
      </c>
      <c r="F324" s="107">
        <v>35431</v>
      </c>
      <c r="G324" s="67" t="s">
        <v>65</v>
      </c>
      <c r="H324" s="80" t="s">
        <v>405</v>
      </c>
      <c r="I324" s="80" t="s">
        <v>1300</v>
      </c>
      <c r="J324" s="104" t="s">
        <v>212</v>
      </c>
      <c r="K324" s="67" t="s">
        <v>117</v>
      </c>
      <c r="L324" s="67" t="s">
        <v>287</v>
      </c>
      <c r="M324" s="67" t="s">
        <v>166</v>
      </c>
      <c r="N324" s="67" t="s">
        <v>398</v>
      </c>
      <c r="O324" s="81">
        <v>46245</v>
      </c>
      <c r="P324" s="81">
        <v>46113</v>
      </c>
      <c r="Q324" s="103" t="str">
        <f>IFERROR(VLOOKUP(J324,Настройка!$C$4:$E$121,2,),"Ошибка")</f>
        <v>R</v>
      </c>
    </row>
    <row r="325" spans="1:17" ht="14.4" customHeight="1">
      <c r="A325" s="67">
        <v>320</v>
      </c>
      <c r="B325" s="80" t="s">
        <v>188</v>
      </c>
      <c r="C325" s="80" t="s">
        <v>53</v>
      </c>
      <c r="D325" s="80" t="s">
        <v>1301</v>
      </c>
      <c r="E325" s="104" t="s">
        <v>1302</v>
      </c>
      <c r="F325" s="107">
        <v>31924</v>
      </c>
      <c r="G325" s="67" t="s">
        <v>65</v>
      </c>
      <c r="H325" s="80" t="s">
        <v>571</v>
      </c>
      <c r="I325" s="80" t="s">
        <v>1303</v>
      </c>
      <c r="J325" s="104" t="s">
        <v>204</v>
      </c>
      <c r="K325" s="67" t="s">
        <v>117</v>
      </c>
      <c r="L325" s="67" t="s">
        <v>287</v>
      </c>
      <c r="M325" s="67" t="s">
        <v>166</v>
      </c>
      <c r="N325" s="67" t="s">
        <v>398</v>
      </c>
      <c r="O325" s="81">
        <v>46245</v>
      </c>
      <c r="P325" s="81">
        <v>46113</v>
      </c>
      <c r="Q325" s="103" t="str">
        <f>IFERROR(VLOOKUP(J325,Настройка!$C$4:$E$121,2,),"Ошибка")</f>
        <v>R</v>
      </c>
    </row>
    <row r="326" spans="1:17" ht="14.4" customHeight="1">
      <c r="A326" s="67">
        <v>321</v>
      </c>
      <c r="B326" s="80" t="s">
        <v>188</v>
      </c>
      <c r="C326" s="80" t="s">
        <v>53</v>
      </c>
      <c r="D326" s="80" t="s">
        <v>1304</v>
      </c>
      <c r="E326" s="104" t="s">
        <v>1302</v>
      </c>
      <c r="F326" s="107">
        <v>28314</v>
      </c>
      <c r="G326" s="67" t="s">
        <v>65</v>
      </c>
      <c r="H326" s="80" t="s">
        <v>429</v>
      </c>
      <c r="I326" s="80" t="s">
        <v>1305</v>
      </c>
      <c r="J326" s="104" t="s">
        <v>208</v>
      </c>
      <c r="K326" s="67" t="s">
        <v>117</v>
      </c>
      <c r="L326" s="67" t="s">
        <v>287</v>
      </c>
      <c r="M326" s="67" t="s">
        <v>166</v>
      </c>
      <c r="N326" s="67" t="s">
        <v>398</v>
      </c>
      <c r="O326" s="81">
        <v>46280</v>
      </c>
      <c r="P326" s="81">
        <v>46092</v>
      </c>
      <c r="Q326" s="103" t="str">
        <f>IFERROR(VLOOKUP(J326,Настройка!$C$4:$E$121,2,),"Ошибка")</f>
        <v>R</v>
      </c>
    </row>
    <row r="327" spans="1:17" ht="14.4" customHeight="1">
      <c r="A327" s="67">
        <v>322</v>
      </c>
      <c r="B327" s="80" t="s">
        <v>188</v>
      </c>
      <c r="C327" s="80" t="s">
        <v>53</v>
      </c>
      <c r="D327" s="80" t="s">
        <v>1306</v>
      </c>
      <c r="E327" s="104" t="s">
        <v>1307</v>
      </c>
      <c r="F327" s="107">
        <v>33948</v>
      </c>
      <c r="G327" s="67" t="s">
        <v>65</v>
      </c>
      <c r="H327" s="80" t="s">
        <v>396</v>
      </c>
      <c r="I327" s="80" t="s">
        <v>1308</v>
      </c>
      <c r="J327" s="104" t="s">
        <v>201</v>
      </c>
      <c r="K327" s="67" t="s">
        <v>117</v>
      </c>
      <c r="L327" s="67" t="s">
        <v>152</v>
      </c>
      <c r="M327" s="67" t="s">
        <v>166</v>
      </c>
      <c r="N327" s="67" t="s">
        <v>398</v>
      </c>
      <c r="O327" s="81">
        <v>46245</v>
      </c>
      <c r="P327" s="81">
        <v>45988</v>
      </c>
      <c r="Q327" s="103" t="str">
        <f>IFERROR(VLOOKUP(J327,Настройка!$C$4:$E$121,2,),"Ошибка")</f>
        <v>ITR</v>
      </c>
    </row>
    <row r="328" spans="1:17" ht="14.4" customHeight="1">
      <c r="A328" s="67">
        <v>323</v>
      </c>
      <c r="B328" s="80" t="s">
        <v>188</v>
      </c>
      <c r="C328" s="80" t="s">
        <v>53</v>
      </c>
      <c r="D328" s="80" t="s">
        <v>1309</v>
      </c>
      <c r="E328" s="104" t="s">
        <v>1307</v>
      </c>
      <c r="F328" s="107">
        <v>35192</v>
      </c>
      <c r="G328" s="67" t="s">
        <v>65</v>
      </c>
      <c r="H328" s="80" t="s">
        <v>24</v>
      </c>
      <c r="I328" s="80" t="s">
        <v>1310</v>
      </c>
      <c r="J328" s="104" t="s">
        <v>204</v>
      </c>
      <c r="K328" s="67" t="s">
        <v>117</v>
      </c>
      <c r="L328" s="67" t="s">
        <v>287</v>
      </c>
      <c r="M328" s="67" t="s">
        <v>164</v>
      </c>
      <c r="N328" s="67" t="s">
        <v>398</v>
      </c>
      <c r="O328" s="81">
        <v>46190</v>
      </c>
      <c r="P328" s="81">
        <v>46120</v>
      </c>
      <c r="Q328" s="103" t="str">
        <f>IFERROR(VLOOKUP(J328,Настройка!$C$4:$E$121,2,),"Ошибка")</f>
        <v>R</v>
      </c>
    </row>
    <row r="329" spans="1:17" ht="14.4" customHeight="1">
      <c r="A329" s="67">
        <v>324</v>
      </c>
      <c r="B329" s="80" t="s">
        <v>188</v>
      </c>
      <c r="C329" s="80" t="s">
        <v>53</v>
      </c>
      <c r="D329" s="80" t="s">
        <v>1311</v>
      </c>
      <c r="E329" s="104" t="s">
        <v>1312</v>
      </c>
      <c r="F329" s="107">
        <v>32736</v>
      </c>
      <c r="G329" s="67" t="s">
        <v>65</v>
      </c>
      <c r="H329" s="80" t="s">
        <v>1313</v>
      </c>
      <c r="I329" s="80" t="s">
        <v>1314</v>
      </c>
      <c r="J329" s="104" t="s">
        <v>227</v>
      </c>
      <c r="K329" s="67" t="s">
        <v>131</v>
      </c>
      <c r="L329" s="67" t="s">
        <v>152</v>
      </c>
      <c r="M329" s="67" t="s">
        <v>166</v>
      </c>
      <c r="N329" s="67" t="s">
        <v>398</v>
      </c>
      <c r="O329" s="81">
        <v>46343</v>
      </c>
      <c r="P329" s="81">
        <v>46065</v>
      </c>
      <c r="Q329" s="103" t="str">
        <f>IFERROR(VLOOKUP(J329,Настройка!$C$4:$E$121,2,),"Ошибка")</f>
        <v>R</v>
      </c>
    </row>
    <row r="330" spans="1:17" ht="14.4" customHeight="1">
      <c r="A330" s="67">
        <v>325</v>
      </c>
      <c r="B330" s="80" t="s">
        <v>188</v>
      </c>
      <c r="C330" s="80" t="s">
        <v>53</v>
      </c>
      <c r="D330" s="80" t="s">
        <v>1315</v>
      </c>
      <c r="E330" s="104" t="s">
        <v>1316</v>
      </c>
      <c r="F330" s="107">
        <v>30323</v>
      </c>
      <c r="G330" s="67" t="s">
        <v>65</v>
      </c>
      <c r="H330" s="80" t="s">
        <v>396</v>
      </c>
      <c r="I330" s="80" t="s">
        <v>1317</v>
      </c>
      <c r="J330" s="104" t="s">
        <v>227</v>
      </c>
      <c r="K330" s="67" t="s">
        <v>131</v>
      </c>
      <c r="L330" s="67" t="s">
        <v>287</v>
      </c>
      <c r="M330" s="67" t="s">
        <v>166</v>
      </c>
      <c r="N330" s="67" t="s">
        <v>398</v>
      </c>
      <c r="O330" s="81">
        <v>46385</v>
      </c>
      <c r="P330" s="81">
        <v>46082</v>
      </c>
      <c r="Q330" s="103" t="str">
        <f>IFERROR(VLOOKUP(J330,Настройка!$C$4:$E$121,2,),"Ошибка")</f>
        <v>R</v>
      </c>
    </row>
    <row r="331" spans="1:17" ht="14.4" customHeight="1">
      <c r="A331" s="67">
        <v>326</v>
      </c>
      <c r="B331" s="80" t="s">
        <v>188</v>
      </c>
      <c r="C331" s="80" t="s">
        <v>53</v>
      </c>
      <c r="D331" s="80" t="s">
        <v>1318</v>
      </c>
      <c r="E331" s="104" t="s">
        <v>1193</v>
      </c>
      <c r="F331" s="107">
        <v>36798</v>
      </c>
      <c r="G331" s="67" t="s">
        <v>65</v>
      </c>
      <c r="H331" s="80" t="s">
        <v>405</v>
      </c>
      <c r="I331" s="80" t="s">
        <v>1319</v>
      </c>
      <c r="J331" s="104" t="s">
        <v>202</v>
      </c>
      <c r="K331" s="67" t="s">
        <v>131</v>
      </c>
      <c r="L331" s="67" t="s">
        <v>152</v>
      </c>
      <c r="M331" s="67" t="s">
        <v>166</v>
      </c>
      <c r="N331" s="67" t="s">
        <v>398</v>
      </c>
      <c r="O331" s="81">
        <v>46343</v>
      </c>
      <c r="P331" s="81">
        <v>46065</v>
      </c>
      <c r="Q331" s="103" t="str">
        <f>IFERROR(VLOOKUP(J331,Настройка!$C$4:$E$121,2,),"Ошибка")</f>
        <v>ITR</v>
      </c>
    </row>
    <row r="332" spans="1:17" ht="14.4" customHeight="1">
      <c r="A332" s="67">
        <v>327</v>
      </c>
      <c r="B332" s="80" t="s">
        <v>188</v>
      </c>
      <c r="C332" s="80" t="s">
        <v>53</v>
      </c>
      <c r="D332" s="80" t="s">
        <v>1320</v>
      </c>
      <c r="E332" s="104" t="s">
        <v>1321</v>
      </c>
      <c r="F332" s="107">
        <v>34373</v>
      </c>
      <c r="G332" s="67" t="s">
        <v>87</v>
      </c>
      <c r="H332" s="80"/>
      <c r="I332" s="80" t="s">
        <v>1322</v>
      </c>
      <c r="J332" s="104" t="s">
        <v>204</v>
      </c>
      <c r="K332" s="67" t="s">
        <v>117</v>
      </c>
      <c r="L332" s="67"/>
      <c r="M332" s="67"/>
      <c r="N332" s="67"/>
      <c r="O332" s="81"/>
      <c r="P332" s="81">
        <v>46072</v>
      </c>
      <c r="Q332" s="103" t="str">
        <f>IFERROR(VLOOKUP(J332,Настройка!$C$4:$E$121,2,),"Ошибка")</f>
        <v>R</v>
      </c>
    </row>
    <row r="333" spans="1:17" ht="14.4" customHeight="1">
      <c r="A333" s="67">
        <v>328</v>
      </c>
      <c r="B333" s="80" t="s">
        <v>188</v>
      </c>
      <c r="C333" s="80" t="s">
        <v>53</v>
      </c>
      <c r="D333" s="80" t="s">
        <v>1323</v>
      </c>
      <c r="E333" s="104" t="s">
        <v>1324</v>
      </c>
      <c r="F333" s="107">
        <v>32587</v>
      </c>
      <c r="G333" s="67" t="s">
        <v>93</v>
      </c>
      <c r="H333" s="80" t="s">
        <v>814</v>
      </c>
      <c r="I333" s="80" t="s">
        <v>1325</v>
      </c>
      <c r="J333" s="104" t="s">
        <v>218</v>
      </c>
      <c r="K333" s="67" t="s">
        <v>119</v>
      </c>
      <c r="L333" s="67"/>
      <c r="M333" s="67"/>
      <c r="N333" s="67"/>
      <c r="O333" s="81"/>
      <c r="P333" s="81">
        <v>46084</v>
      </c>
      <c r="Q333" s="103" t="str">
        <f>IFERROR(VLOOKUP(J333,Настройка!$C$4:$E$121,2,),"Ошибка")</f>
        <v>R</v>
      </c>
    </row>
    <row r="334" spans="1:17" ht="14.4" customHeight="1">
      <c r="A334" s="67">
        <v>329</v>
      </c>
      <c r="B334" s="80" t="s">
        <v>188</v>
      </c>
      <c r="C334" s="80" t="s">
        <v>53</v>
      </c>
      <c r="D334" s="80" t="s">
        <v>1326</v>
      </c>
      <c r="E334" s="104" t="s">
        <v>1327</v>
      </c>
      <c r="F334" s="107">
        <v>32623</v>
      </c>
      <c r="G334" s="67" t="s">
        <v>69</v>
      </c>
      <c r="H334" s="80" t="s">
        <v>385</v>
      </c>
      <c r="I334" s="80" t="s">
        <v>1328</v>
      </c>
      <c r="J334" s="104" t="s">
        <v>228</v>
      </c>
      <c r="K334" s="67" t="s">
        <v>125</v>
      </c>
      <c r="L334" s="67"/>
      <c r="M334" s="67"/>
      <c r="N334" s="67"/>
      <c r="O334" s="81"/>
      <c r="P334" s="81">
        <v>46094</v>
      </c>
      <c r="Q334" s="103" t="str">
        <f>IFERROR(VLOOKUP(J334,Настройка!$C$4:$E$121,2,),"Ошибка")</f>
        <v>R</v>
      </c>
    </row>
    <row r="335" spans="1:17" ht="14.4" customHeight="1">
      <c r="A335" s="67">
        <v>330</v>
      </c>
      <c r="B335" s="80" t="s">
        <v>188</v>
      </c>
      <c r="C335" s="80" t="s">
        <v>53</v>
      </c>
      <c r="D335" s="80" t="s">
        <v>1329</v>
      </c>
      <c r="E335" s="104" t="s">
        <v>1330</v>
      </c>
      <c r="F335" s="107">
        <v>32360</v>
      </c>
      <c r="G335" s="67" t="s">
        <v>65</v>
      </c>
      <c r="H335" s="80" t="s">
        <v>1115</v>
      </c>
      <c r="I335" s="80" t="s">
        <v>1331</v>
      </c>
      <c r="J335" s="104" t="s">
        <v>213</v>
      </c>
      <c r="K335" s="67" t="s">
        <v>119</v>
      </c>
      <c r="L335" s="67" t="s">
        <v>152</v>
      </c>
      <c r="M335" s="67" t="s">
        <v>166</v>
      </c>
      <c r="N335" s="67" t="s">
        <v>398</v>
      </c>
      <c r="O335" s="81">
        <v>46385</v>
      </c>
      <c r="P335" s="81">
        <v>45983</v>
      </c>
      <c r="Q335" s="103" t="str">
        <f>IFERROR(VLOOKUP(J335,Настройка!$C$4:$E$121,2,),"Ошибка")</f>
        <v>R</v>
      </c>
    </row>
    <row r="336" spans="1:17" ht="14.4" customHeight="1">
      <c r="A336" s="67">
        <v>331</v>
      </c>
      <c r="B336" s="80" t="s">
        <v>188</v>
      </c>
      <c r="C336" s="80" t="s">
        <v>53</v>
      </c>
      <c r="D336" s="80" t="s">
        <v>1332</v>
      </c>
      <c r="E336" s="104" t="s">
        <v>1333</v>
      </c>
      <c r="F336" s="107">
        <v>32608</v>
      </c>
      <c r="G336" s="67" t="s">
        <v>65</v>
      </c>
      <c r="H336" s="80" t="s">
        <v>433</v>
      </c>
      <c r="I336" s="80" t="s">
        <v>1334</v>
      </c>
      <c r="J336" s="104" t="s">
        <v>208</v>
      </c>
      <c r="K336" s="67" t="s">
        <v>117</v>
      </c>
      <c r="L336" s="67" t="s">
        <v>152</v>
      </c>
      <c r="M336" s="67" t="s">
        <v>166</v>
      </c>
      <c r="N336" s="67" t="s">
        <v>398</v>
      </c>
      <c r="O336" s="81">
        <v>46343</v>
      </c>
      <c r="P336" s="81">
        <v>45875</v>
      </c>
      <c r="Q336" s="103" t="str">
        <f>IFERROR(VLOOKUP(J336,Настройка!$C$4:$E$121,2,),"Ошибка")</f>
        <v>R</v>
      </c>
    </row>
    <row r="337" spans="1:17" ht="14.4" customHeight="1">
      <c r="A337" s="67">
        <v>332</v>
      </c>
      <c r="B337" s="80" t="s">
        <v>188</v>
      </c>
      <c r="C337" s="80" t="s">
        <v>53</v>
      </c>
      <c r="D337" s="80" t="s">
        <v>1335</v>
      </c>
      <c r="E337" s="104" t="s">
        <v>1336</v>
      </c>
      <c r="F337" s="107">
        <v>37511</v>
      </c>
      <c r="G337" s="67" t="s">
        <v>67</v>
      </c>
      <c r="H337" s="80" t="s">
        <v>401</v>
      </c>
      <c r="I337" s="80" t="s">
        <v>1337</v>
      </c>
      <c r="J337" s="104" t="s">
        <v>202</v>
      </c>
      <c r="K337" s="67" t="s">
        <v>117</v>
      </c>
      <c r="L337" s="67"/>
      <c r="M337" s="67"/>
      <c r="N337" s="67"/>
      <c r="O337" s="81"/>
      <c r="P337" s="81">
        <v>46044</v>
      </c>
      <c r="Q337" s="103" t="str">
        <f>IFERROR(VLOOKUP(J337,Настройка!$C$4:$E$121,2,),"Ошибка")</f>
        <v>ITR</v>
      </c>
    </row>
    <row r="338" spans="1:17" ht="14.4" customHeight="1">
      <c r="A338" s="67">
        <v>333</v>
      </c>
      <c r="B338" s="80" t="s">
        <v>188</v>
      </c>
      <c r="C338" s="80" t="s">
        <v>53</v>
      </c>
      <c r="D338" s="80" t="s">
        <v>1338</v>
      </c>
      <c r="E338" s="104" t="s">
        <v>1339</v>
      </c>
      <c r="F338" s="107">
        <v>30957</v>
      </c>
      <c r="G338" s="67" t="s">
        <v>77</v>
      </c>
      <c r="H338" s="80" t="s">
        <v>1340</v>
      </c>
      <c r="I338" s="80" t="s">
        <v>1341</v>
      </c>
      <c r="J338" s="104" t="s">
        <v>199</v>
      </c>
      <c r="K338" s="67" t="s">
        <v>121</v>
      </c>
      <c r="L338" s="67"/>
      <c r="M338" s="67"/>
      <c r="N338" s="67"/>
      <c r="O338" s="81"/>
      <c r="P338" s="81">
        <v>46062</v>
      </c>
      <c r="Q338" s="103" t="str">
        <f>IFERROR(VLOOKUP(J338,Настройка!$C$4:$E$121,2,),"Ошибка")</f>
        <v>ITR</v>
      </c>
    </row>
    <row r="339" spans="1:17" ht="14.4" customHeight="1">
      <c r="A339" s="67">
        <v>334</v>
      </c>
      <c r="B339" s="80" t="s">
        <v>188</v>
      </c>
      <c r="C339" s="80" t="s">
        <v>53</v>
      </c>
      <c r="D339" s="80" t="s">
        <v>1342</v>
      </c>
      <c r="E339" s="104" t="s">
        <v>1343</v>
      </c>
      <c r="F339" s="107">
        <v>32453</v>
      </c>
      <c r="G339" s="67" t="s">
        <v>77</v>
      </c>
      <c r="H339" s="80" t="s">
        <v>1344</v>
      </c>
      <c r="I339" s="80" t="s">
        <v>1345</v>
      </c>
      <c r="J339" s="104" t="s">
        <v>64</v>
      </c>
      <c r="K339" s="67" t="s">
        <v>109</v>
      </c>
      <c r="L339" s="67"/>
      <c r="M339" s="67"/>
      <c r="N339" s="67"/>
      <c r="O339" s="81"/>
      <c r="P339" s="81">
        <v>45789</v>
      </c>
      <c r="Q339" s="103" t="str">
        <f>IFERROR(VLOOKUP(J339,Настройка!$C$4:$E$121,2,),"Ошибка")</f>
        <v>ITR</v>
      </c>
    </row>
    <row r="340" spans="1:17" ht="14.4" customHeight="1">
      <c r="A340" s="67">
        <v>335</v>
      </c>
      <c r="B340" s="80" t="s">
        <v>188</v>
      </c>
      <c r="C340" s="80" t="s">
        <v>53</v>
      </c>
      <c r="D340" s="80" t="s">
        <v>1346</v>
      </c>
      <c r="E340" s="104" t="s">
        <v>1347</v>
      </c>
      <c r="F340" s="107">
        <v>26396</v>
      </c>
      <c r="G340" s="67" t="s">
        <v>93</v>
      </c>
      <c r="H340" s="80" t="s">
        <v>814</v>
      </c>
      <c r="I340" s="80" t="s">
        <v>1348</v>
      </c>
      <c r="J340" s="104" t="s">
        <v>215</v>
      </c>
      <c r="K340" s="67" t="s">
        <v>129</v>
      </c>
      <c r="L340" s="67"/>
      <c r="M340" s="67"/>
      <c r="N340" s="67"/>
      <c r="O340" s="81"/>
      <c r="P340" s="81">
        <v>45970</v>
      </c>
      <c r="Q340" s="103" t="str">
        <f>IFERROR(VLOOKUP(J340,Настройка!$C$4:$E$121,2,),"Ошибка")</f>
        <v>R</v>
      </c>
    </row>
    <row r="341" spans="1:17" ht="14.4" customHeight="1">
      <c r="A341" s="67">
        <v>336</v>
      </c>
      <c r="B341" s="80" t="s">
        <v>188</v>
      </c>
      <c r="C341" s="80" t="s">
        <v>53</v>
      </c>
      <c r="D341" s="80" t="s">
        <v>1349</v>
      </c>
      <c r="E341" s="104" t="s">
        <v>1350</v>
      </c>
      <c r="F341" s="107">
        <v>35309</v>
      </c>
      <c r="G341" s="67" t="s">
        <v>93</v>
      </c>
      <c r="H341" s="80" t="s">
        <v>886</v>
      </c>
      <c r="I341" s="80" t="s">
        <v>1351</v>
      </c>
      <c r="J341" s="104" t="s">
        <v>207</v>
      </c>
      <c r="K341" s="67" t="s">
        <v>117</v>
      </c>
      <c r="L341" s="67"/>
      <c r="M341" s="67"/>
      <c r="N341" s="67"/>
      <c r="O341" s="81"/>
      <c r="P341" s="81">
        <v>45985</v>
      </c>
      <c r="Q341" s="103" t="str">
        <f>IFERROR(VLOOKUP(J341,Настройка!$C$4:$E$121,2,),"Ошибка")</f>
        <v>R</v>
      </c>
    </row>
    <row r="342" spans="1:17" ht="14.4" customHeight="1">
      <c r="A342" s="67">
        <v>337</v>
      </c>
      <c r="B342" s="80" t="s">
        <v>188</v>
      </c>
      <c r="C342" s="80" t="s">
        <v>53</v>
      </c>
      <c r="D342" s="80" t="s">
        <v>1352</v>
      </c>
      <c r="E342" s="104" t="s">
        <v>1353</v>
      </c>
      <c r="F342" s="107">
        <v>38078</v>
      </c>
      <c r="G342" s="67" t="s">
        <v>93</v>
      </c>
      <c r="H342" s="80" t="s">
        <v>814</v>
      </c>
      <c r="I342" s="80" t="s">
        <v>1354</v>
      </c>
      <c r="J342" s="104" t="s">
        <v>204</v>
      </c>
      <c r="K342" s="67" t="s">
        <v>117</v>
      </c>
      <c r="L342" s="67"/>
      <c r="M342" s="67"/>
      <c r="N342" s="67"/>
      <c r="O342" s="81"/>
      <c r="P342" s="81">
        <v>45979</v>
      </c>
      <c r="Q342" s="103" t="str">
        <f>IFERROR(VLOOKUP(J342,Настройка!$C$4:$E$121,2,),"Ошибка")</f>
        <v>R</v>
      </c>
    </row>
    <row r="343" spans="1:17" ht="14.4" customHeight="1">
      <c r="A343" s="67">
        <v>338</v>
      </c>
      <c r="B343" s="80" t="s">
        <v>188</v>
      </c>
      <c r="C343" s="80" t="s">
        <v>53</v>
      </c>
      <c r="D343" s="80" t="s">
        <v>1355</v>
      </c>
      <c r="E343" s="104" t="s">
        <v>1356</v>
      </c>
      <c r="F343" s="107">
        <v>29535</v>
      </c>
      <c r="G343" s="67" t="s">
        <v>65</v>
      </c>
      <c r="H343" s="80" t="s">
        <v>1294</v>
      </c>
      <c r="I343" s="80" t="s">
        <v>1357</v>
      </c>
      <c r="J343" s="104" t="s">
        <v>208</v>
      </c>
      <c r="K343" s="67" t="s">
        <v>117</v>
      </c>
      <c r="L343" s="67" t="s">
        <v>152</v>
      </c>
      <c r="M343" s="67" t="s">
        <v>166</v>
      </c>
      <c r="N343" s="67" t="s">
        <v>398</v>
      </c>
      <c r="O343" s="81">
        <v>46280</v>
      </c>
      <c r="P343" s="81">
        <v>46020</v>
      </c>
      <c r="Q343" s="103" t="str">
        <f>IFERROR(VLOOKUP(J343,Настройка!$C$4:$E$121,2,),"Ошибка")</f>
        <v>R</v>
      </c>
    </row>
    <row r="344" spans="1:17" ht="14.4" customHeight="1">
      <c r="A344" s="67">
        <v>339</v>
      </c>
      <c r="B344" s="80" t="s">
        <v>188</v>
      </c>
      <c r="C344" s="80" t="s">
        <v>53</v>
      </c>
      <c r="D344" s="80" t="s">
        <v>1358</v>
      </c>
      <c r="E344" s="104" t="s">
        <v>1359</v>
      </c>
      <c r="F344" s="107">
        <v>37168</v>
      </c>
      <c r="G344" s="67" t="s">
        <v>69</v>
      </c>
      <c r="H344" s="80" t="s">
        <v>302</v>
      </c>
      <c r="I344" s="80" t="s">
        <v>1360</v>
      </c>
      <c r="J344" s="104" t="s">
        <v>207</v>
      </c>
      <c r="K344" s="67" t="s">
        <v>117</v>
      </c>
      <c r="L344" s="67"/>
      <c r="M344" s="67"/>
      <c r="N344" s="67"/>
      <c r="O344" s="81"/>
      <c r="P344" s="81">
        <v>45970</v>
      </c>
      <c r="Q344" s="103" t="str">
        <f>IFERROR(VLOOKUP(J344,Настройка!$C$4:$E$121,2,),"Ошибка")</f>
        <v>R</v>
      </c>
    </row>
    <row r="345" spans="1:17" ht="14.4" customHeight="1">
      <c r="A345" s="67">
        <v>340</v>
      </c>
      <c r="B345" s="80" t="s">
        <v>188</v>
      </c>
      <c r="C345" s="80" t="s">
        <v>53</v>
      </c>
      <c r="D345" s="80" t="s">
        <v>1361</v>
      </c>
      <c r="E345" s="104" t="s">
        <v>1362</v>
      </c>
      <c r="F345" s="107">
        <v>37275</v>
      </c>
      <c r="G345" s="67" t="s">
        <v>69</v>
      </c>
      <c r="H345" s="80" t="s">
        <v>302</v>
      </c>
      <c r="I345" s="80" t="s">
        <v>1363</v>
      </c>
      <c r="J345" s="104" t="s">
        <v>207</v>
      </c>
      <c r="K345" s="67" t="s">
        <v>117</v>
      </c>
      <c r="L345" s="67"/>
      <c r="M345" s="67"/>
      <c r="N345" s="67"/>
      <c r="O345" s="81"/>
      <c r="P345" s="81">
        <v>45970</v>
      </c>
      <c r="Q345" s="103" t="str">
        <f>IFERROR(VLOOKUP(J345,Настройка!$C$4:$E$121,2,),"Ошибка")</f>
        <v>R</v>
      </c>
    </row>
    <row r="346" spans="1:17" ht="14.4" customHeight="1">
      <c r="A346" s="67">
        <v>341</v>
      </c>
      <c r="B346" s="80" t="s">
        <v>188</v>
      </c>
      <c r="C346" s="80" t="s">
        <v>53</v>
      </c>
      <c r="D346" s="80" t="s">
        <v>1364</v>
      </c>
      <c r="E346" s="104" t="s">
        <v>1365</v>
      </c>
      <c r="F346" s="107">
        <v>36931</v>
      </c>
      <c r="G346" s="67" t="s">
        <v>69</v>
      </c>
      <c r="H346" s="80" t="s">
        <v>302</v>
      </c>
      <c r="I346" s="80" t="s">
        <v>1366</v>
      </c>
      <c r="J346" s="104" t="s">
        <v>218</v>
      </c>
      <c r="K346" s="67" t="s">
        <v>119</v>
      </c>
      <c r="L346" s="67"/>
      <c r="M346" s="67"/>
      <c r="N346" s="67"/>
      <c r="O346" s="81"/>
      <c r="P346" s="81">
        <v>45972</v>
      </c>
      <c r="Q346" s="103" t="str">
        <f>IFERROR(VLOOKUP(J346,Настройка!$C$4:$E$121,2,),"Ошибка")</f>
        <v>R</v>
      </c>
    </row>
    <row r="347" spans="1:17" ht="14.4" customHeight="1">
      <c r="A347" s="67">
        <v>342</v>
      </c>
      <c r="B347" s="80" t="s">
        <v>188</v>
      </c>
      <c r="C347" s="80" t="s">
        <v>53</v>
      </c>
      <c r="D347" s="80" t="s">
        <v>1367</v>
      </c>
      <c r="E347" s="104" t="s">
        <v>1368</v>
      </c>
      <c r="F347" s="107">
        <v>33506</v>
      </c>
      <c r="G347" s="67" t="s">
        <v>69</v>
      </c>
      <c r="H347" s="80" t="s">
        <v>302</v>
      </c>
      <c r="I347" s="80" t="s">
        <v>1369</v>
      </c>
      <c r="J347" s="104" t="s">
        <v>218</v>
      </c>
      <c r="K347" s="67" t="s">
        <v>119</v>
      </c>
      <c r="L347" s="67"/>
      <c r="M347" s="67"/>
      <c r="N347" s="67"/>
      <c r="O347" s="81"/>
      <c r="P347" s="81">
        <v>45972</v>
      </c>
      <c r="Q347" s="103" t="str">
        <f>IFERROR(VLOOKUP(J347,Настройка!$C$4:$E$121,2,),"Ошибка")</f>
        <v>R</v>
      </c>
    </row>
    <row r="348" spans="1:17" ht="14.4" customHeight="1">
      <c r="A348" s="67">
        <v>343</v>
      </c>
      <c r="B348" s="80" t="s">
        <v>188</v>
      </c>
      <c r="C348" s="80" t="s">
        <v>53</v>
      </c>
      <c r="D348" s="80" t="s">
        <v>1370</v>
      </c>
      <c r="E348" s="104" t="s">
        <v>1371</v>
      </c>
      <c r="F348" s="107">
        <v>33278</v>
      </c>
      <c r="G348" s="67" t="s">
        <v>69</v>
      </c>
      <c r="H348" s="80" t="s">
        <v>302</v>
      </c>
      <c r="I348" s="80" t="s">
        <v>1372</v>
      </c>
      <c r="J348" s="104" t="s">
        <v>214</v>
      </c>
      <c r="K348" s="67" t="s">
        <v>119</v>
      </c>
      <c r="L348" s="67"/>
      <c r="M348" s="67"/>
      <c r="N348" s="67"/>
      <c r="O348" s="81"/>
      <c r="P348" s="81">
        <v>45972</v>
      </c>
      <c r="Q348" s="103" t="str">
        <f>IFERROR(VLOOKUP(J348,Настройка!$C$4:$E$121,2,),"Ошибка")</f>
        <v>R</v>
      </c>
    </row>
    <row r="349" spans="1:17" ht="14.4" customHeight="1">
      <c r="A349" s="67">
        <v>344</v>
      </c>
      <c r="B349" s="80" t="s">
        <v>188</v>
      </c>
      <c r="C349" s="80" t="s">
        <v>53</v>
      </c>
      <c r="D349" s="80" t="s">
        <v>1373</v>
      </c>
      <c r="E349" s="104" t="s">
        <v>1374</v>
      </c>
      <c r="F349" s="107">
        <v>31023</v>
      </c>
      <c r="G349" s="67" t="s">
        <v>69</v>
      </c>
      <c r="H349" s="80" t="s">
        <v>302</v>
      </c>
      <c r="I349" s="80" t="s">
        <v>1375</v>
      </c>
      <c r="J349" s="104" t="s">
        <v>213</v>
      </c>
      <c r="K349" s="67" t="s">
        <v>119</v>
      </c>
      <c r="L349" s="67"/>
      <c r="M349" s="67"/>
      <c r="N349" s="67"/>
      <c r="O349" s="81"/>
      <c r="P349" s="81">
        <v>45973</v>
      </c>
      <c r="Q349" s="103" t="str">
        <f>IFERROR(VLOOKUP(J349,Настройка!$C$4:$E$121,2,),"Ошибка")</f>
        <v>R</v>
      </c>
    </row>
    <row r="350" spans="1:17" ht="14.4" customHeight="1">
      <c r="A350" s="67">
        <v>345</v>
      </c>
      <c r="B350" s="80" t="s">
        <v>188</v>
      </c>
      <c r="C350" s="80" t="s">
        <v>53</v>
      </c>
      <c r="D350" s="80" t="s">
        <v>1376</v>
      </c>
      <c r="E350" s="104" t="s">
        <v>1377</v>
      </c>
      <c r="F350" s="107">
        <v>29268</v>
      </c>
      <c r="G350" s="67" t="s">
        <v>89</v>
      </c>
      <c r="H350" s="80" t="s">
        <v>602</v>
      </c>
      <c r="I350" s="80" t="s">
        <v>1378</v>
      </c>
      <c r="J350" s="104" t="s">
        <v>207</v>
      </c>
      <c r="K350" s="67" t="s">
        <v>117</v>
      </c>
      <c r="L350" s="67" t="s">
        <v>152</v>
      </c>
      <c r="M350" s="67" t="s">
        <v>166</v>
      </c>
      <c r="N350" s="67" t="s">
        <v>398</v>
      </c>
      <c r="O350" s="81">
        <v>46385</v>
      </c>
      <c r="P350" s="81">
        <v>45967</v>
      </c>
      <c r="Q350" s="103" t="str">
        <f>IFERROR(VLOOKUP(J350,Настройка!$C$4:$E$121,2,),"Ошибка")</f>
        <v>R</v>
      </c>
    </row>
    <row r="351" spans="1:17" ht="14.4" customHeight="1">
      <c r="A351" s="67">
        <v>346</v>
      </c>
      <c r="B351" s="80" t="s">
        <v>188</v>
      </c>
      <c r="C351" s="80" t="s">
        <v>53</v>
      </c>
      <c r="D351" s="80" t="s">
        <v>1379</v>
      </c>
      <c r="E351" s="104" t="s">
        <v>1380</v>
      </c>
      <c r="F351" s="107">
        <v>38348</v>
      </c>
      <c r="G351" s="67" t="s">
        <v>89</v>
      </c>
      <c r="H351" s="80" t="s">
        <v>602</v>
      </c>
      <c r="I351" s="80" t="s">
        <v>1381</v>
      </c>
      <c r="J351" s="104" t="s">
        <v>214</v>
      </c>
      <c r="K351" s="67" t="s">
        <v>119</v>
      </c>
      <c r="L351" s="67" t="s">
        <v>152</v>
      </c>
      <c r="M351" s="67" t="s">
        <v>166</v>
      </c>
      <c r="N351" s="67" t="s">
        <v>398</v>
      </c>
      <c r="O351" s="81">
        <v>46385</v>
      </c>
      <c r="P351" s="81">
        <v>45967</v>
      </c>
      <c r="Q351" s="103" t="str">
        <f>IFERROR(VLOOKUP(J351,Настройка!$C$4:$E$121,2,),"Ошибка")</f>
        <v>R</v>
      </c>
    </row>
    <row r="352" spans="1:17" ht="14.4" customHeight="1">
      <c r="A352" s="67">
        <v>347</v>
      </c>
      <c r="B352" s="80" t="s">
        <v>188</v>
      </c>
      <c r="C352" s="80" t="s">
        <v>53</v>
      </c>
      <c r="D352" s="80" t="s">
        <v>1382</v>
      </c>
      <c r="E352" s="104" t="s">
        <v>1383</v>
      </c>
      <c r="F352" s="107">
        <v>34104</v>
      </c>
      <c r="G352" s="67" t="s">
        <v>89</v>
      </c>
      <c r="H352" s="80" t="s">
        <v>602</v>
      </c>
      <c r="I352" s="80" t="s">
        <v>1384</v>
      </c>
      <c r="J352" s="104" t="s">
        <v>214</v>
      </c>
      <c r="K352" s="67" t="s">
        <v>119</v>
      </c>
      <c r="L352" s="67" t="s">
        <v>152</v>
      </c>
      <c r="M352" s="67" t="s">
        <v>166</v>
      </c>
      <c r="N352" s="67" t="s">
        <v>398</v>
      </c>
      <c r="O352" s="81">
        <v>46385</v>
      </c>
      <c r="P352" s="81">
        <v>45968</v>
      </c>
      <c r="Q352" s="103" t="str">
        <f>IFERROR(VLOOKUP(J352,Настройка!$C$4:$E$121,2,),"Ошибка")</f>
        <v>R</v>
      </c>
    </row>
    <row r="353" spans="1:17" ht="14.4" customHeight="1">
      <c r="A353" s="67">
        <v>348</v>
      </c>
      <c r="B353" s="80" t="s">
        <v>188</v>
      </c>
      <c r="C353" s="80" t="s">
        <v>53</v>
      </c>
      <c r="D353" s="80" t="s">
        <v>1385</v>
      </c>
      <c r="E353" s="104" t="s">
        <v>1386</v>
      </c>
      <c r="F353" s="107">
        <v>33247</v>
      </c>
      <c r="G353" s="67" t="s">
        <v>89</v>
      </c>
      <c r="H353" s="80" t="s">
        <v>602</v>
      </c>
      <c r="I353" s="80" t="s">
        <v>1387</v>
      </c>
      <c r="J353" s="104" t="s">
        <v>220</v>
      </c>
      <c r="K353" s="67" t="s">
        <v>119</v>
      </c>
      <c r="L353" s="67" t="s">
        <v>152</v>
      </c>
      <c r="M353" s="67" t="s">
        <v>166</v>
      </c>
      <c r="N353" s="67" t="s">
        <v>398</v>
      </c>
      <c r="O353" s="81">
        <v>46385</v>
      </c>
      <c r="P353" s="81">
        <v>45967</v>
      </c>
      <c r="Q353" s="103" t="str">
        <f>IFERROR(VLOOKUP(J353,Настройка!$C$4:$E$121,2,),"Ошибка")</f>
        <v>R</v>
      </c>
    </row>
    <row r="354" spans="1:17" ht="14.4" customHeight="1">
      <c r="A354" s="67">
        <v>349</v>
      </c>
      <c r="B354" s="80" t="s">
        <v>188</v>
      </c>
      <c r="C354" s="80" t="s">
        <v>53</v>
      </c>
      <c r="D354" s="80" t="s">
        <v>1388</v>
      </c>
      <c r="E354" s="104" t="s">
        <v>1389</v>
      </c>
      <c r="F354" s="107">
        <v>32188</v>
      </c>
      <c r="G354" s="67" t="s">
        <v>89</v>
      </c>
      <c r="H354" s="80" t="s">
        <v>602</v>
      </c>
      <c r="I354" s="80" t="s">
        <v>1390</v>
      </c>
      <c r="J354" s="104" t="s">
        <v>207</v>
      </c>
      <c r="K354" s="67" t="s">
        <v>117</v>
      </c>
      <c r="L354" s="67" t="s">
        <v>152</v>
      </c>
      <c r="M354" s="67" t="s">
        <v>166</v>
      </c>
      <c r="N354" s="67" t="s">
        <v>398</v>
      </c>
      <c r="O354" s="81">
        <v>46385</v>
      </c>
      <c r="P354" s="81">
        <v>45967</v>
      </c>
      <c r="Q354" s="103" t="str">
        <f>IFERROR(VLOOKUP(J354,Настройка!$C$4:$E$121,2,),"Ошибка")</f>
        <v>R</v>
      </c>
    </row>
    <row r="355" spans="1:17" ht="14.4" customHeight="1">
      <c r="A355" s="67">
        <v>350</v>
      </c>
      <c r="B355" s="80" t="s">
        <v>188</v>
      </c>
      <c r="C355" s="80" t="s">
        <v>53</v>
      </c>
      <c r="D355" s="80" t="s">
        <v>1391</v>
      </c>
      <c r="E355" s="104" t="s">
        <v>1392</v>
      </c>
      <c r="F355" s="107">
        <v>24734</v>
      </c>
      <c r="G355" s="67" t="s">
        <v>83</v>
      </c>
      <c r="H355" s="80"/>
      <c r="I355" s="80" t="s">
        <v>1393</v>
      </c>
      <c r="J355" s="104" t="s">
        <v>220</v>
      </c>
      <c r="K355" s="67" t="s">
        <v>119</v>
      </c>
      <c r="L355" s="67" t="s">
        <v>152</v>
      </c>
      <c r="M355" s="67" t="s">
        <v>166</v>
      </c>
      <c r="N355" s="67" t="s">
        <v>398</v>
      </c>
      <c r="O355" s="81">
        <v>46377</v>
      </c>
      <c r="P355" s="81">
        <v>45964</v>
      </c>
      <c r="Q355" s="103" t="str">
        <f>IFERROR(VLOOKUP(J355,Настройка!$C$4:$E$121,2,),"Ошибка")</f>
        <v>R</v>
      </c>
    </row>
    <row r="356" spans="1:17" ht="14.4" customHeight="1">
      <c r="A356" s="67">
        <v>351</v>
      </c>
      <c r="B356" s="80" t="s">
        <v>188</v>
      </c>
      <c r="C356" s="80" t="s">
        <v>53</v>
      </c>
      <c r="D356" s="80" t="s">
        <v>1394</v>
      </c>
      <c r="E356" s="104" t="s">
        <v>1395</v>
      </c>
      <c r="F356" s="107">
        <v>35998</v>
      </c>
      <c r="G356" s="67" t="s">
        <v>93</v>
      </c>
      <c r="H356" s="80" t="s">
        <v>814</v>
      </c>
      <c r="I356" s="80" t="s">
        <v>1396</v>
      </c>
      <c r="J356" s="104" t="s">
        <v>204</v>
      </c>
      <c r="K356" s="67" t="s">
        <v>117</v>
      </c>
      <c r="L356" s="67"/>
      <c r="M356" s="67"/>
      <c r="N356" s="67"/>
      <c r="O356" s="81"/>
      <c r="P356" s="81">
        <v>45946</v>
      </c>
      <c r="Q356" s="103" t="str">
        <f>IFERROR(VLOOKUP(J356,Настройка!$C$4:$E$121,2,),"Ошибка")</f>
        <v>R</v>
      </c>
    </row>
    <row r="357" spans="1:17" ht="14.4" customHeight="1">
      <c r="A357" s="67">
        <v>352</v>
      </c>
      <c r="B357" s="80" t="s">
        <v>188</v>
      </c>
      <c r="C357" s="80" t="s">
        <v>53</v>
      </c>
      <c r="D357" s="80" t="s">
        <v>1397</v>
      </c>
      <c r="E357" s="104" t="s">
        <v>1398</v>
      </c>
      <c r="F357" s="107">
        <v>37719</v>
      </c>
      <c r="G357" s="67" t="s">
        <v>93</v>
      </c>
      <c r="H357" s="80" t="s">
        <v>814</v>
      </c>
      <c r="I357" s="80" t="s">
        <v>1399</v>
      </c>
      <c r="J357" s="104" t="s">
        <v>207</v>
      </c>
      <c r="K357" s="67" t="s">
        <v>117</v>
      </c>
      <c r="L357" s="67"/>
      <c r="M357" s="67"/>
      <c r="N357" s="67"/>
      <c r="O357" s="81"/>
      <c r="P357" s="81">
        <v>45945</v>
      </c>
      <c r="Q357" s="103" t="str">
        <f>IFERROR(VLOOKUP(J357,Настройка!$C$4:$E$121,2,),"Ошибка")</f>
        <v>R</v>
      </c>
    </row>
    <row r="358" spans="1:17" ht="14.4" customHeight="1">
      <c r="A358" s="67">
        <v>353</v>
      </c>
      <c r="B358" s="80" t="s">
        <v>188</v>
      </c>
      <c r="C358" s="80" t="s">
        <v>53</v>
      </c>
      <c r="D358" s="80" t="s">
        <v>1400</v>
      </c>
      <c r="E358" s="104" t="s">
        <v>1401</v>
      </c>
      <c r="F358" s="107">
        <v>32040</v>
      </c>
      <c r="G358" s="67" t="s">
        <v>89</v>
      </c>
      <c r="H358" s="80" t="s">
        <v>602</v>
      </c>
      <c r="I358" s="80" t="s">
        <v>1402</v>
      </c>
      <c r="J358" s="104" t="s">
        <v>214</v>
      </c>
      <c r="K358" s="67" t="s">
        <v>119</v>
      </c>
      <c r="L358" s="67" t="s">
        <v>152</v>
      </c>
      <c r="M358" s="67" t="s">
        <v>166</v>
      </c>
      <c r="N358" s="67" t="s">
        <v>398</v>
      </c>
      <c r="O358" s="81">
        <v>46385</v>
      </c>
      <c r="P358" s="81">
        <v>45967</v>
      </c>
      <c r="Q358" s="103" t="str">
        <f>IFERROR(VLOOKUP(J358,Настройка!$C$4:$E$121,2,),"Ошибка")</f>
        <v>R</v>
      </c>
    </row>
    <row r="359" spans="1:17" ht="14.4" customHeight="1">
      <c r="A359" s="67">
        <v>354</v>
      </c>
      <c r="B359" s="80" t="s">
        <v>188</v>
      </c>
      <c r="C359" s="80" t="s">
        <v>53</v>
      </c>
      <c r="D359" s="80" t="s">
        <v>1403</v>
      </c>
      <c r="E359" s="104" t="s">
        <v>1404</v>
      </c>
      <c r="F359" s="107">
        <v>34111</v>
      </c>
      <c r="G359" s="67" t="s">
        <v>93</v>
      </c>
      <c r="H359" s="80" t="s">
        <v>679</v>
      </c>
      <c r="I359" s="80" t="s">
        <v>1405</v>
      </c>
      <c r="J359" s="104" t="s">
        <v>204</v>
      </c>
      <c r="K359" s="67" t="s">
        <v>117</v>
      </c>
      <c r="L359" s="67"/>
      <c r="M359" s="67"/>
      <c r="N359" s="67"/>
      <c r="O359" s="81"/>
      <c r="P359" s="81">
        <v>45951</v>
      </c>
      <c r="Q359" s="103" t="str">
        <f>IFERROR(VLOOKUP(J359,Настройка!$C$4:$E$121,2,),"Ошибка")</f>
        <v>R</v>
      </c>
    </row>
    <row r="360" spans="1:17" ht="14.4" customHeight="1">
      <c r="A360" s="67">
        <v>355</v>
      </c>
      <c r="B360" s="80" t="s">
        <v>188</v>
      </c>
      <c r="C360" s="80" t="s">
        <v>53</v>
      </c>
      <c r="D360" s="80" t="s">
        <v>1406</v>
      </c>
      <c r="E360" s="104" t="s">
        <v>1407</v>
      </c>
      <c r="F360" s="107">
        <v>35991</v>
      </c>
      <c r="G360" s="67" t="s">
        <v>65</v>
      </c>
      <c r="H360" s="80" t="s">
        <v>571</v>
      </c>
      <c r="I360" s="80" t="s">
        <v>1408</v>
      </c>
      <c r="J360" s="104" t="s">
        <v>208</v>
      </c>
      <c r="K360" s="67" t="s">
        <v>117</v>
      </c>
      <c r="L360" s="67" t="s">
        <v>152</v>
      </c>
      <c r="M360" s="67" t="s">
        <v>166</v>
      </c>
      <c r="N360" s="67" t="s">
        <v>398</v>
      </c>
      <c r="O360" s="81">
        <v>46280</v>
      </c>
      <c r="P360" s="81">
        <v>45850</v>
      </c>
      <c r="Q360" s="103" t="str">
        <f>IFERROR(VLOOKUP(J360,Настройка!$C$4:$E$121,2,),"Ошибка")</f>
        <v>R</v>
      </c>
    </row>
    <row r="361" spans="1:17" ht="14.4" customHeight="1">
      <c r="A361" s="67">
        <v>356</v>
      </c>
      <c r="B361" s="80" t="s">
        <v>188</v>
      </c>
      <c r="C361" s="80" t="s">
        <v>53</v>
      </c>
      <c r="D361" s="80" t="s">
        <v>1409</v>
      </c>
      <c r="E361" s="104" t="s">
        <v>1410</v>
      </c>
      <c r="F361" s="107">
        <v>35770</v>
      </c>
      <c r="G361" s="67" t="s">
        <v>67</v>
      </c>
      <c r="H361" s="80" t="s">
        <v>401</v>
      </c>
      <c r="I361" s="80" t="s">
        <v>1411</v>
      </c>
      <c r="J361" s="104" t="s">
        <v>70</v>
      </c>
      <c r="K361" s="67" t="s">
        <v>109</v>
      </c>
      <c r="L361" s="67"/>
      <c r="M361" s="67"/>
      <c r="N361" s="67"/>
      <c r="O361" s="81"/>
      <c r="P361" s="81">
        <v>45601</v>
      </c>
      <c r="Q361" s="103" t="str">
        <f>IFERROR(VLOOKUP(J361,Настройка!$C$4:$E$121,2,),"Ошибка")</f>
        <v>ITR</v>
      </c>
    </row>
    <row r="362" spans="1:17" ht="14.4" customHeight="1">
      <c r="A362" s="67">
        <v>357</v>
      </c>
      <c r="B362" s="80" t="s">
        <v>188</v>
      </c>
      <c r="C362" s="80" t="s">
        <v>53</v>
      </c>
      <c r="D362" s="80" t="s">
        <v>1412</v>
      </c>
      <c r="E362" s="104" t="s">
        <v>1413</v>
      </c>
      <c r="F362" s="107">
        <v>33321</v>
      </c>
      <c r="G362" s="67" t="s">
        <v>89</v>
      </c>
      <c r="H362" s="80" t="s">
        <v>602</v>
      </c>
      <c r="I362" s="80" t="s">
        <v>1414</v>
      </c>
      <c r="J362" s="104" t="s">
        <v>230</v>
      </c>
      <c r="K362" s="67" t="s">
        <v>133</v>
      </c>
      <c r="L362" s="67" t="s">
        <v>152</v>
      </c>
      <c r="M362" s="67" t="s">
        <v>166</v>
      </c>
      <c r="N362" s="67" t="s">
        <v>398</v>
      </c>
      <c r="O362" s="81">
        <v>46153</v>
      </c>
      <c r="P362" s="81">
        <v>45762</v>
      </c>
      <c r="Q362" s="103" t="str">
        <f>IFERROR(VLOOKUP(J362,Настройка!$C$4:$E$121,2,),"Ошибка")</f>
        <v>R</v>
      </c>
    </row>
    <row r="363" spans="1:17" ht="14.4" customHeight="1">
      <c r="A363" s="67">
        <v>358</v>
      </c>
      <c r="B363" s="80" t="s">
        <v>188</v>
      </c>
      <c r="C363" s="80" t="s">
        <v>53</v>
      </c>
      <c r="D363" s="80" t="s">
        <v>1415</v>
      </c>
      <c r="E363" s="104" t="s">
        <v>1416</v>
      </c>
      <c r="F363" s="107">
        <v>35219</v>
      </c>
      <c r="G363" s="67" t="s">
        <v>89</v>
      </c>
      <c r="H363" s="80" t="s">
        <v>602</v>
      </c>
      <c r="I363" s="80" t="s">
        <v>1417</v>
      </c>
      <c r="J363" s="104" t="s">
        <v>211</v>
      </c>
      <c r="K363" s="67" t="s">
        <v>133</v>
      </c>
      <c r="L363" s="67" t="s">
        <v>152</v>
      </c>
      <c r="M363" s="67" t="s">
        <v>166</v>
      </c>
      <c r="N363" s="67" t="s">
        <v>398</v>
      </c>
      <c r="O363" s="81">
        <v>46153</v>
      </c>
      <c r="P363" s="81">
        <v>45762</v>
      </c>
      <c r="Q363" s="103" t="str">
        <f>IFERROR(VLOOKUP(J363,Настройка!$C$4:$E$121,2,),"Ошибка")</f>
        <v>R</v>
      </c>
    </row>
    <row r="364" spans="1:17" ht="14.4" customHeight="1">
      <c r="A364" s="67">
        <v>359</v>
      </c>
      <c r="B364" s="80" t="s">
        <v>188</v>
      </c>
      <c r="C364" s="80" t="s">
        <v>53</v>
      </c>
      <c r="D364" s="80" t="s">
        <v>1418</v>
      </c>
      <c r="E364" s="104" t="s">
        <v>1419</v>
      </c>
      <c r="F364" s="107">
        <v>30765</v>
      </c>
      <c r="G364" s="67" t="s">
        <v>89</v>
      </c>
      <c r="H364" s="80" t="s">
        <v>602</v>
      </c>
      <c r="I364" s="80" t="s">
        <v>1420</v>
      </c>
      <c r="J364" s="104" t="s">
        <v>211</v>
      </c>
      <c r="K364" s="67" t="s">
        <v>133</v>
      </c>
      <c r="L364" s="67" t="s">
        <v>152</v>
      </c>
      <c r="M364" s="67" t="s">
        <v>166</v>
      </c>
      <c r="N364" s="67" t="s">
        <v>398</v>
      </c>
      <c r="O364" s="81">
        <v>46153</v>
      </c>
      <c r="P364" s="81">
        <v>45785</v>
      </c>
      <c r="Q364" s="103" t="str">
        <f>IFERROR(VLOOKUP(J364,Настройка!$C$4:$E$121,2,),"Ошибка")</f>
        <v>R</v>
      </c>
    </row>
    <row r="365" spans="1:17" ht="14.4" customHeight="1">
      <c r="A365" s="67">
        <v>360</v>
      </c>
      <c r="B365" s="80" t="s">
        <v>188</v>
      </c>
      <c r="C365" s="80" t="s">
        <v>53</v>
      </c>
      <c r="D365" s="80" t="s">
        <v>1421</v>
      </c>
      <c r="E365" s="104" t="s">
        <v>1422</v>
      </c>
      <c r="F365" s="107">
        <v>35476</v>
      </c>
      <c r="G365" s="67" t="s">
        <v>89</v>
      </c>
      <c r="H365" s="80" t="s">
        <v>602</v>
      </c>
      <c r="I365" s="80" t="s">
        <v>1423</v>
      </c>
      <c r="J365" s="104" t="s">
        <v>211</v>
      </c>
      <c r="K365" s="67" t="s">
        <v>133</v>
      </c>
      <c r="L365" s="67" t="s">
        <v>152</v>
      </c>
      <c r="M365" s="67" t="s">
        <v>166</v>
      </c>
      <c r="N365" s="67" t="s">
        <v>398</v>
      </c>
      <c r="O365" s="81">
        <v>46153</v>
      </c>
      <c r="P365" s="81">
        <v>45812</v>
      </c>
      <c r="Q365" s="103" t="str">
        <f>IFERROR(VLOOKUP(J365,Настройка!$C$4:$E$121,2,),"Ошибка")</f>
        <v>R</v>
      </c>
    </row>
    <row r="366" spans="1:17" ht="14.4" customHeight="1">
      <c r="A366" s="67">
        <v>361</v>
      </c>
      <c r="B366" s="80" t="s">
        <v>188</v>
      </c>
      <c r="C366" s="80" t="s">
        <v>53</v>
      </c>
      <c r="D366" s="80" t="s">
        <v>1424</v>
      </c>
      <c r="E366" s="104" t="s">
        <v>1425</v>
      </c>
      <c r="F366" s="107">
        <v>32257</v>
      </c>
      <c r="G366" s="67" t="s">
        <v>93</v>
      </c>
      <c r="H366" s="80" t="s">
        <v>814</v>
      </c>
      <c r="I366" s="80" t="s">
        <v>1426</v>
      </c>
      <c r="J366" s="104" t="s">
        <v>204</v>
      </c>
      <c r="K366" s="67" t="s">
        <v>117</v>
      </c>
      <c r="L366" s="67"/>
      <c r="M366" s="67"/>
      <c r="N366" s="67"/>
      <c r="O366" s="81"/>
      <c r="P366" s="81">
        <v>45818</v>
      </c>
      <c r="Q366" s="103" t="str">
        <f>IFERROR(VLOOKUP(J366,Настройка!$C$4:$E$121,2,),"Ошибка")</f>
        <v>R</v>
      </c>
    </row>
    <row r="367" spans="1:17" ht="14.4" customHeight="1">
      <c r="A367" s="67">
        <v>362</v>
      </c>
      <c r="B367" s="80" t="s">
        <v>188</v>
      </c>
      <c r="C367" s="80" t="s">
        <v>53</v>
      </c>
      <c r="D367" s="80" t="s">
        <v>1427</v>
      </c>
      <c r="E367" s="104" t="s">
        <v>1428</v>
      </c>
      <c r="F367" s="107">
        <v>33466</v>
      </c>
      <c r="G367" s="67" t="s">
        <v>93</v>
      </c>
      <c r="H367" s="80" t="s">
        <v>679</v>
      </c>
      <c r="I367" s="80" t="s">
        <v>1429</v>
      </c>
      <c r="J367" s="104" t="s">
        <v>204</v>
      </c>
      <c r="K367" s="67" t="s">
        <v>117</v>
      </c>
      <c r="L367" s="67"/>
      <c r="M367" s="67"/>
      <c r="N367" s="67"/>
      <c r="O367" s="81"/>
      <c r="P367" s="81">
        <v>45819</v>
      </c>
      <c r="Q367" s="103" t="str">
        <f>IFERROR(VLOOKUP(J367,Настройка!$C$4:$E$121,2,),"Ошибка")</f>
        <v>R</v>
      </c>
    </row>
    <row r="368" spans="1:17" ht="14.4" customHeight="1">
      <c r="A368" s="67">
        <v>363</v>
      </c>
      <c r="B368" s="80" t="s">
        <v>188</v>
      </c>
      <c r="C368" s="80" t="s">
        <v>53</v>
      </c>
      <c r="D368" s="80" t="s">
        <v>1430</v>
      </c>
      <c r="E368" s="104" t="s">
        <v>1431</v>
      </c>
      <c r="F368" s="107">
        <v>30318</v>
      </c>
      <c r="G368" s="67" t="s">
        <v>65</v>
      </c>
      <c r="H368" s="80" t="s">
        <v>24</v>
      </c>
      <c r="I368" s="80" t="s">
        <v>1432</v>
      </c>
      <c r="J368" s="104" t="s">
        <v>212</v>
      </c>
      <c r="K368" s="67" t="s">
        <v>123</v>
      </c>
      <c r="L368" s="67" t="s">
        <v>152</v>
      </c>
      <c r="M368" s="67" t="s">
        <v>166</v>
      </c>
      <c r="N368" s="67" t="s">
        <v>398</v>
      </c>
      <c r="O368" s="81">
        <v>46385</v>
      </c>
      <c r="P368" s="81">
        <v>45832</v>
      </c>
      <c r="Q368" s="103" t="str">
        <f>IFERROR(VLOOKUP(J368,Настройка!$C$4:$E$121,2,),"Ошибка")</f>
        <v>R</v>
      </c>
    </row>
    <row r="369" spans="1:17" ht="14.4" customHeight="1">
      <c r="A369" s="67">
        <v>364</v>
      </c>
      <c r="B369" s="80" t="s">
        <v>188</v>
      </c>
      <c r="C369" s="80" t="s">
        <v>53</v>
      </c>
      <c r="D369" s="80" t="s">
        <v>1433</v>
      </c>
      <c r="E369" s="104" t="s">
        <v>1434</v>
      </c>
      <c r="F369" s="107">
        <v>36650</v>
      </c>
      <c r="G369" s="67" t="s">
        <v>69</v>
      </c>
      <c r="H369" s="80" t="s">
        <v>302</v>
      </c>
      <c r="I369" s="80" t="s">
        <v>1435</v>
      </c>
      <c r="J369" s="104" t="s">
        <v>230</v>
      </c>
      <c r="K369" s="67" t="s">
        <v>133</v>
      </c>
      <c r="L369" s="67"/>
      <c r="M369" s="67"/>
      <c r="N369" s="67"/>
      <c r="O369" s="81"/>
      <c r="P369" s="81">
        <v>45836</v>
      </c>
      <c r="Q369" s="103" t="str">
        <f>IFERROR(VLOOKUP(J369,Настройка!$C$4:$E$121,2,),"Ошибка")</f>
        <v>R</v>
      </c>
    </row>
    <row r="370" spans="1:17" ht="14.4" customHeight="1">
      <c r="A370" s="67">
        <v>365</v>
      </c>
      <c r="B370" s="80" t="s">
        <v>188</v>
      </c>
      <c r="C370" s="80" t="s">
        <v>53</v>
      </c>
      <c r="D370" s="80" t="s">
        <v>1436</v>
      </c>
      <c r="E370" s="104" t="s">
        <v>1437</v>
      </c>
      <c r="F370" s="107">
        <v>35339</v>
      </c>
      <c r="G370" s="67" t="s">
        <v>89</v>
      </c>
      <c r="H370" s="80" t="s">
        <v>602</v>
      </c>
      <c r="I370" s="80" t="s">
        <v>1438</v>
      </c>
      <c r="J370" s="104" t="s">
        <v>211</v>
      </c>
      <c r="K370" s="67" t="s">
        <v>133</v>
      </c>
      <c r="L370" s="67" t="s">
        <v>152</v>
      </c>
      <c r="M370" s="67" t="s">
        <v>166</v>
      </c>
      <c r="N370" s="67" t="s">
        <v>398</v>
      </c>
      <c r="O370" s="81">
        <v>46153</v>
      </c>
      <c r="P370" s="81">
        <v>45838</v>
      </c>
      <c r="Q370" s="103" t="str">
        <f>IFERROR(VLOOKUP(J370,Настройка!$C$4:$E$121,2,),"Ошибка")</f>
        <v>R</v>
      </c>
    </row>
    <row r="371" spans="1:17" ht="14.4" customHeight="1">
      <c r="A371" s="67">
        <v>366</v>
      </c>
      <c r="B371" s="80" t="s">
        <v>188</v>
      </c>
      <c r="C371" s="80" t="s">
        <v>53</v>
      </c>
      <c r="D371" s="80" t="s">
        <v>1439</v>
      </c>
      <c r="E371" s="104" t="s">
        <v>1440</v>
      </c>
      <c r="F371" s="107">
        <v>29660</v>
      </c>
      <c r="G371" s="67" t="s">
        <v>87</v>
      </c>
      <c r="H371" s="80"/>
      <c r="I371" s="80" t="s">
        <v>1441</v>
      </c>
      <c r="J371" s="104" t="s">
        <v>207</v>
      </c>
      <c r="K371" s="67" t="s">
        <v>117</v>
      </c>
      <c r="L371" s="67"/>
      <c r="M371" s="67"/>
      <c r="N371" s="67"/>
      <c r="O371" s="81"/>
      <c r="P371" s="81">
        <v>45847</v>
      </c>
      <c r="Q371" s="103" t="str">
        <f>IFERROR(VLOOKUP(J371,Настройка!$C$4:$E$121,2,),"Ошибка")</f>
        <v>R</v>
      </c>
    </row>
    <row r="372" spans="1:17" ht="14.4" customHeight="1">
      <c r="A372" s="67">
        <v>367</v>
      </c>
      <c r="B372" s="80" t="s">
        <v>188</v>
      </c>
      <c r="C372" s="80" t="s">
        <v>53</v>
      </c>
      <c r="D372" s="80" t="s">
        <v>1442</v>
      </c>
      <c r="E372" s="104" t="s">
        <v>1443</v>
      </c>
      <c r="F372" s="107">
        <v>37993</v>
      </c>
      <c r="G372" s="67" t="s">
        <v>67</v>
      </c>
      <c r="H372" s="80"/>
      <c r="I372" s="80" t="s">
        <v>1444</v>
      </c>
      <c r="J372" s="104" t="s">
        <v>70</v>
      </c>
      <c r="K372" s="67" t="s">
        <v>109</v>
      </c>
      <c r="L372" s="67"/>
      <c r="M372" s="67"/>
      <c r="N372" s="67"/>
      <c r="O372" s="81"/>
      <c r="P372" s="81">
        <v>45848</v>
      </c>
      <c r="Q372" s="103" t="str">
        <f>IFERROR(VLOOKUP(J372,Настройка!$C$4:$E$121,2,),"Ошибка")</f>
        <v>ITR</v>
      </c>
    </row>
    <row r="373" spans="1:17" ht="14.4" customHeight="1">
      <c r="A373" s="67">
        <v>368</v>
      </c>
      <c r="B373" s="80" t="s">
        <v>188</v>
      </c>
      <c r="C373" s="80" t="s">
        <v>53</v>
      </c>
      <c r="D373" s="80" t="s">
        <v>1445</v>
      </c>
      <c r="E373" s="104" t="s">
        <v>1446</v>
      </c>
      <c r="F373" s="107">
        <v>37307</v>
      </c>
      <c r="G373" s="67" t="s">
        <v>87</v>
      </c>
      <c r="H373" s="80"/>
      <c r="I373" s="80" t="s">
        <v>1447</v>
      </c>
      <c r="J373" s="104" t="s">
        <v>213</v>
      </c>
      <c r="K373" s="67" t="s">
        <v>119</v>
      </c>
      <c r="L373" s="67"/>
      <c r="M373" s="67"/>
      <c r="N373" s="67"/>
      <c r="O373" s="81"/>
      <c r="P373" s="81">
        <v>45849</v>
      </c>
      <c r="Q373" s="103" t="str">
        <f>IFERROR(VLOOKUP(J373,Настройка!$C$4:$E$121,2,),"Ошибка")</f>
        <v>R</v>
      </c>
    </row>
    <row r="374" spans="1:17" ht="14.4" customHeight="1">
      <c r="A374" s="67">
        <v>369</v>
      </c>
      <c r="B374" s="80" t="s">
        <v>188</v>
      </c>
      <c r="C374" s="80" t="s">
        <v>53</v>
      </c>
      <c r="D374" s="80" t="s">
        <v>1448</v>
      </c>
      <c r="E374" s="104" t="s">
        <v>1449</v>
      </c>
      <c r="F374" s="107">
        <v>37181</v>
      </c>
      <c r="G374" s="67" t="s">
        <v>77</v>
      </c>
      <c r="H374" s="80" t="s">
        <v>1163</v>
      </c>
      <c r="I374" s="80" t="s">
        <v>1450</v>
      </c>
      <c r="J374" s="104" t="s">
        <v>70</v>
      </c>
      <c r="K374" s="67" t="s">
        <v>109</v>
      </c>
      <c r="L374" s="67"/>
      <c r="M374" s="67"/>
      <c r="N374" s="67"/>
      <c r="O374" s="81"/>
      <c r="P374" s="81">
        <v>45882</v>
      </c>
      <c r="Q374" s="103" t="str">
        <f>IFERROR(VLOOKUP(J374,Настройка!$C$4:$E$121,2,),"Ошибка")</f>
        <v>ITR</v>
      </c>
    </row>
    <row r="375" spans="1:17" ht="14.4" customHeight="1">
      <c r="A375" s="67">
        <v>370</v>
      </c>
      <c r="B375" s="80" t="s">
        <v>188</v>
      </c>
      <c r="C375" s="80" t="s">
        <v>53</v>
      </c>
      <c r="D375" s="80" t="s">
        <v>1451</v>
      </c>
      <c r="E375" s="104" t="s">
        <v>1452</v>
      </c>
      <c r="F375" s="107">
        <v>38989</v>
      </c>
      <c r="G375" s="67" t="s">
        <v>69</v>
      </c>
      <c r="H375" s="80" t="s">
        <v>302</v>
      </c>
      <c r="I375" s="80" t="s">
        <v>1453</v>
      </c>
      <c r="J375" s="104" t="s">
        <v>205</v>
      </c>
      <c r="K375" s="67" t="s">
        <v>117</v>
      </c>
      <c r="L375" s="67"/>
      <c r="M375" s="67"/>
      <c r="N375" s="67"/>
      <c r="O375" s="81"/>
      <c r="P375" s="81">
        <v>45849</v>
      </c>
      <c r="Q375" s="103" t="str">
        <f>IFERROR(VLOOKUP(J375,Настройка!$C$4:$E$121,2,),"Ошибка")</f>
        <v>R</v>
      </c>
    </row>
    <row r="376" spans="1:17" ht="14.4" customHeight="1">
      <c r="A376" s="67">
        <v>371</v>
      </c>
      <c r="B376" s="80" t="s">
        <v>188</v>
      </c>
      <c r="C376" s="80" t="s">
        <v>53</v>
      </c>
      <c r="D376" s="80" t="s">
        <v>1454</v>
      </c>
      <c r="E376" s="104" t="s">
        <v>1455</v>
      </c>
      <c r="F376" s="107">
        <v>34353</v>
      </c>
      <c r="G376" s="67" t="s">
        <v>69</v>
      </c>
      <c r="H376" s="80" t="s">
        <v>385</v>
      </c>
      <c r="I376" s="80" t="s">
        <v>1456</v>
      </c>
      <c r="J376" s="104" t="s">
        <v>205</v>
      </c>
      <c r="K376" s="67" t="s">
        <v>117</v>
      </c>
      <c r="L376" s="67"/>
      <c r="M376" s="67"/>
      <c r="N376" s="67"/>
      <c r="O376" s="81"/>
      <c r="P376" s="81">
        <v>45849</v>
      </c>
      <c r="Q376" s="103" t="str">
        <f>IFERROR(VLOOKUP(J376,Настройка!$C$4:$E$121,2,),"Ошибка")</f>
        <v>R</v>
      </c>
    </row>
    <row r="377" spans="1:17" ht="14.4" customHeight="1">
      <c r="A377" s="67">
        <v>372</v>
      </c>
      <c r="B377" s="80" t="s">
        <v>188</v>
      </c>
      <c r="C377" s="80" t="s">
        <v>53</v>
      </c>
      <c r="D377" s="80" t="s">
        <v>1457</v>
      </c>
      <c r="E377" s="104" t="s">
        <v>1458</v>
      </c>
      <c r="F377" s="107">
        <v>37506</v>
      </c>
      <c r="G377" s="67" t="s">
        <v>65</v>
      </c>
      <c r="H377" s="80" t="s">
        <v>429</v>
      </c>
      <c r="I377" s="80" t="s">
        <v>1459</v>
      </c>
      <c r="J377" s="104" t="s">
        <v>208</v>
      </c>
      <c r="K377" s="67" t="s">
        <v>117</v>
      </c>
      <c r="L377" s="67" t="s">
        <v>152</v>
      </c>
      <c r="M377" s="67" t="s">
        <v>166</v>
      </c>
      <c r="N377" s="67" t="s">
        <v>398</v>
      </c>
      <c r="O377" s="81">
        <v>46280</v>
      </c>
      <c r="P377" s="81">
        <v>45850</v>
      </c>
      <c r="Q377" s="103" t="str">
        <f>IFERROR(VLOOKUP(J377,Настройка!$C$4:$E$121,2,),"Ошибка")</f>
        <v>R</v>
      </c>
    </row>
    <row r="378" spans="1:17" ht="14.4" customHeight="1">
      <c r="A378" s="67">
        <v>373</v>
      </c>
      <c r="B378" s="80" t="s">
        <v>188</v>
      </c>
      <c r="C378" s="80" t="s">
        <v>53</v>
      </c>
      <c r="D378" s="80" t="s">
        <v>1460</v>
      </c>
      <c r="E378" s="104" t="s">
        <v>1461</v>
      </c>
      <c r="F378" s="107">
        <v>30782</v>
      </c>
      <c r="G378" s="67" t="s">
        <v>65</v>
      </c>
      <c r="H378" s="80" t="s">
        <v>24</v>
      </c>
      <c r="I378" s="80" t="s">
        <v>1462</v>
      </c>
      <c r="J378" s="104" t="s">
        <v>204</v>
      </c>
      <c r="K378" s="67" t="s">
        <v>117</v>
      </c>
      <c r="L378" s="67" t="s">
        <v>152</v>
      </c>
      <c r="M378" s="67" t="s">
        <v>166</v>
      </c>
      <c r="N378" s="67" t="s">
        <v>398</v>
      </c>
      <c r="O378" s="81">
        <v>46280</v>
      </c>
      <c r="P378" s="81">
        <v>45850</v>
      </c>
      <c r="Q378" s="103" t="str">
        <f>IFERROR(VLOOKUP(J378,Настройка!$C$4:$E$121,2,),"Ошибка")</f>
        <v>R</v>
      </c>
    </row>
    <row r="379" spans="1:17" ht="14.4" customHeight="1">
      <c r="A379" s="67">
        <v>374</v>
      </c>
      <c r="B379" s="80" t="s">
        <v>188</v>
      </c>
      <c r="C379" s="80" t="s">
        <v>53</v>
      </c>
      <c r="D379" s="80" t="s">
        <v>1463</v>
      </c>
      <c r="E379" s="104" t="s">
        <v>1464</v>
      </c>
      <c r="F379" s="107">
        <v>32883</v>
      </c>
      <c r="G379" s="67" t="s">
        <v>65</v>
      </c>
      <c r="H379" s="80" t="s">
        <v>24</v>
      </c>
      <c r="I379" s="80" t="s">
        <v>1465</v>
      </c>
      <c r="J379" s="104" t="s">
        <v>204</v>
      </c>
      <c r="K379" s="67" t="s">
        <v>117</v>
      </c>
      <c r="L379" s="67" t="s">
        <v>152</v>
      </c>
      <c r="M379" s="67" t="s">
        <v>166</v>
      </c>
      <c r="N379" s="67" t="s">
        <v>398</v>
      </c>
      <c r="O379" s="81">
        <v>46280</v>
      </c>
      <c r="P379" s="81">
        <v>45850</v>
      </c>
      <c r="Q379" s="103" t="str">
        <f>IFERROR(VLOOKUP(J379,Настройка!$C$4:$E$121,2,),"Ошибка")</f>
        <v>R</v>
      </c>
    </row>
    <row r="380" spans="1:17" ht="14.4" customHeight="1">
      <c r="A380" s="67">
        <v>375</v>
      </c>
      <c r="B380" s="80" t="s">
        <v>188</v>
      </c>
      <c r="C380" s="80" t="s">
        <v>53</v>
      </c>
      <c r="D380" s="80" t="s">
        <v>1466</v>
      </c>
      <c r="E380" s="104" t="s">
        <v>1467</v>
      </c>
      <c r="F380" s="107">
        <v>27350</v>
      </c>
      <c r="G380" s="67" t="s">
        <v>83</v>
      </c>
      <c r="H380" s="80"/>
      <c r="I380" s="80" t="s">
        <v>1468</v>
      </c>
      <c r="J380" s="104" t="s">
        <v>207</v>
      </c>
      <c r="K380" s="67" t="s">
        <v>117</v>
      </c>
      <c r="L380" s="67" t="s">
        <v>152</v>
      </c>
      <c r="M380" s="67" t="s">
        <v>166</v>
      </c>
      <c r="N380" s="67" t="s">
        <v>398</v>
      </c>
      <c r="O380" s="81">
        <v>46385</v>
      </c>
      <c r="P380" s="81">
        <v>45853</v>
      </c>
      <c r="Q380" s="103" t="str">
        <f>IFERROR(VLOOKUP(J380,Настройка!$C$4:$E$121,2,),"Ошибка")</f>
        <v>R</v>
      </c>
    </row>
    <row r="381" spans="1:17" ht="14.4" customHeight="1">
      <c r="A381" s="67">
        <v>376</v>
      </c>
      <c r="B381" s="80" t="s">
        <v>188</v>
      </c>
      <c r="C381" s="80" t="s">
        <v>53</v>
      </c>
      <c r="D381" s="80" t="s">
        <v>1469</v>
      </c>
      <c r="E381" s="104" t="s">
        <v>1470</v>
      </c>
      <c r="F381" s="107">
        <v>29104</v>
      </c>
      <c r="G381" s="67" t="s">
        <v>93</v>
      </c>
      <c r="H381" s="80" t="s">
        <v>886</v>
      </c>
      <c r="I381" s="80" t="s">
        <v>1471</v>
      </c>
      <c r="J381" s="104" t="s">
        <v>213</v>
      </c>
      <c r="K381" s="67" t="s">
        <v>119</v>
      </c>
      <c r="L381" s="67"/>
      <c r="M381" s="67"/>
      <c r="N381" s="67"/>
      <c r="O381" s="81"/>
      <c r="P381" s="81">
        <v>45854</v>
      </c>
      <c r="Q381" s="103" t="str">
        <f>IFERROR(VLOOKUP(J381,Настройка!$C$4:$E$121,2,),"Ошибка")</f>
        <v>R</v>
      </c>
    </row>
    <row r="382" spans="1:17" ht="14.4" customHeight="1">
      <c r="A382" s="67">
        <v>377</v>
      </c>
      <c r="B382" s="80" t="s">
        <v>188</v>
      </c>
      <c r="C382" s="80" t="s">
        <v>53</v>
      </c>
      <c r="D382" s="80" t="s">
        <v>1472</v>
      </c>
      <c r="E382" s="104" t="s">
        <v>1473</v>
      </c>
      <c r="F382" s="107">
        <v>32268</v>
      </c>
      <c r="G382" s="67" t="s">
        <v>93</v>
      </c>
      <c r="H382" s="80" t="s">
        <v>814</v>
      </c>
      <c r="I382" s="80" t="s">
        <v>1474</v>
      </c>
      <c r="J382" s="104" t="s">
        <v>204</v>
      </c>
      <c r="K382" s="67" t="s">
        <v>117</v>
      </c>
      <c r="L382" s="67"/>
      <c r="M382" s="67"/>
      <c r="N382" s="67"/>
      <c r="O382" s="81"/>
      <c r="P382" s="81">
        <v>45854</v>
      </c>
      <c r="Q382" s="103" t="str">
        <f>IFERROR(VLOOKUP(J382,Настройка!$C$4:$E$121,2,),"Ошибка")</f>
        <v>R</v>
      </c>
    </row>
    <row r="383" spans="1:17" ht="14.4" customHeight="1">
      <c r="A383" s="67">
        <v>378</v>
      </c>
      <c r="B383" s="80" t="s">
        <v>188</v>
      </c>
      <c r="C383" s="80" t="s">
        <v>53</v>
      </c>
      <c r="D383" s="80" t="s">
        <v>1475</v>
      </c>
      <c r="E383" s="104" t="s">
        <v>1476</v>
      </c>
      <c r="F383" s="107">
        <v>36347</v>
      </c>
      <c r="G383" s="67" t="s">
        <v>65</v>
      </c>
      <c r="H383" s="80" t="s">
        <v>1115</v>
      </c>
      <c r="I383" s="80" t="s">
        <v>1477</v>
      </c>
      <c r="J383" s="104" t="s">
        <v>204</v>
      </c>
      <c r="K383" s="67" t="s">
        <v>117</v>
      </c>
      <c r="L383" s="67" t="s">
        <v>152</v>
      </c>
      <c r="M383" s="67" t="s">
        <v>166</v>
      </c>
      <c r="N383" s="67" t="s">
        <v>398</v>
      </c>
      <c r="O383" s="81">
        <v>46280</v>
      </c>
      <c r="P383" s="81">
        <v>45855</v>
      </c>
      <c r="Q383" s="103" t="str">
        <f>IFERROR(VLOOKUP(J383,Настройка!$C$4:$E$121,2,),"Ошибка")</f>
        <v>R</v>
      </c>
    </row>
    <row r="384" spans="1:17" ht="14.4" customHeight="1">
      <c r="A384" s="67">
        <v>379</v>
      </c>
      <c r="B384" s="80" t="s">
        <v>188</v>
      </c>
      <c r="C384" s="80" t="s">
        <v>53</v>
      </c>
      <c r="D384" s="80" t="s">
        <v>1478</v>
      </c>
      <c r="E384" s="104" t="s">
        <v>1479</v>
      </c>
      <c r="F384" s="107">
        <v>37535</v>
      </c>
      <c r="G384" s="67" t="s">
        <v>87</v>
      </c>
      <c r="H384" s="80"/>
      <c r="I384" s="80" t="s">
        <v>1480</v>
      </c>
      <c r="J384" s="104" t="s">
        <v>202</v>
      </c>
      <c r="K384" s="67" t="s">
        <v>117</v>
      </c>
      <c r="L384" s="67"/>
      <c r="M384" s="67"/>
      <c r="N384" s="67"/>
      <c r="O384" s="81"/>
      <c r="P384" s="81">
        <v>45855</v>
      </c>
      <c r="Q384" s="103" t="str">
        <f>IFERROR(VLOOKUP(J384,Настройка!$C$4:$E$121,2,),"Ошибка")</f>
        <v>ITR</v>
      </c>
    </row>
    <row r="385" spans="1:17" ht="14.4" customHeight="1">
      <c r="A385" s="67">
        <v>380</v>
      </c>
      <c r="B385" s="80" t="s">
        <v>188</v>
      </c>
      <c r="C385" s="80" t="s">
        <v>53</v>
      </c>
      <c r="D385" s="80" t="s">
        <v>1481</v>
      </c>
      <c r="E385" s="104" t="s">
        <v>1482</v>
      </c>
      <c r="F385" s="107">
        <v>28023</v>
      </c>
      <c r="G385" s="67" t="s">
        <v>93</v>
      </c>
      <c r="H385" s="80" t="s">
        <v>814</v>
      </c>
      <c r="I385" s="80" t="s">
        <v>1483</v>
      </c>
      <c r="J385" s="104" t="s">
        <v>218</v>
      </c>
      <c r="K385" s="67" t="s">
        <v>119</v>
      </c>
      <c r="L385" s="67"/>
      <c r="M385" s="67"/>
      <c r="N385" s="67"/>
      <c r="O385" s="81"/>
      <c r="P385" s="81">
        <v>45855</v>
      </c>
      <c r="Q385" s="103" t="str">
        <f>IFERROR(VLOOKUP(J385,Настройка!$C$4:$E$121,2,),"Ошибка")</f>
        <v>R</v>
      </c>
    </row>
    <row r="386" spans="1:17" ht="14.4" customHeight="1">
      <c r="A386" s="67">
        <v>381</v>
      </c>
      <c r="B386" s="80" t="s">
        <v>188</v>
      </c>
      <c r="C386" s="80" t="s">
        <v>53</v>
      </c>
      <c r="D386" s="80" t="s">
        <v>1484</v>
      </c>
      <c r="E386" s="104" t="s">
        <v>1485</v>
      </c>
      <c r="F386" s="107">
        <v>28863</v>
      </c>
      <c r="G386" s="67" t="s">
        <v>93</v>
      </c>
      <c r="H386" s="80" t="s">
        <v>814</v>
      </c>
      <c r="I386" s="80" t="s">
        <v>1486</v>
      </c>
      <c r="J386" s="104" t="s">
        <v>207</v>
      </c>
      <c r="K386" s="67" t="s">
        <v>117</v>
      </c>
      <c r="L386" s="67"/>
      <c r="M386" s="67"/>
      <c r="N386" s="67"/>
      <c r="O386" s="81"/>
      <c r="P386" s="81">
        <v>45855</v>
      </c>
      <c r="Q386" s="103" t="str">
        <f>IFERROR(VLOOKUP(J386,Настройка!$C$4:$E$121,2,),"Ошибка")</f>
        <v>R</v>
      </c>
    </row>
    <row r="387" spans="1:17" ht="14.4" customHeight="1">
      <c r="A387" s="67">
        <v>382</v>
      </c>
      <c r="B387" s="80" t="s">
        <v>188</v>
      </c>
      <c r="C387" s="80" t="s">
        <v>53</v>
      </c>
      <c r="D387" s="80" t="s">
        <v>1487</v>
      </c>
      <c r="E387" s="104" t="s">
        <v>1488</v>
      </c>
      <c r="F387" s="107">
        <v>25033</v>
      </c>
      <c r="G387" s="67" t="s">
        <v>67</v>
      </c>
      <c r="H387" s="80" t="s">
        <v>401</v>
      </c>
      <c r="I387" s="80" t="s">
        <v>1489</v>
      </c>
      <c r="J387" s="104" t="s">
        <v>217</v>
      </c>
      <c r="K387" s="67" t="s">
        <v>119</v>
      </c>
      <c r="L387" s="67"/>
      <c r="M387" s="67"/>
      <c r="N387" s="67"/>
      <c r="O387" s="81"/>
      <c r="P387" s="81">
        <v>45860</v>
      </c>
      <c r="Q387" s="103" t="str">
        <f>IFERROR(VLOOKUP(J387,Настройка!$C$4:$E$121,2,),"Ошибка")</f>
        <v>R</v>
      </c>
    </row>
    <row r="388" spans="1:17" ht="14.4" customHeight="1">
      <c r="A388" s="67">
        <v>383</v>
      </c>
      <c r="B388" s="80" t="s">
        <v>188</v>
      </c>
      <c r="C388" s="80" t="s">
        <v>53</v>
      </c>
      <c r="D388" s="80" t="s">
        <v>1490</v>
      </c>
      <c r="E388" s="104" t="s">
        <v>1491</v>
      </c>
      <c r="F388" s="107">
        <v>28956</v>
      </c>
      <c r="G388" s="67" t="s">
        <v>69</v>
      </c>
      <c r="H388" s="80" t="s">
        <v>309</v>
      </c>
      <c r="I388" s="80" t="s">
        <v>1492</v>
      </c>
      <c r="J388" s="104" t="s">
        <v>213</v>
      </c>
      <c r="K388" s="67" t="s">
        <v>119</v>
      </c>
      <c r="L388" s="67"/>
      <c r="M388" s="67"/>
      <c r="N388" s="67"/>
      <c r="O388" s="81"/>
      <c r="P388" s="81">
        <v>45860</v>
      </c>
      <c r="Q388" s="103" t="str">
        <f>IFERROR(VLOOKUP(J388,Настройка!$C$4:$E$121,2,),"Ошибка")</f>
        <v>R</v>
      </c>
    </row>
    <row r="389" spans="1:17" ht="14.4" customHeight="1">
      <c r="A389" s="67">
        <v>384</v>
      </c>
      <c r="B389" s="80" t="s">
        <v>188</v>
      </c>
      <c r="C389" s="80" t="s">
        <v>53</v>
      </c>
      <c r="D389" s="80" t="s">
        <v>1493</v>
      </c>
      <c r="E389" s="104" t="s">
        <v>1494</v>
      </c>
      <c r="F389" s="107">
        <v>36800</v>
      </c>
      <c r="G389" s="67" t="s">
        <v>87</v>
      </c>
      <c r="H389" s="80"/>
      <c r="I389" s="80" t="s">
        <v>1495</v>
      </c>
      <c r="J389" s="104" t="s">
        <v>214</v>
      </c>
      <c r="K389" s="67" t="s">
        <v>119</v>
      </c>
      <c r="L389" s="67"/>
      <c r="M389" s="67"/>
      <c r="N389" s="67"/>
      <c r="O389" s="81"/>
      <c r="P389" s="81">
        <v>45866</v>
      </c>
      <c r="Q389" s="103" t="str">
        <f>IFERROR(VLOOKUP(J389,Настройка!$C$4:$E$121,2,),"Ошибка")</f>
        <v>R</v>
      </c>
    </row>
    <row r="390" spans="1:17" ht="14.4" customHeight="1">
      <c r="A390" s="67">
        <v>385</v>
      </c>
      <c r="B390" s="80" t="s">
        <v>188</v>
      </c>
      <c r="C390" s="80" t="s">
        <v>53</v>
      </c>
      <c r="D390" s="80" t="s">
        <v>1496</v>
      </c>
      <c r="E390" s="104" t="s">
        <v>1497</v>
      </c>
      <c r="F390" s="107">
        <v>38099</v>
      </c>
      <c r="G390" s="67" t="s">
        <v>87</v>
      </c>
      <c r="H390" s="80"/>
      <c r="I390" s="80" t="s">
        <v>1498</v>
      </c>
      <c r="J390" s="104" t="s">
        <v>205</v>
      </c>
      <c r="K390" s="67" t="s">
        <v>117</v>
      </c>
      <c r="L390" s="67"/>
      <c r="M390" s="67"/>
      <c r="N390" s="67"/>
      <c r="O390" s="81"/>
      <c r="P390" s="81">
        <v>45866</v>
      </c>
      <c r="Q390" s="103" t="str">
        <f>IFERROR(VLOOKUP(J390,Настройка!$C$4:$E$121,2,),"Ошибка")</f>
        <v>R</v>
      </c>
    </row>
    <row r="391" spans="1:17" ht="14.4" customHeight="1">
      <c r="A391" s="67">
        <v>386</v>
      </c>
      <c r="B391" s="80" t="s">
        <v>188</v>
      </c>
      <c r="C391" s="80" t="s">
        <v>53</v>
      </c>
      <c r="D391" s="80" t="s">
        <v>1499</v>
      </c>
      <c r="E391" s="104" t="s">
        <v>1500</v>
      </c>
      <c r="F391" s="107">
        <v>33337</v>
      </c>
      <c r="G391" s="67" t="s">
        <v>87</v>
      </c>
      <c r="H391" s="80"/>
      <c r="I391" s="80" t="s">
        <v>1501</v>
      </c>
      <c r="J391" s="104" t="s">
        <v>214</v>
      </c>
      <c r="K391" s="67" t="s">
        <v>119</v>
      </c>
      <c r="L391" s="67"/>
      <c r="M391" s="67"/>
      <c r="N391" s="67"/>
      <c r="O391" s="81"/>
      <c r="P391" s="81">
        <v>45867</v>
      </c>
      <c r="Q391" s="103" t="str">
        <f>IFERROR(VLOOKUP(J391,Настройка!$C$4:$E$121,2,),"Ошибка")</f>
        <v>R</v>
      </c>
    </row>
    <row r="392" spans="1:17" ht="14.4" customHeight="1">
      <c r="A392" s="67">
        <v>387</v>
      </c>
      <c r="B392" s="80" t="s">
        <v>188</v>
      </c>
      <c r="C392" s="80" t="s">
        <v>53</v>
      </c>
      <c r="D392" s="80" t="s">
        <v>1502</v>
      </c>
      <c r="E392" s="104" t="s">
        <v>1503</v>
      </c>
      <c r="F392" s="107">
        <v>38488</v>
      </c>
      <c r="G392" s="67" t="s">
        <v>93</v>
      </c>
      <c r="H392" s="80" t="s">
        <v>814</v>
      </c>
      <c r="I392" s="80" t="s">
        <v>1504</v>
      </c>
      <c r="J392" s="104" t="s">
        <v>209</v>
      </c>
      <c r="K392" s="67" t="s">
        <v>117</v>
      </c>
      <c r="L392" s="67"/>
      <c r="M392" s="67"/>
      <c r="N392" s="67"/>
      <c r="O392" s="81"/>
      <c r="P392" s="81">
        <v>45873</v>
      </c>
      <c r="Q392" s="103" t="str">
        <f>IFERROR(VLOOKUP(J392,Настройка!$C$4:$E$121,2,),"Ошибка")</f>
        <v>R</v>
      </c>
    </row>
    <row r="393" spans="1:17" ht="14.4" customHeight="1">
      <c r="A393" s="67">
        <v>388</v>
      </c>
      <c r="B393" s="80" t="s">
        <v>188</v>
      </c>
      <c r="C393" s="80" t="s">
        <v>53</v>
      </c>
      <c r="D393" s="80" t="s">
        <v>1505</v>
      </c>
      <c r="E393" s="104" t="s">
        <v>1506</v>
      </c>
      <c r="F393" s="107">
        <v>30988</v>
      </c>
      <c r="G393" s="67" t="s">
        <v>87</v>
      </c>
      <c r="H393" s="80"/>
      <c r="I393" s="80" t="s">
        <v>1507</v>
      </c>
      <c r="J393" s="104" t="s">
        <v>220</v>
      </c>
      <c r="K393" s="67" t="s">
        <v>119</v>
      </c>
      <c r="L393" s="67"/>
      <c r="M393" s="67"/>
      <c r="N393" s="67"/>
      <c r="O393" s="81"/>
      <c r="P393" s="81">
        <v>45873</v>
      </c>
      <c r="Q393" s="103" t="str">
        <f>IFERROR(VLOOKUP(J393,Настройка!$C$4:$E$121,2,),"Ошибка")</f>
        <v>R</v>
      </c>
    </row>
    <row r="394" spans="1:17" ht="14.4" customHeight="1">
      <c r="A394" s="67">
        <v>389</v>
      </c>
      <c r="B394" s="80" t="s">
        <v>188</v>
      </c>
      <c r="C394" s="80" t="s">
        <v>53</v>
      </c>
      <c r="D394" s="80" t="s">
        <v>1508</v>
      </c>
      <c r="E394" s="104" t="s">
        <v>1509</v>
      </c>
      <c r="F394" s="107">
        <v>30034</v>
      </c>
      <c r="G394" s="67" t="s">
        <v>87</v>
      </c>
      <c r="H394" s="80"/>
      <c r="I394" s="80" t="s">
        <v>1510</v>
      </c>
      <c r="J394" s="104" t="s">
        <v>207</v>
      </c>
      <c r="K394" s="67" t="s">
        <v>117</v>
      </c>
      <c r="L394" s="67"/>
      <c r="M394" s="67"/>
      <c r="N394" s="67"/>
      <c r="O394" s="81"/>
      <c r="P394" s="81">
        <v>45874</v>
      </c>
      <c r="Q394" s="103" t="str">
        <f>IFERROR(VLOOKUP(J394,Настройка!$C$4:$E$121,2,),"Ошибка")</f>
        <v>R</v>
      </c>
    </row>
    <row r="395" spans="1:17" ht="14.4" customHeight="1">
      <c r="A395" s="67">
        <v>390</v>
      </c>
      <c r="B395" s="80" t="s">
        <v>188</v>
      </c>
      <c r="C395" s="80" t="s">
        <v>53</v>
      </c>
      <c r="D395" s="80" t="s">
        <v>1511</v>
      </c>
      <c r="E395" s="104" t="s">
        <v>1512</v>
      </c>
      <c r="F395" s="107">
        <v>30682</v>
      </c>
      <c r="G395" s="67" t="s">
        <v>65</v>
      </c>
      <c r="H395" s="80" t="s">
        <v>24</v>
      </c>
      <c r="I395" s="80" t="s">
        <v>1513</v>
      </c>
      <c r="J395" s="104" t="s">
        <v>204</v>
      </c>
      <c r="K395" s="67" t="s">
        <v>117</v>
      </c>
      <c r="L395" s="67" t="s">
        <v>152</v>
      </c>
      <c r="M395" s="67" t="s">
        <v>166</v>
      </c>
      <c r="N395" s="67" t="s">
        <v>398</v>
      </c>
      <c r="O395" s="81">
        <v>46343</v>
      </c>
      <c r="P395" s="81">
        <v>45875</v>
      </c>
      <c r="Q395" s="103" t="str">
        <f>IFERROR(VLOOKUP(J395,Настройка!$C$4:$E$121,2,),"Ошибка")</f>
        <v>R</v>
      </c>
    </row>
    <row r="396" spans="1:17" ht="14.4" customHeight="1">
      <c r="A396" s="67">
        <v>391</v>
      </c>
      <c r="B396" s="80" t="s">
        <v>188</v>
      </c>
      <c r="C396" s="80" t="s">
        <v>53</v>
      </c>
      <c r="D396" s="80" t="s">
        <v>1514</v>
      </c>
      <c r="E396" s="104" t="s">
        <v>1515</v>
      </c>
      <c r="F396" s="107">
        <v>32247</v>
      </c>
      <c r="G396" s="67" t="s">
        <v>93</v>
      </c>
      <c r="H396" s="80" t="s">
        <v>814</v>
      </c>
      <c r="I396" s="80" t="s">
        <v>1516</v>
      </c>
      <c r="J396" s="104" t="s">
        <v>204</v>
      </c>
      <c r="K396" s="67" t="s">
        <v>117</v>
      </c>
      <c r="L396" s="67"/>
      <c r="M396" s="67"/>
      <c r="N396" s="67"/>
      <c r="O396" s="81"/>
      <c r="P396" s="81">
        <v>45876</v>
      </c>
      <c r="Q396" s="103" t="str">
        <f>IFERROR(VLOOKUP(J396,Настройка!$C$4:$E$121,2,),"Ошибка")</f>
        <v>R</v>
      </c>
    </row>
    <row r="397" spans="1:17" ht="14.4" customHeight="1">
      <c r="A397" s="67">
        <v>392</v>
      </c>
      <c r="B397" s="80" t="s">
        <v>188</v>
      </c>
      <c r="C397" s="80" t="s">
        <v>53</v>
      </c>
      <c r="D397" s="80" t="s">
        <v>1517</v>
      </c>
      <c r="E397" s="104" t="s">
        <v>1518</v>
      </c>
      <c r="F397" s="107">
        <v>36652</v>
      </c>
      <c r="G397" s="67" t="s">
        <v>93</v>
      </c>
      <c r="H397" s="80" t="s">
        <v>886</v>
      </c>
      <c r="I397" s="80" t="s">
        <v>1519</v>
      </c>
      <c r="J397" s="104" t="s">
        <v>208</v>
      </c>
      <c r="K397" s="67" t="s">
        <v>117</v>
      </c>
      <c r="L397" s="67"/>
      <c r="M397" s="67"/>
      <c r="N397" s="67"/>
      <c r="O397" s="81"/>
      <c r="P397" s="81">
        <v>45876</v>
      </c>
      <c r="Q397" s="103" t="str">
        <f>IFERROR(VLOOKUP(J397,Настройка!$C$4:$E$121,2,),"Ошибка")</f>
        <v>R</v>
      </c>
    </row>
    <row r="398" spans="1:17" ht="14.4" customHeight="1">
      <c r="A398" s="67">
        <v>393</v>
      </c>
      <c r="B398" s="80" t="s">
        <v>188</v>
      </c>
      <c r="C398" s="80" t="s">
        <v>53</v>
      </c>
      <c r="D398" s="80" t="s">
        <v>1520</v>
      </c>
      <c r="E398" s="104" t="s">
        <v>1521</v>
      </c>
      <c r="F398" s="107">
        <v>38307</v>
      </c>
      <c r="G398" s="67" t="s">
        <v>87</v>
      </c>
      <c r="H398" s="80"/>
      <c r="I398" s="80" t="s">
        <v>1522</v>
      </c>
      <c r="J398" s="104" t="s">
        <v>205</v>
      </c>
      <c r="K398" s="67" t="s">
        <v>117</v>
      </c>
      <c r="L398" s="67"/>
      <c r="M398" s="67"/>
      <c r="N398" s="67"/>
      <c r="O398" s="81"/>
      <c r="P398" s="81">
        <v>45877</v>
      </c>
      <c r="Q398" s="103" t="str">
        <f>IFERROR(VLOOKUP(J398,Настройка!$C$4:$E$121,2,),"Ошибка")</f>
        <v>R</v>
      </c>
    </row>
    <row r="399" spans="1:17" ht="14.4" customHeight="1">
      <c r="A399" s="67">
        <v>394</v>
      </c>
      <c r="B399" s="80" t="s">
        <v>188</v>
      </c>
      <c r="C399" s="80" t="s">
        <v>53</v>
      </c>
      <c r="D399" s="80" t="s">
        <v>1523</v>
      </c>
      <c r="E399" s="104" t="s">
        <v>1524</v>
      </c>
      <c r="F399" s="107">
        <v>28323</v>
      </c>
      <c r="G399" s="67" t="s">
        <v>87</v>
      </c>
      <c r="H399" s="80"/>
      <c r="I399" s="80" t="s">
        <v>1525</v>
      </c>
      <c r="J399" s="104" t="s">
        <v>207</v>
      </c>
      <c r="K399" s="67" t="s">
        <v>117</v>
      </c>
      <c r="L399" s="67"/>
      <c r="M399" s="67"/>
      <c r="N399" s="67"/>
      <c r="O399" s="81"/>
      <c r="P399" s="81">
        <v>45877</v>
      </c>
      <c r="Q399" s="103" t="str">
        <f>IFERROR(VLOOKUP(J399,Настройка!$C$4:$E$121,2,),"Ошибка")</f>
        <v>R</v>
      </c>
    </row>
    <row r="400" spans="1:17" ht="14.4" customHeight="1">
      <c r="A400" s="67">
        <v>395</v>
      </c>
      <c r="B400" s="80" t="s">
        <v>188</v>
      </c>
      <c r="C400" s="80" t="s">
        <v>53</v>
      </c>
      <c r="D400" s="80" t="s">
        <v>1526</v>
      </c>
      <c r="E400" s="104" t="s">
        <v>1527</v>
      </c>
      <c r="F400" s="107">
        <v>27241</v>
      </c>
      <c r="G400" s="67" t="s">
        <v>67</v>
      </c>
      <c r="H400" s="80" t="s">
        <v>401</v>
      </c>
      <c r="I400" s="80" t="s">
        <v>1528</v>
      </c>
      <c r="J400" s="104" t="s">
        <v>228</v>
      </c>
      <c r="K400" s="67" t="s">
        <v>125</v>
      </c>
      <c r="L400" s="67"/>
      <c r="M400" s="67"/>
      <c r="N400" s="67"/>
      <c r="O400" s="81"/>
      <c r="P400" s="81">
        <v>45878</v>
      </c>
      <c r="Q400" s="103" t="str">
        <f>IFERROR(VLOOKUP(J400,Настройка!$C$4:$E$121,2,),"Ошибка")</f>
        <v>R</v>
      </c>
    </row>
    <row r="401" spans="1:17" ht="14.4" customHeight="1">
      <c r="A401" s="67">
        <v>396</v>
      </c>
      <c r="B401" s="80" t="s">
        <v>188</v>
      </c>
      <c r="C401" s="80" t="s">
        <v>53</v>
      </c>
      <c r="D401" s="80" t="s">
        <v>1529</v>
      </c>
      <c r="E401" s="104" t="s">
        <v>1530</v>
      </c>
      <c r="F401" s="107">
        <v>37711</v>
      </c>
      <c r="G401" s="67" t="s">
        <v>93</v>
      </c>
      <c r="H401" s="80" t="s">
        <v>886</v>
      </c>
      <c r="I401" s="80" t="s">
        <v>1531</v>
      </c>
      <c r="J401" s="104" t="s">
        <v>209</v>
      </c>
      <c r="K401" s="67" t="s">
        <v>127</v>
      </c>
      <c r="L401" s="67"/>
      <c r="M401" s="67"/>
      <c r="N401" s="67"/>
      <c r="O401" s="81"/>
      <c r="P401" s="81">
        <v>45878</v>
      </c>
      <c r="Q401" s="103" t="str">
        <f>IFERROR(VLOOKUP(J401,Настройка!$C$4:$E$121,2,),"Ошибка")</f>
        <v>R</v>
      </c>
    </row>
    <row r="402" spans="1:17" ht="14.4" customHeight="1">
      <c r="A402" s="67">
        <v>397</v>
      </c>
      <c r="B402" s="80" t="s">
        <v>188</v>
      </c>
      <c r="C402" s="80" t="s">
        <v>53</v>
      </c>
      <c r="D402" s="80" t="s">
        <v>1532</v>
      </c>
      <c r="E402" s="104" t="s">
        <v>1533</v>
      </c>
      <c r="F402" s="107">
        <v>27607</v>
      </c>
      <c r="G402" s="67" t="s">
        <v>93</v>
      </c>
      <c r="H402" s="80" t="s">
        <v>814</v>
      </c>
      <c r="I402" s="80" t="s">
        <v>1534</v>
      </c>
      <c r="J402" s="104" t="s">
        <v>222</v>
      </c>
      <c r="K402" s="67" t="s">
        <v>121</v>
      </c>
      <c r="L402" s="67"/>
      <c r="M402" s="67"/>
      <c r="N402" s="67"/>
      <c r="O402" s="81"/>
      <c r="P402" s="81">
        <v>45880</v>
      </c>
      <c r="Q402" s="103" t="str">
        <f>IFERROR(VLOOKUP(J402,Настройка!$C$4:$E$121,2,),"Ошибка")</f>
        <v>R</v>
      </c>
    </row>
    <row r="403" spans="1:17" ht="14.4" customHeight="1">
      <c r="A403" s="67">
        <v>398</v>
      </c>
      <c r="B403" s="80" t="s">
        <v>188</v>
      </c>
      <c r="C403" s="80" t="s">
        <v>53</v>
      </c>
      <c r="D403" s="80" t="s">
        <v>1535</v>
      </c>
      <c r="E403" s="104" t="s">
        <v>1536</v>
      </c>
      <c r="F403" s="107">
        <v>37104</v>
      </c>
      <c r="G403" s="67" t="s">
        <v>87</v>
      </c>
      <c r="H403" s="80"/>
      <c r="I403" s="80" t="s">
        <v>1537</v>
      </c>
      <c r="J403" s="104" t="s">
        <v>208</v>
      </c>
      <c r="K403" s="67" t="s">
        <v>117</v>
      </c>
      <c r="L403" s="67"/>
      <c r="M403" s="67"/>
      <c r="N403" s="67"/>
      <c r="O403" s="81"/>
      <c r="P403" s="81">
        <v>45880</v>
      </c>
      <c r="Q403" s="103" t="str">
        <f>IFERROR(VLOOKUP(J403,Настройка!$C$4:$E$121,2,),"Ошибка")</f>
        <v>R</v>
      </c>
    </row>
    <row r="404" spans="1:17" ht="14.4" customHeight="1">
      <c r="A404" s="67">
        <v>399</v>
      </c>
      <c r="B404" s="80" t="s">
        <v>188</v>
      </c>
      <c r="C404" s="80" t="s">
        <v>53</v>
      </c>
      <c r="D404" s="80" t="s">
        <v>1538</v>
      </c>
      <c r="E404" s="104" t="s">
        <v>1539</v>
      </c>
      <c r="F404" s="107">
        <v>29450</v>
      </c>
      <c r="G404" s="67" t="s">
        <v>93</v>
      </c>
      <c r="H404" s="80" t="s">
        <v>814</v>
      </c>
      <c r="I404" s="80" t="s">
        <v>1540</v>
      </c>
      <c r="J404" s="104" t="s">
        <v>214</v>
      </c>
      <c r="K404" s="67" t="s">
        <v>119</v>
      </c>
      <c r="L404" s="67"/>
      <c r="M404" s="67"/>
      <c r="N404" s="67"/>
      <c r="O404" s="81"/>
      <c r="P404" s="81">
        <v>45881</v>
      </c>
      <c r="Q404" s="103" t="str">
        <f>IFERROR(VLOOKUP(J404,Настройка!$C$4:$E$121,2,),"Ошибка")</f>
        <v>R</v>
      </c>
    </row>
    <row r="405" spans="1:17" ht="14.4" customHeight="1">
      <c r="A405" s="67">
        <v>400</v>
      </c>
      <c r="B405" s="80" t="s">
        <v>188</v>
      </c>
      <c r="C405" s="80" t="s">
        <v>53</v>
      </c>
      <c r="D405" s="80" t="s">
        <v>1541</v>
      </c>
      <c r="E405" s="104" t="s">
        <v>1542</v>
      </c>
      <c r="F405" s="107">
        <v>28685</v>
      </c>
      <c r="G405" s="67" t="s">
        <v>71</v>
      </c>
      <c r="H405" s="80" t="s">
        <v>1543</v>
      </c>
      <c r="I405" s="80" t="s">
        <v>1544</v>
      </c>
      <c r="J405" s="104" t="s">
        <v>214</v>
      </c>
      <c r="K405" s="67" t="s">
        <v>119</v>
      </c>
      <c r="L405" s="67" t="s">
        <v>152</v>
      </c>
      <c r="M405" s="67" t="s">
        <v>166</v>
      </c>
      <c r="N405" s="67" t="s">
        <v>398</v>
      </c>
      <c r="O405" s="81">
        <v>46244</v>
      </c>
      <c r="P405" s="81">
        <v>45884</v>
      </c>
      <c r="Q405" s="103" t="str">
        <f>IFERROR(VLOOKUP(J405,Настройка!$C$4:$E$121,2,),"Ошибка")</f>
        <v>R</v>
      </c>
    </row>
    <row r="406" spans="1:17" ht="14.4" customHeight="1">
      <c r="A406" s="67">
        <v>401</v>
      </c>
      <c r="B406" s="80" t="s">
        <v>188</v>
      </c>
      <c r="C406" s="80" t="s">
        <v>53</v>
      </c>
      <c r="D406" s="80" t="s">
        <v>1545</v>
      </c>
      <c r="E406" s="104" t="s">
        <v>1546</v>
      </c>
      <c r="F406" s="107">
        <v>34755</v>
      </c>
      <c r="G406" s="67" t="s">
        <v>89</v>
      </c>
      <c r="H406" s="80" t="s">
        <v>602</v>
      </c>
      <c r="I406" s="80" t="s">
        <v>1547</v>
      </c>
      <c r="J406" s="104" t="s">
        <v>207</v>
      </c>
      <c r="K406" s="67" t="s">
        <v>117</v>
      </c>
      <c r="L406" s="67" t="s">
        <v>152</v>
      </c>
      <c r="M406" s="67" t="s">
        <v>166</v>
      </c>
      <c r="N406" s="67" t="s">
        <v>184</v>
      </c>
      <c r="O406" s="81">
        <v>46173</v>
      </c>
      <c r="P406" s="81">
        <v>45886</v>
      </c>
      <c r="Q406" s="103" t="str">
        <f>IFERROR(VLOOKUP(J406,Настройка!$C$4:$E$121,2,),"Ошибка")</f>
        <v>R</v>
      </c>
    </row>
    <row r="407" spans="1:17" ht="14.4" customHeight="1">
      <c r="A407" s="67">
        <v>402</v>
      </c>
      <c r="B407" s="80" t="s">
        <v>188</v>
      </c>
      <c r="C407" s="80" t="s">
        <v>53</v>
      </c>
      <c r="D407" s="80" t="s">
        <v>1548</v>
      </c>
      <c r="E407" s="104" t="s">
        <v>1549</v>
      </c>
      <c r="F407" s="107">
        <v>36022</v>
      </c>
      <c r="G407" s="67" t="s">
        <v>93</v>
      </c>
      <c r="H407" s="80" t="s">
        <v>814</v>
      </c>
      <c r="I407" s="80" t="s">
        <v>1550</v>
      </c>
      <c r="J407" s="104" t="s">
        <v>207</v>
      </c>
      <c r="K407" s="67" t="s">
        <v>117</v>
      </c>
      <c r="L407" s="67"/>
      <c r="M407" s="67"/>
      <c r="N407" s="67"/>
      <c r="O407" s="81"/>
      <c r="P407" s="81">
        <v>45887</v>
      </c>
      <c r="Q407" s="103" t="str">
        <f>IFERROR(VLOOKUP(J407,Настройка!$C$4:$E$121,2,),"Ошибка")</f>
        <v>R</v>
      </c>
    </row>
    <row r="408" spans="1:17" ht="14.4" customHeight="1">
      <c r="A408" s="67">
        <v>403</v>
      </c>
      <c r="B408" s="80" t="s">
        <v>188</v>
      </c>
      <c r="C408" s="80" t="s">
        <v>53</v>
      </c>
      <c r="D408" s="80" t="s">
        <v>1551</v>
      </c>
      <c r="E408" s="104" t="s">
        <v>1552</v>
      </c>
      <c r="F408" s="107">
        <v>30814</v>
      </c>
      <c r="G408" s="67" t="s">
        <v>65</v>
      </c>
      <c r="H408" s="80" t="s">
        <v>405</v>
      </c>
      <c r="I408" s="80" t="s">
        <v>1553</v>
      </c>
      <c r="J408" s="104" t="s">
        <v>208</v>
      </c>
      <c r="K408" s="67" t="s">
        <v>117</v>
      </c>
      <c r="L408" s="67" t="s">
        <v>152</v>
      </c>
      <c r="M408" s="67" t="s">
        <v>166</v>
      </c>
      <c r="N408" s="67" t="s">
        <v>398</v>
      </c>
      <c r="O408" s="81">
        <v>46343</v>
      </c>
      <c r="P408" s="81">
        <v>45888</v>
      </c>
      <c r="Q408" s="103" t="str">
        <f>IFERROR(VLOOKUP(J408,Настройка!$C$4:$E$121,2,),"Ошибка")</f>
        <v>R</v>
      </c>
    </row>
    <row r="409" spans="1:17" ht="14.4" customHeight="1">
      <c r="A409" s="67">
        <v>404</v>
      </c>
      <c r="B409" s="80" t="s">
        <v>188</v>
      </c>
      <c r="C409" s="80" t="s">
        <v>53</v>
      </c>
      <c r="D409" s="80" t="s">
        <v>1554</v>
      </c>
      <c r="E409" s="104" t="s">
        <v>1555</v>
      </c>
      <c r="F409" s="107">
        <v>29691</v>
      </c>
      <c r="G409" s="67" t="s">
        <v>87</v>
      </c>
      <c r="H409" s="80"/>
      <c r="I409" s="80" t="s">
        <v>1556</v>
      </c>
      <c r="J409" s="104" t="s">
        <v>209</v>
      </c>
      <c r="K409" s="67" t="s">
        <v>117</v>
      </c>
      <c r="L409" s="67"/>
      <c r="M409" s="67"/>
      <c r="N409" s="67"/>
      <c r="O409" s="81"/>
      <c r="P409" s="81">
        <v>45888</v>
      </c>
      <c r="Q409" s="103" t="str">
        <f>IFERROR(VLOOKUP(J409,Настройка!$C$4:$E$121,2,),"Ошибка")</f>
        <v>R</v>
      </c>
    </row>
    <row r="410" spans="1:17" ht="14.4" customHeight="1">
      <c r="A410" s="67">
        <v>405</v>
      </c>
      <c r="B410" s="80" t="s">
        <v>188</v>
      </c>
      <c r="C410" s="80" t="s">
        <v>53</v>
      </c>
      <c r="D410" s="80" t="s">
        <v>1557</v>
      </c>
      <c r="E410" s="104" t="s">
        <v>1558</v>
      </c>
      <c r="F410" s="107">
        <v>38758</v>
      </c>
      <c r="G410" s="67" t="s">
        <v>87</v>
      </c>
      <c r="H410" s="80"/>
      <c r="I410" s="80" t="s">
        <v>1559</v>
      </c>
      <c r="J410" s="104" t="s">
        <v>204</v>
      </c>
      <c r="K410" s="67" t="s">
        <v>117</v>
      </c>
      <c r="L410" s="67"/>
      <c r="M410" s="67"/>
      <c r="N410" s="67"/>
      <c r="O410" s="81"/>
      <c r="P410" s="81">
        <v>45888</v>
      </c>
      <c r="Q410" s="103" t="str">
        <f>IFERROR(VLOOKUP(J410,Настройка!$C$4:$E$121,2,),"Ошибка")</f>
        <v>R</v>
      </c>
    </row>
    <row r="411" spans="1:17" ht="14.4" customHeight="1">
      <c r="A411" s="67">
        <v>406</v>
      </c>
      <c r="B411" s="80" t="s">
        <v>188</v>
      </c>
      <c r="C411" s="80" t="s">
        <v>53</v>
      </c>
      <c r="D411" s="80" t="s">
        <v>1560</v>
      </c>
      <c r="E411" s="104" t="s">
        <v>1561</v>
      </c>
      <c r="F411" s="107">
        <v>29548</v>
      </c>
      <c r="G411" s="67" t="s">
        <v>87</v>
      </c>
      <c r="H411" s="80"/>
      <c r="I411" s="80" t="s">
        <v>1562</v>
      </c>
      <c r="J411" s="104" t="s">
        <v>218</v>
      </c>
      <c r="K411" s="67" t="s">
        <v>119</v>
      </c>
      <c r="L411" s="67"/>
      <c r="M411" s="67"/>
      <c r="N411" s="67"/>
      <c r="O411" s="81"/>
      <c r="P411" s="81">
        <v>45888</v>
      </c>
      <c r="Q411" s="103" t="str">
        <f>IFERROR(VLOOKUP(J411,Настройка!$C$4:$E$121,2,),"Ошибка")</f>
        <v>R</v>
      </c>
    </row>
    <row r="412" spans="1:17" ht="14.4" customHeight="1">
      <c r="A412" s="67">
        <v>407</v>
      </c>
      <c r="B412" s="80" t="s">
        <v>188</v>
      </c>
      <c r="C412" s="80" t="s">
        <v>53</v>
      </c>
      <c r="D412" s="80" t="s">
        <v>1563</v>
      </c>
      <c r="E412" s="104" t="s">
        <v>1564</v>
      </c>
      <c r="F412" s="107">
        <v>30134</v>
      </c>
      <c r="G412" s="67" t="s">
        <v>93</v>
      </c>
      <c r="H412" s="80" t="s">
        <v>814</v>
      </c>
      <c r="I412" s="80" t="s">
        <v>1565</v>
      </c>
      <c r="J412" s="104" t="s">
        <v>218</v>
      </c>
      <c r="K412" s="67" t="s">
        <v>119</v>
      </c>
      <c r="L412" s="67"/>
      <c r="M412" s="67"/>
      <c r="N412" s="67"/>
      <c r="O412" s="81"/>
      <c r="P412" s="81">
        <v>45889</v>
      </c>
      <c r="Q412" s="103" t="str">
        <f>IFERROR(VLOOKUP(J412,Настройка!$C$4:$E$121,2,),"Ошибка")</f>
        <v>R</v>
      </c>
    </row>
    <row r="413" spans="1:17" ht="14.4" customHeight="1">
      <c r="A413" s="67">
        <v>408</v>
      </c>
      <c r="B413" s="80" t="s">
        <v>188</v>
      </c>
      <c r="C413" s="80" t="s">
        <v>53</v>
      </c>
      <c r="D413" s="80" t="s">
        <v>1566</v>
      </c>
      <c r="E413" s="104" t="s">
        <v>1567</v>
      </c>
      <c r="F413" s="107">
        <v>37797</v>
      </c>
      <c r="G413" s="67" t="s">
        <v>93</v>
      </c>
      <c r="H413" s="80" t="s">
        <v>814</v>
      </c>
      <c r="I413" s="80" t="s">
        <v>1568</v>
      </c>
      <c r="J413" s="104" t="s">
        <v>204</v>
      </c>
      <c r="K413" s="67" t="s">
        <v>117</v>
      </c>
      <c r="L413" s="67"/>
      <c r="M413" s="67"/>
      <c r="N413" s="67"/>
      <c r="O413" s="81"/>
      <c r="P413" s="81">
        <v>45890</v>
      </c>
      <c r="Q413" s="103" t="str">
        <f>IFERROR(VLOOKUP(J413,Настройка!$C$4:$E$121,2,),"Ошибка")</f>
        <v>R</v>
      </c>
    </row>
    <row r="414" spans="1:17" ht="14.4" customHeight="1">
      <c r="A414" s="67">
        <v>409</v>
      </c>
      <c r="B414" s="80" t="s">
        <v>188</v>
      </c>
      <c r="C414" s="80" t="s">
        <v>53</v>
      </c>
      <c r="D414" s="80" t="s">
        <v>1569</v>
      </c>
      <c r="E414" s="104" t="s">
        <v>1570</v>
      </c>
      <c r="F414" s="107">
        <v>32928</v>
      </c>
      <c r="G414" s="67" t="s">
        <v>89</v>
      </c>
      <c r="H414" s="80" t="s">
        <v>602</v>
      </c>
      <c r="I414" s="80" t="s">
        <v>1571</v>
      </c>
      <c r="J414" s="104" t="s">
        <v>218</v>
      </c>
      <c r="K414" s="67" t="s">
        <v>119</v>
      </c>
      <c r="L414" s="67" t="s">
        <v>152</v>
      </c>
      <c r="M414" s="67" t="s">
        <v>166</v>
      </c>
      <c r="N414" s="67" t="s">
        <v>398</v>
      </c>
      <c r="O414" s="81">
        <v>46343</v>
      </c>
      <c r="P414" s="81">
        <v>45891</v>
      </c>
      <c r="Q414" s="103" t="str">
        <f>IFERROR(VLOOKUP(J414,Настройка!$C$4:$E$121,2,),"Ошибка")</f>
        <v>R</v>
      </c>
    </row>
    <row r="415" spans="1:17" ht="14.4" customHeight="1">
      <c r="A415" s="67">
        <v>410</v>
      </c>
      <c r="B415" s="80" t="s">
        <v>188</v>
      </c>
      <c r="C415" s="80" t="s">
        <v>53</v>
      </c>
      <c r="D415" s="80" t="s">
        <v>1572</v>
      </c>
      <c r="E415" s="104" t="s">
        <v>1573</v>
      </c>
      <c r="F415" s="107">
        <v>36998</v>
      </c>
      <c r="G415" s="67" t="s">
        <v>65</v>
      </c>
      <c r="H415" s="80" t="s">
        <v>396</v>
      </c>
      <c r="I415" s="80" t="s">
        <v>1574</v>
      </c>
      <c r="J415" s="104" t="s">
        <v>207</v>
      </c>
      <c r="K415" s="67" t="s">
        <v>117</v>
      </c>
      <c r="L415" s="67" t="s">
        <v>152</v>
      </c>
      <c r="M415" s="67" t="s">
        <v>166</v>
      </c>
      <c r="N415" s="67" t="s">
        <v>398</v>
      </c>
      <c r="O415" s="81">
        <v>46343</v>
      </c>
      <c r="P415" s="81">
        <v>45891</v>
      </c>
      <c r="Q415" s="103" t="str">
        <f>IFERROR(VLOOKUP(J415,Настройка!$C$4:$E$121,2,),"Ошибка")</f>
        <v>R</v>
      </c>
    </row>
    <row r="416" spans="1:17" ht="14.4" customHeight="1">
      <c r="A416" s="67">
        <v>411</v>
      </c>
      <c r="B416" s="80" t="s">
        <v>188</v>
      </c>
      <c r="C416" s="80" t="s">
        <v>53</v>
      </c>
      <c r="D416" s="80" t="s">
        <v>1575</v>
      </c>
      <c r="E416" s="104" t="s">
        <v>1576</v>
      </c>
      <c r="F416" s="107">
        <v>34128</v>
      </c>
      <c r="G416" s="67" t="s">
        <v>93</v>
      </c>
      <c r="H416" s="80" t="s">
        <v>814</v>
      </c>
      <c r="I416" s="80" t="s">
        <v>1577</v>
      </c>
      <c r="J416" s="104" t="s">
        <v>214</v>
      </c>
      <c r="K416" s="67" t="s">
        <v>119</v>
      </c>
      <c r="L416" s="67"/>
      <c r="M416" s="67"/>
      <c r="N416" s="67"/>
      <c r="O416" s="81"/>
      <c r="P416" s="81">
        <v>45894</v>
      </c>
      <c r="Q416" s="103" t="str">
        <f>IFERROR(VLOOKUP(J416,Настройка!$C$4:$E$121,2,),"Ошибка")</f>
        <v>R</v>
      </c>
    </row>
    <row r="417" spans="1:17" ht="14.4" customHeight="1">
      <c r="A417" s="67">
        <v>412</v>
      </c>
      <c r="B417" s="80" t="s">
        <v>188</v>
      </c>
      <c r="C417" s="80" t="s">
        <v>53</v>
      </c>
      <c r="D417" s="80" t="s">
        <v>1578</v>
      </c>
      <c r="E417" s="104" t="s">
        <v>1579</v>
      </c>
      <c r="F417" s="107">
        <v>30806</v>
      </c>
      <c r="G417" s="67" t="s">
        <v>71</v>
      </c>
      <c r="H417" s="80" t="s">
        <v>1580</v>
      </c>
      <c r="I417" s="80" t="s">
        <v>1581</v>
      </c>
      <c r="J417" s="104" t="s">
        <v>199</v>
      </c>
      <c r="K417" s="67" t="s">
        <v>119</v>
      </c>
      <c r="L417" s="67" t="s">
        <v>148</v>
      </c>
      <c r="M417" s="67" t="s">
        <v>166</v>
      </c>
      <c r="N417" s="67" t="s">
        <v>398</v>
      </c>
      <c r="O417" s="81">
        <v>46969</v>
      </c>
      <c r="P417" s="81">
        <v>45900</v>
      </c>
      <c r="Q417" s="103" t="str">
        <f>IFERROR(VLOOKUP(J417,Настройка!$C$4:$E$121,2,),"Ошибка")</f>
        <v>ITR</v>
      </c>
    </row>
    <row r="418" spans="1:17" ht="14.4" customHeight="1">
      <c r="A418" s="67">
        <v>413</v>
      </c>
      <c r="B418" s="80" t="s">
        <v>188</v>
      </c>
      <c r="C418" s="80" t="s">
        <v>53</v>
      </c>
      <c r="D418" s="80" t="s">
        <v>1582</v>
      </c>
      <c r="E418" s="104" t="s">
        <v>1583</v>
      </c>
      <c r="F418" s="107">
        <v>36270</v>
      </c>
      <c r="G418" s="67" t="s">
        <v>89</v>
      </c>
      <c r="H418" s="80" t="s">
        <v>602</v>
      </c>
      <c r="I418" s="80" t="s">
        <v>1584</v>
      </c>
      <c r="J418" s="104" t="s">
        <v>230</v>
      </c>
      <c r="K418" s="67" t="s">
        <v>133</v>
      </c>
      <c r="L418" s="67" t="s">
        <v>152</v>
      </c>
      <c r="M418" s="67" t="s">
        <v>166</v>
      </c>
      <c r="N418" s="67" t="s">
        <v>398</v>
      </c>
      <c r="O418" s="81">
        <v>46153</v>
      </c>
      <c r="P418" s="81">
        <v>45902</v>
      </c>
      <c r="Q418" s="103" t="str">
        <f>IFERROR(VLOOKUP(J418,Настройка!$C$4:$E$121,2,),"Ошибка")</f>
        <v>R</v>
      </c>
    </row>
    <row r="419" spans="1:17" ht="14.4" customHeight="1">
      <c r="A419" s="67">
        <v>414</v>
      </c>
      <c r="B419" s="80" t="s">
        <v>188</v>
      </c>
      <c r="C419" s="80" t="s">
        <v>53</v>
      </c>
      <c r="D419" s="80" t="s">
        <v>1585</v>
      </c>
      <c r="E419" s="104" t="s">
        <v>1586</v>
      </c>
      <c r="F419" s="107">
        <v>29389</v>
      </c>
      <c r="G419" s="67" t="s">
        <v>69</v>
      </c>
      <c r="H419" s="80" t="s">
        <v>302</v>
      </c>
      <c r="I419" s="80" t="s">
        <v>1587</v>
      </c>
      <c r="J419" s="104" t="s">
        <v>204</v>
      </c>
      <c r="K419" s="67" t="s">
        <v>117</v>
      </c>
      <c r="L419" s="67"/>
      <c r="M419" s="67"/>
      <c r="N419" s="67"/>
      <c r="O419" s="81"/>
      <c r="P419" s="81">
        <v>45903</v>
      </c>
      <c r="Q419" s="103" t="str">
        <f>IFERROR(VLOOKUP(J419,Настройка!$C$4:$E$121,2,),"Ошибка")</f>
        <v>R</v>
      </c>
    </row>
    <row r="420" spans="1:17" ht="14.4" customHeight="1">
      <c r="A420" s="67">
        <v>415</v>
      </c>
      <c r="B420" s="80" t="s">
        <v>188</v>
      </c>
      <c r="C420" s="80" t="s">
        <v>53</v>
      </c>
      <c r="D420" s="80" t="s">
        <v>1588</v>
      </c>
      <c r="E420" s="104" t="s">
        <v>1589</v>
      </c>
      <c r="F420" s="107">
        <v>31794</v>
      </c>
      <c r="G420" s="67" t="s">
        <v>65</v>
      </c>
      <c r="H420" s="80" t="s">
        <v>1115</v>
      </c>
      <c r="I420" s="80" t="s">
        <v>1590</v>
      </c>
      <c r="J420" s="104" t="s">
        <v>220</v>
      </c>
      <c r="K420" s="67" t="s">
        <v>119</v>
      </c>
      <c r="L420" s="67" t="s">
        <v>152</v>
      </c>
      <c r="M420" s="67" t="s">
        <v>166</v>
      </c>
      <c r="N420" s="67" t="s">
        <v>398</v>
      </c>
      <c r="O420" s="81">
        <v>46343</v>
      </c>
      <c r="P420" s="81">
        <v>45904</v>
      </c>
      <c r="Q420" s="103" t="str">
        <f>IFERROR(VLOOKUP(J420,Настройка!$C$4:$E$121,2,),"Ошибка")</f>
        <v>R</v>
      </c>
    </row>
    <row r="421" spans="1:17" ht="14.4" customHeight="1">
      <c r="A421" s="67">
        <v>416</v>
      </c>
      <c r="B421" s="80" t="s">
        <v>188</v>
      </c>
      <c r="C421" s="80" t="s">
        <v>53</v>
      </c>
      <c r="D421" s="80" t="s">
        <v>1591</v>
      </c>
      <c r="E421" s="104" t="s">
        <v>1592</v>
      </c>
      <c r="F421" s="107">
        <v>33456</v>
      </c>
      <c r="G421" s="67" t="s">
        <v>89</v>
      </c>
      <c r="H421" s="80" t="s">
        <v>602</v>
      </c>
      <c r="I421" s="80" t="s">
        <v>1593</v>
      </c>
      <c r="J421" s="104" t="s">
        <v>230</v>
      </c>
      <c r="K421" s="67" t="s">
        <v>133</v>
      </c>
      <c r="L421" s="67" t="s">
        <v>152</v>
      </c>
      <c r="M421" s="67" t="s">
        <v>166</v>
      </c>
      <c r="N421" s="67" t="s">
        <v>398</v>
      </c>
      <c r="O421" s="81">
        <v>46153</v>
      </c>
      <c r="P421" s="81">
        <v>45904</v>
      </c>
      <c r="Q421" s="103" t="str">
        <f>IFERROR(VLOOKUP(J421,Настройка!$C$4:$E$121,2,),"Ошибка")</f>
        <v>R</v>
      </c>
    </row>
    <row r="422" spans="1:17" ht="14.4" customHeight="1">
      <c r="A422" s="67">
        <v>417</v>
      </c>
      <c r="B422" s="80" t="s">
        <v>188</v>
      </c>
      <c r="C422" s="80" t="s">
        <v>53</v>
      </c>
      <c r="D422" s="80" t="s">
        <v>1594</v>
      </c>
      <c r="E422" s="104" t="s">
        <v>1595</v>
      </c>
      <c r="F422" s="107">
        <v>35351</v>
      </c>
      <c r="G422" s="67" t="s">
        <v>87</v>
      </c>
      <c r="H422" s="80"/>
      <c r="I422" s="80" t="s">
        <v>1596</v>
      </c>
      <c r="J422" s="104" t="s">
        <v>201</v>
      </c>
      <c r="K422" s="67" t="s">
        <v>117</v>
      </c>
      <c r="L422" s="67"/>
      <c r="M422" s="67"/>
      <c r="N422" s="67"/>
      <c r="O422" s="81"/>
      <c r="P422" s="81">
        <v>45905</v>
      </c>
      <c r="Q422" s="103" t="str">
        <f>IFERROR(VLOOKUP(J422,Настройка!$C$4:$E$121,2,),"Ошибка")</f>
        <v>ITR</v>
      </c>
    </row>
    <row r="423" spans="1:17" ht="14.4" customHeight="1">
      <c r="A423" s="67">
        <v>418</v>
      </c>
      <c r="B423" s="80" t="s">
        <v>188</v>
      </c>
      <c r="C423" s="80" t="s">
        <v>53</v>
      </c>
      <c r="D423" s="80" t="s">
        <v>1597</v>
      </c>
      <c r="E423" s="104" t="s">
        <v>1598</v>
      </c>
      <c r="F423" s="107">
        <v>33612</v>
      </c>
      <c r="G423" s="67" t="s">
        <v>89</v>
      </c>
      <c r="H423" s="80" t="s">
        <v>602</v>
      </c>
      <c r="I423" s="80" t="s">
        <v>1599</v>
      </c>
      <c r="J423" s="104" t="s">
        <v>218</v>
      </c>
      <c r="K423" s="67" t="s">
        <v>119</v>
      </c>
      <c r="L423" s="67" t="s">
        <v>152</v>
      </c>
      <c r="M423" s="67" t="s">
        <v>166</v>
      </c>
      <c r="N423" s="67" t="s">
        <v>398</v>
      </c>
      <c r="O423" s="81">
        <v>46343</v>
      </c>
      <c r="P423" s="81">
        <v>45905</v>
      </c>
      <c r="Q423" s="103" t="str">
        <f>IFERROR(VLOOKUP(J423,Настройка!$C$4:$E$121,2,),"Ошибка")</f>
        <v>R</v>
      </c>
    </row>
    <row r="424" spans="1:17" ht="14.4" customHeight="1">
      <c r="A424" s="67">
        <v>419</v>
      </c>
      <c r="B424" s="80" t="s">
        <v>188</v>
      </c>
      <c r="C424" s="80" t="s">
        <v>53</v>
      </c>
      <c r="D424" s="80" t="s">
        <v>1600</v>
      </c>
      <c r="E424" s="104" t="s">
        <v>1601</v>
      </c>
      <c r="F424" s="107">
        <v>33034</v>
      </c>
      <c r="G424" s="67" t="s">
        <v>89</v>
      </c>
      <c r="H424" s="80" t="s">
        <v>602</v>
      </c>
      <c r="I424" s="80" t="s">
        <v>1602</v>
      </c>
      <c r="J424" s="104" t="s">
        <v>218</v>
      </c>
      <c r="K424" s="67" t="s">
        <v>119</v>
      </c>
      <c r="L424" s="67" t="s">
        <v>152</v>
      </c>
      <c r="M424" s="67" t="s">
        <v>166</v>
      </c>
      <c r="N424" s="67" t="s">
        <v>398</v>
      </c>
      <c r="O424" s="81">
        <v>46343</v>
      </c>
      <c r="P424" s="81">
        <v>45905</v>
      </c>
      <c r="Q424" s="103" t="str">
        <f>IFERROR(VLOOKUP(J424,Настройка!$C$4:$E$121,2,),"Ошибка")</f>
        <v>R</v>
      </c>
    </row>
    <row r="425" spans="1:17" ht="14.4" customHeight="1">
      <c r="A425" s="67">
        <v>420</v>
      </c>
      <c r="B425" s="80" t="s">
        <v>188</v>
      </c>
      <c r="C425" s="80" t="s">
        <v>53</v>
      </c>
      <c r="D425" s="80" t="s">
        <v>1603</v>
      </c>
      <c r="E425" s="104" t="s">
        <v>1604</v>
      </c>
      <c r="F425" s="107">
        <v>34653</v>
      </c>
      <c r="G425" s="67" t="s">
        <v>89</v>
      </c>
      <c r="H425" s="80" t="s">
        <v>602</v>
      </c>
      <c r="I425" s="80" t="s">
        <v>1605</v>
      </c>
      <c r="J425" s="104" t="s">
        <v>207</v>
      </c>
      <c r="K425" s="67" t="s">
        <v>117</v>
      </c>
      <c r="L425" s="67" t="s">
        <v>152</v>
      </c>
      <c r="M425" s="67" t="s">
        <v>166</v>
      </c>
      <c r="N425" s="67" t="s">
        <v>398</v>
      </c>
      <c r="O425" s="81">
        <v>46343</v>
      </c>
      <c r="P425" s="81">
        <v>45905</v>
      </c>
      <c r="Q425" s="103" t="str">
        <f>IFERROR(VLOOKUP(J425,Настройка!$C$4:$E$121,2,),"Ошибка")</f>
        <v>R</v>
      </c>
    </row>
    <row r="426" spans="1:17" ht="14.4" customHeight="1">
      <c r="A426" s="67">
        <v>421</v>
      </c>
      <c r="B426" s="80" t="s">
        <v>188</v>
      </c>
      <c r="C426" s="80" t="s">
        <v>53</v>
      </c>
      <c r="D426" s="80" t="s">
        <v>1606</v>
      </c>
      <c r="E426" s="104" t="s">
        <v>1607</v>
      </c>
      <c r="F426" s="107">
        <v>35257</v>
      </c>
      <c r="G426" s="67" t="s">
        <v>89</v>
      </c>
      <c r="H426" s="80" t="s">
        <v>602</v>
      </c>
      <c r="I426" s="80" t="s">
        <v>1608</v>
      </c>
      <c r="J426" s="104" t="s">
        <v>218</v>
      </c>
      <c r="K426" s="67" t="s">
        <v>119</v>
      </c>
      <c r="L426" s="67" t="s">
        <v>152</v>
      </c>
      <c r="M426" s="67" t="s">
        <v>166</v>
      </c>
      <c r="N426" s="67" t="s">
        <v>398</v>
      </c>
      <c r="O426" s="81">
        <v>46343</v>
      </c>
      <c r="P426" s="81">
        <v>45905</v>
      </c>
      <c r="Q426" s="103" t="str">
        <f>IFERROR(VLOOKUP(J426,Настройка!$C$4:$E$121,2,),"Ошибка")</f>
        <v>R</v>
      </c>
    </row>
    <row r="427" spans="1:17" ht="14.4" customHeight="1">
      <c r="A427" s="67">
        <v>422</v>
      </c>
      <c r="B427" s="80" t="s">
        <v>188</v>
      </c>
      <c r="C427" s="80" t="s">
        <v>53</v>
      </c>
      <c r="D427" s="80" t="s">
        <v>1609</v>
      </c>
      <c r="E427" s="104" t="s">
        <v>1610</v>
      </c>
      <c r="F427" s="107">
        <v>31499</v>
      </c>
      <c r="G427" s="67" t="s">
        <v>89</v>
      </c>
      <c r="H427" s="80" t="s">
        <v>602</v>
      </c>
      <c r="I427" s="80" t="s">
        <v>1611</v>
      </c>
      <c r="J427" s="104" t="s">
        <v>207</v>
      </c>
      <c r="K427" s="67" t="s">
        <v>117</v>
      </c>
      <c r="L427" s="67" t="s">
        <v>152</v>
      </c>
      <c r="M427" s="67" t="s">
        <v>166</v>
      </c>
      <c r="N427" s="67" t="s">
        <v>398</v>
      </c>
      <c r="O427" s="81">
        <v>46343</v>
      </c>
      <c r="P427" s="81">
        <v>45905</v>
      </c>
      <c r="Q427" s="103" t="str">
        <f>IFERROR(VLOOKUP(J427,Настройка!$C$4:$E$121,2,),"Ошибка")</f>
        <v>R</v>
      </c>
    </row>
    <row r="428" spans="1:17" ht="14.4" customHeight="1">
      <c r="A428" s="67">
        <v>423</v>
      </c>
      <c r="B428" s="80" t="s">
        <v>188</v>
      </c>
      <c r="C428" s="80" t="s">
        <v>53</v>
      </c>
      <c r="D428" s="80" t="s">
        <v>1612</v>
      </c>
      <c r="E428" s="104" t="s">
        <v>1613</v>
      </c>
      <c r="F428" s="107">
        <v>33841</v>
      </c>
      <c r="G428" s="67" t="s">
        <v>77</v>
      </c>
      <c r="H428" s="80" t="s">
        <v>639</v>
      </c>
      <c r="I428" s="80" t="s">
        <v>1614</v>
      </c>
      <c r="J428" s="104" t="s">
        <v>169</v>
      </c>
      <c r="K428" s="67" t="s">
        <v>109</v>
      </c>
      <c r="L428" s="67"/>
      <c r="M428" s="67"/>
      <c r="N428" s="67"/>
      <c r="O428" s="81"/>
      <c r="P428" s="81">
        <v>45908</v>
      </c>
      <c r="Q428" s="103" t="str">
        <f>IFERROR(VLOOKUP(J428,Настройка!$C$4:$E$121,2,),"Ошибка")</f>
        <v>ITR</v>
      </c>
    </row>
    <row r="429" spans="1:17" ht="14.4" customHeight="1">
      <c r="A429" s="67">
        <v>424</v>
      </c>
      <c r="B429" s="80" t="s">
        <v>188</v>
      </c>
      <c r="C429" s="80" t="s">
        <v>53</v>
      </c>
      <c r="D429" s="80" t="s">
        <v>1615</v>
      </c>
      <c r="E429" s="104" t="s">
        <v>1616</v>
      </c>
      <c r="F429" s="107">
        <v>31017</v>
      </c>
      <c r="G429" s="67" t="s">
        <v>93</v>
      </c>
      <c r="H429" s="80" t="s">
        <v>814</v>
      </c>
      <c r="I429" s="80" t="s">
        <v>1617</v>
      </c>
      <c r="J429" s="104" t="s">
        <v>209</v>
      </c>
      <c r="K429" s="67" t="s">
        <v>127</v>
      </c>
      <c r="L429" s="67"/>
      <c r="M429" s="67"/>
      <c r="N429" s="67"/>
      <c r="O429" s="81"/>
      <c r="P429" s="81">
        <v>45908</v>
      </c>
      <c r="Q429" s="103" t="str">
        <f>IFERROR(VLOOKUP(J429,Настройка!$C$4:$E$121,2,),"Ошибка")</f>
        <v>R</v>
      </c>
    </row>
    <row r="430" spans="1:17" ht="14.4" customHeight="1">
      <c r="A430" s="67">
        <v>425</v>
      </c>
      <c r="B430" s="80" t="s">
        <v>188</v>
      </c>
      <c r="C430" s="80" t="s">
        <v>53</v>
      </c>
      <c r="D430" s="80" t="s">
        <v>1618</v>
      </c>
      <c r="E430" s="104" t="s">
        <v>1619</v>
      </c>
      <c r="F430" s="107">
        <v>26321</v>
      </c>
      <c r="G430" s="67" t="s">
        <v>93</v>
      </c>
      <c r="H430" s="80" t="s">
        <v>814</v>
      </c>
      <c r="I430" s="80" t="s">
        <v>1620</v>
      </c>
      <c r="J430" s="104" t="s">
        <v>209</v>
      </c>
      <c r="K430" s="67" t="s">
        <v>127</v>
      </c>
      <c r="L430" s="67"/>
      <c r="M430" s="67"/>
      <c r="N430" s="67"/>
      <c r="O430" s="81"/>
      <c r="P430" s="81">
        <v>45908</v>
      </c>
      <c r="Q430" s="103" t="str">
        <f>IFERROR(VLOOKUP(J430,Настройка!$C$4:$E$121,2,),"Ошибка")</f>
        <v>R</v>
      </c>
    </row>
    <row r="431" spans="1:17" ht="14.4" customHeight="1">
      <c r="A431" s="67">
        <v>426</v>
      </c>
      <c r="B431" s="80" t="s">
        <v>188</v>
      </c>
      <c r="C431" s="80" t="s">
        <v>53</v>
      </c>
      <c r="D431" s="80" t="s">
        <v>1621</v>
      </c>
      <c r="E431" s="104" t="s">
        <v>1622</v>
      </c>
      <c r="F431" s="107">
        <v>30550</v>
      </c>
      <c r="G431" s="67" t="s">
        <v>93</v>
      </c>
      <c r="H431" s="80" t="s">
        <v>814</v>
      </c>
      <c r="I431" s="80" t="s">
        <v>1623</v>
      </c>
      <c r="J431" s="104" t="s">
        <v>209</v>
      </c>
      <c r="K431" s="67" t="s">
        <v>127</v>
      </c>
      <c r="L431" s="67"/>
      <c r="M431" s="67"/>
      <c r="N431" s="67"/>
      <c r="O431" s="81"/>
      <c r="P431" s="81">
        <v>45908</v>
      </c>
      <c r="Q431" s="103" t="str">
        <f>IFERROR(VLOOKUP(J431,Настройка!$C$4:$E$121,2,),"Ошибка")</f>
        <v>R</v>
      </c>
    </row>
    <row r="432" spans="1:17" ht="14.4" customHeight="1">
      <c r="A432" s="67">
        <v>427</v>
      </c>
      <c r="B432" s="80" t="s">
        <v>188</v>
      </c>
      <c r="C432" s="80" t="s">
        <v>53</v>
      </c>
      <c r="D432" s="80" t="s">
        <v>1624</v>
      </c>
      <c r="E432" s="104" t="s">
        <v>1625</v>
      </c>
      <c r="F432" s="107">
        <v>31331</v>
      </c>
      <c r="G432" s="67" t="s">
        <v>93</v>
      </c>
      <c r="H432" s="80" t="s">
        <v>814</v>
      </c>
      <c r="I432" s="80" t="s">
        <v>1626</v>
      </c>
      <c r="J432" s="104" t="s">
        <v>205</v>
      </c>
      <c r="K432" s="67" t="s">
        <v>117</v>
      </c>
      <c r="L432" s="67"/>
      <c r="M432" s="67"/>
      <c r="N432" s="67"/>
      <c r="O432" s="81"/>
      <c r="P432" s="81">
        <v>45908</v>
      </c>
      <c r="Q432" s="103" t="str">
        <f>IFERROR(VLOOKUP(J432,Настройка!$C$4:$E$121,2,),"Ошибка")</f>
        <v>R</v>
      </c>
    </row>
    <row r="433" spans="1:17" ht="14.4" customHeight="1">
      <c r="A433" s="67">
        <v>428</v>
      </c>
      <c r="B433" s="80" t="s">
        <v>188</v>
      </c>
      <c r="C433" s="80" t="s">
        <v>53</v>
      </c>
      <c r="D433" s="80" t="s">
        <v>1627</v>
      </c>
      <c r="E433" s="104" t="s">
        <v>1628</v>
      </c>
      <c r="F433" s="107">
        <v>36663</v>
      </c>
      <c r="G433" s="67" t="s">
        <v>69</v>
      </c>
      <c r="H433" s="80" t="s">
        <v>334</v>
      </c>
      <c r="I433" s="80" t="s">
        <v>1629</v>
      </c>
      <c r="J433" s="104" t="s">
        <v>173</v>
      </c>
      <c r="K433" s="67" t="s">
        <v>109</v>
      </c>
      <c r="L433" s="67"/>
      <c r="M433" s="67"/>
      <c r="N433" s="67"/>
      <c r="O433" s="81"/>
      <c r="P433" s="81">
        <v>45910</v>
      </c>
      <c r="Q433" s="103" t="str">
        <f>IFERROR(VLOOKUP(J433,Настройка!$C$4:$E$121,2,),"Ошибка")</f>
        <v>ITR</v>
      </c>
    </row>
    <row r="434" spans="1:17" ht="14.4" customHeight="1">
      <c r="A434" s="67">
        <v>429</v>
      </c>
      <c r="B434" s="80" t="s">
        <v>188</v>
      </c>
      <c r="C434" s="80" t="s">
        <v>53</v>
      </c>
      <c r="D434" s="80" t="s">
        <v>1630</v>
      </c>
      <c r="E434" s="104" t="s">
        <v>1631</v>
      </c>
      <c r="F434" s="107">
        <v>34817</v>
      </c>
      <c r="G434" s="67" t="s">
        <v>69</v>
      </c>
      <c r="H434" s="80" t="s">
        <v>385</v>
      </c>
      <c r="I434" s="80" t="s">
        <v>1632</v>
      </c>
      <c r="J434" s="104" t="s">
        <v>220</v>
      </c>
      <c r="K434" s="67" t="s">
        <v>119</v>
      </c>
      <c r="L434" s="67"/>
      <c r="M434" s="67"/>
      <c r="N434" s="67"/>
      <c r="O434" s="81"/>
      <c r="P434" s="81">
        <v>45910</v>
      </c>
      <c r="Q434" s="103" t="str">
        <f>IFERROR(VLOOKUP(J434,Настройка!$C$4:$E$121,2,),"Ошибка")</f>
        <v>R</v>
      </c>
    </row>
    <row r="435" spans="1:17" ht="14.4" customHeight="1">
      <c r="A435" s="67">
        <v>430</v>
      </c>
      <c r="B435" s="80" t="s">
        <v>188</v>
      </c>
      <c r="C435" s="80" t="s">
        <v>53</v>
      </c>
      <c r="D435" s="80" t="s">
        <v>1633</v>
      </c>
      <c r="E435" s="104" t="s">
        <v>1634</v>
      </c>
      <c r="F435" s="107">
        <v>32275</v>
      </c>
      <c r="G435" s="67" t="s">
        <v>65</v>
      </c>
      <c r="H435" s="80" t="s">
        <v>1313</v>
      </c>
      <c r="I435" s="80" t="s">
        <v>1635</v>
      </c>
      <c r="J435" s="104" t="s">
        <v>208</v>
      </c>
      <c r="K435" s="67" t="s">
        <v>117</v>
      </c>
      <c r="L435" s="67" t="s">
        <v>152</v>
      </c>
      <c r="M435" s="67" t="s">
        <v>166</v>
      </c>
      <c r="N435" s="67" t="s">
        <v>398</v>
      </c>
      <c r="O435" s="81">
        <v>46343</v>
      </c>
      <c r="P435" s="81">
        <v>45916</v>
      </c>
      <c r="Q435" s="103" t="str">
        <f>IFERROR(VLOOKUP(J435,Настройка!$C$4:$E$121,2,),"Ошибка")</f>
        <v>R</v>
      </c>
    </row>
    <row r="436" spans="1:17" ht="14.4" customHeight="1">
      <c r="A436" s="67">
        <v>431</v>
      </c>
      <c r="B436" s="80" t="s">
        <v>188</v>
      </c>
      <c r="C436" s="80" t="s">
        <v>53</v>
      </c>
      <c r="D436" s="80" t="s">
        <v>1636</v>
      </c>
      <c r="E436" s="104" t="s">
        <v>1637</v>
      </c>
      <c r="F436" s="107">
        <v>24142</v>
      </c>
      <c r="G436" s="67" t="s">
        <v>65</v>
      </c>
      <c r="H436" s="80" t="s">
        <v>433</v>
      </c>
      <c r="I436" s="80" t="s">
        <v>1638</v>
      </c>
      <c r="J436" s="104" t="s">
        <v>201</v>
      </c>
      <c r="K436" s="67" t="s">
        <v>119</v>
      </c>
      <c r="L436" s="67" t="s">
        <v>152</v>
      </c>
      <c r="M436" s="67" t="s">
        <v>166</v>
      </c>
      <c r="N436" s="67" t="s">
        <v>398</v>
      </c>
      <c r="O436" s="81">
        <v>46280</v>
      </c>
      <c r="P436" s="81">
        <v>45921</v>
      </c>
      <c r="Q436" s="103" t="str">
        <f>IFERROR(VLOOKUP(J436,Настройка!$C$4:$E$121,2,),"Ошибка")</f>
        <v>ITR</v>
      </c>
    </row>
    <row r="437" spans="1:17" ht="14.4" customHeight="1">
      <c r="A437" s="67">
        <v>432</v>
      </c>
      <c r="B437" s="80" t="s">
        <v>188</v>
      </c>
      <c r="C437" s="80" t="s">
        <v>53</v>
      </c>
      <c r="D437" s="80" t="s">
        <v>1639</v>
      </c>
      <c r="E437" s="104" t="s">
        <v>1640</v>
      </c>
      <c r="F437" s="107">
        <v>32149</v>
      </c>
      <c r="G437" s="67" t="s">
        <v>65</v>
      </c>
      <c r="H437" s="80" t="s">
        <v>1313</v>
      </c>
      <c r="I437" s="80" t="s">
        <v>1641</v>
      </c>
      <c r="J437" s="104" t="s">
        <v>204</v>
      </c>
      <c r="K437" s="67" t="s">
        <v>117</v>
      </c>
      <c r="L437" s="67" t="s">
        <v>152</v>
      </c>
      <c r="M437" s="67" t="s">
        <v>166</v>
      </c>
      <c r="N437" s="67" t="s">
        <v>398</v>
      </c>
      <c r="O437" s="81">
        <v>46343</v>
      </c>
      <c r="P437" s="81">
        <v>45921</v>
      </c>
      <c r="Q437" s="103" t="str">
        <f>IFERROR(VLOOKUP(J437,Настройка!$C$4:$E$121,2,),"Ошибка")</f>
        <v>R</v>
      </c>
    </row>
    <row r="438" spans="1:17" ht="14.4" customHeight="1">
      <c r="A438" s="67">
        <v>433</v>
      </c>
      <c r="B438" s="80" t="s">
        <v>188</v>
      </c>
      <c r="C438" s="80" t="s">
        <v>53</v>
      </c>
      <c r="D438" s="80" t="s">
        <v>1642</v>
      </c>
      <c r="E438" s="104" t="s">
        <v>1643</v>
      </c>
      <c r="F438" s="107">
        <v>33424</v>
      </c>
      <c r="G438" s="67" t="s">
        <v>65</v>
      </c>
      <c r="H438" s="80" t="s">
        <v>24</v>
      </c>
      <c r="I438" s="80" t="s">
        <v>1644</v>
      </c>
      <c r="J438" s="104" t="s">
        <v>256</v>
      </c>
      <c r="K438" s="67" t="s">
        <v>123</v>
      </c>
      <c r="L438" s="67" t="s">
        <v>152</v>
      </c>
      <c r="M438" s="67" t="s">
        <v>166</v>
      </c>
      <c r="N438" s="67" t="s">
        <v>398</v>
      </c>
      <c r="O438" s="81">
        <v>46343</v>
      </c>
      <c r="P438" s="81">
        <v>45921</v>
      </c>
      <c r="Q438" s="103" t="str">
        <f>IFERROR(VLOOKUP(J438,Настройка!$C$4:$E$121,2,),"Ошибка")</f>
        <v>R</v>
      </c>
    </row>
    <row r="439" spans="1:17" ht="14.4" customHeight="1">
      <c r="A439" s="67">
        <v>434</v>
      </c>
      <c r="B439" s="80" t="s">
        <v>188</v>
      </c>
      <c r="C439" s="80" t="s">
        <v>53</v>
      </c>
      <c r="D439" s="80" t="s">
        <v>1645</v>
      </c>
      <c r="E439" s="104" t="s">
        <v>1646</v>
      </c>
      <c r="F439" s="107">
        <v>25119</v>
      </c>
      <c r="G439" s="67" t="s">
        <v>59</v>
      </c>
      <c r="H439" s="80" t="s">
        <v>1647</v>
      </c>
      <c r="I439" s="80" t="s">
        <v>1648</v>
      </c>
      <c r="J439" s="104" t="s">
        <v>208</v>
      </c>
      <c r="K439" s="67" t="s">
        <v>117</v>
      </c>
      <c r="L439" s="67"/>
      <c r="M439" s="67"/>
      <c r="N439" s="67"/>
      <c r="O439" s="81"/>
      <c r="P439" s="81">
        <v>45922</v>
      </c>
      <c r="Q439" s="103" t="str">
        <f>IFERROR(VLOOKUP(J439,Настройка!$C$4:$E$121,2,),"Ошибка")</f>
        <v>R</v>
      </c>
    </row>
    <row r="440" spans="1:17" ht="14.4" customHeight="1">
      <c r="A440" s="67">
        <v>435</v>
      </c>
      <c r="B440" s="80" t="s">
        <v>188</v>
      </c>
      <c r="C440" s="80" t="s">
        <v>53</v>
      </c>
      <c r="D440" s="80" t="s">
        <v>1649</v>
      </c>
      <c r="E440" s="104" t="s">
        <v>1650</v>
      </c>
      <c r="F440" s="107">
        <v>32264</v>
      </c>
      <c r="G440" s="67" t="s">
        <v>65</v>
      </c>
      <c r="H440" s="80" t="s">
        <v>415</v>
      </c>
      <c r="I440" s="80" t="s">
        <v>1651</v>
      </c>
      <c r="J440" s="104" t="s">
        <v>208</v>
      </c>
      <c r="K440" s="67" t="s">
        <v>117</v>
      </c>
      <c r="L440" s="67" t="s">
        <v>152</v>
      </c>
      <c r="M440" s="67" t="s">
        <v>166</v>
      </c>
      <c r="N440" s="67" t="s">
        <v>398</v>
      </c>
      <c r="O440" s="81">
        <v>46343</v>
      </c>
      <c r="P440" s="81">
        <v>45922</v>
      </c>
      <c r="Q440" s="103" t="str">
        <f>IFERROR(VLOOKUP(J440,Настройка!$C$4:$E$121,2,),"Ошибка")</f>
        <v>R</v>
      </c>
    </row>
    <row r="441" spans="1:17" ht="14.4" customHeight="1">
      <c r="A441" s="67">
        <v>436</v>
      </c>
      <c r="B441" s="80" t="s">
        <v>188</v>
      </c>
      <c r="C441" s="80" t="s">
        <v>53</v>
      </c>
      <c r="D441" s="80" t="s">
        <v>1652</v>
      </c>
      <c r="E441" s="104" t="s">
        <v>1653</v>
      </c>
      <c r="F441" s="107">
        <v>32238</v>
      </c>
      <c r="G441" s="67" t="s">
        <v>65</v>
      </c>
      <c r="H441" s="80" t="s">
        <v>429</v>
      </c>
      <c r="I441" s="80" t="s">
        <v>1654</v>
      </c>
      <c r="J441" s="104" t="s">
        <v>208</v>
      </c>
      <c r="K441" s="67" t="s">
        <v>117</v>
      </c>
      <c r="L441" s="67" t="s">
        <v>152</v>
      </c>
      <c r="M441" s="67" t="s">
        <v>166</v>
      </c>
      <c r="N441" s="67" t="s">
        <v>398</v>
      </c>
      <c r="O441" s="81">
        <v>46343</v>
      </c>
      <c r="P441" s="81">
        <v>45922</v>
      </c>
      <c r="Q441" s="103" t="str">
        <f>IFERROR(VLOOKUP(J441,Настройка!$C$4:$E$121,2,),"Ошибка")</f>
        <v>R</v>
      </c>
    </row>
    <row r="442" spans="1:17" ht="14.4" customHeight="1">
      <c r="A442" s="67">
        <v>437</v>
      </c>
      <c r="B442" s="80" t="s">
        <v>188</v>
      </c>
      <c r="C442" s="80" t="s">
        <v>53</v>
      </c>
      <c r="D442" s="80" t="s">
        <v>1655</v>
      </c>
      <c r="E442" s="104" t="s">
        <v>1656</v>
      </c>
      <c r="F442" s="107">
        <v>29504</v>
      </c>
      <c r="G442" s="67" t="s">
        <v>65</v>
      </c>
      <c r="H442" s="80" t="s">
        <v>396</v>
      </c>
      <c r="I442" s="80" t="s">
        <v>1657</v>
      </c>
      <c r="J442" s="104" t="s">
        <v>208</v>
      </c>
      <c r="K442" s="67" t="s">
        <v>117</v>
      </c>
      <c r="L442" s="67" t="s">
        <v>152</v>
      </c>
      <c r="M442" s="67" t="s">
        <v>166</v>
      </c>
      <c r="N442" s="67" t="s">
        <v>398</v>
      </c>
      <c r="O442" s="81">
        <v>46343</v>
      </c>
      <c r="P442" s="81">
        <v>45922</v>
      </c>
      <c r="Q442" s="103" t="str">
        <f>IFERROR(VLOOKUP(J442,Настройка!$C$4:$E$121,2,),"Ошибка")</f>
        <v>R</v>
      </c>
    </row>
    <row r="443" spans="1:17" ht="14.4" customHeight="1">
      <c r="A443" s="67">
        <v>438</v>
      </c>
      <c r="B443" s="80" t="s">
        <v>188</v>
      </c>
      <c r="C443" s="80" t="s">
        <v>53</v>
      </c>
      <c r="D443" s="80" t="s">
        <v>1658</v>
      </c>
      <c r="E443" s="104" t="s">
        <v>1659</v>
      </c>
      <c r="F443" s="107">
        <v>34067</v>
      </c>
      <c r="G443" s="67" t="s">
        <v>65</v>
      </c>
      <c r="H443" s="80" t="s">
        <v>571</v>
      </c>
      <c r="I443" s="80" t="s">
        <v>1660</v>
      </c>
      <c r="J443" s="104" t="s">
        <v>207</v>
      </c>
      <c r="K443" s="67" t="s">
        <v>117</v>
      </c>
      <c r="L443" s="67" t="s">
        <v>152</v>
      </c>
      <c r="M443" s="67" t="s">
        <v>166</v>
      </c>
      <c r="N443" s="67" t="s">
        <v>398</v>
      </c>
      <c r="O443" s="81">
        <v>46343</v>
      </c>
      <c r="P443" s="81">
        <v>45916</v>
      </c>
      <c r="Q443" s="103" t="str">
        <f>IFERROR(VLOOKUP(J443,Настройка!$C$4:$E$121,2,),"Ошибка")</f>
        <v>R</v>
      </c>
    </row>
    <row r="444" spans="1:17" ht="14.4" customHeight="1">
      <c r="A444" s="67">
        <v>439</v>
      </c>
      <c r="B444" s="80" t="s">
        <v>188</v>
      </c>
      <c r="C444" s="80" t="s">
        <v>53</v>
      </c>
      <c r="D444" s="80" t="s">
        <v>1661</v>
      </c>
      <c r="E444" s="104" t="s">
        <v>1662</v>
      </c>
      <c r="F444" s="107">
        <v>38426</v>
      </c>
      <c r="G444" s="67" t="s">
        <v>69</v>
      </c>
      <c r="H444" s="80" t="s">
        <v>302</v>
      </c>
      <c r="I444" s="80" t="s">
        <v>1663</v>
      </c>
      <c r="J444" s="104" t="s">
        <v>230</v>
      </c>
      <c r="K444" s="67" t="s">
        <v>133</v>
      </c>
      <c r="L444" s="67"/>
      <c r="M444" s="67"/>
      <c r="N444" s="67"/>
      <c r="O444" s="81"/>
      <c r="P444" s="81">
        <v>45916</v>
      </c>
      <c r="Q444" s="103" t="str">
        <f>IFERROR(VLOOKUP(J444,Настройка!$C$4:$E$121,2,),"Ошибка")</f>
        <v>R</v>
      </c>
    </row>
    <row r="445" spans="1:17" ht="14.4" customHeight="1">
      <c r="A445" s="67">
        <v>440</v>
      </c>
      <c r="B445" s="80" t="s">
        <v>188</v>
      </c>
      <c r="C445" s="80" t="s">
        <v>53</v>
      </c>
      <c r="D445" s="80" t="s">
        <v>1664</v>
      </c>
      <c r="E445" s="104" t="s">
        <v>1665</v>
      </c>
      <c r="F445" s="107">
        <v>29942</v>
      </c>
      <c r="G445" s="67" t="s">
        <v>93</v>
      </c>
      <c r="H445" s="80" t="s">
        <v>679</v>
      </c>
      <c r="I445" s="80" t="s">
        <v>1666</v>
      </c>
      <c r="J445" s="104" t="s">
        <v>217</v>
      </c>
      <c r="K445" s="67" t="s">
        <v>119</v>
      </c>
      <c r="L445" s="67"/>
      <c r="M445" s="67"/>
      <c r="N445" s="67"/>
      <c r="O445" s="81"/>
      <c r="P445" s="81">
        <v>45923</v>
      </c>
      <c r="Q445" s="103" t="str">
        <f>IFERROR(VLOOKUP(J445,Настройка!$C$4:$E$121,2,),"Ошибка")</f>
        <v>R</v>
      </c>
    </row>
    <row r="446" spans="1:17" ht="14.4" customHeight="1">
      <c r="A446" s="67">
        <v>441</v>
      </c>
      <c r="B446" s="80" t="s">
        <v>188</v>
      </c>
      <c r="C446" s="80" t="s">
        <v>53</v>
      </c>
      <c r="D446" s="80" t="s">
        <v>1667</v>
      </c>
      <c r="E446" s="104" t="s">
        <v>1668</v>
      </c>
      <c r="F446" s="107">
        <v>29895</v>
      </c>
      <c r="G446" s="67" t="s">
        <v>87</v>
      </c>
      <c r="H446" s="80"/>
      <c r="I446" s="80" t="s">
        <v>1669</v>
      </c>
      <c r="J446" s="104" t="s">
        <v>204</v>
      </c>
      <c r="K446" s="67" t="s">
        <v>117</v>
      </c>
      <c r="L446" s="67"/>
      <c r="M446" s="67"/>
      <c r="N446" s="67"/>
      <c r="O446" s="81"/>
      <c r="P446" s="81">
        <v>45924</v>
      </c>
      <c r="Q446" s="103" t="str">
        <f>IFERROR(VLOOKUP(J446,Настройка!$C$4:$E$121,2,),"Ошибка")</f>
        <v>R</v>
      </c>
    </row>
    <row r="447" spans="1:17" ht="14.4" customHeight="1">
      <c r="A447" s="67">
        <v>442</v>
      </c>
      <c r="B447" s="80" t="s">
        <v>188</v>
      </c>
      <c r="C447" s="80" t="s">
        <v>53</v>
      </c>
      <c r="D447" s="80" t="s">
        <v>1670</v>
      </c>
      <c r="E447" s="104" t="s">
        <v>1671</v>
      </c>
      <c r="F447" s="107">
        <v>33582</v>
      </c>
      <c r="G447" s="67" t="s">
        <v>69</v>
      </c>
      <c r="H447" s="80" t="s">
        <v>334</v>
      </c>
      <c r="I447" s="80" t="s">
        <v>1672</v>
      </c>
      <c r="J447" s="104" t="s">
        <v>226</v>
      </c>
      <c r="K447" s="67" t="s">
        <v>129</v>
      </c>
      <c r="L447" s="67"/>
      <c r="M447" s="67"/>
      <c r="N447" s="67"/>
      <c r="O447" s="81"/>
      <c r="P447" s="81">
        <v>45924</v>
      </c>
      <c r="Q447" s="103" t="str">
        <f>IFERROR(VLOOKUP(J447,Настройка!$C$4:$E$121,2,),"Ошибка")</f>
        <v>R</v>
      </c>
    </row>
    <row r="448" spans="1:17" ht="14.4" customHeight="1">
      <c r="A448" s="67">
        <v>443</v>
      </c>
      <c r="B448" s="80" t="s">
        <v>188</v>
      </c>
      <c r="C448" s="80" t="s">
        <v>53</v>
      </c>
      <c r="D448" s="80" t="s">
        <v>1673</v>
      </c>
      <c r="E448" s="104" t="s">
        <v>1674</v>
      </c>
      <c r="F448" s="107">
        <v>36657</v>
      </c>
      <c r="G448" s="67" t="s">
        <v>93</v>
      </c>
      <c r="H448" s="80" t="s">
        <v>679</v>
      </c>
      <c r="I448" s="80" t="s">
        <v>1675</v>
      </c>
      <c r="J448" s="104" t="s">
        <v>227</v>
      </c>
      <c r="K448" s="67" t="s">
        <v>131</v>
      </c>
      <c r="L448" s="67"/>
      <c r="M448" s="67"/>
      <c r="N448" s="67"/>
      <c r="O448" s="81"/>
      <c r="P448" s="81">
        <v>45929</v>
      </c>
      <c r="Q448" s="103" t="str">
        <f>IFERROR(VLOOKUP(J448,Настройка!$C$4:$E$121,2,),"Ошибка")</f>
        <v>R</v>
      </c>
    </row>
    <row r="449" spans="1:17" ht="14.4" customHeight="1">
      <c r="A449" s="67">
        <v>444</v>
      </c>
      <c r="B449" s="80" t="s">
        <v>188</v>
      </c>
      <c r="C449" s="80" t="s">
        <v>53</v>
      </c>
      <c r="D449" s="80" t="s">
        <v>1676</v>
      </c>
      <c r="E449" s="104" t="s">
        <v>1677</v>
      </c>
      <c r="F449" s="107">
        <v>29377</v>
      </c>
      <c r="G449" s="67" t="s">
        <v>67</v>
      </c>
      <c r="H449" s="80" t="s">
        <v>401</v>
      </c>
      <c r="I449" s="80" t="s">
        <v>1678</v>
      </c>
      <c r="J449" s="104" t="s">
        <v>222</v>
      </c>
      <c r="K449" s="67" t="s">
        <v>121</v>
      </c>
      <c r="L449" s="67"/>
      <c r="M449" s="67"/>
      <c r="N449" s="67"/>
      <c r="O449" s="81"/>
      <c r="P449" s="81">
        <v>45859</v>
      </c>
      <c r="Q449" s="103" t="str">
        <f>IFERROR(VLOOKUP(J449,Настройка!$C$4:$E$121,2,),"Ошибка")</f>
        <v>R</v>
      </c>
    </row>
    <row r="450" spans="1:17" ht="14.4" customHeight="1">
      <c r="A450" s="67">
        <v>445</v>
      </c>
      <c r="B450" s="80" t="s">
        <v>188</v>
      </c>
      <c r="C450" s="80" t="s">
        <v>53</v>
      </c>
      <c r="D450" s="80" t="s">
        <v>1679</v>
      </c>
      <c r="E450" s="104" t="s">
        <v>1680</v>
      </c>
      <c r="F450" s="107">
        <v>30524</v>
      </c>
      <c r="G450" s="67" t="s">
        <v>77</v>
      </c>
      <c r="H450" s="80" t="s">
        <v>1681</v>
      </c>
      <c r="I450" s="80" t="s">
        <v>1682</v>
      </c>
      <c r="J450" s="104" t="s">
        <v>118</v>
      </c>
      <c r="K450" s="67" t="s">
        <v>109</v>
      </c>
      <c r="L450" s="67"/>
      <c r="M450" s="67"/>
      <c r="N450" s="67"/>
      <c r="O450" s="81"/>
      <c r="P450" s="81">
        <v>45931</v>
      </c>
      <c r="Q450" s="103" t="str">
        <f>IFERROR(VLOOKUP(J450,Настройка!$C$4:$E$121,2,),"Ошибка")</f>
        <v>ITR</v>
      </c>
    </row>
    <row r="451" spans="1:17" ht="14.4" customHeight="1">
      <c r="A451" s="67">
        <v>446</v>
      </c>
      <c r="B451" s="80" t="s">
        <v>188</v>
      </c>
      <c r="C451" s="80" t="s">
        <v>53</v>
      </c>
      <c r="D451" s="80" t="s">
        <v>1683</v>
      </c>
      <c r="E451" s="104" t="s">
        <v>1684</v>
      </c>
      <c r="F451" s="107">
        <v>36857</v>
      </c>
      <c r="G451" s="67" t="s">
        <v>65</v>
      </c>
      <c r="H451" s="80" t="s">
        <v>1115</v>
      </c>
      <c r="I451" s="80" t="s">
        <v>1685</v>
      </c>
      <c r="J451" s="104" t="s">
        <v>204</v>
      </c>
      <c r="K451" s="67" t="s">
        <v>117</v>
      </c>
      <c r="L451" s="67" t="s">
        <v>152</v>
      </c>
      <c r="M451" s="67" t="s">
        <v>166</v>
      </c>
      <c r="N451" s="67" t="s">
        <v>398</v>
      </c>
      <c r="O451" s="81">
        <v>46245</v>
      </c>
      <c r="P451" s="81">
        <v>45932</v>
      </c>
      <c r="Q451" s="103" t="str">
        <f>IFERROR(VLOOKUP(J451,Настройка!$C$4:$E$121,2,),"Ошибка")</f>
        <v>R</v>
      </c>
    </row>
    <row r="452" spans="1:17" ht="14.4" customHeight="1">
      <c r="A452" s="67">
        <v>447</v>
      </c>
      <c r="B452" s="80" t="s">
        <v>188</v>
      </c>
      <c r="C452" s="80" t="s">
        <v>53</v>
      </c>
      <c r="D452" s="80" t="s">
        <v>1686</v>
      </c>
      <c r="E452" s="104" t="s">
        <v>1687</v>
      </c>
      <c r="F452" s="107">
        <v>33896</v>
      </c>
      <c r="G452" s="67" t="s">
        <v>89</v>
      </c>
      <c r="H452" s="80" t="s">
        <v>602</v>
      </c>
      <c r="I452" s="80" t="s">
        <v>1688</v>
      </c>
      <c r="J452" s="104" t="s">
        <v>218</v>
      </c>
      <c r="K452" s="67" t="s">
        <v>119</v>
      </c>
      <c r="L452" s="67" t="s">
        <v>152</v>
      </c>
      <c r="M452" s="67" t="s">
        <v>166</v>
      </c>
      <c r="N452" s="67" t="s">
        <v>398</v>
      </c>
      <c r="O452" s="81">
        <v>46343</v>
      </c>
      <c r="P452" s="81">
        <v>45932</v>
      </c>
      <c r="Q452" s="103" t="str">
        <f>IFERROR(VLOOKUP(J452,Настройка!$C$4:$E$121,2,),"Ошибка")</f>
        <v>R</v>
      </c>
    </row>
    <row r="453" spans="1:17" ht="14.4" customHeight="1">
      <c r="A453" s="67">
        <v>448</v>
      </c>
      <c r="B453" s="80" t="s">
        <v>188</v>
      </c>
      <c r="C453" s="80" t="s">
        <v>53</v>
      </c>
      <c r="D453" s="80" t="s">
        <v>1689</v>
      </c>
      <c r="E453" s="104" t="s">
        <v>1690</v>
      </c>
      <c r="F453" s="107">
        <v>32150</v>
      </c>
      <c r="G453" s="67" t="s">
        <v>69</v>
      </c>
      <c r="H453" s="80" t="s">
        <v>302</v>
      </c>
      <c r="I453" s="80" t="s">
        <v>1691</v>
      </c>
      <c r="J453" s="104" t="s">
        <v>208</v>
      </c>
      <c r="K453" s="67" t="s">
        <v>117</v>
      </c>
      <c r="L453" s="67"/>
      <c r="M453" s="67"/>
      <c r="N453" s="67"/>
      <c r="O453" s="81"/>
      <c r="P453" s="81">
        <v>45950</v>
      </c>
      <c r="Q453" s="103" t="str">
        <f>IFERROR(VLOOKUP(J453,Настройка!$C$4:$E$121,2,),"Ошибка")</f>
        <v>R</v>
      </c>
    </row>
    <row r="454" spans="1:17" ht="14.4" customHeight="1">
      <c r="A454" s="67">
        <v>449</v>
      </c>
      <c r="B454" s="80" t="s">
        <v>188</v>
      </c>
      <c r="C454" s="80" t="s">
        <v>53</v>
      </c>
      <c r="D454" s="80" t="s">
        <v>1692</v>
      </c>
      <c r="E454" s="104" t="s">
        <v>1693</v>
      </c>
      <c r="F454" s="107">
        <v>26335</v>
      </c>
      <c r="G454" s="67" t="s">
        <v>93</v>
      </c>
      <c r="H454" s="80" t="s">
        <v>679</v>
      </c>
      <c r="I454" s="80" t="s">
        <v>1694</v>
      </c>
      <c r="J454" s="104" t="s">
        <v>220</v>
      </c>
      <c r="K454" s="67" t="s">
        <v>119</v>
      </c>
      <c r="L454" s="67"/>
      <c r="M454" s="67"/>
      <c r="N454" s="67"/>
      <c r="O454" s="81"/>
      <c r="P454" s="81">
        <v>45932</v>
      </c>
      <c r="Q454" s="103" t="str">
        <f>IFERROR(VLOOKUP(J454,Настройка!$C$4:$E$121,2,),"Ошибка")</f>
        <v>R</v>
      </c>
    </row>
    <row r="455" spans="1:17" ht="14.4" customHeight="1">
      <c r="A455" s="67">
        <v>450</v>
      </c>
      <c r="B455" s="80" t="s">
        <v>188</v>
      </c>
      <c r="C455" s="80" t="s">
        <v>53</v>
      </c>
      <c r="D455" s="80" t="s">
        <v>1695</v>
      </c>
      <c r="E455" s="104" t="s">
        <v>1696</v>
      </c>
      <c r="F455" s="107">
        <v>30175</v>
      </c>
      <c r="G455" s="67" t="s">
        <v>93</v>
      </c>
      <c r="H455" s="80" t="s">
        <v>814</v>
      </c>
      <c r="I455" s="80" t="s">
        <v>1697</v>
      </c>
      <c r="J455" s="104" t="s">
        <v>204</v>
      </c>
      <c r="K455" s="67" t="s">
        <v>117</v>
      </c>
      <c r="L455" s="67"/>
      <c r="M455" s="67"/>
      <c r="N455" s="67"/>
      <c r="O455" s="81"/>
      <c r="P455" s="81">
        <v>45944</v>
      </c>
      <c r="Q455" s="103" t="str">
        <f>IFERROR(VLOOKUP(J455,Настройка!$C$4:$E$121,2,),"Ошибка")</f>
        <v>R</v>
      </c>
    </row>
    <row r="456" spans="1:17" ht="14.4" customHeight="1">
      <c r="A456" s="67">
        <v>451</v>
      </c>
      <c r="B456" s="80" t="s">
        <v>188</v>
      </c>
      <c r="C456" s="80" t="s">
        <v>53</v>
      </c>
      <c r="D456" s="80" t="s">
        <v>1698</v>
      </c>
      <c r="E456" s="104" t="s">
        <v>1699</v>
      </c>
      <c r="F456" s="107">
        <v>26183</v>
      </c>
      <c r="G456" s="67" t="s">
        <v>93</v>
      </c>
      <c r="H456" s="80" t="s">
        <v>814</v>
      </c>
      <c r="I456" s="80" t="s">
        <v>1700</v>
      </c>
      <c r="J456" s="104" t="s">
        <v>218</v>
      </c>
      <c r="K456" s="67" t="s">
        <v>119</v>
      </c>
      <c r="L456" s="67"/>
      <c r="M456" s="67"/>
      <c r="N456" s="67"/>
      <c r="O456" s="81"/>
      <c r="P456" s="81">
        <v>45932</v>
      </c>
      <c r="Q456" s="103" t="str">
        <f>IFERROR(VLOOKUP(J456,Настройка!$C$4:$E$121,2,),"Ошибка")</f>
        <v>R</v>
      </c>
    </row>
    <row r="457" spans="1:17" ht="14.4" customHeight="1">
      <c r="A457" s="67">
        <v>452</v>
      </c>
      <c r="B457" s="80" t="s">
        <v>188</v>
      </c>
      <c r="C457" s="80" t="s">
        <v>53</v>
      </c>
      <c r="D457" s="80" t="s">
        <v>1701</v>
      </c>
      <c r="E457" s="104" t="s">
        <v>1702</v>
      </c>
      <c r="F457" s="107">
        <v>26933</v>
      </c>
      <c r="G457" s="67" t="s">
        <v>93</v>
      </c>
      <c r="H457" s="80" t="s">
        <v>679</v>
      </c>
      <c r="I457" s="80" t="s">
        <v>1703</v>
      </c>
      <c r="J457" s="104" t="s">
        <v>204</v>
      </c>
      <c r="K457" s="67" t="s">
        <v>117</v>
      </c>
      <c r="L457" s="67"/>
      <c r="M457" s="67"/>
      <c r="N457" s="67"/>
      <c r="O457" s="81"/>
      <c r="P457" s="81">
        <v>45932</v>
      </c>
      <c r="Q457" s="103" t="str">
        <f>IFERROR(VLOOKUP(J457,Настройка!$C$4:$E$121,2,),"Ошибка")</f>
        <v>R</v>
      </c>
    </row>
    <row r="458" spans="1:17" ht="14.4" customHeight="1">
      <c r="A458" s="67">
        <v>453</v>
      </c>
      <c r="B458" s="80" t="s">
        <v>188</v>
      </c>
      <c r="C458" s="80" t="s">
        <v>53</v>
      </c>
      <c r="D458" s="80" t="s">
        <v>1704</v>
      </c>
      <c r="E458" s="104" t="s">
        <v>1705</v>
      </c>
      <c r="F458" s="107">
        <v>36284</v>
      </c>
      <c r="G458" s="67" t="s">
        <v>93</v>
      </c>
      <c r="H458" s="80" t="s">
        <v>814</v>
      </c>
      <c r="I458" s="80" t="s">
        <v>1706</v>
      </c>
      <c r="J458" s="104" t="s">
        <v>209</v>
      </c>
      <c r="K458" s="67" t="s">
        <v>117</v>
      </c>
      <c r="L458" s="67"/>
      <c r="M458" s="67"/>
      <c r="N458" s="67"/>
      <c r="O458" s="81"/>
      <c r="P458" s="81">
        <v>45938</v>
      </c>
      <c r="Q458" s="103" t="str">
        <f>IFERROR(VLOOKUP(J458,Настройка!$C$4:$E$121,2,),"Ошибка")</f>
        <v>R</v>
      </c>
    </row>
    <row r="459" spans="1:17" ht="14.4" customHeight="1">
      <c r="A459" s="67">
        <v>454</v>
      </c>
      <c r="B459" s="80" t="s">
        <v>188</v>
      </c>
      <c r="C459" s="80" t="s">
        <v>53</v>
      </c>
      <c r="D459" s="80" t="s">
        <v>1707</v>
      </c>
      <c r="E459" s="104" t="s">
        <v>1708</v>
      </c>
      <c r="F459" s="107">
        <v>29701</v>
      </c>
      <c r="G459" s="67" t="s">
        <v>93</v>
      </c>
      <c r="H459" s="80" t="s">
        <v>679</v>
      </c>
      <c r="I459" s="80" t="s">
        <v>1709</v>
      </c>
      <c r="J459" s="104" t="s">
        <v>218</v>
      </c>
      <c r="K459" s="67" t="s">
        <v>119</v>
      </c>
      <c r="L459" s="67"/>
      <c r="M459" s="67"/>
      <c r="N459" s="67"/>
      <c r="O459" s="81"/>
      <c r="P459" s="81">
        <v>45932</v>
      </c>
      <c r="Q459" s="103" t="str">
        <f>IFERROR(VLOOKUP(J459,Настройка!$C$4:$E$121,2,),"Ошибка")</f>
        <v>R</v>
      </c>
    </row>
    <row r="460" spans="1:17" ht="14.4" customHeight="1">
      <c r="A460" s="67">
        <v>455</v>
      </c>
      <c r="B460" s="80" t="s">
        <v>188</v>
      </c>
      <c r="C460" s="80" t="s">
        <v>53</v>
      </c>
      <c r="D460" s="80" t="s">
        <v>1710</v>
      </c>
      <c r="E460" s="104" t="s">
        <v>1711</v>
      </c>
      <c r="F460" s="107">
        <v>29192</v>
      </c>
      <c r="G460" s="67" t="s">
        <v>93</v>
      </c>
      <c r="H460" s="80" t="s">
        <v>679</v>
      </c>
      <c r="I460" s="80" t="s">
        <v>1712</v>
      </c>
      <c r="J460" s="104" t="s">
        <v>213</v>
      </c>
      <c r="K460" s="67" t="s">
        <v>119</v>
      </c>
      <c r="L460" s="67"/>
      <c r="M460" s="67"/>
      <c r="N460" s="67"/>
      <c r="O460" s="81"/>
      <c r="P460" s="81">
        <v>45932</v>
      </c>
      <c r="Q460" s="103" t="str">
        <f>IFERROR(VLOOKUP(J460,Настройка!$C$4:$E$121,2,),"Ошибка")</f>
        <v>R</v>
      </c>
    </row>
    <row r="461" spans="1:17" ht="14.4" customHeight="1">
      <c r="A461" s="67">
        <v>456</v>
      </c>
      <c r="B461" s="80" t="s">
        <v>188</v>
      </c>
      <c r="C461" s="80" t="s">
        <v>53</v>
      </c>
      <c r="D461" s="80" t="s">
        <v>1713</v>
      </c>
      <c r="E461" s="104" t="s">
        <v>1714</v>
      </c>
      <c r="F461" s="107">
        <v>38351</v>
      </c>
      <c r="G461" s="67" t="s">
        <v>77</v>
      </c>
      <c r="H461" s="80" t="s">
        <v>1715</v>
      </c>
      <c r="I461" s="80" t="s">
        <v>1716</v>
      </c>
      <c r="J461" s="104" t="s">
        <v>118</v>
      </c>
      <c r="K461" s="67" t="s">
        <v>109</v>
      </c>
      <c r="L461" s="67"/>
      <c r="M461" s="67"/>
      <c r="N461" s="67"/>
      <c r="O461" s="81"/>
      <c r="P461" s="81">
        <v>45933</v>
      </c>
      <c r="Q461" s="103" t="str">
        <f>IFERROR(VLOOKUP(J461,Настройка!$C$4:$E$121,2,),"Ошибка")</f>
        <v>ITR</v>
      </c>
    </row>
    <row r="462" spans="1:17" ht="14.4" customHeight="1">
      <c r="A462" s="67">
        <v>457</v>
      </c>
      <c r="B462" s="80" t="s">
        <v>188</v>
      </c>
      <c r="C462" s="80" t="s">
        <v>53</v>
      </c>
      <c r="D462" s="80" t="s">
        <v>1717</v>
      </c>
      <c r="E462" s="104" t="s">
        <v>1718</v>
      </c>
      <c r="F462" s="107">
        <v>36586</v>
      </c>
      <c r="G462" s="67" t="s">
        <v>89</v>
      </c>
      <c r="H462" s="80" t="s">
        <v>602</v>
      </c>
      <c r="I462" s="80" t="s">
        <v>1719</v>
      </c>
      <c r="J462" s="104" t="s">
        <v>207</v>
      </c>
      <c r="K462" s="67" t="s">
        <v>117</v>
      </c>
      <c r="L462" s="67" t="s">
        <v>152</v>
      </c>
      <c r="M462" s="67" t="s">
        <v>166</v>
      </c>
      <c r="N462" s="67" t="s">
        <v>398</v>
      </c>
      <c r="O462" s="81">
        <v>46343</v>
      </c>
      <c r="P462" s="81">
        <v>45930</v>
      </c>
      <c r="Q462" s="103" t="str">
        <f>IFERROR(VLOOKUP(J462,Настройка!$C$4:$E$121,2,),"Ошибка")</f>
        <v>R</v>
      </c>
    </row>
    <row r="463" spans="1:17" ht="14.4" customHeight="1">
      <c r="A463" s="67">
        <v>458</v>
      </c>
      <c r="B463" s="80" t="s">
        <v>188</v>
      </c>
      <c r="C463" s="80" t="s">
        <v>53</v>
      </c>
      <c r="D463" s="80" t="s">
        <v>1720</v>
      </c>
      <c r="E463" s="104" t="s">
        <v>1721</v>
      </c>
      <c r="F463" s="107">
        <v>32153</v>
      </c>
      <c r="G463" s="67" t="s">
        <v>69</v>
      </c>
      <c r="H463" s="80" t="s">
        <v>334</v>
      </c>
      <c r="I463" s="80" t="s">
        <v>1722</v>
      </c>
      <c r="J463" s="104" t="s">
        <v>230</v>
      </c>
      <c r="K463" s="67" t="s">
        <v>133</v>
      </c>
      <c r="L463" s="67"/>
      <c r="M463" s="67"/>
      <c r="N463" s="67"/>
      <c r="O463" s="81"/>
      <c r="P463" s="81">
        <v>45935</v>
      </c>
      <c r="Q463" s="103" t="str">
        <f>IFERROR(VLOOKUP(J463,Настройка!$C$4:$E$121,2,),"Ошибка")</f>
        <v>R</v>
      </c>
    </row>
    <row r="464" spans="1:17" ht="14.4" customHeight="1">
      <c r="A464" s="67">
        <v>459</v>
      </c>
      <c r="B464" s="80" t="s">
        <v>188</v>
      </c>
      <c r="C464" s="80" t="s">
        <v>53</v>
      </c>
      <c r="D464" s="80" t="s">
        <v>1723</v>
      </c>
      <c r="E464" s="104" t="s">
        <v>1724</v>
      </c>
      <c r="F464" s="107">
        <v>34700</v>
      </c>
      <c r="G464" s="67" t="s">
        <v>89</v>
      </c>
      <c r="H464" s="80" t="s">
        <v>602</v>
      </c>
      <c r="I464" s="80" t="s">
        <v>1725</v>
      </c>
      <c r="J464" s="104" t="s">
        <v>228</v>
      </c>
      <c r="K464" s="67" t="s">
        <v>125</v>
      </c>
      <c r="L464" s="67" t="s">
        <v>152</v>
      </c>
      <c r="M464" s="67" t="s">
        <v>166</v>
      </c>
      <c r="N464" s="67" t="s">
        <v>184</v>
      </c>
      <c r="O464" s="81">
        <v>46173</v>
      </c>
      <c r="P464" s="81">
        <v>45935</v>
      </c>
      <c r="Q464" s="103" t="str">
        <f>IFERROR(VLOOKUP(J464,Настройка!$C$4:$E$121,2,),"Ошибка")</f>
        <v>R</v>
      </c>
    </row>
    <row r="465" spans="1:17" ht="14.4" customHeight="1">
      <c r="A465" s="67">
        <v>460</v>
      </c>
      <c r="B465" s="80" t="s">
        <v>188</v>
      </c>
      <c r="C465" s="80" t="s">
        <v>53</v>
      </c>
      <c r="D465" s="80" t="s">
        <v>1726</v>
      </c>
      <c r="E465" s="104" t="s">
        <v>1727</v>
      </c>
      <c r="F465" s="107">
        <v>32615</v>
      </c>
      <c r="G465" s="67" t="s">
        <v>89</v>
      </c>
      <c r="H465" s="80" t="s">
        <v>602</v>
      </c>
      <c r="I465" s="80" t="s">
        <v>1728</v>
      </c>
      <c r="J465" s="104" t="s">
        <v>228</v>
      </c>
      <c r="K465" s="67" t="s">
        <v>125</v>
      </c>
      <c r="L465" s="67" t="s">
        <v>152</v>
      </c>
      <c r="M465" s="67" t="s">
        <v>166</v>
      </c>
      <c r="N465" s="67" t="s">
        <v>184</v>
      </c>
      <c r="O465" s="81">
        <v>46173</v>
      </c>
      <c r="P465" s="81">
        <v>45935</v>
      </c>
      <c r="Q465" s="103" t="str">
        <f>IFERROR(VLOOKUP(J465,Настройка!$C$4:$E$121,2,),"Ошибка")</f>
        <v>R</v>
      </c>
    </row>
    <row r="466" spans="1:17" ht="14.4" customHeight="1">
      <c r="A466" s="67">
        <v>461</v>
      </c>
      <c r="B466" s="80" t="s">
        <v>188</v>
      </c>
      <c r="C466" s="80" t="s">
        <v>53</v>
      </c>
      <c r="D466" s="80" t="s">
        <v>1729</v>
      </c>
      <c r="E466" s="104" t="s">
        <v>1730</v>
      </c>
      <c r="F466" s="107">
        <v>33475</v>
      </c>
      <c r="G466" s="67" t="s">
        <v>89</v>
      </c>
      <c r="H466" s="80" t="s">
        <v>602</v>
      </c>
      <c r="I466" s="80" t="s">
        <v>1731</v>
      </c>
      <c r="J466" s="104" t="s">
        <v>228</v>
      </c>
      <c r="K466" s="67" t="s">
        <v>125</v>
      </c>
      <c r="L466" s="67" t="s">
        <v>152</v>
      </c>
      <c r="M466" s="67" t="s">
        <v>166</v>
      </c>
      <c r="N466" s="67" t="s">
        <v>184</v>
      </c>
      <c r="O466" s="81">
        <v>46173</v>
      </c>
      <c r="P466" s="81">
        <v>45935</v>
      </c>
      <c r="Q466" s="103" t="str">
        <f>IFERROR(VLOOKUP(J466,Настройка!$C$4:$E$121,2,),"Ошибка")</f>
        <v>R</v>
      </c>
    </row>
    <row r="467" spans="1:17" ht="14.4" customHeight="1">
      <c r="A467" s="67">
        <v>462</v>
      </c>
      <c r="B467" s="80" t="s">
        <v>188</v>
      </c>
      <c r="C467" s="80" t="s">
        <v>53</v>
      </c>
      <c r="D467" s="80" t="s">
        <v>1732</v>
      </c>
      <c r="E467" s="104" t="s">
        <v>1733</v>
      </c>
      <c r="F467" s="107">
        <v>35524</v>
      </c>
      <c r="G467" s="67" t="s">
        <v>89</v>
      </c>
      <c r="H467" s="80" t="s">
        <v>602</v>
      </c>
      <c r="I467" s="80" t="s">
        <v>1734</v>
      </c>
      <c r="J467" s="104" t="s">
        <v>228</v>
      </c>
      <c r="K467" s="67" t="s">
        <v>125</v>
      </c>
      <c r="L467" s="67" t="s">
        <v>152</v>
      </c>
      <c r="M467" s="67" t="s">
        <v>166</v>
      </c>
      <c r="N467" s="67" t="s">
        <v>184</v>
      </c>
      <c r="O467" s="81">
        <v>46173</v>
      </c>
      <c r="P467" s="81">
        <v>45935</v>
      </c>
      <c r="Q467" s="103" t="str">
        <f>IFERROR(VLOOKUP(J467,Настройка!$C$4:$E$121,2,),"Ошибка")</f>
        <v>R</v>
      </c>
    </row>
    <row r="468" spans="1:17" ht="14.4" customHeight="1">
      <c r="A468" s="67">
        <v>463</v>
      </c>
      <c r="B468" s="80" t="s">
        <v>188</v>
      </c>
      <c r="C468" s="80" t="s">
        <v>53</v>
      </c>
      <c r="D468" s="80" t="s">
        <v>1735</v>
      </c>
      <c r="E468" s="104" t="s">
        <v>1736</v>
      </c>
      <c r="F468" s="107">
        <v>37488</v>
      </c>
      <c r="G468" s="67" t="s">
        <v>67</v>
      </c>
      <c r="H468" s="80"/>
      <c r="I468" s="80" t="s">
        <v>1737</v>
      </c>
      <c r="J468" s="104" t="s">
        <v>68</v>
      </c>
      <c r="K468" s="67" t="s">
        <v>109</v>
      </c>
      <c r="L468" s="67"/>
      <c r="M468" s="67"/>
      <c r="N468" s="67"/>
      <c r="O468" s="81"/>
      <c r="P468" s="81">
        <v>45936</v>
      </c>
      <c r="Q468" s="103" t="str">
        <f>IFERROR(VLOOKUP(J468,Настройка!$C$4:$E$121,2,),"Ошибка")</f>
        <v>ITR</v>
      </c>
    </row>
    <row r="469" spans="1:17" ht="14.4" customHeight="1">
      <c r="A469" s="67">
        <v>464</v>
      </c>
      <c r="B469" s="80" t="s">
        <v>188</v>
      </c>
      <c r="C469" s="80" t="s">
        <v>53</v>
      </c>
      <c r="D469" s="80" t="s">
        <v>1738</v>
      </c>
      <c r="E469" s="104" t="s">
        <v>1739</v>
      </c>
      <c r="F469" s="107">
        <v>27838</v>
      </c>
      <c r="G469" s="67" t="s">
        <v>69</v>
      </c>
      <c r="H469" s="80" t="s">
        <v>302</v>
      </c>
      <c r="I469" s="80" t="s">
        <v>1740</v>
      </c>
      <c r="J469" s="104" t="s">
        <v>213</v>
      </c>
      <c r="K469" s="67" t="s">
        <v>119</v>
      </c>
      <c r="L469" s="67"/>
      <c r="M469" s="67"/>
      <c r="N469" s="67"/>
      <c r="O469" s="81"/>
      <c r="P469" s="81">
        <v>45937</v>
      </c>
      <c r="Q469" s="103" t="str">
        <f>IFERROR(VLOOKUP(J469,Настройка!$C$4:$E$121,2,),"Ошибка")</f>
        <v>R</v>
      </c>
    </row>
    <row r="470" spans="1:17" ht="14.4" customHeight="1">
      <c r="A470" s="67">
        <v>465</v>
      </c>
      <c r="B470" s="80" t="s">
        <v>188</v>
      </c>
      <c r="C470" s="80" t="s">
        <v>53</v>
      </c>
      <c r="D470" s="80" t="s">
        <v>1741</v>
      </c>
      <c r="E470" s="104" t="s">
        <v>1742</v>
      </c>
      <c r="F470" s="107">
        <v>35221</v>
      </c>
      <c r="G470" s="67" t="s">
        <v>69</v>
      </c>
      <c r="H470" s="80" t="s">
        <v>385</v>
      </c>
      <c r="I470" s="80" t="s">
        <v>1743</v>
      </c>
      <c r="J470" s="104" t="s">
        <v>204</v>
      </c>
      <c r="K470" s="67" t="s">
        <v>117</v>
      </c>
      <c r="L470" s="67"/>
      <c r="M470" s="67"/>
      <c r="N470" s="67"/>
      <c r="O470" s="81"/>
      <c r="P470" s="81">
        <v>45937</v>
      </c>
      <c r="Q470" s="103" t="str">
        <f>IFERROR(VLOOKUP(J470,Настройка!$C$4:$E$121,2,),"Ошибка")</f>
        <v>R</v>
      </c>
    </row>
    <row r="471" spans="1:17" ht="14.4" customHeight="1">
      <c r="A471" s="67">
        <v>466</v>
      </c>
      <c r="B471" s="80" t="s">
        <v>188</v>
      </c>
      <c r="C471" s="80" t="s">
        <v>53</v>
      </c>
      <c r="D471" s="80" t="s">
        <v>1744</v>
      </c>
      <c r="E471" s="104" t="s">
        <v>1745</v>
      </c>
      <c r="F471" s="107">
        <v>32181</v>
      </c>
      <c r="G471" s="67" t="s">
        <v>93</v>
      </c>
      <c r="H471" s="80" t="s">
        <v>679</v>
      </c>
      <c r="I471" s="80" t="s">
        <v>1746</v>
      </c>
      <c r="J471" s="104" t="s">
        <v>208</v>
      </c>
      <c r="K471" s="67" t="s">
        <v>117</v>
      </c>
      <c r="L471" s="67"/>
      <c r="M471" s="67"/>
      <c r="N471" s="67"/>
      <c r="O471" s="81"/>
      <c r="P471" s="81">
        <v>45932</v>
      </c>
      <c r="Q471" s="103" t="str">
        <f>IFERROR(VLOOKUP(J471,Настройка!$C$4:$E$121,2,),"Ошибка")</f>
        <v>R</v>
      </c>
    </row>
    <row r="472" spans="1:17" ht="14.4" customHeight="1">
      <c r="A472" s="67">
        <v>467</v>
      </c>
      <c r="B472" s="80" t="s">
        <v>188</v>
      </c>
      <c r="C472" s="80" t="s">
        <v>53</v>
      </c>
      <c r="D472" s="80" t="s">
        <v>1747</v>
      </c>
      <c r="E472" s="104" t="s">
        <v>1748</v>
      </c>
      <c r="F472" s="107">
        <v>36497</v>
      </c>
      <c r="G472" s="67" t="s">
        <v>93</v>
      </c>
      <c r="H472" s="80" t="s">
        <v>814</v>
      </c>
      <c r="I472" s="80" t="s">
        <v>1749</v>
      </c>
      <c r="J472" s="104" t="s">
        <v>204</v>
      </c>
      <c r="K472" s="67" t="s">
        <v>117</v>
      </c>
      <c r="L472" s="67"/>
      <c r="M472" s="67"/>
      <c r="N472" s="67"/>
      <c r="O472" s="81"/>
      <c r="P472" s="81">
        <v>45937</v>
      </c>
      <c r="Q472" s="103" t="str">
        <f>IFERROR(VLOOKUP(J472,Настройка!$C$4:$E$121,2,),"Ошибка")</f>
        <v>R</v>
      </c>
    </row>
    <row r="473" spans="1:17" ht="14.4" customHeight="1">
      <c r="A473" s="67">
        <v>468</v>
      </c>
      <c r="B473" s="80" t="s">
        <v>188</v>
      </c>
      <c r="C473" s="80" t="s">
        <v>53</v>
      </c>
      <c r="D473" s="80" t="s">
        <v>1750</v>
      </c>
      <c r="E473" s="104" t="s">
        <v>1751</v>
      </c>
      <c r="F473" s="107">
        <v>37522</v>
      </c>
      <c r="G473" s="67" t="s">
        <v>93</v>
      </c>
      <c r="H473" s="80" t="s">
        <v>886</v>
      </c>
      <c r="I473" s="80" t="s">
        <v>1752</v>
      </c>
      <c r="J473" s="104" t="s">
        <v>204</v>
      </c>
      <c r="K473" s="67" t="s">
        <v>117</v>
      </c>
      <c r="L473" s="67"/>
      <c r="M473" s="67"/>
      <c r="N473" s="67"/>
      <c r="O473" s="81"/>
      <c r="P473" s="81">
        <v>45937</v>
      </c>
      <c r="Q473" s="103" t="str">
        <f>IFERROR(VLOOKUP(J473,Настройка!$C$4:$E$121,2,),"Ошибка")</f>
        <v>R</v>
      </c>
    </row>
    <row r="474" spans="1:17" ht="14.4" customHeight="1">
      <c r="A474" s="67">
        <v>469</v>
      </c>
      <c r="B474" s="80" t="s">
        <v>188</v>
      </c>
      <c r="C474" s="80" t="s">
        <v>53</v>
      </c>
      <c r="D474" s="80" t="s">
        <v>1753</v>
      </c>
      <c r="E474" s="104" t="s">
        <v>1754</v>
      </c>
      <c r="F474" s="107">
        <v>33812</v>
      </c>
      <c r="G474" s="67" t="s">
        <v>93</v>
      </c>
      <c r="H474" s="80" t="s">
        <v>814</v>
      </c>
      <c r="I474" s="80" t="s">
        <v>1755</v>
      </c>
      <c r="J474" s="104" t="s">
        <v>209</v>
      </c>
      <c r="K474" s="67" t="s">
        <v>117</v>
      </c>
      <c r="L474" s="67"/>
      <c r="M474" s="67"/>
      <c r="N474" s="67"/>
      <c r="O474" s="81"/>
      <c r="P474" s="81">
        <v>45938</v>
      </c>
      <c r="Q474" s="103" t="str">
        <f>IFERROR(VLOOKUP(J474,Настройка!$C$4:$E$121,2,),"Ошибка")</f>
        <v>R</v>
      </c>
    </row>
    <row r="475" spans="1:17" ht="14.4" customHeight="1">
      <c r="A475" s="67">
        <v>470</v>
      </c>
      <c r="B475" s="80" t="s">
        <v>188</v>
      </c>
      <c r="C475" s="80" t="s">
        <v>53</v>
      </c>
      <c r="D475" s="80" t="s">
        <v>1756</v>
      </c>
      <c r="E475" s="104" t="s">
        <v>1757</v>
      </c>
      <c r="F475" s="107">
        <v>28880</v>
      </c>
      <c r="G475" s="67" t="s">
        <v>93</v>
      </c>
      <c r="H475" s="80" t="s">
        <v>886</v>
      </c>
      <c r="I475" s="80" t="s">
        <v>1758</v>
      </c>
      <c r="J475" s="104" t="s">
        <v>209</v>
      </c>
      <c r="K475" s="67" t="s">
        <v>117</v>
      </c>
      <c r="L475" s="67"/>
      <c r="M475" s="67"/>
      <c r="N475" s="67"/>
      <c r="O475" s="81"/>
      <c r="P475" s="81">
        <v>45938</v>
      </c>
      <c r="Q475" s="103" t="str">
        <f>IFERROR(VLOOKUP(J475,Настройка!$C$4:$E$121,2,),"Ошибка")</f>
        <v>R</v>
      </c>
    </row>
    <row r="476" spans="1:17" ht="14.4" customHeight="1">
      <c r="A476" s="67">
        <v>471</v>
      </c>
      <c r="B476" s="80" t="s">
        <v>188</v>
      </c>
      <c r="C476" s="80" t="s">
        <v>53</v>
      </c>
      <c r="D476" s="80" t="s">
        <v>1759</v>
      </c>
      <c r="E476" s="104" t="s">
        <v>1760</v>
      </c>
      <c r="F476" s="107">
        <v>29730</v>
      </c>
      <c r="G476" s="67" t="s">
        <v>93</v>
      </c>
      <c r="H476" s="80" t="s">
        <v>814</v>
      </c>
      <c r="I476" s="80" t="s">
        <v>1761</v>
      </c>
      <c r="J476" s="104" t="s">
        <v>209</v>
      </c>
      <c r="K476" s="67" t="s">
        <v>117</v>
      </c>
      <c r="L476" s="67"/>
      <c r="M476" s="67"/>
      <c r="N476" s="67"/>
      <c r="O476" s="81"/>
      <c r="P476" s="81">
        <v>45938</v>
      </c>
      <c r="Q476" s="103" t="str">
        <f>IFERROR(VLOOKUP(J476,Настройка!$C$4:$E$121,2,),"Ошибка")</f>
        <v>R</v>
      </c>
    </row>
    <row r="477" spans="1:17" ht="14.4" customHeight="1">
      <c r="A477" s="67">
        <v>472</v>
      </c>
      <c r="B477" s="80" t="s">
        <v>188</v>
      </c>
      <c r="C477" s="80" t="s">
        <v>53</v>
      </c>
      <c r="D477" s="80" t="s">
        <v>1762</v>
      </c>
      <c r="E477" s="104" t="s">
        <v>1763</v>
      </c>
      <c r="F477" s="107">
        <v>39105</v>
      </c>
      <c r="G477" s="67" t="s">
        <v>93</v>
      </c>
      <c r="H477" s="80" t="s">
        <v>886</v>
      </c>
      <c r="I477" s="80" t="s">
        <v>1764</v>
      </c>
      <c r="J477" s="104" t="s">
        <v>209</v>
      </c>
      <c r="K477" s="67" t="s">
        <v>117</v>
      </c>
      <c r="L477" s="67"/>
      <c r="M477" s="67"/>
      <c r="N477" s="67"/>
      <c r="O477" s="81"/>
      <c r="P477" s="81">
        <v>45938</v>
      </c>
      <c r="Q477" s="103" t="str">
        <f>IFERROR(VLOOKUP(J477,Настройка!$C$4:$E$121,2,),"Ошибка")</f>
        <v>R</v>
      </c>
    </row>
    <row r="478" spans="1:17" ht="14.4" customHeight="1">
      <c r="A478" s="67">
        <v>473</v>
      </c>
      <c r="B478" s="80" t="s">
        <v>188</v>
      </c>
      <c r="C478" s="80" t="s">
        <v>53</v>
      </c>
      <c r="D478" s="80" t="s">
        <v>1765</v>
      </c>
      <c r="E478" s="104" t="s">
        <v>1766</v>
      </c>
      <c r="F478" s="107">
        <v>37884</v>
      </c>
      <c r="G478" s="67" t="s">
        <v>77</v>
      </c>
      <c r="H478" s="80" t="s">
        <v>1767</v>
      </c>
      <c r="I478" s="80" t="s">
        <v>1768</v>
      </c>
      <c r="J478" s="104" t="s">
        <v>118</v>
      </c>
      <c r="K478" s="67" t="s">
        <v>109</v>
      </c>
      <c r="L478" s="67"/>
      <c r="M478" s="67"/>
      <c r="N478" s="67"/>
      <c r="O478" s="81"/>
      <c r="P478" s="81">
        <v>45940</v>
      </c>
      <c r="Q478" s="103" t="str">
        <f>IFERROR(VLOOKUP(J478,Настройка!$C$4:$E$121,2,),"Ошибка")</f>
        <v>ITR</v>
      </c>
    </row>
    <row r="479" spans="1:17" ht="14.4" customHeight="1">
      <c r="A479" s="67">
        <v>474</v>
      </c>
      <c r="B479" s="80" t="s">
        <v>188</v>
      </c>
      <c r="C479" s="80" t="s">
        <v>53</v>
      </c>
      <c r="D479" s="80" t="s">
        <v>1769</v>
      </c>
      <c r="E479" s="104" t="s">
        <v>1770</v>
      </c>
      <c r="F479" s="107">
        <v>26516</v>
      </c>
      <c r="G479" s="67" t="s">
        <v>93</v>
      </c>
      <c r="H479" s="80" t="s">
        <v>679</v>
      </c>
      <c r="I479" s="80" t="s">
        <v>1771</v>
      </c>
      <c r="J479" s="104" t="s">
        <v>204</v>
      </c>
      <c r="K479" s="67" t="s">
        <v>117</v>
      </c>
      <c r="L479" s="67"/>
      <c r="M479" s="67"/>
      <c r="N479" s="67"/>
      <c r="O479" s="81"/>
      <c r="P479" s="81">
        <v>45932</v>
      </c>
      <c r="Q479" s="103" t="str">
        <f>IFERROR(VLOOKUP(J479,Настройка!$C$4:$E$121,2,),"Ошибка")</f>
        <v>R</v>
      </c>
    </row>
    <row r="480" spans="1:17" ht="14.4" customHeight="1">
      <c r="A480" s="67">
        <v>475</v>
      </c>
      <c r="B480" s="80" t="s">
        <v>188</v>
      </c>
      <c r="C480" s="80" t="s">
        <v>53</v>
      </c>
      <c r="D480" s="80" t="s">
        <v>1772</v>
      </c>
      <c r="E480" s="104" t="s">
        <v>1773</v>
      </c>
      <c r="F480" s="107">
        <v>30970</v>
      </c>
      <c r="G480" s="67" t="s">
        <v>93</v>
      </c>
      <c r="H480" s="80" t="s">
        <v>814</v>
      </c>
      <c r="I480" s="80" t="s">
        <v>1774</v>
      </c>
      <c r="J480" s="104" t="s">
        <v>204</v>
      </c>
      <c r="K480" s="67" t="s">
        <v>117</v>
      </c>
      <c r="L480" s="67"/>
      <c r="M480" s="67"/>
      <c r="N480" s="67"/>
      <c r="O480" s="81"/>
      <c r="P480" s="81">
        <v>45940</v>
      </c>
      <c r="Q480" s="103" t="str">
        <f>IFERROR(VLOOKUP(J480,Настройка!$C$4:$E$121,2,),"Ошибка")</f>
        <v>R</v>
      </c>
    </row>
    <row r="481" spans="1:17" ht="14.4" customHeight="1">
      <c r="A481" s="67">
        <v>476</v>
      </c>
      <c r="B481" s="80" t="s">
        <v>188</v>
      </c>
      <c r="C481" s="80" t="s">
        <v>53</v>
      </c>
      <c r="D481" s="80" t="s">
        <v>1775</v>
      </c>
      <c r="E481" s="104" t="s">
        <v>1776</v>
      </c>
      <c r="F481" s="107">
        <v>31171</v>
      </c>
      <c r="G481" s="67" t="s">
        <v>93</v>
      </c>
      <c r="H481" s="80" t="s">
        <v>814</v>
      </c>
      <c r="I481" s="80" t="s">
        <v>1777</v>
      </c>
      <c r="J481" s="104" t="s">
        <v>207</v>
      </c>
      <c r="K481" s="67" t="s">
        <v>117</v>
      </c>
      <c r="L481" s="67"/>
      <c r="M481" s="67"/>
      <c r="N481" s="67"/>
      <c r="O481" s="81"/>
      <c r="P481" s="81">
        <v>45940</v>
      </c>
      <c r="Q481" s="103" t="str">
        <f>IFERROR(VLOOKUP(J481,Настройка!$C$4:$E$121,2,),"Ошибка")</f>
        <v>R</v>
      </c>
    </row>
    <row r="482" spans="1:17" ht="14.4" customHeight="1">
      <c r="A482" s="67">
        <v>477</v>
      </c>
      <c r="B482" s="80" t="s">
        <v>188</v>
      </c>
      <c r="C482" s="80" t="s">
        <v>53</v>
      </c>
      <c r="D482" s="80" t="s">
        <v>1778</v>
      </c>
      <c r="E482" s="104" t="s">
        <v>1779</v>
      </c>
      <c r="F482" s="107">
        <v>32578</v>
      </c>
      <c r="G482" s="67" t="s">
        <v>93</v>
      </c>
      <c r="H482" s="80" t="s">
        <v>814</v>
      </c>
      <c r="I482" s="80" t="s">
        <v>1780</v>
      </c>
      <c r="J482" s="104" t="s">
        <v>208</v>
      </c>
      <c r="K482" s="67" t="s">
        <v>117</v>
      </c>
      <c r="L482" s="67"/>
      <c r="M482" s="67"/>
      <c r="N482" s="67"/>
      <c r="O482" s="81"/>
      <c r="P482" s="81">
        <v>45940</v>
      </c>
      <c r="Q482" s="103" t="str">
        <f>IFERROR(VLOOKUP(J482,Настройка!$C$4:$E$121,2,),"Ошибка")</f>
        <v>R</v>
      </c>
    </row>
    <row r="483" spans="1:17" ht="14.4" customHeight="1">
      <c r="A483" s="67">
        <v>478</v>
      </c>
      <c r="B483" s="80" t="s">
        <v>188</v>
      </c>
      <c r="C483" s="80" t="s">
        <v>53</v>
      </c>
      <c r="D483" s="80" t="s">
        <v>1781</v>
      </c>
      <c r="E483" s="104" t="s">
        <v>1782</v>
      </c>
      <c r="F483" s="107">
        <v>31957</v>
      </c>
      <c r="G483" s="67" t="s">
        <v>93</v>
      </c>
      <c r="H483" s="80" t="s">
        <v>814</v>
      </c>
      <c r="I483" s="80" t="s">
        <v>1783</v>
      </c>
      <c r="J483" s="104" t="s">
        <v>220</v>
      </c>
      <c r="K483" s="67" t="s">
        <v>119</v>
      </c>
      <c r="L483" s="67"/>
      <c r="M483" s="67"/>
      <c r="N483" s="67"/>
      <c r="O483" s="81"/>
      <c r="P483" s="81">
        <v>45940</v>
      </c>
      <c r="Q483" s="103" t="str">
        <f>IFERROR(VLOOKUP(J483,Настройка!$C$4:$E$121,2,),"Ошибка")</f>
        <v>R</v>
      </c>
    </row>
    <row r="484" spans="1:17" ht="14.4" customHeight="1">
      <c r="A484" s="67">
        <v>479</v>
      </c>
      <c r="B484" s="80" t="s">
        <v>188</v>
      </c>
      <c r="C484" s="80" t="s">
        <v>53</v>
      </c>
      <c r="D484" s="80" t="s">
        <v>1784</v>
      </c>
      <c r="E484" s="104" t="s">
        <v>1785</v>
      </c>
      <c r="F484" s="107">
        <v>32460</v>
      </c>
      <c r="G484" s="67" t="s">
        <v>93</v>
      </c>
      <c r="H484" s="80" t="s">
        <v>814</v>
      </c>
      <c r="I484" s="80" t="s">
        <v>1786</v>
      </c>
      <c r="J484" s="104" t="s">
        <v>213</v>
      </c>
      <c r="K484" s="67" t="s">
        <v>119</v>
      </c>
      <c r="L484" s="67"/>
      <c r="M484" s="67"/>
      <c r="N484" s="67"/>
      <c r="O484" s="81"/>
      <c r="P484" s="81">
        <v>45940</v>
      </c>
      <c r="Q484" s="103" t="str">
        <f>IFERROR(VLOOKUP(J484,Настройка!$C$4:$E$121,2,),"Ошибка")</f>
        <v>R</v>
      </c>
    </row>
    <row r="485" spans="1:17" ht="14.4" customHeight="1">
      <c r="A485" s="67">
        <v>480</v>
      </c>
      <c r="B485" s="80" t="s">
        <v>188</v>
      </c>
      <c r="C485" s="80" t="s">
        <v>53</v>
      </c>
      <c r="D485" s="80" t="s">
        <v>1787</v>
      </c>
      <c r="E485" s="104" t="s">
        <v>1788</v>
      </c>
      <c r="F485" s="107">
        <v>37314</v>
      </c>
      <c r="G485" s="67" t="s">
        <v>93</v>
      </c>
      <c r="H485" s="80" t="s">
        <v>679</v>
      </c>
      <c r="I485" s="80" t="s">
        <v>1789</v>
      </c>
      <c r="J485" s="104" t="s">
        <v>208</v>
      </c>
      <c r="K485" s="67" t="s">
        <v>117</v>
      </c>
      <c r="L485" s="67"/>
      <c r="M485" s="67"/>
      <c r="N485" s="67"/>
      <c r="O485" s="81"/>
      <c r="P485" s="81">
        <v>45942</v>
      </c>
      <c r="Q485" s="103" t="str">
        <f>IFERROR(VLOOKUP(J485,Настройка!$C$4:$E$121,2,),"Ошибка")</f>
        <v>R</v>
      </c>
    </row>
    <row r="486" spans="1:17" ht="14.4" customHeight="1">
      <c r="A486" s="67">
        <v>481</v>
      </c>
      <c r="B486" s="80" t="s">
        <v>188</v>
      </c>
      <c r="C486" s="80" t="s">
        <v>53</v>
      </c>
      <c r="D486" s="80" t="s">
        <v>1790</v>
      </c>
      <c r="E486" s="104" t="s">
        <v>1791</v>
      </c>
      <c r="F486" s="107">
        <v>34833</v>
      </c>
      <c r="G486" s="67" t="s">
        <v>93</v>
      </c>
      <c r="H486" s="80" t="s">
        <v>814</v>
      </c>
      <c r="I486" s="80" t="s">
        <v>1792</v>
      </c>
      <c r="J486" s="104" t="s">
        <v>218</v>
      </c>
      <c r="K486" s="67" t="s">
        <v>119</v>
      </c>
      <c r="L486" s="67"/>
      <c r="M486" s="67"/>
      <c r="N486" s="67"/>
      <c r="O486" s="81"/>
      <c r="P486" s="81">
        <v>45937</v>
      </c>
      <c r="Q486" s="103" t="str">
        <f>IFERROR(VLOOKUP(J486,Настройка!$C$4:$E$121,2,),"Ошибка")</f>
        <v>R</v>
      </c>
    </row>
    <row r="487" spans="1:17" ht="14.4" customHeight="1">
      <c r="A487" s="67">
        <v>482</v>
      </c>
      <c r="B487" s="80" t="s">
        <v>188</v>
      </c>
      <c r="C487" s="80" t="s">
        <v>53</v>
      </c>
      <c r="D487" s="80" t="s">
        <v>1793</v>
      </c>
      <c r="E487" s="104" t="s">
        <v>1794</v>
      </c>
      <c r="F487" s="107">
        <v>31323</v>
      </c>
      <c r="G487" s="67" t="s">
        <v>93</v>
      </c>
      <c r="H487" s="80" t="s">
        <v>814</v>
      </c>
      <c r="I487" s="80" t="s">
        <v>1795</v>
      </c>
      <c r="J487" s="104" t="s">
        <v>207</v>
      </c>
      <c r="K487" s="67" t="s">
        <v>117</v>
      </c>
      <c r="L487" s="67"/>
      <c r="M487" s="67"/>
      <c r="N487" s="67"/>
      <c r="O487" s="81"/>
      <c r="P487" s="81">
        <v>45943</v>
      </c>
      <c r="Q487" s="103" t="str">
        <f>IFERROR(VLOOKUP(J487,Настройка!$C$4:$E$121,2,),"Ошибка")</f>
        <v>R</v>
      </c>
    </row>
    <row r="488" spans="1:17" ht="14.4" customHeight="1">
      <c r="A488" s="67">
        <v>483</v>
      </c>
      <c r="B488" s="80" t="s">
        <v>188</v>
      </c>
      <c r="C488" s="80" t="s">
        <v>53</v>
      </c>
      <c r="D488" s="80" t="s">
        <v>1796</v>
      </c>
      <c r="E488" s="104" t="s">
        <v>1797</v>
      </c>
      <c r="F488" s="107">
        <v>27058</v>
      </c>
      <c r="G488" s="67" t="s">
        <v>69</v>
      </c>
      <c r="H488" s="80" t="s">
        <v>302</v>
      </c>
      <c r="I488" s="80" t="s">
        <v>1798</v>
      </c>
      <c r="J488" s="104" t="s">
        <v>207</v>
      </c>
      <c r="K488" s="67" t="s">
        <v>117</v>
      </c>
      <c r="L488" s="67"/>
      <c r="M488" s="67"/>
      <c r="N488" s="67"/>
      <c r="O488" s="81"/>
      <c r="P488" s="81">
        <v>45943</v>
      </c>
      <c r="Q488" s="103" t="str">
        <f>IFERROR(VLOOKUP(J488,Настройка!$C$4:$E$121,2,),"Ошибка")</f>
        <v>R</v>
      </c>
    </row>
    <row r="489" spans="1:17" ht="14.4" customHeight="1">
      <c r="A489" s="67">
        <v>484</v>
      </c>
      <c r="B489" s="80" t="s">
        <v>188</v>
      </c>
      <c r="C489" s="80" t="s">
        <v>53</v>
      </c>
      <c r="D489" s="80" t="s">
        <v>1799</v>
      </c>
      <c r="E489" s="104" t="s">
        <v>1800</v>
      </c>
      <c r="F489" s="107">
        <v>38583</v>
      </c>
      <c r="G489" s="67" t="s">
        <v>93</v>
      </c>
      <c r="H489" s="80" t="s">
        <v>814</v>
      </c>
      <c r="I489" s="80" t="s">
        <v>1801</v>
      </c>
      <c r="J489" s="104" t="s">
        <v>207</v>
      </c>
      <c r="K489" s="67" t="s">
        <v>117</v>
      </c>
      <c r="L489" s="67"/>
      <c r="M489" s="67"/>
      <c r="N489" s="67"/>
      <c r="O489" s="81"/>
      <c r="P489" s="81">
        <v>45952</v>
      </c>
      <c r="Q489" s="103" t="str">
        <f>IFERROR(VLOOKUP(J489,Настройка!$C$4:$E$121,2,),"Ошибка")</f>
        <v>R</v>
      </c>
    </row>
    <row r="490" spans="1:17" ht="14.4" customHeight="1">
      <c r="A490" s="67">
        <v>485</v>
      </c>
      <c r="B490" s="80" t="s">
        <v>188</v>
      </c>
      <c r="C490" s="80" t="s">
        <v>53</v>
      </c>
      <c r="D490" s="80" t="s">
        <v>1802</v>
      </c>
      <c r="E490" s="104" t="s">
        <v>1803</v>
      </c>
      <c r="F490" s="107">
        <v>32404</v>
      </c>
      <c r="G490" s="67" t="s">
        <v>93</v>
      </c>
      <c r="H490" s="80" t="s">
        <v>679</v>
      </c>
      <c r="I490" s="80" t="s">
        <v>1804</v>
      </c>
      <c r="J490" s="104" t="s">
        <v>218</v>
      </c>
      <c r="K490" s="67" t="s">
        <v>119</v>
      </c>
      <c r="L490" s="67"/>
      <c r="M490" s="67"/>
      <c r="N490" s="67"/>
      <c r="O490" s="81"/>
      <c r="P490" s="81">
        <v>45932</v>
      </c>
      <c r="Q490" s="103" t="str">
        <f>IFERROR(VLOOKUP(J490,Настройка!$C$4:$E$121,2,),"Ошибка")</f>
        <v>R</v>
      </c>
    </row>
    <row r="491" spans="1:17" ht="14.4" customHeight="1">
      <c r="A491" s="67">
        <v>486</v>
      </c>
      <c r="B491" s="80" t="s">
        <v>188</v>
      </c>
      <c r="C491" s="80" t="s">
        <v>53</v>
      </c>
      <c r="D491" s="80" t="s">
        <v>1805</v>
      </c>
      <c r="E491" s="104" t="s">
        <v>1806</v>
      </c>
      <c r="F491" s="107">
        <v>25959</v>
      </c>
      <c r="G491" s="67" t="s">
        <v>69</v>
      </c>
      <c r="H491" s="80" t="s">
        <v>302</v>
      </c>
      <c r="I491" s="80" t="s">
        <v>1807</v>
      </c>
      <c r="J491" s="104" t="s">
        <v>207</v>
      </c>
      <c r="K491" s="67" t="s">
        <v>117</v>
      </c>
      <c r="L491" s="67"/>
      <c r="M491" s="67"/>
      <c r="N491" s="67"/>
      <c r="O491" s="81"/>
      <c r="P491" s="81">
        <v>45943</v>
      </c>
      <c r="Q491" s="103" t="str">
        <f>IFERROR(VLOOKUP(J491,Настройка!$C$4:$E$121,2,),"Ошибка")</f>
        <v>R</v>
      </c>
    </row>
    <row r="492" spans="1:17" ht="14.4" customHeight="1">
      <c r="A492" s="67">
        <v>487</v>
      </c>
      <c r="B492" s="80" t="s">
        <v>188</v>
      </c>
      <c r="C492" s="80" t="s">
        <v>53</v>
      </c>
      <c r="D492" s="80" t="s">
        <v>1808</v>
      </c>
      <c r="E492" s="104" t="s">
        <v>1809</v>
      </c>
      <c r="F492" s="107">
        <v>32863</v>
      </c>
      <c r="G492" s="67" t="s">
        <v>69</v>
      </c>
      <c r="H492" s="80" t="s">
        <v>302</v>
      </c>
      <c r="I492" s="80" t="s">
        <v>1810</v>
      </c>
      <c r="J492" s="104" t="s">
        <v>222</v>
      </c>
      <c r="K492" s="67" t="s">
        <v>121</v>
      </c>
      <c r="L492" s="67"/>
      <c r="M492" s="67"/>
      <c r="N492" s="67"/>
      <c r="O492" s="81"/>
      <c r="P492" s="81">
        <v>45943</v>
      </c>
      <c r="Q492" s="103" t="str">
        <f>IFERROR(VLOOKUP(J492,Настройка!$C$4:$E$121,2,),"Ошибка")</f>
        <v>R</v>
      </c>
    </row>
    <row r="493" spans="1:17" ht="14.4" customHeight="1">
      <c r="A493" s="67">
        <v>488</v>
      </c>
      <c r="B493" s="80" t="s">
        <v>188</v>
      </c>
      <c r="C493" s="80" t="s">
        <v>53</v>
      </c>
      <c r="D493" s="80" t="s">
        <v>1811</v>
      </c>
      <c r="E493" s="104" t="s">
        <v>1812</v>
      </c>
      <c r="F493" s="107">
        <v>30297</v>
      </c>
      <c r="G493" s="67" t="s">
        <v>69</v>
      </c>
      <c r="H493" s="80" t="s">
        <v>302</v>
      </c>
      <c r="I493" s="80" t="s">
        <v>1813</v>
      </c>
      <c r="J493" s="104" t="s">
        <v>213</v>
      </c>
      <c r="K493" s="67" t="s">
        <v>119</v>
      </c>
      <c r="L493" s="67"/>
      <c r="M493" s="67"/>
      <c r="N493" s="67"/>
      <c r="O493" s="81"/>
      <c r="P493" s="81">
        <v>45944</v>
      </c>
      <c r="Q493" s="103" t="str">
        <f>IFERROR(VLOOKUP(J493,Настройка!$C$4:$E$121,2,),"Ошибка")</f>
        <v>R</v>
      </c>
    </row>
    <row r="494" spans="1:17" ht="14.4" customHeight="1">
      <c r="A494" s="67">
        <v>489</v>
      </c>
      <c r="B494" s="80" t="s">
        <v>188</v>
      </c>
      <c r="C494" s="80" t="s">
        <v>53</v>
      </c>
      <c r="D494" s="80" t="s">
        <v>1814</v>
      </c>
      <c r="E494" s="104" t="s">
        <v>1815</v>
      </c>
      <c r="F494" s="107">
        <v>35825</v>
      </c>
      <c r="G494" s="67" t="s">
        <v>69</v>
      </c>
      <c r="H494" s="80" t="s">
        <v>302</v>
      </c>
      <c r="I494" s="80" t="s">
        <v>1816</v>
      </c>
      <c r="J494" s="104" t="s">
        <v>213</v>
      </c>
      <c r="K494" s="67" t="s">
        <v>119</v>
      </c>
      <c r="L494" s="67"/>
      <c r="M494" s="67"/>
      <c r="N494" s="67"/>
      <c r="O494" s="81"/>
      <c r="P494" s="81">
        <v>45944</v>
      </c>
      <c r="Q494" s="103" t="str">
        <f>IFERROR(VLOOKUP(J494,Настройка!$C$4:$E$121,2,),"Ошибка")</f>
        <v>R</v>
      </c>
    </row>
    <row r="495" spans="1:17" ht="14.4" customHeight="1">
      <c r="A495" s="67">
        <v>490</v>
      </c>
      <c r="B495" s="80" t="s">
        <v>188</v>
      </c>
      <c r="C495" s="80" t="s">
        <v>53</v>
      </c>
      <c r="D495" s="80" t="s">
        <v>1817</v>
      </c>
      <c r="E495" s="104" t="s">
        <v>1818</v>
      </c>
      <c r="F495" s="107">
        <v>35374</v>
      </c>
      <c r="G495" s="67" t="s">
        <v>69</v>
      </c>
      <c r="H495" s="80" t="s">
        <v>302</v>
      </c>
      <c r="I495" s="80" t="s">
        <v>1819</v>
      </c>
      <c r="J495" s="104" t="s">
        <v>213</v>
      </c>
      <c r="K495" s="67" t="s">
        <v>119</v>
      </c>
      <c r="L495" s="67"/>
      <c r="M495" s="67"/>
      <c r="N495" s="67"/>
      <c r="O495" s="81"/>
      <c r="P495" s="81">
        <v>45944</v>
      </c>
      <c r="Q495" s="103" t="str">
        <f>IFERROR(VLOOKUP(J495,Настройка!$C$4:$E$121,2,),"Ошибка")</f>
        <v>R</v>
      </c>
    </row>
    <row r="496" spans="1:17" ht="14.4" customHeight="1">
      <c r="A496" s="67">
        <v>491</v>
      </c>
      <c r="B496" s="80" t="s">
        <v>188</v>
      </c>
      <c r="C496" s="80" t="s">
        <v>53</v>
      </c>
      <c r="D496" s="80" t="s">
        <v>1820</v>
      </c>
      <c r="E496" s="104" t="s">
        <v>1821</v>
      </c>
      <c r="F496" s="107">
        <v>36704</v>
      </c>
      <c r="G496" s="67" t="s">
        <v>93</v>
      </c>
      <c r="H496" s="80" t="s">
        <v>679</v>
      </c>
      <c r="I496" s="80" t="s">
        <v>1822</v>
      </c>
      <c r="J496" s="104" t="s">
        <v>218</v>
      </c>
      <c r="K496" s="67" t="s">
        <v>119</v>
      </c>
      <c r="L496" s="67"/>
      <c r="M496" s="67"/>
      <c r="N496" s="67"/>
      <c r="O496" s="81"/>
      <c r="P496" s="81">
        <v>45932</v>
      </c>
      <c r="Q496" s="103" t="str">
        <f>IFERROR(VLOOKUP(J496,Настройка!$C$4:$E$121,2,),"Ошибка")</f>
        <v>R</v>
      </c>
    </row>
    <row r="497" spans="1:17" ht="14.4" customHeight="1">
      <c r="A497" s="67">
        <v>492</v>
      </c>
      <c r="B497" s="80" t="s">
        <v>188</v>
      </c>
      <c r="C497" s="80" t="s">
        <v>53</v>
      </c>
      <c r="D497" s="80" t="s">
        <v>1823</v>
      </c>
      <c r="E497" s="104" t="s">
        <v>1824</v>
      </c>
      <c r="F497" s="107">
        <v>38687</v>
      </c>
      <c r="G497" s="67" t="s">
        <v>93</v>
      </c>
      <c r="H497" s="80" t="s">
        <v>886</v>
      </c>
      <c r="I497" s="80" t="s">
        <v>1825</v>
      </c>
      <c r="J497" s="104" t="s">
        <v>204</v>
      </c>
      <c r="K497" s="67" t="s">
        <v>117</v>
      </c>
      <c r="L497" s="67"/>
      <c r="M497" s="67"/>
      <c r="N497" s="67"/>
      <c r="O497" s="81"/>
      <c r="P497" s="81">
        <v>45953</v>
      </c>
      <c r="Q497" s="103" t="str">
        <f>IFERROR(VLOOKUP(J497,Настройка!$C$4:$E$121,2,),"Ошибка")</f>
        <v>R</v>
      </c>
    </row>
    <row r="498" spans="1:17" ht="14.4" customHeight="1">
      <c r="A498" s="67">
        <v>493</v>
      </c>
      <c r="B498" s="80" t="s">
        <v>188</v>
      </c>
      <c r="C498" s="80" t="s">
        <v>53</v>
      </c>
      <c r="D498" s="80" t="s">
        <v>1826</v>
      </c>
      <c r="E498" s="104" t="s">
        <v>1827</v>
      </c>
      <c r="F498" s="107">
        <v>30022</v>
      </c>
      <c r="G498" s="67" t="s">
        <v>93</v>
      </c>
      <c r="H498" s="80" t="s">
        <v>814</v>
      </c>
      <c r="I498" s="80" t="s">
        <v>1828</v>
      </c>
      <c r="J498" s="104" t="s">
        <v>208</v>
      </c>
      <c r="K498" s="67" t="s">
        <v>117</v>
      </c>
      <c r="L498" s="67"/>
      <c r="M498" s="67"/>
      <c r="N498" s="67"/>
      <c r="O498" s="81"/>
      <c r="P498" s="81">
        <v>45944</v>
      </c>
      <c r="Q498" s="103" t="str">
        <f>IFERROR(VLOOKUP(J498,Настройка!$C$4:$E$121,2,),"Ошибка")</f>
        <v>R</v>
      </c>
    </row>
    <row r="499" spans="1:17" ht="14.4" customHeight="1">
      <c r="A499" s="67">
        <v>494</v>
      </c>
      <c r="B499" s="80" t="s">
        <v>188</v>
      </c>
      <c r="C499" s="80" t="s">
        <v>53</v>
      </c>
      <c r="D499" s="80" t="s">
        <v>1829</v>
      </c>
      <c r="E499" s="104" t="s">
        <v>1830</v>
      </c>
      <c r="F499" s="107">
        <v>31215</v>
      </c>
      <c r="G499" s="67" t="s">
        <v>89</v>
      </c>
      <c r="H499" s="80" t="s">
        <v>602</v>
      </c>
      <c r="I499" s="80" t="s">
        <v>1831</v>
      </c>
      <c r="J499" s="104" t="s">
        <v>211</v>
      </c>
      <c r="K499" s="67" t="s">
        <v>133</v>
      </c>
      <c r="L499" s="67" t="s">
        <v>152</v>
      </c>
      <c r="M499" s="67" t="s">
        <v>166</v>
      </c>
      <c r="N499" s="67" t="s">
        <v>398</v>
      </c>
      <c r="O499" s="81">
        <v>46321</v>
      </c>
      <c r="P499" s="81">
        <v>45945</v>
      </c>
      <c r="Q499" s="103" t="str">
        <f>IFERROR(VLOOKUP(J499,Настройка!$C$4:$E$121,2,),"Ошибка")</f>
        <v>R</v>
      </c>
    </row>
    <row r="500" spans="1:17" ht="14.4" customHeight="1">
      <c r="A500" s="67">
        <v>495</v>
      </c>
      <c r="B500" s="80" t="s">
        <v>188</v>
      </c>
      <c r="C500" s="80" t="s">
        <v>53</v>
      </c>
      <c r="D500" s="80" t="s">
        <v>1832</v>
      </c>
      <c r="E500" s="104" t="s">
        <v>1833</v>
      </c>
      <c r="F500" s="107">
        <v>38440</v>
      </c>
      <c r="G500" s="67" t="s">
        <v>89</v>
      </c>
      <c r="H500" s="80" t="s">
        <v>602</v>
      </c>
      <c r="I500" s="80" t="s">
        <v>1834</v>
      </c>
      <c r="J500" s="104" t="s">
        <v>214</v>
      </c>
      <c r="K500" s="67" t="s">
        <v>119</v>
      </c>
      <c r="L500" s="67" t="s">
        <v>152</v>
      </c>
      <c r="M500" s="67" t="s">
        <v>166</v>
      </c>
      <c r="N500" s="67" t="s">
        <v>398</v>
      </c>
      <c r="O500" s="81">
        <v>46385</v>
      </c>
      <c r="P500" s="81">
        <v>45968</v>
      </c>
      <c r="Q500" s="103" t="str">
        <f>IFERROR(VLOOKUP(J500,Настройка!$C$4:$E$121,2,),"Ошибка")</f>
        <v>R</v>
      </c>
    </row>
    <row r="501" spans="1:17" ht="14.4" customHeight="1">
      <c r="A501" s="67">
        <v>496</v>
      </c>
      <c r="B501" s="80" t="s">
        <v>188</v>
      </c>
      <c r="C501" s="80" t="s">
        <v>53</v>
      </c>
      <c r="D501" s="80" t="s">
        <v>1835</v>
      </c>
      <c r="E501" s="104" t="s">
        <v>1836</v>
      </c>
      <c r="F501" s="107">
        <v>36728</v>
      </c>
      <c r="G501" s="67" t="s">
        <v>93</v>
      </c>
      <c r="H501" s="80" t="s">
        <v>814</v>
      </c>
      <c r="I501" s="80" t="s">
        <v>1837</v>
      </c>
      <c r="J501" s="104" t="s">
        <v>207</v>
      </c>
      <c r="K501" s="67" t="s">
        <v>117</v>
      </c>
      <c r="L501" s="67"/>
      <c r="M501" s="67"/>
      <c r="N501" s="67"/>
      <c r="O501" s="81"/>
      <c r="P501" s="81">
        <v>45945</v>
      </c>
      <c r="Q501" s="103" t="str">
        <f>IFERROR(VLOOKUP(J501,Настройка!$C$4:$E$121,2,),"Ошибка")</f>
        <v>R</v>
      </c>
    </row>
    <row r="502" spans="1:17" ht="14.4" customHeight="1">
      <c r="A502" s="67">
        <v>497</v>
      </c>
      <c r="B502" s="80" t="s">
        <v>188</v>
      </c>
      <c r="C502" s="80" t="s">
        <v>53</v>
      </c>
      <c r="D502" s="80" t="s">
        <v>1838</v>
      </c>
      <c r="E502" s="104" t="s">
        <v>1839</v>
      </c>
      <c r="F502" s="107">
        <v>37439</v>
      </c>
      <c r="G502" s="67" t="s">
        <v>65</v>
      </c>
      <c r="H502" s="80" t="s">
        <v>1115</v>
      </c>
      <c r="I502" s="80" t="s">
        <v>1840</v>
      </c>
      <c r="J502" s="104" t="s">
        <v>204</v>
      </c>
      <c r="K502" s="67" t="s">
        <v>117</v>
      </c>
      <c r="L502" s="67" t="s">
        <v>152</v>
      </c>
      <c r="M502" s="67" t="s">
        <v>166</v>
      </c>
      <c r="N502" s="67" t="s">
        <v>398</v>
      </c>
      <c r="O502" s="81">
        <v>46280</v>
      </c>
      <c r="P502" s="81">
        <v>45936</v>
      </c>
      <c r="Q502" s="103" t="str">
        <f>IFERROR(VLOOKUP(J502,Настройка!$C$4:$E$121,2,),"Ошибка")</f>
        <v>R</v>
      </c>
    </row>
    <row r="503" spans="1:17" ht="14.4" customHeight="1">
      <c r="A503" s="67">
        <v>498</v>
      </c>
      <c r="B503" s="80" t="s">
        <v>188</v>
      </c>
      <c r="C503" s="80" t="s">
        <v>53</v>
      </c>
      <c r="D503" s="80" t="s">
        <v>1841</v>
      </c>
      <c r="E503" s="104" t="s">
        <v>1842</v>
      </c>
      <c r="F503" s="107">
        <v>36526</v>
      </c>
      <c r="G503" s="67" t="s">
        <v>65</v>
      </c>
      <c r="H503" s="80" t="s">
        <v>433</v>
      </c>
      <c r="I503" s="80" t="s">
        <v>1843</v>
      </c>
      <c r="J503" s="104" t="s">
        <v>204</v>
      </c>
      <c r="K503" s="67" t="s">
        <v>117</v>
      </c>
      <c r="L503" s="67" t="s">
        <v>152</v>
      </c>
      <c r="M503" s="67" t="s">
        <v>166</v>
      </c>
      <c r="N503" s="67" t="s">
        <v>398</v>
      </c>
      <c r="O503" s="81">
        <v>46280</v>
      </c>
      <c r="P503" s="81">
        <v>45936</v>
      </c>
      <c r="Q503" s="103" t="str">
        <f>IFERROR(VLOOKUP(J503,Настройка!$C$4:$E$121,2,),"Ошибка")</f>
        <v>R</v>
      </c>
    </row>
    <row r="504" spans="1:17" ht="14.4" customHeight="1">
      <c r="A504" s="67">
        <v>499</v>
      </c>
      <c r="B504" s="80" t="s">
        <v>188</v>
      </c>
      <c r="C504" s="80" t="s">
        <v>53</v>
      </c>
      <c r="D504" s="80" t="s">
        <v>1844</v>
      </c>
      <c r="E504" s="104" t="s">
        <v>1845</v>
      </c>
      <c r="F504" s="107">
        <v>22657</v>
      </c>
      <c r="G504" s="67" t="s">
        <v>83</v>
      </c>
      <c r="H504" s="80"/>
      <c r="I504" s="80" t="s">
        <v>1846</v>
      </c>
      <c r="J504" s="104" t="s">
        <v>208</v>
      </c>
      <c r="K504" s="67" t="s">
        <v>117</v>
      </c>
      <c r="L504" s="67" t="s">
        <v>152</v>
      </c>
      <c r="M504" s="67" t="s">
        <v>166</v>
      </c>
      <c r="N504" s="67" t="s">
        <v>398</v>
      </c>
      <c r="O504" s="81">
        <v>46385</v>
      </c>
      <c r="P504" s="81">
        <v>45946</v>
      </c>
      <c r="Q504" s="103" t="str">
        <f>IFERROR(VLOOKUP(J504,Настройка!$C$4:$E$121,2,),"Ошибка")</f>
        <v>R</v>
      </c>
    </row>
    <row r="505" spans="1:17" ht="14.4" customHeight="1">
      <c r="A505" s="67">
        <v>500</v>
      </c>
      <c r="B505" s="80" t="s">
        <v>188</v>
      </c>
      <c r="C505" s="80" t="s">
        <v>53</v>
      </c>
      <c r="D505" s="80" t="s">
        <v>1847</v>
      </c>
      <c r="E505" s="104" t="s">
        <v>1848</v>
      </c>
      <c r="F505" s="107">
        <v>37467</v>
      </c>
      <c r="G505" s="67" t="s">
        <v>67</v>
      </c>
      <c r="H505" s="80" t="s">
        <v>401</v>
      </c>
      <c r="I505" s="80" t="s">
        <v>1849</v>
      </c>
      <c r="J505" s="104" t="s">
        <v>68</v>
      </c>
      <c r="K505" s="67" t="s">
        <v>109</v>
      </c>
      <c r="L505" s="67"/>
      <c r="M505" s="67"/>
      <c r="N505" s="67"/>
      <c r="O505" s="81"/>
      <c r="P505" s="81">
        <v>45946</v>
      </c>
      <c r="Q505" s="103" t="str">
        <f>IFERROR(VLOOKUP(J505,Настройка!$C$4:$E$121,2,),"Ошибка")</f>
        <v>ITR</v>
      </c>
    </row>
    <row r="506" spans="1:17" ht="14.4" customHeight="1">
      <c r="A506" s="67">
        <v>501</v>
      </c>
      <c r="B506" s="80" t="s">
        <v>188</v>
      </c>
      <c r="C506" s="80" t="s">
        <v>53</v>
      </c>
      <c r="D506" s="80" t="s">
        <v>1850</v>
      </c>
      <c r="E506" s="104" t="s">
        <v>1851</v>
      </c>
      <c r="F506" s="107">
        <v>33074</v>
      </c>
      <c r="G506" s="67" t="s">
        <v>93</v>
      </c>
      <c r="H506" s="80" t="s">
        <v>814</v>
      </c>
      <c r="I506" s="80" t="s">
        <v>1852</v>
      </c>
      <c r="J506" s="104" t="s">
        <v>213</v>
      </c>
      <c r="K506" s="67" t="s">
        <v>119</v>
      </c>
      <c r="L506" s="67"/>
      <c r="M506" s="67"/>
      <c r="N506" s="67"/>
      <c r="O506" s="81"/>
      <c r="P506" s="81">
        <v>45950</v>
      </c>
      <c r="Q506" s="103" t="str">
        <f>IFERROR(VLOOKUP(J506,Настройка!$C$4:$E$121,2,),"Ошибка")</f>
        <v>R</v>
      </c>
    </row>
    <row r="507" spans="1:17" ht="14.4" customHeight="1">
      <c r="A507" s="67">
        <v>502</v>
      </c>
      <c r="B507" s="80" t="s">
        <v>188</v>
      </c>
      <c r="C507" s="80" t="s">
        <v>53</v>
      </c>
      <c r="D507" s="80" t="s">
        <v>1853</v>
      </c>
      <c r="E507" s="104" t="s">
        <v>1854</v>
      </c>
      <c r="F507" s="107">
        <v>36258</v>
      </c>
      <c r="G507" s="67" t="s">
        <v>93</v>
      </c>
      <c r="H507" s="80" t="s">
        <v>814</v>
      </c>
      <c r="I507" s="80" t="s">
        <v>1855</v>
      </c>
      <c r="J507" s="104" t="s">
        <v>213</v>
      </c>
      <c r="K507" s="67" t="s">
        <v>119</v>
      </c>
      <c r="L507" s="67"/>
      <c r="M507" s="67"/>
      <c r="N507" s="67"/>
      <c r="O507" s="81"/>
      <c r="P507" s="81">
        <v>45950</v>
      </c>
      <c r="Q507" s="103" t="str">
        <f>IFERROR(VLOOKUP(J507,Настройка!$C$4:$E$121,2,),"Ошибка")</f>
        <v>R</v>
      </c>
    </row>
    <row r="508" spans="1:17" ht="14.4" customHeight="1">
      <c r="A508" s="67">
        <v>503</v>
      </c>
      <c r="B508" s="80" t="s">
        <v>188</v>
      </c>
      <c r="C508" s="80" t="s">
        <v>53</v>
      </c>
      <c r="D508" s="80" t="s">
        <v>1856</v>
      </c>
      <c r="E508" s="104" t="s">
        <v>1857</v>
      </c>
      <c r="F508" s="107">
        <v>33704</v>
      </c>
      <c r="G508" s="67" t="s">
        <v>93</v>
      </c>
      <c r="H508" s="80" t="s">
        <v>814</v>
      </c>
      <c r="I508" s="80" t="s">
        <v>1858</v>
      </c>
      <c r="J508" s="104" t="s">
        <v>207</v>
      </c>
      <c r="K508" s="67" t="s">
        <v>117</v>
      </c>
      <c r="L508" s="67"/>
      <c r="M508" s="67"/>
      <c r="N508" s="67"/>
      <c r="O508" s="81"/>
      <c r="P508" s="81">
        <v>45950</v>
      </c>
      <c r="Q508" s="103" t="str">
        <f>IFERROR(VLOOKUP(J508,Настройка!$C$4:$E$121,2,),"Ошибка")</f>
        <v>R</v>
      </c>
    </row>
    <row r="509" spans="1:17" ht="14.4" customHeight="1">
      <c r="A509" s="67">
        <v>504</v>
      </c>
      <c r="B509" s="80" t="s">
        <v>188</v>
      </c>
      <c r="C509" s="80" t="s">
        <v>53</v>
      </c>
      <c r="D509" s="80" t="s">
        <v>1859</v>
      </c>
      <c r="E509" s="104" t="s">
        <v>1860</v>
      </c>
      <c r="F509" s="107">
        <v>35521</v>
      </c>
      <c r="G509" s="67" t="s">
        <v>93</v>
      </c>
      <c r="H509" s="80" t="s">
        <v>814</v>
      </c>
      <c r="I509" s="80" t="s">
        <v>1861</v>
      </c>
      <c r="J509" s="104" t="s">
        <v>218</v>
      </c>
      <c r="K509" s="67" t="s">
        <v>119</v>
      </c>
      <c r="L509" s="67"/>
      <c r="M509" s="67"/>
      <c r="N509" s="67"/>
      <c r="O509" s="81"/>
      <c r="P509" s="81">
        <v>45950</v>
      </c>
      <c r="Q509" s="103" t="str">
        <f>IFERROR(VLOOKUP(J509,Настройка!$C$4:$E$121,2,),"Ошибка")</f>
        <v>R</v>
      </c>
    </row>
    <row r="510" spans="1:17" ht="14.4" customHeight="1">
      <c r="A510" s="67">
        <v>505</v>
      </c>
      <c r="B510" s="80" t="s">
        <v>188</v>
      </c>
      <c r="C510" s="80" t="s">
        <v>53</v>
      </c>
      <c r="D510" s="80" t="s">
        <v>1862</v>
      </c>
      <c r="E510" s="104" t="s">
        <v>1863</v>
      </c>
      <c r="F510" s="107">
        <v>32816</v>
      </c>
      <c r="G510" s="67" t="s">
        <v>89</v>
      </c>
      <c r="H510" s="80" t="s">
        <v>602</v>
      </c>
      <c r="I510" s="80" t="s">
        <v>1864</v>
      </c>
      <c r="J510" s="104" t="s">
        <v>207</v>
      </c>
      <c r="K510" s="67" t="s">
        <v>117</v>
      </c>
      <c r="L510" s="67" t="s">
        <v>152</v>
      </c>
      <c r="M510" s="67" t="s">
        <v>166</v>
      </c>
      <c r="N510" s="67" t="s">
        <v>398</v>
      </c>
      <c r="O510" s="81">
        <v>46385</v>
      </c>
      <c r="P510" s="81">
        <v>45967</v>
      </c>
      <c r="Q510" s="103" t="str">
        <f>IFERROR(VLOOKUP(J510,Настройка!$C$4:$E$121,2,),"Ошибка")</f>
        <v>R</v>
      </c>
    </row>
    <row r="511" spans="1:17" ht="14.4" customHeight="1">
      <c r="A511" s="67">
        <v>506</v>
      </c>
      <c r="B511" s="80" t="s">
        <v>188</v>
      </c>
      <c r="C511" s="80" t="s">
        <v>53</v>
      </c>
      <c r="D511" s="80" t="s">
        <v>1865</v>
      </c>
      <c r="E511" s="104" t="s">
        <v>1866</v>
      </c>
      <c r="F511" s="107">
        <v>29638</v>
      </c>
      <c r="G511" s="67" t="s">
        <v>93</v>
      </c>
      <c r="H511" s="80" t="s">
        <v>814</v>
      </c>
      <c r="I511" s="80" t="s">
        <v>1867</v>
      </c>
      <c r="J511" s="104" t="s">
        <v>222</v>
      </c>
      <c r="K511" s="67" t="s">
        <v>121</v>
      </c>
      <c r="L511" s="67"/>
      <c r="M511" s="67"/>
      <c r="N511" s="67"/>
      <c r="O511" s="81"/>
      <c r="P511" s="81">
        <v>45950</v>
      </c>
      <c r="Q511" s="103" t="str">
        <f>IFERROR(VLOOKUP(J511,Настройка!$C$4:$E$121,2,),"Ошибка")</f>
        <v>R</v>
      </c>
    </row>
    <row r="512" spans="1:17" ht="14.4" customHeight="1">
      <c r="A512" s="67">
        <v>507</v>
      </c>
      <c r="B512" s="80" t="s">
        <v>188</v>
      </c>
      <c r="C512" s="80" t="s">
        <v>53</v>
      </c>
      <c r="D512" s="80" t="s">
        <v>1868</v>
      </c>
      <c r="E512" s="104" t="s">
        <v>1869</v>
      </c>
      <c r="F512" s="107">
        <v>31236</v>
      </c>
      <c r="G512" s="67" t="s">
        <v>93</v>
      </c>
      <c r="H512" s="80" t="s">
        <v>814</v>
      </c>
      <c r="I512" s="80" t="s">
        <v>1870</v>
      </c>
      <c r="J512" s="104" t="s">
        <v>208</v>
      </c>
      <c r="K512" s="67" t="s">
        <v>117</v>
      </c>
      <c r="L512" s="67"/>
      <c r="M512" s="67"/>
      <c r="N512" s="67"/>
      <c r="O512" s="81"/>
      <c r="P512" s="81">
        <v>45950</v>
      </c>
      <c r="Q512" s="103" t="str">
        <f>IFERROR(VLOOKUP(J512,Настройка!$C$4:$E$121,2,),"Ошибка")</f>
        <v>R</v>
      </c>
    </row>
    <row r="513" spans="1:17" ht="14.4" customHeight="1">
      <c r="A513" s="67">
        <v>508</v>
      </c>
      <c r="B513" s="80" t="s">
        <v>188</v>
      </c>
      <c r="C513" s="80" t="s">
        <v>53</v>
      </c>
      <c r="D513" s="80" t="s">
        <v>1871</v>
      </c>
      <c r="E513" s="104" t="s">
        <v>1872</v>
      </c>
      <c r="F513" s="107">
        <v>29693</v>
      </c>
      <c r="G513" s="67" t="s">
        <v>93</v>
      </c>
      <c r="H513" s="80" t="s">
        <v>814</v>
      </c>
      <c r="I513" s="80" t="s">
        <v>1873</v>
      </c>
      <c r="J513" s="104" t="s">
        <v>208</v>
      </c>
      <c r="K513" s="67" t="s">
        <v>117</v>
      </c>
      <c r="L513" s="67"/>
      <c r="M513" s="67"/>
      <c r="N513" s="67"/>
      <c r="O513" s="81"/>
      <c r="P513" s="81">
        <v>45950</v>
      </c>
      <c r="Q513" s="103" t="str">
        <f>IFERROR(VLOOKUP(J513,Настройка!$C$4:$E$121,2,),"Ошибка")</f>
        <v>R</v>
      </c>
    </row>
    <row r="514" spans="1:17" ht="14.4" customHeight="1">
      <c r="A514" s="67">
        <v>509</v>
      </c>
      <c r="B514" s="80" t="s">
        <v>188</v>
      </c>
      <c r="C514" s="80" t="s">
        <v>53</v>
      </c>
      <c r="D514" s="80" t="s">
        <v>1874</v>
      </c>
      <c r="E514" s="104" t="s">
        <v>1875</v>
      </c>
      <c r="F514" s="107">
        <v>38999</v>
      </c>
      <c r="G514" s="67" t="s">
        <v>93</v>
      </c>
      <c r="H514" s="80" t="s">
        <v>886</v>
      </c>
      <c r="I514" s="80" t="s">
        <v>1876</v>
      </c>
      <c r="J514" s="104" t="s">
        <v>207</v>
      </c>
      <c r="K514" s="67" t="s">
        <v>117</v>
      </c>
      <c r="L514" s="67"/>
      <c r="M514" s="67"/>
      <c r="N514" s="67"/>
      <c r="O514" s="81"/>
      <c r="P514" s="81">
        <v>45950</v>
      </c>
      <c r="Q514" s="103" t="str">
        <f>IFERROR(VLOOKUP(J514,Настройка!$C$4:$E$121,2,),"Ошибка")</f>
        <v>R</v>
      </c>
    </row>
    <row r="515" spans="1:17" ht="14.4" customHeight="1">
      <c r="A515" s="67">
        <v>510</v>
      </c>
      <c r="B515" s="80" t="s">
        <v>188</v>
      </c>
      <c r="C515" s="80" t="s">
        <v>53</v>
      </c>
      <c r="D515" s="80" t="s">
        <v>1877</v>
      </c>
      <c r="E515" s="104" t="s">
        <v>1878</v>
      </c>
      <c r="F515" s="107">
        <v>34115</v>
      </c>
      <c r="G515" s="67" t="s">
        <v>89</v>
      </c>
      <c r="H515" s="80" t="s">
        <v>602</v>
      </c>
      <c r="I515" s="80" t="s">
        <v>1879</v>
      </c>
      <c r="J515" s="104" t="s">
        <v>207</v>
      </c>
      <c r="K515" s="67" t="s">
        <v>117</v>
      </c>
      <c r="L515" s="67" t="s">
        <v>152</v>
      </c>
      <c r="M515" s="67" t="s">
        <v>166</v>
      </c>
      <c r="N515" s="67" t="s">
        <v>398</v>
      </c>
      <c r="O515" s="81">
        <v>46385</v>
      </c>
      <c r="P515" s="81">
        <v>45968</v>
      </c>
      <c r="Q515" s="103" t="str">
        <f>IFERROR(VLOOKUP(J515,Настройка!$C$4:$E$121,2,),"Ошибка")</f>
        <v>R</v>
      </c>
    </row>
    <row r="516" spans="1:17" ht="14.4" customHeight="1">
      <c r="A516" s="67">
        <v>511</v>
      </c>
      <c r="B516" s="80" t="s">
        <v>188</v>
      </c>
      <c r="C516" s="80" t="s">
        <v>53</v>
      </c>
      <c r="D516" s="80" t="s">
        <v>1880</v>
      </c>
      <c r="E516" s="104" t="s">
        <v>1881</v>
      </c>
      <c r="F516" s="107">
        <v>32761</v>
      </c>
      <c r="G516" s="67" t="s">
        <v>67</v>
      </c>
      <c r="H516" s="80" t="s">
        <v>401</v>
      </c>
      <c r="I516" s="80" t="s">
        <v>1882</v>
      </c>
      <c r="J516" s="104" t="s">
        <v>213</v>
      </c>
      <c r="K516" s="67" t="s">
        <v>119</v>
      </c>
      <c r="L516" s="67"/>
      <c r="M516" s="67"/>
      <c r="N516" s="67"/>
      <c r="O516" s="81"/>
      <c r="P516" s="81">
        <v>45951</v>
      </c>
      <c r="Q516" s="103" t="str">
        <f>IFERROR(VLOOKUP(J516,Настройка!$C$4:$E$121,2,),"Ошибка")</f>
        <v>R</v>
      </c>
    </row>
    <row r="517" spans="1:17" ht="14.4" customHeight="1">
      <c r="A517" s="67">
        <v>512</v>
      </c>
      <c r="B517" s="80" t="s">
        <v>188</v>
      </c>
      <c r="C517" s="80" t="s">
        <v>53</v>
      </c>
      <c r="D517" s="80" t="s">
        <v>1883</v>
      </c>
      <c r="E517" s="104" t="s">
        <v>1884</v>
      </c>
      <c r="F517" s="107">
        <v>28712</v>
      </c>
      <c r="G517" s="67" t="s">
        <v>65</v>
      </c>
      <c r="H517" s="80" t="s">
        <v>405</v>
      </c>
      <c r="I517" s="80" t="s">
        <v>1885</v>
      </c>
      <c r="J517" s="104" t="s">
        <v>222</v>
      </c>
      <c r="K517" s="67" t="s">
        <v>121</v>
      </c>
      <c r="L517" s="67" t="s">
        <v>152</v>
      </c>
      <c r="M517" s="67" t="s">
        <v>166</v>
      </c>
      <c r="N517" s="67" t="s">
        <v>398</v>
      </c>
      <c r="O517" s="81">
        <v>46184</v>
      </c>
      <c r="P517" s="81">
        <v>45917</v>
      </c>
      <c r="Q517" s="103" t="str">
        <f>IFERROR(VLOOKUP(J517,Настройка!$C$4:$E$121,2,),"Ошибка")</f>
        <v>R</v>
      </c>
    </row>
    <row r="518" spans="1:17" ht="14.4" customHeight="1">
      <c r="A518" s="67">
        <v>513</v>
      </c>
      <c r="B518" s="80" t="s">
        <v>188</v>
      </c>
      <c r="C518" s="80" t="s">
        <v>53</v>
      </c>
      <c r="D518" s="80" t="s">
        <v>1886</v>
      </c>
      <c r="E518" s="104" t="s">
        <v>1887</v>
      </c>
      <c r="F518" s="107">
        <v>31139</v>
      </c>
      <c r="G518" s="67" t="s">
        <v>65</v>
      </c>
      <c r="H518" s="80" t="s">
        <v>24</v>
      </c>
      <c r="I518" s="80" t="s">
        <v>1888</v>
      </c>
      <c r="J518" s="104" t="s">
        <v>220</v>
      </c>
      <c r="K518" s="67" t="s">
        <v>119</v>
      </c>
      <c r="L518" s="67" t="s">
        <v>152</v>
      </c>
      <c r="M518" s="67" t="s">
        <v>166</v>
      </c>
      <c r="N518" s="67" t="s">
        <v>398</v>
      </c>
      <c r="O518" s="81">
        <v>46343</v>
      </c>
      <c r="P518" s="81">
        <v>45920</v>
      </c>
      <c r="Q518" s="103" t="str">
        <f>IFERROR(VLOOKUP(J518,Настройка!$C$4:$E$121,2,),"Ошибка")</f>
        <v>R</v>
      </c>
    </row>
    <row r="519" spans="1:17" ht="14.4" customHeight="1">
      <c r="A519" s="67">
        <v>514</v>
      </c>
      <c r="B519" s="80" t="s">
        <v>188</v>
      </c>
      <c r="C519" s="80" t="s">
        <v>53</v>
      </c>
      <c r="D519" s="80" t="s">
        <v>1889</v>
      </c>
      <c r="E519" s="104" t="s">
        <v>1890</v>
      </c>
      <c r="F519" s="107">
        <v>33274</v>
      </c>
      <c r="G519" s="67" t="s">
        <v>65</v>
      </c>
      <c r="H519" s="80" t="s">
        <v>405</v>
      </c>
      <c r="I519" s="80" t="s">
        <v>1891</v>
      </c>
      <c r="J519" s="104" t="s">
        <v>214</v>
      </c>
      <c r="K519" s="67" t="s">
        <v>119</v>
      </c>
      <c r="L519" s="67" t="s">
        <v>152</v>
      </c>
      <c r="M519" s="67" t="s">
        <v>166</v>
      </c>
      <c r="N519" s="67" t="s">
        <v>398</v>
      </c>
      <c r="O519" s="81">
        <v>46343</v>
      </c>
      <c r="P519" s="81">
        <v>45920</v>
      </c>
      <c r="Q519" s="103" t="str">
        <f>IFERROR(VLOOKUP(J519,Настройка!$C$4:$E$121,2,),"Ошибка")</f>
        <v>R</v>
      </c>
    </row>
    <row r="520" spans="1:17" ht="14.4" customHeight="1">
      <c r="A520" s="67">
        <v>515</v>
      </c>
      <c r="B520" s="80" t="s">
        <v>188</v>
      </c>
      <c r="C520" s="80" t="s">
        <v>53</v>
      </c>
      <c r="D520" s="80" t="s">
        <v>1892</v>
      </c>
      <c r="E520" s="104" t="s">
        <v>1893</v>
      </c>
      <c r="F520" s="107">
        <v>30682</v>
      </c>
      <c r="G520" s="67" t="s">
        <v>65</v>
      </c>
      <c r="H520" s="80" t="s">
        <v>415</v>
      </c>
      <c r="I520" s="80" t="s">
        <v>1894</v>
      </c>
      <c r="J520" s="104" t="s">
        <v>214</v>
      </c>
      <c r="K520" s="67" t="s">
        <v>119</v>
      </c>
      <c r="L520" s="67" t="s">
        <v>152</v>
      </c>
      <c r="M520" s="67" t="s">
        <v>166</v>
      </c>
      <c r="N520" s="67" t="s">
        <v>398</v>
      </c>
      <c r="O520" s="81">
        <v>46343</v>
      </c>
      <c r="P520" s="81">
        <v>45920</v>
      </c>
      <c r="Q520" s="103" t="str">
        <f>IFERROR(VLOOKUP(J520,Настройка!$C$4:$E$121,2,),"Ошибка")</f>
        <v>R</v>
      </c>
    </row>
    <row r="521" spans="1:17" ht="14.4" customHeight="1">
      <c r="A521" s="67">
        <v>516</v>
      </c>
      <c r="B521" s="80" t="s">
        <v>188</v>
      </c>
      <c r="C521" s="80" t="s">
        <v>53</v>
      </c>
      <c r="D521" s="80" t="s">
        <v>1895</v>
      </c>
      <c r="E521" s="104" t="s">
        <v>1896</v>
      </c>
      <c r="F521" s="107">
        <v>31812</v>
      </c>
      <c r="G521" s="67" t="s">
        <v>65</v>
      </c>
      <c r="H521" s="80" t="s">
        <v>396</v>
      </c>
      <c r="I521" s="80" t="s">
        <v>1897</v>
      </c>
      <c r="J521" s="104" t="s">
        <v>204</v>
      </c>
      <c r="K521" s="67" t="s">
        <v>117</v>
      </c>
      <c r="L521" s="67" t="s">
        <v>152</v>
      </c>
      <c r="M521" s="67" t="s">
        <v>166</v>
      </c>
      <c r="N521" s="67" t="s">
        <v>398</v>
      </c>
      <c r="O521" s="81">
        <v>46343</v>
      </c>
      <c r="P521" s="81">
        <v>45920</v>
      </c>
      <c r="Q521" s="103" t="str">
        <f>IFERROR(VLOOKUP(J521,Настройка!$C$4:$E$121,2,),"Ошибка")</f>
        <v>R</v>
      </c>
    </row>
    <row r="522" spans="1:17" ht="14.4" customHeight="1">
      <c r="A522" s="67">
        <v>517</v>
      </c>
      <c r="B522" s="80" t="s">
        <v>188</v>
      </c>
      <c r="C522" s="80" t="s">
        <v>53</v>
      </c>
      <c r="D522" s="80" t="s">
        <v>1898</v>
      </c>
      <c r="E522" s="104" t="s">
        <v>1899</v>
      </c>
      <c r="F522" s="107">
        <v>38165</v>
      </c>
      <c r="G522" s="67" t="s">
        <v>69</v>
      </c>
      <c r="H522" s="80" t="s">
        <v>302</v>
      </c>
      <c r="I522" s="80" t="s">
        <v>1900</v>
      </c>
      <c r="J522" s="104" t="s">
        <v>209</v>
      </c>
      <c r="K522" s="67" t="s">
        <v>117</v>
      </c>
      <c r="L522" s="67"/>
      <c r="M522" s="67"/>
      <c r="N522" s="67"/>
      <c r="O522" s="81"/>
      <c r="P522" s="81">
        <v>45859</v>
      </c>
      <c r="Q522" s="103" t="str">
        <f>IFERROR(VLOOKUP(J522,Настройка!$C$4:$E$121,2,),"Ошибка")</f>
        <v>R</v>
      </c>
    </row>
    <row r="523" spans="1:17" ht="14.4" customHeight="1">
      <c r="A523" s="67">
        <v>518</v>
      </c>
      <c r="B523" s="80" t="s">
        <v>188</v>
      </c>
      <c r="C523" s="80" t="s">
        <v>53</v>
      </c>
      <c r="D523" s="80" t="s">
        <v>1901</v>
      </c>
      <c r="E523" s="104" t="s">
        <v>1902</v>
      </c>
      <c r="F523" s="107">
        <v>38533</v>
      </c>
      <c r="G523" s="67" t="s">
        <v>69</v>
      </c>
      <c r="H523" s="80" t="s">
        <v>385</v>
      </c>
      <c r="I523" s="80" t="s">
        <v>1903</v>
      </c>
      <c r="J523" s="104" t="s">
        <v>226</v>
      </c>
      <c r="K523" s="67" t="s">
        <v>129</v>
      </c>
      <c r="L523" s="67"/>
      <c r="M523" s="67"/>
      <c r="N523" s="67"/>
      <c r="O523" s="81"/>
      <c r="P523" s="81">
        <v>45908</v>
      </c>
      <c r="Q523" s="103" t="str">
        <f>IFERROR(VLOOKUP(J523,Настройка!$C$4:$E$121,2,),"Ошибка")</f>
        <v>R</v>
      </c>
    </row>
    <row r="524" spans="1:17" ht="14.4" customHeight="1">
      <c r="A524" s="67">
        <v>519</v>
      </c>
      <c r="B524" s="80" t="s">
        <v>188</v>
      </c>
      <c r="C524" s="80" t="s">
        <v>53</v>
      </c>
      <c r="D524" s="80" t="s">
        <v>1904</v>
      </c>
      <c r="E524" s="104" t="s">
        <v>1905</v>
      </c>
      <c r="F524" s="107">
        <v>38152</v>
      </c>
      <c r="G524" s="67" t="s">
        <v>93</v>
      </c>
      <c r="H524" s="80" t="s">
        <v>814</v>
      </c>
      <c r="I524" s="80" t="s">
        <v>1906</v>
      </c>
      <c r="J524" s="104" t="s">
        <v>213</v>
      </c>
      <c r="K524" s="67" t="s">
        <v>119</v>
      </c>
      <c r="L524" s="67"/>
      <c r="M524" s="67"/>
      <c r="N524" s="67"/>
      <c r="O524" s="81"/>
      <c r="P524" s="81">
        <v>45951</v>
      </c>
      <c r="Q524" s="103" t="str">
        <f>IFERROR(VLOOKUP(J524,Настройка!$C$4:$E$121,2,),"Ошибка")</f>
        <v>R</v>
      </c>
    </row>
    <row r="525" spans="1:17" ht="14.4" customHeight="1">
      <c r="A525" s="67">
        <v>520</v>
      </c>
      <c r="B525" s="80" t="s">
        <v>188</v>
      </c>
      <c r="C525" s="80" t="s">
        <v>53</v>
      </c>
      <c r="D525" s="80" t="s">
        <v>1907</v>
      </c>
      <c r="E525" s="104" t="s">
        <v>1908</v>
      </c>
      <c r="F525" s="107">
        <v>28351</v>
      </c>
      <c r="G525" s="67" t="s">
        <v>69</v>
      </c>
      <c r="H525" s="80" t="s">
        <v>309</v>
      </c>
      <c r="I525" s="80" t="s">
        <v>1909</v>
      </c>
      <c r="J525" s="104" t="s">
        <v>207</v>
      </c>
      <c r="K525" s="67" t="s">
        <v>117</v>
      </c>
      <c r="L525" s="67"/>
      <c r="M525" s="67"/>
      <c r="N525" s="67"/>
      <c r="O525" s="81"/>
      <c r="P525" s="81">
        <v>45952</v>
      </c>
      <c r="Q525" s="103" t="str">
        <f>IFERROR(VLOOKUP(J525,Настройка!$C$4:$E$121,2,),"Ошибка")</f>
        <v>R</v>
      </c>
    </row>
    <row r="526" spans="1:17" ht="14.4" customHeight="1">
      <c r="A526" s="67">
        <v>521</v>
      </c>
      <c r="B526" s="80" t="s">
        <v>188</v>
      </c>
      <c r="C526" s="80" t="s">
        <v>53</v>
      </c>
      <c r="D526" s="80" t="s">
        <v>1910</v>
      </c>
      <c r="E526" s="104" t="s">
        <v>1911</v>
      </c>
      <c r="F526" s="107">
        <v>38408</v>
      </c>
      <c r="G526" s="67" t="s">
        <v>93</v>
      </c>
      <c r="H526" s="80" t="s">
        <v>814</v>
      </c>
      <c r="I526" s="80" t="s">
        <v>1912</v>
      </c>
      <c r="J526" s="104" t="s">
        <v>207</v>
      </c>
      <c r="K526" s="67" t="s">
        <v>117</v>
      </c>
      <c r="L526" s="67"/>
      <c r="M526" s="67"/>
      <c r="N526" s="67"/>
      <c r="O526" s="81"/>
      <c r="P526" s="81">
        <v>45952</v>
      </c>
      <c r="Q526" s="103" t="str">
        <f>IFERROR(VLOOKUP(J526,Настройка!$C$4:$E$121,2,),"Ошибка")</f>
        <v>R</v>
      </c>
    </row>
    <row r="527" spans="1:17" ht="14.4" customHeight="1">
      <c r="A527" s="67">
        <v>522</v>
      </c>
      <c r="B527" s="80" t="s">
        <v>188</v>
      </c>
      <c r="C527" s="80" t="s">
        <v>53</v>
      </c>
      <c r="D527" s="80" t="s">
        <v>1913</v>
      </c>
      <c r="E527" s="104" t="s">
        <v>1914</v>
      </c>
      <c r="F527" s="107">
        <v>34850</v>
      </c>
      <c r="G527" s="67" t="s">
        <v>67</v>
      </c>
      <c r="H527" s="80"/>
      <c r="I527" s="80" t="s">
        <v>1915</v>
      </c>
      <c r="J527" s="104" t="s">
        <v>218</v>
      </c>
      <c r="K527" s="67" t="s">
        <v>119</v>
      </c>
      <c r="L527" s="67"/>
      <c r="M527" s="67"/>
      <c r="N527" s="67"/>
      <c r="O527" s="81"/>
      <c r="P527" s="81">
        <v>45952</v>
      </c>
      <c r="Q527" s="103" t="str">
        <f>IFERROR(VLOOKUP(J527,Настройка!$C$4:$E$121,2,),"Ошибка")</f>
        <v>R</v>
      </c>
    </row>
    <row r="528" spans="1:17" ht="14.4" customHeight="1">
      <c r="A528" s="67">
        <v>523</v>
      </c>
      <c r="B528" s="80" t="s">
        <v>188</v>
      </c>
      <c r="C528" s="80" t="s">
        <v>53</v>
      </c>
      <c r="D528" s="80" t="s">
        <v>1916</v>
      </c>
      <c r="E528" s="104" t="s">
        <v>1917</v>
      </c>
      <c r="F528" s="107">
        <v>36599</v>
      </c>
      <c r="G528" s="67" t="s">
        <v>89</v>
      </c>
      <c r="H528" s="80" t="s">
        <v>602</v>
      </c>
      <c r="I528" s="80" t="s">
        <v>1918</v>
      </c>
      <c r="J528" s="104" t="s">
        <v>230</v>
      </c>
      <c r="K528" s="67" t="s">
        <v>133</v>
      </c>
      <c r="L528" s="67" t="s">
        <v>152</v>
      </c>
      <c r="M528" s="67" t="s">
        <v>166</v>
      </c>
      <c r="N528" s="67" t="s">
        <v>184</v>
      </c>
      <c r="O528" s="81">
        <v>46173</v>
      </c>
      <c r="P528" s="81">
        <v>45861</v>
      </c>
      <c r="Q528" s="103" t="str">
        <f>IFERROR(VLOOKUP(J528,Настройка!$C$4:$E$121,2,),"Ошибка")</f>
        <v>R</v>
      </c>
    </row>
    <row r="529" spans="1:17" ht="14.4" customHeight="1">
      <c r="A529" s="67">
        <v>524</v>
      </c>
      <c r="B529" s="80" t="s">
        <v>188</v>
      </c>
      <c r="C529" s="80" t="s">
        <v>53</v>
      </c>
      <c r="D529" s="80" t="s">
        <v>1919</v>
      </c>
      <c r="E529" s="104" t="s">
        <v>1920</v>
      </c>
      <c r="F529" s="107">
        <v>37096</v>
      </c>
      <c r="G529" s="67" t="s">
        <v>89</v>
      </c>
      <c r="H529" s="80" t="s">
        <v>602</v>
      </c>
      <c r="I529" s="80" t="s">
        <v>1921</v>
      </c>
      <c r="J529" s="104" t="s">
        <v>230</v>
      </c>
      <c r="K529" s="67" t="s">
        <v>133</v>
      </c>
      <c r="L529" s="67" t="s">
        <v>152</v>
      </c>
      <c r="M529" s="67" t="s">
        <v>166</v>
      </c>
      <c r="N529" s="67" t="s">
        <v>184</v>
      </c>
      <c r="O529" s="81">
        <v>46173</v>
      </c>
      <c r="P529" s="81">
        <v>45857</v>
      </c>
      <c r="Q529" s="103" t="str">
        <f>IFERROR(VLOOKUP(J529,Настройка!$C$4:$E$121,2,),"Ошибка")</f>
        <v>R</v>
      </c>
    </row>
    <row r="530" spans="1:17" ht="14.4" customHeight="1">
      <c r="A530" s="67">
        <v>525</v>
      </c>
      <c r="B530" s="80" t="s">
        <v>188</v>
      </c>
      <c r="C530" s="80" t="s">
        <v>53</v>
      </c>
      <c r="D530" s="80" t="s">
        <v>1922</v>
      </c>
      <c r="E530" s="104" t="s">
        <v>1923</v>
      </c>
      <c r="F530" s="107">
        <v>38865</v>
      </c>
      <c r="G530" s="67" t="s">
        <v>69</v>
      </c>
      <c r="H530" s="80" t="s">
        <v>302</v>
      </c>
      <c r="I530" s="80" t="s">
        <v>1924</v>
      </c>
      <c r="J530" s="104" t="s">
        <v>207</v>
      </c>
      <c r="K530" s="67" t="s">
        <v>117</v>
      </c>
      <c r="L530" s="67"/>
      <c r="M530" s="67"/>
      <c r="N530" s="67"/>
      <c r="O530" s="81"/>
      <c r="P530" s="81">
        <v>45953</v>
      </c>
      <c r="Q530" s="103" t="str">
        <f>IFERROR(VLOOKUP(J530,Настройка!$C$4:$E$121,2,),"Ошибка")</f>
        <v>R</v>
      </c>
    </row>
    <row r="531" spans="1:17" ht="14.4" customHeight="1">
      <c r="A531" s="67">
        <v>526</v>
      </c>
      <c r="B531" s="80" t="s">
        <v>188</v>
      </c>
      <c r="C531" s="80" t="s">
        <v>53</v>
      </c>
      <c r="D531" s="80" t="s">
        <v>1925</v>
      </c>
      <c r="E531" s="104" t="s">
        <v>1926</v>
      </c>
      <c r="F531" s="107">
        <v>38137</v>
      </c>
      <c r="G531" s="67" t="s">
        <v>69</v>
      </c>
      <c r="H531" s="80" t="s">
        <v>302</v>
      </c>
      <c r="I531" s="80" t="s">
        <v>1927</v>
      </c>
      <c r="J531" s="104" t="s">
        <v>207</v>
      </c>
      <c r="K531" s="67" t="s">
        <v>117</v>
      </c>
      <c r="L531" s="67"/>
      <c r="M531" s="67"/>
      <c r="N531" s="67"/>
      <c r="O531" s="81"/>
      <c r="P531" s="81">
        <v>45953</v>
      </c>
      <c r="Q531" s="103" t="str">
        <f>IFERROR(VLOOKUP(J531,Настройка!$C$4:$E$121,2,),"Ошибка")</f>
        <v>R</v>
      </c>
    </row>
    <row r="532" spans="1:17" ht="14.4" customHeight="1">
      <c r="A532" s="67">
        <v>527</v>
      </c>
      <c r="B532" s="80" t="s">
        <v>188</v>
      </c>
      <c r="C532" s="80" t="s">
        <v>53</v>
      </c>
      <c r="D532" s="80" t="s">
        <v>1928</v>
      </c>
      <c r="E532" s="104" t="s">
        <v>1929</v>
      </c>
      <c r="F532" s="107">
        <v>39165</v>
      </c>
      <c r="G532" s="67" t="s">
        <v>69</v>
      </c>
      <c r="H532" s="80" t="s">
        <v>302</v>
      </c>
      <c r="I532" s="80" t="s">
        <v>1930</v>
      </c>
      <c r="J532" s="104" t="s">
        <v>207</v>
      </c>
      <c r="K532" s="67" t="s">
        <v>117</v>
      </c>
      <c r="L532" s="67"/>
      <c r="M532" s="67"/>
      <c r="N532" s="67"/>
      <c r="O532" s="81"/>
      <c r="P532" s="81">
        <v>45953</v>
      </c>
      <c r="Q532" s="103" t="str">
        <f>IFERROR(VLOOKUP(J532,Настройка!$C$4:$E$121,2,),"Ошибка")</f>
        <v>R</v>
      </c>
    </row>
    <row r="533" spans="1:17" ht="14.4" customHeight="1">
      <c r="A533" s="67">
        <v>528</v>
      </c>
      <c r="B533" s="80" t="s">
        <v>188</v>
      </c>
      <c r="C533" s="80" t="s">
        <v>53</v>
      </c>
      <c r="D533" s="80" t="s">
        <v>1931</v>
      </c>
      <c r="E533" s="104" t="s">
        <v>1932</v>
      </c>
      <c r="F533" s="107">
        <v>37264</v>
      </c>
      <c r="G533" s="67" t="s">
        <v>93</v>
      </c>
      <c r="H533" s="80" t="s">
        <v>814</v>
      </c>
      <c r="I533" s="80" t="s">
        <v>1933</v>
      </c>
      <c r="J533" s="104" t="s">
        <v>204</v>
      </c>
      <c r="K533" s="67" t="s">
        <v>117</v>
      </c>
      <c r="L533" s="67"/>
      <c r="M533" s="67"/>
      <c r="N533" s="67"/>
      <c r="O533" s="81"/>
      <c r="P533" s="81">
        <v>45953</v>
      </c>
      <c r="Q533" s="103" t="str">
        <f>IFERROR(VLOOKUP(J533,Настройка!$C$4:$E$121,2,),"Ошибка")</f>
        <v>R</v>
      </c>
    </row>
    <row r="534" spans="1:17" ht="14.4" customHeight="1">
      <c r="A534" s="67">
        <v>529</v>
      </c>
      <c r="B534" s="80" t="s">
        <v>188</v>
      </c>
      <c r="C534" s="80" t="s">
        <v>53</v>
      </c>
      <c r="D534" s="80" t="s">
        <v>1934</v>
      </c>
      <c r="E534" s="104" t="s">
        <v>1935</v>
      </c>
      <c r="F534" s="107">
        <v>32508</v>
      </c>
      <c r="G534" s="67" t="s">
        <v>93</v>
      </c>
      <c r="H534" s="80" t="s">
        <v>814</v>
      </c>
      <c r="I534" s="80" t="s">
        <v>1936</v>
      </c>
      <c r="J534" s="104" t="s">
        <v>208</v>
      </c>
      <c r="K534" s="67" t="s">
        <v>117</v>
      </c>
      <c r="L534" s="67"/>
      <c r="M534" s="67"/>
      <c r="N534" s="67"/>
      <c r="O534" s="81"/>
      <c r="P534" s="81">
        <v>45953</v>
      </c>
      <c r="Q534" s="103" t="str">
        <f>IFERROR(VLOOKUP(J534,Настройка!$C$4:$E$121,2,),"Ошибка")</f>
        <v>R</v>
      </c>
    </row>
    <row r="535" spans="1:17" ht="14.4" customHeight="1">
      <c r="A535" s="67">
        <v>530</v>
      </c>
      <c r="B535" s="80" t="s">
        <v>188</v>
      </c>
      <c r="C535" s="80" t="s">
        <v>53</v>
      </c>
      <c r="D535" s="80" t="s">
        <v>1937</v>
      </c>
      <c r="E535" s="104" t="s">
        <v>1938</v>
      </c>
      <c r="F535" s="107">
        <v>29139</v>
      </c>
      <c r="G535" s="67" t="s">
        <v>77</v>
      </c>
      <c r="H535" s="80" t="s">
        <v>1715</v>
      </c>
      <c r="I535" s="80" t="s">
        <v>1939</v>
      </c>
      <c r="J535" s="104" t="s">
        <v>110</v>
      </c>
      <c r="K535" s="67" t="s">
        <v>109</v>
      </c>
      <c r="L535" s="67"/>
      <c r="M535" s="67"/>
      <c r="N535" s="67"/>
      <c r="O535" s="81"/>
      <c r="P535" s="81">
        <v>45537</v>
      </c>
      <c r="Q535" s="103" t="str">
        <f>IFERROR(VLOOKUP(J535,Настройка!$C$4:$E$121,2,),"Ошибка")</f>
        <v>ITR</v>
      </c>
    </row>
    <row r="536" spans="1:17" ht="14.4" customHeight="1">
      <c r="A536" s="67">
        <v>531</v>
      </c>
      <c r="B536" s="80" t="s">
        <v>188</v>
      </c>
      <c r="C536" s="80" t="s">
        <v>53</v>
      </c>
      <c r="D536" s="80" t="s">
        <v>1940</v>
      </c>
      <c r="E536" s="104" t="s">
        <v>1941</v>
      </c>
      <c r="F536" s="107">
        <v>36404</v>
      </c>
      <c r="G536" s="67" t="s">
        <v>89</v>
      </c>
      <c r="H536" s="80" t="s">
        <v>602</v>
      </c>
      <c r="I536" s="80" t="s">
        <v>1942</v>
      </c>
      <c r="J536" s="104" t="s">
        <v>211</v>
      </c>
      <c r="K536" s="67" t="s">
        <v>133</v>
      </c>
      <c r="L536" s="67" t="s">
        <v>152</v>
      </c>
      <c r="M536" s="67" t="s">
        <v>166</v>
      </c>
      <c r="N536" s="67" t="s">
        <v>398</v>
      </c>
      <c r="O536" s="81">
        <v>46321</v>
      </c>
      <c r="P536" s="81">
        <v>45775</v>
      </c>
      <c r="Q536" s="103" t="str">
        <f>IFERROR(VLOOKUP(J536,Настройка!$C$4:$E$121,2,),"Ошибка")</f>
        <v>R</v>
      </c>
    </row>
    <row r="537" spans="1:17" ht="14.4" customHeight="1">
      <c r="A537" s="67">
        <v>532</v>
      </c>
      <c r="B537" s="80" t="s">
        <v>188</v>
      </c>
      <c r="C537" s="80" t="s">
        <v>53</v>
      </c>
      <c r="D537" s="80" t="s">
        <v>1943</v>
      </c>
      <c r="E537" s="104" t="s">
        <v>1944</v>
      </c>
      <c r="F537" s="107">
        <v>29878</v>
      </c>
      <c r="G537" s="67" t="s">
        <v>89</v>
      </c>
      <c r="H537" s="80" t="s">
        <v>602</v>
      </c>
      <c r="I537" s="80" t="s">
        <v>1945</v>
      </c>
      <c r="J537" s="104" t="s">
        <v>211</v>
      </c>
      <c r="K537" s="67" t="s">
        <v>133</v>
      </c>
      <c r="L537" s="67" t="s">
        <v>152</v>
      </c>
      <c r="M537" s="67" t="s">
        <v>166</v>
      </c>
      <c r="N537" s="67" t="s">
        <v>1946</v>
      </c>
      <c r="O537" s="81">
        <v>46173</v>
      </c>
      <c r="P537" s="81">
        <v>45885</v>
      </c>
      <c r="Q537" s="103" t="str">
        <f>IFERROR(VLOOKUP(J537,Настройка!$C$4:$E$121,2,),"Ошибка")</f>
        <v>R</v>
      </c>
    </row>
    <row r="538" spans="1:17" ht="14.4" customHeight="1">
      <c r="A538" s="67">
        <v>533</v>
      </c>
      <c r="B538" s="80" t="s">
        <v>188</v>
      </c>
      <c r="C538" s="80" t="s">
        <v>53</v>
      </c>
      <c r="D538" s="80" t="s">
        <v>1947</v>
      </c>
      <c r="E538" s="104" t="s">
        <v>1948</v>
      </c>
      <c r="F538" s="107">
        <v>34079</v>
      </c>
      <c r="G538" s="67" t="s">
        <v>89</v>
      </c>
      <c r="H538" s="80" t="s">
        <v>602</v>
      </c>
      <c r="I538" s="80" t="s">
        <v>1949</v>
      </c>
      <c r="J538" s="104" t="s">
        <v>230</v>
      </c>
      <c r="K538" s="67" t="s">
        <v>133</v>
      </c>
      <c r="L538" s="67" t="s">
        <v>152</v>
      </c>
      <c r="M538" s="67" t="s">
        <v>166</v>
      </c>
      <c r="N538" s="67" t="s">
        <v>184</v>
      </c>
      <c r="O538" s="81">
        <v>46173</v>
      </c>
      <c r="P538" s="81">
        <v>45870</v>
      </c>
      <c r="Q538" s="103" t="str">
        <f>IFERROR(VLOOKUP(J538,Настройка!$C$4:$E$121,2,),"Ошибка")</f>
        <v>R</v>
      </c>
    </row>
    <row r="539" spans="1:17" ht="14.4" customHeight="1">
      <c r="A539" s="67">
        <v>534</v>
      </c>
      <c r="B539" s="80" t="s">
        <v>188</v>
      </c>
      <c r="C539" s="80" t="s">
        <v>53</v>
      </c>
      <c r="D539" s="80" t="s">
        <v>1950</v>
      </c>
      <c r="E539" s="104" t="s">
        <v>1951</v>
      </c>
      <c r="F539" s="107">
        <v>33983</v>
      </c>
      <c r="G539" s="67" t="s">
        <v>89</v>
      </c>
      <c r="H539" s="80" t="s">
        <v>602</v>
      </c>
      <c r="I539" s="80" t="s">
        <v>1952</v>
      </c>
      <c r="J539" s="104" t="s">
        <v>228</v>
      </c>
      <c r="K539" s="67" t="s">
        <v>125</v>
      </c>
      <c r="L539" s="67" t="s">
        <v>152</v>
      </c>
      <c r="M539" s="67" t="s">
        <v>166</v>
      </c>
      <c r="N539" s="67" t="s">
        <v>184</v>
      </c>
      <c r="O539" s="81">
        <v>46173</v>
      </c>
      <c r="P539" s="81">
        <v>45866</v>
      </c>
      <c r="Q539" s="103" t="str">
        <f>IFERROR(VLOOKUP(J539,Настройка!$C$4:$E$121,2,),"Ошибка")</f>
        <v>R</v>
      </c>
    </row>
    <row r="540" spans="1:17" ht="14.4" customHeight="1">
      <c r="A540" s="67">
        <v>535</v>
      </c>
      <c r="B540" s="80" t="s">
        <v>188</v>
      </c>
      <c r="C540" s="80" t="s">
        <v>53</v>
      </c>
      <c r="D540" s="80" t="s">
        <v>1953</v>
      </c>
      <c r="E540" s="104" t="s">
        <v>1954</v>
      </c>
      <c r="F540" s="107">
        <v>33764</v>
      </c>
      <c r="G540" s="67" t="s">
        <v>89</v>
      </c>
      <c r="H540" s="80" t="s">
        <v>602</v>
      </c>
      <c r="I540" s="80" t="s">
        <v>1955</v>
      </c>
      <c r="J540" s="104" t="s">
        <v>228</v>
      </c>
      <c r="K540" s="67" t="s">
        <v>125</v>
      </c>
      <c r="L540" s="67" t="s">
        <v>152</v>
      </c>
      <c r="M540" s="67" t="s">
        <v>166</v>
      </c>
      <c r="N540" s="67" t="s">
        <v>184</v>
      </c>
      <c r="O540" s="81">
        <v>46173</v>
      </c>
      <c r="P540" s="81">
        <v>45866</v>
      </c>
      <c r="Q540" s="103" t="str">
        <f>IFERROR(VLOOKUP(J540,Настройка!$C$4:$E$121,2,),"Ошибка")</f>
        <v>R</v>
      </c>
    </row>
    <row r="541" spans="1:17" ht="14.4" customHeight="1">
      <c r="A541" s="67">
        <v>536</v>
      </c>
      <c r="B541" s="80" t="s">
        <v>188</v>
      </c>
      <c r="C541" s="80" t="s">
        <v>53</v>
      </c>
      <c r="D541" s="80" t="s">
        <v>1956</v>
      </c>
      <c r="E541" s="104" t="s">
        <v>1957</v>
      </c>
      <c r="F541" s="107">
        <v>30017</v>
      </c>
      <c r="G541" s="67" t="s">
        <v>89</v>
      </c>
      <c r="H541" s="80" t="s">
        <v>602</v>
      </c>
      <c r="I541" s="80" t="s">
        <v>1958</v>
      </c>
      <c r="J541" s="104" t="s">
        <v>211</v>
      </c>
      <c r="K541" s="67" t="s">
        <v>133</v>
      </c>
      <c r="L541" s="67" t="s">
        <v>152</v>
      </c>
      <c r="M541" s="67" t="s">
        <v>166</v>
      </c>
      <c r="N541" s="67" t="s">
        <v>398</v>
      </c>
      <c r="O541" s="81">
        <v>46321</v>
      </c>
      <c r="P541" s="81">
        <v>45775</v>
      </c>
      <c r="Q541" s="103" t="str">
        <f>IFERROR(VLOOKUP(J541,Настройка!$C$4:$E$121,2,),"Ошибка")</f>
        <v>R</v>
      </c>
    </row>
    <row r="542" spans="1:17" ht="14.4" customHeight="1">
      <c r="A542" s="67">
        <v>537</v>
      </c>
      <c r="B542" s="80" t="s">
        <v>188</v>
      </c>
      <c r="C542" s="80" t="s">
        <v>53</v>
      </c>
      <c r="D542" s="80" t="s">
        <v>1959</v>
      </c>
      <c r="E542" s="104" t="s">
        <v>1960</v>
      </c>
      <c r="F542" s="107">
        <v>29759</v>
      </c>
      <c r="G542" s="67" t="s">
        <v>89</v>
      </c>
      <c r="H542" s="80" t="s">
        <v>602</v>
      </c>
      <c r="I542" s="80" t="s">
        <v>1961</v>
      </c>
      <c r="J542" s="104" t="s">
        <v>211</v>
      </c>
      <c r="K542" s="67" t="s">
        <v>133</v>
      </c>
      <c r="L542" s="67" t="s">
        <v>152</v>
      </c>
      <c r="M542" s="67" t="s">
        <v>166</v>
      </c>
      <c r="N542" s="67" t="s">
        <v>398</v>
      </c>
      <c r="O542" s="81">
        <v>46321</v>
      </c>
      <c r="P542" s="81">
        <v>45775</v>
      </c>
      <c r="Q542" s="103" t="str">
        <f>IFERROR(VLOOKUP(J542,Настройка!$C$4:$E$121,2,),"Ошибка")</f>
        <v>R</v>
      </c>
    </row>
    <row r="543" spans="1:17" ht="14.4" customHeight="1">
      <c r="A543" s="67">
        <v>538</v>
      </c>
      <c r="B543" s="80" t="s">
        <v>188</v>
      </c>
      <c r="C543" s="80" t="s">
        <v>53</v>
      </c>
      <c r="D543" s="80" t="s">
        <v>1962</v>
      </c>
      <c r="E543" s="104" t="s">
        <v>1963</v>
      </c>
      <c r="F543" s="107">
        <v>31986</v>
      </c>
      <c r="G543" s="67" t="s">
        <v>89</v>
      </c>
      <c r="H543" s="80" t="s">
        <v>602</v>
      </c>
      <c r="I543" s="80" t="s">
        <v>1964</v>
      </c>
      <c r="J543" s="104" t="s">
        <v>230</v>
      </c>
      <c r="K543" s="67" t="s">
        <v>133</v>
      </c>
      <c r="L543" s="67" t="s">
        <v>152</v>
      </c>
      <c r="M543" s="67" t="s">
        <v>166</v>
      </c>
      <c r="N543" s="67" t="s">
        <v>184</v>
      </c>
      <c r="O543" s="81">
        <v>46173</v>
      </c>
      <c r="P543" s="81">
        <v>45861</v>
      </c>
      <c r="Q543" s="103" t="str">
        <f>IFERROR(VLOOKUP(J543,Настройка!$C$4:$E$121,2,),"Ошибка")</f>
        <v>R</v>
      </c>
    </row>
    <row r="544" spans="1:17" ht="14.4" customHeight="1">
      <c r="A544" s="67">
        <v>539</v>
      </c>
      <c r="B544" s="80" t="s">
        <v>188</v>
      </c>
      <c r="C544" s="80" t="s">
        <v>53</v>
      </c>
      <c r="D544" s="80" t="s">
        <v>1965</v>
      </c>
      <c r="E544" s="104" t="s">
        <v>1966</v>
      </c>
      <c r="F544" s="107">
        <v>33212</v>
      </c>
      <c r="G544" s="67" t="s">
        <v>93</v>
      </c>
      <c r="H544" s="80" t="s">
        <v>814</v>
      </c>
      <c r="I544" s="80" t="s">
        <v>1967</v>
      </c>
      <c r="J544" s="104" t="s">
        <v>207</v>
      </c>
      <c r="K544" s="67" t="s">
        <v>117</v>
      </c>
      <c r="L544" s="67"/>
      <c r="M544" s="67"/>
      <c r="N544" s="67"/>
      <c r="O544" s="81"/>
      <c r="P544" s="81">
        <v>45954</v>
      </c>
      <c r="Q544" s="103" t="str">
        <f>IFERROR(VLOOKUP(J544,Настройка!$C$4:$E$121,2,),"Ошибка")</f>
        <v>R</v>
      </c>
    </row>
    <row r="545" spans="1:17" ht="14.4" customHeight="1">
      <c r="A545" s="67">
        <v>540</v>
      </c>
      <c r="B545" s="80" t="s">
        <v>188</v>
      </c>
      <c r="C545" s="80" t="s">
        <v>53</v>
      </c>
      <c r="D545" s="80" t="s">
        <v>1968</v>
      </c>
      <c r="E545" s="104" t="s">
        <v>1969</v>
      </c>
      <c r="F545" s="107">
        <v>34954</v>
      </c>
      <c r="G545" s="67" t="s">
        <v>93</v>
      </c>
      <c r="H545" s="80" t="s">
        <v>814</v>
      </c>
      <c r="I545" s="80" t="s">
        <v>1970</v>
      </c>
      <c r="J545" s="104" t="s">
        <v>207</v>
      </c>
      <c r="K545" s="67" t="s">
        <v>117</v>
      </c>
      <c r="L545" s="67"/>
      <c r="M545" s="67"/>
      <c r="N545" s="67"/>
      <c r="O545" s="81"/>
      <c r="P545" s="81">
        <v>45954</v>
      </c>
      <c r="Q545" s="103" t="str">
        <f>IFERROR(VLOOKUP(J545,Настройка!$C$4:$E$121,2,),"Ошибка")</f>
        <v>R</v>
      </c>
    </row>
    <row r="546" spans="1:17" ht="14.4" customHeight="1">
      <c r="A546" s="67">
        <v>541</v>
      </c>
      <c r="B546" s="80" t="s">
        <v>188</v>
      </c>
      <c r="C546" s="80" t="s">
        <v>53</v>
      </c>
      <c r="D546" s="80" t="s">
        <v>1971</v>
      </c>
      <c r="E546" s="104" t="s">
        <v>1972</v>
      </c>
      <c r="F546" s="107">
        <v>37321</v>
      </c>
      <c r="G546" s="67" t="s">
        <v>93</v>
      </c>
      <c r="H546" s="80" t="s">
        <v>886</v>
      </c>
      <c r="I546" s="80" t="s">
        <v>1973</v>
      </c>
      <c r="J546" s="104" t="s">
        <v>208</v>
      </c>
      <c r="K546" s="67" t="s">
        <v>117</v>
      </c>
      <c r="L546" s="67"/>
      <c r="M546" s="67"/>
      <c r="N546" s="67"/>
      <c r="O546" s="81"/>
      <c r="P546" s="81">
        <v>45954</v>
      </c>
      <c r="Q546" s="103" t="str">
        <f>IFERROR(VLOOKUP(J546,Настройка!$C$4:$E$121,2,),"Ошибка")</f>
        <v>R</v>
      </c>
    </row>
    <row r="547" spans="1:17" ht="14.4" customHeight="1">
      <c r="A547" s="67">
        <v>542</v>
      </c>
      <c r="B547" s="80" t="s">
        <v>188</v>
      </c>
      <c r="C547" s="80" t="s">
        <v>53</v>
      </c>
      <c r="D547" s="80" t="s">
        <v>1974</v>
      </c>
      <c r="E547" s="104" t="s">
        <v>1975</v>
      </c>
      <c r="F547" s="107">
        <v>28785</v>
      </c>
      <c r="G547" s="67" t="s">
        <v>93</v>
      </c>
      <c r="H547" s="80" t="s">
        <v>886</v>
      </c>
      <c r="I547" s="80" t="s">
        <v>1976</v>
      </c>
      <c r="J547" s="104" t="s">
        <v>204</v>
      </c>
      <c r="K547" s="67" t="s">
        <v>117</v>
      </c>
      <c r="L547" s="67"/>
      <c r="M547" s="67"/>
      <c r="N547" s="67"/>
      <c r="O547" s="81"/>
      <c r="P547" s="81">
        <v>45954</v>
      </c>
      <c r="Q547" s="103" t="str">
        <f>IFERROR(VLOOKUP(J547,Настройка!$C$4:$E$121,2,),"Ошибка")</f>
        <v>R</v>
      </c>
    </row>
    <row r="548" spans="1:17" ht="14.4" customHeight="1">
      <c r="A548" s="67">
        <v>543</v>
      </c>
      <c r="B548" s="80" t="s">
        <v>188</v>
      </c>
      <c r="C548" s="80" t="s">
        <v>53</v>
      </c>
      <c r="D548" s="80" t="s">
        <v>1977</v>
      </c>
      <c r="E548" s="104" t="s">
        <v>1978</v>
      </c>
      <c r="F548" s="107">
        <v>37019</v>
      </c>
      <c r="G548" s="67" t="s">
        <v>67</v>
      </c>
      <c r="H548" s="80" t="s">
        <v>401</v>
      </c>
      <c r="I548" s="80" t="s">
        <v>1979</v>
      </c>
      <c r="J548" s="104" t="s">
        <v>213</v>
      </c>
      <c r="K548" s="67" t="s">
        <v>119</v>
      </c>
      <c r="L548" s="67"/>
      <c r="M548" s="67"/>
      <c r="N548" s="67"/>
      <c r="O548" s="81"/>
      <c r="P548" s="81">
        <v>45954</v>
      </c>
      <c r="Q548" s="103" t="str">
        <f>IFERROR(VLOOKUP(J548,Настройка!$C$4:$E$121,2,),"Ошибка")</f>
        <v>R</v>
      </c>
    </row>
    <row r="549" spans="1:17" ht="14.4" customHeight="1">
      <c r="A549" s="67">
        <v>544</v>
      </c>
      <c r="B549" s="80" t="s">
        <v>188</v>
      </c>
      <c r="C549" s="80" t="s">
        <v>53</v>
      </c>
      <c r="D549" s="80" t="s">
        <v>1980</v>
      </c>
      <c r="E549" s="104" t="s">
        <v>1981</v>
      </c>
      <c r="F549" s="107">
        <v>27909</v>
      </c>
      <c r="G549" s="67" t="s">
        <v>67</v>
      </c>
      <c r="H549" s="80" t="s">
        <v>401</v>
      </c>
      <c r="I549" s="80" t="s">
        <v>1982</v>
      </c>
      <c r="J549" s="104" t="s">
        <v>213</v>
      </c>
      <c r="K549" s="67" t="s">
        <v>119</v>
      </c>
      <c r="L549" s="67"/>
      <c r="M549" s="67"/>
      <c r="N549" s="67"/>
      <c r="O549" s="81"/>
      <c r="P549" s="81">
        <v>45954</v>
      </c>
      <c r="Q549" s="103" t="str">
        <f>IFERROR(VLOOKUP(J549,Настройка!$C$4:$E$121,2,),"Ошибка")</f>
        <v>R</v>
      </c>
    </row>
    <row r="550" spans="1:17" ht="14.4" customHeight="1">
      <c r="A550" s="67">
        <v>545</v>
      </c>
      <c r="B550" s="80" t="s">
        <v>188</v>
      </c>
      <c r="C550" s="80" t="s">
        <v>53</v>
      </c>
      <c r="D550" s="80" t="s">
        <v>1983</v>
      </c>
      <c r="E550" s="104" t="s">
        <v>1984</v>
      </c>
      <c r="F550" s="107">
        <v>35979</v>
      </c>
      <c r="G550" s="67" t="s">
        <v>77</v>
      </c>
      <c r="H550" s="80" t="s">
        <v>1344</v>
      </c>
      <c r="I550" s="80" t="s">
        <v>1985</v>
      </c>
      <c r="J550" s="104" t="s">
        <v>118</v>
      </c>
      <c r="K550" s="67" t="s">
        <v>109</v>
      </c>
      <c r="L550" s="67"/>
      <c r="M550" s="67"/>
      <c r="N550" s="67"/>
      <c r="O550" s="81"/>
      <c r="P550" s="81">
        <v>45957</v>
      </c>
      <c r="Q550" s="103" t="str">
        <f>IFERROR(VLOOKUP(J550,Настройка!$C$4:$E$121,2,),"Ошибка")</f>
        <v>ITR</v>
      </c>
    </row>
    <row r="551" spans="1:17" ht="14.4" customHeight="1">
      <c r="A551" s="67">
        <v>546</v>
      </c>
      <c r="B551" s="80" t="s">
        <v>188</v>
      </c>
      <c r="C551" s="80" t="s">
        <v>53</v>
      </c>
      <c r="D551" s="80" t="s">
        <v>1986</v>
      </c>
      <c r="E551" s="104" t="s">
        <v>1987</v>
      </c>
      <c r="F551" s="107">
        <v>32151</v>
      </c>
      <c r="G551" s="67" t="s">
        <v>89</v>
      </c>
      <c r="H551" s="80" t="s">
        <v>602</v>
      </c>
      <c r="I551" s="80" t="s">
        <v>1988</v>
      </c>
      <c r="J551" s="104" t="s">
        <v>230</v>
      </c>
      <c r="K551" s="67" t="s">
        <v>133</v>
      </c>
      <c r="L551" s="67" t="s">
        <v>152</v>
      </c>
      <c r="M551" s="67" t="s">
        <v>166</v>
      </c>
      <c r="N551" s="67" t="s">
        <v>398</v>
      </c>
      <c r="O551" s="81">
        <v>46321</v>
      </c>
      <c r="P551" s="81">
        <v>45871</v>
      </c>
      <c r="Q551" s="103" t="str">
        <f>IFERROR(VLOOKUP(J551,Настройка!$C$4:$E$121,2,),"Ошибка")</f>
        <v>R</v>
      </c>
    </row>
    <row r="552" spans="1:17" ht="14.4" customHeight="1">
      <c r="A552" s="67">
        <v>547</v>
      </c>
      <c r="B552" s="80" t="s">
        <v>188</v>
      </c>
      <c r="C552" s="80" t="s">
        <v>53</v>
      </c>
      <c r="D552" s="80" t="s">
        <v>1989</v>
      </c>
      <c r="E552" s="104" t="s">
        <v>1990</v>
      </c>
      <c r="F552" s="107">
        <v>27743</v>
      </c>
      <c r="G552" s="67" t="s">
        <v>93</v>
      </c>
      <c r="H552" s="80" t="s">
        <v>679</v>
      </c>
      <c r="I552" s="80" t="s">
        <v>1991</v>
      </c>
      <c r="J552" s="104" t="s">
        <v>213</v>
      </c>
      <c r="K552" s="67" t="s">
        <v>119</v>
      </c>
      <c r="L552" s="67"/>
      <c r="M552" s="67"/>
      <c r="N552" s="67"/>
      <c r="O552" s="81"/>
      <c r="P552" s="81">
        <v>45957</v>
      </c>
      <c r="Q552" s="103" t="str">
        <f>IFERROR(VLOOKUP(J552,Настройка!$C$4:$E$121,2,),"Ошибка")</f>
        <v>R</v>
      </c>
    </row>
    <row r="553" spans="1:17" ht="14.4" customHeight="1">
      <c r="A553" s="67">
        <v>548</v>
      </c>
      <c r="B553" s="80" t="s">
        <v>188</v>
      </c>
      <c r="C553" s="80" t="s">
        <v>53</v>
      </c>
      <c r="D553" s="80" t="s">
        <v>1992</v>
      </c>
      <c r="E553" s="104" t="s">
        <v>1993</v>
      </c>
      <c r="F553" s="107">
        <v>36889</v>
      </c>
      <c r="G553" s="67" t="s">
        <v>67</v>
      </c>
      <c r="H553" s="80" t="s">
        <v>401</v>
      </c>
      <c r="I553" s="80" t="s">
        <v>1994</v>
      </c>
      <c r="J553" s="104" t="s">
        <v>207</v>
      </c>
      <c r="K553" s="67" t="s">
        <v>117</v>
      </c>
      <c r="L553" s="67"/>
      <c r="M553" s="67"/>
      <c r="N553" s="67"/>
      <c r="O553" s="81"/>
      <c r="P553" s="81">
        <v>45957</v>
      </c>
      <c r="Q553" s="103" t="str">
        <f>IFERROR(VLOOKUP(J553,Настройка!$C$4:$E$121,2,),"Ошибка")</f>
        <v>R</v>
      </c>
    </row>
    <row r="554" spans="1:17" ht="14.4" customHeight="1">
      <c r="A554" s="67">
        <v>549</v>
      </c>
      <c r="B554" s="80" t="s">
        <v>188</v>
      </c>
      <c r="C554" s="80" t="s">
        <v>53</v>
      </c>
      <c r="D554" s="80" t="s">
        <v>1995</v>
      </c>
      <c r="E554" s="104" t="s">
        <v>1996</v>
      </c>
      <c r="F554" s="107">
        <v>37029</v>
      </c>
      <c r="G554" s="67" t="s">
        <v>67</v>
      </c>
      <c r="H554" s="80" t="s">
        <v>401</v>
      </c>
      <c r="I554" s="80" t="s">
        <v>1997</v>
      </c>
      <c r="J554" s="104" t="s">
        <v>220</v>
      </c>
      <c r="K554" s="67" t="s">
        <v>119</v>
      </c>
      <c r="L554" s="67"/>
      <c r="M554" s="67"/>
      <c r="N554" s="67"/>
      <c r="O554" s="81"/>
      <c r="P554" s="81">
        <v>45957</v>
      </c>
      <c r="Q554" s="103" t="str">
        <f>IFERROR(VLOOKUP(J554,Настройка!$C$4:$E$121,2,),"Ошибка")</f>
        <v>R</v>
      </c>
    </row>
    <row r="555" spans="1:17" ht="14.4" customHeight="1">
      <c r="A555" s="67">
        <v>550</v>
      </c>
      <c r="B555" s="80" t="s">
        <v>188</v>
      </c>
      <c r="C555" s="80" t="s">
        <v>53</v>
      </c>
      <c r="D555" s="80" t="s">
        <v>1998</v>
      </c>
      <c r="E555" s="104" t="s">
        <v>1999</v>
      </c>
      <c r="F555" s="107">
        <v>33439</v>
      </c>
      <c r="G555" s="67" t="s">
        <v>93</v>
      </c>
      <c r="H555" s="80" t="s">
        <v>814</v>
      </c>
      <c r="I555" s="80" t="s">
        <v>2000</v>
      </c>
      <c r="J555" s="104" t="s">
        <v>220</v>
      </c>
      <c r="K555" s="67" t="s">
        <v>119</v>
      </c>
      <c r="L555" s="67"/>
      <c r="M555" s="67"/>
      <c r="N555" s="67"/>
      <c r="O555" s="81"/>
      <c r="P555" s="81">
        <v>45957</v>
      </c>
      <c r="Q555" s="103" t="str">
        <f>IFERROR(VLOOKUP(J555,Настройка!$C$4:$E$121,2,),"Ошибка")</f>
        <v>R</v>
      </c>
    </row>
    <row r="556" spans="1:17" ht="14.4" customHeight="1">
      <c r="A556" s="67">
        <v>551</v>
      </c>
      <c r="B556" s="80" t="s">
        <v>188</v>
      </c>
      <c r="C556" s="80" t="s">
        <v>53</v>
      </c>
      <c r="D556" s="80" t="s">
        <v>2001</v>
      </c>
      <c r="E556" s="104" t="s">
        <v>2002</v>
      </c>
      <c r="F556" s="107">
        <v>32012</v>
      </c>
      <c r="G556" s="67" t="s">
        <v>69</v>
      </c>
      <c r="H556" s="80" t="s">
        <v>302</v>
      </c>
      <c r="I556" s="80" t="s">
        <v>2003</v>
      </c>
      <c r="J556" s="104" t="s">
        <v>207</v>
      </c>
      <c r="K556" s="67" t="s">
        <v>117</v>
      </c>
      <c r="L556" s="67"/>
      <c r="M556" s="67"/>
      <c r="N556" s="67"/>
      <c r="O556" s="81"/>
      <c r="P556" s="81">
        <v>45957</v>
      </c>
      <c r="Q556" s="103" t="str">
        <f>IFERROR(VLOOKUP(J556,Настройка!$C$4:$E$121,2,),"Ошибка")</f>
        <v>R</v>
      </c>
    </row>
    <row r="557" spans="1:17" ht="14.4" customHeight="1">
      <c r="A557" s="67">
        <v>552</v>
      </c>
      <c r="B557" s="80" t="s">
        <v>188</v>
      </c>
      <c r="C557" s="80" t="s">
        <v>53</v>
      </c>
      <c r="D557" s="80" t="s">
        <v>2004</v>
      </c>
      <c r="E557" s="104" t="s">
        <v>2005</v>
      </c>
      <c r="F557" s="107">
        <v>30784</v>
      </c>
      <c r="G557" s="67" t="s">
        <v>93</v>
      </c>
      <c r="H557" s="80" t="s">
        <v>814</v>
      </c>
      <c r="I557" s="80" t="s">
        <v>2006</v>
      </c>
      <c r="J557" s="104" t="s">
        <v>204</v>
      </c>
      <c r="K557" s="67" t="s">
        <v>117</v>
      </c>
      <c r="L557" s="67"/>
      <c r="M557" s="67"/>
      <c r="N557" s="67"/>
      <c r="O557" s="81"/>
      <c r="P557" s="81">
        <v>45957</v>
      </c>
      <c r="Q557" s="103" t="str">
        <f>IFERROR(VLOOKUP(J557,Настройка!$C$4:$E$121,2,),"Ошибка")</f>
        <v>R</v>
      </c>
    </row>
    <row r="558" spans="1:17" ht="14.4" customHeight="1">
      <c r="A558" s="67">
        <v>553</v>
      </c>
      <c r="B558" s="80" t="s">
        <v>188</v>
      </c>
      <c r="C558" s="80" t="s">
        <v>53</v>
      </c>
      <c r="D558" s="80" t="s">
        <v>2007</v>
      </c>
      <c r="E558" s="104" t="s">
        <v>2008</v>
      </c>
      <c r="F558" s="107">
        <v>38504</v>
      </c>
      <c r="G558" s="67" t="s">
        <v>93</v>
      </c>
      <c r="H558" s="80" t="s">
        <v>814</v>
      </c>
      <c r="I558" s="80" t="s">
        <v>2009</v>
      </c>
      <c r="J558" s="104" t="s">
        <v>207</v>
      </c>
      <c r="K558" s="67" t="s">
        <v>117</v>
      </c>
      <c r="L558" s="67"/>
      <c r="M558" s="67"/>
      <c r="N558" s="67"/>
      <c r="O558" s="81"/>
      <c r="P558" s="81">
        <v>45957</v>
      </c>
      <c r="Q558" s="103" t="str">
        <f>IFERROR(VLOOKUP(J558,Настройка!$C$4:$E$121,2,),"Ошибка")</f>
        <v>R</v>
      </c>
    </row>
    <row r="559" spans="1:17" ht="14.4" customHeight="1">
      <c r="A559" s="67">
        <v>554</v>
      </c>
      <c r="B559" s="80" t="s">
        <v>188</v>
      </c>
      <c r="C559" s="80" t="s">
        <v>53</v>
      </c>
      <c r="D559" s="80" t="s">
        <v>2010</v>
      </c>
      <c r="E559" s="104" t="s">
        <v>2011</v>
      </c>
      <c r="F559" s="107">
        <v>38344</v>
      </c>
      <c r="G559" s="67" t="s">
        <v>93</v>
      </c>
      <c r="H559" s="80" t="s">
        <v>814</v>
      </c>
      <c r="I559" s="80" t="s">
        <v>2012</v>
      </c>
      <c r="J559" s="104" t="s">
        <v>207</v>
      </c>
      <c r="K559" s="67" t="s">
        <v>117</v>
      </c>
      <c r="L559" s="67"/>
      <c r="M559" s="67"/>
      <c r="N559" s="67"/>
      <c r="O559" s="81"/>
      <c r="P559" s="81">
        <v>45957</v>
      </c>
      <c r="Q559" s="103" t="str">
        <f>IFERROR(VLOOKUP(J559,Настройка!$C$4:$E$121,2,),"Ошибка")</f>
        <v>R</v>
      </c>
    </row>
    <row r="560" spans="1:17" ht="14.4" customHeight="1">
      <c r="A560" s="67">
        <v>555</v>
      </c>
      <c r="B560" s="80" t="s">
        <v>188</v>
      </c>
      <c r="C560" s="80" t="s">
        <v>53</v>
      </c>
      <c r="D560" s="80" t="s">
        <v>2013</v>
      </c>
      <c r="E560" s="104" t="s">
        <v>2014</v>
      </c>
      <c r="F560" s="107">
        <v>33980</v>
      </c>
      <c r="G560" s="67" t="s">
        <v>93</v>
      </c>
      <c r="H560" s="80" t="s">
        <v>814</v>
      </c>
      <c r="I560" s="80" t="s">
        <v>2015</v>
      </c>
      <c r="J560" s="104" t="s">
        <v>207</v>
      </c>
      <c r="K560" s="67" t="s">
        <v>117</v>
      </c>
      <c r="L560" s="67"/>
      <c r="M560" s="67"/>
      <c r="N560" s="67"/>
      <c r="O560" s="81"/>
      <c r="P560" s="81">
        <v>45958</v>
      </c>
      <c r="Q560" s="103" t="str">
        <f>IFERROR(VLOOKUP(J560,Настройка!$C$4:$E$121,2,),"Ошибка")</f>
        <v>R</v>
      </c>
    </row>
    <row r="561" spans="1:17" ht="14.4" customHeight="1">
      <c r="A561" s="67">
        <v>556</v>
      </c>
      <c r="B561" s="80" t="s">
        <v>188</v>
      </c>
      <c r="C561" s="80" t="s">
        <v>53</v>
      </c>
      <c r="D561" s="80" t="s">
        <v>2016</v>
      </c>
      <c r="E561" s="104" t="s">
        <v>2017</v>
      </c>
      <c r="F561" s="107">
        <v>24279</v>
      </c>
      <c r="G561" s="67" t="s">
        <v>83</v>
      </c>
      <c r="H561" s="80"/>
      <c r="I561" s="80" t="s">
        <v>2018</v>
      </c>
      <c r="J561" s="104" t="s">
        <v>207</v>
      </c>
      <c r="K561" s="67" t="s">
        <v>117</v>
      </c>
      <c r="L561" s="67" t="s">
        <v>152</v>
      </c>
      <c r="M561" s="67" t="s">
        <v>166</v>
      </c>
      <c r="N561" s="67" t="s">
        <v>398</v>
      </c>
      <c r="O561" s="81">
        <v>46385</v>
      </c>
      <c r="P561" s="81">
        <v>45958</v>
      </c>
      <c r="Q561" s="103" t="str">
        <f>IFERROR(VLOOKUP(J561,Настройка!$C$4:$E$121,2,),"Ошибка")</f>
        <v>R</v>
      </c>
    </row>
    <row r="562" spans="1:17" ht="14.4" customHeight="1">
      <c r="A562" s="67">
        <v>557</v>
      </c>
      <c r="B562" s="80" t="s">
        <v>188</v>
      </c>
      <c r="C562" s="80" t="s">
        <v>53</v>
      </c>
      <c r="D562" s="80" t="s">
        <v>2019</v>
      </c>
      <c r="E562" s="104" t="s">
        <v>2020</v>
      </c>
      <c r="F562" s="107">
        <v>32173</v>
      </c>
      <c r="G562" s="67" t="s">
        <v>69</v>
      </c>
      <c r="H562" s="80" t="s">
        <v>334</v>
      </c>
      <c r="I562" s="80" t="s">
        <v>2021</v>
      </c>
      <c r="J562" s="104" t="s">
        <v>220</v>
      </c>
      <c r="K562" s="67" t="s">
        <v>119</v>
      </c>
      <c r="L562" s="67"/>
      <c r="M562" s="67"/>
      <c r="N562" s="67"/>
      <c r="O562" s="81"/>
      <c r="P562" s="81">
        <v>45958</v>
      </c>
      <c r="Q562" s="103" t="str">
        <f>IFERROR(VLOOKUP(J562,Настройка!$C$4:$E$121,2,),"Ошибка")</f>
        <v>R</v>
      </c>
    </row>
    <row r="563" spans="1:17" ht="14.4" customHeight="1">
      <c r="A563" s="67">
        <v>558</v>
      </c>
      <c r="B563" s="80" t="s">
        <v>188</v>
      </c>
      <c r="C563" s="80" t="s">
        <v>53</v>
      </c>
      <c r="D563" s="80" t="s">
        <v>2022</v>
      </c>
      <c r="E563" s="104" t="s">
        <v>2023</v>
      </c>
      <c r="F563" s="107">
        <v>26521</v>
      </c>
      <c r="G563" s="67" t="s">
        <v>69</v>
      </c>
      <c r="H563" s="80" t="s">
        <v>302</v>
      </c>
      <c r="I563" s="80" t="s">
        <v>2024</v>
      </c>
      <c r="J563" s="104" t="s">
        <v>220</v>
      </c>
      <c r="K563" s="67" t="s">
        <v>119</v>
      </c>
      <c r="L563" s="67"/>
      <c r="M563" s="67"/>
      <c r="N563" s="67"/>
      <c r="O563" s="81"/>
      <c r="P563" s="81">
        <v>45958</v>
      </c>
      <c r="Q563" s="103" t="str">
        <f>IFERROR(VLOOKUP(J563,Настройка!$C$4:$E$121,2,),"Ошибка")</f>
        <v>R</v>
      </c>
    </row>
    <row r="564" spans="1:17" ht="14.4" customHeight="1">
      <c r="A564" s="67">
        <v>559</v>
      </c>
      <c r="B564" s="80" t="s">
        <v>188</v>
      </c>
      <c r="C564" s="80" t="s">
        <v>53</v>
      </c>
      <c r="D564" s="80" t="s">
        <v>2025</v>
      </c>
      <c r="E564" s="104" t="s">
        <v>2026</v>
      </c>
      <c r="F564" s="107">
        <v>34870</v>
      </c>
      <c r="G564" s="67" t="s">
        <v>93</v>
      </c>
      <c r="H564" s="80" t="s">
        <v>814</v>
      </c>
      <c r="I564" s="80" t="s">
        <v>2027</v>
      </c>
      <c r="J564" s="104" t="s">
        <v>218</v>
      </c>
      <c r="K564" s="67" t="s">
        <v>119</v>
      </c>
      <c r="L564" s="67"/>
      <c r="M564" s="67"/>
      <c r="N564" s="67"/>
      <c r="O564" s="81"/>
      <c r="P564" s="81">
        <v>45958</v>
      </c>
      <c r="Q564" s="103" t="str">
        <f>IFERROR(VLOOKUP(J564,Настройка!$C$4:$E$121,2,),"Ошибка")</f>
        <v>R</v>
      </c>
    </row>
    <row r="565" spans="1:17" ht="14.4" customHeight="1">
      <c r="A565" s="67">
        <v>560</v>
      </c>
      <c r="B565" s="80" t="s">
        <v>188</v>
      </c>
      <c r="C565" s="80" t="s">
        <v>53</v>
      </c>
      <c r="D565" s="80" t="s">
        <v>2028</v>
      </c>
      <c r="E565" s="104" t="s">
        <v>2029</v>
      </c>
      <c r="F565" s="107">
        <v>31897</v>
      </c>
      <c r="G565" s="67" t="s">
        <v>83</v>
      </c>
      <c r="H565" s="80"/>
      <c r="I565" s="80" t="s">
        <v>2030</v>
      </c>
      <c r="J565" s="104" t="s">
        <v>214</v>
      </c>
      <c r="K565" s="67" t="s">
        <v>119</v>
      </c>
      <c r="L565" s="67" t="s">
        <v>152</v>
      </c>
      <c r="M565" s="67" t="s">
        <v>166</v>
      </c>
      <c r="N565" s="67" t="s">
        <v>398</v>
      </c>
      <c r="O565" s="81">
        <v>46343</v>
      </c>
      <c r="P565" s="81">
        <v>45869</v>
      </c>
      <c r="Q565" s="103" t="str">
        <f>IFERROR(VLOOKUP(J565,Настройка!$C$4:$E$121,2,),"Ошибка")</f>
        <v>R</v>
      </c>
    </row>
    <row r="566" spans="1:17" ht="14.4" customHeight="1">
      <c r="A566" s="67">
        <v>561</v>
      </c>
      <c r="B566" s="80" t="s">
        <v>188</v>
      </c>
      <c r="C566" s="80" t="s">
        <v>53</v>
      </c>
      <c r="D566" s="80" t="s">
        <v>2031</v>
      </c>
      <c r="E566" s="104" t="s">
        <v>2032</v>
      </c>
      <c r="F566" s="107">
        <v>28412</v>
      </c>
      <c r="G566" s="67" t="s">
        <v>93</v>
      </c>
      <c r="H566" s="80" t="s">
        <v>814</v>
      </c>
      <c r="I566" s="80" t="s">
        <v>2033</v>
      </c>
      <c r="J566" s="104" t="s">
        <v>204</v>
      </c>
      <c r="K566" s="67" t="s">
        <v>117</v>
      </c>
      <c r="L566" s="67"/>
      <c r="M566" s="67"/>
      <c r="N566" s="67"/>
      <c r="O566" s="81"/>
      <c r="P566" s="81">
        <v>45946</v>
      </c>
      <c r="Q566" s="103" t="str">
        <f>IFERROR(VLOOKUP(J566,Настройка!$C$4:$E$121,2,),"Ошибка")</f>
        <v>R</v>
      </c>
    </row>
    <row r="567" spans="1:17" ht="14.4" customHeight="1">
      <c r="A567" s="67">
        <v>562</v>
      </c>
      <c r="B567" s="80" t="s">
        <v>188</v>
      </c>
      <c r="C567" s="80" t="s">
        <v>53</v>
      </c>
      <c r="D567" s="80" t="s">
        <v>2034</v>
      </c>
      <c r="E567" s="104" t="s">
        <v>2035</v>
      </c>
      <c r="F567" s="107">
        <v>29004</v>
      </c>
      <c r="G567" s="67" t="s">
        <v>69</v>
      </c>
      <c r="H567" s="80" t="s">
        <v>302</v>
      </c>
      <c r="I567" s="80" t="s">
        <v>2036</v>
      </c>
      <c r="J567" s="104" t="s">
        <v>218</v>
      </c>
      <c r="K567" s="67" t="s">
        <v>119</v>
      </c>
      <c r="L567" s="67"/>
      <c r="M567" s="67"/>
      <c r="N567" s="67"/>
      <c r="O567" s="81"/>
      <c r="P567" s="81">
        <v>45958</v>
      </c>
      <c r="Q567" s="103" t="str">
        <f>IFERROR(VLOOKUP(J567,Настройка!$C$4:$E$121,2,),"Ошибка")</f>
        <v>R</v>
      </c>
    </row>
    <row r="568" spans="1:17" ht="14.4" customHeight="1">
      <c r="A568" s="67">
        <v>563</v>
      </c>
      <c r="B568" s="80" t="s">
        <v>188</v>
      </c>
      <c r="C568" s="80" t="s">
        <v>53</v>
      </c>
      <c r="D568" s="80" t="s">
        <v>2037</v>
      </c>
      <c r="E568" s="104" t="s">
        <v>2038</v>
      </c>
      <c r="F568" s="107">
        <v>38989</v>
      </c>
      <c r="G568" s="67" t="s">
        <v>69</v>
      </c>
      <c r="H568" s="80" t="s">
        <v>385</v>
      </c>
      <c r="I568" s="80" t="s">
        <v>2039</v>
      </c>
      <c r="J568" s="104" t="s">
        <v>218</v>
      </c>
      <c r="K568" s="67" t="s">
        <v>119</v>
      </c>
      <c r="L568" s="67"/>
      <c r="M568" s="67"/>
      <c r="N568" s="67"/>
      <c r="O568" s="81"/>
      <c r="P568" s="81">
        <v>45958</v>
      </c>
      <c r="Q568" s="103" t="str">
        <f>IFERROR(VLOOKUP(J568,Настройка!$C$4:$E$121,2,),"Ошибка")</f>
        <v>R</v>
      </c>
    </row>
    <row r="569" spans="1:17" ht="14.4" customHeight="1">
      <c r="A569" s="67">
        <v>564</v>
      </c>
      <c r="B569" s="80" t="s">
        <v>188</v>
      </c>
      <c r="C569" s="80" t="s">
        <v>53</v>
      </c>
      <c r="D569" s="80" t="s">
        <v>2040</v>
      </c>
      <c r="E569" s="104" t="s">
        <v>2041</v>
      </c>
      <c r="F569" s="107">
        <v>38776</v>
      </c>
      <c r="G569" s="67" t="s">
        <v>69</v>
      </c>
      <c r="H569" s="80" t="s">
        <v>302</v>
      </c>
      <c r="I569" s="80" t="s">
        <v>2042</v>
      </c>
      <c r="J569" s="104" t="s">
        <v>218</v>
      </c>
      <c r="K569" s="67" t="s">
        <v>119</v>
      </c>
      <c r="L569" s="67"/>
      <c r="M569" s="67"/>
      <c r="N569" s="67"/>
      <c r="O569" s="81"/>
      <c r="P569" s="81">
        <v>45958</v>
      </c>
      <c r="Q569" s="103" t="str">
        <f>IFERROR(VLOOKUP(J569,Настройка!$C$4:$E$121,2,),"Ошибка")</f>
        <v>R</v>
      </c>
    </row>
    <row r="570" spans="1:17" ht="14.4" customHeight="1">
      <c r="A570" s="67">
        <v>565</v>
      </c>
      <c r="B570" s="80" t="s">
        <v>188</v>
      </c>
      <c r="C570" s="80" t="s">
        <v>53</v>
      </c>
      <c r="D570" s="80" t="s">
        <v>2043</v>
      </c>
      <c r="E570" s="104" t="s">
        <v>2044</v>
      </c>
      <c r="F570" s="107">
        <v>38436</v>
      </c>
      <c r="G570" s="67" t="s">
        <v>87</v>
      </c>
      <c r="H570" s="80"/>
      <c r="I570" s="80" t="s">
        <v>2045</v>
      </c>
      <c r="J570" s="104" t="s">
        <v>207</v>
      </c>
      <c r="K570" s="67" t="s">
        <v>117</v>
      </c>
      <c r="L570" s="67"/>
      <c r="M570" s="67"/>
      <c r="N570" s="67"/>
      <c r="O570" s="81"/>
      <c r="P570" s="81">
        <v>45958</v>
      </c>
      <c r="Q570" s="103" t="str">
        <f>IFERROR(VLOOKUP(J570,Настройка!$C$4:$E$121,2,),"Ошибка")</f>
        <v>R</v>
      </c>
    </row>
    <row r="571" spans="1:17" ht="14.4" customHeight="1">
      <c r="A571" s="67">
        <v>566</v>
      </c>
      <c r="B571" s="80" t="s">
        <v>188</v>
      </c>
      <c r="C571" s="80" t="s">
        <v>53</v>
      </c>
      <c r="D571" s="80" t="s">
        <v>2046</v>
      </c>
      <c r="E571" s="104" t="s">
        <v>2047</v>
      </c>
      <c r="F571" s="107">
        <v>27874</v>
      </c>
      <c r="G571" s="67" t="s">
        <v>69</v>
      </c>
      <c r="H571" s="80" t="s">
        <v>302</v>
      </c>
      <c r="I571" s="80" t="s">
        <v>2048</v>
      </c>
      <c r="J571" s="104" t="s">
        <v>207</v>
      </c>
      <c r="K571" s="67" t="s">
        <v>117</v>
      </c>
      <c r="L571" s="67"/>
      <c r="M571" s="67"/>
      <c r="N571" s="67"/>
      <c r="O571" s="81"/>
      <c r="P571" s="81">
        <v>45959</v>
      </c>
      <c r="Q571" s="103" t="str">
        <f>IFERROR(VLOOKUP(J571,Настройка!$C$4:$E$121,2,),"Ошибка")</f>
        <v>R</v>
      </c>
    </row>
    <row r="572" spans="1:17" ht="14.4" customHeight="1">
      <c r="A572" s="67">
        <v>567</v>
      </c>
      <c r="B572" s="80" t="s">
        <v>188</v>
      </c>
      <c r="C572" s="80" t="s">
        <v>53</v>
      </c>
      <c r="D572" s="80" t="s">
        <v>2049</v>
      </c>
      <c r="E572" s="104" t="s">
        <v>2050</v>
      </c>
      <c r="F572" s="107">
        <v>26186</v>
      </c>
      <c r="G572" s="67" t="s">
        <v>93</v>
      </c>
      <c r="H572" s="80" t="s">
        <v>814</v>
      </c>
      <c r="I572" s="80" t="s">
        <v>2051</v>
      </c>
      <c r="J572" s="104" t="s">
        <v>218</v>
      </c>
      <c r="K572" s="67" t="s">
        <v>119</v>
      </c>
      <c r="L572" s="67"/>
      <c r="M572" s="67"/>
      <c r="N572" s="67"/>
      <c r="O572" s="81"/>
      <c r="P572" s="81">
        <v>45959</v>
      </c>
      <c r="Q572" s="103" t="str">
        <f>IFERROR(VLOOKUP(J572,Настройка!$C$4:$E$121,2,),"Ошибка")</f>
        <v>R</v>
      </c>
    </row>
    <row r="573" spans="1:17" ht="14.4" customHeight="1">
      <c r="A573" s="67">
        <v>568</v>
      </c>
      <c r="B573" s="80" t="s">
        <v>188</v>
      </c>
      <c r="C573" s="80" t="s">
        <v>53</v>
      </c>
      <c r="D573" s="80" t="s">
        <v>2052</v>
      </c>
      <c r="E573" s="104" t="s">
        <v>2053</v>
      </c>
      <c r="F573" s="107">
        <v>33987</v>
      </c>
      <c r="G573" s="67" t="s">
        <v>93</v>
      </c>
      <c r="H573" s="80" t="s">
        <v>814</v>
      </c>
      <c r="I573" s="80" t="s">
        <v>2054</v>
      </c>
      <c r="J573" s="104" t="s">
        <v>218</v>
      </c>
      <c r="K573" s="67" t="s">
        <v>119</v>
      </c>
      <c r="L573" s="67"/>
      <c r="M573" s="67"/>
      <c r="N573" s="67"/>
      <c r="O573" s="81"/>
      <c r="P573" s="81">
        <v>45959</v>
      </c>
      <c r="Q573" s="103" t="str">
        <f>IFERROR(VLOOKUP(J573,Настройка!$C$4:$E$121,2,),"Ошибка")</f>
        <v>R</v>
      </c>
    </row>
    <row r="574" spans="1:17" ht="14.4" customHeight="1">
      <c r="A574" s="67">
        <v>569</v>
      </c>
      <c r="B574" s="80" t="s">
        <v>188</v>
      </c>
      <c r="C574" s="80" t="s">
        <v>53</v>
      </c>
      <c r="D574" s="80" t="s">
        <v>2055</v>
      </c>
      <c r="E574" s="104" t="s">
        <v>2056</v>
      </c>
      <c r="F574" s="107">
        <v>30757</v>
      </c>
      <c r="G574" s="67" t="s">
        <v>93</v>
      </c>
      <c r="H574" s="80" t="s">
        <v>298</v>
      </c>
      <c r="I574" s="80" t="s">
        <v>2057</v>
      </c>
      <c r="J574" s="104" t="s">
        <v>207</v>
      </c>
      <c r="K574" s="67" t="s">
        <v>117</v>
      </c>
      <c r="L574" s="67"/>
      <c r="M574" s="67"/>
      <c r="N574" s="67"/>
      <c r="O574" s="81"/>
      <c r="P574" s="81">
        <v>45959</v>
      </c>
      <c r="Q574" s="103" t="str">
        <f>IFERROR(VLOOKUP(J574,Настройка!$C$4:$E$121,2,),"Ошибка")</f>
        <v>R</v>
      </c>
    </row>
    <row r="575" spans="1:17" ht="14.4" customHeight="1">
      <c r="A575" s="67">
        <v>570</v>
      </c>
      <c r="B575" s="80" t="s">
        <v>188</v>
      </c>
      <c r="C575" s="80" t="s">
        <v>53</v>
      </c>
      <c r="D575" s="80" t="s">
        <v>2058</v>
      </c>
      <c r="E575" s="104" t="s">
        <v>2059</v>
      </c>
      <c r="F575" s="107">
        <v>24387</v>
      </c>
      <c r="G575" s="67" t="s">
        <v>93</v>
      </c>
      <c r="H575" s="80" t="s">
        <v>814</v>
      </c>
      <c r="I575" s="80" t="s">
        <v>2060</v>
      </c>
      <c r="J575" s="104" t="s">
        <v>207</v>
      </c>
      <c r="K575" s="67" t="s">
        <v>117</v>
      </c>
      <c r="L575" s="67"/>
      <c r="M575" s="67"/>
      <c r="N575" s="67"/>
      <c r="O575" s="81"/>
      <c r="P575" s="81">
        <v>45959</v>
      </c>
      <c r="Q575" s="103" t="str">
        <f>IFERROR(VLOOKUP(J575,Настройка!$C$4:$E$121,2,),"Ошибка")</f>
        <v>R</v>
      </c>
    </row>
    <row r="576" spans="1:17" ht="14.4" customHeight="1">
      <c r="A576" s="67">
        <v>571</v>
      </c>
      <c r="B576" s="80" t="s">
        <v>188</v>
      </c>
      <c r="C576" s="80" t="s">
        <v>53</v>
      </c>
      <c r="D576" s="80" t="s">
        <v>2061</v>
      </c>
      <c r="E576" s="104" t="s">
        <v>2062</v>
      </c>
      <c r="F576" s="107">
        <v>36223</v>
      </c>
      <c r="G576" s="67" t="s">
        <v>69</v>
      </c>
      <c r="H576" s="80" t="s">
        <v>385</v>
      </c>
      <c r="I576" s="80" t="s">
        <v>2063</v>
      </c>
      <c r="J576" s="104" t="s">
        <v>168</v>
      </c>
      <c r="K576" s="67" t="s">
        <v>109</v>
      </c>
      <c r="L576" s="67"/>
      <c r="M576" s="67"/>
      <c r="N576" s="67"/>
      <c r="O576" s="81"/>
      <c r="P576" s="81">
        <v>45951</v>
      </c>
      <c r="Q576" s="103" t="str">
        <f>IFERROR(VLOOKUP(J576,Настройка!$C$4:$E$121,2,),"Ошибка")</f>
        <v>ITR</v>
      </c>
    </row>
    <row r="577" spans="1:17" ht="14.4" customHeight="1">
      <c r="A577" s="67">
        <v>572</v>
      </c>
      <c r="B577" s="80" t="s">
        <v>188</v>
      </c>
      <c r="C577" s="80" t="s">
        <v>53</v>
      </c>
      <c r="D577" s="80" t="s">
        <v>2064</v>
      </c>
      <c r="E577" s="104" t="s">
        <v>2065</v>
      </c>
      <c r="F577" s="107">
        <v>38217</v>
      </c>
      <c r="G577" s="67" t="s">
        <v>67</v>
      </c>
      <c r="H577" s="80" t="s">
        <v>401</v>
      </c>
      <c r="I577" s="80" t="s">
        <v>2066</v>
      </c>
      <c r="J577" s="104" t="s">
        <v>214</v>
      </c>
      <c r="K577" s="67" t="s">
        <v>119</v>
      </c>
      <c r="L577" s="67"/>
      <c r="M577" s="67"/>
      <c r="N577" s="67"/>
      <c r="O577" s="81"/>
      <c r="P577" s="81">
        <v>45925</v>
      </c>
      <c r="Q577" s="103" t="str">
        <f>IFERROR(VLOOKUP(J577,Настройка!$C$4:$E$121,2,),"Ошибка")</f>
        <v>R</v>
      </c>
    </row>
    <row r="578" spans="1:17" ht="14.4" customHeight="1">
      <c r="A578" s="67">
        <v>573</v>
      </c>
      <c r="B578" s="80" t="s">
        <v>188</v>
      </c>
      <c r="C578" s="80" t="s">
        <v>53</v>
      </c>
      <c r="D578" s="80" t="s">
        <v>2067</v>
      </c>
      <c r="E578" s="104" t="s">
        <v>2068</v>
      </c>
      <c r="F578" s="107">
        <v>39313</v>
      </c>
      <c r="G578" s="67" t="s">
        <v>93</v>
      </c>
      <c r="H578" s="80" t="s">
        <v>886</v>
      </c>
      <c r="I578" s="80" t="s">
        <v>2069</v>
      </c>
      <c r="J578" s="104" t="s">
        <v>207</v>
      </c>
      <c r="K578" s="67" t="s">
        <v>117</v>
      </c>
      <c r="L578" s="67"/>
      <c r="M578" s="67"/>
      <c r="N578" s="67"/>
      <c r="O578" s="81"/>
      <c r="P578" s="81">
        <v>45959</v>
      </c>
      <c r="Q578" s="103" t="str">
        <f>IFERROR(VLOOKUP(J578,Настройка!$C$4:$E$121,2,),"Ошибка")</f>
        <v>R</v>
      </c>
    </row>
    <row r="579" spans="1:17" ht="14.4" customHeight="1">
      <c r="A579" s="67">
        <v>574</v>
      </c>
      <c r="B579" s="80" t="s">
        <v>188</v>
      </c>
      <c r="C579" s="80" t="s">
        <v>53</v>
      </c>
      <c r="D579" s="80" t="s">
        <v>2070</v>
      </c>
      <c r="E579" s="104" t="s">
        <v>2071</v>
      </c>
      <c r="F579" s="107">
        <v>28315</v>
      </c>
      <c r="G579" s="67" t="s">
        <v>65</v>
      </c>
      <c r="H579" s="80" t="s">
        <v>433</v>
      </c>
      <c r="I579" s="80" t="s">
        <v>2072</v>
      </c>
      <c r="J579" s="104" t="s">
        <v>207</v>
      </c>
      <c r="K579" s="67" t="s">
        <v>117</v>
      </c>
      <c r="L579" s="67" t="s">
        <v>152</v>
      </c>
      <c r="M579" s="67" t="s">
        <v>166</v>
      </c>
      <c r="N579" s="67" t="s">
        <v>398</v>
      </c>
      <c r="O579" s="81">
        <v>46245</v>
      </c>
      <c r="P579" s="81">
        <v>45960</v>
      </c>
      <c r="Q579" s="103" t="str">
        <f>IFERROR(VLOOKUP(J579,Настройка!$C$4:$E$121,2,),"Ошибка")</f>
        <v>R</v>
      </c>
    </row>
    <row r="580" spans="1:17" ht="14.4" customHeight="1">
      <c r="A580" s="67">
        <v>575</v>
      </c>
      <c r="B580" s="80" t="s">
        <v>188</v>
      </c>
      <c r="C580" s="80" t="s">
        <v>53</v>
      </c>
      <c r="D580" s="80" t="s">
        <v>2073</v>
      </c>
      <c r="E580" s="104" t="s">
        <v>2074</v>
      </c>
      <c r="F580" s="107">
        <v>38855</v>
      </c>
      <c r="G580" s="67" t="s">
        <v>69</v>
      </c>
      <c r="H580" s="80" t="s">
        <v>385</v>
      </c>
      <c r="I580" s="80" t="s">
        <v>2075</v>
      </c>
      <c r="J580" s="104" t="s">
        <v>207</v>
      </c>
      <c r="K580" s="67" t="s">
        <v>117</v>
      </c>
      <c r="L580" s="67"/>
      <c r="M580" s="67"/>
      <c r="N580" s="67"/>
      <c r="O580" s="81"/>
      <c r="P580" s="81">
        <v>45961</v>
      </c>
      <c r="Q580" s="103" t="str">
        <f>IFERROR(VLOOKUP(J580,Настройка!$C$4:$E$121,2,),"Ошибка")</f>
        <v>R</v>
      </c>
    </row>
    <row r="581" spans="1:17" ht="14.4" customHeight="1">
      <c r="A581" s="67">
        <v>576</v>
      </c>
      <c r="B581" s="80" t="s">
        <v>188</v>
      </c>
      <c r="C581" s="80" t="s">
        <v>53</v>
      </c>
      <c r="D581" s="80" t="s">
        <v>2076</v>
      </c>
      <c r="E581" s="104" t="s">
        <v>2077</v>
      </c>
      <c r="F581" s="107">
        <v>31519</v>
      </c>
      <c r="G581" s="67" t="s">
        <v>89</v>
      </c>
      <c r="H581" s="80" t="s">
        <v>602</v>
      </c>
      <c r="I581" s="80" t="s">
        <v>2078</v>
      </c>
      <c r="J581" s="104" t="s">
        <v>230</v>
      </c>
      <c r="K581" s="67" t="s">
        <v>133</v>
      </c>
      <c r="L581" s="67" t="s">
        <v>152</v>
      </c>
      <c r="M581" s="67" t="s">
        <v>166</v>
      </c>
      <c r="N581" s="67" t="s">
        <v>398</v>
      </c>
      <c r="O581" s="81">
        <v>46153</v>
      </c>
      <c r="P581" s="81">
        <v>45962</v>
      </c>
      <c r="Q581" s="103" t="str">
        <f>IFERROR(VLOOKUP(J581,Настройка!$C$4:$E$121,2,),"Ошибка")</f>
        <v>R</v>
      </c>
    </row>
    <row r="582" spans="1:17" ht="14.4" customHeight="1">
      <c r="A582" s="67">
        <v>577</v>
      </c>
      <c r="B582" s="80" t="s">
        <v>188</v>
      </c>
      <c r="C582" s="80" t="s">
        <v>53</v>
      </c>
      <c r="D582" s="80" t="s">
        <v>2079</v>
      </c>
      <c r="E582" s="104" t="s">
        <v>2080</v>
      </c>
      <c r="F582" s="107">
        <v>27012</v>
      </c>
      <c r="G582" s="67" t="s">
        <v>65</v>
      </c>
      <c r="H582" s="80" t="s">
        <v>429</v>
      </c>
      <c r="I582" s="80" t="s">
        <v>2081</v>
      </c>
      <c r="J582" s="104" t="s">
        <v>207</v>
      </c>
      <c r="K582" s="67" t="s">
        <v>117</v>
      </c>
      <c r="L582" s="67" t="s">
        <v>152</v>
      </c>
      <c r="M582" s="67" t="s">
        <v>166</v>
      </c>
      <c r="N582" s="67" t="s">
        <v>398</v>
      </c>
      <c r="O582" s="81">
        <v>46245</v>
      </c>
      <c r="P582" s="81">
        <v>45963</v>
      </c>
      <c r="Q582" s="103" t="str">
        <f>IFERROR(VLOOKUP(J582,Настройка!$C$4:$E$121,2,),"Ошибка")</f>
        <v>R</v>
      </c>
    </row>
    <row r="583" spans="1:17" ht="14.4" customHeight="1">
      <c r="A583" s="67">
        <v>578</v>
      </c>
      <c r="B583" s="80" t="s">
        <v>188</v>
      </c>
      <c r="C583" s="80" t="s">
        <v>53</v>
      </c>
      <c r="D583" s="80" t="s">
        <v>2082</v>
      </c>
      <c r="E583" s="104" t="s">
        <v>2083</v>
      </c>
      <c r="F583" s="107">
        <v>33753</v>
      </c>
      <c r="G583" s="67" t="s">
        <v>65</v>
      </c>
      <c r="H583" s="80" t="s">
        <v>1115</v>
      </c>
      <c r="I583" s="80" t="s">
        <v>2084</v>
      </c>
      <c r="J583" s="104" t="s">
        <v>207</v>
      </c>
      <c r="K583" s="67" t="s">
        <v>117</v>
      </c>
      <c r="L583" s="67" t="s">
        <v>152</v>
      </c>
      <c r="M583" s="67" t="s">
        <v>166</v>
      </c>
      <c r="N583" s="67" t="s">
        <v>398</v>
      </c>
      <c r="O583" s="81">
        <v>46245</v>
      </c>
      <c r="P583" s="81">
        <v>45963</v>
      </c>
      <c r="Q583" s="103" t="str">
        <f>IFERROR(VLOOKUP(J583,Настройка!$C$4:$E$121,2,),"Ошибка")</f>
        <v>R</v>
      </c>
    </row>
    <row r="584" spans="1:17" ht="14.4" customHeight="1">
      <c r="A584" s="67">
        <v>579</v>
      </c>
      <c r="B584" s="80" t="s">
        <v>188</v>
      </c>
      <c r="C584" s="80" t="s">
        <v>53</v>
      </c>
      <c r="D584" s="80" t="s">
        <v>2085</v>
      </c>
      <c r="E584" s="104" t="s">
        <v>2086</v>
      </c>
      <c r="F584" s="107">
        <v>32365</v>
      </c>
      <c r="G584" s="67" t="s">
        <v>65</v>
      </c>
      <c r="H584" s="80" t="s">
        <v>433</v>
      </c>
      <c r="I584" s="80" t="s">
        <v>2087</v>
      </c>
      <c r="J584" s="104" t="s">
        <v>207</v>
      </c>
      <c r="K584" s="67" t="s">
        <v>117</v>
      </c>
      <c r="L584" s="67" t="s">
        <v>152</v>
      </c>
      <c r="M584" s="67" t="s">
        <v>166</v>
      </c>
      <c r="N584" s="67" t="s">
        <v>398</v>
      </c>
      <c r="O584" s="81">
        <v>46245</v>
      </c>
      <c r="P584" s="81">
        <v>45963</v>
      </c>
      <c r="Q584" s="103" t="str">
        <f>IFERROR(VLOOKUP(J584,Настройка!$C$4:$E$121,2,),"Ошибка")</f>
        <v>R</v>
      </c>
    </row>
    <row r="585" spans="1:17" ht="14.4" customHeight="1">
      <c r="A585" s="67">
        <v>580</v>
      </c>
      <c r="B585" s="80" t="s">
        <v>188</v>
      </c>
      <c r="C585" s="80" t="s">
        <v>53</v>
      </c>
      <c r="D585" s="80" t="s">
        <v>2088</v>
      </c>
      <c r="E585" s="104" t="s">
        <v>2089</v>
      </c>
      <c r="F585" s="107">
        <v>31478</v>
      </c>
      <c r="G585" s="67" t="s">
        <v>65</v>
      </c>
      <c r="H585" s="80" t="s">
        <v>663</v>
      </c>
      <c r="I585" s="80" t="s">
        <v>2090</v>
      </c>
      <c r="J585" s="104" t="s">
        <v>204</v>
      </c>
      <c r="K585" s="67" t="s">
        <v>117</v>
      </c>
      <c r="L585" s="67" t="s">
        <v>152</v>
      </c>
      <c r="M585" s="67" t="s">
        <v>166</v>
      </c>
      <c r="N585" s="67" t="s">
        <v>398</v>
      </c>
      <c r="O585" s="81">
        <v>46245</v>
      </c>
      <c r="P585" s="81">
        <v>45963</v>
      </c>
      <c r="Q585" s="103" t="str">
        <f>IFERROR(VLOOKUP(J585,Настройка!$C$4:$E$121,2,),"Ошибка")</f>
        <v>R</v>
      </c>
    </row>
    <row r="586" spans="1:17" ht="14.4" customHeight="1">
      <c r="A586" s="67">
        <v>581</v>
      </c>
      <c r="B586" s="80" t="s">
        <v>188</v>
      </c>
      <c r="C586" s="80" t="s">
        <v>53</v>
      </c>
      <c r="D586" s="80" t="s">
        <v>2091</v>
      </c>
      <c r="E586" s="104" t="s">
        <v>2092</v>
      </c>
      <c r="F586" s="107">
        <v>30682</v>
      </c>
      <c r="G586" s="67" t="s">
        <v>65</v>
      </c>
      <c r="H586" s="80" t="s">
        <v>571</v>
      </c>
      <c r="I586" s="80" t="s">
        <v>2093</v>
      </c>
      <c r="J586" s="104" t="s">
        <v>214</v>
      </c>
      <c r="K586" s="67" t="s">
        <v>119</v>
      </c>
      <c r="L586" s="67" t="s">
        <v>152</v>
      </c>
      <c r="M586" s="67" t="s">
        <v>166</v>
      </c>
      <c r="N586" s="67" t="s">
        <v>398</v>
      </c>
      <c r="O586" s="81">
        <v>46245</v>
      </c>
      <c r="P586" s="81">
        <v>45963</v>
      </c>
      <c r="Q586" s="103" t="str">
        <f>IFERROR(VLOOKUP(J586,Настройка!$C$4:$E$121,2,),"Ошибка")</f>
        <v>R</v>
      </c>
    </row>
    <row r="587" spans="1:17" ht="14.4" customHeight="1">
      <c r="A587" s="67">
        <v>582</v>
      </c>
      <c r="B587" s="80" t="s">
        <v>188</v>
      </c>
      <c r="C587" s="80" t="s">
        <v>53</v>
      </c>
      <c r="D587" s="80" t="s">
        <v>2094</v>
      </c>
      <c r="E587" s="104" t="s">
        <v>2095</v>
      </c>
      <c r="F587" s="107">
        <v>27638</v>
      </c>
      <c r="G587" s="67" t="s">
        <v>65</v>
      </c>
      <c r="H587" s="80" t="s">
        <v>663</v>
      </c>
      <c r="I587" s="80" t="s">
        <v>2096</v>
      </c>
      <c r="J587" s="104" t="s">
        <v>208</v>
      </c>
      <c r="K587" s="67" t="s">
        <v>117</v>
      </c>
      <c r="L587" s="67" t="s">
        <v>152</v>
      </c>
      <c r="M587" s="67" t="s">
        <v>166</v>
      </c>
      <c r="N587" s="67" t="s">
        <v>398</v>
      </c>
      <c r="O587" s="81">
        <v>46245</v>
      </c>
      <c r="P587" s="81">
        <v>45963</v>
      </c>
      <c r="Q587" s="103" t="str">
        <f>IFERROR(VLOOKUP(J587,Настройка!$C$4:$E$121,2,),"Ошибка")</f>
        <v>R</v>
      </c>
    </row>
    <row r="588" spans="1:17" ht="14.4" customHeight="1">
      <c r="A588" s="67">
        <v>583</v>
      </c>
      <c r="B588" s="80" t="s">
        <v>188</v>
      </c>
      <c r="C588" s="80" t="s">
        <v>53</v>
      </c>
      <c r="D588" s="80" t="s">
        <v>2097</v>
      </c>
      <c r="E588" s="104" t="s">
        <v>2098</v>
      </c>
      <c r="F588" s="107">
        <v>35748</v>
      </c>
      <c r="G588" s="67" t="s">
        <v>65</v>
      </c>
      <c r="H588" s="80" t="s">
        <v>405</v>
      </c>
      <c r="I588" s="80" t="s">
        <v>2099</v>
      </c>
      <c r="J588" s="104" t="s">
        <v>202</v>
      </c>
      <c r="K588" s="67" t="s">
        <v>117</v>
      </c>
      <c r="L588" s="67" t="s">
        <v>152</v>
      </c>
      <c r="M588" s="67" t="s">
        <v>166</v>
      </c>
      <c r="N588" s="67" t="s">
        <v>398</v>
      </c>
      <c r="O588" s="81">
        <v>46280</v>
      </c>
      <c r="P588" s="81">
        <v>45963</v>
      </c>
      <c r="Q588" s="103" t="str">
        <f>IFERROR(VLOOKUP(J588,Настройка!$C$4:$E$121,2,),"Ошибка")</f>
        <v>ITR</v>
      </c>
    </row>
    <row r="589" spans="1:17" ht="14.4" customHeight="1">
      <c r="A589" s="67">
        <v>584</v>
      </c>
      <c r="B589" s="80" t="s">
        <v>188</v>
      </c>
      <c r="C589" s="80" t="s">
        <v>53</v>
      </c>
      <c r="D589" s="80" t="s">
        <v>2100</v>
      </c>
      <c r="E589" s="104" t="s">
        <v>2101</v>
      </c>
      <c r="F589" s="107">
        <v>28280</v>
      </c>
      <c r="G589" s="67" t="s">
        <v>93</v>
      </c>
      <c r="H589" s="80" t="s">
        <v>679</v>
      </c>
      <c r="I589" s="80" t="s">
        <v>2102</v>
      </c>
      <c r="J589" s="104" t="s">
        <v>207</v>
      </c>
      <c r="K589" s="67" t="s">
        <v>117</v>
      </c>
      <c r="L589" s="67"/>
      <c r="M589" s="67"/>
      <c r="N589" s="67"/>
      <c r="O589" s="81"/>
      <c r="P589" s="81">
        <v>45963</v>
      </c>
      <c r="Q589" s="103" t="str">
        <f>IFERROR(VLOOKUP(J589,Настройка!$C$4:$E$121,2,),"Ошибка")</f>
        <v>R</v>
      </c>
    </row>
    <row r="590" spans="1:17" ht="14.4" customHeight="1">
      <c r="A590" s="67">
        <v>585</v>
      </c>
      <c r="B590" s="80" t="s">
        <v>188</v>
      </c>
      <c r="C590" s="80" t="s">
        <v>53</v>
      </c>
      <c r="D590" s="80" t="s">
        <v>2103</v>
      </c>
      <c r="E590" s="104" t="s">
        <v>2104</v>
      </c>
      <c r="F590" s="107">
        <v>29962</v>
      </c>
      <c r="G590" s="67" t="s">
        <v>65</v>
      </c>
      <c r="H590" s="80" t="s">
        <v>396</v>
      </c>
      <c r="I590" s="80" t="s">
        <v>2105</v>
      </c>
      <c r="J590" s="104" t="s">
        <v>208</v>
      </c>
      <c r="K590" s="67" t="s">
        <v>117</v>
      </c>
      <c r="L590" s="67" t="s">
        <v>152</v>
      </c>
      <c r="M590" s="67" t="s">
        <v>166</v>
      </c>
      <c r="N590" s="67" t="s">
        <v>398</v>
      </c>
      <c r="O590" s="81">
        <v>46245</v>
      </c>
      <c r="P590" s="81">
        <v>45964</v>
      </c>
      <c r="Q590" s="103" t="str">
        <f>IFERROR(VLOOKUP(J590,Настройка!$C$4:$E$121,2,),"Ошибка")</f>
        <v>R</v>
      </c>
    </row>
    <row r="591" spans="1:17" ht="14.4" customHeight="1">
      <c r="A591" s="67">
        <v>586</v>
      </c>
      <c r="B591" s="80" t="s">
        <v>188</v>
      </c>
      <c r="C591" s="80" t="s">
        <v>53</v>
      </c>
      <c r="D591" s="80" t="s">
        <v>2106</v>
      </c>
      <c r="E591" s="104" t="s">
        <v>2107</v>
      </c>
      <c r="F591" s="107">
        <v>27488</v>
      </c>
      <c r="G591" s="67" t="s">
        <v>65</v>
      </c>
      <c r="H591" s="80" t="s">
        <v>405</v>
      </c>
      <c r="I591" s="80" t="s">
        <v>2108</v>
      </c>
      <c r="J591" s="104" t="s">
        <v>208</v>
      </c>
      <c r="K591" s="67" t="s">
        <v>117</v>
      </c>
      <c r="L591" s="67" t="s">
        <v>152</v>
      </c>
      <c r="M591" s="67" t="s">
        <v>166</v>
      </c>
      <c r="N591" s="67" t="s">
        <v>398</v>
      </c>
      <c r="O591" s="81">
        <v>46245</v>
      </c>
      <c r="P591" s="81">
        <v>45964</v>
      </c>
      <c r="Q591" s="103" t="str">
        <f>IFERROR(VLOOKUP(J591,Настройка!$C$4:$E$121,2,),"Ошибка")</f>
        <v>R</v>
      </c>
    </row>
    <row r="592" spans="1:17" ht="14.4" customHeight="1">
      <c r="A592" s="67">
        <v>587</v>
      </c>
      <c r="B592" s="80" t="s">
        <v>188</v>
      </c>
      <c r="C592" s="80" t="s">
        <v>53</v>
      </c>
      <c r="D592" s="80" t="s">
        <v>2109</v>
      </c>
      <c r="E592" s="104" t="s">
        <v>2110</v>
      </c>
      <c r="F592" s="107">
        <v>31607</v>
      </c>
      <c r="G592" s="67" t="s">
        <v>65</v>
      </c>
      <c r="H592" s="80" t="s">
        <v>2111</v>
      </c>
      <c r="I592" s="80" t="s">
        <v>2112</v>
      </c>
      <c r="J592" s="104" t="s">
        <v>208</v>
      </c>
      <c r="K592" s="67" t="s">
        <v>117</v>
      </c>
      <c r="L592" s="67" t="s">
        <v>152</v>
      </c>
      <c r="M592" s="67" t="s">
        <v>166</v>
      </c>
      <c r="N592" s="67" t="s">
        <v>398</v>
      </c>
      <c r="O592" s="81">
        <v>46245</v>
      </c>
      <c r="P592" s="81">
        <v>45964</v>
      </c>
      <c r="Q592" s="103" t="str">
        <f>IFERROR(VLOOKUP(J592,Настройка!$C$4:$E$121,2,),"Ошибка")</f>
        <v>R</v>
      </c>
    </row>
    <row r="593" spans="1:17" ht="14.4" customHeight="1">
      <c r="A593" s="67">
        <v>588</v>
      </c>
      <c r="B593" s="80" t="s">
        <v>188</v>
      </c>
      <c r="C593" s="80" t="s">
        <v>53</v>
      </c>
      <c r="D593" s="80" t="s">
        <v>2113</v>
      </c>
      <c r="E593" s="104" t="s">
        <v>2114</v>
      </c>
      <c r="F593" s="107">
        <v>31081</v>
      </c>
      <c r="G593" s="67" t="s">
        <v>87</v>
      </c>
      <c r="H593" s="80"/>
      <c r="I593" s="80" t="s">
        <v>2115</v>
      </c>
      <c r="J593" s="104" t="s">
        <v>218</v>
      </c>
      <c r="K593" s="67" t="s">
        <v>119</v>
      </c>
      <c r="L593" s="67"/>
      <c r="M593" s="67"/>
      <c r="N593" s="67"/>
      <c r="O593" s="81"/>
      <c r="P593" s="81">
        <v>45965</v>
      </c>
      <c r="Q593" s="103" t="str">
        <f>IFERROR(VLOOKUP(J593,Настройка!$C$4:$E$121,2,),"Ошибка")</f>
        <v>R</v>
      </c>
    </row>
    <row r="594" spans="1:17" ht="14.4" customHeight="1">
      <c r="A594" s="67">
        <v>589</v>
      </c>
      <c r="B594" s="80" t="s">
        <v>188</v>
      </c>
      <c r="C594" s="80" t="s">
        <v>53</v>
      </c>
      <c r="D594" s="80" t="s">
        <v>2116</v>
      </c>
      <c r="E594" s="104" t="s">
        <v>2117</v>
      </c>
      <c r="F594" s="107">
        <v>32391</v>
      </c>
      <c r="G594" s="67" t="s">
        <v>89</v>
      </c>
      <c r="H594" s="80" t="s">
        <v>602</v>
      </c>
      <c r="I594" s="80" t="s">
        <v>2118</v>
      </c>
      <c r="J594" s="104" t="s">
        <v>214</v>
      </c>
      <c r="K594" s="67" t="s">
        <v>119</v>
      </c>
      <c r="L594" s="67" t="s">
        <v>152</v>
      </c>
      <c r="M594" s="67" t="s">
        <v>166</v>
      </c>
      <c r="N594" s="67" t="s">
        <v>398</v>
      </c>
      <c r="O594" s="81">
        <v>46385</v>
      </c>
      <c r="P594" s="81">
        <v>45966</v>
      </c>
      <c r="Q594" s="103" t="str">
        <f>IFERROR(VLOOKUP(J594,Настройка!$C$4:$E$121,2,),"Ошибка")</f>
        <v>R</v>
      </c>
    </row>
    <row r="595" spans="1:17" ht="14.4" customHeight="1">
      <c r="A595" s="67">
        <v>590</v>
      </c>
      <c r="B595" s="80" t="s">
        <v>188</v>
      </c>
      <c r="C595" s="80" t="s">
        <v>53</v>
      </c>
      <c r="D595" s="80" t="s">
        <v>2119</v>
      </c>
      <c r="E595" s="104" t="s">
        <v>2120</v>
      </c>
      <c r="F595" s="107">
        <v>30103</v>
      </c>
      <c r="G595" s="67" t="s">
        <v>89</v>
      </c>
      <c r="H595" s="80" t="s">
        <v>602</v>
      </c>
      <c r="I595" s="80" t="s">
        <v>2121</v>
      </c>
      <c r="J595" s="104" t="s">
        <v>214</v>
      </c>
      <c r="K595" s="67" t="s">
        <v>119</v>
      </c>
      <c r="L595" s="67" t="s">
        <v>152</v>
      </c>
      <c r="M595" s="67" t="s">
        <v>166</v>
      </c>
      <c r="N595" s="67" t="s">
        <v>398</v>
      </c>
      <c r="O595" s="81">
        <v>46385</v>
      </c>
      <c r="P595" s="81">
        <v>45966</v>
      </c>
      <c r="Q595" s="103" t="str">
        <f>IFERROR(VLOOKUP(J595,Настройка!$C$4:$E$121,2,),"Ошибка")</f>
        <v>R</v>
      </c>
    </row>
    <row r="596" spans="1:17" ht="14.4" customHeight="1">
      <c r="A596" s="67">
        <v>591</v>
      </c>
      <c r="B596" s="80" t="s">
        <v>188</v>
      </c>
      <c r="C596" s="80" t="s">
        <v>53</v>
      </c>
      <c r="D596" s="80" t="s">
        <v>2122</v>
      </c>
      <c r="E596" s="104" t="s">
        <v>2123</v>
      </c>
      <c r="F596" s="107">
        <v>33946</v>
      </c>
      <c r="G596" s="67" t="s">
        <v>89</v>
      </c>
      <c r="H596" s="80" t="s">
        <v>602</v>
      </c>
      <c r="I596" s="80" t="s">
        <v>2124</v>
      </c>
      <c r="J596" s="104" t="s">
        <v>214</v>
      </c>
      <c r="K596" s="67" t="s">
        <v>119</v>
      </c>
      <c r="L596" s="67" t="s">
        <v>152</v>
      </c>
      <c r="M596" s="67" t="s">
        <v>166</v>
      </c>
      <c r="N596" s="67" t="s">
        <v>398</v>
      </c>
      <c r="O596" s="81">
        <v>46385</v>
      </c>
      <c r="P596" s="81">
        <v>45966</v>
      </c>
      <c r="Q596" s="103" t="str">
        <f>IFERROR(VLOOKUP(J596,Настройка!$C$4:$E$121,2,),"Ошибка")</f>
        <v>R</v>
      </c>
    </row>
    <row r="597" spans="1:17" ht="14.4" customHeight="1">
      <c r="A597" s="67">
        <v>592</v>
      </c>
      <c r="B597" s="80" t="s">
        <v>188</v>
      </c>
      <c r="C597" s="80" t="s">
        <v>53</v>
      </c>
      <c r="D597" s="80" t="s">
        <v>2125</v>
      </c>
      <c r="E597" s="104" t="s">
        <v>2126</v>
      </c>
      <c r="F597" s="107">
        <v>30451</v>
      </c>
      <c r="G597" s="67" t="s">
        <v>89</v>
      </c>
      <c r="H597" s="80" t="s">
        <v>602</v>
      </c>
      <c r="I597" s="80" t="s">
        <v>2127</v>
      </c>
      <c r="J597" s="104" t="s">
        <v>214</v>
      </c>
      <c r="K597" s="67" t="s">
        <v>119</v>
      </c>
      <c r="L597" s="67" t="s">
        <v>152</v>
      </c>
      <c r="M597" s="67" t="s">
        <v>166</v>
      </c>
      <c r="N597" s="67" t="s">
        <v>398</v>
      </c>
      <c r="O597" s="81">
        <v>46385</v>
      </c>
      <c r="P597" s="81">
        <v>45966</v>
      </c>
      <c r="Q597" s="103" t="str">
        <f>IFERROR(VLOOKUP(J597,Настройка!$C$4:$E$121,2,),"Ошибка")</f>
        <v>R</v>
      </c>
    </row>
    <row r="598" spans="1:17" ht="14.4" customHeight="1">
      <c r="A598" s="67">
        <v>593</v>
      </c>
      <c r="B598" s="80" t="s">
        <v>188</v>
      </c>
      <c r="C598" s="80" t="s">
        <v>53</v>
      </c>
      <c r="D598" s="80" t="s">
        <v>2128</v>
      </c>
      <c r="E598" s="104" t="s">
        <v>2129</v>
      </c>
      <c r="F598" s="107">
        <v>34195</v>
      </c>
      <c r="G598" s="67" t="s">
        <v>89</v>
      </c>
      <c r="H598" s="80" t="s">
        <v>602</v>
      </c>
      <c r="I598" s="80" t="s">
        <v>2130</v>
      </c>
      <c r="J598" s="104" t="s">
        <v>207</v>
      </c>
      <c r="K598" s="67" t="s">
        <v>117</v>
      </c>
      <c r="L598" s="67" t="s">
        <v>152</v>
      </c>
      <c r="M598" s="67" t="s">
        <v>166</v>
      </c>
      <c r="N598" s="67" t="s">
        <v>398</v>
      </c>
      <c r="O598" s="81">
        <v>46385</v>
      </c>
      <c r="P598" s="81">
        <v>45966</v>
      </c>
      <c r="Q598" s="103" t="str">
        <f>IFERROR(VLOOKUP(J598,Настройка!$C$4:$E$121,2,),"Ошибка")</f>
        <v>R</v>
      </c>
    </row>
    <row r="599" spans="1:17" ht="14.4" customHeight="1">
      <c r="A599" s="67">
        <v>594</v>
      </c>
      <c r="B599" s="80" t="s">
        <v>188</v>
      </c>
      <c r="C599" s="80" t="s">
        <v>53</v>
      </c>
      <c r="D599" s="80" t="s">
        <v>2131</v>
      </c>
      <c r="E599" s="104" t="s">
        <v>2132</v>
      </c>
      <c r="F599" s="107">
        <v>30967</v>
      </c>
      <c r="G599" s="67" t="s">
        <v>89</v>
      </c>
      <c r="H599" s="80" t="s">
        <v>602</v>
      </c>
      <c r="I599" s="80" t="s">
        <v>2133</v>
      </c>
      <c r="J599" s="104" t="s">
        <v>214</v>
      </c>
      <c r="K599" s="67" t="s">
        <v>119</v>
      </c>
      <c r="L599" s="67" t="s">
        <v>152</v>
      </c>
      <c r="M599" s="67" t="s">
        <v>166</v>
      </c>
      <c r="N599" s="67" t="s">
        <v>398</v>
      </c>
      <c r="O599" s="81">
        <v>46385</v>
      </c>
      <c r="P599" s="81">
        <v>45966</v>
      </c>
      <c r="Q599" s="103" t="str">
        <f>IFERROR(VLOOKUP(J599,Настройка!$C$4:$E$121,2,),"Ошибка")</f>
        <v>R</v>
      </c>
    </row>
    <row r="600" spans="1:17" ht="14.4" customHeight="1">
      <c r="A600" s="67">
        <v>595</v>
      </c>
      <c r="B600" s="80" t="s">
        <v>188</v>
      </c>
      <c r="C600" s="80" t="s">
        <v>53</v>
      </c>
      <c r="D600" s="80" t="s">
        <v>2134</v>
      </c>
      <c r="E600" s="104" t="s">
        <v>2135</v>
      </c>
      <c r="F600" s="107">
        <v>36904</v>
      </c>
      <c r="G600" s="67" t="s">
        <v>89</v>
      </c>
      <c r="H600" s="80" t="s">
        <v>602</v>
      </c>
      <c r="I600" s="80" t="s">
        <v>2136</v>
      </c>
      <c r="J600" s="104" t="s">
        <v>214</v>
      </c>
      <c r="K600" s="67" t="s">
        <v>119</v>
      </c>
      <c r="L600" s="67" t="s">
        <v>152</v>
      </c>
      <c r="M600" s="67" t="s">
        <v>166</v>
      </c>
      <c r="N600" s="67" t="s">
        <v>398</v>
      </c>
      <c r="O600" s="81">
        <v>46385</v>
      </c>
      <c r="P600" s="81">
        <v>45966</v>
      </c>
      <c r="Q600" s="103" t="str">
        <f>IFERROR(VLOOKUP(J600,Настройка!$C$4:$E$121,2,),"Ошибка")</f>
        <v>R</v>
      </c>
    </row>
    <row r="601" spans="1:17" ht="14.4" customHeight="1">
      <c r="A601" s="67">
        <v>596</v>
      </c>
      <c r="B601" s="80" t="s">
        <v>188</v>
      </c>
      <c r="C601" s="80" t="s">
        <v>53</v>
      </c>
      <c r="D601" s="80" t="s">
        <v>2137</v>
      </c>
      <c r="E601" s="104" t="s">
        <v>2138</v>
      </c>
      <c r="F601" s="107">
        <v>37141</v>
      </c>
      <c r="G601" s="67" t="s">
        <v>89</v>
      </c>
      <c r="H601" s="80" t="s">
        <v>602</v>
      </c>
      <c r="I601" s="80" t="s">
        <v>2139</v>
      </c>
      <c r="J601" s="104" t="s">
        <v>207</v>
      </c>
      <c r="K601" s="67" t="s">
        <v>117</v>
      </c>
      <c r="L601" s="67" t="s">
        <v>152</v>
      </c>
      <c r="M601" s="67" t="s">
        <v>166</v>
      </c>
      <c r="N601" s="67" t="s">
        <v>398</v>
      </c>
      <c r="O601" s="81">
        <v>46385</v>
      </c>
      <c r="P601" s="81">
        <v>45966</v>
      </c>
      <c r="Q601" s="103" t="str">
        <f>IFERROR(VLOOKUP(J601,Настройка!$C$4:$E$121,2,),"Ошибка")</f>
        <v>R</v>
      </c>
    </row>
    <row r="602" spans="1:17" ht="14.4" customHeight="1">
      <c r="A602" s="67">
        <v>597</v>
      </c>
      <c r="B602" s="80" t="s">
        <v>188</v>
      </c>
      <c r="C602" s="80" t="s">
        <v>53</v>
      </c>
      <c r="D602" s="80" t="s">
        <v>2140</v>
      </c>
      <c r="E602" s="104" t="s">
        <v>2141</v>
      </c>
      <c r="F602" s="107">
        <v>29436</v>
      </c>
      <c r="G602" s="67" t="s">
        <v>89</v>
      </c>
      <c r="H602" s="80" t="s">
        <v>602</v>
      </c>
      <c r="I602" s="80" t="s">
        <v>2142</v>
      </c>
      <c r="J602" s="104" t="s">
        <v>219</v>
      </c>
      <c r="K602" s="67" t="s">
        <v>119</v>
      </c>
      <c r="L602" s="67" t="s">
        <v>152</v>
      </c>
      <c r="M602" s="67" t="s">
        <v>166</v>
      </c>
      <c r="N602" s="67" t="s">
        <v>398</v>
      </c>
      <c r="O602" s="81">
        <v>46385</v>
      </c>
      <c r="P602" s="81">
        <v>45966</v>
      </c>
      <c r="Q602" s="103" t="str">
        <f>IFERROR(VLOOKUP(J602,Настройка!$C$4:$E$121,2,),"Ошибка")</f>
        <v>R</v>
      </c>
    </row>
    <row r="603" spans="1:17" ht="14.4" customHeight="1">
      <c r="A603" s="67">
        <v>598</v>
      </c>
      <c r="B603" s="80" t="s">
        <v>188</v>
      </c>
      <c r="C603" s="80" t="s">
        <v>53</v>
      </c>
      <c r="D603" s="80" t="s">
        <v>2143</v>
      </c>
      <c r="E603" s="104" t="s">
        <v>2144</v>
      </c>
      <c r="F603" s="107">
        <v>34824</v>
      </c>
      <c r="G603" s="67" t="s">
        <v>89</v>
      </c>
      <c r="H603" s="80" t="s">
        <v>602</v>
      </c>
      <c r="I603" s="80" t="s">
        <v>2145</v>
      </c>
      <c r="J603" s="104" t="s">
        <v>214</v>
      </c>
      <c r="K603" s="67" t="s">
        <v>119</v>
      </c>
      <c r="L603" s="67" t="s">
        <v>152</v>
      </c>
      <c r="M603" s="67" t="s">
        <v>166</v>
      </c>
      <c r="N603" s="67" t="s">
        <v>398</v>
      </c>
      <c r="O603" s="81">
        <v>46385</v>
      </c>
      <c r="P603" s="81">
        <v>45966</v>
      </c>
      <c r="Q603" s="103" t="str">
        <f>IFERROR(VLOOKUP(J603,Настройка!$C$4:$E$121,2,),"Ошибка")</f>
        <v>R</v>
      </c>
    </row>
    <row r="604" spans="1:17" ht="14.4" customHeight="1">
      <c r="A604" s="67">
        <v>599</v>
      </c>
      <c r="B604" s="80" t="s">
        <v>188</v>
      </c>
      <c r="C604" s="80" t="s">
        <v>53</v>
      </c>
      <c r="D604" s="80" t="s">
        <v>2146</v>
      </c>
      <c r="E604" s="104" t="s">
        <v>2147</v>
      </c>
      <c r="F604" s="107">
        <v>36721</v>
      </c>
      <c r="G604" s="67" t="s">
        <v>89</v>
      </c>
      <c r="H604" s="80" t="s">
        <v>602</v>
      </c>
      <c r="I604" s="80" t="s">
        <v>2148</v>
      </c>
      <c r="J604" s="104" t="s">
        <v>207</v>
      </c>
      <c r="K604" s="67" t="s">
        <v>117</v>
      </c>
      <c r="L604" s="67" t="s">
        <v>152</v>
      </c>
      <c r="M604" s="67" t="s">
        <v>166</v>
      </c>
      <c r="N604" s="67" t="s">
        <v>398</v>
      </c>
      <c r="O604" s="81">
        <v>46385</v>
      </c>
      <c r="P604" s="81">
        <v>45966</v>
      </c>
      <c r="Q604" s="103" t="str">
        <f>IFERROR(VLOOKUP(J604,Настройка!$C$4:$E$121,2,),"Ошибка")</f>
        <v>R</v>
      </c>
    </row>
    <row r="605" spans="1:17" ht="14.4" customHeight="1">
      <c r="A605" s="67">
        <v>600</v>
      </c>
      <c r="B605" s="80" t="s">
        <v>188</v>
      </c>
      <c r="C605" s="80" t="s">
        <v>53</v>
      </c>
      <c r="D605" s="80" t="s">
        <v>2149</v>
      </c>
      <c r="E605" s="104" t="s">
        <v>2150</v>
      </c>
      <c r="F605" s="107">
        <v>29217</v>
      </c>
      <c r="G605" s="67" t="s">
        <v>89</v>
      </c>
      <c r="H605" s="80" t="s">
        <v>602</v>
      </c>
      <c r="I605" s="80" t="s">
        <v>2151</v>
      </c>
      <c r="J605" s="104" t="s">
        <v>214</v>
      </c>
      <c r="K605" s="67" t="s">
        <v>119</v>
      </c>
      <c r="L605" s="67" t="s">
        <v>152</v>
      </c>
      <c r="M605" s="67" t="s">
        <v>166</v>
      </c>
      <c r="N605" s="67" t="s">
        <v>398</v>
      </c>
      <c r="O605" s="81">
        <v>46385</v>
      </c>
      <c r="P605" s="81">
        <v>45966</v>
      </c>
      <c r="Q605" s="103" t="str">
        <f>IFERROR(VLOOKUP(J605,Настройка!$C$4:$E$121,2,),"Ошибка")</f>
        <v>R</v>
      </c>
    </row>
    <row r="606" spans="1:17" ht="14.4" customHeight="1">
      <c r="A606" s="67">
        <v>601</v>
      </c>
      <c r="B606" s="80" t="s">
        <v>188</v>
      </c>
      <c r="C606" s="80" t="s">
        <v>53</v>
      </c>
      <c r="D606" s="80" t="s">
        <v>2152</v>
      </c>
      <c r="E606" s="104" t="s">
        <v>2153</v>
      </c>
      <c r="F606" s="107">
        <v>29993</v>
      </c>
      <c r="G606" s="67" t="s">
        <v>93</v>
      </c>
      <c r="H606" s="80" t="s">
        <v>679</v>
      </c>
      <c r="I606" s="80" t="s">
        <v>2154</v>
      </c>
      <c r="J606" s="104" t="s">
        <v>207</v>
      </c>
      <c r="K606" s="67" t="s">
        <v>117</v>
      </c>
      <c r="L606" s="67"/>
      <c r="M606" s="67"/>
      <c r="N606" s="67"/>
      <c r="O606" s="81"/>
      <c r="P606" s="81">
        <v>45966</v>
      </c>
      <c r="Q606" s="103" t="str">
        <f>IFERROR(VLOOKUP(J606,Настройка!$C$4:$E$121,2,),"Ошибка")</f>
        <v>R</v>
      </c>
    </row>
    <row r="607" spans="1:17" ht="14.4" customHeight="1">
      <c r="A607" s="67">
        <v>602</v>
      </c>
      <c r="B607" s="80" t="s">
        <v>188</v>
      </c>
      <c r="C607" s="80" t="s">
        <v>53</v>
      </c>
      <c r="D607" s="80" t="s">
        <v>2155</v>
      </c>
      <c r="E607" s="104" t="s">
        <v>2156</v>
      </c>
      <c r="F607" s="107">
        <v>37023</v>
      </c>
      <c r="G607" s="67" t="s">
        <v>93</v>
      </c>
      <c r="H607" s="80" t="s">
        <v>679</v>
      </c>
      <c r="I607" s="80" t="s">
        <v>2157</v>
      </c>
      <c r="J607" s="104" t="s">
        <v>168</v>
      </c>
      <c r="K607" s="67" t="s">
        <v>109</v>
      </c>
      <c r="L607" s="67"/>
      <c r="M607" s="67"/>
      <c r="N607" s="67"/>
      <c r="O607" s="81"/>
      <c r="P607" s="81">
        <v>45969</v>
      </c>
      <c r="Q607" s="103" t="str">
        <f>IFERROR(VLOOKUP(J607,Настройка!$C$4:$E$121,2,),"Ошибка")</f>
        <v>ITR</v>
      </c>
    </row>
    <row r="608" spans="1:17" ht="14.4" customHeight="1">
      <c r="A608" s="67">
        <v>603</v>
      </c>
      <c r="B608" s="80" t="s">
        <v>188</v>
      </c>
      <c r="C608" s="80" t="s">
        <v>53</v>
      </c>
      <c r="D608" s="80" t="s">
        <v>2158</v>
      </c>
      <c r="E608" s="104" t="s">
        <v>2159</v>
      </c>
      <c r="F608" s="107">
        <v>31705</v>
      </c>
      <c r="G608" s="67" t="s">
        <v>89</v>
      </c>
      <c r="H608" s="80" t="s">
        <v>602</v>
      </c>
      <c r="I608" s="80" t="s">
        <v>2160</v>
      </c>
      <c r="J608" s="104" t="s">
        <v>230</v>
      </c>
      <c r="K608" s="67" t="s">
        <v>133</v>
      </c>
      <c r="L608" s="67" t="s">
        <v>152</v>
      </c>
      <c r="M608" s="67" t="s">
        <v>166</v>
      </c>
      <c r="N608" s="67" t="s">
        <v>398</v>
      </c>
      <c r="O608" s="81">
        <v>46321</v>
      </c>
      <c r="P608" s="81">
        <v>45882</v>
      </c>
      <c r="Q608" s="103" t="str">
        <f>IFERROR(VLOOKUP(J608,Настройка!$C$4:$E$121,2,),"Ошибка")</f>
        <v>R</v>
      </c>
    </row>
    <row r="609" spans="1:17" ht="14.4" customHeight="1">
      <c r="A609" s="67">
        <v>604</v>
      </c>
      <c r="B609" s="80" t="s">
        <v>188</v>
      </c>
      <c r="C609" s="80" t="s">
        <v>53</v>
      </c>
      <c r="D609" s="80" t="s">
        <v>2161</v>
      </c>
      <c r="E609" s="104" t="s">
        <v>2162</v>
      </c>
      <c r="F609" s="107">
        <v>37956</v>
      </c>
      <c r="G609" s="67" t="s">
        <v>69</v>
      </c>
      <c r="H609" s="80" t="s">
        <v>302</v>
      </c>
      <c r="I609" s="80" t="s">
        <v>2163</v>
      </c>
      <c r="J609" s="104" t="s">
        <v>207</v>
      </c>
      <c r="K609" s="67" t="s">
        <v>117</v>
      </c>
      <c r="L609" s="67"/>
      <c r="M609" s="67"/>
      <c r="N609" s="67"/>
      <c r="O609" s="81"/>
      <c r="P609" s="81">
        <v>45970</v>
      </c>
      <c r="Q609" s="103" t="str">
        <f>IFERROR(VLOOKUP(J609,Настройка!$C$4:$E$121,2,),"Ошибка")</f>
        <v>R</v>
      </c>
    </row>
    <row r="610" spans="1:17" ht="14.4" customHeight="1">
      <c r="A610" s="67">
        <v>605</v>
      </c>
      <c r="B610" s="80" t="s">
        <v>188</v>
      </c>
      <c r="C610" s="80" t="s">
        <v>53</v>
      </c>
      <c r="D610" s="80" t="s">
        <v>2164</v>
      </c>
      <c r="E610" s="104" t="s">
        <v>2165</v>
      </c>
      <c r="F610" s="107">
        <v>38831</v>
      </c>
      <c r="G610" s="67" t="s">
        <v>69</v>
      </c>
      <c r="H610" s="80" t="s">
        <v>302</v>
      </c>
      <c r="I610" s="80" t="s">
        <v>2166</v>
      </c>
      <c r="J610" s="104" t="s">
        <v>207</v>
      </c>
      <c r="K610" s="67" t="s">
        <v>117</v>
      </c>
      <c r="L610" s="67"/>
      <c r="M610" s="67"/>
      <c r="N610" s="67"/>
      <c r="O610" s="81"/>
      <c r="P610" s="81">
        <v>45970</v>
      </c>
      <c r="Q610" s="103" t="str">
        <f>IFERROR(VLOOKUP(J610,Настройка!$C$4:$E$121,2,),"Ошибка")</f>
        <v>R</v>
      </c>
    </row>
    <row r="611" spans="1:17" ht="14.4" customHeight="1">
      <c r="A611" s="67">
        <v>606</v>
      </c>
      <c r="B611" s="80" t="s">
        <v>188</v>
      </c>
      <c r="C611" s="80" t="s">
        <v>53</v>
      </c>
      <c r="D611" s="80" t="s">
        <v>2167</v>
      </c>
      <c r="E611" s="104" t="s">
        <v>2168</v>
      </c>
      <c r="F611" s="107">
        <v>33604</v>
      </c>
      <c r="G611" s="67" t="s">
        <v>89</v>
      </c>
      <c r="H611" s="80" t="s">
        <v>602</v>
      </c>
      <c r="I611" s="80" t="s">
        <v>2169</v>
      </c>
      <c r="J611" s="104" t="s">
        <v>214</v>
      </c>
      <c r="K611" s="67" t="s">
        <v>119</v>
      </c>
      <c r="L611" s="67" t="s">
        <v>152</v>
      </c>
      <c r="M611" s="67" t="s">
        <v>166</v>
      </c>
      <c r="N611" s="67" t="s">
        <v>398</v>
      </c>
      <c r="O611" s="81">
        <v>46385</v>
      </c>
      <c r="P611" s="81">
        <v>45970</v>
      </c>
      <c r="Q611" s="103" t="str">
        <f>IFERROR(VLOOKUP(J611,Настройка!$C$4:$E$121,2,),"Ошибка")</f>
        <v>R</v>
      </c>
    </row>
    <row r="612" spans="1:17" ht="14.4" customHeight="1">
      <c r="A612" s="67">
        <v>607</v>
      </c>
      <c r="B612" s="80" t="s">
        <v>188</v>
      </c>
      <c r="C612" s="80" t="s">
        <v>53</v>
      </c>
      <c r="D612" s="80" t="s">
        <v>2170</v>
      </c>
      <c r="E612" s="104" t="s">
        <v>2171</v>
      </c>
      <c r="F612" s="107">
        <v>34626</v>
      </c>
      <c r="G612" s="67" t="s">
        <v>89</v>
      </c>
      <c r="H612" s="80" t="s">
        <v>602</v>
      </c>
      <c r="I612" s="80" t="s">
        <v>2172</v>
      </c>
      <c r="J612" s="104" t="s">
        <v>214</v>
      </c>
      <c r="K612" s="67" t="s">
        <v>119</v>
      </c>
      <c r="L612" s="67" t="s">
        <v>152</v>
      </c>
      <c r="M612" s="67" t="s">
        <v>166</v>
      </c>
      <c r="N612" s="67" t="s">
        <v>398</v>
      </c>
      <c r="O612" s="81">
        <v>46385</v>
      </c>
      <c r="P612" s="81">
        <v>45970</v>
      </c>
      <c r="Q612" s="103" t="str">
        <f>IFERROR(VLOOKUP(J612,Настройка!$C$4:$E$121,2,),"Ошибка")</f>
        <v>R</v>
      </c>
    </row>
    <row r="613" spans="1:17" ht="14.4" customHeight="1">
      <c r="A613" s="67">
        <v>608</v>
      </c>
      <c r="B613" s="80" t="s">
        <v>188</v>
      </c>
      <c r="C613" s="80" t="s">
        <v>53</v>
      </c>
      <c r="D613" s="80" t="s">
        <v>2173</v>
      </c>
      <c r="E613" s="104" t="s">
        <v>2174</v>
      </c>
      <c r="F613" s="107">
        <v>30389</v>
      </c>
      <c r="G613" s="67" t="s">
        <v>89</v>
      </c>
      <c r="H613" s="80" t="s">
        <v>602</v>
      </c>
      <c r="I613" s="80" t="s">
        <v>2175</v>
      </c>
      <c r="J613" s="104" t="s">
        <v>214</v>
      </c>
      <c r="K613" s="67" t="s">
        <v>119</v>
      </c>
      <c r="L613" s="67" t="s">
        <v>152</v>
      </c>
      <c r="M613" s="67" t="s">
        <v>166</v>
      </c>
      <c r="N613" s="67" t="s">
        <v>398</v>
      </c>
      <c r="O613" s="81">
        <v>46385</v>
      </c>
      <c r="P613" s="81">
        <v>45970</v>
      </c>
      <c r="Q613" s="103" t="str">
        <f>IFERROR(VLOOKUP(J613,Настройка!$C$4:$E$121,2,),"Ошибка")</f>
        <v>R</v>
      </c>
    </row>
    <row r="614" spans="1:17" ht="14.4" customHeight="1">
      <c r="A614" s="67">
        <v>609</v>
      </c>
      <c r="B614" s="80" t="s">
        <v>188</v>
      </c>
      <c r="C614" s="80" t="s">
        <v>53</v>
      </c>
      <c r="D614" s="80" t="s">
        <v>2176</v>
      </c>
      <c r="E614" s="104" t="s">
        <v>2177</v>
      </c>
      <c r="F614" s="107">
        <v>37573</v>
      </c>
      <c r="G614" s="67" t="s">
        <v>69</v>
      </c>
      <c r="H614" s="80" t="s">
        <v>302</v>
      </c>
      <c r="I614" s="80" t="s">
        <v>2178</v>
      </c>
      <c r="J614" s="104" t="s">
        <v>207</v>
      </c>
      <c r="K614" s="67" t="s">
        <v>117</v>
      </c>
      <c r="L614" s="67"/>
      <c r="M614" s="67"/>
      <c r="N614" s="67"/>
      <c r="O614" s="81"/>
      <c r="P614" s="81">
        <v>45971</v>
      </c>
      <c r="Q614" s="103" t="str">
        <f>IFERROR(VLOOKUP(J614,Настройка!$C$4:$E$121,2,),"Ошибка")</f>
        <v>R</v>
      </c>
    </row>
    <row r="615" spans="1:17" ht="14.4" customHeight="1">
      <c r="A615" s="67">
        <v>610</v>
      </c>
      <c r="B615" s="80" t="s">
        <v>188</v>
      </c>
      <c r="C615" s="80" t="s">
        <v>53</v>
      </c>
      <c r="D615" s="80" t="s">
        <v>2179</v>
      </c>
      <c r="E615" s="104" t="s">
        <v>2180</v>
      </c>
      <c r="F615" s="107">
        <v>38293</v>
      </c>
      <c r="G615" s="67" t="s">
        <v>93</v>
      </c>
      <c r="H615" s="80" t="s">
        <v>814</v>
      </c>
      <c r="I615" s="80" t="s">
        <v>2181</v>
      </c>
      <c r="J615" s="104" t="s">
        <v>204</v>
      </c>
      <c r="K615" s="67" t="s">
        <v>117</v>
      </c>
      <c r="L615" s="67"/>
      <c r="M615" s="67"/>
      <c r="N615" s="67"/>
      <c r="O615" s="81"/>
      <c r="P615" s="81">
        <v>45971</v>
      </c>
      <c r="Q615" s="103" t="str">
        <f>IFERROR(VLOOKUP(J615,Настройка!$C$4:$E$121,2,),"Ошибка")</f>
        <v>R</v>
      </c>
    </row>
    <row r="616" spans="1:17" ht="14.4" customHeight="1">
      <c r="A616" s="67">
        <v>611</v>
      </c>
      <c r="B616" s="80" t="s">
        <v>188</v>
      </c>
      <c r="C616" s="80" t="s">
        <v>53</v>
      </c>
      <c r="D616" s="80" t="s">
        <v>2182</v>
      </c>
      <c r="E616" s="104" t="s">
        <v>2183</v>
      </c>
      <c r="F616" s="107">
        <v>28619</v>
      </c>
      <c r="G616" s="67" t="s">
        <v>93</v>
      </c>
      <c r="H616" s="80" t="s">
        <v>814</v>
      </c>
      <c r="I616" s="80" t="s">
        <v>2184</v>
      </c>
      <c r="J616" s="104" t="s">
        <v>204</v>
      </c>
      <c r="K616" s="67" t="s">
        <v>117</v>
      </c>
      <c r="L616" s="67"/>
      <c r="M616" s="67"/>
      <c r="N616" s="67"/>
      <c r="O616" s="81"/>
      <c r="P616" s="81">
        <v>45971</v>
      </c>
      <c r="Q616" s="103" t="str">
        <f>IFERROR(VLOOKUP(J616,Настройка!$C$4:$E$121,2,),"Ошибка")</f>
        <v>R</v>
      </c>
    </row>
    <row r="617" spans="1:17" ht="14.4" customHeight="1">
      <c r="A617" s="67">
        <v>612</v>
      </c>
      <c r="B617" s="80" t="s">
        <v>188</v>
      </c>
      <c r="C617" s="80" t="s">
        <v>53</v>
      </c>
      <c r="D617" s="80" t="s">
        <v>2185</v>
      </c>
      <c r="E617" s="104" t="s">
        <v>2186</v>
      </c>
      <c r="F617" s="107">
        <v>31928</v>
      </c>
      <c r="G617" s="67" t="s">
        <v>93</v>
      </c>
      <c r="H617" s="80" t="s">
        <v>814</v>
      </c>
      <c r="I617" s="80" t="s">
        <v>2187</v>
      </c>
      <c r="J617" s="104" t="s">
        <v>218</v>
      </c>
      <c r="K617" s="67" t="s">
        <v>119</v>
      </c>
      <c r="L617" s="67"/>
      <c r="M617" s="67"/>
      <c r="N617" s="67"/>
      <c r="O617" s="81"/>
      <c r="P617" s="81">
        <v>45971</v>
      </c>
      <c r="Q617" s="103" t="str">
        <f>IFERROR(VLOOKUP(J617,Настройка!$C$4:$E$121,2,),"Ошибка")</f>
        <v>R</v>
      </c>
    </row>
    <row r="618" spans="1:17" ht="14.4" customHeight="1">
      <c r="A618" s="67">
        <v>613</v>
      </c>
      <c r="B618" s="80" t="s">
        <v>188</v>
      </c>
      <c r="C618" s="80" t="s">
        <v>53</v>
      </c>
      <c r="D618" s="80" t="s">
        <v>2188</v>
      </c>
      <c r="E618" s="104" t="s">
        <v>2189</v>
      </c>
      <c r="F618" s="107">
        <v>35983</v>
      </c>
      <c r="G618" s="67" t="s">
        <v>93</v>
      </c>
      <c r="H618" s="80" t="s">
        <v>814</v>
      </c>
      <c r="I618" s="80" t="s">
        <v>2190</v>
      </c>
      <c r="J618" s="104" t="s">
        <v>218</v>
      </c>
      <c r="K618" s="67" t="s">
        <v>119</v>
      </c>
      <c r="L618" s="67"/>
      <c r="M618" s="67"/>
      <c r="N618" s="67"/>
      <c r="O618" s="81"/>
      <c r="P618" s="81">
        <v>45971</v>
      </c>
      <c r="Q618" s="103" t="str">
        <f>IFERROR(VLOOKUP(J618,Настройка!$C$4:$E$121,2,),"Ошибка")</f>
        <v>R</v>
      </c>
    </row>
    <row r="619" spans="1:17" ht="14.4" customHeight="1">
      <c r="A619" s="67">
        <v>614</v>
      </c>
      <c r="B619" s="80" t="s">
        <v>188</v>
      </c>
      <c r="C619" s="80" t="s">
        <v>53</v>
      </c>
      <c r="D619" s="80" t="s">
        <v>2191</v>
      </c>
      <c r="E619" s="104" t="s">
        <v>2192</v>
      </c>
      <c r="F619" s="107">
        <v>26507</v>
      </c>
      <c r="G619" s="67" t="s">
        <v>83</v>
      </c>
      <c r="H619" s="80"/>
      <c r="I619" s="80" t="s">
        <v>2193</v>
      </c>
      <c r="J619" s="104" t="s">
        <v>204</v>
      </c>
      <c r="K619" s="67" t="s">
        <v>117</v>
      </c>
      <c r="L619" s="67" t="s">
        <v>152</v>
      </c>
      <c r="M619" s="67" t="s">
        <v>166</v>
      </c>
      <c r="N619" s="67" t="s">
        <v>398</v>
      </c>
      <c r="O619" s="81">
        <v>46280</v>
      </c>
      <c r="P619" s="81">
        <v>45972</v>
      </c>
      <c r="Q619" s="103" t="str">
        <f>IFERROR(VLOOKUP(J619,Настройка!$C$4:$E$121,2,),"Ошибка")</f>
        <v>R</v>
      </c>
    </row>
    <row r="620" spans="1:17" ht="14.4" customHeight="1">
      <c r="A620" s="67">
        <v>615</v>
      </c>
      <c r="B620" s="80" t="s">
        <v>188</v>
      </c>
      <c r="C620" s="80" t="s">
        <v>53</v>
      </c>
      <c r="D620" s="80" t="s">
        <v>2194</v>
      </c>
      <c r="E620" s="104" t="s">
        <v>2195</v>
      </c>
      <c r="F620" s="107">
        <v>30682</v>
      </c>
      <c r="G620" s="67" t="s">
        <v>65</v>
      </c>
      <c r="H620" s="80" t="s">
        <v>429</v>
      </c>
      <c r="I620" s="80" t="s">
        <v>2196</v>
      </c>
      <c r="J620" s="104" t="s">
        <v>207</v>
      </c>
      <c r="K620" s="67" t="s">
        <v>117</v>
      </c>
      <c r="L620" s="67" t="s">
        <v>152</v>
      </c>
      <c r="M620" s="67" t="s">
        <v>166</v>
      </c>
      <c r="N620" s="67" t="s">
        <v>398</v>
      </c>
      <c r="O620" s="81">
        <v>46245</v>
      </c>
      <c r="P620" s="81">
        <v>45964</v>
      </c>
      <c r="Q620" s="103" t="str">
        <f>IFERROR(VLOOKUP(J620,Настройка!$C$4:$E$121,2,),"Ошибка")</f>
        <v>R</v>
      </c>
    </row>
    <row r="621" spans="1:17" ht="14.4" customHeight="1">
      <c r="A621" s="67">
        <v>616</v>
      </c>
      <c r="B621" s="80" t="s">
        <v>188</v>
      </c>
      <c r="C621" s="80" t="s">
        <v>53</v>
      </c>
      <c r="D621" s="80" t="s">
        <v>2197</v>
      </c>
      <c r="E621" s="104" t="s">
        <v>2198</v>
      </c>
      <c r="F621" s="107">
        <v>36551</v>
      </c>
      <c r="G621" s="67" t="s">
        <v>69</v>
      </c>
      <c r="H621" s="80" t="s">
        <v>302</v>
      </c>
      <c r="I621" s="80" t="s">
        <v>2199</v>
      </c>
      <c r="J621" s="104" t="s">
        <v>218</v>
      </c>
      <c r="K621" s="67" t="s">
        <v>119</v>
      </c>
      <c r="L621" s="67"/>
      <c r="M621" s="67"/>
      <c r="N621" s="67"/>
      <c r="O621" s="81"/>
      <c r="P621" s="81">
        <v>45972</v>
      </c>
      <c r="Q621" s="103" t="str">
        <f>IFERROR(VLOOKUP(J621,Настройка!$C$4:$E$121,2,),"Ошибка")</f>
        <v>R</v>
      </c>
    </row>
    <row r="622" spans="1:17" ht="14.4" customHeight="1">
      <c r="A622" s="67">
        <v>617</v>
      </c>
      <c r="B622" s="80" t="s">
        <v>188</v>
      </c>
      <c r="C622" s="80" t="s">
        <v>53</v>
      </c>
      <c r="D622" s="80" t="s">
        <v>2200</v>
      </c>
      <c r="E622" s="104" t="s">
        <v>2201</v>
      </c>
      <c r="F622" s="107">
        <v>37984</v>
      </c>
      <c r="G622" s="67" t="s">
        <v>69</v>
      </c>
      <c r="H622" s="80" t="s">
        <v>302</v>
      </c>
      <c r="I622" s="80" t="s">
        <v>2202</v>
      </c>
      <c r="J622" s="104" t="s">
        <v>209</v>
      </c>
      <c r="K622" s="67" t="s">
        <v>127</v>
      </c>
      <c r="L622" s="67"/>
      <c r="M622" s="67"/>
      <c r="N622" s="67"/>
      <c r="O622" s="81"/>
      <c r="P622" s="81">
        <v>45972</v>
      </c>
      <c r="Q622" s="103" t="str">
        <f>IFERROR(VLOOKUP(J622,Настройка!$C$4:$E$121,2,),"Ошибка")</f>
        <v>R</v>
      </c>
    </row>
    <row r="623" spans="1:17" ht="14.4" customHeight="1">
      <c r="A623" s="67">
        <v>618</v>
      </c>
      <c r="B623" s="80" t="s">
        <v>188</v>
      </c>
      <c r="C623" s="80" t="s">
        <v>53</v>
      </c>
      <c r="D623" s="80" t="s">
        <v>2203</v>
      </c>
      <c r="E623" s="104" t="s">
        <v>2204</v>
      </c>
      <c r="F623" s="107">
        <v>33376</v>
      </c>
      <c r="G623" s="67" t="s">
        <v>93</v>
      </c>
      <c r="H623" s="80" t="s">
        <v>814</v>
      </c>
      <c r="I623" s="80" t="s">
        <v>2205</v>
      </c>
      <c r="J623" s="104" t="s">
        <v>218</v>
      </c>
      <c r="K623" s="67" t="s">
        <v>119</v>
      </c>
      <c r="L623" s="67"/>
      <c r="M623" s="67"/>
      <c r="N623" s="67"/>
      <c r="O623" s="81"/>
      <c r="P623" s="81">
        <v>45973</v>
      </c>
      <c r="Q623" s="103" t="str">
        <f>IFERROR(VLOOKUP(J623,Настройка!$C$4:$E$121,2,),"Ошибка")</f>
        <v>R</v>
      </c>
    </row>
    <row r="624" spans="1:17" ht="14.4" customHeight="1">
      <c r="A624" s="67">
        <v>619</v>
      </c>
      <c r="B624" s="80" t="s">
        <v>188</v>
      </c>
      <c r="C624" s="80" t="s">
        <v>53</v>
      </c>
      <c r="D624" s="80" t="s">
        <v>2206</v>
      </c>
      <c r="E624" s="104" t="s">
        <v>2207</v>
      </c>
      <c r="F624" s="107">
        <v>38363</v>
      </c>
      <c r="G624" s="67" t="s">
        <v>93</v>
      </c>
      <c r="H624" s="80" t="s">
        <v>814</v>
      </c>
      <c r="I624" s="80" t="s">
        <v>2208</v>
      </c>
      <c r="J624" s="104" t="s">
        <v>222</v>
      </c>
      <c r="K624" s="67" t="s">
        <v>121</v>
      </c>
      <c r="L624" s="67"/>
      <c r="M624" s="67"/>
      <c r="N624" s="67"/>
      <c r="O624" s="81"/>
      <c r="P624" s="81">
        <v>45974</v>
      </c>
      <c r="Q624" s="103" t="str">
        <f>IFERROR(VLOOKUP(J624,Настройка!$C$4:$E$121,2,),"Ошибка")</f>
        <v>R</v>
      </c>
    </row>
    <row r="625" spans="1:17" ht="14.4" customHeight="1">
      <c r="A625" s="67">
        <v>620</v>
      </c>
      <c r="B625" s="80" t="s">
        <v>188</v>
      </c>
      <c r="C625" s="80" t="s">
        <v>53</v>
      </c>
      <c r="D625" s="80" t="s">
        <v>2209</v>
      </c>
      <c r="E625" s="104" t="s">
        <v>2210</v>
      </c>
      <c r="F625" s="107">
        <v>33630</v>
      </c>
      <c r="G625" s="67" t="s">
        <v>69</v>
      </c>
      <c r="H625" s="80" t="s">
        <v>385</v>
      </c>
      <c r="I625" s="80" t="s">
        <v>2211</v>
      </c>
      <c r="J625" s="104" t="s">
        <v>207</v>
      </c>
      <c r="K625" s="67" t="s">
        <v>117</v>
      </c>
      <c r="L625" s="67"/>
      <c r="M625" s="67"/>
      <c r="N625" s="67"/>
      <c r="O625" s="81"/>
      <c r="P625" s="81">
        <v>45974</v>
      </c>
      <c r="Q625" s="103" t="str">
        <f>IFERROR(VLOOKUP(J625,Настройка!$C$4:$E$121,2,),"Ошибка")</f>
        <v>R</v>
      </c>
    </row>
    <row r="626" spans="1:17" ht="14.4" customHeight="1">
      <c r="A626" s="67">
        <v>621</v>
      </c>
      <c r="B626" s="80" t="s">
        <v>188</v>
      </c>
      <c r="C626" s="80" t="s">
        <v>53</v>
      </c>
      <c r="D626" s="80" t="s">
        <v>2212</v>
      </c>
      <c r="E626" s="104" t="s">
        <v>2213</v>
      </c>
      <c r="F626" s="107">
        <v>29977</v>
      </c>
      <c r="G626" s="67" t="s">
        <v>69</v>
      </c>
      <c r="H626" s="80" t="s">
        <v>302</v>
      </c>
      <c r="I626" s="80" t="s">
        <v>2214</v>
      </c>
      <c r="J626" s="104" t="s">
        <v>209</v>
      </c>
      <c r="K626" s="67" t="s">
        <v>127</v>
      </c>
      <c r="L626" s="67"/>
      <c r="M626" s="67"/>
      <c r="N626" s="67"/>
      <c r="O626" s="81"/>
      <c r="P626" s="81">
        <v>45974</v>
      </c>
      <c r="Q626" s="103" t="str">
        <f>IFERROR(VLOOKUP(J626,Настройка!$C$4:$E$121,2,),"Ошибка")</f>
        <v>R</v>
      </c>
    </row>
    <row r="627" spans="1:17" ht="14.4" customHeight="1">
      <c r="A627" s="67">
        <v>622</v>
      </c>
      <c r="B627" s="80" t="s">
        <v>188</v>
      </c>
      <c r="C627" s="80" t="s">
        <v>53</v>
      </c>
      <c r="D627" s="80" t="s">
        <v>2215</v>
      </c>
      <c r="E627" s="104" t="s">
        <v>2216</v>
      </c>
      <c r="F627" s="107">
        <v>38230</v>
      </c>
      <c r="G627" s="67" t="s">
        <v>69</v>
      </c>
      <c r="H627" s="80" t="s">
        <v>302</v>
      </c>
      <c r="I627" s="80" t="s">
        <v>2217</v>
      </c>
      <c r="J627" s="104" t="s">
        <v>214</v>
      </c>
      <c r="K627" s="67" t="s">
        <v>119</v>
      </c>
      <c r="L627" s="67"/>
      <c r="M627" s="67"/>
      <c r="N627" s="67"/>
      <c r="O627" s="81"/>
      <c r="P627" s="81">
        <v>45975</v>
      </c>
      <c r="Q627" s="103" t="str">
        <f>IFERROR(VLOOKUP(J627,Настройка!$C$4:$E$121,2,),"Ошибка")</f>
        <v>R</v>
      </c>
    </row>
    <row r="628" spans="1:17" ht="14.4" customHeight="1">
      <c r="A628" s="67">
        <v>623</v>
      </c>
      <c r="B628" s="80" t="s">
        <v>188</v>
      </c>
      <c r="C628" s="80" t="s">
        <v>53</v>
      </c>
      <c r="D628" s="80" t="s">
        <v>2218</v>
      </c>
      <c r="E628" s="104" t="s">
        <v>2219</v>
      </c>
      <c r="F628" s="107">
        <v>38734</v>
      </c>
      <c r="G628" s="67" t="s">
        <v>69</v>
      </c>
      <c r="H628" s="80" t="s">
        <v>302</v>
      </c>
      <c r="I628" s="80" t="s">
        <v>2220</v>
      </c>
      <c r="J628" s="104" t="s">
        <v>207</v>
      </c>
      <c r="K628" s="67" t="s">
        <v>117</v>
      </c>
      <c r="L628" s="67"/>
      <c r="M628" s="67"/>
      <c r="N628" s="67"/>
      <c r="O628" s="81"/>
      <c r="P628" s="81">
        <v>45970</v>
      </c>
      <c r="Q628" s="103" t="str">
        <f>IFERROR(VLOOKUP(J628,Настройка!$C$4:$E$121,2,),"Ошибка")</f>
        <v>R</v>
      </c>
    </row>
    <row r="629" spans="1:17" ht="14.4" customHeight="1">
      <c r="A629" s="67">
        <v>624</v>
      </c>
      <c r="B629" s="80" t="s">
        <v>188</v>
      </c>
      <c r="C629" s="80" t="s">
        <v>53</v>
      </c>
      <c r="D629" s="80" t="s">
        <v>2221</v>
      </c>
      <c r="E629" s="104" t="s">
        <v>2222</v>
      </c>
      <c r="F629" s="107">
        <v>35763</v>
      </c>
      <c r="G629" s="67" t="s">
        <v>67</v>
      </c>
      <c r="H629" s="80"/>
      <c r="I629" s="80" t="s">
        <v>2223</v>
      </c>
      <c r="J629" s="104" t="s">
        <v>168</v>
      </c>
      <c r="K629" s="67" t="s">
        <v>109</v>
      </c>
      <c r="L629" s="67"/>
      <c r="M629" s="67"/>
      <c r="N629" s="67"/>
      <c r="O629" s="81"/>
      <c r="P629" s="81">
        <v>45976</v>
      </c>
      <c r="Q629" s="103" t="str">
        <f>IFERROR(VLOOKUP(J629,Настройка!$C$4:$E$121,2,),"Ошибка")</f>
        <v>ITR</v>
      </c>
    </row>
    <row r="630" spans="1:17" ht="14.4" customHeight="1">
      <c r="A630" s="67">
        <v>625</v>
      </c>
      <c r="B630" s="80" t="s">
        <v>188</v>
      </c>
      <c r="C630" s="80" t="s">
        <v>53</v>
      </c>
      <c r="D630" s="80" t="s">
        <v>2224</v>
      </c>
      <c r="E630" s="104" t="s">
        <v>2225</v>
      </c>
      <c r="F630" s="107">
        <v>33125</v>
      </c>
      <c r="G630" s="67" t="s">
        <v>65</v>
      </c>
      <c r="H630" s="80" t="s">
        <v>1115</v>
      </c>
      <c r="I630" s="80" t="s">
        <v>2226</v>
      </c>
      <c r="J630" s="104" t="s">
        <v>207</v>
      </c>
      <c r="K630" s="67" t="s">
        <v>117</v>
      </c>
      <c r="L630" s="67" t="s">
        <v>152</v>
      </c>
      <c r="M630" s="67" t="s">
        <v>166</v>
      </c>
      <c r="N630" s="67" t="s">
        <v>398</v>
      </c>
      <c r="O630" s="81">
        <v>46385</v>
      </c>
      <c r="P630" s="81">
        <v>45977</v>
      </c>
      <c r="Q630" s="103" t="str">
        <f>IFERROR(VLOOKUP(J630,Настройка!$C$4:$E$121,2,),"Ошибка")</f>
        <v>R</v>
      </c>
    </row>
    <row r="631" spans="1:17" ht="14.4" customHeight="1">
      <c r="A631" s="67">
        <v>626</v>
      </c>
      <c r="B631" s="80" t="s">
        <v>188</v>
      </c>
      <c r="C631" s="80" t="s">
        <v>53</v>
      </c>
      <c r="D631" s="80" t="s">
        <v>2227</v>
      </c>
      <c r="E631" s="104" t="s">
        <v>2228</v>
      </c>
      <c r="F631" s="107">
        <v>34475</v>
      </c>
      <c r="G631" s="67" t="s">
        <v>93</v>
      </c>
      <c r="H631" s="80" t="s">
        <v>814</v>
      </c>
      <c r="I631" s="80" t="s">
        <v>2229</v>
      </c>
      <c r="J631" s="104" t="s">
        <v>204</v>
      </c>
      <c r="K631" s="67" t="s">
        <v>117</v>
      </c>
      <c r="L631" s="67"/>
      <c r="M631" s="67"/>
      <c r="N631" s="67"/>
      <c r="O631" s="81"/>
      <c r="P631" s="81">
        <v>45977</v>
      </c>
      <c r="Q631" s="103" t="str">
        <f>IFERROR(VLOOKUP(J631,Настройка!$C$4:$E$121,2,),"Ошибка")</f>
        <v>R</v>
      </c>
    </row>
    <row r="632" spans="1:17" ht="14.4" customHeight="1">
      <c r="A632" s="67">
        <v>627</v>
      </c>
      <c r="B632" s="80" t="s">
        <v>188</v>
      </c>
      <c r="C632" s="80" t="s">
        <v>53</v>
      </c>
      <c r="D632" s="80" t="s">
        <v>2230</v>
      </c>
      <c r="E632" s="104" t="s">
        <v>2231</v>
      </c>
      <c r="F632" s="107">
        <v>30455</v>
      </c>
      <c r="G632" s="67" t="s">
        <v>89</v>
      </c>
      <c r="H632" s="80" t="s">
        <v>602</v>
      </c>
      <c r="I632" s="80" t="s">
        <v>2232</v>
      </c>
      <c r="J632" s="104" t="s">
        <v>204</v>
      </c>
      <c r="K632" s="67" t="s">
        <v>117</v>
      </c>
      <c r="L632" s="67" t="s">
        <v>152</v>
      </c>
      <c r="M632" s="67" t="s">
        <v>166</v>
      </c>
      <c r="N632" s="67" t="s">
        <v>398</v>
      </c>
      <c r="O632" s="81">
        <v>46385</v>
      </c>
      <c r="P632" s="81">
        <v>45977</v>
      </c>
      <c r="Q632" s="103" t="str">
        <f>IFERROR(VLOOKUP(J632,Настройка!$C$4:$E$121,2,),"Ошибка")</f>
        <v>R</v>
      </c>
    </row>
    <row r="633" spans="1:17" ht="14.4" customHeight="1">
      <c r="A633" s="67">
        <v>628</v>
      </c>
      <c r="B633" s="80" t="s">
        <v>188</v>
      </c>
      <c r="C633" s="80" t="s">
        <v>53</v>
      </c>
      <c r="D633" s="80" t="s">
        <v>2233</v>
      </c>
      <c r="E633" s="104" t="s">
        <v>2234</v>
      </c>
      <c r="F633" s="107">
        <v>36824</v>
      </c>
      <c r="G633" s="67" t="s">
        <v>67</v>
      </c>
      <c r="H633" s="80" t="s">
        <v>401</v>
      </c>
      <c r="I633" s="80" t="s">
        <v>2235</v>
      </c>
      <c r="J633" s="104" t="s">
        <v>227</v>
      </c>
      <c r="K633" s="67" t="s">
        <v>131</v>
      </c>
      <c r="L633" s="67"/>
      <c r="M633" s="67"/>
      <c r="N633" s="67"/>
      <c r="O633" s="81"/>
      <c r="P633" s="81">
        <v>45978</v>
      </c>
      <c r="Q633" s="103" t="str">
        <f>IFERROR(VLOOKUP(J633,Настройка!$C$4:$E$121,2,),"Ошибка")</f>
        <v>R</v>
      </c>
    </row>
    <row r="634" spans="1:17" ht="14.4" customHeight="1">
      <c r="A634" s="67">
        <v>629</v>
      </c>
      <c r="B634" s="80" t="s">
        <v>188</v>
      </c>
      <c r="C634" s="80" t="s">
        <v>53</v>
      </c>
      <c r="D634" s="80" t="s">
        <v>2236</v>
      </c>
      <c r="E634" s="104" t="s">
        <v>2237</v>
      </c>
      <c r="F634" s="107">
        <v>31825</v>
      </c>
      <c r="G634" s="67" t="s">
        <v>77</v>
      </c>
      <c r="H634" s="80" t="s">
        <v>2238</v>
      </c>
      <c r="I634" s="80" t="s">
        <v>2239</v>
      </c>
      <c r="J634" s="104" t="s">
        <v>94</v>
      </c>
      <c r="K634" s="67" t="s">
        <v>109</v>
      </c>
      <c r="L634" s="67"/>
      <c r="M634" s="67"/>
      <c r="N634" s="67"/>
      <c r="O634" s="81"/>
      <c r="P634" s="81">
        <v>45905</v>
      </c>
      <c r="Q634" s="103" t="str">
        <f>IFERROR(VLOOKUP(J634,Настройка!$C$4:$E$121,2,),"Ошибка")</f>
        <v>ITR</v>
      </c>
    </row>
    <row r="635" spans="1:17" ht="14.4" customHeight="1">
      <c r="A635" s="67">
        <v>630</v>
      </c>
      <c r="B635" s="80" t="s">
        <v>188</v>
      </c>
      <c r="C635" s="80" t="s">
        <v>53</v>
      </c>
      <c r="D635" s="80" t="s">
        <v>2240</v>
      </c>
      <c r="E635" s="104" t="s">
        <v>2241</v>
      </c>
      <c r="F635" s="107">
        <v>30185</v>
      </c>
      <c r="G635" s="67" t="s">
        <v>93</v>
      </c>
      <c r="H635" s="80" t="s">
        <v>814</v>
      </c>
      <c r="I635" s="80" t="s">
        <v>2242</v>
      </c>
      <c r="J635" s="104" t="s">
        <v>204</v>
      </c>
      <c r="K635" s="67" t="s">
        <v>117</v>
      </c>
      <c r="L635" s="67"/>
      <c r="M635" s="67"/>
      <c r="N635" s="67"/>
      <c r="O635" s="81"/>
      <c r="P635" s="81">
        <v>45973</v>
      </c>
      <c r="Q635" s="103" t="str">
        <f>IFERROR(VLOOKUP(J635,Настройка!$C$4:$E$121,2,),"Ошибка")</f>
        <v>R</v>
      </c>
    </row>
    <row r="636" spans="1:17" ht="14.4" customHeight="1">
      <c r="A636" s="67">
        <v>631</v>
      </c>
      <c r="B636" s="80" t="s">
        <v>188</v>
      </c>
      <c r="C636" s="80" t="s">
        <v>53</v>
      </c>
      <c r="D636" s="80" t="s">
        <v>2243</v>
      </c>
      <c r="E636" s="104" t="s">
        <v>2244</v>
      </c>
      <c r="F636" s="107">
        <v>34736</v>
      </c>
      <c r="G636" s="67" t="s">
        <v>87</v>
      </c>
      <c r="H636" s="80"/>
      <c r="I636" s="80" t="s">
        <v>2245</v>
      </c>
      <c r="J636" s="104" t="s">
        <v>220</v>
      </c>
      <c r="K636" s="67" t="s">
        <v>119</v>
      </c>
      <c r="L636" s="67"/>
      <c r="M636" s="67"/>
      <c r="N636" s="67"/>
      <c r="O636" s="81"/>
      <c r="P636" s="81">
        <v>45979</v>
      </c>
      <c r="Q636" s="103" t="str">
        <f>IFERROR(VLOOKUP(J636,Настройка!$C$4:$E$121,2,),"Ошибка")</f>
        <v>R</v>
      </c>
    </row>
    <row r="637" spans="1:17" ht="14.4" customHeight="1">
      <c r="A637" s="67">
        <v>632</v>
      </c>
      <c r="B637" s="80" t="s">
        <v>188</v>
      </c>
      <c r="C637" s="80" t="s">
        <v>53</v>
      </c>
      <c r="D637" s="80" t="s">
        <v>2246</v>
      </c>
      <c r="E637" s="104" t="s">
        <v>2247</v>
      </c>
      <c r="F637" s="107">
        <v>39268</v>
      </c>
      <c r="G637" s="67" t="s">
        <v>67</v>
      </c>
      <c r="H637" s="80"/>
      <c r="I637" s="80" t="s">
        <v>2248</v>
      </c>
      <c r="J637" s="104" t="s">
        <v>213</v>
      </c>
      <c r="K637" s="67" t="s">
        <v>119</v>
      </c>
      <c r="L637" s="67"/>
      <c r="M637" s="67"/>
      <c r="N637" s="67"/>
      <c r="O637" s="81"/>
      <c r="P637" s="81">
        <v>45979</v>
      </c>
      <c r="Q637" s="103" t="str">
        <f>IFERROR(VLOOKUP(J637,Настройка!$C$4:$E$121,2,),"Ошибка")</f>
        <v>R</v>
      </c>
    </row>
    <row r="638" spans="1:17" ht="14.4" customHeight="1">
      <c r="A638" s="67">
        <v>633</v>
      </c>
      <c r="B638" s="80" t="s">
        <v>188</v>
      </c>
      <c r="C638" s="80" t="s">
        <v>53</v>
      </c>
      <c r="D638" s="80" t="s">
        <v>2249</v>
      </c>
      <c r="E638" s="104" t="s">
        <v>2250</v>
      </c>
      <c r="F638" s="107">
        <v>36827</v>
      </c>
      <c r="G638" s="67" t="s">
        <v>65</v>
      </c>
      <c r="H638" s="80" t="s">
        <v>396</v>
      </c>
      <c r="I638" s="80" t="s">
        <v>2251</v>
      </c>
      <c r="J638" s="104" t="s">
        <v>213</v>
      </c>
      <c r="K638" s="67" t="s">
        <v>121</v>
      </c>
      <c r="L638" s="67" t="s">
        <v>152</v>
      </c>
      <c r="M638" s="67" t="s">
        <v>166</v>
      </c>
      <c r="N638" s="67" t="s">
        <v>398</v>
      </c>
      <c r="O638" s="81">
        <v>46245</v>
      </c>
      <c r="P638" s="81">
        <v>45979</v>
      </c>
      <c r="Q638" s="103" t="str">
        <f>IFERROR(VLOOKUP(J638,Настройка!$C$4:$E$121,2,),"Ошибка")</f>
        <v>R</v>
      </c>
    </row>
    <row r="639" spans="1:17" ht="14.4" customHeight="1">
      <c r="A639" s="67">
        <v>634</v>
      </c>
      <c r="B639" s="80" t="s">
        <v>188</v>
      </c>
      <c r="C639" s="80" t="s">
        <v>53</v>
      </c>
      <c r="D639" s="80" t="s">
        <v>2252</v>
      </c>
      <c r="E639" s="104" t="s">
        <v>2253</v>
      </c>
      <c r="F639" s="107">
        <v>30930</v>
      </c>
      <c r="G639" s="67" t="s">
        <v>65</v>
      </c>
      <c r="H639" s="80" t="s">
        <v>405</v>
      </c>
      <c r="I639" s="80" t="s">
        <v>2254</v>
      </c>
      <c r="J639" s="104" t="s">
        <v>213</v>
      </c>
      <c r="K639" s="67" t="s">
        <v>121</v>
      </c>
      <c r="L639" s="67" t="s">
        <v>152</v>
      </c>
      <c r="M639" s="67" t="s">
        <v>166</v>
      </c>
      <c r="N639" s="67" t="s">
        <v>398</v>
      </c>
      <c r="O639" s="81">
        <v>46245</v>
      </c>
      <c r="P639" s="81">
        <v>45979</v>
      </c>
      <c r="Q639" s="103" t="str">
        <f>IFERROR(VLOOKUP(J639,Настройка!$C$4:$E$121,2,),"Ошибка")</f>
        <v>R</v>
      </c>
    </row>
    <row r="640" spans="1:17" ht="14.4" customHeight="1">
      <c r="A640" s="67">
        <v>635</v>
      </c>
      <c r="B640" s="80" t="s">
        <v>188</v>
      </c>
      <c r="C640" s="80" t="s">
        <v>53</v>
      </c>
      <c r="D640" s="80" t="s">
        <v>2255</v>
      </c>
      <c r="E640" s="104" t="s">
        <v>2256</v>
      </c>
      <c r="F640" s="107">
        <v>31640</v>
      </c>
      <c r="G640" s="67" t="s">
        <v>65</v>
      </c>
      <c r="H640" s="80" t="s">
        <v>663</v>
      </c>
      <c r="I640" s="80" t="s">
        <v>2257</v>
      </c>
      <c r="J640" s="104" t="s">
        <v>213</v>
      </c>
      <c r="K640" s="67" t="s">
        <v>121</v>
      </c>
      <c r="L640" s="67" t="s">
        <v>152</v>
      </c>
      <c r="M640" s="67" t="s">
        <v>166</v>
      </c>
      <c r="N640" s="67" t="s">
        <v>398</v>
      </c>
      <c r="O640" s="81">
        <v>46245</v>
      </c>
      <c r="P640" s="81">
        <v>45979</v>
      </c>
      <c r="Q640" s="103" t="str">
        <f>IFERROR(VLOOKUP(J640,Настройка!$C$4:$E$121,2,),"Ошибка")</f>
        <v>R</v>
      </c>
    </row>
    <row r="641" spans="1:17" ht="14.4" customHeight="1">
      <c r="A641" s="67">
        <v>636</v>
      </c>
      <c r="B641" s="80" t="s">
        <v>188</v>
      </c>
      <c r="C641" s="80" t="s">
        <v>53</v>
      </c>
      <c r="D641" s="80" t="s">
        <v>2258</v>
      </c>
      <c r="E641" s="104" t="s">
        <v>2259</v>
      </c>
      <c r="F641" s="107">
        <v>37891</v>
      </c>
      <c r="G641" s="67" t="s">
        <v>65</v>
      </c>
      <c r="H641" s="80" t="s">
        <v>396</v>
      </c>
      <c r="I641" s="80" t="s">
        <v>2260</v>
      </c>
      <c r="J641" s="104" t="s">
        <v>213</v>
      </c>
      <c r="K641" s="67" t="s">
        <v>121</v>
      </c>
      <c r="L641" s="67" t="s">
        <v>152</v>
      </c>
      <c r="M641" s="67" t="s">
        <v>166</v>
      </c>
      <c r="N641" s="67" t="s">
        <v>398</v>
      </c>
      <c r="O641" s="81">
        <v>46245</v>
      </c>
      <c r="P641" s="81">
        <v>45979</v>
      </c>
      <c r="Q641" s="103" t="str">
        <f>IFERROR(VLOOKUP(J641,Настройка!$C$4:$E$121,2,),"Ошибка")</f>
        <v>R</v>
      </c>
    </row>
    <row r="642" spans="1:17" ht="14.4" customHeight="1">
      <c r="A642" s="67">
        <v>637</v>
      </c>
      <c r="B642" s="80" t="s">
        <v>188</v>
      </c>
      <c r="C642" s="80" t="s">
        <v>53</v>
      </c>
      <c r="D642" s="80" t="s">
        <v>2261</v>
      </c>
      <c r="E642" s="104" t="s">
        <v>2262</v>
      </c>
      <c r="F642" s="107">
        <v>27518</v>
      </c>
      <c r="G642" s="67" t="s">
        <v>65</v>
      </c>
      <c r="H642" s="80" t="s">
        <v>1115</v>
      </c>
      <c r="I642" s="80" t="s">
        <v>2263</v>
      </c>
      <c r="J642" s="104" t="s">
        <v>208</v>
      </c>
      <c r="K642" s="67" t="s">
        <v>117</v>
      </c>
      <c r="L642" s="67" t="s">
        <v>152</v>
      </c>
      <c r="M642" s="67" t="s">
        <v>166</v>
      </c>
      <c r="N642" s="67" t="s">
        <v>398</v>
      </c>
      <c r="O642" s="81">
        <v>46245</v>
      </c>
      <c r="P642" s="81">
        <v>45980</v>
      </c>
      <c r="Q642" s="103" t="str">
        <f>IFERROR(VLOOKUP(J642,Настройка!$C$4:$E$121,2,),"Ошибка")</f>
        <v>R</v>
      </c>
    </row>
    <row r="643" spans="1:17" ht="14.4" customHeight="1">
      <c r="A643" s="67">
        <v>638</v>
      </c>
      <c r="B643" s="80" t="s">
        <v>188</v>
      </c>
      <c r="C643" s="80" t="s">
        <v>53</v>
      </c>
      <c r="D643" s="80" t="s">
        <v>2264</v>
      </c>
      <c r="E643" s="104" t="s">
        <v>2265</v>
      </c>
      <c r="F643" s="107">
        <v>33398</v>
      </c>
      <c r="G643" s="67" t="s">
        <v>65</v>
      </c>
      <c r="H643" s="80" t="s">
        <v>396</v>
      </c>
      <c r="I643" s="80" t="s">
        <v>2266</v>
      </c>
      <c r="J643" s="104" t="s">
        <v>227</v>
      </c>
      <c r="K643" s="67" t="s">
        <v>131</v>
      </c>
      <c r="L643" s="67" t="s">
        <v>152</v>
      </c>
      <c r="M643" s="67" t="s">
        <v>166</v>
      </c>
      <c r="N643" s="67" t="s">
        <v>398</v>
      </c>
      <c r="O643" s="81">
        <v>46245</v>
      </c>
      <c r="P643" s="81">
        <v>45980</v>
      </c>
      <c r="Q643" s="103" t="str">
        <f>IFERROR(VLOOKUP(J643,Настройка!$C$4:$E$121,2,),"Ошибка")</f>
        <v>R</v>
      </c>
    </row>
    <row r="644" spans="1:17" ht="14.4" customHeight="1">
      <c r="A644" s="67">
        <v>639</v>
      </c>
      <c r="B644" s="80" t="s">
        <v>188</v>
      </c>
      <c r="C644" s="80" t="s">
        <v>53</v>
      </c>
      <c r="D644" s="80" t="s">
        <v>2267</v>
      </c>
      <c r="E644" s="104" t="s">
        <v>2268</v>
      </c>
      <c r="F644" s="107">
        <v>35575</v>
      </c>
      <c r="G644" s="67" t="s">
        <v>65</v>
      </c>
      <c r="H644" s="80" t="s">
        <v>1294</v>
      </c>
      <c r="I644" s="80" t="s">
        <v>2269</v>
      </c>
      <c r="J644" s="104" t="s">
        <v>213</v>
      </c>
      <c r="K644" s="67" t="s">
        <v>119</v>
      </c>
      <c r="L644" s="67" t="s">
        <v>152</v>
      </c>
      <c r="M644" s="67" t="s">
        <v>166</v>
      </c>
      <c r="N644" s="67" t="s">
        <v>398</v>
      </c>
      <c r="O644" s="81">
        <v>46385</v>
      </c>
      <c r="P644" s="81">
        <v>45980</v>
      </c>
      <c r="Q644" s="103" t="str">
        <f>IFERROR(VLOOKUP(J644,Настройка!$C$4:$E$121,2,),"Ошибка")</f>
        <v>R</v>
      </c>
    </row>
    <row r="645" spans="1:17" ht="14.4" customHeight="1">
      <c r="A645" s="67">
        <v>640</v>
      </c>
      <c r="B645" s="80" t="s">
        <v>188</v>
      </c>
      <c r="C645" s="80" t="s">
        <v>53</v>
      </c>
      <c r="D645" s="80" t="s">
        <v>2270</v>
      </c>
      <c r="E645" s="104" t="s">
        <v>2271</v>
      </c>
      <c r="F645" s="107">
        <v>34641</v>
      </c>
      <c r="G645" s="67" t="s">
        <v>65</v>
      </c>
      <c r="H645" s="80" t="s">
        <v>396</v>
      </c>
      <c r="I645" s="80" t="s">
        <v>2272</v>
      </c>
      <c r="J645" s="104" t="s">
        <v>181</v>
      </c>
      <c r="K645" s="67" t="s">
        <v>109</v>
      </c>
      <c r="L645" s="67" t="s">
        <v>152</v>
      </c>
      <c r="M645" s="67" t="s">
        <v>166</v>
      </c>
      <c r="N645" s="67" t="s">
        <v>398</v>
      </c>
      <c r="O645" s="81">
        <v>46280</v>
      </c>
      <c r="P645" s="81">
        <v>45980</v>
      </c>
      <c r="Q645" s="103" t="str">
        <f>IFERROR(VLOOKUP(J645,Настройка!$C$4:$E$121,2,),"Ошибка")</f>
        <v>ITR</v>
      </c>
    </row>
    <row r="646" spans="1:17" ht="14.4" customHeight="1">
      <c r="A646" s="67">
        <v>641</v>
      </c>
      <c r="B646" s="80" t="s">
        <v>188</v>
      </c>
      <c r="C646" s="80" t="s">
        <v>53</v>
      </c>
      <c r="D646" s="80" t="s">
        <v>2273</v>
      </c>
      <c r="E646" s="104" t="s">
        <v>2274</v>
      </c>
      <c r="F646" s="107">
        <v>30451</v>
      </c>
      <c r="G646" s="67" t="s">
        <v>65</v>
      </c>
      <c r="H646" s="80" t="s">
        <v>396</v>
      </c>
      <c r="I646" s="80" t="s">
        <v>2275</v>
      </c>
      <c r="J646" s="104" t="s">
        <v>204</v>
      </c>
      <c r="K646" s="67" t="s">
        <v>117</v>
      </c>
      <c r="L646" s="67" t="s">
        <v>152</v>
      </c>
      <c r="M646" s="67" t="s">
        <v>166</v>
      </c>
      <c r="N646" s="67" t="s">
        <v>398</v>
      </c>
      <c r="O646" s="81">
        <v>46245</v>
      </c>
      <c r="P646" s="81">
        <v>45980</v>
      </c>
      <c r="Q646" s="103" t="str">
        <f>IFERROR(VLOOKUP(J646,Настройка!$C$4:$E$121,2,),"Ошибка")</f>
        <v>R</v>
      </c>
    </row>
    <row r="647" spans="1:17" ht="14.4" customHeight="1">
      <c r="A647" s="67">
        <v>642</v>
      </c>
      <c r="B647" s="80" t="s">
        <v>188</v>
      </c>
      <c r="C647" s="80" t="s">
        <v>53</v>
      </c>
      <c r="D647" s="80" t="s">
        <v>2276</v>
      </c>
      <c r="E647" s="104" t="s">
        <v>2277</v>
      </c>
      <c r="F647" s="107">
        <v>35293</v>
      </c>
      <c r="G647" s="67" t="s">
        <v>65</v>
      </c>
      <c r="H647" s="80" t="s">
        <v>571</v>
      </c>
      <c r="I647" s="80" t="s">
        <v>2278</v>
      </c>
      <c r="J647" s="104" t="s">
        <v>222</v>
      </c>
      <c r="K647" s="67" t="s">
        <v>121</v>
      </c>
      <c r="L647" s="67" t="s">
        <v>152</v>
      </c>
      <c r="M647" s="67" t="s">
        <v>166</v>
      </c>
      <c r="N647" s="67" t="s">
        <v>398</v>
      </c>
      <c r="O647" s="81">
        <v>46385</v>
      </c>
      <c r="P647" s="81">
        <v>45980</v>
      </c>
      <c r="Q647" s="103" t="str">
        <f>IFERROR(VLOOKUP(J647,Настройка!$C$4:$E$121,2,),"Ошибка")</f>
        <v>R</v>
      </c>
    </row>
    <row r="648" spans="1:17" ht="14.4" customHeight="1">
      <c r="A648" s="67">
        <v>643</v>
      </c>
      <c r="B648" s="80" t="s">
        <v>188</v>
      </c>
      <c r="C648" s="80" t="s">
        <v>53</v>
      </c>
      <c r="D648" s="80" t="s">
        <v>2279</v>
      </c>
      <c r="E648" s="104" t="s">
        <v>2280</v>
      </c>
      <c r="F648" s="107">
        <v>34204</v>
      </c>
      <c r="G648" s="67" t="s">
        <v>89</v>
      </c>
      <c r="H648" s="80" t="s">
        <v>602</v>
      </c>
      <c r="I648" s="80" t="s">
        <v>2281</v>
      </c>
      <c r="J648" s="104" t="s">
        <v>207</v>
      </c>
      <c r="K648" s="67" t="s">
        <v>117</v>
      </c>
      <c r="L648" s="67" t="s">
        <v>152</v>
      </c>
      <c r="M648" s="67" t="s">
        <v>166</v>
      </c>
      <c r="N648" s="67" t="s">
        <v>398</v>
      </c>
      <c r="O648" s="81">
        <v>46385</v>
      </c>
      <c r="P648" s="81">
        <v>45981</v>
      </c>
      <c r="Q648" s="103" t="str">
        <f>IFERROR(VLOOKUP(J648,Настройка!$C$4:$E$121,2,),"Ошибка")</f>
        <v>R</v>
      </c>
    </row>
    <row r="649" spans="1:17" ht="14.4" customHeight="1">
      <c r="A649" s="67">
        <v>644</v>
      </c>
      <c r="B649" s="80" t="s">
        <v>188</v>
      </c>
      <c r="C649" s="80" t="s">
        <v>53</v>
      </c>
      <c r="D649" s="80" t="s">
        <v>2282</v>
      </c>
      <c r="E649" s="104" t="s">
        <v>2283</v>
      </c>
      <c r="F649" s="107">
        <v>27760</v>
      </c>
      <c r="G649" s="67" t="s">
        <v>65</v>
      </c>
      <c r="H649" s="80" t="s">
        <v>1115</v>
      </c>
      <c r="I649" s="80" t="s">
        <v>2284</v>
      </c>
      <c r="J649" s="104" t="s">
        <v>208</v>
      </c>
      <c r="K649" s="67" t="s">
        <v>117</v>
      </c>
      <c r="L649" s="67" t="s">
        <v>152</v>
      </c>
      <c r="M649" s="67" t="s">
        <v>166</v>
      </c>
      <c r="N649" s="67" t="s">
        <v>398</v>
      </c>
      <c r="O649" s="81">
        <v>46245</v>
      </c>
      <c r="P649" s="81">
        <v>45981</v>
      </c>
      <c r="Q649" s="103" t="str">
        <f>IFERROR(VLOOKUP(J649,Настройка!$C$4:$E$121,2,),"Ошибка")</f>
        <v>R</v>
      </c>
    </row>
    <row r="650" spans="1:17" ht="14.4" customHeight="1">
      <c r="A650" s="67">
        <v>645</v>
      </c>
      <c r="B650" s="80" t="s">
        <v>188</v>
      </c>
      <c r="C650" s="80" t="s">
        <v>53</v>
      </c>
      <c r="D650" s="80" t="s">
        <v>2285</v>
      </c>
      <c r="E650" s="104" t="s">
        <v>2286</v>
      </c>
      <c r="F650" s="107">
        <v>35664</v>
      </c>
      <c r="G650" s="67" t="s">
        <v>69</v>
      </c>
      <c r="H650" s="80" t="s">
        <v>302</v>
      </c>
      <c r="I650" s="80" t="s">
        <v>2287</v>
      </c>
      <c r="J650" s="104" t="s">
        <v>226</v>
      </c>
      <c r="K650" s="67" t="s">
        <v>129</v>
      </c>
      <c r="L650" s="67"/>
      <c r="M650" s="67"/>
      <c r="N650" s="67"/>
      <c r="O650" s="81"/>
      <c r="P650" s="81">
        <v>45981</v>
      </c>
      <c r="Q650" s="103" t="str">
        <f>IFERROR(VLOOKUP(J650,Настройка!$C$4:$E$121,2,),"Ошибка")</f>
        <v>R</v>
      </c>
    </row>
    <row r="651" spans="1:17" ht="14.4" customHeight="1">
      <c r="A651" s="67">
        <v>646</v>
      </c>
      <c r="B651" s="80" t="s">
        <v>188</v>
      </c>
      <c r="C651" s="80" t="s">
        <v>53</v>
      </c>
      <c r="D651" s="80" t="s">
        <v>2288</v>
      </c>
      <c r="E651" s="104" t="s">
        <v>2289</v>
      </c>
      <c r="F651" s="107">
        <v>36797</v>
      </c>
      <c r="G651" s="67" t="s">
        <v>93</v>
      </c>
      <c r="H651" s="80" t="s">
        <v>814</v>
      </c>
      <c r="I651" s="80" t="s">
        <v>2290</v>
      </c>
      <c r="J651" s="104" t="s">
        <v>204</v>
      </c>
      <c r="K651" s="67" t="s">
        <v>117</v>
      </c>
      <c r="L651" s="67"/>
      <c r="M651" s="67"/>
      <c r="N651" s="67"/>
      <c r="O651" s="81"/>
      <c r="P651" s="81">
        <v>45982</v>
      </c>
      <c r="Q651" s="103" t="str">
        <f>IFERROR(VLOOKUP(J651,Настройка!$C$4:$E$121,2,),"Ошибка")</f>
        <v>R</v>
      </c>
    </row>
    <row r="652" spans="1:17" ht="14.4" customHeight="1">
      <c r="A652" s="67">
        <v>647</v>
      </c>
      <c r="B652" s="80" t="s">
        <v>188</v>
      </c>
      <c r="C652" s="80" t="s">
        <v>53</v>
      </c>
      <c r="D652" s="80" t="s">
        <v>2291</v>
      </c>
      <c r="E652" s="104" t="s">
        <v>2292</v>
      </c>
      <c r="F652" s="107">
        <v>36643</v>
      </c>
      <c r="G652" s="67" t="s">
        <v>93</v>
      </c>
      <c r="H652" s="80" t="s">
        <v>886</v>
      </c>
      <c r="I652" s="80" t="s">
        <v>2293</v>
      </c>
      <c r="J652" s="104" t="s">
        <v>207</v>
      </c>
      <c r="K652" s="67" t="s">
        <v>117</v>
      </c>
      <c r="L652" s="67"/>
      <c r="M652" s="67"/>
      <c r="N652" s="67"/>
      <c r="O652" s="81"/>
      <c r="P652" s="81">
        <v>45982</v>
      </c>
      <c r="Q652" s="103" t="str">
        <f>IFERROR(VLOOKUP(J652,Настройка!$C$4:$E$121,2,),"Ошибка")</f>
        <v>R</v>
      </c>
    </row>
    <row r="653" spans="1:17" ht="14.4" customHeight="1">
      <c r="A653" s="67">
        <v>648</v>
      </c>
      <c r="B653" s="80" t="s">
        <v>188</v>
      </c>
      <c r="C653" s="80" t="s">
        <v>53</v>
      </c>
      <c r="D653" s="80" t="s">
        <v>2294</v>
      </c>
      <c r="E653" s="104" t="s">
        <v>2295</v>
      </c>
      <c r="F653" s="107">
        <v>33490</v>
      </c>
      <c r="G653" s="67" t="s">
        <v>93</v>
      </c>
      <c r="H653" s="80" t="s">
        <v>814</v>
      </c>
      <c r="I653" s="80" t="s">
        <v>2296</v>
      </c>
      <c r="J653" s="104" t="s">
        <v>204</v>
      </c>
      <c r="K653" s="67" t="s">
        <v>117</v>
      </c>
      <c r="L653" s="67"/>
      <c r="M653" s="67"/>
      <c r="N653" s="67"/>
      <c r="O653" s="81"/>
      <c r="P653" s="81">
        <v>45982</v>
      </c>
      <c r="Q653" s="103" t="str">
        <f>IFERROR(VLOOKUP(J653,Настройка!$C$4:$E$121,2,),"Ошибка")</f>
        <v>R</v>
      </c>
    </row>
    <row r="654" spans="1:17" ht="14.4" customHeight="1">
      <c r="A654" s="67">
        <v>649</v>
      </c>
      <c r="B654" s="80" t="s">
        <v>188</v>
      </c>
      <c r="C654" s="80" t="s">
        <v>53</v>
      </c>
      <c r="D654" s="80" t="s">
        <v>2297</v>
      </c>
      <c r="E654" s="104" t="s">
        <v>2298</v>
      </c>
      <c r="F654" s="107">
        <v>35494</v>
      </c>
      <c r="G654" s="67" t="s">
        <v>65</v>
      </c>
      <c r="H654" s="80" t="s">
        <v>415</v>
      </c>
      <c r="I654" s="80" t="s">
        <v>2299</v>
      </c>
      <c r="J654" s="104" t="s">
        <v>160</v>
      </c>
      <c r="K654" s="67" t="s">
        <v>109</v>
      </c>
      <c r="L654" s="67" t="s">
        <v>152</v>
      </c>
      <c r="M654" s="67" t="s">
        <v>166</v>
      </c>
      <c r="N654" s="67" t="s">
        <v>398</v>
      </c>
      <c r="O654" s="81">
        <v>46245</v>
      </c>
      <c r="P654" s="81">
        <v>45982</v>
      </c>
      <c r="Q654" s="103" t="str">
        <f>IFERROR(VLOOKUP(J654,Настройка!$C$4:$E$121,2,),"Ошибка")</f>
        <v>ITR</v>
      </c>
    </row>
    <row r="655" spans="1:17" ht="14.4" customHeight="1">
      <c r="A655" s="67">
        <v>650</v>
      </c>
      <c r="B655" s="80" t="s">
        <v>188</v>
      </c>
      <c r="C655" s="80" t="s">
        <v>53</v>
      </c>
      <c r="D655" s="80" t="s">
        <v>2300</v>
      </c>
      <c r="E655" s="104" t="s">
        <v>2301</v>
      </c>
      <c r="F655" s="107">
        <v>36419</v>
      </c>
      <c r="G655" s="67" t="s">
        <v>65</v>
      </c>
      <c r="H655" s="80" t="s">
        <v>405</v>
      </c>
      <c r="I655" s="80" t="s">
        <v>2302</v>
      </c>
      <c r="J655" s="104" t="s">
        <v>213</v>
      </c>
      <c r="K655" s="67" t="s">
        <v>119</v>
      </c>
      <c r="L655" s="67" t="s">
        <v>152</v>
      </c>
      <c r="M655" s="67" t="s">
        <v>166</v>
      </c>
      <c r="N655" s="67" t="s">
        <v>398</v>
      </c>
      <c r="O655" s="81">
        <v>46385</v>
      </c>
      <c r="P655" s="81">
        <v>45982</v>
      </c>
      <c r="Q655" s="103" t="str">
        <f>IFERROR(VLOOKUP(J655,Настройка!$C$4:$E$121,2,),"Ошибка")</f>
        <v>R</v>
      </c>
    </row>
    <row r="656" spans="1:17" ht="14.4" customHeight="1">
      <c r="A656" s="67">
        <v>651</v>
      </c>
      <c r="B656" s="80" t="s">
        <v>188</v>
      </c>
      <c r="C656" s="80" t="s">
        <v>53</v>
      </c>
      <c r="D656" s="80" t="s">
        <v>2303</v>
      </c>
      <c r="E656" s="104" t="s">
        <v>2304</v>
      </c>
      <c r="F656" s="107">
        <v>31111</v>
      </c>
      <c r="G656" s="67" t="s">
        <v>65</v>
      </c>
      <c r="H656" s="80" t="s">
        <v>571</v>
      </c>
      <c r="I656" s="80" t="s">
        <v>2305</v>
      </c>
      <c r="J656" s="104" t="s">
        <v>220</v>
      </c>
      <c r="K656" s="67" t="s">
        <v>119</v>
      </c>
      <c r="L656" s="67" t="s">
        <v>152</v>
      </c>
      <c r="M656" s="67" t="s">
        <v>166</v>
      </c>
      <c r="N656" s="67" t="s">
        <v>398</v>
      </c>
      <c r="O656" s="81">
        <v>46385</v>
      </c>
      <c r="P656" s="81">
        <v>45982</v>
      </c>
      <c r="Q656" s="103" t="str">
        <f>IFERROR(VLOOKUP(J656,Настройка!$C$4:$E$121,2,),"Ошибка")</f>
        <v>R</v>
      </c>
    </row>
    <row r="657" spans="1:17" ht="14.4" customHeight="1">
      <c r="A657" s="67">
        <v>652</v>
      </c>
      <c r="B657" s="80" t="s">
        <v>188</v>
      </c>
      <c r="C657" s="80" t="s">
        <v>53</v>
      </c>
      <c r="D657" s="80" t="s">
        <v>2306</v>
      </c>
      <c r="E657" s="104" t="s">
        <v>2307</v>
      </c>
      <c r="F657" s="107">
        <v>36076</v>
      </c>
      <c r="G657" s="67" t="s">
        <v>65</v>
      </c>
      <c r="H657" s="80" t="s">
        <v>415</v>
      </c>
      <c r="I657" s="80" t="s">
        <v>2308</v>
      </c>
      <c r="J657" s="104" t="s">
        <v>227</v>
      </c>
      <c r="K657" s="67" t="s">
        <v>131</v>
      </c>
      <c r="L657" s="67" t="s">
        <v>152</v>
      </c>
      <c r="M657" s="67" t="s">
        <v>166</v>
      </c>
      <c r="N657" s="67" t="s">
        <v>398</v>
      </c>
      <c r="O657" s="81">
        <v>46385</v>
      </c>
      <c r="P657" s="81">
        <v>45982</v>
      </c>
      <c r="Q657" s="103" t="str">
        <f>IFERROR(VLOOKUP(J657,Настройка!$C$4:$E$121,2,),"Ошибка")</f>
        <v>R</v>
      </c>
    </row>
    <row r="658" spans="1:17" ht="14.4" customHeight="1">
      <c r="A658" s="67">
        <v>653</v>
      </c>
      <c r="B658" s="80" t="s">
        <v>188</v>
      </c>
      <c r="C658" s="80" t="s">
        <v>53</v>
      </c>
      <c r="D658" s="80" t="s">
        <v>2309</v>
      </c>
      <c r="E658" s="104" t="s">
        <v>2310</v>
      </c>
      <c r="F658" s="107">
        <v>35431</v>
      </c>
      <c r="G658" s="67" t="s">
        <v>65</v>
      </c>
      <c r="H658" s="80" t="s">
        <v>24</v>
      </c>
      <c r="I658" s="80" t="s">
        <v>2311</v>
      </c>
      <c r="J658" s="104" t="s">
        <v>202</v>
      </c>
      <c r="K658" s="67" t="s">
        <v>131</v>
      </c>
      <c r="L658" s="67" t="s">
        <v>152</v>
      </c>
      <c r="M658" s="67" t="s">
        <v>166</v>
      </c>
      <c r="N658" s="67" t="s">
        <v>398</v>
      </c>
      <c r="O658" s="81">
        <v>46385</v>
      </c>
      <c r="P658" s="81">
        <v>45982</v>
      </c>
      <c r="Q658" s="103" t="str">
        <f>IFERROR(VLOOKUP(J658,Настройка!$C$4:$E$121,2,),"Ошибка")</f>
        <v>ITR</v>
      </c>
    </row>
    <row r="659" spans="1:17" ht="14.4" customHeight="1">
      <c r="A659" s="67">
        <v>654</v>
      </c>
      <c r="B659" s="80" t="s">
        <v>188</v>
      </c>
      <c r="C659" s="80" t="s">
        <v>53</v>
      </c>
      <c r="D659" s="80" t="s">
        <v>2312</v>
      </c>
      <c r="E659" s="104" t="s">
        <v>2313</v>
      </c>
      <c r="F659" s="107">
        <v>32288</v>
      </c>
      <c r="G659" s="67" t="s">
        <v>65</v>
      </c>
      <c r="H659" s="80" t="s">
        <v>1294</v>
      </c>
      <c r="I659" s="80" t="s">
        <v>2314</v>
      </c>
      <c r="J659" s="104" t="s">
        <v>207</v>
      </c>
      <c r="K659" s="67" t="s">
        <v>117</v>
      </c>
      <c r="L659" s="67" t="s">
        <v>152</v>
      </c>
      <c r="M659" s="67" t="s">
        <v>166</v>
      </c>
      <c r="N659" s="67" t="s">
        <v>398</v>
      </c>
      <c r="O659" s="81">
        <v>46385</v>
      </c>
      <c r="P659" s="81">
        <v>45982</v>
      </c>
      <c r="Q659" s="103" t="str">
        <f>IFERROR(VLOOKUP(J659,Настройка!$C$4:$E$121,2,),"Ошибка")</f>
        <v>R</v>
      </c>
    </row>
    <row r="660" spans="1:17" ht="14.4" customHeight="1">
      <c r="A660" s="67">
        <v>655</v>
      </c>
      <c r="B660" s="80" t="s">
        <v>188</v>
      </c>
      <c r="C660" s="80" t="s">
        <v>53</v>
      </c>
      <c r="D660" s="80" t="s">
        <v>2315</v>
      </c>
      <c r="E660" s="104" t="s">
        <v>2316</v>
      </c>
      <c r="F660" s="107">
        <v>29233</v>
      </c>
      <c r="G660" s="67" t="s">
        <v>65</v>
      </c>
      <c r="H660" s="80" t="s">
        <v>1115</v>
      </c>
      <c r="I660" s="80" t="s">
        <v>2317</v>
      </c>
      <c r="J660" s="104" t="s">
        <v>227</v>
      </c>
      <c r="K660" s="67" t="s">
        <v>131</v>
      </c>
      <c r="L660" s="67" t="s">
        <v>152</v>
      </c>
      <c r="M660" s="67" t="s">
        <v>166</v>
      </c>
      <c r="N660" s="67" t="s">
        <v>398</v>
      </c>
      <c r="O660" s="81">
        <v>46385</v>
      </c>
      <c r="P660" s="81">
        <v>45982</v>
      </c>
      <c r="Q660" s="103" t="str">
        <f>IFERROR(VLOOKUP(J660,Настройка!$C$4:$E$121,2,),"Ошибка")</f>
        <v>R</v>
      </c>
    </row>
    <row r="661" spans="1:17" ht="14.4" customHeight="1">
      <c r="A661" s="67">
        <v>656</v>
      </c>
      <c r="B661" s="80" t="s">
        <v>188</v>
      </c>
      <c r="C661" s="80" t="s">
        <v>53</v>
      </c>
      <c r="D661" s="80" t="s">
        <v>2318</v>
      </c>
      <c r="E661" s="104" t="s">
        <v>2319</v>
      </c>
      <c r="F661" s="107">
        <v>32722</v>
      </c>
      <c r="G661" s="67" t="s">
        <v>65</v>
      </c>
      <c r="H661" s="80" t="s">
        <v>405</v>
      </c>
      <c r="I661" s="80" t="s">
        <v>2320</v>
      </c>
      <c r="J661" s="104" t="s">
        <v>227</v>
      </c>
      <c r="K661" s="67" t="s">
        <v>131</v>
      </c>
      <c r="L661" s="67" t="s">
        <v>152</v>
      </c>
      <c r="M661" s="67" t="s">
        <v>166</v>
      </c>
      <c r="N661" s="67" t="s">
        <v>398</v>
      </c>
      <c r="O661" s="81">
        <v>46385</v>
      </c>
      <c r="P661" s="81">
        <v>45982</v>
      </c>
      <c r="Q661" s="103" t="str">
        <f>IFERROR(VLOOKUP(J661,Настройка!$C$4:$E$121,2,),"Ошибка")</f>
        <v>R</v>
      </c>
    </row>
    <row r="662" spans="1:17" ht="14.4" customHeight="1">
      <c r="A662" s="67">
        <v>657</v>
      </c>
      <c r="B662" s="80" t="s">
        <v>188</v>
      </c>
      <c r="C662" s="80" t="s">
        <v>53</v>
      </c>
      <c r="D662" s="80" t="s">
        <v>2321</v>
      </c>
      <c r="E662" s="104" t="s">
        <v>2322</v>
      </c>
      <c r="F662" s="107">
        <v>32789</v>
      </c>
      <c r="G662" s="67" t="s">
        <v>65</v>
      </c>
      <c r="H662" s="80" t="s">
        <v>571</v>
      </c>
      <c r="I662" s="80" t="s">
        <v>2323</v>
      </c>
      <c r="J662" s="104" t="s">
        <v>227</v>
      </c>
      <c r="K662" s="67" t="s">
        <v>131</v>
      </c>
      <c r="L662" s="67" t="s">
        <v>152</v>
      </c>
      <c r="M662" s="67" t="s">
        <v>166</v>
      </c>
      <c r="N662" s="67" t="s">
        <v>398</v>
      </c>
      <c r="O662" s="81">
        <v>46385</v>
      </c>
      <c r="P662" s="81">
        <v>45982</v>
      </c>
      <c r="Q662" s="103" t="str">
        <f>IFERROR(VLOOKUP(J662,Настройка!$C$4:$E$121,2,),"Ошибка")</f>
        <v>R</v>
      </c>
    </row>
    <row r="663" spans="1:17" ht="14.4" customHeight="1">
      <c r="A663" s="67">
        <v>658</v>
      </c>
      <c r="B663" s="80" t="s">
        <v>188</v>
      </c>
      <c r="C663" s="80" t="s">
        <v>53</v>
      </c>
      <c r="D663" s="80" t="s">
        <v>2324</v>
      </c>
      <c r="E663" s="104" t="s">
        <v>2325</v>
      </c>
      <c r="F663" s="107">
        <v>37500</v>
      </c>
      <c r="G663" s="67" t="s">
        <v>65</v>
      </c>
      <c r="H663" s="80" t="s">
        <v>433</v>
      </c>
      <c r="I663" s="80" t="s">
        <v>2326</v>
      </c>
      <c r="J663" s="104" t="s">
        <v>227</v>
      </c>
      <c r="K663" s="67" t="s">
        <v>131</v>
      </c>
      <c r="L663" s="67" t="s">
        <v>152</v>
      </c>
      <c r="M663" s="67" t="s">
        <v>166</v>
      </c>
      <c r="N663" s="67" t="s">
        <v>398</v>
      </c>
      <c r="O663" s="81">
        <v>46385</v>
      </c>
      <c r="P663" s="81">
        <v>45982</v>
      </c>
      <c r="Q663" s="103" t="str">
        <f>IFERROR(VLOOKUP(J663,Настройка!$C$4:$E$121,2,),"Ошибка")</f>
        <v>R</v>
      </c>
    </row>
    <row r="664" spans="1:17" ht="14.4" customHeight="1">
      <c r="A664" s="67">
        <v>659</v>
      </c>
      <c r="B664" s="80" t="s">
        <v>188</v>
      </c>
      <c r="C664" s="80" t="s">
        <v>53</v>
      </c>
      <c r="D664" s="80" t="s">
        <v>2327</v>
      </c>
      <c r="E664" s="104" t="s">
        <v>2328</v>
      </c>
      <c r="F664" s="107">
        <v>37257</v>
      </c>
      <c r="G664" s="67" t="s">
        <v>65</v>
      </c>
      <c r="H664" s="80" t="s">
        <v>1115</v>
      </c>
      <c r="I664" s="80" t="s">
        <v>2329</v>
      </c>
      <c r="J664" s="104" t="s">
        <v>227</v>
      </c>
      <c r="K664" s="67" t="s">
        <v>131</v>
      </c>
      <c r="L664" s="67" t="s">
        <v>152</v>
      </c>
      <c r="M664" s="67" t="s">
        <v>166</v>
      </c>
      <c r="N664" s="67" t="s">
        <v>398</v>
      </c>
      <c r="O664" s="81">
        <v>46385</v>
      </c>
      <c r="P664" s="81">
        <v>45982</v>
      </c>
      <c r="Q664" s="103" t="str">
        <f>IFERROR(VLOOKUP(J664,Настройка!$C$4:$E$121,2,),"Ошибка")</f>
        <v>R</v>
      </c>
    </row>
    <row r="665" spans="1:17" ht="14.4" customHeight="1">
      <c r="A665" s="67">
        <v>660</v>
      </c>
      <c r="B665" s="80" t="s">
        <v>188</v>
      </c>
      <c r="C665" s="80" t="s">
        <v>53</v>
      </c>
      <c r="D665" s="80" t="s">
        <v>2330</v>
      </c>
      <c r="E665" s="104" t="s">
        <v>2331</v>
      </c>
      <c r="F665" s="107">
        <v>34156</v>
      </c>
      <c r="G665" s="67" t="s">
        <v>65</v>
      </c>
      <c r="H665" s="80" t="s">
        <v>663</v>
      </c>
      <c r="I665" s="80" t="s">
        <v>2332</v>
      </c>
      <c r="J665" s="104" t="s">
        <v>227</v>
      </c>
      <c r="K665" s="67" t="s">
        <v>131</v>
      </c>
      <c r="L665" s="67" t="s">
        <v>152</v>
      </c>
      <c r="M665" s="67" t="s">
        <v>166</v>
      </c>
      <c r="N665" s="67" t="s">
        <v>398</v>
      </c>
      <c r="O665" s="81">
        <v>46385</v>
      </c>
      <c r="P665" s="81">
        <v>45982</v>
      </c>
      <c r="Q665" s="103" t="str">
        <f>IFERROR(VLOOKUP(J665,Настройка!$C$4:$E$121,2,),"Ошибка")</f>
        <v>R</v>
      </c>
    </row>
    <row r="666" spans="1:17" ht="14.4" customHeight="1">
      <c r="A666" s="67">
        <v>661</v>
      </c>
      <c r="B666" s="80" t="s">
        <v>188</v>
      </c>
      <c r="C666" s="80" t="s">
        <v>53</v>
      </c>
      <c r="D666" s="80" t="s">
        <v>2333</v>
      </c>
      <c r="E666" s="104" t="s">
        <v>2334</v>
      </c>
      <c r="F666" s="107">
        <v>32919</v>
      </c>
      <c r="G666" s="67" t="s">
        <v>65</v>
      </c>
      <c r="H666" s="80" t="s">
        <v>663</v>
      </c>
      <c r="I666" s="80" t="s">
        <v>2335</v>
      </c>
      <c r="J666" s="104" t="s">
        <v>222</v>
      </c>
      <c r="K666" s="67" t="s">
        <v>121</v>
      </c>
      <c r="L666" s="67" t="s">
        <v>152</v>
      </c>
      <c r="M666" s="67" t="s">
        <v>166</v>
      </c>
      <c r="N666" s="67" t="s">
        <v>398</v>
      </c>
      <c r="O666" s="81">
        <v>46385</v>
      </c>
      <c r="P666" s="81">
        <v>45982</v>
      </c>
      <c r="Q666" s="103" t="str">
        <f>IFERROR(VLOOKUP(J666,Настройка!$C$4:$E$121,2,),"Ошибка")</f>
        <v>R</v>
      </c>
    </row>
    <row r="667" spans="1:17" ht="14.4" customHeight="1">
      <c r="A667" s="67">
        <v>662</v>
      </c>
      <c r="B667" s="80" t="s">
        <v>188</v>
      </c>
      <c r="C667" s="80" t="s">
        <v>53</v>
      </c>
      <c r="D667" s="80" t="s">
        <v>2336</v>
      </c>
      <c r="E667" s="104" t="s">
        <v>2337</v>
      </c>
      <c r="F667" s="107">
        <v>34618</v>
      </c>
      <c r="G667" s="67" t="s">
        <v>65</v>
      </c>
      <c r="H667" s="80" t="s">
        <v>1115</v>
      </c>
      <c r="I667" s="80" t="s">
        <v>2338</v>
      </c>
      <c r="J667" s="104" t="s">
        <v>227</v>
      </c>
      <c r="K667" s="67" t="s">
        <v>131</v>
      </c>
      <c r="L667" s="67" t="s">
        <v>152</v>
      </c>
      <c r="M667" s="67" t="s">
        <v>166</v>
      </c>
      <c r="N667" s="67" t="s">
        <v>398</v>
      </c>
      <c r="O667" s="81">
        <v>46385</v>
      </c>
      <c r="P667" s="81">
        <v>45982</v>
      </c>
      <c r="Q667" s="103" t="str">
        <f>IFERROR(VLOOKUP(J667,Настройка!$C$4:$E$121,2,),"Ошибка")</f>
        <v>R</v>
      </c>
    </row>
    <row r="668" spans="1:17" ht="14.4" customHeight="1">
      <c r="A668" s="67">
        <v>663</v>
      </c>
      <c r="B668" s="80" t="s">
        <v>188</v>
      </c>
      <c r="C668" s="80" t="s">
        <v>53</v>
      </c>
      <c r="D668" s="80" t="s">
        <v>2339</v>
      </c>
      <c r="E668" s="104" t="s">
        <v>2340</v>
      </c>
      <c r="F668" s="107">
        <v>32968</v>
      </c>
      <c r="G668" s="67" t="s">
        <v>65</v>
      </c>
      <c r="H668" s="80" t="s">
        <v>1294</v>
      </c>
      <c r="I668" s="80" t="s">
        <v>2341</v>
      </c>
      <c r="J668" s="104" t="s">
        <v>207</v>
      </c>
      <c r="K668" s="67" t="s">
        <v>117</v>
      </c>
      <c r="L668" s="67" t="s">
        <v>152</v>
      </c>
      <c r="M668" s="67" t="s">
        <v>166</v>
      </c>
      <c r="N668" s="67" t="s">
        <v>398</v>
      </c>
      <c r="O668" s="81">
        <v>46385</v>
      </c>
      <c r="P668" s="81">
        <v>45982</v>
      </c>
      <c r="Q668" s="103" t="str">
        <f>IFERROR(VLOOKUP(J668,Настройка!$C$4:$E$121,2,),"Ошибка")</f>
        <v>R</v>
      </c>
    </row>
    <row r="669" spans="1:17" ht="14.4" customHeight="1">
      <c r="A669" s="67">
        <v>664</v>
      </c>
      <c r="B669" s="80" t="s">
        <v>188</v>
      </c>
      <c r="C669" s="80" t="s">
        <v>53</v>
      </c>
      <c r="D669" s="80" t="s">
        <v>2342</v>
      </c>
      <c r="E669" s="104" t="s">
        <v>2343</v>
      </c>
      <c r="F669" s="107">
        <v>31898</v>
      </c>
      <c r="G669" s="67" t="s">
        <v>65</v>
      </c>
      <c r="H669" s="80" t="s">
        <v>429</v>
      </c>
      <c r="I669" s="80" t="s">
        <v>2344</v>
      </c>
      <c r="J669" s="104" t="s">
        <v>213</v>
      </c>
      <c r="K669" s="67" t="s">
        <v>119</v>
      </c>
      <c r="L669" s="67" t="s">
        <v>152</v>
      </c>
      <c r="M669" s="67" t="s">
        <v>166</v>
      </c>
      <c r="N669" s="67" t="s">
        <v>398</v>
      </c>
      <c r="O669" s="81">
        <v>46385</v>
      </c>
      <c r="P669" s="81">
        <v>45982</v>
      </c>
      <c r="Q669" s="103" t="str">
        <f>IFERROR(VLOOKUP(J669,Настройка!$C$4:$E$121,2,),"Ошибка")</f>
        <v>R</v>
      </c>
    </row>
    <row r="670" spans="1:17" ht="14.4" customHeight="1">
      <c r="A670" s="67">
        <v>665</v>
      </c>
      <c r="B670" s="80" t="s">
        <v>188</v>
      </c>
      <c r="C670" s="80" t="s">
        <v>53</v>
      </c>
      <c r="D670" s="80" t="s">
        <v>2345</v>
      </c>
      <c r="E670" s="104" t="s">
        <v>2346</v>
      </c>
      <c r="F670" s="107">
        <v>36336</v>
      </c>
      <c r="G670" s="67" t="s">
        <v>65</v>
      </c>
      <c r="H670" s="80" t="s">
        <v>433</v>
      </c>
      <c r="I670" s="80" t="s">
        <v>2347</v>
      </c>
      <c r="J670" s="104" t="s">
        <v>201</v>
      </c>
      <c r="K670" s="67" t="s">
        <v>117</v>
      </c>
      <c r="L670" s="67" t="s">
        <v>152</v>
      </c>
      <c r="M670" s="67" t="s">
        <v>166</v>
      </c>
      <c r="N670" s="67" t="s">
        <v>398</v>
      </c>
      <c r="O670" s="81">
        <v>46245</v>
      </c>
      <c r="P670" s="81">
        <v>45982</v>
      </c>
      <c r="Q670" s="103" t="str">
        <f>IFERROR(VLOOKUP(J670,Настройка!$C$4:$E$121,2,),"Ошибка")</f>
        <v>ITR</v>
      </c>
    </row>
    <row r="671" spans="1:17" ht="14.4" customHeight="1">
      <c r="A671" s="67">
        <v>666</v>
      </c>
      <c r="B671" s="80" t="s">
        <v>188</v>
      </c>
      <c r="C671" s="80" t="s">
        <v>53</v>
      </c>
      <c r="D671" s="80" t="s">
        <v>2348</v>
      </c>
      <c r="E671" s="104" t="s">
        <v>2349</v>
      </c>
      <c r="F671" s="107">
        <v>34044</v>
      </c>
      <c r="G671" s="67" t="s">
        <v>65</v>
      </c>
      <c r="H671" s="80" t="s">
        <v>433</v>
      </c>
      <c r="I671" s="80" t="s">
        <v>2350</v>
      </c>
      <c r="J671" s="104" t="s">
        <v>202</v>
      </c>
      <c r="K671" s="67" t="s">
        <v>117</v>
      </c>
      <c r="L671" s="67" t="s">
        <v>152</v>
      </c>
      <c r="M671" s="67" t="s">
        <v>166</v>
      </c>
      <c r="N671" s="67" t="s">
        <v>398</v>
      </c>
      <c r="O671" s="81">
        <v>46385</v>
      </c>
      <c r="P671" s="81">
        <v>45982</v>
      </c>
      <c r="Q671" s="103" t="str">
        <f>IFERROR(VLOOKUP(J671,Настройка!$C$4:$E$121,2,),"Ошибка")</f>
        <v>ITR</v>
      </c>
    </row>
    <row r="672" spans="1:17" ht="14.4" customHeight="1">
      <c r="A672" s="67">
        <v>667</v>
      </c>
      <c r="B672" s="80" t="s">
        <v>188</v>
      </c>
      <c r="C672" s="80" t="s">
        <v>53</v>
      </c>
      <c r="D672" s="80" t="s">
        <v>2351</v>
      </c>
      <c r="E672" s="104" t="s">
        <v>2352</v>
      </c>
      <c r="F672" s="107">
        <v>30135</v>
      </c>
      <c r="G672" s="67" t="s">
        <v>65</v>
      </c>
      <c r="H672" s="80" t="s">
        <v>663</v>
      </c>
      <c r="I672" s="80" t="s">
        <v>2353</v>
      </c>
      <c r="J672" s="104" t="s">
        <v>202</v>
      </c>
      <c r="K672" s="67" t="s">
        <v>117</v>
      </c>
      <c r="L672" s="67" t="s">
        <v>152</v>
      </c>
      <c r="M672" s="67" t="s">
        <v>166</v>
      </c>
      <c r="N672" s="67" t="s">
        <v>398</v>
      </c>
      <c r="O672" s="81">
        <v>46385</v>
      </c>
      <c r="P672" s="81">
        <v>45982</v>
      </c>
      <c r="Q672" s="103" t="str">
        <f>IFERROR(VLOOKUP(J672,Настройка!$C$4:$E$121,2,),"Ошибка")</f>
        <v>ITR</v>
      </c>
    </row>
    <row r="673" spans="1:17" ht="14.4" customHeight="1">
      <c r="A673" s="67">
        <v>668</v>
      </c>
      <c r="B673" s="80" t="s">
        <v>188</v>
      </c>
      <c r="C673" s="80" t="s">
        <v>53</v>
      </c>
      <c r="D673" s="80" t="s">
        <v>2354</v>
      </c>
      <c r="E673" s="104" t="s">
        <v>2355</v>
      </c>
      <c r="F673" s="107">
        <v>36099</v>
      </c>
      <c r="G673" s="67" t="s">
        <v>65</v>
      </c>
      <c r="H673" s="80" t="s">
        <v>663</v>
      </c>
      <c r="I673" s="80" t="s">
        <v>2356</v>
      </c>
      <c r="J673" s="104" t="s">
        <v>227</v>
      </c>
      <c r="K673" s="67" t="s">
        <v>131</v>
      </c>
      <c r="L673" s="67" t="s">
        <v>152</v>
      </c>
      <c r="M673" s="67" t="s">
        <v>166</v>
      </c>
      <c r="N673" s="67" t="s">
        <v>398</v>
      </c>
      <c r="O673" s="81">
        <v>46385</v>
      </c>
      <c r="P673" s="81">
        <v>45982</v>
      </c>
      <c r="Q673" s="103" t="str">
        <f>IFERROR(VLOOKUP(J673,Настройка!$C$4:$E$121,2,),"Ошибка")</f>
        <v>R</v>
      </c>
    </row>
    <row r="674" spans="1:17" ht="14.4" customHeight="1">
      <c r="A674" s="67">
        <v>669</v>
      </c>
      <c r="B674" s="80" t="s">
        <v>188</v>
      </c>
      <c r="C674" s="80" t="s">
        <v>53</v>
      </c>
      <c r="D674" s="80" t="s">
        <v>2357</v>
      </c>
      <c r="E674" s="104" t="s">
        <v>2358</v>
      </c>
      <c r="F674" s="107">
        <v>33498</v>
      </c>
      <c r="G674" s="67" t="s">
        <v>69</v>
      </c>
      <c r="H674" s="80" t="s">
        <v>309</v>
      </c>
      <c r="I674" s="80" t="s">
        <v>2359</v>
      </c>
      <c r="J674" s="104" t="s">
        <v>118</v>
      </c>
      <c r="K674" s="67" t="s">
        <v>109</v>
      </c>
      <c r="L674" s="67"/>
      <c r="M674" s="67"/>
      <c r="N674" s="67"/>
      <c r="O674" s="81"/>
      <c r="P674" s="81">
        <v>45983</v>
      </c>
      <c r="Q674" s="103" t="str">
        <f>IFERROR(VLOOKUP(J674,Настройка!$C$4:$E$121,2,),"Ошибка")</f>
        <v>ITR</v>
      </c>
    </row>
    <row r="675" spans="1:17" ht="14.4" customHeight="1">
      <c r="A675" s="67">
        <v>670</v>
      </c>
      <c r="B675" s="80" t="s">
        <v>188</v>
      </c>
      <c r="C675" s="80" t="s">
        <v>53</v>
      </c>
      <c r="D675" s="80" t="s">
        <v>2360</v>
      </c>
      <c r="E675" s="104" t="s">
        <v>2361</v>
      </c>
      <c r="F675" s="107">
        <v>30812</v>
      </c>
      <c r="G675" s="67" t="s">
        <v>65</v>
      </c>
      <c r="H675" s="80" t="s">
        <v>1115</v>
      </c>
      <c r="I675" s="80" t="s">
        <v>2362</v>
      </c>
      <c r="J675" s="104" t="s">
        <v>207</v>
      </c>
      <c r="K675" s="67" t="s">
        <v>117</v>
      </c>
      <c r="L675" s="67" t="s">
        <v>152</v>
      </c>
      <c r="M675" s="67" t="s">
        <v>166</v>
      </c>
      <c r="N675" s="67" t="s">
        <v>398</v>
      </c>
      <c r="O675" s="81">
        <v>46385</v>
      </c>
      <c r="P675" s="81">
        <v>45983</v>
      </c>
      <c r="Q675" s="103" t="str">
        <f>IFERROR(VLOOKUP(J675,Настройка!$C$4:$E$121,2,),"Ошибка")</f>
        <v>R</v>
      </c>
    </row>
    <row r="676" spans="1:17" ht="14.4" customHeight="1">
      <c r="A676" s="67">
        <v>671</v>
      </c>
      <c r="B676" s="80" t="s">
        <v>188</v>
      </c>
      <c r="C676" s="80" t="s">
        <v>53</v>
      </c>
      <c r="D676" s="80" t="s">
        <v>2363</v>
      </c>
      <c r="E676" s="104" t="s">
        <v>2364</v>
      </c>
      <c r="F676" s="107">
        <v>32671</v>
      </c>
      <c r="G676" s="67" t="s">
        <v>65</v>
      </c>
      <c r="H676" s="80" t="s">
        <v>396</v>
      </c>
      <c r="I676" s="80" t="s">
        <v>2365</v>
      </c>
      <c r="J676" s="104" t="s">
        <v>227</v>
      </c>
      <c r="K676" s="67" t="s">
        <v>131</v>
      </c>
      <c r="L676" s="67" t="s">
        <v>152</v>
      </c>
      <c r="M676" s="67" t="s">
        <v>166</v>
      </c>
      <c r="N676" s="67" t="s">
        <v>398</v>
      </c>
      <c r="O676" s="81">
        <v>46385</v>
      </c>
      <c r="P676" s="81">
        <v>45983</v>
      </c>
      <c r="Q676" s="103" t="str">
        <f>IFERROR(VLOOKUP(J676,Настройка!$C$4:$E$121,2,),"Ошибка")</f>
        <v>R</v>
      </c>
    </row>
    <row r="677" spans="1:17" ht="14.4" customHeight="1">
      <c r="A677" s="67">
        <v>672</v>
      </c>
      <c r="B677" s="80" t="s">
        <v>188</v>
      </c>
      <c r="C677" s="80" t="s">
        <v>53</v>
      </c>
      <c r="D677" s="80" t="s">
        <v>2366</v>
      </c>
      <c r="E677" s="104" t="s">
        <v>2367</v>
      </c>
      <c r="F677" s="107">
        <v>33970</v>
      </c>
      <c r="G677" s="67" t="s">
        <v>65</v>
      </c>
      <c r="H677" s="80" t="s">
        <v>24</v>
      </c>
      <c r="I677" s="80" t="s">
        <v>2368</v>
      </c>
      <c r="J677" s="104" t="s">
        <v>220</v>
      </c>
      <c r="K677" s="67" t="s">
        <v>119</v>
      </c>
      <c r="L677" s="67" t="s">
        <v>152</v>
      </c>
      <c r="M677" s="67" t="s">
        <v>166</v>
      </c>
      <c r="N677" s="67" t="s">
        <v>398</v>
      </c>
      <c r="O677" s="81">
        <v>46385</v>
      </c>
      <c r="P677" s="81">
        <v>45983</v>
      </c>
      <c r="Q677" s="103" t="str">
        <f>IFERROR(VLOOKUP(J677,Настройка!$C$4:$E$121,2,),"Ошибка")</f>
        <v>R</v>
      </c>
    </row>
    <row r="678" spans="1:17" ht="14.4" customHeight="1">
      <c r="A678" s="67">
        <v>673</v>
      </c>
      <c r="B678" s="80" t="s">
        <v>188</v>
      </c>
      <c r="C678" s="80" t="s">
        <v>53</v>
      </c>
      <c r="D678" s="80" t="s">
        <v>2369</v>
      </c>
      <c r="E678" s="104" t="s">
        <v>2370</v>
      </c>
      <c r="F678" s="107">
        <v>30682</v>
      </c>
      <c r="G678" s="67" t="s">
        <v>65</v>
      </c>
      <c r="H678" s="80" t="s">
        <v>1294</v>
      </c>
      <c r="I678" s="80" t="s">
        <v>2371</v>
      </c>
      <c r="J678" s="104" t="s">
        <v>213</v>
      </c>
      <c r="K678" s="67" t="s">
        <v>121</v>
      </c>
      <c r="L678" s="67" t="s">
        <v>152</v>
      </c>
      <c r="M678" s="67" t="s">
        <v>166</v>
      </c>
      <c r="N678" s="67" t="s">
        <v>398</v>
      </c>
      <c r="O678" s="81">
        <v>46385</v>
      </c>
      <c r="P678" s="81">
        <v>45983</v>
      </c>
      <c r="Q678" s="103" t="str">
        <f>IFERROR(VLOOKUP(J678,Настройка!$C$4:$E$121,2,),"Ошибка")</f>
        <v>R</v>
      </c>
    </row>
    <row r="679" spans="1:17" ht="14.4" customHeight="1">
      <c r="A679" s="67">
        <v>674</v>
      </c>
      <c r="B679" s="80" t="s">
        <v>188</v>
      </c>
      <c r="C679" s="80" t="s">
        <v>53</v>
      </c>
      <c r="D679" s="80" t="s">
        <v>2372</v>
      </c>
      <c r="E679" s="104" t="s">
        <v>2373</v>
      </c>
      <c r="F679" s="107">
        <v>33739</v>
      </c>
      <c r="G679" s="67" t="s">
        <v>65</v>
      </c>
      <c r="H679" s="80" t="s">
        <v>571</v>
      </c>
      <c r="I679" s="80" t="s">
        <v>2374</v>
      </c>
      <c r="J679" s="104" t="s">
        <v>227</v>
      </c>
      <c r="K679" s="67" t="s">
        <v>131</v>
      </c>
      <c r="L679" s="67" t="s">
        <v>152</v>
      </c>
      <c r="M679" s="67" t="s">
        <v>166</v>
      </c>
      <c r="N679" s="67" t="s">
        <v>398</v>
      </c>
      <c r="O679" s="81">
        <v>46385</v>
      </c>
      <c r="P679" s="81">
        <v>45983</v>
      </c>
      <c r="Q679" s="103" t="str">
        <f>IFERROR(VLOOKUP(J679,Настройка!$C$4:$E$121,2,),"Ошибка")</f>
        <v>R</v>
      </c>
    </row>
    <row r="680" spans="1:17" ht="14.4" customHeight="1">
      <c r="A680" s="67">
        <v>675</v>
      </c>
      <c r="B680" s="80" t="s">
        <v>188</v>
      </c>
      <c r="C680" s="80" t="s">
        <v>53</v>
      </c>
      <c r="D680" s="80" t="s">
        <v>2375</v>
      </c>
      <c r="E680" s="104" t="s">
        <v>2376</v>
      </c>
      <c r="F680" s="107">
        <v>32070</v>
      </c>
      <c r="G680" s="67" t="s">
        <v>65</v>
      </c>
      <c r="H680" s="80" t="s">
        <v>415</v>
      </c>
      <c r="I680" s="80" t="s">
        <v>2377</v>
      </c>
      <c r="J680" s="104" t="s">
        <v>220</v>
      </c>
      <c r="K680" s="67" t="s">
        <v>119</v>
      </c>
      <c r="L680" s="67" t="s">
        <v>152</v>
      </c>
      <c r="M680" s="67" t="s">
        <v>166</v>
      </c>
      <c r="N680" s="67" t="s">
        <v>398</v>
      </c>
      <c r="O680" s="81">
        <v>46385</v>
      </c>
      <c r="P680" s="81">
        <v>45983</v>
      </c>
      <c r="Q680" s="103" t="str">
        <f>IFERROR(VLOOKUP(J680,Настройка!$C$4:$E$121,2,),"Ошибка")</f>
        <v>R</v>
      </c>
    </row>
    <row r="681" spans="1:17" ht="14.4" customHeight="1">
      <c r="A681" s="67">
        <v>676</v>
      </c>
      <c r="B681" s="80" t="s">
        <v>188</v>
      </c>
      <c r="C681" s="80" t="s">
        <v>53</v>
      </c>
      <c r="D681" s="80" t="s">
        <v>2378</v>
      </c>
      <c r="E681" s="104" t="s">
        <v>2379</v>
      </c>
      <c r="F681" s="107">
        <v>33239</v>
      </c>
      <c r="G681" s="67" t="s">
        <v>65</v>
      </c>
      <c r="H681" s="80" t="s">
        <v>405</v>
      </c>
      <c r="I681" s="80" t="s">
        <v>2380</v>
      </c>
      <c r="J681" s="104" t="s">
        <v>220</v>
      </c>
      <c r="K681" s="67" t="s">
        <v>119</v>
      </c>
      <c r="L681" s="67" t="s">
        <v>152</v>
      </c>
      <c r="M681" s="67" t="s">
        <v>166</v>
      </c>
      <c r="N681" s="67" t="s">
        <v>398</v>
      </c>
      <c r="O681" s="81">
        <v>46385</v>
      </c>
      <c r="P681" s="81">
        <v>45983</v>
      </c>
      <c r="Q681" s="103" t="str">
        <f>IFERROR(VLOOKUP(J681,Настройка!$C$4:$E$121,2,),"Ошибка")</f>
        <v>R</v>
      </c>
    </row>
    <row r="682" spans="1:17" ht="14.4" customHeight="1">
      <c r="A682" s="67">
        <v>677</v>
      </c>
      <c r="B682" s="80" t="s">
        <v>188</v>
      </c>
      <c r="C682" s="80" t="s">
        <v>53</v>
      </c>
      <c r="D682" s="80" t="s">
        <v>2381</v>
      </c>
      <c r="E682" s="104" t="s">
        <v>2382</v>
      </c>
      <c r="F682" s="107">
        <v>36331</v>
      </c>
      <c r="G682" s="67" t="s">
        <v>65</v>
      </c>
      <c r="H682" s="80" t="s">
        <v>24</v>
      </c>
      <c r="I682" s="80" t="s">
        <v>2383</v>
      </c>
      <c r="J682" s="104" t="s">
        <v>204</v>
      </c>
      <c r="K682" s="67" t="s">
        <v>117</v>
      </c>
      <c r="L682" s="67" t="s">
        <v>152</v>
      </c>
      <c r="M682" s="67" t="s">
        <v>166</v>
      </c>
      <c r="N682" s="67" t="s">
        <v>398</v>
      </c>
      <c r="O682" s="81">
        <v>46385</v>
      </c>
      <c r="P682" s="81">
        <v>45983</v>
      </c>
      <c r="Q682" s="103" t="str">
        <f>IFERROR(VLOOKUP(J682,Настройка!$C$4:$E$121,2,),"Ошибка")</f>
        <v>R</v>
      </c>
    </row>
    <row r="683" spans="1:17" ht="14.4" customHeight="1">
      <c r="A683" s="67">
        <v>678</v>
      </c>
      <c r="B683" s="80" t="s">
        <v>188</v>
      </c>
      <c r="C683" s="80" t="s">
        <v>53</v>
      </c>
      <c r="D683" s="80" t="s">
        <v>2384</v>
      </c>
      <c r="E683" s="104" t="s">
        <v>2385</v>
      </c>
      <c r="F683" s="107">
        <v>36453</v>
      </c>
      <c r="G683" s="67" t="s">
        <v>65</v>
      </c>
      <c r="H683" s="80" t="s">
        <v>429</v>
      </c>
      <c r="I683" s="80" t="s">
        <v>2386</v>
      </c>
      <c r="J683" s="104" t="s">
        <v>208</v>
      </c>
      <c r="K683" s="67" t="s">
        <v>117</v>
      </c>
      <c r="L683" s="67" t="s">
        <v>152</v>
      </c>
      <c r="M683" s="67" t="s">
        <v>166</v>
      </c>
      <c r="N683" s="67" t="s">
        <v>398</v>
      </c>
      <c r="O683" s="81">
        <v>46280</v>
      </c>
      <c r="P683" s="81">
        <v>45983</v>
      </c>
      <c r="Q683" s="103" t="str">
        <f>IFERROR(VLOOKUP(J683,Настройка!$C$4:$E$121,2,),"Ошибка")</f>
        <v>R</v>
      </c>
    </row>
    <row r="684" spans="1:17" ht="14.4" customHeight="1">
      <c r="A684" s="67">
        <v>679</v>
      </c>
      <c r="B684" s="80" t="s">
        <v>188</v>
      </c>
      <c r="C684" s="80" t="s">
        <v>53</v>
      </c>
      <c r="D684" s="80" t="s">
        <v>2387</v>
      </c>
      <c r="E684" s="104" t="s">
        <v>2388</v>
      </c>
      <c r="F684" s="107">
        <v>38079</v>
      </c>
      <c r="G684" s="67" t="s">
        <v>77</v>
      </c>
      <c r="H684" s="80" t="s">
        <v>1163</v>
      </c>
      <c r="I684" s="80" t="s">
        <v>2389</v>
      </c>
      <c r="J684" s="104" t="s">
        <v>70</v>
      </c>
      <c r="K684" s="67" t="s">
        <v>109</v>
      </c>
      <c r="L684" s="67"/>
      <c r="M684" s="67"/>
      <c r="N684" s="67"/>
      <c r="O684" s="81"/>
      <c r="P684" s="81">
        <v>45984</v>
      </c>
      <c r="Q684" s="103" t="str">
        <f>IFERROR(VLOOKUP(J684,Настройка!$C$4:$E$121,2,),"Ошибка")</f>
        <v>ITR</v>
      </c>
    </row>
    <row r="685" spans="1:17" ht="14.4" customHeight="1">
      <c r="A685" s="67">
        <v>680</v>
      </c>
      <c r="B685" s="80" t="s">
        <v>188</v>
      </c>
      <c r="C685" s="80" t="s">
        <v>53</v>
      </c>
      <c r="D685" s="80" t="s">
        <v>2390</v>
      </c>
      <c r="E685" s="104" t="s">
        <v>2391</v>
      </c>
      <c r="F685" s="107">
        <v>36831</v>
      </c>
      <c r="G685" s="67" t="s">
        <v>65</v>
      </c>
      <c r="H685" s="80" t="s">
        <v>429</v>
      </c>
      <c r="I685" s="80" t="s">
        <v>2392</v>
      </c>
      <c r="J685" s="104" t="s">
        <v>202</v>
      </c>
      <c r="K685" s="67" t="s">
        <v>131</v>
      </c>
      <c r="L685" s="67" t="s">
        <v>152</v>
      </c>
      <c r="M685" s="67" t="s">
        <v>166</v>
      </c>
      <c r="N685" s="67" t="s">
        <v>398</v>
      </c>
      <c r="O685" s="81">
        <v>46385</v>
      </c>
      <c r="P685" s="81">
        <v>45984</v>
      </c>
      <c r="Q685" s="103" t="str">
        <f>IFERROR(VLOOKUP(J685,Настройка!$C$4:$E$121,2,),"Ошибка")</f>
        <v>ITR</v>
      </c>
    </row>
    <row r="686" spans="1:17" ht="14.4" customHeight="1">
      <c r="A686" s="67">
        <v>681</v>
      </c>
      <c r="B686" s="80" t="s">
        <v>188</v>
      </c>
      <c r="C686" s="80" t="s">
        <v>53</v>
      </c>
      <c r="D686" s="80" t="s">
        <v>2393</v>
      </c>
      <c r="E686" s="104" t="s">
        <v>2394</v>
      </c>
      <c r="F686" s="107">
        <v>33297</v>
      </c>
      <c r="G686" s="67" t="s">
        <v>93</v>
      </c>
      <c r="H686" s="80" t="s">
        <v>814</v>
      </c>
      <c r="I686" s="80" t="s">
        <v>2395</v>
      </c>
      <c r="J686" s="104" t="s">
        <v>207</v>
      </c>
      <c r="K686" s="67" t="s">
        <v>117</v>
      </c>
      <c r="L686" s="67"/>
      <c r="M686" s="67"/>
      <c r="N686" s="67"/>
      <c r="O686" s="81"/>
      <c r="P686" s="81">
        <v>45985</v>
      </c>
      <c r="Q686" s="103" t="str">
        <f>IFERROR(VLOOKUP(J686,Настройка!$C$4:$E$121,2,),"Ошибка")</f>
        <v>R</v>
      </c>
    </row>
    <row r="687" spans="1:17" ht="14.4" customHeight="1">
      <c r="A687" s="67">
        <v>682</v>
      </c>
      <c r="B687" s="80" t="s">
        <v>188</v>
      </c>
      <c r="C687" s="80" t="s">
        <v>53</v>
      </c>
      <c r="D687" s="80" t="s">
        <v>2396</v>
      </c>
      <c r="E687" s="104" t="s">
        <v>2397</v>
      </c>
      <c r="F687" s="107">
        <v>29226</v>
      </c>
      <c r="G687" s="67" t="s">
        <v>93</v>
      </c>
      <c r="H687" s="80" t="s">
        <v>679</v>
      </c>
      <c r="I687" s="80" t="s">
        <v>2398</v>
      </c>
      <c r="J687" s="104" t="s">
        <v>207</v>
      </c>
      <c r="K687" s="67" t="s">
        <v>117</v>
      </c>
      <c r="L687" s="67"/>
      <c r="M687" s="67"/>
      <c r="N687" s="67"/>
      <c r="O687" s="81"/>
      <c r="P687" s="81">
        <v>45985</v>
      </c>
      <c r="Q687" s="103" t="str">
        <f>IFERROR(VLOOKUP(J687,Настройка!$C$4:$E$121,2,),"Ошибка")</f>
        <v>R</v>
      </c>
    </row>
    <row r="688" spans="1:17" ht="14.4" customHeight="1">
      <c r="A688" s="67">
        <v>683</v>
      </c>
      <c r="B688" s="80" t="s">
        <v>188</v>
      </c>
      <c r="C688" s="80" t="s">
        <v>53</v>
      </c>
      <c r="D688" s="80" t="s">
        <v>2399</v>
      </c>
      <c r="E688" s="104" t="s">
        <v>2400</v>
      </c>
      <c r="F688" s="107">
        <v>31453</v>
      </c>
      <c r="G688" s="67" t="s">
        <v>93</v>
      </c>
      <c r="H688" s="80" t="s">
        <v>814</v>
      </c>
      <c r="I688" s="80" t="s">
        <v>2401</v>
      </c>
      <c r="J688" s="104" t="s">
        <v>207</v>
      </c>
      <c r="K688" s="67" t="s">
        <v>117</v>
      </c>
      <c r="L688" s="67"/>
      <c r="M688" s="67"/>
      <c r="N688" s="67"/>
      <c r="O688" s="81"/>
      <c r="P688" s="81">
        <v>45985</v>
      </c>
      <c r="Q688" s="103" t="str">
        <f>IFERROR(VLOOKUP(J688,Настройка!$C$4:$E$121,2,),"Ошибка")</f>
        <v>R</v>
      </c>
    </row>
    <row r="689" spans="1:17" ht="14.4" customHeight="1">
      <c r="A689" s="67">
        <v>684</v>
      </c>
      <c r="B689" s="80" t="s">
        <v>188</v>
      </c>
      <c r="C689" s="80" t="s">
        <v>53</v>
      </c>
      <c r="D689" s="80" t="s">
        <v>2402</v>
      </c>
      <c r="E689" s="104" t="s">
        <v>2403</v>
      </c>
      <c r="F689" s="107">
        <v>34124</v>
      </c>
      <c r="G689" s="67" t="s">
        <v>93</v>
      </c>
      <c r="H689" s="80" t="s">
        <v>886</v>
      </c>
      <c r="I689" s="80" t="s">
        <v>2404</v>
      </c>
      <c r="J689" s="104" t="s">
        <v>207</v>
      </c>
      <c r="K689" s="67" t="s">
        <v>117</v>
      </c>
      <c r="L689" s="67"/>
      <c r="M689" s="67"/>
      <c r="N689" s="67"/>
      <c r="O689" s="81"/>
      <c r="P689" s="81">
        <v>45985</v>
      </c>
      <c r="Q689" s="103" t="str">
        <f>IFERROR(VLOOKUP(J689,Настройка!$C$4:$E$121,2,),"Ошибка")</f>
        <v>R</v>
      </c>
    </row>
    <row r="690" spans="1:17" ht="14.4" customHeight="1">
      <c r="A690" s="67">
        <v>685</v>
      </c>
      <c r="B690" s="80" t="s">
        <v>188</v>
      </c>
      <c r="C690" s="80" t="s">
        <v>53</v>
      </c>
      <c r="D690" s="80" t="s">
        <v>2405</v>
      </c>
      <c r="E690" s="104" t="s">
        <v>2406</v>
      </c>
      <c r="F690" s="107">
        <v>31432</v>
      </c>
      <c r="G690" s="67" t="s">
        <v>93</v>
      </c>
      <c r="H690" s="80" t="s">
        <v>886</v>
      </c>
      <c r="I690" s="80" t="s">
        <v>2407</v>
      </c>
      <c r="J690" s="104" t="s">
        <v>207</v>
      </c>
      <c r="K690" s="67" t="s">
        <v>117</v>
      </c>
      <c r="L690" s="67"/>
      <c r="M690" s="67"/>
      <c r="N690" s="67"/>
      <c r="O690" s="81"/>
      <c r="P690" s="81">
        <v>45985</v>
      </c>
      <c r="Q690" s="103" t="str">
        <f>IFERROR(VLOOKUP(J690,Настройка!$C$4:$E$121,2,),"Ошибка")</f>
        <v>R</v>
      </c>
    </row>
    <row r="691" spans="1:17" ht="14.4" customHeight="1">
      <c r="A691" s="67">
        <v>686</v>
      </c>
      <c r="B691" s="80" t="s">
        <v>188</v>
      </c>
      <c r="C691" s="80" t="s">
        <v>53</v>
      </c>
      <c r="D691" s="80" t="s">
        <v>2408</v>
      </c>
      <c r="E691" s="104" t="s">
        <v>2409</v>
      </c>
      <c r="F691" s="107">
        <v>31401</v>
      </c>
      <c r="G691" s="67" t="s">
        <v>93</v>
      </c>
      <c r="H691" s="80" t="s">
        <v>886</v>
      </c>
      <c r="I691" s="80" t="s">
        <v>2410</v>
      </c>
      <c r="J691" s="104" t="s">
        <v>207</v>
      </c>
      <c r="K691" s="67" t="s">
        <v>117</v>
      </c>
      <c r="L691" s="67"/>
      <c r="M691" s="67"/>
      <c r="N691" s="67"/>
      <c r="O691" s="81"/>
      <c r="P691" s="81">
        <v>45985</v>
      </c>
      <c r="Q691" s="103" t="str">
        <f>IFERROR(VLOOKUP(J691,Настройка!$C$4:$E$121,2,),"Ошибка")</f>
        <v>R</v>
      </c>
    </row>
    <row r="692" spans="1:17" ht="14.4" customHeight="1">
      <c r="A692" s="67">
        <v>687</v>
      </c>
      <c r="B692" s="80" t="s">
        <v>188</v>
      </c>
      <c r="C692" s="80" t="s">
        <v>53</v>
      </c>
      <c r="D692" s="80" t="s">
        <v>2411</v>
      </c>
      <c r="E692" s="104" t="s">
        <v>2412</v>
      </c>
      <c r="F692" s="107">
        <v>31870</v>
      </c>
      <c r="G692" s="67" t="s">
        <v>65</v>
      </c>
      <c r="H692" s="80" t="s">
        <v>2413</v>
      </c>
      <c r="I692" s="80" t="s">
        <v>2414</v>
      </c>
      <c r="J692" s="104" t="s">
        <v>212</v>
      </c>
      <c r="K692" s="67" t="s">
        <v>117</v>
      </c>
      <c r="L692" s="67" t="s">
        <v>152</v>
      </c>
      <c r="M692" s="67" t="s">
        <v>166</v>
      </c>
      <c r="N692" s="67" t="s">
        <v>398</v>
      </c>
      <c r="O692" s="81">
        <v>46343</v>
      </c>
      <c r="P692" s="81">
        <v>45986</v>
      </c>
      <c r="Q692" s="103" t="str">
        <f>IFERROR(VLOOKUP(J692,Настройка!$C$4:$E$121,2,),"Ошибка")</f>
        <v>R</v>
      </c>
    </row>
    <row r="693" spans="1:17" ht="14.4" customHeight="1">
      <c r="A693" s="67">
        <v>688</v>
      </c>
      <c r="B693" s="80" t="s">
        <v>188</v>
      </c>
      <c r="C693" s="80" t="s">
        <v>53</v>
      </c>
      <c r="D693" s="80" t="s">
        <v>2415</v>
      </c>
      <c r="E693" s="104" t="s">
        <v>2416</v>
      </c>
      <c r="F693" s="107">
        <v>31507</v>
      </c>
      <c r="G693" s="67" t="s">
        <v>65</v>
      </c>
      <c r="H693" s="80" t="s">
        <v>2417</v>
      </c>
      <c r="I693" s="80" t="s">
        <v>2418</v>
      </c>
      <c r="J693" s="104" t="s">
        <v>220</v>
      </c>
      <c r="K693" s="67" t="s">
        <v>119</v>
      </c>
      <c r="L693" s="67" t="s">
        <v>152</v>
      </c>
      <c r="M693" s="67" t="s">
        <v>166</v>
      </c>
      <c r="N693" s="67" t="s">
        <v>398</v>
      </c>
      <c r="O693" s="81">
        <v>46343</v>
      </c>
      <c r="P693" s="81">
        <v>45986</v>
      </c>
      <c r="Q693" s="103" t="str">
        <f>IFERROR(VLOOKUP(J693,Настройка!$C$4:$E$121,2,),"Ошибка")</f>
        <v>R</v>
      </c>
    </row>
    <row r="694" spans="1:17" ht="14.4" customHeight="1">
      <c r="A694" s="67">
        <v>689</v>
      </c>
      <c r="B694" s="80" t="s">
        <v>188</v>
      </c>
      <c r="C694" s="80" t="s">
        <v>53</v>
      </c>
      <c r="D694" s="80" t="s">
        <v>2419</v>
      </c>
      <c r="E694" s="104" t="s">
        <v>2420</v>
      </c>
      <c r="F694" s="107">
        <v>33027</v>
      </c>
      <c r="G694" s="67" t="s">
        <v>65</v>
      </c>
      <c r="H694" s="80" t="s">
        <v>2413</v>
      </c>
      <c r="I694" s="80" t="s">
        <v>2421</v>
      </c>
      <c r="J694" s="104" t="s">
        <v>214</v>
      </c>
      <c r="K694" s="67" t="s">
        <v>119</v>
      </c>
      <c r="L694" s="67" t="s">
        <v>152</v>
      </c>
      <c r="M694" s="67" t="s">
        <v>166</v>
      </c>
      <c r="N694" s="67" t="s">
        <v>398</v>
      </c>
      <c r="O694" s="81">
        <v>46343</v>
      </c>
      <c r="P694" s="81">
        <v>45986</v>
      </c>
      <c r="Q694" s="103" t="str">
        <f>IFERROR(VLOOKUP(J694,Настройка!$C$4:$E$121,2,),"Ошибка")</f>
        <v>R</v>
      </c>
    </row>
    <row r="695" spans="1:17" ht="14.4" customHeight="1">
      <c r="A695" s="67">
        <v>690</v>
      </c>
      <c r="B695" s="80" t="s">
        <v>188</v>
      </c>
      <c r="C695" s="80" t="s">
        <v>53</v>
      </c>
      <c r="D695" s="80" t="s">
        <v>2422</v>
      </c>
      <c r="E695" s="104" t="s">
        <v>2423</v>
      </c>
      <c r="F695" s="107">
        <v>33372</v>
      </c>
      <c r="G695" s="67" t="s">
        <v>67</v>
      </c>
      <c r="H695" s="80" t="s">
        <v>401</v>
      </c>
      <c r="I695" s="80" t="s">
        <v>2424</v>
      </c>
      <c r="J695" s="104" t="s">
        <v>218</v>
      </c>
      <c r="K695" s="67" t="s">
        <v>119</v>
      </c>
      <c r="L695" s="67"/>
      <c r="M695" s="67"/>
      <c r="N695" s="67"/>
      <c r="O695" s="81"/>
      <c r="P695" s="81">
        <v>45986</v>
      </c>
      <c r="Q695" s="103" t="str">
        <f>IFERROR(VLOOKUP(J695,Настройка!$C$4:$E$121,2,),"Ошибка")</f>
        <v>R</v>
      </c>
    </row>
    <row r="696" spans="1:17" ht="14.4" customHeight="1">
      <c r="A696" s="67">
        <v>691</v>
      </c>
      <c r="B696" s="80" t="s">
        <v>188</v>
      </c>
      <c r="C696" s="80" t="s">
        <v>53</v>
      </c>
      <c r="D696" s="80" t="s">
        <v>2425</v>
      </c>
      <c r="E696" s="104" t="s">
        <v>2426</v>
      </c>
      <c r="F696" s="107">
        <v>33239</v>
      </c>
      <c r="G696" s="67" t="s">
        <v>65</v>
      </c>
      <c r="H696" s="80" t="s">
        <v>1115</v>
      </c>
      <c r="I696" s="80" t="s">
        <v>2427</v>
      </c>
      <c r="J696" s="104" t="s">
        <v>208</v>
      </c>
      <c r="K696" s="67" t="s">
        <v>117</v>
      </c>
      <c r="L696" s="67" t="s">
        <v>152</v>
      </c>
      <c r="M696" s="67" t="s">
        <v>166</v>
      </c>
      <c r="N696" s="67" t="s">
        <v>398</v>
      </c>
      <c r="O696" s="81">
        <v>46385</v>
      </c>
      <c r="P696" s="81">
        <v>45987</v>
      </c>
      <c r="Q696" s="103" t="str">
        <f>IFERROR(VLOOKUP(J696,Настройка!$C$4:$E$121,2,),"Ошибка")</f>
        <v>R</v>
      </c>
    </row>
    <row r="697" spans="1:17" ht="14.4" customHeight="1">
      <c r="A697" s="67">
        <v>692</v>
      </c>
      <c r="B697" s="80" t="s">
        <v>188</v>
      </c>
      <c r="C697" s="80" t="s">
        <v>53</v>
      </c>
      <c r="D697" s="80" t="s">
        <v>2428</v>
      </c>
      <c r="E697" s="104" t="s">
        <v>2429</v>
      </c>
      <c r="F697" s="107">
        <v>35263</v>
      </c>
      <c r="G697" s="67" t="s">
        <v>65</v>
      </c>
      <c r="H697" s="80" t="s">
        <v>1294</v>
      </c>
      <c r="I697" s="80" t="s">
        <v>2430</v>
      </c>
      <c r="J697" s="104" t="s">
        <v>212</v>
      </c>
      <c r="K697" s="67" t="s">
        <v>133</v>
      </c>
      <c r="L697" s="67" t="s">
        <v>152</v>
      </c>
      <c r="M697" s="67" t="s">
        <v>166</v>
      </c>
      <c r="N697" s="67" t="s">
        <v>398</v>
      </c>
      <c r="O697" s="81">
        <v>46245</v>
      </c>
      <c r="P697" s="81">
        <v>45987</v>
      </c>
      <c r="Q697" s="103" t="str">
        <f>IFERROR(VLOOKUP(J697,Настройка!$C$4:$E$121,2,),"Ошибка")</f>
        <v>R</v>
      </c>
    </row>
    <row r="698" spans="1:17" ht="14.4" customHeight="1">
      <c r="A698" s="67">
        <v>693</v>
      </c>
      <c r="B698" s="80" t="s">
        <v>188</v>
      </c>
      <c r="C698" s="80" t="s">
        <v>53</v>
      </c>
      <c r="D698" s="80" t="s">
        <v>2431</v>
      </c>
      <c r="E698" s="104" t="s">
        <v>2432</v>
      </c>
      <c r="F698" s="107">
        <v>37275</v>
      </c>
      <c r="G698" s="67" t="s">
        <v>93</v>
      </c>
      <c r="H698" s="80" t="s">
        <v>814</v>
      </c>
      <c r="I698" s="80" t="s">
        <v>2433</v>
      </c>
      <c r="J698" s="104" t="s">
        <v>204</v>
      </c>
      <c r="K698" s="67" t="s">
        <v>117</v>
      </c>
      <c r="L698" s="67"/>
      <c r="M698" s="67"/>
      <c r="N698" s="67"/>
      <c r="O698" s="81"/>
      <c r="P698" s="81">
        <v>45979</v>
      </c>
      <c r="Q698" s="103" t="str">
        <f>IFERROR(VLOOKUP(J698,Настройка!$C$4:$E$121,2,),"Ошибка")</f>
        <v>R</v>
      </c>
    </row>
    <row r="699" spans="1:17" ht="14.4" customHeight="1">
      <c r="A699" s="67">
        <v>694</v>
      </c>
      <c r="B699" s="80" t="s">
        <v>188</v>
      </c>
      <c r="C699" s="80" t="s">
        <v>53</v>
      </c>
      <c r="D699" s="80" t="s">
        <v>2434</v>
      </c>
      <c r="E699" s="104" t="s">
        <v>2435</v>
      </c>
      <c r="F699" s="107">
        <v>37854</v>
      </c>
      <c r="G699" s="67" t="s">
        <v>93</v>
      </c>
      <c r="H699" s="80" t="s">
        <v>814</v>
      </c>
      <c r="I699" s="80" t="s">
        <v>2436</v>
      </c>
      <c r="J699" s="104" t="s">
        <v>204</v>
      </c>
      <c r="K699" s="67" t="s">
        <v>117</v>
      </c>
      <c r="L699" s="67"/>
      <c r="M699" s="67"/>
      <c r="N699" s="67"/>
      <c r="O699" s="81"/>
      <c r="P699" s="81">
        <v>45979</v>
      </c>
      <c r="Q699" s="103" t="str">
        <f>IFERROR(VLOOKUP(J699,Настройка!$C$4:$E$121,2,),"Ошибка")</f>
        <v>R</v>
      </c>
    </row>
    <row r="700" spans="1:17" ht="14.4" customHeight="1">
      <c r="A700" s="67">
        <v>695</v>
      </c>
      <c r="B700" s="80" t="s">
        <v>188</v>
      </c>
      <c r="C700" s="80" t="s">
        <v>53</v>
      </c>
      <c r="D700" s="80" t="s">
        <v>2437</v>
      </c>
      <c r="E700" s="104" t="s">
        <v>2438</v>
      </c>
      <c r="F700" s="107">
        <v>29911</v>
      </c>
      <c r="G700" s="67" t="s">
        <v>67</v>
      </c>
      <c r="H700" s="80" t="s">
        <v>401</v>
      </c>
      <c r="I700" s="80" t="s">
        <v>2439</v>
      </c>
      <c r="J700" s="104" t="s">
        <v>227</v>
      </c>
      <c r="K700" s="67" t="s">
        <v>131</v>
      </c>
      <c r="L700" s="67"/>
      <c r="M700" s="67"/>
      <c r="N700" s="67"/>
      <c r="O700" s="81"/>
      <c r="P700" s="81">
        <v>45988</v>
      </c>
      <c r="Q700" s="103" t="str">
        <f>IFERROR(VLOOKUP(J700,Настройка!$C$4:$E$121,2,),"Ошибка")</f>
        <v>R</v>
      </c>
    </row>
    <row r="701" spans="1:17" ht="14.4" customHeight="1">
      <c r="A701" s="67">
        <v>696</v>
      </c>
      <c r="B701" s="80" t="s">
        <v>188</v>
      </c>
      <c r="C701" s="80" t="s">
        <v>53</v>
      </c>
      <c r="D701" s="80" t="s">
        <v>2440</v>
      </c>
      <c r="E701" s="104" t="s">
        <v>2441</v>
      </c>
      <c r="F701" s="107">
        <v>26495</v>
      </c>
      <c r="G701" s="67" t="s">
        <v>87</v>
      </c>
      <c r="H701" s="80"/>
      <c r="I701" s="80" t="s">
        <v>2442</v>
      </c>
      <c r="J701" s="104" t="s">
        <v>204</v>
      </c>
      <c r="K701" s="67" t="s">
        <v>117</v>
      </c>
      <c r="L701" s="67"/>
      <c r="M701" s="67"/>
      <c r="N701" s="67"/>
      <c r="O701" s="81"/>
      <c r="P701" s="81">
        <v>45988</v>
      </c>
      <c r="Q701" s="103" t="str">
        <f>IFERROR(VLOOKUP(J701,Настройка!$C$4:$E$121,2,),"Ошибка")</f>
        <v>R</v>
      </c>
    </row>
    <row r="702" spans="1:17" ht="14.4" customHeight="1">
      <c r="A702" s="67">
        <v>697</v>
      </c>
      <c r="B702" s="80" t="s">
        <v>188</v>
      </c>
      <c r="C702" s="80" t="s">
        <v>53</v>
      </c>
      <c r="D702" s="80" t="s">
        <v>2443</v>
      </c>
      <c r="E702" s="104" t="s">
        <v>2444</v>
      </c>
      <c r="F702" s="107">
        <v>32143</v>
      </c>
      <c r="G702" s="67" t="s">
        <v>65</v>
      </c>
      <c r="H702" s="80" t="s">
        <v>405</v>
      </c>
      <c r="I702" s="80" t="s">
        <v>2445</v>
      </c>
      <c r="J702" s="104" t="s">
        <v>207</v>
      </c>
      <c r="K702" s="67" t="s">
        <v>117</v>
      </c>
      <c r="L702" s="67" t="s">
        <v>152</v>
      </c>
      <c r="M702" s="67" t="s">
        <v>166</v>
      </c>
      <c r="N702" s="67" t="s">
        <v>398</v>
      </c>
      <c r="O702" s="81">
        <v>46245</v>
      </c>
      <c r="P702" s="81">
        <v>45988</v>
      </c>
      <c r="Q702" s="103" t="str">
        <f>IFERROR(VLOOKUP(J702,Настройка!$C$4:$E$121,2,),"Ошибка")</f>
        <v>R</v>
      </c>
    </row>
    <row r="703" spans="1:17" ht="14.4" customHeight="1">
      <c r="A703" s="67">
        <v>698</v>
      </c>
      <c r="B703" s="80" t="s">
        <v>188</v>
      </c>
      <c r="C703" s="80" t="s">
        <v>53</v>
      </c>
      <c r="D703" s="80" t="s">
        <v>2446</v>
      </c>
      <c r="E703" s="104" t="s">
        <v>2447</v>
      </c>
      <c r="F703" s="107">
        <v>35371</v>
      </c>
      <c r="G703" s="67" t="s">
        <v>65</v>
      </c>
      <c r="H703" s="80" t="s">
        <v>415</v>
      </c>
      <c r="I703" s="80" t="s">
        <v>2448</v>
      </c>
      <c r="J703" s="104" t="s">
        <v>202</v>
      </c>
      <c r="K703" s="67" t="s">
        <v>117</v>
      </c>
      <c r="L703" s="67" t="s">
        <v>152</v>
      </c>
      <c r="M703" s="67" t="s">
        <v>166</v>
      </c>
      <c r="N703" s="67" t="s">
        <v>398</v>
      </c>
      <c r="O703" s="81">
        <v>46280</v>
      </c>
      <c r="P703" s="81">
        <v>45988</v>
      </c>
      <c r="Q703" s="103" t="str">
        <f>IFERROR(VLOOKUP(J703,Настройка!$C$4:$E$121,2,),"Ошибка")</f>
        <v>ITR</v>
      </c>
    </row>
    <row r="704" spans="1:17" ht="14.4" customHeight="1">
      <c r="A704" s="67">
        <v>699</v>
      </c>
      <c r="B704" s="80" t="s">
        <v>188</v>
      </c>
      <c r="C704" s="80" t="s">
        <v>53</v>
      </c>
      <c r="D704" s="80" t="s">
        <v>2449</v>
      </c>
      <c r="E704" s="104" t="s">
        <v>2450</v>
      </c>
      <c r="F704" s="107">
        <v>35139</v>
      </c>
      <c r="G704" s="67" t="s">
        <v>93</v>
      </c>
      <c r="H704" s="80" t="s">
        <v>679</v>
      </c>
      <c r="I704" s="80" t="s">
        <v>2451</v>
      </c>
      <c r="J704" s="104" t="s">
        <v>218</v>
      </c>
      <c r="K704" s="67" t="s">
        <v>119</v>
      </c>
      <c r="L704" s="67"/>
      <c r="M704" s="67"/>
      <c r="N704" s="67"/>
      <c r="O704" s="81"/>
      <c r="P704" s="81">
        <v>45988</v>
      </c>
      <c r="Q704" s="103" t="str">
        <f>IFERROR(VLOOKUP(J704,Настройка!$C$4:$E$121,2,),"Ошибка")</f>
        <v>R</v>
      </c>
    </row>
    <row r="705" spans="1:17" ht="14.4" customHeight="1">
      <c r="A705" s="67">
        <v>700</v>
      </c>
      <c r="B705" s="80" t="s">
        <v>188</v>
      </c>
      <c r="C705" s="80" t="s">
        <v>53</v>
      </c>
      <c r="D705" s="80" t="s">
        <v>2452</v>
      </c>
      <c r="E705" s="104" t="s">
        <v>2453</v>
      </c>
      <c r="F705" s="107">
        <v>29906</v>
      </c>
      <c r="G705" s="67" t="s">
        <v>77</v>
      </c>
      <c r="H705" s="80" t="s">
        <v>2454</v>
      </c>
      <c r="I705" s="80" t="s">
        <v>2455</v>
      </c>
      <c r="J705" s="104" t="s">
        <v>201</v>
      </c>
      <c r="K705" s="67" t="s">
        <v>133</v>
      </c>
      <c r="L705" s="67"/>
      <c r="M705" s="67"/>
      <c r="N705" s="67"/>
      <c r="O705" s="81"/>
      <c r="P705" s="81">
        <v>45988</v>
      </c>
      <c r="Q705" s="103" t="str">
        <f>IFERROR(VLOOKUP(J705,Настройка!$C$4:$E$121,2,),"Ошибка")</f>
        <v>ITR</v>
      </c>
    </row>
    <row r="706" spans="1:17" ht="14.4" customHeight="1">
      <c r="A706" s="67">
        <v>701</v>
      </c>
      <c r="B706" s="80" t="s">
        <v>188</v>
      </c>
      <c r="C706" s="80" t="s">
        <v>53</v>
      </c>
      <c r="D706" s="80" t="s">
        <v>2456</v>
      </c>
      <c r="E706" s="104" t="s">
        <v>2457</v>
      </c>
      <c r="F706" s="107">
        <v>30076</v>
      </c>
      <c r="G706" s="67" t="s">
        <v>65</v>
      </c>
      <c r="H706" s="80" t="s">
        <v>1294</v>
      </c>
      <c r="I706" s="80" t="s">
        <v>2458</v>
      </c>
      <c r="J706" s="104" t="s">
        <v>212</v>
      </c>
      <c r="K706" s="67" t="s">
        <v>117</v>
      </c>
      <c r="L706" s="67" t="s">
        <v>152</v>
      </c>
      <c r="M706" s="67" t="s">
        <v>166</v>
      </c>
      <c r="N706" s="67" t="s">
        <v>398</v>
      </c>
      <c r="O706" s="81">
        <v>46280</v>
      </c>
      <c r="P706" s="81">
        <v>45989</v>
      </c>
      <c r="Q706" s="103" t="str">
        <f>IFERROR(VLOOKUP(J706,Настройка!$C$4:$E$121,2,),"Ошибка")</f>
        <v>R</v>
      </c>
    </row>
    <row r="707" spans="1:17" ht="14.4" customHeight="1">
      <c r="A707" s="67">
        <v>702</v>
      </c>
      <c r="B707" s="80" t="s">
        <v>188</v>
      </c>
      <c r="C707" s="80" t="s">
        <v>53</v>
      </c>
      <c r="D707" s="80" t="s">
        <v>2459</v>
      </c>
      <c r="E707" s="104" t="s">
        <v>2460</v>
      </c>
      <c r="F707" s="107">
        <v>36564</v>
      </c>
      <c r="G707" s="67" t="s">
        <v>65</v>
      </c>
      <c r="H707" s="80" t="s">
        <v>429</v>
      </c>
      <c r="I707" s="80" t="s">
        <v>2461</v>
      </c>
      <c r="J707" s="104" t="s">
        <v>204</v>
      </c>
      <c r="K707" s="67" t="s">
        <v>117</v>
      </c>
      <c r="L707" s="67" t="s">
        <v>152</v>
      </c>
      <c r="M707" s="67" t="s">
        <v>166</v>
      </c>
      <c r="N707" s="67" t="s">
        <v>398</v>
      </c>
      <c r="O707" s="81">
        <v>46385</v>
      </c>
      <c r="P707" s="81">
        <v>45990</v>
      </c>
      <c r="Q707" s="103" t="str">
        <f>IFERROR(VLOOKUP(J707,Настройка!$C$4:$E$121,2,),"Ошибка")</f>
        <v>R</v>
      </c>
    </row>
    <row r="708" spans="1:17" ht="14.4" customHeight="1">
      <c r="A708" s="67">
        <v>703</v>
      </c>
      <c r="B708" s="80" t="s">
        <v>188</v>
      </c>
      <c r="C708" s="80" t="s">
        <v>53</v>
      </c>
      <c r="D708" s="80" t="s">
        <v>2462</v>
      </c>
      <c r="E708" s="104" t="s">
        <v>2463</v>
      </c>
      <c r="F708" s="107">
        <v>33329</v>
      </c>
      <c r="G708" s="67" t="s">
        <v>65</v>
      </c>
      <c r="H708" s="80" t="s">
        <v>24</v>
      </c>
      <c r="I708" s="80" t="s">
        <v>2464</v>
      </c>
      <c r="J708" s="104" t="s">
        <v>202</v>
      </c>
      <c r="K708" s="67" t="s">
        <v>117</v>
      </c>
      <c r="L708" s="67" t="s">
        <v>152</v>
      </c>
      <c r="M708" s="67" t="s">
        <v>166</v>
      </c>
      <c r="N708" s="67" t="s">
        <v>398</v>
      </c>
      <c r="O708" s="81">
        <v>46385</v>
      </c>
      <c r="P708" s="81">
        <v>45990</v>
      </c>
      <c r="Q708" s="103" t="str">
        <f>IFERROR(VLOOKUP(J708,Настройка!$C$4:$E$121,2,),"Ошибка")</f>
        <v>ITR</v>
      </c>
    </row>
    <row r="709" spans="1:17" ht="14.4" customHeight="1">
      <c r="A709" s="67">
        <v>704</v>
      </c>
      <c r="B709" s="80" t="s">
        <v>188</v>
      </c>
      <c r="C709" s="80" t="s">
        <v>53</v>
      </c>
      <c r="D709" s="80" t="s">
        <v>2465</v>
      </c>
      <c r="E709" s="104" t="s">
        <v>2466</v>
      </c>
      <c r="F709" s="107">
        <v>30717</v>
      </c>
      <c r="G709" s="67" t="s">
        <v>65</v>
      </c>
      <c r="H709" s="80" t="s">
        <v>24</v>
      </c>
      <c r="I709" s="80" t="s">
        <v>2467</v>
      </c>
      <c r="J709" s="104" t="s">
        <v>227</v>
      </c>
      <c r="K709" s="67" t="s">
        <v>131</v>
      </c>
      <c r="L709" s="67" t="s">
        <v>152</v>
      </c>
      <c r="M709" s="67" t="s">
        <v>166</v>
      </c>
      <c r="N709" s="67" t="s">
        <v>398</v>
      </c>
      <c r="O709" s="81">
        <v>46385</v>
      </c>
      <c r="P709" s="81">
        <v>45990</v>
      </c>
      <c r="Q709" s="103" t="str">
        <f>IFERROR(VLOOKUP(J709,Настройка!$C$4:$E$121,2,),"Ошибка")</f>
        <v>R</v>
      </c>
    </row>
    <row r="710" spans="1:17" ht="14.4" customHeight="1">
      <c r="A710" s="67">
        <v>705</v>
      </c>
      <c r="B710" s="80" t="s">
        <v>188</v>
      </c>
      <c r="C710" s="80" t="s">
        <v>53</v>
      </c>
      <c r="D710" s="80" t="s">
        <v>2468</v>
      </c>
      <c r="E710" s="104" t="s">
        <v>2469</v>
      </c>
      <c r="F710" s="107">
        <v>37156</v>
      </c>
      <c r="G710" s="67" t="s">
        <v>65</v>
      </c>
      <c r="H710" s="80" t="s">
        <v>571</v>
      </c>
      <c r="I710" s="80" t="s">
        <v>2470</v>
      </c>
      <c r="J710" s="104" t="s">
        <v>227</v>
      </c>
      <c r="K710" s="67" t="s">
        <v>131</v>
      </c>
      <c r="L710" s="67" t="s">
        <v>152</v>
      </c>
      <c r="M710" s="67" t="s">
        <v>166</v>
      </c>
      <c r="N710" s="67" t="s">
        <v>398</v>
      </c>
      <c r="O710" s="81">
        <v>46385</v>
      </c>
      <c r="P710" s="81">
        <v>45990</v>
      </c>
      <c r="Q710" s="103" t="str">
        <f>IFERROR(VLOOKUP(J710,Настройка!$C$4:$E$121,2,),"Ошибка")</f>
        <v>R</v>
      </c>
    </row>
    <row r="711" spans="1:17" ht="14.4" customHeight="1">
      <c r="A711" s="67">
        <v>706</v>
      </c>
      <c r="B711" s="80" t="s">
        <v>188</v>
      </c>
      <c r="C711" s="80" t="s">
        <v>53</v>
      </c>
      <c r="D711" s="80" t="s">
        <v>2471</v>
      </c>
      <c r="E711" s="104" t="s">
        <v>2472</v>
      </c>
      <c r="F711" s="107">
        <v>33239</v>
      </c>
      <c r="G711" s="67" t="s">
        <v>65</v>
      </c>
      <c r="H711" s="80" t="s">
        <v>663</v>
      </c>
      <c r="I711" s="80" t="s">
        <v>2473</v>
      </c>
      <c r="J711" s="104" t="s">
        <v>227</v>
      </c>
      <c r="K711" s="67" t="s">
        <v>131</v>
      </c>
      <c r="L711" s="67" t="s">
        <v>152</v>
      </c>
      <c r="M711" s="67" t="s">
        <v>166</v>
      </c>
      <c r="N711" s="67" t="s">
        <v>398</v>
      </c>
      <c r="O711" s="81">
        <v>46385</v>
      </c>
      <c r="P711" s="81">
        <v>45990</v>
      </c>
      <c r="Q711" s="103" t="str">
        <f>IFERROR(VLOOKUP(J711,Настройка!$C$4:$E$121,2,),"Ошибка")</f>
        <v>R</v>
      </c>
    </row>
    <row r="712" spans="1:17" ht="14.4" customHeight="1">
      <c r="A712" s="67">
        <v>707</v>
      </c>
      <c r="B712" s="80" t="s">
        <v>188</v>
      </c>
      <c r="C712" s="80" t="s">
        <v>53</v>
      </c>
      <c r="D712" s="80" t="s">
        <v>2474</v>
      </c>
      <c r="E712" s="104" t="s">
        <v>2475</v>
      </c>
      <c r="F712" s="107">
        <v>37427</v>
      </c>
      <c r="G712" s="67" t="s">
        <v>69</v>
      </c>
      <c r="H712" s="80" t="s">
        <v>302</v>
      </c>
      <c r="I712" s="80" t="s">
        <v>2476</v>
      </c>
      <c r="J712" s="104" t="s">
        <v>168</v>
      </c>
      <c r="K712" s="67" t="s">
        <v>109</v>
      </c>
      <c r="L712" s="67"/>
      <c r="M712" s="67"/>
      <c r="N712" s="67"/>
      <c r="O712" s="81"/>
      <c r="P712" s="81">
        <v>45991</v>
      </c>
      <c r="Q712" s="103" t="str">
        <f>IFERROR(VLOOKUP(J712,Настройка!$C$4:$E$121,2,),"Ошибка")</f>
        <v>ITR</v>
      </c>
    </row>
    <row r="713" spans="1:17" ht="14.4" customHeight="1">
      <c r="A713" s="67">
        <v>708</v>
      </c>
      <c r="B713" s="80" t="s">
        <v>188</v>
      </c>
      <c r="C713" s="80" t="s">
        <v>53</v>
      </c>
      <c r="D713" s="80" t="s">
        <v>2477</v>
      </c>
      <c r="E713" s="104" t="s">
        <v>2478</v>
      </c>
      <c r="F713" s="107">
        <v>36527</v>
      </c>
      <c r="G713" s="67" t="s">
        <v>93</v>
      </c>
      <c r="H713" s="80" t="s">
        <v>814</v>
      </c>
      <c r="I713" s="80" t="s">
        <v>2479</v>
      </c>
      <c r="J713" s="104" t="s">
        <v>209</v>
      </c>
      <c r="K713" s="67" t="s">
        <v>127</v>
      </c>
      <c r="L713" s="67"/>
      <c r="M713" s="67"/>
      <c r="N713" s="67"/>
      <c r="O713" s="81"/>
      <c r="P713" s="81">
        <v>45992</v>
      </c>
      <c r="Q713" s="103" t="str">
        <f>IFERROR(VLOOKUP(J713,Настройка!$C$4:$E$121,2,),"Ошибка")</f>
        <v>R</v>
      </c>
    </row>
    <row r="714" spans="1:17" ht="14.4" customHeight="1">
      <c r="A714" s="67">
        <v>709</v>
      </c>
      <c r="B714" s="80" t="s">
        <v>188</v>
      </c>
      <c r="C714" s="80" t="s">
        <v>53</v>
      </c>
      <c r="D714" s="80" t="s">
        <v>2480</v>
      </c>
      <c r="E714" s="104" t="s">
        <v>2481</v>
      </c>
      <c r="F714" s="107">
        <v>28310</v>
      </c>
      <c r="G714" s="67" t="s">
        <v>93</v>
      </c>
      <c r="H714" s="80" t="s">
        <v>679</v>
      </c>
      <c r="I714" s="80" t="s">
        <v>2482</v>
      </c>
      <c r="J714" s="104" t="s">
        <v>212</v>
      </c>
      <c r="K714" s="67" t="s">
        <v>117</v>
      </c>
      <c r="L714" s="67"/>
      <c r="M714" s="67"/>
      <c r="N714" s="67"/>
      <c r="O714" s="81"/>
      <c r="P714" s="81">
        <v>45992</v>
      </c>
      <c r="Q714" s="103" t="str">
        <f>IFERROR(VLOOKUP(J714,Настройка!$C$4:$E$121,2,),"Ошибка")</f>
        <v>R</v>
      </c>
    </row>
    <row r="715" spans="1:17" ht="14.4" customHeight="1">
      <c r="A715" s="67">
        <v>710</v>
      </c>
      <c r="B715" s="80" t="s">
        <v>188</v>
      </c>
      <c r="C715" s="80" t="s">
        <v>53</v>
      </c>
      <c r="D715" s="80" t="s">
        <v>2483</v>
      </c>
      <c r="E715" s="104" t="s">
        <v>2484</v>
      </c>
      <c r="F715" s="107">
        <v>35676</v>
      </c>
      <c r="G715" s="67" t="s">
        <v>67</v>
      </c>
      <c r="H715" s="80" t="s">
        <v>401</v>
      </c>
      <c r="I715" s="80" t="s">
        <v>2485</v>
      </c>
      <c r="J715" s="104" t="s">
        <v>227</v>
      </c>
      <c r="K715" s="67" t="s">
        <v>131</v>
      </c>
      <c r="L715" s="67"/>
      <c r="M715" s="67"/>
      <c r="N715" s="67"/>
      <c r="O715" s="81"/>
      <c r="P715" s="81">
        <v>45992</v>
      </c>
      <c r="Q715" s="103" t="str">
        <f>IFERROR(VLOOKUP(J715,Настройка!$C$4:$E$121,2,),"Ошибка")</f>
        <v>R</v>
      </c>
    </row>
    <row r="716" spans="1:17" ht="14.4" customHeight="1">
      <c r="A716" s="67">
        <v>711</v>
      </c>
      <c r="B716" s="80" t="s">
        <v>188</v>
      </c>
      <c r="C716" s="80" t="s">
        <v>53</v>
      </c>
      <c r="D716" s="80" t="s">
        <v>2486</v>
      </c>
      <c r="E716" s="104" t="s">
        <v>2487</v>
      </c>
      <c r="F716" s="107">
        <v>35220</v>
      </c>
      <c r="G716" s="67" t="s">
        <v>67</v>
      </c>
      <c r="H716" s="80" t="s">
        <v>401</v>
      </c>
      <c r="I716" s="80" t="s">
        <v>2488</v>
      </c>
      <c r="J716" s="104" t="s">
        <v>227</v>
      </c>
      <c r="K716" s="67" t="s">
        <v>131</v>
      </c>
      <c r="L716" s="67"/>
      <c r="M716" s="67"/>
      <c r="N716" s="67"/>
      <c r="O716" s="81"/>
      <c r="P716" s="81">
        <v>45992</v>
      </c>
      <c r="Q716" s="103" t="str">
        <f>IFERROR(VLOOKUP(J716,Настройка!$C$4:$E$121,2,),"Ошибка")</f>
        <v>R</v>
      </c>
    </row>
    <row r="717" spans="1:17" ht="14.4" customHeight="1">
      <c r="A717" s="67">
        <v>712</v>
      </c>
      <c r="B717" s="80" t="s">
        <v>188</v>
      </c>
      <c r="C717" s="80" t="s">
        <v>53</v>
      </c>
      <c r="D717" s="80" t="s">
        <v>2489</v>
      </c>
      <c r="E717" s="104" t="s">
        <v>2490</v>
      </c>
      <c r="F717" s="107">
        <v>24922</v>
      </c>
      <c r="G717" s="67" t="s">
        <v>83</v>
      </c>
      <c r="H717" s="80"/>
      <c r="I717" s="80" t="s">
        <v>2491</v>
      </c>
      <c r="J717" s="104" t="s">
        <v>222</v>
      </c>
      <c r="K717" s="67" t="s">
        <v>121</v>
      </c>
      <c r="L717" s="67" t="s">
        <v>152</v>
      </c>
      <c r="M717" s="67" t="s">
        <v>166</v>
      </c>
      <c r="N717" s="67" t="s">
        <v>398</v>
      </c>
      <c r="O717" s="81">
        <v>46385</v>
      </c>
      <c r="P717" s="81">
        <v>45993</v>
      </c>
      <c r="Q717" s="103" t="str">
        <f>IFERROR(VLOOKUP(J717,Настройка!$C$4:$E$121,2,),"Ошибка")</f>
        <v>R</v>
      </c>
    </row>
    <row r="718" spans="1:17" ht="14.4" customHeight="1">
      <c r="A718" s="67">
        <v>713</v>
      </c>
      <c r="B718" s="80" t="s">
        <v>188</v>
      </c>
      <c r="C718" s="80" t="s">
        <v>53</v>
      </c>
      <c r="D718" s="80" t="s">
        <v>2492</v>
      </c>
      <c r="E718" s="104" t="s">
        <v>2493</v>
      </c>
      <c r="F718" s="107">
        <v>31297</v>
      </c>
      <c r="G718" s="67" t="s">
        <v>65</v>
      </c>
      <c r="H718" s="80" t="s">
        <v>1294</v>
      </c>
      <c r="I718" s="80" t="s">
        <v>2494</v>
      </c>
      <c r="J718" s="104" t="s">
        <v>222</v>
      </c>
      <c r="K718" s="67" t="s">
        <v>121</v>
      </c>
      <c r="L718" s="67" t="s">
        <v>152</v>
      </c>
      <c r="M718" s="67" t="s">
        <v>166</v>
      </c>
      <c r="N718" s="67" t="s">
        <v>398</v>
      </c>
      <c r="O718" s="81">
        <v>46385</v>
      </c>
      <c r="P718" s="81">
        <v>45993</v>
      </c>
      <c r="Q718" s="103" t="str">
        <f>IFERROR(VLOOKUP(J718,Настройка!$C$4:$E$121,2,),"Ошибка")</f>
        <v>R</v>
      </c>
    </row>
    <row r="719" spans="1:17" ht="14.4" customHeight="1">
      <c r="A719" s="67">
        <v>714</v>
      </c>
      <c r="B719" s="80" t="s">
        <v>188</v>
      </c>
      <c r="C719" s="80" t="s">
        <v>53</v>
      </c>
      <c r="D719" s="80" t="s">
        <v>2495</v>
      </c>
      <c r="E719" s="104" t="s">
        <v>2496</v>
      </c>
      <c r="F719" s="107">
        <v>36587</v>
      </c>
      <c r="G719" s="67" t="s">
        <v>65</v>
      </c>
      <c r="H719" s="80" t="s">
        <v>433</v>
      </c>
      <c r="I719" s="80" t="s">
        <v>2497</v>
      </c>
      <c r="J719" s="104" t="s">
        <v>225</v>
      </c>
      <c r="K719" s="67" t="s">
        <v>121</v>
      </c>
      <c r="L719" s="67" t="s">
        <v>152</v>
      </c>
      <c r="M719" s="67" t="s">
        <v>166</v>
      </c>
      <c r="N719" s="67" t="s">
        <v>398</v>
      </c>
      <c r="O719" s="81">
        <v>46385</v>
      </c>
      <c r="P719" s="81">
        <v>45993</v>
      </c>
      <c r="Q719" s="103" t="str">
        <f>IFERROR(VLOOKUP(J719,Настройка!$C$4:$E$121,2,),"Ошибка")</f>
        <v>R</v>
      </c>
    </row>
    <row r="720" spans="1:17" ht="14.4" customHeight="1">
      <c r="A720" s="67">
        <v>715</v>
      </c>
      <c r="B720" s="80" t="s">
        <v>188</v>
      </c>
      <c r="C720" s="80" t="s">
        <v>53</v>
      </c>
      <c r="D720" s="80" t="s">
        <v>2498</v>
      </c>
      <c r="E720" s="104" t="s">
        <v>2499</v>
      </c>
      <c r="F720" s="107">
        <v>33555</v>
      </c>
      <c r="G720" s="67" t="s">
        <v>67</v>
      </c>
      <c r="H720" s="80" t="s">
        <v>401</v>
      </c>
      <c r="I720" s="80" t="s">
        <v>2500</v>
      </c>
      <c r="J720" s="104" t="s">
        <v>227</v>
      </c>
      <c r="K720" s="67" t="s">
        <v>131</v>
      </c>
      <c r="L720" s="67"/>
      <c r="M720" s="67"/>
      <c r="N720" s="67"/>
      <c r="O720" s="81"/>
      <c r="P720" s="81">
        <v>45993</v>
      </c>
      <c r="Q720" s="103" t="str">
        <f>IFERROR(VLOOKUP(J720,Настройка!$C$4:$E$121,2,),"Ошибка")</f>
        <v>R</v>
      </c>
    </row>
    <row r="721" spans="1:17" ht="14.4" customHeight="1">
      <c r="A721" s="67">
        <v>716</v>
      </c>
      <c r="B721" s="80" t="s">
        <v>188</v>
      </c>
      <c r="C721" s="80" t="s">
        <v>53</v>
      </c>
      <c r="D721" s="80" t="s">
        <v>2501</v>
      </c>
      <c r="E721" s="104" t="s">
        <v>2502</v>
      </c>
      <c r="F721" s="107">
        <v>32096</v>
      </c>
      <c r="G721" s="67" t="s">
        <v>65</v>
      </c>
      <c r="H721" s="80" t="s">
        <v>429</v>
      </c>
      <c r="I721" s="80" t="s">
        <v>2503</v>
      </c>
      <c r="J721" s="104" t="s">
        <v>204</v>
      </c>
      <c r="K721" s="67" t="s">
        <v>117</v>
      </c>
      <c r="L721" s="67" t="s">
        <v>152</v>
      </c>
      <c r="M721" s="67" t="s">
        <v>166</v>
      </c>
      <c r="N721" s="67" t="s">
        <v>398</v>
      </c>
      <c r="O721" s="81">
        <v>46385</v>
      </c>
      <c r="P721" s="81">
        <v>45993</v>
      </c>
      <c r="Q721" s="103" t="str">
        <f>IFERROR(VLOOKUP(J721,Настройка!$C$4:$E$121,2,),"Ошибка")</f>
        <v>R</v>
      </c>
    </row>
    <row r="722" spans="1:17" ht="14.4" customHeight="1">
      <c r="A722" s="67">
        <v>717</v>
      </c>
      <c r="B722" s="80" t="s">
        <v>188</v>
      </c>
      <c r="C722" s="80" t="s">
        <v>53</v>
      </c>
      <c r="D722" s="80" t="s">
        <v>2504</v>
      </c>
      <c r="E722" s="104" t="s">
        <v>2505</v>
      </c>
      <c r="F722" s="107">
        <v>29284</v>
      </c>
      <c r="G722" s="67" t="s">
        <v>65</v>
      </c>
      <c r="H722" s="80" t="s">
        <v>405</v>
      </c>
      <c r="I722" s="80" t="s">
        <v>2506</v>
      </c>
      <c r="J722" s="104" t="s">
        <v>222</v>
      </c>
      <c r="K722" s="67" t="s">
        <v>121</v>
      </c>
      <c r="L722" s="67" t="s">
        <v>152</v>
      </c>
      <c r="M722" s="67" t="s">
        <v>166</v>
      </c>
      <c r="N722" s="67" t="s">
        <v>398</v>
      </c>
      <c r="O722" s="81">
        <v>46385</v>
      </c>
      <c r="P722" s="81">
        <v>45993</v>
      </c>
      <c r="Q722" s="103" t="str">
        <f>IFERROR(VLOOKUP(J722,Настройка!$C$4:$E$121,2,),"Ошибка")</f>
        <v>R</v>
      </c>
    </row>
    <row r="723" spans="1:17" ht="14.4" customHeight="1">
      <c r="A723" s="67">
        <v>718</v>
      </c>
      <c r="B723" s="80" t="s">
        <v>188</v>
      </c>
      <c r="C723" s="80" t="s">
        <v>53</v>
      </c>
      <c r="D723" s="80" t="s">
        <v>2507</v>
      </c>
      <c r="E723" s="104" t="s">
        <v>2508</v>
      </c>
      <c r="F723" s="107">
        <v>36422</v>
      </c>
      <c r="G723" s="67" t="s">
        <v>65</v>
      </c>
      <c r="H723" s="80" t="s">
        <v>396</v>
      </c>
      <c r="I723" s="80" t="s">
        <v>2509</v>
      </c>
      <c r="J723" s="104" t="s">
        <v>227</v>
      </c>
      <c r="K723" s="67" t="s">
        <v>131</v>
      </c>
      <c r="L723" s="67" t="s">
        <v>152</v>
      </c>
      <c r="M723" s="67" t="s">
        <v>166</v>
      </c>
      <c r="N723" s="67" t="s">
        <v>398</v>
      </c>
      <c r="O723" s="81">
        <v>46385</v>
      </c>
      <c r="P723" s="81">
        <v>45993</v>
      </c>
      <c r="Q723" s="103" t="str">
        <f>IFERROR(VLOOKUP(J723,Настройка!$C$4:$E$121,2,),"Ошибка")</f>
        <v>R</v>
      </c>
    </row>
    <row r="724" spans="1:17" ht="14.4" customHeight="1">
      <c r="A724" s="67">
        <v>719</v>
      </c>
      <c r="B724" s="80" t="s">
        <v>188</v>
      </c>
      <c r="C724" s="80" t="s">
        <v>53</v>
      </c>
      <c r="D724" s="80" t="s">
        <v>2510</v>
      </c>
      <c r="E724" s="104" t="s">
        <v>2511</v>
      </c>
      <c r="F724" s="107">
        <v>29058</v>
      </c>
      <c r="G724" s="67" t="s">
        <v>65</v>
      </c>
      <c r="H724" s="80" t="s">
        <v>433</v>
      </c>
      <c r="I724" s="80" t="s">
        <v>2512</v>
      </c>
      <c r="J724" s="104" t="s">
        <v>202</v>
      </c>
      <c r="K724" s="67" t="s">
        <v>131</v>
      </c>
      <c r="L724" s="67" t="s">
        <v>152</v>
      </c>
      <c r="M724" s="67" t="s">
        <v>166</v>
      </c>
      <c r="N724" s="67" t="s">
        <v>398</v>
      </c>
      <c r="O724" s="81">
        <v>46385</v>
      </c>
      <c r="P724" s="81">
        <v>45993</v>
      </c>
      <c r="Q724" s="103" t="str">
        <f>IFERROR(VLOOKUP(J724,Настройка!$C$4:$E$121,2,),"Ошибка")</f>
        <v>ITR</v>
      </c>
    </row>
    <row r="725" spans="1:17" ht="14.4" customHeight="1">
      <c r="A725" s="67">
        <v>720</v>
      </c>
      <c r="B725" s="80" t="s">
        <v>188</v>
      </c>
      <c r="C725" s="80" t="s">
        <v>53</v>
      </c>
      <c r="D725" s="80" t="s">
        <v>2513</v>
      </c>
      <c r="E725" s="104" t="s">
        <v>2514</v>
      </c>
      <c r="F725" s="107">
        <v>33710</v>
      </c>
      <c r="G725" s="67" t="s">
        <v>65</v>
      </c>
      <c r="H725" s="80" t="s">
        <v>663</v>
      </c>
      <c r="I725" s="80" t="s">
        <v>2515</v>
      </c>
      <c r="J725" s="104" t="s">
        <v>227</v>
      </c>
      <c r="K725" s="67" t="s">
        <v>131</v>
      </c>
      <c r="L725" s="67" t="s">
        <v>152</v>
      </c>
      <c r="M725" s="67" t="s">
        <v>166</v>
      </c>
      <c r="N725" s="67" t="s">
        <v>398</v>
      </c>
      <c r="O725" s="81">
        <v>46385</v>
      </c>
      <c r="P725" s="81">
        <v>45993</v>
      </c>
      <c r="Q725" s="103" t="str">
        <f>IFERROR(VLOOKUP(J725,Настройка!$C$4:$E$121,2,),"Ошибка")</f>
        <v>R</v>
      </c>
    </row>
    <row r="726" spans="1:17" ht="14.4" customHeight="1">
      <c r="A726" s="67">
        <v>721</v>
      </c>
      <c r="B726" s="80" t="s">
        <v>188</v>
      </c>
      <c r="C726" s="80" t="s">
        <v>53</v>
      </c>
      <c r="D726" s="80" t="s">
        <v>2516</v>
      </c>
      <c r="E726" s="104" t="s">
        <v>2517</v>
      </c>
      <c r="F726" s="107">
        <v>31437</v>
      </c>
      <c r="G726" s="67" t="s">
        <v>93</v>
      </c>
      <c r="H726" s="80" t="s">
        <v>814</v>
      </c>
      <c r="I726" s="80" t="s">
        <v>2518</v>
      </c>
      <c r="J726" s="104" t="s">
        <v>213</v>
      </c>
      <c r="K726" s="67" t="s">
        <v>119</v>
      </c>
      <c r="L726" s="67"/>
      <c r="M726" s="67"/>
      <c r="N726" s="67"/>
      <c r="O726" s="81"/>
      <c r="P726" s="81">
        <v>45993</v>
      </c>
      <c r="Q726" s="103" t="str">
        <f>IFERROR(VLOOKUP(J726,Настройка!$C$4:$E$121,2,),"Ошибка")</f>
        <v>R</v>
      </c>
    </row>
    <row r="727" spans="1:17" ht="14.4" customHeight="1">
      <c r="A727" s="67">
        <v>722</v>
      </c>
      <c r="B727" s="80" t="s">
        <v>188</v>
      </c>
      <c r="C727" s="80" t="s">
        <v>53</v>
      </c>
      <c r="D727" s="80" t="s">
        <v>2519</v>
      </c>
      <c r="E727" s="104" t="s">
        <v>2520</v>
      </c>
      <c r="F727" s="107">
        <v>32516</v>
      </c>
      <c r="G727" s="67" t="s">
        <v>65</v>
      </c>
      <c r="H727" s="80" t="s">
        <v>433</v>
      </c>
      <c r="I727" s="80" t="s">
        <v>2521</v>
      </c>
      <c r="J727" s="104" t="s">
        <v>222</v>
      </c>
      <c r="K727" s="67" t="s">
        <v>121</v>
      </c>
      <c r="L727" s="67" t="s">
        <v>152</v>
      </c>
      <c r="M727" s="67" t="s">
        <v>166</v>
      </c>
      <c r="N727" s="67" t="s">
        <v>398</v>
      </c>
      <c r="O727" s="81">
        <v>46385</v>
      </c>
      <c r="P727" s="81">
        <v>45993</v>
      </c>
      <c r="Q727" s="103" t="str">
        <f>IFERROR(VLOOKUP(J727,Настройка!$C$4:$E$121,2,),"Ошибка")</f>
        <v>R</v>
      </c>
    </row>
    <row r="728" spans="1:17" ht="14.4" customHeight="1">
      <c r="A728" s="67">
        <v>723</v>
      </c>
      <c r="B728" s="80" t="s">
        <v>188</v>
      </c>
      <c r="C728" s="80" t="s">
        <v>53</v>
      </c>
      <c r="D728" s="80" t="s">
        <v>2522</v>
      </c>
      <c r="E728" s="104" t="s">
        <v>2523</v>
      </c>
      <c r="F728" s="107">
        <v>35591</v>
      </c>
      <c r="G728" s="67" t="s">
        <v>65</v>
      </c>
      <c r="H728" s="80" t="s">
        <v>663</v>
      </c>
      <c r="I728" s="80" t="s">
        <v>2524</v>
      </c>
      <c r="J728" s="104" t="s">
        <v>222</v>
      </c>
      <c r="K728" s="67" t="s">
        <v>121</v>
      </c>
      <c r="L728" s="67" t="s">
        <v>152</v>
      </c>
      <c r="M728" s="67" t="s">
        <v>166</v>
      </c>
      <c r="N728" s="67" t="s">
        <v>398</v>
      </c>
      <c r="O728" s="81">
        <v>46385</v>
      </c>
      <c r="P728" s="81">
        <v>45993</v>
      </c>
      <c r="Q728" s="103" t="str">
        <f>IFERROR(VLOOKUP(J728,Настройка!$C$4:$E$121,2,),"Ошибка")</f>
        <v>R</v>
      </c>
    </row>
    <row r="729" spans="1:17" ht="14.4" customHeight="1">
      <c r="A729" s="67">
        <v>724</v>
      </c>
      <c r="B729" s="80" t="s">
        <v>188</v>
      </c>
      <c r="C729" s="80" t="s">
        <v>53</v>
      </c>
      <c r="D729" s="80" t="s">
        <v>2525</v>
      </c>
      <c r="E729" s="104" t="s">
        <v>2526</v>
      </c>
      <c r="F729" s="107">
        <v>37384</v>
      </c>
      <c r="G729" s="67" t="s">
        <v>65</v>
      </c>
      <c r="H729" s="80" t="s">
        <v>396</v>
      </c>
      <c r="I729" s="80" t="s">
        <v>2527</v>
      </c>
      <c r="J729" s="104" t="s">
        <v>222</v>
      </c>
      <c r="K729" s="67" t="s">
        <v>121</v>
      </c>
      <c r="L729" s="67" t="s">
        <v>152</v>
      </c>
      <c r="M729" s="67" t="s">
        <v>166</v>
      </c>
      <c r="N729" s="67" t="s">
        <v>398</v>
      </c>
      <c r="O729" s="81">
        <v>46385</v>
      </c>
      <c r="P729" s="81">
        <v>45993</v>
      </c>
      <c r="Q729" s="103" t="str">
        <f>IFERROR(VLOOKUP(J729,Настройка!$C$4:$E$121,2,),"Ошибка")</f>
        <v>R</v>
      </c>
    </row>
    <row r="730" spans="1:17" ht="14.4" customHeight="1">
      <c r="A730" s="67">
        <v>725</v>
      </c>
      <c r="B730" s="80" t="s">
        <v>188</v>
      </c>
      <c r="C730" s="80" t="s">
        <v>53</v>
      </c>
      <c r="D730" s="80" t="s">
        <v>2528</v>
      </c>
      <c r="E730" s="104" t="s">
        <v>2529</v>
      </c>
      <c r="F730" s="107">
        <v>33620</v>
      </c>
      <c r="G730" s="67" t="s">
        <v>65</v>
      </c>
      <c r="H730" s="80" t="s">
        <v>1294</v>
      </c>
      <c r="I730" s="80" t="s">
        <v>2530</v>
      </c>
      <c r="J730" s="104" t="s">
        <v>213</v>
      </c>
      <c r="K730" s="67" t="s">
        <v>121</v>
      </c>
      <c r="L730" s="67" t="s">
        <v>152</v>
      </c>
      <c r="M730" s="67" t="s">
        <v>166</v>
      </c>
      <c r="N730" s="67" t="s">
        <v>398</v>
      </c>
      <c r="O730" s="81">
        <v>46385</v>
      </c>
      <c r="P730" s="81">
        <v>45993</v>
      </c>
      <c r="Q730" s="103" t="str">
        <f>IFERROR(VLOOKUP(J730,Настройка!$C$4:$E$121,2,),"Ошибка")</f>
        <v>R</v>
      </c>
    </row>
    <row r="731" spans="1:17" ht="14.4" customHeight="1">
      <c r="A731" s="67">
        <v>726</v>
      </c>
      <c r="B731" s="80" t="s">
        <v>188</v>
      </c>
      <c r="C731" s="80" t="s">
        <v>53</v>
      </c>
      <c r="D731" s="80" t="s">
        <v>2531</v>
      </c>
      <c r="E731" s="104" t="s">
        <v>2532</v>
      </c>
      <c r="F731" s="107">
        <v>37078</v>
      </c>
      <c r="G731" s="67" t="s">
        <v>65</v>
      </c>
      <c r="H731" s="80" t="s">
        <v>433</v>
      </c>
      <c r="I731" s="80" t="s">
        <v>2533</v>
      </c>
      <c r="J731" s="104" t="s">
        <v>207</v>
      </c>
      <c r="K731" s="67" t="s">
        <v>117</v>
      </c>
      <c r="L731" s="67" t="s">
        <v>152</v>
      </c>
      <c r="M731" s="67" t="s">
        <v>166</v>
      </c>
      <c r="N731" s="67" t="s">
        <v>398</v>
      </c>
      <c r="O731" s="81">
        <v>46385</v>
      </c>
      <c r="P731" s="81">
        <v>45993</v>
      </c>
      <c r="Q731" s="103" t="str">
        <f>IFERROR(VLOOKUP(J731,Настройка!$C$4:$E$121,2,),"Ошибка")</f>
        <v>R</v>
      </c>
    </row>
    <row r="732" spans="1:17" ht="14.4" customHeight="1">
      <c r="A732" s="67">
        <v>727</v>
      </c>
      <c r="B732" s="80" t="s">
        <v>188</v>
      </c>
      <c r="C732" s="80" t="s">
        <v>53</v>
      </c>
      <c r="D732" s="80" t="s">
        <v>2534</v>
      </c>
      <c r="E732" s="104" t="s">
        <v>2535</v>
      </c>
      <c r="F732" s="107">
        <v>38948</v>
      </c>
      <c r="G732" s="67" t="s">
        <v>93</v>
      </c>
      <c r="H732" s="80" t="s">
        <v>886</v>
      </c>
      <c r="I732" s="80" t="s">
        <v>2536</v>
      </c>
      <c r="J732" s="104" t="s">
        <v>209</v>
      </c>
      <c r="K732" s="67" t="s">
        <v>127</v>
      </c>
      <c r="L732" s="67"/>
      <c r="M732" s="67"/>
      <c r="N732" s="67"/>
      <c r="O732" s="81"/>
      <c r="P732" s="81">
        <v>45994</v>
      </c>
      <c r="Q732" s="103" t="str">
        <f>IFERROR(VLOOKUP(J732,Настройка!$C$4:$E$121,2,),"Ошибка")</f>
        <v>R</v>
      </c>
    </row>
    <row r="733" spans="1:17" ht="14.4" customHeight="1">
      <c r="A733" s="67">
        <v>728</v>
      </c>
      <c r="B733" s="80" t="s">
        <v>188</v>
      </c>
      <c r="C733" s="80" t="s">
        <v>53</v>
      </c>
      <c r="D733" s="80" t="s">
        <v>2537</v>
      </c>
      <c r="E733" s="104" t="s">
        <v>2538</v>
      </c>
      <c r="F733" s="107">
        <v>35255</v>
      </c>
      <c r="G733" s="67" t="s">
        <v>65</v>
      </c>
      <c r="H733" s="80" t="s">
        <v>1115</v>
      </c>
      <c r="I733" s="80" t="s">
        <v>2539</v>
      </c>
      <c r="J733" s="104" t="s">
        <v>226</v>
      </c>
      <c r="K733" s="67" t="s">
        <v>129</v>
      </c>
      <c r="L733" s="67" t="s">
        <v>152</v>
      </c>
      <c r="M733" s="67" t="s">
        <v>166</v>
      </c>
      <c r="N733" s="67" t="s">
        <v>398</v>
      </c>
      <c r="O733" s="81">
        <v>46245</v>
      </c>
      <c r="P733" s="81">
        <v>45983</v>
      </c>
      <c r="Q733" s="103" t="str">
        <f>IFERROR(VLOOKUP(J733,Настройка!$C$4:$E$121,2,),"Ошибка")</f>
        <v>R</v>
      </c>
    </row>
    <row r="734" spans="1:17" ht="14.4" customHeight="1">
      <c r="A734" s="67">
        <v>729</v>
      </c>
      <c r="B734" s="80" t="s">
        <v>188</v>
      </c>
      <c r="C734" s="80" t="s">
        <v>53</v>
      </c>
      <c r="D734" s="80" t="s">
        <v>2540</v>
      </c>
      <c r="E734" s="104" t="s">
        <v>2541</v>
      </c>
      <c r="F734" s="107">
        <v>36365</v>
      </c>
      <c r="G734" s="67" t="s">
        <v>65</v>
      </c>
      <c r="H734" s="80" t="s">
        <v>433</v>
      </c>
      <c r="I734" s="80" t="s">
        <v>2542</v>
      </c>
      <c r="J734" s="104" t="s">
        <v>222</v>
      </c>
      <c r="K734" s="67" t="s">
        <v>121</v>
      </c>
      <c r="L734" s="67" t="s">
        <v>152</v>
      </c>
      <c r="M734" s="67" t="s">
        <v>166</v>
      </c>
      <c r="N734" s="67" t="s">
        <v>398</v>
      </c>
      <c r="O734" s="81">
        <v>46385</v>
      </c>
      <c r="P734" s="81">
        <v>45994</v>
      </c>
      <c r="Q734" s="103" t="str">
        <f>IFERROR(VLOOKUP(J734,Настройка!$C$4:$E$121,2,),"Ошибка")</f>
        <v>R</v>
      </c>
    </row>
    <row r="735" spans="1:17" ht="14.4" customHeight="1">
      <c r="A735" s="67">
        <v>730</v>
      </c>
      <c r="B735" s="80" t="s">
        <v>188</v>
      </c>
      <c r="C735" s="80" t="s">
        <v>53</v>
      </c>
      <c r="D735" s="80" t="s">
        <v>2543</v>
      </c>
      <c r="E735" s="104" t="s">
        <v>2544</v>
      </c>
      <c r="F735" s="107">
        <v>31778</v>
      </c>
      <c r="G735" s="67" t="s">
        <v>65</v>
      </c>
      <c r="H735" s="80" t="s">
        <v>396</v>
      </c>
      <c r="I735" s="80" t="s">
        <v>2545</v>
      </c>
      <c r="J735" s="104" t="s">
        <v>222</v>
      </c>
      <c r="K735" s="67" t="s">
        <v>121</v>
      </c>
      <c r="L735" s="67" t="s">
        <v>152</v>
      </c>
      <c r="M735" s="67" t="s">
        <v>166</v>
      </c>
      <c r="N735" s="67" t="s">
        <v>398</v>
      </c>
      <c r="O735" s="81">
        <v>46385</v>
      </c>
      <c r="P735" s="81">
        <v>45994</v>
      </c>
      <c r="Q735" s="103" t="str">
        <f>IFERROR(VLOOKUP(J735,Настройка!$C$4:$E$121,2,),"Ошибка")</f>
        <v>R</v>
      </c>
    </row>
    <row r="736" spans="1:17" ht="14.4" customHeight="1">
      <c r="A736" s="67">
        <v>731</v>
      </c>
      <c r="B736" s="80" t="s">
        <v>188</v>
      </c>
      <c r="C736" s="80" t="s">
        <v>53</v>
      </c>
      <c r="D736" s="80" t="s">
        <v>2546</v>
      </c>
      <c r="E736" s="104" t="s">
        <v>2547</v>
      </c>
      <c r="F736" s="107">
        <v>27687</v>
      </c>
      <c r="G736" s="67" t="s">
        <v>65</v>
      </c>
      <c r="H736" s="80" t="s">
        <v>663</v>
      </c>
      <c r="I736" s="80" t="s">
        <v>2548</v>
      </c>
      <c r="J736" s="104" t="s">
        <v>214</v>
      </c>
      <c r="K736" s="67" t="s">
        <v>119</v>
      </c>
      <c r="L736" s="67" t="s">
        <v>152</v>
      </c>
      <c r="M736" s="67" t="s">
        <v>166</v>
      </c>
      <c r="N736" s="67" t="s">
        <v>398</v>
      </c>
      <c r="O736" s="81">
        <v>46245</v>
      </c>
      <c r="P736" s="81">
        <v>45994</v>
      </c>
      <c r="Q736" s="103" t="str">
        <f>IFERROR(VLOOKUP(J736,Настройка!$C$4:$E$121,2,),"Ошибка")</f>
        <v>R</v>
      </c>
    </row>
    <row r="737" spans="1:17" ht="14.4" customHeight="1">
      <c r="A737" s="67">
        <v>732</v>
      </c>
      <c r="B737" s="80" t="s">
        <v>188</v>
      </c>
      <c r="C737" s="80" t="s">
        <v>53</v>
      </c>
      <c r="D737" s="80" t="s">
        <v>2549</v>
      </c>
      <c r="E737" s="104" t="s">
        <v>2550</v>
      </c>
      <c r="F737" s="107">
        <v>29959</v>
      </c>
      <c r="G737" s="67" t="s">
        <v>65</v>
      </c>
      <c r="H737" s="80" t="s">
        <v>663</v>
      </c>
      <c r="I737" s="80" t="s">
        <v>2551</v>
      </c>
      <c r="J737" s="104" t="s">
        <v>208</v>
      </c>
      <c r="K737" s="67" t="s">
        <v>117</v>
      </c>
      <c r="L737" s="67" t="s">
        <v>152</v>
      </c>
      <c r="M737" s="67" t="s">
        <v>166</v>
      </c>
      <c r="N737" s="67" t="s">
        <v>398</v>
      </c>
      <c r="O737" s="81">
        <v>46280</v>
      </c>
      <c r="P737" s="81">
        <v>45994</v>
      </c>
      <c r="Q737" s="103" t="str">
        <f>IFERROR(VLOOKUP(J737,Настройка!$C$4:$E$121,2,),"Ошибка")</f>
        <v>R</v>
      </c>
    </row>
    <row r="738" spans="1:17" ht="14.4" customHeight="1">
      <c r="A738" s="67">
        <v>733</v>
      </c>
      <c r="B738" s="80" t="s">
        <v>188</v>
      </c>
      <c r="C738" s="80" t="s">
        <v>53</v>
      </c>
      <c r="D738" s="80" t="s">
        <v>2552</v>
      </c>
      <c r="E738" s="104" t="s">
        <v>2553</v>
      </c>
      <c r="F738" s="107">
        <v>31995</v>
      </c>
      <c r="G738" s="67" t="s">
        <v>65</v>
      </c>
      <c r="H738" s="80" t="s">
        <v>663</v>
      </c>
      <c r="I738" s="80" t="s">
        <v>2554</v>
      </c>
      <c r="J738" s="104" t="s">
        <v>213</v>
      </c>
      <c r="K738" s="67" t="s">
        <v>119</v>
      </c>
      <c r="L738" s="67" t="s">
        <v>152</v>
      </c>
      <c r="M738" s="67" t="s">
        <v>166</v>
      </c>
      <c r="N738" s="67" t="s">
        <v>398</v>
      </c>
      <c r="O738" s="81">
        <v>46385</v>
      </c>
      <c r="P738" s="81">
        <v>45994</v>
      </c>
      <c r="Q738" s="103" t="str">
        <f>IFERROR(VLOOKUP(J738,Настройка!$C$4:$E$121,2,),"Ошибка")</f>
        <v>R</v>
      </c>
    </row>
    <row r="739" spans="1:17" ht="14.4" customHeight="1">
      <c r="A739" s="67">
        <v>734</v>
      </c>
      <c r="B739" s="80" t="s">
        <v>188</v>
      </c>
      <c r="C739" s="80" t="s">
        <v>53</v>
      </c>
      <c r="D739" s="80" t="s">
        <v>2555</v>
      </c>
      <c r="E739" s="104" t="s">
        <v>2556</v>
      </c>
      <c r="F739" s="107">
        <v>36361</v>
      </c>
      <c r="G739" s="67" t="s">
        <v>65</v>
      </c>
      <c r="H739" s="80" t="s">
        <v>663</v>
      </c>
      <c r="I739" s="80" t="s">
        <v>2557</v>
      </c>
      <c r="J739" s="104" t="s">
        <v>207</v>
      </c>
      <c r="K739" s="67" t="s">
        <v>117</v>
      </c>
      <c r="L739" s="67" t="s">
        <v>152</v>
      </c>
      <c r="M739" s="67" t="s">
        <v>166</v>
      </c>
      <c r="N739" s="67" t="s">
        <v>398</v>
      </c>
      <c r="O739" s="81">
        <v>46385</v>
      </c>
      <c r="P739" s="81">
        <v>45994</v>
      </c>
      <c r="Q739" s="103" t="str">
        <f>IFERROR(VLOOKUP(J739,Настройка!$C$4:$E$121,2,),"Ошибка")</f>
        <v>R</v>
      </c>
    </row>
    <row r="740" spans="1:17" ht="14.4" customHeight="1">
      <c r="A740" s="67">
        <v>735</v>
      </c>
      <c r="B740" s="80" t="s">
        <v>188</v>
      </c>
      <c r="C740" s="80" t="s">
        <v>53</v>
      </c>
      <c r="D740" s="80" t="s">
        <v>2558</v>
      </c>
      <c r="E740" s="104" t="s">
        <v>2559</v>
      </c>
      <c r="F740" s="107">
        <v>36526</v>
      </c>
      <c r="G740" s="67" t="s">
        <v>65</v>
      </c>
      <c r="H740" s="80" t="s">
        <v>1294</v>
      </c>
      <c r="I740" s="80" t="s">
        <v>2560</v>
      </c>
      <c r="J740" s="104" t="s">
        <v>213</v>
      </c>
      <c r="K740" s="67" t="s">
        <v>119</v>
      </c>
      <c r="L740" s="67" t="s">
        <v>152</v>
      </c>
      <c r="M740" s="67" t="s">
        <v>166</v>
      </c>
      <c r="N740" s="67" t="s">
        <v>398</v>
      </c>
      <c r="O740" s="81">
        <v>46385</v>
      </c>
      <c r="P740" s="81">
        <v>45994</v>
      </c>
      <c r="Q740" s="103" t="str">
        <f>IFERROR(VLOOKUP(J740,Настройка!$C$4:$E$121,2,),"Ошибка")</f>
        <v>R</v>
      </c>
    </row>
    <row r="741" spans="1:17" ht="14.4" customHeight="1">
      <c r="A741" s="67">
        <v>736</v>
      </c>
      <c r="B741" s="80" t="s">
        <v>188</v>
      </c>
      <c r="C741" s="80" t="s">
        <v>53</v>
      </c>
      <c r="D741" s="80" t="s">
        <v>2561</v>
      </c>
      <c r="E741" s="104" t="s">
        <v>2562</v>
      </c>
      <c r="F741" s="107">
        <v>33772</v>
      </c>
      <c r="G741" s="67" t="s">
        <v>65</v>
      </c>
      <c r="H741" s="80" t="s">
        <v>1294</v>
      </c>
      <c r="I741" s="80" t="s">
        <v>2563</v>
      </c>
      <c r="J741" s="104" t="s">
        <v>222</v>
      </c>
      <c r="K741" s="67" t="s">
        <v>121</v>
      </c>
      <c r="L741" s="67" t="s">
        <v>152</v>
      </c>
      <c r="M741" s="67" t="s">
        <v>166</v>
      </c>
      <c r="N741" s="67" t="s">
        <v>398</v>
      </c>
      <c r="O741" s="81">
        <v>46385</v>
      </c>
      <c r="P741" s="81">
        <v>45994</v>
      </c>
      <c r="Q741" s="103" t="str">
        <f>IFERROR(VLOOKUP(J741,Настройка!$C$4:$E$121,2,),"Ошибка")</f>
        <v>R</v>
      </c>
    </row>
    <row r="742" spans="1:17" ht="14.4" customHeight="1">
      <c r="A742" s="67">
        <v>737</v>
      </c>
      <c r="B742" s="80" t="s">
        <v>188</v>
      </c>
      <c r="C742" s="80" t="s">
        <v>53</v>
      </c>
      <c r="D742" s="80" t="s">
        <v>2564</v>
      </c>
      <c r="E742" s="104" t="s">
        <v>2565</v>
      </c>
      <c r="F742" s="107">
        <v>31907</v>
      </c>
      <c r="G742" s="67" t="s">
        <v>65</v>
      </c>
      <c r="H742" s="80" t="s">
        <v>663</v>
      </c>
      <c r="I742" s="80" t="s">
        <v>2566</v>
      </c>
      <c r="J742" s="104" t="s">
        <v>207</v>
      </c>
      <c r="K742" s="67" t="s">
        <v>117</v>
      </c>
      <c r="L742" s="67" t="s">
        <v>152</v>
      </c>
      <c r="M742" s="67" t="s">
        <v>166</v>
      </c>
      <c r="N742" s="67" t="s">
        <v>398</v>
      </c>
      <c r="O742" s="81">
        <v>46385</v>
      </c>
      <c r="P742" s="81">
        <v>45994</v>
      </c>
      <c r="Q742" s="103" t="str">
        <f>IFERROR(VLOOKUP(J742,Настройка!$C$4:$E$121,2,),"Ошибка")</f>
        <v>R</v>
      </c>
    </row>
    <row r="743" spans="1:17" ht="14.4" customHeight="1">
      <c r="A743" s="67">
        <v>738</v>
      </c>
      <c r="B743" s="80" t="s">
        <v>188</v>
      </c>
      <c r="C743" s="80" t="s">
        <v>53</v>
      </c>
      <c r="D743" s="80" t="s">
        <v>2567</v>
      </c>
      <c r="E743" s="104" t="s">
        <v>2568</v>
      </c>
      <c r="F743" s="107">
        <v>38143</v>
      </c>
      <c r="G743" s="67" t="s">
        <v>65</v>
      </c>
      <c r="H743" s="80" t="s">
        <v>1294</v>
      </c>
      <c r="I743" s="80" t="s">
        <v>2569</v>
      </c>
      <c r="J743" s="104" t="s">
        <v>207</v>
      </c>
      <c r="K743" s="67" t="s">
        <v>117</v>
      </c>
      <c r="L743" s="67" t="s">
        <v>152</v>
      </c>
      <c r="M743" s="67" t="s">
        <v>166</v>
      </c>
      <c r="N743" s="67" t="s">
        <v>398</v>
      </c>
      <c r="O743" s="81">
        <v>46385</v>
      </c>
      <c r="P743" s="81">
        <v>45994</v>
      </c>
      <c r="Q743" s="103" t="str">
        <f>IFERROR(VLOOKUP(J743,Настройка!$C$4:$E$121,2,),"Ошибка")</f>
        <v>R</v>
      </c>
    </row>
    <row r="744" spans="1:17" ht="14.4" customHeight="1">
      <c r="A744" s="67">
        <v>739</v>
      </c>
      <c r="B744" s="80" t="s">
        <v>188</v>
      </c>
      <c r="C744" s="80" t="s">
        <v>53</v>
      </c>
      <c r="D744" s="80" t="s">
        <v>2570</v>
      </c>
      <c r="E744" s="104" t="s">
        <v>2571</v>
      </c>
      <c r="F744" s="107">
        <v>37113</v>
      </c>
      <c r="G744" s="67" t="s">
        <v>65</v>
      </c>
      <c r="H744" s="80" t="s">
        <v>1115</v>
      </c>
      <c r="I744" s="80" t="s">
        <v>2572</v>
      </c>
      <c r="J744" s="104" t="s">
        <v>213</v>
      </c>
      <c r="K744" s="67" t="s">
        <v>119</v>
      </c>
      <c r="L744" s="67" t="s">
        <v>152</v>
      </c>
      <c r="M744" s="67" t="s">
        <v>166</v>
      </c>
      <c r="N744" s="67" t="s">
        <v>398</v>
      </c>
      <c r="O744" s="81">
        <v>46385</v>
      </c>
      <c r="P744" s="81">
        <v>45994</v>
      </c>
      <c r="Q744" s="103" t="str">
        <f>IFERROR(VLOOKUP(J744,Настройка!$C$4:$E$121,2,),"Ошибка")</f>
        <v>R</v>
      </c>
    </row>
    <row r="745" spans="1:17" ht="14.4" customHeight="1">
      <c r="A745" s="67">
        <v>740</v>
      </c>
      <c r="B745" s="80" t="s">
        <v>188</v>
      </c>
      <c r="C745" s="80" t="s">
        <v>53</v>
      </c>
      <c r="D745" s="80" t="s">
        <v>2573</v>
      </c>
      <c r="E745" s="104" t="s">
        <v>2574</v>
      </c>
      <c r="F745" s="107">
        <v>38080</v>
      </c>
      <c r="G745" s="67" t="s">
        <v>65</v>
      </c>
      <c r="H745" s="80" t="s">
        <v>396</v>
      </c>
      <c r="I745" s="80" t="s">
        <v>2575</v>
      </c>
      <c r="J745" s="104" t="s">
        <v>225</v>
      </c>
      <c r="K745" s="67" t="s">
        <v>121</v>
      </c>
      <c r="L745" s="67" t="s">
        <v>152</v>
      </c>
      <c r="M745" s="67" t="s">
        <v>166</v>
      </c>
      <c r="N745" s="67" t="s">
        <v>398</v>
      </c>
      <c r="O745" s="81">
        <v>46385</v>
      </c>
      <c r="P745" s="81">
        <v>45994</v>
      </c>
      <c r="Q745" s="103" t="str">
        <f>IFERROR(VLOOKUP(J745,Настройка!$C$4:$E$121,2,),"Ошибка")</f>
        <v>R</v>
      </c>
    </row>
    <row r="746" spans="1:17" ht="14.4" customHeight="1">
      <c r="A746" s="67">
        <v>741</v>
      </c>
      <c r="B746" s="80" t="s">
        <v>188</v>
      </c>
      <c r="C746" s="80" t="s">
        <v>53</v>
      </c>
      <c r="D746" s="80" t="s">
        <v>2576</v>
      </c>
      <c r="E746" s="104" t="s">
        <v>2577</v>
      </c>
      <c r="F746" s="107">
        <v>36830</v>
      </c>
      <c r="G746" s="67" t="s">
        <v>65</v>
      </c>
      <c r="H746" s="80" t="s">
        <v>396</v>
      </c>
      <c r="I746" s="80" t="s">
        <v>2578</v>
      </c>
      <c r="J746" s="104" t="s">
        <v>222</v>
      </c>
      <c r="K746" s="67" t="s">
        <v>121</v>
      </c>
      <c r="L746" s="67" t="s">
        <v>152</v>
      </c>
      <c r="M746" s="67" t="s">
        <v>166</v>
      </c>
      <c r="N746" s="67" t="s">
        <v>398</v>
      </c>
      <c r="O746" s="81">
        <v>46385</v>
      </c>
      <c r="P746" s="81">
        <v>45994</v>
      </c>
      <c r="Q746" s="103" t="str">
        <f>IFERROR(VLOOKUP(J746,Настройка!$C$4:$E$121,2,),"Ошибка")</f>
        <v>R</v>
      </c>
    </row>
    <row r="747" spans="1:17" ht="14.4" customHeight="1">
      <c r="A747" s="67">
        <v>742</v>
      </c>
      <c r="B747" s="80" t="s">
        <v>188</v>
      </c>
      <c r="C747" s="80" t="s">
        <v>53</v>
      </c>
      <c r="D747" s="80" t="s">
        <v>2579</v>
      </c>
      <c r="E747" s="104" t="s">
        <v>2580</v>
      </c>
      <c r="F747" s="107">
        <v>31455</v>
      </c>
      <c r="G747" s="67" t="s">
        <v>65</v>
      </c>
      <c r="H747" s="80" t="s">
        <v>1313</v>
      </c>
      <c r="I747" s="80" t="s">
        <v>2581</v>
      </c>
      <c r="J747" s="104" t="s">
        <v>118</v>
      </c>
      <c r="K747" s="67" t="s">
        <v>109</v>
      </c>
      <c r="L747" s="67" t="s">
        <v>152</v>
      </c>
      <c r="M747" s="67" t="s">
        <v>166</v>
      </c>
      <c r="N747" s="67" t="s">
        <v>398</v>
      </c>
      <c r="O747" s="81">
        <v>46245</v>
      </c>
      <c r="P747" s="81">
        <v>45994</v>
      </c>
      <c r="Q747" s="103" t="str">
        <f>IFERROR(VLOOKUP(J747,Настройка!$C$4:$E$121,2,),"Ошибка")</f>
        <v>ITR</v>
      </c>
    </row>
    <row r="748" spans="1:17" ht="14.4" customHeight="1">
      <c r="A748" s="67">
        <v>743</v>
      </c>
      <c r="B748" s="80" t="s">
        <v>188</v>
      </c>
      <c r="C748" s="80" t="s">
        <v>53</v>
      </c>
      <c r="D748" s="80" t="s">
        <v>2582</v>
      </c>
      <c r="E748" s="104" t="s">
        <v>2583</v>
      </c>
      <c r="F748" s="107">
        <v>35277</v>
      </c>
      <c r="G748" s="67" t="s">
        <v>69</v>
      </c>
      <c r="H748" s="80" t="s">
        <v>302</v>
      </c>
      <c r="I748" s="80" t="s">
        <v>2584</v>
      </c>
      <c r="J748" s="104" t="s">
        <v>222</v>
      </c>
      <c r="K748" s="67" t="s">
        <v>121</v>
      </c>
      <c r="L748" s="67"/>
      <c r="M748" s="67"/>
      <c r="N748" s="67"/>
      <c r="O748" s="81"/>
      <c r="P748" s="81">
        <v>45994</v>
      </c>
      <c r="Q748" s="103" t="str">
        <f>IFERROR(VLOOKUP(J748,Настройка!$C$4:$E$121,2,),"Ошибка")</f>
        <v>R</v>
      </c>
    </row>
    <row r="749" spans="1:17" ht="14.4" customHeight="1">
      <c r="A749" s="67">
        <v>744</v>
      </c>
      <c r="B749" s="80" t="s">
        <v>188</v>
      </c>
      <c r="C749" s="80" t="s">
        <v>53</v>
      </c>
      <c r="D749" s="80" t="s">
        <v>2585</v>
      </c>
      <c r="E749" s="104" t="s">
        <v>2586</v>
      </c>
      <c r="F749" s="107">
        <v>32973</v>
      </c>
      <c r="G749" s="67" t="s">
        <v>65</v>
      </c>
      <c r="H749" s="80" t="s">
        <v>24</v>
      </c>
      <c r="I749" s="80" t="s">
        <v>2587</v>
      </c>
      <c r="J749" s="104" t="s">
        <v>207</v>
      </c>
      <c r="K749" s="67" t="s">
        <v>117</v>
      </c>
      <c r="L749" s="67" t="s">
        <v>152</v>
      </c>
      <c r="M749" s="67" t="s">
        <v>166</v>
      </c>
      <c r="N749" s="67" t="s">
        <v>398</v>
      </c>
      <c r="O749" s="81">
        <v>46385</v>
      </c>
      <c r="P749" s="81">
        <v>45995</v>
      </c>
      <c r="Q749" s="103" t="str">
        <f>IFERROR(VLOOKUP(J749,Настройка!$C$4:$E$121,2,),"Ошибка")</f>
        <v>R</v>
      </c>
    </row>
    <row r="750" spans="1:17" ht="14.4" customHeight="1">
      <c r="A750" s="67">
        <v>745</v>
      </c>
      <c r="B750" s="80" t="s">
        <v>188</v>
      </c>
      <c r="C750" s="80" t="s">
        <v>53</v>
      </c>
      <c r="D750" s="80" t="s">
        <v>2588</v>
      </c>
      <c r="E750" s="104" t="s">
        <v>2589</v>
      </c>
      <c r="F750" s="107">
        <v>38789</v>
      </c>
      <c r="G750" s="67" t="s">
        <v>77</v>
      </c>
      <c r="H750" s="80" t="s">
        <v>1203</v>
      </c>
      <c r="I750" s="80" t="s">
        <v>2590</v>
      </c>
      <c r="J750" s="104" t="s">
        <v>161</v>
      </c>
      <c r="K750" s="67" t="s">
        <v>109</v>
      </c>
      <c r="L750" s="67"/>
      <c r="M750" s="67"/>
      <c r="N750" s="67"/>
      <c r="O750" s="81"/>
      <c r="P750" s="81">
        <v>45995</v>
      </c>
      <c r="Q750" s="103" t="str">
        <f>IFERROR(VLOOKUP(J750,Настройка!$C$4:$E$121,2,),"Ошибка")</f>
        <v>ITR</v>
      </c>
    </row>
    <row r="751" spans="1:17" ht="14.4" customHeight="1">
      <c r="A751" s="67">
        <v>746</v>
      </c>
      <c r="B751" s="80" t="s">
        <v>188</v>
      </c>
      <c r="C751" s="80" t="s">
        <v>53</v>
      </c>
      <c r="D751" s="80" t="s">
        <v>2591</v>
      </c>
      <c r="E751" s="104" t="s">
        <v>2592</v>
      </c>
      <c r="F751" s="107">
        <v>36650</v>
      </c>
      <c r="G751" s="67" t="s">
        <v>65</v>
      </c>
      <c r="H751" s="80" t="s">
        <v>433</v>
      </c>
      <c r="I751" s="80" t="s">
        <v>2593</v>
      </c>
      <c r="J751" s="104" t="s">
        <v>225</v>
      </c>
      <c r="K751" s="67" t="s">
        <v>121</v>
      </c>
      <c r="L751" s="67" t="s">
        <v>152</v>
      </c>
      <c r="M751" s="67" t="s">
        <v>166</v>
      </c>
      <c r="N751" s="67" t="s">
        <v>398</v>
      </c>
      <c r="O751" s="81">
        <v>46385</v>
      </c>
      <c r="P751" s="81">
        <v>45995</v>
      </c>
      <c r="Q751" s="103" t="str">
        <f>IFERROR(VLOOKUP(J751,Настройка!$C$4:$E$121,2,),"Ошибка")</f>
        <v>R</v>
      </c>
    </row>
    <row r="752" spans="1:17" ht="14.4" customHeight="1">
      <c r="A752" s="67">
        <v>747</v>
      </c>
      <c r="B752" s="80" t="s">
        <v>188</v>
      </c>
      <c r="C752" s="80" t="s">
        <v>53</v>
      </c>
      <c r="D752" s="80" t="s">
        <v>2594</v>
      </c>
      <c r="E752" s="104" t="s">
        <v>2595</v>
      </c>
      <c r="F752" s="107">
        <v>31552</v>
      </c>
      <c r="G752" s="67" t="s">
        <v>65</v>
      </c>
      <c r="H752" s="80" t="s">
        <v>415</v>
      </c>
      <c r="I752" s="80" t="s">
        <v>2596</v>
      </c>
      <c r="J752" s="104" t="s">
        <v>222</v>
      </c>
      <c r="K752" s="67" t="s">
        <v>121</v>
      </c>
      <c r="L752" s="67" t="s">
        <v>152</v>
      </c>
      <c r="M752" s="67" t="s">
        <v>166</v>
      </c>
      <c r="N752" s="67" t="s">
        <v>398</v>
      </c>
      <c r="O752" s="81">
        <v>46385</v>
      </c>
      <c r="P752" s="81">
        <v>45995</v>
      </c>
      <c r="Q752" s="103" t="str">
        <f>IFERROR(VLOOKUP(J752,Настройка!$C$4:$E$121,2,),"Ошибка")</f>
        <v>R</v>
      </c>
    </row>
    <row r="753" spans="1:17" ht="14.4" customHeight="1">
      <c r="A753" s="67">
        <v>748</v>
      </c>
      <c r="B753" s="80" t="s">
        <v>188</v>
      </c>
      <c r="C753" s="80" t="s">
        <v>53</v>
      </c>
      <c r="D753" s="80" t="s">
        <v>2597</v>
      </c>
      <c r="E753" s="104" t="s">
        <v>2598</v>
      </c>
      <c r="F753" s="107">
        <v>31118</v>
      </c>
      <c r="G753" s="67" t="s">
        <v>93</v>
      </c>
      <c r="H753" s="80" t="s">
        <v>886</v>
      </c>
      <c r="I753" s="80" t="s">
        <v>2599</v>
      </c>
      <c r="J753" s="104" t="s">
        <v>209</v>
      </c>
      <c r="K753" s="67" t="s">
        <v>127</v>
      </c>
      <c r="L753" s="67"/>
      <c r="M753" s="67"/>
      <c r="N753" s="67"/>
      <c r="O753" s="81"/>
      <c r="P753" s="81">
        <v>45996</v>
      </c>
      <c r="Q753" s="103" t="str">
        <f>IFERROR(VLOOKUP(J753,Настройка!$C$4:$E$121,2,),"Ошибка")</f>
        <v>R</v>
      </c>
    </row>
    <row r="754" spans="1:17" ht="14.4" customHeight="1">
      <c r="A754" s="67">
        <v>749</v>
      </c>
      <c r="B754" s="80" t="s">
        <v>188</v>
      </c>
      <c r="C754" s="80" t="s">
        <v>53</v>
      </c>
      <c r="D754" s="80" t="s">
        <v>2600</v>
      </c>
      <c r="E754" s="104" t="s">
        <v>2601</v>
      </c>
      <c r="F754" s="107">
        <v>31345</v>
      </c>
      <c r="G754" s="67" t="s">
        <v>71</v>
      </c>
      <c r="H754" s="80" t="s">
        <v>2602</v>
      </c>
      <c r="I754" s="80" t="s">
        <v>2603</v>
      </c>
      <c r="J754" s="104" t="s">
        <v>202</v>
      </c>
      <c r="K754" s="67" t="s">
        <v>119</v>
      </c>
      <c r="L754" s="67" t="s">
        <v>152</v>
      </c>
      <c r="M754" s="67" t="s">
        <v>166</v>
      </c>
      <c r="N754" s="67" t="s">
        <v>398</v>
      </c>
      <c r="O754" s="81">
        <v>46244</v>
      </c>
      <c r="P754" s="81">
        <v>45996</v>
      </c>
      <c r="Q754" s="103" t="str">
        <f>IFERROR(VLOOKUP(J754,Настройка!$C$4:$E$121,2,),"Ошибка")</f>
        <v>ITR</v>
      </c>
    </row>
    <row r="755" spans="1:17" ht="14.4" customHeight="1">
      <c r="A755" s="67">
        <v>750</v>
      </c>
      <c r="B755" s="80" t="s">
        <v>188</v>
      </c>
      <c r="C755" s="80" t="s">
        <v>53</v>
      </c>
      <c r="D755" s="80" t="s">
        <v>2604</v>
      </c>
      <c r="E755" s="104" t="s">
        <v>2605</v>
      </c>
      <c r="F755" s="107">
        <v>32468</v>
      </c>
      <c r="G755" s="67" t="s">
        <v>93</v>
      </c>
      <c r="H755" s="80" t="s">
        <v>679</v>
      </c>
      <c r="I755" s="80" t="s">
        <v>2606</v>
      </c>
      <c r="J755" s="104" t="s">
        <v>70</v>
      </c>
      <c r="K755" s="67" t="s">
        <v>109</v>
      </c>
      <c r="L755" s="67"/>
      <c r="M755" s="67"/>
      <c r="N755" s="67"/>
      <c r="O755" s="81"/>
      <c r="P755" s="81">
        <v>45997</v>
      </c>
      <c r="Q755" s="103" t="str">
        <f>IFERROR(VLOOKUP(J755,Настройка!$C$4:$E$121,2,),"Ошибка")</f>
        <v>ITR</v>
      </c>
    </row>
    <row r="756" spans="1:17" ht="14.4" customHeight="1">
      <c r="A756" s="67">
        <v>751</v>
      </c>
      <c r="B756" s="80" t="s">
        <v>188</v>
      </c>
      <c r="C756" s="80" t="s">
        <v>53</v>
      </c>
      <c r="D756" s="80" t="s">
        <v>2607</v>
      </c>
      <c r="E756" s="104" t="s">
        <v>2608</v>
      </c>
      <c r="F756" s="107">
        <v>30823</v>
      </c>
      <c r="G756" s="67" t="s">
        <v>87</v>
      </c>
      <c r="H756" s="80"/>
      <c r="I756" s="80" t="s">
        <v>2609</v>
      </c>
      <c r="J756" s="104" t="s">
        <v>208</v>
      </c>
      <c r="K756" s="67" t="s">
        <v>117</v>
      </c>
      <c r="L756" s="67"/>
      <c r="M756" s="67"/>
      <c r="N756" s="67"/>
      <c r="O756" s="81"/>
      <c r="P756" s="81">
        <v>45866</v>
      </c>
      <c r="Q756" s="103" t="str">
        <f>IFERROR(VLOOKUP(J756,Настройка!$C$4:$E$121,2,),"Ошибка")</f>
        <v>R</v>
      </c>
    </row>
    <row r="757" spans="1:17" ht="14.4" customHeight="1">
      <c r="A757" s="67">
        <v>752</v>
      </c>
      <c r="B757" s="80" t="s">
        <v>188</v>
      </c>
      <c r="C757" s="80" t="s">
        <v>53</v>
      </c>
      <c r="D757" s="80" t="s">
        <v>2610</v>
      </c>
      <c r="E757" s="104" t="s">
        <v>2611</v>
      </c>
      <c r="F757" s="107">
        <v>37302</v>
      </c>
      <c r="G757" s="67" t="s">
        <v>65</v>
      </c>
      <c r="H757" s="80" t="s">
        <v>571</v>
      </c>
      <c r="I757" s="80" t="s">
        <v>2612</v>
      </c>
      <c r="J757" s="104" t="s">
        <v>208</v>
      </c>
      <c r="K757" s="67" t="s">
        <v>117</v>
      </c>
      <c r="L757" s="67" t="s">
        <v>152</v>
      </c>
      <c r="M757" s="67" t="s">
        <v>166</v>
      </c>
      <c r="N757" s="67" t="s">
        <v>398</v>
      </c>
      <c r="O757" s="81">
        <v>46385</v>
      </c>
      <c r="P757" s="81">
        <v>45870</v>
      </c>
      <c r="Q757" s="103" t="str">
        <f>IFERROR(VLOOKUP(J757,Настройка!$C$4:$E$121,2,),"Ошибка")</f>
        <v>R</v>
      </c>
    </row>
    <row r="758" spans="1:17" ht="14.4" customHeight="1">
      <c r="A758" s="67">
        <v>753</v>
      </c>
      <c r="B758" s="80" t="s">
        <v>188</v>
      </c>
      <c r="C758" s="80" t="s">
        <v>53</v>
      </c>
      <c r="D758" s="80" t="s">
        <v>2613</v>
      </c>
      <c r="E758" s="104" t="s">
        <v>2614</v>
      </c>
      <c r="F758" s="107">
        <v>24894</v>
      </c>
      <c r="G758" s="67" t="s">
        <v>69</v>
      </c>
      <c r="H758" s="80" t="s">
        <v>302</v>
      </c>
      <c r="I758" s="80" t="s">
        <v>2615</v>
      </c>
      <c r="J758" s="104" t="s">
        <v>204</v>
      </c>
      <c r="K758" s="67" t="s">
        <v>117</v>
      </c>
      <c r="L758" s="67"/>
      <c r="M758" s="67"/>
      <c r="N758" s="67"/>
      <c r="O758" s="81"/>
      <c r="P758" s="81">
        <v>45997</v>
      </c>
      <c r="Q758" s="103" t="str">
        <f>IFERROR(VLOOKUP(J758,Настройка!$C$4:$E$121,2,),"Ошибка")</f>
        <v>R</v>
      </c>
    </row>
    <row r="759" spans="1:17" ht="14.4" customHeight="1">
      <c r="A759" s="67">
        <v>754</v>
      </c>
      <c r="B759" s="80" t="s">
        <v>188</v>
      </c>
      <c r="C759" s="80" t="s">
        <v>53</v>
      </c>
      <c r="D759" s="80" t="s">
        <v>2616</v>
      </c>
      <c r="E759" s="104" t="s">
        <v>2617</v>
      </c>
      <c r="F759" s="107">
        <v>33403</v>
      </c>
      <c r="G759" s="67" t="s">
        <v>65</v>
      </c>
      <c r="H759" s="80" t="s">
        <v>396</v>
      </c>
      <c r="I759" s="80" t="s">
        <v>2618</v>
      </c>
      <c r="J759" s="104" t="s">
        <v>202</v>
      </c>
      <c r="K759" s="67" t="s">
        <v>121</v>
      </c>
      <c r="L759" s="67" t="s">
        <v>152</v>
      </c>
      <c r="M759" s="67" t="s">
        <v>166</v>
      </c>
      <c r="N759" s="67" t="s">
        <v>398</v>
      </c>
      <c r="O759" s="81">
        <v>46385</v>
      </c>
      <c r="P759" s="81">
        <v>45997</v>
      </c>
      <c r="Q759" s="103" t="str">
        <f>IFERROR(VLOOKUP(J759,Настройка!$C$4:$E$121,2,),"Ошибка")</f>
        <v>ITR</v>
      </c>
    </row>
    <row r="760" spans="1:17" ht="14.4" customHeight="1">
      <c r="A760" s="67">
        <v>755</v>
      </c>
      <c r="B760" s="80" t="s">
        <v>188</v>
      </c>
      <c r="C760" s="80" t="s">
        <v>53</v>
      </c>
      <c r="D760" s="80" t="s">
        <v>2619</v>
      </c>
      <c r="E760" s="104" t="s">
        <v>2620</v>
      </c>
      <c r="F760" s="107">
        <v>28009</v>
      </c>
      <c r="G760" s="67" t="s">
        <v>93</v>
      </c>
      <c r="H760" s="80" t="s">
        <v>814</v>
      </c>
      <c r="I760" s="80" t="s">
        <v>2621</v>
      </c>
      <c r="J760" s="104" t="s">
        <v>202</v>
      </c>
      <c r="K760" s="67" t="s">
        <v>127</v>
      </c>
      <c r="L760" s="67"/>
      <c r="M760" s="67"/>
      <c r="N760" s="67"/>
      <c r="O760" s="81"/>
      <c r="P760" s="81">
        <v>45999</v>
      </c>
      <c r="Q760" s="103" t="str">
        <f>IFERROR(VLOOKUP(J760,Настройка!$C$4:$E$121,2,),"Ошибка")</f>
        <v>ITR</v>
      </c>
    </row>
    <row r="761" spans="1:17" ht="14.4" customHeight="1">
      <c r="A761" s="67">
        <v>756</v>
      </c>
      <c r="B761" s="80" t="s">
        <v>188</v>
      </c>
      <c r="C761" s="80" t="s">
        <v>53</v>
      </c>
      <c r="D761" s="80" t="s">
        <v>2622</v>
      </c>
      <c r="E761" s="104" t="s">
        <v>2623</v>
      </c>
      <c r="F761" s="107">
        <v>32628</v>
      </c>
      <c r="G761" s="67" t="s">
        <v>67</v>
      </c>
      <c r="H761" s="80"/>
      <c r="I761" s="80" t="s">
        <v>2624</v>
      </c>
      <c r="J761" s="104" t="s">
        <v>204</v>
      </c>
      <c r="K761" s="67" t="s">
        <v>117</v>
      </c>
      <c r="L761" s="67"/>
      <c r="M761" s="67"/>
      <c r="N761" s="67"/>
      <c r="O761" s="81"/>
      <c r="P761" s="81">
        <v>45999</v>
      </c>
      <c r="Q761" s="103" t="str">
        <f>IFERROR(VLOOKUP(J761,Настройка!$C$4:$E$121,2,),"Ошибка")</f>
        <v>R</v>
      </c>
    </row>
    <row r="762" spans="1:17" ht="14.4" customHeight="1">
      <c r="A762" s="67">
        <v>757</v>
      </c>
      <c r="B762" s="80" t="s">
        <v>188</v>
      </c>
      <c r="C762" s="80" t="s">
        <v>53</v>
      </c>
      <c r="D762" s="80" t="s">
        <v>2625</v>
      </c>
      <c r="E762" s="104" t="s">
        <v>2626</v>
      </c>
      <c r="F762" s="107">
        <v>32306</v>
      </c>
      <c r="G762" s="67" t="s">
        <v>65</v>
      </c>
      <c r="H762" s="80" t="s">
        <v>571</v>
      </c>
      <c r="I762" s="80" t="s">
        <v>2627</v>
      </c>
      <c r="J762" s="104" t="s">
        <v>222</v>
      </c>
      <c r="K762" s="67" t="s">
        <v>121</v>
      </c>
      <c r="L762" s="67" t="s">
        <v>152</v>
      </c>
      <c r="M762" s="67" t="s">
        <v>166</v>
      </c>
      <c r="N762" s="67" t="s">
        <v>398</v>
      </c>
      <c r="O762" s="81">
        <v>46385</v>
      </c>
      <c r="P762" s="81">
        <v>45994</v>
      </c>
      <c r="Q762" s="103" t="str">
        <f>IFERROR(VLOOKUP(J762,Настройка!$C$4:$E$121,2,),"Ошибка")</f>
        <v>R</v>
      </c>
    </row>
    <row r="763" spans="1:17" ht="14.4" customHeight="1">
      <c r="A763" s="67">
        <v>758</v>
      </c>
      <c r="B763" s="80" t="s">
        <v>188</v>
      </c>
      <c r="C763" s="80" t="s">
        <v>53</v>
      </c>
      <c r="D763" s="80" t="s">
        <v>2628</v>
      </c>
      <c r="E763" s="104" t="s">
        <v>2629</v>
      </c>
      <c r="F763" s="107">
        <v>32121</v>
      </c>
      <c r="G763" s="67" t="s">
        <v>65</v>
      </c>
      <c r="H763" s="80" t="s">
        <v>1294</v>
      </c>
      <c r="I763" s="80" t="s">
        <v>2630</v>
      </c>
      <c r="J763" s="104" t="s">
        <v>222</v>
      </c>
      <c r="K763" s="67" t="s">
        <v>121</v>
      </c>
      <c r="L763" s="67" t="s">
        <v>152</v>
      </c>
      <c r="M763" s="67" t="s">
        <v>166</v>
      </c>
      <c r="N763" s="67" t="s">
        <v>398</v>
      </c>
      <c r="O763" s="81">
        <v>46385</v>
      </c>
      <c r="P763" s="81">
        <v>45993</v>
      </c>
      <c r="Q763" s="103" t="str">
        <f>IFERROR(VLOOKUP(J763,Настройка!$C$4:$E$121,2,),"Ошибка")</f>
        <v>R</v>
      </c>
    </row>
    <row r="764" spans="1:17" ht="14.4" customHeight="1">
      <c r="A764" s="67">
        <v>759</v>
      </c>
      <c r="B764" s="80" t="s">
        <v>188</v>
      </c>
      <c r="C764" s="80" t="s">
        <v>53</v>
      </c>
      <c r="D764" s="80" t="s">
        <v>2631</v>
      </c>
      <c r="E764" s="104" t="s">
        <v>2632</v>
      </c>
      <c r="F764" s="107">
        <v>30843</v>
      </c>
      <c r="G764" s="67" t="s">
        <v>93</v>
      </c>
      <c r="H764" s="80" t="s">
        <v>814</v>
      </c>
      <c r="I764" s="80" t="s">
        <v>2633</v>
      </c>
      <c r="J764" s="104" t="s">
        <v>222</v>
      </c>
      <c r="K764" s="67" t="s">
        <v>121</v>
      </c>
      <c r="L764" s="67"/>
      <c r="M764" s="67"/>
      <c r="N764" s="67"/>
      <c r="O764" s="81"/>
      <c r="P764" s="81">
        <v>45972</v>
      </c>
      <c r="Q764" s="103" t="str">
        <f>IFERROR(VLOOKUP(J764,Настройка!$C$4:$E$121,2,),"Ошибка")</f>
        <v>R</v>
      </c>
    </row>
    <row r="765" spans="1:17" ht="14.4" customHeight="1">
      <c r="A765" s="67">
        <v>760</v>
      </c>
      <c r="B765" s="80" t="s">
        <v>188</v>
      </c>
      <c r="C765" s="80" t="s">
        <v>53</v>
      </c>
      <c r="D765" s="80" t="s">
        <v>2634</v>
      </c>
      <c r="E765" s="104" t="s">
        <v>2635</v>
      </c>
      <c r="F765" s="107">
        <v>36858</v>
      </c>
      <c r="G765" s="67" t="s">
        <v>65</v>
      </c>
      <c r="H765" s="80" t="s">
        <v>396</v>
      </c>
      <c r="I765" s="80" t="s">
        <v>2636</v>
      </c>
      <c r="J765" s="104" t="s">
        <v>222</v>
      </c>
      <c r="K765" s="67" t="s">
        <v>121</v>
      </c>
      <c r="L765" s="67" t="s">
        <v>152</v>
      </c>
      <c r="M765" s="67" t="s">
        <v>166</v>
      </c>
      <c r="N765" s="67" t="s">
        <v>398</v>
      </c>
      <c r="O765" s="81">
        <v>46385</v>
      </c>
      <c r="P765" s="81">
        <v>45994</v>
      </c>
      <c r="Q765" s="103" t="str">
        <f>IFERROR(VLOOKUP(J765,Настройка!$C$4:$E$121,2,),"Ошибка")</f>
        <v>R</v>
      </c>
    </row>
    <row r="766" spans="1:17" ht="14.4" customHeight="1">
      <c r="A766" s="67">
        <v>761</v>
      </c>
      <c r="B766" s="80" t="s">
        <v>188</v>
      </c>
      <c r="C766" s="80" t="s">
        <v>53</v>
      </c>
      <c r="D766" s="80" t="s">
        <v>2637</v>
      </c>
      <c r="E766" s="104" t="s">
        <v>2638</v>
      </c>
      <c r="F766" s="107">
        <v>31229</v>
      </c>
      <c r="G766" s="67" t="s">
        <v>65</v>
      </c>
      <c r="H766" s="80" t="s">
        <v>24</v>
      </c>
      <c r="I766" s="80" t="s">
        <v>2639</v>
      </c>
      <c r="J766" s="104" t="s">
        <v>222</v>
      </c>
      <c r="K766" s="67" t="s">
        <v>121</v>
      </c>
      <c r="L766" s="67" t="s">
        <v>152</v>
      </c>
      <c r="M766" s="67" t="s">
        <v>166</v>
      </c>
      <c r="N766" s="67" t="s">
        <v>398</v>
      </c>
      <c r="O766" s="81">
        <v>46385</v>
      </c>
      <c r="P766" s="81">
        <v>45870</v>
      </c>
      <c r="Q766" s="103" t="str">
        <f>IFERROR(VLOOKUP(J766,Настройка!$C$4:$E$121,2,),"Ошибка")</f>
        <v>R</v>
      </c>
    </row>
    <row r="767" spans="1:17" ht="14.4" customHeight="1">
      <c r="A767" s="67">
        <v>762</v>
      </c>
      <c r="B767" s="80" t="s">
        <v>188</v>
      </c>
      <c r="C767" s="80" t="s">
        <v>53</v>
      </c>
      <c r="D767" s="80" t="s">
        <v>2640</v>
      </c>
      <c r="E767" s="104" t="s">
        <v>2641</v>
      </c>
      <c r="F767" s="107">
        <v>31263</v>
      </c>
      <c r="G767" s="67" t="s">
        <v>65</v>
      </c>
      <c r="H767" s="80" t="s">
        <v>663</v>
      </c>
      <c r="I767" s="80" t="s">
        <v>2642</v>
      </c>
      <c r="J767" s="104" t="s">
        <v>222</v>
      </c>
      <c r="K767" s="67" t="s">
        <v>121</v>
      </c>
      <c r="L767" s="67" t="s">
        <v>152</v>
      </c>
      <c r="M767" s="67" t="s">
        <v>166</v>
      </c>
      <c r="N767" s="67" t="s">
        <v>398</v>
      </c>
      <c r="O767" s="81">
        <v>46385</v>
      </c>
      <c r="P767" s="81">
        <v>45994</v>
      </c>
      <c r="Q767" s="103" t="str">
        <f>IFERROR(VLOOKUP(J767,Настройка!$C$4:$E$121,2,),"Ошибка")</f>
        <v>R</v>
      </c>
    </row>
    <row r="768" spans="1:17" ht="14.4" customHeight="1">
      <c r="A768" s="67">
        <v>763</v>
      </c>
      <c r="B768" s="80" t="s">
        <v>188</v>
      </c>
      <c r="C768" s="80" t="s">
        <v>53</v>
      </c>
      <c r="D768" s="80" t="s">
        <v>2643</v>
      </c>
      <c r="E768" s="104" t="s">
        <v>2644</v>
      </c>
      <c r="F768" s="107">
        <v>35261</v>
      </c>
      <c r="G768" s="67" t="s">
        <v>83</v>
      </c>
      <c r="H768" s="80"/>
      <c r="I768" s="80" t="s">
        <v>2645</v>
      </c>
      <c r="J768" s="104" t="s">
        <v>222</v>
      </c>
      <c r="K768" s="67" t="s">
        <v>121</v>
      </c>
      <c r="L768" s="67" t="s">
        <v>152</v>
      </c>
      <c r="M768" s="67" t="s">
        <v>166</v>
      </c>
      <c r="N768" s="67" t="s">
        <v>398</v>
      </c>
      <c r="O768" s="81">
        <v>46245</v>
      </c>
      <c r="P768" s="81">
        <v>46000</v>
      </c>
      <c r="Q768" s="103" t="str">
        <f>IFERROR(VLOOKUP(J768,Настройка!$C$4:$E$121,2,),"Ошибка")</f>
        <v>R</v>
      </c>
    </row>
    <row r="769" spans="1:17" ht="14.4" customHeight="1">
      <c r="A769" s="67">
        <v>764</v>
      </c>
      <c r="B769" s="80" t="s">
        <v>188</v>
      </c>
      <c r="C769" s="80" t="s">
        <v>53</v>
      </c>
      <c r="D769" s="80" t="s">
        <v>2646</v>
      </c>
      <c r="E769" s="104" t="s">
        <v>2647</v>
      </c>
      <c r="F769" s="107">
        <v>34408</v>
      </c>
      <c r="G769" s="67" t="s">
        <v>65</v>
      </c>
      <c r="H769" s="80" t="s">
        <v>1294</v>
      </c>
      <c r="I769" s="80" t="s">
        <v>2648</v>
      </c>
      <c r="J769" s="104" t="s">
        <v>201</v>
      </c>
      <c r="K769" s="67" t="s">
        <v>117</v>
      </c>
      <c r="L769" s="67" t="s">
        <v>152</v>
      </c>
      <c r="M769" s="67" t="s">
        <v>166</v>
      </c>
      <c r="N769" s="67" t="s">
        <v>398</v>
      </c>
      <c r="O769" s="81">
        <v>46245</v>
      </c>
      <c r="P769" s="81">
        <v>46000</v>
      </c>
      <c r="Q769" s="103" t="str">
        <f>IFERROR(VLOOKUP(J769,Настройка!$C$4:$E$121,2,),"Ошибка")</f>
        <v>ITR</v>
      </c>
    </row>
    <row r="770" spans="1:17" ht="14.4" customHeight="1">
      <c r="A770" s="67">
        <v>765</v>
      </c>
      <c r="B770" s="80" t="s">
        <v>188</v>
      </c>
      <c r="C770" s="80" t="s">
        <v>53</v>
      </c>
      <c r="D770" s="80" t="s">
        <v>2649</v>
      </c>
      <c r="E770" s="104" t="s">
        <v>2650</v>
      </c>
      <c r="F770" s="107">
        <v>33615</v>
      </c>
      <c r="G770" s="67" t="s">
        <v>65</v>
      </c>
      <c r="H770" s="80" t="s">
        <v>433</v>
      </c>
      <c r="I770" s="80" t="s">
        <v>2651</v>
      </c>
      <c r="J770" s="104" t="s">
        <v>202</v>
      </c>
      <c r="K770" s="67" t="s">
        <v>117</v>
      </c>
      <c r="L770" s="67" t="s">
        <v>152</v>
      </c>
      <c r="M770" s="67" t="s">
        <v>166</v>
      </c>
      <c r="N770" s="67" t="s">
        <v>398</v>
      </c>
      <c r="O770" s="81">
        <v>46245</v>
      </c>
      <c r="P770" s="81">
        <v>46000</v>
      </c>
      <c r="Q770" s="103" t="str">
        <f>IFERROR(VLOOKUP(J770,Настройка!$C$4:$E$121,2,),"Ошибка")</f>
        <v>ITR</v>
      </c>
    </row>
    <row r="771" spans="1:17" ht="14.4" customHeight="1">
      <c r="A771" s="67">
        <v>766</v>
      </c>
      <c r="B771" s="80" t="s">
        <v>188</v>
      </c>
      <c r="C771" s="80" t="s">
        <v>53</v>
      </c>
      <c r="D771" s="80" t="s">
        <v>2652</v>
      </c>
      <c r="E771" s="104" t="s">
        <v>2653</v>
      </c>
      <c r="F771" s="107">
        <v>34484</v>
      </c>
      <c r="G771" s="67" t="s">
        <v>65</v>
      </c>
      <c r="H771" s="80" t="s">
        <v>396</v>
      </c>
      <c r="I771" s="80" t="s">
        <v>2654</v>
      </c>
      <c r="J771" s="104" t="s">
        <v>208</v>
      </c>
      <c r="K771" s="67" t="s">
        <v>117</v>
      </c>
      <c r="L771" s="67" t="s">
        <v>152</v>
      </c>
      <c r="M771" s="67" t="s">
        <v>166</v>
      </c>
      <c r="N771" s="67" t="s">
        <v>398</v>
      </c>
      <c r="O771" s="81">
        <v>46245</v>
      </c>
      <c r="P771" s="81">
        <v>46002</v>
      </c>
      <c r="Q771" s="103" t="str">
        <f>IFERROR(VLOOKUP(J771,Настройка!$C$4:$E$121,2,),"Ошибка")</f>
        <v>R</v>
      </c>
    </row>
    <row r="772" spans="1:17" ht="14.4" customHeight="1">
      <c r="A772" s="67">
        <v>767</v>
      </c>
      <c r="B772" s="80" t="s">
        <v>188</v>
      </c>
      <c r="C772" s="80" t="s">
        <v>53</v>
      </c>
      <c r="D772" s="80" t="s">
        <v>2655</v>
      </c>
      <c r="E772" s="104" t="s">
        <v>2656</v>
      </c>
      <c r="F772" s="107">
        <v>29275</v>
      </c>
      <c r="G772" s="67" t="s">
        <v>65</v>
      </c>
      <c r="H772" s="80" t="s">
        <v>1294</v>
      </c>
      <c r="I772" s="80" t="s">
        <v>2657</v>
      </c>
      <c r="J772" s="104" t="s">
        <v>208</v>
      </c>
      <c r="K772" s="67" t="s">
        <v>117</v>
      </c>
      <c r="L772" s="67" t="s">
        <v>152</v>
      </c>
      <c r="M772" s="67" t="s">
        <v>166</v>
      </c>
      <c r="N772" s="67" t="s">
        <v>398</v>
      </c>
      <c r="O772" s="81">
        <v>46245</v>
      </c>
      <c r="P772" s="81">
        <v>46002</v>
      </c>
      <c r="Q772" s="103" t="str">
        <f>IFERROR(VLOOKUP(J772,Настройка!$C$4:$E$121,2,),"Ошибка")</f>
        <v>R</v>
      </c>
    </row>
    <row r="773" spans="1:17" ht="14.4" customHeight="1">
      <c r="A773" s="67">
        <v>768</v>
      </c>
      <c r="B773" s="80" t="s">
        <v>188</v>
      </c>
      <c r="C773" s="80" t="s">
        <v>53</v>
      </c>
      <c r="D773" s="80" t="s">
        <v>2658</v>
      </c>
      <c r="E773" s="104" t="s">
        <v>2659</v>
      </c>
      <c r="F773" s="107">
        <v>28878</v>
      </c>
      <c r="G773" s="67" t="s">
        <v>65</v>
      </c>
      <c r="H773" s="80" t="s">
        <v>396</v>
      </c>
      <c r="I773" s="80" t="s">
        <v>2660</v>
      </c>
      <c r="J773" s="104" t="s">
        <v>208</v>
      </c>
      <c r="K773" s="67" t="s">
        <v>117</v>
      </c>
      <c r="L773" s="67" t="s">
        <v>152</v>
      </c>
      <c r="M773" s="67" t="s">
        <v>166</v>
      </c>
      <c r="N773" s="67" t="s">
        <v>398</v>
      </c>
      <c r="O773" s="81">
        <v>46245</v>
      </c>
      <c r="P773" s="81">
        <v>46002</v>
      </c>
      <c r="Q773" s="103" t="str">
        <f>IFERROR(VLOOKUP(J773,Настройка!$C$4:$E$121,2,),"Ошибка")</f>
        <v>R</v>
      </c>
    </row>
    <row r="774" spans="1:17" ht="14.4" customHeight="1">
      <c r="A774" s="67">
        <v>769</v>
      </c>
      <c r="B774" s="80" t="s">
        <v>188</v>
      </c>
      <c r="C774" s="80" t="s">
        <v>53</v>
      </c>
      <c r="D774" s="80" t="s">
        <v>2661</v>
      </c>
      <c r="E774" s="104" t="s">
        <v>2662</v>
      </c>
      <c r="F774" s="107">
        <v>32509</v>
      </c>
      <c r="G774" s="67" t="s">
        <v>65</v>
      </c>
      <c r="H774" s="80" t="s">
        <v>396</v>
      </c>
      <c r="I774" s="80" t="s">
        <v>2663</v>
      </c>
      <c r="J774" s="104" t="s">
        <v>204</v>
      </c>
      <c r="K774" s="67" t="s">
        <v>117</v>
      </c>
      <c r="L774" s="67" t="s">
        <v>152</v>
      </c>
      <c r="M774" s="67" t="s">
        <v>166</v>
      </c>
      <c r="N774" s="67" t="s">
        <v>398</v>
      </c>
      <c r="O774" s="81">
        <v>46280</v>
      </c>
      <c r="P774" s="81">
        <v>46002</v>
      </c>
      <c r="Q774" s="103" t="str">
        <f>IFERROR(VLOOKUP(J774,Настройка!$C$4:$E$121,2,),"Ошибка")</f>
        <v>R</v>
      </c>
    </row>
    <row r="775" spans="1:17" ht="14.4" customHeight="1">
      <c r="A775" s="67">
        <v>770</v>
      </c>
      <c r="B775" s="80" t="s">
        <v>188</v>
      </c>
      <c r="C775" s="80" t="s">
        <v>53</v>
      </c>
      <c r="D775" s="80" t="s">
        <v>2664</v>
      </c>
      <c r="E775" s="104" t="s">
        <v>2665</v>
      </c>
      <c r="F775" s="107">
        <v>30967</v>
      </c>
      <c r="G775" s="67" t="s">
        <v>65</v>
      </c>
      <c r="H775" s="80" t="s">
        <v>433</v>
      </c>
      <c r="I775" s="80" t="s">
        <v>2666</v>
      </c>
      <c r="J775" s="104" t="s">
        <v>222</v>
      </c>
      <c r="K775" s="67" t="s">
        <v>121</v>
      </c>
      <c r="L775" s="67" t="s">
        <v>152</v>
      </c>
      <c r="M775" s="67" t="s">
        <v>166</v>
      </c>
      <c r="N775" s="67" t="s">
        <v>398</v>
      </c>
      <c r="O775" s="81">
        <v>46385</v>
      </c>
      <c r="P775" s="81">
        <v>45993</v>
      </c>
      <c r="Q775" s="103" t="str">
        <f>IFERROR(VLOOKUP(J775,Настройка!$C$4:$E$121,2,),"Ошибка")</f>
        <v>R</v>
      </c>
    </row>
    <row r="776" spans="1:17" ht="14.4" customHeight="1">
      <c r="A776" s="67">
        <v>771</v>
      </c>
      <c r="B776" s="80" t="s">
        <v>188</v>
      </c>
      <c r="C776" s="80" t="s">
        <v>53</v>
      </c>
      <c r="D776" s="80" t="s">
        <v>2667</v>
      </c>
      <c r="E776" s="104" t="s">
        <v>2668</v>
      </c>
      <c r="F776" s="107">
        <v>28493</v>
      </c>
      <c r="G776" s="67" t="s">
        <v>65</v>
      </c>
      <c r="H776" s="80" t="s">
        <v>663</v>
      </c>
      <c r="I776" s="80" t="s">
        <v>2669</v>
      </c>
      <c r="J776" s="104" t="s">
        <v>208</v>
      </c>
      <c r="K776" s="67" t="s">
        <v>117</v>
      </c>
      <c r="L776" s="67" t="s">
        <v>152</v>
      </c>
      <c r="M776" s="67" t="s">
        <v>166</v>
      </c>
      <c r="N776" s="67" t="s">
        <v>398</v>
      </c>
      <c r="O776" s="81">
        <v>46280</v>
      </c>
      <c r="P776" s="81">
        <v>46003</v>
      </c>
      <c r="Q776" s="103" t="str">
        <f>IFERROR(VLOOKUP(J776,Настройка!$C$4:$E$121,2,),"Ошибка")</f>
        <v>R</v>
      </c>
    </row>
    <row r="777" spans="1:17" ht="14.4" customHeight="1">
      <c r="A777" s="67">
        <v>772</v>
      </c>
      <c r="B777" s="80" t="s">
        <v>188</v>
      </c>
      <c r="C777" s="80" t="s">
        <v>53</v>
      </c>
      <c r="D777" s="80" t="s">
        <v>2670</v>
      </c>
      <c r="E777" s="104" t="s">
        <v>2671</v>
      </c>
      <c r="F777" s="107">
        <v>31245</v>
      </c>
      <c r="G777" s="67" t="s">
        <v>65</v>
      </c>
      <c r="H777" s="80" t="s">
        <v>1294</v>
      </c>
      <c r="I777" s="80" t="s">
        <v>2672</v>
      </c>
      <c r="J777" s="104" t="s">
        <v>208</v>
      </c>
      <c r="K777" s="67" t="s">
        <v>117</v>
      </c>
      <c r="L777" s="67" t="s">
        <v>152</v>
      </c>
      <c r="M777" s="67" t="s">
        <v>166</v>
      </c>
      <c r="N777" s="67" t="s">
        <v>398</v>
      </c>
      <c r="O777" s="81">
        <v>46280</v>
      </c>
      <c r="P777" s="81">
        <v>46003</v>
      </c>
      <c r="Q777" s="103" t="str">
        <f>IFERROR(VLOOKUP(J777,Настройка!$C$4:$E$121,2,),"Ошибка")</f>
        <v>R</v>
      </c>
    </row>
    <row r="778" spans="1:17" ht="14.4" customHeight="1">
      <c r="A778" s="67">
        <v>773</v>
      </c>
      <c r="B778" s="80" t="s">
        <v>188</v>
      </c>
      <c r="C778" s="80" t="s">
        <v>53</v>
      </c>
      <c r="D778" s="80" t="s">
        <v>2673</v>
      </c>
      <c r="E778" s="104" t="s">
        <v>2674</v>
      </c>
      <c r="F778" s="107">
        <v>28675</v>
      </c>
      <c r="G778" s="67" t="s">
        <v>65</v>
      </c>
      <c r="H778" s="80" t="s">
        <v>663</v>
      </c>
      <c r="I778" s="80" t="s">
        <v>2675</v>
      </c>
      <c r="J778" s="104" t="s">
        <v>208</v>
      </c>
      <c r="K778" s="67" t="s">
        <v>117</v>
      </c>
      <c r="L778" s="67" t="s">
        <v>152</v>
      </c>
      <c r="M778" s="67" t="s">
        <v>166</v>
      </c>
      <c r="N778" s="67" t="s">
        <v>398</v>
      </c>
      <c r="O778" s="81">
        <v>46245</v>
      </c>
      <c r="P778" s="81">
        <v>46003</v>
      </c>
      <c r="Q778" s="103" t="str">
        <f>IFERROR(VLOOKUP(J778,Настройка!$C$4:$E$121,2,),"Ошибка")</f>
        <v>R</v>
      </c>
    </row>
    <row r="779" spans="1:17" ht="14.4" customHeight="1">
      <c r="A779" s="67">
        <v>774</v>
      </c>
      <c r="B779" s="80" t="s">
        <v>188</v>
      </c>
      <c r="C779" s="80" t="s">
        <v>53</v>
      </c>
      <c r="D779" s="80" t="s">
        <v>2676</v>
      </c>
      <c r="E779" s="104" t="s">
        <v>2677</v>
      </c>
      <c r="F779" s="107">
        <v>38379</v>
      </c>
      <c r="G779" s="67" t="s">
        <v>69</v>
      </c>
      <c r="H779" s="80" t="s">
        <v>302</v>
      </c>
      <c r="I779" s="80" t="s">
        <v>2678</v>
      </c>
      <c r="J779" s="104" t="s">
        <v>118</v>
      </c>
      <c r="K779" s="67" t="s">
        <v>109</v>
      </c>
      <c r="L779" s="67"/>
      <c r="M779" s="67"/>
      <c r="N779" s="67"/>
      <c r="O779" s="81"/>
      <c r="P779" s="81">
        <v>46006</v>
      </c>
      <c r="Q779" s="103" t="str">
        <f>IFERROR(VLOOKUP(J779,Настройка!$C$4:$E$121,2,),"Ошибка")</f>
        <v>ITR</v>
      </c>
    </row>
    <row r="780" spans="1:17" ht="14.4" customHeight="1">
      <c r="A780" s="67">
        <v>775</v>
      </c>
      <c r="B780" s="80" t="s">
        <v>188</v>
      </c>
      <c r="C780" s="80" t="s">
        <v>53</v>
      </c>
      <c r="D780" s="80" t="s">
        <v>2679</v>
      </c>
      <c r="E780" s="104" t="s">
        <v>2680</v>
      </c>
      <c r="F780" s="107">
        <v>26891</v>
      </c>
      <c r="G780" s="67" t="s">
        <v>71</v>
      </c>
      <c r="H780" s="80" t="s">
        <v>1580</v>
      </c>
      <c r="I780" s="80" t="s">
        <v>2681</v>
      </c>
      <c r="J780" s="104" t="s">
        <v>214</v>
      </c>
      <c r="K780" s="67" t="s">
        <v>119</v>
      </c>
      <c r="L780" s="67" t="s">
        <v>152</v>
      </c>
      <c r="M780" s="67" t="s">
        <v>166</v>
      </c>
      <c r="N780" s="67" t="s">
        <v>398</v>
      </c>
      <c r="O780" s="81">
        <v>46244</v>
      </c>
      <c r="P780" s="81">
        <v>46006</v>
      </c>
      <c r="Q780" s="103" t="str">
        <f>IFERROR(VLOOKUP(J780,Настройка!$C$4:$E$121,2,),"Ошибка")</f>
        <v>R</v>
      </c>
    </row>
    <row r="781" spans="1:17" ht="14.4" customHeight="1">
      <c r="A781" s="67">
        <v>776</v>
      </c>
      <c r="B781" s="80" t="s">
        <v>188</v>
      </c>
      <c r="C781" s="80" t="s">
        <v>53</v>
      </c>
      <c r="D781" s="80" t="s">
        <v>2682</v>
      </c>
      <c r="E781" s="104" t="s">
        <v>2683</v>
      </c>
      <c r="F781" s="107">
        <v>30851</v>
      </c>
      <c r="G781" s="67" t="s">
        <v>71</v>
      </c>
      <c r="H781" s="80" t="s">
        <v>1580</v>
      </c>
      <c r="I781" s="80" t="s">
        <v>2684</v>
      </c>
      <c r="J781" s="104" t="s">
        <v>214</v>
      </c>
      <c r="K781" s="67" t="s">
        <v>119</v>
      </c>
      <c r="L781" s="67" t="s">
        <v>152</v>
      </c>
      <c r="M781" s="67" t="s">
        <v>166</v>
      </c>
      <c r="N781" s="67" t="s">
        <v>398</v>
      </c>
      <c r="O781" s="81">
        <v>46335</v>
      </c>
      <c r="P781" s="81">
        <v>46006</v>
      </c>
      <c r="Q781" s="103" t="str">
        <f>IFERROR(VLOOKUP(J781,Настройка!$C$4:$E$121,2,),"Ошибка")</f>
        <v>R</v>
      </c>
    </row>
    <row r="782" spans="1:17" ht="14.4" customHeight="1">
      <c r="A782" s="67">
        <v>777</v>
      </c>
      <c r="B782" s="80" t="s">
        <v>188</v>
      </c>
      <c r="C782" s="80" t="s">
        <v>53</v>
      </c>
      <c r="D782" s="80" t="s">
        <v>2685</v>
      </c>
      <c r="E782" s="104" t="s">
        <v>2686</v>
      </c>
      <c r="F782" s="107">
        <v>26330</v>
      </c>
      <c r="G782" s="67" t="s">
        <v>71</v>
      </c>
      <c r="H782" s="80" t="s">
        <v>2687</v>
      </c>
      <c r="I782" s="80" t="s">
        <v>2688</v>
      </c>
      <c r="J782" s="104" t="s">
        <v>214</v>
      </c>
      <c r="K782" s="67" t="s">
        <v>119</v>
      </c>
      <c r="L782" s="67" t="s">
        <v>152</v>
      </c>
      <c r="M782" s="67" t="s">
        <v>166</v>
      </c>
      <c r="N782" s="67" t="s">
        <v>398</v>
      </c>
      <c r="O782" s="81">
        <v>46335</v>
      </c>
      <c r="P782" s="81">
        <v>46006</v>
      </c>
      <c r="Q782" s="103" t="str">
        <f>IFERROR(VLOOKUP(J782,Настройка!$C$4:$E$121,2,),"Ошибка")</f>
        <v>R</v>
      </c>
    </row>
    <row r="783" spans="1:17" ht="14.4" customHeight="1">
      <c r="A783" s="67">
        <v>778</v>
      </c>
      <c r="B783" s="80" t="s">
        <v>188</v>
      </c>
      <c r="C783" s="80" t="s">
        <v>53</v>
      </c>
      <c r="D783" s="80" t="s">
        <v>2689</v>
      </c>
      <c r="E783" s="104" t="s">
        <v>2690</v>
      </c>
      <c r="F783" s="107">
        <v>28500</v>
      </c>
      <c r="G783" s="67" t="s">
        <v>71</v>
      </c>
      <c r="H783" s="80" t="s">
        <v>2602</v>
      </c>
      <c r="I783" s="80" t="s">
        <v>2691</v>
      </c>
      <c r="J783" s="104" t="s">
        <v>214</v>
      </c>
      <c r="K783" s="67" t="s">
        <v>119</v>
      </c>
      <c r="L783" s="67" t="s">
        <v>152</v>
      </c>
      <c r="M783" s="67" t="s">
        <v>166</v>
      </c>
      <c r="N783" s="67" t="s">
        <v>398</v>
      </c>
      <c r="O783" s="81">
        <v>46335</v>
      </c>
      <c r="P783" s="81">
        <v>46006</v>
      </c>
      <c r="Q783" s="103" t="str">
        <f>IFERROR(VLOOKUP(J783,Настройка!$C$4:$E$121,2,),"Ошибка")</f>
        <v>R</v>
      </c>
    </row>
    <row r="784" spans="1:17" ht="14.4" customHeight="1">
      <c r="A784" s="67">
        <v>779</v>
      </c>
      <c r="B784" s="80" t="s">
        <v>188</v>
      </c>
      <c r="C784" s="80" t="s">
        <v>53</v>
      </c>
      <c r="D784" s="80" t="s">
        <v>2692</v>
      </c>
      <c r="E784" s="104" t="s">
        <v>2693</v>
      </c>
      <c r="F784" s="107">
        <v>34952</v>
      </c>
      <c r="G784" s="67" t="s">
        <v>65</v>
      </c>
      <c r="H784" s="80" t="s">
        <v>1294</v>
      </c>
      <c r="I784" s="80" t="s">
        <v>2694</v>
      </c>
      <c r="J784" s="104" t="s">
        <v>213</v>
      </c>
      <c r="K784" s="67" t="s">
        <v>121</v>
      </c>
      <c r="L784" s="67" t="s">
        <v>152</v>
      </c>
      <c r="M784" s="67" t="s">
        <v>166</v>
      </c>
      <c r="N784" s="67" t="s">
        <v>398</v>
      </c>
      <c r="O784" s="81">
        <v>46245</v>
      </c>
      <c r="P784" s="81">
        <v>45979</v>
      </c>
      <c r="Q784" s="103" t="str">
        <f>IFERROR(VLOOKUP(J784,Настройка!$C$4:$E$121,2,),"Ошибка")</f>
        <v>R</v>
      </c>
    </row>
    <row r="785" spans="1:17" ht="14.4" customHeight="1">
      <c r="A785" s="67">
        <v>780</v>
      </c>
      <c r="B785" s="80" t="s">
        <v>188</v>
      </c>
      <c r="C785" s="80" t="s">
        <v>53</v>
      </c>
      <c r="D785" s="80" t="s">
        <v>2695</v>
      </c>
      <c r="E785" s="104" t="s">
        <v>2696</v>
      </c>
      <c r="F785" s="107">
        <v>33970</v>
      </c>
      <c r="G785" s="67" t="s">
        <v>65</v>
      </c>
      <c r="H785" s="80" t="s">
        <v>663</v>
      </c>
      <c r="I785" s="80" t="s">
        <v>2697</v>
      </c>
      <c r="J785" s="104" t="s">
        <v>213</v>
      </c>
      <c r="K785" s="67" t="s">
        <v>121</v>
      </c>
      <c r="L785" s="67" t="s">
        <v>152</v>
      </c>
      <c r="M785" s="67" t="s">
        <v>166</v>
      </c>
      <c r="N785" s="67" t="s">
        <v>398</v>
      </c>
      <c r="O785" s="81">
        <v>46245</v>
      </c>
      <c r="P785" s="81">
        <v>45979</v>
      </c>
      <c r="Q785" s="103" t="str">
        <f>IFERROR(VLOOKUP(J785,Настройка!$C$4:$E$121,2,),"Ошибка")</f>
        <v>R</v>
      </c>
    </row>
    <row r="786" spans="1:17" ht="14.4" customHeight="1">
      <c r="A786" s="67">
        <v>781</v>
      </c>
      <c r="B786" s="80" t="s">
        <v>188</v>
      </c>
      <c r="C786" s="80" t="s">
        <v>53</v>
      </c>
      <c r="D786" s="80" t="s">
        <v>2698</v>
      </c>
      <c r="E786" s="104" t="s">
        <v>2699</v>
      </c>
      <c r="F786" s="107">
        <v>30153</v>
      </c>
      <c r="G786" s="67" t="s">
        <v>65</v>
      </c>
      <c r="H786" s="80" t="s">
        <v>429</v>
      </c>
      <c r="I786" s="80" t="s">
        <v>2700</v>
      </c>
      <c r="J786" s="104" t="s">
        <v>213</v>
      </c>
      <c r="K786" s="67" t="s">
        <v>121</v>
      </c>
      <c r="L786" s="67" t="s">
        <v>152</v>
      </c>
      <c r="M786" s="67" t="s">
        <v>166</v>
      </c>
      <c r="N786" s="67" t="s">
        <v>398</v>
      </c>
      <c r="O786" s="81">
        <v>46245</v>
      </c>
      <c r="P786" s="81">
        <v>45979</v>
      </c>
      <c r="Q786" s="103" t="str">
        <f>IFERROR(VLOOKUP(J786,Настройка!$C$4:$E$121,2,),"Ошибка")</f>
        <v>R</v>
      </c>
    </row>
    <row r="787" spans="1:17" ht="14.4" customHeight="1">
      <c r="A787" s="67">
        <v>782</v>
      </c>
      <c r="B787" s="80" t="s">
        <v>188</v>
      </c>
      <c r="C787" s="80" t="s">
        <v>53</v>
      </c>
      <c r="D787" s="80" t="s">
        <v>2701</v>
      </c>
      <c r="E787" s="104" t="s">
        <v>2702</v>
      </c>
      <c r="F787" s="107">
        <v>26798</v>
      </c>
      <c r="G787" s="67" t="s">
        <v>83</v>
      </c>
      <c r="H787" s="80"/>
      <c r="I787" s="80" t="s">
        <v>2703</v>
      </c>
      <c r="J787" s="104" t="s">
        <v>208</v>
      </c>
      <c r="K787" s="67" t="s">
        <v>117</v>
      </c>
      <c r="L787" s="67" t="s">
        <v>152</v>
      </c>
      <c r="M787" s="67" t="s">
        <v>166</v>
      </c>
      <c r="N787" s="67" t="s">
        <v>398</v>
      </c>
      <c r="O787" s="81">
        <v>46245</v>
      </c>
      <c r="P787" s="81">
        <v>46007</v>
      </c>
      <c r="Q787" s="103" t="str">
        <f>IFERROR(VLOOKUP(J787,Настройка!$C$4:$E$121,2,),"Ошибка")</f>
        <v>R</v>
      </c>
    </row>
    <row r="788" spans="1:17" ht="14.4" customHeight="1">
      <c r="A788" s="67">
        <v>783</v>
      </c>
      <c r="B788" s="80" t="s">
        <v>188</v>
      </c>
      <c r="C788" s="80" t="s">
        <v>53</v>
      </c>
      <c r="D788" s="80" t="s">
        <v>2704</v>
      </c>
      <c r="E788" s="104" t="s">
        <v>2705</v>
      </c>
      <c r="F788" s="107">
        <v>34650</v>
      </c>
      <c r="G788" s="67" t="s">
        <v>67</v>
      </c>
      <c r="H788" s="80"/>
      <c r="I788" s="80" t="s">
        <v>2706</v>
      </c>
      <c r="J788" s="104" t="s">
        <v>227</v>
      </c>
      <c r="K788" s="67" t="s">
        <v>131</v>
      </c>
      <c r="L788" s="67"/>
      <c r="M788" s="67"/>
      <c r="N788" s="67"/>
      <c r="O788" s="81"/>
      <c r="P788" s="81">
        <v>46007</v>
      </c>
      <c r="Q788" s="103" t="str">
        <f>IFERROR(VLOOKUP(J788,Настройка!$C$4:$E$121,2,),"Ошибка")</f>
        <v>R</v>
      </c>
    </row>
    <row r="789" spans="1:17" ht="14.4" customHeight="1">
      <c r="A789" s="67">
        <v>784</v>
      </c>
      <c r="B789" s="80" t="s">
        <v>188</v>
      </c>
      <c r="C789" s="80" t="s">
        <v>53</v>
      </c>
      <c r="D789" s="80" t="s">
        <v>2707</v>
      </c>
      <c r="E789" s="104" t="s">
        <v>2708</v>
      </c>
      <c r="F789" s="107">
        <v>33490</v>
      </c>
      <c r="G789" s="67" t="s">
        <v>93</v>
      </c>
      <c r="H789" s="80" t="s">
        <v>814</v>
      </c>
      <c r="I789" s="80" t="s">
        <v>2709</v>
      </c>
      <c r="J789" s="104" t="s">
        <v>209</v>
      </c>
      <c r="K789" s="67" t="s">
        <v>127</v>
      </c>
      <c r="L789" s="67"/>
      <c r="M789" s="67"/>
      <c r="N789" s="67"/>
      <c r="O789" s="81"/>
      <c r="P789" s="81">
        <v>45946</v>
      </c>
      <c r="Q789" s="103" t="str">
        <f>IFERROR(VLOOKUP(J789,Настройка!$C$4:$E$121,2,),"Ошибка")</f>
        <v>R</v>
      </c>
    </row>
    <row r="790" spans="1:17" ht="14.4" customHeight="1">
      <c r="A790" s="67">
        <v>785</v>
      </c>
      <c r="B790" s="80" t="s">
        <v>188</v>
      </c>
      <c r="C790" s="80" t="s">
        <v>53</v>
      </c>
      <c r="D790" s="80" t="s">
        <v>2710</v>
      </c>
      <c r="E790" s="104" t="s">
        <v>2711</v>
      </c>
      <c r="F790" s="107">
        <v>35306</v>
      </c>
      <c r="G790" s="67" t="s">
        <v>69</v>
      </c>
      <c r="H790" s="80" t="s">
        <v>302</v>
      </c>
      <c r="I790" s="80" t="s">
        <v>2712</v>
      </c>
      <c r="J790" s="104" t="s">
        <v>173</v>
      </c>
      <c r="K790" s="67" t="s">
        <v>109</v>
      </c>
      <c r="L790" s="67"/>
      <c r="M790" s="67"/>
      <c r="N790" s="67"/>
      <c r="O790" s="81"/>
      <c r="P790" s="81">
        <v>46008</v>
      </c>
      <c r="Q790" s="103" t="str">
        <f>IFERROR(VLOOKUP(J790,Настройка!$C$4:$E$121,2,),"Ошибка")</f>
        <v>ITR</v>
      </c>
    </row>
    <row r="791" spans="1:17" ht="14.4" customHeight="1">
      <c r="A791" s="67">
        <v>786</v>
      </c>
      <c r="B791" s="80" t="s">
        <v>188</v>
      </c>
      <c r="C791" s="80" t="s">
        <v>53</v>
      </c>
      <c r="D791" s="80" t="s">
        <v>2713</v>
      </c>
      <c r="E791" s="104" t="s">
        <v>2714</v>
      </c>
      <c r="F791" s="107">
        <v>38180</v>
      </c>
      <c r="G791" s="67" t="s">
        <v>69</v>
      </c>
      <c r="H791" s="80" t="s">
        <v>302</v>
      </c>
      <c r="I791" s="80" t="s">
        <v>2715</v>
      </c>
      <c r="J791" s="104" t="s">
        <v>214</v>
      </c>
      <c r="K791" s="67" t="s">
        <v>119</v>
      </c>
      <c r="L791" s="67"/>
      <c r="M791" s="67"/>
      <c r="N791" s="67"/>
      <c r="O791" s="81"/>
      <c r="P791" s="81">
        <v>46009</v>
      </c>
      <c r="Q791" s="103" t="str">
        <f>IFERROR(VLOOKUP(J791,Настройка!$C$4:$E$121,2,),"Ошибка")</f>
        <v>R</v>
      </c>
    </row>
    <row r="792" spans="1:17" ht="14.4" customHeight="1">
      <c r="A792" s="67">
        <v>787</v>
      </c>
      <c r="B792" s="80" t="s">
        <v>188</v>
      </c>
      <c r="C792" s="80" t="s">
        <v>53</v>
      </c>
      <c r="D792" s="80" t="s">
        <v>2716</v>
      </c>
      <c r="E792" s="104" t="s">
        <v>2717</v>
      </c>
      <c r="F792" s="107">
        <v>28748</v>
      </c>
      <c r="G792" s="67" t="s">
        <v>65</v>
      </c>
      <c r="H792" s="80" t="s">
        <v>571</v>
      </c>
      <c r="I792" s="80" t="s">
        <v>2718</v>
      </c>
      <c r="J792" s="104" t="s">
        <v>216</v>
      </c>
      <c r="K792" s="67" t="s">
        <v>119</v>
      </c>
      <c r="L792" s="67" t="s">
        <v>152</v>
      </c>
      <c r="M792" s="67" t="s">
        <v>166</v>
      </c>
      <c r="N792" s="67" t="s">
        <v>398</v>
      </c>
      <c r="O792" s="81">
        <v>46280</v>
      </c>
      <c r="P792" s="81">
        <v>46009</v>
      </c>
      <c r="Q792" s="103" t="str">
        <f>IFERROR(VLOOKUP(J792,Настройка!$C$4:$E$121,2,),"Ошибка")</f>
        <v>R</v>
      </c>
    </row>
    <row r="793" spans="1:17" ht="14.4" customHeight="1">
      <c r="A793" s="67">
        <v>788</v>
      </c>
      <c r="B793" s="80" t="s">
        <v>188</v>
      </c>
      <c r="C793" s="80" t="s">
        <v>53</v>
      </c>
      <c r="D793" s="80" t="s">
        <v>2719</v>
      </c>
      <c r="E793" s="104" t="s">
        <v>2720</v>
      </c>
      <c r="F793" s="107">
        <v>37301</v>
      </c>
      <c r="G793" s="67" t="s">
        <v>67</v>
      </c>
      <c r="H793" s="80"/>
      <c r="I793" s="80" t="s">
        <v>2721</v>
      </c>
      <c r="J793" s="104" t="s">
        <v>227</v>
      </c>
      <c r="K793" s="67" t="s">
        <v>131</v>
      </c>
      <c r="L793" s="67"/>
      <c r="M793" s="67"/>
      <c r="N793" s="67"/>
      <c r="O793" s="81"/>
      <c r="P793" s="81">
        <v>46010</v>
      </c>
      <c r="Q793" s="103" t="str">
        <f>IFERROR(VLOOKUP(J793,Настройка!$C$4:$E$121,2,),"Ошибка")</f>
        <v>R</v>
      </c>
    </row>
    <row r="794" spans="1:17" ht="14.4" customHeight="1">
      <c r="A794" s="67">
        <v>789</v>
      </c>
      <c r="B794" s="80" t="s">
        <v>188</v>
      </c>
      <c r="C794" s="80" t="s">
        <v>53</v>
      </c>
      <c r="D794" s="80" t="s">
        <v>2722</v>
      </c>
      <c r="E794" s="104" t="s">
        <v>2723</v>
      </c>
      <c r="F794" s="107">
        <v>30122</v>
      </c>
      <c r="G794" s="67" t="s">
        <v>71</v>
      </c>
      <c r="H794" s="80" t="s">
        <v>2687</v>
      </c>
      <c r="I794" s="80" t="s">
        <v>2724</v>
      </c>
      <c r="J794" s="104" t="s">
        <v>214</v>
      </c>
      <c r="K794" s="67" t="s">
        <v>119</v>
      </c>
      <c r="L794" s="67" t="s">
        <v>152</v>
      </c>
      <c r="M794" s="67" t="s">
        <v>166</v>
      </c>
      <c r="N794" s="67" t="s">
        <v>398</v>
      </c>
      <c r="O794" s="81">
        <v>46335</v>
      </c>
      <c r="P794" s="81">
        <v>46011</v>
      </c>
      <c r="Q794" s="103" t="str">
        <f>IFERROR(VLOOKUP(J794,Настройка!$C$4:$E$121,2,),"Ошибка")</f>
        <v>R</v>
      </c>
    </row>
    <row r="795" spans="1:17" ht="14.4" customHeight="1">
      <c r="A795" s="67">
        <v>790</v>
      </c>
      <c r="B795" s="80" t="s">
        <v>188</v>
      </c>
      <c r="C795" s="80" t="s">
        <v>53</v>
      </c>
      <c r="D795" s="80" t="s">
        <v>2725</v>
      </c>
      <c r="E795" s="104" t="s">
        <v>2726</v>
      </c>
      <c r="F795" s="107">
        <v>25760</v>
      </c>
      <c r="G795" s="67" t="s">
        <v>71</v>
      </c>
      <c r="H795" s="80" t="s">
        <v>2727</v>
      </c>
      <c r="I795" s="80" t="s">
        <v>2728</v>
      </c>
      <c r="J795" s="104" t="s">
        <v>214</v>
      </c>
      <c r="K795" s="67" t="s">
        <v>119</v>
      </c>
      <c r="L795" s="67" t="s">
        <v>152</v>
      </c>
      <c r="M795" s="67" t="s">
        <v>166</v>
      </c>
      <c r="N795" s="67" t="s">
        <v>398</v>
      </c>
      <c r="O795" s="81">
        <v>46335</v>
      </c>
      <c r="P795" s="81">
        <v>46011</v>
      </c>
      <c r="Q795" s="103" t="str">
        <f>IFERROR(VLOOKUP(J795,Настройка!$C$4:$E$121,2,),"Ошибка")</f>
        <v>R</v>
      </c>
    </row>
    <row r="796" spans="1:17" ht="14.4" customHeight="1">
      <c r="A796" s="67">
        <v>791</v>
      </c>
      <c r="B796" s="80" t="s">
        <v>188</v>
      </c>
      <c r="C796" s="80" t="s">
        <v>53</v>
      </c>
      <c r="D796" s="80" t="s">
        <v>2729</v>
      </c>
      <c r="E796" s="104" t="s">
        <v>2730</v>
      </c>
      <c r="F796" s="107">
        <v>28408</v>
      </c>
      <c r="G796" s="67" t="s">
        <v>71</v>
      </c>
      <c r="H796" s="80" t="s">
        <v>2602</v>
      </c>
      <c r="I796" s="80" t="s">
        <v>2731</v>
      </c>
      <c r="J796" s="104" t="s">
        <v>214</v>
      </c>
      <c r="K796" s="67" t="s">
        <v>119</v>
      </c>
      <c r="L796" s="67" t="s">
        <v>152</v>
      </c>
      <c r="M796" s="67" t="s">
        <v>166</v>
      </c>
      <c r="N796" s="67" t="s">
        <v>398</v>
      </c>
      <c r="O796" s="81">
        <v>46335</v>
      </c>
      <c r="P796" s="81">
        <v>46011</v>
      </c>
      <c r="Q796" s="103" t="str">
        <f>IFERROR(VLOOKUP(J796,Настройка!$C$4:$E$121,2,),"Ошибка")</f>
        <v>R</v>
      </c>
    </row>
    <row r="797" spans="1:17" ht="14.4" customHeight="1">
      <c r="A797" s="67">
        <v>792</v>
      </c>
      <c r="B797" s="80" t="s">
        <v>188</v>
      </c>
      <c r="C797" s="80" t="s">
        <v>53</v>
      </c>
      <c r="D797" s="80" t="s">
        <v>2732</v>
      </c>
      <c r="E797" s="104" t="s">
        <v>2733</v>
      </c>
      <c r="F797" s="107">
        <v>25587</v>
      </c>
      <c r="G797" s="67" t="s">
        <v>71</v>
      </c>
      <c r="H797" s="80" t="s">
        <v>2734</v>
      </c>
      <c r="I797" s="80" t="s">
        <v>2735</v>
      </c>
      <c r="J797" s="104" t="s">
        <v>214</v>
      </c>
      <c r="K797" s="67" t="s">
        <v>119</v>
      </c>
      <c r="L797" s="67" t="s">
        <v>152</v>
      </c>
      <c r="M797" s="67" t="s">
        <v>166</v>
      </c>
      <c r="N797" s="67" t="s">
        <v>398</v>
      </c>
      <c r="O797" s="81">
        <v>46335</v>
      </c>
      <c r="P797" s="81">
        <v>46011</v>
      </c>
      <c r="Q797" s="103" t="str">
        <f>IFERROR(VLOOKUP(J797,Настройка!$C$4:$E$121,2,),"Ошибка")</f>
        <v>R</v>
      </c>
    </row>
    <row r="798" spans="1:17" ht="14.4" customHeight="1">
      <c r="A798" s="67">
        <v>793</v>
      </c>
      <c r="B798" s="80" t="s">
        <v>188</v>
      </c>
      <c r="C798" s="80" t="s">
        <v>53</v>
      </c>
      <c r="D798" s="80" t="s">
        <v>2736</v>
      </c>
      <c r="E798" s="104" t="s">
        <v>2737</v>
      </c>
      <c r="F798" s="107">
        <v>30200</v>
      </c>
      <c r="G798" s="67" t="s">
        <v>71</v>
      </c>
      <c r="H798" s="80" t="s">
        <v>2727</v>
      </c>
      <c r="I798" s="80" t="s">
        <v>2738</v>
      </c>
      <c r="J798" s="104" t="s">
        <v>214</v>
      </c>
      <c r="K798" s="67" t="s">
        <v>119</v>
      </c>
      <c r="L798" s="67" t="s">
        <v>152</v>
      </c>
      <c r="M798" s="67" t="s">
        <v>166</v>
      </c>
      <c r="N798" s="67" t="s">
        <v>398</v>
      </c>
      <c r="O798" s="81">
        <v>46335</v>
      </c>
      <c r="P798" s="81">
        <v>46011</v>
      </c>
      <c r="Q798" s="103" t="str">
        <f>IFERROR(VLOOKUP(J798,Настройка!$C$4:$E$121,2,),"Ошибка")</f>
        <v>R</v>
      </c>
    </row>
    <row r="799" spans="1:17" ht="14.4" customHeight="1">
      <c r="A799" s="67">
        <v>794</v>
      </c>
      <c r="B799" s="80" t="s">
        <v>188</v>
      </c>
      <c r="C799" s="80" t="s">
        <v>53</v>
      </c>
      <c r="D799" s="80" t="s">
        <v>2739</v>
      </c>
      <c r="E799" s="104" t="s">
        <v>2740</v>
      </c>
      <c r="F799" s="107">
        <v>27751</v>
      </c>
      <c r="G799" s="67" t="s">
        <v>71</v>
      </c>
      <c r="H799" s="80" t="s">
        <v>2602</v>
      </c>
      <c r="I799" s="80" t="s">
        <v>2741</v>
      </c>
      <c r="J799" s="104" t="s">
        <v>214</v>
      </c>
      <c r="K799" s="67" t="s">
        <v>119</v>
      </c>
      <c r="L799" s="67" t="s">
        <v>152</v>
      </c>
      <c r="M799" s="67" t="s">
        <v>166</v>
      </c>
      <c r="N799" s="67" t="s">
        <v>398</v>
      </c>
      <c r="O799" s="81">
        <v>46335</v>
      </c>
      <c r="P799" s="81">
        <v>46011</v>
      </c>
      <c r="Q799" s="103" t="str">
        <f>IFERROR(VLOOKUP(J799,Настройка!$C$4:$E$121,2,),"Ошибка")</f>
        <v>R</v>
      </c>
    </row>
    <row r="800" spans="1:17" ht="14.4" customHeight="1">
      <c r="A800" s="67">
        <v>795</v>
      </c>
      <c r="B800" s="80" t="s">
        <v>188</v>
      </c>
      <c r="C800" s="80" t="s">
        <v>53</v>
      </c>
      <c r="D800" s="80" t="s">
        <v>2742</v>
      </c>
      <c r="E800" s="104" t="s">
        <v>2743</v>
      </c>
      <c r="F800" s="107">
        <v>28522</v>
      </c>
      <c r="G800" s="67" t="s">
        <v>71</v>
      </c>
      <c r="H800" s="80" t="s">
        <v>2744</v>
      </c>
      <c r="I800" s="80" t="s">
        <v>2745</v>
      </c>
      <c r="J800" s="104" t="s">
        <v>214</v>
      </c>
      <c r="K800" s="67" t="s">
        <v>119</v>
      </c>
      <c r="L800" s="67" t="s">
        <v>152</v>
      </c>
      <c r="M800" s="67" t="s">
        <v>166</v>
      </c>
      <c r="N800" s="67" t="s">
        <v>398</v>
      </c>
      <c r="O800" s="81">
        <v>46335</v>
      </c>
      <c r="P800" s="81">
        <v>46011</v>
      </c>
      <c r="Q800" s="103" t="str">
        <f>IFERROR(VLOOKUP(J800,Настройка!$C$4:$E$121,2,),"Ошибка")</f>
        <v>R</v>
      </c>
    </row>
    <row r="801" spans="1:17" ht="14.4" customHeight="1">
      <c r="A801" s="67">
        <v>796</v>
      </c>
      <c r="B801" s="80" t="s">
        <v>188</v>
      </c>
      <c r="C801" s="80" t="s">
        <v>53</v>
      </c>
      <c r="D801" s="80" t="s">
        <v>2746</v>
      </c>
      <c r="E801" s="104" t="s">
        <v>2747</v>
      </c>
      <c r="F801" s="107">
        <v>27987</v>
      </c>
      <c r="G801" s="67" t="s">
        <v>71</v>
      </c>
      <c r="H801" s="80" t="s">
        <v>2748</v>
      </c>
      <c r="I801" s="80" t="s">
        <v>2749</v>
      </c>
      <c r="J801" s="104" t="s">
        <v>214</v>
      </c>
      <c r="K801" s="67" t="s">
        <v>119</v>
      </c>
      <c r="L801" s="67" t="s">
        <v>152</v>
      </c>
      <c r="M801" s="67" t="s">
        <v>166</v>
      </c>
      <c r="N801" s="67" t="s">
        <v>398</v>
      </c>
      <c r="O801" s="81">
        <v>46385</v>
      </c>
      <c r="P801" s="81">
        <v>46011</v>
      </c>
      <c r="Q801" s="103" t="str">
        <f>IFERROR(VLOOKUP(J801,Настройка!$C$4:$E$121,2,),"Ошибка")</f>
        <v>R</v>
      </c>
    </row>
    <row r="802" spans="1:17" ht="14.4" customHeight="1">
      <c r="A802" s="67">
        <v>797</v>
      </c>
      <c r="B802" s="80" t="s">
        <v>188</v>
      </c>
      <c r="C802" s="80" t="s">
        <v>53</v>
      </c>
      <c r="D802" s="80" t="s">
        <v>2750</v>
      </c>
      <c r="E802" s="104" t="s">
        <v>2751</v>
      </c>
      <c r="F802" s="107">
        <v>27783</v>
      </c>
      <c r="G802" s="67" t="s">
        <v>71</v>
      </c>
      <c r="H802" s="80" t="s">
        <v>2734</v>
      </c>
      <c r="I802" s="80" t="s">
        <v>2752</v>
      </c>
      <c r="J802" s="104" t="s">
        <v>214</v>
      </c>
      <c r="K802" s="67" t="s">
        <v>119</v>
      </c>
      <c r="L802" s="67" t="s">
        <v>152</v>
      </c>
      <c r="M802" s="67" t="s">
        <v>166</v>
      </c>
      <c r="N802" s="67" t="s">
        <v>398</v>
      </c>
      <c r="O802" s="81">
        <v>46335</v>
      </c>
      <c r="P802" s="81">
        <v>46011</v>
      </c>
      <c r="Q802" s="103" t="str">
        <f>IFERROR(VLOOKUP(J802,Настройка!$C$4:$E$121,2,),"Ошибка")</f>
        <v>R</v>
      </c>
    </row>
    <row r="803" spans="1:17" ht="14.4" customHeight="1">
      <c r="A803" s="67">
        <v>798</v>
      </c>
      <c r="B803" s="80" t="s">
        <v>188</v>
      </c>
      <c r="C803" s="80" t="s">
        <v>53</v>
      </c>
      <c r="D803" s="80" t="s">
        <v>2753</v>
      </c>
      <c r="E803" s="104" t="s">
        <v>2754</v>
      </c>
      <c r="F803" s="107">
        <v>25872</v>
      </c>
      <c r="G803" s="67" t="s">
        <v>71</v>
      </c>
      <c r="H803" s="80" t="s">
        <v>1580</v>
      </c>
      <c r="I803" s="80" t="s">
        <v>2755</v>
      </c>
      <c r="J803" s="104" t="s">
        <v>214</v>
      </c>
      <c r="K803" s="67" t="s">
        <v>119</v>
      </c>
      <c r="L803" s="67" t="s">
        <v>152</v>
      </c>
      <c r="M803" s="67" t="s">
        <v>166</v>
      </c>
      <c r="N803" s="67" t="s">
        <v>398</v>
      </c>
      <c r="O803" s="81">
        <v>46335</v>
      </c>
      <c r="P803" s="81">
        <v>46011</v>
      </c>
      <c r="Q803" s="103" t="str">
        <f>IFERROR(VLOOKUP(J803,Настройка!$C$4:$E$121,2,),"Ошибка")</f>
        <v>R</v>
      </c>
    </row>
    <row r="804" spans="1:17" ht="14.4" customHeight="1">
      <c r="A804" s="67">
        <v>799</v>
      </c>
      <c r="B804" s="80" t="s">
        <v>188</v>
      </c>
      <c r="C804" s="80" t="s">
        <v>53</v>
      </c>
      <c r="D804" s="80" t="s">
        <v>2756</v>
      </c>
      <c r="E804" s="104" t="s">
        <v>2757</v>
      </c>
      <c r="F804" s="107">
        <v>23023</v>
      </c>
      <c r="G804" s="67" t="s">
        <v>71</v>
      </c>
      <c r="H804" s="80" t="s">
        <v>2602</v>
      </c>
      <c r="I804" s="80" t="s">
        <v>2758</v>
      </c>
      <c r="J804" s="104" t="s">
        <v>214</v>
      </c>
      <c r="K804" s="67" t="s">
        <v>119</v>
      </c>
      <c r="L804" s="67" t="s">
        <v>152</v>
      </c>
      <c r="M804" s="67" t="s">
        <v>166</v>
      </c>
      <c r="N804" s="67" t="s">
        <v>398</v>
      </c>
      <c r="O804" s="81">
        <v>46385</v>
      </c>
      <c r="P804" s="81">
        <v>46011</v>
      </c>
      <c r="Q804" s="103" t="str">
        <f>IFERROR(VLOOKUP(J804,Настройка!$C$4:$E$121,2,),"Ошибка")</f>
        <v>R</v>
      </c>
    </row>
    <row r="805" spans="1:17" ht="14.4" customHeight="1">
      <c r="A805" s="67">
        <v>800</v>
      </c>
      <c r="B805" s="80" t="s">
        <v>188</v>
      </c>
      <c r="C805" s="80" t="s">
        <v>53</v>
      </c>
      <c r="D805" s="80" t="s">
        <v>2759</v>
      </c>
      <c r="E805" s="104" t="s">
        <v>2760</v>
      </c>
      <c r="F805" s="107">
        <v>27018</v>
      </c>
      <c r="G805" s="67" t="s">
        <v>71</v>
      </c>
      <c r="H805" s="80" t="s">
        <v>2761</v>
      </c>
      <c r="I805" s="80" t="s">
        <v>2762</v>
      </c>
      <c r="J805" s="104" t="s">
        <v>214</v>
      </c>
      <c r="K805" s="67" t="s">
        <v>119</v>
      </c>
      <c r="L805" s="67" t="s">
        <v>152</v>
      </c>
      <c r="M805" s="67" t="s">
        <v>166</v>
      </c>
      <c r="N805" s="67" t="s">
        <v>398</v>
      </c>
      <c r="O805" s="81">
        <v>46335</v>
      </c>
      <c r="P805" s="81">
        <v>46011</v>
      </c>
      <c r="Q805" s="103" t="str">
        <f>IFERROR(VLOOKUP(J805,Настройка!$C$4:$E$121,2,),"Ошибка")</f>
        <v>R</v>
      </c>
    </row>
    <row r="806" spans="1:17" ht="14.4" customHeight="1">
      <c r="A806" s="67">
        <v>801</v>
      </c>
      <c r="B806" s="80" t="s">
        <v>188</v>
      </c>
      <c r="C806" s="80" t="s">
        <v>53</v>
      </c>
      <c r="D806" s="80" t="s">
        <v>2763</v>
      </c>
      <c r="E806" s="104" t="s">
        <v>2764</v>
      </c>
      <c r="F806" s="107">
        <v>26431</v>
      </c>
      <c r="G806" s="67" t="s">
        <v>71</v>
      </c>
      <c r="H806" s="80" t="s">
        <v>2734</v>
      </c>
      <c r="I806" s="80" t="s">
        <v>2765</v>
      </c>
      <c r="J806" s="104" t="s">
        <v>214</v>
      </c>
      <c r="K806" s="67" t="s">
        <v>119</v>
      </c>
      <c r="L806" s="67" t="s">
        <v>152</v>
      </c>
      <c r="M806" s="67" t="s">
        <v>166</v>
      </c>
      <c r="N806" s="67" t="s">
        <v>398</v>
      </c>
      <c r="O806" s="81">
        <v>46335</v>
      </c>
      <c r="P806" s="81">
        <v>46011</v>
      </c>
      <c r="Q806" s="103" t="str">
        <f>IFERROR(VLOOKUP(J806,Настройка!$C$4:$E$121,2,),"Ошибка")</f>
        <v>R</v>
      </c>
    </row>
    <row r="807" spans="1:17" ht="14.4" customHeight="1">
      <c r="A807" s="67">
        <v>802</v>
      </c>
      <c r="B807" s="80" t="s">
        <v>188</v>
      </c>
      <c r="C807" s="80" t="s">
        <v>53</v>
      </c>
      <c r="D807" s="80" t="s">
        <v>2766</v>
      </c>
      <c r="E807" s="104" t="s">
        <v>2767</v>
      </c>
      <c r="F807" s="107">
        <v>29581</v>
      </c>
      <c r="G807" s="67" t="s">
        <v>71</v>
      </c>
      <c r="H807" s="80" t="s">
        <v>2734</v>
      </c>
      <c r="I807" s="80" t="s">
        <v>2768</v>
      </c>
      <c r="J807" s="104" t="s">
        <v>214</v>
      </c>
      <c r="K807" s="67" t="s">
        <v>119</v>
      </c>
      <c r="L807" s="67" t="s">
        <v>152</v>
      </c>
      <c r="M807" s="67" t="s">
        <v>166</v>
      </c>
      <c r="N807" s="67" t="s">
        <v>398</v>
      </c>
      <c r="O807" s="81">
        <v>46357</v>
      </c>
      <c r="P807" s="81">
        <v>46011</v>
      </c>
      <c r="Q807" s="103" t="str">
        <f>IFERROR(VLOOKUP(J807,Настройка!$C$4:$E$121,2,),"Ошибка")</f>
        <v>R</v>
      </c>
    </row>
    <row r="808" spans="1:17" ht="14.4" customHeight="1">
      <c r="A808" s="67">
        <v>803</v>
      </c>
      <c r="B808" s="80" t="s">
        <v>188</v>
      </c>
      <c r="C808" s="80" t="s">
        <v>53</v>
      </c>
      <c r="D808" s="80" t="s">
        <v>2769</v>
      </c>
      <c r="E808" s="104" t="s">
        <v>2770</v>
      </c>
      <c r="F808" s="107">
        <v>26030</v>
      </c>
      <c r="G808" s="67" t="s">
        <v>71</v>
      </c>
      <c r="H808" s="80" t="s">
        <v>2761</v>
      </c>
      <c r="I808" s="80" t="s">
        <v>2771</v>
      </c>
      <c r="J808" s="104" t="s">
        <v>214</v>
      </c>
      <c r="K808" s="67" t="s">
        <v>119</v>
      </c>
      <c r="L808" s="67" t="s">
        <v>152</v>
      </c>
      <c r="M808" s="67" t="s">
        <v>166</v>
      </c>
      <c r="N808" s="67" t="s">
        <v>398</v>
      </c>
      <c r="O808" s="81">
        <v>46335</v>
      </c>
      <c r="P808" s="81">
        <v>46011</v>
      </c>
      <c r="Q808" s="103" t="str">
        <f>IFERROR(VLOOKUP(J808,Настройка!$C$4:$E$121,2,),"Ошибка")</f>
        <v>R</v>
      </c>
    </row>
    <row r="809" spans="1:17" ht="14.4" customHeight="1">
      <c r="A809" s="67">
        <v>804</v>
      </c>
      <c r="B809" s="80" t="s">
        <v>188</v>
      </c>
      <c r="C809" s="80" t="s">
        <v>53</v>
      </c>
      <c r="D809" s="80" t="s">
        <v>2772</v>
      </c>
      <c r="E809" s="104" t="s">
        <v>2773</v>
      </c>
      <c r="F809" s="107">
        <v>28395</v>
      </c>
      <c r="G809" s="67" t="s">
        <v>67</v>
      </c>
      <c r="H809" s="80" t="s">
        <v>401</v>
      </c>
      <c r="I809" s="80" t="s">
        <v>2774</v>
      </c>
      <c r="J809" s="104" t="s">
        <v>222</v>
      </c>
      <c r="K809" s="67" t="s">
        <v>121</v>
      </c>
      <c r="L809" s="67"/>
      <c r="M809" s="67"/>
      <c r="N809" s="67"/>
      <c r="O809" s="81"/>
      <c r="P809" s="81">
        <v>45969</v>
      </c>
      <c r="Q809" s="103" t="str">
        <f>IFERROR(VLOOKUP(J809,Настройка!$C$4:$E$121,2,),"Ошибка")</f>
        <v>R</v>
      </c>
    </row>
    <row r="810" spans="1:17" ht="14.4" customHeight="1">
      <c r="A810" s="67">
        <v>805</v>
      </c>
      <c r="B810" s="80" t="s">
        <v>188</v>
      </c>
      <c r="C810" s="80" t="s">
        <v>53</v>
      </c>
      <c r="D810" s="80" t="s">
        <v>2775</v>
      </c>
      <c r="E810" s="104" t="s">
        <v>2776</v>
      </c>
      <c r="F810" s="107">
        <v>28104</v>
      </c>
      <c r="G810" s="67" t="s">
        <v>71</v>
      </c>
      <c r="H810" s="80" t="s">
        <v>1580</v>
      </c>
      <c r="I810" s="80" t="s">
        <v>2777</v>
      </c>
      <c r="J810" s="104" t="s">
        <v>214</v>
      </c>
      <c r="K810" s="67" t="s">
        <v>119</v>
      </c>
      <c r="L810" s="67" t="s">
        <v>152</v>
      </c>
      <c r="M810" s="67" t="s">
        <v>166</v>
      </c>
      <c r="N810" s="67" t="s">
        <v>398</v>
      </c>
      <c r="O810" s="81">
        <v>46335</v>
      </c>
      <c r="P810" s="81">
        <v>46011</v>
      </c>
      <c r="Q810" s="103" t="str">
        <f>IFERROR(VLOOKUP(J810,Настройка!$C$4:$E$121,2,),"Ошибка")</f>
        <v>R</v>
      </c>
    </row>
    <row r="811" spans="1:17" ht="14.4" customHeight="1">
      <c r="A811" s="67">
        <v>806</v>
      </c>
      <c r="B811" s="80" t="s">
        <v>188</v>
      </c>
      <c r="C811" s="80" t="s">
        <v>53</v>
      </c>
      <c r="D811" s="80" t="s">
        <v>2778</v>
      </c>
      <c r="E811" s="104" t="s">
        <v>2779</v>
      </c>
      <c r="F811" s="107">
        <v>29550</v>
      </c>
      <c r="G811" s="67" t="s">
        <v>71</v>
      </c>
      <c r="H811" s="80" t="s">
        <v>1580</v>
      </c>
      <c r="I811" s="80" t="s">
        <v>2780</v>
      </c>
      <c r="J811" s="104" t="s">
        <v>214</v>
      </c>
      <c r="K811" s="67" t="s">
        <v>119</v>
      </c>
      <c r="L811" s="67" t="s">
        <v>152</v>
      </c>
      <c r="M811" s="67" t="s">
        <v>166</v>
      </c>
      <c r="N811" s="67" t="s">
        <v>398</v>
      </c>
      <c r="O811" s="81">
        <v>46335</v>
      </c>
      <c r="P811" s="81">
        <v>46011</v>
      </c>
      <c r="Q811" s="103" t="str">
        <f>IFERROR(VLOOKUP(J811,Настройка!$C$4:$E$121,2,),"Ошибка")</f>
        <v>R</v>
      </c>
    </row>
    <row r="812" spans="1:17" ht="14.4" customHeight="1">
      <c r="A812" s="67">
        <v>807</v>
      </c>
      <c r="B812" s="80" t="s">
        <v>188</v>
      </c>
      <c r="C812" s="80" t="s">
        <v>53</v>
      </c>
      <c r="D812" s="80" t="s">
        <v>2781</v>
      </c>
      <c r="E812" s="104" t="s">
        <v>2782</v>
      </c>
      <c r="F812" s="107">
        <v>31768</v>
      </c>
      <c r="G812" s="67" t="s">
        <v>71</v>
      </c>
      <c r="H812" s="80" t="s">
        <v>2761</v>
      </c>
      <c r="I812" s="80" t="s">
        <v>2783</v>
      </c>
      <c r="J812" s="104" t="s">
        <v>214</v>
      </c>
      <c r="K812" s="67" t="s">
        <v>119</v>
      </c>
      <c r="L812" s="67" t="s">
        <v>152</v>
      </c>
      <c r="M812" s="67" t="s">
        <v>166</v>
      </c>
      <c r="N812" s="67" t="s">
        <v>398</v>
      </c>
      <c r="O812" s="81">
        <v>46335</v>
      </c>
      <c r="P812" s="81">
        <v>46011</v>
      </c>
      <c r="Q812" s="103" t="str">
        <f>IFERROR(VLOOKUP(J812,Настройка!$C$4:$E$121,2,),"Ошибка")</f>
        <v>R</v>
      </c>
    </row>
    <row r="813" spans="1:17" ht="14.4" customHeight="1">
      <c r="A813" s="67">
        <v>808</v>
      </c>
      <c r="B813" s="80" t="s">
        <v>188</v>
      </c>
      <c r="C813" s="80" t="s">
        <v>53</v>
      </c>
      <c r="D813" s="80" t="s">
        <v>2784</v>
      </c>
      <c r="E813" s="104" t="s">
        <v>2785</v>
      </c>
      <c r="F813" s="107">
        <v>32622</v>
      </c>
      <c r="G813" s="67" t="s">
        <v>77</v>
      </c>
      <c r="H813" s="80" t="s">
        <v>2786</v>
      </c>
      <c r="I813" s="80" t="s">
        <v>2787</v>
      </c>
      <c r="J813" s="104" t="s">
        <v>155</v>
      </c>
      <c r="K813" s="67" t="s">
        <v>109</v>
      </c>
      <c r="L813" s="67"/>
      <c r="M813" s="67"/>
      <c r="N813" s="67"/>
      <c r="O813" s="81"/>
      <c r="P813" s="81">
        <v>46012</v>
      </c>
      <c r="Q813" s="103" t="str">
        <f>IFERROR(VLOOKUP(J813,Настройка!$C$4:$E$121,2,),"Ошибка")</f>
        <v>ITR</v>
      </c>
    </row>
    <row r="814" spans="1:17" ht="14.4" customHeight="1">
      <c r="A814" s="67">
        <v>809</v>
      </c>
      <c r="B814" s="80" t="s">
        <v>188</v>
      </c>
      <c r="C814" s="80" t="s">
        <v>53</v>
      </c>
      <c r="D814" s="80" t="s">
        <v>2788</v>
      </c>
      <c r="E814" s="104" t="s">
        <v>2789</v>
      </c>
      <c r="F814" s="107">
        <v>33774</v>
      </c>
      <c r="G814" s="67" t="s">
        <v>69</v>
      </c>
      <c r="H814" s="80" t="s">
        <v>302</v>
      </c>
      <c r="I814" s="80" t="s">
        <v>2790</v>
      </c>
      <c r="J814" s="104" t="s">
        <v>222</v>
      </c>
      <c r="K814" s="67" t="s">
        <v>121</v>
      </c>
      <c r="L814" s="67"/>
      <c r="M814" s="67"/>
      <c r="N814" s="67"/>
      <c r="O814" s="81"/>
      <c r="P814" s="81">
        <v>46012</v>
      </c>
      <c r="Q814" s="103" t="str">
        <f>IFERROR(VLOOKUP(J814,Настройка!$C$4:$E$121,2,),"Ошибка")</f>
        <v>R</v>
      </c>
    </row>
    <row r="815" spans="1:17" ht="14.4" customHeight="1">
      <c r="A815" s="67">
        <v>810</v>
      </c>
      <c r="B815" s="80" t="s">
        <v>188</v>
      </c>
      <c r="C815" s="80" t="s">
        <v>53</v>
      </c>
      <c r="D815" s="80" t="s">
        <v>2791</v>
      </c>
      <c r="E815" s="104" t="s">
        <v>2792</v>
      </c>
      <c r="F815" s="107">
        <v>31052</v>
      </c>
      <c r="G815" s="67" t="s">
        <v>65</v>
      </c>
      <c r="H815" s="80" t="s">
        <v>1294</v>
      </c>
      <c r="I815" s="80" t="s">
        <v>2793</v>
      </c>
      <c r="J815" s="104" t="s">
        <v>202</v>
      </c>
      <c r="K815" s="67" t="s">
        <v>131</v>
      </c>
      <c r="L815" s="67" t="s">
        <v>152</v>
      </c>
      <c r="M815" s="67" t="s">
        <v>166</v>
      </c>
      <c r="N815" s="67" t="s">
        <v>398</v>
      </c>
      <c r="O815" s="81">
        <v>46245</v>
      </c>
      <c r="P815" s="81">
        <v>46012</v>
      </c>
      <c r="Q815" s="103" t="str">
        <f>IFERROR(VLOOKUP(J815,Настройка!$C$4:$E$121,2,),"Ошибка")</f>
        <v>ITR</v>
      </c>
    </row>
    <row r="816" spans="1:17" ht="14.4" customHeight="1">
      <c r="A816" s="67">
        <v>811</v>
      </c>
      <c r="B816" s="80" t="s">
        <v>188</v>
      </c>
      <c r="C816" s="80" t="s">
        <v>53</v>
      </c>
      <c r="D816" s="80" t="s">
        <v>2794</v>
      </c>
      <c r="E816" s="104" t="s">
        <v>2795</v>
      </c>
      <c r="F816" s="107">
        <v>38905</v>
      </c>
      <c r="G816" s="67" t="s">
        <v>93</v>
      </c>
      <c r="H816" s="80" t="s">
        <v>814</v>
      </c>
      <c r="I816" s="80" t="s">
        <v>2796</v>
      </c>
      <c r="J816" s="104" t="s">
        <v>207</v>
      </c>
      <c r="K816" s="67" t="s">
        <v>117</v>
      </c>
      <c r="L816" s="67"/>
      <c r="M816" s="67"/>
      <c r="N816" s="67"/>
      <c r="O816" s="81"/>
      <c r="P816" s="81">
        <v>46013</v>
      </c>
      <c r="Q816" s="103" t="str">
        <f>IFERROR(VLOOKUP(J816,Настройка!$C$4:$E$121,2,),"Ошибка")</f>
        <v>R</v>
      </c>
    </row>
    <row r="817" spans="1:17" ht="14.4" customHeight="1">
      <c r="A817" s="67">
        <v>812</v>
      </c>
      <c r="B817" s="80" t="s">
        <v>188</v>
      </c>
      <c r="C817" s="80" t="s">
        <v>53</v>
      </c>
      <c r="D817" s="80" t="s">
        <v>2797</v>
      </c>
      <c r="E817" s="104" t="s">
        <v>2798</v>
      </c>
      <c r="F817" s="107">
        <v>34951</v>
      </c>
      <c r="G817" s="67" t="s">
        <v>65</v>
      </c>
      <c r="H817" s="80" t="s">
        <v>2799</v>
      </c>
      <c r="I817" s="80" t="s">
        <v>2800</v>
      </c>
      <c r="J817" s="104" t="s">
        <v>214</v>
      </c>
      <c r="K817" s="67" t="s">
        <v>119</v>
      </c>
      <c r="L817" s="67" t="s">
        <v>152</v>
      </c>
      <c r="M817" s="67" t="s">
        <v>166</v>
      </c>
      <c r="N817" s="67" t="s">
        <v>398</v>
      </c>
      <c r="O817" s="81">
        <v>46245</v>
      </c>
      <c r="P817" s="81">
        <v>46015</v>
      </c>
      <c r="Q817" s="103" t="str">
        <f>IFERROR(VLOOKUP(J817,Настройка!$C$4:$E$121,2,),"Ошибка")</f>
        <v>R</v>
      </c>
    </row>
    <row r="818" spans="1:17" ht="14.4" customHeight="1">
      <c r="A818" s="67">
        <v>813</v>
      </c>
      <c r="B818" s="80" t="s">
        <v>188</v>
      </c>
      <c r="C818" s="80" t="s">
        <v>53</v>
      </c>
      <c r="D818" s="80" t="s">
        <v>2801</v>
      </c>
      <c r="E818" s="104" t="s">
        <v>2802</v>
      </c>
      <c r="F818" s="107">
        <v>32971</v>
      </c>
      <c r="G818" s="67" t="s">
        <v>83</v>
      </c>
      <c r="H818" s="80"/>
      <c r="I818" s="80" t="s">
        <v>2803</v>
      </c>
      <c r="J818" s="104" t="s">
        <v>204</v>
      </c>
      <c r="K818" s="67" t="s">
        <v>117</v>
      </c>
      <c r="L818" s="67" t="s">
        <v>152</v>
      </c>
      <c r="M818" s="67" t="s">
        <v>166</v>
      </c>
      <c r="N818" s="67" t="s">
        <v>398</v>
      </c>
      <c r="O818" s="81">
        <v>46245</v>
      </c>
      <c r="P818" s="81">
        <v>46016</v>
      </c>
      <c r="Q818" s="103" t="str">
        <f>IFERROR(VLOOKUP(J818,Настройка!$C$4:$E$121,2,),"Ошибка")</f>
        <v>R</v>
      </c>
    </row>
    <row r="819" spans="1:17" ht="14.4" customHeight="1">
      <c r="A819" s="67">
        <v>814</v>
      </c>
      <c r="B819" s="80" t="s">
        <v>188</v>
      </c>
      <c r="C819" s="80" t="s">
        <v>53</v>
      </c>
      <c r="D819" s="80" t="s">
        <v>2804</v>
      </c>
      <c r="E819" s="104" t="s">
        <v>2805</v>
      </c>
      <c r="F819" s="107">
        <v>32440</v>
      </c>
      <c r="G819" s="67" t="s">
        <v>83</v>
      </c>
      <c r="H819" s="80"/>
      <c r="I819" s="80" t="s">
        <v>2806</v>
      </c>
      <c r="J819" s="104" t="s">
        <v>202</v>
      </c>
      <c r="K819" s="67" t="s">
        <v>121</v>
      </c>
      <c r="L819" s="67" t="s">
        <v>152</v>
      </c>
      <c r="M819" s="67" t="s">
        <v>166</v>
      </c>
      <c r="N819" s="67" t="s">
        <v>398</v>
      </c>
      <c r="O819" s="81">
        <v>46385</v>
      </c>
      <c r="P819" s="81">
        <v>46016</v>
      </c>
      <c r="Q819" s="103" t="str">
        <f>IFERROR(VLOOKUP(J819,Настройка!$C$4:$E$121,2,),"Ошибка")</f>
        <v>ITR</v>
      </c>
    </row>
    <row r="820" spans="1:17" ht="14.4" customHeight="1">
      <c r="A820" s="67">
        <v>815</v>
      </c>
      <c r="B820" s="80" t="s">
        <v>188</v>
      </c>
      <c r="C820" s="80" t="s">
        <v>53</v>
      </c>
      <c r="D820" s="80" t="s">
        <v>2807</v>
      </c>
      <c r="E820" s="104" t="s">
        <v>2808</v>
      </c>
      <c r="F820" s="107">
        <v>27820</v>
      </c>
      <c r="G820" s="67" t="s">
        <v>67</v>
      </c>
      <c r="H820" s="80"/>
      <c r="I820" s="80" t="s">
        <v>2809</v>
      </c>
      <c r="J820" s="104" t="s">
        <v>213</v>
      </c>
      <c r="K820" s="67" t="s">
        <v>119</v>
      </c>
      <c r="L820" s="67"/>
      <c r="M820" s="67"/>
      <c r="N820" s="67"/>
      <c r="O820" s="81"/>
      <c r="P820" s="81">
        <v>46016</v>
      </c>
      <c r="Q820" s="103" t="str">
        <f>IFERROR(VLOOKUP(J820,Настройка!$C$4:$E$121,2,),"Ошибка")</f>
        <v>R</v>
      </c>
    </row>
    <row r="821" spans="1:17" ht="14.4" customHeight="1">
      <c r="A821" s="67">
        <v>816</v>
      </c>
      <c r="B821" s="80" t="s">
        <v>188</v>
      </c>
      <c r="C821" s="80" t="s">
        <v>53</v>
      </c>
      <c r="D821" s="80" t="s">
        <v>2810</v>
      </c>
      <c r="E821" s="104" t="s">
        <v>2811</v>
      </c>
      <c r="F821" s="107">
        <v>33717</v>
      </c>
      <c r="G821" s="67" t="s">
        <v>89</v>
      </c>
      <c r="H821" s="80" t="s">
        <v>602</v>
      </c>
      <c r="I821" s="80" t="s">
        <v>2812</v>
      </c>
      <c r="J821" s="104" t="s">
        <v>228</v>
      </c>
      <c r="K821" s="67" t="s">
        <v>125</v>
      </c>
      <c r="L821" s="67" t="s">
        <v>152</v>
      </c>
      <c r="M821" s="67" t="s">
        <v>166</v>
      </c>
      <c r="N821" s="67" t="s">
        <v>184</v>
      </c>
      <c r="O821" s="81">
        <v>46173</v>
      </c>
      <c r="P821" s="81">
        <v>46016</v>
      </c>
      <c r="Q821" s="103" t="str">
        <f>IFERROR(VLOOKUP(J821,Настройка!$C$4:$E$121,2,),"Ошибка")</f>
        <v>R</v>
      </c>
    </row>
    <row r="822" spans="1:17" ht="14.4" customHeight="1">
      <c r="A822" s="67">
        <v>817</v>
      </c>
      <c r="B822" s="80" t="s">
        <v>188</v>
      </c>
      <c r="C822" s="80" t="s">
        <v>53</v>
      </c>
      <c r="D822" s="80" t="s">
        <v>2813</v>
      </c>
      <c r="E822" s="104" t="s">
        <v>2814</v>
      </c>
      <c r="F822" s="107">
        <v>34467</v>
      </c>
      <c r="G822" s="67" t="s">
        <v>89</v>
      </c>
      <c r="H822" s="80" t="s">
        <v>602</v>
      </c>
      <c r="I822" s="80" t="s">
        <v>2815</v>
      </c>
      <c r="J822" s="104" t="s">
        <v>228</v>
      </c>
      <c r="K822" s="67" t="s">
        <v>125</v>
      </c>
      <c r="L822" s="67" t="s">
        <v>152</v>
      </c>
      <c r="M822" s="67" t="s">
        <v>166</v>
      </c>
      <c r="N822" s="67" t="s">
        <v>184</v>
      </c>
      <c r="O822" s="81">
        <v>46173</v>
      </c>
      <c r="P822" s="81">
        <v>46016</v>
      </c>
      <c r="Q822" s="103" t="str">
        <f>IFERROR(VLOOKUP(J822,Настройка!$C$4:$E$121,2,),"Ошибка")</f>
        <v>R</v>
      </c>
    </row>
    <row r="823" spans="1:17" ht="14.4" customHeight="1">
      <c r="A823" s="67">
        <v>818</v>
      </c>
      <c r="B823" s="80" t="s">
        <v>188</v>
      </c>
      <c r="C823" s="80" t="s">
        <v>53</v>
      </c>
      <c r="D823" s="80" t="s">
        <v>2816</v>
      </c>
      <c r="E823" s="104" t="s">
        <v>2817</v>
      </c>
      <c r="F823" s="107">
        <v>32508</v>
      </c>
      <c r="G823" s="67" t="s">
        <v>89</v>
      </c>
      <c r="H823" s="80" t="s">
        <v>602</v>
      </c>
      <c r="I823" s="80" t="s">
        <v>2818</v>
      </c>
      <c r="J823" s="104" t="s">
        <v>228</v>
      </c>
      <c r="K823" s="67" t="s">
        <v>125</v>
      </c>
      <c r="L823" s="67" t="s">
        <v>152</v>
      </c>
      <c r="M823" s="67" t="s">
        <v>166</v>
      </c>
      <c r="N823" s="67" t="s">
        <v>184</v>
      </c>
      <c r="O823" s="81">
        <v>46173</v>
      </c>
      <c r="P823" s="81">
        <v>46016</v>
      </c>
      <c r="Q823" s="103" t="str">
        <f>IFERROR(VLOOKUP(J823,Настройка!$C$4:$E$121,2,),"Ошибка")</f>
        <v>R</v>
      </c>
    </row>
    <row r="824" spans="1:17" ht="14.4" customHeight="1">
      <c r="A824" s="67">
        <v>819</v>
      </c>
      <c r="B824" s="80" t="s">
        <v>188</v>
      </c>
      <c r="C824" s="80" t="s">
        <v>53</v>
      </c>
      <c r="D824" s="80" t="s">
        <v>2819</v>
      </c>
      <c r="E824" s="104" t="s">
        <v>2820</v>
      </c>
      <c r="F824" s="107">
        <v>33476</v>
      </c>
      <c r="G824" s="67" t="s">
        <v>89</v>
      </c>
      <c r="H824" s="80" t="s">
        <v>602</v>
      </c>
      <c r="I824" s="80" t="s">
        <v>2821</v>
      </c>
      <c r="J824" s="104" t="s">
        <v>228</v>
      </c>
      <c r="K824" s="67" t="s">
        <v>125</v>
      </c>
      <c r="L824" s="67" t="s">
        <v>152</v>
      </c>
      <c r="M824" s="67" t="s">
        <v>166</v>
      </c>
      <c r="N824" s="67" t="s">
        <v>184</v>
      </c>
      <c r="O824" s="81">
        <v>46173</v>
      </c>
      <c r="P824" s="81">
        <v>46016</v>
      </c>
      <c r="Q824" s="103" t="str">
        <f>IFERROR(VLOOKUP(J824,Настройка!$C$4:$E$121,2,),"Ошибка")</f>
        <v>R</v>
      </c>
    </row>
    <row r="825" spans="1:17" ht="14.4" customHeight="1">
      <c r="A825" s="67">
        <v>820</v>
      </c>
      <c r="B825" s="80" t="s">
        <v>188</v>
      </c>
      <c r="C825" s="80" t="s">
        <v>53</v>
      </c>
      <c r="D825" s="80" t="s">
        <v>2822</v>
      </c>
      <c r="E825" s="104" t="s">
        <v>2823</v>
      </c>
      <c r="F825" s="107">
        <v>30513</v>
      </c>
      <c r="G825" s="67" t="s">
        <v>89</v>
      </c>
      <c r="H825" s="80" t="s">
        <v>602</v>
      </c>
      <c r="I825" s="80" t="s">
        <v>2824</v>
      </c>
      <c r="J825" s="104" t="s">
        <v>228</v>
      </c>
      <c r="K825" s="67" t="s">
        <v>125</v>
      </c>
      <c r="L825" s="67" t="s">
        <v>152</v>
      </c>
      <c r="M825" s="67" t="s">
        <v>166</v>
      </c>
      <c r="N825" s="67" t="s">
        <v>184</v>
      </c>
      <c r="O825" s="81">
        <v>46173</v>
      </c>
      <c r="P825" s="81">
        <v>46016</v>
      </c>
      <c r="Q825" s="103" t="str">
        <f>IFERROR(VLOOKUP(J825,Настройка!$C$4:$E$121,2,),"Ошибка")</f>
        <v>R</v>
      </c>
    </row>
    <row r="826" spans="1:17" ht="14.4" customHeight="1">
      <c r="A826" s="67">
        <v>821</v>
      </c>
      <c r="B826" s="80" t="s">
        <v>188</v>
      </c>
      <c r="C826" s="80" t="s">
        <v>53</v>
      </c>
      <c r="D826" s="80" t="s">
        <v>2825</v>
      </c>
      <c r="E826" s="104" t="s">
        <v>2826</v>
      </c>
      <c r="F826" s="107">
        <v>31211</v>
      </c>
      <c r="G826" s="67" t="s">
        <v>89</v>
      </c>
      <c r="H826" s="80" t="s">
        <v>602</v>
      </c>
      <c r="I826" s="80" t="s">
        <v>2827</v>
      </c>
      <c r="J826" s="104" t="s">
        <v>228</v>
      </c>
      <c r="K826" s="67" t="s">
        <v>125</v>
      </c>
      <c r="L826" s="67" t="s">
        <v>152</v>
      </c>
      <c r="M826" s="67" t="s">
        <v>166</v>
      </c>
      <c r="N826" s="67" t="s">
        <v>184</v>
      </c>
      <c r="O826" s="81">
        <v>46173</v>
      </c>
      <c r="P826" s="81">
        <v>46016</v>
      </c>
      <c r="Q826" s="103" t="str">
        <f>IFERROR(VLOOKUP(J826,Настройка!$C$4:$E$121,2,),"Ошибка")</f>
        <v>R</v>
      </c>
    </row>
    <row r="827" spans="1:17" ht="14.4" customHeight="1">
      <c r="A827" s="67">
        <v>822</v>
      </c>
      <c r="B827" s="80" t="s">
        <v>188</v>
      </c>
      <c r="C827" s="80" t="s">
        <v>53</v>
      </c>
      <c r="D827" s="80" t="s">
        <v>2828</v>
      </c>
      <c r="E827" s="104" t="s">
        <v>2829</v>
      </c>
      <c r="F827" s="107">
        <v>35275</v>
      </c>
      <c r="G827" s="67" t="s">
        <v>89</v>
      </c>
      <c r="H827" s="80" t="s">
        <v>602</v>
      </c>
      <c r="I827" s="80" t="s">
        <v>2830</v>
      </c>
      <c r="J827" s="104" t="s">
        <v>228</v>
      </c>
      <c r="K827" s="67" t="s">
        <v>125</v>
      </c>
      <c r="L827" s="67" t="s">
        <v>152</v>
      </c>
      <c r="M827" s="67" t="s">
        <v>166</v>
      </c>
      <c r="N827" s="67" t="s">
        <v>184</v>
      </c>
      <c r="O827" s="81">
        <v>46265</v>
      </c>
      <c r="P827" s="81">
        <v>46016</v>
      </c>
      <c r="Q827" s="103" t="str">
        <f>IFERROR(VLOOKUP(J827,Настройка!$C$4:$E$121,2,),"Ошибка")</f>
        <v>R</v>
      </c>
    </row>
    <row r="828" spans="1:17" ht="14.4" customHeight="1">
      <c r="A828" s="67">
        <v>823</v>
      </c>
      <c r="B828" s="80" t="s">
        <v>188</v>
      </c>
      <c r="C828" s="80" t="s">
        <v>53</v>
      </c>
      <c r="D828" s="80" t="s">
        <v>2831</v>
      </c>
      <c r="E828" s="104" t="s">
        <v>2832</v>
      </c>
      <c r="F828" s="107">
        <v>33230</v>
      </c>
      <c r="G828" s="67" t="s">
        <v>65</v>
      </c>
      <c r="H828" s="80" t="s">
        <v>663</v>
      </c>
      <c r="I828" s="80" t="s">
        <v>2833</v>
      </c>
      <c r="J828" s="104" t="s">
        <v>228</v>
      </c>
      <c r="K828" s="67" t="s">
        <v>125</v>
      </c>
      <c r="L828" s="67" t="s">
        <v>152</v>
      </c>
      <c r="M828" s="67" t="s">
        <v>166</v>
      </c>
      <c r="N828" s="67" t="s">
        <v>184</v>
      </c>
      <c r="O828" s="81">
        <v>46156</v>
      </c>
      <c r="P828" s="81">
        <v>46016</v>
      </c>
      <c r="Q828" s="103" t="str">
        <f>IFERROR(VLOOKUP(J828,Настройка!$C$4:$E$121,2,),"Ошибка")</f>
        <v>R</v>
      </c>
    </row>
    <row r="829" spans="1:17" ht="14.4" customHeight="1">
      <c r="A829" s="67">
        <v>824</v>
      </c>
      <c r="B829" s="80" t="s">
        <v>188</v>
      </c>
      <c r="C829" s="80" t="s">
        <v>53</v>
      </c>
      <c r="D829" s="80" t="s">
        <v>2834</v>
      </c>
      <c r="E829" s="104" t="s">
        <v>2835</v>
      </c>
      <c r="F829" s="107">
        <v>28135</v>
      </c>
      <c r="G829" s="67" t="s">
        <v>65</v>
      </c>
      <c r="H829" s="80" t="s">
        <v>396</v>
      </c>
      <c r="I829" s="80" t="s">
        <v>2836</v>
      </c>
      <c r="J829" s="104" t="s">
        <v>220</v>
      </c>
      <c r="K829" s="67" t="s">
        <v>119</v>
      </c>
      <c r="L829" s="67" t="s">
        <v>152</v>
      </c>
      <c r="M829" s="67" t="s">
        <v>166</v>
      </c>
      <c r="N829" s="67" t="s">
        <v>398</v>
      </c>
      <c r="O829" s="81">
        <v>46245</v>
      </c>
      <c r="P829" s="81">
        <v>46017</v>
      </c>
      <c r="Q829" s="103" t="str">
        <f>IFERROR(VLOOKUP(J829,Настройка!$C$4:$E$121,2,),"Ошибка")</f>
        <v>R</v>
      </c>
    </row>
    <row r="830" spans="1:17" ht="14.4" customHeight="1">
      <c r="A830" s="67">
        <v>825</v>
      </c>
      <c r="B830" s="80" t="s">
        <v>188</v>
      </c>
      <c r="C830" s="80" t="s">
        <v>53</v>
      </c>
      <c r="D830" s="80" t="s">
        <v>2837</v>
      </c>
      <c r="E830" s="104" t="s">
        <v>2838</v>
      </c>
      <c r="F830" s="107">
        <v>32690</v>
      </c>
      <c r="G830" s="67" t="s">
        <v>65</v>
      </c>
      <c r="H830" s="80" t="s">
        <v>571</v>
      </c>
      <c r="I830" s="80" t="s">
        <v>2839</v>
      </c>
      <c r="J830" s="104" t="s">
        <v>213</v>
      </c>
      <c r="K830" s="67" t="s">
        <v>119</v>
      </c>
      <c r="L830" s="67" t="s">
        <v>152</v>
      </c>
      <c r="M830" s="67" t="s">
        <v>166</v>
      </c>
      <c r="N830" s="67" t="s">
        <v>398</v>
      </c>
      <c r="O830" s="81">
        <v>46245</v>
      </c>
      <c r="P830" s="81">
        <v>46017</v>
      </c>
      <c r="Q830" s="103" t="str">
        <f>IFERROR(VLOOKUP(J830,Настройка!$C$4:$E$121,2,),"Ошибка")</f>
        <v>R</v>
      </c>
    </row>
    <row r="831" spans="1:17" ht="14.4" customHeight="1">
      <c r="A831" s="67">
        <v>826</v>
      </c>
      <c r="B831" s="80" t="s">
        <v>188</v>
      </c>
      <c r="C831" s="80" t="s">
        <v>53</v>
      </c>
      <c r="D831" s="80" t="s">
        <v>2840</v>
      </c>
      <c r="E831" s="104" t="s">
        <v>2841</v>
      </c>
      <c r="F831" s="107">
        <v>28366</v>
      </c>
      <c r="G831" s="67" t="s">
        <v>83</v>
      </c>
      <c r="H831" s="80"/>
      <c r="I831" s="80" t="s">
        <v>2842</v>
      </c>
      <c r="J831" s="104" t="s">
        <v>201</v>
      </c>
      <c r="K831" s="67" t="s">
        <v>117</v>
      </c>
      <c r="L831" s="67" t="s">
        <v>152</v>
      </c>
      <c r="M831" s="67" t="s">
        <v>166</v>
      </c>
      <c r="N831" s="67" t="s">
        <v>196</v>
      </c>
      <c r="O831" s="81">
        <v>46659</v>
      </c>
      <c r="P831" s="81">
        <v>46018</v>
      </c>
      <c r="Q831" s="103" t="str">
        <f>IFERROR(VLOOKUP(J831,Настройка!$C$4:$E$121,2,),"Ошибка")</f>
        <v>ITR</v>
      </c>
    </row>
    <row r="832" spans="1:17" ht="14.4" customHeight="1">
      <c r="A832" s="67">
        <v>827</v>
      </c>
      <c r="B832" s="80" t="s">
        <v>188</v>
      </c>
      <c r="C832" s="80" t="s">
        <v>53</v>
      </c>
      <c r="D832" s="80" t="s">
        <v>2843</v>
      </c>
      <c r="E832" s="104" t="s">
        <v>2844</v>
      </c>
      <c r="F832" s="107">
        <v>28658</v>
      </c>
      <c r="G832" s="67" t="s">
        <v>65</v>
      </c>
      <c r="H832" s="80" t="s">
        <v>405</v>
      </c>
      <c r="I832" s="80" t="s">
        <v>2845</v>
      </c>
      <c r="J832" s="104" t="s">
        <v>214</v>
      </c>
      <c r="K832" s="67" t="s">
        <v>119</v>
      </c>
      <c r="L832" s="67" t="s">
        <v>152</v>
      </c>
      <c r="M832" s="67" t="s">
        <v>166</v>
      </c>
      <c r="N832" s="67" t="s">
        <v>398</v>
      </c>
      <c r="O832" s="81">
        <v>46245</v>
      </c>
      <c r="P832" s="81">
        <v>46018</v>
      </c>
      <c r="Q832" s="103" t="str">
        <f>IFERROR(VLOOKUP(J832,Настройка!$C$4:$E$121,2,),"Ошибка")</f>
        <v>R</v>
      </c>
    </row>
    <row r="833" spans="1:17" ht="14.4" customHeight="1">
      <c r="A833" s="67">
        <v>828</v>
      </c>
      <c r="B833" s="80" t="s">
        <v>188</v>
      </c>
      <c r="C833" s="80" t="s">
        <v>53</v>
      </c>
      <c r="D833" s="80" t="s">
        <v>2846</v>
      </c>
      <c r="E833" s="104" t="s">
        <v>2847</v>
      </c>
      <c r="F833" s="107">
        <v>31465</v>
      </c>
      <c r="G833" s="67" t="s">
        <v>65</v>
      </c>
      <c r="H833" s="80" t="s">
        <v>663</v>
      </c>
      <c r="I833" s="80" t="s">
        <v>2848</v>
      </c>
      <c r="J833" s="104" t="s">
        <v>216</v>
      </c>
      <c r="K833" s="67" t="s">
        <v>119</v>
      </c>
      <c r="L833" s="67" t="s">
        <v>152</v>
      </c>
      <c r="M833" s="67" t="s">
        <v>166</v>
      </c>
      <c r="N833" s="67" t="s">
        <v>398</v>
      </c>
      <c r="O833" s="81">
        <v>46245</v>
      </c>
      <c r="P833" s="81">
        <v>46018</v>
      </c>
      <c r="Q833" s="103" t="str">
        <f>IFERROR(VLOOKUP(J833,Настройка!$C$4:$E$121,2,),"Ошибка")</f>
        <v>R</v>
      </c>
    </row>
    <row r="834" spans="1:17" ht="14.4" customHeight="1">
      <c r="A834" s="67">
        <v>829</v>
      </c>
      <c r="B834" s="80" t="s">
        <v>188</v>
      </c>
      <c r="C834" s="80" t="s">
        <v>53</v>
      </c>
      <c r="D834" s="80" t="s">
        <v>2849</v>
      </c>
      <c r="E834" s="104" t="s">
        <v>2850</v>
      </c>
      <c r="F834" s="107">
        <v>27280</v>
      </c>
      <c r="G834" s="67" t="s">
        <v>65</v>
      </c>
      <c r="H834" s="80" t="s">
        <v>396</v>
      </c>
      <c r="I834" s="80" t="s">
        <v>2851</v>
      </c>
      <c r="J834" s="104" t="s">
        <v>118</v>
      </c>
      <c r="K834" s="67" t="s">
        <v>109</v>
      </c>
      <c r="L834" s="67" t="s">
        <v>152</v>
      </c>
      <c r="M834" s="67" t="s">
        <v>166</v>
      </c>
      <c r="N834" s="67" t="s">
        <v>398</v>
      </c>
      <c r="O834" s="81">
        <v>46245</v>
      </c>
      <c r="P834" s="81">
        <v>46022</v>
      </c>
      <c r="Q834" s="103" t="str">
        <f>IFERROR(VLOOKUP(J834,Настройка!$C$4:$E$121,2,),"Ошибка")</f>
        <v>ITR</v>
      </c>
    </row>
    <row r="835" spans="1:17" ht="14.4" customHeight="1">
      <c r="A835" s="67">
        <v>830</v>
      </c>
      <c r="B835" s="80" t="s">
        <v>188</v>
      </c>
      <c r="C835" s="80" t="s">
        <v>53</v>
      </c>
      <c r="D835" s="80" t="s">
        <v>2852</v>
      </c>
      <c r="E835" s="104" t="s">
        <v>2853</v>
      </c>
      <c r="F835" s="107">
        <v>36558</v>
      </c>
      <c r="G835" s="67" t="s">
        <v>65</v>
      </c>
      <c r="H835" s="80" t="s">
        <v>663</v>
      </c>
      <c r="I835" s="80" t="s">
        <v>2854</v>
      </c>
      <c r="J835" s="104" t="s">
        <v>208</v>
      </c>
      <c r="K835" s="67" t="s">
        <v>117</v>
      </c>
      <c r="L835" s="67" t="s">
        <v>152</v>
      </c>
      <c r="M835" s="67" t="s">
        <v>166</v>
      </c>
      <c r="N835" s="67" t="s">
        <v>398</v>
      </c>
      <c r="O835" s="81">
        <v>46245</v>
      </c>
      <c r="P835" s="81">
        <v>46022</v>
      </c>
      <c r="Q835" s="103" t="str">
        <f>IFERROR(VLOOKUP(J835,Настройка!$C$4:$E$121,2,),"Ошибка")</f>
        <v>R</v>
      </c>
    </row>
    <row r="836" spans="1:17" ht="14.4" customHeight="1">
      <c r="A836" s="67">
        <v>831</v>
      </c>
      <c r="B836" s="80" t="s">
        <v>188</v>
      </c>
      <c r="C836" s="80" t="s">
        <v>53</v>
      </c>
      <c r="D836" s="80" t="s">
        <v>2855</v>
      </c>
      <c r="E836" s="104" t="s">
        <v>2856</v>
      </c>
      <c r="F836" s="107">
        <v>34481</v>
      </c>
      <c r="G836" s="67" t="s">
        <v>93</v>
      </c>
      <c r="H836" s="80" t="s">
        <v>886</v>
      </c>
      <c r="I836" s="80" t="s">
        <v>2857</v>
      </c>
      <c r="J836" s="104" t="s">
        <v>207</v>
      </c>
      <c r="K836" s="67" t="s">
        <v>117</v>
      </c>
      <c r="L836" s="67"/>
      <c r="M836" s="67"/>
      <c r="N836" s="67"/>
      <c r="O836" s="81"/>
      <c r="P836" s="81">
        <v>45973</v>
      </c>
      <c r="Q836" s="103" t="str">
        <f>IFERROR(VLOOKUP(J836,Настройка!$C$4:$E$121,2,),"Ошибка")</f>
        <v>R</v>
      </c>
    </row>
    <row r="837" spans="1:17" ht="14.4" customHeight="1">
      <c r="A837" s="67">
        <v>832</v>
      </c>
      <c r="B837" s="80" t="s">
        <v>188</v>
      </c>
      <c r="C837" s="80" t="s">
        <v>53</v>
      </c>
      <c r="D837" s="80" t="s">
        <v>2858</v>
      </c>
      <c r="E837" s="104" t="s">
        <v>2859</v>
      </c>
      <c r="F837" s="107">
        <v>31083</v>
      </c>
      <c r="G837" s="67" t="s">
        <v>69</v>
      </c>
      <c r="H837" s="80" t="s">
        <v>302</v>
      </c>
      <c r="I837" s="80" t="s">
        <v>2860</v>
      </c>
      <c r="J837" s="104" t="s">
        <v>230</v>
      </c>
      <c r="K837" s="67" t="s">
        <v>133</v>
      </c>
      <c r="L837" s="67"/>
      <c r="M837" s="67"/>
      <c r="N837" s="67"/>
      <c r="O837" s="81"/>
      <c r="P837" s="81">
        <v>45660</v>
      </c>
      <c r="Q837" s="103" t="str">
        <f>IFERROR(VLOOKUP(J837,Настройка!$C$4:$E$121,2,),"Ошибка")</f>
        <v>R</v>
      </c>
    </row>
    <row r="838" spans="1:17" ht="14.4" customHeight="1">
      <c r="A838" s="67">
        <v>833</v>
      </c>
      <c r="B838" s="80" t="s">
        <v>188</v>
      </c>
      <c r="C838" s="80" t="s">
        <v>53</v>
      </c>
      <c r="D838" s="80" t="s">
        <v>2861</v>
      </c>
      <c r="E838" s="104" t="s">
        <v>2862</v>
      </c>
      <c r="F838" s="107">
        <v>28529</v>
      </c>
      <c r="G838" s="67" t="s">
        <v>93</v>
      </c>
      <c r="H838" s="80" t="s">
        <v>814</v>
      </c>
      <c r="I838" s="80" t="s">
        <v>2863</v>
      </c>
      <c r="J838" s="104" t="s">
        <v>218</v>
      </c>
      <c r="K838" s="67" t="s">
        <v>119</v>
      </c>
      <c r="L838" s="67"/>
      <c r="M838" s="67"/>
      <c r="N838" s="67"/>
      <c r="O838" s="81"/>
      <c r="P838" s="81">
        <v>46027</v>
      </c>
      <c r="Q838" s="103" t="str">
        <f>IFERROR(VLOOKUP(J838,Настройка!$C$4:$E$121,2,),"Ошибка")</f>
        <v>R</v>
      </c>
    </row>
    <row r="839" spans="1:17" ht="14.4" customHeight="1">
      <c r="A839" s="67">
        <v>834</v>
      </c>
      <c r="B839" s="80" t="s">
        <v>188</v>
      </c>
      <c r="C839" s="80" t="s">
        <v>53</v>
      </c>
      <c r="D839" s="80" t="s">
        <v>2864</v>
      </c>
      <c r="E839" s="104" t="s">
        <v>2865</v>
      </c>
      <c r="F839" s="107">
        <v>37447</v>
      </c>
      <c r="G839" s="67" t="s">
        <v>77</v>
      </c>
      <c r="H839" s="80" t="s">
        <v>2866</v>
      </c>
      <c r="I839" s="80" t="s">
        <v>2867</v>
      </c>
      <c r="J839" s="104" t="s">
        <v>168</v>
      </c>
      <c r="K839" s="67" t="s">
        <v>109</v>
      </c>
      <c r="L839" s="67"/>
      <c r="M839" s="67"/>
      <c r="N839" s="67"/>
      <c r="O839" s="81"/>
      <c r="P839" s="81">
        <v>46027</v>
      </c>
      <c r="Q839" s="103" t="str">
        <f>IFERROR(VLOOKUP(J839,Настройка!$C$4:$E$121,2,),"Ошибка")</f>
        <v>ITR</v>
      </c>
    </row>
    <row r="840" spans="1:17" ht="14.4" customHeight="1">
      <c r="A840" s="67">
        <v>835</v>
      </c>
      <c r="B840" s="80" t="s">
        <v>188</v>
      </c>
      <c r="C840" s="80" t="s">
        <v>53</v>
      </c>
      <c r="D840" s="80" t="s">
        <v>2868</v>
      </c>
      <c r="E840" s="104" t="s">
        <v>2869</v>
      </c>
      <c r="F840" s="107">
        <v>35789</v>
      </c>
      <c r="G840" s="67" t="s">
        <v>69</v>
      </c>
      <c r="H840" s="80" t="s">
        <v>385</v>
      </c>
      <c r="I840" s="80" t="s">
        <v>2870</v>
      </c>
      <c r="J840" s="104" t="s">
        <v>173</v>
      </c>
      <c r="K840" s="67" t="s">
        <v>109</v>
      </c>
      <c r="L840" s="67"/>
      <c r="M840" s="67"/>
      <c r="N840" s="67"/>
      <c r="O840" s="81"/>
      <c r="P840" s="81">
        <v>46030</v>
      </c>
      <c r="Q840" s="103" t="str">
        <f>IFERROR(VLOOKUP(J840,Настройка!$C$4:$E$121,2,),"Ошибка")</f>
        <v>ITR</v>
      </c>
    </row>
    <row r="841" spans="1:17" ht="14.4" customHeight="1">
      <c r="A841" s="67">
        <v>836</v>
      </c>
      <c r="B841" s="80" t="s">
        <v>188</v>
      </c>
      <c r="C841" s="80" t="s">
        <v>53</v>
      </c>
      <c r="D841" s="80" t="s">
        <v>2871</v>
      </c>
      <c r="E841" s="104" t="s">
        <v>2872</v>
      </c>
      <c r="F841" s="107">
        <v>30005</v>
      </c>
      <c r="G841" s="67" t="s">
        <v>77</v>
      </c>
      <c r="H841" s="80" t="s">
        <v>2873</v>
      </c>
      <c r="I841" s="80" t="s">
        <v>2874</v>
      </c>
      <c r="J841" s="104" t="s">
        <v>118</v>
      </c>
      <c r="K841" s="67" t="s">
        <v>109</v>
      </c>
      <c r="L841" s="67"/>
      <c r="M841" s="67"/>
      <c r="N841" s="67"/>
      <c r="O841" s="81"/>
      <c r="P841" s="81">
        <v>46030</v>
      </c>
      <c r="Q841" s="103" t="str">
        <f>IFERROR(VLOOKUP(J841,Настройка!$C$4:$E$121,2,),"Ошибка")</f>
        <v>ITR</v>
      </c>
    </row>
    <row r="842" spans="1:17" ht="14.4" customHeight="1">
      <c r="A842" s="67">
        <v>837</v>
      </c>
      <c r="B842" s="80" t="s">
        <v>188</v>
      </c>
      <c r="C842" s="80" t="s">
        <v>53</v>
      </c>
      <c r="D842" s="80" t="s">
        <v>2875</v>
      </c>
      <c r="E842" s="104" t="s">
        <v>2876</v>
      </c>
      <c r="F842" s="107">
        <v>34269</v>
      </c>
      <c r="G842" s="67" t="s">
        <v>67</v>
      </c>
      <c r="H842" s="80" t="s">
        <v>401</v>
      </c>
      <c r="I842" s="80" t="s">
        <v>2877</v>
      </c>
      <c r="J842" s="104" t="s">
        <v>204</v>
      </c>
      <c r="K842" s="67" t="s">
        <v>117</v>
      </c>
      <c r="L842" s="67"/>
      <c r="M842" s="67"/>
      <c r="N842" s="67"/>
      <c r="O842" s="81"/>
      <c r="P842" s="81">
        <v>46030</v>
      </c>
      <c r="Q842" s="103" t="str">
        <f>IFERROR(VLOOKUP(J842,Настройка!$C$4:$E$121,2,),"Ошибка")</f>
        <v>R</v>
      </c>
    </row>
    <row r="843" spans="1:17" ht="14.4" customHeight="1">
      <c r="A843" s="67">
        <v>838</v>
      </c>
      <c r="B843" s="80" t="s">
        <v>188</v>
      </c>
      <c r="C843" s="80" t="s">
        <v>53</v>
      </c>
      <c r="D843" s="80" t="s">
        <v>2878</v>
      </c>
      <c r="E843" s="104" t="s">
        <v>2879</v>
      </c>
      <c r="F843" s="107">
        <v>32003</v>
      </c>
      <c r="G843" s="67" t="s">
        <v>65</v>
      </c>
      <c r="H843" s="80" t="s">
        <v>433</v>
      </c>
      <c r="I843" s="80" t="s">
        <v>2880</v>
      </c>
      <c r="J843" s="104" t="s">
        <v>208</v>
      </c>
      <c r="K843" s="67" t="s">
        <v>117</v>
      </c>
      <c r="L843" s="67" t="s">
        <v>152</v>
      </c>
      <c r="M843" s="67" t="s">
        <v>166</v>
      </c>
      <c r="N843" s="67" t="s">
        <v>398</v>
      </c>
      <c r="O843" s="81">
        <v>46280</v>
      </c>
      <c r="P843" s="81">
        <v>46030</v>
      </c>
      <c r="Q843" s="103" t="str">
        <f>IFERROR(VLOOKUP(J843,Настройка!$C$4:$E$121,2,),"Ошибка")</f>
        <v>R</v>
      </c>
    </row>
    <row r="844" spans="1:17" ht="14.4" customHeight="1">
      <c r="A844" s="67">
        <v>839</v>
      </c>
      <c r="B844" s="80" t="s">
        <v>188</v>
      </c>
      <c r="C844" s="80" t="s">
        <v>53</v>
      </c>
      <c r="D844" s="80" t="s">
        <v>2881</v>
      </c>
      <c r="E844" s="104" t="s">
        <v>2882</v>
      </c>
      <c r="F844" s="107">
        <v>27753</v>
      </c>
      <c r="G844" s="67" t="s">
        <v>77</v>
      </c>
      <c r="H844" s="80" t="s">
        <v>2238</v>
      </c>
      <c r="I844" s="80" t="s">
        <v>2883</v>
      </c>
      <c r="J844" s="104" t="s">
        <v>124</v>
      </c>
      <c r="K844" s="67" t="s">
        <v>109</v>
      </c>
      <c r="L844" s="67"/>
      <c r="M844" s="67"/>
      <c r="N844" s="67"/>
      <c r="O844" s="81"/>
      <c r="P844" s="81">
        <v>46031</v>
      </c>
      <c r="Q844" s="103" t="str">
        <f>IFERROR(VLOOKUP(J844,Настройка!$C$4:$E$121,2,),"Ошибка")</f>
        <v>ITR</v>
      </c>
    </row>
    <row r="845" spans="1:17" ht="14.4" customHeight="1">
      <c r="A845" s="67">
        <v>840</v>
      </c>
      <c r="B845" s="80" t="s">
        <v>188</v>
      </c>
      <c r="C845" s="80" t="s">
        <v>53</v>
      </c>
      <c r="D845" s="80" t="s">
        <v>2884</v>
      </c>
      <c r="E845" s="104" t="s">
        <v>2885</v>
      </c>
      <c r="F845" s="107">
        <v>38099</v>
      </c>
      <c r="G845" s="67" t="s">
        <v>69</v>
      </c>
      <c r="H845" s="80" t="s">
        <v>302</v>
      </c>
      <c r="I845" s="80" t="s">
        <v>2886</v>
      </c>
      <c r="J845" s="104" t="s">
        <v>118</v>
      </c>
      <c r="K845" s="67" t="s">
        <v>109</v>
      </c>
      <c r="L845" s="67"/>
      <c r="M845" s="67"/>
      <c r="N845" s="67"/>
      <c r="O845" s="81"/>
      <c r="P845" s="81">
        <v>46031</v>
      </c>
      <c r="Q845" s="103" t="str">
        <f>IFERROR(VLOOKUP(J845,Настройка!$C$4:$E$121,2,),"Ошибка")</f>
        <v>ITR</v>
      </c>
    </row>
    <row r="846" spans="1:17" ht="14.4" customHeight="1">
      <c r="A846" s="67">
        <v>841</v>
      </c>
      <c r="B846" s="80" t="s">
        <v>188</v>
      </c>
      <c r="C846" s="80" t="s">
        <v>53</v>
      </c>
      <c r="D846" s="80" t="s">
        <v>2887</v>
      </c>
      <c r="E846" s="104" t="s">
        <v>2888</v>
      </c>
      <c r="F846" s="107">
        <v>37880</v>
      </c>
      <c r="G846" s="67" t="s">
        <v>69</v>
      </c>
      <c r="H846" s="80" t="s">
        <v>302</v>
      </c>
      <c r="I846" s="80" t="s">
        <v>2889</v>
      </c>
      <c r="J846" s="104" t="s">
        <v>162</v>
      </c>
      <c r="K846" s="67" t="s">
        <v>109</v>
      </c>
      <c r="L846" s="67"/>
      <c r="M846" s="67"/>
      <c r="N846" s="67"/>
      <c r="O846" s="81"/>
      <c r="P846" s="81">
        <v>46031</v>
      </c>
      <c r="Q846" s="103" t="str">
        <f>IFERROR(VLOOKUP(J846,Настройка!$C$4:$E$121,2,),"Ошибка")</f>
        <v>ITR</v>
      </c>
    </row>
    <row r="847" spans="1:17" ht="14.4" customHeight="1">
      <c r="A847" s="67">
        <v>842</v>
      </c>
      <c r="B847" s="80" t="s">
        <v>188</v>
      </c>
      <c r="C847" s="80" t="s">
        <v>53</v>
      </c>
      <c r="D847" s="80" t="s">
        <v>2890</v>
      </c>
      <c r="E847" s="104" t="s">
        <v>2891</v>
      </c>
      <c r="F847" s="107">
        <v>33294</v>
      </c>
      <c r="G847" s="67" t="s">
        <v>67</v>
      </c>
      <c r="H847" s="80" t="s">
        <v>401</v>
      </c>
      <c r="I847" s="80" t="s">
        <v>2892</v>
      </c>
      <c r="J847" s="104" t="s">
        <v>181</v>
      </c>
      <c r="K847" s="67" t="s">
        <v>109</v>
      </c>
      <c r="L847" s="67"/>
      <c r="M847" s="67"/>
      <c r="N847" s="67"/>
      <c r="O847" s="81"/>
      <c r="P847" s="81">
        <v>46033</v>
      </c>
      <c r="Q847" s="103" t="str">
        <f>IFERROR(VLOOKUP(J847,Настройка!$C$4:$E$121,2,),"Ошибка")</f>
        <v>ITR</v>
      </c>
    </row>
    <row r="848" spans="1:17" ht="14.4" customHeight="1">
      <c r="A848" s="67">
        <v>843</v>
      </c>
      <c r="B848" s="80" t="s">
        <v>188</v>
      </c>
      <c r="C848" s="80" t="s">
        <v>53</v>
      </c>
      <c r="D848" s="80" t="s">
        <v>2893</v>
      </c>
      <c r="E848" s="104" t="s">
        <v>2894</v>
      </c>
      <c r="F848" s="107">
        <v>36035</v>
      </c>
      <c r="G848" s="67" t="s">
        <v>77</v>
      </c>
      <c r="H848" s="80" t="s">
        <v>2895</v>
      </c>
      <c r="I848" s="80" t="s">
        <v>2896</v>
      </c>
      <c r="J848" s="104" t="s">
        <v>70</v>
      </c>
      <c r="K848" s="67" t="s">
        <v>109</v>
      </c>
      <c r="L848" s="67"/>
      <c r="M848" s="67"/>
      <c r="N848" s="67"/>
      <c r="O848" s="81"/>
      <c r="P848" s="81">
        <v>46031</v>
      </c>
      <c r="Q848" s="103" t="str">
        <f>IFERROR(VLOOKUP(J848,Настройка!$C$4:$E$121,2,),"Ошибка")</f>
        <v>ITR</v>
      </c>
    </row>
    <row r="849" spans="1:17" ht="14.4" customHeight="1">
      <c r="A849" s="67">
        <v>844</v>
      </c>
      <c r="B849" s="80" t="s">
        <v>188</v>
      </c>
      <c r="C849" s="80" t="s">
        <v>53</v>
      </c>
      <c r="D849" s="80" t="s">
        <v>2897</v>
      </c>
      <c r="E849" s="104" t="s">
        <v>2898</v>
      </c>
      <c r="F849" s="107">
        <v>26504</v>
      </c>
      <c r="G849" s="67" t="s">
        <v>83</v>
      </c>
      <c r="H849" s="80"/>
      <c r="I849" s="80" t="s">
        <v>2899</v>
      </c>
      <c r="J849" s="104" t="s">
        <v>201</v>
      </c>
      <c r="K849" s="67" t="s">
        <v>117</v>
      </c>
      <c r="L849" s="67" t="s">
        <v>152</v>
      </c>
      <c r="M849" s="67" t="s">
        <v>166</v>
      </c>
      <c r="N849" s="67" t="s">
        <v>398</v>
      </c>
      <c r="O849" s="81">
        <v>46385</v>
      </c>
      <c r="P849" s="81">
        <v>46034</v>
      </c>
      <c r="Q849" s="103" t="str">
        <f>IFERROR(VLOOKUP(J849,Настройка!$C$4:$E$121,2,),"Ошибка")</f>
        <v>ITR</v>
      </c>
    </row>
    <row r="850" spans="1:17" ht="14.4" customHeight="1">
      <c r="A850" s="67">
        <v>845</v>
      </c>
      <c r="B850" s="80" t="s">
        <v>188</v>
      </c>
      <c r="C850" s="80" t="s">
        <v>53</v>
      </c>
      <c r="D850" s="80" t="s">
        <v>2900</v>
      </c>
      <c r="E850" s="104" t="s">
        <v>2901</v>
      </c>
      <c r="F850" s="107">
        <v>23893</v>
      </c>
      <c r="G850" s="67" t="s">
        <v>83</v>
      </c>
      <c r="H850" s="80"/>
      <c r="I850" s="80" t="s">
        <v>2902</v>
      </c>
      <c r="J850" s="104" t="s">
        <v>201</v>
      </c>
      <c r="K850" s="67" t="s">
        <v>117</v>
      </c>
      <c r="L850" s="67" t="s">
        <v>152</v>
      </c>
      <c r="M850" s="67" t="s">
        <v>166</v>
      </c>
      <c r="N850" s="67" t="s">
        <v>398</v>
      </c>
      <c r="O850" s="81">
        <v>46385</v>
      </c>
      <c r="P850" s="81">
        <v>46034</v>
      </c>
      <c r="Q850" s="103" t="str">
        <f>IFERROR(VLOOKUP(J850,Настройка!$C$4:$E$121,2,),"Ошибка")</f>
        <v>ITR</v>
      </c>
    </row>
    <row r="851" spans="1:17" ht="14.4" customHeight="1">
      <c r="A851" s="67">
        <v>846</v>
      </c>
      <c r="B851" s="80" t="s">
        <v>188</v>
      </c>
      <c r="C851" s="80" t="s">
        <v>53</v>
      </c>
      <c r="D851" s="80" t="s">
        <v>2903</v>
      </c>
      <c r="E851" s="104" t="s">
        <v>2904</v>
      </c>
      <c r="F851" s="107">
        <v>33700</v>
      </c>
      <c r="G851" s="67" t="s">
        <v>89</v>
      </c>
      <c r="H851" s="80" t="s">
        <v>602</v>
      </c>
      <c r="I851" s="80" t="s">
        <v>2905</v>
      </c>
      <c r="J851" s="104" t="s">
        <v>213</v>
      </c>
      <c r="K851" s="67" t="s">
        <v>119</v>
      </c>
      <c r="L851" s="67" t="s">
        <v>152</v>
      </c>
      <c r="M851" s="67" t="s">
        <v>166</v>
      </c>
      <c r="N851" s="67" t="s">
        <v>398</v>
      </c>
      <c r="O851" s="81">
        <v>46343</v>
      </c>
      <c r="P851" s="81">
        <v>46034</v>
      </c>
      <c r="Q851" s="103" t="str">
        <f>IFERROR(VLOOKUP(J851,Настройка!$C$4:$E$121,2,),"Ошибка")</f>
        <v>R</v>
      </c>
    </row>
    <row r="852" spans="1:17" ht="14.4" customHeight="1">
      <c r="A852" s="67">
        <v>847</v>
      </c>
      <c r="B852" s="80" t="s">
        <v>188</v>
      </c>
      <c r="C852" s="80" t="s">
        <v>53</v>
      </c>
      <c r="D852" s="80" t="s">
        <v>2906</v>
      </c>
      <c r="E852" s="104" t="s">
        <v>2907</v>
      </c>
      <c r="F852" s="107">
        <v>33916</v>
      </c>
      <c r="G852" s="67" t="s">
        <v>69</v>
      </c>
      <c r="H852" s="80" t="s">
        <v>309</v>
      </c>
      <c r="I852" s="80" t="s">
        <v>2908</v>
      </c>
      <c r="J852" s="104" t="s">
        <v>222</v>
      </c>
      <c r="K852" s="67" t="s">
        <v>121</v>
      </c>
      <c r="L852" s="67"/>
      <c r="M852" s="67"/>
      <c r="N852" s="67"/>
      <c r="O852" s="81"/>
      <c r="P852" s="81">
        <v>46034</v>
      </c>
      <c r="Q852" s="103" t="str">
        <f>IFERROR(VLOOKUP(J852,Настройка!$C$4:$E$121,2,),"Ошибка")</f>
        <v>R</v>
      </c>
    </row>
    <row r="853" spans="1:17" ht="14.4" customHeight="1">
      <c r="A853" s="67">
        <v>848</v>
      </c>
      <c r="B853" s="80" t="s">
        <v>188</v>
      </c>
      <c r="C853" s="80" t="s">
        <v>53</v>
      </c>
      <c r="D853" s="80" t="s">
        <v>2909</v>
      </c>
      <c r="E853" s="104" t="s">
        <v>2910</v>
      </c>
      <c r="F853" s="107">
        <v>38462</v>
      </c>
      <c r="G853" s="67" t="s">
        <v>69</v>
      </c>
      <c r="H853" s="80" t="s">
        <v>385</v>
      </c>
      <c r="I853" s="80" t="s">
        <v>2911</v>
      </c>
      <c r="J853" s="104" t="s">
        <v>222</v>
      </c>
      <c r="K853" s="67" t="s">
        <v>121</v>
      </c>
      <c r="L853" s="67"/>
      <c r="M853" s="67"/>
      <c r="N853" s="67"/>
      <c r="O853" s="81"/>
      <c r="P853" s="81">
        <v>46034</v>
      </c>
      <c r="Q853" s="103" t="str">
        <f>IFERROR(VLOOKUP(J853,Настройка!$C$4:$E$121,2,),"Ошибка")</f>
        <v>R</v>
      </c>
    </row>
    <row r="854" spans="1:17" ht="14.4" customHeight="1">
      <c r="A854" s="67">
        <v>849</v>
      </c>
      <c r="B854" s="80" t="s">
        <v>188</v>
      </c>
      <c r="C854" s="80" t="s">
        <v>53</v>
      </c>
      <c r="D854" s="80" t="s">
        <v>2912</v>
      </c>
      <c r="E854" s="104" t="s">
        <v>2913</v>
      </c>
      <c r="F854" s="107">
        <v>38570</v>
      </c>
      <c r="G854" s="67" t="s">
        <v>69</v>
      </c>
      <c r="H854" s="80" t="s">
        <v>385</v>
      </c>
      <c r="I854" s="80" t="s">
        <v>2914</v>
      </c>
      <c r="J854" s="104" t="s">
        <v>222</v>
      </c>
      <c r="K854" s="67" t="s">
        <v>121</v>
      </c>
      <c r="L854" s="67"/>
      <c r="M854" s="67"/>
      <c r="N854" s="67"/>
      <c r="O854" s="81"/>
      <c r="P854" s="81">
        <v>46034</v>
      </c>
      <c r="Q854" s="103" t="str">
        <f>IFERROR(VLOOKUP(J854,Настройка!$C$4:$E$121,2,),"Ошибка")</f>
        <v>R</v>
      </c>
    </row>
    <row r="855" spans="1:17" ht="14.4" customHeight="1">
      <c r="A855" s="67">
        <v>850</v>
      </c>
      <c r="B855" s="80" t="s">
        <v>188</v>
      </c>
      <c r="C855" s="80" t="s">
        <v>53</v>
      </c>
      <c r="D855" s="80" t="s">
        <v>2915</v>
      </c>
      <c r="E855" s="104" t="s">
        <v>2916</v>
      </c>
      <c r="F855" s="107">
        <v>36186</v>
      </c>
      <c r="G855" s="67" t="s">
        <v>93</v>
      </c>
      <c r="H855" s="80" t="s">
        <v>814</v>
      </c>
      <c r="I855" s="80" t="s">
        <v>2917</v>
      </c>
      <c r="J855" s="104" t="s">
        <v>209</v>
      </c>
      <c r="K855" s="67" t="s">
        <v>127</v>
      </c>
      <c r="L855" s="67"/>
      <c r="M855" s="67"/>
      <c r="N855" s="67"/>
      <c r="O855" s="81"/>
      <c r="P855" s="81">
        <v>46034</v>
      </c>
      <c r="Q855" s="103" t="str">
        <f>IFERROR(VLOOKUP(J855,Настройка!$C$4:$E$121,2,),"Ошибка")</f>
        <v>R</v>
      </c>
    </row>
    <row r="856" spans="1:17" ht="14.4" customHeight="1">
      <c r="A856" s="67">
        <v>851</v>
      </c>
      <c r="B856" s="80" t="s">
        <v>188</v>
      </c>
      <c r="C856" s="80" t="s">
        <v>53</v>
      </c>
      <c r="D856" s="80" t="s">
        <v>2918</v>
      </c>
      <c r="E856" s="104" t="s">
        <v>2919</v>
      </c>
      <c r="F856" s="107">
        <v>34903</v>
      </c>
      <c r="G856" s="67" t="s">
        <v>93</v>
      </c>
      <c r="H856" s="80" t="s">
        <v>814</v>
      </c>
      <c r="I856" s="80" t="s">
        <v>2920</v>
      </c>
      <c r="J856" s="104" t="s">
        <v>220</v>
      </c>
      <c r="K856" s="67" t="s">
        <v>119</v>
      </c>
      <c r="L856" s="67"/>
      <c r="M856" s="67"/>
      <c r="N856" s="67"/>
      <c r="O856" s="81"/>
      <c r="P856" s="81">
        <v>46035</v>
      </c>
      <c r="Q856" s="103" t="str">
        <f>IFERROR(VLOOKUP(J856,Настройка!$C$4:$E$121,2,),"Ошибка")</f>
        <v>R</v>
      </c>
    </row>
    <row r="857" spans="1:17" ht="14.4" customHeight="1">
      <c r="A857" s="67">
        <v>852</v>
      </c>
      <c r="B857" s="80" t="s">
        <v>188</v>
      </c>
      <c r="C857" s="80" t="s">
        <v>53</v>
      </c>
      <c r="D857" s="80" t="s">
        <v>2921</v>
      </c>
      <c r="E857" s="104" t="s">
        <v>2922</v>
      </c>
      <c r="F857" s="107">
        <v>29984</v>
      </c>
      <c r="G857" s="67" t="s">
        <v>87</v>
      </c>
      <c r="H857" s="80"/>
      <c r="I857" s="80" t="s">
        <v>2923</v>
      </c>
      <c r="J857" s="104" t="s">
        <v>204</v>
      </c>
      <c r="K857" s="67" t="s">
        <v>117</v>
      </c>
      <c r="L857" s="67"/>
      <c r="M857" s="67"/>
      <c r="N857" s="67"/>
      <c r="O857" s="81"/>
      <c r="P857" s="81">
        <v>46035</v>
      </c>
      <c r="Q857" s="103" t="str">
        <f>IFERROR(VLOOKUP(J857,Настройка!$C$4:$E$121,2,),"Ошибка")</f>
        <v>R</v>
      </c>
    </row>
    <row r="858" spans="1:17" ht="14.4" customHeight="1">
      <c r="A858" s="67">
        <v>853</v>
      </c>
      <c r="B858" s="80" t="s">
        <v>188</v>
      </c>
      <c r="C858" s="80" t="s">
        <v>53</v>
      </c>
      <c r="D858" s="80" t="s">
        <v>2924</v>
      </c>
      <c r="E858" s="104" t="s">
        <v>2925</v>
      </c>
      <c r="F858" s="107">
        <v>31392</v>
      </c>
      <c r="G858" s="67" t="s">
        <v>87</v>
      </c>
      <c r="H858" s="80"/>
      <c r="I858" s="80" t="s">
        <v>2926</v>
      </c>
      <c r="J858" s="104" t="s">
        <v>208</v>
      </c>
      <c r="K858" s="67" t="s">
        <v>117</v>
      </c>
      <c r="L858" s="67"/>
      <c r="M858" s="67"/>
      <c r="N858" s="67"/>
      <c r="O858" s="81"/>
      <c r="P858" s="81">
        <v>46035</v>
      </c>
      <c r="Q858" s="103" t="str">
        <f>IFERROR(VLOOKUP(J858,Настройка!$C$4:$E$121,2,),"Ошибка")</f>
        <v>R</v>
      </c>
    </row>
    <row r="859" spans="1:17" ht="14.4" customHeight="1">
      <c r="A859" s="67">
        <v>854</v>
      </c>
      <c r="B859" s="80" t="s">
        <v>188</v>
      </c>
      <c r="C859" s="80" t="s">
        <v>53</v>
      </c>
      <c r="D859" s="80" t="s">
        <v>2927</v>
      </c>
      <c r="E859" s="104" t="s">
        <v>2928</v>
      </c>
      <c r="F859" s="107">
        <v>34217</v>
      </c>
      <c r="G859" s="67" t="s">
        <v>69</v>
      </c>
      <c r="H859" s="80" t="s">
        <v>302</v>
      </c>
      <c r="I859" s="80" t="s">
        <v>2929</v>
      </c>
      <c r="J859" s="104" t="s">
        <v>201</v>
      </c>
      <c r="K859" s="67" t="s">
        <v>121</v>
      </c>
      <c r="L859" s="67"/>
      <c r="M859" s="67"/>
      <c r="N859" s="67"/>
      <c r="O859" s="81"/>
      <c r="P859" s="81">
        <v>46035</v>
      </c>
      <c r="Q859" s="103" t="str">
        <f>IFERROR(VLOOKUP(J859,Настройка!$C$4:$E$121,2,),"Ошибка")</f>
        <v>ITR</v>
      </c>
    </row>
    <row r="860" spans="1:17" ht="14.4" customHeight="1">
      <c r="A860" s="67">
        <v>855</v>
      </c>
      <c r="B860" s="80" t="s">
        <v>188</v>
      </c>
      <c r="C860" s="80" t="s">
        <v>53</v>
      </c>
      <c r="D860" s="80" t="s">
        <v>2930</v>
      </c>
      <c r="E860" s="104" t="s">
        <v>2931</v>
      </c>
      <c r="F860" s="107">
        <v>29483</v>
      </c>
      <c r="G860" s="67" t="s">
        <v>69</v>
      </c>
      <c r="H860" s="80" t="s">
        <v>302</v>
      </c>
      <c r="I860" s="80" t="s">
        <v>2932</v>
      </c>
      <c r="J860" s="104" t="s">
        <v>220</v>
      </c>
      <c r="K860" s="67" t="s">
        <v>119</v>
      </c>
      <c r="L860" s="67"/>
      <c r="M860" s="67"/>
      <c r="N860" s="67"/>
      <c r="O860" s="81"/>
      <c r="P860" s="81">
        <v>46036</v>
      </c>
      <c r="Q860" s="103" t="str">
        <f>IFERROR(VLOOKUP(J860,Настройка!$C$4:$E$121,2,),"Ошибка")</f>
        <v>R</v>
      </c>
    </row>
    <row r="861" spans="1:17" ht="14.4" customHeight="1">
      <c r="A861" s="67">
        <v>856</v>
      </c>
      <c r="B861" s="80" t="s">
        <v>188</v>
      </c>
      <c r="C861" s="80" t="s">
        <v>53</v>
      </c>
      <c r="D861" s="80" t="s">
        <v>2933</v>
      </c>
      <c r="E861" s="104" t="s">
        <v>2934</v>
      </c>
      <c r="F861" s="107">
        <v>33000</v>
      </c>
      <c r="G861" s="67" t="s">
        <v>77</v>
      </c>
      <c r="H861" s="80" t="s">
        <v>2935</v>
      </c>
      <c r="I861" s="80" t="s">
        <v>2936</v>
      </c>
      <c r="J861" s="104" t="s">
        <v>181</v>
      </c>
      <c r="K861" s="67" t="s">
        <v>109</v>
      </c>
      <c r="L861" s="67"/>
      <c r="M861" s="67"/>
      <c r="N861" s="67"/>
      <c r="O861" s="81"/>
      <c r="P861" s="81">
        <v>46037</v>
      </c>
      <c r="Q861" s="103" t="str">
        <f>IFERROR(VLOOKUP(J861,Настройка!$C$4:$E$121,2,),"Ошибка")</f>
        <v>ITR</v>
      </c>
    </row>
    <row r="862" spans="1:17" ht="14.4" customHeight="1">
      <c r="A862" s="67">
        <v>857</v>
      </c>
      <c r="B862" s="80" t="s">
        <v>188</v>
      </c>
      <c r="C862" s="80" t="s">
        <v>53</v>
      </c>
      <c r="D862" s="80" t="s">
        <v>2937</v>
      </c>
      <c r="E862" s="104" t="s">
        <v>2938</v>
      </c>
      <c r="F862" s="107">
        <v>35651</v>
      </c>
      <c r="G862" s="67" t="s">
        <v>67</v>
      </c>
      <c r="H862" s="80" t="s">
        <v>401</v>
      </c>
      <c r="I862" s="80" t="s">
        <v>2939</v>
      </c>
      <c r="J862" s="104" t="s">
        <v>199</v>
      </c>
      <c r="K862" s="67" t="s">
        <v>133</v>
      </c>
      <c r="L862" s="67"/>
      <c r="M862" s="67"/>
      <c r="N862" s="67"/>
      <c r="O862" s="81"/>
      <c r="P862" s="81">
        <v>46038</v>
      </c>
      <c r="Q862" s="103" t="str">
        <f>IFERROR(VLOOKUP(J862,Настройка!$C$4:$E$121,2,),"Ошибка")</f>
        <v>ITR</v>
      </c>
    </row>
    <row r="863" spans="1:17" ht="14.4" customHeight="1">
      <c r="A863" s="67">
        <v>858</v>
      </c>
      <c r="B863" s="80" t="s">
        <v>188</v>
      </c>
      <c r="C863" s="80" t="s">
        <v>53</v>
      </c>
      <c r="D863" s="80" t="s">
        <v>2940</v>
      </c>
      <c r="E863" s="104" t="s">
        <v>2941</v>
      </c>
      <c r="F863" s="107">
        <v>32125</v>
      </c>
      <c r="G863" s="67" t="s">
        <v>65</v>
      </c>
      <c r="H863" s="80" t="s">
        <v>663</v>
      </c>
      <c r="I863" s="80" t="s">
        <v>2942</v>
      </c>
      <c r="J863" s="104" t="s">
        <v>208</v>
      </c>
      <c r="K863" s="67" t="s">
        <v>117</v>
      </c>
      <c r="L863" s="67" t="s">
        <v>152</v>
      </c>
      <c r="M863" s="67" t="s">
        <v>166</v>
      </c>
      <c r="N863" s="67" t="s">
        <v>398</v>
      </c>
      <c r="O863" s="81">
        <v>46343</v>
      </c>
      <c r="P863" s="81">
        <v>46038</v>
      </c>
      <c r="Q863" s="103" t="str">
        <f>IFERROR(VLOOKUP(J863,Настройка!$C$4:$E$121,2,),"Ошибка")</f>
        <v>R</v>
      </c>
    </row>
    <row r="864" spans="1:17" ht="14.4" customHeight="1">
      <c r="A864" s="67">
        <v>859</v>
      </c>
      <c r="B864" s="80" t="s">
        <v>188</v>
      </c>
      <c r="C864" s="80" t="s">
        <v>53</v>
      </c>
      <c r="D864" s="80" t="s">
        <v>2943</v>
      </c>
      <c r="E864" s="104" t="s">
        <v>2944</v>
      </c>
      <c r="F864" s="107">
        <v>33955</v>
      </c>
      <c r="G864" s="67" t="s">
        <v>89</v>
      </c>
      <c r="H864" s="80" t="s">
        <v>602</v>
      </c>
      <c r="I864" s="80" t="s">
        <v>2945</v>
      </c>
      <c r="J864" s="104" t="s">
        <v>228</v>
      </c>
      <c r="K864" s="67" t="s">
        <v>125</v>
      </c>
      <c r="L864" s="67" t="s">
        <v>152</v>
      </c>
      <c r="M864" s="67" t="s">
        <v>166</v>
      </c>
      <c r="N864" s="67" t="s">
        <v>184</v>
      </c>
      <c r="O864" s="81">
        <v>46326</v>
      </c>
      <c r="P864" s="81">
        <v>45890</v>
      </c>
      <c r="Q864" s="103" t="str">
        <f>IFERROR(VLOOKUP(J864,Настройка!$C$4:$E$121,2,),"Ошибка")</f>
        <v>R</v>
      </c>
    </row>
    <row r="865" spans="1:17" ht="14.4" customHeight="1">
      <c r="A865" s="67">
        <v>860</v>
      </c>
      <c r="B865" s="80" t="s">
        <v>188</v>
      </c>
      <c r="C865" s="80" t="s">
        <v>53</v>
      </c>
      <c r="D865" s="80" t="s">
        <v>2946</v>
      </c>
      <c r="E865" s="104" t="s">
        <v>2947</v>
      </c>
      <c r="F865" s="107">
        <v>32267</v>
      </c>
      <c r="G865" s="67" t="s">
        <v>65</v>
      </c>
      <c r="H865" s="80" t="s">
        <v>415</v>
      </c>
      <c r="I865" s="80" t="s">
        <v>2948</v>
      </c>
      <c r="J865" s="104" t="s">
        <v>228</v>
      </c>
      <c r="K865" s="67" t="s">
        <v>125</v>
      </c>
      <c r="L865" s="67" t="s">
        <v>152</v>
      </c>
      <c r="M865" s="67" t="s">
        <v>166</v>
      </c>
      <c r="N865" s="67" t="s">
        <v>184</v>
      </c>
      <c r="O865" s="81">
        <v>46156</v>
      </c>
      <c r="P865" s="81">
        <v>45977</v>
      </c>
      <c r="Q865" s="103" t="str">
        <f>IFERROR(VLOOKUP(J865,Настройка!$C$4:$E$121,2,),"Ошибка")</f>
        <v>R</v>
      </c>
    </row>
    <row r="866" spans="1:17" ht="14.4" customHeight="1">
      <c r="A866" s="67">
        <v>861</v>
      </c>
      <c r="B866" s="80" t="s">
        <v>188</v>
      </c>
      <c r="C866" s="80" t="s">
        <v>53</v>
      </c>
      <c r="D866" s="80" t="s">
        <v>2949</v>
      </c>
      <c r="E866" s="104" t="s">
        <v>2950</v>
      </c>
      <c r="F866" s="107">
        <v>30682</v>
      </c>
      <c r="G866" s="67" t="s">
        <v>65</v>
      </c>
      <c r="H866" s="80" t="s">
        <v>415</v>
      </c>
      <c r="I866" s="80" t="s">
        <v>2951</v>
      </c>
      <c r="J866" s="104" t="s">
        <v>228</v>
      </c>
      <c r="K866" s="67" t="s">
        <v>125</v>
      </c>
      <c r="L866" s="67" t="s">
        <v>152</v>
      </c>
      <c r="M866" s="67" t="s">
        <v>166</v>
      </c>
      <c r="N866" s="67" t="s">
        <v>184</v>
      </c>
      <c r="O866" s="81">
        <v>46156</v>
      </c>
      <c r="P866" s="81">
        <v>45986</v>
      </c>
      <c r="Q866" s="103" t="str">
        <f>IFERROR(VLOOKUP(J866,Настройка!$C$4:$E$121,2,),"Ошибка")</f>
        <v>R</v>
      </c>
    </row>
    <row r="867" spans="1:17" ht="14.4" customHeight="1">
      <c r="A867" s="67">
        <v>862</v>
      </c>
      <c r="B867" s="80" t="s">
        <v>188</v>
      </c>
      <c r="C867" s="80" t="s">
        <v>53</v>
      </c>
      <c r="D867" s="80" t="s">
        <v>2952</v>
      </c>
      <c r="E867" s="104" t="s">
        <v>2953</v>
      </c>
      <c r="F867" s="107">
        <v>30440</v>
      </c>
      <c r="G867" s="67" t="s">
        <v>65</v>
      </c>
      <c r="H867" s="80" t="s">
        <v>24</v>
      </c>
      <c r="I867" s="80" t="s">
        <v>2954</v>
      </c>
      <c r="J867" s="104" t="s">
        <v>228</v>
      </c>
      <c r="K867" s="67" t="s">
        <v>125</v>
      </c>
      <c r="L867" s="67" t="s">
        <v>152</v>
      </c>
      <c r="M867" s="67" t="s">
        <v>166</v>
      </c>
      <c r="N867" s="67" t="s">
        <v>184</v>
      </c>
      <c r="O867" s="81">
        <v>46156</v>
      </c>
      <c r="P867" s="81">
        <v>45986</v>
      </c>
      <c r="Q867" s="103" t="str">
        <f>IFERROR(VLOOKUP(J867,Настройка!$C$4:$E$121,2,),"Ошибка")</f>
        <v>R</v>
      </c>
    </row>
    <row r="868" spans="1:17" ht="14.4" customHeight="1">
      <c r="A868" s="67">
        <v>863</v>
      </c>
      <c r="B868" s="80" t="s">
        <v>188</v>
      </c>
      <c r="C868" s="80" t="s">
        <v>53</v>
      </c>
      <c r="D868" s="80" t="s">
        <v>2955</v>
      </c>
      <c r="E868" s="104" t="s">
        <v>2956</v>
      </c>
      <c r="F868" s="107">
        <v>35983</v>
      </c>
      <c r="G868" s="67" t="s">
        <v>83</v>
      </c>
      <c r="H868" s="80"/>
      <c r="I868" s="80" t="s">
        <v>2957</v>
      </c>
      <c r="J868" s="104" t="s">
        <v>202</v>
      </c>
      <c r="K868" s="67" t="s">
        <v>117</v>
      </c>
      <c r="L868" s="67" t="s">
        <v>152</v>
      </c>
      <c r="M868" s="67" t="s">
        <v>166</v>
      </c>
      <c r="N868" s="67" t="s">
        <v>398</v>
      </c>
      <c r="O868" s="81">
        <v>46385</v>
      </c>
      <c r="P868" s="81">
        <v>46036</v>
      </c>
      <c r="Q868" s="103" t="str">
        <f>IFERROR(VLOOKUP(J868,Настройка!$C$4:$E$121,2,),"Ошибка")</f>
        <v>ITR</v>
      </c>
    </row>
    <row r="869" spans="1:17" ht="14.4" customHeight="1">
      <c r="A869" s="67">
        <v>864</v>
      </c>
      <c r="B869" s="80" t="s">
        <v>188</v>
      </c>
      <c r="C869" s="80" t="s">
        <v>53</v>
      </c>
      <c r="D869" s="80" t="s">
        <v>2958</v>
      </c>
      <c r="E869" s="104" t="s">
        <v>2959</v>
      </c>
      <c r="F869" s="107">
        <v>23281</v>
      </c>
      <c r="G869" s="67" t="s">
        <v>83</v>
      </c>
      <c r="H869" s="80"/>
      <c r="I869" s="80" t="s">
        <v>2960</v>
      </c>
      <c r="J869" s="104" t="s">
        <v>222</v>
      </c>
      <c r="K869" s="67" t="s">
        <v>121</v>
      </c>
      <c r="L869" s="67" t="s">
        <v>152</v>
      </c>
      <c r="M869" s="67" t="s">
        <v>166</v>
      </c>
      <c r="N869" s="67" t="s">
        <v>398</v>
      </c>
      <c r="O869" s="81">
        <v>46245</v>
      </c>
      <c r="P869" s="81">
        <v>46039</v>
      </c>
      <c r="Q869" s="103" t="str">
        <f>IFERROR(VLOOKUP(J869,Настройка!$C$4:$E$121,2,),"Ошибка")</f>
        <v>R</v>
      </c>
    </row>
    <row r="870" spans="1:17" ht="14.4" customHeight="1">
      <c r="A870" s="67">
        <v>865</v>
      </c>
      <c r="B870" s="80" t="s">
        <v>188</v>
      </c>
      <c r="C870" s="80" t="s">
        <v>53</v>
      </c>
      <c r="D870" s="80" t="s">
        <v>2961</v>
      </c>
      <c r="E870" s="104" t="s">
        <v>2962</v>
      </c>
      <c r="F870" s="107">
        <v>32139</v>
      </c>
      <c r="G870" s="67" t="s">
        <v>87</v>
      </c>
      <c r="H870" s="80"/>
      <c r="I870" s="80" t="s">
        <v>2963</v>
      </c>
      <c r="J870" s="104" t="s">
        <v>208</v>
      </c>
      <c r="K870" s="67" t="s">
        <v>117</v>
      </c>
      <c r="L870" s="67"/>
      <c r="M870" s="67"/>
      <c r="N870" s="67"/>
      <c r="O870" s="81"/>
      <c r="P870" s="81">
        <v>46039</v>
      </c>
      <c r="Q870" s="103" t="str">
        <f>IFERROR(VLOOKUP(J870,Настройка!$C$4:$E$121,2,),"Ошибка")</f>
        <v>R</v>
      </c>
    </row>
    <row r="871" spans="1:17" ht="14.4" customHeight="1">
      <c r="A871" s="67">
        <v>866</v>
      </c>
      <c r="B871" s="80" t="s">
        <v>188</v>
      </c>
      <c r="C871" s="80" t="s">
        <v>53</v>
      </c>
      <c r="D871" s="80" t="s">
        <v>2964</v>
      </c>
      <c r="E871" s="104" t="s">
        <v>2965</v>
      </c>
      <c r="F871" s="107">
        <v>38630</v>
      </c>
      <c r="G871" s="67" t="s">
        <v>93</v>
      </c>
      <c r="H871" s="80" t="s">
        <v>814</v>
      </c>
      <c r="I871" s="80" t="s">
        <v>2966</v>
      </c>
      <c r="J871" s="104" t="s">
        <v>209</v>
      </c>
      <c r="K871" s="67" t="s">
        <v>127</v>
      </c>
      <c r="L871" s="67"/>
      <c r="M871" s="67"/>
      <c r="N871" s="67"/>
      <c r="O871" s="81"/>
      <c r="P871" s="81">
        <v>46039</v>
      </c>
      <c r="Q871" s="103" t="str">
        <f>IFERROR(VLOOKUP(J871,Настройка!$C$4:$E$121,2,),"Ошибка")</f>
        <v>R</v>
      </c>
    </row>
    <row r="872" spans="1:17" ht="14.4" customHeight="1">
      <c r="A872" s="67">
        <v>867</v>
      </c>
      <c r="B872" s="80" t="s">
        <v>188</v>
      </c>
      <c r="C872" s="80" t="s">
        <v>53</v>
      </c>
      <c r="D872" s="80" t="s">
        <v>2967</v>
      </c>
      <c r="E872" s="104" t="s">
        <v>2968</v>
      </c>
      <c r="F872" s="107">
        <v>30049</v>
      </c>
      <c r="G872" s="67" t="s">
        <v>93</v>
      </c>
      <c r="H872" s="80" t="s">
        <v>886</v>
      </c>
      <c r="I872" s="80" t="s">
        <v>2969</v>
      </c>
      <c r="J872" s="104" t="s">
        <v>209</v>
      </c>
      <c r="K872" s="67" t="s">
        <v>127</v>
      </c>
      <c r="L872" s="67"/>
      <c r="M872" s="67"/>
      <c r="N872" s="67"/>
      <c r="O872" s="81"/>
      <c r="P872" s="81">
        <v>46039</v>
      </c>
      <c r="Q872" s="103" t="str">
        <f>IFERROR(VLOOKUP(J872,Настройка!$C$4:$E$121,2,),"Ошибка")</f>
        <v>R</v>
      </c>
    </row>
    <row r="873" spans="1:17" ht="14.4" customHeight="1">
      <c r="A873" s="67">
        <v>868</v>
      </c>
      <c r="B873" s="80" t="s">
        <v>188</v>
      </c>
      <c r="C873" s="80" t="s">
        <v>53</v>
      </c>
      <c r="D873" s="80" t="s">
        <v>2970</v>
      </c>
      <c r="E873" s="104" t="s">
        <v>2971</v>
      </c>
      <c r="F873" s="107">
        <v>39055</v>
      </c>
      <c r="G873" s="67" t="s">
        <v>93</v>
      </c>
      <c r="H873" s="80" t="s">
        <v>886</v>
      </c>
      <c r="I873" s="80" t="s">
        <v>2972</v>
      </c>
      <c r="J873" s="104" t="s">
        <v>209</v>
      </c>
      <c r="K873" s="67" t="s">
        <v>127</v>
      </c>
      <c r="L873" s="67"/>
      <c r="M873" s="67"/>
      <c r="N873" s="67"/>
      <c r="O873" s="81"/>
      <c r="P873" s="81">
        <v>46039</v>
      </c>
      <c r="Q873" s="103" t="str">
        <f>IFERROR(VLOOKUP(J873,Настройка!$C$4:$E$121,2,),"Ошибка")</f>
        <v>R</v>
      </c>
    </row>
    <row r="874" spans="1:17" ht="14.4" customHeight="1">
      <c r="A874" s="67">
        <v>869</v>
      </c>
      <c r="B874" s="80" t="s">
        <v>188</v>
      </c>
      <c r="C874" s="80" t="s">
        <v>53</v>
      </c>
      <c r="D874" s="80" t="s">
        <v>2973</v>
      </c>
      <c r="E874" s="104" t="s">
        <v>2974</v>
      </c>
      <c r="F874" s="107">
        <v>29834</v>
      </c>
      <c r="G874" s="67" t="s">
        <v>77</v>
      </c>
      <c r="H874" s="80" t="s">
        <v>2975</v>
      </c>
      <c r="I874" s="80" t="s">
        <v>2976</v>
      </c>
      <c r="J874" s="104" t="s">
        <v>207</v>
      </c>
      <c r="K874" s="67" t="s">
        <v>117</v>
      </c>
      <c r="L874" s="67"/>
      <c r="M874" s="67"/>
      <c r="N874" s="67"/>
      <c r="O874" s="81"/>
      <c r="P874" s="81">
        <v>46039</v>
      </c>
      <c r="Q874" s="103" t="str">
        <f>IFERROR(VLOOKUP(J874,Настройка!$C$4:$E$121,2,),"Ошибка")</f>
        <v>R</v>
      </c>
    </row>
    <row r="875" spans="1:17" ht="14.4" customHeight="1">
      <c r="A875" s="67">
        <v>870</v>
      </c>
      <c r="B875" s="80" t="s">
        <v>188</v>
      </c>
      <c r="C875" s="80" t="s">
        <v>53</v>
      </c>
      <c r="D875" s="80" t="s">
        <v>2977</v>
      </c>
      <c r="E875" s="104" t="s">
        <v>2978</v>
      </c>
      <c r="F875" s="107">
        <v>36448</v>
      </c>
      <c r="G875" s="67" t="s">
        <v>77</v>
      </c>
      <c r="H875" s="80" t="s">
        <v>2979</v>
      </c>
      <c r="I875" s="80" t="s">
        <v>2980</v>
      </c>
      <c r="J875" s="104" t="s">
        <v>197</v>
      </c>
      <c r="K875" s="67" t="s">
        <v>111</v>
      </c>
      <c r="L875" s="67"/>
      <c r="M875" s="67"/>
      <c r="N875" s="67"/>
      <c r="O875" s="81"/>
      <c r="P875" s="81">
        <v>46039</v>
      </c>
      <c r="Q875" s="103" t="str">
        <f>IFERROR(VLOOKUP(J875,Настройка!$C$4:$E$121,2,),"Ошибка")</f>
        <v>ITR</v>
      </c>
    </row>
    <row r="876" spans="1:17" ht="14.4" customHeight="1">
      <c r="A876" s="67">
        <v>871</v>
      </c>
      <c r="B876" s="80" t="s">
        <v>188</v>
      </c>
      <c r="C876" s="80" t="s">
        <v>53</v>
      </c>
      <c r="D876" s="80" t="s">
        <v>2981</v>
      </c>
      <c r="E876" s="104" t="s">
        <v>2982</v>
      </c>
      <c r="F876" s="107">
        <v>36040</v>
      </c>
      <c r="G876" s="67" t="s">
        <v>67</v>
      </c>
      <c r="H876" s="80"/>
      <c r="I876" s="80" t="s">
        <v>2983</v>
      </c>
      <c r="J876" s="104" t="s">
        <v>227</v>
      </c>
      <c r="K876" s="67" t="s">
        <v>131</v>
      </c>
      <c r="L876" s="67"/>
      <c r="M876" s="67"/>
      <c r="N876" s="67"/>
      <c r="O876" s="81"/>
      <c r="P876" s="81">
        <v>46039</v>
      </c>
      <c r="Q876" s="103" t="str">
        <f>IFERROR(VLOOKUP(J876,Настройка!$C$4:$E$121,2,),"Ошибка")</f>
        <v>R</v>
      </c>
    </row>
    <row r="877" spans="1:17" ht="14.4" customHeight="1">
      <c r="A877" s="67">
        <v>872</v>
      </c>
      <c r="B877" s="80" t="s">
        <v>188</v>
      </c>
      <c r="C877" s="80" t="s">
        <v>53</v>
      </c>
      <c r="D877" s="80" t="s">
        <v>2984</v>
      </c>
      <c r="E877" s="104" t="s">
        <v>2985</v>
      </c>
      <c r="F877" s="107">
        <v>35287</v>
      </c>
      <c r="G877" s="67" t="s">
        <v>69</v>
      </c>
      <c r="H877" s="80" t="s">
        <v>302</v>
      </c>
      <c r="I877" s="80" t="s">
        <v>2986</v>
      </c>
      <c r="J877" s="104" t="s">
        <v>201</v>
      </c>
      <c r="K877" s="67" t="s">
        <v>117</v>
      </c>
      <c r="L877" s="67"/>
      <c r="M877" s="67"/>
      <c r="N877" s="67"/>
      <c r="O877" s="81"/>
      <c r="P877" s="81">
        <v>46039</v>
      </c>
      <c r="Q877" s="103" t="str">
        <f>IFERROR(VLOOKUP(J877,Настройка!$C$4:$E$121,2,),"Ошибка")</f>
        <v>ITR</v>
      </c>
    </row>
    <row r="878" spans="1:17" ht="14.4" customHeight="1">
      <c r="A878" s="67">
        <v>873</v>
      </c>
      <c r="B878" s="80" t="s">
        <v>188</v>
      </c>
      <c r="C878" s="80" t="s">
        <v>53</v>
      </c>
      <c r="D878" s="80" t="s">
        <v>2987</v>
      </c>
      <c r="E878" s="104" t="s">
        <v>2988</v>
      </c>
      <c r="F878" s="107">
        <v>37736</v>
      </c>
      <c r="G878" s="67" t="s">
        <v>67</v>
      </c>
      <c r="H878" s="80" t="s">
        <v>401</v>
      </c>
      <c r="I878" s="80" t="s">
        <v>2989</v>
      </c>
      <c r="J878" s="104" t="s">
        <v>202</v>
      </c>
      <c r="K878" s="67" t="s">
        <v>129</v>
      </c>
      <c r="L878" s="67"/>
      <c r="M878" s="67"/>
      <c r="N878" s="67"/>
      <c r="O878" s="81"/>
      <c r="P878" s="81">
        <v>46040</v>
      </c>
      <c r="Q878" s="103" t="str">
        <f>IFERROR(VLOOKUP(J878,Настройка!$C$4:$E$121,2,),"Ошибка")</f>
        <v>ITR</v>
      </c>
    </row>
    <row r="879" spans="1:17" ht="14.4" customHeight="1">
      <c r="A879" s="67">
        <v>874</v>
      </c>
      <c r="B879" s="80" t="s">
        <v>188</v>
      </c>
      <c r="C879" s="80" t="s">
        <v>53</v>
      </c>
      <c r="D879" s="80" t="s">
        <v>2990</v>
      </c>
      <c r="E879" s="104" t="s">
        <v>2991</v>
      </c>
      <c r="F879" s="107">
        <v>36031</v>
      </c>
      <c r="G879" s="67" t="s">
        <v>77</v>
      </c>
      <c r="H879" s="80" t="s">
        <v>2992</v>
      </c>
      <c r="I879" s="80" t="s">
        <v>2993</v>
      </c>
      <c r="J879" s="104" t="s">
        <v>156</v>
      </c>
      <c r="K879" s="67" t="s">
        <v>109</v>
      </c>
      <c r="L879" s="67"/>
      <c r="M879" s="67"/>
      <c r="N879" s="67"/>
      <c r="O879" s="81"/>
      <c r="P879" s="81">
        <v>46040</v>
      </c>
      <c r="Q879" s="103" t="str">
        <f>IFERROR(VLOOKUP(J879,Настройка!$C$4:$E$121,2,),"Ошибка")</f>
        <v>ITR</v>
      </c>
    </row>
    <row r="880" spans="1:17" ht="14.4" customHeight="1">
      <c r="A880" s="67">
        <v>875</v>
      </c>
      <c r="B880" s="80" t="s">
        <v>188</v>
      </c>
      <c r="C880" s="80" t="s">
        <v>53</v>
      </c>
      <c r="D880" s="80" t="s">
        <v>2994</v>
      </c>
      <c r="E880" s="104" t="s">
        <v>2995</v>
      </c>
      <c r="F880" s="107">
        <v>34733</v>
      </c>
      <c r="G880" s="67" t="s">
        <v>77</v>
      </c>
      <c r="H880" s="80" t="s">
        <v>422</v>
      </c>
      <c r="I880" s="80" t="s">
        <v>2996</v>
      </c>
      <c r="J880" s="104" t="s">
        <v>118</v>
      </c>
      <c r="K880" s="67" t="s">
        <v>109</v>
      </c>
      <c r="L880" s="67"/>
      <c r="M880" s="67"/>
      <c r="N880" s="67"/>
      <c r="O880" s="81"/>
      <c r="P880" s="81">
        <v>46040</v>
      </c>
      <c r="Q880" s="103" t="str">
        <f>IFERROR(VLOOKUP(J880,Настройка!$C$4:$E$121,2,),"Ошибка")</f>
        <v>ITR</v>
      </c>
    </row>
    <row r="881" spans="1:17" ht="14.4" customHeight="1">
      <c r="A881" s="67">
        <v>876</v>
      </c>
      <c r="B881" s="80" t="s">
        <v>188</v>
      </c>
      <c r="C881" s="80" t="s">
        <v>53</v>
      </c>
      <c r="D881" s="80" t="s">
        <v>2997</v>
      </c>
      <c r="E881" s="104" t="s">
        <v>2998</v>
      </c>
      <c r="F881" s="107">
        <v>36090</v>
      </c>
      <c r="G881" s="67" t="s">
        <v>67</v>
      </c>
      <c r="H881" s="80"/>
      <c r="I881" s="80" t="s">
        <v>2999</v>
      </c>
      <c r="J881" s="104" t="s">
        <v>227</v>
      </c>
      <c r="K881" s="67" t="s">
        <v>131</v>
      </c>
      <c r="L881" s="67"/>
      <c r="M881" s="67"/>
      <c r="N881" s="67"/>
      <c r="O881" s="81"/>
      <c r="P881" s="81">
        <v>46041</v>
      </c>
      <c r="Q881" s="103" t="str">
        <f>IFERROR(VLOOKUP(J881,Настройка!$C$4:$E$121,2,),"Ошибка")</f>
        <v>R</v>
      </c>
    </row>
    <row r="882" spans="1:17" ht="14.4" customHeight="1">
      <c r="A882" s="67">
        <v>877</v>
      </c>
      <c r="B882" s="80" t="s">
        <v>188</v>
      </c>
      <c r="C882" s="80" t="s">
        <v>53</v>
      </c>
      <c r="D882" s="80" t="s">
        <v>3000</v>
      </c>
      <c r="E882" s="104" t="s">
        <v>3001</v>
      </c>
      <c r="F882" s="107">
        <v>38501</v>
      </c>
      <c r="G882" s="67" t="s">
        <v>67</v>
      </c>
      <c r="H882" s="80"/>
      <c r="I882" s="80" t="s">
        <v>3002</v>
      </c>
      <c r="J882" s="104" t="s">
        <v>226</v>
      </c>
      <c r="K882" s="67" t="s">
        <v>129</v>
      </c>
      <c r="L882" s="67"/>
      <c r="M882" s="67"/>
      <c r="N882" s="67"/>
      <c r="O882" s="81"/>
      <c r="P882" s="81">
        <v>46041</v>
      </c>
      <c r="Q882" s="103" t="str">
        <f>IFERROR(VLOOKUP(J882,Настройка!$C$4:$E$121,2,),"Ошибка")</f>
        <v>R</v>
      </c>
    </row>
    <row r="883" spans="1:17" ht="14.4" customHeight="1">
      <c r="A883" s="67">
        <v>878</v>
      </c>
      <c r="B883" s="80" t="s">
        <v>188</v>
      </c>
      <c r="C883" s="80" t="s">
        <v>53</v>
      </c>
      <c r="D883" s="80" t="s">
        <v>3003</v>
      </c>
      <c r="E883" s="104" t="s">
        <v>3004</v>
      </c>
      <c r="F883" s="107">
        <v>34598</v>
      </c>
      <c r="G883" s="67" t="s">
        <v>67</v>
      </c>
      <c r="H883" s="80"/>
      <c r="I883" s="80" t="s">
        <v>3005</v>
      </c>
      <c r="J883" s="104" t="s">
        <v>181</v>
      </c>
      <c r="K883" s="67" t="s">
        <v>109</v>
      </c>
      <c r="L883" s="67"/>
      <c r="M883" s="67"/>
      <c r="N883" s="67"/>
      <c r="O883" s="81"/>
      <c r="P883" s="81">
        <v>46041</v>
      </c>
      <c r="Q883" s="103" t="str">
        <f>IFERROR(VLOOKUP(J883,Настройка!$C$4:$E$121,2,),"Ошибка")</f>
        <v>ITR</v>
      </c>
    </row>
    <row r="884" spans="1:17" ht="14.4" customHeight="1">
      <c r="A884" s="67">
        <v>879</v>
      </c>
      <c r="B884" s="80" t="s">
        <v>188</v>
      </c>
      <c r="C884" s="80" t="s">
        <v>53</v>
      </c>
      <c r="D884" s="80" t="s">
        <v>3006</v>
      </c>
      <c r="E884" s="104" t="s">
        <v>3007</v>
      </c>
      <c r="F884" s="107">
        <v>32298</v>
      </c>
      <c r="G884" s="67" t="s">
        <v>59</v>
      </c>
      <c r="H884" s="80" t="s">
        <v>1647</v>
      </c>
      <c r="I884" s="80" t="s">
        <v>3008</v>
      </c>
      <c r="J884" s="104" t="s">
        <v>202</v>
      </c>
      <c r="K884" s="67" t="s">
        <v>117</v>
      </c>
      <c r="L884" s="67"/>
      <c r="M884" s="67"/>
      <c r="N884" s="67"/>
      <c r="O884" s="81"/>
      <c r="P884" s="81">
        <v>46041</v>
      </c>
      <c r="Q884" s="103" t="str">
        <f>IFERROR(VLOOKUP(J884,Настройка!$C$4:$E$121,2,),"Ошибка")</f>
        <v>ITR</v>
      </c>
    </row>
    <row r="885" spans="1:17" ht="14.4" customHeight="1">
      <c r="A885" s="67">
        <v>880</v>
      </c>
      <c r="B885" s="80" t="s">
        <v>188</v>
      </c>
      <c r="C885" s="80" t="s">
        <v>53</v>
      </c>
      <c r="D885" s="80" t="s">
        <v>3009</v>
      </c>
      <c r="E885" s="104" t="s">
        <v>3010</v>
      </c>
      <c r="F885" s="107">
        <v>34626</v>
      </c>
      <c r="G885" s="67" t="s">
        <v>93</v>
      </c>
      <c r="H885" s="80" t="s">
        <v>679</v>
      </c>
      <c r="I885" s="80" t="s">
        <v>3011</v>
      </c>
      <c r="J885" s="104" t="s">
        <v>213</v>
      </c>
      <c r="K885" s="67" t="s">
        <v>119</v>
      </c>
      <c r="L885" s="67"/>
      <c r="M885" s="67"/>
      <c r="N885" s="67"/>
      <c r="O885" s="81"/>
      <c r="P885" s="81">
        <v>46041</v>
      </c>
      <c r="Q885" s="103" t="str">
        <f>IFERROR(VLOOKUP(J885,Настройка!$C$4:$E$121,2,),"Ошибка")</f>
        <v>R</v>
      </c>
    </row>
    <row r="886" spans="1:17" ht="14.4" customHeight="1">
      <c r="A886" s="67">
        <v>881</v>
      </c>
      <c r="B886" s="80" t="s">
        <v>188</v>
      </c>
      <c r="C886" s="80" t="s">
        <v>53</v>
      </c>
      <c r="D886" s="80" t="s">
        <v>3012</v>
      </c>
      <c r="E886" s="104" t="s">
        <v>3013</v>
      </c>
      <c r="F886" s="107">
        <v>35888</v>
      </c>
      <c r="G886" s="67" t="s">
        <v>93</v>
      </c>
      <c r="H886" s="80" t="s">
        <v>814</v>
      </c>
      <c r="I886" s="80" t="s">
        <v>3014</v>
      </c>
      <c r="J886" s="104" t="s">
        <v>204</v>
      </c>
      <c r="K886" s="67" t="s">
        <v>117</v>
      </c>
      <c r="L886" s="67"/>
      <c r="M886" s="67"/>
      <c r="N886" s="67"/>
      <c r="O886" s="81"/>
      <c r="P886" s="81">
        <v>46041</v>
      </c>
      <c r="Q886" s="103" t="str">
        <f>IFERROR(VLOOKUP(J886,Настройка!$C$4:$E$121,2,),"Ошибка")</f>
        <v>R</v>
      </c>
    </row>
    <row r="887" spans="1:17" ht="14.4" customHeight="1">
      <c r="A887" s="67">
        <v>882</v>
      </c>
      <c r="B887" s="80" t="s">
        <v>188</v>
      </c>
      <c r="C887" s="80" t="s">
        <v>53</v>
      </c>
      <c r="D887" s="80" t="s">
        <v>3015</v>
      </c>
      <c r="E887" s="104" t="s">
        <v>3016</v>
      </c>
      <c r="F887" s="107">
        <v>25338</v>
      </c>
      <c r="G887" s="67" t="s">
        <v>67</v>
      </c>
      <c r="H887" s="80" t="s">
        <v>401</v>
      </c>
      <c r="I887" s="80" t="s">
        <v>3017</v>
      </c>
      <c r="J887" s="104" t="s">
        <v>227</v>
      </c>
      <c r="K887" s="67" t="s">
        <v>131</v>
      </c>
      <c r="L887" s="67"/>
      <c r="M887" s="67"/>
      <c r="N887" s="67"/>
      <c r="O887" s="81"/>
      <c r="P887" s="81">
        <v>46041</v>
      </c>
      <c r="Q887" s="103" t="str">
        <f>IFERROR(VLOOKUP(J887,Настройка!$C$4:$E$121,2,),"Ошибка")</f>
        <v>R</v>
      </c>
    </row>
    <row r="888" spans="1:17" ht="14.4" customHeight="1">
      <c r="A888" s="67">
        <v>883</v>
      </c>
      <c r="B888" s="80" t="s">
        <v>188</v>
      </c>
      <c r="C888" s="80" t="s">
        <v>53</v>
      </c>
      <c r="D888" s="80" t="s">
        <v>3018</v>
      </c>
      <c r="E888" s="104" t="s">
        <v>3019</v>
      </c>
      <c r="F888" s="107">
        <v>30409</v>
      </c>
      <c r="G888" s="67" t="s">
        <v>93</v>
      </c>
      <c r="H888" s="80" t="s">
        <v>814</v>
      </c>
      <c r="I888" s="80" t="s">
        <v>3020</v>
      </c>
      <c r="J888" s="104" t="s">
        <v>209</v>
      </c>
      <c r="K888" s="67" t="s">
        <v>117</v>
      </c>
      <c r="L888" s="67"/>
      <c r="M888" s="67"/>
      <c r="N888" s="67"/>
      <c r="O888" s="81"/>
      <c r="P888" s="81">
        <v>45945</v>
      </c>
      <c r="Q888" s="103" t="str">
        <f>IFERROR(VLOOKUP(J888,Настройка!$C$4:$E$121,2,),"Ошибка")</f>
        <v>R</v>
      </c>
    </row>
    <row r="889" spans="1:17" ht="14.4" customHeight="1">
      <c r="A889" s="67">
        <v>884</v>
      </c>
      <c r="B889" s="80" t="s">
        <v>188</v>
      </c>
      <c r="C889" s="80" t="s">
        <v>53</v>
      </c>
      <c r="D889" s="80" t="s">
        <v>3021</v>
      </c>
      <c r="E889" s="104" t="s">
        <v>3022</v>
      </c>
      <c r="F889" s="107">
        <v>26538</v>
      </c>
      <c r="G889" s="67" t="s">
        <v>83</v>
      </c>
      <c r="H889" s="80"/>
      <c r="I889" s="80" t="s">
        <v>3023</v>
      </c>
      <c r="J889" s="104" t="s">
        <v>204</v>
      </c>
      <c r="K889" s="67" t="s">
        <v>117</v>
      </c>
      <c r="L889" s="67" t="s">
        <v>152</v>
      </c>
      <c r="M889" s="67" t="s">
        <v>166</v>
      </c>
      <c r="N889" s="67" t="s">
        <v>398</v>
      </c>
      <c r="O889" s="81">
        <v>46385</v>
      </c>
      <c r="P889" s="81">
        <v>46042</v>
      </c>
      <c r="Q889" s="103" t="str">
        <f>IFERROR(VLOOKUP(J889,Настройка!$C$4:$E$121,2,),"Ошибка")</f>
        <v>R</v>
      </c>
    </row>
    <row r="890" spans="1:17" ht="14.4" customHeight="1">
      <c r="A890" s="67">
        <v>885</v>
      </c>
      <c r="B890" s="80" t="s">
        <v>188</v>
      </c>
      <c r="C890" s="80" t="s">
        <v>53</v>
      </c>
      <c r="D890" s="80" t="s">
        <v>3024</v>
      </c>
      <c r="E890" s="104" t="s">
        <v>3025</v>
      </c>
      <c r="F890" s="107">
        <v>30776</v>
      </c>
      <c r="G890" s="67" t="s">
        <v>83</v>
      </c>
      <c r="H890" s="80"/>
      <c r="I890" s="80" t="s">
        <v>3026</v>
      </c>
      <c r="J890" s="104" t="s">
        <v>197</v>
      </c>
      <c r="K890" s="67" t="s">
        <v>111</v>
      </c>
      <c r="L890" s="67" t="s">
        <v>152</v>
      </c>
      <c r="M890" s="67" t="s">
        <v>166</v>
      </c>
      <c r="N890" s="67" t="s">
        <v>398</v>
      </c>
      <c r="O890" s="81">
        <v>46385</v>
      </c>
      <c r="P890" s="81">
        <v>46042</v>
      </c>
      <c r="Q890" s="103" t="str">
        <f>IFERROR(VLOOKUP(J890,Настройка!$C$4:$E$121,2,),"Ошибка")</f>
        <v>ITR</v>
      </c>
    </row>
    <row r="891" spans="1:17" ht="14.4" customHeight="1">
      <c r="A891" s="67">
        <v>886</v>
      </c>
      <c r="B891" s="80" t="s">
        <v>188</v>
      </c>
      <c r="C891" s="80" t="s">
        <v>53</v>
      </c>
      <c r="D891" s="80" t="s">
        <v>3027</v>
      </c>
      <c r="E891" s="104" t="s">
        <v>3028</v>
      </c>
      <c r="F891" s="107">
        <v>24976</v>
      </c>
      <c r="G891" s="67" t="s">
        <v>83</v>
      </c>
      <c r="H891" s="80"/>
      <c r="I891" s="80" t="s">
        <v>3029</v>
      </c>
      <c r="J891" s="104" t="s">
        <v>197</v>
      </c>
      <c r="K891" s="67" t="s">
        <v>111</v>
      </c>
      <c r="L891" s="67" t="s">
        <v>152</v>
      </c>
      <c r="M891" s="67" t="s">
        <v>166</v>
      </c>
      <c r="N891" s="67" t="s">
        <v>398</v>
      </c>
      <c r="O891" s="81">
        <v>46385</v>
      </c>
      <c r="P891" s="81">
        <v>46042</v>
      </c>
      <c r="Q891" s="103" t="str">
        <f>IFERROR(VLOOKUP(J891,Настройка!$C$4:$E$121,2,),"Ошибка")</f>
        <v>ITR</v>
      </c>
    </row>
    <row r="892" spans="1:17" ht="14.4" customHeight="1">
      <c r="A892" s="67">
        <v>887</v>
      </c>
      <c r="B892" s="80" t="s">
        <v>188</v>
      </c>
      <c r="C892" s="80" t="s">
        <v>53</v>
      </c>
      <c r="D892" s="80" t="s">
        <v>3030</v>
      </c>
      <c r="E892" s="104" t="s">
        <v>3031</v>
      </c>
      <c r="F892" s="107">
        <v>32468</v>
      </c>
      <c r="G892" s="67" t="s">
        <v>83</v>
      </c>
      <c r="H892" s="80"/>
      <c r="I892" s="80" t="s">
        <v>3032</v>
      </c>
      <c r="J892" s="104" t="s">
        <v>201</v>
      </c>
      <c r="K892" s="67" t="s">
        <v>117</v>
      </c>
      <c r="L892" s="67" t="s">
        <v>152</v>
      </c>
      <c r="M892" s="67" t="s">
        <v>166</v>
      </c>
      <c r="N892" s="67" t="s">
        <v>196</v>
      </c>
      <c r="O892" s="81">
        <v>46691</v>
      </c>
      <c r="P892" s="81">
        <v>46042</v>
      </c>
      <c r="Q892" s="103" t="str">
        <f>IFERROR(VLOOKUP(J892,Настройка!$C$4:$E$121,2,),"Ошибка")</f>
        <v>ITR</v>
      </c>
    </row>
    <row r="893" spans="1:17" ht="14.4" customHeight="1">
      <c r="A893" s="67">
        <v>888</v>
      </c>
      <c r="B893" s="80" t="s">
        <v>188</v>
      </c>
      <c r="C893" s="80" t="s">
        <v>53</v>
      </c>
      <c r="D893" s="80" t="s">
        <v>3033</v>
      </c>
      <c r="E893" s="104" t="s">
        <v>3034</v>
      </c>
      <c r="F893" s="107">
        <v>29038</v>
      </c>
      <c r="G893" s="67" t="s">
        <v>83</v>
      </c>
      <c r="H893" s="80"/>
      <c r="I893" s="80" t="s">
        <v>3035</v>
      </c>
      <c r="J893" s="104" t="s">
        <v>220</v>
      </c>
      <c r="K893" s="67" t="s">
        <v>119</v>
      </c>
      <c r="L893" s="67" t="s">
        <v>152</v>
      </c>
      <c r="M893" s="67" t="s">
        <v>166</v>
      </c>
      <c r="N893" s="67" t="s">
        <v>398</v>
      </c>
      <c r="O893" s="81">
        <v>46280</v>
      </c>
      <c r="P893" s="81">
        <v>46042</v>
      </c>
      <c r="Q893" s="103" t="str">
        <f>IFERROR(VLOOKUP(J893,Настройка!$C$4:$E$121,2,),"Ошибка")</f>
        <v>R</v>
      </c>
    </row>
    <row r="894" spans="1:17" ht="14.4" customHeight="1">
      <c r="A894" s="67">
        <v>889</v>
      </c>
      <c r="B894" s="80" t="s">
        <v>188</v>
      </c>
      <c r="C894" s="80" t="s">
        <v>53</v>
      </c>
      <c r="D894" s="80" t="s">
        <v>3036</v>
      </c>
      <c r="E894" s="104" t="s">
        <v>3037</v>
      </c>
      <c r="F894" s="107">
        <v>30354</v>
      </c>
      <c r="G894" s="67" t="s">
        <v>87</v>
      </c>
      <c r="H894" s="80"/>
      <c r="I894" s="80" t="s">
        <v>3038</v>
      </c>
      <c r="J894" s="104" t="s">
        <v>218</v>
      </c>
      <c r="K894" s="67" t="s">
        <v>119</v>
      </c>
      <c r="L894" s="67"/>
      <c r="M894" s="67"/>
      <c r="N894" s="67"/>
      <c r="O894" s="81"/>
      <c r="P894" s="81">
        <v>46042</v>
      </c>
      <c r="Q894" s="103" t="str">
        <f>IFERROR(VLOOKUP(J894,Настройка!$C$4:$E$121,2,),"Ошибка")</f>
        <v>R</v>
      </c>
    </row>
    <row r="895" spans="1:17" ht="14.4" customHeight="1">
      <c r="A895" s="67">
        <v>890</v>
      </c>
      <c r="B895" s="80" t="s">
        <v>188</v>
      </c>
      <c r="C895" s="80" t="s">
        <v>53</v>
      </c>
      <c r="D895" s="80" t="s">
        <v>3039</v>
      </c>
      <c r="E895" s="104" t="s">
        <v>3040</v>
      </c>
      <c r="F895" s="107">
        <v>34489</v>
      </c>
      <c r="G895" s="67" t="s">
        <v>89</v>
      </c>
      <c r="H895" s="80" t="s">
        <v>602</v>
      </c>
      <c r="I895" s="80" t="s">
        <v>3041</v>
      </c>
      <c r="J895" s="104" t="s">
        <v>218</v>
      </c>
      <c r="K895" s="67" t="s">
        <v>119</v>
      </c>
      <c r="L895" s="67" t="s">
        <v>152</v>
      </c>
      <c r="M895" s="67" t="s">
        <v>166</v>
      </c>
      <c r="N895" s="67" t="s">
        <v>398</v>
      </c>
      <c r="O895" s="81">
        <v>46343</v>
      </c>
      <c r="P895" s="81">
        <v>46042</v>
      </c>
      <c r="Q895" s="103" t="str">
        <f>IFERROR(VLOOKUP(J895,Настройка!$C$4:$E$121,2,),"Ошибка")</f>
        <v>R</v>
      </c>
    </row>
    <row r="896" spans="1:17" ht="14.4" customHeight="1">
      <c r="A896" s="67">
        <v>891</v>
      </c>
      <c r="B896" s="80" t="s">
        <v>188</v>
      </c>
      <c r="C896" s="80" t="s">
        <v>53</v>
      </c>
      <c r="D896" s="80" t="s">
        <v>3042</v>
      </c>
      <c r="E896" s="104" t="s">
        <v>3043</v>
      </c>
      <c r="F896" s="107">
        <v>32199</v>
      </c>
      <c r="G896" s="67" t="s">
        <v>89</v>
      </c>
      <c r="H896" s="80" t="s">
        <v>602</v>
      </c>
      <c r="I896" s="80" t="s">
        <v>3044</v>
      </c>
      <c r="J896" s="104" t="s">
        <v>218</v>
      </c>
      <c r="K896" s="67" t="s">
        <v>119</v>
      </c>
      <c r="L896" s="67" t="s">
        <v>152</v>
      </c>
      <c r="M896" s="67" t="s">
        <v>166</v>
      </c>
      <c r="N896" s="67" t="s">
        <v>398</v>
      </c>
      <c r="O896" s="81">
        <v>46343</v>
      </c>
      <c r="P896" s="81">
        <v>46042</v>
      </c>
      <c r="Q896" s="103" t="str">
        <f>IFERROR(VLOOKUP(J896,Настройка!$C$4:$E$121,2,),"Ошибка")</f>
        <v>R</v>
      </c>
    </row>
    <row r="897" spans="1:17" ht="14.4" customHeight="1">
      <c r="A897" s="67">
        <v>892</v>
      </c>
      <c r="B897" s="80" t="s">
        <v>188</v>
      </c>
      <c r="C897" s="80" t="s">
        <v>53</v>
      </c>
      <c r="D897" s="80" t="s">
        <v>3045</v>
      </c>
      <c r="E897" s="104" t="s">
        <v>3046</v>
      </c>
      <c r="F897" s="107">
        <v>32391</v>
      </c>
      <c r="G897" s="67" t="s">
        <v>89</v>
      </c>
      <c r="H897" s="80" t="s">
        <v>602</v>
      </c>
      <c r="I897" s="80" t="s">
        <v>3047</v>
      </c>
      <c r="J897" s="104" t="s">
        <v>218</v>
      </c>
      <c r="K897" s="67" t="s">
        <v>119</v>
      </c>
      <c r="L897" s="67" t="s">
        <v>152</v>
      </c>
      <c r="M897" s="67" t="s">
        <v>166</v>
      </c>
      <c r="N897" s="67" t="s">
        <v>398</v>
      </c>
      <c r="O897" s="81">
        <v>46343</v>
      </c>
      <c r="P897" s="81">
        <v>46042</v>
      </c>
      <c r="Q897" s="103" t="str">
        <f>IFERROR(VLOOKUP(J897,Настройка!$C$4:$E$121,2,),"Ошибка")</f>
        <v>R</v>
      </c>
    </row>
    <row r="898" spans="1:17" ht="14.4" customHeight="1">
      <c r="A898" s="67">
        <v>893</v>
      </c>
      <c r="B898" s="80" t="s">
        <v>188</v>
      </c>
      <c r="C898" s="80" t="s">
        <v>53</v>
      </c>
      <c r="D898" s="80" t="s">
        <v>3048</v>
      </c>
      <c r="E898" s="104" t="s">
        <v>3049</v>
      </c>
      <c r="F898" s="107">
        <v>32007</v>
      </c>
      <c r="G898" s="67" t="s">
        <v>87</v>
      </c>
      <c r="H898" s="80"/>
      <c r="I898" s="80" t="s">
        <v>3050</v>
      </c>
      <c r="J898" s="104" t="s">
        <v>213</v>
      </c>
      <c r="K898" s="67" t="s">
        <v>119</v>
      </c>
      <c r="L898" s="67"/>
      <c r="M898" s="67"/>
      <c r="N898" s="67"/>
      <c r="O898" s="81"/>
      <c r="P898" s="81">
        <v>46042</v>
      </c>
      <c r="Q898" s="103" t="str">
        <f>IFERROR(VLOOKUP(J898,Настройка!$C$4:$E$121,2,),"Ошибка")</f>
        <v>R</v>
      </c>
    </row>
    <row r="899" spans="1:17" ht="14.4" customHeight="1">
      <c r="A899" s="67">
        <v>894</v>
      </c>
      <c r="B899" s="80" t="s">
        <v>188</v>
      </c>
      <c r="C899" s="80" t="s">
        <v>53</v>
      </c>
      <c r="D899" s="80" t="s">
        <v>3051</v>
      </c>
      <c r="E899" s="104" t="s">
        <v>3052</v>
      </c>
      <c r="F899" s="107">
        <v>37542</v>
      </c>
      <c r="G899" s="67" t="s">
        <v>69</v>
      </c>
      <c r="H899" s="80" t="s">
        <v>302</v>
      </c>
      <c r="I899" s="80" t="s">
        <v>3053</v>
      </c>
      <c r="J899" s="104" t="s">
        <v>118</v>
      </c>
      <c r="K899" s="67" t="s">
        <v>109</v>
      </c>
      <c r="L899" s="67"/>
      <c r="M899" s="67"/>
      <c r="N899" s="67"/>
      <c r="O899" s="81"/>
      <c r="P899" s="81">
        <v>46043</v>
      </c>
      <c r="Q899" s="103" t="str">
        <f>IFERROR(VLOOKUP(J899,Настройка!$C$4:$E$121,2,),"Ошибка")</f>
        <v>ITR</v>
      </c>
    </row>
    <row r="900" spans="1:17" ht="14.4" customHeight="1">
      <c r="A900" s="67">
        <v>895</v>
      </c>
      <c r="B900" s="80" t="s">
        <v>188</v>
      </c>
      <c r="C900" s="80" t="s">
        <v>53</v>
      </c>
      <c r="D900" s="80" t="s">
        <v>3054</v>
      </c>
      <c r="E900" s="104" t="s">
        <v>3055</v>
      </c>
      <c r="F900" s="107">
        <v>35157</v>
      </c>
      <c r="G900" s="67" t="s">
        <v>69</v>
      </c>
      <c r="H900" s="80" t="s">
        <v>302</v>
      </c>
      <c r="I900" s="80" t="s">
        <v>3056</v>
      </c>
      <c r="J900" s="104" t="s">
        <v>218</v>
      </c>
      <c r="K900" s="67" t="s">
        <v>119</v>
      </c>
      <c r="L900" s="67"/>
      <c r="M900" s="67"/>
      <c r="N900" s="67"/>
      <c r="O900" s="81"/>
      <c r="P900" s="81">
        <v>46043</v>
      </c>
      <c r="Q900" s="103" t="str">
        <f>IFERROR(VLOOKUP(J900,Настройка!$C$4:$E$121,2,),"Ошибка")</f>
        <v>R</v>
      </c>
    </row>
    <row r="901" spans="1:17" ht="14.4" customHeight="1">
      <c r="A901" s="67">
        <v>896</v>
      </c>
      <c r="B901" s="80" t="s">
        <v>188</v>
      </c>
      <c r="C901" s="80" t="s">
        <v>53</v>
      </c>
      <c r="D901" s="80" t="s">
        <v>3057</v>
      </c>
      <c r="E901" s="104" t="s">
        <v>3058</v>
      </c>
      <c r="F901" s="107">
        <v>30976</v>
      </c>
      <c r="G901" s="67" t="s">
        <v>89</v>
      </c>
      <c r="H901" s="80" t="s">
        <v>602</v>
      </c>
      <c r="I901" s="80" t="s">
        <v>3059</v>
      </c>
      <c r="J901" s="104" t="s">
        <v>207</v>
      </c>
      <c r="K901" s="67" t="s">
        <v>117</v>
      </c>
      <c r="L901" s="67" t="s">
        <v>152</v>
      </c>
      <c r="M901" s="67" t="s">
        <v>166</v>
      </c>
      <c r="N901" s="67" t="s">
        <v>398</v>
      </c>
      <c r="O901" s="81">
        <v>46343</v>
      </c>
      <c r="P901" s="81">
        <v>46043</v>
      </c>
      <c r="Q901" s="103" t="str">
        <f>IFERROR(VLOOKUP(J901,Настройка!$C$4:$E$121,2,),"Ошибка")</f>
        <v>R</v>
      </c>
    </row>
    <row r="902" spans="1:17" ht="14.4" customHeight="1">
      <c r="A902" s="67">
        <v>897</v>
      </c>
      <c r="B902" s="80" t="s">
        <v>188</v>
      </c>
      <c r="C902" s="80" t="s">
        <v>53</v>
      </c>
      <c r="D902" s="80" t="s">
        <v>3060</v>
      </c>
      <c r="E902" s="104" t="s">
        <v>3061</v>
      </c>
      <c r="F902" s="107">
        <v>31645</v>
      </c>
      <c r="G902" s="67" t="s">
        <v>89</v>
      </c>
      <c r="H902" s="80" t="s">
        <v>602</v>
      </c>
      <c r="I902" s="80" t="s">
        <v>3062</v>
      </c>
      <c r="J902" s="104" t="s">
        <v>207</v>
      </c>
      <c r="K902" s="67" t="s">
        <v>117</v>
      </c>
      <c r="L902" s="67" t="s">
        <v>152</v>
      </c>
      <c r="M902" s="67" t="s">
        <v>166</v>
      </c>
      <c r="N902" s="67" t="s">
        <v>398</v>
      </c>
      <c r="O902" s="81">
        <v>46343</v>
      </c>
      <c r="P902" s="81">
        <v>46043</v>
      </c>
      <c r="Q902" s="103" t="str">
        <f>IFERROR(VLOOKUP(J902,Настройка!$C$4:$E$121,2,),"Ошибка")</f>
        <v>R</v>
      </c>
    </row>
    <row r="903" spans="1:17" ht="14.4" customHeight="1">
      <c r="A903" s="67">
        <v>898</v>
      </c>
      <c r="B903" s="80" t="s">
        <v>188</v>
      </c>
      <c r="C903" s="80" t="s">
        <v>53</v>
      </c>
      <c r="D903" s="80" t="s">
        <v>3063</v>
      </c>
      <c r="E903" s="104" t="s">
        <v>3064</v>
      </c>
      <c r="F903" s="107">
        <v>29653</v>
      </c>
      <c r="G903" s="67" t="s">
        <v>69</v>
      </c>
      <c r="H903" s="80" t="s">
        <v>302</v>
      </c>
      <c r="I903" s="80" t="s">
        <v>3065</v>
      </c>
      <c r="J903" s="104" t="s">
        <v>230</v>
      </c>
      <c r="K903" s="67" t="s">
        <v>133</v>
      </c>
      <c r="L903" s="67"/>
      <c r="M903" s="67"/>
      <c r="N903" s="67"/>
      <c r="O903" s="81"/>
      <c r="P903" s="81">
        <v>46043</v>
      </c>
      <c r="Q903" s="103" t="str">
        <f>IFERROR(VLOOKUP(J903,Настройка!$C$4:$E$121,2,),"Ошибка")</f>
        <v>R</v>
      </c>
    </row>
    <row r="904" spans="1:17" ht="14.4" customHeight="1">
      <c r="A904" s="67">
        <v>899</v>
      </c>
      <c r="B904" s="80" t="s">
        <v>188</v>
      </c>
      <c r="C904" s="80" t="s">
        <v>53</v>
      </c>
      <c r="D904" s="80" t="s">
        <v>3066</v>
      </c>
      <c r="E904" s="104" t="s">
        <v>3067</v>
      </c>
      <c r="F904" s="107">
        <v>31533</v>
      </c>
      <c r="G904" s="67" t="s">
        <v>65</v>
      </c>
      <c r="H904" s="80" t="s">
        <v>2111</v>
      </c>
      <c r="I904" s="80" t="s">
        <v>3068</v>
      </c>
      <c r="J904" s="104" t="s">
        <v>220</v>
      </c>
      <c r="K904" s="67" t="s">
        <v>119</v>
      </c>
      <c r="L904" s="67" t="s">
        <v>152</v>
      </c>
      <c r="M904" s="67" t="s">
        <v>166</v>
      </c>
      <c r="N904" s="67" t="s">
        <v>398</v>
      </c>
      <c r="O904" s="81">
        <v>46343</v>
      </c>
      <c r="P904" s="81">
        <v>46043</v>
      </c>
      <c r="Q904" s="103" t="str">
        <f>IFERROR(VLOOKUP(J904,Настройка!$C$4:$E$121,2,),"Ошибка")</f>
        <v>R</v>
      </c>
    </row>
    <row r="905" spans="1:17" ht="14.4" customHeight="1">
      <c r="A905" s="67">
        <v>900</v>
      </c>
      <c r="B905" s="80" t="s">
        <v>188</v>
      </c>
      <c r="C905" s="80" t="s">
        <v>53</v>
      </c>
      <c r="D905" s="80" t="s">
        <v>3069</v>
      </c>
      <c r="E905" s="104" t="s">
        <v>3070</v>
      </c>
      <c r="F905" s="107">
        <v>31964</v>
      </c>
      <c r="G905" s="67" t="s">
        <v>65</v>
      </c>
      <c r="H905" s="80" t="s">
        <v>396</v>
      </c>
      <c r="I905" s="80" t="s">
        <v>3071</v>
      </c>
      <c r="J905" s="104" t="s">
        <v>220</v>
      </c>
      <c r="K905" s="67" t="s">
        <v>119</v>
      </c>
      <c r="L905" s="67" t="s">
        <v>152</v>
      </c>
      <c r="M905" s="67" t="s">
        <v>166</v>
      </c>
      <c r="N905" s="67" t="s">
        <v>398</v>
      </c>
      <c r="O905" s="81">
        <v>46343</v>
      </c>
      <c r="P905" s="81">
        <v>46043</v>
      </c>
      <c r="Q905" s="103" t="str">
        <f>IFERROR(VLOOKUP(J905,Настройка!$C$4:$E$121,2,),"Ошибка")</f>
        <v>R</v>
      </c>
    </row>
    <row r="906" spans="1:17" ht="14.4" customHeight="1">
      <c r="A906" s="67">
        <v>901</v>
      </c>
      <c r="B906" s="80" t="s">
        <v>188</v>
      </c>
      <c r="C906" s="80" t="s">
        <v>53</v>
      </c>
      <c r="D906" s="80" t="s">
        <v>3072</v>
      </c>
      <c r="E906" s="104" t="s">
        <v>3073</v>
      </c>
      <c r="F906" s="107">
        <v>31522</v>
      </c>
      <c r="G906" s="67" t="s">
        <v>65</v>
      </c>
      <c r="H906" s="80" t="s">
        <v>24</v>
      </c>
      <c r="I906" s="80" t="s">
        <v>3074</v>
      </c>
      <c r="J906" s="104" t="s">
        <v>220</v>
      </c>
      <c r="K906" s="67" t="s">
        <v>119</v>
      </c>
      <c r="L906" s="67" t="s">
        <v>152</v>
      </c>
      <c r="M906" s="67" t="s">
        <v>166</v>
      </c>
      <c r="N906" s="67" t="s">
        <v>398</v>
      </c>
      <c r="O906" s="81">
        <v>46245</v>
      </c>
      <c r="P906" s="81">
        <v>46043</v>
      </c>
      <c r="Q906" s="103" t="str">
        <f>IFERROR(VLOOKUP(J906,Настройка!$C$4:$E$121,2,),"Ошибка")</f>
        <v>R</v>
      </c>
    </row>
    <row r="907" spans="1:17" ht="14.4" customHeight="1">
      <c r="A907" s="67">
        <v>902</v>
      </c>
      <c r="B907" s="80" t="s">
        <v>188</v>
      </c>
      <c r="C907" s="80" t="s">
        <v>53</v>
      </c>
      <c r="D907" s="80" t="s">
        <v>3075</v>
      </c>
      <c r="E907" s="104" t="s">
        <v>3076</v>
      </c>
      <c r="F907" s="107">
        <v>30495</v>
      </c>
      <c r="G907" s="67" t="s">
        <v>93</v>
      </c>
      <c r="H907" s="80" t="s">
        <v>814</v>
      </c>
      <c r="I907" s="80" t="s">
        <v>3077</v>
      </c>
      <c r="J907" s="104" t="s">
        <v>205</v>
      </c>
      <c r="K907" s="67" t="s">
        <v>117</v>
      </c>
      <c r="L907" s="67"/>
      <c r="M907" s="67"/>
      <c r="N907" s="67"/>
      <c r="O907" s="81"/>
      <c r="P907" s="81">
        <v>46043</v>
      </c>
      <c r="Q907" s="103" t="str">
        <f>IFERROR(VLOOKUP(J907,Настройка!$C$4:$E$121,2,),"Ошибка")</f>
        <v>R</v>
      </c>
    </row>
    <row r="908" spans="1:17" ht="14.4" customHeight="1">
      <c r="A908" s="67">
        <v>903</v>
      </c>
      <c r="B908" s="80" t="s">
        <v>188</v>
      </c>
      <c r="C908" s="80" t="s">
        <v>53</v>
      </c>
      <c r="D908" s="80" t="s">
        <v>3078</v>
      </c>
      <c r="E908" s="104" t="s">
        <v>3079</v>
      </c>
      <c r="F908" s="107">
        <v>33835</v>
      </c>
      <c r="G908" s="67" t="s">
        <v>93</v>
      </c>
      <c r="H908" s="80" t="s">
        <v>814</v>
      </c>
      <c r="I908" s="80" t="s">
        <v>3080</v>
      </c>
      <c r="J908" s="104" t="s">
        <v>205</v>
      </c>
      <c r="K908" s="67" t="s">
        <v>117</v>
      </c>
      <c r="L908" s="67"/>
      <c r="M908" s="67"/>
      <c r="N908" s="67"/>
      <c r="O908" s="81"/>
      <c r="P908" s="81">
        <v>46043</v>
      </c>
      <c r="Q908" s="103" t="str">
        <f>IFERROR(VLOOKUP(J908,Настройка!$C$4:$E$121,2,),"Ошибка")</f>
        <v>R</v>
      </c>
    </row>
    <row r="909" spans="1:17" ht="14.4" customHeight="1">
      <c r="A909" s="67">
        <v>904</v>
      </c>
      <c r="B909" s="80" t="s">
        <v>188</v>
      </c>
      <c r="C909" s="80" t="s">
        <v>53</v>
      </c>
      <c r="D909" s="80" t="s">
        <v>3081</v>
      </c>
      <c r="E909" s="104" t="s">
        <v>3082</v>
      </c>
      <c r="F909" s="107">
        <v>37742</v>
      </c>
      <c r="G909" s="67" t="s">
        <v>69</v>
      </c>
      <c r="H909" s="80" t="s">
        <v>302</v>
      </c>
      <c r="I909" s="80" t="s">
        <v>3083</v>
      </c>
      <c r="J909" s="104" t="s">
        <v>213</v>
      </c>
      <c r="K909" s="67" t="s">
        <v>121</v>
      </c>
      <c r="L909" s="67"/>
      <c r="M909" s="67"/>
      <c r="N909" s="67"/>
      <c r="O909" s="81"/>
      <c r="P909" s="81">
        <v>46043</v>
      </c>
      <c r="Q909" s="103" t="str">
        <f>IFERROR(VLOOKUP(J909,Настройка!$C$4:$E$121,2,),"Ошибка")</f>
        <v>R</v>
      </c>
    </row>
    <row r="910" spans="1:17" ht="14.4" customHeight="1">
      <c r="A910" s="67">
        <v>905</v>
      </c>
      <c r="B910" s="80" t="s">
        <v>188</v>
      </c>
      <c r="C910" s="80" t="s">
        <v>53</v>
      </c>
      <c r="D910" s="80" t="s">
        <v>3084</v>
      </c>
      <c r="E910" s="104" t="s">
        <v>3085</v>
      </c>
      <c r="F910" s="107">
        <v>36059</v>
      </c>
      <c r="G910" s="67" t="s">
        <v>89</v>
      </c>
      <c r="H910" s="80" t="s">
        <v>602</v>
      </c>
      <c r="I910" s="80" t="s">
        <v>3086</v>
      </c>
      <c r="J910" s="104" t="s">
        <v>230</v>
      </c>
      <c r="K910" s="67" t="s">
        <v>133</v>
      </c>
      <c r="L910" s="67" t="s">
        <v>152</v>
      </c>
      <c r="M910" s="67" t="s">
        <v>166</v>
      </c>
      <c r="N910" s="67" t="s">
        <v>184</v>
      </c>
      <c r="O910" s="81">
        <v>46173</v>
      </c>
      <c r="P910" s="81">
        <v>46043</v>
      </c>
      <c r="Q910" s="103" t="str">
        <f>IFERROR(VLOOKUP(J910,Настройка!$C$4:$E$121,2,),"Ошибка")</f>
        <v>R</v>
      </c>
    </row>
    <row r="911" spans="1:17" ht="14.4" customHeight="1">
      <c r="A911" s="67">
        <v>906</v>
      </c>
      <c r="B911" s="80" t="s">
        <v>188</v>
      </c>
      <c r="C911" s="80" t="s">
        <v>53</v>
      </c>
      <c r="D911" s="80" t="s">
        <v>3087</v>
      </c>
      <c r="E911" s="104" t="s">
        <v>3088</v>
      </c>
      <c r="F911" s="107">
        <v>33808</v>
      </c>
      <c r="G911" s="67" t="s">
        <v>89</v>
      </c>
      <c r="H911" s="80" t="s">
        <v>602</v>
      </c>
      <c r="I911" s="80" t="s">
        <v>3089</v>
      </c>
      <c r="J911" s="104" t="s">
        <v>211</v>
      </c>
      <c r="K911" s="67" t="s">
        <v>133</v>
      </c>
      <c r="L911" s="67" t="s">
        <v>152</v>
      </c>
      <c r="M911" s="67" t="s">
        <v>166</v>
      </c>
      <c r="N911" s="67" t="s">
        <v>184</v>
      </c>
      <c r="O911" s="81">
        <v>46326</v>
      </c>
      <c r="P911" s="81">
        <v>46043</v>
      </c>
      <c r="Q911" s="103" t="str">
        <f>IFERROR(VLOOKUP(J911,Настройка!$C$4:$E$121,2,),"Ошибка")</f>
        <v>R</v>
      </c>
    </row>
    <row r="912" spans="1:17" ht="14.4" customHeight="1">
      <c r="A912" s="67">
        <v>907</v>
      </c>
      <c r="B912" s="80" t="s">
        <v>188</v>
      </c>
      <c r="C912" s="80" t="s">
        <v>53</v>
      </c>
      <c r="D912" s="80" t="s">
        <v>3090</v>
      </c>
      <c r="E912" s="104" t="s">
        <v>3091</v>
      </c>
      <c r="F912" s="107">
        <v>32288</v>
      </c>
      <c r="G912" s="67" t="s">
        <v>93</v>
      </c>
      <c r="H912" s="80" t="s">
        <v>679</v>
      </c>
      <c r="I912" s="80" t="s">
        <v>3092</v>
      </c>
      <c r="J912" s="104" t="s">
        <v>209</v>
      </c>
      <c r="K912" s="67" t="s">
        <v>117</v>
      </c>
      <c r="L912" s="67"/>
      <c r="M912" s="67"/>
      <c r="N912" s="67"/>
      <c r="O912" s="81"/>
      <c r="P912" s="81">
        <v>46044</v>
      </c>
      <c r="Q912" s="103" t="str">
        <f>IFERROR(VLOOKUP(J912,Настройка!$C$4:$E$121,2,),"Ошибка")</f>
        <v>R</v>
      </c>
    </row>
    <row r="913" spans="1:17" ht="14.4" customHeight="1">
      <c r="A913" s="67">
        <v>908</v>
      </c>
      <c r="B913" s="80" t="s">
        <v>188</v>
      </c>
      <c r="C913" s="80" t="s">
        <v>53</v>
      </c>
      <c r="D913" s="80" t="s">
        <v>3093</v>
      </c>
      <c r="E913" s="104" t="s">
        <v>3094</v>
      </c>
      <c r="F913" s="107">
        <v>26044</v>
      </c>
      <c r="G913" s="67" t="s">
        <v>93</v>
      </c>
      <c r="H913" s="80" t="s">
        <v>679</v>
      </c>
      <c r="I913" s="80" t="s">
        <v>3095</v>
      </c>
      <c r="J913" s="104" t="s">
        <v>213</v>
      </c>
      <c r="K913" s="67" t="s">
        <v>121</v>
      </c>
      <c r="L913" s="67"/>
      <c r="M913" s="67"/>
      <c r="N913" s="67"/>
      <c r="O913" s="81"/>
      <c r="P913" s="81">
        <v>46044</v>
      </c>
      <c r="Q913" s="103" t="str">
        <f>IFERROR(VLOOKUP(J913,Настройка!$C$4:$E$121,2,),"Ошибка")</f>
        <v>R</v>
      </c>
    </row>
    <row r="914" spans="1:17" ht="14.4" customHeight="1">
      <c r="A914" s="67">
        <v>909</v>
      </c>
      <c r="B914" s="80" t="s">
        <v>188</v>
      </c>
      <c r="C914" s="80" t="s">
        <v>53</v>
      </c>
      <c r="D914" s="80" t="s">
        <v>3096</v>
      </c>
      <c r="E914" s="104" t="s">
        <v>3097</v>
      </c>
      <c r="F914" s="107">
        <v>28601</v>
      </c>
      <c r="G914" s="67" t="s">
        <v>93</v>
      </c>
      <c r="H914" s="80" t="s">
        <v>814</v>
      </c>
      <c r="I914" s="80" t="s">
        <v>3098</v>
      </c>
      <c r="J914" s="104" t="s">
        <v>202</v>
      </c>
      <c r="K914" s="67" t="s">
        <v>133</v>
      </c>
      <c r="L914" s="67"/>
      <c r="M914" s="67"/>
      <c r="N914" s="67"/>
      <c r="O914" s="81"/>
      <c r="P914" s="81">
        <v>46044</v>
      </c>
      <c r="Q914" s="103" t="str">
        <f>IFERROR(VLOOKUP(J914,Настройка!$C$4:$E$121,2,),"Ошибка")</f>
        <v>ITR</v>
      </c>
    </row>
    <row r="915" spans="1:17" ht="14.4" customHeight="1">
      <c r="A915" s="67">
        <v>910</v>
      </c>
      <c r="B915" s="80" t="s">
        <v>188</v>
      </c>
      <c r="C915" s="80" t="s">
        <v>53</v>
      </c>
      <c r="D915" s="80" t="s">
        <v>3099</v>
      </c>
      <c r="E915" s="104" t="s">
        <v>3100</v>
      </c>
      <c r="F915" s="107">
        <v>38558</v>
      </c>
      <c r="G915" s="67" t="s">
        <v>67</v>
      </c>
      <c r="H915" s="80"/>
      <c r="I915" s="80" t="s">
        <v>3101</v>
      </c>
      <c r="J915" s="104" t="s">
        <v>227</v>
      </c>
      <c r="K915" s="67" t="s">
        <v>131</v>
      </c>
      <c r="L915" s="67"/>
      <c r="M915" s="67"/>
      <c r="N915" s="67"/>
      <c r="O915" s="81"/>
      <c r="P915" s="81">
        <v>46044</v>
      </c>
      <c r="Q915" s="103" t="str">
        <f>IFERROR(VLOOKUP(J915,Настройка!$C$4:$E$121,2,),"Ошибка")</f>
        <v>R</v>
      </c>
    </row>
    <row r="916" spans="1:17" ht="14.4" customHeight="1">
      <c r="A916" s="67">
        <v>911</v>
      </c>
      <c r="B916" s="80" t="s">
        <v>188</v>
      </c>
      <c r="C916" s="80" t="s">
        <v>53</v>
      </c>
      <c r="D916" s="80" t="s">
        <v>3102</v>
      </c>
      <c r="E916" s="104" t="s">
        <v>3103</v>
      </c>
      <c r="F916" s="107">
        <v>32025</v>
      </c>
      <c r="G916" s="67" t="s">
        <v>77</v>
      </c>
      <c r="H916" s="80" t="s">
        <v>3104</v>
      </c>
      <c r="I916" s="80" t="s">
        <v>3105</v>
      </c>
      <c r="J916" s="104" t="s">
        <v>160</v>
      </c>
      <c r="K916" s="67" t="s">
        <v>109</v>
      </c>
      <c r="L916" s="67"/>
      <c r="M916" s="67"/>
      <c r="N916" s="67"/>
      <c r="O916" s="81"/>
      <c r="P916" s="81">
        <v>46044</v>
      </c>
      <c r="Q916" s="103" t="str">
        <f>IFERROR(VLOOKUP(J916,Настройка!$C$4:$E$121,2,),"Ошибка")</f>
        <v>ITR</v>
      </c>
    </row>
    <row r="917" spans="1:17" ht="14.4" customHeight="1">
      <c r="A917" s="67">
        <v>912</v>
      </c>
      <c r="B917" s="80" t="s">
        <v>188</v>
      </c>
      <c r="C917" s="80" t="s">
        <v>53</v>
      </c>
      <c r="D917" s="80" t="s">
        <v>3106</v>
      </c>
      <c r="E917" s="104" t="s">
        <v>3107</v>
      </c>
      <c r="F917" s="107">
        <v>27363</v>
      </c>
      <c r="G917" s="67" t="s">
        <v>77</v>
      </c>
      <c r="H917" s="80" t="s">
        <v>3108</v>
      </c>
      <c r="I917" s="80" t="s">
        <v>3109</v>
      </c>
      <c r="J917" s="104" t="s">
        <v>226</v>
      </c>
      <c r="K917" s="67" t="s">
        <v>129</v>
      </c>
      <c r="L917" s="67"/>
      <c r="M917" s="67"/>
      <c r="N917" s="67"/>
      <c r="O917" s="81"/>
      <c r="P917" s="81">
        <v>46044</v>
      </c>
      <c r="Q917" s="103" t="str">
        <f>IFERROR(VLOOKUP(J917,Настройка!$C$4:$E$121,2,),"Ошибка")</f>
        <v>R</v>
      </c>
    </row>
    <row r="918" spans="1:17" ht="14.4" customHeight="1">
      <c r="A918" s="67">
        <v>913</v>
      </c>
      <c r="B918" s="80" t="s">
        <v>188</v>
      </c>
      <c r="C918" s="80" t="s">
        <v>53</v>
      </c>
      <c r="D918" s="80" t="s">
        <v>3110</v>
      </c>
      <c r="E918" s="104" t="s">
        <v>3111</v>
      </c>
      <c r="F918" s="107">
        <v>32813</v>
      </c>
      <c r="G918" s="67" t="s">
        <v>93</v>
      </c>
      <c r="H918" s="80" t="s">
        <v>679</v>
      </c>
      <c r="I918" s="80" t="s">
        <v>3112</v>
      </c>
      <c r="J918" s="104" t="s">
        <v>204</v>
      </c>
      <c r="K918" s="67" t="s">
        <v>117</v>
      </c>
      <c r="L918" s="67"/>
      <c r="M918" s="67"/>
      <c r="N918" s="67"/>
      <c r="O918" s="81"/>
      <c r="P918" s="81">
        <v>46039</v>
      </c>
      <c r="Q918" s="103" t="str">
        <f>IFERROR(VLOOKUP(J918,Настройка!$C$4:$E$121,2,),"Ошибка")</f>
        <v>R</v>
      </c>
    </row>
    <row r="919" spans="1:17" ht="14.4" customHeight="1">
      <c r="A919" s="67">
        <v>914</v>
      </c>
      <c r="B919" s="80" t="s">
        <v>188</v>
      </c>
      <c r="C919" s="80" t="s">
        <v>53</v>
      </c>
      <c r="D919" s="80" t="s">
        <v>3113</v>
      </c>
      <c r="E919" s="104" t="s">
        <v>3114</v>
      </c>
      <c r="F919" s="107">
        <v>25368</v>
      </c>
      <c r="G919" s="67" t="s">
        <v>93</v>
      </c>
      <c r="H919" s="80" t="s">
        <v>679</v>
      </c>
      <c r="I919" s="80" t="s">
        <v>3115</v>
      </c>
      <c r="J919" s="104" t="s">
        <v>207</v>
      </c>
      <c r="K919" s="67" t="s">
        <v>117</v>
      </c>
      <c r="L919" s="67"/>
      <c r="M919" s="67"/>
      <c r="N919" s="67"/>
      <c r="O919" s="81"/>
      <c r="P919" s="81">
        <v>46045</v>
      </c>
      <c r="Q919" s="103" t="str">
        <f>IFERROR(VLOOKUP(J919,Настройка!$C$4:$E$121,2,),"Ошибка")</f>
        <v>R</v>
      </c>
    </row>
    <row r="920" spans="1:17" ht="14.4" customHeight="1">
      <c r="A920" s="67">
        <v>915</v>
      </c>
      <c r="B920" s="80" t="s">
        <v>188</v>
      </c>
      <c r="C920" s="80" t="s">
        <v>53</v>
      </c>
      <c r="D920" s="80" t="s">
        <v>3116</v>
      </c>
      <c r="E920" s="104" t="s">
        <v>3117</v>
      </c>
      <c r="F920" s="107">
        <v>35868</v>
      </c>
      <c r="G920" s="67" t="s">
        <v>93</v>
      </c>
      <c r="H920" s="80" t="s">
        <v>679</v>
      </c>
      <c r="I920" s="80" t="s">
        <v>3118</v>
      </c>
      <c r="J920" s="104" t="s">
        <v>204</v>
      </c>
      <c r="K920" s="67" t="s">
        <v>117</v>
      </c>
      <c r="L920" s="67"/>
      <c r="M920" s="67"/>
      <c r="N920" s="67"/>
      <c r="O920" s="81"/>
      <c r="P920" s="81">
        <v>46046</v>
      </c>
      <c r="Q920" s="103" t="str">
        <f>IFERROR(VLOOKUP(J920,Настройка!$C$4:$E$121,2,),"Ошибка")</f>
        <v>R</v>
      </c>
    </row>
    <row r="921" spans="1:17" ht="14.4" customHeight="1">
      <c r="A921" s="67">
        <v>916</v>
      </c>
      <c r="B921" s="80" t="s">
        <v>188</v>
      </c>
      <c r="C921" s="80" t="s">
        <v>53</v>
      </c>
      <c r="D921" s="80" t="s">
        <v>3119</v>
      </c>
      <c r="E921" s="104" t="s">
        <v>3120</v>
      </c>
      <c r="F921" s="107">
        <v>32448</v>
      </c>
      <c r="G921" s="67" t="s">
        <v>69</v>
      </c>
      <c r="H921" s="80" t="s">
        <v>302</v>
      </c>
      <c r="I921" s="80" t="s">
        <v>3121</v>
      </c>
      <c r="J921" s="104" t="s">
        <v>205</v>
      </c>
      <c r="K921" s="67" t="s">
        <v>117</v>
      </c>
      <c r="L921" s="67"/>
      <c r="M921" s="67"/>
      <c r="N921" s="67"/>
      <c r="O921" s="81"/>
      <c r="P921" s="81">
        <v>46031</v>
      </c>
      <c r="Q921" s="103" t="str">
        <f>IFERROR(VLOOKUP(J921,Настройка!$C$4:$E$121,2,),"Ошибка")</f>
        <v>R</v>
      </c>
    </row>
    <row r="922" spans="1:17" ht="14.4" customHeight="1">
      <c r="A922" s="67">
        <v>917</v>
      </c>
      <c r="B922" s="80" t="s">
        <v>188</v>
      </c>
      <c r="C922" s="80" t="s">
        <v>53</v>
      </c>
      <c r="D922" s="80" t="s">
        <v>3122</v>
      </c>
      <c r="E922" s="104" t="s">
        <v>3123</v>
      </c>
      <c r="F922" s="107">
        <v>33880</v>
      </c>
      <c r="G922" s="67" t="s">
        <v>67</v>
      </c>
      <c r="H922" s="80"/>
      <c r="I922" s="80" t="s">
        <v>3124</v>
      </c>
      <c r="J922" s="104" t="s">
        <v>197</v>
      </c>
      <c r="K922" s="67" t="s">
        <v>111</v>
      </c>
      <c r="L922" s="67"/>
      <c r="M922" s="67"/>
      <c r="N922" s="67"/>
      <c r="O922" s="81"/>
      <c r="P922" s="81">
        <v>46046</v>
      </c>
      <c r="Q922" s="103" t="str">
        <f>IFERROR(VLOOKUP(J922,Настройка!$C$4:$E$121,2,),"Ошибка")</f>
        <v>ITR</v>
      </c>
    </row>
    <row r="923" spans="1:17" ht="14.4" customHeight="1">
      <c r="A923" s="67">
        <v>918</v>
      </c>
      <c r="B923" s="80" t="s">
        <v>188</v>
      </c>
      <c r="C923" s="80" t="s">
        <v>53</v>
      </c>
      <c r="D923" s="80" t="s">
        <v>3125</v>
      </c>
      <c r="E923" s="104" t="s">
        <v>3126</v>
      </c>
      <c r="F923" s="107">
        <v>29280</v>
      </c>
      <c r="G923" s="67" t="s">
        <v>67</v>
      </c>
      <c r="H923" s="80" t="s">
        <v>401</v>
      </c>
      <c r="I923" s="80" t="s">
        <v>3127</v>
      </c>
      <c r="J923" s="104" t="s">
        <v>118</v>
      </c>
      <c r="K923" s="67" t="s">
        <v>109</v>
      </c>
      <c r="L923" s="67"/>
      <c r="M923" s="67"/>
      <c r="N923" s="67"/>
      <c r="O923" s="81"/>
      <c r="P923" s="81">
        <v>46046</v>
      </c>
      <c r="Q923" s="103" t="str">
        <f>IFERROR(VLOOKUP(J923,Настройка!$C$4:$E$121,2,),"Ошибка")</f>
        <v>ITR</v>
      </c>
    </row>
    <row r="924" spans="1:17" ht="14.4" customHeight="1">
      <c r="A924" s="67">
        <v>919</v>
      </c>
      <c r="B924" s="80" t="s">
        <v>188</v>
      </c>
      <c r="C924" s="80" t="s">
        <v>53</v>
      </c>
      <c r="D924" s="80" t="s">
        <v>3128</v>
      </c>
      <c r="E924" s="104" t="s">
        <v>3129</v>
      </c>
      <c r="F924" s="107">
        <v>29904</v>
      </c>
      <c r="G924" s="67" t="s">
        <v>93</v>
      </c>
      <c r="H924" s="80" t="s">
        <v>814</v>
      </c>
      <c r="I924" s="80" t="s">
        <v>3130</v>
      </c>
      <c r="J924" s="104" t="s">
        <v>222</v>
      </c>
      <c r="K924" s="67" t="s">
        <v>121</v>
      </c>
      <c r="L924" s="67"/>
      <c r="M924" s="67"/>
      <c r="N924" s="67"/>
      <c r="O924" s="81"/>
      <c r="P924" s="81">
        <v>46046</v>
      </c>
      <c r="Q924" s="103" t="str">
        <f>IFERROR(VLOOKUP(J924,Настройка!$C$4:$E$121,2,),"Ошибка")</f>
        <v>R</v>
      </c>
    </row>
    <row r="925" spans="1:17" ht="14.4" customHeight="1">
      <c r="A925" s="67">
        <v>920</v>
      </c>
      <c r="B925" s="80" t="s">
        <v>188</v>
      </c>
      <c r="C925" s="80" t="s">
        <v>53</v>
      </c>
      <c r="D925" s="80" t="s">
        <v>3131</v>
      </c>
      <c r="E925" s="104" t="s">
        <v>3132</v>
      </c>
      <c r="F925" s="107">
        <v>38371</v>
      </c>
      <c r="G925" s="67" t="s">
        <v>69</v>
      </c>
      <c r="H925" s="80" t="s">
        <v>302</v>
      </c>
      <c r="I925" s="80" t="s">
        <v>3133</v>
      </c>
      <c r="J925" s="104" t="s">
        <v>222</v>
      </c>
      <c r="K925" s="67" t="s">
        <v>121</v>
      </c>
      <c r="L925" s="67"/>
      <c r="M925" s="67"/>
      <c r="N925" s="67"/>
      <c r="O925" s="81"/>
      <c r="P925" s="81">
        <v>46046</v>
      </c>
      <c r="Q925" s="103" t="str">
        <f>IFERROR(VLOOKUP(J925,Настройка!$C$4:$E$121,2,),"Ошибка")</f>
        <v>R</v>
      </c>
    </row>
    <row r="926" spans="1:17" ht="14.4" customHeight="1">
      <c r="A926" s="67">
        <v>921</v>
      </c>
      <c r="B926" s="80" t="s">
        <v>188</v>
      </c>
      <c r="C926" s="80" t="s">
        <v>53</v>
      </c>
      <c r="D926" s="80" t="s">
        <v>3134</v>
      </c>
      <c r="E926" s="104" t="s">
        <v>3135</v>
      </c>
      <c r="F926" s="107">
        <v>36054</v>
      </c>
      <c r="G926" s="67" t="s">
        <v>77</v>
      </c>
      <c r="H926" s="80" t="s">
        <v>1344</v>
      </c>
      <c r="I926" s="80" t="s">
        <v>3136</v>
      </c>
      <c r="J926" s="104" t="s">
        <v>118</v>
      </c>
      <c r="K926" s="67" t="s">
        <v>109</v>
      </c>
      <c r="L926" s="67"/>
      <c r="M926" s="67"/>
      <c r="N926" s="67"/>
      <c r="O926" s="81"/>
      <c r="P926" s="81">
        <v>46047</v>
      </c>
      <c r="Q926" s="103" t="str">
        <f>IFERROR(VLOOKUP(J926,Настройка!$C$4:$E$121,2,),"Ошибка")</f>
        <v>ITR</v>
      </c>
    </row>
    <row r="927" spans="1:17" ht="14.4" customHeight="1">
      <c r="A927" s="67">
        <v>922</v>
      </c>
      <c r="B927" s="80" t="s">
        <v>188</v>
      </c>
      <c r="C927" s="80" t="s">
        <v>53</v>
      </c>
      <c r="D927" s="80" t="s">
        <v>3137</v>
      </c>
      <c r="E927" s="104" t="s">
        <v>3138</v>
      </c>
      <c r="F927" s="107">
        <v>38517</v>
      </c>
      <c r="G927" s="67" t="s">
        <v>77</v>
      </c>
      <c r="H927" s="80" t="s">
        <v>1344</v>
      </c>
      <c r="I927" s="80" t="s">
        <v>3139</v>
      </c>
      <c r="J927" s="104" t="s">
        <v>209</v>
      </c>
      <c r="K927" s="67" t="s">
        <v>127</v>
      </c>
      <c r="L927" s="67"/>
      <c r="M927" s="67"/>
      <c r="N927" s="67"/>
      <c r="O927" s="81"/>
      <c r="P927" s="81">
        <v>46047</v>
      </c>
      <c r="Q927" s="103" t="str">
        <f>IFERROR(VLOOKUP(J927,Настройка!$C$4:$E$121,2,),"Ошибка")</f>
        <v>R</v>
      </c>
    </row>
    <row r="928" spans="1:17" ht="14.4" customHeight="1">
      <c r="A928" s="67">
        <v>923</v>
      </c>
      <c r="B928" s="80" t="s">
        <v>188</v>
      </c>
      <c r="C928" s="80" t="s">
        <v>53</v>
      </c>
      <c r="D928" s="80" t="s">
        <v>3140</v>
      </c>
      <c r="E928" s="104" t="s">
        <v>3141</v>
      </c>
      <c r="F928" s="107">
        <v>29141</v>
      </c>
      <c r="G928" s="67" t="s">
        <v>93</v>
      </c>
      <c r="H928" s="80" t="s">
        <v>679</v>
      </c>
      <c r="I928" s="80" t="s">
        <v>3142</v>
      </c>
      <c r="J928" s="104" t="s">
        <v>208</v>
      </c>
      <c r="K928" s="67" t="s">
        <v>117</v>
      </c>
      <c r="L928" s="67"/>
      <c r="M928" s="67"/>
      <c r="N928" s="67"/>
      <c r="O928" s="81"/>
      <c r="P928" s="81">
        <v>46047</v>
      </c>
      <c r="Q928" s="103" t="str">
        <f>IFERROR(VLOOKUP(J928,Настройка!$C$4:$E$121,2,),"Ошибка")</f>
        <v>R</v>
      </c>
    </row>
    <row r="929" spans="1:17" ht="14.4" customHeight="1">
      <c r="A929" s="67">
        <v>924</v>
      </c>
      <c r="B929" s="80" t="s">
        <v>188</v>
      </c>
      <c r="C929" s="80" t="s">
        <v>53</v>
      </c>
      <c r="D929" s="80" t="s">
        <v>3143</v>
      </c>
      <c r="E929" s="104" t="s">
        <v>3144</v>
      </c>
      <c r="F929" s="107">
        <v>25601</v>
      </c>
      <c r="G929" s="67" t="s">
        <v>71</v>
      </c>
      <c r="H929" s="80" t="s">
        <v>2727</v>
      </c>
      <c r="I929" s="80" t="s">
        <v>3145</v>
      </c>
      <c r="J929" s="104" t="s">
        <v>214</v>
      </c>
      <c r="K929" s="67" t="s">
        <v>119</v>
      </c>
      <c r="L929" s="67" t="s">
        <v>152</v>
      </c>
      <c r="M929" s="67" t="s">
        <v>166</v>
      </c>
      <c r="N929" s="67" t="s">
        <v>398</v>
      </c>
      <c r="O929" s="81">
        <v>46385</v>
      </c>
      <c r="P929" s="81">
        <v>46047</v>
      </c>
      <c r="Q929" s="103" t="str">
        <f>IFERROR(VLOOKUP(J929,Настройка!$C$4:$E$121,2,),"Ошибка")</f>
        <v>R</v>
      </c>
    </row>
    <row r="930" spans="1:17" ht="14.4" customHeight="1">
      <c r="A930" s="67">
        <v>925</v>
      </c>
      <c r="B930" s="80" t="s">
        <v>188</v>
      </c>
      <c r="C930" s="80" t="s">
        <v>53</v>
      </c>
      <c r="D930" s="80" t="s">
        <v>3146</v>
      </c>
      <c r="E930" s="104" t="s">
        <v>3147</v>
      </c>
      <c r="F930" s="107">
        <v>24866</v>
      </c>
      <c r="G930" s="67" t="s">
        <v>71</v>
      </c>
      <c r="H930" s="80" t="s">
        <v>2748</v>
      </c>
      <c r="I930" s="80" t="s">
        <v>3148</v>
      </c>
      <c r="J930" s="104" t="s">
        <v>214</v>
      </c>
      <c r="K930" s="67" t="s">
        <v>119</v>
      </c>
      <c r="L930" s="67" t="s">
        <v>152</v>
      </c>
      <c r="M930" s="67" t="s">
        <v>166</v>
      </c>
      <c r="N930" s="67" t="s">
        <v>398</v>
      </c>
      <c r="O930" s="81">
        <v>46385</v>
      </c>
      <c r="P930" s="81">
        <v>46047</v>
      </c>
      <c r="Q930" s="103" t="str">
        <f>IFERROR(VLOOKUP(J930,Настройка!$C$4:$E$121,2,),"Ошибка")</f>
        <v>R</v>
      </c>
    </row>
    <row r="931" spans="1:17" ht="14.4" customHeight="1">
      <c r="A931" s="67">
        <v>926</v>
      </c>
      <c r="B931" s="80" t="s">
        <v>188</v>
      </c>
      <c r="C931" s="80" t="s">
        <v>53</v>
      </c>
      <c r="D931" s="80" t="s">
        <v>3149</v>
      </c>
      <c r="E931" s="104" t="s">
        <v>3150</v>
      </c>
      <c r="F931" s="107">
        <v>27582</v>
      </c>
      <c r="G931" s="67" t="s">
        <v>71</v>
      </c>
      <c r="H931" s="80" t="s">
        <v>2602</v>
      </c>
      <c r="I931" s="80" t="s">
        <v>3151</v>
      </c>
      <c r="J931" s="104" t="s">
        <v>214</v>
      </c>
      <c r="K931" s="67" t="s">
        <v>119</v>
      </c>
      <c r="L931" s="67" t="s">
        <v>152</v>
      </c>
      <c r="M931" s="67" t="s">
        <v>166</v>
      </c>
      <c r="N931" s="67" t="s">
        <v>398</v>
      </c>
      <c r="O931" s="81">
        <v>46385</v>
      </c>
      <c r="P931" s="81">
        <v>46047</v>
      </c>
      <c r="Q931" s="103" t="str">
        <f>IFERROR(VLOOKUP(J931,Настройка!$C$4:$E$121,2,),"Ошибка")</f>
        <v>R</v>
      </c>
    </row>
    <row r="932" spans="1:17" ht="14.4" customHeight="1">
      <c r="A932" s="67">
        <v>927</v>
      </c>
      <c r="B932" s="80" t="s">
        <v>188</v>
      </c>
      <c r="C932" s="80" t="s">
        <v>53</v>
      </c>
      <c r="D932" s="80" t="s">
        <v>3152</v>
      </c>
      <c r="E932" s="104" t="s">
        <v>3153</v>
      </c>
      <c r="F932" s="107">
        <v>26794</v>
      </c>
      <c r="G932" s="67" t="s">
        <v>71</v>
      </c>
      <c r="H932" s="80" t="s">
        <v>3154</v>
      </c>
      <c r="I932" s="80" t="s">
        <v>3155</v>
      </c>
      <c r="J932" s="104" t="s">
        <v>214</v>
      </c>
      <c r="K932" s="67" t="s">
        <v>119</v>
      </c>
      <c r="L932" s="67" t="s">
        <v>152</v>
      </c>
      <c r="M932" s="67" t="s">
        <v>166</v>
      </c>
      <c r="N932" s="67" t="s">
        <v>398</v>
      </c>
      <c r="O932" s="81">
        <v>46385</v>
      </c>
      <c r="P932" s="81">
        <v>46047</v>
      </c>
      <c r="Q932" s="103" t="str">
        <f>IFERROR(VLOOKUP(J932,Настройка!$C$4:$E$121,2,),"Ошибка")</f>
        <v>R</v>
      </c>
    </row>
    <row r="933" spans="1:17" ht="14.4" customHeight="1">
      <c r="A933" s="67">
        <v>928</v>
      </c>
      <c r="B933" s="80" t="s">
        <v>188</v>
      </c>
      <c r="C933" s="80" t="s">
        <v>53</v>
      </c>
      <c r="D933" s="80" t="s">
        <v>3156</v>
      </c>
      <c r="E933" s="104" t="s">
        <v>3157</v>
      </c>
      <c r="F933" s="107">
        <v>26984</v>
      </c>
      <c r="G933" s="67" t="s">
        <v>71</v>
      </c>
      <c r="H933" s="80" t="s">
        <v>2761</v>
      </c>
      <c r="I933" s="80" t="s">
        <v>3158</v>
      </c>
      <c r="J933" s="104" t="s">
        <v>214</v>
      </c>
      <c r="K933" s="67" t="s">
        <v>119</v>
      </c>
      <c r="L933" s="67" t="s">
        <v>152</v>
      </c>
      <c r="M933" s="67" t="s">
        <v>166</v>
      </c>
      <c r="N933" s="67" t="s">
        <v>398</v>
      </c>
      <c r="O933" s="81">
        <v>46385</v>
      </c>
      <c r="P933" s="81">
        <v>46047</v>
      </c>
      <c r="Q933" s="103" t="str">
        <f>IFERROR(VLOOKUP(J933,Настройка!$C$4:$E$121,2,),"Ошибка")</f>
        <v>R</v>
      </c>
    </row>
    <row r="934" spans="1:17" ht="14.4" customHeight="1">
      <c r="A934" s="67">
        <v>929</v>
      </c>
      <c r="B934" s="80" t="s">
        <v>188</v>
      </c>
      <c r="C934" s="80" t="s">
        <v>53</v>
      </c>
      <c r="D934" s="80" t="s">
        <v>3159</v>
      </c>
      <c r="E934" s="104" t="s">
        <v>3160</v>
      </c>
      <c r="F934" s="107">
        <v>31836</v>
      </c>
      <c r="G934" s="67" t="s">
        <v>71</v>
      </c>
      <c r="H934" s="80" t="s">
        <v>2734</v>
      </c>
      <c r="I934" s="80" t="s">
        <v>3161</v>
      </c>
      <c r="J934" s="104" t="s">
        <v>214</v>
      </c>
      <c r="K934" s="67" t="s">
        <v>119</v>
      </c>
      <c r="L934" s="67" t="s">
        <v>152</v>
      </c>
      <c r="M934" s="67" t="s">
        <v>166</v>
      </c>
      <c r="N934" s="67" t="s">
        <v>398</v>
      </c>
      <c r="O934" s="81">
        <v>46385</v>
      </c>
      <c r="P934" s="81">
        <v>46047</v>
      </c>
      <c r="Q934" s="103" t="str">
        <f>IFERROR(VLOOKUP(J934,Настройка!$C$4:$E$121,2,),"Ошибка")</f>
        <v>R</v>
      </c>
    </row>
    <row r="935" spans="1:17" ht="14.4" customHeight="1">
      <c r="A935" s="67">
        <v>930</v>
      </c>
      <c r="B935" s="80" t="s">
        <v>188</v>
      </c>
      <c r="C935" s="80" t="s">
        <v>53</v>
      </c>
      <c r="D935" s="80" t="s">
        <v>3162</v>
      </c>
      <c r="E935" s="104" t="s">
        <v>3163</v>
      </c>
      <c r="F935" s="107">
        <v>26242</v>
      </c>
      <c r="G935" s="67" t="s">
        <v>71</v>
      </c>
      <c r="H935" s="80" t="s">
        <v>2761</v>
      </c>
      <c r="I935" s="80" t="s">
        <v>3164</v>
      </c>
      <c r="J935" s="104" t="s">
        <v>214</v>
      </c>
      <c r="K935" s="67" t="s">
        <v>119</v>
      </c>
      <c r="L935" s="67" t="s">
        <v>152</v>
      </c>
      <c r="M935" s="67" t="s">
        <v>166</v>
      </c>
      <c r="N935" s="67" t="s">
        <v>398</v>
      </c>
      <c r="O935" s="81">
        <v>46385</v>
      </c>
      <c r="P935" s="81">
        <v>46047</v>
      </c>
      <c r="Q935" s="103" t="str">
        <f>IFERROR(VLOOKUP(J935,Настройка!$C$4:$E$121,2,),"Ошибка")</f>
        <v>R</v>
      </c>
    </row>
    <row r="936" spans="1:17" ht="14.4" customHeight="1">
      <c r="A936" s="67">
        <v>931</v>
      </c>
      <c r="B936" s="80" t="s">
        <v>188</v>
      </c>
      <c r="C936" s="80" t="s">
        <v>53</v>
      </c>
      <c r="D936" s="80" t="s">
        <v>3165</v>
      </c>
      <c r="E936" s="104" t="s">
        <v>3166</v>
      </c>
      <c r="F936" s="107">
        <v>27797</v>
      </c>
      <c r="G936" s="67" t="s">
        <v>71</v>
      </c>
      <c r="H936" s="80" t="s">
        <v>2761</v>
      </c>
      <c r="I936" s="80" t="s">
        <v>3167</v>
      </c>
      <c r="J936" s="104" t="s">
        <v>214</v>
      </c>
      <c r="K936" s="67" t="s">
        <v>119</v>
      </c>
      <c r="L936" s="67" t="s">
        <v>152</v>
      </c>
      <c r="M936" s="67" t="s">
        <v>166</v>
      </c>
      <c r="N936" s="67" t="s">
        <v>398</v>
      </c>
      <c r="O936" s="81">
        <v>46385</v>
      </c>
      <c r="P936" s="81">
        <v>46047</v>
      </c>
      <c r="Q936" s="103" t="str">
        <f>IFERROR(VLOOKUP(J936,Настройка!$C$4:$E$121,2,),"Ошибка")</f>
        <v>R</v>
      </c>
    </row>
    <row r="937" spans="1:17" ht="14.4" customHeight="1">
      <c r="A937" s="67">
        <v>932</v>
      </c>
      <c r="B937" s="80" t="s">
        <v>188</v>
      </c>
      <c r="C937" s="80" t="s">
        <v>53</v>
      </c>
      <c r="D937" s="80" t="s">
        <v>3168</v>
      </c>
      <c r="E937" s="104" t="s">
        <v>3169</v>
      </c>
      <c r="F937" s="107">
        <v>30156</v>
      </c>
      <c r="G937" s="67" t="s">
        <v>71</v>
      </c>
      <c r="H937" s="80" t="s">
        <v>2761</v>
      </c>
      <c r="I937" s="80" t="s">
        <v>3170</v>
      </c>
      <c r="J937" s="104" t="s">
        <v>214</v>
      </c>
      <c r="K937" s="67" t="s">
        <v>119</v>
      </c>
      <c r="L937" s="67" t="s">
        <v>152</v>
      </c>
      <c r="M937" s="67" t="s">
        <v>166</v>
      </c>
      <c r="N937" s="67" t="s">
        <v>398</v>
      </c>
      <c r="O937" s="81">
        <v>46385</v>
      </c>
      <c r="P937" s="81">
        <v>46047</v>
      </c>
      <c r="Q937" s="103" t="str">
        <f>IFERROR(VLOOKUP(J937,Настройка!$C$4:$E$121,2,),"Ошибка")</f>
        <v>R</v>
      </c>
    </row>
    <row r="938" spans="1:17" ht="14.4" customHeight="1">
      <c r="A938" s="67">
        <v>933</v>
      </c>
      <c r="B938" s="80" t="s">
        <v>188</v>
      </c>
      <c r="C938" s="80" t="s">
        <v>53</v>
      </c>
      <c r="D938" s="80" t="s">
        <v>3171</v>
      </c>
      <c r="E938" s="104" t="s">
        <v>3172</v>
      </c>
      <c r="F938" s="107">
        <v>27088</v>
      </c>
      <c r="G938" s="67" t="s">
        <v>71</v>
      </c>
      <c r="H938" s="80" t="s">
        <v>2761</v>
      </c>
      <c r="I938" s="80" t="s">
        <v>3173</v>
      </c>
      <c r="J938" s="104" t="s">
        <v>214</v>
      </c>
      <c r="K938" s="67" t="s">
        <v>119</v>
      </c>
      <c r="L938" s="67" t="s">
        <v>152</v>
      </c>
      <c r="M938" s="67" t="s">
        <v>166</v>
      </c>
      <c r="N938" s="67" t="s">
        <v>398</v>
      </c>
      <c r="O938" s="81">
        <v>46385</v>
      </c>
      <c r="P938" s="81">
        <v>46047</v>
      </c>
      <c r="Q938" s="103" t="str">
        <f>IFERROR(VLOOKUP(J938,Настройка!$C$4:$E$121,2,),"Ошибка")</f>
        <v>R</v>
      </c>
    </row>
    <row r="939" spans="1:17" ht="14.4" customHeight="1">
      <c r="A939" s="67">
        <v>934</v>
      </c>
      <c r="B939" s="80" t="s">
        <v>188</v>
      </c>
      <c r="C939" s="80" t="s">
        <v>53</v>
      </c>
      <c r="D939" s="80" t="s">
        <v>3174</v>
      </c>
      <c r="E939" s="104" t="s">
        <v>3175</v>
      </c>
      <c r="F939" s="107">
        <v>26131</v>
      </c>
      <c r="G939" s="67" t="s">
        <v>71</v>
      </c>
      <c r="H939" s="80" t="s">
        <v>3176</v>
      </c>
      <c r="I939" s="80" t="s">
        <v>3177</v>
      </c>
      <c r="J939" s="104" t="s">
        <v>214</v>
      </c>
      <c r="K939" s="67" t="s">
        <v>119</v>
      </c>
      <c r="L939" s="67" t="s">
        <v>152</v>
      </c>
      <c r="M939" s="67" t="s">
        <v>166</v>
      </c>
      <c r="N939" s="67" t="s">
        <v>398</v>
      </c>
      <c r="O939" s="81">
        <v>46385</v>
      </c>
      <c r="P939" s="81">
        <v>46047</v>
      </c>
      <c r="Q939" s="103" t="str">
        <f>IFERROR(VLOOKUP(J939,Настройка!$C$4:$E$121,2,),"Ошибка")</f>
        <v>R</v>
      </c>
    </row>
    <row r="940" spans="1:17" ht="14.4" customHeight="1">
      <c r="A940" s="67">
        <v>935</v>
      </c>
      <c r="B940" s="80" t="s">
        <v>188</v>
      </c>
      <c r="C940" s="80" t="s">
        <v>53</v>
      </c>
      <c r="D940" s="80" t="s">
        <v>3178</v>
      </c>
      <c r="E940" s="104" t="s">
        <v>3179</v>
      </c>
      <c r="F940" s="107">
        <v>28239</v>
      </c>
      <c r="G940" s="67" t="s">
        <v>71</v>
      </c>
      <c r="H940" s="80" t="s">
        <v>2727</v>
      </c>
      <c r="I940" s="80" t="s">
        <v>3180</v>
      </c>
      <c r="J940" s="104" t="s">
        <v>214</v>
      </c>
      <c r="K940" s="67" t="s">
        <v>119</v>
      </c>
      <c r="L940" s="67" t="s">
        <v>152</v>
      </c>
      <c r="M940" s="67" t="s">
        <v>166</v>
      </c>
      <c r="N940" s="67" t="s">
        <v>398</v>
      </c>
      <c r="O940" s="81">
        <v>46385</v>
      </c>
      <c r="P940" s="81">
        <v>46047</v>
      </c>
      <c r="Q940" s="103" t="str">
        <f>IFERROR(VLOOKUP(J940,Настройка!$C$4:$E$121,2,),"Ошибка")</f>
        <v>R</v>
      </c>
    </row>
    <row r="941" spans="1:17" ht="14.4" customHeight="1">
      <c r="A941" s="67">
        <v>936</v>
      </c>
      <c r="B941" s="80" t="s">
        <v>188</v>
      </c>
      <c r="C941" s="80" t="s">
        <v>53</v>
      </c>
      <c r="D941" s="80" t="s">
        <v>3181</v>
      </c>
      <c r="E941" s="104" t="s">
        <v>3182</v>
      </c>
      <c r="F941" s="107">
        <v>26879</v>
      </c>
      <c r="G941" s="67" t="s">
        <v>71</v>
      </c>
      <c r="H941" s="80" t="s">
        <v>2734</v>
      </c>
      <c r="I941" s="80" t="s">
        <v>3183</v>
      </c>
      <c r="J941" s="104" t="s">
        <v>214</v>
      </c>
      <c r="K941" s="67" t="s">
        <v>119</v>
      </c>
      <c r="L941" s="67" t="s">
        <v>152</v>
      </c>
      <c r="M941" s="67" t="s">
        <v>166</v>
      </c>
      <c r="N941" s="67" t="s">
        <v>398</v>
      </c>
      <c r="O941" s="81">
        <v>46385</v>
      </c>
      <c r="P941" s="81">
        <v>46047</v>
      </c>
      <c r="Q941" s="103" t="str">
        <f>IFERROR(VLOOKUP(J941,Настройка!$C$4:$E$121,2,),"Ошибка")</f>
        <v>R</v>
      </c>
    </row>
    <row r="942" spans="1:17" ht="14.4" customHeight="1">
      <c r="A942" s="67">
        <v>937</v>
      </c>
      <c r="B942" s="80" t="s">
        <v>188</v>
      </c>
      <c r="C942" s="80" t="s">
        <v>53</v>
      </c>
      <c r="D942" s="80" t="s">
        <v>3184</v>
      </c>
      <c r="E942" s="104" t="s">
        <v>3185</v>
      </c>
      <c r="F942" s="107">
        <v>30694</v>
      </c>
      <c r="G942" s="67" t="s">
        <v>71</v>
      </c>
      <c r="H942" s="80" t="s">
        <v>1580</v>
      </c>
      <c r="I942" s="80" t="s">
        <v>3186</v>
      </c>
      <c r="J942" s="104" t="s">
        <v>214</v>
      </c>
      <c r="K942" s="67" t="s">
        <v>119</v>
      </c>
      <c r="L942" s="67" t="s">
        <v>152</v>
      </c>
      <c r="M942" s="67" t="s">
        <v>166</v>
      </c>
      <c r="N942" s="67" t="s">
        <v>398</v>
      </c>
      <c r="O942" s="81">
        <v>46385</v>
      </c>
      <c r="P942" s="81">
        <v>46047</v>
      </c>
      <c r="Q942" s="103" t="str">
        <f>IFERROR(VLOOKUP(J942,Настройка!$C$4:$E$121,2,),"Ошибка")</f>
        <v>R</v>
      </c>
    </row>
    <row r="943" spans="1:17" ht="14.4" customHeight="1">
      <c r="A943" s="67">
        <v>938</v>
      </c>
      <c r="B943" s="80" t="s">
        <v>188</v>
      </c>
      <c r="C943" s="80" t="s">
        <v>53</v>
      </c>
      <c r="D943" s="80" t="s">
        <v>3187</v>
      </c>
      <c r="E943" s="104" t="s">
        <v>3188</v>
      </c>
      <c r="F943" s="107">
        <v>26846</v>
      </c>
      <c r="G943" s="67" t="s">
        <v>71</v>
      </c>
      <c r="H943" s="80" t="s">
        <v>2761</v>
      </c>
      <c r="I943" s="80" t="s">
        <v>3189</v>
      </c>
      <c r="J943" s="104" t="s">
        <v>214</v>
      </c>
      <c r="K943" s="67" t="s">
        <v>119</v>
      </c>
      <c r="L943" s="67" t="s">
        <v>152</v>
      </c>
      <c r="M943" s="67" t="s">
        <v>166</v>
      </c>
      <c r="N943" s="67" t="s">
        <v>398</v>
      </c>
      <c r="O943" s="81">
        <v>46385</v>
      </c>
      <c r="P943" s="81">
        <v>46047</v>
      </c>
      <c r="Q943" s="103" t="str">
        <f>IFERROR(VLOOKUP(J943,Настройка!$C$4:$E$121,2,),"Ошибка")</f>
        <v>R</v>
      </c>
    </row>
    <row r="944" spans="1:17" ht="14.4" customHeight="1">
      <c r="A944" s="67">
        <v>939</v>
      </c>
      <c r="B944" s="80" t="s">
        <v>188</v>
      </c>
      <c r="C944" s="80" t="s">
        <v>53</v>
      </c>
      <c r="D944" s="80" t="s">
        <v>3190</v>
      </c>
      <c r="E944" s="104" t="s">
        <v>3191</v>
      </c>
      <c r="F944" s="107">
        <v>28480</v>
      </c>
      <c r="G944" s="67" t="s">
        <v>71</v>
      </c>
      <c r="H944" s="80" t="s">
        <v>2748</v>
      </c>
      <c r="I944" s="80" t="s">
        <v>3192</v>
      </c>
      <c r="J944" s="104" t="s">
        <v>214</v>
      </c>
      <c r="K944" s="67" t="s">
        <v>119</v>
      </c>
      <c r="L944" s="67" t="s">
        <v>152</v>
      </c>
      <c r="M944" s="67" t="s">
        <v>166</v>
      </c>
      <c r="N944" s="67" t="s">
        <v>398</v>
      </c>
      <c r="O944" s="81">
        <v>46385</v>
      </c>
      <c r="P944" s="81">
        <v>46047</v>
      </c>
      <c r="Q944" s="103" t="str">
        <f>IFERROR(VLOOKUP(J944,Настройка!$C$4:$E$121,2,),"Ошибка")</f>
        <v>R</v>
      </c>
    </row>
    <row r="945" spans="1:17" ht="14.4" customHeight="1">
      <c r="A945" s="67">
        <v>940</v>
      </c>
      <c r="B945" s="80" t="s">
        <v>188</v>
      </c>
      <c r="C945" s="80" t="s">
        <v>53</v>
      </c>
      <c r="D945" s="80" t="s">
        <v>3193</v>
      </c>
      <c r="E945" s="104" t="s">
        <v>3194</v>
      </c>
      <c r="F945" s="107">
        <v>30964</v>
      </c>
      <c r="G945" s="67" t="s">
        <v>71</v>
      </c>
      <c r="H945" s="80" t="s">
        <v>2761</v>
      </c>
      <c r="I945" s="80" t="s">
        <v>3195</v>
      </c>
      <c r="J945" s="104" t="s">
        <v>214</v>
      </c>
      <c r="K945" s="67" t="s">
        <v>119</v>
      </c>
      <c r="L945" s="67" t="s">
        <v>152</v>
      </c>
      <c r="M945" s="67" t="s">
        <v>166</v>
      </c>
      <c r="N945" s="67" t="s">
        <v>398</v>
      </c>
      <c r="O945" s="81">
        <v>46385</v>
      </c>
      <c r="P945" s="81">
        <v>46047</v>
      </c>
      <c r="Q945" s="103" t="str">
        <f>IFERROR(VLOOKUP(J945,Настройка!$C$4:$E$121,2,),"Ошибка")</f>
        <v>R</v>
      </c>
    </row>
    <row r="946" spans="1:17" ht="14.4" customHeight="1">
      <c r="A946" s="67">
        <v>941</v>
      </c>
      <c r="B946" s="80" t="s">
        <v>188</v>
      </c>
      <c r="C946" s="80" t="s">
        <v>53</v>
      </c>
      <c r="D946" s="80" t="s">
        <v>3196</v>
      </c>
      <c r="E946" s="104" t="s">
        <v>3197</v>
      </c>
      <c r="F946" s="107">
        <v>25576</v>
      </c>
      <c r="G946" s="67" t="s">
        <v>71</v>
      </c>
      <c r="H946" s="80" t="s">
        <v>2744</v>
      </c>
      <c r="I946" s="80" t="s">
        <v>3198</v>
      </c>
      <c r="J946" s="104" t="s">
        <v>214</v>
      </c>
      <c r="K946" s="67" t="s">
        <v>119</v>
      </c>
      <c r="L946" s="67" t="s">
        <v>152</v>
      </c>
      <c r="M946" s="67" t="s">
        <v>166</v>
      </c>
      <c r="N946" s="67" t="s">
        <v>398</v>
      </c>
      <c r="O946" s="81">
        <v>46385</v>
      </c>
      <c r="P946" s="81">
        <v>46047</v>
      </c>
      <c r="Q946" s="103" t="str">
        <f>IFERROR(VLOOKUP(J946,Настройка!$C$4:$E$121,2,),"Ошибка")</f>
        <v>R</v>
      </c>
    </row>
    <row r="947" spans="1:17" ht="14.4" customHeight="1">
      <c r="A947" s="67">
        <v>942</v>
      </c>
      <c r="B947" s="80" t="s">
        <v>188</v>
      </c>
      <c r="C947" s="80" t="s">
        <v>53</v>
      </c>
      <c r="D947" s="80" t="s">
        <v>3199</v>
      </c>
      <c r="E947" s="104" t="s">
        <v>3200</v>
      </c>
      <c r="F947" s="107">
        <v>28133</v>
      </c>
      <c r="G947" s="67" t="s">
        <v>71</v>
      </c>
      <c r="H947" s="80" t="s">
        <v>2748</v>
      </c>
      <c r="I947" s="80" t="s">
        <v>3201</v>
      </c>
      <c r="J947" s="104" t="s">
        <v>214</v>
      </c>
      <c r="K947" s="67" t="s">
        <v>119</v>
      </c>
      <c r="L947" s="67" t="s">
        <v>152</v>
      </c>
      <c r="M947" s="67" t="s">
        <v>166</v>
      </c>
      <c r="N947" s="67" t="s">
        <v>398</v>
      </c>
      <c r="O947" s="81">
        <v>46385</v>
      </c>
      <c r="P947" s="81">
        <v>46047</v>
      </c>
      <c r="Q947" s="103" t="str">
        <f>IFERROR(VLOOKUP(J947,Настройка!$C$4:$E$121,2,),"Ошибка")</f>
        <v>R</v>
      </c>
    </row>
    <row r="948" spans="1:17" ht="14.4" customHeight="1">
      <c r="A948" s="67">
        <v>943</v>
      </c>
      <c r="B948" s="80" t="s">
        <v>188</v>
      </c>
      <c r="C948" s="80" t="s">
        <v>53</v>
      </c>
      <c r="D948" s="80" t="s">
        <v>3202</v>
      </c>
      <c r="E948" s="104" t="s">
        <v>3203</v>
      </c>
      <c r="F948" s="107">
        <v>26456</v>
      </c>
      <c r="G948" s="67" t="s">
        <v>71</v>
      </c>
      <c r="H948" s="80" t="s">
        <v>2734</v>
      </c>
      <c r="I948" s="80" t="s">
        <v>3204</v>
      </c>
      <c r="J948" s="104" t="s">
        <v>214</v>
      </c>
      <c r="K948" s="67" t="s">
        <v>119</v>
      </c>
      <c r="L948" s="67" t="s">
        <v>152</v>
      </c>
      <c r="M948" s="67" t="s">
        <v>166</v>
      </c>
      <c r="N948" s="67" t="s">
        <v>398</v>
      </c>
      <c r="O948" s="81">
        <v>46385</v>
      </c>
      <c r="P948" s="81">
        <v>46047</v>
      </c>
      <c r="Q948" s="103" t="str">
        <f>IFERROR(VLOOKUP(J948,Настройка!$C$4:$E$121,2,),"Ошибка")</f>
        <v>R</v>
      </c>
    </row>
    <row r="949" spans="1:17" ht="14.4" customHeight="1">
      <c r="A949" s="67">
        <v>944</v>
      </c>
      <c r="B949" s="80" t="s">
        <v>188</v>
      </c>
      <c r="C949" s="80" t="s">
        <v>53</v>
      </c>
      <c r="D949" s="80" t="s">
        <v>3205</v>
      </c>
      <c r="E949" s="104" t="s">
        <v>3206</v>
      </c>
      <c r="F949" s="107">
        <v>26798</v>
      </c>
      <c r="G949" s="67" t="s">
        <v>71</v>
      </c>
      <c r="H949" s="80" t="s">
        <v>2761</v>
      </c>
      <c r="I949" s="80" t="s">
        <v>3207</v>
      </c>
      <c r="J949" s="104" t="s">
        <v>214</v>
      </c>
      <c r="K949" s="67" t="s">
        <v>119</v>
      </c>
      <c r="L949" s="67" t="s">
        <v>152</v>
      </c>
      <c r="M949" s="67" t="s">
        <v>166</v>
      </c>
      <c r="N949" s="67" t="s">
        <v>398</v>
      </c>
      <c r="O949" s="81">
        <v>46385</v>
      </c>
      <c r="P949" s="81">
        <v>46047</v>
      </c>
      <c r="Q949" s="103" t="str">
        <f>IFERROR(VLOOKUP(J949,Настройка!$C$4:$E$121,2,),"Ошибка")</f>
        <v>R</v>
      </c>
    </row>
    <row r="950" spans="1:17" ht="14.4" customHeight="1">
      <c r="A950" s="67">
        <v>945</v>
      </c>
      <c r="B950" s="80" t="s">
        <v>188</v>
      </c>
      <c r="C950" s="80" t="s">
        <v>53</v>
      </c>
      <c r="D950" s="80" t="s">
        <v>3208</v>
      </c>
      <c r="E950" s="104" t="s">
        <v>3209</v>
      </c>
      <c r="F950" s="107">
        <v>25310</v>
      </c>
      <c r="G950" s="67" t="s">
        <v>71</v>
      </c>
      <c r="H950" s="80" t="s">
        <v>1580</v>
      </c>
      <c r="I950" s="80" t="s">
        <v>3210</v>
      </c>
      <c r="J950" s="104" t="s">
        <v>214</v>
      </c>
      <c r="K950" s="67" t="s">
        <v>119</v>
      </c>
      <c r="L950" s="67" t="s">
        <v>152</v>
      </c>
      <c r="M950" s="67" t="s">
        <v>166</v>
      </c>
      <c r="N950" s="67" t="s">
        <v>398</v>
      </c>
      <c r="O950" s="81">
        <v>46385</v>
      </c>
      <c r="P950" s="81">
        <v>46047</v>
      </c>
      <c r="Q950" s="103" t="str">
        <f>IFERROR(VLOOKUP(J950,Настройка!$C$4:$E$121,2,),"Ошибка")</f>
        <v>R</v>
      </c>
    </row>
    <row r="951" spans="1:17" ht="14.4" customHeight="1">
      <c r="A951" s="67">
        <v>946</v>
      </c>
      <c r="B951" s="80" t="s">
        <v>188</v>
      </c>
      <c r="C951" s="80" t="s">
        <v>53</v>
      </c>
      <c r="D951" s="80" t="s">
        <v>3211</v>
      </c>
      <c r="E951" s="104" t="s">
        <v>3212</v>
      </c>
      <c r="F951" s="107">
        <v>32127</v>
      </c>
      <c r="G951" s="67" t="s">
        <v>71</v>
      </c>
      <c r="H951" s="80" t="s">
        <v>2734</v>
      </c>
      <c r="I951" s="80" t="s">
        <v>3213</v>
      </c>
      <c r="J951" s="104" t="s">
        <v>214</v>
      </c>
      <c r="K951" s="67" t="s">
        <v>119</v>
      </c>
      <c r="L951" s="67" t="s">
        <v>152</v>
      </c>
      <c r="M951" s="67" t="s">
        <v>166</v>
      </c>
      <c r="N951" s="67" t="s">
        <v>398</v>
      </c>
      <c r="O951" s="81">
        <v>46385</v>
      </c>
      <c r="P951" s="81">
        <v>46047</v>
      </c>
      <c r="Q951" s="103" t="str">
        <f>IFERROR(VLOOKUP(J951,Настройка!$C$4:$E$121,2,),"Ошибка")</f>
        <v>R</v>
      </c>
    </row>
    <row r="952" spans="1:17" ht="14.4" customHeight="1">
      <c r="A952" s="67">
        <v>947</v>
      </c>
      <c r="B952" s="80" t="s">
        <v>188</v>
      </c>
      <c r="C952" s="80" t="s">
        <v>53</v>
      </c>
      <c r="D952" s="80" t="s">
        <v>3214</v>
      </c>
      <c r="E952" s="104" t="s">
        <v>3215</v>
      </c>
      <c r="F952" s="107">
        <v>26994</v>
      </c>
      <c r="G952" s="67" t="s">
        <v>71</v>
      </c>
      <c r="H952" s="80" t="s">
        <v>2761</v>
      </c>
      <c r="I952" s="80" t="s">
        <v>3216</v>
      </c>
      <c r="J952" s="104" t="s">
        <v>214</v>
      </c>
      <c r="K952" s="67" t="s">
        <v>119</v>
      </c>
      <c r="L952" s="67" t="s">
        <v>152</v>
      </c>
      <c r="M952" s="67" t="s">
        <v>166</v>
      </c>
      <c r="N952" s="67" t="s">
        <v>398</v>
      </c>
      <c r="O952" s="81">
        <v>46385</v>
      </c>
      <c r="P952" s="81">
        <v>46047</v>
      </c>
      <c r="Q952" s="103" t="str">
        <f>IFERROR(VLOOKUP(J952,Настройка!$C$4:$E$121,2,),"Ошибка")</f>
        <v>R</v>
      </c>
    </row>
    <row r="953" spans="1:17" ht="14.4" customHeight="1">
      <c r="A953" s="67">
        <v>948</v>
      </c>
      <c r="B953" s="80" t="s">
        <v>188</v>
      </c>
      <c r="C953" s="80" t="s">
        <v>53</v>
      </c>
      <c r="D953" s="80" t="s">
        <v>3217</v>
      </c>
      <c r="E953" s="104" t="s">
        <v>3218</v>
      </c>
      <c r="F953" s="107">
        <v>29207</v>
      </c>
      <c r="G953" s="67" t="s">
        <v>71</v>
      </c>
      <c r="H953" s="80" t="s">
        <v>1543</v>
      </c>
      <c r="I953" s="80" t="s">
        <v>3219</v>
      </c>
      <c r="J953" s="104" t="s">
        <v>214</v>
      </c>
      <c r="K953" s="67" t="s">
        <v>119</v>
      </c>
      <c r="L953" s="67" t="s">
        <v>152</v>
      </c>
      <c r="M953" s="67" t="s">
        <v>166</v>
      </c>
      <c r="N953" s="67" t="s">
        <v>398</v>
      </c>
      <c r="O953" s="81">
        <v>46385</v>
      </c>
      <c r="P953" s="81">
        <v>46047</v>
      </c>
      <c r="Q953" s="103" t="str">
        <f>IFERROR(VLOOKUP(J953,Настройка!$C$4:$E$121,2,),"Ошибка")</f>
        <v>R</v>
      </c>
    </row>
    <row r="954" spans="1:17" ht="14.4" customHeight="1">
      <c r="A954" s="67">
        <v>949</v>
      </c>
      <c r="B954" s="80" t="s">
        <v>188</v>
      </c>
      <c r="C954" s="80" t="s">
        <v>53</v>
      </c>
      <c r="D954" s="80" t="s">
        <v>3220</v>
      </c>
      <c r="E954" s="104" t="s">
        <v>3221</v>
      </c>
      <c r="F954" s="107">
        <v>30719</v>
      </c>
      <c r="G954" s="67" t="s">
        <v>71</v>
      </c>
      <c r="H954" s="80" t="s">
        <v>2761</v>
      </c>
      <c r="I954" s="80" t="s">
        <v>3222</v>
      </c>
      <c r="J954" s="104" t="s">
        <v>214</v>
      </c>
      <c r="K954" s="67" t="s">
        <v>119</v>
      </c>
      <c r="L954" s="67" t="s">
        <v>152</v>
      </c>
      <c r="M954" s="67" t="s">
        <v>166</v>
      </c>
      <c r="N954" s="67" t="s">
        <v>398</v>
      </c>
      <c r="O954" s="81">
        <v>46385</v>
      </c>
      <c r="P954" s="81">
        <v>46047</v>
      </c>
      <c r="Q954" s="103" t="str">
        <f>IFERROR(VLOOKUP(J954,Настройка!$C$4:$E$121,2,),"Ошибка")</f>
        <v>R</v>
      </c>
    </row>
    <row r="955" spans="1:17" ht="14.4" customHeight="1">
      <c r="A955" s="67">
        <v>950</v>
      </c>
      <c r="B955" s="80" t="s">
        <v>188</v>
      </c>
      <c r="C955" s="80" t="s">
        <v>53</v>
      </c>
      <c r="D955" s="80" t="s">
        <v>3223</v>
      </c>
      <c r="E955" s="104" t="s">
        <v>3224</v>
      </c>
      <c r="F955" s="107">
        <v>25987</v>
      </c>
      <c r="G955" s="67" t="s">
        <v>71</v>
      </c>
      <c r="H955" s="80" t="s">
        <v>3225</v>
      </c>
      <c r="I955" s="80" t="s">
        <v>3226</v>
      </c>
      <c r="J955" s="104" t="s">
        <v>214</v>
      </c>
      <c r="K955" s="67" t="s">
        <v>119</v>
      </c>
      <c r="L955" s="67" t="s">
        <v>152</v>
      </c>
      <c r="M955" s="67" t="s">
        <v>166</v>
      </c>
      <c r="N955" s="67" t="s">
        <v>398</v>
      </c>
      <c r="O955" s="81">
        <v>46385</v>
      </c>
      <c r="P955" s="81">
        <v>46047</v>
      </c>
      <c r="Q955" s="103" t="str">
        <f>IFERROR(VLOOKUP(J955,Настройка!$C$4:$E$121,2,),"Ошибка")</f>
        <v>R</v>
      </c>
    </row>
    <row r="956" spans="1:17" ht="14.4" customHeight="1">
      <c r="A956" s="67">
        <v>951</v>
      </c>
      <c r="B956" s="80" t="s">
        <v>188</v>
      </c>
      <c r="C956" s="80" t="s">
        <v>53</v>
      </c>
      <c r="D956" s="80" t="s">
        <v>3227</v>
      </c>
      <c r="E956" s="104" t="s">
        <v>3228</v>
      </c>
      <c r="F956" s="107">
        <v>26587</v>
      </c>
      <c r="G956" s="67" t="s">
        <v>71</v>
      </c>
      <c r="H956" s="80" t="s">
        <v>2761</v>
      </c>
      <c r="I956" s="80" t="s">
        <v>3229</v>
      </c>
      <c r="J956" s="104" t="s">
        <v>214</v>
      </c>
      <c r="K956" s="67" t="s">
        <v>119</v>
      </c>
      <c r="L956" s="67" t="s">
        <v>152</v>
      </c>
      <c r="M956" s="67" t="s">
        <v>166</v>
      </c>
      <c r="N956" s="67" t="s">
        <v>398</v>
      </c>
      <c r="O956" s="81">
        <v>46385</v>
      </c>
      <c r="P956" s="81">
        <v>46047</v>
      </c>
      <c r="Q956" s="103" t="str">
        <f>IFERROR(VLOOKUP(J956,Настройка!$C$4:$E$121,2,),"Ошибка")</f>
        <v>R</v>
      </c>
    </row>
    <row r="957" spans="1:17" ht="14.4" customHeight="1">
      <c r="A957" s="67">
        <v>952</v>
      </c>
      <c r="B957" s="80" t="s">
        <v>188</v>
      </c>
      <c r="C957" s="80" t="s">
        <v>53</v>
      </c>
      <c r="D957" s="80" t="s">
        <v>3230</v>
      </c>
      <c r="E957" s="104" t="s">
        <v>3231</v>
      </c>
      <c r="F957" s="107">
        <v>25563</v>
      </c>
      <c r="G957" s="67" t="s">
        <v>71</v>
      </c>
      <c r="H957" s="80" t="s">
        <v>1543</v>
      </c>
      <c r="I957" s="80" t="s">
        <v>3232</v>
      </c>
      <c r="J957" s="104" t="s">
        <v>214</v>
      </c>
      <c r="K957" s="67" t="s">
        <v>119</v>
      </c>
      <c r="L957" s="67" t="s">
        <v>152</v>
      </c>
      <c r="M957" s="67" t="s">
        <v>166</v>
      </c>
      <c r="N957" s="67" t="s">
        <v>398</v>
      </c>
      <c r="O957" s="81">
        <v>46385</v>
      </c>
      <c r="P957" s="81">
        <v>46047</v>
      </c>
      <c r="Q957" s="103" t="str">
        <f>IFERROR(VLOOKUP(J957,Настройка!$C$4:$E$121,2,),"Ошибка")</f>
        <v>R</v>
      </c>
    </row>
    <row r="958" spans="1:17" ht="14.4" customHeight="1">
      <c r="A958" s="67">
        <v>953</v>
      </c>
      <c r="B958" s="80" t="s">
        <v>188</v>
      </c>
      <c r="C958" s="80" t="s">
        <v>53</v>
      </c>
      <c r="D958" s="80" t="s">
        <v>3233</v>
      </c>
      <c r="E958" s="104" t="s">
        <v>3234</v>
      </c>
      <c r="F958" s="107">
        <v>33304</v>
      </c>
      <c r="G958" s="67" t="s">
        <v>69</v>
      </c>
      <c r="H958" s="80" t="s">
        <v>302</v>
      </c>
      <c r="I958" s="80" t="s">
        <v>3235</v>
      </c>
      <c r="J958" s="104" t="s">
        <v>222</v>
      </c>
      <c r="K958" s="67" t="s">
        <v>121</v>
      </c>
      <c r="L958" s="67"/>
      <c r="M958" s="67"/>
      <c r="N958" s="67"/>
      <c r="O958" s="81"/>
      <c r="P958" s="81">
        <v>46048</v>
      </c>
      <c r="Q958" s="103" t="str">
        <f>IFERROR(VLOOKUP(J958,Настройка!$C$4:$E$121,2,),"Ошибка")</f>
        <v>R</v>
      </c>
    </row>
    <row r="959" spans="1:17" ht="14.4" customHeight="1">
      <c r="A959" s="67">
        <v>954</v>
      </c>
      <c r="B959" s="80" t="s">
        <v>188</v>
      </c>
      <c r="C959" s="80" t="s">
        <v>53</v>
      </c>
      <c r="D959" s="80" t="s">
        <v>3236</v>
      </c>
      <c r="E959" s="104" t="s">
        <v>3237</v>
      </c>
      <c r="F959" s="107">
        <v>31869</v>
      </c>
      <c r="G959" s="67" t="s">
        <v>93</v>
      </c>
      <c r="H959" s="80" t="s">
        <v>814</v>
      </c>
      <c r="I959" s="80" t="s">
        <v>3238</v>
      </c>
      <c r="J959" s="104" t="s">
        <v>209</v>
      </c>
      <c r="K959" s="67" t="s">
        <v>127</v>
      </c>
      <c r="L959" s="67"/>
      <c r="M959" s="67"/>
      <c r="N959" s="67"/>
      <c r="O959" s="81"/>
      <c r="P959" s="81">
        <v>46048</v>
      </c>
      <c r="Q959" s="103" t="str">
        <f>IFERROR(VLOOKUP(J959,Настройка!$C$4:$E$121,2,),"Ошибка")</f>
        <v>R</v>
      </c>
    </row>
    <row r="960" spans="1:17" ht="14.4" customHeight="1">
      <c r="A960" s="67">
        <v>955</v>
      </c>
      <c r="B960" s="80" t="s">
        <v>188</v>
      </c>
      <c r="C960" s="80" t="s">
        <v>53</v>
      </c>
      <c r="D960" s="80" t="s">
        <v>3239</v>
      </c>
      <c r="E960" s="104" t="s">
        <v>3240</v>
      </c>
      <c r="F960" s="107">
        <v>29012</v>
      </c>
      <c r="G960" s="67" t="s">
        <v>67</v>
      </c>
      <c r="H960" s="80"/>
      <c r="I960" s="80" t="s">
        <v>3241</v>
      </c>
      <c r="J960" s="104" t="s">
        <v>226</v>
      </c>
      <c r="K960" s="67" t="s">
        <v>129</v>
      </c>
      <c r="L960" s="67"/>
      <c r="M960" s="67"/>
      <c r="N960" s="67"/>
      <c r="O960" s="81"/>
      <c r="P960" s="81">
        <v>46048</v>
      </c>
      <c r="Q960" s="103" t="str">
        <f>IFERROR(VLOOKUP(J960,Настройка!$C$4:$E$121,2,),"Ошибка")</f>
        <v>R</v>
      </c>
    </row>
    <row r="961" spans="1:17" ht="14.4" customHeight="1">
      <c r="A961" s="67">
        <v>956</v>
      </c>
      <c r="B961" s="80" t="s">
        <v>188</v>
      </c>
      <c r="C961" s="80" t="s">
        <v>53</v>
      </c>
      <c r="D961" s="80" t="s">
        <v>3242</v>
      </c>
      <c r="E961" s="104" t="s">
        <v>3243</v>
      </c>
      <c r="F961" s="107">
        <v>35096</v>
      </c>
      <c r="G961" s="67" t="s">
        <v>93</v>
      </c>
      <c r="H961" s="80" t="s">
        <v>679</v>
      </c>
      <c r="I961" s="80" t="s">
        <v>3244</v>
      </c>
      <c r="J961" s="104" t="s">
        <v>207</v>
      </c>
      <c r="K961" s="67" t="s">
        <v>117</v>
      </c>
      <c r="L961" s="67"/>
      <c r="M961" s="67"/>
      <c r="N961" s="67"/>
      <c r="O961" s="81"/>
      <c r="P961" s="81">
        <v>46048</v>
      </c>
      <c r="Q961" s="103" t="str">
        <f>IFERROR(VLOOKUP(J961,Настройка!$C$4:$E$121,2,),"Ошибка")</f>
        <v>R</v>
      </c>
    </row>
    <row r="962" spans="1:17" ht="14.4" customHeight="1">
      <c r="A962" s="67">
        <v>957</v>
      </c>
      <c r="B962" s="80" t="s">
        <v>188</v>
      </c>
      <c r="C962" s="80" t="s">
        <v>53</v>
      </c>
      <c r="D962" s="80" t="s">
        <v>3245</v>
      </c>
      <c r="E962" s="104" t="s">
        <v>3246</v>
      </c>
      <c r="F962" s="107">
        <v>35094</v>
      </c>
      <c r="G962" s="67" t="s">
        <v>93</v>
      </c>
      <c r="H962" s="80" t="s">
        <v>679</v>
      </c>
      <c r="I962" s="80" t="s">
        <v>3247</v>
      </c>
      <c r="J962" s="104" t="s">
        <v>207</v>
      </c>
      <c r="K962" s="67" t="s">
        <v>117</v>
      </c>
      <c r="L962" s="67"/>
      <c r="M962" s="67"/>
      <c r="N962" s="67"/>
      <c r="O962" s="81"/>
      <c r="P962" s="81">
        <v>46048</v>
      </c>
      <c r="Q962" s="103" t="str">
        <f>IFERROR(VLOOKUP(J962,Настройка!$C$4:$E$121,2,),"Ошибка")</f>
        <v>R</v>
      </c>
    </row>
    <row r="963" spans="1:17" ht="14.4" customHeight="1">
      <c r="A963" s="67">
        <v>958</v>
      </c>
      <c r="B963" s="80" t="s">
        <v>188</v>
      </c>
      <c r="C963" s="80" t="s">
        <v>53</v>
      </c>
      <c r="D963" s="80" t="s">
        <v>3248</v>
      </c>
      <c r="E963" s="104" t="s">
        <v>3249</v>
      </c>
      <c r="F963" s="107">
        <v>39146</v>
      </c>
      <c r="G963" s="67" t="s">
        <v>69</v>
      </c>
      <c r="H963" s="80" t="s">
        <v>302</v>
      </c>
      <c r="I963" s="80" t="s">
        <v>3250</v>
      </c>
      <c r="J963" s="104" t="s">
        <v>213</v>
      </c>
      <c r="K963" s="67" t="s">
        <v>119</v>
      </c>
      <c r="L963" s="67"/>
      <c r="M963" s="67"/>
      <c r="N963" s="67"/>
      <c r="O963" s="81"/>
      <c r="P963" s="81">
        <v>46048</v>
      </c>
      <c r="Q963" s="103" t="str">
        <f>IFERROR(VLOOKUP(J963,Настройка!$C$4:$E$121,2,),"Ошибка")</f>
        <v>R</v>
      </c>
    </row>
    <row r="964" spans="1:17" ht="14.4" customHeight="1">
      <c r="A964" s="67">
        <v>959</v>
      </c>
      <c r="B964" s="80" t="s">
        <v>188</v>
      </c>
      <c r="C964" s="80" t="s">
        <v>53</v>
      </c>
      <c r="D964" s="80" t="s">
        <v>3251</v>
      </c>
      <c r="E964" s="104" t="s">
        <v>3252</v>
      </c>
      <c r="F964" s="107">
        <v>38765</v>
      </c>
      <c r="G964" s="67" t="s">
        <v>69</v>
      </c>
      <c r="H964" s="80" t="s">
        <v>302</v>
      </c>
      <c r="I964" s="80" t="s">
        <v>3253</v>
      </c>
      <c r="J964" s="104" t="s">
        <v>222</v>
      </c>
      <c r="K964" s="67" t="s">
        <v>121</v>
      </c>
      <c r="L964" s="67"/>
      <c r="M964" s="67"/>
      <c r="N964" s="67"/>
      <c r="O964" s="81"/>
      <c r="P964" s="81">
        <v>46048</v>
      </c>
      <c r="Q964" s="103" t="str">
        <f>IFERROR(VLOOKUP(J964,Настройка!$C$4:$E$121,2,),"Ошибка")</f>
        <v>R</v>
      </c>
    </row>
    <row r="965" spans="1:17" ht="14.4" customHeight="1">
      <c r="A965" s="67">
        <v>960</v>
      </c>
      <c r="B965" s="80" t="s">
        <v>188</v>
      </c>
      <c r="C965" s="80" t="s">
        <v>53</v>
      </c>
      <c r="D965" s="80" t="s">
        <v>3254</v>
      </c>
      <c r="E965" s="104" t="s">
        <v>3255</v>
      </c>
      <c r="F965" s="107">
        <v>28538</v>
      </c>
      <c r="G965" s="67" t="s">
        <v>67</v>
      </c>
      <c r="H965" s="80" t="s">
        <v>401</v>
      </c>
      <c r="I965" s="80" t="s">
        <v>3256</v>
      </c>
      <c r="J965" s="104" t="s">
        <v>227</v>
      </c>
      <c r="K965" s="67" t="s">
        <v>131</v>
      </c>
      <c r="L965" s="67"/>
      <c r="M965" s="67"/>
      <c r="N965" s="67"/>
      <c r="O965" s="81"/>
      <c r="P965" s="81">
        <v>46048</v>
      </c>
      <c r="Q965" s="103" t="str">
        <f>IFERROR(VLOOKUP(J965,Настройка!$C$4:$E$121,2,),"Ошибка")</f>
        <v>R</v>
      </c>
    </row>
    <row r="966" spans="1:17" ht="14.4" customHeight="1">
      <c r="A966" s="67">
        <v>961</v>
      </c>
      <c r="B966" s="80" t="s">
        <v>188</v>
      </c>
      <c r="C966" s="80" t="s">
        <v>53</v>
      </c>
      <c r="D966" s="80" t="s">
        <v>3257</v>
      </c>
      <c r="E966" s="104" t="s">
        <v>3258</v>
      </c>
      <c r="F966" s="107">
        <v>38157</v>
      </c>
      <c r="G966" s="67" t="s">
        <v>67</v>
      </c>
      <c r="H966" s="80"/>
      <c r="I966" s="80" t="s">
        <v>3259</v>
      </c>
      <c r="J966" s="104" t="s">
        <v>227</v>
      </c>
      <c r="K966" s="67" t="s">
        <v>131</v>
      </c>
      <c r="L966" s="67"/>
      <c r="M966" s="67"/>
      <c r="N966" s="67"/>
      <c r="O966" s="81"/>
      <c r="P966" s="81">
        <v>46048</v>
      </c>
      <c r="Q966" s="103" t="str">
        <f>IFERROR(VLOOKUP(J966,Настройка!$C$4:$E$121,2,),"Ошибка")</f>
        <v>R</v>
      </c>
    </row>
    <row r="967" spans="1:17" ht="14.4" customHeight="1">
      <c r="A967" s="67">
        <v>962</v>
      </c>
      <c r="B967" s="80" t="s">
        <v>188</v>
      </c>
      <c r="C967" s="80" t="s">
        <v>53</v>
      </c>
      <c r="D967" s="80" t="s">
        <v>3260</v>
      </c>
      <c r="E967" s="104" t="s">
        <v>3261</v>
      </c>
      <c r="F967" s="107">
        <v>35546</v>
      </c>
      <c r="G967" s="67" t="s">
        <v>89</v>
      </c>
      <c r="H967" s="80" t="s">
        <v>602</v>
      </c>
      <c r="I967" s="80" t="s">
        <v>3262</v>
      </c>
      <c r="J967" s="104" t="s">
        <v>230</v>
      </c>
      <c r="K967" s="67" t="s">
        <v>133</v>
      </c>
      <c r="L967" s="67" t="s">
        <v>152</v>
      </c>
      <c r="M967" s="67" t="s">
        <v>166</v>
      </c>
      <c r="N967" s="67" t="s">
        <v>184</v>
      </c>
      <c r="O967" s="81">
        <v>46173</v>
      </c>
      <c r="P967" s="81">
        <v>46048</v>
      </c>
      <c r="Q967" s="103" t="str">
        <f>IFERROR(VLOOKUP(J967,Настройка!$C$4:$E$121,2,),"Ошибка")</f>
        <v>R</v>
      </c>
    </row>
    <row r="968" spans="1:17" ht="14.4" customHeight="1">
      <c r="A968" s="67">
        <v>963</v>
      </c>
      <c r="B968" s="80" t="s">
        <v>188</v>
      </c>
      <c r="C968" s="80" t="s">
        <v>53</v>
      </c>
      <c r="D968" s="80" t="s">
        <v>3263</v>
      </c>
      <c r="E968" s="104" t="s">
        <v>3264</v>
      </c>
      <c r="F968" s="107">
        <v>30186</v>
      </c>
      <c r="G968" s="67" t="s">
        <v>77</v>
      </c>
      <c r="H968" s="80" t="s">
        <v>3265</v>
      </c>
      <c r="I968" s="80" t="s">
        <v>3266</v>
      </c>
      <c r="J968" s="104" t="s">
        <v>167</v>
      </c>
      <c r="K968" s="67" t="s">
        <v>109</v>
      </c>
      <c r="L968" s="67"/>
      <c r="M968" s="67"/>
      <c r="N968" s="67"/>
      <c r="O968" s="81"/>
      <c r="P968" s="81">
        <v>46048</v>
      </c>
      <c r="Q968" s="103" t="str">
        <f>IFERROR(VLOOKUP(J968,Настройка!$C$4:$E$121,2,),"Ошибка")</f>
        <v>ITR</v>
      </c>
    </row>
    <row r="969" spans="1:17" ht="14.4" customHeight="1">
      <c r="A969" s="67">
        <v>964</v>
      </c>
      <c r="B969" s="80" t="s">
        <v>188</v>
      </c>
      <c r="C969" s="80" t="s">
        <v>53</v>
      </c>
      <c r="D969" s="80" t="s">
        <v>3267</v>
      </c>
      <c r="E969" s="104" t="s">
        <v>3268</v>
      </c>
      <c r="F969" s="107">
        <v>38300</v>
      </c>
      <c r="G969" s="67" t="s">
        <v>69</v>
      </c>
      <c r="H969" s="80" t="s">
        <v>385</v>
      </c>
      <c r="I969" s="80" t="s">
        <v>3269</v>
      </c>
      <c r="J969" s="104" t="s">
        <v>177</v>
      </c>
      <c r="K969" s="67" t="s">
        <v>109</v>
      </c>
      <c r="L969" s="67"/>
      <c r="M969" s="67"/>
      <c r="N969" s="67"/>
      <c r="O969" s="81"/>
      <c r="P969" s="81">
        <v>46048</v>
      </c>
      <c r="Q969" s="103" t="str">
        <f>IFERROR(VLOOKUP(J969,Настройка!$C$4:$E$121,2,),"Ошибка")</f>
        <v>ITR</v>
      </c>
    </row>
    <row r="970" spans="1:17" ht="14.4" customHeight="1">
      <c r="A970" s="67">
        <v>965</v>
      </c>
      <c r="B970" s="80" t="s">
        <v>188</v>
      </c>
      <c r="C970" s="80" t="s">
        <v>53</v>
      </c>
      <c r="D970" s="80" t="s">
        <v>3270</v>
      </c>
      <c r="E970" s="104" t="s">
        <v>3271</v>
      </c>
      <c r="F970" s="107">
        <v>27496</v>
      </c>
      <c r="G970" s="67" t="s">
        <v>67</v>
      </c>
      <c r="H970" s="80" t="s">
        <v>401</v>
      </c>
      <c r="I970" s="80" t="s">
        <v>3272</v>
      </c>
      <c r="J970" s="104" t="s">
        <v>201</v>
      </c>
      <c r="K970" s="67" t="s">
        <v>131</v>
      </c>
      <c r="L970" s="67"/>
      <c r="M970" s="67"/>
      <c r="N970" s="67"/>
      <c r="O970" s="81"/>
      <c r="P970" s="81">
        <v>46048</v>
      </c>
      <c r="Q970" s="103" t="str">
        <f>IFERROR(VLOOKUP(J970,Настройка!$C$4:$E$121,2,),"Ошибка")</f>
        <v>ITR</v>
      </c>
    </row>
    <row r="971" spans="1:17" ht="14.4" customHeight="1">
      <c r="A971" s="67">
        <v>966</v>
      </c>
      <c r="B971" s="80" t="s">
        <v>188</v>
      </c>
      <c r="C971" s="80" t="s">
        <v>53</v>
      </c>
      <c r="D971" s="80" t="s">
        <v>3273</v>
      </c>
      <c r="E971" s="104" t="s">
        <v>3274</v>
      </c>
      <c r="F971" s="107">
        <v>37362</v>
      </c>
      <c r="G971" s="67" t="s">
        <v>67</v>
      </c>
      <c r="H971" s="80"/>
      <c r="I971" s="80" t="s">
        <v>3275</v>
      </c>
      <c r="J971" s="104" t="s">
        <v>214</v>
      </c>
      <c r="K971" s="67" t="s">
        <v>119</v>
      </c>
      <c r="L971" s="67"/>
      <c r="M971" s="67"/>
      <c r="N971" s="67"/>
      <c r="O971" s="81"/>
      <c r="P971" s="81">
        <v>46048</v>
      </c>
      <c r="Q971" s="103" t="str">
        <f>IFERROR(VLOOKUP(J971,Настройка!$C$4:$E$121,2,),"Ошибка")</f>
        <v>R</v>
      </c>
    </row>
    <row r="972" spans="1:17" ht="14.4" customHeight="1">
      <c r="A972" s="67">
        <v>967</v>
      </c>
      <c r="B972" s="80" t="s">
        <v>188</v>
      </c>
      <c r="C972" s="80" t="s">
        <v>53</v>
      </c>
      <c r="D972" s="80" t="s">
        <v>3276</v>
      </c>
      <c r="E972" s="104" t="s">
        <v>3277</v>
      </c>
      <c r="F972" s="107">
        <v>30410</v>
      </c>
      <c r="G972" s="67" t="s">
        <v>93</v>
      </c>
      <c r="H972" s="80" t="s">
        <v>679</v>
      </c>
      <c r="I972" s="80" t="s">
        <v>3278</v>
      </c>
      <c r="J972" s="104" t="s">
        <v>208</v>
      </c>
      <c r="K972" s="67" t="s">
        <v>117</v>
      </c>
      <c r="L972" s="67"/>
      <c r="M972" s="67"/>
      <c r="N972" s="67"/>
      <c r="O972" s="81"/>
      <c r="P972" s="81">
        <v>46048</v>
      </c>
      <c r="Q972" s="103" t="str">
        <f>IFERROR(VLOOKUP(J972,Настройка!$C$4:$E$121,2,),"Ошибка")</f>
        <v>R</v>
      </c>
    </row>
    <row r="973" spans="1:17" ht="14.4" customHeight="1">
      <c r="A973" s="67">
        <v>968</v>
      </c>
      <c r="B973" s="80" t="s">
        <v>188</v>
      </c>
      <c r="C973" s="80" t="s">
        <v>53</v>
      </c>
      <c r="D973" s="80" t="s">
        <v>3279</v>
      </c>
      <c r="E973" s="104" t="s">
        <v>3280</v>
      </c>
      <c r="F973" s="107">
        <v>35030</v>
      </c>
      <c r="G973" s="67" t="s">
        <v>93</v>
      </c>
      <c r="H973" s="80" t="s">
        <v>679</v>
      </c>
      <c r="I973" s="80" t="s">
        <v>3281</v>
      </c>
      <c r="J973" s="104" t="s">
        <v>208</v>
      </c>
      <c r="K973" s="67" t="s">
        <v>117</v>
      </c>
      <c r="L973" s="67"/>
      <c r="M973" s="67"/>
      <c r="N973" s="67"/>
      <c r="O973" s="81"/>
      <c r="P973" s="81">
        <v>46048</v>
      </c>
      <c r="Q973" s="103" t="str">
        <f>IFERROR(VLOOKUP(J973,Настройка!$C$4:$E$121,2,),"Ошибка")</f>
        <v>R</v>
      </c>
    </row>
    <row r="974" spans="1:17" ht="14.4" customHeight="1">
      <c r="A974" s="67">
        <v>969</v>
      </c>
      <c r="B974" s="80" t="s">
        <v>188</v>
      </c>
      <c r="C974" s="80" t="s">
        <v>53</v>
      </c>
      <c r="D974" s="80" t="s">
        <v>3282</v>
      </c>
      <c r="E974" s="104" t="s">
        <v>3283</v>
      </c>
      <c r="F974" s="107">
        <v>38401</v>
      </c>
      <c r="G974" s="67" t="s">
        <v>93</v>
      </c>
      <c r="H974" s="80" t="s">
        <v>679</v>
      </c>
      <c r="I974" s="80" t="s">
        <v>3284</v>
      </c>
      <c r="J974" s="104" t="s">
        <v>208</v>
      </c>
      <c r="K974" s="67" t="s">
        <v>117</v>
      </c>
      <c r="L974" s="67"/>
      <c r="M974" s="67"/>
      <c r="N974" s="67"/>
      <c r="O974" s="81"/>
      <c r="P974" s="81">
        <v>46048</v>
      </c>
      <c r="Q974" s="103" t="str">
        <f>IFERROR(VLOOKUP(J974,Настройка!$C$4:$E$121,2,),"Ошибка")</f>
        <v>R</v>
      </c>
    </row>
    <row r="975" spans="1:17" ht="14.4" customHeight="1">
      <c r="A975" s="67">
        <v>970</v>
      </c>
      <c r="B975" s="80" t="s">
        <v>188</v>
      </c>
      <c r="C975" s="80" t="s">
        <v>53</v>
      </c>
      <c r="D975" s="80" t="s">
        <v>3285</v>
      </c>
      <c r="E975" s="104" t="s">
        <v>3286</v>
      </c>
      <c r="F975" s="107">
        <v>35004</v>
      </c>
      <c r="G975" s="67" t="s">
        <v>67</v>
      </c>
      <c r="H975" s="80" t="s">
        <v>401</v>
      </c>
      <c r="I975" s="80" t="s">
        <v>3287</v>
      </c>
      <c r="J975" s="104" t="s">
        <v>201</v>
      </c>
      <c r="K975" s="67" t="s">
        <v>131</v>
      </c>
      <c r="L975" s="67"/>
      <c r="M975" s="67"/>
      <c r="N975" s="67"/>
      <c r="O975" s="81"/>
      <c r="P975" s="81">
        <v>46048</v>
      </c>
      <c r="Q975" s="103" t="str">
        <f>IFERROR(VLOOKUP(J975,Настройка!$C$4:$E$121,2,),"Ошибка")</f>
        <v>ITR</v>
      </c>
    </row>
    <row r="976" spans="1:17" ht="14.4" customHeight="1">
      <c r="A976" s="67">
        <v>971</v>
      </c>
      <c r="B976" s="80" t="s">
        <v>188</v>
      </c>
      <c r="C976" s="80" t="s">
        <v>53</v>
      </c>
      <c r="D976" s="80" t="s">
        <v>3288</v>
      </c>
      <c r="E976" s="104" t="s">
        <v>3289</v>
      </c>
      <c r="F976" s="107">
        <v>38411</v>
      </c>
      <c r="G976" s="67" t="s">
        <v>69</v>
      </c>
      <c r="H976" s="80" t="s">
        <v>302</v>
      </c>
      <c r="I976" s="80" t="s">
        <v>3290</v>
      </c>
      <c r="J976" s="104" t="s">
        <v>169</v>
      </c>
      <c r="K976" s="67" t="s">
        <v>109</v>
      </c>
      <c r="L976" s="67"/>
      <c r="M976" s="67"/>
      <c r="N976" s="67"/>
      <c r="O976" s="81"/>
      <c r="P976" s="81">
        <v>46048</v>
      </c>
      <c r="Q976" s="103" t="str">
        <f>IFERROR(VLOOKUP(J976,Настройка!$C$4:$E$121,2,),"Ошибка")</f>
        <v>ITR</v>
      </c>
    </row>
    <row r="977" spans="1:17" ht="14.4" customHeight="1">
      <c r="A977" s="67">
        <v>972</v>
      </c>
      <c r="B977" s="80" t="s">
        <v>188</v>
      </c>
      <c r="C977" s="80" t="s">
        <v>53</v>
      </c>
      <c r="D977" s="80" t="s">
        <v>3291</v>
      </c>
      <c r="E977" s="104" t="s">
        <v>3292</v>
      </c>
      <c r="F977" s="107">
        <v>33247</v>
      </c>
      <c r="G977" s="67" t="s">
        <v>83</v>
      </c>
      <c r="H977" s="80"/>
      <c r="I977" s="80" t="s">
        <v>3293</v>
      </c>
      <c r="J977" s="104" t="s">
        <v>227</v>
      </c>
      <c r="K977" s="67" t="s">
        <v>131</v>
      </c>
      <c r="L977" s="67" t="s">
        <v>152</v>
      </c>
      <c r="M977" s="67" t="s">
        <v>166</v>
      </c>
      <c r="N977" s="67" t="s">
        <v>398</v>
      </c>
      <c r="O977" s="81">
        <v>46245</v>
      </c>
      <c r="P977" s="81">
        <v>46049</v>
      </c>
      <c r="Q977" s="103" t="str">
        <f>IFERROR(VLOOKUP(J977,Настройка!$C$4:$E$121,2,),"Ошибка")</f>
        <v>R</v>
      </c>
    </row>
    <row r="978" spans="1:17" ht="14.4" customHeight="1">
      <c r="A978" s="67">
        <v>973</v>
      </c>
      <c r="B978" s="80" t="s">
        <v>188</v>
      </c>
      <c r="C978" s="80" t="s">
        <v>53</v>
      </c>
      <c r="D978" s="80" t="s">
        <v>3294</v>
      </c>
      <c r="E978" s="104" t="s">
        <v>3295</v>
      </c>
      <c r="F978" s="107">
        <v>25773</v>
      </c>
      <c r="G978" s="67" t="s">
        <v>83</v>
      </c>
      <c r="H978" s="80"/>
      <c r="I978" s="80" t="s">
        <v>3296</v>
      </c>
      <c r="J978" s="104" t="s">
        <v>213</v>
      </c>
      <c r="K978" s="67" t="s">
        <v>119</v>
      </c>
      <c r="L978" s="67" t="s">
        <v>152</v>
      </c>
      <c r="M978" s="67" t="s">
        <v>166</v>
      </c>
      <c r="N978" s="67" t="s">
        <v>398</v>
      </c>
      <c r="O978" s="81">
        <v>46343</v>
      </c>
      <c r="P978" s="81">
        <v>46049</v>
      </c>
      <c r="Q978" s="103" t="str">
        <f>IFERROR(VLOOKUP(J978,Настройка!$C$4:$E$121,2,),"Ошибка")</f>
        <v>R</v>
      </c>
    </row>
    <row r="979" spans="1:17" ht="14.4" customHeight="1">
      <c r="A979" s="67">
        <v>974</v>
      </c>
      <c r="B979" s="80" t="s">
        <v>188</v>
      </c>
      <c r="C979" s="80" t="s">
        <v>53</v>
      </c>
      <c r="D979" s="80" t="s">
        <v>3297</v>
      </c>
      <c r="E979" s="104" t="s">
        <v>3298</v>
      </c>
      <c r="F979" s="107">
        <v>25323</v>
      </c>
      <c r="G979" s="67" t="s">
        <v>83</v>
      </c>
      <c r="H979" s="80"/>
      <c r="I979" s="80" t="s">
        <v>3299</v>
      </c>
      <c r="J979" s="104" t="s">
        <v>213</v>
      </c>
      <c r="K979" s="67" t="s">
        <v>119</v>
      </c>
      <c r="L979" s="67" t="s">
        <v>152</v>
      </c>
      <c r="M979" s="67" t="s">
        <v>166</v>
      </c>
      <c r="N979" s="67" t="s">
        <v>398</v>
      </c>
      <c r="O979" s="81">
        <v>46280</v>
      </c>
      <c r="P979" s="81">
        <v>46049</v>
      </c>
      <c r="Q979" s="103" t="str">
        <f>IFERROR(VLOOKUP(J979,Настройка!$C$4:$E$121,2,),"Ошибка")</f>
        <v>R</v>
      </c>
    </row>
    <row r="980" spans="1:17" ht="14.4" customHeight="1">
      <c r="A980" s="67">
        <v>975</v>
      </c>
      <c r="B980" s="80" t="s">
        <v>188</v>
      </c>
      <c r="C980" s="80" t="s">
        <v>53</v>
      </c>
      <c r="D980" s="80" t="s">
        <v>3300</v>
      </c>
      <c r="E980" s="104" t="s">
        <v>3301</v>
      </c>
      <c r="F980" s="107">
        <v>24719</v>
      </c>
      <c r="G980" s="67" t="s">
        <v>83</v>
      </c>
      <c r="H980" s="80"/>
      <c r="I980" s="80" t="s">
        <v>3302</v>
      </c>
      <c r="J980" s="104" t="s">
        <v>213</v>
      </c>
      <c r="K980" s="67" t="s">
        <v>119</v>
      </c>
      <c r="L980" s="67" t="s">
        <v>152</v>
      </c>
      <c r="M980" s="67" t="s">
        <v>166</v>
      </c>
      <c r="N980" s="67" t="s">
        <v>398</v>
      </c>
      <c r="O980" s="81">
        <v>46343</v>
      </c>
      <c r="P980" s="81">
        <v>46049</v>
      </c>
      <c r="Q980" s="103" t="str">
        <f>IFERROR(VLOOKUP(J980,Настройка!$C$4:$E$121,2,),"Ошибка")</f>
        <v>R</v>
      </c>
    </row>
    <row r="981" spans="1:17" ht="14.4" customHeight="1">
      <c r="A981" s="67">
        <v>976</v>
      </c>
      <c r="B981" s="80" t="s">
        <v>188</v>
      </c>
      <c r="C981" s="80" t="s">
        <v>53</v>
      </c>
      <c r="D981" s="80" t="s">
        <v>3303</v>
      </c>
      <c r="E981" s="104" t="s">
        <v>3304</v>
      </c>
      <c r="F981" s="107">
        <v>29546</v>
      </c>
      <c r="G981" s="67" t="s">
        <v>83</v>
      </c>
      <c r="H981" s="80"/>
      <c r="I981" s="80" t="s">
        <v>3305</v>
      </c>
      <c r="J981" s="104" t="s">
        <v>208</v>
      </c>
      <c r="K981" s="67" t="s">
        <v>117</v>
      </c>
      <c r="L981" s="67" t="s">
        <v>152</v>
      </c>
      <c r="M981" s="67" t="s">
        <v>166</v>
      </c>
      <c r="N981" s="67" t="s">
        <v>398</v>
      </c>
      <c r="O981" s="81">
        <v>46385</v>
      </c>
      <c r="P981" s="81">
        <v>46049</v>
      </c>
      <c r="Q981" s="103" t="str">
        <f>IFERROR(VLOOKUP(J981,Настройка!$C$4:$E$121,2,),"Ошибка")</f>
        <v>R</v>
      </c>
    </row>
    <row r="982" spans="1:17" ht="14.4" customHeight="1">
      <c r="A982" s="67">
        <v>977</v>
      </c>
      <c r="B982" s="80" t="s">
        <v>188</v>
      </c>
      <c r="C982" s="80" t="s">
        <v>53</v>
      </c>
      <c r="D982" s="80" t="s">
        <v>3306</v>
      </c>
      <c r="E982" s="104" t="s">
        <v>3307</v>
      </c>
      <c r="F982" s="107">
        <v>35330</v>
      </c>
      <c r="G982" s="67" t="s">
        <v>83</v>
      </c>
      <c r="H982" s="80"/>
      <c r="I982" s="80" t="s">
        <v>3308</v>
      </c>
      <c r="J982" s="104" t="s">
        <v>214</v>
      </c>
      <c r="K982" s="67" t="s">
        <v>119</v>
      </c>
      <c r="L982" s="67" t="s">
        <v>152</v>
      </c>
      <c r="M982" s="67" t="s">
        <v>166</v>
      </c>
      <c r="N982" s="67" t="s">
        <v>398</v>
      </c>
      <c r="O982" s="81">
        <v>46385</v>
      </c>
      <c r="P982" s="81">
        <v>46049</v>
      </c>
      <c r="Q982" s="103" t="str">
        <f>IFERROR(VLOOKUP(J982,Настройка!$C$4:$E$121,2,),"Ошибка")</f>
        <v>R</v>
      </c>
    </row>
    <row r="983" spans="1:17" ht="14.4" customHeight="1">
      <c r="A983" s="67">
        <v>978</v>
      </c>
      <c r="B983" s="80" t="s">
        <v>188</v>
      </c>
      <c r="C983" s="80" t="s">
        <v>53</v>
      </c>
      <c r="D983" s="80" t="s">
        <v>3309</v>
      </c>
      <c r="E983" s="104" t="s">
        <v>3310</v>
      </c>
      <c r="F983" s="107">
        <v>28705</v>
      </c>
      <c r="G983" s="67" t="s">
        <v>77</v>
      </c>
      <c r="H983" s="80" t="s">
        <v>3311</v>
      </c>
      <c r="I983" s="80" t="s">
        <v>3312</v>
      </c>
      <c r="J983" s="104" t="s">
        <v>195</v>
      </c>
      <c r="K983" s="67" t="s">
        <v>111</v>
      </c>
      <c r="L983" s="67"/>
      <c r="M983" s="67"/>
      <c r="N983" s="67"/>
      <c r="O983" s="81"/>
      <c r="P983" s="81">
        <v>46049</v>
      </c>
      <c r="Q983" s="103" t="str">
        <f>IFERROR(VLOOKUP(J983,Настройка!$C$4:$E$121,2,),"Ошибка")</f>
        <v>ITR</v>
      </c>
    </row>
    <row r="984" spans="1:17" ht="14.4" customHeight="1">
      <c r="A984" s="67">
        <v>979</v>
      </c>
      <c r="B984" s="80" t="s">
        <v>188</v>
      </c>
      <c r="C984" s="80" t="s">
        <v>53</v>
      </c>
      <c r="D984" s="80" t="s">
        <v>3313</v>
      </c>
      <c r="E984" s="104" t="s">
        <v>3314</v>
      </c>
      <c r="F984" s="107">
        <v>31644</v>
      </c>
      <c r="G984" s="67" t="s">
        <v>89</v>
      </c>
      <c r="H984" s="80" t="s">
        <v>602</v>
      </c>
      <c r="I984" s="80" t="s">
        <v>3315</v>
      </c>
      <c r="J984" s="104" t="s">
        <v>208</v>
      </c>
      <c r="K984" s="67" t="s">
        <v>117</v>
      </c>
      <c r="L984" s="67" t="s">
        <v>152</v>
      </c>
      <c r="M984" s="67" t="s">
        <v>166</v>
      </c>
      <c r="N984" s="67" t="s">
        <v>398</v>
      </c>
      <c r="O984" s="81">
        <v>46343</v>
      </c>
      <c r="P984" s="81">
        <v>46049</v>
      </c>
      <c r="Q984" s="103" t="str">
        <f>IFERROR(VLOOKUP(J984,Настройка!$C$4:$E$121,2,),"Ошибка")</f>
        <v>R</v>
      </c>
    </row>
    <row r="985" spans="1:17" ht="14.4" customHeight="1">
      <c r="A985" s="67">
        <v>980</v>
      </c>
      <c r="B985" s="80" t="s">
        <v>188</v>
      </c>
      <c r="C985" s="80" t="s">
        <v>53</v>
      </c>
      <c r="D985" s="80" t="s">
        <v>3316</v>
      </c>
      <c r="E985" s="104" t="s">
        <v>3317</v>
      </c>
      <c r="F985" s="107">
        <v>37275</v>
      </c>
      <c r="G985" s="67" t="s">
        <v>67</v>
      </c>
      <c r="H985" s="80" t="s">
        <v>401</v>
      </c>
      <c r="I985" s="80" t="s">
        <v>3318</v>
      </c>
      <c r="J985" s="104" t="s">
        <v>207</v>
      </c>
      <c r="K985" s="67" t="s">
        <v>117</v>
      </c>
      <c r="L985" s="67"/>
      <c r="M985" s="67"/>
      <c r="N985" s="67"/>
      <c r="O985" s="81"/>
      <c r="P985" s="81">
        <v>46049</v>
      </c>
      <c r="Q985" s="103" t="str">
        <f>IFERROR(VLOOKUP(J985,Настройка!$C$4:$E$121,2,),"Ошибка")</f>
        <v>R</v>
      </c>
    </row>
    <row r="986" spans="1:17" ht="14.4" customHeight="1">
      <c r="A986" s="67">
        <v>981</v>
      </c>
      <c r="B986" s="80" t="s">
        <v>188</v>
      </c>
      <c r="C986" s="80" t="s">
        <v>53</v>
      </c>
      <c r="D986" s="80" t="s">
        <v>3319</v>
      </c>
      <c r="E986" s="104" t="s">
        <v>3320</v>
      </c>
      <c r="F986" s="107">
        <v>30666</v>
      </c>
      <c r="G986" s="67" t="s">
        <v>69</v>
      </c>
      <c r="H986" s="80" t="s">
        <v>302</v>
      </c>
      <c r="I986" s="80" t="s">
        <v>3321</v>
      </c>
      <c r="J986" s="104" t="s">
        <v>230</v>
      </c>
      <c r="K986" s="67" t="s">
        <v>133</v>
      </c>
      <c r="L986" s="67"/>
      <c r="M986" s="67"/>
      <c r="N986" s="67"/>
      <c r="O986" s="81"/>
      <c r="P986" s="81">
        <v>46049</v>
      </c>
      <c r="Q986" s="103" t="str">
        <f>IFERROR(VLOOKUP(J986,Настройка!$C$4:$E$121,2,),"Ошибка")</f>
        <v>R</v>
      </c>
    </row>
    <row r="987" spans="1:17" ht="14.4" customHeight="1">
      <c r="A987" s="67">
        <v>982</v>
      </c>
      <c r="B987" s="80" t="s">
        <v>188</v>
      </c>
      <c r="C987" s="80" t="s">
        <v>53</v>
      </c>
      <c r="D987" s="80" t="s">
        <v>3322</v>
      </c>
      <c r="E987" s="104" t="s">
        <v>3323</v>
      </c>
      <c r="F987" s="107">
        <v>27850</v>
      </c>
      <c r="G987" s="67" t="s">
        <v>69</v>
      </c>
      <c r="H987" s="80" t="s">
        <v>302</v>
      </c>
      <c r="I987" s="80" t="s">
        <v>3324</v>
      </c>
      <c r="J987" s="104" t="s">
        <v>230</v>
      </c>
      <c r="K987" s="67" t="s">
        <v>133</v>
      </c>
      <c r="L987" s="67"/>
      <c r="M987" s="67"/>
      <c r="N987" s="67"/>
      <c r="O987" s="81"/>
      <c r="P987" s="81">
        <v>46049</v>
      </c>
      <c r="Q987" s="103" t="str">
        <f>IFERROR(VLOOKUP(J987,Настройка!$C$4:$E$121,2,),"Ошибка")</f>
        <v>R</v>
      </c>
    </row>
    <row r="988" spans="1:17" ht="14.4" customHeight="1">
      <c r="A988" s="67">
        <v>983</v>
      </c>
      <c r="B988" s="80" t="s">
        <v>188</v>
      </c>
      <c r="C988" s="80" t="s">
        <v>53</v>
      </c>
      <c r="D988" s="80" t="s">
        <v>3325</v>
      </c>
      <c r="E988" s="104" t="s">
        <v>3326</v>
      </c>
      <c r="F988" s="107">
        <v>29626</v>
      </c>
      <c r="G988" s="67" t="s">
        <v>89</v>
      </c>
      <c r="H988" s="80" t="s">
        <v>602</v>
      </c>
      <c r="I988" s="80" t="s">
        <v>3327</v>
      </c>
      <c r="J988" s="104" t="s">
        <v>214</v>
      </c>
      <c r="K988" s="67" t="s">
        <v>119</v>
      </c>
      <c r="L988" s="67" t="s">
        <v>152</v>
      </c>
      <c r="M988" s="67" t="s">
        <v>166</v>
      </c>
      <c r="N988" s="67" t="s">
        <v>398</v>
      </c>
      <c r="O988" s="81">
        <v>46343</v>
      </c>
      <c r="P988" s="81">
        <v>46049</v>
      </c>
      <c r="Q988" s="103" t="str">
        <f>IFERROR(VLOOKUP(J988,Настройка!$C$4:$E$121,2,),"Ошибка")</f>
        <v>R</v>
      </c>
    </row>
    <row r="989" spans="1:17" ht="14.4" customHeight="1">
      <c r="A989" s="67">
        <v>984</v>
      </c>
      <c r="B989" s="80" t="s">
        <v>188</v>
      </c>
      <c r="C989" s="80" t="s">
        <v>53</v>
      </c>
      <c r="D989" s="80" t="s">
        <v>3328</v>
      </c>
      <c r="E989" s="104" t="s">
        <v>3329</v>
      </c>
      <c r="F989" s="107">
        <v>36804</v>
      </c>
      <c r="G989" s="67" t="s">
        <v>65</v>
      </c>
      <c r="H989" s="80" t="s">
        <v>429</v>
      </c>
      <c r="I989" s="80" t="s">
        <v>3330</v>
      </c>
      <c r="J989" s="104" t="s">
        <v>222</v>
      </c>
      <c r="K989" s="67" t="s">
        <v>121</v>
      </c>
      <c r="L989" s="67" t="s">
        <v>152</v>
      </c>
      <c r="M989" s="67" t="s">
        <v>166</v>
      </c>
      <c r="N989" s="67" t="s">
        <v>398</v>
      </c>
      <c r="O989" s="81">
        <v>46343</v>
      </c>
      <c r="P989" s="81">
        <v>46042</v>
      </c>
      <c r="Q989" s="103" t="str">
        <f>IFERROR(VLOOKUP(J989,Настройка!$C$4:$E$121,2,),"Ошибка")</f>
        <v>R</v>
      </c>
    </row>
    <row r="990" spans="1:17" ht="14.4" customHeight="1">
      <c r="A990" s="67">
        <v>985</v>
      </c>
      <c r="B990" s="80" t="s">
        <v>188</v>
      </c>
      <c r="C990" s="80" t="s">
        <v>53</v>
      </c>
      <c r="D990" s="80" t="s">
        <v>3331</v>
      </c>
      <c r="E990" s="104" t="s">
        <v>3332</v>
      </c>
      <c r="F990" s="107">
        <v>30804</v>
      </c>
      <c r="G990" s="67" t="s">
        <v>65</v>
      </c>
      <c r="H990" s="80" t="s">
        <v>429</v>
      </c>
      <c r="I990" s="80" t="s">
        <v>3333</v>
      </c>
      <c r="J990" s="104" t="s">
        <v>207</v>
      </c>
      <c r="K990" s="67" t="s">
        <v>117</v>
      </c>
      <c r="L990" s="67" t="s">
        <v>152</v>
      </c>
      <c r="M990" s="67" t="s">
        <v>166</v>
      </c>
      <c r="N990" s="67" t="s">
        <v>398</v>
      </c>
      <c r="O990" s="81">
        <v>46343</v>
      </c>
      <c r="P990" s="81">
        <v>46043</v>
      </c>
      <c r="Q990" s="103" t="str">
        <f>IFERROR(VLOOKUP(J990,Настройка!$C$4:$E$121,2,),"Ошибка")</f>
        <v>R</v>
      </c>
    </row>
    <row r="991" spans="1:17" ht="14.4" customHeight="1">
      <c r="A991" s="67">
        <v>986</v>
      </c>
      <c r="B991" s="80" t="s">
        <v>188</v>
      </c>
      <c r="C991" s="80" t="s">
        <v>53</v>
      </c>
      <c r="D991" s="80" t="s">
        <v>3334</v>
      </c>
      <c r="E991" s="104" t="s">
        <v>3335</v>
      </c>
      <c r="F991" s="107">
        <v>31195</v>
      </c>
      <c r="G991" s="67" t="s">
        <v>65</v>
      </c>
      <c r="H991" s="80" t="s">
        <v>2417</v>
      </c>
      <c r="I991" s="80" t="s">
        <v>3336</v>
      </c>
      <c r="J991" s="104" t="s">
        <v>227</v>
      </c>
      <c r="K991" s="67" t="s">
        <v>131</v>
      </c>
      <c r="L991" s="67" t="s">
        <v>152</v>
      </c>
      <c r="M991" s="67" t="s">
        <v>166</v>
      </c>
      <c r="N991" s="67" t="s">
        <v>398</v>
      </c>
      <c r="O991" s="81">
        <v>46245</v>
      </c>
      <c r="P991" s="81">
        <v>46049</v>
      </c>
      <c r="Q991" s="103" t="str">
        <f>IFERROR(VLOOKUP(J991,Настройка!$C$4:$E$121,2,),"Ошибка")</f>
        <v>R</v>
      </c>
    </row>
    <row r="992" spans="1:17" ht="14.4" customHeight="1">
      <c r="A992" s="67">
        <v>987</v>
      </c>
      <c r="B992" s="80" t="s">
        <v>188</v>
      </c>
      <c r="C992" s="80" t="s">
        <v>53</v>
      </c>
      <c r="D992" s="80" t="s">
        <v>3337</v>
      </c>
      <c r="E992" s="104" t="s">
        <v>3338</v>
      </c>
      <c r="F992" s="107">
        <v>36683</v>
      </c>
      <c r="G992" s="67" t="s">
        <v>69</v>
      </c>
      <c r="H992" s="80" t="s">
        <v>309</v>
      </c>
      <c r="I992" s="80" t="s">
        <v>3339</v>
      </c>
      <c r="J992" s="104" t="s">
        <v>222</v>
      </c>
      <c r="K992" s="67" t="s">
        <v>121</v>
      </c>
      <c r="L992" s="67"/>
      <c r="M992" s="67"/>
      <c r="N992" s="67"/>
      <c r="O992" s="81"/>
      <c r="P992" s="81">
        <v>46049</v>
      </c>
      <c r="Q992" s="103" t="str">
        <f>IFERROR(VLOOKUP(J992,Настройка!$C$4:$E$121,2,),"Ошибка")</f>
        <v>R</v>
      </c>
    </row>
    <row r="993" spans="1:17" ht="14.4" customHeight="1">
      <c r="A993" s="67">
        <v>988</v>
      </c>
      <c r="B993" s="80" t="s">
        <v>188</v>
      </c>
      <c r="C993" s="80" t="s">
        <v>53</v>
      </c>
      <c r="D993" s="80" t="s">
        <v>3340</v>
      </c>
      <c r="E993" s="104" t="s">
        <v>3341</v>
      </c>
      <c r="F993" s="107">
        <v>35175</v>
      </c>
      <c r="G993" s="67" t="s">
        <v>69</v>
      </c>
      <c r="H993" s="80" t="s">
        <v>302</v>
      </c>
      <c r="I993" s="80" t="s">
        <v>3342</v>
      </c>
      <c r="J993" s="104" t="s">
        <v>222</v>
      </c>
      <c r="K993" s="67" t="s">
        <v>121</v>
      </c>
      <c r="L993" s="67"/>
      <c r="M993" s="67"/>
      <c r="N993" s="67"/>
      <c r="O993" s="81"/>
      <c r="P993" s="81">
        <v>46049</v>
      </c>
      <c r="Q993" s="103" t="str">
        <f>IFERROR(VLOOKUP(J993,Настройка!$C$4:$E$121,2,),"Ошибка")</f>
        <v>R</v>
      </c>
    </row>
    <row r="994" spans="1:17" ht="14.4" customHeight="1">
      <c r="A994" s="67">
        <v>989</v>
      </c>
      <c r="B994" s="80" t="s">
        <v>188</v>
      </c>
      <c r="C994" s="80" t="s">
        <v>53</v>
      </c>
      <c r="D994" s="80" t="s">
        <v>3343</v>
      </c>
      <c r="E994" s="104" t="s">
        <v>3344</v>
      </c>
      <c r="F994" s="107">
        <v>33136</v>
      </c>
      <c r="G994" s="67" t="s">
        <v>69</v>
      </c>
      <c r="H994" s="80" t="s">
        <v>385</v>
      </c>
      <c r="I994" s="80" t="s">
        <v>3345</v>
      </c>
      <c r="J994" s="104" t="s">
        <v>222</v>
      </c>
      <c r="K994" s="67" t="s">
        <v>121</v>
      </c>
      <c r="L994" s="67"/>
      <c r="M994" s="67"/>
      <c r="N994" s="67"/>
      <c r="O994" s="81"/>
      <c r="P994" s="81">
        <v>46049</v>
      </c>
      <c r="Q994" s="103" t="str">
        <f>IFERROR(VLOOKUP(J994,Настройка!$C$4:$E$121,2,),"Ошибка")</f>
        <v>R</v>
      </c>
    </row>
    <row r="995" spans="1:17" ht="14.4" customHeight="1">
      <c r="A995" s="67">
        <v>990</v>
      </c>
      <c r="B995" s="80" t="s">
        <v>188</v>
      </c>
      <c r="C995" s="80" t="s">
        <v>53</v>
      </c>
      <c r="D995" s="80" t="s">
        <v>3346</v>
      </c>
      <c r="E995" s="104" t="s">
        <v>3347</v>
      </c>
      <c r="F995" s="107">
        <v>33782</v>
      </c>
      <c r="G995" s="67" t="s">
        <v>69</v>
      </c>
      <c r="H995" s="80" t="s">
        <v>309</v>
      </c>
      <c r="I995" s="80" t="s">
        <v>3348</v>
      </c>
      <c r="J995" s="104" t="s">
        <v>222</v>
      </c>
      <c r="K995" s="67" t="s">
        <v>121</v>
      </c>
      <c r="L995" s="67"/>
      <c r="M995" s="67"/>
      <c r="N995" s="67"/>
      <c r="O995" s="81"/>
      <c r="P995" s="81">
        <v>46049</v>
      </c>
      <c r="Q995" s="103" t="str">
        <f>IFERROR(VLOOKUP(J995,Настройка!$C$4:$E$121,2,),"Ошибка")</f>
        <v>R</v>
      </c>
    </row>
    <row r="996" spans="1:17" ht="14.4" customHeight="1">
      <c r="A996" s="67">
        <v>991</v>
      </c>
      <c r="B996" s="80" t="s">
        <v>188</v>
      </c>
      <c r="C996" s="80" t="s">
        <v>53</v>
      </c>
      <c r="D996" s="80" t="s">
        <v>3349</v>
      </c>
      <c r="E996" s="104" t="s">
        <v>3350</v>
      </c>
      <c r="F996" s="107">
        <v>36271</v>
      </c>
      <c r="G996" s="67" t="s">
        <v>69</v>
      </c>
      <c r="H996" s="80" t="s">
        <v>309</v>
      </c>
      <c r="I996" s="80" t="s">
        <v>3351</v>
      </c>
      <c r="J996" s="104" t="s">
        <v>222</v>
      </c>
      <c r="K996" s="67" t="s">
        <v>121</v>
      </c>
      <c r="L996" s="67"/>
      <c r="M996" s="67"/>
      <c r="N996" s="67"/>
      <c r="O996" s="81"/>
      <c r="P996" s="81">
        <v>46049</v>
      </c>
      <c r="Q996" s="103" t="str">
        <f>IFERROR(VLOOKUP(J996,Настройка!$C$4:$E$121,2,),"Ошибка")</f>
        <v>R</v>
      </c>
    </row>
    <row r="997" spans="1:17" ht="14.4" customHeight="1">
      <c r="A997" s="67">
        <v>992</v>
      </c>
      <c r="B997" s="80" t="s">
        <v>188</v>
      </c>
      <c r="C997" s="80" t="s">
        <v>53</v>
      </c>
      <c r="D997" s="80" t="s">
        <v>3352</v>
      </c>
      <c r="E997" s="104" t="s">
        <v>3353</v>
      </c>
      <c r="F997" s="107">
        <v>36210</v>
      </c>
      <c r="G997" s="67" t="s">
        <v>69</v>
      </c>
      <c r="H997" s="80" t="s">
        <v>385</v>
      </c>
      <c r="I997" s="80" t="s">
        <v>3354</v>
      </c>
      <c r="J997" s="104" t="s">
        <v>222</v>
      </c>
      <c r="K997" s="67" t="s">
        <v>121</v>
      </c>
      <c r="L997" s="67"/>
      <c r="M997" s="67"/>
      <c r="N997" s="67"/>
      <c r="O997" s="81"/>
      <c r="P997" s="81">
        <v>46049</v>
      </c>
      <c r="Q997" s="103" t="str">
        <f>IFERROR(VLOOKUP(J997,Настройка!$C$4:$E$121,2,),"Ошибка")</f>
        <v>R</v>
      </c>
    </row>
    <row r="998" spans="1:17" ht="14.4" customHeight="1">
      <c r="A998" s="67">
        <v>993</v>
      </c>
      <c r="B998" s="80" t="s">
        <v>188</v>
      </c>
      <c r="C998" s="80" t="s">
        <v>53</v>
      </c>
      <c r="D998" s="80" t="s">
        <v>3355</v>
      </c>
      <c r="E998" s="104" t="s">
        <v>3356</v>
      </c>
      <c r="F998" s="107">
        <v>29620</v>
      </c>
      <c r="G998" s="67" t="s">
        <v>69</v>
      </c>
      <c r="H998" s="80" t="s">
        <v>302</v>
      </c>
      <c r="I998" s="80" t="s">
        <v>3357</v>
      </c>
      <c r="J998" s="104" t="s">
        <v>222</v>
      </c>
      <c r="K998" s="67" t="s">
        <v>121</v>
      </c>
      <c r="L998" s="67"/>
      <c r="M998" s="67"/>
      <c r="N998" s="67"/>
      <c r="O998" s="81"/>
      <c r="P998" s="81">
        <v>46049</v>
      </c>
      <c r="Q998" s="103" t="str">
        <f>IFERROR(VLOOKUP(J998,Настройка!$C$4:$E$121,2,),"Ошибка")</f>
        <v>R</v>
      </c>
    </row>
    <row r="999" spans="1:17" ht="14.4" customHeight="1">
      <c r="A999" s="67">
        <v>994</v>
      </c>
      <c r="B999" s="80" t="s">
        <v>188</v>
      </c>
      <c r="C999" s="80" t="s">
        <v>53</v>
      </c>
      <c r="D999" s="80" t="s">
        <v>3358</v>
      </c>
      <c r="E999" s="104" t="s">
        <v>3359</v>
      </c>
      <c r="F999" s="107">
        <v>32739</v>
      </c>
      <c r="G999" s="67" t="s">
        <v>69</v>
      </c>
      <c r="H999" s="80" t="s">
        <v>302</v>
      </c>
      <c r="I999" s="80" t="s">
        <v>3360</v>
      </c>
      <c r="J999" s="104" t="s">
        <v>222</v>
      </c>
      <c r="K999" s="67" t="s">
        <v>121</v>
      </c>
      <c r="L999" s="67"/>
      <c r="M999" s="67"/>
      <c r="N999" s="67"/>
      <c r="O999" s="81"/>
      <c r="P999" s="81">
        <v>46049</v>
      </c>
      <c r="Q999" s="103" t="str">
        <f>IFERROR(VLOOKUP(J999,Настройка!$C$4:$E$121,2,),"Ошибка")</f>
        <v>R</v>
      </c>
    </row>
    <row r="1000" spans="1:17" ht="14.4" customHeight="1">
      <c r="A1000" s="67">
        <v>995</v>
      </c>
      <c r="B1000" s="80" t="s">
        <v>188</v>
      </c>
      <c r="C1000" s="80" t="s">
        <v>53</v>
      </c>
      <c r="D1000" s="80" t="s">
        <v>3361</v>
      </c>
      <c r="E1000" s="104" t="s">
        <v>3362</v>
      </c>
      <c r="F1000" s="107">
        <v>32420</v>
      </c>
      <c r="G1000" s="67" t="s">
        <v>69</v>
      </c>
      <c r="H1000" s="80" t="s">
        <v>334</v>
      </c>
      <c r="I1000" s="80" t="s">
        <v>3363</v>
      </c>
      <c r="J1000" s="104" t="s">
        <v>222</v>
      </c>
      <c r="K1000" s="67" t="s">
        <v>121</v>
      </c>
      <c r="L1000" s="67"/>
      <c r="M1000" s="67"/>
      <c r="N1000" s="67"/>
      <c r="O1000" s="81"/>
      <c r="P1000" s="81">
        <v>46049</v>
      </c>
      <c r="Q1000" s="103" t="str">
        <f>IFERROR(VLOOKUP(J1000,Настройка!$C$4:$E$121,2,),"Ошибка")</f>
        <v>R</v>
      </c>
    </row>
    <row r="1001" spans="1:17" ht="14.4" customHeight="1">
      <c r="A1001" s="67">
        <v>996</v>
      </c>
      <c r="B1001" s="80" t="s">
        <v>188</v>
      </c>
      <c r="C1001" s="80" t="s">
        <v>53</v>
      </c>
      <c r="D1001" s="80" t="s">
        <v>3364</v>
      </c>
      <c r="E1001" s="104" t="s">
        <v>3365</v>
      </c>
      <c r="F1001" s="107">
        <v>35156</v>
      </c>
      <c r="G1001" s="67" t="s">
        <v>69</v>
      </c>
      <c r="H1001" s="80" t="s">
        <v>385</v>
      </c>
      <c r="I1001" s="80" t="s">
        <v>3366</v>
      </c>
      <c r="J1001" s="104" t="s">
        <v>222</v>
      </c>
      <c r="K1001" s="67" t="s">
        <v>121</v>
      </c>
      <c r="L1001" s="67"/>
      <c r="M1001" s="67"/>
      <c r="N1001" s="67"/>
      <c r="O1001" s="81"/>
      <c r="P1001" s="81">
        <v>46049</v>
      </c>
      <c r="Q1001" s="103" t="str">
        <f>IFERROR(VLOOKUP(J1001,Настройка!$C$4:$E$121,2,),"Ошибка")</f>
        <v>R</v>
      </c>
    </row>
    <row r="1002" spans="1:17" ht="14.4" customHeight="1">
      <c r="A1002" s="67">
        <v>997</v>
      </c>
      <c r="B1002" s="80" t="s">
        <v>188</v>
      </c>
      <c r="C1002" s="80" t="s">
        <v>53</v>
      </c>
      <c r="D1002" s="80" t="s">
        <v>3367</v>
      </c>
      <c r="E1002" s="104" t="s">
        <v>3368</v>
      </c>
      <c r="F1002" s="107">
        <v>34554</v>
      </c>
      <c r="G1002" s="67" t="s">
        <v>69</v>
      </c>
      <c r="H1002" s="80" t="s">
        <v>302</v>
      </c>
      <c r="I1002" s="80" t="s">
        <v>3369</v>
      </c>
      <c r="J1002" s="104" t="s">
        <v>222</v>
      </c>
      <c r="K1002" s="67" t="s">
        <v>121</v>
      </c>
      <c r="L1002" s="67"/>
      <c r="M1002" s="67"/>
      <c r="N1002" s="67"/>
      <c r="O1002" s="81"/>
      <c r="P1002" s="81">
        <v>46049</v>
      </c>
      <c r="Q1002" s="103" t="str">
        <f>IFERROR(VLOOKUP(J1002,Настройка!$C$4:$E$121,2,),"Ошибка")</f>
        <v>R</v>
      </c>
    </row>
    <row r="1003" spans="1:17" ht="14.4" customHeight="1">
      <c r="A1003" s="67">
        <v>998</v>
      </c>
      <c r="B1003" s="80" t="s">
        <v>188</v>
      </c>
      <c r="C1003" s="80" t="s">
        <v>53</v>
      </c>
      <c r="D1003" s="80" t="s">
        <v>3370</v>
      </c>
      <c r="E1003" s="104" t="s">
        <v>3371</v>
      </c>
      <c r="F1003" s="107">
        <v>38310</v>
      </c>
      <c r="G1003" s="67" t="s">
        <v>69</v>
      </c>
      <c r="H1003" s="80" t="s">
        <v>385</v>
      </c>
      <c r="I1003" s="80" t="s">
        <v>3372</v>
      </c>
      <c r="J1003" s="104" t="s">
        <v>222</v>
      </c>
      <c r="K1003" s="67" t="s">
        <v>121</v>
      </c>
      <c r="L1003" s="67"/>
      <c r="M1003" s="67"/>
      <c r="N1003" s="67"/>
      <c r="O1003" s="81"/>
      <c r="P1003" s="81">
        <v>46049</v>
      </c>
      <c r="Q1003" s="103" t="str">
        <f>IFERROR(VLOOKUP(J1003,Настройка!$C$4:$E$121,2,),"Ошибка")</f>
        <v>R</v>
      </c>
    </row>
    <row r="1004" spans="1:17" ht="14.4" customHeight="1">
      <c r="A1004" s="67">
        <v>999</v>
      </c>
      <c r="B1004" s="80" t="s">
        <v>188</v>
      </c>
      <c r="C1004" s="80" t="s">
        <v>53</v>
      </c>
      <c r="D1004" s="80" t="s">
        <v>3373</v>
      </c>
      <c r="E1004" s="104" t="s">
        <v>3374</v>
      </c>
      <c r="F1004" s="107">
        <v>37155</v>
      </c>
      <c r="G1004" s="67" t="s">
        <v>69</v>
      </c>
      <c r="H1004" s="80" t="s">
        <v>385</v>
      </c>
      <c r="I1004" s="80" t="s">
        <v>3375</v>
      </c>
      <c r="J1004" s="104" t="s">
        <v>209</v>
      </c>
      <c r="K1004" s="67" t="s">
        <v>127</v>
      </c>
      <c r="L1004" s="67"/>
      <c r="M1004" s="67"/>
      <c r="N1004" s="67"/>
      <c r="O1004" s="81"/>
      <c r="P1004" s="81">
        <v>46049</v>
      </c>
      <c r="Q1004" s="103" t="str">
        <f>IFERROR(VLOOKUP(J1004,Настройка!$C$4:$E$121,2,),"Ошибка")</f>
        <v>R</v>
      </c>
    </row>
    <row r="1005" spans="1:17" ht="14.4" customHeight="1">
      <c r="A1005" s="67">
        <v>1000</v>
      </c>
      <c r="B1005" s="80" t="s">
        <v>188</v>
      </c>
      <c r="C1005" s="80" t="s">
        <v>53</v>
      </c>
      <c r="D1005" s="80" t="s">
        <v>3376</v>
      </c>
      <c r="E1005" s="104" t="s">
        <v>3377</v>
      </c>
      <c r="F1005" s="107">
        <v>36089</v>
      </c>
      <c r="G1005" s="67" t="s">
        <v>69</v>
      </c>
      <c r="H1005" s="80" t="s">
        <v>302</v>
      </c>
      <c r="I1005" s="80" t="s">
        <v>3378</v>
      </c>
      <c r="J1005" s="104" t="s">
        <v>226</v>
      </c>
      <c r="K1005" s="67" t="s">
        <v>129</v>
      </c>
      <c r="L1005" s="67"/>
      <c r="M1005" s="67"/>
      <c r="N1005" s="67"/>
      <c r="O1005" s="81"/>
      <c r="P1005" s="81">
        <v>46050</v>
      </c>
      <c r="Q1005" s="103" t="str">
        <f>IFERROR(VLOOKUP(J1005,Настройка!$C$4:$E$121,2,),"Ошибка")</f>
        <v>R</v>
      </c>
    </row>
    <row r="1006" spans="1:17" ht="14.4" customHeight="1">
      <c r="A1006" s="67">
        <v>1001</v>
      </c>
      <c r="B1006" s="80" t="s">
        <v>188</v>
      </c>
      <c r="C1006" s="80" t="s">
        <v>53</v>
      </c>
      <c r="D1006" s="80" t="s">
        <v>3379</v>
      </c>
      <c r="E1006" s="104" t="s">
        <v>3380</v>
      </c>
      <c r="F1006" s="107">
        <v>27776</v>
      </c>
      <c r="G1006" s="67" t="s">
        <v>93</v>
      </c>
      <c r="H1006" s="80" t="s">
        <v>679</v>
      </c>
      <c r="I1006" s="80" t="s">
        <v>3381</v>
      </c>
      <c r="J1006" s="104" t="s">
        <v>213</v>
      </c>
      <c r="K1006" s="67" t="s">
        <v>121</v>
      </c>
      <c r="L1006" s="67"/>
      <c r="M1006" s="67"/>
      <c r="N1006" s="67"/>
      <c r="O1006" s="81"/>
      <c r="P1006" s="81">
        <v>46050</v>
      </c>
      <c r="Q1006" s="103" t="str">
        <f>IFERROR(VLOOKUP(J1006,Настройка!$C$4:$E$121,2,),"Ошибка")</f>
        <v>R</v>
      </c>
    </row>
    <row r="1007" spans="1:17" ht="14.4" customHeight="1">
      <c r="A1007" s="67">
        <v>1002</v>
      </c>
      <c r="B1007" s="80" t="s">
        <v>188</v>
      </c>
      <c r="C1007" s="80" t="s">
        <v>53</v>
      </c>
      <c r="D1007" s="80" t="s">
        <v>3382</v>
      </c>
      <c r="E1007" s="104" t="s">
        <v>3383</v>
      </c>
      <c r="F1007" s="107">
        <v>36115</v>
      </c>
      <c r="G1007" s="67" t="s">
        <v>89</v>
      </c>
      <c r="H1007" s="80" t="s">
        <v>602</v>
      </c>
      <c r="I1007" s="80" t="s">
        <v>3384</v>
      </c>
      <c r="J1007" s="104" t="s">
        <v>228</v>
      </c>
      <c r="K1007" s="67" t="s">
        <v>125</v>
      </c>
      <c r="L1007" s="67" t="s">
        <v>152</v>
      </c>
      <c r="M1007" s="67" t="s">
        <v>166</v>
      </c>
      <c r="N1007" s="67" t="s">
        <v>184</v>
      </c>
      <c r="O1007" s="81">
        <v>46173</v>
      </c>
      <c r="P1007" s="81">
        <v>46050</v>
      </c>
      <c r="Q1007" s="103" t="str">
        <f>IFERROR(VLOOKUP(J1007,Настройка!$C$4:$E$121,2,),"Ошибка")</f>
        <v>R</v>
      </c>
    </row>
    <row r="1008" spans="1:17" ht="14.4" customHeight="1">
      <c r="A1008" s="67">
        <v>1003</v>
      </c>
      <c r="B1008" s="80" t="s">
        <v>188</v>
      </c>
      <c r="C1008" s="80" t="s">
        <v>53</v>
      </c>
      <c r="D1008" s="80" t="s">
        <v>3385</v>
      </c>
      <c r="E1008" s="104" t="s">
        <v>3386</v>
      </c>
      <c r="F1008" s="107">
        <v>37678</v>
      </c>
      <c r="G1008" s="67" t="s">
        <v>89</v>
      </c>
      <c r="H1008" s="80" t="s">
        <v>602</v>
      </c>
      <c r="I1008" s="80" t="s">
        <v>3387</v>
      </c>
      <c r="J1008" s="104" t="s">
        <v>228</v>
      </c>
      <c r="K1008" s="67" t="s">
        <v>125</v>
      </c>
      <c r="L1008" s="67" t="s">
        <v>152</v>
      </c>
      <c r="M1008" s="67" t="s">
        <v>166</v>
      </c>
      <c r="N1008" s="67" t="s">
        <v>184</v>
      </c>
      <c r="O1008" s="81">
        <v>46321</v>
      </c>
      <c r="P1008" s="81">
        <v>46050</v>
      </c>
      <c r="Q1008" s="103" t="str">
        <f>IFERROR(VLOOKUP(J1008,Настройка!$C$4:$E$121,2,),"Ошибка")</f>
        <v>R</v>
      </c>
    </row>
    <row r="1009" spans="1:17" ht="14.4" customHeight="1">
      <c r="A1009" s="67">
        <v>1004</v>
      </c>
      <c r="B1009" s="80" t="s">
        <v>188</v>
      </c>
      <c r="C1009" s="80" t="s">
        <v>53</v>
      </c>
      <c r="D1009" s="80" t="s">
        <v>3388</v>
      </c>
      <c r="E1009" s="104" t="s">
        <v>3389</v>
      </c>
      <c r="F1009" s="107">
        <v>31271</v>
      </c>
      <c r="G1009" s="67" t="s">
        <v>65</v>
      </c>
      <c r="H1009" s="80" t="s">
        <v>396</v>
      </c>
      <c r="I1009" s="80" t="s">
        <v>3390</v>
      </c>
      <c r="J1009" s="104" t="s">
        <v>202</v>
      </c>
      <c r="K1009" s="67" t="s">
        <v>117</v>
      </c>
      <c r="L1009" s="67" t="s">
        <v>152</v>
      </c>
      <c r="M1009" s="67" t="s">
        <v>166</v>
      </c>
      <c r="N1009" s="67" t="s">
        <v>398</v>
      </c>
      <c r="O1009" s="81">
        <v>46245</v>
      </c>
      <c r="P1009" s="81">
        <v>46050</v>
      </c>
      <c r="Q1009" s="103" t="str">
        <f>IFERROR(VLOOKUP(J1009,Настройка!$C$4:$E$121,2,),"Ошибка")</f>
        <v>ITR</v>
      </c>
    </row>
    <row r="1010" spans="1:17" ht="14.4" customHeight="1">
      <c r="A1010" s="67">
        <v>1005</v>
      </c>
      <c r="B1010" s="80" t="s">
        <v>188</v>
      </c>
      <c r="C1010" s="80" t="s">
        <v>53</v>
      </c>
      <c r="D1010" s="80" t="s">
        <v>3391</v>
      </c>
      <c r="E1010" s="104" t="s">
        <v>3392</v>
      </c>
      <c r="F1010" s="107">
        <v>38170</v>
      </c>
      <c r="G1010" s="67" t="s">
        <v>93</v>
      </c>
      <c r="H1010" s="80" t="s">
        <v>814</v>
      </c>
      <c r="I1010" s="80" t="s">
        <v>3393</v>
      </c>
      <c r="J1010" s="104" t="s">
        <v>205</v>
      </c>
      <c r="K1010" s="67" t="s">
        <v>117</v>
      </c>
      <c r="L1010" s="67"/>
      <c r="M1010" s="67"/>
      <c r="N1010" s="67"/>
      <c r="O1010" s="81"/>
      <c r="P1010" s="81">
        <v>46050</v>
      </c>
      <c r="Q1010" s="103" t="str">
        <f>IFERROR(VLOOKUP(J1010,Настройка!$C$4:$E$121,2,),"Ошибка")</f>
        <v>R</v>
      </c>
    </row>
    <row r="1011" spans="1:17" ht="14.4" customHeight="1">
      <c r="A1011" s="67">
        <v>1006</v>
      </c>
      <c r="B1011" s="80" t="s">
        <v>188</v>
      </c>
      <c r="C1011" s="80" t="s">
        <v>53</v>
      </c>
      <c r="D1011" s="80" t="s">
        <v>3394</v>
      </c>
      <c r="E1011" s="104" t="s">
        <v>3395</v>
      </c>
      <c r="F1011" s="107">
        <v>35149</v>
      </c>
      <c r="G1011" s="67" t="s">
        <v>67</v>
      </c>
      <c r="H1011" s="80"/>
      <c r="I1011" s="80" t="s">
        <v>3396</v>
      </c>
      <c r="J1011" s="104" t="s">
        <v>181</v>
      </c>
      <c r="K1011" s="67" t="s">
        <v>109</v>
      </c>
      <c r="L1011" s="67"/>
      <c r="M1011" s="67"/>
      <c r="N1011" s="67"/>
      <c r="O1011" s="81"/>
      <c r="P1011" s="81">
        <v>46051</v>
      </c>
      <c r="Q1011" s="103" t="str">
        <f>IFERROR(VLOOKUP(J1011,Настройка!$C$4:$E$121,2,),"Ошибка")</f>
        <v>ITR</v>
      </c>
    </row>
    <row r="1012" spans="1:17" ht="14.4" customHeight="1">
      <c r="A1012" s="67">
        <v>1007</v>
      </c>
      <c r="B1012" s="80" t="s">
        <v>188</v>
      </c>
      <c r="C1012" s="80" t="s">
        <v>53</v>
      </c>
      <c r="D1012" s="80" t="s">
        <v>3397</v>
      </c>
      <c r="E1012" s="104" t="s">
        <v>3398</v>
      </c>
      <c r="F1012" s="107">
        <v>36495</v>
      </c>
      <c r="G1012" s="67" t="s">
        <v>67</v>
      </c>
      <c r="H1012" s="80"/>
      <c r="I1012" s="80" t="s">
        <v>3399</v>
      </c>
      <c r="J1012" s="104" t="s">
        <v>226</v>
      </c>
      <c r="K1012" s="67" t="s">
        <v>129</v>
      </c>
      <c r="L1012" s="67"/>
      <c r="M1012" s="67"/>
      <c r="N1012" s="67"/>
      <c r="O1012" s="81"/>
      <c r="P1012" s="81">
        <v>46051</v>
      </c>
      <c r="Q1012" s="103" t="str">
        <f>IFERROR(VLOOKUP(J1012,Настройка!$C$4:$E$121,2,),"Ошибка")</f>
        <v>R</v>
      </c>
    </row>
    <row r="1013" spans="1:17" ht="14.4" customHeight="1">
      <c r="A1013" s="67">
        <v>1008</v>
      </c>
      <c r="B1013" s="80" t="s">
        <v>188</v>
      </c>
      <c r="C1013" s="80" t="s">
        <v>53</v>
      </c>
      <c r="D1013" s="80" t="s">
        <v>3400</v>
      </c>
      <c r="E1013" s="104" t="s">
        <v>3401</v>
      </c>
      <c r="F1013" s="107">
        <v>35483</v>
      </c>
      <c r="G1013" s="67" t="s">
        <v>67</v>
      </c>
      <c r="H1013" s="80"/>
      <c r="I1013" s="80" t="s">
        <v>3402</v>
      </c>
      <c r="J1013" s="104" t="s">
        <v>177</v>
      </c>
      <c r="K1013" s="67" t="s">
        <v>109</v>
      </c>
      <c r="L1013" s="67"/>
      <c r="M1013" s="67"/>
      <c r="N1013" s="67"/>
      <c r="O1013" s="81"/>
      <c r="P1013" s="81">
        <v>46051</v>
      </c>
      <c r="Q1013" s="103" t="str">
        <f>IFERROR(VLOOKUP(J1013,Настройка!$C$4:$E$121,2,),"Ошибка")</f>
        <v>ITR</v>
      </c>
    </row>
    <row r="1014" spans="1:17" ht="14.4" customHeight="1">
      <c r="A1014" s="67">
        <v>1009</v>
      </c>
      <c r="B1014" s="80" t="s">
        <v>188</v>
      </c>
      <c r="C1014" s="80" t="s">
        <v>53</v>
      </c>
      <c r="D1014" s="80" t="s">
        <v>3403</v>
      </c>
      <c r="E1014" s="104" t="s">
        <v>3404</v>
      </c>
      <c r="F1014" s="107">
        <v>35200</v>
      </c>
      <c r="G1014" s="67" t="s">
        <v>67</v>
      </c>
      <c r="H1014" s="80" t="s">
        <v>401</v>
      </c>
      <c r="I1014" s="80" t="s">
        <v>3405</v>
      </c>
      <c r="J1014" s="104" t="s">
        <v>227</v>
      </c>
      <c r="K1014" s="67" t="s">
        <v>131</v>
      </c>
      <c r="L1014" s="67"/>
      <c r="M1014" s="67"/>
      <c r="N1014" s="67"/>
      <c r="O1014" s="81"/>
      <c r="P1014" s="81">
        <v>46051</v>
      </c>
      <c r="Q1014" s="103" t="str">
        <f>IFERROR(VLOOKUP(J1014,Настройка!$C$4:$E$121,2,),"Ошибка")</f>
        <v>R</v>
      </c>
    </row>
    <row r="1015" spans="1:17" ht="14.4" customHeight="1">
      <c r="A1015" s="67">
        <v>1010</v>
      </c>
      <c r="B1015" s="80" t="s">
        <v>188</v>
      </c>
      <c r="C1015" s="80" t="s">
        <v>53</v>
      </c>
      <c r="D1015" s="80" t="s">
        <v>3406</v>
      </c>
      <c r="E1015" s="104" t="s">
        <v>3407</v>
      </c>
      <c r="F1015" s="107">
        <v>37544</v>
      </c>
      <c r="G1015" s="67" t="s">
        <v>67</v>
      </c>
      <c r="H1015" s="80" t="s">
        <v>401</v>
      </c>
      <c r="I1015" s="80" t="s">
        <v>3408</v>
      </c>
      <c r="J1015" s="104" t="s">
        <v>147</v>
      </c>
      <c r="K1015" s="67" t="s">
        <v>109</v>
      </c>
      <c r="L1015" s="67"/>
      <c r="M1015" s="67"/>
      <c r="N1015" s="67"/>
      <c r="O1015" s="81"/>
      <c r="P1015" s="81">
        <v>46051</v>
      </c>
      <c r="Q1015" s="103" t="str">
        <f>IFERROR(VLOOKUP(J1015,Настройка!$C$4:$E$121,2,),"Ошибка")</f>
        <v>ITR</v>
      </c>
    </row>
    <row r="1016" spans="1:17" ht="14.4" customHeight="1">
      <c r="A1016" s="67">
        <v>1011</v>
      </c>
      <c r="B1016" s="80" t="s">
        <v>188</v>
      </c>
      <c r="C1016" s="80" t="s">
        <v>53</v>
      </c>
      <c r="D1016" s="80" t="s">
        <v>3409</v>
      </c>
      <c r="E1016" s="104" t="s">
        <v>3410</v>
      </c>
      <c r="F1016" s="107">
        <v>35404</v>
      </c>
      <c r="G1016" s="67" t="s">
        <v>67</v>
      </c>
      <c r="H1016" s="80" t="s">
        <v>401</v>
      </c>
      <c r="I1016" s="80" t="s">
        <v>3411</v>
      </c>
      <c r="J1016" s="104" t="s">
        <v>197</v>
      </c>
      <c r="K1016" s="67" t="s">
        <v>111</v>
      </c>
      <c r="L1016" s="67"/>
      <c r="M1016" s="67"/>
      <c r="N1016" s="67"/>
      <c r="O1016" s="81"/>
      <c r="P1016" s="81">
        <v>46051</v>
      </c>
      <c r="Q1016" s="103" t="str">
        <f>IFERROR(VLOOKUP(J1016,Настройка!$C$4:$E$121,2,),"Ошибка")</f>
        <v>ITR</v>
      </c>
    </row>
    <row r="1017" spans="1:17" ht="14.4" customHeight="1">
      <c r="A1017" s="67">
        <v>1012</v>
      </c>
      <c r="B1017" s="80" t="s">
        <v>188</v>
      </c>
      <c r="C1017" s="80" t="s">
        <v>53</v>
      </c>
      <c r="D1017" s="80" t="s">
        <v>3412</v>
      </c>
      <c r="E1017" s="104" t="s">
        <v>3413</v>
      </c>
      <c r="F1017" s="107">
        <v>38203</v>
      </c>
      <c r="G1017" s="67" t="s">
        <v>77</v>
      </c>
      <c r="H1017" s="80" t="s">
        <v>1715</v>
      </c>
      <c r="I1017" s="80" t="s">
        <v>3414</v>
      </c>
      <c r="J1017" s="104" t="s">
        <v>160</v>
      </c>
      <c r="K1017" s="67" t="s">
        <v>109</v>
      </c>
      <c r="L1017" s="67"/>
      <c r="M1017" s="67"/>
      <c r="N1017" s="67"/>
      <c r="O1017" s="81"/>
      <c r="P1017" s="81">
        <v>46051</v>
      </c>
      <c r="Q1017" s="103" t="str">
        <f>IFERROR(VLOOKUP(J1017,Настройка!$C$4:$E$121,2,),"Ошибка")</f>
        <v>ITR</v>
      </c>
    </row>
    <row r="1018" spans="1:17" ht="14.4" customHeight="1">
      <c r="A1018" s="67">
        <v>1013</v>
      </c>
      <c r="B1018" s="80" t="s">
        <v>188</v>
      </c>
      <c r="C1018" s="80" t="s">
        <v>53</v>
      </c>
      <c r="D1018" s="80" t="s">
        <v>3415</v>
      </c>
      <c r="E1018" s="104" t="s">
        <v>3416</v>
      </c>
      <c r="F1018" s="107">
        <v>35955</v>
      </c>
      <c r="G1018" s="67" t="s">
        <v>67</v>
      </c>
      <c r="H1018" s="80"/>
      <c r="I1018" s="80" t="s">
        <v>3417</v>
      </c>
      <c r="J1018" s="104" t="s">
        <v>230</v>
      </c>
      <c r="K1018" s="67" t="s">
        <v>133</v>
      </c>
      <c r="L1018" s="67"/>
      <c r="M1018" s="67"/>
      <c r="N1018" s="67"/>
      <c r="O1018" s="81"/>
      <c r="P1018" s="81">
        <v>46051</v>
      </c>
      <c r="Q1018" s="103" t="str">
        <f>IFERROR(VLOOKUP(J1018,Настройка!$C$4:$E$121,2,),"Ошибка")</f>
        <v>R</v>
      </c>
    </row>
    <row r="1019" spans="1:17" ht="14.4" customHeight="1">
      <c r="A1019" s="67">
        <v>1014</v>
      </c>
      <c r="B1019" s="80" t="s">
        <v>188</v>
      </c>
      <c r="C1019" s="80" t="s">
        <v>53</v>
      </c>
      <c r="D1019" s="80" t="s">
        <v>3418</v>
      </c>
      <c r="E1019" s="104" t="s">
        <v>3419</v>
      </c>
      <c r="F1019" s="107">
        <v>28882</v>
      </c>
      <c r="G1019" s="67" t="s">
        <v>93</v>
      </c>
      <c r="H1019" s="80" t="s">
        <v>814</v>
      </c>
      <c r="I1019" s="80" t="s">
        <v>3420</v>
      </c>
      <c r="J1019" s="104" t="s">
        <v>208</v>
      </c>
      <c r="K1019" s="67" t="s">
        <v>117</v>
      </c>
      <c r="L1019" s="67"/>
      <c r="M1019" s="67"/>
      <c r="N1019" s="67"/>
      <c r="O1019" s="81"/>
      <c r="P1019" s="81">
        <v>46051</v>
      </c>
      <c r="Q1019" s="103" t="str">
        <f>IFERROR(VLOOKUP(J1019,Настройка!$C$4:$E$121,2,),"Ошибка")</f>
        <v>R</v>
      </c>
    </row>
    <row r="1020" spans="1:17" ht="14.4" customHeight="1">
      <c r="A1020" s="67">
        <v>1015</v>
      </c>
      <c r="B1020" s="80" t="s">
        <v>188</v>
      </c>
      <c r="C1020" s="80" t="s">
        <v>53</v>
      </c>
      <c r="D1020" s="80" t="s">
        <v>3421</v>
      </c>
      <c r="E1020" s="104" t="s">
        <v>3422</v>
      </c>
      <c r="F1020" s="107">
        <v>35809</v>
      </c>
      <c r="G1020" s="67" t="s">
        <v>67</v>
      </c>
      <c r="H1020" s="80" t="s">
        <v>401</v>
      </c>
      <c r="I1020" s="80" t="s">
        <v>3423</v>
      </c>
      <c r="J1020" s="104" t="s">
        <v>230</v>
      </c>
      <c r="K1020" s="67" t="s">
        <v>133</v>
      </c>
      <c r="L1020" s="67"/>
      <c r="M1020" s="67"/>
      <c r="N1020" s="67"/>
      <c r="O1020" s="81"/>
      <c r="P1020" s="81">
        <v>46051</v>
      </c>
      <c r="Q1020" s="103" t="str">
        <f>IFERROR(VLOOKUP(J1020,Настройка!$C$4:$E$121,2,),"Ошибка")</f>
        <v>R</v>
      </c>
    </row>
    <row r="1021" spans="1:17" ht="14.4" customHeight="1">
      <c r="A1021" s="67">
        <v>1016</v>
      </c>
      <c r="B1021" s="80" t="s">
        <v>188</v>
      </c>
      <c r="C1021" s="80" t="s">
        <v>53</v>
      </c>
      <c r="D1021" s="80" t="s">
        <v>3424</v>
      </c>
      <c r="E1021" s="104" t="s">
        <v>3425</v>
      </c>
      <c r="F1021" s="107">
        <v>38297</v>
      </c>
      <c r="G1021" s="67" t="s">
        <v>69</v>
      </c>
      <c r="H1021" s="80" t="s">
        <v>302</v>
      </c>
      <c r="I1021" s="80" t="s">
        <v>3426</v>
      </c>
      <c r="J1021" s="104" t="s">
        <v>228</v>
      </c>
      <c r="K1021" s="67" t="s">
        <v>125</v>
      </c>
      <c r="L1021" s="67"/>
      <c r="M1021" s="67"/>
      <c r="N1021" s="67"/>
      <c r="O1021" s="81"/>
      <c r="P1021" s="81">
        <v>46045</v>
      </c>
      <c r="Q1021" s="103" t="str">
        <f>IFERROR(VLOOKUP(J1021,Настройка!$C$4:$E$121,2,),"Ошибка")</f>
        <v>R</v>
      </c>
    </row>
    <row r="1022" spans="1:17" ht="14.4" customHeight="1">
      <c r="A1022" s="67">
        <v>1017</v>
      </c>
      <c r="B1022" s="80" t="s">
        <v>188</v>
      </c>
      <c r="C1022" s="80" t="s">
        <v>53</v>
      </c>
      <c r="D1022" s="80" t="s">
        <v>3427</v>
      </c>
      <c r="E1022" s="104" t="s">
        <v>3428</v>
      </c>
      <c r="F1022" s="107">
        <v>38635</v>
      </c>
      <c r="G1022" s="67" t="s">
        <v>67</v>
      </c>
      <c r="H1022" s="80"/>
      <c r="I1022" s="80" t="s">
        <v>3429</v>
      </c>
      <c r="J1022" s="104" t="s">
        <v>230</v>
      </c>
      <c r="K1022" s="67" t="s">
        <v>133</v>
      </c>
      <c r="L1022" s="67"/>
      <c r="M1022" s="67"/>
      <c r="N1022" s="67"/>
      <c r="O1022" s="81"/>
      <c r="P1022" s="81">
        <v>46051</v>
      </c>
      <c r="Q1022" s="103" t="str">
        <f>IFERROR(VLOOKUP(J1022,Настройка!$C$4:$E$121,2,),"Ошибка")</f>
        <v>R</v>
      </c>
    </row>
    <row r="1023" spans="1:17" ht="14.4" customHeight="1">
      <c r="A1023" s="67">
        <v>1018</v>
      </c>
      <c r="B1023" s="80" t="s">
        <v>188</v>
      </c>
      <c r="C1023" s="80" t="s">
        <v>53</v>
      </c>
      <c r="D1023" s="80" t="s">
        <v>3430</v>
      </c>
      <c r="E1023" s="104" t="s">
        <v>3431</v>
      </c>
      <c r="F1023" s="107">
        <v>37762</v>
      </c>
      <c r="G1023" s="67" t="s">
        <v>67</v>
      </c>
      <c r="H1023" s="80" t="s">
        <v>401</v>
      </c>
      <c r="I1023" s="80" t="s">
        <v>3432</v>
      </c>
      <c r="J1023" s="104" t="s">
        <v>230</v>
      </c>
      <c r="K1023" s="67" t="s">
        <v>133</v>
      </c>
      <c r="L1023" s="67"/>
      <c r="M1023" s="67"/>
      <c r="N1023" s="67"/>
      <c r="O1023" s="81"/>
      <c r="P1023" s="81">
        <v>46051</v>
      </c>
      <c r="Q1023" s="103" t="str">
        <f>IFERROR(VLOOKUP(J1023,Настройка!$C$4:$E$121,2,),"Ошибка")</f>
        <v>R</v>
      </c>
    </row>
    <row r="1024" spans="1:17" ht="14.4" customHeight="1">
      <c r="A1024" s="67">
        <v>1019</v>
      </c>
      <c r="B1024" s="80" t="s">
        <v>188</v>
      </c>
      <c r="C1024" s="80" t="s">
        <v>53</v>
      </c>
      <c r="D1024" s="80" t="s">
        <v>3433</v>
      </c>
      <c r="E1024" s="104" t="s">
        <v>3434</v>
      </c>
      <c r="F1024" s="107">
        <v>32306</v>
      </c>
      <c r="G1024" s="67" t="s">
        <v>67</v>
      </c>
      <c r="H1024" s="80" t="s">
        <v>401</v>
      </c>
      <c r="I1024" s="80" t="s">
        <v>3435</v>
      </c>
      <c r="J1024" s="104" t="s">
        <v>230</v>
      </c>
      <c r="K1024" s="67" t="s">
        <v>133</v>
      </c>
      <c r="L1024" s="67"/>
      <c r="M1024" s="67"/>
      <c r="N1024" s="67"/>
      <c r="O1024" s="81"/>
      <c r="P1024" s="81">
        <v>46051</v>
      </c>
      <c r="Q1024" s="103" t="str">
        <f>IFERROR(VLOOKUP(J1024,Настройка!$C$4:$E$121,2,),"Ошибка")</f>
        <v>R</v>
      </c>
    </row>
    <row r="1025" spans="1:17" ht="14.4" customHeight="1">
      <c r="A1025" s="67">
        <v>1020</v>
      </c>
      <c r="B1025" s="80" t="s">
        <v>188</v>
      </c>
      <c r="C1025" s="80" t="s">
        <v>53</v>
      </c>
      <c r="D1025" s="80" t="s">
        <v>3436</v>
      </c>
      <c r="E1025" s="104" t="s">
        <v>3437</v>
      </c>
      <c r="F1025" s="107">
        <v>26250</v>
      </c>
      <c r="G1025" s="67" t="s">
        <v>83</v>
      </c>
      <c r="H1025" s="80" t="s">
        <v>3438</v>
      </c>
      <c r="I1025" s="80" t="s">
        <v>3439</v>
      </c>
      <c r="J1025" s="104" t="s">
        <v>208</v>
      </c>
      <c r="K1025" s="67" t="s">
        <v>117</v>
      </c>
      <c r="L1025" s="67" t="s">
        <v>159</v>
      </c>
      <c r="M1025" s="67"/>
      <c r="N1025" s="67" t="s">
        <v>3440</v>
      </c>
      <c r="O1025" s="81"/>
      <c r="P1025" s="81">
        <v>46052</v>
      </c>
      <c r="Q1025" s="103" t="str">
        <f>IFERROR(VLOOKUP(J1025,Настройка!$C$4:$E$121,2,),"Ошибка")</f>
        <v>R</v>
      </c>
    </row>
    <row r="1026" spans="1:17" ht="14.4" customHeight="1">
      <c r="A1026" s="67">
        <v>1021</v>
      </c>
      <c r="B1026" s="80" t="s">
        <v>188</v>
      </c>
      <c r="C1026" s="80" t="s">
        <v>53</v>
      </c>
      <c r="D1026" s="80" t="s">
        <v>3441</v>
      </c>
      <c r="E1026" s="104" t="s">
        <v>3442</v>
      </c>
      <c r="F1026" s="107">
        <v>35873</v>
      </c>
      <c r="G1026" s="67" t="s">
        <v>77</v>
      </c>
      <c r="H1026" s="80" t="s">
        <v>3443</v>
      </c>
      <c r="I1026" s="80" t="s">
        <v>3444</v>
      </c>
      <c r="J1026" s="104" t="s">
        <v>199</v>
      </c>
      <c r="K1026" s="67" t="s">
        <v>127</v>
      </c>
      <c r="L1026" s="67"/>
      <c r="M1026" s="67"/>
      <c r="N1026" s="67"/>
      <c r="O1026" s="81"/>
      <c r="P1026" s="81">
        <v>46052</v>
      </c>
      <c r="Q1026" s="103" t="str">
        <f>IFERROR(VLOOKUP(J1026,Настройка!$C$4:$E$121,2,),"Ошибка")</f>
        <v>ITR</v>
      </c>
    </row>
    <row r="1027" spans="1:17" ht="14.4" customHeight="1">
      <c r="A1027" s="67">
        <v>1022</v>
      </c>
      <c r="B1027" s="80" t="s">
        <v>188</v>
      </c>
      <c r="C1027" s="80" t="s">
        <v>53</v>
      </c>
      <c r="D1027" s="80" t="s">
        <v>3445</v>
      </c>
      <c r="E1027" s="104" t="s">
        <v>3446</v>
      </c>
      <c r="F1027" s="107">
        <v>34007</v>
      </c>
      <c r="G1027" s="67" t="s">
        <v>67</v>
      </c>
      <c r="H1027" s="80" t="s">
        <v>401</v>
      </c>
      <c r="I1027" s="80" t="s">
        <v>3447</v>
      </c>
      <c r="J1027" s="104" t="s">
        <v>213</v>
      </c>
      <c r="K1027" s="67" t="s">
        <v>119</v>
      </c>
      <c r="L1027" s="67"/>
      <c r="M1027" s="67"/>
      <c r="N1027" s="67"/>
      <c r="O1027" s="81"/>
      <c r="P1027" s="81">
        <v>46052</v>
      </c>
      <c r="Q1027" s="103" t="str">
        <f>IFERROR(VLOOKUP(J1027,Настройка!$C$4:$E$121,2,),"Ошибка")</f>
        <v>R</v>
      </c>
    </row>
    <row r="1028" spans="1:17" ht="14.4" customHeight="1">
      <c r="A1028" s="67">
        <v>1023</v>
      </c>
      <c r="B1028" s="80" t="s">
        <v>188</v>
      </c>
      <c r="C1028" s="80" t="s">
        <v>53</v>
      </c>
      <c r="D1028" s="80" t="s">
        <v>3448</v>
      </c>
      <c r="E1028" s="104" t="s">
        <v>3449</v>
      </c>
      <c r="F1028" s="107">
        <v>28773</v>
      </c>
      <c r="G1028" s="67" t="s">
        <v>93</v>
      </c>
      <c r="H1028" s="80" t="s">
        <v>814</v>
      </c>
      <c r="I1028" s="80" t="s">
        <v>3450</v>
      </c>
      <c r="J1028" s="104" t="s">
        <v>214</v>
      </c>
      <c r="K1028" s="67" t="s">
        <v>119</v>
      </c>
      <c r="L1028" s="67"/>
      <c r="M1028" s="67"/>
      <c r="N1028" s="67"/>
      <c r="O1028" s="81"/>
      <c r="P1028" s="81">
        <v>46052</v>
      </c>
      <c r="Q1028" s="103" t="str">
        <f>IFERROR(VLOOKUP(J1028,Настройка!$C$4:$E$121,2,),"Ошибка")</f>
        <v>R</v>
      </c>
    </row>
    <row r="1029" spans="1:17" ht="14.4" customHeight="1">
      <c r="A1029" s="67">
        <v>1024</v>
      </c>
      <c r="B1029" s="80" t="s">
        <v>188</v>
      </c>
      <c r="C1029" s="80" t="s">
        <v>53</v>
      </c>
      <c r="D1029" s="80" t="s">
        <v>3451</v>
      </c>
      <c r="E1029" s="104" t="s">
        <v>3452</v>
      </c>
      <c r="F1029" s="107">
        <v>37494</v>
      </c>
      <c r="G1029" s="67" t="s">
        <v>67</v>
      </c>
      <c r="H1029" s="80"/>
      <c r="I1029" s="80" t="s">
        <v>3453</v>
      </c>
      <c r="J1029" s="104" t="s">
        <v>207</v>
      </c>
      <c r="K1029" s="67" t="s">
        <v>117</v>
      </c>
      <c r="L1029" s="67"/>
      <c r="M1029" s="67"/>
      <c r="N1029" s="67"/>
      <c r="O1029" s="81"/>
      <c r="P1029" s="81">
        <v>46052</v>
      </c>
      <c r="Q1029" s="103" t="str">
        <f>IFERROR(VLOOKUP(J1029,Настройка!$C$4:$E$121,2,),"Ошибка")</f>
        <v>R</v>
      </c>
    </row>
    <row r="1030" spans="1:17" ht="14.4" customHeight="1">
      <c r="A1030" s="67">
        <v>1025</v>
      </c>
      <c r="B1030" s="80" t="s">
        <v>188</v>
      </c>
      <c r="C1030" s="80" t="s">
        <v>53</v>
      </c>
      <c r="D1030" s="80" t="s">
        <v>3454</v>
      </c>
      <c r="E1030" s="104" t="s">
        <v>3455</v>
      </c>
      <c r="F1030" s="107">
        <v>34448</v>
      </c>
      <c r="G1030" s="67" t="s">
        <v>69</v>
      </c>
      <c r="H1030" s="80" t="s">
        <v>302</v>
      </c>
      <c r="I1030" s="80" t="s">
        <v>3456</v>
      </c>
      <c r="J1030" s="104" t="s">
        <v>202</v>
      </c>
      <c r="K1030" s="67" t="s">
        <v>121</v>
      </c>
      <c r="L1030" s="67"/>
      <c r="M1030" s="67"/>
      <c r="N1030" s="67"/>
      <c r="O1030" s="81"/>
      <c r="P1030" s="81">
        <v>46052</v>
      </c>
      <c r="Q1030" s="103" t="str">
        <f>IFERROR(VLOOKUP(J1030,Настройка!$C$4:$E$121,2,),"Ошибка")</f>
        <v>ITR</v>
      </c>
    </row>
    <row r="1031" spans="1:17" ht="14.4" customHeight="1">
      <c r="A1031" s="67">
        <v>1026</v>
      </c>
      <c r="B1031" s="80" t="s">
        <v>188</v>
      </c>
      <c r="C1031" s="80" t="s">
        <v>53</v>
      </c>
      <c r="D1031" s="80" t="s">
        <v>3457</v>
      </c>
      <c r="E1031" s="104" t="s">
        <v>3458</v>
      </c>
      <c r="F1031" s="107">
        <v>38680</v>
      </c>
      <c r="G1031" s="67" t="s">
        <v>69</v>
      </c>
      <c r="H1031" s="80" t="s">
        <v>385</v>
      </c>
      <c r="I1031" s="80" t="s">
        <v>3459</v>
      </c>
      <c r="J1031" s="104" t="s">
        <v>169</v>
      </c>
      <c r="K1031" s="67" t="s">
        <v>109</v>
      </c>
      <c r="L1031" s="67"/>
      <c r="M1031" s="67"/>
      <c r="N1031" s="67"/>
      <c r="O1031" s="81"/>
      <c r="P1031" s="81">
        <v>46052</v>
      </c>
      <c r="Q1031" s="103" t="str">
        <f>IFERROR(VLOOKUP(J1031,Настройка!$C$4:$E$121,2,),"Ошибка")</f>
        <v>ITR</v>
      </c>
    </row>
    <row r="1032" spans="1:17" ht="14.4" customHeight="1">
      <c r="A1032" s="67">
        <v>1027</v>
      </c>
      <c r="B1032" s="80" t="s">
        <v>188</v>
      </c>
      <c r="C1032" s="80" t="s">
        <v>53</v>
      </c>
      <c r="D1032" s="80" t="s">
        <v>3460</v>
      </c>
      <c r="E1032" s="104" t="s">
        <v>3461</v>
      </c>
      <c r="F1032" s="107">
        <v>37103</v>
      </c>
      <c r="G1032" s="67" t="s">
        <v>67</v>
      </c>
      <c r="H1032" s="80" t="s">
        <v>401</v>
      </c>
      <c r="I1032" s="80" t="s">
        <v>3462</v>
      </c>
      <c r="J1032" s="104" t="s">
        <v>215</v>
      </c>
      <c r="K1032" s="67" t="s">
        <v>129</v>
      </c>
      <c r="L1032" s="67"/>
      <c r="M1032" s="67"/>
      <c r="N1032" s="67"/>
      <c r="O1032" s="81"/>
      <c r="P1032" s="81">
        <v>45848</v>
      </c>
      <c r="Q1032" s="103" t="str">
        <f>IFERROR(VLOOKUP(J1032,Настройка!$C$4:$E$121,2,),"Ошибка")</f>
        <v>R</v>
      </c>
    </row>
    <row r="1033" spans="1:17" ht="14.4" customHeight="1">
      <c r="A1033" s="67">
        <v>1028</v>
      </c>
      <c r="B1033" s="80" t="s">
        <v>188</v>
      </c>
      <c r="C1033" s="80" t="s">
        <v>53</v>
      </c>
      <c r="D1033" s="80" t="s">
        <v>3463</v>
      </c>
      <c r="E1033" s="104" t="s">
        <v>3464</v>
      </c>
      <c r="F1033" s="107">
        <v>27929</v>
      </c>
      <c r="G1033" s="67" t="s">
        <v>77</v>
      </c>
      <c r="H1033" s="80" t="s">
        <v>3465</v>
      </c>
      <c r="I1033" s="80" t="s">
        <v>3466</v>
      </c>
      <c r="J1033" s="104" t="s">
        <v>852</v>
      </c>
      <c r="K1033" s="67" t="s">
        <v>117</v>
      </c>
      <c r="L1033" s="67"/>
      <c r="M1033" s="67"/>
      <c r="N1033" s="67"/>
      <c r="O1033" s="81"/>
      <c r="P1033" s="81">
        <v>46049</v>
      </c>
      <c r="Q1033" s="103" t="str">
        <f>IFERROR(VLOOKUP(J1033,Настройка!$C$4:$E$121,2,),"Ошибка")</f>
        <v>ITR</v>
      </c>
    </row>
    <row r="1034" spans="1:17" ht="14.4" customHeight="1">
      <c r="A1034" s="67">
        <v>1029</v>
      </c>
      <c r="B1034" s="80" t="s">
        <v>188</v>
      </c>
      <c r="C1034" s="80" t="s">
        <v>53</v>
      </c>
      <c r="D1034" s="80" t="s">
        <v>3467</v>
      </c>
      <c r="E1034" s="104" t="s">
        <v>3468</v>
      </c>
      <c r="F1034" s="107">
        <v>26849</v>
      </c>
      <c r="G1034" s="67" t="s">
        <v>69</v>
      </c>
      <c r="H1034" s="80" t="s">
        <v>302</v>
      </c>
      <c r="I1034" s="80" t="s">
        <v>3469</v>
      </c>
      <c r="J1034" s="104" t="s">
        <v>215</v>
      </c>
      <c r="K1034" s="67" t="s">
        <v>129</v>
      </c>
      <c r="L1034" s="67"/>
      <c r="M1034" s="67"/>
      <c r="N1034" s="67"/>
      <c r="O1034" s="81"/>
      <c r="P1034" s="81">
        <v>45973</v>
      </c>
      <c r="Q1034" s="103" t="str">
        <f>IFERROR(VLOOKUP(J1034,Настройка!$C$4:$E$121,2,),"Ошибка")</f>
        <v>R</v>
      </c>
    </row>
    <row r="1035" spans="1:17" ht="14.4" customHeight="1">
      <c r="A1035" s="67">
        <v>1030</v>
      </c>
      <c r="B1035" s="80" t="s">
        <v>188</v>
      </c>
      <c r="C1035" s="80" t="s">
        <v>53</v>
      </c>
      <c r="D1035" s="80" t="s">
        <v>3470</v>
      </c>
      <c r="E1035" s="104" t="s">
        <v>3471</v>
      </c>
      <c r="F1035" s="107">
        <v>31116</v>
      </c>
      <c r="G1035" s="67" t="s">
        <v>67</v>
      </c>
      <c r="H1035" s="80"/>
      <c r="I1035" s="80" t="s">
        <v>3472</v>
      </c>
      <c r="J1035" s="104" t="s">
        <v>226</v>
      </c>
      <c r="K1035" s="67" t="s">
        <v>129</v>
      </c>
      <c r="L1035" s="67"/>
      <c r="M1035" s="67"/>
      <c r="N1035" s="67"/>
      <c r="O1035" s="81"/>
      <c r="P1035" s="81">
        <v>46048</v>
      </c>
      <c r="Q1035" s="103" t="str">
        <f>IFERROR(VLOOKUP(J1035,Настройка!$C$4:$E$121,2,),"Ошибка")</f>
        <v>R</v>
      </c>
    </row>
    <row r="1036" spans="1:17" ht="14.4" customHeight="1">
      <c r="A1036" s="67">
        <v>1031</v>
      </c>
      <c r="B1036" s="80" t="s">
        <v>188</v>
      </c>
      <c r="C1036" s="80" t="s">
        <v>53</v>
      </c>
      <c r="D1036" s="80" t="s">
        <v>3473</v>
      </c>
      <c r="E1036" s="104" t="s">
        <v>3474</v>
      </c>
      <c r="F1036" s="107">
        <v>34881</v>
      </c>
      <c r="G1036" s="67" t="s">
        <v>93</v>
      </c>
      <c r="H1036" s="80" t="s">
        <v>814</v>
      </c>
      <c r="I1036" s="80" t="s">
        <v>3475</v>
      </c>
      <c r="J1036" s="104" t="s">
        <v>205</v>
      </c>
      <c r="K1036" s="67" t="s">
        <v>117</v>
      </c>
      <c r="L1036" s="67"/>
      <c r="M1036" s="67"/>
      <c r="N1036" s="67"/>
      <c r="O1036" s="81"/>
      <c r="P1036" s="81">
        <v>46052</v>
      </c>
      <c r="Q1036" s="103" t="str">
        <f>IFERROR(VLOOKUP(J1036,Настройка!$C$4:$E$121,2,),"Ошибка")</f>
        <v>R</v>
      </c>
    </row>
    <row r="1037" spans="1:17" ht="14.4" customHeight="1">
      <c r="A1037" s="67">
        <v>1032</v>
      </c>
      <c r="B1037" s="80" t="s">
        <v>188</v>
      </c>
      <c r="C1037" s="80" t="s">
        <v>53</v>
      </c>
      <c r="D1037" s="80" t="s">
        <v>3476</v>
      </c>
      <c r="E1037" s="104" t="s">
        <v>3477</v>
      </c>
      <c r="F1037" s="107">
        <v>31940</v>
      </c>
      <c r="G1037" s="67" t="s">
        <v>89</v>
      </c>
      <c r="H1037" s="80" t="s">
        <v>602</v>
      </c>
      <c r="I1037" s="80" t="s">
        <v>3478</v>
      </c>
      <c r="J1037" s="104" t="s">
        <v>211</v>
      </c>
      <c r="K1037" s="67" t="s">
        <v>133</v>
      </c>
      <c r="L1037" s="67" t="s">
        <v>152</v>
      </c>
      <c r="M1037" s="67" t="s">
        <v>166</v>
      </c>
      <c r="N1037" s="67" t="s">
        <v>184</v>
      </c>
      <c r="O1037" s="81">
        <v>46326</v>
      </c>
      <c r="P1037" s="81">
        <v>46052</v>
      </c>
      <c r="Q1037" s="103" t="str">
        <f>IFERROR(VLOOKUP(J1037,Настройка!$C$4:$E$121,2,),"Ошибка")</f>
        <v>R</v>
      </c>
    </row>
    <row r="1038" spans="1:17" ht="14.4" customHeight="1">
      <c r="A1038" s="67">
        <v>1033</v>
      </c>
      <c r="B1038" s="80" t="s">
        <v>188</v>
      </c>
      <c r="C1038" s="80" t="s">
        <v>53</v>
      </c>
      <c r="D1038" s="80" t="s">
        <v>3479</v>
      </c>
      <c r="E1038" s="104" t="s">
        <v>3480</v>
      </c>
      <c r="F1038" s="107">
        <v>33902</v>
      </c>
      <c r="G1038" s="67" t="s">
        <v>89</v>
      </c>
      <c r="H1038" s="80" t="s">
        <v>602</v>
      </c>
      <c r="I1038" s="80" t="s">
        <v>3481</v>
      </c>
      <c r="J1038" s="104" t="s">
        <v>211</v>
      </c>
      <c r="K1038" s="67" t="s">
        <v>133</v>
      </c>
      <c r="L1038" s="67" t="s">
        <v>152</v>
      </c>
      <c r="M1038" s="67" t="s">
        <v>166</v>
      </c>
      <c r="N1038" s="67" t="s">
        <v>184</v>
      </c>
      <c r="O1038" s="81">
        <v>46326</v>
      </c>
      <c r="P1038" s="81">
        <v>46052</v>
      </c>
      <c r="Q1038" s="103" t="str">
        <f>IFERROR(VLOOKUP(J1038,Настройка!$C$4:$E$121,2,),"Ошибка")</f>
        <v>R</v>
      </c>
    </row>
    <row r="1039" spans="1:17" ht="14.4" customHeight="1">
      <c r="A1039" s="67">
        <v>1034</v>
      </c>
      <c r="B1039" s="80" t="s">
        <v>188</v>
      </c>
      <c r="C1039" s="80" t="s">
        <v>53</v>
      </c>
      <c r="D1039" s="80" t="s">
        <v>3482</v>
      </c>
      <c r="E1039" s="104" t="s">
        <v>3483</v>
      </c>
      <c r="F1039" s="107">
        <v>31274</v>
      </c>
      <c r="G1039" s="67" t="s">
        <v>89</v>
      </c>
      <c r="H1039" s="80" t="s">
        <v>602</v>
      </c>
      <c r="I1039" s="80" t="s">
        <v>3484</v>
      </c>
      <c r="J1039" s="104" t="s">
        <v>211</v>
      </c>
      <c r="K1039" s="67" t="s">
        <v>133</v>
      </c>
      <c r="L1039" s="67" t="s">
        <v>152</v>
      </c>
      <c r="M1039" s="67" t="s">
        <v>166</v>
      </c>
      <c r="N1039" s="67" t="s">
        <v>184</v>
      </c>
      <c r="O1039" s="81">
        <v>46265</v>
      </c>
      <c r="P1039" s="81">
        <v>46052</v>
      </c>
      <c r="Q1039" s="103" t="str">
        <f>IFERROR(VLOOKUP(J1039,Настройка!$C$4:$E$121,2,),"Ошибка")</f>
        <v>R</v>
      </c>
    </row>
    <row r="1040" spans="1:17" ht="14.4" customHeight="1">
      <c r="A1040" s="67">
        <v>1035</v>
      </c>
      <c r="B1040" s="80" t="s">
        <v>188</v>
      </c>
      <c r="C1040" s="80" t="s">
        <v>53</v>
      </c>
      <c r="D1040" s="80" t="s">
        <v>3485</v>
      </c>
      <c r="E1040" s="104" t="s">
        <v>3486</v>
      </c>
      <c r="F1040" s="107">
        <v>32106</v>
      </c>
      <c r="G1040" s="67" t="s">
        <v>89</v>
      </c>
      <c r="H1040" s="80" t="s">
        <v>602</v>
      </c>
      <c r="I1040" s="80" t="s">
        <v>3487</v>
      </c>
      <c r="J1040" s="104" t="s">
        <v>230</v>
      </c>
      <c r="K1040" s="67" t="s">
        <v>133</v>
      </c>
      <c r="L1040" s="67" t="s">
        <v>152</v>
      </c>
      <c r="M1040" s="67" t="s">
        <v>166</v>
      </c>
      <c r="N1040" s="67" t="s">
        <v>184</v>
      </c>
      <c r="O1040" s="81">
        <v>46173</v>
      </c>
      <c r="P1040" s="81">
        <v>46052</v>
      </c>
      <c r="Q1040" s="103" t="str">
        <f>IFERROR(VLOOKUP(J1040,Настройка!$C$4:$E$121,2,),"Ошибка")</f>
        <v>R</v>
      </c>
    </row>
    <row r="1041" spans="1:17" ht="14.4" customHeight="1">
      <c r="A1041" s="67">
        <v>1036</v>
      </c>
      <c r="B1041" s="80" t="s">
        <v>188</v>
      </c>
      <c r="C1041" s="80" t="s">
        <v>53</v>
      </c>
      <c r="D1041" s="80" t="s">
        <v>3488</v>
      </c>
      <c r="E1041" s="104" t="s">
        <v>3489</v>
      </c>
      <c r="F1041" s="107">
        <v>35267</v>
      </c>
      <c r="G1041" s="67" t="s">
        <v>89</v>
      </c>
      <c r="H1041" s="80" t="s">
        <v>602</v>
      </c>
      <c r="I1041" s="80" t="s">
        <v>3490</v>
      </c>
      <c r="J1041" s="104" t="s">
        <v>228</v>
      </c>
      <c r="K1041" s="67" t="s">
        <v>125</v>
      </c>
      <c r="L1041" s="67" t="s">
        <v>152</v>
      </c>
      <c r="M1041" s="67" t="s">
        <v>166</v>
      </c>
      <c r="N1041" s="67" t="s">
        <v>184</v>
      </c>
      <c r="O1041" s="81">
        <v>46356</v>
      </c>
      <c r="P1041" s="81">
        <v>46052</v>
      </c>
      <c r="Q1041" s="103" t="str">
        <f>IFERROR(VLOOKUP(J1041,Настройка!$C$4:$E$121,2,),"Ошибка")</f>
        <v>R</v>
      </c>
    </row>
    <row r="1042" spans="1:17" ht="14.4" customHeight="1">
      <c r="A1042" s="67">
        <v>1037</v>
      </c>
      <c r="B1042" s="80" t="s">
        <v>188</v>
      </c>
      <c r="C1042" s="80" t="s">
        <v>53</v>
      </c>
      <c r="D1042" s="80" t="s">
        <v>3491</v>
      </c>
      <c r="E1042" s="104" t="s">
        <v>3492</v>
      </c>
      <c r="F1042" s="107">
        <v>30631</v>
      </c>
      <c r="G1042" s="67" t="s">
        <v>89</v>
      </c>
      <c r="H1042" s="80" t="s">
        <v>602</v>
      </c>
      <c r="I1042" s="80" t="s">
        <v>3493</v>
      </c>
      <c r="J1042" s="104" t="s">
        <v>228</v>
      </c>
      <c r="K1042" s="67" t="s">
        <v>125</v>
      </c>
      <c r="L1042" s="67" t="s">
        <v>152</v>
      </c>
      <c r="M1042" s="67" t="s">
        <v>166</v>
      </c>
      <c r="N1042" s="67" t="s">
        <v>184</v>
      </c>
      <c r="O1042" s="81">
        <v>46173</v>
      </c>
      <c r="P1042" s="81">
        <v>46052</v>
      </c>
      <c r="Q1042" s="103" t="str">
        <f>IFERROR(VLOOKUP(J1042,Настройка!$C$4:$E$121,2,),"Ошибка")</f>
        <v>R</v>
      </c>
    </row>
    <row r="1043" spans="1:17" ht="14.4" customHeight="1">
      <c r="A1043" s="67">
        <v>1038</v>
      </c>
      <c r="B1043" s="80" t="s">
        <v>188</v>
      </c>
      <c r="C1043" s="80" t="s">
        <v>53</v>
      </c>
      <c r="D1043" s="80" t="s">
        <v>3494</v>
      </c>
      <c r="E1043" s="104" t="s">
        <v>3495</v>
      </c>
      <c r="F1043" s="107">
        <v>26560</v>
      </c>
      <c r="G1043" s="67" t="s">
        <v>83</v>
      </c>
      <c r="H1043" s="80"/>
      <c r="I1043" s="80" t="s">
        <v>3496</v>
      </c>
      <c r="J1043" s="104" t="s">
        <v>226</v>
      </c>
      <c r="K1043" s="67" t="s">
        <v>129</v>
      </c>
      <c r="L1043" s="67" t="s">
        <v>152</v>
      </c>
      <c r="M1043" s="67" t="s">
        <v>166</v>
      </c>
      <c r="N1043" s="67" t="s">
        <v>398</v>
      </c>
      <c r="O1043" s="81">
        <v>46184</v>
      </c>
      <c r="P1043" s="81">
        <v>46053</v>
      </c>
      <c r="Q1043" s="103" t="str">
        <f>IFERROR(VLOOKUP(J1043,Настройка!$C$4:$E$121,2,),"Ошибка")</f>
        <v>R</v>
      </c>
    </row>
    <row r="1044" spans="1:17" ht="14.4" customHeight="1">
      <c r="A1044" s="67">
        <v>1039</v>
      </c>
      <c r="B1044" s="80" t="s">
        <v>188</v>
      </c>
      <c r="C1044" s="80" t="s">
        <v>53</v>
      </c>
      <c r="D1044" s="80" t="s">
        <v>3497</v>
      </c>
      <c r="E1044" s="104" t="s">
        <v>3498</v>
      </c>
      <c r="F1044" s="107">
        <v>35947</v>
      </c>
      <c r="G1044" s="67" t="s">
        <v>67</v>
      </c>
      <c r="H1044" s="80"/>
      <c r="I1044" s="80" t="s">
        <v>3499</v>
      </c>
      <c r="J1044" s="104" t="s">
        <v>227</v>
      </c>
      <c r="K1044" s="67" t="s">
        <v>131</v>
      </c>
      <c r="L1044" s="67"/>
      <c r="M1044" s="67"/>
      <c r="N1044" s="67"/>
      <c r="O1044" s="81"/>
      <c r="P1044" s="81">
        <v>46053</v>
      </c>
      <c r="Q1044" s="103" t="str">
        <f>IFERROR(VLOOKUP(J1044,Настройка!$C$4:$E$121,2,),"Ошибка")</f>
        <v>R</v>
      </c>
    </row>
    <row r="1045" spans="1:17" ht="14.4" customHeight="1">
      <c r="A1045" s="67">
        <v>1040</v>
      </c>
      <c r="B1045" s="80" t="s">
        <v>188</v>
      </c>
      <c r="C1045" s="80" t="s">
        <v>53</v>
      </c>
      <c r="D1045" s="80" t="s">
        <v>3500</v>
      </c>
      <c r="E1045" s="104" t="s">
        <v>3501</v>
      </c>
      <c r="F1045" s="107">
        <v>38997</v>
      </c>
      <c r="G1045" s="67" t="s">
        <v>69</v>
      </c>
      <c r="H1045" s="80" t="s">
        <v>302</v>
      </c>
      <c r="I1045" s="80" t="s">
        <v>3502</v>
      </c>
      <c r="J1045" s="104" t="s">
        <v>226</v>
      </c>
      <c r="K1045" s="67" t="s">
        <v>129</v>
      </c>
      <c r="L1045" s="67"/>
      <c r="M1045" s="67"/>
      <c r="N1045" s="67"/>
      <c r="O1045" s="81"/>
      <c r="P1045" s="81">
        <v>46053</v>
      </c>
      <c r="Q1045" s="103" t="str">
        <f>IFERROR(VLOOKUP(J1045,Настройка!$C$4:$E$121,2,),"Ошибка")</f>
        <v>R</v>
      </c>
    </row>
    <row r="1046" spans="1:17" ht="14.4" customHeight="1">
      <c r="A1046" s="67">
        <v>1041</v>
      </c>
      <c r="B1046" s="80" t="s">
        <v>188</v>
      </c>
      <c r="C1046" s="80" t="s">
        <v>53</v>
      </c>
      <c r="D1046" s="80" t="s">
        <v>3503</v>
      </c>
      <c r="E1046" s="104" t="s">
        <v>3504</v>
      </c>
      <c r="F1046" s="107">
        <v>35236</v>
      </c>
      <c r="G1046" s="67" t="s">
        <v>93</v>
      </c>
      <c r="H1046" s="80" t="s">
        <v>814</v>
      </c>
      <c r="I1046" s="80" t="s">
        <v>3505</v>
      </c>
      <c r="J1046" s="104" t="s">
        <v>222</v>
      </c>
      <c r="K1046" s="67" t="s">
        <v>121</v>
      </c>
      <c r="L1046" s="67"/>
      <c r="M1046" s="67"/>
      <c r="N1046" s="67"/>
      <c r="O1046" s="81"/>
      <c r="P1046" s="81">
        <v>46049</v>
      </c>
      <c r="Q1046" s="103" t="str">
        <f>IFERROR(VLOOKUP(J1046,Настройка!$C$4:$E$121,2,),"Ошибка")</f>
        <v>R</v>
      </c>
    </row>
    <row r="1047" spans="1:17" ht="14.4" customHeight="1">
      <c r="A1047" s="67">
        <v>1042</v>
      </c>
      <c r="B1047" s="80" t="s">
        <v>188</v>
      </c>
      <c r="C1047" s="80" t="s">
        <v>53</v>
      </c>
      <c r="D1047" s="80" t="s">
        <v>3506</v>
      </c>
      <c r="E1047" s="104" t="s">
        <v>3507</v>
      </c>
      <c r="F1047" s="107">
        <v>37706</v>
      </c>
      <c r="G1047" s="67" t="s">
        <v>67</v>
      </c>
      <c r="H1047" s="80"/>
      <c r="I1047" s="80" t="s">
        <v>3508</v>
      </c>
      <c r="J1047" s="104" t="s">
        <v>227</v>
      </c>
      <c r="K1047" s="67" t="s">
        <v>131</v>
      </c>
      <c r="L1047" s="67"/>
      <c r="M1047" s="67"/>
      <c r="N1047" s="67"/>
      <c r="O1047" s="81"/>
      <c r="P1047" s="81">
        <v>46049</v>
      </c>
      <c r="Q1047" s="103" t="str">
        <f>IFERROR(VLOOKUP(J1047,Настройка!$C$4:$E$121,2,),"Ошибка")</f>
        <v>R</v>
      </c>
    </row>
    <row r="1048" spans="1:17" ht="14.4" customHeight="1">
      <c r="A1048" s="67">
        <v>1043</v>
      </c>
      <c r="B1048" s="80" t="s">
        <v>188</v>
      </c>
      <c r="C1048" s="80" t="s">
        <v>53</v>
      </c>
      <c r="D1048" s="80" t="s">
        <v>3509</v>
      </c>
      <c r="E1048" s="104" t="s">
        <v>3510</v>
      </c>
      <c r="F1048" s="107">
        <v>32597</v>
      </c>
      <c r="G1048" s="67" t="s">
        <v>77</v>
      </c>
      <c r="H1048" s="80" t="s">
        <v>3511</v>
      </c>
      <c r="I1048" s="80" t="s">
        <v>3512</v>
      </c>
      <c r="J1048" s="104" t="s">
        <v>199</v>
      </c>
      <c r="K1048" s="67" t="s">
        <v>121</v>
      </c>
      <c r="L1048" s="67"/>
      <c r="M1048" s="67"/>
      <c r="N1048" s="67"/>
      <c r="O1048" s="81"/>
      <c r="P1048" s="81">
        <v>46053</v>
      </c>
      <c r="Q1048" s="103" t="str">
        <f>IFERROR(VLOOKUP(J1048,Настройка!$C$4:$E$121,2,),"Ошибка")</f>
        <v>ITR</v>
      </c>
    </row>
    <row r="1049" spans="1:17" ht="14.4" customHeight="1">
      <c r="A1049" s="67">
        <v>1044</v>
      </c>
      <c r="B1049" s="80" t="s">
        <v>188</v>
      </c>
      <c r="C1049" s="80" t="s">
        <v>53</v>
      </c>
      <c r="D1049" s="80" t="s">
        <v>3513</v>
      </c>
      <c r="E1049" s="104" t="s">
        <v>3514</v>
      </c>
      <c r="F1049" s="107">
        <v>35231</v>
      </c>
      <c r="G1049" s="67" t="s">
        <v>89</v>
      </c>
      <c r="H1049" s="80" t="s">
        <v>602</v>
      </c>
      <c r="I1049" s="80" t="s">
        <v>3515</v>
      </c>
      <c r="J1049" s="104" t="s">
        <v>204</v>
      </c>
      <c r="K1049" s="67" t="s">
        <v>117</v>
      </c>
      <c r="L1049" s="67" t="s">
        <v>152</v>
      </c>
      <c r="M1049" s="67" t="s">
        <v>166</v>
      </c>
      <c r="N1049" s="67" t="s">
        <v>398</v>
      </c>
      <c r="O1049" s="81">
        <v>46343</v>
      </c>
      <c r="P1049" s="81">
        <v>46053</v>
      </c>
      <c r="Q1049" s="103" t="str">
        <f>IFERROR(VLOOKUP(J1049,Настройка!$C$4:$E$121,2,),"Ошибка")</f>
        <v>R</v>
      </c>
    </row>
    <row r="1050" spans="1:17" ht="14.4" customHeight="1">
      <c r="A1050" s="67">
        <v>1045</v>
      </c>
      <c r="B1050" s="80" t="s">
        <v>188</v>
      </c>
      <c r="C1050" s="80" t="s">
        <v>53</v>
      </c>
      <c r="D1050" s="80" t="s">
        <v>3516</v>
      </c>
      <c r="E1050" s="104" t="s">
        <v>3517</v>
      </c>
      <c r="F1050" s="107">
        <v>35480</v>
      </c>
      <c r="G1050" s="67" t="s">
        <v>89</v>
      </c>
      <c r="H1050" s="80" t="s">
        <v>602</v>
      </c>
      <c r="I1050" s="80" t="s">
        <v>3518</v>
      </c>
      <c r="J1050" s="104" t="s">
        <v>204</v>
      </c>
      <c r="K1050" s="67" t="s">
        <v>117</v>
      </c>
      <c r="L1050" s="67" t="s">
        <v>152</v>
      </c>
      <c r="M1050" s="67" t="s">
        <v>166</v>
      </c>
      <c r="N1050" s="67" t="s">
        <v>398</v>
      </c>
      <c r="O1050" s="81">
        <v>46343</v>
      </c>
      <c r="P1050" s="81">
        <v>46053</v>
      </c>
      <c r="Q1050" s="103" t="str">
        <f>IFERROR(VLOOKUP(J1050,Настройка!$C$4:$E$121,2,),"Ошибка")</f>
        <v>R</v>
      </c>
    </row>
    <row r="1051" spans="1:17" ht="14.4" customHeight="1">
      <c r="A1051" s="67">
        <v>1046</v>
      </c>
      <c r="B1051" s="80" t="s">
        <v>188</v>
      </c>
      <c r="C1051" s="80" t="s">
        <v>53</v>
      </c>
      <c r="D1051" s="80" t="s">
        <v>3519</v>
      </c>
      <c r="E1051" s="104" t="s">
        <v>3520</v>
      </c>
      <c r="F1051" s="107">
        <v>35844</v>
      </c>
      <c r="G1051" s="67" t="s">
        <v>89</v>
      </c>
      <c r="H1051" s="80" t="s">
        <v>602</v>
      </c>
      <c r="I1051" s="80" t="s">
        <v>3521</v>
      </c>
      <c r="J1051" s="104" t="s">
        <v>205</v>
      </c>
      <c r="K1051" s="67" t="s">
        <v>117</v>
      </c>
      <c r="L1051" s="67" t="s">
        <v>152</v>
      </c>
      <c r="M1051" s="67" t="s">
        <v>166</v>
      </c>
      <c r="N1051" s="67" t="s">
        <v>398</v>
      </c>
      <c r="O1051" s="81">
        <v>46343</v>
      </c>
      <c r="P1051" s="81">
        <v>46053</v>
      </c>
      <c r="Q1051" s="103" t="str">
        <f>IFERROR(VLOOKUP(J1051,Настройка!$C$4:$E$121,2,),"Ошибка")</f>
        <v>R</v>
      </c>
    </row>
    <row r="1052" spans="1:17" ht="14.4" customHeight="1">
      <c r="A1052" s="67">
        <v>1047</v>
      </c>
      <c r="B1052" s="80" t="s">
        <v>188</v>
      </c>
      <c r="C1052" s="80" t="s">
        <v>53</v>
      </c>
      <c r="D1052" s="80" t="s">
        <v>3522</v>
      </c>
      <c r="E1052" s="104" t="s">
        <v>3523</v>
      </c>
      <c r="F1052" s="107">
        <v>35723</v>
      </c>
      <c r="G1052" s="67" t="s">
        <v>65</v>
      </c>
      <c r="H1052" s="80" t="s">
        <v>429</v>
      </c>
      <c r="I1052" s="80" t="s">
        <v>3524</v>
      </c>
      <c r="J1052" s="104" t="s">
        <v>202</v>
      </c>
      <c r="K1052" s="67" t="s">
        <v>117</v>
      </c>
      <c r="L1052" s="67" t="s">
        <v>152</v>
      </c>
      <c r="M1052" s="67" t="s">
        <v>166</v>
      </c>
      <c r="N1052" s="67" t="s">
        <v>398</v>
      </c>
      <c r="O1052" s="81">
        <v>46343</v>
      </c>
      <c r="P1052" s="81">
        <v>46053</v>
      </c>
      <c r="Q1052" s="103" t="str">
        <f>IFERROR(VLOOKUP(J1052,Настройка!$C$4:$E$121,2,),"Ошибка")</f>
        <v>ITR</v>
      </c>
    </row>
    <row r="1053" spans="1:17" ht="14.4" customHeight="1">
      <c r="A1053" s="67">
        <v>1048</v>
      </c>
      <c r="B1053" s="80" t="s">
        <v>188</v>
      </c>
      <c r="C1053" s="80" t="s">
        <v>53</v>
      </c>
      <c r="D1053" s="80" t="s">
        <v>3525</v>
      </c>
      <c r="E1053" s="104" t="s">
        <v>3526</v>
      </c>
      <c r="F1053" s="107">
        <v>28681</v>
      </c>
      <c r="G1053" s="67" t="s">
        <v>65</v>
      </c>
      <c r="H1053" s="80" t="s">
        <v>1115</v>
      </c>
      <c r="I1053" s="80" t="s">
        <v>3527</v>
      </c>
      <c r="J1053" s="104" t="s">
        <v>212</v>
      </c>
      <c r="K1053" s="67" t="s">
        <v>117</v>
      </c>
      <c r="L1053" s="67" t="s">
        <v>152</v>
      </c>
      <c r="M1053" s="67" t="s">
        <v>166</v>
      </c>
      <c r="N1053" s="67" t="s">
        <v>398</v>
      </c>
      <c r="O1053" s="81">
        <v>46245</v>
      </c>
      <c r="P1053" s="81">
        <v>46053</v>
      </c>
      <c r="Q1053" s="103" t="str">
        <f>IFERROR(VLOOKUP(J1053,Настройка!$C$4:$E$121,2,),"Ошибка")</f>
        <v>R</v>
      </c>
    </row>
    <row r="1054" spans="1:17" ht="14.4" customHeight="1">
      <c r="A1054" s="67">
        <v>1049</v>
      </c>
      <c r="B1054" s="80" t="s">
        <v>188</v>
      </c>
      <c r="C1054" s="80" t="s">
        <v>53</v>
      </c>
      <c r="D1054" s="80" t="s">
        <v>3528</v>
      </c>
      <c r="E1054" s="104" t="s">
        <v>3529</v>
      </c>
      <c r="F1054" s="107">
        <v>38556</v>
      </c>
      <c r="G1054" s="67" t="s">
        <v>69</v>
      </c>
      <c r="H1054" s="80" t="s">
        <v>385</v>
      </c>
      <c r="I1054" s="80" t="s">
        <v>3530</v>
      </c>
      <c r="J1054" s="104" t="s">
        <v>177</v>
      </c>
      <c r="K1054" s="67" t="s">
        <v>109</v>
      </c>
      <c r="L1054" s="67"/>
      <c r="M1054" s="67"/>
      <c r="N1054" s="67"/>
      <c r="O1054" s="81"/>
      <c r="P1054" s="81">
        <v>46054</v>
      </c>
      <c r="Q1054" s="103" t="str">
        <f>IFERROR(VLOOKUP(J1054,Настройка!$C$4:$E$121,2,),"Ошибка")</f>
        <v>ITR</v>
      </c>
    </row>
    <row r="1055" spans="1:17" ht="14.4" customHeight="1">
      <c r="A1055" s="67">
        <v>1050</v>
      </c>
      <c r="B1055" s="80" t="s">
        <v>188</v>
      </c>
      <c r="C1055" s="80" t="s">
        <v>53</v>
      </c>
      <c r="D1055" s="80" t="s">
        <v>3531</v>
      </c>
      <c r="E1055" s="104" t="s">
        <v>3532</v>
      </c>
      <c r="F1055" s="107">
        <v>36915</v>
      </c>
      <c r="G1055" s="67" t="s">
        <v>67</v>
      </c>
      <c r="H1055" s="80" t="s">
        <v>401</v>
      </c>
      <c r="I1055" s="80" t="s">
        <v>3533</v>
      </c>
      <c r="J1055" s="104" t="s">
        <v>227</v>
      </c>
      <c r="K1055" s="67" t="s">
        <v>131</v>
      </c>
      <c r="L1055" s="67"/>
      <c r="M1055" s="67"/>
      <c r="N1055" s="67"/>
      <c r="O1055" s="81"/>
      <c r="P1055" s="81">
        <v>46054</v>
      </c>
      <c r="Q1055" s="103" t="str">
        <f>IFERROR(VLOOKUP(J1055,Настройка!$C$4:$E$121,2,),"Ошибка")</f>
        <v>R</v>
      </c>
    </row>
    <row r="1056" spans="1:17" ht="14.4" customHeight="1">
      <c r="A1056" s="67">
        <v>1051</v>
      </c>
      <c r="B1056" s="80" t="s">
        <v>188</v>
      </c>
      <c r="C1056" s="80" t="s">
        <v>53</v>
      </c>
      <c r="D1056" s="80" t="s">
        <v>3534</v>
      </c>
      <c r="E1056" s="104" t="s">
        <v>3535</v>
      </c>
      <c r="F1056" s="107">
        <v>38063</v>
      </c>
      <c r="G1056" s="67" t="s">
        <v>67</v>
      </c>
      <c r="H1056" s="80"/>
      <c r="I1056" s="80" t="s">
        <v>3536</v>
      </c>
      <c r="J1056" s="104" t="s">
        <v>181</v>
      </c>
      <c r="K1056" s="67" t="s">
        <v>109</v>
      </c>
      <c r="L1056" s="67"/>
      <c r="M1056" s="67"/>
      <c r="N1056" s="67"/>
      <c r="O1056" s="81"/>
      <c r="P1056" s="81">
        <v>46054</v>
      </c>
      <c r="Q1056" s="103" t="str">
        <f>IFERROR(VLOOKUP(J1056,Настройка!$C$4:$E$121,2,),"Ошибка")</f>
        <v>ITR</v>
      </c>
    </row>
    <row r="1057" spans="1:17" ht="14.4" customHeight="1">
      <c r="A1057" s="67">
        <v>1052</v>
      </c>
      <c r="B1057" s="80" t="s">
        <v>188</v>
      </c>
      <c r="C1057" s="80" t="s">
        <v>53</v>
      </c>
      <c r="D1057" s="80" t="s">
        <v>3537</v>
      </c>
      <c r="E1057" s="104" t="s">
        <v>3538</v>
      </c>
      <c r="F1057" s="107">
        <v>34972</v>
      </c>
      <c r="G1057" s="67" t="s">
        <v>67</v>
      </c>
      <c r="H1057" s="80"/>
      <c r="I1057" s="80" t="s">
        <v>3539</v>
      </c>
      <c r="J1057" s="104" t="s">
        <v>227</v>
      </c>
      <c r="K1057" s="67" t="s">
        <v>131</v>
      </c>
      <c r="L1057" s="67"/>
      <c r="M1057" s="67"/>
      <c r="N1057" s="67"/>
      <c r="O1057" s="81"/>
      <c r="P1057" s="81">
        <v>46054</v>
      </c>
      <c r="Q1057" s="103" t="str">
        <f>IFERROR(VLOOKUP(J1057,Настройка!$C$4:$E$121,2,),"Ошибка")</f>
        <v>R</v>
      </c>
    </row>
    <row r="1058" spans="1:17" ht="14.4" customHeight="1">
      <c r="A1058" s="67">
        <v>1053</v>
      </c>
      <c r="B1058" s="80" t="s">
        <v>188</v>
      </c>
      <c r="C1058" s="80" t="s">
        <v>53</v>
      </c>
      <c r="D1058" s="80" t="s">
        <v>3540</v>
      </c>
      <c r="E1058" s="104" t="s">
        <v>3541</v>
      </c>
      <c r="F1058" s="107">
        <v>30170</v>
      </c>
      <c r="G1058" s="67" t="s">
        <v>65</v>
      </c>
      <c r="H1058" s="80" t="s">
        <v>663</v>
      </c>
      <c r="I1058" s="80" t="s">
        <v>3542</v>
      </c>
      <c r="J1058" s="104" t="s">
        <v>220</v>
      </c>
      <c r="K1058" s="67" t="s">
        <v>119</v>
      </c>
      <c r="L1058" s="67" t="s">
        <v>152</v>
      </c>
      <c r="M1058" s="67" t="s">
        <v>166</v>
      </c>
      <c r="N1058" s="67" t="s">
        <v>398</v>
      </c>
      <c r="O1058" s="81">
        <v>46245</v>
      </c>
      <c r="P1058" s="81">
        <v>46054</v>
      </c>
      <c r="Q1058" s="103" t="str">
        <f>IFERROR(VLOOKUP(J1058,Настройка!$C$4:$E$121,2,),"Ошибка")</f>
        <v>R</v>
      </c>
    </row>
    <row r="1059" spans="1:17" ht="14.4" customHeight="1">
      <c r="A1059" s="67">
        <v>1054</v>
      </c>
      <c r="B1059" s="80" t="s">
        <v>188</v>
      </c>
      <c r="C1059" s="80" t="s">
        <v>53</v>
      </c>
      <c r="D1059" s="80" t="s">
        <v>3543</v>
      </c>
      <c r="E1059" s="104" t="s">
        <v>3544</v>
      </c>
      <c r="F1059" s="107">
        <v>37859</v>
      </c>
      <c r="G1059" s="67" t="s">
        <v>83</v>
      </c>
      <c r="H1059" s="80"/>
      <c r="I1059" s="80" t="s">
        <v>3545</v>
      </c>
      <c r="J1059" s="104" t="s">
        <v>214</v>
      </c>
      <c r="K1059" s="67" t="s">
        <v>119</v>
      </c>
      <c r="L1059" s="67" t="s">
        <v>152</v>
      </c>
      <c r="M1059" s="67" t="s">
        <v>166</v>
      </c>
      <c r="N1059" s="67" t="s">
        <v>398</v>
      </c>
      <c r="O1059" s="81">
        <v>46184</v>
      </c>
      <c r="P1059" s="81">
        <v>46055</v>
      </c>
      <c r="Q1059" s="103" t="str">
        <f>IFERROR(VLOOKUP(J1059,Настройка!$C$4:$E$121,2,),"Ошибка")</f>
        <v>R</v>
      </c>
    </row>
    <row r="1060" spans="1:17" ht="14.4" customHeight="1">
      <c r="A1060" s="67">
        <v>1055</v>
      </c>
      <c r="B1060" s="80" t="s">
        <v>188</v>
      </c>
      <c r="C1060" s="80" t="s">
        <v>53</v>
      </c>
      <c r="D1060" s="80" t="s">
        <v>3546</v>
      </c>
      <c r="E1060" s="104" t="s">
        <v>3547</v>
      </c>
      <c r="F1060" s="107">
        <v>29476</v>
      </c>
      <c r="G1060" s="67" t="s">
        <v>83</v>
      </c>
      <c r="H1060" s="80"/>
      <c r="I1060" s="80" t="s">
        <v>3548</v>
      </c>
      <c r="J1060" s="104" t="s">
        <v>213</v>
      </c>
      <c r="K1060" s="67" t="s">
        <v>119</v>
      </c>
      <c r="L1060" s="67" t="s">
        <v>152</v>
      </c>
      <c r="M1060" s="67" t="s">
        <v>166</v>
      </c>
      <c r="N1060" s="67" t="s">
        <v>398</v>
      </c>
      <c r="O1060" s="81">
        <v>46245</v>
      </c>
      <c r="P1060" s="81">
        <v>46055</v>
      </c>
      <c r="Q1060" s="103" t="str">
        <f>IFERROR(VLOOKUP(J1060,Настройка!$C$4:$E$121,2,),"Ошибка")</f>
        <v>R</v>
      </c>
    </row>
    <row r="1061" spans="1:17" ht="14.4" customHeight="1">
      <c r="A1061" s="67">
        <v>1056</v>
      </c>
      <c r="B1061" s="80" t="s">
        <v>188</v>
      </c>
      <c r="C1061" s="80" t="s">
        <v>53</v>
      </c>
      <c r="D1061" s="80" t="s">
        <v>3549</v>
      </c>
      <c r="E1061" s="104" t="s">
        <v>3550</v>
      </c>
      <c r="F1061" s="107">
        <v>30289</v>
      </c>
      <c r="G1061" s="67" t="s">
        <v>83</v>
      </c>
      <c r="H1061" s="80"/>
      <c r="I1061" s="80" t="s">
        <v>3551</v>
      </c>
      <c r="J1061" s="104" t="s">
        <v>168</v>
      </c>
      <c r="K1061" s="67" t="s">
        <v>109</v>
      </c>
      <c r="L1061" s="67" t="s">
        <v>152</v>
      </c>
      <c r="M1061" s="67" t="s">
        <v>166</v>
      </c>
      <c r="N1061" s="67" t="s">
        <v>398</v>
      </c>
      <c r="O1061" s="81">
        <v>46245</v>
      </c>
      <c r="P1061" s="81">
        <v>46055</v>
      </c>
      <c r="Q1061" s="103" t="str">
        <f>IFERROR(VLOOKUP(J1061,Настройка!$C$4:$E$121,2,),"Ошибка")</f>
        <v>ITR</v>
      </c>
    </row>
    <row r="1062" spans="1:17" ht="14.4" customHeight="1">
      <c r="A1062" s="67">
        <v>1057</v>
      </c>
      <c r="B1062" s="80" t="s">
        <v>188</v>
      </c>
      <c r="C1062" s="80" t="s">
        <v>53</v>
      </c>
      <c r="D1062" s="80" t="s">
        <v>3552</v>
      </c>
      <c r="E1062" s="104" t="s">
        <v>3553</v>
      </c>
      <c r="F1062" s="107">
        <v>24363</v>
      </c>
      <c r="G1062" s="67" t="s">
        <v>83</v>
      </c>
      <c r="H1062" s="80"/>
      <c r="I1062" s="80" t="s">
        <v>3554</v>
      </c>
      <c r="J1062" s="104" t="s">
        <v>207</v>
      </c>
      <c r="K1062" s="67" t="s">
        <v>117</v>
      </c>
      <c r="L1062" s="67" t="s">
        <v>152</v>
      </c>
      <c r="M1062" s="67" t="s">
        <v>166</v>
      </c>
      <c r="N1062" s="67" t="s">
        <v>398</v>
      </c>
      <c r="O1062" s="81">
        <v>46280</v>
      </c>
      <c r="P1062" s="81">
        <v>46055</v>
      </c>
      <c r="Q1062" s="103" t="str">
        <f>IFERROR(VLOOKUP(J1062,Настройка!$C$4:$E$121,2,),"Ошибка")</f>
        <v>R</v>
      </c>
    </row>
    <row r="1063" spans="1:17" ht="14.4" customHeight="1">
      <c r="A1063" s="67">
        <v>1058</v>
      </c>
      <c r="B1063" s="80" t="s">
        <v>188</v>
      </c>
      <c r="C1063" s="80" t="s">
        <v>53</v>
      </c>
      <c r="D1063" s="80" t="s">
        <v>3555</v>
      </c>
      <c r="E1063" s="104" t="s">
        <v>3556</v>
      </c>
      <c r="F1063" s="107">
        <v>36351</v>
      </c>
      <c r="G1063" s="67" t="s">
        <v>77</v>
      </c>
      <c r="H1063" s="80" t="s">
        <v>3557</v>
      </c>
      <c r="I1063" s="80" t="s">
        <v>3558</v>
      </c>
      <c r="J1063" s="104" t="s">
        <v>173</v>
      </c>
      <c r="K1063" s="67" t="s">
        <v>109</v>
      </c>
      <c r="L1063" s="67"/>
      <c r="M1063" s="67"/>
      <c r="N1063" s="67"/>
      <c r="O1063" s="81"/>
      <c r="P1063" s="81">
        <v>46055</v>
      </c>
      <c r="Q1063" s="103" t="str">
        <f>IFERROR(VLOOKUP(J1063,Настройка!$C$4:$E$121,2,),"Ошибка")</f>
        <v>ITR</v>
      </c>
    </row>
    <row r="1064" spans="1:17" ht="14.4" customHeight="1">
      <c r="A1064" s="67">
        <v>1059</v>
      </c>
      <c r="B1064" s="80" t="s">
        <v>188</v>
      </c>
      <c r="C1064" s="80" t="s">
        <v>53</v>
      </c>
      <c r="D1064" s="80" t="s">
        <v>3559</v>
      </c>
      <c r="E1064" s="104" t="s">
        <v>3560</v>
      </c>
      <c r="F1064" s="107">
        <v>29944</v>
      </c>
      <c r="G1064" s="67" t="s">
        <v>93</v>
      </c>
      <c r="H1064" s="80" t="s">
        <v>886</v>
      </c>
      <c r="I1064" s="80" t="s">
        <v>3561</v>
      </c>
      <c r="J1064" s="104" t="s">
        <v>222</v>
      </c>
      <c r="K1064" s="67" t="s">
        <v>121</v>
      </c>
      <c r="L1064" s="67"/>
      <c r="M1064" s="67"/>
      <c r="N1064" s="67"/>
      <c r="O1064" s="81"/>
      <c r="P1064" s="81">
        <v>46049</v>
      </c>
      <c r="Q1064" s="103" t="str">
        <f>IFERROR(VLOOKUP(J1064,Настройка!$C$4:$E$121,2,),"Ошибка")</f>
        <v>R</v>
      </c>
    </row>
    <row r="1065" spans="1:17" ht="14.4" customHeight="1">
      <c r="A1065" s="67">
        <v>1060</v>
      </c>
      <c r="B1065" s="80" t="s">
        <v>188</v>
      </c>
      <c r="C1065" s="80" t="s">
        <v>53</v>
      </c>
      <c r="D1065" s="80" t="s">
        <v>3562</v>
      </c>
      <c r="E1065" s="104" t="s">
        <v>3563</v>
      </c>
      <c r="F1065" s="107">
        <v>32551</v>
      </c>
      <c r="G1065" s="67" t="s">
        <v>69</v>
      </c>
      <c r="H1065" s="80" t="s">
        <v>309</v>
      </c>
      <c r="I1065" s="80" t="s">
        <v>3564</v>
      </c>
      <c r="J1065" s="104" t="s">
        <v>207</v>
      </c>
      <c r="K1065" s="67" t="s">
        <v>117</v>
      </c>
      <c r="L1065" s="67"/>
      <c r="M1065" s="67"/>
      <c r="N1065" s="67"/>
      <c r="O1065" s="81"/>
      <c r="P1065" s="81">
        <v>46055</v>
      </c>
      <c r="Q1065" s="103" t="str">
        <f>IFERROR(VLOOKUP(J1065,Настройка!$C$4:$E$121,2,),"Ошибка")</f>
        <v>R</v>
      </c>
    </row>
    <row r="1066" spans="1:17" ht="14.4" customHeight="1">
      <c r="A1066" s="67">
        <v>1061</v>
      </c>
      <c r="B1066" s="80" t="s">
        <v>188</v>
      </c>
      <c r="C1066" s="80" t="s">
        <v>53</v>
      </c>
      <c r="D1066" s="80" t="s">
        <v>3565</v>
      </c>
      <c r="E1066" s="104" t="s">
        <v>3566</v>
      </c>
      <c r="F1066" s="107">
        <v>27922</v>
      </c>
      <c r="G1066" s="67" t="s">
        <v>93</v>
      </c>
      <c r="H1066" s="80" t="s">
        <v>679</v>
      </c>
      <c r="I1066" s="80" t="s">
        <v>3567</v>
      </c>
      <c r="J1066" s="104" t="s">
        <v>205</v>
      </c>
      <c r="K1066" s="67" t="s">
        <v>117</v>
      </c>
      <c r="L1066" s="67"/>
      <c r="M1066" s="67"/>
      <c r="N1066" s="67"/>
      <c r="O1066" s="81"/>
      <c r="P1066" s="81">
        <v>46055</v>
      </c>
      <c r="Q1066" s="103" t="str">
        <f>IFERROR(VLOOKUP(J1066,Настройка!$C$4:$E$121,2,),"Ошибка")</f>
        <v>R</v>
      </c>
    </row>
    <row r="1067" spans="1:17" ht="14.4" customHeight="1">
      <c r="A1067" s="67">
        <v>1062</v>
      </c>
      <c r="B1067" s="80" t="s">
        <v>188</v>
      </c>
      <c r="C1067" s="80" t="s">
        <v>53</v>
      </c>
      <c r="D1067" s="80" t="s">
        <v>3568</v>
      </c>
      <c r="E1067" s="104" t="s">
        <v>3569</v>
      </c>
      <c r="F1067" s="107">
        <v>26558</v>
      </c>
      <c r="G1067" s="67" t="s">
        <v>93</v>
      </c>
      <c r="H1067" s="80" t="s">
        <v>679</v>
      </c>
      <c r="I1067" s="80" t="s">
        <v>3570</v>
      </c>
      <c r="J1067" s="104" t="s">
        <v>205</v>
      </c>
      <c r="K1067" s="67" t="s">
        <v>117</v>
      </c>
      <c r="L1067" s="67"/>
      <c r="M1067" s="67"/>
      <c r="N1067" s="67"/>
      <c r="O1067" s="81"/>
      <c r="P1067" s="81">
        <v>46055</v>
      </c>
      <c r="Q1067" s="103" t="str">
        <f>IFERROR(VLOOKUP(J1067,Настройка!$C$4:$E$121,2,),"Ошибка")</f>
        <v>R</v>
      </c>
    </row>
    <row r="1068" spans="1:17" ht="14.4" customHeight="1">
      <c r="A1068" s="67">
        <v>1063</v>
      </c>
      <c r="B1068" s="80" t="s">
        <v>188</v>
      </c>
      <c r="C1068" s="80" t="s">
        <v>53</v>
      </c>
      <c r="D1068" s="80" t="s">
        <v>3571</v>
      </c>
      <c r="E1068" s="104" t="s">
        <v>3572</v>
      </c>
      <c r="F1068" s="107">
        <v>29352</v>
      </c>
      <c r="G1068" s="67" t="s">
        <v>93</v>
      </c>
      <c r="H1068" s="80" t="s">
        <v>679</v>
      </c>
      <c r="I1068" s="80" t="s">
        <v>3573</v>
      </c>
      <c r="J1068" s="104" t="s">
        <v>205</v>
      </c>
      <c r="K1068" s="67" t="s">
        <v>117</v>
      </c>
      <c r="L1068" s="67"/>
      <c r="M1068" s="67"/>
      <c r="N1068" s="67"/>
      <c r="O1068" s="81"/>
      <c r="P1068" s="81">
        <v>46055</v>
      </c>
      <c r="Q1068" s="103" t="str">
        <f>IFERROR(VLOOKUP(J1068,Настройка!$C$4:$E$121,2,),"Ошибка")</f>
        <v>R</v>
      </c>
    </row>
    <row r="1069" spans="1:17" ht="14.4" customHeight="1">
      <c r="A1069" s="67">
        <v>1064</v>
      </c>
      <c r="B1069" s="80" t="s">
        <v>188</v>
      </c>
      <c r="C1069" s="80" t="s">
        <v>53</v>
      </c>
      <c r="D1069" s="80" t="s">
        <v>3574</v>
      </c>
      <c r="E1069" s="104" t="s">
        <v>3575</v>
      </c>
      <c r="F1069" s="107">
        <v>28570</v>
      </c>
      <c r="G1069" s="67" t="s">
        <v>93</v>
      </c>
      <c r="H1069" s="80" t="s">
        <v>679</v>
      </c>
      <c r="I1069" s="80" t="s">
        <v>3576</v>
      </c>
      <c r="J1069" s="104" t="s">
        <v>205</v>
      </c>
      <c r="K1069" s="67" t="s">
        <v>117</v>
      </c>
      <c r="L1069" s="67"/>
      <c r="M1069" s="67"/>
      <c r="N1069" s="67"/>
      <c r="O1069" s="81"/>
      <c r="P1069" s="81">
        <v>46055</v>
      </c>
      <c r="Q1069" s="103" t="str">
        <f>IFERROR(VLOOKUP(J1069,Настройка!$C$4:$E$121,2,),"Ошибка")</f>
        <v>R</v>
      </c>
    </row>
    <row r="1070" spans="1:17" ht="14.4" customHeight="1">
      <c r="A1070" s="67">
        <v>1065</v>
      </c>
      <c r="B1070" s="80" t="s">
        <v>188</v>
      </c>
      <c r="C1070" s="80" t="s">
        <v>53</v>
      </c>
      <c r="D1070" s="80" t="s">
        <v>3577</v>
      </c>
      <c r="E1070" s="104" t="s">
        <v>3578</v>
      </c>
      <c r="F1070" s="107">
        <v>30125</v>
      </c>
      <c r="G1070" s="67" t="s">
        <v>69</v>
      </c>
      <c r="H1070" s="80" t="s">
        <v>302</v>
      </c>
      <c r="I1070" s="80" t="s">
        <v>3579</v>
      </c>
      <c r="J1070" s="104" t="s">
        <v>227</v>
      </c>
      <c r="K1070" s="67" t="s">
        <v>131</v>
      </c>
      <c r="L1070" s="67"/>
      <c r="M1070" s="67"/>
      <c r="N1070" s="67"/>
      <c r="O1070" s="81"/>
      <c r="P1070" s="81">
        <v>46055</v>
      </c>
      <c r="Q1070" s="103" t="str">
        <f>IFERROR(VLOOKUP(J1070,Настройка!$C$4:$E$121,2,),"Ошибка")</f>
        <v>R</v>
      </c>
    </row>
    <row r="1071" spans="1:17" ht="14.4" customHeight="1">
      <c r="A1071" s="67">
        <v>1066</v>
      </c>
      <c r="B1071" s="80" t="s">
        <v>188</v>
      </c>
      <c r="C1071" s="80" t="s">
        <v>53</v>
      </c>
      <c r="D1071" s="80" t="s">
        <v>3580</v>
      </c>
      <c r="E1071" s="104" t="s">
        <v>3581</v>
      </c>
      <c r="F1071" s="107">
        <v>27508</v>
      </c>
      <c r="G1071" s="67" t="s">
        <v>69</v>
      </c>
      <c r="H1071" s="80" t="s">
        <v>302</v>
      </c>
      <c r="I1071" s="80" t="s">
        <v>3582</v>
      </c>
      <c r="J1071" s="104" t="s">
        <v>230</v>
      </c>
      <c r="K1071" s="67" t="s">
        <v>133</v>
      </c>
      <c r="L1071" s="67"/>
      <c r="M1071" s="67"/>
      <c r="N1071" s="67"/>
      <c r="O1071" s="81"/>
      <c r="P1071" s="81">
        <v>46055</v>
      </c>
      <c r="Q1071" s="103" t="str">
        <f>IFERROR(VLOOKUP(J1071,Настройка!$C$4:$E$121,2,),"Ошибка")</f>
        <v>R</v>
      </c>
    </row>
    <row r="1072" spans="1:17" ht="14.4" customHeight="1">
      <c r="A1072" s="67">
        <v>1067</v>
      </c>
      <c r="B1072" s="80" t="s">
        <v>188</v>
      </c>
      <c r="C1072" s="80" t="s">
        <v>53</v>
      </c>
      <c r="D1072" s="80" t="s">
        <v>3583</v>
      </c>
      <c r="E1072" s="104" t="s">
        <v>3584</v>
      </c>
      <c r="F1072" s="107">
        <v>35073</v>
      </c>
      <c r="G1072" s="67" t="s">
        <v>67</v>
      </c>
      <c r="H1072" s="80"/>
      <c r="I1072" s="80" t="s">
        <v>3585</v>
      </c>
      <c r="J1072" s="104" t="s">
        <v>202</v>
      </c>
      <c r="K1072" s="67" t="s">
        <v>131</v>
      </c>
      <c r="L1072" s="67"/>
      <c r="M1072" s="67"/>
      <c r="N1072" s="67"/>
      <c r="O1072" s="81"/>
      <c r="P1072" s="81">
        <v>46055</v>
      </c>
      <c r="Q1072" s="103" t="str">
        <f>IFERROR(VLOOKUP(J1072,Настройка!$C$4:$E$121,2,),"Ошибка")</f>
        <v>ITR</v>
      </c>
    </row>
    <row r="1073" spans="1:17" ht="14.4" customHeight="1">
      <c r="A1073" s="67">
        <v>1068</v>
      </c>
      <c r="B1073" s="80" t="s">
        <v>188</v>
      </c>
      <c r="C1073" s="80" t="s">
        <v>53</v>
      </c>
      <c r="D1073" s="80" t="s">
        <v>3586</v>
      </c>
      <c r="E1073" s="104" t="s">
        <v>3587</v>
      </c>
      <c r="F1073" s="107">
        <v>27123</v>
      </c>
      <c r="G1073" s="67" t="s">
        <v>93</v>
      </c>
      <c r="H1073" s="80" t="s">
        <v>814</v>
      </c>
      <c r="I1073" s="80" t="s">
        <v>3588</v>
      </c>
      <c r="J1073" s="104" t="s">
        <v>204</v>
      </c>
      <c r="K1073" s="67" t="s">
        <v>117</v>
      </c>
      <c r="L1073" s="67"/>
      <c r="M1073" s="67"/>
      <c r="N1073" s="67"/>
      <c r="O1073" s="81"/>
      <c r="P1073" s="81">
        <v>46055</v>
      </c>
      <c r="Q1073" s="103" t="str">
        <f>IFERROR(VLOOKUP(J1073,Настройка!$C$4:$E$121,2,),"Ошибка")</f>
        <v>R</v>
      </c>
    </row>
    <row r="1074" spans="1:17" ht="14.4" customHeight="1">
      <c r="A1074" s="67">
        <v>1069</v>
      </c>
      <c r="B1074" s="80" t="s">
        <v>188</v>
      </c>
      <c r="C1074" s="80" t="s">
        <v>53</v>
      </c>
      <c r="D1074" s="80" t="s">
        <v>3589</v>
      </c>
      <c r="E1074" s="104" t="s">
        <v>3590</v>
      </c>
      <c r="F1074" s="107">
        <v>38800</v>
      </c>
      <c r="G1074" s="67" t="s">
        <v>67</v>
      </c>
      <c r="H1074" s="80"/>
      <c r="I1074" s="80" t="s">
        <v>3591</v>
      </c>
      <c r="J1074" s="104" t="s">
        <v>70</v>
      </c>
      <c r="K1074" s="67" t="s">
        <v>109</v>
      </c>
      <c r="L1074" s="67"/>
      <c r="M1074" s="67"/>
      <c r="N1074" s="67"/>
      <c r="O1074" s="81"/>
      <c r="P1074" s="81">
        <v>46055</v>
      </c>
      <c r="Q1074" s="103" t="str">
        <f>IFERROR(VLOOKUP(J1074,Настройка!$C$4:$E$121,2,),"Ошибка")</f>
        <v>ITR</v>
      </c>
    </row>
    <row r="1075" spans="1:17" ht="14.4" customHeight="1">
      <c r="A1075" s="67">
        <v>1070</v>
      </c>
      <c r="B1075" s="80" t="s">
        <v>188</v>
      </c>
      <c r="C1075" s="80" t="s">
        <v>53</v>
      </c>
      <c r="D1075" s="80" t="s">
        <v>3592</v>
      </c>
      <c r="E1075" s="104" t="s">
        <v>3593</v>
      </c>
      <c r="F1075" s="107">
        <v>37788</v>
      </c>
      <c r="G1075" s="67" t="s">
        <v>67</v>
      </c>
      <c r="H1075" s="80"/>
      <c r="I1075" s="80" t="s">
        <v>3594</v>
      </c>
      <c r="J1075" s="104" t="s">
        <v>226</v>
      </c>
      <c r="K1075" s="67" t="s">
        <v>129</v>
      </c>
      <c r="L1075" s="67"/>
      <c r="M1075" s="67"/>
      <c r="N1075" s="67"/>
      <c r="O1075" s="81"/>
      <c r="P1075" s="81">
        <v>46055</v>
      </c>
      <c r="Q1075" s="103" t="str">
        <f>IFERROR(VLOOKUP(J1075,Настройка!$C$4:$E$121,2,),"Ошибка")</f>
        <v>R</v>
      </c>
    </row>
    <row r="1076" spans="1:17" ht="14.4" customHeight="1">
      <c r="A1076" s="67">
        <v>1071</v>
      </c>
      <c r="B1076" s="80" t="s">
        <v>188</v>
      </c>
      <c r="C1076" s="80" t="s">
        <v>53</v>
      </c>
      <c r="D1076" s="80" t="s">
        <v>3595</v>
      </c>
      <c r="E1076" s="104" t="s">
        <v>3596</v>
      </c>
      <c r="F1076" s="107">
        <v>38084</v>
      </c>
      <c r="G1076" s="67" t="s">
        <v>77</v>
      </c>
      <c r="H1076" s="80" t="s">
        <v>3597</v>
      </c>
      <c r="I1076" s="80" t="s">
        <v>3598</v>
      </c>
      <c r="J1076" s="104" t="s">
        <v>169</v>
      </c>
      <c r="K1076" s="67" t="s">
        <v>109</v>
      </c>
      <c r="L1076" s="67"/>
      <c r="M1076" s="67"/>
      <c r="N1076" s="67"/>
      <c r="O1076" s="81"/>
      <c r="P1076" s="81">
        <v>46055</v>
      </c>
      <c r="Q1076" s="103" t="str">
        <f>IFERROR(VLOOKUP(J1076,Настройка!$C$4:$E$121,2,),"Ошибка")</f>
        <v>ITR</v>
      </c>
    </row>
    <row r="1077" spans="1:17" ht="14.4" customHeight="1">
      <c r="A1077" s="67">
        <v>1072</v>
      </c>
      <c r="B1077" s="80" t="s">
        <v>188</v>
      </c>
      <c r="C1077" s="80" t="s">
        <v>53</v>
      </c>
      <c r="D1077" s="80" t="s">
        <v>3599</v>
      </c>
      <c r="E1077" s="104" t="s">
        <v>3600</v>
      </c>
      <c r="F1077" s="107">
        <v>27981</v>
      </c>
      <c r="G1077" s="67" t="s">
        <v>69</v>
      </c>
      <c r="H1077" s="80" t="s">
        <v>302</v>
      </c>
      <c r="I1077" s="80" t="s">
        <v>3601</v>
      </c>
      <c r="J1077" s="104" t="s">
        <v>256</v>
      </c>
      <c r="K1077" s="67" t="s">
        <v>123</v>
      </c>
      <c r="L1077" s="67"/>
      <c r="M1077" s="67"/>
      <c r="N1077" s="67"/>
      <c r="O1077" s="81"/>
      <c r="P1077" s="81">
        <v>46055</v>
      </c>
      <c r="Q1077" s="103" t="str">
        <f>IFERROR(VLOOKUP(J1077,Настройка!$C$4:$E$121,2,),"Ошибка")</f>
        <v>R</v>
      </c>
    </row>
    <row r="1078" spans="1:17" ht="14.4" customHeight="1">
      <c r="A1078" s="67">
        <v>1073</v>
      </c>
      <c r="B1078" s="80" t="s">
        <v>188</v>
      </c>
      <c r="C1078" s="80" t="s">
        <v>53</v>
      </c>
      <c r="D1078" s="80" t="s">
        <v>3602</v>
      </c>
      <c r="E1078" s="104" t="s">
        <v>3603</v>
      </c>
      <c r="F1078" s="107">
        <v>30344</v>
      </c>
      <c r="G1078" s="67" t="s">
        <v>83</v>
      </c>
      <c r="H1078" s="80"/>
      <c r="I1078" s="80" t="s">
        <v>3604</v>
      </c>
      <c r="J1078" s="104" t="s">
        <v>201</v>
      </c>
      <c r="K1078" s="67" t="s">
        <v>117</v>
      </c>
      <c r="L1078" s="67" t="s">
        <v>152</v>
      </c>
      <c r="M1078" s="67" t="s">
        <v>166</v>
      </c>
      <c r="N1078" s="67" t="s">
        <v>398</v>
      </c>
      <c r="O1078" s="81">
        <v>46245</v>
      </c>
      <c r="P1078" s="81">
        <v>46056</v>
      </c>
      <c r="Q1078" s="103" t="str">
        <f>IFERROR(VLOOKUP(J1078,Настройка!$C$4:$E$121,2,),"Ошибка")</f>
        <v>ITR</v>
      </c>
    </row>
    <row r="1079" spans="1:17" ht="14.4" customHeight="1">
      <c r="A1079" s="67">
        <v>1074</v>
      </c>
      <c r="B1079" s="80" t="s">
        <v>188</v>
      </c>
      <c r="C1079" s="80" t="s">
        <v>53</v>
      </c>
      <c r="D1079" s="80" t="s">
        <v>3605</v>
      </c>
      <c r="E1079" s="104" t="s">
        <v>3606</v>
      </c>
      <c r="F1079" s="107">
        <v>29344</v>
      </c>
      <c r="G1079" s="67" t="s">
        <v>77</v>
      </c>
      <c r="H1079" s="80" t="s">
        <v>3607</v>
      </c>
      <c r="I1079" s="80" t="s">
        <v>3608</v>
      </c>
      <c r="J1079" s="104" t="s">
        <v>201</v>
      </c>
      <c r="K1079" s="67" t="s">
        <v>123</v>
      </c>
      <c r="L1079" s="67"/>
      <c r="M1079" s="67"/>
      <c r="N1079" s="67"/>
      <c r="O1079" s="81"/>
      <c r="P1079" s="81">
        <v>46056</v>
      </c>
      <c r="Q1079" s="103" t="str">
        <f>IFERROR(VLOOKUP(J1079,Настройка!$C$4:$E$121,2,),"Ошибка")</f>
        <v>ITR</v>
      </c>
    </row>
    <row r="1080" spans="1:17" ht="14.4" customHeight="1">
      <c r="A1080" s="67">
        <v>1075</v>
      </c>
      <c r="B1080" s="80" t="s">
        <v>188</v>
      </c>
      <c r="C1080" s="80" t="s">
        <v>53</v>
      </c>
      <c r="D1080" s="80" t="s">
        <v>3609</v>
      </c>
      <c r="E1080" s="104" t="s">
        <v>3610</v>
      </c>
      <c r="F1080" s="107">
        <v>37058</v>
      </c>
      <c r="G1080" s="67" t="s">
        <v>69</v>
      </c>
      <c r="H1080" s="80" t="s">
        <v>302</v>
      </c>
      <c r="I1080" s="80" t="s">
        <v>3611</v>
      </c>
      <c r="J1080" s="104" t="s">
        <v>226</v>
      </c>
      <c r="K1080" s="67" t="s">
        <v>129</v>
      </c>
      <c r="L1080" s="67"/>
      <c r="M1080" s="67"/>
      <c r="N1080" s="67"/>
      <c r="O1080" s="81"/>
      <c r="P1080" s="81">
        <v>46056</v>
      </c>
      <c r="Q1080" s="103" t="str">
        <f>IFERROR(VLOOKUP(J1080,Настройка!$C$4:$E$121,2,),"Ошибка")</f>
        <v>R</v>
      </c>
    </row>
    <row r="1081" spans="1:17" ht="14.4" customHeight="1">
      <c r="A1081" s="67">
        <v>1076</v>
      </c>
      <c r="B1081" s="80" t="s">
        <v>188</v>
      </c>
      <c r="C1081" s="80" t="s">
        <v>53</v>
      </c>
      <c r="D1081" s="80" t="s">
        <v>3612</v>
      </c>
      <c r="E1081" s="104" t="s">
        <v>3613</v>
      </c>
      <c r="F1081" s="107">
        <v>32670</v>
      </c>
      <c r="G1081" s="67" t="s">
        <v>77</v>
      </c>
      <c r="H1081" s="80" t="s">
        <v>3614</v>
      </c>
      <c r="I1081" s="80" t="s">
        <v>3615</v>
      </c>
      <c r="J1081" s="104" t="s">
        <v>168</v>
      </c>
      <c r="K1081" s="67" t="s">
        <v>109</v>
      </c>
      <c r="L1081" s="67"/>
      <c r="M1081" s="67"/>
      <c r="N1081" s="67"/>
      <c r="O1081" s="81"/>
      <c r="P1081" s="81">
        <v>46056</v>
      </c>
      <c r="Q1081" s="103" t="str">
        <f>IFERROR(VLOOKUP(J1081,Настройка!$C$4:$E$121,2,),"Ошибка")</f>
        <v>ITR</v>
      </c>
    </row>
    <row r="1082" spans="1:17" ht="14.4" customHeight="1">
      <c r="A1082" s="67">
        <v>1077</v>
      </c>
      <c r="B1082" s="80" t="s">
        <v>188</v>
      </c>
      <c r="C1082" s="80" t="s">
        <v>53</v>
      </c>
      <c r="D1082" s="80" t="s">
        <v>3616</v>
      </c>
      <c r="E1082" s="104" t="s">
        <v>3617</v>
      </c>
      <c r="F1082" s="107">
        <v>30677</v>
      </c>
      <c r="G1082" s="67" t="s">
        <v>77</v>
      </c>
      <c r="H1082" s="80" t="s">
        <v>3618</v>
      </c>
      <c r="I1082" s="80" t="s">
        <v>3619</v>
      </c>
      <c r="J1082" s="104" t="s">
        <v>225</v>
      </c>
      <c r="K1082" s="67" t="s">
        <v>121</v>
      </c>
      <c r="L1082" s="67"/>
      <c r="M1082" s="67"/>
      <c r="N1082" s="67"/>
      <c r="O1082" s="81"/>
      <c r="P1082" s="81">
        <v>46056</v>
      </c>
      <c r="Q1082" s="103" t="str">
        <f>IFERROR(VLOOKUP(J1082,Настройка!$C$4:$E$121,2,),"Ошибка")</f>
        <v>R</v>
      </c>
    </row>
    <row r="1083" spans="1:17" ht="14.4" customHeight="1">
      <c r="A1083" s="67">
        <v>1078</v>
      </c>
      <c r="B1083" s="80" t="s">
        <v>188</v>
      </c>
      <c r="C1083" s="80" t="s">
        <v>53</v>
      </c>
      <c r="D1083" s="80" t="s">
        <v>3620</v>
      </c>
      <c r="E1083" s="104" t="s">
        <v>3621</v>
      </c>
      <c r="F1083" s="107">
        <v>34155</v>
      </c>
      <c r="G1083" s="67" t="s">
        <v>89</v>
      </c>
      <c r="H1083" s="80" t="s">
        <v>602</v>
      </c>
      <c r="I1083" s="80" t="s">
        <v>3622</v>
      </c>
      <c r="J1083" s="104" t="s">
        <v>207</v>
      </c>
      <c r="K1083" s="67" t="s">
        <v>117</v>
      </c>
      <c r="L1083" s="67" t="s">
        <v>152</v>
      </c>
      <c r="M1083" s="67" t="s">
        <v>166</v>
      </c>
      <c r="N1083" s="67" t="s">
        <v>398</v>
      </c>
      <c r="O1083" s="81">
        <v>46343</v>
      </c>
      <c r="P1083" s="81">
        <v>46056</v>
      </c>
      <c r="Q1083" s="103" t="str">
        <f>IFERROR(VLOOKUP(J1083,Настройка!$C$4:$E$121,2,),"Ошибка")</f>
        <v>R</v>
      </c>
    </row>
    <row r="1084" spans="1:17" ht="14.4" customHeight="1">
      <c r="A1084" s="67">
        <v>1079</v>
      </c>
      <c r="B1084" s="80" t="s">
        <v>188</v>
      </c>
      <c r="C1084" s="80" t="s">
        <v>53</v>
      </c>
      <c r="D1084" s="80" t="s">
        <v>3623</v>
      </c>
      <c r="E1084" s="104" t="s">
        <v>3624</v>
      </c>
      <c r="F1084" s="107">
        <v>32782</v>
      </c>
      <c r="G1084" s="67" t="s">
        <v>89</v>
      </c>
      <c r="H1084" s="80" t="s">
        <v>602</v>
      </c>
      <c r="I1084" s="80" t="s">
        <v>3625</v>
      </c>
      <c r="J1084" s="104" t="s">
        <v>207</v>
      </c>
      <c r="K1084" s="67" t="s">
        <v>117</v>
      </c>
      <c r="L1084" s="67" t="s">
        <v>152</v>
      </c>
      <c r="M1084" s="67" t="s">
        <v>166</v>
      </c>
      <c r="N1084" s="67" t="s">
        <v>398</v>
      </c>
      <c r="O1084" s="81">
        <v>46343</v>
      </c>
      <c r="P1084" s="81">
        <v>46056</v>
      </c>
      <c r="Q1084" s="103" t="str">
        <f>IFERROR(VLOOKUP(J1084,Настройка!$C$4:$E$121,2,),"Ошибка")</f>
        <v>R</v>
      </c>
    </row>
    <row r="1085" spans="1:17" ht="14.4" customHeight="1">
      <c r="A1085" s="67">
        <v>1080</v>
      </c>
      <c r="B1085" s="80" t="s">
        <v>188</v>
      </c>
      <c r="C1085" s="80" t="s">
        <v>53</v>
      </c>
      <c r="D1085" s="80" t="s">
        <v>3626</v>
      </c>
      <c r="E1085" s="104" t="s">
        <v>3627</v>
      </c>
      <c r="F1085" s="107">
        <v>34039</v>
      </c>
      <c r="G1085" s="67" t="s">
        <v>89</v>
      </c>
      <c r="H1085" s="80" t="s">
        <v>602</v>
      </c>
      <c r="I1085" s="80" t="s">
        <v>3628</v>
      </c>
      <c r="J1085" s="104" t="s">
        <v>207</v>
      </c>
      <c r="K1085" s="67" t="s">
        <v>117</v>
      </c>
      <c r="L1085" s="67" t="s">
        <v>152</v>
      </c>
      <c r="M1085" s="67" t="s">
        <v>166</v>
      </c>
      <c r="N1085" s="67" t="s">
        <v>398</v>
      </c>
      <c r="O1085" s="81">
        <v>46343</v>
      </c>
      <c r="P1085" s="81">
        <v>46056</v>
      </c>
      <c r="Q1085" s="103" t="str">
        <f>IFERROR(VLOOKUP(J1085,Настройка!$C$4:$E$121,2,),"Ошибка")</f>
        <v>R</v>
      </c>
    </row>
    <row r="1086" spans="1:17" ht="14.4" customHeight="1">
      <c r="A1086" s="67">
        <v>1081</v>
      </c>
      <c r="B1086" s="80" t="s">
        <v>188</v>
      </c>
      <c r="C1086" s="80" t="s">
        <v>53</v>
      </c>
      <c r="D1086" s="80" t="s">
        <v>3629</v>
      </c>
      <c r="E1086" s="104" t="s">
        <v>3630</v>
      </c>
      <c r="F1086" s="107">
        <v>35830</v>
      </c>
      <c r="G1086" s="67" t="s">
        <v>89</v>
      </c>
      <c r="H1086" s="80" t="s">
        <v>602</v>
      </c>
      <c r="I1086" s="80" t="s">
        <v>3631</v>
      </c>
      <c r="J1086" s="104" t="s">
        <v>207</v>
      </c>
      <c r="K1086" s="67" t="s">
        <v>117</v>
      </c>
      <c r="L1086" s="67" t="s">
        <v>152</v>
      </c>
      <c r="M1086" s="67" t="s">
        <v>166</v>
      </c>
      <c r="N1086" s="67" t="s">
        <v>398</v>
      </c>
      <c r="O1086" s="81">
        <v>46343</v>
      </c>
      <c r="P1086" s="81">
        <v>46056</v>
      </c>
      <c r="Q1086" s="103" t="str">
        <f>IFERROR(VLOOKUP(J1086,Настройка!$C$4:$E$121,2,),"Ошибка")</f>
        <v>R</v>
      </c>
    </row>
    <row r="1087" spans="1:17" ht="14.4" customHeight="1">
      <c r="A1087" s="67">
        <v>1082</v>
      </c>
      <c r="B1087" s="80" t="s">
        <v>188</v>
      </c>
      <c r="C1087" s="80" t="s">
        <v>53</v>
      </c>
      <c r="D1087" s="80" t="s">
        <v>3632</v>
      </c>
      <c r="E1087" s="104" t="s">
        <v>3633</v>
      </c>
      <c r="F1087" s="107">
        <v>31969</v>
      </c>
      <c r="G1087" s="67" t="s">
        <v>89</v>
      </c>
      <c r="H1087" s="80" t="s">
        <v>602</v>
      </c>
      <c r="I1087" s="80" t="s">
        <v>3634</v>
      </c>
      <c r="J1087" s="104" t="s">
        <v>207</v>
      </c>
      <c r="K1087" s="67" t="s">
        <v>117</v>
      </c>
      <c r="L1087" s="67" t="s">
        <v>152</v>
      </c>
      <c r="M1087" s="67" t="s">
        <v>166</v>
      </c>
      <c r="N1087" s="67" t="s">
        <v>398</v>
      </c>
      <c r="O1087" s="81">
        <v>46343</v>
      </c>
      <c r="P1087" s="81">
        <v>46056</v>
      </c>
      <c r="Q1087" s="103" t="str">
        <f>IFERROR(VLOOKUP(J1087,Настройка!$C$4:$E$121,2,),"Ошибка")</f>
        <v>R</v>
      </c>
    </row>
    <row r="1088" spans="1:17" ht="14.4" customHeight="1">
      <c r="A1088" s="67">
        <v>1083</v>
      </c>
      <c r="B1088" s="80" t="s">
        <v>188</v>
      </c>
      <c r="C1088" s="80" t="s">
        <v>53</v>
      </c>
      <c r="D1088" s="80" t="s">
        <v>3635</v>
      </c>
      <c r="E1088" s="104" t="s">
        <v>3636</v>
      </c>
      <c r="F1088" s="107">
        <v>37509</v>
      </c>
      <c r="G1088" s="67" t="s">
        <v>89</v>
      </c>
      <c r="H1088" s="80" t="s">
        <v>602</v>
      </c>
      <c r="I1088" s="80" t="s">
        <v>3637</v>
      </c>
      <c r="J1088" s="104" t="s">
        <v>207</v>
      </c>
      <c r="K1088" s="67" t="s">
        <v>117</v>
      </c>
      <c r="L1088" s="67" t="s">
        <v>152</v>
      </c>
      <c r="M1088" s="67" t="s">
        <v>166</v>
      </c>
      <c r="N1088" s="67" t="s">
        <v>398</v>
      </c>
      <c r="O1088" s="81">
        <v>46343</v>
      </c>
      <c r="P1088" s="81">
        <v>46056</v>
      </c>
      <c r="Q1088" s="103" t="str">
        <f>IFERROR(VLOOKUP(J1088,Настройка!$C$4:$E$121,2,),"Ошибка")</f>
        <v>R</v>
      </c>
    </row>
    <row r="1089" spans="1:17" ht="14.4" customHeight="1">
      <c r="A1089" s="67">
        <v>1084</v>
      </c>
      <c r="B1089" s="80" t="s">
        <v>188</v>
      </c>
      <c r="C1089" s="80" t="s">
        <v>53</v>
      </c>
      <c r="D1089" s="80" t="s">
        <v>3638</v>
      </c>
      <c r="E1089" s="104" t="s">
        <v>3639</v>
      </c>
      <c r="F1089" s="107">
        <v>31890</v>
      </c>
      <c r="G1089" s="67" t="s">
        <v>89</v>
      </c>
      <c r="H1089" s="80" t="s">
        <v>602</v>
      </c>
      <c r="I1089" s="80" t="s">
        <v>3640</v>
      </c>
      <c r="J1089" s="104" t="s">
        <v>207</v>
      </c>
      <c r="K1089" s="67" t="s">
        <v>117</v>
      </c>
      <c r="L1089" s="67" t="s">
        <v>152</v>
      </c>
      <c r="M1089" s="67" t="s">
        <v>166</v>
      </c>
      <c r="N1089" s="67" t="s">
        <v>398</v>
      </c>
      <c r="O1089" s="81">
        <v>46343</v>
      </c>
      <c r="P1089" s="81">
        <v>46056</v>
      </c>
      <c r="Q1089" s="103" t="str">
        <f>IFERROR(VLOOKUP(J1089,Настройка!$C$4:$E$121,2,),"Ошибка")</f>
        <v>R</v>
      </c>
    </row>
    <row r="1090" spans="1:17" ht="14.4" customHeight="1">
      <c r="A1090" s="67">
        <v>1085</v>
      </c>
      <c r="B1090" s="80" t="s">
        <v>188</v>
      </c>
      <c r="C1090" s="80" t="s">
        <v>53</v>
      </c>
      <c r="D1090" s="80" t="s">
        <v>3641</v>
      </c>
      <c r="E1090" s="104" t="s">
        <v>3642</v>
      </c>
      <c r="F1090" s="107">
        <v>36904</v>
      </c>
      <c r="G1090" s="67" t="s">
        <v>89</v>
      </c>
      <c r="H1090" s="80" t="s">
        <v>602</v>
      </c>
      <c r="I1090" s="80" t="s">
        <v>3643</v>
      </c>
      <c r="J1090" s="104" t="s">
        <v>207</v>
      </c>
      <c r="K1090" s="67" t="s">
        <v>117</v>
      </c>
      <c r="L1090" s="67" t="s">
        <v>152</v>
      </c>
      <c r="M1090" s="67" t="s">
        <v>166</v>
      </c>
      <c r="N1090" s="67" t="s">
        <v>398</v>
      </c>
      <c r="O1090" s="81">
        <v>46343</v>
      </c>
      <c r="P1090" s="81">
        <v>46056</v>
      </c>
      <c r="Q1090" s="103" t="str">
        <f>IFERROR(VLOOKUP(J1090,Настройка!$C$4:$E$121,2,),"Ошибка")</f>
        <v>R</v>
      </c>
    </row>
    <row r="1091" spans="1:17" ht="14.4" customHeight="1">
      <c r="A1091" s="67">
        <v>1086</v>
      </c>
      <c r="B1091" s="80" t="s">
        <v>188</v>
      </c>
      <c r="C1091" s="80" t="s">
        <v>53</v>
      </c>
      <c r="D1091" s="80" t="s">
        <v>3644</v>
      </c>
      <c r="E1091" s="104" t="s">
        <v>3645</v>
      </c>
      <c r="F1091" s="107">
        <v>33435</v>
      </c>
      <c r="G1091" s="67" t="s">
        <v>89</v>
      </c>
      <c r="H1091" s="80" t="s">
        <v>602</v>
      </c>
      <c r="I1091" s="80" t="s">
        <v>3646</v>
      </c>
      <c r="J1091" s="104" t="s">
        <v>208</v>
      </c>
      <c r="K1091" s="67" t="s">
        <v>117</v>
      </c>
      <c r="L1091" s="67" t="s">
        <v>152</v>
      </c>
      <c r="M1091" s="67" t="s">
        <v>166</v>
      </c>
      <c r="N1091" s="67" t="s">
        <v>398</v>
      </c>
      <c r="O1091" s="81">
        <v>46343</v>
      </c>
      <c r="P1091" s="81">
        <v>46056</v>
      </c>
      <c r="Q1091" s="103" t="str">
        <f>IFERROR(VLOOKUP(J1091,Настройка!$C$4:$E$121,2,),"Ошибка")</f>
        <v>R</v>
      </c>
    </row>
    <row r="1092" spans="1:17" ht="14.4" customHeight="1">
      <c r="A1092" s="67">
        <v>1087</v>
      </c>
      <c r="B1092" s="80" t="s">
        <v>188</v>
      </c>
      <c r="C1092" s="80" t="s">
        <v>53</v>
      </c>
      <c r="D1092" s="80" t="s">
        <v>3647</v>
      </c>
      <c r="E1092" s="104" t="s">
        <v>3648</v>
      </c>
      <c r="F1092" s="107">
        <v>32827</v>
      </c>
      <c r="G1092" s="67" t="s">
        <v>89</v>
      </c>
      <c r="H1092" s="80" t="s">
        <v>602</v>
      </c>
      <c r="I1092" s="80" t="s">
        <v>3649</v>
      </c>
      <c r="J1092" s="104" t="s">
        <v>208</v>
      </c>
      <c r="K1092" s="67" t="s">
        <v>117</v>
      </c>
      <c r="L1092" s="67" t="s">
        <v>152</v>
      </c>
      <c r="M1092" s="67" t="s">
        <v>166</v>
      </c>
      <c r="N1092" s="67" t="s">
        <v>398</v>
      </c>
      <c r="O1092" s="81">
        <v>46343</v>
      </c>
      <c r="P1092" s="81">
        <v>46056</v>
      </c>
      <c r="Q1092" s="103" t="str">
        <f>IFERROR(VLOOKUP(J1092,Настройка!$C$4:$E$121,2,),"Ошибка")</f>
        <v>R</v>
      </c>
    </row>
    <row r="1093" spans="1:17" ht="14.4" customHeight="1">
      <c r="A1093" s="67">
        <v>1088</v>
      </c>
      <c r="B1093" s="80" t="s">
        <v>188</v>
      </c>
      <c r="C1093" s="80" t="s">
        <v>53</v>
      </c>
      <c r="D1093" s="80" t="s">
        <v>3650</v>
      </c>
      <c r="E1093" s="104" t="s">
        <v>3651</v>
      </c>
      <c r="F1093" s="107">
        <v>27990</v>
      </c>
      <c r="G1093" s="67" t="s">
        <v>89</v>
      </c>
      <c r="H1093" s="80" t="s">
        <v>602</v>
      </c>
      <c r="I1093" s="80" t="s">
        <v>3652</v>
      </c>
      <c r="J1093" s="104" t="s">
        <v>220</v>
      </c>
      <c r="K1093" s="67" t="s">
        <v>119</v>
      </c>
      <c r="L1093" s="67" t="s">
        <v>152</v>
      </c>
      <c r="M1093" s="67" t="s">
        <v>166</v>
      </c>
      <c r="N1093" s="67" t="s">
        <v>398</v>
      </c>
      <c r="O1093" s="81">
        <v>46343</v>
      </c>
      <c r="P1093" s="81">
        <v>46056</v>
      </c>
      <c r="Q1093" s="103" t="str">
        <f>IFERROR(VLOOKUP(J1093,Настройка!$C$4:$E$121,2,),"Ошибка")</f>
        <v>R</v>
      </c>
    </row>
    <row r="1094" spans="1:17" ht="14.4" customHeight="1">
      <c r="A1094" s="67">
        <v>1089</v>
      </c>
      <c r="B1094" s="80" t="s">
        <v>188</v>
      </c>
      <c r="C1094" s="80" t="s">
        <v>53</v>
      </c>
      <c r="D1094" s="80" t="s">
        <v>3653</v>
      </c>
      <c r="E1094" s="104" t="s">
        <v>3654</v>
      </c>
      <c r="F1094" s="107">
        <v>31693</v>
      </c>
      <c r="G1094" s="67" t="s">
        <v>89</v>
      </c>
      <c r="H1094" s="80" t="s">
        <v>602</v>
      </c>
      <c r="I1094" s="80" t="s">
        <v>3655</v>
      </c>
      <c r="J1094" s="104" t="s">
        <v>208</v>
      </c>
      <c r="K1094" s="67" t="s">
        <v>117</v>
      </c>
      <c r="L1094" s="67" t="s">
        <v>152</v>
      </c>
      <c r="M1094" s="67" t="s">
        <v>166</v>
      </c>
      <c r="N1094" s="67" t="s">
        <v>398</v>
      </c>
      <c r="O1094" s="81">
        <v>46343</v>
      </c>
      <c r="P1094" s="81">
        <v>46056</v>
      </c>
      <c r="Q1094" s="103" t="str">
        <f>IFERROR(VLOOKUP(J1094,Настройка!$C$4:$E$121,2,),"Ошибка")</f>
        <v>R</v>
      </c>
    </row>
    <row r="1095" spans="1:17" ht="14.4" customHeight="1">
      <c r="A1095" s="67">
        <v>1090</v>
      </c>
      <c r="B1095" s="80" t="s">
        <v>188</v>
      </c>
      <c r="C1095" s="80" t="s">
        <v>53</v>
      </c>
      <c r="D1095" s="80" t="s">
        <v>3656</v>
      </c>
      <c r="E1095" s="104" t="s">
        <v>3657</v>
      </c>
      <c r="F1095" s="107">
        <v>34943</v>
      </c>
      <c r="G1095" s="67" t="s">
        <v>87</v>
      </c>
      <c r="H1095" s="80"/>
      <c r="I1095" s="80" t="s">
        <v>3658</v>
      </c>
      <c r="J1095" s="104" t="s">
        <v>208</v>
      </c>
      <c r="K1095" s="67" t="s">
        <v>117</v>
      </c>
      <c r="L1095" s="67"/>
      <c r="M1095" s="67"/>
      <c r="N1095" s="67"/>
      <c r="O1095" s="81"/>
      <c r="P1095" s="81">
        <v>46056</v>
      </c>
      <c r="Q1095" s="103" t="str">
        <f>IFERROR(VLOOKUP(J1095,Настройка!$C$4:$E$121,2,),"Ошибка")</f>
        <v>R</v>
      </c>
    </row>
    <row r="1096" spans="1:17" ht="14.4" customHeight="1">
      <c r="A1096" s="67">
        <v>1091</v>
      </c>
      <c r="B1096" s="80" t="s">
        <v>188</v>
      </c>
      <c r="C1096" s="80" t="s">
        <v>53</v>
      </c>
      <c r="D1096" s="80" t="s">
        <v>3659</v>
      </c>
      <c r="E1096" s="104" t="s">
        <v>3660</v>
      </c>
      <c r="F1096" s="107">
        <v>24732</v>
      </c>
      <c r="G1096" s="67" t="s">
        <v>89</v>
      </c>
      <c r="H1096" s="80" t="s">
        <v>602</v>
      </c>
      <c r="I1096" s="80" t="s">
        <v>3661</v>
      </c>
      <c r="J1096" s="104" t="s">
        <v>213</v>
      </c>
      <c r="K1096" s="67" t="s">
        <v>119</v>
      </c>
      <c r="L1096" s="67" t="s">
        <v>152</v>
      </c>
      <c r="M1096" s="67" t="s">
        <v>166</v>
      </c>
      <c r="N1096" s="67" t="s">
        <v>398</v>
      </c>
      <c r="O1096" s="81">
        <v>46343</v>
      </c>
      <c r="P1096" s="81">
        <v>46056</v>
      </c>
      <c r="Q1096" s="103" t="str">
        <f>IFERROR(VLOOKUP(J1096,Настройка!$C$4:$E$121,2,),"Ошибка")</f>
        <v>R</v>
      </c>
    </row>
    <row r="1097" spans="1:17" ht="14.4" customHeight="1">
      <c r="A1097" s="67">
        <v>1092</v>
      </c>
      <c r="B1097" s="80" t="s">
        <v>188</v>
      </c>
      <c r="C1097" s="80" t="s">
        <v>53</v>
      </c>
      <c r="D1097" s="80" t="s">
        <v>3662</v>
      </c>
      <c r="E1097" s="104" t="s">
        <v>3663</v>
      </c>
      <c r="F1097" s="107">
        <v>36905</v>
      </c>
      <c r="G1097" s="67" t="s">
        <v>65</v>
      </c>
      <c r="H1097" s="80" t="s">
        <v>396</v>
      </c>
      <c r="I1097" s="80" t="s">
        <v>3664</v>
      </c>
      <c r="J1097" s="104" t="s">
        <v>214</v>
      </c>
      <c r="K1097" s="67" t="s">
        <v>119</v>
      </c>
      <c r="L1097" s="67" t="s">
        <v>152</v>
      </c>
      <c r="M1097" s="67" t="s">
        <v>166</v>
      </c>
      <c r="N1097" s="67" t="s">
        <v>398</v>
      </c>
      <c r="O1097" s="81">
        <v>46343</v>
      </c>
      <c r="P1097" s="81">
        <v>46056</v>
      </c>
      <c r="Q1097" s="103" t="str">
        <f>IFERROR(VLOOKUP(J1097,Настройка!$C$4:$E$121,2,),"Ошибка")</f>
        <v>R</v>
      </c>
    </row>
    <row r="1098" spans="1:17" ht="14.4" customHeight="1">
      <c r="A1098" s="67">
        <v>1093</v>
      </c>
      <c r="B1098" s="80" t="s">
        <v>188</v>
      </c>
      <c r="C1098" s="80" t="s">
        <v>53</v>
      </c>
      <c r="D1098" s="80" t="s">
        <v>3665</v>
      </c>
      <c r="E1098" s="104" t="s">
        <v>3666</v>
      </c>
      <c r="F1098" s="107">
        <v>30705</v>
      </c>
      <c r="G1098" s="67" t="s">
        <v>67</v>
      </c>
      <c r="H1098" s="80" t="s">
        <v>401</v>
      </c>
      <c r="I1098" s="80" t="s">
        <v>3667</v>
      </c>
      <c r="J1098" s="104" t="s">
        <v>201</v>
      </c>
      <c r="K1098" s="67" t="s">
        <v>133</v>
      </c>
      <c r="L1098" s="67"/>
      <c r="M1098" s="67"/>
      <c r="N1098" s="67"/>
      <c r="O1098" s="81"/>
      <c r="P1098" s="81">
        <v>46056</v>
      </c>
      <c r="Q1098" s="103" t="str">
        <f>IFERROR(VLOOKUP(J1098,Настройка!$C$4:$E$121,2,),"Ошибка")</f>
        <v>ITR</v>
      </c>
    </row>
    <row r="1099" spans="1:17" ht="14.4" customHeight="1">
      <c r="A1099" s="67">
        <v>1094</v>
      </c>
      <c r="B1099" s="80" t="s">
        <v>188</v>
      </c>
      <c r="C1099" s="80" t="s">
        <v>53</v>
      </c>
      <c r="D1099" s="80" t="s">
        <v>3668</v>
      </c>
      <c r="E1099" s="104" t="s">
        <v>3669</v>
      </c>
      <c r="F1099" s="107">
        <v>30431</v>
      </c>
      <c r="G1099" s="67" t="s">
        <v>65</v>
      </c>
      <c r="H1099" s="80" t="s">
        <v>429</v>
      </c>
      <c r="I1099" s="80" t="s">
        <v>3670</v>
      </c>
      <c r="J1099" s="104" t="s">
        <v>227</v>
      </c>
      <c r="K1099" s="67" t="s">
        <v>131</v>
      </c>
      <c r="L1099" s="67" t="s">
        <v>152</v>
      </c>
      <c r="M1099" s="67" t="s">
        <v>166</v>
      </c>
      <c r="N1099" s="67" t="s">
        <v>398</v>
      </c>
      <c r="O1099" s="81">
        <v>46343</v>
      </c>
      <c r="P1099" s="81">
        <v>46056</v>
      </c>
      <c r="Q1099" s="103" t="str">
        <f>IFERROR(VLOOKUP(J1099,Настройка!$C$4:$E$121,2,),"Ошибка")</f>
        <v>R</v>
      </c>
    </row>
    <row r="1100" spans="1:17" ht="14.4" customHeight="1">
      <c r="A1100" s="67">
        <v>1095</v>
      </c>
      <c r="B1100" s="80" t="s">
        <v>188</v>
      </c>
      <c r="C1100" s="80" t="s">
        <v>53</v>
      </c>
      <c r="D1100" s="80" t="s">
        <v>3671</v>
      </c>
      <c r="E1100" s="104" t="s">
        <v>3672</v>
      </c>
      <c r="F1100" s="107">
        <v>38287</v>
      </c>
      <c r="G1100" s="67" t="s">
        <v>69</v>
      </c>
      <c r="H1100" s="80" t="s">
        <v>302</v>
      </c>
      <c r="I1100" s="80" t="s">
        <v>3673</v>
      </c>
      <c r="J1100" s="104" t="s">
        <v>207</v>
      </c>
      <c r="K1100" s="67" t="s">
        <v>117</v>
      </c>
      <c r="L1100" s="67"/>
      <c r="M1100" s="67"/>
      <c r="N1100" s="67"/>
      <c r="O1100" s="81"/>
      <c r="P1100" s="81">
        <v>46050</v>
      </c>
      <c r="Q1100" s="103" t="str">
        <f>IFERROR(VLOOKUP(J1100,Настройка!$C$4:$E$121,2,),"Ошибка")</f>
        <v>R</v>
      </c>
    </row>
    <row r="1101" spans="1:17" ht="14.4" customHeight="1">
      <c r="A1101" s="67">
        <v>1096</v>
      </c>
      <c r="B1101" s="80" t="s">
        <v>188</v>
      </c>
      <c r="C1101" s="80" t="s">
        <v>53</v>
      </c>
      <c r="D1101" s="80" t="s">
        <v>3674</v>
      </c>
      <c r="E1101" s="104" t="s">
        <v>3675</v>
      </c>
      <c r="F1101" s="107">
        <v>28329</v>
      </c>
      <c r="G1101" s="67" t="s">
        <v>67</v>
      </c>
      <c r="H1101" s="80"/>
      <c r="I1101" s="80" t="s">
        <v>3676</v>
      </c>
      <c r="J1101" s="104" t="s">
        <v>209</v>
      </c>
      <c r="K1101" s="67" t="s">
        <v>117</v>
      </c>
      <c r="L1101" s="67"/>
      <c r="M1101" s="67"/>
      <c r="N1101" s="67"/>
      <c r="O1101" s="81"/>
      <c r="P1101" s="81">
        <v>46050</v>
      </c>
      <c r="Q1101" s="103" t="str">
        <f>IFERROR(VLOOKUP(J1101,Настройка!$C$4:$E$121,2,),"Ошибка")</f>
        <v>R</v>
      </c>
    </row>
    <row r="1102" spans="1:17" ht="14.4" customHeight="1">
      <c r="A1102" s="67">
        <v>1097</v>
      </c>
      <c r="B1102" s="80" t="s">
        <v>188</v>
      </c>
      <c r="C1102" s="80" t="s">
        <v>53</v>
      </c>
      <c r="D1102" s="80" t="s">
        <v>3677</v>
      </c>
      <c r="E1102" s="104" t="s">
        <v>3678</v>
      </c>
      <c r="F1102" s="107">
        <v>31027</v>
      </c>
      <c r="G1102" s="67" t="s">
        <v>69</v>
      </c>
      <c r="H1102" s="80" t="s">
        <v>302</v>
      </c>
      <c r="I1102" s="80" t="s">
        <v>3679</v>
      </c>
      <c r="J1102" s="104" t="s">
        <v>222</v>
      </c>
      <c r="K1102" s="67" t="s">
        <v>121</v>
      </c>
      <c r="L1102" s="67"/>
      <c r="M1102" s="67"/>
      <c r="N1102" s="67"/>
      <c r="O1102" s="81"/>
      <c r="P1102" s="81">
        <v>46056</v>
      </c>
      <c r="Q1102" s="103" t="str">
        <f>IFERROR(VLOOKUP(J1102,Настройка!$C$4:$E$121,2,),"Ошибка")</f>
        <v>R</v>
      </c>
    </row>
    <row r="1103" spans="1:17" ht="14.4" customHeight="1">
      <c r="A1103" s="67">
        <v>1098</v>
      </c>
      <c r="B1103" s="80" t="s">
        <v>188</v>
      </c>
      <c r="C1103" s="80" t="s">
        <v>53</v>
      </c>
      <c r="D1103" s="80" t="s">
        <v>3680</v>
      </c>
      <c r="E1103" s="104" t="s">
        <v>3681</v>
      </c>
      <c r="F1103" s="107">
        <v>34006</v>
      </c>
      <c r="G1103" s="67" t="s">
        <v>69</v>
      </c>
      <c r="H1103" s="80" t="s">
        <v>334</v>
      </c>
      <c r="I1103" s="80" t="s">
        <v>3682</v>
      </c>
      <c r="J1103" s="104" t="s">
        <v>222</v>
      </c>
      <c r="K1103" s="67" t="s">
        <v>121</v>
      </c>
      <c r="L1103" s="67"/>
      <c r="M1103" s="67"/>
      <c r="N1103" s="67"/>
      <c r="O1103" s="81"/>
      <c r="P1103" s="81">
        <v>46056</v>
      </c>
      <c r="Q1103" s="103" t="str">
        <f>IFERROR(VLOOKUP(J1103,Настройка!$C$4:$E$121,2,),"Ошибка")</f>
        <v>R</v>
      </c>
    </row>
    <row r="1104" spans="1:17" ht="14.4" customHeight="1">
      <c r="A1104" s="67">
        <v>1099</v>
      </c>
      <c r="B1104" s="80" t="s">
        <v>188</v>
      </c>
      <c r="C1104" s="80" t="s">
        <v>53</v>
      </c>
      <c r="D1104" s="80" t="s">
        <v>3683</v>
      </c>
      <c r="E1104" s="104" t="s">
        <v>3684</v>
      </c>
      <c r="F1104" s="107">
        <v>25331</v>
      </c>
      <c r="G1104" s="67" t="s">
        <v>69</v>
      </c>
      <c r="H1104" s="80" t="s">
        <v>385</v>
      </c>
      <c r="I1104" s="80" t="s">
        <v>3685</v>
      </c>
      <c r="J1104" s="104" t="s">
        <v>209</v>
      </c>
      <c r="K1104" s="67" t="s">
        <v>121</v>
      </c>
      <c r="L1104" s="67"/>
      <c r="M1104" s="67"/>
      <c r="N1104" s="67"/>
      <c r="O1104" s="81"/>
      <c r="P1104" s="81">
        <v>46056</v>
      </c>
      <c r="Q1104" s="103" t="str">
        <f>IFERROR(VLOOKUP(J1104,Настройка!$C$4:$E$121,2,),"Ошибка")</f>
        <v>R</v>
      </c>
    </row>
    <row r="1105" spans="1:17" ht="14.4" customHeight="1">
      <c r="A1105" s="67">
        <v>1100</v>
      </c>
      <c r="B1105" s="80" t="s">
        <v>188</v>
      </c>
      <c r="C1105" s="80" t="s">
        <v>53</v>
      </c>
      <c r="D1105" s="80" t="s">
        <v>3686</v>
      </c>
      <c r="E1105" s="104" t="s">
        <v>3687</v>
      </c>
      <c r="F1105" s="107">
        <v>28011</v>
      </c>
      <c r="G1105" s="67" t="s">
        <v>67</v>
      </c>
      <c r="H1105" s="80"/>
      <c r="I1105" s="80" t="s">
        <v>3688</v>
      </c>
      <c r="J1105" s="104" t="s">
        <v>227</v>
      </c>
      <c r="K1105" s="67" t="s">
        <v>131</v>
      </c>
      <c r="L1105" s="67"/>
      <c r="M1105" s="67"/>
      <c r="N1105" s="67"/>
      <c r="O1105" s="81"/>
      <c r="P1105" s="81">
        <v>46056</v>
      </c>
      <c r="Q1105" s="103" t="str">
        <f>IFERROR(VLOOKUP(J1105,Настройка!$C$4:$E$121,2,),"Ошибка")</f>
        <v>R</v>
      </c>
    </row>
    <row r="1106" spans="1:17" ht="14.4" customHeight="1">
      <c r="A1106" s="67">
        <v>1101</v>
      </c>
      <c r="B1106" s="80" t="s">
        <v>188</v>
      </c>
      <c r="C1106" s="80" t="s">
        <v>53</v>
      </c>
      <c r="D1106" s="80" t="s">
        <v>3689</v>
      </c>
      <c r="E1106" s="104" t="s">
        <v>3690</v>
      </c>
      <c r="F1106" s="107">
        <v>28032</v>
      </c>
      <c r="G1106" s="67" t="s">
        <v>67</v>
      </c>
      <c r="H1106" s="80"/>
      <c r="I1106" s="80" t="s">
        <v>3691</v>
      </c>
      <c r="J1106" s="104" t="s">
        <v>227</v>
      </c>
      <c r="K1106" s="67" t="s">
        <v>131</v>
      </c>
      <c r="L1106" s="67"/>
      <c r="M1106" s="67"/>
      <c r="N1106" s="67"/>
      <c r="O1106" s="81"/>
      <c r="P1106" s="81">
        <v>46056</v>
      </c>
      <c r="Q1106" s="103" t="str">
        <f>IFERROR(VLOOKUP(J1106,Настройка!$C$4:$E$121,2,),"Ошибка")</f>
        <v>R</v>
      </c>
    </row>
    <row r="1107" spans="1:17" ht="14.4" customHeight="1">
      <c r="A1107" s="67">
        <v>1102</v>
      </c>
      <c r="B1107" s="80" t="s">
        <v>188</v>
      </c>
      <c r="C1107" s="80" t="s">
        <v>53</v>
      </c>
      <c r="D1107" s="80" t="s">
        <v>3692</v>
      </c>
      <c r="E1107" s="104" t="s">
        <v>3693</v>
      </c>
      <c r="F1107" s="107">
        <v>31106</v>
      </c>
      <c r="G1107" s="67" t="s">
        <v>67</v>
      </c>
      <c r="H1107" s="80"/>
      <c r="I1107" s="80" t="s">
        <v>3694</v>
      </c>
      <c r="J1107" s="104" t="s">
        <v>227</v>
      </c>
      <c r="K1107" s="67" t="s">
        <v>131</v>
      </c>
      <c r="L1107" s="67"/>
      <c r="M1107" s="67"/>
      <c r="N1107" s="67"/>
      <c r="O1107" s="81"/>
      <c r="P1107" s="81">
        <v>46056</v>
      </c>
      <c r="Q1107" s="103" t="str">
        <f>IFERROR(VLOOKUP(J1107,Настройка!$C$4:$E$121,2,),"Ошибка")</f>
        <v>R</v>
      </c>
    </row>
    <row r="1108" spans="1:17" ht="14.4" customHeight="1">
      <c r="A1108" s="67">
        <v>1103</v>
      </c>
      <c r="B1108" s="80" t="s">
        <v>188</v>
      </c>
      <c r="C1108" s="80" t="s">
        <v>53</v>
      </c>
      <c r="D1108" s="80" t="s">
        <v>3695</v>
      </c>
      <c r="E1108" s="104" t="s">
        <v>3696</v>
      </c>
      <c r="F1108" s="107">
        <v>32616</v>
      </c>
      <c r="G1108" s="67" t="s">
        <v>67</v>
      </c>
      <c r="H1108" s="80"/>
      <c r="I1108" s="80" t="s">
        <v>3697</v>
      </c>
      <c r="J1108" s="104" t="s">
        <v>227</v>
      </c>
      <c r="K1108" s="67" t="s">
        <v>131</v>
      </c>
      <c r="L1108" s="67"/>
      <c r="M1108" s="67"/>
      <c r="N1108" s="67"/>
      <c r="O1108" s="81"/>
      <c r="P1108" s="81">
        <v>46056</v>
      </c>
      <c r="Q1108" s="103" t="str">
        <f>IFERROR(VLOOKUP(J1108,Настройка!$C$4:$E$121,2,),"Ошибка")</f>
        <v>R</v>
      </c>
    </row>
    <row r="1109" spans="1:17" ht="14.4" customHeight="1">
      <c r="A1109" s="67">
        <v>1104</v>
      </c>
      <c r="B1109" s="80" t="s">
        <v>188</v>
      </c>
      <c r="C1109" s="80" t="s">
        <v>53</v>
      </c>
      <c r="D1109" s="80" t="s">
        <v>3698</v>
      </c>
      <c r="E1109" s="104" t="s">
        <v>3699</v>
      </c>
      <c r="F1109" s="107">
        <v>28277</v>
      </c>
      <c r="G1109" s="67" t="s">
        <v>67</v>
      </c>
      <c r="H1109" s="80"/>
      <c r="I1109" s="80" t="s">
        <v>3700</v>
      </c>
      <c r="J1109" s="104" t="s">
        <v>227</v>
      </c>
      <c r="K1109" s="67" t="s">
        <v>131</v>
      </c>
      <c r="L1109" s="67"/>
      <c r="M1109" s="67"/>
      <c r="N1109" s="67"/>
      <c r="O1109" s="81"/>
      <c r="P1109" s="81">
        <v>46056</v>
      </c>
      <c r="Q1109" s="103" t="str">
        <f>IFERROR(VLOOKUP(J1109,Настройка!$C$4:$E$121,2,),"Ошибка")</f>
        <v>R</v>
      </c>
    </row>
    <row r="1110" spans="1:17" ht="14.4" customHeight="1">
      <c r="A1110" s="67">
        <v>1105</v>
      </c>
      <c r="B1110" s="80" t="s">
        <v>188</v>
      </c>
      <c r="C1110" s="80" t="s">
        <v>53</v>
      </c>
      <c r="D1110" s="80" t="s">
        <v>3701</v>
      </c>
      <c r="E1110" s="104" t="s">
        <v>3702</v>
      </c>
      <c r="F1110" s="107">
        <v>29123</v>
      </c>
      <c r="G1110" s="67" t="s">
        <v>67</v>
      </c>
      <c r="H1110" s="80"/>
      <c r="I1110" s="80" t="s">
        <v>3703</v>
      </c>
      <c r="J1110" s="104" t="s">
        <v>227</v>
      </c>
      <c r="K1110" s="67" t="s">
        <v>131</v>
      </c>
      <c r="L1110" s="67"/>
      <c r="M1110" s="67"/>
      <c r="N1110" s="67"/>
      <c r="O1110" s="81"/>
      <c r="P1110" s="81">
        <v>46056</v>
      </c>
      <c r="Q1110" s="103" t="str">
        <f>IFERROR(VLOOKUP(J1110,Настройка!$C$4:$E$121,2,),"Ошибка")</f>
        <v>R</v>
      </c>
    </row>
    <row r="1111" spans="1:17" ht="14.4" customHeight="1">
      <c r="A1111" s="67">
        <v>1106</v>
      </c>
      <c r="B1111" s="80" t="s">
        <v>188</v>
      </c>
      <c r="C1111" s="80" t="s">
        <v>53</v>
      </c>
      <c r="D1111" s="80" t="s">
        <v>3704</v>
      </c>
      <c r="E1111" s="104" t="s">
        <v>3705</v>
      </c>
      <c r="F1111" s="107">
        <v>29350</v>
      </c>
      <c r="G1111" s="67" t="s">
        <v>69</v>
      </c>
      <c r="H1111" s="80" t="s">
        <v>302</v>
      </c>
      <c r="I1111" s="80" t="s">
        <v>3706</v>
      </c>
      <c r="J1111" s="104" t="s">
        <v>209</v>
      </c>
      <c r="K1111" s="67" t="s">
        <v>133</v>
      </c>
      <c r="L1111" s="67"/>
      <c r="M1111" s="67"/>
      <c r="N1111" s="67"/>
      <c r="O1111" s="81"/>
      <c r="P1111" s="81">
        <v>46056</v>
      </c>
      <c r="Q1111" s="103" t="str">
        <f>IFERROR(VLOOKUP(J1111,Настройка!$C$4:$E$121,2,),"Ошибка")</f>
        <v>R</v>
      </c>
    </row>
    <row r="1112" spans="1:17" ht="14.4" customHeight="1">
      <c r="A1112" s="67">
        <v>1107</v>
      </c>
      <c r="B1112" s="80" t="s">
        <v>188</v>
      </c>
      <c r="C1112" s="80" t="s">
        <v>53</v>
      </c>
      <c r="D1112" s="80" t="s">
        <v>3707</v>
      </c>
      <c r="E1112" s="104" t="s">
        <v>3708</v>
      </c>
      <c r="F1112" s="107">
        <v>36578</v>
      </c>
      <c r="G1112" s="67" t="s">
        <v>69</v>
      </c>
      <c r="H1112" s="80" t="s">
        <v>302</v>
      </c>
      <c r="I1112" s="80" t="s">
        <v>3709</v>
      </c>
      <c r="J1112" s="104" t="s">
        <v>230</v>
      </c>
      <c r="K1112" s="67" t="s">
        <v>133</v>
      </c>
      <c r="L1112" s="67"/>
      <c r="M1112" s="67"/>
      <c r="N1112" s="67"/>
      <c r="O1112" s="81"/>
      <c r="P1112" s="81">
        <v>46056</v>
      </c>
      <c r="Q1112" s="103" t="str">
        <f>IFERROR(VLOOKUP(J1112,Настройка!$C$4:$E$121,2,),"Ошибка")</f>
        <v>R</v>
      </c>
    </row>
    <row r="1113" spans="1:17" ht="14.4" customHeight="1">
      <c r="A1113" s="67">
        <v>1108</v>
      </c>
      <c r="B1113" s="80" t="s">
        <v>188</v>
      </c>
      <c r="C1113" s="80" t="s">
        <v>53</v>
      </c>
      <c r="D1113" s="80" t="s">
        <v>3710</v>
      </c>
      <c r="E1113" s="104" t="s">
        <v>3711</v>
      </c>
      <c r="F1113" s="107">
        <v>28804</v>
      </c>
      <c r="G1113" s="67" t="s">
        <v>69</v>
      </c>
      <c r="H1113" s="80" t="s">
        <v>302</v>
      </c>
      <c r="I1113" s="80" t="s">
        <v>3712</v>
      </c>
      <c r="J1113" s="104" t="s">
        <v>230</v>
      </c>
      <c r="K1113" s="67" t="s">
        <v>133</v>
      </c>
      <c r="L1113" s="67"/>
      <c r="M1113" s="67"/>
      <c r="N1113" s="67"/>
      <c r="O1113" s="81"/>
      <c r="P1113" s="81">
        <v>46056</v>
      </c>
      <c r="Q1113" s="103" t="str">
        <f>IFERROR(VLOOKUP(J1113,Настройка!$C$4:$E$121,2,),"Ошибка")</f>
        <v>R</v>
      </c>
    </row>
    <row r="1114" spans="1:17" ht="14.4" customHeight="1">
      <c r="A1114" s="67">
        <v>1109</v>
      </c>
      <c r="B1114" s="80" t="s">
        <v>188</v>
      </c>
      <c r="C1114" s="80" t="s">
        <v>53</v>
      </c>
      <c r="D1114" s="80" t="s">
        <v>3713</v>
      </c>
      <c r="E1114" s="104" t="s">
        <v>3714</v>
      </c>
      <c r="F1114" s="107">
        <v>38191</v>
      </c>
      <c r="G1114" s="67" t="s">
        <v>69</v>
      </c>
      <c r="H1114" s="80" t="s">
        <v>302</v>
      </c>
      <c r="I1114" s="80" t="s">
        <v>3715</v>
      </c>
      <c r="J1114" s="104" t="s">
        <v>230</v>
      </c>
      <c r="K1114" s="67" t="s">
        <v>133</v>
      </c>
      <c r="L1114" s="67"/>
      <c r="M1114" s="67"/>
      <c r="N1114" s="67"/>
      <c r="O1114" s="81"/>
      <c r="P1114" s="81">
        <v>46056</v>
      </c>
      <c r="Q1114" s="103" t="str">
        <f>IFERROR(VLOOKUP(J1114,Настройка!$C$4:$E$121,2,),"Ошибка")</f>
        <v>R</v>
      </c>
    </row>
    <row r="1115" spans="1:17" ht="14.4" customHeight="1">
      <c r="A1115" s="67">
        <v>1110</v>
      </c>
      <c r="B1115" s="80" t="s">
        <v>188</v>
      </c>
      <c r="C1115" s="80" t="s">
        <v>53</v>
      </c>
      <c r="D1115" s="80" t="s">
        <v>3716</v>
      </c>
      <c r="E1115" s="104" t="s">
        <v>3717</v>
      </c>
      <c r="F1115" s="107">
        <v>32246</v>
      </c>
      <c r="G1115" s="67" t="s">
        <v>67</v>
      </c>
      <c r="H1115" s="80" t="s">
        <v>401</v>
      </c>
      <c r="I1115" s="80" t="s">
        <v>3718</v>
      </c>
      <c r="J1115" s="104" t="s">
        <v>213</v>
      </c>
      <c r="K1115" s="67" t="s">
        <v>119</v>
      </c>
      <c r="L1115" s="67"/>
      <c r="M1115" s="67"/>
      <c r="N1115" s="67"/>
      <c r="O1115" s="81"/>
      <c r="P1115" s="81">
        <v>46053</v>
      </c>
      <c r="Q1115" s="103" t="str">
        <f>IFERROR(VLOOKUP(J1115,Настройка!$C$4:$E$121,2,),"Ошибка")</f>
        <v>R</v>
      </c>
    </row>
    <row r="1116" spans="1:17" ht="14.4" customHeight="1">
      <c r="A1116" s="67">
        <v>1111</v>
      </c>
      <c r="B1116" s="80" t="s">
        <v>188</v>
      </c>
      <c r="C1116" s="80" t="s">
        <v>53</v>
      </c>
      <c r="D1116" s="80" t="s">
        <v>3719</v>
      </c>
      <c r="E1116" s="104" t="s">
        <v>3720</v>
      </c>
      <c r="F1116" s="107">
        <v>32804</v>
      </c>
      <c r="G1116" s="67" t="s">
        <v>69</v>
      </c>
      <c r="H1116" s="80" t="s">
        <v>302</v>
      </c>
      <c r="I1116" s="80" t="s">
        <v>3721</v>
      </c>
      <c r="J1116" s="104" t="s">
        <v>230</v>
      </c>
      <c r="K1116" s="67" t="s">
        <v>133</v>
      </c>
      <c r="L1116" s="67"/>
      <c r="M1116" s="67"/>
      <c r="N1116" s="67"/>
      <c r="O1116" s="81"/>
      <c r="P1116" s="81">
        <v>46056</v>
      </c>
      <c r="Q1116" s="103" t="str">
        <f>IFERROR(VLOOKUP(J1116,Настройка!$C$4:$E$121,2,),"Ошибка")</f>
        <v>R</v>
      </c>
    </row>
    <row r="1117" spans="1:17" ht="14.4" customHeight="1">
      <c r="A1117" s="67">
        <v>1112</v>
      </c>
      <c r="B1117" s="80" t="s">
        <v>188</v>
      </c>
      <c r="C1117" s="80" t="s">
        <v>53</v>
      </c>
      <c r="D1117" s="80" t="s">
        <v>3722</v>
      </c>
      <c r="E1117" s="104" t="s">
        <v>3723</v>
      </c>
      <c r="F1117" s="107">
        <v>28405</v>
      </c>
      <c r="G1117" s="67" t="s">
        <v>69</v>
      </c>
      <c r="H1117" s="80" t="s">
        <v>302</v>
      </c>
      <c r="I1117" s="80" t="s">
        <v>3724</v>
      </c>
      <c r="J1117" s="104" t="s">
        <v>230</v>
      </c>
      <c r="K1117" s="67" t="s">
        <v>133</v>
      </c>
      <c r="L1117" s="67"/>
      <c r="M1117" s="67"/>
      <c r="N1117" s="67"/>
      <c r="O1117" s="81"/>
      <c r="P1117" s="81">
        <v>46056</v>
      </c>
      <c r="Q1117" s="103" t="str">
        <f>IFERROR(VLOOKUP(J1117,Настройка!$C$4:$E$121,2,),"Ошибка")</f>
        <v>R</v>
      </c>
    </row>
    <row r="1118" spans="1:17" ht="14.4" customHeight="1">
      <c r="A1118" s="67">
        <v>1113</v>
      </c>
      <c r="B1118" s="80" t="s">
        <v>188</v>
      </c>
      <c r="C1118" s="80" t="s">
        <v>53</v>
      </c>
      <c r="D1118" s="80" t="s">
        <v>3725</v>
      </c>
      <c r="E1118" s="104" t="s">
        <v>3726</v>
      </c>
      <c r="F1118" s="107">
        <v>38351</v>
      </c>
      <c r="G1118" s="67" t="s">
        <v>69</v>
      </c>
      <c r="H1118" s="80" t="s">
        <v>302</v>
      </c>
      <c r="I1118" s="80" t="s">
        <v>3727</v>
      </c>
      <c r="J1118" s="104" t="s">
        <v>230</v>
      </c>
      <c r="K1118" s="67" t="s">
        <v>133</v>
      </c>
      <c r="L1118" s="67"/>
      <c r="M1118" s="67"/>
      <c r="N1118" s="67"/>
      <c r="O1118" s="81"/>
      <c r="P1118" s="81">
        <v>46056</v>
      </c>
      <c r="Q1118" s="103" t="str">
        <f>IFERROR(VLOOKUP(J1118,Настройка!$C$4:$E$121,2,),"Ошибка")</f>
        <v>R</v>
      </c>
    </row>
    <row r="1119" spans="1:17" ht="14.4" customHeight="1">
      <c r="A1119" s="67">
        <v>1114</v>
      </c>
      <c r="B1119" s="80" t="s">
        <v>188</v>
      </c>
      <c r="C1119" s="80" t="s">
        <v>53</v>
      </c>
      <c r="D1119" s="80" t="s">
        <v>3728</v>
      </c>
      <c r="E1119" s="104" t="s">
        <v>3729</v>
      </c>
      <c r="F1119" s="107">
        <v>31095</v>
      </c>
      <c r="G1119" s="67" t="s">
        <v>69</v>
      </c>
      <c r="H1119" s="80" t="s">
        <v>334</v>
      </c>
      <c r="I1119" s="80" t="s">
        <v>3730</v>
      </c>
      <c r="J1119" s="104" t="s">
        <v>230</v>
      </c>
      <c r="K1119" s="67" t="s">
        <v>133</v>
      </c>
      <c r="L1119" s="67"/>
      <c r="M1119" s="67"/>
      <c r="N1119" s="67"/>
      <c r="O1119" s="81"/>
      <c r="P1119" s="81">
        <v>46056</v>
      </c>
      <c r="Q1119" s="103" t="str">
        <f>IFERROR(VLOOKUP(J1119,Настройка!$C$4:$E$121,2,),"Ошибка")</f>
        <v>R</v>
      </c>
    </row>
    <row r="1120" spans="1:17" ht="14.4" customHeight="1">
      <c r="A1120" s="67">
        <v>1115</v>
      </c>
      <c r="B1120" s="80" t="s">
        <v>188</v>
      </c>
      <c r="C1120" s="80" t="s">
        <v>53</v>
      </c>
      <c r="D1120" s="80" t="s">
        <v>3731</v>
      </c>
      <c r="E1120" s="104" t="s">
        <v>3732</v>
      </c>
      <c r="F1120" s="107">
        <v>28434</v>
      </c>
      <c r="G1120" s="67" t="s">
        <v>83</v>
      </c>
      <c r="H1120" s="80"/>
      <c r="I1120" s="80" t="s">
        <v>3733</v>
      </c>
      <c r="J1120" s="104" t="s">
        <v>208</v>
      </c>
      <c r="K1120" s="67" t="s">
        <v>117</v>
      </c>
      <c r="L1120" s="67" t="s">
        <v>152</v>
      </c>
      <c r="M1120" s="67" t="s">
        <v>166</v>
      </c>
      <c r="N1120" s="67" t="s">
        <v>398</v>
      </c>
      <c r="O1120" s="81">
        <v>46280</v>
      </c>
      <c r="P1120" s="81">
        <v>46057</v>
      </c>
      <c r="Q1120" s="103" t="str">
        <f>IFERROR(VLOOKUP(J1120,Настройка!$C$4:$E$121,2,),"Ошибка")</f>
        <v>R</v>
      </c>
    </row>
    <row r="1121" spans="1:17" ht="14.4" customHeight="1">
      <c r="A1121" s="67">
        <v>1116</v>
      </c>
      <c r="B1121" s="80" t="s">
        <v>188</v>
      </c>
      <c r="C1121" s="80" t="s">
        <v>53</v>
      </c>
      <c r="D1121" s="80" t="s">
        <v>3734</v>
      </c>
      <c r="E1121" s="104" t="s">
        <v>3735</v>
      </c>
      <c r="F1121" s="107">
        <v>24865</v>
      </c>
      <c r="G1121" s="67" t="s">
        <v>83</v>
      </c>
      <c r="H1121" s="80"/>
      <c r="I1121" s="80" t="s">
        <v>3736</v>
      </c>
      <c r="J1121" s="104" t="s">
        <v>218</v>
      </c>
      <c r="K1121" s="67" t="s">
        <v>119</v>
      </c>
      <c r="L1121" s="67" t="s">
        <v>152</v>
      </c>
      <c r="M1121" s="67" t="s">
        <v>166</v>
      </c>
      <c r="N1121" s="67" t="s">
        <v>398</v>
      </c>
      <c r="O1121" s="81">
        <v>46245</v>
      </c>
      <c r="P1121" s="81">
        <v>46057</v>
      </c>
      <c r="Q1121" s="103" t="str">
        <f>IFERROR(VLOOKUP(J1121,Настройка!$C$4:$E$121,2,),"Ошибка")</f>
        <v>R</v>
      </c>
    </row>
    <row r="1122" spans="1:17" ht="14.4" customHeight="1">
      <c r="A1122" s="67">
        <v>1117</v>
      </c>
      <c r="B1122" s="80" t="s">
        <v>188</v>
      </c>
      <c r="C1122" s="80" t="s">
        <v>53</v>
      </c>
      <c r="D1122" s="80" t="s">
        <v>3737</v>
      </c>
      <c r="E1122" s="104" t="s">
        <v>3738</v>
      </c>
      <c r="F1122" s="107">
        <v>36505</v>
      </c>
      <c r="G1122" s="67" t="s">
        <v>61</v>
      </c>
      <c r="H1122" s="80" t="s">
        <v>571</v>
      </c>
      <c r="I1122" s="80" t="s">
        <v>3739</v>
      </c>
      <c r="J1122" s="104" t="s">
        <v>201</v>
      </c>
      <c r="K1122" s="67" t="s">
        <v>117</v>
      </c>
      <c r="L1122" s="67" t="s">
        <v>152</v>
      </c>
      <c r="M1122" s="67" t="s">
        <v>166</v>
      </c>
      <c r="N1122" s="67" t="s">
        <v>398</v>
      </c>
      <c r="O1122" s="81">
        <v>46245</v>
      </c>
      <c r="P1122" s="81">
        <v>46057</v>
      </c>
      <c r="Q1122" s="103" t="str">
        <f>IFERROR(VLOOKUP(J1122,Настройка!$C$4:$E$121,2,),"Ошибка")</f>
        <v>ITR</v>
      </c>
    </row>
    <row r="1123" spans="1:17" ht="14.4" customHeight="1">
      <c r="A1123" s="67">
        <v>1118</v>
      </c>
      <c r="B1123" s="80" t="s">
        <v>188</v>
      </c>
      <c r="C1123" s="80" t="s">
        <v>53</v>
      </c>
      <c r="D1123" s="80" t="s">
        <v>3740</v>
      </c>
      <c r="E1123" s="104" t="s">
        <v>3741</v>
      </c>
      <c r="F1123" s="107">
        <v>34376</v>
      </c>
      <c r="G1123" s="67" t="s">
        <v>67</v>
      </c>
      <c r="H1123" s="80" t="s">
        <v>401</v>
      </c>
      <c r="I1123" s="80" t="s">
        <v>3742</v>
      </c>
      <c r="J1123" s="104" t="s">
        <v>226</v>
      </c>
      <c r="K1123" s="67" t="s">
        <v>129</v>
      </c>
      <c r="L1123" s="67"/>
      <c r="M1123" s="67"/>
      <c r="N1123" s="67"/>
      <c r="O1123" s="81"/>
      <c r="P1123" s="81">
        <v>46057</v>
      </c>
      <c r="Q1123" s="103" t="str">
        <f>IFERROR(VLOOKUP(J1123,Настройка!$C$4:$E$121,2,),"Ошибка")</f>
        <v>R</v>
      </c>
    </row>
    <row r="1124" spans="1:17" ht="14.4" customHeight="1">
      <c r="A1124" s="67">
        <v>1119</v>
      </c>
      <c r="B1124" s="80" t="s">
        <v>188</v>
      </c>
      <c r="C1124" s="80" t="s">
        <v>53</v>
      </c>
      <c r="D1124" s="80" t="s">
        <v>3743</v>
      </c>
      <c r="E1124" s="104" t="s">
        <v>3744</v>
      </c>
      <c r="F1124" s="107">
        <v>35218</v>
      </c>
      <c r="G1124" s="67" t="s">
        <v>93</v>
      </c>
      <c r="H1124" s="80" t="s">
        <v>679</v>
      </c>
      <c r="I1124" s="80" t="s">
        <v>3745</v>
      </c>
      <c r="J1124" s="104" t="s">
        <v>226</v>
      </c>
      <c r="K1124" s="67" t="s">
        <v>129</v>
      </c>
      <c r="L1124" s="67"/>
      <c r="M1124" s="67"/>
      <c r="N1124" s="67"/>
      <c r="O1124" s="81"/>
      <c r="P1124" s="81">
        <v>46057</v>
      </c>
      <c r="Q1124" s="103" t="str">
        <f>IFERROR(VLOOKUP(J1124,Настройка!$C$4:$E$121,2,),"Ошибка")</f>
        <v>R</v>
      </c>
    </row>
    <row r="1125" spans="1:17" ht="14.4" customHeight="1">
      <c r="A1125" s="67">
        <v>1120</v>
      </c>
      <c r="B1125" s="80" t="s">
        <v>188</v>
      </c>
      <c r="C1125" s="80" t="s">
        <v>53</v>
      </c>
      <c r="D1125" s="80" t="s">
        <v>3746</v>
      </c>
      <c r="E1125" s="104" t="s">
        <v>3747</v>
      </c>
      <c r="F1125" s="107">
        <v>37145</v>
      </c>
      <c r="G1125" s="67" t="s">
        <v>93</v>
      </c>
      <c r="H1125" s="80" t="s">
        <v>679</v>
      </c>
      <c r="I1125" s="80" t="s">
        <v>3748</v>
      </c>
      <c r="J1125" s="104" t="s">
        <v>209</v>
      </c>
      <c r="K1125" s="67" t="s">
        <v>127</v>
      </c>
      <c r="L1125" s="67"/>
      <c r="M1125" s="67"/>
      <c r="N1125" s="67"/>
      <c r="O1125" s="81"/>
      <c r="P1125" s="81">
        <v>46057</v>
      </c>
      <c r="Q1125" s="103" t="str">
        <f>IFERROR(VLOOKUP(J1125,Настройка!$C$4:$E$121,2,),"Ошибка")</f>
        <v>R</v>
      </c>
    </row>
    <row r="1126" spans="1:17" ht="14.4" customHeight="1">
      <c r="A1126" s="67">
        <v>1121</v>
      </c>
      <c r="B1126" s="80" t="s">
        <v>188</v>
      </c>
      <c r="C1126" s="80" t="s">
        <v>53</v>
      </c>
      <c r="D1126" s="80" t="s">
        <v>3749</v>
      </c>
      <c r="E1126" s="104" t="s">
        <v>3750</v>
      </c>
      <c r="F1126" s="107">
        <v>29157</v>
      </c>
      <c r="G1126" s="67" t="s">
        <v>93</v>
      </c>
      <c r="H1126" s="80" t="s">
        <v>814</v>
      </c>
      <c r="I1126" s="80" t="s">
        <v>3751</v>
      </c>
      <c r="J1126" s="104" t="s">
        <v>204</v>
      </c>
      <c r="K1126" s="67" t="s">
        <v>117</v>
      </c>
      <c r="L1126" s="67"/>
      <c r="M1126" s="67"/>
      <c r="N1126" s="67"/>
      <c r="O1126" s="81"/>
      <c r="P1126" s="81">
        <v>46057</v>
      </c>
      <c r="Q1126" s="103" t="str">
        <f>IFERROR(VLOOKUP(J1126,Настройка!$C$4:$E$121,2,),"Ошибка")</f>
        <v>R</v>
      </c>
    </row>
    <row r="1127" spans="1:17" ht="14.4" customHeight="1">
      <c r="A1127" s="67">
        <v>1122</v>
      </c>
      <c r="B1127" s="80" t="s">
        <v>188</v>
      </c>
      <c r="C1127" s="80" t="s">
        <v>53</v>
      </c>
      <c r="D1127" s="80" t="s">
        <v>3752</v>
      </c>
      <c r="E1127" s="104" t="s">
        <v>3753</v>
      </c>
      <c r="F1127" s="107">
        <v>30521</v>
      </c>
      <c r="G1127" s="67" t="s">
        <v>67</v>
      </c>
      <c r="H1127" s="80" t="s">
        <v>401</v>
      </c>
      <c r="I1127" s="80" t="s">
        <v>3754</v>
      </c>
      <c r="J1127" s="104" t="s">
        <v>214</v>
      </c>
      <c r="K1127" s="67" t="s">
        <v>119</v>
      </c>
      <c r="L1127" s="67"/>
      <c r="M1127" s="67"/>
      <c r="N1127" s="67"/>
      <c r="O1127" s="81"/>
      <c r="P1127" s="81">
        <v>46057</v>
      </c>
      <c r="Q1127" s="103" t="str">
        <f>IFERROR(VLOOKUP(J1127,Настройка!$C$4:$E$121,2,),"Ошибка")</f>
        <v>R</v>
      </c>
    </row>
    <row r="1128" spans="1:17" ht="14.4" customHeight="1">
      <c r="A1128" s="67">
        <v>1123</v>
      </c>
      <c r="B1128" s="80" t="s">
        <v>188</v>
      </c>
      <c r="C1128" s="80" t="s">
        <v>53</v>
      </c>
      <c r="D1128" s="80" t="s">
        <v>3755</v>
      </c>
      <c r="E1128" s="104" t="s">
        <v>3756</v>
      </c>
      <c r="F1128" s="107">
        <v>29061</v>
      </c>
      <c r="G1128" s="67" t="s">
        <v>89</v>
      </c>
      <c r="H1128" s="80" t="s">
        <v>602</v>
      </c>
      <c r="I1128" s="80" t="s">
        <v>3757</v>
      </c>
      <c r="J1128" s="104" t="s">
        <v>228</v>
      </c>
      <c r="K1128" s="67" t="s">
        <v>125</v>
      </c>
      <c r="L1128" s="67" t="s">
        <v>152</v>
      </c>
      <c r="M1128" s="67" t="s">
        <v>166</v>
      </c>
      <c r="N1128" s="67" t="s">
        <v>184</v>
      </c>
      <c r="O1128" s="81">
        <v>46173</v>
      </c>
      <c r="P1128" s="81">
        <v>46057</v>
      </c>
      <c r="Q1128" s="103" t="str">
        <f>IFERROR(VLOOKUP(J1128,Настройка!$C$4:$E$121,2,),"Ошибка")</f>
        <v>R</v>
      </c>
    </row>
    <row r="1129" spans="1:17" ht="14.4" customHeight="1">
      <c r="A1129" s="67">
        <v>1124</v>
      </c>
      <c r="B1129" s="80" t="s">
        <v>188</v>
      </c>
      <c r="C1129" s="80" t="s">
        <v>53</v>
      </c>
      <c r="D1129" s="80" t="s">
        <v>3758</v>
      </c>
      <c r="E1129" s="104" t="s">
        <v>3759</v>
      </c>
      <c r="F1129" s="107">
        <v>31048</v>
      </c>
      <c r="G1129" s="67" t="s">
        <v>89</v>
      </c>
      <c r="H1129" s="80" t="s">
        <v>602</v>
      </c>
      <c r="I1129" s="80" t="s">
        <v>3760</v>
      </c>
      <c r="J1129" s="104" t="s">
        <v>228</v>
      </c>
      <c r="K1129" s="67" t="s">
        <v>125</v>
      </c>
      <c r="L1129" s="67" t="s">
        <v>152</v>
      </c>
      <c r="M1129" s="67" t="s">
        <v>166</v>
      </c>
      <c r="N1129" s="67" t="s">
        <v>184</v>
      </c>
      <c r="O1129" s="81">
        <v>46173</v>
      </c>
      <c r="P1129" s="81">
        <v>46057</v>
      </c>
      <c r="Q1129" s="103" t="str">
        <f>IFERROR(VLOOKUP(J1129,Настройка!$C$4:$E$121,2,),"Ошибка")</f>
        <v>R</v>
      </c>
    </row>
    <row r="1130" spans="1:17" ht="14.4" customHeight="1">
      <c r="A1130" s="67">
        <v>1125</v>
      </c>
      <c r="B1130" s="80" t="s">
        <v>188</v>
      </c>
      <c r="C1130" s="80" t="s">
        <v>53</v>
      </c>
      <c r="D1130" s="80" t="s">
        <v>3761</v>
      </c>
      <c r="E1130" s="104" t="s">
        <v>3762</v>
      </c>
      <c r="F1130" s="107">
        <v>29089</v>
      </c>
      <c r="G1130" s="67" t="s">
        <v>93</v>
      </c>
      <c r="H1130" s="80" t="s">
        <v>679</v>
      </c>
      <c r="I1130" s="80" t="s">
        <v>3763</v>
      </c>
      <c r="J1130" s="104" t="s">
        <v>213</v>
      </c>
      <c r="K1130" s="67" t="s">
        <v>119</v>
      </c>
      <c r="L1130" s="67"/>
      <c r="M1130" s="67"/>
      <c r="N1130" s="67"/>
      <c r="O1130" s="81"/>
      <c r="P1130" s="81">
        <v>46057</v>
      </c>
      <c r="Q1130" s="103" t="str">
        <f>IFERROR(VLOOKUP(J1130,Настройка!$C$4:$E$121,2,),"Ошибка")</f>
        <v>R</v>
      </c>
    </row>
    <row r="1131" spans="1:17" ht="14.4" customHeight="1">
      <c r="A1131" s="67">
        <v>1126</v>
      </c>
      <c r="B1131" s="80" t="s">
        <v>188</v>
      </c>
      <c r="C1131" s="80" t="s">
        <v>53</v>
      </c>
      <c r="D1131" s="80" t="s">
        <v>3764</v>
      </c>
      <c r="E1131" s="104" t="s">
        <v>3765</v>
      </c>
      <c r="F1131" s="107">
        <v>33910</v>
      </c>
      <c r="G1131" s="67" t="s">
        <v>77</v>
      </c>
      <c r="H1131" s="80" t="s">
        <v>3766</v>
      </c>
      <c r="I1131" s="80" t="s">
        <v>3767</v>
      </c>
      <c r="J1131" s="104" t="s">
        <v>160</v>
      </c>
      <c r="K1131" s="67" t="s">
        <v>109</v>
      </c>
      <c r="L1131" s="67"/>
      <c r="M1131" s="67"/>
      <c r="N1131" s="67"/>
      <c r="O1131" s="81"/>
      <c r="P1131" s="81">
        <v>46057</v>
      </c>
      <c r="Q1131" s="103" t="str">
        <f>IFERROR(VLOOKUP(J1131,Настройка!$C$4:$E$121,2,),"Ошибка")</f>
        <v>ITR</v>
      </c>
    </row>
    <row r="1132" spans="1:17" ht="14.4" customHeight="1">
      <c r="A1132" s="67">
        <v>1127</v>
      </c>
      <c r="B1132" s="80" t="s">
        <v>188</v>
      </c>
      <c r="C1132" s="80" t="s">
        <v>53</v>
      </c>
      <c r="D1132" s="80" t="s">
        <v>3768</v>
      </c>
      <c r="E1132" s="104" t="s">
        <v>3769</v>
      </c>
      <c r="F1132" s="107">
        <v>33356</v>
      </c>
      <c r="G1132" s="67" t="s">
        <v>83</v>
      </c>
      <c r="H1132" s="80"/>
      <c r="I1132" s="80" t="s">
        <v>3770</v>
      </c>
      <c r="J1132" s="104" t="s">
        <v>213</v>
      </c>
      <c r="K1132" s="67" t="s">
        <v>119</v>
      </c>
      <c r="L1132" s="67" t="s">
        <v>287</v>
      </c>
      <c r="M1132" s="67" t="s">
        <v>166</v>
      </c>
      <c r="N1132" s="67" t="s">
        <v>398</v>
      </c>
      <c r="O1132" s="81">
        <v>46343</v>
      </c>
      <c r="P1132" s="81">
        <v>46049</v>
      </c>
      <c r="Q1132" s="103" t="str">
        <f>IFERROR(VLOOKUP(J1132,Настройка!$C$4:$E$121,2,),"Ошибка")</f>
        <v>R</v>
      </c>
    </row>
    <row r="1133" spans="1:17" ht="14.4" customHeight="1">
      <c r="A1133" s="67">
        <v>1128</v>
      </c>
      <c r="B1133" s="80" t="s">
        <v>188</v>
      </c>
      <c r="C1133" s="80" t="s">
        <v>53</v>
      </c>
      <c r="D1133" s="80" t="s">
        <v>3771</v>
      </c>
      <c r="E1133" s="104" t="s">
        <v>3772</v>
      </c>
      <c r="F1133" s="107">
        <v>28386</v>
      </c>
      <c r="G1133" s="67" t="s">
        <v>69</v>
      </c>
      <c r="H1133" s="80" t="s">
        <v>360</v>
      </c>
      <c r="I1133" s="80" t="s">
        <v>3773</v>
      </c>
      <c r="J1133" s="104" t="s">
        <v>209</v>
      </c>
      <c r="K1133" s="67" t="s">
        <v>127</v>
      </c>
      <c r="L1133" s="67"/>
      <c r="M1133" s="67"/>
      <c r="N1133" s="67"/>
      <c r="O1133" s="81"/>
      <c r="P1133" s="81">
        <v>46055</v>
      </c>
      <c r="Q1133" s="103" t="str">
        <f>IFERROR(VLOOKUP(J1133,Настройка!$C$4:$E$121,2,),"Ошибка")</f>
        <v>R</v>
      </c>
    </row>
    <row r="1134" spans="1:17" ht="14.4" customHeight="1">
      <c r="A1134" s="67">
        <v>1129</v>
      </c>
      <c r="B1134" s="80" t="s">
        <v>188</v>
      </c>
      <c r="C1134" s="80" t="s">
        <v>53</v>
      </c>
      <c r="D1134" s="80" t="s">
        <v>3774</v>
      </c>
      <c r="E1134" s="104" t="s">
        <v>3775</v>
      </c>
      <c r="F1134" s="107">
        <v>29525</v>
      </c>
      <c r="G1134" s="67" t="s">
        <v>69</v>
      </c>
      <c r="H1134" s="80" t="s">
        <v>302</v>
      </c>
      <c r="I1134" s="80" t="s">
        <v>3776</v>
      </c>
      <c r="J1134" s="104" t="s">
        <v>222</v>
      </c>
      <c r="K1134" s="67" t="s">
        <v>121</v>
      </c>
      <c r="L1134" s="67"/>
      <c r="M1134" s="67"/>
      <c r="N1134" s="67"/>
      <c r="O1134" s="81"/>
      <c r="P1134" s="81">
        <v>46057</v>
      </c>
      <c r="Q1134" s="103" t="str">
        <f>IFERROR(VLOOKUP(J1134,Настройка!$C$4:$E$121,2,),"Ошибка")</f>
        <v>R</v>
      </c>
    </row>
    <row r="1135" spans="1:17" ht="14.4" customHeight="1">
      <c r="A1135" s="67">
        <v>1130</v>
      </c>
      <c r="B1135" s="80" t="s">
        <v>188</v>
      </c>
      <c r="C1135" s="80" t="s">
        <v>53</v>
      </c>
      <c r="D1135" s="80" t="s">
        <v>3777</v>
      </c>
      <c r="E1135" s="104" t="s">
        <v>3778</v>
      </c>
      <c r="F1135" s="107">
        <v>35439</v>
      </c>
      <c r="G1135" s="67" t="s">
        <v>69</v>
      </c>
      <c r="H1135" s="80" t="s">
        <v>385</v>
      </c>
      <c r="I1135" s="80" t="s">
        <v>3779</v>
      </c>
      <c r="J1135" s="104" t="s">
        <v>230</v>
      </c>
      <c r="K1135" s="67" t="s">
        <v>133</v>
      </c>
      <c r="L1135" s="67"/>
      <c r="M1135" s="67"/>
      <c r="N1135" s="67"/>
      <c r="O1135" s="81"/>
      <c r="P1135" s="81">
        <v>46057</v>
      </c>
      <c r="Q1135" s="103" t="str">
        <f>IFERROR(VLOOKUP(J1135,Настройка!$C$4:$E$121,2,),"Ошибка")</f>
        <v>R</v>
      </c>
    </row>
    <row r="1136" spans="1:17" ht="14.4" customHeight="1">
      <c r="A1136" s="67">
        <v>1131</v>
      </c>
      <c r="B1136" s="80" t="s">
        <v>188</v>
      </c>
      <c r="C1136" s="80" t="s">
        <v>53</v>
      </c>
      <c r="D1136" s="80" t="s">
        <v>3780</v>
      </c>
      <c r="E1136" s="104" t="s">
        <v>3781</v>
      </c>
      <c r="F1136" s="107">
        <v>37393</v>
      </c>
      <c r="G1136" s="67" t="s">
        <v>69</v>
      </c>
      <c r="H1136" s="80" t="s">
        <v>302</v>
      </c>
      <c r="I1136" s="80" t="s">
        <v>3782</v>
      </c>
      <c r="J1136" s="104" t="s">
        <v>230</v>
      </c>
      <c r="K1136" s="67" t="s">
        <v>133</v>
      </c>
      <c r="L1136" s="67"/>
      <c r="M1136" s="67"/>
      <c r="N1136" s="67"/>
      <c r="O1136" s="81"/>
      <c r="P1136" s="81">
        <v>46057</v>
      </c>
      <c r="Q1136" s="103" t="str">
        <f>IFERROR(VLOOKUP(J1136,Настройка!$C$4:$E$121,2,),"Ошибка")</f>
        <v>R</v>
      </c>
    </row>
    <row r="1137" spans="1:17" ht="14.4" customHeight="1">
      <c r="A1137" s="67">
        <v>1132</v>
      </c>
      <c r="B1137" s="80" t="s">
        <v>188</v>
      </c>
      <c r="C1137" s="80" t="s">
        <v>53</v>
      </c>
      <c r="D1137" s="80" t="s">
        <v>3783</v>
      </c>
      <c r="E1137" s="104" t="s">
        <v>3784</v>
      </c>
      <c r="F1137" s="107">
        <v>26488</v>
      </c>
      <c r="G1137" s="67" t="s">
        <v>69</v>
      </c>
      <c r="H1137" s="80" t="s">
        <v>302</v>
      </c>
      <c r="I1137" s="80" t="s">
        <v>3785</v>
      </c>
      <c r="J1137" s="104" t="s">
        <v>230</v>
      </c>
      <c r="K1137" s="67" t="s">
        <v>133</v>
      </c>
      <c r="L1137" s="67"/>
      <c r="M1137" s="67"/>
      <c r="N1137" s="67"/>
      <c r="O1137" s="81"/>
      <c r="P1137" s="81">
        <v>46057</v>
      </c>
      <c r="Q1137" s="103" t="str">
        <f>IFERROR(VLOOKUP(J1137,Настройка!$C$4:$E$121,2,),"Ошибка")</f>
        <v>R</v>
      </c>
    </row>
    <row r="1138" spans="1:17" ht="14.4" customHeight="1">
      <c r="A1138" s="67">
        <v>1133</v>
      </c>
      <c r="B1138" s="80" t="s">
        <v>188</v>
      </c>
      <c r="C1138" s="80" t="s">
        <v>53</v>
      </c>
      <c r="D1138" s="80" t="s">
        <v>3786</v>
      </c>
      <c r="E1138" s="104" t="s">
        <v>3787</v>
      </c>
      <c r="F1138" s="107">
        <v>27453</v>
      </c>
      <c r="G1138" s="67" t="s">
        <v>69</v>
      </c>
      <c r="H1138" s="80" t="s">
        <v>309</v>
      </c>
      <c r="I1138" s="80" t="s">
        <v>3788</v>
      </c>
      <c r="J1138" s="104" t="s">
        <v>230</v>
      </c>
      <c r="K1138" s="67" t="s">
        <v>133</v>
      </c>
      <c r="L1138" s="67"/>
      <c r="M1138" s="67"/>
      <c r="N1138" s="67"/>
      <c r="O1138" s="81"/>
      <c r="P1138" s="81">
        <v>46057</v>
      </c>
      <c r="Q1138" s="103" t="str">
        <f>IFERROR(VLOOKUP(J1138,Настройка!$C$4:$E$121,2,),"Ошибка")</f>
        <v>R</v>
      </c>
    </row>
    <row r="1139" spans="1:17" ht="14.4" customHeight="1">
      <c r="A1139" s="67">
        <v>1134</v>
      </c>
      <c r="B1139" s="80" t="s">
        <v>188</v>
      </c>
      <c r="C1139" s="80" t="s">
        <v>53</v>
      </c>
      <c r="D1139" s="80" t="s">
        <v>3789</v>
      </c>
      <c r="E1139" s="104" t="s">
        <v>3790</v>
      </c>
      <c r="F1139" s="107">
        <v>33506</v>
      </c>
      <c r="G1139" s="67" t="s">
        <v>83</v>
      </c>
      <c r="H1139" s="80"/>
      <c r="I1139" s="80" t="s">
        <v>3791</v>
      </c>
      <c r="J1139" s="104" t="s">
        <v>144</v>
      </c>
      <c r="K1139" s="67" t="s">
        <v>109</v>
      </c>
      <c r="L1139" s="67" t="s">
        <v>287</v>
      </c>
      <c r="M1139" s="67" t="s">
        <v>166</v>
      </c>
      <c r="N1139" s="67" t="s">
        <v>398</v>
      </c>
      <c r="O1139" s="81">
        <v>46385</v>
      </c>
      <c r="P1139" s="81">
        <v>46058</v>
      </c>
      <c r="Q1139" s="103" t="str">
        <f>IFERROR(VLOOKUP(J1139,Настройка!$C$4:$E$121,2,),"Ошибка")</f>
        <v>ITR</v>
      </c>
    </row>
    <row r="1140" spans="1:17" ht="14.4" customHeight="1">
      <c r="A1140" s="67">
        <v>1135</v>
      </c>
      <c r="B1140" s="80" t="s">
        <v>188</v>
      </c>
      <c r="C1140" s="80" t="s">
        <v>53</v>
      </c>
      <c r="D1140" s="80" t="s">
        <v>3792</v>
      </c>
      <c r="E1140" s="104" t="s">
        <v>3793</v>
      </c>
      <c r="F1140" s="107">
        <v>36872</v>
      </c>
      <c r="G1140" s="67" t="s">
        <v>87</v>
      </c>
      <c r="H1140" s="80"/>
      <c r="I1140" s="80" t="s">
        <v>3794</v>
      </c>
      <c r="J1140" s="104" t="s">
        <v>208</v>
      </c>
      <c r="K1140" s="67" t="s">
        <v>117</v>
      </c>
      <c r="L1140" s="67"/>
      <c r="M1140" s="67"/>
      <c r="N1140" s="67"/>
      <c r="O1140" s="81"/>
      <c r="P1140" s="81">
        <v>46058</v>
      </c>
      <c r="Q1140" s="103" t="str">
        <f>IFERROR(VLOOKUP(J1140,Настройка!$C$4:$E$121,2,),"Ошибка")</f>
        <v>R</v>
      </c>
    </row>
    <row r="1141" spans="1:17" ht="14.4" customHeight="1">
      <c r="A1141" s="67">
        <v>1136</v>
      </c>
      <c r="B1141" s="80" t="s">
        <v>188</v>
      </c>
      <c r="C1141" s="80" t="s">
        <v>53</v>
      </c>
      <c r="D1141" s="80" t="s">
        <v>3795</v>
      </c>
      <c r="E1141" s="104" t="s">
        <v>3796</v>
      </c>
      <c r="F1141" s="107">
        <v>34799</v>
      </c>
      <c r="G1141" s="67" t="s">
        <v>87</v>
      </c>
      <c r="H1141" s="80"/>
      <c r="I1141" s="80" t="s">
        <v>3797</v>
      </c>
      <c r="J1141" s="104" t="s">
        <v>208</v>
      </c>
      <c r="K1141" s="67" t="s">
        <v>117</v>
      </c>
      <c r="L1141" s="67"/>
      <c r="M1141" s="67"/>
      <c r="N1141" s="67"/>
      <c r="O1141" s="81"/>
      <c r="P1141" s="81">
        <v>46058</v>
      </c>
      <c r="Q1141" s="103" t="str">
        <f>IFERROR(VLOOKUP(J1141,Настройка!$C$4:$E$121,2,),"Ошибка")</f>
        <v>R</v>
      </c>
    </row>
    <row r="1142" spans="1:17" ht="14.4" customHeight="1">
      <c r="A1142" s="67">
        <v>1137</v>
      </c>
      <c r="B1142" s="80" t="s">
        <v>188</v>
      </c>
      <c r="C1142" s="80" t="s">
        <v>53</v>
      </c>
      <c r="D1142" s="80" t="s">
        <v>3798</v>
      </c>
      <c r="E1142" s="104" t="s">
        <v>3799</v>
      </c>
      <c r="F1142" s="107">
        <v>36119</v>
      </c>
      <c r="G1142" s="67" t="s">
        <v>67</v>
      </c>
      <c r="H1142" s="80"/>
      <c r="I1142" s="80" t="s">
        <v>3800</v>
      </c>
      <c r="J1142" s="104" t="s">
        <v>226</v>
      </c>
      <c r="K1142" s="67" t="s">
        <v>129</v>
      </c>
      <c r="L1142" s="67"/>
      <c r="M1142" s="67"/>
      <c r="N1142" s="67"/>
      <c r="O1142" s="81"/>
      <c r="P1142" s="81">
        <v>46058</v>
      </c>
      <c r="Q1142" s="103" t="str">
        <f>IFERROR(VLOOKUP(J1142,Настройка!$C$4:$E$121,2,),"Ошибка")</f>
        <v>R</v>
      </c>
    </row>
    <row r="1143" spans="1:17" ht="14.4" customHeight="1">
      <c r="A1143" s="67">
        <v>1138</v>
      </c>
      <c r="B1143" s="80" t="s">
        <v>188</v>
      </c>
      <c r="C1143" s="80" t="s">
        <v>53</v>
      </c>
      <c r="D1143" s="80" t="s">
        <v>3801</v>
      </c>
      <c r="E1143" s="104" t="s">
        <v>3802</v>
      </c>
      <c r="F1143" s="107">
        <v>25391</v>
      </c>
      <c r="G1143" s="67" t="s">
        <v>67</v>
      </c>
      <c r="H1143" s="80"/>
      <c r="I1143" s="80" t="s">
        <v>3803</v>
      </c>
      <c r="J1143" s="104" t="s">
        <v>226</v>
      </c>
      <c r="K1143" s="67" t="s">
        <v>129</v>
      </c>
      <c r="L1143" s="67"/>
      <c r="M1143" s="67"/>
      <c r="N1143" s="67"/>
      <c r="O1143" s="81"/>
      <c r="P1143" s="81">
        <v>46058</v>
      </c>
      <c r="Q1143" s="103" t="str">
        <f>IFERROR(VLOOKUP(J1143,Настройка!$C$4:$E$121,2,),"Ошибка")</f>
        <v>R</v>
      </c>
    </row>
    <row r="1144" spans="1:17" ht="14.4" customHeight="1">
      <c r="A1144" s="67">
        <v>1139</v>
      </c>
      <c r="B1144" s="80" t="s">
        <v>188</v>
      </c>
      <c r="C1144" s="80" t="s">
        <v>53</v>
      </c>
      <c r="D1144" s="80" t="s">
        <v>3804</v>
      </c>
      <c r="E1144" s="104" t="s">
        <v>3805</v>
      </c>
      <c r="F1144" s="107">
        <v>36241</v>
      </c>
      <c r="G1144" s="67" t="s">
        <v>89</v>
      </c>
      <c r="H1144" s="80" t="s">
        <v>602</v>
      </c>
      <c r="I1144" s="80" t="s">
        <v>3806</v>
      </c>
      <c r="J1144" s="104" t="s">
        <v>207</v>
      </c>
      <c r="K1144" s="67" t="s">
        <v>117</v>
      </c>
      <c r="L1144" s="67" t="s">
        <v>287</v>
      </c>
      <c r="M1144" s="67" t="s">
        <v>166</v>
      </c>
      <c r="N1144" s="67" t="s">
        <v>398</v>
      </c>
      <c r="O1144" s="81">
        <v>46343</v>
      </c>
      <c r="P1144" s="81">
        <v>46058</v>
      </c>
      <c r="Q1144" s="103" t="str">
        <f>IFERROR(VLOOKUP(J1144,Настройка!$C$4:$E$121,2,),"Ошибка")</f>
        <v>R</v>
      </c>
    </row>
    <row r="1145" spans="1:17" ht="14.4" customHeight="1">
      <c r="A1145" s="67">
        <v>1140</v>
      </c>
      <c r="B1145" s="80" t="s">
        <v>188</v>
      </c>
      <c r="C1145" s="80" t="s">
        <v>53</v>
      </c>
      <c r="D1145" s="80" t="s">
        <v>3807</v>
      </c>
      <c r="E1145" s="104" t="s">
        <v>3808</v>
      </c>
      <c r="F1145" s="107">
        <v>35409</v>
      </c>
      <c r="G1145" s="67" t="s">
        <v>89</v>
      </c>
      <c r="H1145" s="80" t="s">
        <v>602</v>
      </c>
      <c r="I1145" s="80" t="s">
        <v>3809</v>
      </c>
      <c r="J1145" s="104" t="s">
        <v>209</v>
      </c>
      <c r="K1145" s="67" t="s">
        <v>127</v>
      </c>
      <c r="L1145" s="67" t="s">
        <v>287</v>
      </c>
      <c r="M1145" s="67" t="s">
        <v>166</v>
      </c>
      <c r="N1145" s="67" t="s">
        <v>398</v>
      </c>
      <c r="O1145" s="81">
        <v>46343</v>
      </c>
      <c r="P1145" s="81">
        <v>46058</v>
      </c>
      <c r="Q1145" s="103" t="str">
        <f>IFERROR(VLOOKUP(J1145,Настройка!$C$4:$E$121,2,),"Ошибка")</f>
        <v>R</v>
      </c>
    </row>
    <row r="1146" spans="1:17" ht="14.4" customHeight="1">
      <c r="A1146" s="67">
        <v>1141</v>
      </c>
      <c r="B1146" s="80" t="s">
        <v>188</v>
      </c>
      <c r="C1146" s="80" t="s">
        <v>53</v>
      </c>
      <c r="D1146" s="80" t="s">
        <v>3810</v>
      </c>
      <c r="E1146" s="104" t="s">
        <v>3811</v>
      </c>
      <c r="F1146" s="107">
        <v>32107</v>
      </c>
      <c r="G1146" s="67" t="s">
        <v>89</v>
      </c>
      <c r="H1146" s="80" t="s">
        <v>602</v>
      </c>
      <c r="I1146" s="80" t="s">
        <v>3812</v>
      </c>
      <c r="J1146" s="104" t="s">
        <v>208</v>
      </c>
      <c r="K1146" s="67" t="s">
        <v>117</v>
      </c>
      <c r="L1146" s="67" t="s">
        <v>287</v>
      </c>
      <c r="M1146" s="67" t="s">
        <v>166</v>
      </c>
      <c r="N1146" s="67" t="s">
        <v>398</v>
      </c>
      <c r="O1146" s="81">
        <v>46343</v>
      </c>
      <c r="P1146" s="81">
        <v>46058</v>
      </c>
      <c r="Q1146" s="103" t="str">
        <f>IFERROR(VLOOKUP(J1146,Настройка!$C$4:$E$121,2,),"Ошибка")</f>
        <v>R</v>
      </c>
    </row>
    <row r="1147" spans="1:17" ht="14.4" customHeight="1">
      <c r="A1147" s="67">
        <v>1142</v>
      </c>
      <c r="B1147" s="80" t="s">
        <v>188</v>
      </c>
      <c r="C1147" s="80" t="s">
        <v>53</v>
      </c>
      <c r="D1147" s="80" t="s">
        <v>3813</v>
      </c>
      <c r="E1147" s="104" t="s">
        <v>3814</v>
      </c>
      <c r="F1147" s="107">
        <v>33844</v>
      </c>
      <c r="G1147" s="67" t="s">
        <v>89</v>
      </c>
      <c r="H1147" s="80" t="s">
        <v>602</v>
      </c>
      <c r="I1147" s="80" t="s">
        <v>3815</v>
      </c>
      <c r="J1147" s="104" t="s">
        <v>209</v>
      </c>
      <c r="K1147" s="67" t="s">
        <v>127</v>
      </c>
      <c r="L1147" s="67" t="s">
        <v>287</v>
      </c>
      <c r="M1147" s="67" t="s">
        <v>166</v>
      </c>
      <c r="N1147" s="67" t="s">
        <v>398</v>
      </c>
      <c r="O1147" s="81">
        <v>46343</v>
      </c>
      <c r="P1147" s="81">
        <v>46058</v>
      </c>
      <c r="Q1147" s="103" t="str">
        <f>IFERROR(VLOOKUP(J1147,Настройка!$C$4:$E$121,2,),"Ошибка")</f>
        <v>R</v>
      </c>
    </row>
    <row r="1148" spans="1:17" ht="14.4" customHeight="1">
      <c r="A1148" s="67">
        <v>1143</v>
      </c>
      <c r="B1148" s="80" t="s">
        <v>188</v>
      </c>
      <c r="C1148" s="80" t="s">
        <v>53</v>
      </c>
      <c r="D1148" s="80" t="s">
        <v>3816</v>
      </c>
      <c r="E1148" s="104" t="s">
        <v>3817</v>
      </c>
      <c r="F1148" s="107">
        <v>34949</v>
      </c>
      <c r="G1148" s="67" t="s">
        <v>93</v>
      </c>
      <c r="H1148" s="80" t="s">
        <v>814</v>
      </c>
      <c r="I1148" s="80" t="s">
        <v>3818</v>
      </c>
      <c r="J1148" s="104" t="s">
        <v>204</v>
      </c>
      <c r="K1148" s="67" t="s">
        <v>117</v>
      </c>
      <c r="L1148" s="67"/>
      <c r="M1148" s="67"/>
      <c r="N1148" s="67"/>
      <c r="O1148" s="81"/>
      <c r="P1148" s="81">
        <v>46058</v>
      </c>
      <c r="Q1148" s="103" t="str">
        <f>IFERROR(VLOOKUP(J1148,Настройка!$C$4:$E$121,2,),"Ошибка")</f>
        <v>R</v>
      </c>
    </row>
    <row r="1149" spans="1:17" ht="14.4" customHeight="1">
      <c r="A1149" s="67">
        <v>1144</v>
      </c>
      <c r="B1149" s="80" t="s">
        <v>188</v>
      </c>
      <c r="C1149" s="80" t="s">
        <v>53</v>
      </c>
      <c r="D1149" s="80" t="s">
        <v>3819</v>
      </c>
      <c r="E1149" s="104" t="s">
        <v>3820</v>
      </c>
      <c r="F1149" s="107">
        <v>34363</v>
      </c>
      <c r="G1149" s="67" t="s">
        <v>89</v>
      </c>
      <c r="H1149" s="80" t="s">
        <v>602</v>
      </c>
      <c r="I1149" s="80" t="s">
        <v>3821</v>
      </c>
      <c r="J1149" s="104" t="s">
        <v>214</v>
      </c>
      <c r="K1149" s="67" t="s">
        <v>119</v>
      </c>
      <c r="L1149" s="67" t="s">
        <v>287</v>
      </c>
      <c r="M1149" s="67" t="s">
        <v>166</v>
      </c>
      <c r="N1149" s="67" t="s">
        <v>398</v>
      </c>
      <c r="O1149" s="81">
        <v>46343</v>
      </c>
      <c r="P1149" s="81">
        <v>46058</v>
      </c>
      <c r="Q1149" s="103" t="str">
        <f>IFERROR(VLOOKUP(J1149,Настройка!$C$4:$E$121,2,),"Ошибка")</f>
        <v>R</v>
      </c>
    </row>
    <row r="1150" spans="1:17" ht="14.4" customHeight="1">
      <c r="A1150" s="67">
        <v>1145</v>
      </c>
      <c r="B1150" s="80" t="s">
        <v>188</v>
      </c>
      <c r="C1150" s="80" t="s">
        <v>53</v>
      </c>
      <c r="D1150" s="80" t="s">
        <v>3822</v>
      </c>
      <c r="E1150" s="104" t="s">
        <v>3823</v>
      </c>
      <c r="F1150" s="107">
        <v>35919</v>
      </c>
      <c r="G1150" s="67" t="s">
        <v>89</v>
      </c>
      <c r="H1150" s="80" t="s">
        <v>602</v>
      </c>
      <c r="I1150" s="80" t="s">
        <v>3824</v>
      </c>
      <c r="J1150" s="104" t="s">
        <v>214</v>
      </c>
      <c r="K1150" s="67" t="s">
        <v>119</v>
      </c>
      <c r="L1150" s="67" t="s">
        <v>287</v>
      </c>
      <c r="M1150" s="67" t="s">
        <v>166</v>
      </c>
      <c r="N1150" s="67" t="s">
        <v>398</v>
      </c>
      <c r="O1150" s="81">
        <v>46343</v>
      </c>
      <c r="P1150" s="81">
        <v>46058</v>
      </c>
      <c r="Q1150" s="103" t="str">
        <f>IFERROR(VLOOKUP(J1150,Настройка!$C$4:$E$121,2,),"Ошибка")</f>
        <v>R</v>
      </c>
    </row>
    <row r="1151" spans="1:17" ht="14.4" customHeight="1">
      <c r="A1151" s="67">
        <v>1146</v>
      </c>
      <c r="B1151" s="80" t="s">
        <v>188</v>
      </c>
      <c r="C1151" s="80" t="s">
        <v>53</v>
      </c>
      <c r="D1151" s="80" t="s">
        <v>3825</v>
      </c>
      <c r="E1151" s="104" t="s">
        <v>3826</v>
      </c>
      <c r="F1151" s="107">
        <v>29767</v>
      </c>
      <c r="G1151" s="67" t="s">
        <v>89</v>
      </c>
      <c r="H1151" s="80" t="s">
        <v>602</v>
      </c>
      <c r="I1151" s="80" t="s">
        <v>3827</v>
      </c>
      <c r="J1151" s="104" t="s">
        <v>207</v>
      </c>
      <c r="K1151" s="67" t="s">
        <v>117</v>
      </c>
      <c r="L1151" s="67" t="s">
        <v>287</v>
      </c>
      <c r="M1151" s="67" t="s">
        <v>166</v>
      </c>
      <c r="N1151" s="67" t="s">
        <v>398</v>
      </c>
      <c r="O1151" s="81">
        <v>46343</v>
      </c>
      <c r="P1151" s="81">
        <v>46058</v>
      </c>
      <c r="Q1151" s="103" t="str">
        <f>IFERROR(VLOOKUP(J1151,Настройка!$C$4:$E$121,2,),"Ошибка")</f>
        <v>R</v>
      </c>
    </row>
    <row r="1152" spans="1:17" ht="14.4" customHeight="1">
      <c r="A1152" s="67">
        <v>1147</v>
      </c>
      <c r="B1152" s="80" t="s">
        <v>188</v>
      </c>
      <c r="C1152" s="80" t="s">
        <v>53</v>
      </c>
      <c r="D1152" s="80" t="s">
        <v>3828</v>
      </c>
      <c r="E1152" s="104" t="s">
        <v>3829</v>
      </c>
      <c r="F1152" s="107">
        <v>34412</v>
      </c>
      <c r="G1152" s="67" t="s">
        <v>89</v>
      </c>
      <c r="H1152" s="80" t="s">
        <v>602</v>
      </c>
      <c r="I1152" s="80" t="s">
        <v>3830</v>
      </c>
      <c r="J1152" s="104" t="s">
        <v>214</v>
      </c>
      <c r="K1152" s="67" t="s">
        <v>119</v>
      </c>
      <c r="L1152" s="67" t="s">
        <v>287</v>
      </c>
      <c r="M1152" s="67" t="s">
        <v>166</v>
      </c>
      <c r="N1152" s="67" t="s">
        <v>398</v>
      </c>
      <c r="O1152" s="81">
        <v>46343</v>
      </c>
      <c r="P1152" s="81">
        <v>46058</v>
      </c>
      <c r="Q1152" s="103" t="str">
        <f>IFERROR(VLOOKUP(J1152,Настройка!$C$4:$E$121,2,),"Ошибка")</f>
        <v>R</v>
      </c>
    </row>
    <row r="1153" spans="1:17" ht="14.4" customHeight="1">
      <c r="A1153" s="67">
        <v>1148</v>
      </c>
      <c r="B1153" s="80" t="s">
        <v>188</v>
      </c>
      <c r="C1153" s="80" t="s">
        <v>53</v>
      </c>
      <c r="D1153" s="80" t="s">
        <v>3831</v>
      </c>
      <c r="E1153" s="104" t="s">
        <v>3832</v>
      </c>
      <c r="F1153" s="107">
        <v>29517</v>
      </c>
      <c r="G1153" s="67" t="s">
        <v>89</v>
      </c>
      <c r="H1153" s="80" t="s">
        <v>602</v>
      </c>
      <c r="I1153" s="80" t="s">
        <v>3833</v>
      </c>
      <c r="J1153" s="104" t="s">
        <v>214</v>
      </c>
      <c r="K1153" s="67" t="s">
        <v>119</v>
      </c>
      <c r="L1153" s="67" t="s">
        <v>287</v>
      </c>
      <c r="M1153" s="67" t="s">
        <v>166</v>
      </c>
      <c r="N1153" s="67" t="s">
        <v>398</v>
      </c>
      <c r="O1153" s="81">
        <v>46343</v>
      </c>
      <c r="P1153" s="81">
        <v>46058</v>
      </c>
      <c r="Q1153" s="103" t="str">
        <f>IFERROR(VLOOKUP(J1153,Настройка!$C$4:$E$121,2,),"Ошибка")</f>
        <v>R</v>
      </c>
    </row>
    <row r="1154" spans="1:17" ht="14.4" customHeight="1">
      <c r="A1154" s="67">
        <v>1149</v>
      </c>
      <c r="B1154" s="80" t="s">
        <v>188</v>
      </c>
      <c r="C1154" s="80" t="s">
        <v>53</v>
      </c>
      <c r="D1154" s="80" t="s">
        <v>3834</v>
      </c>
      <c r="E1154" s="104" t="s">
        <v>3835</v>
      </c>
      <c r="F1154" s="107">
        <v>36397</v>
      </c>
      <c r="G1154" s="67" t="s">
        <v>89</v>
      </c>
      <c r="H1154" s="80" t="s">
        <v>602</v>
      </c>
      <c r="I1154" s="80" t="s">
        <v>3836</v>
      </c>
      <c r="J1154" s="104" t="s">
        <v>214</v>
      </c>
      <c r="K1154" s="67" t="s">
        <v>119</v>
      </c>
      <c r="L1154" s="67" t="s">
        <v>287</v>
      </c>
      <c r="M1154" s="67" t="s">
        <v>166</v>
      </c>
      <c r="N1154" s="67" t="s">
        <v>398</v>
      </c>
      <c r="O1154" s="81">
        <v>46343</v>
      </c>
      <c r="P1154" s="81">
        <v>46058</v>
      </c>
      <c r="Q1154" s="103" t="str">
        <f>IFERROR(VLOOKUP(J1154,Настройка!$C$4:$E$121,2,),"Ошибка")</f>
        <v>R</v>
      </c>
    </row>
    <row r="1155" spans="1:17" ht="14.4" customHeight="1">
      <c r="A1155" s="67">
        <v>1150</v>
      </c>
      <c r="B1155" s="80" t="s">
        <v>188</v>
      </c>
      <c r="C1155" s="80" t="s">
        <v>53</v>
      </c>
      <c r="D1155" s="80" t="s">
        <v>3837</v>
      </c>
      <c r="E1155" s="104" t="s">
        <v>3838</v>
      </c>
      <c r="F1155" s="107">
        <v>35690</v>
      </c>
      <c r="G1155" s="67" t="s">
        <v>89</v>
      </c>
      <c r="H1155" s="80" t="s">
        <v>602</v>
      </c>
      <c r="I1155" s="80" t="s">
        <v>3839</v>
      </c>
      <c r="J1155" s="104" t="s">
        <v>204</v>
      </c>
      <c r="K1155" s="67" t="s">
        <v>117</v>
      </c>
      <c r="L1155" s="67" t="s">
        <v>287</v>
      </c>
      <c r="M1155" s="67" t="s">
        <v>166</v>
      </c>
      <c r="N1155" s="67" t="s">
        <v>398</v>
      </c>
      <c r="O1155" s="81">
        <v>46343</v>
      </c>
      <c r="P1155" s="81">
        <v>46058</v>
      </c>
      <c r="Q1155" s="103" t="str">
        <f>IFERROR(VLOOKUP(J1155,Настройка!$C$4:$E$121,2,),"Ошибка")</f>
        <v>R</v>
      </c>
    </row>
    <row r="1156" spans="1:17" ht="14.4" customHeight="1">
      <c r="A1156" s="67">
        <v>1151</v>
      </c>
      <c r="B1156" s="80" t="s">
        <v>188</v>
      </c>
      <c r="C1156" s="80" t="s">
        <v>53</v>
      </c>
      <c r="D1156" s="80" t="s">
        <v>3840</v>
      </c>
      <c r="E1156" s="104" t="s">
        <v>3841</v>
      </c>
      <c r="F1156" s="107">
        <v>37533</v>
      </c>
      <c r="G1156" s="67" t="s">
        <v>67</v>
      </c>
      <c r="H1156" s="80"/>
      <c r="I1156" s="80" t="s">
        <v>3842</v>
      </c>
      <c r="J1156" s="104" t="s">
        <v>227</v>
      </c>
      <c r="K1156" s="67" t="s">
        <v>131</v>
      </c>
      <c r="L1156" s="67"/>
      <c r="M1156" s="67"/>
      <c r="N1156" s="67"/>
      <c r="O1156" s="81"/>
      <c r="P1156" s="81">
        <v>46058</v>
      </c>
      <c r="Q1156" s="103" t="str">
        <f>IFERROR(VLOOKUP(J1156,Настройка!$C$4:$E$121,2,),"Ошибка")</f>
        <v>R</v>
      </c>
    </row>
    <row r="1157" spans="1:17" ht="14.4" customHeight="1">
      <c r="A1157" s="67">
        <v>1152</v>
      </c>
      <c r="B1157" s="80" t="s">
        <v>188</v>
      </c>
      <c r="C1157" s="80" t="s">
        <v>53</v>
      </c>
      <c r="D1157" s="80" t="s">
        <v>3843</v>
      </c>
      <c r="E1157" s="104" t="s">
        <v>3844</v>
      </c>
      <c r="F1157" s="107">
        <v>28802</v>
      </c>
      <c r="G1157" s="67" t="s">
        <v>67</v>
      </c>
      <c r="H1157" s="80"/>
      <c r="I1157" s="80" t="s">
        <v>3845</v>
      </c>
      <c r="J1157" s="104" t="s">
        <v>227</v>
      </c>
      <c r="K1157" s="67" t="s">
        <v>131</v>
      </c>
      <c r="L1157" s="67"/>
      <c r="M1157" s="67"/>
      <c r="N1157" s="67"/>
      <c r="O1157" s="81"/>
      <c r="P1157" s="81">
        <v>46058</v>
      </c>
      <c r="Q1157" s="103" t="str">
        <f>IFERROR(VLOOKUP(J1157,Настройка!$C$4:$E$121,2,),"Ошибка")</f>
        <v>R</v>
      </c>
    </row>
    <row r="1158" spans="1:17" ht="14.4" customHeight="1">
      <c r="A1158" s="67">
        <v>1153</v>
      </c>
      <c r="B1158" s="80" t="s">
        <v>188</v>
      </c>
      <c r="C1158" s="80" t="s">
        <v>53</v>
      </c>
      <c r="D1158" s="80" t="s">
        <v>3846</v>
      </c>
      <c r="E1158" s="104" t="s">
        <v>3847</v>
      </c>
      <c r="F1158" s="107">
        <v>35022</v>
      </c>
      <c r="G1158" s="67" t="s">
        <v>67</v>
      </c>
      <c r="H1158" s="80"/>
      <c r="I1158" s="80" t="s">
        <v>3848</v>
      </c>
      <c r="J1158" s="104" t="s">
        <v>227</v>
      </c>
      <c r="K1158" s="67" t="s">
        <v>131</v>
      </c>
      <c r="L1158" s="67"/>
      <c r="M1158" s="67"/>
      <c r="N1158" s="67"/>
      <c r="O1158" s="81"/>
      <c r="P1158" s="81">
        <v>46058</v>
      </c>
      <c r="Q1158" s="103" t="str">
        <f>IFERROR(VLOOKUP(J1158,Настройка!$C$4:$E$121,2,),"Ошибка")</f>
        <v>R</v>
      </c>
    </row>
    <row r="1159" spans="1:17" ht="14.4" customHeight="1">
      <c r="A1159" s="67">
        <v>1154</v>
      </c>
      <c r="B1159" s="80" t="s">
        <v>188</v>
      </c>
      <c r="C1159" s="80" t="s">
        <v>53</v>
      </c>
      <c r="D1159" s="80" t="s">
        <v>3849</v>
      </c>
      <c r="E1159" s="104" t="s">
        <v>3850</v>
      </c>
      <c r="F1159" s="107">
        <v>33939</v>
      </c>
      <c r="G1159" s="67" t="s">
        <v>67</v>
      </c>
      <c r="H1159" s="80"/>
      <c r="I1159" s="80" t="s">
        <v>3851</v>
      </c>
      <c r="J1159" s="104" t="s">
        <v>227</v>
      </c>
      <c r="K1159" s="67" t="s">
        <v>131</v>
      </c>
      <c r="L1159" s="67"/>
      <c r="M1159" s="67"/>
      <c r="N1159" s="67"/>
      <c r="O1159" s="81"/>
      <c r="P1159" s="81">
        <v>46058</v>
      </c>
      <c r="Q1159" s="103" t="str">
        <f>IFERROR(VLOOKUP(J1159,Настройка!$C$4:$E$121,2,),"Ошибка")</f>
        <v>R</v>
      </c>
    </row>
    <row r="1160" spans="1:17" ht="14.4" customHeight="1">
      <c r="A1160" s="67">
        <v>1155</v>
      </c>
      <c r="B1160" s="80" t="s">
        <v>188</v>
      </c>
      <c r="C1160" s="80" t="s">
        <v>53</v>
      </c>
      <c r="D1160" s="80" t="s">
        <v>3852</v>
      </c>
      <c r="E1160" s="104" t="s">
        <v>3853</v>
      </c>
      <c r="F1160" s="107">
        <v>36442</v>
      </c>
      <c r="G1160" s="67" t="s">
        <v>67</v>
      </c>
      <c r="H1160" s="80" t="s">
        <v>401</v>
      </c>
      <c r="I1160" s="80" t="s">
        <v>3854</v>
      </c>
      <c r="J1160" s="104" t="s">
        <v>227</v>
      </c>
      <c r="K1160" s="67" t="s">
        <v>131</v>
      </c>
      <c r="L1160" s="67"/>
      <c r="M1160" s="67"/>
      <c r="N1160" s="67"/>
      <c r="O1160" s="81"/>
      <c r="P1160" s="81">
        <v>46058</v>
      </c>
      <c r="Q1160" s="103" t="str">
        <f>IFERROR(VLOOKUP(J1160,Настройка!$C$4:$E$121,2,),"Ошибка")</f>
        <v>R</v>
      </c>
    </row>
    <row r="1161" spans="1:17" ht="14.4" customHeight="1">
      <c r="A1161" s="67">
        <v>1156</v>
      </c>
      <c r="B1161" s="80" t="s">
        <v>188</v>
      </c>
      <c r="C1161" s="80" t="s">
        <v>53</v>
      </c>
      <c r="D1161" s="80" t="s">
        <v>3855</v>
      </c>
      <c r="E1161" s="104" t="s">
        <v>3856</v>
      </c>
      <c r="F1161" s="107">
        <v>38169</v>
      </c>
      <c r="G1161" s="67" t="s">
        <v>67</v>
      </c>
      <c r="H1161" s="80"/>
      <c r="I1161" s="80" t="s">
        <v>3857</v>
      </c>
      <c r="J1161" s="104" t="s">
        <v>227</v>
      </c>
      <c r="K1161" s="67" t="s">
        <v>131</v>
      </c>
      <c r="L1161" s="67"/>
      <c r="M1161" s="67"/>
      <c r="N1161" s="67"/>
      <c r="O1161" s="81"/>
      <c r="P1161" s="81">
        <v>46058</v>
      </c>
      <c r="Q1161" s="103" t="str">
        <f>IFERROR(VLOOKUP(J1161,Настройка!$C$4:$E$121,2,),"Ошибка")</f>
        <v>R</v>
      </c>
    </row>
    <row r="1162" spans="1:17" ht="14.4" customHeight="1">
      <c r="A1162" s="67">
        <v>1157</v>
      </c>
      <c r="B1162" s="80" t="s">
        <v>188</v>
      </c>
      <c r="C1162" s="80" t="s">
        <v>53</v>
      </c>
      <c r="D1162" s="80" t="s">
        <v>3858</v>
      </c>
      <c r="E1162" s="104" t="s">
        <v>3859</v>
      </c>
      <c r="F1162" s="107">
        <v>31482</v>
      </c>
      <c r="G1162" s="67" t="s">
        <v>67</v>
      </c>
      <c r="H1162" s="80"/>
      <c r="I1162" s="80" t="s">
        <v>3860</v>
      </c>
      <c r="J1162" s="104" t="s">
        <v>227</v>
      </c>
      <c r="K1162" s="67" t="s">
        <v>131</v>
      </c>
      <c r="L1162" s="67"/>
      <c r="M1162" s="67"/>
      <c r="N1162" s="67"/>
      <c r="O1162" s="81"/>
      <c r="P1162" s="81">
        <v>46058</v>
      </c>
      <c r="Q1162" s="103" t="str">
        <f>IFERROR(VLOOKUP(J1162,Настройка!$C$4:$E$121,2,),"Ошибка")</f>
        <v>R</v>
      </c>
    </row>
    <row r="1163" spans="1:17" ht="14.4" customHeight="1">
      <c r="A1163" s="67">
        <v>1158</v>
      </c>
      <c r="B1163" s="80" t="s">
        <v>188</v>
      </c>
      <c r="C1163" s="80" t="s">
        <v>53</v>
      </c>
      <c r="D1163" s="80" t="s">
        <v>3861</v>
      </c>
      <c r="E1163" s="104" t="s">
        <v>3862</v>
      </c>
      <c r="F1163" s="107">
        <v>37799</v>
      </c>
      <c r="G1163" s="67" t="s">
        <v>67</v>
      </c>
      <c r="H1163" s="80" t="s">
        <v>401</v>
      </c>
      <c r="I1163" s="80" t="s">
        <v>3863</v>
      </c>
      <c r="J1163" s="104" t="s">
        <v>227</v>
      </c>
      <c r="K1163" s="67" t="s">
        <v>131</v>
      </c>
      <c r="L1163" s="67"/>
      <c r="M1163" s="67"/>
      <c r="N1163" s="67"/>
      <c r="O1163" s="81"/>
      <c r="P1163" s="81">
        <v>46058</v>
      </c>
      <c r="Q1163" s="103" t="str">
        <f>IFERROR(VLOOKUP(J1163,Настройка!$C$4:$E$121,2,),"Ошибка")</f>
        <v>R</v>
      </c>
    </row>
    <row r="1164" spans="1:17" ht="14.4" customHeight="1">
      <c r="A1164" s="67">
        <v>1159</v>
      </c>
      <c r="B1164" s="80" t="s">
        <v>188</v>
      </c>
      <c r="C1164" s="80" t="s">
        <v>53</v>
      </c>
      <c r="D1164" s="80" t="s">
        <v>3864</v>
      </c>
      <c r="E1164" s="104" t="s">
        <v>3865</v>
      </c>
      <c r="F1164" s="107">
        <v>38148</v>
      </c>
      <c r="G1164" s="67" t="s">
        <v>67</v>
      </c>
      <c r="H1164" s="80"/>
      <c r="I1164" s="80" t="s">
        <v>3866</v>
      </c>
      <c r="J1164" s="104" t="s">
        <v>227</v>
      </c>
      <c r="K1164" s="67" t="s">
        <v>131</v>
      </c>
      <c r="L1164" s="67"/>
      <c r="M1164" s="67"/>
      <c r="N1164" s="67"/>
      <c r="O1164" s="81"/>
      <c r="P1164" s="81">
        <v>46058</v>
      </c>
      <c r="Q1164" s="103" t="str">
        <f>IFERROR(VLOOKUP(J1164,Настройка!$C$4:$E$121,2,),"Ошибка")</f>
        <v>R</v>
      </c>
    </row>
    <row r="1165" spans="1:17" ht="14.4" customHeight="1">
      <c r="A1165" s="67">
        <v>1160</v>
      </c>
      <c r="B1165" s="80" t="s">
        <v>188</v>
      </c>
      <c r="C1165" s="80" t="s">
        <v>53</v>
      </c>
      <c r="D1165" s="80" t="s">
        <v>3867</v>
      </c>
      <c r="E1165" s="104" t="s">
        <v>3868</v>
      </c>
      <c r="F1165" s="107">
        <v>32386</v>
      </c>
      <c r="G1165" s="67" t="s">
        <v>67</v>
      </c>
      <c r="H1165" s="80"/>
      <c r="I1165" s="80" t="s">
        <v>3869</v>
      </c>
      <c r="J1165" s="104" t="s">
        <v>227</v>
      </c>
      <c r="K1165" s="67" t="s">
        <v>131</v>
      </c>
      <c r="L1165" s="67"/>
      <c r="M1165" s="67"/>
      <c r="N1165" s="67"/>
      <c r="O1165" s="81"/>
      <c r="P1165" s="81">
        <v>46058</v>
      </c>
      <c r="Q1165" s="103" t="str">
        <f>IFERROR(VLOOKUP(J1165,Настройка!$C$4:$E$121,2,),"Ошибка")</f>
        <v>R</v>
      </c>
    </row>
    <row r="1166" spans="1:17" ht="14.4" customHeight="1">
      <c r="A1166" s="67">
        <v>1161</v>
      </c>
      <c r="B1166" s="80" t="s">
        <v>188</v>
      </c>
      <c r="C1166" s="80" t="s">
        <v>53</v>
      </c>
      <c r="D1166" s="80" t="s">
        <v>3870</v>
      </c>
      <c r="E1166" s="104" t="s">
        <v>3871</v>
      </c>
      <c r="F1166" s="107">
        <v>27114</v>
      </c>
      <c r="G1166" s="67" t="s">
        <v>67</v>
      </c>
      <c r="H1166" s="80"/>
      <c r="I1166" s="80" t="s">
        <v>3872</v>
      </c>
      <c r="J1166" s="104" t="s">
        <v>227</v>
      </c>
      <c r="K1166" s="67" t="s">
        <v>131</v>
      </c>
      <c r="L1166" s="67"/>
      <c r="M1166" s="67"/>
      <c r="N1166" s="67"/>
      <c r="O1166" s="81"/>
      <c r="P1166" s="81">
        <v>46058</v>
      </c>
      <c r="Q1166" s="103" t="str">
        <f>IFERROR(VLOOKUP(J1166,Настройка!$C$4:$E$121,2,),"Ошибка")</f>
        <v>R</v>
      </c>
    </row>
    <row r="1167" spans="1:17" ht="14.4" customHeight="1">
      <c r="A1167" s="67">
        <v>1162</v>
      </c>
      <c r="B1167" s="80" t="s">
        <v>188</v>
      </c>
      <c r="C1167" s="80" t="s">
        <v>53</v>
      </c>
      <c r="D1167" s="80" t="s">
        <v>3873</v>
      </c>
      <c r="E1167" s="104" t="s">
        <v>3874</v>
      </c>
      <c r="F1167" s="107">
        <v>33930</v>
      </c>
      <c r="G1167" s="67" t="s">
        <v>67</v>
      </c>
      <c r="H1167" s="80" t="s">
        <v>401</v>
      </c>
      <c r="I1167" s="80" t="s">
        <v>3875</v>
      </c>
      <c r="J1167" s="104" t="s">
        <v>227</v>
      </c>
      <c r="K1167" s="67" t="s">
        <v>131</v>
      </c>
      <c r="L1167" s="67"/>
      <c r="M1167" s="67"/>
      <c r="N1167" s="67"/>
      <c r="O1167" s="81"/>
      <c r="P1167" s="81">
        <v>46058</v>
      </c>
      <c r="Q1167" s="103" t="str">
        <f>IFERROR(VLOOKUP(J1167,Настройка!$C$4:$E$121,2,),"Ошибка")</f>
        <v>R</v>
      </c>
    </row>
    <row r="1168" spans="1:17" ht="14.4" customHeight="1">
      <c r="A1168" s="67">
        <v>1163</v>
      </c>
      <c r="B1168" s="80" t="s">
        <v>188</v>
      </c>
      <c r="C1168" s="80" t="s">
        <v>53</v>
      </c>
      <c r="D1168" s="80" t="s">
        <v>3876</v>
      </c>
      <c r="E1168" s="104" t="s">
        <v>3877</v>
      </c>
      <c r="F1168" s="107">
        <v>34971</v>
      </c>
      <c r="G1168" s="67" t="s">
        <v>67</v>
      </c>
      <c r="H1168" s="80" t="s">
        <v>401</v>
      </c>
      <c r="I1168" s="80" t="s">
        <v>3878</v>
      </c>
      <c r="J1168" s="104" t="s">
        <v>227</v>
      </c>
      <c r="K1168" s="67" t="s">
        <v>131</v>
      </c>
      <c r="L1168" s="67"/>
      <c r="M1168" s="67"/>
      <c r="N1168" s="67"/>
      <c r="O1168" s="81"/>
      <c r="P1168" s="81">
        <v>46058</v>
      </c>
      <c r="Q1168" s="103" t="str">
        <f>IFERROR(VLOOKUP(J1168,Настройка!$C$4:$E$121,2,),"Ошибка")</f>
        <v>R</v>
      </c>
    </row>
    <row r="1169" spans="1:17" ht="14.4" customHeight="1">
      <c r="A1169" s="67">
        <v>1164</v>
      </c>
      <c r="B1169" s="80" t="s">
        <v>188</v>
      </c>
      <c r="C1169" s="80" t="s">
        <v>53</v>
      </c>
      <c r="D1169" s="80" t="s">
        <v>3879</v>
      </c>
      <c r="E1169" s="104" t="s">
        <v>3880</v>
      </c>
      <c r="F1169" s="107">
        <v>35113</v>
      </c>
      <c r="G1169" s="67" t="s">
        <v>67</v>
      </c>
      <c r="H1169" s="80"/>
      <c r="I1169" s="80" t="s">
        <v>3881</v>
      </c>
      <c r="J1169" s="104" t="s">
        <v>227</v>
      </c>
      <c r="K1169" s="67" t="s">
        <v>131</v>
      </c>
      <c r="L1169" s="67"/>
      <c r="M1169" s="67"/>
      <c r="N1169" s="67"/>
      <c r="O1169" s="81"/>
      <c r="P1169" s="81">
        <v>46058</v>
      </c>
      <c r="Q1169" s="103" t="str">
        <f>IFERROR(VLOOKUP(J1169,Настройка!$C$4:$E$121,2,),"Ошибка")</f>
        <v>R</v>
      </c>
    </row>
    <row r="1170" spans="1:17" ht="14.4" customHeight="1">
      <c r="A1170" s="67">
        <v>1165</v>
      </c>
      <c r="B1170" s="80" t="s">
        <v>188</v>
      </c>
      <c r="C1170" s="80" t="s">
        <v>53</v>
      </c>
      <c r="D1170" s="80" t="s">
        <v>3882</v>
      </c>
      <c r="E1170" s="104" t="s">
        <v>3883</v>
      </c>
      <c r="F1170" s="107">
        <v>31990</v>
      </c>
      <c r="G1170" s="67" t="s">
        <v>67</v>
      </c>
      <c r="H1170" s="80"/>
      <c r="I1170" s="80" t="s">
        <v>3884</v>
      </c>
      <c r="J1170" s="104" t="s">
        <v>227</v>
      </c>
      <c r="K1170" s="67" t="s">
        <v>131</v>
      </c>
      <c r="L1170" s="67"/>
      <c r="M1170" s="67"/>
      <c r="N1170" s="67"/>
      <c r="O1170" s="81"/>
      <c r="P1170" s="81">
        <v>46058</v>
      </c>
      <c r="Q1170" s="103" t="str">
        <f>IFERROR(VLOOKUP(J1170,Настройка!$C$4:$E$121,2,),"Ошибка")</f>
        <v>R</v>
      </c>
    </row>
    <row r="1171" spans="1:17" ht="14.4" customHeight="1">
      <c r="A1171" s="67">
        <v>1166</v>
      </c>
      <c r="B1171" s="80" t="s">
        <v>188</v>
      </c>
      <c r="C1171" s="80" t="s">
        <v>53</v>
      </c>
      <c r="D1171" s="80" t="s">
        <v>3885</v>
      </c>
      <c r="E1171" s="104" t="s">
        <v>3886</v>
      </c>
      <c r="F1171" s="107">
        <v>29711</v>
      </c>
      <c r="G1171" s="67" t="s">
        <v>67</v>
      </c>
      <c r="H1171" s="80"/>
      <c r="I1171" s="80" t="s">
        <v>3887</v>
      </c>
      <c r="J1171" s="104" t="s">
        <v>227</v>
      </c>
      <c r="K1171" s="67" t="s">
        <v>131</v>
      </c>
      <c r="L1171" s="67"/>
      <c r="M1171" s="67"/>
      <c r="N1171" s="67"/>
      <c r="O1171" s="81"/>
      <c r="P1171" s="81">
        <v>46058</v>
      </c>
      <c r="Q1171" s="103" t="str">
        <f>IFERROR(VLOOKUP(J1171,Настройка!$C$4:$E$121,2,),"Ошибка")</f>
        <v>R</v>
      </c>
    </row>
    <row r="1172" spans="1:17" ht="14.4" customHeight="1">
      <c r="A1172" s="67">
        <v>1167</v>
      </c>
      <c r="B1172" s="80" t="s">
        <v>188</v>
      </c>
      <c r="C1172" s="80" t="s">
        <v>53</v>
      </c>
      <c r="D1172" s="80" t="s">
        <v>3888</v>
      </c>
      <c r="E1172" s="104" t="s">
        <v>3889</v>
      </c>
      <c r="F1172" s="107">
        <v>29754</v>
      </c>
      <c r="G1172" s="67" t="s">
        <v>67</v>
      </c>
      <c r="H1172" s="80"/>
      <c r="I1172" s="80" t="s">
        <v>3890</v>
      </c>
      <c r="J1172" s="104" t="s">
        <v>227</v>
      </c>
      <c r="K1172" s="67" t="s">
        <v>131</v>
      </c>
      <c r="L1172" s="67"/>
      <c r="M1172" s="67"/>
      <c r="N1172" s="67"/>
      <c r="O1172" s="81"/>
      <c r="P1172" s="81">
        <v>46058</v>
      </c>
      <c r="Q1172" s="103" t="str">
        <f>IFERROR(VLOOKUP(J1172,Настройка!$C$4:$E$121,2,),"Ошибка")</f>
        <v>R</v>
      </c>
    </row>
    <row r="1173" spans="1:17" ht="14.4" customHeight="1">
      <c r="A1173" s="67">
        <v>1168</v>
      </c>
      <c r="B1173" s="80" t="s">
        <v>188</v>
      </c>
      <c r="C1173" s="80" t="s">
        <v>53</v>
      </c>
      <c r="D1173" s="80" t="s">
        <v>3891</v>
      </c>
      <c r="E1173" s="104" t="s">
        <v>3892</v>
      </c>
      <c r="F1173" s="107">
        <v>37617</v>
      </c>
      <c r="G1173" s="67" t="s">
        <v>67</v>
      </c>
      <c r="H1173" s="80"/>
      <c r="I1173" s="80" t="s">
        <v>3893</v>
      </c>
      <c r="J1173" s="104" t="s">
        <v>227</v>
      </c>
      <c r="K1173" s="67" t="s">
        <v>131</v>
      </c>
      <c r="L1173" s="67"/>
      <c r="M1173" s="67"/>
      <c r="N1173" s="67"/>
      <c r="O1173" s="81"/>
      <c r="P1173" s="81">
        <v>46058</v>
      </c>
      <c r="Q1173" s="103" t="str">
        <f>IFERROR(VLOOKUP(J1173,Настройка!$C$4:$E$121,2,),"Ошибка")</f>
        <v>R</v>
      </c>
    </row>
    <row r="1174" spans="1:17" ht="14.4" customHeight="1">
      <c r="A1174" s="67">
        <v>1169</v>
      </c>
      <c r="B1174" s="80" t="s">
        <v>188</v>
      </c>
      <c r="C1174" s="80" t="s">
        <v>53</v>
      </c>
      <c r="D1174" s="80" t="s">
        <v>3894</v>
      </c>
      <c r="E1174" s="104" t="s">
        <v>3895</v>
      </c>
      <c r="F1174" s="107">
        <v>35726</v>
      </c>
      <c r="G1174" s="67" t="s">
        <v>67</v>
      </c>
      <c r="H1174" s="80" t="s">
        <v>401</v>
      </c>
      <c r="I1174" s="80" t="s">
        <v>3896</v>
      </c>
      <c r="J1174" s="104" t="s">
        <v>227</v>
      </c>
      <c r="K1174" s="67" t="s">
        <v>131</v>
      </c>
      <c r="L1174" s="67"/>
      <c r="M1174" s="67"/>
      <c r="N1174" s="67"/>
      <c r="O1174" s="81"/>
      <c r="P1174" s="81">
        <v>46058</v>
      </c>
      <c r="Q1174" s="103" t="str">
        <f>IFERROR(VLOOKUP(J1174,Настройка!$C$4:$E$121,2,),"Ошибка")</f>
        <v>R</v>
      </c>
    </row>
    <row r="1175" spans="1:17" ht="14.4" customHeight="1">
      <c r="A1175" s="67">
        <v>1170</v>
      </c>
      <c r="B1175" s="80" t="s">
        <v>188</v>
      </c>
      <c r="C1175" s="80" t="s">
        <v>53</v>
      </c>
      <c r="D1175" s="80" t="s">
        <v>3897</v>
      </c>
      <c r="E1175" s="104" t="s">
        <v>3898</v>
      </c>
      <c r="F1175" s="107">
        <v>37538</v>
      </c>
      <c r="G1175" s="67" t="s">
        <v>67</v>
      </c>
      <c r="H1175" s="80"/>
      <c r="I1175" s="80" t="s">
        <v>3899</v>
      </c>
      <c r="J1175" s="104" t="s">
        <v>227</v>
      </c>
      <c r="K1175" s="67" t="s">
        <v>131</v>
      </c>
      <c r="L1175" s="67"/>
      <c r="M1175" s="67"/>
      <c r="N1175" s="67"/>
      <c r="O1175" s="81"/>
      <c r="P1175" s="81">
        <v>46058</v>
      </c>
      <c r="Q1175" s="103" t="str">
        <f>IFERROR(VLOOKUP(J1175,Настройка!$C$4:$E$121,2,),"Ошибка")</f>
        <v>R</v>
      </c>
    </row>
    <row r="1176" spans="1:17" ht="14.4" customHeight="1">
      <c r="A1176" s="67">
        <v>1171</v>
      </c>
      <c r="B1176" s="80" t="s">
        <v>188</v>
      </c>
      <c r="C1176" s="80" t="s">
        <v>53</v>
      </c>
      <c r="D1176" s="80" t="s">
        <v>3900</v>
      </c>
      <c r="E1176" s="104" t="s">
        <v>3901</v>
      </c>
      <c r="F1176" s="107">
        <v>31473</v>
      </c>
      <c r="G1176" s="67" t="s">
        <v>67</v>
      </c>
      <c r="H1176" s="80"/>
      <c r="I1176" s="80" t="s">
        <v>3902</v>
      </c>
      <c r="J1176" s="104" t="s">
        <v>222</v>
      </c>
      <c r="K1176" s="67" t="s">
        <v>121</v>
      </c>
      <c r="L1176" s="67"/>
      <c r="M1176" s="67"/>
      <c r="N1176" s="67"/>
      <c r="O1176" s="81"/>
      <c r="P1176" s="81">
        <v>46058</v>
      </c>
      <c r="Q1176" s="103" t="str">
        <f>IFERROR(VLOOKUP(J1176,Настройка!$C$4:$E$121,2,),"Ошибка")</f>
        <v>R</v>
      </c>
    </row>
    <row r="1177" spans="1:17" ht="14.4" customHeight="1">
      <c r="A1177" s="67">
        <v>1172</v>
      </c>
      <c r="B1177" s="80" t="s">
        <v>188</v>
      </c>
      <c r="C1177" s="80" t="s">
        <v>53</v>
      </c>
      <c r="D1177" s="80" t="s">
        <v>3903</v>
      </c>
      <c r="E1177" s="104" t="s">
        <v>3904</v>
      </c>
      <c r="F1177" s="107">
        <v>34689</v>
      </c>
      <c r="G1177" s="67" t="s">
        <v>69</v>
      </c>
      <c r="H1177" s="80" t="s">
        <v>385</v>
      </c>
      <c r="I1177" s="80" t="s">
        <v>3905</v>
      </c>
      <c r="J1177" s="104" t="s">
        <v>230</v>
      </c>
      <c r="K1177" s="67" t="s">
        <v>133</v>
      </c>
      <c r="L1177" s="67"/>
      <c r="M1177" s="67"/>
      <c r="N1177" s="67"/>
      <c r="O1177" s="81"/>
      <c r="P1177" s="81">
        <v>46058</v>
      </c>
      <c r="Q1177" s="103" t="str">
        <f>IFERROR(VLOOKUP(J1177,Настройка!$C$4:$E$121,2,),"Ошибка")</f>
        <v>R</v>
      </c>
    </row>
    <row r="1178" spans="1:17" ht="14.4" customHeight="1">
      <c r="A1178" s="67">
        <v>1173</v>
      </c>
      <c r="B1178" s="80" t="s">
        <v>188</v>
      </c>
      <c r="C1178" s="80" t="s">
        <v>53</v>
      </c>
      <c r="D1178" s="80" t="s">
        <v>3906</v>
      </c>
      <c r="E1178" s="104" t="s">
        <v>3907</v>
      </c>
      <c r="F1178" s="107">
        <v>37477</v>
      </c>
      <c r="G1178" s="67" t="s">
        <v>69</v>
      </c>
      <c r="H1178" s="80" t="s">
        <v>309</v>
      </c>
      <c r="I1178" s="80" t="s">
        <v>3908</v>
      </c>
      <c r="J1178" s="104" t="s">
        <v>230</v>
      </c>
      <c r="K1178" s="67" t="s">
        <v>133</v>
      </c>
      <c r="L1178" s="67"/>
      <c r="M1178" s="67"/>
      <c r="N1178" s="67"/>
      <c r="O1178" s="81"/>
      <c r="P1178" s="81">
        <v>46058</v>
      </c>
      <c r="Q1178" s="103" t="str">
        <f>IFERROR(VLOOKUP(J1178,Настройка!$C$4:$E$121,2,),"Ошибка")</f>
        <v>R</v>
      </c>
    </row>
    <row r="1179" spans="1:17" ht="14.4" customHeight="1">
      <c r="A1179" s="67">
        <v>1174</v>
      </c>
      <c r="B1179" s="80" t="s">
        <v>188</v>
      </c>
      <c r="C1179" s="80" t="s">
        <v>53</v>
      </c>
      <c r="D1179" s="80" t="s">
        <v>3909</v>
      </c>
      <c r="E1179" s="104" t="s">
        <v>3910</v>
      </c>
      <c r="F1179" s="107">
        <v>37368</v>
      </c>
      <c r="G1179" s="67" t="s">
        <v>69</v>
      </c>
      <c r="H1179" s="80" t="s">
        <v>385</v>
      </c>
      <c r="I1179" s="80" t="s">
        <v>3911</v>
      </c>
      <c r="J1179" s="104" t="s">
        <v>230</v>
      </c>
      <c r="K1179" s="67" t="s">
        <v>133</v>
      </c>
      <c r="L1179" s="67"/>
      <c r="M1179" s="67"/>
      <c r="N1179" s="67"/>
      <c r="O1179" s="81"/>
      <c r="P1179" s="81">
        <v>46058</v>
      </c>
      <c r="Q1179" s="103" t="str">
        <f>IFERROR(VLOOKUP(J1179,Настройка!$C$4:$E$121,2,),"Ошибка")</f>
        <v>R</v>
      </c>
    </row>
    <row r="1180" spans="1:17" ht="14.4" customHeight="1">
      <c r="A1180" s="67">
        <v>1175</v>
      </c>
      <c r="B1180" s="80" t="s">
        <v>188</v>
      </c>
      <c r="C1180" s="80" t="s">
        <v>53</v>
      </c>
      <c r="D1180" s="80" t="s">
        <v>3912</v>
      </c>
      <c r="E1180" s="104" t="s">
        <v>3913</v>
      </c>
      <c r="F1180" s="107">
        <v>34222</v>
      </c>
      <c r="G1180" s="67" t="s">
        <v>93</v>
      </c>
      <c r="H1180" s="80" t="s">
        <v>814</v>
      </c>
      <c r="I1180" s="80" t="s">
        <v>3914</v>
      </c>
      <c r="J1180" s="104" t="s">
        <v>213</v>
      </c>
      <c r="K1180" s="67" t="s">
        <v>121</v>
      </c>
      <c r="L1180" s="67"/>
      <c r="M1180" s="67"/>
      <c r="N1180" s="67"/>
      <c r="O1180" s="81"/>
      <c r="P1180" s="81">
        <v>46053</v>
      </c>
      <c r="Q1180" s="103" t="str">
        <f>IFERROR(VLOOKUP(J1180,Настройка!$C$4:$E$121,2,),"Ошибка")</f>
        <v>R</v>
      </c>
    </row>
    <row r="1181" spans="1:17" ht="14.4" customHeight="1">
      <c r="A1181" s="67">
        <v>1176</v>
      </c>
      <c r="B1181" s="80" t="s">
        <v>188</v>
      </c>
      <c r="C1181" s="80" t="s">
        <v>53</v>
      </c>
      <c r="D1181" s="80" t="s">
        <v>3915</v>
      </c>
      <c r="E1181" s="104" t="s">
        <v>3916</v>
      </c>
      <c r="F1181" s="107">
        <v>29649</v>
      </c>
      <c r="G1181" s="67" t="s">
        <v>69</v>
      </c>
      <c r="H1181" s="80" t="s">
        <v>309</v>
      </c>
      <c r="I1181" s="80" t="s">
        <v>3917</v>
      </c>
      <c r="J1181" s="104" t="s">
        <v>230</v>
      </c>
      <c r="K1181" s="67" t="s">
        <v>133</v>
      </c>
      <c r="L1181" s="67"/>
      <c r="M1181" s="67"/>
      <c r="N1181" s="67"/>
      <c r="O1181" s="81"/>
      <c r="P1181" s="81">
        <v>46058</v>
      </c>
      <c r="Q1181" s="103" t="str">
        <f>IFERROR(VLOOKUP(J1181,Настройка!$C$4:$E$121,2,),"Ошибка")</f>
        <v>R</v>
      </c>
    </row>
    <row r="1182" spans="1:17" ht="14.4" customHeight="1">
      <c r="A1182" s="67">
        <v>1177</v>
      </c>
      <c r="B1182" s="80" t="s">
        <v>188</v>
      </c>
      <c r="C1182" s="80" t="s">
        <v>53</v>
      </c>
      <c r="D1182" s="80" t="s">
        <v>3918</v>
      </c>
      <c r="E1182" s="104" t="s">
        <v>3919</v>
      </c>
      <c r="F1182" s="107">
        <v>25789</v>
      </c>
      <c r="G1182" s="67" t="s">
        <v>69</v>
      </c>
      <c r="H1182" s="80" t="s">
        <v>385</v>
      </c>
      <c r="I1182" s="80" t="s">
        <v>3920</v>
      </c>
      <c r="J1182" s="104" t="s">
        <v>230</v>
      </c>
      <c r="K1182" s="67" t="s">
        <v>133</v>
      </c>
      <c r="L1182" s="67"/>
      <c r="M1182" s="67"/>
      <c r="N1182" s="67"/>
      <c r="O1182" s="81"/>
      <c r="P1182" s="81">
        <v>46058</v>
      </c>
      <c r="Q1182" s="103" t="str">
        <f>IFERROR(VLOOKUP(J1182,Настройка!$C$4:$E$121,2,),"Ошибка")</f>
        <v>R</v>
      </c>
    </row>
    <row r="1183" spans="1:17" ht="14.4" customHeight="1">
      <c r="A1183" s="67">
        <v>1178</v>
      </c>
      <c r="B1183" s="80" t="s">
        <v>188</v>
      </c>
      <c r="C1183" s="80" t="s">
        <v>53</v>
      </c>
      <c r="D1183" s="80" t="s">
        <v>3921</v>
      </c>
      <c r="E1183" s="104" t="s">
        <v>3922</v>
      </c>
      <c r="F1183" s="107">
        <v>38256</v>
      </c>
      <c r="G1183" s="67" t="s">
        <v>69</v>
      </c>
      <c r="H1183" s="80" t="s">
        <v>302</v>
      </c>
      <c r="I1183" s="80" t="s">
        <v>3923</v>
      </c>
      <c r="J1183" s="104" t="s">
        <v>230</v>
      </c>
      <c r="K1183" s="67" t="s">
        <v>133</v>
      </c>
      <c r="L1183" s="67"/>
      <c r="M1183" s="67"/>
      <c r="N1183" s="67"/>
      <c r="O1183" s="81"/>
      <c r="P1183" s="81">
        <v>46058</v>
      </c>
      <c r="Q1183" s="103" t="str">
        <f>IFERROR(VLOOKUP(J1183,Настройка!$C$4:$E$121,2,),"Ошибка")</f>
        <v>R</v>
      </c>
    </row>
    <row r="1184" spans="1:17" ht="14.4" customHeight="1">
      <c r="A1184" s="67">
        <v>1179</v>
      </c>
      <c r="B1184" s="80" t="s">
        <v>188</v>
      </c>
      <c r="C1184" s="80" t="s">
        <v>53</v>
      </c>
      <c r="D1184" s="80" t="s">
        <v>3924</v>
      </c>
      <c r="E1184" s="104" t="s">
        <v>3925</v>
      </c>
      <c r="F1184" s="107">
        <v>30223</v>
      </c>
      <c r="G1184" s="67" t="s">
        <v>69</v>
      </c>
      <c r="H1184" s="80" t="s">
        <v>302</v>
      </c>
      <c r="I1184" s="80" t="s">
        <v>3926</v>
      </c>
      <c r="J1184" s="104" t="s">
        <v>230</v>
      </c>
      <c r="K1184" s="67" t="s">
        <v>133</v>
      </c>
      <c r="L1184" s="67"/>
      <c r="M1184" s="67"/>
      <c r="N1184" s="67"/>
      <c r="O1184" s="81"/>
      <c r="P1184" s="81">
        <v>46058</v>
      </c>
      <c r="Q1184" s="103" t="str">
        <f>IFERROR(VLOOKUP(J1184,Настройка!$C$4:$E$121,2,),"Ошибка")</f>
        <v>R</v>
      </c>
    </row>
    <row r="1185" spans="1:17" ht="14.4" customHeight="1">
      <c r="A1185" s="67">
        <v>1180</v>
      </c>
      <c r="B1185" s="80" t="s">
        <v>188</v>
      </c>
      <c r="C1185" s="80" t="s">
        <v>53</v>
      </c>
      <c r="D1185" s="80" t="s">
        <v>3927</v>
      </c>
      <c r="E1185" s="104" t="s">
        <v>3928</v>
      </c>
      <c r="F1185" s="107">
        <v>26368</v>
      </c>
      <c r="G1185" s="67" t="s">
        <v>69</v>
      </c>
      <c r="H1185" s="80" t="s">
        <v>302</v>
      </c>
      <c r="I1185" s="80" t="s">
        <v>3929</v>
      </c>
      <c r="J1185" s="104" t="s">
        <v>230</v>
      </c>
      <c r="K1185" s="67" t="s">
        <v>133</v>
      </c>
      <c r="L1185" s="67"/>
      <c r="M1185" s="67"/>
      <c r="N1185" s="67"/>
      <c r="O1185" s="81"/>
      <c r="P1185" s="81">
        <v>46058</v>
      </c>
      <c r="Q1185" s="103" t="str">
        <f>IFERROR(VLOOKUP(J1185,Настройка!$C$4:$E$121,2,),"Ошибка")</f>
        <v>R</v>
      </c>
    </row>
    <row r="1186" spans="1:17" ht="14.4" customHeight="1">
      <c r="A1186" s="67">
        <v>1181</v>
      </c>
      <c r="B1186" s="80" t="s">
        <v>188</v>
      </c>
      <c r="C1186" s="80" t="s">
        <v>53</v>
      </c>
      <c r="D1186" s="80" t="s">
        <v>3930</v>
      </c>
      <c r="E1186" s="104" t="s">
        <v>3931</v>
      </c>
      <c r="F1186" s="107">
        <v>35256</v>
      </c>
      <c r="G1186" s="67" t="s">
        <v>69</v>
      </c>
      <c r="H1186" s="80" t="s">
        <v>385</v>
      </c>
      <c r="I1186" s="80" t="s">
        <v>3932</v>
      </c>
      <c r="J1186" s="104" t="s">
        <v>230</v>
      </c>
      <c r="K1186" s="67" t="s">
        <v>133</v>
      </c>
      <c r="L1186" s="67"/>
      <c r="M1186" s="67"/>
      <c r="N1186" s="67"/>
      <c r="O1186" s="81"/>
      <c r="P1186" s="81">
        <v>46058</v>
      </c>
      <c r="Q1186" s="103" t="str">
        <f>IFERROR(VLOOKUP(J1186,Настройка!$C$4:$E$121,2,),"Ошибка")</f>
        <v>R</v>
      </c>
    </row>
    <row r="1187" spans="1:17" ht="14.4" customHeight="1">
      <c r="A1187" s="67">
        <v>1182</v>
      </c>
      <c r="B1187" s="80" t="s">
        <v>188</v>
      </c>
      <c r="C1187" s="80" t="s">
        <v>53</v>
      </c>
      <c r="D1187" s="80" t="s">
        <v>3933</v>
      </c>
      <c r="E1187" s="104" t="s">
        <v>3934</v>
      </c>
      <c r="F1187" s="107">
        <v>37633</v>
      </c>
      <c r="G1187" s="67" t="s">
        <v>69</v>
      </c>
      <c r="H1187" s="80" t="s">
        <v>302</v>
      </c>
      <c r="I1187" s="80" t="s">
        <v>3935</v>
      </c>
      <c r="J1187" s="104" t="s">
        <v>207</v>
      </c>
      <c r="K1187" s="67" t="s">
        <v>117</v>
      </c>
      <c r="L1187" s="67"/>
      <c r="M1187" s="67"/>
      <c r="N1187" s="67"/>
      <c r="O1187" s="81"/>
      <c r="P1187" s="81">
        <v>46058</v>
      </c>
      <c r="Q1187" s="103" t="str">
        <f>IFERROR(VLOOKUP(J1187,Настройка!$C$4:$E$121,2,),"Ошибка")</f>
        <v>R</v>
      </c>
    </row>
    <row r="1188" spans="1:17" ht="14.4" customHeight="1">
      <c r="A1188" s="67">
        <v>1183</v>
      </c>
      <c r="B1188" s="80" t="s">
        <v>188</v>
      </c>
      <c r="C1188" s="80" t="s">
        <v>53</v>
      </c>
      <c r="D1188" s="80" t="s">
        <v>3936</v>
      </c>
      <c r="E1188" s="104" t="s">
        <v>3937</v>
      </c>
      <c r="F1188" s="107">
        <v>32701</v>
      </c>
      <c r="G1188" s="67" t="s">
        <v>69</v>
      </c>
      <c r="H1188" s="80" t="s">
        <v>302</v>
      </c>
      <c r="I1188" s="80" t="s">
        <v>3938</v>
      </c>
      <c r="J1188" s="104" t="s">
        <v>209</v>
      </c>
      <c r="K1188" s="67" t="s">
        <v>127</v>
      </c>
      <c r="L1188" s="67"/>
      <c r="M1188" s="67"/>
      <c r="N1188" s="67"/>
      <c r="O1188" s="81"/>
      <c r="P1188" s="81">
        <v>46058</v>
      </c>
      <c r="Q1188" s="103" t="str">
        <f>IFERROR(VLOOKUP(J1188,Настройка!$C$4:$E$121,2,),"Ошибка")</f>
        <v>R</v>
      </c>
    </row>
    <row r="1189" spans="1:17" ht="14.4" customHeight="1">
      <c r="A1189" s="67">
        <v>1184</v>
      </c>
      <c r="B1189" s="80" t="s">
        <v>188</v>
      </c>
      <c r="C1189" s="80" t="s">
        <v>53</v>
      </c>
      <c r="D1189" s="80" t="s">
        <v>3939</v>
      </c>
      <c r="E1189" s="104" t="s">
        <v>3940</v>
      </c>
      <c r="F1189" s="107">
        <v>38484</v>
      </c>
      <c r="G1189" s="67" t="s">
        <v>69</v>
      </c>
      <c r="H1189" s="80" t="s">
        <v>302</v>
      </c>
      <c r="I1189" s="80" t="s">
        <v>3941</v>
      </c>
      <c r="J1189" s="104" t="s">
        <v>209</v>
      </c>
      <c r="K1189" s="67" t="s">
        <v>127</v>
      </c>
      <c r="L1189" s="67"/>
      <c r="M1189" s="67"/>
      <c r="N1189" s="67"/>
      <c r="O1189" s="81"/>
      <c r="P1189" s="81">
        <v>46058</v>
      </c>
      <c r="Q1189" s="103" t="str">
        <f>IFERROR(VLOOKUP(J1189,Настройка!$C$4:$E$121,2,),"Ошибка")</f>
        <v>R</v>
      </c>
    </row>
    <row r="1190" spans="1:17" ht="14.4" customHeight="1">
      <c r="A1190" s="67">
        <v>1185</v>
      </c>
      <c r="B1190" s="80" t="s">
        <v>188</v>
      </c>
      <c r="C1190" s="80" t="s">
        <v>53</v>
      </c>
      <c r="D1190" s="80" t="s">
        <v>3942</v>
      </c>
      <c r="E1190" s="104" t="s">
        <v>3943</v>
      </c>
      <c r="F1190" s="107">
        <v>38500</v>
      </c>
      <c r="G1190" s="67" t="s">
        <v>69</v>
      </c>
      <c r="H1190" s="80" t="s">
        <v>302</v>
      </c>
      <c r="I1190" s="80" t="s">
        <v>3944</v>
      </c>
      <c r="J1190" s="104" t="s">
        <v>209</v>
      </c>
      <c r="K1190" s="67" t="s">
        <v>127</v>
      </c>
      <c r="L1190" s="67"/>
      <c r="M1190" s="67"/>
      <c r="N1190" s="67"/>
      <c r="O1190" s="81"/>
      <c r="P1190" s="81">
        <v>46058</v>
      </c>
      <c r="Q1190" s="103" t="str">
        <f>IFERROR(VLOOKUP(J1190,Настройка!$C$4:$E$121,2,),"Ошибка")</f>
        <v>R</v>
      </c>
    </row>
    <row r="1191" spans="1:17" ht="14.4" customHeight="1">
      <c r="A1191" s="67">
        <v>1186</v>
      </c>
      <c r="B1191" s="80" t="s">
        <v>188</v>
      </c>
      <c r="C1191" s="80" t="s">
        <v>53</v>
      </c>
      <c r="D1191" s="80" t="s">
        <v>3945</v>
      </c>
      <c r="E1191" s="104" t="s">
        <v>3946</v>
      </c>
      <c r="F1191" s="107">
        <v>32214</v>
      </c>
      <c r="G1191" s="67" t="s">
        <v>67</v>
      </c>
      <c r="H1191" s="80" t="s">
        <v>401</v>
      </c>
      <c r="I1191" s="80" t="s">
        <v>3947</v>
      </c>
      <c r="J1191" s="104" t="s">
        <v>202</v>
      </c>
      <c r="K1191" s="67" t="s">
        <v>117</v>
      </c>
      <c r="L1191" s="67"/>
      <c r="M1191" s="67"/>
      <c r="N1191" s="67"/>
      <c r="O1191" s="81"/>
      <c r="P1191" s="81">
        <v>46058</v>
      </c>
      <c r="Q1191" s="103" t="str">
        <f>IFERROR(VLOOKUP(J1191,Настройка!$C$4:$E$121,2,),"Ошибка")</f>
        <v>ITR</v>
      </c>
    </row>
    <row r="1192" spans="1:17" ht="14.4" customHeight="1">
      <c r="A1192" s="67">
        <v>1187</v>
      </c>
      <c r="B1192" s="80" t="s">
        <v>188</v>
      </c>
      <c r="C1192" s="80" t="s">
        <v>53</v>
      </c>
      <c r="D1192" s="80" t="s">
        <v>3948</v>
      </c>
      <c r="E1192" s="104" t="s">
        <v>3949</v>
      </c>
      <c r="F1192" s="107">
        <v>36983</v>
      </c>
      <c r="G1192" s="67" t="s">
        <v>65</v>
      </c>
      <c r="H1192" s="80" t="s">
        <v>433</v>
      </c>
      <c r="I1192" s="80" t="s">
        <v>3950</v>
      </c>
      <c r="J1192" s="104" t="s">
        <v>204</v>
      </c>
      <c r="K1192" s="67" t="s">
        <v>117</v>
      </c>
      <c r="L1192" s="67" t="s">
        <v>287</v>
      </c>
      <c r="M1192" s="67" t="s">
        <v>166</v>
      </c>
      <c r="N1192" s="67" t="s">
        <v>398</v>
      </c>
      <c r="O1192" s="81">
        <v>46343</v>
      </c>
      <c r="P1192" s="81">
        <v>46059</v>
      </c>
      <c r="Q1192" s="103" t="str">
        <f>IFERROR(VLOOKUP(J1192,Настройка!$C$4:$E$121,2,),"Ошибка")</f>
        <v>R</v>
      </c>
    </row>
    <row r="1193" spans="1:17" ht="14.4" customHeight="1">
      <c r="A1193" s="67">
        <v>1188</v>
      </c>
      <c r="B1193" s="80" t="s">
        <v>188</v>
      </c>
      <c r="C1193" s="80" t="s">
        <v>53</v>
      </c>
      <c r="D1193" s="80" t="s">
        <v>3951</v>
      </c>
      <c r="E1193" s="104" t="s">
        <v>3952</v>
      </c>
      <c r="F1193" s="107">
        <v>31977</v>
      </c>
      <c r="G1193" s="67" t="s">
        <v>65</v>
      </c>
      <c r="H1193" s="80" t="s">
        <v>24</v>
      </c>
      <c r="I1193" s="80" t="s">
        <v>3953</v>
      </c>
      <c r="J1193" s="104" t="s">
        <v>204</v>
      </c>
      <c r="K1193" s="67" t="s">
        <v>117</v>
      </c>
      <c r="L1193" s="67" t="s">
        <v>287</v>
      </c>
      <c r="M1193" s="67" t="s">
        <v>166</v>
      </c>
      <c r="N1193" s="67" t="s">
        <v>398</v>
      </c>
      <c r="O1193" s="81">
        <v>46343</v>
      </c>
      <c r="P1193" s="81">
        <v>46059</v>
      </c>
      <c r="Q1193" s="103" t="str">
        <f>IFERROR(VLOOKUP(J1193,Настройка!$C$4:$E$121,2,),"Ошибка")</f>
        <v>R</v>
      </c>
    </row>
    <row r="1194" spans="1:17" ht="14.4" customHeight="1">
      <c r="A1194" s="67">
        <v>1189</v>
      </c>
      <c r="B1194" s="80" t="s">
        <v>188</v>
      </c>
      <c r="C1194" s="80" t="s">
        <v>53</v>
      </c>
      <c r="D1194" s="80" t="s">
        <v>3954</v>
      </c>
      <c r="E1194" s="104" t="s">
        <v>3955</v>
      </c>
      <c r="F1194" s="107">
        <v>35998</v>
      </c>
      <c r="G1194" s="67" t="s">
        <v>65</v>
      </c>
      <c r="H1194" s="80" t="s">
        <v>24</v>
      </c>
      <c r="I1194" s="80" t="s">
        <v>3956</v>
      </c>
      <c r="J1194" s="104" t="s">
        <v>227</v>
      </c>
      <c r="K1194" s="67" t="s">
        <v>131</v>
      </c>
      <c r="L1194" s="67" t="s">
        <v>287</v>
      </c>
      <c r="M1194" s="67" t="s">
        <v>166</v>
      </c>
      <c r="N1194" s="67" t="s">
        <v>398</v>
      </c>
      <c r="O1194" s="81">
        <v>46245</v>
      </c>
      <c r="P1194" s="81">
        <v>46059</v>
      </c>
      <c r="Q1194" s="103" t="str">
        <f>IFERROR(VLOOKUP(J1194,Настройка!$C$4:$E$121,2,),"Ошибка")</f>
        <v>R</v>
      </c>
    </row>
    <row r="1195" spans="1:17" ht="14.4" customHeight="1">
      <c r="A1195" s="67">
        <v>1190</v>
      </c>
      <c r="B1195" s="80" t="s">
        <v>188</v>
      </c>
      <c r="C1195" s="80" t="s">
        <v>53</v>
      </c>
      <c r="D1195" s="80" t="s">
        <v>3957</v>
      </c>
      <c r="E1195" s="104" t="s">
        <v>3958</v>
      </c>
      <c r="F1195" s="107">
        <v>31933</v>
      </c>
      <c r="G1195" s="67" t="s">
        <v>65</v>
      </c>
      <c r="H1195" s="80" t="s">
        <v>396</v>
      </c>
      <c r="I1195" s="80" t="s">
        <v>3959</v>
      </c>
      <c r="J1195" s="104" t="s">
        <v>214</v>
      </c>
      <c r="K1195" s="67" t="s">
        <v>119</v>
      </c>
      <c r="L1195" s="67" t="s">
        <v>287</v>
      </c>
      <c r="M1195" s="67" t="s">
        <v>166</v>
      </c>
      <c r="N1195" s="67" t="s">
        <v>398</v>
      </c>
      <c r="O1195" s="81">
        <v>46245</v>
      </c>
      <c r="P1195" s="81">
        <v>46059</v>
      </c>
      <c r="Q1195" s="103" t="str">
        <f>IFERROR(VLOOKUP(J1195,Настройка!$C$4:$E$121,2,),"Ошибка")</f>
        <v>R</v>
      </c>
    </row>
    <row r="1196" spans="1:17" ht="14.4" customHeight="1">
      <c r="A1196" s="67">
        <v>1191</v>
      </c>
      <c r="B1196" s="80" t="s">
        <v>188</v>
      </c>
      <c r="C1196" s="80" t="s">
        <v>53</v>
      </c>
      <c r="D1196" s="80" t="s">
        <v>3960</v>
      </c>
      <c r="E1196" s="104" t="s">
        <v>3961</v>
      </c>
      <c r="F1196" s="107">
        <v>27621</v>
      </c>
      <c r="G1196" s="67" t="s">
        <v>65</v>
      </c>
      <c r="H1196" s="80" t="s">
        <v>24</v>
      </c>
      <c r="I1196" s="80" t="s">
        <v>3962</v>
      </c>
      <c r="J1196" s="104" t="s">
        <v>214</v>
      </c>
      <c r="K1196" s="67" t="s">
        <v>119</v>
      </c>
      <c r="L1196" s="67" t="s">
        <v>287</v>
      </c>
      <c r="M1196" s="67" t="s">
        <v>166</v>
      </c>
      <c r="N1196" s="67" t="s">
        <v>398</v>
      </c>
      <c r="O1196" s="81">
        <v>46245</v>
      </c>
      <c r="P1196" s="81">
        <v>46059</v>
      </c>
      <c r="Q1196" s="103" t="str">
        <f>IFERROR(VLOOKUP(J1196,Настройка!$C$4:$E$121,2,),"Ошибка")</f>
        <v>R</v>
      </c>
    </row>
    <row r="1197" spans="1:17" ht="14.4" customHeight="1">
      <c r="A1197" s="67">
        <v>1192</v>
      </c>
      <c r="B1197" s="80" t="s">
        <v>188</v>
      </c>
      <c r="C1197" s="80" t="s">
        <v>53</v>
      </c>
      <c r="D1197" s="80" t="s">
        <v>3963</v>
      </c>
      <c r="E1197" s="104" t="s">
        <v>3964</v>
      </c>
      <c r="F1197" s="107">
        <v>35621</v>
      </c>
      <c r="G1197" s="67" t="s">
        <v>65</v>
      </c>
      <c r="H1197" s="80" t="s">
        <v>1115</v>
      </c>
      <c r="I1197" s="80" t="s">
        <v>3965</v>
      </c>
      <c r="J1197" s="104" t="s">
        <v>207</v>
      </c>
      <c r="K1197" s="67" t="s">
        <v>117</v>
      </c>
      <c r="L1197" s="67" t="s">
        <v>287</v>
      </c>
      <c r="M1197" s="67" t="s">
        <v>166</v>
      </c>
      <c r="N1197" s="67" t="s">
        <v>398</v>
      </c>
      <c r="O1197" s="81">
        <v>46245</v>
      </c>
      <c r="P1197" s="81">
        <v>46059</v>
      </c>
      <c r="Q1197" s="103" t="str">
        <f>IFERROR(VLOOKUP(J1197,Настройка!$C$4:$E$121,2,),"Ошибка")</f>
        <v>R</v>
      </c>
    </row>
    <row r="1198" spans="1:17" ht="14.4" customHeight="1">
      <c r="A1198" s="67">
        <v>1193</v>
      </c>
      <c r="B1198" s="80" t="s">
        <v>188</v>
      </c>
      <c r="C1198" s="80" t="s">
        <v>53</v>
      </c>
      <c r="D1198" s="80" t="s">
        <v>3966</v>
      </c>
      <c r="E1198" s="104" t="s">
        <v>3967</v>
      </c>
      <c r="F1198" s="107">
        <v>31965</v>
      </c>
      <c r="G1198" s="67" t="s">
        <v>65</v>
      </c>
      <c r="H1198" s="80" t="s">
        <v>396</v>
      </c>
      <c r="I1198" s="80" t="s">
        <v>3968</v>
      </c>
      <c r="J1198" s="104" t="s">
        <v>214</v>
      </c>
      <c r="K1198" s="67" t="s">
        <v>119</v>
      </c>
      <c r="L1198" s="67" t="s">
        <v>287</v>
      </c>
      <c r="M1198" s="67" t="s">
        <v>166</v>
      </c>
      <c r="N1198" s="67" t="s">
        <v>398</v>
      </c>
      <c r="O1198" s="81">
        <v>46245</v>
      </c>
      <c r="P1198" s="81">
        <v>46059</v>
      </c>
      <c r="Q1198" s="103" t="str">
        <f>IFERROR(VLOOKUP(J1198,Настройка!$C$4:$E$121,2,),"Ошибка")</f>
        <v>R</v>
      </c>
    </row>
    <row r="1199" spans="1:17" ht="14.4" customHeight="1">
      <c r="A1199" s="67">
        <v>1194</v>
      </c>
      <c r="B1199" s="80" t="s">
        <v>188</v>
      </c>
      <c r="C1199" s="80" t="s">
        <v>53</v>
      </c>
      <c r="D1199" s="80" t="s">
        <v>3969</v>
      </c>
      <c r="E1199" s="104" t="s">
        <v>3970</v>
      </c>
      <c r="F1199" s="107">
        <v>31481</v>
      </c>
      <c r="G1199" s="67" t="s">
        <v>65</v>
      </c>
      <c r="H1199" s="80" t="s">
        <v>405</v>
      </c>
      <c r="I1199" s="80" t="s">
        <v>3971</v>
      </c>
      <c r="J1199" s="104" t="s">
        <v>205</v>
      </c>
      <c r="K1199" s="67" t="s">
        <v>117</v>
      </c>
      <c r="L1199" s="67" t="s">
        <v>287</v>
      </c>
      <c r="M1199" s="67" t="s">
        <v>166</v>
      </c>
      <c r="N1199" s="67" t="s">
        <v>398</v>
      </c>
      <c r="O1199" s="81">
        <v>46245</v>
      </c>
      <c r="P1199" s="81">
        <v>46059</v>
      </c>
      <c r="Q1199" s="103" t="str">
        <f>IFERROR(VLOOKUP(J1199,Настройка!$C$4:$E$121,2,),"Ошибка")</f>
        <v>R</v>
      </c>
    </row>
    <row r="1200" spans="1:17" ht="14.4" customHeight="1">
      <c r="A1200" s="67">
        <v>1195</v>
      </c>
      <c r="B1200" s="80" t="s">
        <v>188</v>
      </c>
      <c r="C1200" s="80" t="s">
        <v>53</v>
      </c>
      <c r="D1200" s="80" t="s">
        <v>3972</v>
      </c>
      <c r="E1200" s="104" t="s">
        <v>3973</v>
      </c>
      <c r="F1200" s="107">
        <v>32426</v>
      </c>
      <c r="G1200" s="67" t="s">
        <v>65</v>
      </c>
      <c r="H1200" s="80" t="s">
        <v>396</v>
      </c>
      <c r="I1200" s="80" t="s">
        <v>3974</v>
      </c>
      <c r="J1200" s="104" t="s">
        <v>207</v>
      </c>
      <c r="K1200" s="67" t="s">
        <v>117</v>
      </c>
      <c r="L1200" s="67" t="s">
        <v>287</v>
      </c>
      <c r="M1200" s="67" t="s">
        <v>166</v>
      </c>
      <c r="N1200" s="67" t="s">
        <v>398</v>
      </c>
      <c r="O1200" s="81">
        <v>46245</v>
      </c>
      <c r="P1200" s="81">
        <v>46059</v>
      </c>
      <c r="Q1200" s="103" t="str">
        <f>IFERROR(VLOOKUP(J1200,Настройка!$C$4:$E$121,2,),"Ошибка")</f>
        <v>R</v>
      </c>
    </row>
    <row r="1201" spans="1:17" ht="14.4" customHeight="1">
      <c r="A1201" s="67">
        <v>1196</v>
      </c>
      <c r="B1201" s="80" t="s">
        <v>188</v>
      </c>
      <c r="C1201" s="80" t="s">
        <v>53</v>
      </c>
      <c r="D1201" s="80" t="s">
        <v>3975</v>
      </c>
      <c r="E1201" s="104" t="s">
        <v>3976</v>
      </c>
      <c r="F1201" s="107">
        <v>30075</v>
      </c>
      <c r="G1201" s="67" t="s">
        <v>65</v>
      </c>
      <c r="H1201" s="80" t="s">
        <v>24</v>
      </c>
      <c r="I1201" s="80" t="s">
        <v>3977</v>
      </c>
      <c r="J1201" s="104" t="s">
        <v>208</v>
      </c>
      <c r="K1201" s="67" t="s">
        <v>117</v>
      </c>
      <c r="L1201" s="67" t="s">
        <v>287</v>
      </c>
      <c r="M1201" s="67" t="s">
        <v>166</v>
      </c>
      <c r="N1201" s="67" t="s">
        <v>398</v>
      </c>
      <c r="O1201" s="81">
        <v>46245</v>
      </c>
      <c r="P1201" s="81">
        <v>46059</v>
      </c>
      <c r="Q1201" s="103" t="str">
        <f>IFERROR(VLOOKUP(J1201,Настройка!$C$4:$E$121,2,),"Ошибка")</f>
        <v>R</v>
      </c>
    </row>
    <row r="1202" spans="1:17" ht="14.4" customHeight="1">
      <c r="A1202" s="67">
        <v>1197</v>
      </c>
      <c r="B1202" s="80" t="s">
        <v>188</v>
      </c>
      <c r="C1202" s="80" t="s">
        <v>53</v>
      </c>
      <c r="D1202" s="80" t="s">
        <v>3978</v>
      </c>
      <c r="E1202" s="104" t="s">
        <v>3979</v>
      </c>
      <c r="F1202" s="107">
        <v>31537</v>
      </c>
      <c r="G1202" s="67" t="s">
        <v>65</v>
      </c>
      <c r="H1202" s="80" t="s">
        <v>405</v>
      </c>
      <c r="I1202" s="80" t="s">
        <v>3980</v>
      </c>
      <c r="J1202" s="104" t="s">
        <v>214</v>
      </c>
      <c r="K1202" s="67" t="s">
        <v>119</v>
      </c>
      <c r="L1202" s="67" t="s">
        <v>287</v>
      </c>
      <c r="M1202" s="67" t="s">
        <v>166</v>
      </c>
      <c r="N1202" s="67" t="s">
        <v>398</v>
      </c>
      <c r="O1202" s="81">
        <v>46245</v>
      </c>
      <c r="P1202" s="81">
        <v>46059</v>
      </c>
      <c r="Q1202" s="103" t="str">
        <f>IFERROR(VLOOKUP(J1202,Настройка!$C$4:$E$121,2,),"Ошибка")</f>
        <v>R</v>
      </c>
    </row>
    <row r="1203" spans="1:17" ht="14.4" customHeight="1">
      <c r="A1203" s="67">
        <v>1198</v>
      </c>
      <c r="B1203" s="80" t="s">
        <v>188</v>
      </c>
      <c r="C1203" s="80" t="s">
        <v>53</v>
      </c>
      <c r="D1203" s="80" t="s">
        <v>3981</v>
      </c>
      <c r="E1203" s="104" t="s">
        <v>3982</v>
      </c>
      <c r="F1203" s="107">
        <v>31509</v>
      </c>
      <c r="G1203" s="67" t="s">
        <v>65</v>
      </c>
      <c r="H1203" s="80" t="s">
        <v>429</v>
      </c>
      <c r="I1203" s="80" t="s">
        <v>3983</v>
      </c>
      <c r="J1203" s="104" t="s">
        <v>214</v>
      </c>
      <c r="K1203" s="67" t="s">
        <v>119</v>
      </c>
      <c r="L1203" s="67" t="s">
        <v>287</v>
      </c>
      <c r="M1203" s="67" t="s">
        <v>166</v>
      </c>
      <c r="N1203" s="67" t="s">
        <v>398</v>
      </c>
      <c r="O1203" s="81">
        <v>46245</v>
      </c>
      <c r="P1203" s="81">
        <v>46059</v>
      </c>
      <c r="Q1203" s="103" t="str">
        <f>IFERROR(VLOOKUP(J1203,Настройка!$C$4:$E$121,2,),"Ошибка")</f>
        <v>R</v>
      </c>
    </row>
    <row r="1204" spans="1:17" ht="14.4" customHeight="1">
      <c r="A1204" s="67">
        <v>1199</v>
      </c>
      <c r="B1204" s="80" t="s">
        <v>188</v>
      </c>
      <c r="C1204" s="80" t="s">
        <v>53</v>
      </c>
      <c r="D1204" s="80" t="s">
        <v>3984</v>
      </c>
      <c r="E1204" s="104" t="s">
        <v>3985</v>
      </c>
      <c r="F1204" s="107">
        <v>35241</v>
      </c>
      <c r="G1204" s="67" t="s">
        <v>65</v>
      </c>
      <c r="H1204" s="80" t="s">
        <v>571</v>
      </c>
      <c r="I1204" s="80" t="s">
        <v>3986</v>
      </c>
      <c r="J1204" s="104" t="s">
        <v>207</v>
      </c>
      <c r="K1204" s="67" t="s">
        <v>117</v>
      </c>
      <c r="L1204" s="67" t="s">
        <v>287</v>
      </c>
      <c r="M1204" s="67" t="s">
        <v>166</v>
      </c>
      <c r="N1204" s="67" t="s">
        <v>398</v>
      </c>
      <c r="O1204" s="81">
        <v>46245</v>
      </c>
      <c r="P1204" s="81">
        <v>46059</v>
      </c>
      <c r="Q1204" s="103" t="str">
        <f>IFERROR(VLOOKUP(J1204,Настройка!$C$4:$E$121,2,),"Ошибка")</f>
        <v>R</v>
      </c>
    </row>
    <row r="1205" spans="1:17" ht="14.4" customHeight="1">
      <c r="A1205" s="67">
        <v>1200</v>
      </c>
      <c r="B1205" s="80" t="s">
        <v>188</v>
      </c>
      <c r="C1205" s="80" t="s">
        <v>53</v>
      </c>
      <c r="D1205" s="80" t="s">
        <v>3987</v>
      </c>
      <c r="E1205" s="104" t="s">
        <v>3988</v>
      </c>
      <c r="F1205" s="107">
        <v>28495</v>
      </c>
      <c r="G1205" s="67" t="s">
        <v>65</v>
      </c>
      <c r="H1205" s="80" t="s">
        <v>429</v>
      </c>
      <c r="I1205" s="80" t="s">
        <v>3989</v>
      </c>
      <c r="J1205" s="104" t="s">
        <v>207</v>
      </c>
      <c r="K1205" s="67" t="s">
        <v>117</v>
      </c>
      <c r="L1205" s="67" t="s">
        <v>287</v>
      </c>
      <c r="M1205" s="67" t="s">
        <v>166</v>
      </c>
      <c r="N1205" s="67" t="s">
        <v>398</v>
      </c>
      <c r="O1205" s="81">
        <v>46245</v>
      </c>
      <c r="P1205" s="81">
        <v>46059</v>
      </c>
      <c r="Q1205" s="103" t="str">
        <f>IFERROR(VLOOKUP(J1205,Настройка!$C$4:$E$121,2,),"Ошибка")</f>
        <v>R</v>
      </c>
    </row>
    <row r="1206" spans="1:17" ht="14.4" customHeight="1">
      <c r="A1206" s="67">
        <v>1201</v>
      </c>
      <c r="B1206" s="80" t="s">
        <v>188</v>
      </c>
      <c r="C1206" s="80" t="s">
        <v>53</v>
      </c>
      <c r="D1206" s="80" t="s">
        <v>3990</v>
      </c>
      <c r="E1206" s="104" t="s">
        <v>3991</v>
      </c>
      <c r="F1206" s="107">
        <v>30991</v>
      </c>
      <c r="G1206" s="67" t="s">
        <v>65</v>
      </c>
      <c r="H1206" s="80" t="s">
        <v>1115</v>
      </c>
      <c r="I1206" s="80" t="s">
        <v>3992</v>
      </c>
      <c r="J1206" s="104" t="s">
        <v>214</v>
      </c>
      <c r="K1206" s="67" t="s">
        <v>119</v>
      </c>
      <c r="L1206" s="67" t="s">
        <v>287</v>
      </c>
      <c r="M1206" s="67" t="s">
        <v>166</v>
      </c>
      <c r="N1206" s="67" t="s">
        <v>398</v>
      </c>
      <c r="O1206" s="81">
        <v>46245</v>
      </c>
      <c r="P1206" s="81">
        <v>46059</v>
      </c>
      <c r="Q1206" s="103" t="str">
        <f>IFERROR(VLOOKUP(J1206,Настройка!$C$4:$E$121,2,),"Ошибка")</f>
        <v>R</v>
      </c>
    </row>
    <row r="1207" spans="1:17" ht="14.4" customHeight="1">
      <c r="A1207" s="67">
        <v>1202</v>
      </c>
      <c r="B1207" s="80" t="s">
        <v>188</v>
      </c>
      <c r="C1207" s="80" t="s">
        <v>53</v>
      </c>
      <c r="D1207" s="80" t="s">
        <v>3993</v>
      </c>
      <c r="E1207" s="104" t="s">
        <v>3994</v>
      </c>
      <c r="F1207" s="107">
        <v>31837</v>
      </c>
      <c r="G1207" s="67" t="s">
        <v>65</v>
      </c>
      <c r="H1207" s="80" t="s">
        <v>415</v>
      </c>
      <c r="I1207" s="80" t="s">
        <v>3995</v>
      </c>
      <c r="J1207" s="104" t="s">
        <v>220</v>
      </c>
      <c r="K1207" s="67" t="s">
        <v>119</v>
      </c>
      <c r="L1207" s="67" t="s">
        <v>287</v>
      </c>
      <c r="M1207" s="67" t="s">
        <v>166</v>
      </c>
      <c r="N1207" s="67" t="s">
        <v>398</v>
      </c>
      <c r="O1207" s="81">
        <v>46245</v>
      </c>
      <c r="P1207" s="81">
        <v>46059</v>
      </c>
      <c r="Q1207" s="103" t="str">
        <f>IFERROR(VLOOKUP(J1207,Настройка!$C$4:$E$121,2,),"Ошибка")</f>
        <v>R</v>
      </c>
    </row>
    <row r="1208" spans="1:17" ht="14.4" customHeight="1">
      <c r="A1208" s="67">
        <v>1203</v>
      </c>
      <c r="B1208" s="80" t="s">
        <v>188</v>
      </c>
      <c r="C1208" s="80" t="s">
        <v>53</v>
      </c>
      <c r="D1208" s="80" t="s">
        <v>3996</v>
      </c>
      <c r="E1208" s="104" t="s">
        <v>3997</v>
      </c>
      <c r="F1208" s="107">
        <v>27755</v>
      </c>
      <c r="G1208" s="67" t="s">
        <v>65</v>
      </c>
      <c r="H1208" s="80" t="s">
        <v>24</v>
      </c>
      <c r="I1208" s="80" t="s">
        <v>3998</v>
      </c>
      <c r="J1208" s="104" t="s">
        <v>214</v>
      </c>
      <c r="K1208" s="67" t="s">
        <v>119</v>
      </c>
      <c r="L1208" s="67" t="s">
        <v>287</v>
      </c>
      <c r="M1208" s="67" t="s">
        <v>166</v>
      </c>
      <c r="N1208" s="67" t="s">
        <v>398</v>
      </c>
      <c r="O1208" s="81">
        <v>46245</v>
      </c>
      <c r="P1208" s="81">
        <v>46059</v>
      </c>
      <c r="Q1208" s="103" t="str">
        <f>IFERROR(VLOOKUP(J1208,Настройка!$C$4:$E$121,2,),"Ошибка")</f>
        <v>R</v>
      </c>
    </row>
    <row r="1209" spans="1:17" ht="14.4" customHeight="1">
      <c r="A1209" s="67">
        <v>1204</v>
      </c>
      <c r="B1209" s="80" t="s">
        <v>188</v>
      </c>
      <c r="C1209" s="80" t="s">
        <v>53</v>
      </c>
      <c r="D1209" s="80" t="s">
        <v>3999</v>
      </c>
      <c r="E1209" s="104" t="s">
        <v>4000</v>
      </c>
      <c r="F1209" s="107">
        <v>36010</v>
      </c>
      <c r="G1209" s="67" t="s">
        <v>89</v>
      </c>
      <c r="H1209" s="80" t="s">
        <v>602</v>
      </c>
      <c r="I1209" s="80" t="s">
        <v>4001</v>
      </c>
      <c r="J1209" s="104" t="s">
        <v>204</v>
      </c>
      <c r="K1209" s="67" t="s">
        <v>117</v>
      </c>
      <c r="L1209" s="67" t="s">
        <v>287</v>
      </c>
      <c r="M1209" s="67" t="s">
        <v>166</v>
      </c>
      <c r="N1209" s="67" t="s">
        <v>398</v>
      </c>
      <c r="O1209" s="81">
        <v>46343</v>
      </c>
      <c r="P1209" s="81">
        <v>46059</v>
      </c>
      <c r="Q1209" s="103" t="str">
        <f>IFERROR(VLOOKUP(J1209,Настройка!$C$4:$E$121,2,),"Ошибка")</f>
        <v>R</v>
      </c>
    </row>
    <row r="1210" spans="1:17" ht="14.4" customHeight="1">
      <c r="A1210" s="67">
        <v>1205</v>
      </c>
      <c r="B1210" s="80" t="s">
        <v>188</v>
      </c>
      <c r="C1210" s="80" t="s">
        <v>53</v>
      </c>
      <c r="D1210" s="80" t="s">
        <v>4002</v>
      </c>
      <c r="E1210" s="104" t="s">
        <v>4003</v>
      </c>
      <c r="F1210" s="107">
        <v>30039</v>
      </c>
      <c r="G1210" s="67" t="s">
        <v>67</v>
      </c>
      <c r="H1210" s="80"/>
      <c r="I1210" s="80" t="s">
        <v>4004</v>
      </c>
      <c r="J1210" s="104" t="s">
        <v>213</v>
      </c>
      <c r="K1210" s="67" t="s">
        <v>121</v>
      </c>
      <c r="L1210" s="67"/>
      <c r="M1210" s="67"/>
      <c r="N1210" s="67"/>
      <c r="O1210" s="81"/>
      <c r="P1210" s="81">
        <v>46059</v>
      </c>
      <c r="Q1210" s="103" t="str">
        <f>IFERROR(VLOOKUP(J1210,Настройка!$C$4:$E$121,2,),"Ошибка")</f>
        <v>R</v>
      </c>
    </row>
    <row r="1211" spans="1:17" ht="14.4" customHeight="1">
      <c r="A1211" s="67">
        <v>1206</v>
      </c>
      <c r="B1211" s="80" t="s">
        <v>188</v>
      </c>
      <c r="C1211" s="80" t="s">
        <v>53</v>
      </c>
      <c r="D1211" s="80" t="s">
        <v>4005</v>
      </c>
      <c r="E1211" s="104" t="s">
        <v>4006</v>
      </c>
      <c r="F1211" s="107">
        <v>29324</v>
      </c>
      <c r="G1211" s="67" t="s">
        <v>67</v>
      </c>
      <c r="H1211" s="80" t="s">
        <v>401</v>
      </c>
      <c r="I1211" s="80" t="s">
        <v>4007</v>
      </c>
      <c r="J1211" s="104" t="s">
        <v>213</v>
      </c>
      <c r="K1211" s="67" t="s">
        <v>121</v>
      </c>
      <c r="L1211" s="67"/>
      <c r="M1211" s="67"/>
      <c r="N1211" s="67"/>
      <c r="O1211" s="81"/>
      <c r="P1211" s="81">
        <v>46059</v>
      </c>
      <c r="Q1211" s="103" t="str">
        <f>IFERROR(VLOOKUP(J1211,Настройка!$C$4:$E$121,2,),"Ошибка")</f>
        <v>R</v>
      </c>
    </row>
    <row r="1212" spans="1:17" ht="14.4" customHeight="1">
      <c r="A1212" s="67">
        <v>1207</v>
      </c>
      <c r="B1212" s="80" t="s">
        <v>188</v>
      </c>
      <c r="C1212" s="80" t="s">
        <v>53</v>
      </c>
      <c r="D1212" s="80" t="s">
        <v>4008</v>
      </c>
      <c r="E1212" s="104" t="s">
        <v>4009</v>
      </c>
      <c r="F1212" s="107">
        <v>35877</v>
      </c>
      <c r="G1212" s="67" t="s">
        <v>65</v>
      </c>
      <c r="H1212" s="80" t="s">
        <v>663</v>
      </c>
      <c r="I1212" s="80" t="s">
        <v>4010</v>
      </c>
      <c r="J1212" s="104" t="s">
        <v>208</v>
      </c>
      <c r="K1212" s="67" t="s">
        <v>117</v>
      </c>
      <c r="L1212" s="67" t="s">
        <v>287</v>
      </c>
      <c r="M1212" s="67" t="s">
        <v>166</v>
      </c>
      <c r="N1212" s="67" t="s">
        <v>398</v>
      </c>
      <c r="O1212" s="81">
        <v>46343</v>
      </c>
      <c r="P1212" s="81">
        <v>46059</v>
      </c>
      <c r="Q1212" s="103" t="str">
        <f>IFERROR(VLOOKUP(J1212,Настройка!$C$4:$E$121,2,),"Ошибка")</f>
        <v>R</v>
      </c>
    </row>
    <row r="1213" spans="1:17" ht="14.4" customHeight="1">
      <c r="A1213" s="67">
        <v>1208</v>
      </c>
      <c r="B1213" s="80" t="s">
        <v>188</v>
      </c>
      <c r="C1213" s="80" t="s">
        <v>53</v>
      </c>
      <c r="D1213" s="80" t="s">
        <v>4011</v>
      </c>
      <c r="E1213" s="104" t="s">
        <v>4012</v>
      </c>
      <c r="F1213" s="107">
        <v>30914</v>
      </c>
      <c r="G1213" s="67" t="s">
        <v>65</v>
      </c>
      <c r="H1213" s="80" t="s">
        <v>433</v>
      </c>
      <c r="I1213" s="80" t="s">
        <v>4013</v>
      </c>
      <c r="J1213" s="104" t="s">
        <v>204</v>
      </c>
      <c r="K1213" s="67" t="s">
        <v>117</v>
      </c>
      <c r="L1213" s="67" t="s">
        <v>287</v>
      </c>
      <c r="M1213" s="67" t="s">
        <v>166</v>
      </c>
      <c r="N1213" s="67" t="s">
        <v>398</v>
      </c>
      <c r="O1213" s="81">
        <v>46343</v>
      </c>
      <c r="P1213" s="81">
        <v>46059</v>
      </c>
      <c r="Q1213" s="103" t="str">
        <f>IFERROR(VLOOKUP(J1213,Настройка!$C$4:$E$121,2,),"Ошибка")</f>
        <v>R</v>
      </c>
    </row>
    <row r="1214" spans="1:17" ht="14.4" customHeight="1">
      <c r="A1214" s="67">
        <v>1209</v>
      </c>
      <c r="B1214" s="80" t="s">
        <v>188</v>
      </c>
      <c r="C1214" s="80" t="s">
        <v>53</v>
      </c>
      <c r="D1214" s="80" t="s">
        <v>4014</v>
      </c>
      <c r="E1214" s="104" t="s">
        <v>4015</v>
      </c>
      <c r="F1214" s="107">
        <v>27092</v>
      </c>
      <c r="G1214" s="67" t="s">
        <v>65</v>
      </c>
      <c r="H1214" s="80" t="s">
        <v>24</v>
      </c>
      <c r="I1214" s="80" t="s">
        <v>4016</v>
      </c>
      <c r="J1214" s="104" t="s">
        <v>204</v>
      </c>
      <c r="K1214" s="67" t="s">
        <v>117</v>
      </c>
      <c r="L1214" s="67" t="s">
        <v>287</v>
      </c>
      <c r="M1214" s="67" t="s">
        <v>166</v>
      </c>
      <c r="N1214" s="67" t="s">
        <v>398</v>
      </c>
      <c r="O1214" s="81">
        <v>46343</v>
      </c>
      <c r="P1214" s="81">
        <v>46059</v>
      </c>
      <c r="Q1214" s="103" t="str">
        <f>IFERROR(VLOOKUP(J1214,Настройка!$C$4:$E$121,2,),"Ошибка")</f>
        <v>R</v>
      </c>
    </row>
    <row r="1215" spans="1:17" ht="14.4" customHeight="1">
      <c r="A1215" s="67">
        <v>1210</v>
      </c>
      <c r="B1215" s="80" t="s">
        <v>188</v>
      </c>
      <c r="C1215" s="80" t="s">
        <v>53</v>
      </c>
      <c r="D1215" s="80" t="s">
        <v>4017</v>
      </c>
      <c r="E1215" s="104" t="s">
        <v>4018</v>
      </c>
      <c r="F1215" s="107">
        <v>36456</v>
      </c>
      <c r="G1215" s="67" t="s">
        <v>65</v>
      </c>
      <c r="H1215" s="80" t="s">
        <v>1115</v>
      </c>
      <c r="I1215" s="80" t="s">
        <v>4019</v>
      </c>
      <c r="J1215" s="104" t="s">
        <v>222</v>
      </c>
      <c r="K1215" s="67" t="s">
        <v>121</v>
      </c>
      <c r="L1215" s="67" t="s">
        <v>287</v>
      </c>
      <c r="M1215" s="67" t="s">
        <v>166</v>
      </c>
      <c r="N1215" s="67" t="s">
        <v>398</v>
      </c>
      <c r="O1215" s="81">
        <v>46343</v>
      </c>
      <c r="P1215" s="81">
        <v>46059</v>
      </c>
      <c r="Q1215" s="103" t="str">
        <f>IFERROR(VLOOKUP(J1215,Настройка!$C$4:$E$121,2,),"Ошибка")</f>
        <v>R</v>
      </c>
    </row>
    <row r="1216" spans="1:17" ht="14.4" customHeight="1">
      <c r="A1216" s="67">
        <v>1211</v>
      </c>
      <c r="B1216" s="80" t="s">
        <v>188</v>
      </c>
      <c r="C1216" s="80" t="s">
        <v>53</v>
      </c>
      <c r="D1216" s="80" t="s">
        <v>4020</v>
      </c>
      <c r="E1216" s="104" t="s">
        <v>4021</v>
      </c>
      <c r="F1216" s="107">
        <v>34170</v>
      </c>
      <c r="G1216" s="67" t="s">
        <v>65</v>
      </c>
      <c r="H1216" s="80" t="s">
        <v>415</v>
      </c>
      <c r="I1216" s="80" t="s">
        <v>4022</v>
      </c>
      <c r="J1216" s="104" t="s">
        <v>222</v>
      </c>
      <c r="K1216" s="67" t="s">
        <v>121</v>
      </c>
      <c r="L1216" s="67" t="s">
        <v>287</v>
      </c>
      <c r="M1216" s="67" t="s">
        <v>166</v>
      </c>
      <c r="N1216" s="67" t="s">
        <v>398</v>
      </c>
      <c r="O1216" s="81">
        <v>46343</v>
      </c>
      <c r="P1216" s="81">
        <v>46059</v>
      </c>
      <c r="Q1216" s="103" t="str">
        <f>IFERROR(VLOOKUP(J1216,Настройка!$C$4:$E$121,2,),"Ошибка")</f>
        <v>R</v>
      </c>
    </row>
    <row r="1217" spans="1:17" ht="14.4" customHeight="1">
      <c r="A1217" s="67">
        <v>1212</v>
      </c>
      <c r="B1217" s="80" t="s">
        <v>188</v>
      </c>
      <c r="C1217" s="80" t="s">
        <v>53</v>
      </c>
      <c r="D1217" s="80" t="s">
        <v>4023</v>
      </c>
      <c r="E1217" s="104" t="s">
        <v>4024</v>
      </c>
      <c r="F1217" s="107">
        <v>34996</v>
      </c>
      <c r="G1217" s="67" t="s">
        <v>65</v>
      </c>
      <c r="H1217" s="80" t="s">
        <v>663</v>
      </c>
      <c r="I1217" s="80" t="s">
        <v>4025</v>
      </c>
      <c r="J1217" s="104" t="s">
        <v>222</v>
      </c>
      <c r="K1217" s="67" t="s">
        <v>121</v>
      </c>
      <c r="L1217" s="67" t="s">
        <v>287</v>
      </c>
      <c r="M1217" s="67" t="s">
        <v>166</v>
      </c>
      <c r="N1217" s="67" t="s">
        <v>398</v>
      </c>
      <c r="O1217" s="81">
        <v>46245</v>
      </c>
      <c r="P1217" s="81">
        <v>46059</v>
      </c>
      <c r="Q1217" s="103" t="str">
        <f>IFERROR(VLOOKUP(J1217,Настройка!$C$4:$E$121,2,),"Ошибка")</f>
        <v>R</v>
      </c>
    </row>
    <row r="1218" spans="1:17" ht="14.4" customHeight="1">
      <c r="A1218" s="67">
        <v>1213</v>
      </c>
      <c r="B1218" s="80" t="s">
        <v>188</v>
      </c>
      <c r="C1218" s="80" t="s">
        <v>53</v>
      </c>
      <c r="D1218" s="80" t="s">
        <v>4026</v>
      </c>
      <c r="E1218" s="104" t="s">
        <v>4027</v>
      </c>
      <c r="F1218" s="107">
        <v>27713</v>
      </c>
      <c r="G1218" s="67" t="s">
        <v>83</v>
      </c>
      <c r="H1218" s="80"/>
      <c r="I1218" s="80" t="s">
        <v>4028</v>
      </c>
      <c r="J1218" s="104" t="s">
        <v>92</v>
      </c>
      <c r="K1218" s="67" t="s">
        <v>109</v>
      </c>
      <c r="L1218" s="67" t="s">
        <v>287</v>
      </c>
      <c r="M1218" s="67" t="s">
        <v>166</v>
      </c>
      <c r="N1218" s="67" t="s">
        <v>398</v>
      </c>
      <c r="O1218" s="81">
        <v>46377</v>
      </c>
      <c r="P1218" s="81">
        <v>46060</v>
      </c>
      <c r="Q1218" s="103" t="str">
        <f>IFERROR(VLOOKUP(J1218,Настройка!$C$4:$E$121,2,),"Ошибка")</f>
        <v>ITR</v>
      </c>
    </row>
    <row r="1219" spans="1:17" ht="14.4" customHeight="1">
      <c r="A1219" s="67">
        <v>1214</v>
      </c>
      <c r="B1219" s="80" t="s">
        <v>188</v>
      </c>
      <c r="C1219" s="80" t="s">
        <v>53</v>
      </c>
      <c r="D1219" s="80" t="s">
        <v>4029</v>
      </c>
      <c r="E1219" s="104" t="s">
        <v>4030</v>
      </c>
      <c r="F1219" s="107">
        <v>35479</v>
      </c>
      <c r="G1219" s="67" t="s">
        <v>83</v>
      </c>
      <c r="H1219" s="80"/>
      <c r="I1219" s="80" t="s">
        <v>4031</v>
      </c>
      <c r="J1219" s="104" t="s">
        <v>201</v>
      </c>
      <c r="K1219" s="67" t="s">
        <v>119</v>
      </c>
      <c r="L1219" s="67" t="s">
        <v>287</v>
      </c>
      <c r="M1219" s="67" t="s">
        <v>166</v>
      </c>
      <c r="N1219" s="67" t="s">
        <v>398</v>
      </c>
      <c r="O1219" s="81">
        <v>46245</v>
      </c>
      <c r="P1219" s="81">
        <v>46060</v>
      </c>
      <c r="Q1219" s="103" t="str">
        <f>IFERROR(VLOOKUP(J1219,Настройка!$C$4:$E$121,2,),"Ошибка")</f>
        <v>ITR</v>
      </c>
    </row>
    <row r="1220" spans="1:17" ht="14.4" customHeight="1">
      <c r="A1220" s="67">
        <v>1215</v>
      </c>
      <c r="B1220" s="80" t="s">
        <v>188</v>
      </c>
      <c r="C1220" s="80" t="s">
        <v>53</v>
      </c>
      <c r="D1220" s="80" t="s">
        <v>4032</v>
      </c>
      <c r="E1220" s="104" t="s">
        <v>4033</v>
      </c>
      <c r="F1220" s="107">
        <v>35444</v>
      </c>
      <c r="G1220" s="67" t="s">
        <v>77</v>
      </c>
      <c r="H1220" s="80" t="s">
        <v>4034</v>
      </c>
      <c r="I1220" s="80" t="s">
        <v>4035</v>
      </c>
      <c r="J1220" s="104" t="s">
        <v>70</v>
      </c>
      <c r="K1220" s="67" t="s">
        <v>109</v>
      </c>
      <c r="L1220" s="67"/>
      <c r="M1220" s="67"/>
      <c r="N1220" s="67"/>
      <c r="O1220" s="81"/>
      <c r="P1220" s="81">
        <v>46060</v>
      </c>
      <c r="Q1220" s="103" t="str">
        <f>IFERROR(VLOOKUP(J1220,Настройка!$C$4:$E$121,2,),"Ошибка")</f>
        <v>ITR</v>
      </c>
    </row>
    <row r="1221" spans="1:17" ht="14.4" customHeight="1">
      <c r="A1221" s="67">
        <v>1216</v>
      </c>
      <c r="B1221" s="80" t="s">
        <v>188</v>
      </c>
      <c r="C1221" s="80" t="s">
        <v>53</v>
      </c>
      <c r="D1221" s="80" t="s">
        <v>4036</v>
      </c>
      <c r="E1221" s="104" t="s">
        <v>4037</v>
      </c>
      <c r="F1221" s="107">
        <v>30739</v>
      </c>
      <c r="G1221" s="67" t="s">
        <v>93</v>
      </c>
      <c r="H1221" s="80" t="s">
        <v>814</v>
      </c>
      <c r="I1221" s="80" t="s">
        <v>4038</v>
      </c>
      <c r="J1221" s="104" t="s">
        <v>226</v>
      </c>
      <c r="K1221" s="67" t="s">
        <v>129</v>
      </c>
      <c r="L1221" s="67"/>
      <c r="M1221" s="67"/>
      <c r="N1221" s="67"/>
      <c r="O1221" s="81"/>
      <c r="P1221" s="81">
        <v>46060</v>
      </c>
      <c r="Q1221" s="103" t="str">
        <f>IFERROR(VLOOKUP(J1221,Настройка!$C$4:$E$121,2,),"Ошибка")</f>
        <v>R</v>
      </c>
    </row>
    <row r="1222" spans="1:17" ht="14.4" customHeight="1">
      <c r="A1222" s="67">
        <v>1217</v>
      </c>
      <c r="B1222" s="80" t="s">
        <v>188</v>
      </c>
      <c r="C1222" s="80" t="s">
        <v>53</v>
      </c>
      <c r="D1222" s="80" t="s">
        <v>4039</v>
      </c>
      <c r="E1222" s="104" t="s">
        <v>4040</v>
      </c>
      <c r="F1222" s="107">
        <v>26319</v>
      </c>
      <c r="G1222" s="67" t="s">
        <v>87</v>
      </c>
      <c r="H1222" s="80"/>
      <c r="I1222" s="80" t="s">
        <v>4041</v>
      </c>
      <c r="J1222" s="104" t="s">
        <v>226</v>
      </c>
      <c r="K1222" s="67" t="s">
        <v>129</v>
      </c>
      <c r="L1222" s="67"/>
      <c r="M1222" s="67"/>
      <c r="N1222" s="67"/>
      <c r="O1222" s="81"/>
      <c r="P1222" s="81">
        <v>46060</v>
      </c>
      <c r="Q1222" s="103" t="str">
        <f>IFERROR(VLOOKUP(J1222,Настройка!$C$4:$E$121,2,),"Ошибка")</f>
        <v>R</v>
      </c>
    </row>
    <row r="1223" spans="1:17" ht="14.4" customHeight="1">
      <c r="A1223" s="67">
        <v>1218</v>
      </c>
      <c r="B1223" s="80" t="s">
        <v>188</v>
      </c>
      <c r="C1223" s="80" t="s">
        <v>53</v>
      </c>
      <c r="D1223" s="80" t="s">
        <v>4042</v>
      </c>
      <c r="E1223" s="104" t="s">
        <v>4043</v>
      </c>
      <c r="F1223" s="107">
        <v>31649</v>
      </c>
      <c r="G1223" s="67" t="s">
        <v>69</v>
      </c>
      <c r="H1223" s="80" t="s">
        <v>302</v>
      </c>
      <c r="I1223" s="80" t="s">
        <v>4044</v>
      </c>
      <c r="J1223" s="104" t="s">
        <v>201</v>
      </c>
      <c r="K1223" s="67" t="s">
        <v>117</v>
      </c>
      <c r="L1223" s="67"/>
      <c r="M1223" s="67"/>
      <c r="N1223" s="67"/>
      <c r="O1223" s="81"/>
      <c r="P1223" s="81">
        <v>46060</v>
      </c>
      <c r="Q1223" s="103" t="str">
        <f>IFERROR(VLOOKUP(J1223,Настройка!$C$4:$E$121,2,),"Ошибка")</f>
        <v>ITR</v>
      </c>
    </row>
    <row r="1224" spans="1:17" ht="14.4" customHeight="1">
      <c r="A1224" s="67">
        <v>1219</v>
      </c>
      <c r="B1224" s="80" t="s">
        <v>188</v>
      </c>
      <c r="C1224" s="80" t="s">
        <v>53</v>
      </c>
      <c r="D1224" s="80" t="s">
        <v>4045</v>
      </c>
      <c r="E1224" s="104" t="s">
        <v>4046</v>
      </c>
      <c r="F1224" s="107">
        <v>31913</v>
      </c>
      <c r="G1224" s="67" t="s">
        <v>65</v>
      </c>
      <c r="H1224" s="80" t="s">
        <v>663</v>
      </c>
      <c r="I1224" s="80" t="s">
        <v>4047</v>
      </c>
      <c r="J1224" s="104" t="s">
        <v>208</v>
      </c>
      <c r="K1224" s="67" t="s">
        <v>117</v>
      </c>
      <c r="L1224" s="67" t="s">
        <v>287</v>
      </c>
      <c r="M1224" s="67" t="s">
        <v>166</v>
      </c>
      <c r="N1224" s="67" t="s">
        <v>398</v>
      </c>
      <c r="O1224" s="81">
        <v>46343</v>
      </c>
      <c r="P1224" s="81">
        <v>46060</v>
      </c>
      <c r="Q1224" s="103" t="str">
        <f>IFERROR(VLOOKUP(J1224,Настройка!$C$4:$E$121,2,),"Ошибка")</f>
        <v>R</v>
      </c>
    </row>
    <row r="1225" spans="1:17" ht="14.4" customHeight="1">
      <c r="A1225" s="67">
        <v>1220</v>
      </c>
      <c r="B1225" s="80" t="s">
        <v>188</v>
      </c>
      <c r="C1225" s="80" t="s">
        <v>53</v>
      </c>
      <c r="D1225" s="80" t="s">
        <v>4048</v>
      </c>
      <c r="E1225" s="104" t="s">
        <v>4049</v>
      </c>
      <c r="F1225" s="107">
        <v>32971</v>
      </c>
      <c r="G1225" s="67" t="s">
        <v>65</v>
      </c>
      <c r="H1225" s="80" t="s">
        <v>1294</v>
      </c>
      <c r="I1225" s="80" t="s">
        <v>4050</v>
      </c>
      <c r="J1225" s="104" t="s">
        <v>204</v>
      </c>
      <c r="K1225" s="67" t="s">
        <v>117</v>
      </c>
      <c r="L1225" s="67" t="s">
        <v>287</v>
      </c>
      <c r="M1225" s="67" t="s">
        <v>166</v>
      </c>
      <c r="N1225" s="67" t="s">
        <v>398</v>
      </c>
      <c r="O1225" s="81">
        <v>46343</v>
      </c>
      <c r="P1225" s="81">
        <v>46060</v>
      </c>
      <c r="Q1225" s="103" t="str">
        <f>IFERROR(VLOOKUP(J1225,Настройка!$C$4:$E$121,2,),"Ошибка")</f>
        <v>R</v>
      </c>
    </row>
    <row r="1226" spans="1:17" ht="14.4" customHeight="1">
      <c r="A1226" s="67">
        <v>1221</v>
      </c>
      <c r="B1226" s="80" t="s">
        <v>188</v>
      </c>
      <c r="C1226" s="80" t="s">
        <v>53</v>
      </c>
      <c r="D1226" s="80" t="s">
        <v>4051</v>
      </c>
      <c r="E1226" s="104" t="s">
        <v>4052</v>
      </c>
      <c r="F1226" s="107">
        <v>32212</v>
      </c>
      <c r="G1226" s="67" t="s">
        <v>65</v>
      </c>
      <c r="H1226" s="80" t="s">
        <v>396</v>
      </c>
      <c r="I1226" s="80" t="s">
        <v>4053</v>
      </c>
      <c r="J1226" s="104" t="s">
        <v>214</v>
      </c>
      <c r="K1226" s="67" t="s">
        <v>119</v>
      </c>
      <c r="L1226" s="67" t="s">
        <v>287</v>
      </c>
      <c r="M1226" s="67" t="s">
        <v>166</v>
      </c>
      <c r="N1226" s="67" t="s">
        <v>398</v>
      </c>
      <c r="O1226" s="81">
        <v>46343</v>
      </c>
      <c r="P1226" s="81">
        <v>46060</v>
      </c>
      <c r="Q1226" s="103" t="str">
        <f>IFERROR(VLOOKUP(J1226,Настройка!$C$4:$E$121,2,),"Ошибка")</f>
        <v>R</v>
      </c>
    </row>
    <row r="1227" spans="1:17" ht="14.4" customHeight="1">
      <c r="A1227" s="67">
        <v>1222</v>
      </c>
      <c r="B1227" s="80" t="s">
        <v>188</v>
      </c>
      <c r="C1227" s="80" t="s">
        <v>53</v>
      </c>
      <c r="D1227" s="80" t="s">
        <v>4054</v>
      </c>
      <c r="E1227" s="104" t="s">
        <v>4055</v>
      </c>
      <c r="F1227" s="107">
        <v>35012</v>
      </c>
      <c r="G1227" s="67" t="s">
        <v>65</v>
      </c>
      <c r="H1227" s="80" t="s">
        <v>24</v>
      </c>
      <c r="I1227" s="80" t="s">
        <v>4056</v>
      </c>
      <c r="J1227" s="104" t="s">
        <v>208</v>
      </c>
      <c r="K1227" s="67" t="s">
        <v>117</v>
      </c>
      <c r="L1227" s="67" t="s">
        <v>287</v>
      </c>
      <c r="M1227" s="67" t="s">
        <v>166</v>
      </c>
      <c r="N1227" s="67" t="s">
        <v>398</v>
      </c>
      <c r="O1227" s="81">
        <v>46343</v>
      </c>
      <c r="P1227" s="81">
        <v>46060</v>
      </c>
      <c r="Q1227" s="103" t="str">
        <f>IFERROR(VLOOKUP(J1227,Настройка!$C$4:$E$121,2,),"Ошибка")</f>
        <v>R</v>
      </c>
    </row>
    <row r="1228" spans="1:17" ht="14.4" customHeight="1">
      <c r="A1228" s="67">
        <v>1223</v>
      </c>
      <c r="B1228" s="80" t="s">
        <v>188</v>
      </c>
      <c r="C1228" s="80" t="s">
        <v>53</v>
      </c>
      <c r="D1228" s="80" t="s">
        <v>4057</v>
      </c>
      <c r="E1228" s="104" t="s">
        <v>4058</v>
      </c>
      <c r="F1228" s="107">
        <v>32355</v>
      </c>
      <c r="G1228" s="67" t="s">
        <v>65</v>
      </c>
      <c r="H1228" s="80" t="s">
        <v>663</v>
      </c>
      <c r="I1228" s="80" t="s">
        <v>4059</v>
      </c>
      <c r="J1228" s="104" t="s">
        <v>207</v>
      </c>
      <c r="K1228" s="67" t="s">
        <v>117</v>
      </c>
      <c r="L1228" s="67" t="s">
        <v>287</v>
      </c>
      <c r="M1228" s="67" t="s">
        <v>166</v>
      </c>
      <c r="N1228" s="67" t="s">
        <v>398</v>
      </c>
      <c r="O1228" s="81">
        <v>46308</v>
      </c>
      <c r="P1228" s="81">
        <v>46060</v>
      </c>
      <c r="Q1228" s="103" t="str">
        <f>IFERROR(VLOOKUP(J1228,Настройка!$C$4:$E$121,2,),"Ошибка")</f>
        <v>R</v>
      </c>
    </row>
    <row r="1229" spans="1:17" ht="14.4" customHeight="1">
      <c r="A1229" s="67">
        <v>1224</v>
      </c>
      <c r="B1229" s="80" t="s">
        <v>188</v>
      </c>
      <c r="C1229" s="80" t="s">
        <v>53</v>
      </c>
      <c r="D1229" s="80" t="s">
        <v>4060</v>
      </c>
      <c r="E1229" s="104" t="s">
        <v>4061</v>
      </c>
      <c r="F1229" s="107">
        <v>31865</v>
      </c>
      <c r="G1229" s="67" t="s">
        <v>89</v>
      </c>
      <c r="H1229" s="80" t="s">
        <v>602</v>
      </c>
      <c r="I1229" s="80" t="s">
        <v>4062</v>
      </c>
      <c r="J1229" s="104" t="s">
        <v>209</v>
      </c>
      <c r="K1229" s="67" t="s">
        <v>127</v>
      </c>
      <c r="L1229" s="67" t="s">
        <v>287</v>
      </c>
      <c r="M1229" s="67" t="s">
        <v>166</v>
      </c>
      <c r="N1229" s="67" t="s">
        <v>398</v>
      </c>
      <c r="O1229" s="81">
        <v>46343</v>
      </c>
      <c r="P1229" s="81">
        <v>46060</v>
      </c>
      <c r="Q1229" s="103" t="str">
        <f>IFERROR(VLOOKUP(J1229,Настройка!$C$4:$E$121,2,),"Ошибка")</f>
        <v>R</v>
      </c>
    </row>
    <row r="1230" spans="1:17" ht="14.4" customHeight="1">
      <c r="A1230" s="67">
        <v>1225</v>
      </c>
      <c r="B1230" s="80" t="s">
        <v>188</v>
      </c>
      <c r="C1230" s="80" t="s">
        <v>53</v>
      </c>
      <c r="D1230" s="80" t="s">
        <v>4063</v>
      </c>
      <c r="E1230" s="104" t="s">
        <v>4064</v>
      </c>
      <c r="F1230" s="107">
        <v>33198</v>
      </c>
      <c r="G1230" s="67" t="s">
        <v>89</v>
      </c>
      <c r="H1230" s="80" t="s">
        <v>602</v>
      </c>
      <c r="I1230" s="80" t="s">
        <v>4065</v>
      </c>
      <c r="J1230" s="104" t="s">
        <v>209</v>
      </c>
      <c r="K1230" s="67" t="s">
        <v>127</v>
      </c>
      <c r="L1230" s="67" t="s">
        <v>287</v>
      </c>
      <c r="M1230" s="67" t="s">
        <v>166</v>
      </c>
      <c r="N1230" s="67" t="s">
        <v>398</v>
      </c>
      <c r="O1230" s="81">
        <v>46343</v>
      </c>
      <c r="P1230" s="81">
        <v>46060</v>
      </c>
      <c r="Q1230" s="103" t="str">
        <f>IFERROR(VLOOKUP(J1230,Настройка!$C$4:$E$121,2,),"Ошибка")</f>
        <v>R</v>
      </c>
    </row>
    <row r="1231" spans="1:17" ht="14.4" customHeight="1">
      <c r="A1231" s="67">
        <v>1226</v>
      </c>
      <c r="B1231" s="80" t="s">
        <v>188</v>
      </c>
      <c r="C1231" s="80" t="s">
        <v>53</v>
      </c>
      <c r="D1231" s="80" t="s">
        <v>4066</v>
      </c>
      <c r="E1231" s="104" t="s">
        <v>4067</v>
      </c>
      <c r="F1231" s="107">
        <v>31837</v>
      </c>
      <c r="G1231" s="67" t="s">
        <v>69</v>
      </c>
      <c r="H1231" s="80" t="s">
        <v>302</v>
      </c>
      <c r="I1231" s="80" t="s">
        <v>4068</v>
      </c>
      <c r="J1231" s="104" t="s">
        <v>209</v>
      </c>
      <c r="K1231" s="67" t="s">
        <v>127</v>
      </c>
      <c r="L1231" s="67"/>
      <c r="M1231" s="67"/>
      <c r="N1231" s="67"/>
      <c r="O1231" s="81"/>
      <c r="P1231" s="81">
        <v>46056</v>
      </c>
      <c r="Q1231" s="103" t="str">
        <f>IFERROR(VLOOKUP(J1231,Настройка!$C$4:$E$121,2,),"Ошибка")</f>
        <v>R</v>
      </c>
    </row>
    <row r="1232" spans="1:17" ht="14.4" customHeight="1">
      <c r="A1232" s="67">
        <v>1227</v>
      </c>
      <c r="B1232" s="80" t="s">
        <v>188</v>
      </c>
      <c r="C1232" s="80" t="s">
        <v>53</v>
      </c>
      <c r="D1232" s="80" t="s">
        <v>4069</v>
      </c>
      <c r="E1232" s="104" t="s">
        <v>4070</v>
      </c>
      <c r="F1232" s="107">
        <v>35199</v>
      </c>
      <c r="G1232" s="67" t="s">
        <v>89</v>
      </c>
      <c r="H1232" s="80" t="s">
        <v>602</v>
      </c>
      <c r="I1232" s="80" t="s">
        <v>4071</v>
      </c>
      <c r="J1232" s="104" t="s">
        <v>209</v>
      </c>
      <c r="K1232" s="67" t="s">
        <v>127</v>
      </c>
      <c r="L1232" s="67" t="s">
        <v>287</v>
      </c>
      <c r="M1232" s="67" t="s">
        <v>166</v>
      </c>
      <c r="N1232" s="67" t="s">
        <v>398</v>
      </c>
      <c r="O1232" s="81">
        <v>46343</v>
      </c>
      <c r="P1232" s="81">
        <v>46060</v>
      </c>
      <c r="Q1232" s="103" t="str">
        <f>IFERROR(VLOOKUP(J1232,Настройка!$C$4:$E$121,2,),"Ошибка")</f>
        <v>R</v>
      </c>
    </row>
    <row r="1233" spans="1:17" ht="14.4" customHeight="1">
      <c r="A1233" s="67">
        <v>1228</v>
      </c>
      <c r="B1233" s="80" t="s">
        <v>188</v>
      </c>
      <c r="C1233" s="80" t="s">
        <v>53</v>
      </c>
      <c r="D1233" s="80" t="s">
        <v>4072</v>
      </c>
      <c r="E1233" s="104" t="s">
        <v>4073</v>
      </c>
      <c r="F1233" s="107">
        <v>32100</v>
      </c>
      <c r="G1233" s="67" t="s">
        <v>89</v>
      </c>
      <c r="H1233" s="80" t="s">
        <v>602</v>
      </c>
      <c r="I1233" s="80" t="s">
        <v>4074</v>
      </c>
      <c r="J1233" s="104" t="s">
        <v>230</v>
      </c>
      <c r="K1233" s="67" t="s">
        <v>133</v>
      </c>
      <c r="L1233" s="67" t="s">
        <v>287</v>
      </c>
      <c r="M1233" s="67" t="s">
        <v>166</v>
      </c>
      <c r="N1233" s="67" t="s">
        <v>398</v>
      </c>
      <c r="O1233" s="81">
        <v>46153</v>
      </c>
      <c r="P1233" s="81">
        <v>46060</v>
      </c>
      <c r="Q1233" s="103" t="str">
        <f>IFERROR(VLOOKUP(J1233,Настройка!$C$4:$E$121,2,),"Ошибка")</f>
        <v>R</v>
      </c>
    </row>
    <row r="1234" spans="1:17" ht="14.4" customHeight="1">
      <c r="A1234" s="67">
        <v>1229</v>
      </c>
      <c r="B1234" s="80" t="s">
        <v>188</v>
      </c>
      <c r="C1234" s="80" t="s">
        <v>53</v>
      </c>
      <c r="D1234" s="80" t="s">
        <v>4075</v>
      </c>
      <c r="E1234" s="104" t="s">
        <v>4076</v>
      </c>
      <c r="F1234" s="107">
        <v>24319</v>
      </c>
      <c r="G1234" s="67" t="s">
        <v>59</v>
      </c>
      <c r="H1234" s="80" t="s">
        <v>1647</v>
      </c>
      <c r="I1234" s="80" t="s">
        <v>4077</v>
      </c>
      <c r="J1234" s="104" t="s">
        <v>213</v>
      </c>
      <c r="K1234" s="67" t="s">
        <v>119</v>
      </c>
      <c r="L1234" s="67"/>
      <c r="M1234" s="67"/>
      <c r="N1234" s="67"/>
      <c r="O1234" s="81"/>
      <c r="P1234" s="81">
        <v>46060</v>
      </c>
      <c r="Q1234" s="103" t="str">
        <f>IFERROR(VLOOKUP(J1234,Настройка!$C$4:$E$121,2,),"Ошибка")</f>
        <v>R</v>
      </c>
    </row>
    <row r="1235" spans="1:17" ht="14.4" customHeight="1">
      <c r="A1235" s="67">
        <v>1230</v>
      </c>
      <c r="B1235" s="80" t="s">
        <v>188</v>
      </c>
      <c r="C1235" s="80" t="s">
        <v>53</v>
      </c>
      <c r="D1235" s="80" t="s">
        <v>4078</v>
      </c>
      <c r="E1235" s="104" t="s">
        <v>4079</v>
      </c>
      <c r="F1235" s="107">
        <v>38569</v>
      </c>
      <c r="G1235" s="67" t="s">
        <v>77</v>
      </c>
      <c r="H1235" s="80" t="s">
        <v>4080</v>
      </c>
      <c r="I1235" s="80" t="s">
        <v>4081</v>
      </c>
      <c r="J1235" s="104" t="s">
        <v>222</v>
      </c>
      <c r="K1235" s="67" t="s">
        <v>121</v>
      </c>
      <c r="L1235" s="67"/>
      <c r="M1235" s="67"/>
      <c r="N1235" s="67"/>
      <c r="O1235" s="81"/>
      <c r="P1235" s="81">
        <v>46060</v>
      </c>
      <c r="Q1235" s="103" t="str">
        <f>IFERROR(VLOOKUP(J1235,Настройка!$C$4:$E$121,2,),"Ошибка")</f>
        <v>R</v>
      </c>
    </row>
    <row r="1236" spans="1:17" ht="14.4" customHeight="1">
      <c r="A1236" s="67">
        <v>1231</v>
      </c>
      <c r="B1236" s="80" t="s">
        <v>188</v>
      </c>
      <c r="C1236" s="80" t="s">
        <v>53</v>
      </c>
      <c r="D1236" s="80" t="s">
        <v>4082</v>
      </c>
      <c r="E1236" s="104" t="s">
        <v>4083</v>
      </c>
      <c r="F1236" s="107">
        <v>36342</v>
      </c>
      <c r="G1236" s="67" t="s">
        <v>69</v>
      </c>
      <c r="H1236" s="80" t="s">
        <v>356</v>
      </c>
      <c r="I1236" s="80" t="s">
        <v>4084</v>
      </c>
      <c r="J1236" s="104" t="s">
        <v>230</v>
      </c>
      <c r="K1236" s="67" t="s">
        <v>133</v>
      </c>
      <c r="L1236" s="67"/>
      <c r="M1236" s="67"/>
      <c r="N1236" s="67"/>
      <c r="O1236" s="81"/>
      <c r="P1236" s="81">
        <v>46060</v>
      </c>
      <c r="Q1236" s="103" t="str">
        <f>IFERROR(VLOOKUP(J1236,Настройка!$C$4:$E$121,2,),"Ошибка")</f>
        <v>R</v>
      </c>
    </row>
    <row r="1237" spans="1:17" ht="14.4" customHeight="1">
      <c r="A1237" s="67">
        <v>1232</v>
      </c>
      <c r="B1237" s="80" t="s">
        <v>188</v>
      </c>
      <c r="C1237" s="80" t="s">
        <v>53</v>
      </c>
      <c r="D1237" s="80" t="s">
        <v>4085</v>
      </c>
      <c r="E1237" s="104" t="s">
        <v>4086</v>
      </c>
      <c r="F1237" s="107">
        <v>30344</v>
      </c>
      <c r="G1237" s="67" t="s">
        <v>77</v>
      </c>
      <c r="H1237" s="80" t="s">
        <v>1008</v>
      </c>
      <c r="I1237" s="80" t="s">
        <v>4087</v>
      </c>
      <c r="J1237" s="104" t="s">
        <v>201</v>
      </c>
      <c r="K1237" s="67" t="s">
        <v>129</v>
      </c>
      <c r="L1237" s="67"/>
      <c r="M1237" s="67"/>
      <c r="N1237" s="67"/>
      <c r="O1237" s="81"/>
      <c r="P1237" s="81">
        <v>46060</v>
      </c>
      <c r="Q1237" s="103" t="str">
        <f>IFERROR(VLOOKUP(J1237,Настройка!$C$4:$E$121,2,),"Ошибка")</f>
        <v>ITR</v>
      </c>
    </row>
    <row r="1238" spans="1:17" ht="14.4" customHeight="1">
      <c r="A1238" s="67">
        <v>1233</v>
      </c>
      <c r="B1238" s="80" t="s">
        <v>188</v>
      </c>
      <c r="C1238" s="80" t="s">
        <v>53</v>
      </c>
      <c r="D1238" s="80" t="s">
        <v>4088</v>
      </c>
      <c r="E1238" s="104" t="s">
        <v>4089</v>
      </c>
      <c r="F1238" s="107">
        <v>38179</v>
      </c>
      <c r="G1238" s="67" t="s">
        <v>67</v>
      </c>
      <c r="H1238" s="80" t="s">
        <v>401</v>
      </c>
      <c r="I1238" s="80" t="s">
        <v>4090</v>
      </c>
      <c r="J1238" s="104" t="s">
        <v>227</v>
      </c>
      <c r="K1238" s="67" t="s">
        <v>131</v>
      </c>
      <c r="L1238" s="67"/>
      <c r="M1238" s="67"/>
      <c r="N1238" s="67"/>
      <c r="O1238" s="81"/>
      <c r="P1238" s="81">
        <v>46059</v>
      </c>
      <c r="Q1238" s="103" t="str">
        <f>IFERROR(VLOOKUP(J1238,Настройка!$C$4:$E$121,2,),"Ошибка")</f>
        <v>R</v>
      </c>
    </row>
    <row r="1239" spans="1:17" ht="14.4" customHeight="1">
      <c r="A1239" s="67">
        <v>1234</v>
      </c>
      <c r="B1239" s="80" t="s">
        <v>188</v>
      </c>
      <c r="C1239" s="80" t="s">
        <v>53</v>
      </c>
      <c r="D1239" s="80" t="s">
        <v>4091</v>
      </c>
      <c r="E1239" s="104" t="s">
        <v>4092</v>
      </c>
      <c r="F1239" s="107">
        <v>34982</v>
      </c>
      <c r="G1239" s="67" t="s">
        <v>67</v>
      </c>
      <c r="H1239" s="80" t="s">
        <v>401</v>
      </c>
      <c r="I1239" s="80" t="s">
        <v>4093</v>
      </c>
      <c r="J1239" s="104" t="s">
        <v>227</v>
      </c>
      <c r="K1239" s="67" t="s">
        <v>131</v>
      </c>
      <c r="L1239" s="67"/>
      <c r="M1239" s="67"/>
      <c r="N1239" s="67"/>
      <c r="O1239" s="81"/>
      <c r="P1239" s="81">
        <v>46059</v>
      </c>
      <c r="Q1239" s="103" t="str">
        <f>IFERROR(VLOOKUP(J1239,Настройка!$C$4:$E$121,2,),"Ошибка")</f>
        <v>R</v>
      </c>
    </row>
    <row r="1240" spans="1:17" ht="14.4" customHeight="1">
      <c r="A1240" s="67">
        <v>1235</v>
      </c>
      <c r="B1240" s="80" t="s">
        <v>188</v>
      </c>
      <c r="C1240" s="80" t="s">
        <v>53</v>
      </c>
      <c r="D1240" s="80" t="s">
        <v>4094</v>
      </c>
      <c r="E1240" s="104" t="s">
        <v>4095</v>
      </c>
      <c r="F1240" s="107">
        <v>35179</v>
      </c>
      <c r="G1240" s="67" t="s">
        <v>89</v>
      </c>
      <c r="H1240" s="80" t="s">
        <v>602</v>
      </c>
      <c r="I1240" s="80" t="s">
        <v>4096</v>
      </c>
      <c r="J1240" s="104" t="s">
        <v>230</v>
      </c>
      <c r="K1240" s="67" t="s">
        <v>133</v>
      </c>
      <c r="L1240" s="67" t="s">
        <v>287</v>
      </c>
      <c r="M1240" s="67" t="s">
        <v>166</v>
      </c>
      <c r="N1240" s="67" t="s">
        <v>398</v>
      </c>
      <c r="O1240" s="81">
        <v>46321</v>
      </c>
      <c r="P1240" s="81">
        <v>46061</v>
      </c>
      <c r="Q1240" s="103" t="str">
        <f>IFERROR(VLOOKUP(J1240,Настройка!$C$4:$E$121,2,),"Ошибка")</f>
        <v>R</v>
      </c>
    </row>
    <row r="1241" spans="1:17" ht="14.4" customHeight="1">
      <c r="A1241" s="67">
        <v>1236</v>
      </c>
      <c r="B1241" s="80" t="s">
        <v>188</v>
      </c>
      <c r="C1241" s="80" t="s">
        <v>53</v>
      </c>
      <c r="D1241" s="80" t="s">
        <v>4097</v>
      </c>
      <c r="E1241" s="104" t="s">
        <v>4098</v>
      </c>
      <c r="F1241" s="107">
        <v>33637</v>
      </c>
      <c r="G1241" s="67" t="s">
        <v>77</v>
      </c>
      <c r="H1241" s="80" t="s">
        <v>4099</v>
      </c>
      <c r="I1241" s="80" t="s">
        <v>4100</v>
      </c>
      <c r="J1241" s="104" t="s">
        <v>153</v>
      </c>
      <c r="K1241" s="67" t="s">
        <v>109</v>
      </c>
      <c r="L1241" s="67"/>
      <c r="M1241" s="67"/>
      <c r="N1241" s="67"/>
      <c r="O1241" s="81"/>
      <c r="P1241" s="81">
        <v>46061</v>
      </c>
      <c r="Q1241" s="103" t="str">
        <f>IFERROR(VLOOKUP(J1241,Настройка!$C$4:$E$121,2,),"Ошибка")</f>
        <v>ITR</v>
      </c>
    </row>
    <row r="1242" spans="1:17" ht="14.4" customHeight="1">
      <c r="A1242" s="67">
        <v>1237</v>
      </c>
      <c r="B1242" s="80" t="s">
        <v>188</v>
      </c>
      <c r="C1242" s="80" t="s">
        <v>53</v>
      </c>
      <c r="D1242" s="80" t="s">
        <v>4101</v>
      </c>
      <c r="E1242" s="104" t="s">
        <v>4102</v>
      </c>
      <c r="F1242" s="107">
        <v>33337</v>
      </c>
      <c r="G1242" s="67" t="s">
        <v>77</v>
      </c>
      <c r="H1242" s="80" t="s">
        <v>4103</v>
      </c>
      <c r="I1242" s="80" t="s">
        <v>4104</v>
      </c>
      <c r="J1242" s="104" t="s">
        <v>156</v>
      </c>
      <c r="K1242" s="67" t="s">
        <v>109</v>
      </c>
      <c r="L1242" s="67"/>
      <c r="M1242" s="67"/>
      <c r="N1242" s="67"/>
      <c r="O1242" s="81"/>
      <c r="P1242" s="81">
        <v>46061</v>
      </c>
      <c r="Q1242" s="103" t="str">
        <f>IFERROR(VLOOKUP(J1242,Настройка!$C$4:$E$121,2,),"Ошибка")</f>
        <v>ITR</v>
      </c>
    </row>
    <row r="1243" spans="1:17" ht="14.4" customHeight="1">
      <c r="A1243" s="67">
        <v>1238</v>
      </c>
      <c r="B1243" s="80" t="s">
        <v>188</v>
      </c>
      <c r="C1243" s="80" t="s">
        <v>53</v>
      </c>
      <c r="D1243" s="80" t="s">
        <v>4105</v>
      </c>
      <c r="E1243" s="104" t="s">
        <v>4106</v>
      </c>
      <c r="F1243" s="107">
        <v>38065</v>
      </c>
      <c r="G1243" s="67" t="s">
        <v>69</v>
      </c>
      <c r="H1243" s="80" t="s">
        <v>302</v>
      </c>
      <c r="I1243" s="80" t="s">
        <v>4107</v>
      </c>
      <c r="J1243" s="104" t="s">
        <v>207</v>
      </c>
      <c r="K1243" s="67" t="s">
        <v>117</v>
      </c>
      <c r="L1243" s="67"/>
      <c r="M1243" s="67"/>
      <c r="N1243" s="67"/>
      <c r="O1243" s="81"/>
      <c r="P1243" s="81">
        <v>46061</v>
      </c>
      <c r="Q1243" s="103" t="str">
        <f>IFERROR(VLOOKUP(J1243,Настройка!$C$4:$E$121,2,),"Ошибка")</f>
        <v>R</v>
      </c>
    </row>
    <row r="1244" spans="1:17" ht="14.4" customHeight="1">
      <c r="A1244" s="67">
        <v>1239</v>
      </c>
      <c r="B1244" s="80" t="s">
        <v>188</v>
      </c>
      <c r="C1244" s="80" t="s">
        <v>53</v>
      </c>
      <c r="D1244" s="80" t="s">
        <v>4108</v>
      </c>
      <c r="E1244" s="104" t="s">
        <v>4109</v>
      </c>
      <c r="F1244" s="107">
        <v>35915</v>
      </c>
      <c r="G1244" s="67" t="s">
        <v>89</v>
      </c>
      <c r="H1244" s="80" t="s">
        <v>602</v>
      </c>
      <c r="I1244" s="80" t="s">
        <v>4110</v>
      </c>
      <c r="J1244" s="104" t="s">
        <v>205</v>
      </c>
      <c r="K1244" s="67" t="s">
        <v>117</v>
      </c>
      <c r="L1244" s="67" t="s">
        <v>287</v>
      </c>
      <c r="M1244" s="67" t="s">
        <v>166</v>
      </c>
      <c r="N1244" s="67" t="s">
        <v>398</v>
      </c>
      <c r="O1244" s="81">
        <v>46343</v>
      </c>
      <c r="P1244" s="81">
        <v>46061</v>
      </c>
      <c r="Q1244" s="103" t="str">
        <f>IFERROR(VLOOKUP(J1244,Настройка!$C$4:$E$121,2,),"Ошибка")</f>
        <v>R</v>
      </c>
    </row>
    <row r="1245" spans="1:17" ht="14.4" customHeight="1">
      <c r="A1245" s="67">
        <v>1240</v>
      </c>
      <c r="B1245" s="80" t="s">
        <v>188</v>
      </c>
      <c r="C1245" s="80" t="s">
        <v>53</v>
      </c>
      <c r="D1245" s="80" t="s">
        <v>4111</v>
      </c>
      <c r="E1245" s="104" t="s">
        <v>4112</v>
      </c>
      <c r="F1245" s="107">
        <v>33143</v>
      </c>
      <c r="G1245" s="67" t="s">
        <v>89</v>
      </c>
      <c r="H1245" s="80" t="s">
        <v>602</v>
      </c>
      <c r="I1245" s="80" t="s">
        <v>4113</v>
      </c>
      <c r="J1245" s="104" t="s">
        <v>204</v>
      </c>
      <c r="K1245" s="67" t="s">
        <v>117</v>
      </c>
      <c r="L1245" s="67" t="s">
        <v>287</v>
      </c>
      <c r="M1245" s="67" t="s">
        <v>166</v>
      </c>
      <c r="N1245" s="67" t="s">
        <v>398</v>
      </c>
      <c r="O1245" s="81">
        <v>46343</v>
      </c>
      <c r="P1245" s="81">
        <v>46061</v>
      </c>
      <c r="Q1245" s="103" t="str">
        <f>IFERROR(VLOOKUP(J1245,Настройка!$C$4:$E$121,2,),"Ошибка")</f>
        <v>R</v>
      </c>
    </row>
    <row r="1246" spans="1:17" ht="14.4" customHeight="1">
      <c r="A1246" s="67">
        <v>1241</v>
      </c>
      <c r="B1246" s="80" t="s">
        <v>188</v>
      </c>
      <c r="C1246" s="80" t="s">
        <v>53</v>
      </c>
      <c r="D1246" s="80" t="s">
        <v>4114</v>
      </c>
      <c r="E1246" s="104" t="s">
        <v>4115</v>
      </c>
      <c r="F1246" s="107">
        <v>25181</v>
      </c>
      <c r="G1246" s="67" t="s">
        <v>67</v>
      </c>
      <c r="H1246" s="80" t="s">
        <v>401</v>
      </c>
      <c r="I1246" s="80" t="s">
        <v>4116</v>
      </c>
      <c r="J1246" s="104" t="s">
        <v>204</v>
      </c>
      <c r="K1246" s="67" t="s">
        <v>117</v>
      </c>
      <c r="L1246" s="67"/>
      <c r="M1246" s="67"/>
      <c r="N1246" s="67"/>
      <c r="O1246" s="81"/>
      <c r="P1246" s="81">
        <v>46061</v>
      </c>
      <c r="Q1246" s="103" t="str">
        <f>IFERROR(VLOOKUP(J1246,Настройка!$C$4:$E$121,2,),"Ошибка")</f>
        <v>R</v>
      </c>
    </row>
    <row r="1247" spans="1:17" ht="14.4" customHeight="1">
      <c r="A1247" s="67">
        <v>1242</v>
      </c>
      <c r="B1247" s="80" t="s">
        <v>188</v>
      </c>
      <c r="C1247" s="80" t="s">
        <v>53</v>
      </c>
      <c r="D1247" s="80" t="s">
        <v>4117</v>
      </c>
      <c r="E1247" s="104" t="s">
        <v>4118</v>
      </c>
      <c r="F1247" s="107">
        <v>27182</v>
      </c>
      <c r="G1247" s="67" t="s">
        <v>67</v>
      </c>
      <c r="H1247" s="80" t="s">
        <v>401</v>
      </c>
      <c r="I1247" s="80" t="s">
        <v>4119</v>
      </c>
      <c r="J1247" s="104" t="s">
        <v>227</v>
      </c>
      <c r="K1247" s="67" t="s">
        <v>131</v>
      </c>
      <c r="L1247" s="67"/>
      <c r="M1247" s="67"/>
      <c r="N1247" s="67"/>
      <c r="O1247" s="81"/>
      <c r="P1247" s="81">
        <v>46061</v>
      </c>
      <c r="Q1247" s="103" t="str">
        <f>IFERROR(VLOOKUP(J1247,Настройка!$C$4:$E$121,2,),"Ошибка")</f>
        <v>R</v>
      </c>
    </row>
    <row r="1248" spans="1:17" ht="14.4" customHeight="1">
      <c r="A1248" s="67">
        <v>1243</v>
      </c>
      <c r="B1248" s="80" t="s">
        <v>188</v>
      </c>
      <c r="C1248" s="80" t="s">
        <v>53</v>
      </c>
      <c r="D1248" s="80" t="s">
        <v>4120</v>
      </c>
      <c r="E1248" s="104" t="s">
        <v>4121</v>
      </c>
      <c r="F1248" s="107">
        <v>28856</v>
      </c>
      <c r="G1248" s="67" t="s">
        <v>93</v>
      </c>
      <c r="H1248" s="80" t="s">
        <v>814</v>
      </c>
      <c r="I1248" s="80" t="s">
        <v>4122</v>
      </c>
      <c r="J1248" s="104" t="s">
        <v>222</v>
      </c>
      <c r="K1248" s="67" t="s">
        <v>121</v>
      </c>
      <c r="L1248" s="67"/>
      <c r="M1248" s="67"/>
      <c r="N1248" s="67"/>
      <c r="O1248" s="81"/>
      <c r="P1248" s="81">
        <v>46061</v>
      </c>
      <c r="Q1248" s="103" t="str">
        <f>IFERROR(VLOOKUP(J1248,Настройка!$C$4:$E$121,2,),"Ошибка")</f>
        <v>R</v>
      </c>
    </row>
    <row r="1249" spans="1:17" ht="14.4" customHeight="1">
      <c r="A1249" s="67">
        <v>1244</v>
      </c>
      <c r="B1249" s="80" t="s">
        <v>188</v>
      </c>
      <c r="C1249" s="80" t="s">
        <v>53</v>
      </c>
      <c r="D1249" s="80" t="s">
        <v>4123</v>
      </c>
      <c r="E1249" s="104" t="s">
        <v>4124</v>
      </c>
      <c r="F1249" s="107">
        <v>32188</v>
      </c>
      <c r="G1249" s="67" t="s">
        <v>89</v>
      </c>
      <c r="H1249" s="80" t="s">
        <v>602</v>
      </c>
      <c r="I1249" s="80" t="s">
        <v>4125</v>
      </c>
      <c r="J1249" s="104" t="s">
        <v>256</v>
      </c>
      <c r="K1249" s="67" t="s">
        <v>123</v>
      </c>
      <c r="L1249" s="67" t="s">
        <v>287</v>
      </c>
      <c r="M1249" s="67" t="s">
        <v>166</v>
      </c>
      <c r="N1249" s="67" t="s">
        <v>184</v>
      </c>
      <c r="O1249" s="81">
        <v>46287</v>
      </c>
      <c r="P1249" s="81">
        <v>46061</v>
      </c>
      <c r="Q1249" s="103" t="str">
        <f>IFERROR(VLOOKUP(J1249,Настройка!$C$4:$E$121,2,),"Ошибка")</f>
        <v>R</v>
      </c>
    </row>
    <row r="1250" spans="1:17" ht="14.4" customHeight="1">
      <c r="A1250" s="67">
        <v>1245</v>
      </c>
      <c r="B1250" s="80" t="s">
        <v>188</v>
      </c>
      <c r="C1250" s="80" t="s">
        <v>53</v>
      </c>
      <c r="D1250" s="80" t="s">
        <v>4126</v>
      </c>
      <c r="E1250" s="104" t="s">
        <v>4127</v>
      </c>
      <c r="F1250" s="107">
        <v>26879</v>
      </c>
      <c r="G1250" s="67" t="s">
        <v>77</v>
      </c>
      <c r="H1250" s="80" t="s">
        <v>1344</v>
      </c>
      <c r="I1250" s="80" t="s">
        <v>4128</v>
      </c>
      <c r="J1250" s="104" t="s">
        <v>70</v>
      </c>
      <c r="K1250" s="67" t="s">
        <v>109</v>
      </c>
      <c r="L1250" s="67"/>
      <c r="M1250" s="67"/>
      <c r="N1250" s="67"/>
      <c r="O1250" s="81"/>
      <c r="P1250" s="81">
        <v>46062</v>
      </c>
      <c r="Q1250" s="103" t="str">
        <f>IFERROR(VLOOKUP(J1250,Настройка!$C$4:$E$121,2,),"Ошибка")</f>
        <v>ITR</v>
      </c>
    </row>
    <row r="1251" spans="1:17" ht="14.4" customHeight="1">
      <c r="A1251" s="67">
        <v>1246</v>
      </c>
      <c r="B1251" s="80" t="s">
        <v>188</v>
      </c>
      <c r="C1251" s="80" t="s">
        <v>53</v>
      </c>
      <c r="D1251" s="80" t="s">
        <v>4129</v>
      </c>
      <c r="E1251" s="104" t="s">
        <v>4130</v>
      </c>
      <c r="F1251" s="107">
        <v>28577</v>
      </c>
      <c r="G1251" s="67" t="s">
        <v>67</v>
      </c>
      <c r="H1251" s="80"/>
      <c r="I1251" s="80" t="s">
        <v>4131</v>
      </c>
      <c r="J1251" s="104" t="s">
        <v>213</v>
      </c>
      <c r="K1251" s="67" t="s">
        <v>119</v>
      </c>
      <c r="L1251" s="67"/>
      <c r="M1251" s="67"/>
      <c r="N1251" s="67"/>
      <c r="O1251" s="81"/>
      <c r="P1251" s="81">
        <v>46062</v>
      </c>
      <c r="Q1251" s="103" t="str">
        <f>IFERROR(VLOOKUP(J1251,Настройка!$C$4:$E$121,2,),"Ошибка")</f>
        <v>R</v>
      </c>
    </row>
    <row r="1252" spans="1:17" ht="14.4" customHeight="1">
      <c r="A1252" s="67">
        <v>1247</v>
      </c>
      <c r="B1252" s="80" t="s">
        <v>188</v>
      </c>
      <c r="C1252" s="80" t="s">
        <v>53</v>
      </c>
      <c r="D1252" s="80" t="s">
        <v>4132</v>
      </c>
      <c r="E1252" s="104" t="s">
        <v>4133</v>
      </c>
      <c r="F1252" s="107">
        <v>25897</v>
      </c>
      <c r="G1252" s="67" t="s">
        <v>67</v>
      </c>
      <c r="H1252" s="80"/>
      <c r="I1252" s="80" t="s">
        <v>4134</v>
      </c>
      <c r="J1252" s="104" t="s">
        <v>213</v>
      </c>
      <c r="K1252" s="67" t="s">
        <v>119</v>
      </c>
      <c r="L1252" s="67"/>
      <c r="M1252" s="67"/>
      <c r="N1252" s="67"/>
      <c r="O1252" s="81"/>
      <c r="P1252" s="81">
        <v>46062</v>
      </c>
      <c r="Q1252" s="103" t="str">
        <f>IFERROR(VLOOKUP(J1252,Настройка!$C$4:$E$121,2,),"Ошибка")</f>
        <v>R</v>
      </c>
    </row>
    <row r="1253" spans="1:17" ht="14.4" customHeight="1">
      <c r="A1253" s="67">
        <v>1248</v>
      </c>
      <c r="B1253" s="80" t="s">
        <v>188</v>
      </c>
      <c r="C1253" s="80" t="s">
        <v>53</v>
      </c>
      <c r="D1253" s="80" t="s">
        <v>4135</v>
      </c>
      <c r="E1253" s="104" t="s">
        <v>4136</v>
      </c>
      <c r="F1253" s="107">
        <v>31765</v>
      </c>
      <c r="G1253" s="67" t="s">
        <v>69</v>
      </c>
      <c r="H1253" s="80" t="s">
        <v>302</v>
      </c>
      <c r="I1253" s="80" t="s">
        <v>4137</v>
      </c>
      <c r="J1253" s="104" t="s">
        <v>209</v>
      </c>
      <c r="K1253" s="67" t="s">
        <v>127</v>
      </c>
      <c r="L1253" s="67"/>
      <c r="M1253" s="67"/>
      <c r="N1253" s="67"/>
      <c r="O1253" s="81"/>
      <c r="P1253" s="81">
        <v>46062</v>
      </c>
      <c r="Q1253" s="103" t="str">
        <f>IFERROR(VLOOKUP(J1253,Настройка!$C$4:$E$121,2,),"Ошибка")</f>
        <v>R</v>
      </c>
    </row>
    <row r="1254" spans="1:17" ht="14.4" customHeight="1">
      <c r="A1254" s="67">
        <v>1249</v>
      </c>
      <c r="B1254" s="80" t="s">
        <v>188</v>
      </c>
      <c r="C1254" s="80" t="s">
        <v>53</v>
      </c>
      <c r="D1254" s="80" t="s">
        <v>4138</v>
      </c>
      <c r="E1254" s="104" t="s">
        <v>4139</v>
      </c>
      <c r="F1254" s="107">
        <v>27006</v>
      </c>
      <c r="G1254" s="67" t="s">
        <v>67</v>
      </c>
      <c r="H1254" s="80"/>
      <c r="I1254" s="80" t="s">
        <v>4140</v>
      </c>
      <c r="J1254" s="104" t="s">
        <v>227</v>
      </c>
      <c r="K1254" s="67" t="s">
        <v>131</v>
      </c>
      <c r="L1254" s="67"/>
      <c r="M1254" s="67"/>
      <c r="N1254" s="67"/>
      <c r="O1254" s="81"/>
      <c r="P1254" s="81">
        <v>46062</v>
      </c>
      <c r="Q1254" s="103" t="str">
        <f>IFERROR(VLOOKUP(J1254,Настройка!$C$4:$E$121,2,),"Ошибка")</f>
        <v>R</v>
      </c>
    </row>
    <row r="1255" spans="1:17" ht="14.4" customHeight="1">
      <c r="A1255" s="67">
        <v>1250</v>
      </c>
      <c r="B1255" s="80" t="s">
        <v>188</v>
      </c>
      <c r="C1255" s="80" t="s">
        <v>53</v>
      </c>
      <c r="D1255" s="80" t="s">
        <v>4141</v>
      </c>
      <c r="E1255" s="104" t="s">
        <v>4142</v>
      </c>
      <c r="F1255" s="107">
        <v>31072</v>
      </c>
      <c r="G1255" s="67" t="s">
        <v>69</v>
      </c>
      <c r="H1255" s="80" t="s">
        <v>334</v>
      </c>
      <c r="I1255" s="80" t="s">
        <v>4143</v>
      </c>
      <c r="J1255" s="104" t="s">
        <v>226</v>
      </c>
      <c r="K1255" s="67" t="s">
        <v>129</v>
      </c>
      <c r="L1255" s="67"/>
      <c r="M1255" s="67"/>
      <c r="N1255" s="67"/>
      <c r="O1255" s="81"/>
      <c r="P1255" s="81">
        <v>46062</v>
      </c>
      <c r="Q1255" s="103" t="str">
        <f>IFERROR(VLOOKUP(J1255,Настройка!$C$4:$E$121,2,),"Ошибка")</f>
        <v>R</v>
      </c>
    </row>
    <row r="1256" spans="1:17" ht="14.4" customHeight="1">
      <c r="A1256" s="67">
        <v>1251</v>
      </c>
      <c r="B1256" s="80" t="s">
        <v>188</v>
      </c>
      <c r="C1256" s="80" t="s">
        <v>53</v>
      </c>
      <c r="D1256" s="80" t="s">
        <v>4144</v>
      </c>
      <c r="E1256" s="104" t="s">
        <v>4145</v>
      </c>
      <c r="F1256" s="107">
        <v>32537</v>
      </c>
      <c r="G1256" s="67" t="s">
        <v>77</v>
      </c>
      <c r="H1256" s="80" t="s">
        <v>650</v>
      </c>
      <c r="I1256" s="80" t="s">
        <v>4146</v>
      </c>
      <c r="J1256" s="104" t="s">
        <v>112</v>
      </c>
      <c r="K1256" s="67" t="s">
        <v>109</v>
      </c>
      <c r="L1256" s="67"/>
      <c r="M1256" s="67"/>
      <c r="N1256" s="67"/>
      <c r="O1256" s="81"/>
      <c r="P1256" s="81">
        <v>46062</v>
      </c>
      <c r="Q1256" s="103" t="str">
        <f>IFERROR(VLOOKUP(J1256,Настройка!$C$4:$E$121,2,),"Ошибка")</f>
        <v>ITR</v>
      </c>
    </row>
    <row r="1257" spans="1:17" ht="14.4" customHeight="1">
      <c r="A1257" s="67">
        <v>1252</v>
      </c>
      <c r="B1257" s="80" t="s">
        <v>188</v>
      </c>
      <c r="C1257" s="80" t="s">
        <v>53</v>
      </c>
      <c r="D1257" s="80" t="s">
        <v>4147</v>
      </c>
      <c r="E1257" s="104" t="s">
        <v>4148</v>
      </c>
      <c r="F1257" s="107">
        <v>27927</v>
      </c>
      <c r="G1257" s="67" t="s">
        <v>93</v>
      </c>
      <c r="H1257" s="80" t="s">
        <v>679</v>
      </c>
      <c r="I1257" s="80" t="s">
        <v>4149</v>
      </c>
      <c r="J1257" s="104" t="s">
        <v>226</v>
      </c>
      <c r="K1257" s="67" t="s">
        <v>129</v>
      </c>
      <c r="L1257" s="67"/>
      <c r="M1257" s="67"/>
      <c r="N1257" s="67"/>
      <c r="O1257" s="81"/>
      <c r="P1257" s="81">
        <v>46062</v>
      </c>
      <c r="Q1257" s="103" t="str">
        <f>IFERROR(VLOOKUP(J1257,Настройка!$C$4:$E$121,2,),"Ошибка")</f>
        <v>R</v>
      </c>
    </row>
    <row r="1258" spans="1:17" ht="14.4" customHeight="1">
      <c r="A1258" s="67">
        <v>1253</v>
      </c>
      <c r="B1258" s="80" t="s">
        <v>188</v>
      </c>
      <c r="C1258" s="80" t="s">
        <v>53</v>
      </c>
      <c r="D1258" s="80" t="s">
        <v>4150</v>
      </c>
      <c r="E1258" s="104" t="s">
        <v>4151</v>
      </c>
      <c r="F1258" s="107">
        <v>26413</v>
      </c>
      <c r="G1258" s="67" t="s">
        <v>93</v>
      </c>
      <c r="H1258" s="80" t="s">
        <v>679</v>
      </c>
      <c r="I1258" s="80" t="s">
        <v>4152</v>
      </c>
      <c r="J1258" s="104" t="s">
        <v>226</v>
      </c>
      <c r="K1258" s="67" t="s">
        <v>129</v>
      </c>
      <c r="L1258" s="67"/>
      <c r="M1258" s="67"/>
      <c r="N1258" s="67"/>
      <c r="O1258" s="81"/>
      <c r="P1258" s="81">
        <v>46062</v>
      </c>
      <c r="Q1258" s="103" t="str">
        <f>IFERROR(VLOOKUP(J1258,Настройка!$C$4:$E$121,2,),"Ошибка")</f>
        <v>R</v>
      </c>
    </row>
    <row r="1259" spans="1:17" ht="14.4" customHeight="1">
      <c r="A1259" s="67">
        <v>1254</v>
      </c>
      <c r="B1259" s="80" t="s">
        <v>188</v>
      </c>
      <c r="C1259" s="80" t="s">
        <v>53</v>
      </c>
      <c r="D1259" s="80" t="s">
        <v>4153</v>
      </c>
      <c r="E1259" s="104" t="s">
        <v>4154</v>
      </c>
      <c r="F1259" s="107">
        <v>29918</v>
      </c>
      <c r="G1259" s="67" t="s">
        <v>93</v>
      </c>
      <c r="H1259" s="80" t="s">
        <v>679</v>
      </c>
      <c r="I1259" s="80" t="s">
        <v>4155</v>
      </c>
      <c r="J1259" s="104" t="s">
        <v>226</v>
      </c>
      <c r="K1259" s="67" t="s">
        <v>129</v>
      </c>
      <c r="L1259" s="67"/>
      <c r="M1259" s="67"/>
      <c r="N1259" s="67"/>
      <c r="O1259" s="81"/>
      <c r="P1259" s="81">
        <v>46062</v>
      </c>
      <c r="Q1259" s="103" t="str">
        <f>IFERROR(VLOOKUP(J1259,Настройка!$C$4:$E$121,2,),"Ошибка")</f>
        <v>R</v>
      </c>
    </row>
    <row r="1260" spans="1:17" ht="14.4" customHeight="1">
      <c r="A1260" s="67">
        <v>1255</v>
      </c>
      <c r="B1260" s="80" t="s">
        <v>188</v>
      </c>
      <c r="C1260" s="80" t="s">
        <v>53</v>
      </c>
      <c r="D1260" s="80" t="s">
        <v>4156</v>
      </c>
      <c r="E1260" s="104" t="s">
        <v>4157</v>
      </c>
      <c r="F1260" s="107">
        <v>28384</v>
      </c>
      <c r="G1260" s="67" t="s">
        <v>93</v>
      </c>
      <c r="H1260" s="80" t="s">
        <v>679</v>
      </c>
      <c r="I1260" s="80" t="s">
        <v>4158</v>
      </c>
      <c r="J1260" s="104" t="s">
        <v>226</v>
      </c>
      <c r="K1260" s="67" t="s">
        <v>129</v>
      </c>
      <c r="L1260" s="67"/>
      <c r="M1260" s="67"/>
      <c r="N1260" s="67"/>
      <c r="O1260" s="81"/>
      <c r="P1260" s="81">
        <v>46062</v>
      </c>
      <c r="Q1260" s="103" t="str">
        <f>IFERROR(VLOOKUP(J1260,Настройка!$C$4:$E$121,2,),"Ошибка")</f>
        <v>R</v>
      </c>
    </row>
    <row r="1261" spans="1:17" ht="14.4" customHeight="1">
      <c r="A1261" s="67">
        <v>1256</v>
      </c>
      <c r="B1261" s="80" t="s">
        <v>188</v>
      </c>
      <c r="C1261" s="80" t="s">
        <v>53</v>
      </c>
      <c r="D1261" s="80" t="s">
        <v>4159</v>
      </c>
      <c r="E1261" s="104" t="s">
        <v>4160</v>
      </c>
      <c r="F1261" s="107">
        <v>29463</v>
      </c>
      <c r="G1261" s="67" t="s">
        <v>93</v>
      </c>
      <c r="H1261" s="80" t="s">
        <v>679</v>
      </c>
      <c r="I1261" s="80" t="s">
        <v>4161</v>
      </c>
      <c r="J1261" s="104" t="s">
        <v>226</v>
      </c>
      <c r="K1261" s="67" t="s">
        <v>129</v>
      </c>
      <c r="L1261" s="67"/>
      <c r="M1261" s="67"/>
      <c r="N1261" s="67"/>
      <c r="O1261" s="81"/>
      <c r="P1261" s="81">
        <v>46062</v>
      </c>
      <c r="Q1261" s="103" t="str">
        <f>IFERROR(VLOOKUP(J1261,Настройка!$C$4:$E$121,2,),"Ошибка")</f>
        <v>R</v>
      </c>
    </row>
    <row r="1262" spans="1:17" ht="14.4" customHeight="1">
      <c r="A1262" s="67">
        <v>1257</v>
      </c>
      <c r="B1262" s="80" t="s">
        <v>188</v>
      </c>
      <c r="C1262" s="80" t="s">
        <v>53</v>
      </c>
      <c r="D1262" s="80" t="s">
        <v>4162</v>
      </c>
      <c r="E1262" s="104" t="s">
        <v>4163</v>
      </c>
      <c r="F1262" s="107">
        <v>29905</v>
      </c>
      <c r="G1262" s="67" t="s">
        <v>69</v>
      </c>
      <c r="H1262" s="80" t="s">
        <v>302</v>
      </c>
      <c r="I1262" s="80" t="s">
        <v>4164</v>
      </c>
      <c r="J1262" s="104" t="s">
        <v>226</v>
      </c>
      <c r="K1262" s="67" t="s">
        <v>129</v>
      </c>
      <c r="L1262" s="67"/>
      <c r="M1262" s="67"/>
      <c r="N1262" s="67"/>
      <c r="O1262" s="81"/>
      <c r="P1262" s="81">
        <v>46062</v>
      </c>
      <c r="Q1262" s="103" t="str">
        <f>IFERROR(VLOOKUP(J1262,Настройка!$C$4:$E$121,2,),"Ошибка")</f>
        <v>R</v>
      </c>
    </row>
    <row r="1263" spans="1:17" ht="14.4" customHeight="1">
      <c r="A1263" s="67">
        <v>1258</v>
      </c>
      <c r="B1263" s="80" t="s">
        <v>188</v>
      </c>
      <c r="C1263" s="80" t="s">
        <v>53</v>
      </c>
      <c r="D1263" s="80" t="s">
        <v>4165</v>
      </c>
      <c r="E1263" s="104" t="s">
        <v>4166</v>
      </c>
      <c r="F1263" s="107">
        <v>37302</v>
      </c>
      <c r="G1263" s="67" t="s">
        <v>69</v>
      </c>
      <c r="H1263" s="80" t="s">
        <v>302</v>
      </c>
      <c r="I1263" s="80" t="s">
        <v>4167</v>
      </c>
      <c r="J1263" s="104" t="s">
        <v>230</v>
      </c>
      <c r="K1263" s="67" t="s">
        <v>133</v>
      </c>
      <c r="L1263" s="67"/>
      <c r="M1263" s="67"/>
      <c r="N1263" s="67"/>
      <c r="O1263" s="81"/>
      <c r="P1263" s="81">
        <v>46062</v>
      </c>
      <c r="Q1263" s="103" t="str">
        <f>IFERROR(VLOOKUP(J1263,Настройка!$C$4:$E$121,2,),"Ошибка")</f>
        <v>R</v>
      </c>
    </row>
    <row r="1264" spans="1:17" ht="14.4" customHeight="1">
      <c r="A1264" s="67">
        <v>1259</v>
      </c>
      <c r="B1264" s="80" t="s">
        <v>188</v>
      </c>
      <c r="C1264" s="80" t="s">
        <v>53</v>
      </c>
      <c r="D1264" s="80" t="s">
        <v>4168</v>
      </c>
      <c r="E1264" s="104" t="s">
        <v>4169</v>
      </c>
      <c r="F1264" s="107">
        <v>32054</v>
      </c>
      <c r="G1264" s="67" t="s">
        <v>93</v>
      </c>
      <c r="H1264" s="80" t="s">
        <v>814</v>
      </c>
      <c r="I1264" s="80" t="s">
        <v>4170</v>
      </c>
      <c r="J1264" s="104" t="s">
        <v>204</v>
      </c>
      <c r="K1264" s="67" t="s">
        <v>117</v>
      </c>
      <c r="L1264" s="67"/>
      <c r="M1264" s="67"/>
      <c r="N1264" s="67"/>
      <c r="O1264" s="81"/>
      <c r="P1264" s="81">
        <v>46062</v>
      </c>
      <c r="Q1264" s="103" t="str">
        <f>IFERROR(VLOOKUP(J1264,Настройка!$C$4:$E$121,2,),"Ошибка")</f>
        <v>R</v>
      </c>
    </row>
    <row r="1265" spans="1:17" ht="14.4" customHeight="1">
      <c r="A1265" s="67">
        <v>1260</v>
      </c>
      <c r="B1265" s="80" t="s">
        <v>188</v>
      </c>
      <c r="C1265" s="80" t="s">
        <v>53</v>
      </c>
      <c r="D1265" s="80" t="s">
        <v>4171</v>
      </c>
      <c r="E1265" s="104" t="s">
        <v>4172</v>
      </c>
      <c r="F1265" s="107">
        <v>32864</v>
      </c>
      <c r="G1265" s="67" t="s">
        <v>69</v>
      </c>
      <c r="H1265" s="80" t="s">
        <v>302</v>
      </c>
      <c r="I1265" s="80" t="s">
        <v>4173</v>
      </c>
      <c r="J1265" s="104" t="s">
        <v>230</v>
      </c>
      <c r="K1265" s="67" t="s">
        <v>133</v>
      </c>
      <c r="L1265" s="67"/>
      <c r="M1265" s="67"/>
      <c r="N1265" s="67"/>
      <c r="O1265" s="81"/>
      <c r="P1265" s="81">
        <v>46062</v>
      </c>
      <c r="Q1265" s="103" t="str">
        <f>IFERROR(VLOOKUP(J1265,Настройка!$C$4:$E$121,2,),"Ошибка")</f>
        <v>R</v>
      </c>
    </row>
    <row r="1266" spans="1:17" ht="14.4" customHeight="1">
      <c r="A1266" s="67">
        <v>1261</v>
      </c>
      <c r="B1266" s="80" t="s">
        <v>188</v>
      </c>
      <c r="C1266" s="80" t="s">
        <v>53</v>
      </c>
      <c r="D1266" s="80" t="s">
        <v>4174</v>
      </c>
      <c r="E1266" s="104" t="s">
        <v>4175</v>
      </c>
      <c r="F1266" s="107">
        <v>27462</v>
      </c>
      <c r="G1266" s="67" t="s">
        <v>89</v>
      </c>
      <c r="H1266" s="80" t="s">
        <v>602</v>
      </c>
      <c r="I1266" s="80" t="s">
        <v>4176</v>
      </c>
      <c r="J1266" s="104" t="s">
        <v>219</v>
      </c>
      <c r="K1266" s="67" t="s">
        <v>119</v>
      </c>
      <c r="L1266" s="67" t="s">
        <v>287</v>
      </c>
      <c r="M1266" s="67" t="s">
        <v>166</v>
      </c>
      <c r="N1266" s="67" t="s">
        <v>398</v>
      </c>
      <c r="O1266" s="81">
        <v>46343</v>
      </c>
      <c r="P1266" s="81">
        <v>46062</v>
      </c>
      <c r="Q1266" s="103" t="str">
        <f>IFERROR(VLOOKUP(J1266,Настройка!$C$4:$E$121,2,),"Ошибка")</f>
        <v>R</v>
      </c>
    </row>
    <row r="1267" spans="1:17" ht="14.4" customHeight="1">
      <c r="A1267" s="67">
        <v>1262</v>
      </c>
      <c r="B1267" s="80" t="s">
        <v>188</v>
      </c>
      <c r="C1267" s="80" t="s">
        <v>53</v>
      </c>
      <c r="D1267" s="80" t="s">
        <v>4177</v>
      </c>
      <c r="E1267" s="104" t="s">
        <v>4178</v>
      </c>
      <c r="F1267" s="107">
        <v>35875</v>
      </c>
      <c r="G1267" s="67" t="s">
        <v>89</v>
      </c>
      <c r="H1267" s="80" t="s">
        <v>602</v>
      </c>
      <c r="I1267" s="80" t="s">
        <v>4179</v>
      </c>
      <c r="J1267" s="104" t="s">
        <v>220</v>
      </c>
      <c r="K1267" s="67" t="s">
        <v>119</v>
      </c>
      <c r="L1267" s="67" t="s">
        <v>287</v>
      </c>
      <c r="M1267" s="67" t="s">
        <v>166</v>
      </c>
      <c r="N1267" s="67" t="s">
        <v>398</v>
      </c>
      <c r="O1267" s="81">
        <v>46343</v>
      </c>
      <c r="P1267" s="81">
        <v>46062</v>
      </c>
      <c r="Q1267" s="103" t="str">
        <f>IFERROR(VLOOKUP(J1267,Настройка!$C$4:$E$121,2,),"Ошибка")</f>
        <v>R</v>
      </c>
    </row>
    <row r="1268" spans="1:17" ht="14.4" customHeight="1">
      <c r="A1268" s="67">
        <v>1263</v>
      </c>
      <c r="B1268" s="80" t="s">
        <v>188</v>
      </c>
      <c r="C1268" s="80" t="s">
        <v>53</v>
      </c>
      <c r="D1268" s="80" t="s">
        <v>4180</v>
      </c>
      <c r="E1268" s="104" t="s">
        <v>4181</v>
      </c>
      <c r="F1268" s="107">
        <v>26008</v>
      </c>
      <c r="G1268" s="67" t="s">
        <v>93</v>
      </c>
      <c r="H1268" s="80" t="s">
        <v>679</v>
      </c>
      <c r="I1268" s="80" t="s">
        <v>4182</v>
      </c>
      <c r="J1268" s="104" t="s">
        <v>220</v>
      </c>
      <c r="K1268" s="67" t="s">
        <v>119</v>
      </c>
      <c r="L1268" s="67"/>
      <c r="M1268" s="67"/>
      <c r="N1268" s="67"/>
      <c r="O1268" s="81"/>
      <c r="P1268" s="81">
        <v>46062</v>
      </c>
      <c r="Q1268" s="103" t="str">
        <f>IFERROR(VLOOKUP(J1268,Настройка!$C$4:$E$121,2,),"Ошибка")</f>
        <v>R</v>
      </c>
    </row>
    <row r="1269" spans="1:17" ht="14.4" customHeight="1">
      <c r="A1269" s="67">
        <v>1264</v>
      </c>
      <c r="B1269" s="80" t="s">
        <v>188</v>
      </c>
      <c r="C1269" s="80" t="s">
        <v>53</v>
      </c>
      <c r="D1269" s="80" t="s">
        <v>4183</v>
      </c>
      <c r="E1269" s="104" t="s">
        <v>4184</v>
      </c>
      <c r="F1269" s="107">
        <v>36855</v>
      </c>
      <c r="G1269" s="67" t="s">
        <v>93</v>
      </c>
      <c r="H1269" s="80" t="s">
        <v>679</v>
      </c>
      <c r="I1269" s="80" t="s">
        <v>4185</v>
      </c>
      <c r="J1269" s="104" t="s">
        <v>220</v>
      </c>
      <c r="K1269" s="67" t="s">
        <v>119</v>
      </c>
      <c r="L1269" s="67"/>
      <c r="M1269" s="67"/>
      <c r="N1269" s="67"/>
      <c r="O1269" s="81"/>
      <c r="P1269" s="81">
        <v>46062</v>
      </c>
      <c r="Q1269" s="103" t="str">
        <f>IFERROR(VLOOKUP(J1269,Настройка!$C$4:$E$121,2,),"Ошибка")</f>
        <v>R</v>
      </c>
    </row>
    <row r="1270" spans="1:17" ht="14.4" customHeight="1">
      <c r="A1270" s="67">
        <v>1265</v>
      </c>
      <c r="B1270" s="80" t="s">
        <v>188</v>
      </c>
      <c r="C1270" s="80" t="s">
        <v>53</v>
      </c>
      <c r="D1270" s="80" t="s">
        <v>4186</v>
      </c>
      <c r="E1270" s="104" t="s">
        <v>4187</v>
      </c>
      <c r="F1270" s="107">
        <v>31936</v>
      </c>
      <c r="G1270" s="67" t="s">
        <v>93</v>
      </c>
      <c r="H1270" s="80" t="s">
        <v>679</v>
      </c>
      <c r="I1270" s="80" t="s">
        <v>4188</v>
      </c>
      <c r="J1270" s="104" t="s">
        <v>220</v>
      </c>
      <c r="K1270" s="67" t="s">
        <v>119</v>
      </c>
      <c r="L1270" s="67"/>
      <c r="M1270" s="67"/>
      <c r="N1270" s="67"/>
      <c r="O1270" s="81"/>
      <c r="P1270" s="81">
        <v>46062</v>
      </c>
      <c r="Q1270" s="103" t="str">
        <f>IFERROR(VLOOKUP(J1270,Настройка!$C$4:$E$121,2,),"Ошибка")</f>
        <v>R</v>
      </c>
    </row>
    <row r="1271" spans="1:17" ht="14.4" customHeight="1">
      <c r="A1271" s="67">
        <v>1266</v>
      </c>
      <c r="B1271" s="80" t="s">
        <v>188</v>
      </c>
      <c r="C1271" s="80" t="s">
        <v>53</v>
      </c>
      <c r="D1271" s="80" t="s">
        <v>4189</v>
      </c>
      <c r="E1271" s="104" t="s">
        <v>4190</v>
      </c>
      <c r="F1271" s="107">
        <v>24739</v>
      </c>
      <c r="G1271" s="67" t="s">
        <v>67</v>
      </c>
      <c r="H1271" s="80"/>
      <c r="I1271" s="80" t="s">
        <v>4191</v>
      </c>
      <c r="J1271" s="104" t="s">
        <v>222</v>
      </c>
      <c r="K1271" s="67" t="s">
        <v>121</v>
      </c>
      <c r="L1271" s="67"/>
      <c r="M1271" s="67"/>
      <c r="N1271" s="67"/>
      <c r="O1271" s="81"/>
      <c r="P1271" s="81">
        <v>46062</v>
      </c>
      <c r="Q1271" s="103" t="str">
        <f>IFERROR(VLOOKUP(J1271,Настройка!$C$4:$E$121,2,),"Ошибка")</f>
        <v>R</v>
      </c>
    </row>
    <row r="1272" spans="1:17" ht="14.4" customHeight="1">
      <c r="A1272" s="67">
        <v>1267</v>
      </c>
      <c r="B1272" s="80" t="s">
        <v>188</v>
      </c>
      <c r="C1272" s="80" t="s">
        <v>53</v>
      </c>
      <c r="D1272" s="80" t="s">
        <v>4192</v>
      </c>
      <c r="E1272" s="104" t="s">
        <v>4193</v>
      </c>
      <c r="F1272" s="107">
        <v>29968</v>
      </c>
      <c r="G1272" s="67" t="s">
        <v>69</v>
      </c>
      <c r="H1272" s="80" t="s">
        <v>302</v>
      </c>
      <c r="I1272" s="80" t="s">
        <v>4194</v>
      </c>
      <c r="J1272" s="104" t="s">
        <v>230</v>
      </c>
      <c r="K1272" s="67" t="s">
        <v>133</v>
      </c>
      <c r="L1272" s="67"/>
      <c r="M1272" s="67"/>
      <c r="N1272" s="67"/>
      <c r="O1272" s="81"/>
      <c r="P1272" s="81">
        <v>46062</v>
      </c>
      <c r="Q1272" s="103" t="str">
        <f>IFERROR(VLOOKUP(J1272,Настройка!$C$4:$E$121,2,),"Ошибка")</f>
        <v>R</v>
      </c>
    </row>
    <row r="1273" spans="1:17" ht="14.4" customHeight="1">
      <c r="A1273" s="67">
        <v>1268</v>
      </c>
      <c r="B1273" s="80" t="s">
        <v>188</v>
      </c>
      <c r="C1273" s="80" t="s">
        <v>53</v>
      </c>
      <c r="D1273" s="80" t="s">
        <v>4195</v>
      </c>
      <c r="E1273" s="104" t="s">
        <v>4196</v>
      </c>
      <c r="F1273" s="107">
        <v>36712</v>
      </c>
      <c r="G1273" s="67" t="s">
        <v>65</v>
      </c>
      <c r="H1273" s="80" t="s">
        <v>429</v>
      </c>
      <c r="I1273" s="80" t="s">
        <v>4197</v>
      </c>
      <c r="J1273" s="104" t="s">
        <v>208</v>
      </c>
      <c r="K1273" s="67" t="s">
        <v>117</v>
      </c>
      <c r="L1273" s="67" t="s">
        <v>287</v>
      </c>
      <c r="M1273" s="67" t="s">
        <v>166</v>
      </c>
      <c r="N1273" s="67" t="s">
        <v>398</v>
      </c>
      <c r="O1273" s="81">
        <v>46245</v>
      </c>
      <c r="P1273" s="81">
        <v>46062</v>
      </c>
      <c r="Q1273" s="103" t="str">
        <f>IFERROR(VLOOKUP(J1273,Настройка!$C$4:$E$121,2,),"Ошибка")</f>
        <v>R</v>
      </c>
    </row>
    <row r="1274" spans="1:17" ht="14.4" customHeight="1">
      <c r="A1274" s="67">
        <v>1269</v>
      </c>
      <c r="B1274" s="80" t="s">
        <v>188</v>
      </c>
      <c r="C1274" s="80" t="s">
        <v>53</v>
      </c>
      <c r="D1274" s="80" t="s">
        <v>4198</v>
      </c>
      <c r="E1274" s="104" t="s">
        <v>4199</v>
      </c>
      <c r="F1274" s="107">
        <v>36515</v>
      </c>
      <c r="G1274" s="67" t="s">
        <v>67</v>
      </c>
      <c r="H1274" s="80" t="s">
        <v>401</v>
      </c>
      <c r="I1274" s="80" t="s">
        <v>4200</v>
      </c>
      <c r="J1274" s="104" t="s">
        <v>205</v>
      </c>
      <c r="K1274" s="67" t="s">
        <v>117</v>
      </c>
      <c r="L1274" s="67"/>
      <c r="M1274" s="67"/>
      <c r="N1274" s="67"/>
      <c r="O1274" s="81"/>
      <c r="P1274" s="81">
        <v>46062</v>
      </c>
      <c r="Q1274" s="103" t="str">
        <f>IFERROR(VLOOKUP(J1274,Настройка!$C$4:$E$121,2,),"Ошибка")</f>
        <v>R</v>
      </c>
    </row>
    <row r="1275" spans="1:17" ht="14.4" customHeight="1">
      <c r="A1275" s="67">
        <v>1270</v>
      </c>
      <c r="B1275" s="80" t="s">
        <v>188</v>
      </c>
      <c r="C1275" s="80" t="s">
        <v>53</v>
      </c>
      <c r="D1275" s="80" t="s">
        <v>4201</v>
      </c>
      <c r="E1275" s="104" t="s">
        <v>4202</v>
      </c>
      <c r="F1275" s="107">
        <v>37585</v>
      </c>
      <c r="G1275" s="67" t="s">
        <v>67</v>
      </c>
      <c r="H1275" s="80"/>
      <c r="I1275" s="80" t="s">
        <v>4203</v>
      </c>
      <c r="J1275" s="104" t="s">
        <v>227</v>
      </c>
      <c r="K1275" s="67" t="s">
        <v>131</v>
      </c>
      <c r="L1275" s="67"/>
      <c r="M1275" s="67"/>
      <c r="N1275" s="67"/>
      <c r="O1275" s="81"/>
      <c r="P1275" s="81">
        <v>46062</v>
      </c>
      <c r="Q1275" s="103" t="str">
        <f>IFERROR(VLOOKUP(J1275,Настройка!$C$4:$E$121,2,),"Ошибка")</f>
        <v>R</v>
      </c>
    </row>
    <row r="1276" spans="1:17" ht="14.4" customHeight="1">
      <c r="A1276" s="67">
        <v>1271</v>
      </c>
      <c r="B1276" s="80" t="s">
        <v>188</v>
      </c>
      <c r="C1276" s="80" t="s">
        <v>53</v>
      </c>
      <c r="D1276" s="80" t="s">
        <v>4204</v>
      </c>
      <c r="E1276" s="104" t="s">
        <v>4205</v>
      </c>
      <c r="F1276" s="107">
        <v>28462</v>
      </c>
      <c r="G1276" s="67" t="s">
        <v>67</v>
      </c>
      <c r="H1276" s="80" t="s">
        <v>401</v>
      </c>
      <c r="I1276" s="80" t="s">
        <v>4206</v>
      </c>
      <c r="J1276" s="104" t="s">
        <v>227</v>
      </c>
      <c r="K1276" s="67" t="s">
        <v>131</v>
      </c>
      <c r="L1276" s="67"/>
      <c r="M1276" s="67"/>
      <c r="N1276" s="67"/>
      <c r="O1276" s="81"/>
      <c r="P1276" s="81">
        <v>46062</v>
      </c>
      <c r="Q1276" s="103" t="str">
        <f>IFERROR(VLOOKUP(J1276,Настройка!$C$4:$E$121,2,),"Ошибка")</f>
        <v>R</v>
      </c>
    </row>
    <row r="1277" spans="1:17" ht="14.4" customHeight="1">
      <c r="A1277" s="67">
        <v>1272</v>
      </c>
      <c r="B1277" s="80" t="s">
        <v>188</v>
      </c>
      <c r="C1277" s="80" t="s">
        <v>53</v>
      </c>
      <c r="D1277" s="80" t="s">
        <v>4207</v>
      </c>
      <c r="E1277" s="104" t="s">
        <v>4208</v>
      </c>
      <c r="F1277" s="107">
        <v>34688</v>
      </c>
      <c r="G1277" s="67" t="s">
        <v>69</v>
      </c>
      <c r="H1277" s="80" t="s">
        <v>302</v>
      </c>
      <c r="I1277" s="80" t="s">
        <v>4209</v>
      </c>
      <c r="J1277" s="104" t="s">
        <v>226</v>
      </c>
      <c r="K1277" s="67" t="s">
        <v>129</v>
      </c>
      <c r="L1277" s="67"/>
      <c r="M1277" s="67"/>
      <c r="N1277" s="67"/>
      <c r="O1277" s="81"/>
      <c r="P1277" s="81">
        <v>46056</v>
      </c>
      <c r="Q1277" s="103" t="str">
        <f>IFERROR(VLOOKUP(J1277,Настройка!$C$4:$E$121,2,),"Ошибка")</f>
        <v>R</v>
      </c>
    </row>
    <row r="1278" spans="1:17" ht="14.4" customHeight="1">
      <c r="A1278" s="67">
        <v>1273</v>
      </c>
      <c r="B1278" s="80" t="s">
        <v>188</v>
      </c>
      <c r="C1278" s="80" t="s">
        <v>53</v>
      </c>
      <c r="D1278" s="80" t="s">
        <v>4210</v>
      </c>
      <c r="E1278" s="104" t="s">
        <v>4211</v>
      </c>
      <c r="F1278" s="107">
        <v>37812</v>
      </c>
      <c r="G1278" s="67" t="s">
        <v>67</v>
      </c>
      <c r="H1278" s="80"/>
      <c r="I1278" s="80" t="s">
        <v>4212</v>
      </c>
      <c r="J1278" s="104" t="s">
        <v>227</v>
      </c>
      <c r="K1278" s="67" t="s">
        <v>131</v>
      </c>
      <c r="L1278" s="67"/>
      <c r="M1278" s="67"/>
      <c r="N1278" s="67"/>
      <c r="O1278" s="81"/>
      <c r="P1278" s="81">
        <v>46062</v>
      </c>
      <c r="Q1278" s="103" t="str">
        <f>IFERROR(VLOOKUP(J1278,Настройка!$C$4:$E$121,2,),"Ошибка")</f>
        <v>R</v>
      </c>
    </row>
    <row r="1279" spans="1:17" ht="14.4" customHeight="1">
      <c r="A1279" s="67">
        <v>1274</v>
      </c>
      <c r="B1279" s="80" t="s">
        <v>188</v>
      </c>
      <c r="C1279" s="80" t="s">
        <v>53</v>
      </c>
      <c r="D1279" s="80" t="s">
        <v>4213</v>
      </c>
      <c r="E1279" s="104" t="s">
        <v>4214</v>
      </c>
      <c r="F1279" s="107">
        <v>36150</v>
      </c>
      <c r="G1279" s="67" t="s">
        <v>67</v>
      </c>
      <c r="H1279" s="80"/>
      <c r="I1279" s="80" t="s">
        <v>4215</v>
      </c>
      <c r="J1279" s="104" t="s">
        <v>227</v>
      </c>
      <c r="K1279" s="67" t="s">
        <v>131</v>
      </c>
      <c r="L1279" s="67"/>
      <c r="M1279" s="67"/>
      <c r="N1279" s="67"/>
      <c r="O1279" s="81"/>
      <c r="P1279" s="81">
        <v>46062</v>
      </c>
      <c r="Q1279" s="103" t="str">
        <f>IFERROR(VLOOKUP(J1279,Настройка!$C$4:$E$121,2,),"Ошибка")</f>
        <v>R</v>
      </c>
    </row>
    <row r="1280" spans="1:17" ht="14.4" customHeight="1">
      <c r="A1280" s="67">
        <v>1275</v>
      </c>
      <c r="B1280" s="80" t="s">
        <v>188</v>
      </c>
      <c r="C1280" s="80" t="s">
        <v>53</v>
      </c>
      <c r="D1280" s="80" t="s">
        <v>4216</v>
      </c>
      <c r="E1280" s="104" t="s">
        <v>4217</v>
      </c>
      <c r="F1280" s="107">
        <v>27611</v>
      </c>
      <c r="G1280" s="67" t="s">
        <v>67</v>
      </c>
      <c r="H1280" s="80" t="s">
        <v>401</v>
      </c>
      <c r="I1280" s="80" t="s">
        <v>4218</v>
      </c>
      <c r="J1280" s="104" t="s">
        <v>227</v>
      </c>
      <c r="K1280" s="67" t="s">
        <v>131</v>
      </c>
      <c r="L1280" s="67"/>
      <c r="M1280" s="67"/>
      <c r="N1280" s="67"/>
      <c r="O1280" s="81"/>
      <c r="P1280" s="81">
        <v>46062</v>
      </c>
      <c r="Q1280" s="103" t="str">
        <f>IFERROR(VLOOKUP(J1280,Настройка!$C$4:$E$121,2,),"Ошибка")</f>
        <v>R</v>
      </c>
    </row>
    <row r="1281" spans="1:17" ht="14.4" customHeight="1">
      <c r="A1281" s="67">
        <v>1276</v>
      </c>
      <c r="B1281" s="80" t="s">
        <v>188</v>
      </c>
      <c r="C1281" s="80" t="s">
        <v>53</v>
      </c>
      <c r="D1281" s="80" t="s">
        <v>4219</v>
      </c>
      <c r="E1281" s="104" t="s">
        <v>4220</v>
      </c>
      <c r="F1281" s="107">
        <v>37930</v>
      </c>
      <c r="G1281" s="67" t="s">
        <v>69</v>
      </c>
      <c r="H1281" s="80" t="s">
        <v>309</v>
      </c>
      <c r="I1281" s="80" t="s">
        <v>4221</v>
      </c>
      <c r="J1281" s="104" t="s">
        <v>173</v>
      </c>
      <c r="K1281" s="67" t="s">
        <v>109</v>
      </c>
      <c r="L1281" s="67"/>
      <c r="M1281" s="67"/>
      <c r="N1281" s="67"/>
      <c r="O1281" s="81"/>
      <c r="P1281" s="81">
        <v>46063</v>
      </c>
      <c r="Q1281" s="103" t="str">
        <f>IFERROR(VLOOKUP(J1281,Настройка!$C$4:$E$121,2,),"Ошибка")</f>
        <v>ITR</v>
      </c>
    </row>
    <row r="1282" spans="1:17" ht="14.4" customHeight="1">
      <c r="A1282" s="67">
        <v>1277</v>
      </c>
      <c r="B1282" s="80" t="s">
        <v>188</v>
      </c>
      <c r="C1282" s="80" t="s">
        <v>53</v>
      </c>
      <c r="D1282" s="80" t="s">
        <v>4222</v>
      </c>
      <c r="E1282" s="104" t="s">
        <v>4223</v>
      </c>
      <c r="F1282" s="107">
        <v>33601</v>
      </c>
      <c r="G1282" s="67" t="s">
        <v>65</v>
      </c>
      <c r="H1282" s="80" t="s">
        <v>396</v>
      </c>
      <c r="I1282" s="80" t="s">
        <v>4224</v>
      </c>
      <c r="J1282" s="104" t="s">
        <v>208</v>
      </c>
      <c r="K1282" s="67" t="s">
        <v>117</v>
      </c>
      <c r="L1282" s="67" t="s">
        <v>287</v>
      </c>
      <c r="M1282" s="67" t="s">
        <v>166</v>
      </c>
      <c r="N1282" s="67" t="s">
        <v>398</v>
      </c>
      <c r="O1282" s="81">
        <v>46280</v>
      </c>
      <c r="P1282" s="81">
        <v>46063</v>
      </c>
      <c r="Q1282" s="103" t="str">
        <f>IFERROR(VLOOKUP(J1282,Настройка!$C$4:$E$121,2,),"Ошибка")</f>
        <v>R</v>
      </c>
    </row>
    <row r="1283" spans="1:17" ht="14.4" customHeight="1">
      <c r="A1283" s="67">
        <v>1278</v>
      </c>
      <c r="B1283" s="80" t="s">
        <v>188</v>
      </c>
      <c r="C1283" s="80" t="s">
        <v>53</v>
      </c>
      <c r="D1283" s="80" t="s">
        <v>4225</v>
      </c>
      <c r="E1283" s="104" t="s">
        <v>4226</v>
      </c>
      <c r="F1283" s="107">
        <v>36866</v>
      </c>
      <c r="G1283" s="67" t="s">
        <v>65</v>
      </c>
      <c r="H1283" s="80" t="s">
        <v>433</v>
      </c>
      <c r="I1283" s="80" t="s">
        <v>4227</v>
      </c>
      <c r="J1283" s="104" t="s">
        <v>227</v>
      </c>
      <c r="K1283" s="67" t="s">
        <v>131</v>
      </c>
      <c r="L1283" s="67" t="s">
        <v>287</v>
      </c>
      <c r="M1283" s="67" t="s">
        <v>166</v>
      </c>
      <c r="N1283" s="67" t="s">
        <v>398</v>
      </c>
      <c r="O1283" s="81">
        <v>46245</v>
      </c>
      <c r="P1283" s="81">
        <v>46063</v>
      </c>
      <c r="Q1283" s="103" t="str">
        <f>IFERROR(VLOOKUP(J1283,Настройка!$C$4:$E$121,2,),"Ошибка")</f>
        <v>R</v>
      </c>
    </row>
    <row r="1284" spans="1:17" ht="14.4" customHeight="1">
      <c r="A1284" s="67">
        <v>1279</v>
      </c>
      <c r="B1284" s="80" t="s">
        <v>188</v>
      </c>
      <c r="C1284" s="80" t="s">
        <v>53</v>
      </c>
      <c r="D1284" s="80" t="s">
        <v>4228</v>
      </c>
      <c r="E1284" s="104" t="s">
        <v>4229</v>
      </c>
      <c r="F1284" s="107">
        <v>33615</v>
      </c>
      <c r="G1284" s="67" t="s">
        <v>65</v>
      </c>
      <c r="H1284" s="80" t="s">
        <v>571</v>
      </c>
      <c r="I1284" s="80" t="s">
        <v>4230</v>
      </c>
      <c r="J1284" s="104" t="s">
        <v>227</v>
      </c>
      <c r="K1284" s="67" t="s">
        <v>131</v>
      </c>
      <c r="L1284" s="67" t="s">
        <v>287</v>
      </c>
      <c r="M1284" s="67" t="s">
        <v>166</v>
      </c>
      <c r="N1284" s="67" t="s">
        <v>398</v>
      </c>
      <c r="O1284" s="81">
        <v>46245</v>
      </c>
      <c r="P1284" s="81">
        <v>46063</v>
      </c>
      <c r="Q1284" s="103" t="str">
        <f>IFERROR(VLOOKUP(J1284,Настройка!$C$4:$E$121,2,),"Ошибка")</f>
        <v>R</v>
      </c>
    </row>
    <row r="1285" spans="1:17" ht="14.4" customHeight="1">
      <c r="A1285" s="67">
        <v>1280</v>
      </c>
      <c r="B1285" s="80" t="s">
        <v>188</v>
      </c>
      <c r="C1285" s="80" t="s">
        <v>53</v>
      </c>
      <c r="D1285" s="80" t="s">
        <v>4231</v>
      </c>
      <c r="E1285" s="104" t="s">
        <v>4232</v>
      </c>
      <c r="F1285" s="107">
        <v>29489</v>
      </c>
      <c r="G1285" s="67" t="s">
        <v>83</v>
      </c>
      <c r="H1285" s="80"/>
      <c r="I1285" s="80" t="s">
        <v>4233</v>
      </c>
      <c r="J1285" s="104" t="s">
        <v>204</v>
      </c>
      <c r="K1285" s="67" t="s">
        <v>117</v>
      </c>
      <c r="L1285" s="67" t="s">
        <v>287</v>
      </c>
      <c r="M1285" s="67" t="s">
        <v>166</v>
      </c>
      <c r="N1285" s="67" t="s">
        <v>398</v>
      </c>
      <c r="O1285" s="81">
        <v>46245</v>
      </c>
      <c r="P1285" s="81">
        <v>46063</v>
      </c>
      <c r="Q1285" s="103" t="str">
        <f>IFERROR(VLOOKUP(J1285,Настройка!$C$4:$E$121,2,),"Ошибка")</f>
        <v>R</v>
      </c>
    </row>
    <row r="1286" spans="1:17" ht="14.4" customHeight="1">
      <c r="A1286" s="67">
        <v>1281</v>
      </c>
      <c r="B1286" s="80" t="s">
        <v>188</v>
      </c>
      <c r="C1286" s="80" t="s">
        <v>53</v>
      </c>
      <c r="D1286" s="80" t="s">
        <v>4234</v>
      </c>
      <c r="E1286" s="104" t="s">
        <v>4235</v>
      </c>
      <c r="F1286" s="107">
        <v>23269</v>
      </c>
      <c r="G1286" s="67" t="s">
        <v>83</v>
      </c>
      <c r="H1286" s="80"/>
      <c r="I1286" s="80" t="s">
        <v>4236</v>
      </c>
      <c r="J1286" s="104" t="s">
        <v>202</v>
      </c>
      <c r="K1286" s="67" t="s">
        <v>117</v>
      </c>
      <c r="L1286" s="67" t="s">
        <v>287</v>
      </c>
      <c r="M1286" s="67" t="s">
        <v>166</v>
      </c>
      <c r="N1286" s="67" t="s">
        <v>398</v>
      </c>
      <c r="O1286" s="81">
        <v>46385</v>
      </c>
      <c r="P1286" s="81">
        <v>46063</v>
      </c>
      <c r="Q1286" s="103" t="str">
        <f>IFERROR(VLOOKUP(J1286,Настройка!$C$4:$E$121,2,),"Ошибка")</f>
        <v>ITR</v>
      </c>
    </row>
    <row r="1287" spans="1:17" ht="14.4" customHeight="1">
      <c r="A1287" s="67">
        <v>1282</v>
      </c>
      <c r="B1287" s="80" t="s">
        <v>188</v>
      </c>
      <c r="C1287" s="80" t="s">
        <v>53</v>
      </c>
      <c r="D1287" s="80" t="s">
        <v>4237</v>
      </c>
      <c r="E1287" s="104" t="s">
        <v>4238</v>
      </c>
      <c r="F1287" s="107">
        <v>28795</v>
      </c>
      <c r="G1287" s="67" t="s">
        <v>83</v>
      </c>
      <c r="H1287" s="80"/>
      <c r="I1287" s="80" t="s">
        <v>4239</v>
      </c>
      <c r="J1287" s="104" t="s">
        <v>202</v>
      </c>
      <c r="K1287" s="67" t="s">
        <v>121</v>
      </c>
      <c r="L1287" s="67" t="s">
        <v>287</v>
      </c>
      <c r="M1287" s="67" t="s">
        <v>166</v>
      </c>
      <c r="N1287" s="67" t="s">
        <v>398</v>
      </c>
      <c r="O1287" s="81">
        <v>46343</v>
      </c>
      <c r="P1287" s="81">
        <v>46063</v>
      </c>
      <c r="Q1287" s="103" t="str">
        <f>IFERROR(VLOOKUP(J1287,Настройка!$C$4:$E$121,2,),"Ошибка")</f>
        <v>ITR</v>
      </c>
    </row>
    <row r="1288" spans="1:17" ht="14.4" customHeight="1">
      <c r="A1288" s="67">
        <v>1283</v>
      </c>
      <c r="B1288" s="80" t="s">
        <v>188</v>
      </c>
      <c r="C1288" s="80" t="s">
        <v>53</v>
      </c>
      <c r="D1288" s="80" t="s">
        <v>4240</v>
      </c>
      <c r="E1288" s="104" t="s">
        <v>4241</v>
      </c>
      <c r="F1288" s="107">
        <v>24109</v>
      </c>
      <c r="G1288" s="67" t="s">
        <v>83</v>
      </c>
      <c r="H1288" s="80"/>
      <c r="I1288" s="80" t="s">
        <v>4242</v>
      </c>
      <c r="J1288" s="104" t="s">
        <v>213</v>
      </c>
      <c r="K1288" s="67" t="s">
        <v>119</v>
      </c>
      <c r="L1288" s="67" t="s">
        <v>287</v>
      </c>
      <c r="M1288" s="67" t="s">
        <v>166</v>
      </c>
      <c r="N1288" s="67" t="s">
        <v>398</v>
      </c>
      <c r="O1288" s="81">
        <v>46245</v>
      </c>
      <c r="P1288" s="81">
        <v>46063</v>
      </c>
      <c r="Q1288" s="103" t="str">
        <f>IFERROR(VLOOKUP(J1288,Настройка!$C$4:$E$121,2,),"Ошибка")</f>
        <v>R</v>
      </c>
    </row>
    <row r="1289" spans="1:17" ht="14.4" customHeight="1">
      <c r="A1289" s="67">
        <v>1284</v>
      </c>
      <c r="B1289" s="80" t="s">
        <v>188</v>
      </c>
      <c r="C1289" s="80" t="s">
        <v>53</v>
      </c>
      <c r="D1289" s="80" t="s">
        <v>4243</v>
      </c>
      <c r="E1289" s="104" t="s">
        <v>4244</v>
      </c>
      <c r="F1289" s="107">
        <v>32596</v>
      </c>
      <c r="G1289" s="67" t="s">
        <v>83</v>
      </c>
      <c r="H1289" s="80"/>
      <c r="I1289" s="80" t="s">
        <v>4245</v>
      </c>
      <c r="J1289" s="104" t="s">
        <v>202</v>
      </c>
      <c r="K1289" s="67" t="s">
        <v>119</v>
      </c>
      <c r="L1289" s="67" t="s">
        <v>287</v>
      </c>
      <c r="M1289" s="67" t="s">
        <v>166</v>
      </c>
      <c r="N1289" s="67" t="s">
        <v>398</v>
      </c>
      <c r="O1289" s="81">
        <v>46245</v>
      </c>
      <c r="P1289" s="81">
        <v>46063</v>
      </c>
      <c r="Q1289" s="103" t="str">
        <f>IFERROR(VLOOKUP(J1289,Настройка!$C$4:$E$121,2,),"Ошибка")</f>
        <v>ITR</v>
      </c>
    </row>
    <row r="1290" spans="1:17" ht="14.4" customHeight="1">
      <c r="A1290" s="67">
        <v>1285</v>
      </c>
      <c r="B1290" s="80" t="s">
        <v>188</v>
      </c>
      <c r="C1290" s="80" t="s">
        <v>53</v>
      </c>
      <c r="D1290" s="80" t="s">
        <v>4246</v>
      </c>
      <c r="E1290" s="104" t="s">
        <v>4247</v>
      </c>
      <c r="F1290" s="107">
        <v>32386</v>
      </c>
      <c r="G1290" s="67" t="s">
        <v>83</v>
      </c>
      <c r="H1290" s="80"/>
      <c r="I1290" s="80" t="s">
        <v>4248</v>
      </c>
      <c r="J1290" s="104" t="s">
        <v>220</v>
      </c>
      <c r="K1290" s="67" t="s">
        <v>119</v>
      </c>
      <c r="L1290" s="67" t="s">
        <v>287</v>
      </c>
      <c r="M1290" s="67" t="s">
        <v>166</v>
      </c>
      <c r="N1290" s="67" t="s">
        <v>398</v>
      </c>
      <c r="O1290" s="81">
        <v>46280</v>
      </c>
      <c r="P1290" s="81">
        <v>46063</v>
      </c>
      <c r="Q1290" s="103" t="str">
        <f>IFERROR(VLOOKUP(J1290,Настройка!$C$4:$E$121,2,),"Ошибка")</f>
        <v>R</v>
      </c>
    </row>
    <row r="1291" spans="1:17" ht="14.4" customHeight="1">
      <c r="A1291" s="67">
        <v>1286</v>
      </c>
      <c r="B1291" s="80" t="s">
        <v>188</v>
      </c>
      <c r="C1291" s="80" t="s">
        <v>53</v>
      </c>
      <c r="D1291" s="80" t="s">
        <v>4249</v>
      </c>
      <c r="E1291" s="104" t="s">
        <v>4250</v>
      </c>
      <c r="F1291" s="107">
        <v>34205</v>
      </c>
      <c r="G1291" s="67" t="s">
        <v>93</v>
      </c>
      <c r="H1291" s="80" t="s">
        <v>814</v>
      </c>
      <c r="I1291" s="80" t="s">
        <v>4251</v>
      </c>
      <c r="J1291" s="104" t="s">
        <v>222</v>
      </c>
      <c r="K1291" s="67" t="s">
        <v>121</v>
      </c>
      <c r="L1291" s="67"/>
      <c r="M1291" s="67"/>
      <c r="N1291" s="67"/>
      <c r="O1291" s="81"/>
      <c r="P1291" s="81">
        <v>46063</v>
      </c>
      <c r="Q1291" s="103" t="str">
        <f>IFERROR(VLOOKUP(J1291,Настройка!$C$4:$E$121,2,),"Ошибка")</f>
        <v>R</v>
      </c>
    </row>
    <row r="1292" spans="1:17" ht="14.4" customHeight="1">
      <c r="A1292" s="67">
        <v>1287</v>
      </c>
      <c r="B1292" s="80" t="s">
        <v>188</v>
      </c>
      <c r="C1292" s="80" t="s">
        <v>53</v>
      </c>
      <c r="D1292" s="80" t="s">
        <v>4252</v>
      </c>
      <c r="E1292" s="104" t="s">
        <v>4253</v>
      </c>
      <c r="F1292" s="107">
        <v>35058</v>
      </c>
      <c r="G1292" s="67" t="s">
        <v>87</v>
      </c>
      <c r="H1292" s="80"/>
      <c r="I1292" s="80" t="s">
        <v>4254</v>
      </c>
      <c r="J1292" s="104" t="s">
        <v>208</v>
      </c>
      <c r="K1292" s="67" t="s">
        <v>117</v>
      </c>
      <c r="L1292" s="67"/>
      <c r="M1292" s="67"/>
      <c r="N1292" s="67"/>
      <c r="O1292" s="81"/>
      <c r="P1292" s="81">
        <v>46063</v>
      </c>
      <c r="Q1292" s="103" t="str">
        <f>IFERROR(VLOOKUP(J1292,Настройка!$C$4:$E$121,2,),"Ошибка")</f>
        <v>R</v>
      </c>
    </row>
    <row r="1293" spans="1:17" ht="14.4" customHeight="1">
      <c r="A1293" s="67">
        <v>1288</v>
      </c>
      <c r="B1293" s="80" t="s">
        <v>188</v>
      </c>
      <c r="C1293" s="80" t="s">
        <v>53</v>
      </c>
      <c r="D1293" s="80" t="s">
        <v>4255</v>
      </c>
      <c r="E1293" s="104" t="s">
        <v>4256</v>
      </c>
      <c r="F1293" s="107">
        <v>36693</v>
      </c>
      <c r="G1293" s="67" t="s">
        <v>87</v>
      </c>
      <c r="H1293" s="80"/>
      <c r="I1293" s="80" t="s">
        <v>4257</v>
      </c>
      <c r="J1293" s="104" t="s">
        <v>207</v>
      </c>
      <c r="K1293" s="67" t="s">
        <v>117</v>
      </c>
      <c r="L1293" s="67"/>
      <c r="M1293" s="67"/>
      <c r="N1293" s="67"/>
      <c r="O1293" s="81"/>
      <c r="P1293" s="81">
        <v>46063</v>
      </c>
      <c r="Q1293" s="103" t="str">
        <f>IFERROR(VLOOKUP(J1293,Настройка!$C$4:$E$121,2,),"Ошибка")</f>
        <v>R</v>
      </c>
    </row>
    <row r="1294" spans="1:17" ht="14.4" customHeight="1">
      <c r="A1294" s="67">
        <v>1289</v>
      </c>
      <c r="B1294" s="80" t="s">
        <v>188</v>
      </c>
      <c r="C1294" s="80" t="s">
        <v>53</v>
      </c>
      <c r="D1294" s="80" t="s">
        <v>4258</v>
      </c>
      <c r="E1294" s="104" t="s">
        <v>4259</v>
      </c>
      <c r="F1294" s="107">
        <v>38255</v>
      </c>
      <c r="G1294" s="67" t="s">
        <v>67</v>
      </c>
      <c r="H1294" s="80"/>
      <c r="I1294" s="80" t="s">
        <v>4260</v>
      </c>
      <c r="J1294" s="104" t="s">
        <v>227</v>
      </c>
      <c r="K1294" s="67" t="s">
        <v>131</v>
      </c>
      <c r="L1294" s="67"/>
      <c r="M1294" s="67"/>
      <c r="N1294" s="67"/>
      <c r="O1294" s="81"/>
      <c r="P1294" s="81">
        <v>46063</v>
      </c>
      <c r="Q1294" s="103" t="str">
        <f>IFERROR(VLOOKUP(J1294,Настройка!$C$4:$E$121,2,),"Ошибка")</f>
        <v>R</v>
      </c>
    </row>
    <row r="1295" spans="1:17" ht="14.4" customHeight="1">
      <c r="A1295" s="67">
        <v>1290</v>
      </c>
      <c r="B1295" s="80" t="s">
        <v>188</v>
      </c>
      <c r="C1295" s="80" t="s">
        <v>53</v>
      </c>
      <c r="D1295" s="80" t="s">
        <v>4261</v>
      </c>
      <c r="E1295" s="104" t="s">
        <v>4262</v>
      </c>
      <c r="F1295" s="107">
        <v>31170</v>
      </c>
      <c r="G1295" s="67" t="s">
        <v>65</v>
      </c>
      <c r="H1295" s="80" t="s">
        <v>415</v>
      </c>
      <c r="I1295" s="80" t="s">
        <v>4263</v>
      </c>
      <c r="J1295" s="104" t="s">
        <v>227</v>
      </c>
      <c r="K1295" s="67" t="s">
        <v>131</v>
      </c>
      <c r="L1295" s="67" t="s">
        <v>287</v>
      </c>
      <c r="M1295" s="67" t="s">
        <v>166</v>
      </c>
      <c r="N1295" s="67" t="s">
        <v>398</v>
      </c>
      <c r="O1295" s="81">
        <v>46245</v>
      </c>
      <c r="P1295" s="81">
        <v>46063</v>
      </c>
      <c r="Q1295" s="103" t="str">
        <f>IFERROR(VLOOKUP(J1295,Настройка!$C$4:$E$121,2,),"Ошибка")</f>
        <v>R</v>
      </c>
    </row>
    <row r="1296" spans="1:17" ht="14.4" customHeight="1">
      <c r="A1296" s="67">
        <v>1291</v>
      </c>
      <c r="B1296" s="80" t="s">
        <v>188</v>
      </c>
      <c r="C1296" s="80" t="s">
        <v>53</v>
      </c>
      <c r="D1296" s="80" t="s">
        <v>4264</v>
      </c>
      <c r="E1296" s="104" t="s">
        <v>4265</v>
      </c>
      <c r="F1296" s="107">
        <v>35104</v>
      </c>
      <c r="G1296" s="67" t="s">
        <v>65</v>
      </c>
      <c r="H1296" s="80" t="s">
        <v>415</v>
      </c>
      <c r="I1296" s="80" t="s">
        <v>4266</v>
      </c>
      <c r="J1296" s="104" t="s">
        <v>208</v>
      </c>
      <c r="K1296" s="67" t="s">
        <v>117</v>
      </c>
      <c r="L1296" s="67" t="s">
        <v>287</v>
      </c>
      <c r="M1296" s="67" t="s">
        <v>166</v>
      </c>
      <c r="N1296" s="67" t="s">
        <v>398</v>
      </c>
      <c r="O1296" s="81">
        <v>46245</v>
      </c>
      <c r="P1296" s="81">
        <v>46063</v>
      </c>
      <c r="Q1296" s="103" t="str">
        <f>IFERROR(VLOOKUP(J1296,Настройка!$C$4:$E$121,2,),"Ошибка")</f>
        <v>R</v>
      </c>
    </row>
    <row r="1297" spans="1:17" ht="14.4" customHeight="1">
      <c r="A1297" s="67">
        <v>1292</v>
      </c>
      <c r="B1297" s="80" t="s">
        <v>188</v>
      </c>
      <c r="C1297" s="80" t="s">
        <v>53</v>
      </c>
      <c r="D1297" s="80" t="s">
        <v>4267</v>
      </c>
      <c r="E1297" s="104" t="s">
        <v>4268</v>
      </c>
      <c r="F1297" s="107">
        <v>37199</v>
      </c>
      <c r="G1297" s="67" t="s">
        <v>67</v>
      </c>
      <c r="H1297" s="80"/>
      <c r="I1297" s="80" t="s">
        <v>4269</v>
      </c>
      <c r="J1297" s="104" t="s">
        <v>227</v>
      </c>
      <c r="K1297" s="67" t="s">
        <v>131</v>
      </c>
      <c r="L1297" s="67"/>
      <c r="M1297" s="67"/>
      <c r="N1297" s="67"/>
      <c r="O1297" s="81"/>
      <c r="P1297" s="81">
        <v>46063</v>
      </c>
      <c r="Q1297" s="103" t="str">
        <f>IFERROR(VLOOKUP(J1297,Настройка!$C$4:$E$121,2,),"Ошибка")</f>
        <v>R</v>
      </c>
    </row>
    <row r="1298" spans="1:17" ht="14.4" customHeight="1">
      <c r="A1298" s="67">
        <v>1293</v>
      </c>
      <c r="B1298" s="80" t="s">
        <v>188</v>
      </c>
      <c r="C1298" s="80" t="s">
        <v>53</v>
      </c>
      <c r="D1298" s="80" t="s">
        <v>4270</v>
      </c>
      <c r="E1298" s="104" t="s">
        <v>4271</v>
      </c>
      <c r="F1298" s="107">
        <v>37862</v>
      </c>
      <c r="G1298" s="67" t="s">
        <v>67</v>
      </c>
      <c r="H1298" s="80"/>
      <c r="I1298" s="80" t="s">
        <v>4272</v>
      </c>
      <c r="J1298" s="104" t="s">
        <v>227</v>
      </c>
      <c r="K1298" s="67" t="s">
        <v>131</v>
      </c>
      <c r="L1298" s="67"/>
      <c r="M1298" s="67"/>
      <c r="N1298" s="67"/>
      <c r="O1298" s="81"/>
      <c r="P1298" s="81">
        <v>46063</v>
      </c>
      <c r="Q1298" s="103" t="str">
        <f>IFERROR(VLOOKUP(J1298,Настройка!$C$4:$E$121,2,),"Ошибка")</f>
        <v>R</v>
      </c>
    </row>
    <row r="1299" spans="1:17" ht="14.4" customHeight="1">
      <c r="A1299" s="67">
        <v>1294</v>
      </c>
      <c r="B1299" s="80" t="s">
        <v>188</v>
      </c>
      <c r="C1299" s="80" t="s">
        <v>53</v>
      </c>
      <c r="D1299" s="80" t="s">
        <v>4273</v>
      </c>
      <c r="E1299" s="104" t="s">
        <v>4274</v>
      </c>
      <c r="F1299" s="107">
        <v>31653</v>
      </c>
      <c r="G1299" s="67" t="s">
        <v>67</v>
      </c>
      <c r="H1299" s="80"/>
      <c r="I1299" s="80" t="s">
        <v>4275</v>
      </c>
      <c r="J1299" s="104" t="s">
        <v>227</v>
      </c>
      <c r="K1299" s="67" t="s">
        <v>131</v>
      </c>
      <c r="L1299" s="67"/>
      <c r="M1299" s="67"/>
      <c r="N1299" s="67"/>
      <c r="O1299" s="81"/>
      <c r="P1299" s="81">
        <v>46063</v>
      </c>
      <c r="Q1299" s="103" t="str">
        <f>IFERROR(VLOOKUP(J1299,Настройка!$C$4:$E$121,2,),"Ошибка")</f>
        <v>R</v>
      </c>
    </row>
    <row r="1300" spans="1:17" ht="14.4" customHeight="1">
      <c r="A1300" s="67">
        <v>1295</v>
      </c>
      <c r="B1300" s="80" t="s">
        <v>188</v>
      </c>
      <c r="C1300" s="80" t="s">
        <v>53</v>
      </c>
      <c r="D1300" s="80" t="s">
        <v>4276</v>
      </c>
      <c r="E1300" s="104" t="s">
        <v>4277</v>
      </c>
      <c r="F1300" s="107">
        <v>36894</v>
      </c>
      <c r="G1300" s="67" t="s">
        <v>67</v>
      </c>
      <c r="H1300" s="80"/>
      <c r="I1300" s="80" t="s">
        <v>4278</v>
      </c>
      <c r="J1300" s="104" t="s">
        <v>227</v>
      </c>
      <c r="K1300" s="67" t="s">
        <v>131</v>
      </c>
      <c r="L1300" s="67"/>
      <c r="M1300" s="67"/>
      <c r="N1300" s="67"/>
      <c r="O1300" s="81"/>
      <c r="P1300" s="81">
        <v>46063</v>
      </c>
      <c r="Q1300" s="103" t="str">
        <f>IFERROR(VLOOKUP(J1300,Настройка!$C$4:$E$121,2,),"Ошибка")</f>
        <v>R</v>
      </c>
    </row>
    <row r="1301" spans="1:17" ht="14.4" customHeight="1">
      <c r="A1301" s="67">
        <v>1296</v>
      </c>
      <c r="B1301" s="80" t="s">
        <v>188</v>
      </c>
      <c r="C1301" s="80" t="s">
        <v>53</v>
      </c>
      <c r="D1301" s="80" t="s">
        <v>4279</v>
      </c>
      <c r="E1301" s="104" t="s">
        <v>4280</v>
      </c>
      <c r="F1301" s="107">
        <v>34840</v>
      </c>
      <c r="G1301" s="67" t="s">
        <v>67</v>
      </c>
      <c r="H1301" s="80" t="s">
        <v>401</v>
      </c>
      <c r="I1301" s="80" t="s">
        <v>4281</v>
      </c>
      <c r="J1301" s="104" t="s">
        <v>227</v>
      </c>
      <c r="K1301" s="67" t="s">
        <v>131</v>
      </c>
      <c r="L1301" s="67"/>
      <c r="M1301" s="67"/>
      <c r="N1301" s="67"/>
      <c r="O1301" s="81"/>
      <c r="P1301" s="81">
        <v>46063</v>
      </c>
      <c r="Q1301" s="103" t="str">
        <f>IFERROR(VLOOKUP(J1301,Настройка!$C$4:$E$121,2,),"Ошибка")</f>
        <v>R</v>
      </c>
    </row>
    <row r="1302" spans="1:17" ht="14.4" customHeight="1">
      <c r="A1302" s="67">
        <v>1297</v>
      </c>
      <c r="B1302" s="80" t="s">
        <v>188</v>
      </c>
      <c r="C1302" s="80" t="s">
        <v>53</v>
      </c>
      <c r="D1302" s="80" t="s">
        <v>4282</v>
      </c>
      <c r="E1302" s="104" t="s">
        <v>4283</v>
      </c>
      <c r="F1302" s="107">
        <v>32935</v>
      </c>
      <c r="G1302" s="67" t="s">
        <v>67</v>
      </c>
      <c r="H1302" s="80"/>
      <c r="I1302" s="80" t="s">
        <v>4284</v>
      </c>
      <c r="J1302" s="104" t="s">
        <v>227</v>
      </c>
      <c r="K1302" s="67" t="s">
        <v>131</v>
      </c>
      <c r="L1302" s="67"/>
      <c r="M1302" s="67"/>
      <c r="N1302" s="67"/>
      <c r="O1302" s="81"/>
      <c r="P1302" s="81">
        <v>46063</v>
      </c>
      <c r="Q1302" s="103" t="str">
        <f>IFERROR(VLOOKUP(J1302,Настройка!$C$4:$E$121,2,),"Ошибка")</f>
        <v>R</v>
      </c>
    </row>
    <row r="1303" spans="1:17" ht="14.4" customHeight="1">
      <c r="A1303" s="67">
        <v>1298</v>
      </c>
      <c r="B1303" s="80" t="s">
        <v>188</v>
      </c>
      <c r="C1303" s="80" t="s">
        <v>53</v>
      </c>
      <c r="D1303" s="80" t="s">
        <v>4285</v>
      </c>
      <c r="E1303" s="104" t="s">
        <v>4286</v>
      </c>
      <c r="F1303" s="107">
        <v>25844</v>
      </c>
      <c r="G1303" s="67" t="s">
        <v>67</v>
      </c>
      <c r="H1303" s="80" t="s">
        <v>401</v>
      </c>
      <c r="I1303" s="80" t="s">
        <v>4287</v>
      </c>
      <c r="J1303" s="104" t="s">
        <v>227</v>
      </c>
      <c r="K1303" s="67" t="s">
        <v>131</v>
      </c>
      <c r="L1303" s="67"/>
      <c r="M1303" s="67"/>
      <c r="N1303" s="67"/>
      <c r="O1303" s="81"/>
      <c r="P1303" s="81">
        <v>46063</v>
      </c>
      <c r="Q1303" s="103" t="str">
        <f>IFERROR(VLOOKUP(J1303,Настройка!$C$4:$E$121,2,),"Ошибка")</f>
        <v>R</v>
      </c>
    </row>
    <row r="1304" spans="1:17" ht="14.4" customHeight="1">
      <c r="A1304" s="67">
        <v>1299</v>
      </c>
      <c r="B1304" s="80" t="s">
        <v>188</v>
      </c>
      <c r="C1304" s="80" t="s">
        <v>53</v>
      </c>
      <c r="D1304" s="80" t="s">
        <v>4288</v>
      </c>
      <c r="E1304" s="104" t="s">
        <v>4289</v>
      </c>
      <c r="F1304" s="107">
        <v>35268</v>
      </c>
      <c r="G1304" s="67" t="s">
        <v>67</v>
      </c>
      <c r="H1304" s="80" t="s">
        <v>401</v>
      </c>
      <c r="I1304" s="80" t="s">
        <v>4290</v>
      </c>
      <c r="J1304" s="104" t="s">
        <v>227</v>
      </c>
      <c r="K1304" s="67" t="s">
        <v>131</v>
      </c>
      <c r="L1304" s="67"/>
      <c r="M1304" s="67"/>
      <c r="N1304" s="67"/>
      <c r="O1304" s="81"/>
      <c r="P1304" s="81">
        <v>46063</v>
      </c>
      <c r="Q1304" s="103" t="str">
        <f>IFERROR(VLOOKUP(J1304,Настройка!$C$4:$E$121,2,),"Ошибка")</f>
        <v>R</v>
      </c>
    </row>
    <row r="1305" spans="1:17" ht="14.4" customHeight="1">
      <c r="A1305" s="67">
        <v>1300</v>
      </c>
      <c r="B1305" s="80" t="s">
        <v>188</v>
      </c>
      <c r="C1305" s="80" t="s">
        <v>53</v>
      </c>
      <c r="D1305" s="80" t="s">
        <v>4291</v>
      </c>
      <c r="E1305" s="104" t="s">
        <v>4292</v>
      </c>
      <c r="F1305" s="107">
        <v>37694</v>
      </c>
      <c r="G1305" s="67" t="s">
        <v>67</v>
      </c>
      <c r="H1305" s="80"/>
      <c r="I1305" s="80" t="s">
        <v>4293</v>
      </c>
      <c r="J1305" s="104" t="s">
        <v>227</v>
      </c>
      <c r="K1305" s="67" t="s">
        <v>131</v>
      </c>
      <c r="L1305" s="67"/>
      <c r="M1305" s="67"/>
      <c r="N1305" s="67"/>
      <c r="O1305" s="81"/>
      <c r="P1305" s="81">
        <v>46063</v>
      </c>
      <c r="Q1305" s="103" t="str">
        <f>IFERROR(VLOOKUP(J1305,Настройка!$C$4:$E$121,2,),"Ошибка")</f>
        <v>R</v>
      </c>
    </row>
    <row r="1306" spans="1:17" ht="14.4" customHeight="1">
      <c r="A1306" s="67">
        <v>1301</v>
      </c>
      <c r="B1306" s="80" t="s">
        <v>188</v>
      </c>
      <c r="C1306" s="80" t="s">
        <v>53</v>
      </c>
      <c r="D1306" s="80" t="s">
        <v>4294</v>
      </c>
      <c r="E1306" s="104" t="s">
        <v>4295</v>
      </c>
      <c r="F1306" s="107">
        <v>34517</v>
      </c>
      <c r="G1306" s="67" t="s">
        <v>67</v>
      </c>
      <c r="H1306" s="80"/>
      <c r="I1306" s="80" t="s">
        <v>4296</v>
      </c>
      <c r="J1306" s="104" t="s">
        <v>227</v>
      </c>
      <c r="K1306" s="67" t="s">
        <v>131</v>
      </c>
      <c r="L1306" s="67"/>
      <c r="M1306" s="67"/>
      <c r="N1306" s="67"/>
      <c r="O1306" s="81"/>
      <c r="P1306" s="81">
        <v>46063</v>
      </c>
      <c r="Q1306" s="103" t="str">
        <f>IFERROR(VLOOKUP(J1306,Настройка!$C$4:$E$121,2,),"Ошибка")</f>
        <v>R</v>
      </c>
    </row>
    <row r="1307" spans="1:17" ht="14.4" customHeight="1">
      <c r="A1307" s="67">
        <v>1302</v>
      </c>
      <c r="B1307" s="80" t="s">
        <v>188</v>
      </c>
      <c r="C1307" s="80" t="s">
        <v>53</v>
      </c>
      <c r="D1307" s="80" t="s">
        <v>4297</v>
      </c>
      <c r="E1307" s="104" t="s">
        <v>4298</v>
      </c>
      <c r="F1307" s="107">
        <v>32568</v>
      </c>
      <c r="G1307" s="67" t="s">
        <v>67</v>
      </c>
      <c r="H1307" s="80" t="s">
        <v>401</v>
      </c>
      <c r="I1307" s="80" t="s">
        <v>4299</v>
      </c>
      <c r="J1307" s="104" t="s">
        <v>227</v>
      </c>
      <c r="K1307" s="67" t="s">
        <v>131</v>
      </c>
      <c r="L1307" s="67"/>
      <c r="M1307" s="67"/>
      <c r="N1307" s="67"/>
      <c r="O1307" s="81"/>
      <c r="P1307" s="81">
        <v>46063</v>
      </c>
      <c r="Q1307" s="103" t="str">
        <f>IFERROR(VLOOKUP(J1307,Настройка!$C$4:$E$121,2,),"Ошибка")</f>
        <v>R</v>
      </c>
    </row>
    <row r="1308" spans="1:17" ht="14.4" customHeight="1">
      <c r="A1308" s="67">
        <v>1303</v>
      </c>
      <c r="B1308" s="80" t="s">
        <v>188</v>
      </c>
      <c r="C1308" s="80" t="s">
        <v>53</v>
      </c>
      <c r="D1308" s="80" t="s">
        <v>4300</v>
      </c>
      <c r="E1308" s="104" t="s">
        <v>4301</v>
      </c>
      <c r="F1308" s="107">
        <v>33843</v>
      </c>
      <c r="G1308" s="67" t="s">
        <v>67</v>
      </c>
      <c r="H1308" s="80"/>
      <c r="I1308" s="80" t="s">
        <v>4302</v>
      </c>
      <c r="J1308" s="104" t="s">
        <v>227</v>
      </c>
      <c r="K1308" s="67" t="s">
        <v>131</v>
      </c>
      <c r="L1308" s="67"/>
      <c r="M1308" s="67"/>
      <c r="N1308" s="67"/>
      <c r="O1308" s="81"/>
      <c r="P1308" s="81">
        <v>46063</v>
      </c>
      <c r="Q1308" s="103" t="str">
        <f>IFERROR(VLOOKUP(J1308,Настройка!$C$4:$E$121,2,),"Ошибка")</f>
        <v>R</v>
      </c>
    </row>
    <row r="1309" spans="1:17" ht="14.4" customHeight="1">
      <c r="A1309" s="67">
        <v>1304</v>
      </c>
      <c r="B1309" s="80" t="s">
        <v>188</v>
      </c>
      <c r="C1309" s="80" t="s">
        <v>53</v>
      </c>
      <c r="D1309" s="80" t="s">
        <v>4303</v>
      </c>
      <c r="E1309" s="104" t="s">
        <v>4304</v>
      </c>
      <c r="F1309" s="107">
        <v>32344</v>
      </c>
      <c r="G1309" s="67" t="s">
        <v>65</v>
      </c>
      <c r="H1309" s="80" t="s">
        <v>1313</v>
      </c>
      <c r="I1309" s="80" t="s">
        <v>4305</v>
      </c>
      <c r="J1309" s="104" t="s">
        <v>222</v>
      </c>
      <c r="K1309" s="67" t="s">
        <v>121</v>
      </c>
      <c r="L1309" s="67" t="s">
        <v>152</v>
      </c>
      <c r="M1309" s="67" t="s">
        <v>166</v>
      </c>
      <c r="N1309" s="67" t="s">
        <v>398</v>
      </c>
      <c r="O1309" s="81">
        <v>46308</v>
      </c>
      <c r="P1309" s="81">
        <v>46059</v>
      </c>
      <c r="Q1309" s="103" t="str">
        <f>IFERROR(VLOOKUP(J1309,Настройка!$C$4:$E$121,2,),"Ошибка")</f>
        <v>R</v>
      </c>
    </row>
    <row r="1310" spans="1:17" ht="14.4" customHeight="1">
      <c r="A1310" s="67">
        <v>1305</v>
      </c>
      <c r="B1310" s="80" t="s">
        <v>188</v>
      </c>
      <c r="C1310" s="80" t="s">
        <v>53</v>
      </c>
      <c r="D1310" s="80" t="s">
        <v>4306</v>
      </c>
      <c r="E1310" s="104" t="s">
        <v>4307</v>
      </c>
      <c r="F1310" s="107">
        <v>34327</v>
      </c>
      <c r="G1310" s="67" t="s">
        <v>69</v>
      </c>
      <c r="H1310" s="80" t="s">
        <v>309</v>
      </c>
      <c r="I1310" s="80" t="s">
        <v>4308</v>
      </c>
      <c r="J1310" s="104" t="s">
        <v>205</v>
      </c>
      <c r="K1310" s="67" t="s">
        <v>117</v>
      </c>
      <c r="L1310" s="67"/>
      <c r="M1310" s="67"/>
      <c r="N1310" s="67"/>
      <c r="O1310" s="81"/>
      <c r="P1310" s="81">
        <v>46063</v>
      </c>
      <c r="Q1310" s="103" t="str">
        <f>IFERROR(VLOOKUP(J1310,Настройка!$C$4:$E$121,2,),"Ошибка")</f>
        <v>R</v>
      </c>
    </row>
    <row r="1311" spans="1:17" ht="14.4" customHeight="1">
      <c r="A1311" s="67">
        <v>1306</v>
      </c>
      <c r="B1311" s="80" t="s">
        <v>188</v>
      </c>
      <c r="C1311" s="80" t="s">
        <v>53</v>
      </c>
      <c r="D1311" s="80" t="s">
        <v>4309</v>
      </c>
      <c r="E1311" s="104" t="s">
        <v>4310</v>
      </c>
      <c r="F1311" s="107">
        <v>32991</v>
      </c>
      <c r="G1311" s="67" t="s">
        <v>69</v>
      </c>
      <c r="H1311" s="80" t="s">
        <v>302</v>
      </c>
      <c r="I1311" s="80" t="s">
        <v>4311</v>
      </c>
      <c r="J1311" s="104" t="s">
        <v>205</v>
      </c>
      <c r="K1311" s="67" t="s">
        <v>117</v>
      </c>
      <c r="L1311" s="67"/>
      <c r="M1311" s="67"/>
      <c r="N1311" s="67"/>
      <c r="O1311" s="81"/>
      <c r="P1311" s="81">
        <v>46063</v>
      </c>
      <c r="Q1311" s="103" t="str">
        <f>IFERROR(VLOOKUP(J1311,Настройка!$C$4:$E$121,2,),"Ошибка")</f>
        <v>R</v>
      </c>
    </row>
    <row r="1312" spans="1:17" ht="14.4" customHeight="1">
      <c r="A1312" s="67">
        <v>1307</v>
      </c>
      <c r="B1312" s="80" t="s">
        <v>188</v>
      </c>
      <c r="C1312" s="80" t="s">
        <v>53</v>
      </c>
      <c r="D1312" s="80" t="s">
        <v>4312</v>
      </c>
      <c r="E1312" s="104" t="s">
        <v>4313</v>
      </c>
      <c r="F1312" s="107">
        <v>34683</v>
      </c>
      <c r="G1312" s="67" t="s">
        <v>69</v>
      </c>
      <c r="H1312" s="80" t="s">
        <v>360</v>
      </c>
      <c r="I1312" s="80" t="s">
        <v>4314</v>
      </c>
      <c r="J1312" s="104" t="s">
        <v>205</v>
      </c>
      <c r="K1312" s="67" t="s">
        <v>117</v>
      </c>
      <c r="L1312" s="67"/>
      <c r="M1312" s="67"/>
      <c r="N1312" s="67"/>
      <c r="O1312" s="81"/>
      <c r="P1312" s="81">
        <v>46063</v>
      </c>
      <c r="Q1312" s="103" t="str">
        <f>IFERROR(VLOOKUP(J1312,Настройка!$C$4:$E$121,2,),"Ошибка")</f>
        <v>R</v>
      </c>
    </row>
    <row r="1313" spans="1:17" ht="14.4" customHeight="1">
      <c r="A1313" s="67">
        <v>1308</v>
      </c>
      <c r="B1313" s="80" t="s">
        <v>188</v>
      </c>
      <c r="C1313" s="80" t="s">
        <v>53</v>
      </c>
      <c r="D1313" s="80" t="s">
        <v>4315</v>
      </c>
      <c r="E1313" s="104" t="s">
        <v>4316</v>
      </c>
      <c r="F1313" s="107">
        <v>33139</v>
      </c>
      <c r="G1313" s="67" t="s">
        <v>69</v>
      </c>
      <c r="H1313" s="80" t="s">
        <v>302</v>
      </c>
      <c r="I1313" s="80" t="s">
        <v>4317</v>
      </c>
      <c r="J1313" s="104" t="s">
        <v>208</v>
      </c>
      <c r="K1313" s="67" t="s">
        <v>117</v>
      </c>
      <c r="L1313" s="67"/>
      <c r="M1313" s="67"/>
      <c r="N1313" s="67"/>
      <c r="O1313" s="81"/>
      <c r="P1313" s="81">
        <v>46063</v>
      </c>
      <c r="Q1313" s="103" t="str">
        <f>IFERROR(VLOOKUP(J1313,Настройка!$C$4:$E$121,2,),"Ошибка")</f>
        <v>R</v>
      </c>
    </row>
    <row r="1314" spans="1:17" ht="14.4" customHeight="1">
      <c r="A1314" s="67">
        <v>1309</v>
      </c>
      <c r="B1314" s="80" t="s">
        <v>188</v>
      </c>
      <c r="C1314" s="80" t="s">
        <v>53</v>
      </c>
      <c r="D1314" s="80" t="s">
        <v>4318</v>
      </c>
      <c r="E1314" s="104" t="s">
        <v>4319</v>
      </c>
      <c r="F1314" s="107">
        <v>30987</v>
      </c>
      <c r="G1314" s="67" t="s">
        <v>69</v>
      </c>
      <c r="H1314" s="80" t="s">
        <v>385</v>
      </c>
      <c r="I1314" s="80" t="s">
        <v>4320</v>
      </c>
      <c r="J1314" s="104" t="s">
        <v>205</v>
      </c>
      <c r="K1314" s="67" t="s">
        <v>117</v>
      </c>
      <c r="L1314" s="67"/>
      <c r="M1314" s="67"/>
      <c r="N1314" s="67"/>
      <c r="O1314" s="81"/>
      <c r="P1314" s="81">
        <v>46063</v>
      </c>
      <c r="Q1314" s="103" t="str">
        <f>IFERROR(VLOOKUP(J1314,Настройка!$C$4:$E$121,2,),"Ошибка")</f>
        <v>R</v>
      </c>
    </row>
    <row r="1315" spans="1:17" ht="14.4" customHeight="1">
      <c r="A1315" s="67">
        <v>1310</v>
      </c>
      <c r="B1315" s="80" t="s">
        <v>188</v>
      </c>
      <c r="C1315" s="80" t="s">
        <v>53</v>
      </c>
      <c r="D1315" s="80" t="s">
        <v>4321</v>
      </c>
      <c r="E1315" s="104" t="s">
        <v>4322</v>
      </c>
      <c r="F1315" s="107">
        <v>32750</v>
      </c>
      <c r="G1315" s="67" t="s">
        <v>69</v>
      </c>
      <c r="H1315" s="80" t="s">
        <v>385</v>
      </c>
      <c r="I1315" s="80" t="s">
        <v>4323</v>
      </c>
      <c r="J1315" s="104" t="s">
        <v>205</v>
      </c>
      <c r="K1315" s="67" t="s">
        <v>117</v>
      </c>
      <c r="L1315" s="67"/>
      <c r="M1315" s="67"/>
      <c r="N1315" s="67"/>
      <c r="O1315" s="81"/>
      <c r="P1315" s="81">
        <v>46063</v>
      </c>
      <c r="Q1315" s="103" t="str">
        <f>IFERROR(VLOOKUP(J1315,Настройка!$C$4:$E$121,2,),"Ошибка")</f>
        <v>R</v>
      </c>
    </row>
    <row r="1316" spans="1:17" ht="14.4" customHeight="1">
      <c r="A1316" s="67">
        <v>1311</v>
      </c>
      <c r="B1316" s="80" t="s">
        <v>188</v>
      </c>
      <c r="C1316" s="80" t="s">
        <v>53</v>
      </c>
      <c r="D1316" s="80" t="s">
        <v>4324</v>
      </c>
      <c r="E1316" s="104" t="s">
        <v>4325</v>
      </c>
      <c r="F1316" s="107">
        <v>28488</v>
      </c>
      <c r="G1316" s="67" t="s">
        <v>93</v>
      </c>
      <c r="H1316" s="80" t="s">
        <v>814</v>
      </c>
      <c r="I1316" s="80" t="s">
        <v>4326</v>
      </c>
      <c r="J1316" s="104" t="s">
        <v>208</v>
      </c>
      <c r="K1316" s="67" t="s">
        <v>117</v>
      </c>
      <c r="L1316" s="67"/>
      <c r="M1316" s="67"/>
      <c r="N1316" s="67"/>
      <c r="O1316" s="81"/>
      <c r="P1316" s="81">
        <v>46063</v>
      </c>
      <c r="Q1316" s="103" t="str">
        <f>IFERROR(VLOOKUP(J1316,Настройка!$C$4:$E$121,2,),"Ошибка")</f>
        <v>R</v>
      </c>
    </row>
    <row r="1317" spans="1:17" ht="14.4" customHeight="1">
      <c r="A1317" s="67">
        <v>1312</v>
      </c>
      <c r="B1317" s="80" t="s">
        <v>188</v>
      </c>
      <c r="C1317" s="80" t="s">
        <v>53</v>
      </c>
      <c r="D1317" s="80" t="s">
        <v>4327</v>
      </c>
      <c r="E1317" s="104" t="s">
        <v>4328</v>
      </c>
      <c r="F1317" s="107">
        <v>32974</v>
      </c>
      <c r="G1317" s="67" t="s">
        <v>93</v>
      </c>
      <c r="H1317" s="80" t="s">
        <v>814</v>
      </c>
      <c r="I1317" s="80" t="s">
        <v>4329</v>
      </c>
      <c r="J1317" s="104" t="s">
        <v>212</v>
      </c>
      <c r="K1317" s="67" t="s">
        <v>133</v>
      </c>
      <c r="L1317" s="67"/>
      <c r="M1317" s="67"/>
      <c r="N1317" s="67"/>
      <c r="O1317" s="81"/>
      <c r="P1317" s="81">
        <v>46063</v>
      </c>
      <c r="Q1317" s="103" t="str">
        <f>IFERROR(VLOOKUP(J1317,Настройка!$C$4:$E$121,2,),"Ошибка")</f>
        <v>R</v>
      </c>
    </row>
    <row r="1318" spans="1:17" ht="14.4" customHeight="1">
      <c r="A1318" s="67">
        <v>1313</v>
      </c>
      <c r="B1318" s="80" t="s">
        <v>188</v>
      </c>
      <c r="C1318" s="80" t="s">
        <v>53</v>
      </c>
      <c r="D1318" s="80" t="s">
        <v>4330</v>
      </c>
      <c r="E1318" s="104" t="s">
        <v>4331</v>
      </c>
      <c r="F1318" s="107">
        <v>22281</v>
      </c>
      <c r="G1318" s="67" t="s">
        <v>83</v>
      </c>
      <c r="H1318" s="80"/>
      <c r="I1318" s="80" t="s">
        <v>4332</v>
      </c>
      <c r="J1318" s="104" t="s">
        <v>212</v>
      </c>
      <c r="K1318" s="67" t="s">
        <v>133</v>
      </c>
      <c r="L1318" s="67" t="s">
        <v>152</v>
      </c>
      <c r="M1318" s="67" t="s">
        <v>166</v>
      </c>
      <c r="N1318" s="67" t="s">
        <v>398</v>
      </c>
      <c r="O1318" s="81">
        <v>46245</v>
      </c>
      <c r="P1318" s="81">
        <v>46064</v>
      </c>
      <c r="Q1318" s="103" t="str">
        <f>IFERROR(VLOOKUP(J1318,Настройка!$C$4:$E$121,2,),"Ошибка")</f>
        <v>R</v>
      </c>
    </row>
    <row r="1319" spans="1:17" ht="14.4" customHeight="1">
      <c r="A1319" s="67">
        <v>1314</v>
      </c>
      <c r="B1319" s="80" t="s">
        <v>188</v>
      </c>
      <c r="C1319" s="80" t="s">
        <v>53</v>
      </c>
      <c r="D1319" s="80" t="s">
        <v>4333</v>
      </c>
      <c r="E1319" s="104" t="s">
        <v>4334</v>
      </c>
      <c r="F1319" s="107">
        <v>35853</v>
      </c>
      <c r="G1319" s="67" t="s">
        <v>93</v>
      </c>
      <c r="H1319" s="80" t="s">
        <v>679</v>
      </c>
      <c r="I1319" s="80" t="s">
        <v>4335</v>
      </c>
      <c r="J1319" s="104" t="s">
        <v>118</v>
      </c>
      <c r="K1319" s="67" t="s">
        <v>109</v>
      </c>
      <c r="L1319" s="67"/>
      <c r="M1319" s="67"/>
      <c r="N1319" s="67"/>
      <c r="O1319" s="81"/>
      <c r="P1319" s="81">
        <v>46064</v>
      </c>
      <c r="Q1319" s="103" t="str">
        <f>IFERROR(VLOOKUP(J1319,Настройка!$C$4:$E$121,2,),"Ошибка")</f>
        <v>ITR</v>
      </c>
    </row>
    <row r="1320" spans="1:17" ht="14.4" customHeight="1">
      <c r="A1320" s="67">
        <v>1315</v>
      </c>
      <c r="B1320" s="80" t="s">
        <v>188</v>
      </c>
      <c r="C1320" s="80" t="s">
        <v>53</v>
      </c>
      <c r="D1320" s="80" t="s">
        <v>4336</v>
      </c>
      <c r="E1320" s="104" t="s">
        <v>4337</v>
      </c>
      <c r="F1320" s="107">
        <v>28518</v>
      </c>
      <c r="G1320" s="67" t="s">
        <v>67</v>
      </c>
      <c r="H1320" s="80"/>
      <c r="I1320" s="80" t="s">
        <v>4338</v>
      </c>
      <c r="J1320" s="104" t="s">
        <v>213</v>
      </c>
      <c r="K1320" s="67" t="s">
        <v>119</v>
      </c>
      <c r="L1320" s="67"/>
      <c r="M1320" s="67"/>
      <c r="N1320" s="67"/>
      <c r="O1320" s="81"/>
      <c r="P1320" s="81">
        <v>46064</v>
      </c>
      <c r="Q1320" s="103" t="str">
        <f>IFERROR(VLOOKUP(J1320,Настройка!$C$4:$E$121,2,),"Ошибка")</f>
        <v>R</v>
      </c>
    </row>
    <row r="1321" spans="1:17" ht="14.4" customHeight="1">
      <c r="A1321" s="67">
        <v>1316</v>
      </c>
      <c r="B1321" s="80" t="s">
        <v>188</v>
      </c>
      <c r="C1321" s="80" t="s">
        <v>53</v>
      </c>
      <c r="D1321" s="80" t="s">
        <v>4339</v>
      </c>
      <c r="E1321" s="104" t="s">
        <v>4340</v>
      </c>
      <c r="F1321" s="107">
        <v>26684</v>
      </c>
      <c r="G1321" s="67" t="s">
        <v>67</v>
      </c>
      <c r="H1321" s="80"/>
      <c r="I1321" s="80" t="s">
        <v>4341</v>
      </c>
      <c r="J1321" s="104" t="s">
        <v>227</v>
      </c>
      <c r="K1321" s="67" t="s">
        <v>131</v>
      </c>
      <c r="L1321" s="67"/>
      <c r="M1321" s="67"/>
      <c r="N1321" s="67"/>
      <c r="O1321" s="81"/>
      <c r="P1321" s="81">
        <v>46064</v>
      </c>
      <c r="Q1321" s="103" t="str">
        <f>IFERROR(VLOOKUP(J1321,Настройка!$C$4:$E$121,2,),"Ошибка")</f>
        <v>R</v>
      </c>
    </row>
    <row r="1322" spans="1:17" ht="14.4" customHeight="1">
      <c r="A1322" s="67">
        <v>1317</v>
      </c>
      <c r="B1322" s="80" t="s">
        <v>188</v>
      </c>
      <c r="C1322" s="80" t="s">
        <v>53</v>
      </c>
      <c r="D1322" s="80" t="s">
        <v>4342</v>
      </c>
      <c r="E1322" s="104" t="s">
        <v>4343</v>
      </c>
      <c r="F1322" s="107">
        <v>33058</v>
      </c>
      <c r="G1322" s="67" t="s">
        <v>67</v>
      </c>
      <c r="H1322" s="80"/>
      <c r="I1322" s="80" t="s">
        <v>4344</v>
      </c>
      <c r="J1322" s="104" t="s">
        <v>227</v>
      </c>
      <c r="K1322" s="67" t="s">
        <v>131</v>
      </c>
      <c r="L1322" s="67"/>
      <c r="M1322" s="67"/>
      <c r="N1322" s="67"/>
      <c r="O1322" s="81"/>
      <c r="P1322" s="81">
        <v>46064</v>
      </c>
      <c r="Q1322" s="103" t="str">
        <f>IFERROR(VLOOKUP(J1322,Настройка!$C$4:$E$121,2,),"Ошибка")</f>
        <v>R</v>
      </c>
    </row>
    <row r="1323" spans="1:17" ht="14.4" customHeight="1">
      <c r="A1323" s="67">
        <v>1318</v>
      </c>
      <c r="B1323" s="80" t="s">
        <v>188</v>
      </c>
      <c r="C1323" s="80" t="s">
        <v>53</v>
      </c>
      <c r="D1323" s="80" t="s">
        <v>4345</v>
      </c>
      <c r="E1323" s="104" t="s">
        <v>4346</v>
      </c>
      <c r="F1323" s="107">
        <v>37257</v>
      </c>
      <c r="G1323" s="67" t="s">
        <v>89</v>
      </c>
      <c r="H1323" s="80" t="s">
        <v>602</v>
      </c>
      <c r="I1323" s="80" t="s">
        <v>4347</v>
      </c>
      <c r="J1323" s="104" t="s">
        <v>213</v>
      </c>
      <c r="K1323" s="67" t="s">
        <v>119</v>
      </c>
      <c r="L1323" s="67" t="s">
        <v>152</v>
      </c>
      <c r="M1323" s="67" t="s">
        <v>166</v>
      </c>
      <c r="N1323" s="67" t="s">
        <v>398</v>
      </c>
      <c r="O1323" s="81">
        <v>46343</v>
      </c>
      <c r="P1323" s="81">
        <v>46064</v>
      </c>
      <c r="Q1323" s="103" t="str">
        <f>IFERROR(VLOOKUP(J1323,Настройка!$C$4:$E$121,2,),"Ошибка")</f>
        <v>R</v>
      </c>
    </row>
    <row r="1324" spans="1:17" ht="14.4" customHeight="1">
      <c r="A1324" s="67">
        <v>1319</v>
      </c>
      <c r="B1324" s="80" t="s">
        <v>188</v>
      </c>
      <c r="C1324" s="80" t="s">
        <v>53</v>
      </c>
      <c r="D1324" s="80" t="s">
        <v>4348</v>
      </c>
      <c r="E1324" s="104" t="s">
        <v>4349</v>
      </c>
      <c r="F1324" s="107">
        <v>28341</v>
      </c>
      <c r="G1324" s="67" t="s">
        <v>89</v>
      </c>
      <c r="H1324" s="80" t="s">
        <v>602</v>
      </c>
      <c r="I1324" s="80" t="s">
        <v>4350</v>
      </c>
      <c r="J1324" s="104" t="s">
        <v>205</v>
      </c>
      <c r="K1324" s="67" t="s">
        <v>117</v>
      </c>
      <c r="L1324" s="67" t="s">
        <v>152</v>
      </c>
      <c r="M1324" s="67" t="s">
        <v>166</v>
      </c>
      <c r="N1324" s="67" t="s">
        <v>398</v>
      </c>
      <c r="O1324" s="81">
        <v>46343</v>
      </c>
      <c r="P1324" s="81">
        <v>46064</v>
      </c>
      <c r="Q1324" s="103" t="str">
        <f>IFERROR(VLOOKUP(J1324,Настройка!$C$4:$E$121,2,),"Ошибка")</f>
        <v>R</v>
      </c>
    </row>
    <row r="1325" spans="1:17" ht="14.4" customHeight="1">
      <c r="A1325" s="67">
        <v>1320</v>
      </c>
      <c r="B1325" s="80" t="s">
        <v>188</v>
      </c>
      <c r="C1325" s="80" t="s">
        <v>53</v>
      </c>
      <c r="D1325" s="80" t="s">
        <v>4351</v>
      </c>
      <c r="E1325" s="104" t="s">
        <v>4352</v>
      </c>
      <c r="F1325" s="107">
        <v>35120</v>
      </c>
      <c r="G1325" s="67" t="s">
        <v>89</v>
      </c>
      <c r="H1325" s="80" t="s">
        <v>602</v>
      </c>
      <c r="I1325" s="80" t="s">
        <v>4353</v>
      </c>
      <c r="J1325" s="104" t="s">
        <v>213</v>
      </c>
      <c r="K1325" s="67" t="s">
        <v>119</v>
      </c>
      <c r="L1325" s="67" t="s">
        <v>152</v>
      </c>
      <c r="M1325" s="67" t="s">
        <v>166</v>
      </c>
      <c r="N1325" s="67" t="s">
        <v>398</v>
      </c>
      <c r="O1325" s="81">
        <v>46343</v>
      </c>
      <c r="P1325" s="81">
        <v>46064</v>
      </c>
      <c r="Q1325" s="103" t="str">
        <f>IFERROR(VLOOKUP(J1325,Настройка!$C$4:$E$121,2,),"Ошибка")</f>
        <v>R</v>
      </c>
    </row>
    <row r="1326" spans="1:17" ht="14.4" customHeight="1">
      <c r="A1326" s="67">
        <v>1321</v>
      </c>
      <c r="B1326" s="80" t="s">
        <v>188</v>
      </c>
      <c r="C1326" s="80" t="s">
        <v>53</v>
      </c>
      <c r="D1326" s="80" t="s">
        <v>4354</v>
      </c>
      <c r="E1326" s="104" t="s">
        <v>4355</v>
      </c>
      <c r="F1326" s="107">
        <v>34583</v>
      </c>
      <c r="G1326" s="67" t="s">
        <v>89</v>
      </c>
      <c r="H1326" s="80" t="s">
        <v>602</v>
      </c>
      <c r="I1326" s="80" t="s">
        <v>4356</v>
      </c>
      <c r="J1326" s="104" t="s">
        <v>204</v>
      </c>
      <c r="K1326" s="67" t="s">
        <v>117</v>
      </c>
      <c r="L1326" s="67" t="s">
        <v>152</v>
      </c>
      <c r="M1326" s="67" t="s">
        <v>166</v>
      </c>
      <c r="N1326" s="67" t="s">
        <v>398</v>
      </c>
      <c r="O1326" s="81">
        <v>46343</v>
      </c>
      <c r="P1326" s="81">
        <v>46064</v>
      </c>
      <c r="Q1326" s="103" t="str">
        <f>IFERROR(VLOOKUP(J1326,Настройка!$C$4:$E$121,2,),"Ошибка")</f>
        <v>R</v>
      </c>
    </row>
    <row r="1327" spans="1:17" ht="14.4" customHeight="1">
      <c r="A1327" s="67">
        <v>1322</v>
      </c>
      <c r="B1327" s="80" t="s">
        <v>188</v>
      </c>
      <c r="C1327" s="80" t="s">
        <v>53</v>
      </c>
      <c r="D1327" s="80" t="s">
        <v>4357</v>
      </c>
      <c r="E1327" s="104" t="s">
        <v>4358</v>
      </c>
      <c r="F1327" s="107">
        <v>31499</v>
      </c>
      <c r="G1327" s="67" t="s">
        <v>69</v>
      </c>
      <c r="H1327" s="80" t="s">
        <v>302</v>
      </c>
      <c r="I1327" s="80" t="s">
        <v>4359</v>
      </c>
      <c r="J1327" s="104" t="s">
        <v>230</v>
      </c>
      <c r="K1327" s="67" t="s">
        <v>133</v>
      </c>
      <c r="L1327" s="67"/>
      <c r="M1327" s="67"/>
      <c r="N1327" s="67"/>
      <c r="O1327" s="81"/>
      <c r="P1327" s="81">
        <v>46064</v>
      </c>
      <c r="Q1327" s="103" t="str">
        <f>IFERROR(VLOOKUP(J1327,Настройка!$C$4:$E$121,2,),"Ошибка")</f>
        <v>R</v>
      </c>
    </row>
    <row r="1328" spans="1:17" ht="14.4" customHeight="1">
      <c r="A1328" s="67">
        <v>1323</v>
      </c>
      <c r="B1328" s="80" t="s">
        <v>188</v>
      </c>
      <c r="C1328" s="80" t="s">
        <v>53</v>
      </c>
      <c r="D1328" s="80" t="s">
        <v>4360</v>
      </c>
      <c r="E1328" s="104" t="s">
        <v>4361</v>
      </c>
      <c r="F1328" s="107">
        <v>32152</v>
      </c>
      <c r="G1328" s="67" t="s">
        <v>93</v>
      </c>
      <c r="H1328" s="80" t="s">
        <v>814</v>
      </c>
      <c r="I1328" s="80" t="s">
        <v>4362</v>
      </c>
      <c r="J1328" s="104" t="s">
        <v>207</v>
      </c>
      <c r="K1328" s="67" t="s">
        <v>117</v>
      </c>
      <c r="L1328" s="67"/>
      <c r="M1328" s="67"/>
      <c r="N1328" s="67"/>
      <c r="O1328" s="81"/>
      <c r="P1328" s="81">
        <v>46064</v>
      </c>
      <c r="Q1328" s="103" t="str">
        <f>IFERROR(VLOOKUP(J1328,Настройка!$C$4:$E$121,2,),"Ошибка")</f>
        <v>R</v>
      </c>
    </row>
    <row r="1329" spans="1:17" ht="14.4" customHeight="1">
      <c r="A1329" s="67">
        <v>1324</v>
      </c>
      <c r="B1329" s="80" t="s">
        <v>188</v>
      </c>
      <c r="C1329" s="80" t="s">
        <v>53</v>
      </c>
      <c r="D1329" s="80" t="s">
        <v>4363</v>
      </c>
      <c r="E1329" s="104" t="s">
        <v>4364</v>
      </c>
      <c r="F1329" s="107">
        <v>28023</v>
      </c>
      <c r="G1329" s="67" t="s">
        <v>65</v>
      </c>
      <c r="H1329" s="80" t="s">
        <v>663</v>
      </c>
      <c r="I1329" s="80" t="s">
        <v>4365</v>
      </c>
      <c r="J1329" s="104" t="s">
        <v>213</v>
      </c>
      <c r="K1329" s="67" t="s">
        <v>119</v>
      </c>
      <c r="L1329" s="67" t="s">
        <v>152</v>
      </c>
      <c r="M1329" s="67" t="s">
        <v>166</v>
      </c>
      <c r="N1329" s="67" t="s">
        <v>398</v>
      </c>
      <c r="O1329" s="81">
        <v>46245</v>
      </c>
      <c r="P1329" s="81">
        <v>46064</v>
      </c>
      <c r="Q1329" s="103" t="str">
        <f>IFERROR(VLOOKUP(J1329,Настройка!$C$4:$E$121,2,),"Ошибка")</f>
        <v>R</v>
      </c>
    </row>
    <row r="1330" spans="1:17" ht="14.4" customHeight="1">
      <c r="A1330" s="67">
        <v>1325</v>
      </c>
      <c r="B1330" s="80" t="s">
        <v>188</v>
      </c>
      <c r="C1330" s="80" t="s">
        <v>53</v>
      </c>
      <c r="D1330" s="80" t="s">
        <v>4366</v>
      </c>
      <c r="E1330" s="104" t="s">
        <v>4367</v>
      </c>
      <c r="F1330" s="107">
        <v>28740</v>
      </c>
      <c r="G1330" s="67" t="s">
        <v>65</v>
      </c>
      <c r="H1330" s="80" t="s">
        <v>1313</v>
      </c>
      <c r="I1330" s="80" t="s">
        <v>4368</v>
      </c>
      <c r="J1330" s="104" t="s">
        <v>204</v>
      </c>
      <c r="K1330" s="67" t="s">
        <v>117</v>
      </c>
      <c r="L1330" s="67" t="s">
        <v>152</v>
      </c>
      <c r="M1330" s="67" t="s">
        <v>166</v>
      </c>
      <c r="N1330" s="67" t="s">
        <v>398</v>
      </c>
      <c r="O1330" s="81">
        <v>46245</v>
      </c>
      <c r="P1330" s="81">
        <v>46064</v>
      </c>
      <c r="Q1330" s="103" t="str">
        <f>IFERROR(VLOOKUP(J1330,Настройка!$C$4:$E$121,2,),"Ошибка")</f>
        <v>R</v>
      </c>
    </row>
    <row r="1331" spans="1:17" ht="14.4" customHeight="1">
      <c r="A1331" s="67">
        <v>1326</v>
      </c>
      <c r="B1331" s="80" t="s">
        <v>188</v>
      </c>
      <c r="C1331" s="80" t="s">
        <v>53</v>
      </c>
      <c r="D1331" s="80" t="s">
        <v>4369</v>
      </c>
      <c r="E1331" s="104" t="s">
        <v>4370</v>
      </c>
      <c r="F1331" s="107">
        <v>32248</v>
      </c>
      <c r="G1331" s="67" t="s">
        <v>65</v>
      </c>
      <c r="H1331" s="80" t="s">
        <v>571</v>
      </c>
      <c r="I1331" s="80" t="s">
        <v>4371</v>
      </c>
      <c r="J1331" s="104" t="s">
        <v>227</v>
      </c>
      <c r="K1331" s="67" t="s">
        <v>131</v>
      </c>
      <c r="L1331" s="67" t="s">
        <v>152</v>
      </c>
      <c r="M1331" s="67" t="s">
        <v>166</v>
      </c>
      <c r="N1331" s="67" t="s">
        <v>398</v>
      </c>
      <c r="O1331" s="81">
        <v>46245</v>
      </c>
      <c r="P1331" s="81">
        <v>46064</v>
      </c>
      <c r="Q1331" s="103" t="str">
        <f>IFERROR(VLOOKUP(J1331,Настройка!$C$4:$E$121,2,),"Ошибка")</f>
        <v>R</v>
      </c>
    </row>
    <row r="1332" spans="1:17" ht="14.4" customHeight="1">
      <c r="A1332" s="67">
        <v>1327</v>
      </c>
      <c r="B1332" s="80" t="s">
        <v>188</v>
      </c>
      <c r="C1332" s="80" t="s">
        <v>53</v>
      </c>
      <c r="D1332" s="80" t="s">
        <v>4372</v>
      </c>
      <c r="E1332" s="104" t="s">
        <v>4373</v>
      </c>
      <c r="F1332" s="107">
        <v>35098</v>
      </c>
      <c r="G1332" s="67" t="s">
        <v>65</v>
      </c>
      <c r="H1332" s="80" t="s">
        <v>1294</v>
      </c>
      <c r="I1332" s="80" t="s">
        <v>4374</v>
      </c>
      <c r="J1332" s="104" t="s">
        <v>227</v>
      </c>
      <c r="K1332" s="67" t="s">
        <v>131</v>
      </c>
      <c r="L1332" s="67" t="s">
        <v>152</v>
      </c>
      <c r="M1332" s="67" t="s">
        <v>166</v>
      </c>
      <c r="N1332" s="67" t="s">
        <v>398</v>
      </c>
      <c r="O1332" s="81">
        <v>46343</v>
      </c>
      <c r="P1332" s="81">
        <v>46064</v>
      </c>
      <c r="Q1332" s="103" t="str">
        <f>IFERROR(VLOOKUP(J1332,Настройка!$C$4:$E$121,2,),"Ошибка")</f>
        <v>R</v>
      </c>
    </row>
    <row r="1333" spans="1:17" ht="14.4" customHeight="1">
      <c r="A1333" s="67">
        <v>1328</v>
      </c>
      <c r="B1333" s="80" t="s">
        <v>188</v>
      </c>
      <c r="C1333" s="80" t="s">
        <v>53</v>
      </c>
      <c r="D1333" s="80" t="s">
        <v>4375</v>
      </c>
      <c r="E1333" s="104" t="s">
        <v>4376</v>
      </c>
      <c r="F1333" s="107">
        <v>34025</v>
      </c>
      <c r="G1333" s="67" t="s">
        <v>65</v>
      </c>
      <c r="H1333" s="80" t="s">
        <v>429</v>
      </c>
      <c r="I1333" s="80" t="s">
        <v>4377</v>
      </c>
      <c r="J1333" s="104" t="s">
        <v>204</v>
      </c>
      <c r="K1333" s="67" t="s">
        <v>117</v>
      </c>
      <c r="L1333" s="67" t="s">
        <v>152</v>
      </c>
      <c r="M1333" s="67" t="s">
        <v>166</v>
      </c>
      <c r="N1333" s="67" t="s">
        <v>398</v>
      </c>
      <c r="O1333" s="81">
        <v>46343</v>
      </c>
      <c r="P1333" s="81">
        <v>46064</v>
      </c>
      <c r="Q1333" s="103" t="str">
        <f>IFERROR(VLOOKUP(J1333,Настройка!$C$4:$E$121,2,),"Ошибка")</f>
        <v>R</v>
      </c>
    </row>
    <row r="1334" spans="1:17" ht="14.4" customHeight="1">
      <c r="A1334" s="67">
        <v>1329</v>
      </c>
      <c r="B1334" s="80" t="s">
        <v>188</v>
      </c>
      <c r="C1334" s="80" t="s">
        <v>53</v>
      </c>
      <c r="D1334" s="80" t="s">
        <v>4378</v>
      </c>
      <c r="E1334" s="104" t="s">
        <v>4379</v>
      </c>
      <c r="F1334" s="107">
        <v>31369</v>
      </c>
      <c r="G1334" s="67" t="s">
        <v>89</v>
      </c>
      <c r="H1334" s="80" t="s">
        <v>602</v>
      </c>
      <c r="I1334" s="80" t="s">
        <v>4380</v>
      </c>
      <c r="J1334" s="104" t="s">
        <v>230</v>
      </c>
      <c r="K1334" s="67" t="s">
        <v>133</v>
      </c>
      <c r="L1334" s="67" t="s">
        <v>152</v>
      </c>
      <c r="M1334" s="67" t="s">
        <v>166</v>
      </c>
      <c r="N1334" s="67" t="s">
        <v>398</v>
      </c>
      <c r="O1334" s="81">
        <v>46343</v>
      </c>
      <c r="P1334" s="81">
        <v>46064</v>
      </c>
      <c r="Q1334" s="103" t="str">
        <f>IFERROR(VLOOKUP(J1334,Настройка!$C$4:$E$121,2,),"Ошибка")</f>
        <v>R</v>
      </c>
    </row>
    <row r="1335" spans="1:17" ht="14.4" customHeight="1">
      <c r="A1335" s="67">
        <v>1330</v>
      </c>
      <c r="B1335" s="80" t="s">
        <v>188</v>
      </c>
      <c r="C1335" s="80" t="s">
        <v>53</v>
      </c>
      <c r="D1335" s="80" t="s">
        <v>4381</v>
      </c>
      <c r="E1335" s="104" t="s">
        <v>4382</v>
      </c>
      <c r="F1335" s="107">
        <v>33660</v>
      </c>
      <c r="G1335" s="67" t="s">
        <v>89</v>
      </c>
      <c r="H1335" s="80" t="s">
        <v>602</v>
      </c>
      <c r="I1335" s="80" t="s">
        <v>4383</v>
      </c>
      <c r="J1335" s="104" t="s">
        <v>212</v>
      </c>
      <c r="K1335" s="67" t="s">
        <v>117</v>
      </c>
      <c r="L1335" s="67" t="s">
        <v>152</v>
      </c>
      <c r="M1335" s="67" t="s">
        <v>166</v>
      </c>
      <c r="N1335" s="67" t="s">
        <v>398</v>
      </c>
      <c r="O1335" s="81">
        <v>46343</v>
      </c>
      <c r="P1335" s="81">
        <v>46064</v>
      </c>
      <c r="Q1335" s="103" t="str">
        <f>IFERROR(VLOOKUP(J1335,Настройка!$C$4:$E$121,2,),"Ошибка")</f>
        <v>R</v>
      </c>
    </row>
    <row r="1336" spans="1:17" ht="14.4" customHeight="1">
      <c r="A1336" s="67">
        <v>1331</v>
      </c>
      <c r="B1336" s="80" t="s">
        <v>188</v>
      </c>
      <c r="C1336" s="80" t="s">
        <v>53</v>
      </c>
      <c r="D1336" s="80" t="s">
        <v>4384</v>
      </c>
      <c r="E1336" s="104" t="s">
        <v>4385</v>
      </c>
      <c r="F1336" s="107">
        <v>37697</v>
      </c>
      <c r="G1336" s="67" t="s">
        <v>89</v>
      </c>
      <c r="H1336" s="80" t="s">
        <v>602</v>
      </c>
      <c r="I1336" s="80" t="s">
        <v>4386</v>
      </c>
      <c r="J1336" s="104" t="s">
        <v>228</v>
      </c>
      <c r="K1336" s="67" t="s">
        <v>125</v>
      </c>
      <c r="L1336" s="67" t="s">
        <v>152</v>
      </c>
      <c r="M1336" s="67" t="s">
        <v>166</v>
      </c>
      <c r="N1336" s="67" t="s">
        <v>398</v>
      </c>
      <c r="O1336" s="81">
        <v>46343</v>
      </c>
      <c r="P1336" s="81">
        <v>46064</v>
      </c>
      <c r="Q1336" s="103" t="str">
        <f>IFERROR(VLOOKUP(J1336,Настройка!$C$4:$E$121,2,),"Ошибка")</f>
        <v>R</v>
      </c>
    </row>
    <row r="1337" spans="1:17" ht="14.4" customHeight="1">
      <c r="A1337" s="67">
        <v>1332</v>
      </c>
      <c r="B1337" s="80" t="s">
        <v>188</v>
      </c>
      <c r="C1337" s="80" t="s">
        <v>53</v>
      </c>
      <c r="D1337" s="80" t="s">
        <v>4387</v>
      </c>
      <c r="E1337" s="104" t="s">
        <v>4388</v>
      </c>
      <c r="F1337" s="107">
        <v>30799</v>
      </c>
      <c r="G1337" s="67" t="s">
        <v>89</v>
      </c>
      <c r="H1337" s="80" t="s">
        <v>602</v>
      </c>
      <c r="I1337" s="80" t="s">
        <v>4389</v>
      </c>
      <c r="J1337" s="104" t="s">
        <v>230</v>
      </c>
      <c r="K1337" s="67" t="s">
        <v>133</v>
      </c>
      <c r="L1337" s="67" t="s">
        <v>152</v>
      </c>
      <c r="M1337" s="67" t="s">
        <v>166</v>
      </c>
      <c r="N1337" s="67" t="s">
        <v>398</v>
      </c>
      <c r="O1337" s="81">
        <v>46343</v>
      </c>
      <c r="P1337" s="81">
        <v>46064</v>
      </c>
      <c r="Q1337" s="103" t="str">
        <f>IFERROR(VLOOKUP(J1337,Настройка!$C$4:$E$121,2,),"Ошибка")</f>
        <v>R</v>
      </c>
    </row>
    <row r="1338" spans="1:17" ht="14.4" customHeight="1">
      <c r="A1338" s="67">
        <v>1333</v>
      </c>
      <c r="B1338" s="80" t="s">
        <v>188</v>
      </c>
      <c r="C1338" s="80" t="s">
        <v>53</v>
      </c>
      <c r="D1338" s="80" t="s">
        <v>4390</v>
      </c>
      <c r="E1338" s="104" t="s">
        <v>4391</v>
      </c>
      <c r="F1338" s="107">
        <v>31444</v>
      </c>
      <c r="G1338" s="67" t="s">
        <v>89</v>
      </c>
      <c r="H1338" s="80" t="s">
        <v>602</v>
      </c>
      <c r="I1338" s="80" t="s">
        <v>4392</v>
      </c>
      <c r="J1338" s="104" t="s">
        <v>230</v>
      </c>
      <c r="K1338" s="67" t="s">
        <v>133</v>
      </c>
      <c r="L1338" s="67" t="s">
        <v>152</v>
      </c>
      <c r="M1338" s="67" t="s">
        <v>166</v>
      </c>
      <c r="N1338" s="67" t="s">
        <v>398</v>
      </c>
      <c r="O1338" s="81">
        <v>46343</v>
      </c>
      <c r="P1338" s="81">
        <v>46064</v>
      </c>
      <c r="Q1338" s="103" t="str">
        <f>IFERROR(VLOOKUP(J1338,Настройка!$C$4:$E$121,2,),"Ошибка")</f>
        <v>R</v>
      </c>
    </row>
    <row r="1339" spans="1:17" ht="14.4" customHeight="1">
      <c r="A1339" s="67">
        <v>1334</v>
      </c>
      <c r="B1339" s="80" t="s">
        <v>188</v>
      </c>
      <c r="C1339" s="80" t="s">
        <v>53</v>
      </c>
      <c r="D1339" s="80" t="s">
        <v>4393</v>
      </c>
      <c r="E1339" s="104" t="s">
        <v>4394</v>
      </c>
      <c r="F1339" s="107">
        <v>33719</v>
      </c>
      <c r="G1339" s="67" t="s">
        <v>89</v>
      </c>
      <c r="H1339" s="80" t="s">
        <v>602</v>
      </c>
      <c r="I1339" s="80" t="s">
        <v>4395</v>
      </c>
      <c r="J1339" s="104" t="s">
        <v>256</v>
      </c>
      <c r="K1339" s="67" t="s">
        <v>123</v>
      </c>
      <c r="L1339" s="67" t="s">
        <v>152</v>
      </c>
      <c r="M1339" s="67" t="s">
        <v>166</v>
      </c>
      <c r="N1339" s="67" t="s">
        <v>398</v>
      </c>
      <c r="O1339" s="81">
        <v>46343</v>
      </c>
      <c r="P1339" s="81">
        <v>46064</v>
      </c>
      <c r="Q1339" s="103" t="str">
        <f>IFERROR(VLOOKUP(J1339,Настройка!$C$4:$E$121,2,),"Ошибка")</f>
        <v>R</v>
      </c>
    </row>
    <row r="1340" spans="1:17" ht="14.4" customHeight="1">
      <c r="A1340" s="67">
        <v>1335</v>
      </c>
      <c r="B1340" s="80" t="s">
        <v>188</v>
      </c>
      <c r="C1340" s="80" t="s">
        <v>53</v>
      </c>
      <c r="D1340" s="80" t="s">
        <v>4396</v>
      </c>
      <c r="E1340" s="104" t="s">
        <v>4397</v>
      </c>
      <c r="F1340" s="107">
        <v>29263</v>
      </c>
      <c r="G1340" s="67" t="s">
        <v>89</v>
      </c>
      <c r="H1340" s="80" t="s">
        <v>602</v>
      </c>
      <c r="I1340" s="80" t="s">
        <v>4398</v>
      </c>
      <c r="J1340" s="104" t="s">
        <v>256</v>
      </c>
      <c r="K1340" s="67" t="s">
        <v>123</v>
      </c>
      <c r="L1340" s="67" t="s">
        <v>152</v>
      </c>
      <c r="M1340" s="67" t="s">
        <v>166</v>
      </c>
      <c r="N1340" s="67" t="s">
        <v>398</v>
      </c>
      <c r="O1340" s="81">
        <v>46343</v>
      </c>
      <c r="P1340" s="81">
        <v>46064</v>
      </c>
      <c r="Q1340" s="103" t="str">
        <f>IFERROR(VLOOKUP(J1340,Настройка!$C$4:$E$121,2,),"Ошибка")</f>
        <v>R</v>
      </c>
    </row>
    <row r="1341" spans="1:17" ht="14.4" customHeight="1">
      <c r="A1341" s="67">
        <v>1336</v>
      </c>
      <c r="B1341" s="80" t="s">
        <v>188</v>
      </c>
      <c r="C1341" s="80" t="s">
        <v>53</v>
      </c>
      <c r="D1341" s="80" t="s">
        <v>4399</v>
      </c>
      <c r="E1341" s="104" t="s">
        <v>4400</v>
      </c>
      <c r="F1341" s="107">
        <v>30865</v>
      </c>
      <c r="G1341" s="67" t="s">
        <v>89</v>
      </c>
      <c r="H1341" s="80" t="s">
        <v>602</v>
      </c>
      <c r="I1341" s="80" t="s">
        <v>4401</v>
      </c>
      <c r="J1341" s="104" t="s">
        <v>212</v>
      </c>
      <c r="K1341" s="67" t="s">
        <v>117</v>
      </c>
      <c r="L1341" s="67" t="s">
        <v>152</v>
      </c>
      <c r="M1341" s="67" t="s">
        <v>166</v>
      </c>
      <c r="N1341" s="67" t="s">
        <v>398</v>
      </c>
      <c r="O1341" s="81">
        <v>46343</v>
      </c>
      <c r="P1341" s="81">
        <v>46064</v>
      </c>
      <c r="Q1341" s="103" t="str">
        <f>IFERROR(VLOOKUP(J1341,Настройка!$C$4:$E$121,2,),"Ошибка")</f>
        <v>R</v>
      </c>
    </row>
    <row r="1342" spans="1:17" ht="14.4" customHeight="1">
      <c r="A1342" s="67">
        <v>1337</v>
      </c>
      <c r="B1342" s="80" t="s">
        <v>188</v>
      </c>
      <c r="C1342" s="80" t="s">
        <v>53</v>
      </c>
      <c r="D1342" s="80" t="s">
        <v>4402</v>
      </c>
      <c r="E1342" s="104" t="s">
        <v>4403</v>
      </c>
      <c r="F1342" s="107">
        <v>35758</v>
      </c>
      <c r="G1342" s="67" t="s">
        <v>67</v>
      </c>
      <c r="H1342" s="80" t="s">
        <v>401</v>
      </c>
      <c r="I1342" s="80" t="s">
        <v>4404</v>
      </c>
      <c r="J1342" s="104" t="s">
        <v>167</v>
      </c>
      <c r="K1342" s="67" t="s">
        <v>109</v>
      </c>
      <c r="L1342" s="67"/>
      <c r="M1342" s="67"/>
      <c r="N1342" s="67"/>
      <c r="O1342" s="81"/>
      <c r="P1342" s="81">
        <v>46065</v>
      </c>
      <c r="Q1342" s="103" t="str">
        <f>IFERROR(VLOOKUP(J1342,Настройка!$C$4:$E$121,2,),"Ошибка")</f>
        <v>ITR</v>
      </c>
    </row>
    <row r="1343" spans="1:17" ht="14.4" customHeight="1">
      <c r="A1343" s="67">
        <v>1338</v>
      </c>
      <c r="B1343" s="80" t="s">
        <v>188</v>
      </c>
      <c r="C1343" s="80" t="s">
        <v>53</v>
      </c>
      <c r="D1343" s="80" t="s">
        <v>4405</v>
      </c>
      <c r="E1343" s="104" t="s">
        <v>4406</v>
      </c>
      <c r="F1343" s="107">
        <v>32361</v>
      </c>
      <c r="G1343" s="67" t="s">
        <v>93</v>
      </c>
      <c r="H1343" s="80" t="s">
        <v>814</v>
      </c>
      <c r="I1343" s="80" t="s">
        <v>4407</v>
      </c>
      <c r="J1343" s="104" t="s">
        <v>212</v>
      </c>
      <c r="K1343" s="67" t="s">
        <v>117</v>
      </c>
      <c r="L1343" s="67"/>
      <c r="M1343" s="67"/>
      <c r="N1343" s="67"/>
      <c r="O1343" s="81"/>
      <c r="P1343" s="81">
        <v>46065</v>
      </c>
      <c r="Q1343" s="103" t="str">
        <f>IFERROR(VLOOKUP(J1343,Настройка!$C$4:$E$121,2,),"Ошибка")</f>
        <v>R</v>
      </c>
    </row>
    <row r="1344" spans="1:17" ht="14.4" customHeight="1">
      <c r="A1344" s="67">
        <v>1339</v>
      </c>
      <c r="B1344" s="80" t="s">
        <v>188</v>
      </c>
      <c r="C1344" s="80" t="s">
        <v>53</v>
      </c>
      <c r="D1344" s="80" t="s">
        <v>4408</v>
      </c>
      <c r="E1344" s="104" t="s">
        <v>4409</v>
      </c>
      <c r="F1344" s="107">
        <v>28209</v>
      </c>
      <c r="G1344" s="67" t="s">
        <v>69</v>
      </c>
      <c r="H1344" s="80" t="s">
        <v>385</v>
      </c>
      <c r="I1344" s="80" t="s">
        <v>4410</v>
      </c>
      <c r="J1344" s="104" t="s">
        <v>213</v>
      </c>
      <c r="K1344" s="67" t="s">
        <v>119</v>
      </c>
      <c r="L1344" s="67"/>
      <c r="M1344" s="67"/>
      <c r="N1344" s="67"/>
      <c r="O1344" s="81"/>
      <c r="P1344" s="81">
        <v>46065</v>
      </c>
      <c r="Q1344" s="103" t="str">
        <f>IFERROR(VLOOKUP(J1344,Настройка!$C$4:$E$121,2,),"Ошибка")</f>
        <v>R</v>
      </c>
    </row>
    <row r="1345" spans="1:17" ht="14.4" customHeight="1">
      <c r="A1345" s="67">
        <v>1340</v>
      </c>
      <c r="B1345" s="80" t="s">
        <v>188</v>
      </c>
      <c r="C1345" s="80" t="s">
        <v>53</v>
      </c>
      <c r="D1345" s="80" t="s">
        <v>4411</v>
      </c>
      <c r="E1345" s="104" t="s">
        <v>4412</v>
      </c>
      <c r="F1345" s="107">
        <v>31871</v>
      </c>
      <c r="G1345" s="67" t="s">
        <v>69</v>
      </c>
      <c r="H1345" s="80" t="s">
        <v>309</v>
      </c>
      <c r="I1345" s="80" t="s">
        <v>4413</v>
      </c>
      <c r="J1345" s="104" t="s">
        <v>201</v>
      </c>
      <c r="K1345" s="67" t="s">
        <v>127</v>
      </c>
      <c r="L1345" s="67"/>
      <c r="M1345" s="67"/>
      <c r="N1345" s="67"/>
      <c r="O1345" s="81"/>
      <c r="P1345" s="81">
        <v>46065</v>
      </c>
      <c r="Q1345" s="103" t="str">
        <f>IFERROR(VLOOKUP(J1345,Настройка!$C$4:$E$121,2,),"Ошибка")</f>
        <v>ITR</v>
      </c>
    </row>
    <row r="1346" spans="1:17" ht="14.4" customHeight="1">
      <c r="A1346" s="67">
        <v>1341</v>
      </c>
      <c r="B1346" s="80" t="s">
        <v>188</v>
      </c>
      <c r="C1346" s="80" t="s">
        <v>53</v>
      </c>
      <c r="D1346" s="80" t="s">
        <v>4414</v>
      </c>
      <c r="E1346" s="104" t="s">
        <v>4415</v>
      </c>
      <c r="F1346" s="107">
        <v>35372</v>
      </c>
      <c r="G1346" s="67" t="s">
        <v>69</v>
      </c>
      <c r="H1346" s="80" t="s">
        <v>302</v>
      </c>
      <c r="I1346" s="80" t="s">
        <v>4416</v>
      </c>
      <c r="J1346" s="104" t="s">
        <v>226</v>
      </c>
      <c r="K1346" s="67" t="s">
        <v>129</v>
      </c>
      <c r="L1346" s="67"/>
      <c r="M1346" s="67"/>
      <c r="N1346" s="67"/>
      <c r="O1346" s="81"/>
      <c r="P1346" s="81">
        <v>46065</v>
      </c>
      <c r="Q1346" s="103" t="str">
        <f>IFERROR(VLOOKUP(J1346,Настройка!$C$4:$E$121,2,),"Ошибка")</f>
        <v>R</v>
      </c>
    </row>
    <row r="1347" spans="1:17" ht="14.4" customHeight="1">
      <c r="A1347" s="67">
        <v>1342</v>
      </c>
      <c r="B1347" s="80" t="s">
        <v>188</v>
      </c>
      <c r="C1347" s="80" t="s">
        <v>53</v>
      </c>
      <c r="D1347" s="80" t="s">
        <v>4417</v>
      </c>
      <c r="E1347" s="104" t="s">
        <v>4418</v>
      </c>
      <c r="F1347" s="107">
        <v>38452</v>
      </c>
      <c r="G1347" s="67" t="s">
        <v>69</v>
      </c>
      <c r="H1347" s="80" t="s">
        <v>385</v>
      </c>
      <c r="I1347" s="80" t="s">
        <v>4419</v>
      </c>
      <c r="J1347" s="104" t="s">
        <v>207</v>
      </c>
      <c r="K1347" s="67" t="s">
        <v>117</v>
      </c>
      <c r="L1347" s="67"/>
      <c r="M1347" s="67"/>
      <c r="N1347" s="67"/>
      <c r="O1347" s="81"/>
      <c r="P1347" s="81">
        <v>46065</v>
      </c>
      <c r="Q1347" s="103" t="str">
        <f>IFERROR(VLOOKUP(J1347,Настройка!$C$4:$E$121,2,),"Ошибка")</f>
        <v>R</v>
      </c>
    </row>
    <row r="1348" spans="1:17" ht="14.4" customHeight="1">
      <c r="A1348" s="67">
        <v>1343</v>
      </c>
      <c r="B1348" s="80" t="s">
        <v>188</v>
      </c>
      <c r="C1348" s="80" t="s">
        <v>53</v>
      </c>
      <c r="D1348" s="80" t="s">
        <v>4420</v>
      </c>
      <c r="E1348" s="104" t="s">
        <v>4421</v>
      </c>
      <c r="F1348" s="107">
        <v>34477</v>
      </c>
      <c r="G1348" s="67" t="s">
        <v>87</v>
      </c>
      <c r="H1348" s="80"/>
      <c r="I1348" s="80" t="s">
        <v>4422</v>
      </c>
      <c r="J1348" s="104" t="s">
        <v>177</v>
      </c>
      <c r="K1348" s="67" t="s">
        <v>109</v>
      </c>
      <c r="L1348" s="67"/>
      <c r="M1348" s="67"/>
      <c r="N1348" s="67"/>
      <c r="O1348" s="81"/>
      <c r="P1348" s="81">
        <v>46065</v>
      </c>
      <c r="Q1348" s="103" t="str">
        <f>IFERROR(VLOOKUP(J1348,Настройка!$C$4:$E$121,2,),"Ошибка")</f>
        <v>ITR</v>
      </c>
    </row>
    <row r="1349" spans="1:17" ht="14.4" customHeight="1">
      <c r="A1349" s="67">
        <v>1344</v>
      </c>
      <c r="B1349" s="80" t="s">
        <v>188</v>
      </c>
      <c r="C1349" s="80" t="s">
        <v>53</v>
      </c>
      <c r="D1349" s="80" t="s">
        <v>4423</v>
      </c>
      <c r="E1349" s="104" t="s">
        <v>4424</v>
      </c>
      <c r="F1349" s="107">
        <v>29972</v>
      </c>
      <c r="G1349" s="67" t="s">
        <v>89</v>
      </c>
      <c r="H1349" s="80" t="s">
        <v>602</v>
      </c>
      <c r="I1349" s="80" t="s">
        <v>4425</v>
      </c>
      <c r="J1349" s="104" t="s">
        <v>204</v>
      </c>
      <c r="K1349" s="67" t="s">
        <v>117</v>
      </c>
      <c r="L1349" s="67" t="s">
        <v>152</v>
      </c>
      <c r="M1349" s="67" t="s">
        <v>166</v>
      </c>
      <c r="N1349" s="67" t="s">
        <v>398</v>
      </c>
      <c r="O1349" s="81">
        <v>46343</v>
      </c>
      <c r="P1349" s="81">
        <v>46065</v>
      </c>
      <c r="Q1349" s="103" t="str">
        <f>IFERROR(VLOOKUP(J1349,Настройка!$C$4:$E$121,2,),"Ошибка")</f>
        <v>R</v>
      </c>
    </row>
    <row r="1350" spans="1:17" ht="14.4" customHeight="1">
      <c r="A1350" s="67">
        <v>1345</v>
      </c>
      <c r="B1350" s="80" t="s">
        <v>188</v>
      </c>
      <c r="C1350" s="80" t="s">
        <v>53</v>
      </c>
      <c r="D1350" s="80" t="s">
        <v>4426</v>
      </c>
      <c r="E1350" s="104" t="s">
        <v>4427</v>
      </c>
      <c r="F1350" s="107">
        <v>38648</v>
      </c>
      <c r="G1350" s="67" t="s">
        <v>67</v>
      </c>
      <c r="H1350" s="80"/>
      <c r="I1350" s="80" t="s">
        <v>4428</v>
      </c>
      <c r="J1350" s="104" t="s">
        <v>227</v>
      </c>
      <c r="K1350" s="67" t="s">
        <v>131</v>
      </c>
      <c r="L1350" s="67"/>
      <c r="M1350" s="67"/>
      <c r="N1350" s="67"/>
      <c r="O1350" s="81"/>
      <c r="P1350" s="81">
        <v>46065</v>
      </c>
      <c r="Q1350" s="103" t="str">
        <f>IFERROR(VLOOKUP(J1350,Настройка!$C$4:$E$121,2,),"Ошибка")</f>
        <v>R</v>
      </c>
    </row>
    <row r="1351" spans="1:17" ht="14.4" customHeight="1">
      <c r="A1351" s="67">
        <v>1346</v>
      </c>
      <c r="B1351" s="80" t="s">
        <v>188</v>
      </c>
      <c r="C1351" s="80" t="s">
        <v>53</v>
      </c>
      <c r="D1351" s="80" t="s">
        <v>4429</v>
      </c>
      <c r="E1351" s="104" t="s">
        <v>4430</v>
      </c>
      <c r="F1351" s="107">
        <v>38228</v>
      </c>
      <c r="G1351" s="67" t="s">
        <v>67</v>
      </c>
      <c r="H1351" s="80" t="s">
        <v>401</v>
      </c>
      <c r="I1351" s="80" t="s">
        <v>4431</v>
      </c>
      <c r="J1351" s="104" t="s">
        <v>227</v>
      </c>
      <c r="K1351" s="67" t="s">
        <v>131</v>
      </c>
      <c r="L1351" s="67"/>
      <c r="M1351" s="67"/>
      <c r="N1351" s="67"/>
      <c r="O1351" s="81"/>
      <c r="P1351" s="81">
        <v>46065</v>
      </c>
      <c r="Q1351" s="103" t="str">
        <f>IFERROR(VLOOKUP(J1351,Настройка!$C$4:$E$121,2,),"Ошибка")</f>
        <v>R</v>
      </c>
    </row>
    <row r="1352" spans="1:17" ht="14.4" customHeight="1">
      <c r="A1352" s="67">
        <v>1347</v>
      </c>
      <c r="B1352" s="80" t="s">
        <v>188</v>
      </c>
      <c r="C1352" s="80" t="s">
        <v>53</v>
      </c>
      <c r="D1352" s="80" t="s">
        <v>4432</v>
      </c>
      <c r="E1352" s="104" t="s">
        <v>4433</v>
      </c>
      <c r="F1352" s="107">
        <v>35959</v>
      </c>
      <c r="G1352" s="67" t="s">
        <v>67</v>
      </c>
      <c r="H1352" s="80"/>
      <c r="I1352" s="80" t="s">
        <v>4434</v>
      </c>
      <c r="J1352" s="104" t="s">
        <v>202</v>
      </c>
      <c r="K1352" s="67" t="s">
        <v>131</v>
      </c>
      <c r="L1352" s="67"/>
      <c r="M1352" s="67"/>
      <c r="N1352" s="67"/>
      <c r="O1352" s="81"/>
      <c r="P1352" s="81">
        <v>46065</v>
      </c>
      <c r="Q1352" s="103" t="str">
        <f>IFERROR(VLOOKUP(J1352,Настройка!$C$4:$E$121,2,),"Ошибка")</f>
        <v>ITR</v>
      </c>
    </row>
    <row r="1353" spans="1:17" ht="14.4" customHeight="1">
      <c r="A1353" s="67">
        <v>1348</v>
      </c>
      <c r="B1353" s="80" t="s">
        <v>188</v>
      </c>
      <c r="C1353" s="80" t="s">
        <v>53</v>
      </c>
      <c r="D1353" s="80" t="s">
        <v>4435</v>
      </c>
      <c r="E1353" s="104" t="s">
        <v>4436</v>
      </c>
      <c r="F1353" s="107">
        <v>36363</v>
      </c>
      <c r="G1353" s="67" t="s">
        <v>65</v>
      </c>
      <c r="H1353" s="80" t="s">
        <v>429</v>
      </c>
      <c r="I1353" s="80" t="s">
        <v>4437</v>
      </c>
      <c r="J1353" s="104" t="s">
        <v>227</v>
      </c>
      <c r="K1353" s="67" t="s">
        <v>131</v>
      </c>
      <c r="L1353" s="67" t="s">
        <v>152</v>
      </c>
      <c r="M1353" s="67" t="s">
        <v>166</v>
      </c>
      <c r="N1353" s="67" t="s">
        <v>398</v>
      </c>
      <c r="O1353" s="81">
        <v>46343</v>
      </c>
      <c r="P1353" s="81">
        <v>46065</v>
      </c>
      <c r="Q1353" s="103" t="str">
        <f>IFERROR(VLOOKUP(J1353,Настройка!$C$4:$E$121,2,),"Ошибка")</f>
        <v>R</v>
      </c>
    </row>
    <row r="1354" spans="1:17" ht="14.4" customHeight="1">
      <c r="A1354" s="67">
        <v>1349</v>
      </c>
      <c r="B1354" s="80" t="s">
        <v>188</v>
      </c>
      <c r="C1354" s="80" t="s">
        <v>53</v>
      </c>
      <c r="D1354" s="80" t="s">
        <v>4438</v>
      </c>
      <c r="E1354" s="104" t="s">
        <v>4439</v>
      </c>
      <c r="F1354" s="107">
        <v>35383</v>
      </c>
      <c r="G1354" s="67" t="s">
        <v>65</v>
      </c>
      <c r="H1354" s="80" t="s">
        <v>415</v>
      </c>
      <c r="I1354" s="80" t="s">
        <v>4440</v>
      </c>
      <c r="J1354" s="104" t="s">
        <v>227</v>
      </c>
      <c r="K1354" s="67" t="s">
        <v>131</v>
      </c>
      <c r="L1354" s="67" t="s">
        <v>152</v>
      </c>
      <c r="M1354" s="67" t="s">
        <v>166</v>
      </c>
      <c r="N1354" s="67" t="s">
        <v>398</v>
      </c>
      <c r="O1354" s="81">
        <v>46245</v>
      </c>
      <c r="P1354" s="81">
        <v>46065</v>
      </c>
      <c r="Q1354" s="103" t="str">
        <f>IFERROR(VLOOKUP(J1354,Настройка!$C$4:$E$121,2,),"Ошибка")</f>
        <v>R</v>
      </c>
    </row>
    <row r="1355" spans="1:17" ht="14.4" customHeight="1">
      <c r="A1355" s="67">
        <v>1350</v>
      </c>
      <c r="B1355" s="80" t="s">
        <v>188</v>
      </c>
      <c r="C1355" s="80" t="s">
        <v>53</v>
      </c>
      <c r="D1355" s="80" t="s">
        <v>4441</v>
      </c>
      <c r="E1355" s="104" t="s">
        <v>4442</v>
      </c>
      <c r="F1355" s="107">
        <v>31823</v>
      </c>
      <c r="G1355" s="67" t="s">
        <v>65</v>
      </c>
      <c r="H1355" s="80" t="s">
        <v>429</v>
      </c>
      <c r="I1355" s="80" t="s">
        <v>4443</v>
      </c>
      <c r="J1355" s="104" t="s">
        <v>227</v>
      </c>
      <c r="K1355" s="67" t="s">
        <v>131</v>
      </c>
      <c r="L1355" s="67" t="s">
        <v>152</v>
      </c>
      <c r="M1355" s="67" t="s">
        <v>166</v>
      </c>
      <c r="N1355" s="67" t="s">
        <v>398</v>
      </c>
      <c r="O1355" s="81">
        <v>46245</v>
      </c>
      <c r="P1355" s="81">
        <v>46065</v>
      </c>
      <c r="Q1355" s="103" t="str">
        <f>IFERROR(VLOOKUP(J1355,Настройка!$C$4:$E$121,2,),"Ошибка")</f>
        <v>R</v>
      </c>
    </row>
    <row r="1356" spans="1:17" ht="14.4" customHeight="1">
      <c r="A1356" s="67">
        <v>1351</v>
      </c>
      <c r="B1356" s="80" t="s">
        <v>188</v>
      </c>
      <c r="C1356" s="80" t="s">
        <v>53</v>
      </c>
      <c r="D1356" s="80" t="s">
        <v>4444</v>
      </c>
      <c r="E1356" s="104" t="s">
        <v>4445</v>
      </c>
      <c r="F1356" s="107">
        <v>35457</v>
      </c>
      <c r="G1356" s="67" t="s">
        <v>65</v>
      </c>
      <c r="H1356" s="80" t="s">
        <v>405</v>
      </c>
      <c r="I1356" s="80" t="s">
        <v>4446</v>
      </c>
      <c r="J1356" s="104" t="s">
        <v>227</v>
      </c>
      <c r="K1356" s="67" t="s">
        <v>131</v>
      </c>
      <c r="L1356" s="67" t="s">
        <v>152</v>
      </c>
      <c r="M1356" s="67" t="s">
        <v>166</v>
      </c>
      <c r="N1356" s="67" t="s">
        <v>398</v>
      </c>
      <c r="O1356" s="81">
        <v>46245</v>
      </c>
      <c r="P1356" s="81">
        <v>46065</v>
      </c>
      <c r="Q1356" s="103" t="str">
        <f>IFERROR(VLOOKUP(J1356,Настройка!$C$4:$E$121,2,),"Ошибка")</f>
        <v>R</v>
      </c>
    </row>
    <row r="1357" spans="1:17" ht="14.4" customHeight="1">
      <c r="A1357" s="67">
        <v>1352</v>
      </c>
      <c r="B1357" s="80" t="s">
        <v>188</v>
      </c>
      <c r="C1357" s="80" t="s">
        <v>53</v>
      </c>
      <c r="D1357" s="80" t="s">
        <v>4447</v>
      </c>
      <c r="E1357" s="104" t="s">
        <v>4448</v>
      </c>
      <c r="F1357" s="107">
        <v>31048</v>
      </c>
      <c r="G1357" s="67" t="s">
        <v>65</v>
      </c>
      <c r="H1357" s="80" t="s">
        <v>429</v>
      </c>
      <c r="I1357" s="80" t="s">
        <v>4449</v>
      </c>
      <c r="J1357" s="104" t="s">
        <v>227</v>
      </c>
      <c r="K1357" s="67" t="s">
        <v>131</v>
      </c>
      <c r="L1357" s="67" t="s">
        <v>152</v>
      </c>
      <c r="M1357" s="67" t="s">
        <v>166</v>
      </c>
      <c r="N1357" s="67" t="s">
        <v>398</v>
      </c>
      <c r="O1357" s="81">
        <v>46245</v>
      </c>
      <c r="P1357" s="81">
        <v>46065</v>
      </c>
      <c r="Q1357" s="103" t="str">
        <f>IFERROR(VLOOKUP(J1357,Настройка!$C$4:$E$121,2,),"Ошибка")</f>
        <v>R</v>
      </c>
    </row>
    <row r="1358" spans="1:17" ht="14.4" customHeight="1">
      <c r="A1358" s="67">
        <v>1353</v>
      </c>
      <c r="B1358" s="80" t="s">
        <v>188</v>
      </c>
      <c r="C1358" s="80" t="s">
        <v>53</v>
      </c>
      <c r="D1358" s="80" t="s">
        <v>4450</v>
      </c>
      <c r="E1358" s="104" t="s">
        <v>4451</v>
      </c>
      <c r="F1358" s="107">
        <v>27484</v>
      </c>
      <c r="G1358" s="67" t="s">
        <v>89</v>
      </c>
      <c r="H1358" s="80" t="s">
        <v>602</v>
      </c>
      <c r="I1358" s="80" t="s">
        <v>4452</v>
      </c>
      <c r="J1358" s="104" t="s">
        <v>218</v>
      </c>
      <c r="K1358" s="67" t="s">
        <v>119</v>
      </c>
      <c r="L1358" s="67" t="s">
        <v>152</v>
      </c>
      <c r="M1358" s="67" t="s">
        <v>166</v>
      </c>
      <c r="N1358" s="67" t="s">
        <v>398</v>
      </c>
      <c r="O1358" s="81">
        <v>46343</v>
      </c>
      <c r="P1358" s="81">
        <v>46065</v>
      </c>
      <c r="Q1358" s="103" t="str">
        <f>IFERROR(VLOOKUP(J1358,Настройка!$C$4:$E$121,2,),"Ошибка")</f>
        <v>R</v>
      </c>
    </row>
    <row r="1359" spans="1:17" ht="14.4" customHeight="1">
      <c r="A1359" s="67">
        <v>1354</v>
      </c>
      <c r="B1359" s="80" t="s">
        <v>188</v>
      </c>
      <c r="C1359" s="80" t="s">
        <v>53</v>
      </c>
      <c r="D1359" s="80" t="s">
        <v>4453</v>
      </c>
      <c r="E1359" s="104" t="s">
        <v>4454</v>
      </c>
      <c r="F1359" s="107">
        <v>30317</v>
      </c>
      <c r="G1359" s="67" t="s">
        <v>89</v>
      </c>
      <c r="H1359" s="80" t="s">
        <v>602</v>
      </c>
      <c r="I1359" s="80" t="s">
        <v>4455</v>
      </c>
      <c r="J1359" s="104" t="s">
        <v>218</v>
      </c>
      <c r="K1359" s="67" t="s">
        <v>119</v>
      </c>
      <c r="L1359" s="67" t="s">
        <v>152</v>
      </c>
      <c r="M1359" s="67" t="s">
        <v>166</v>
      </c>
      <c r="N1359" s="67" t="s">
        <v>398</v>
      </c>
      <c r="O1359" s="81">
        <v>46343</v>
      </c>
      <c r="P1359" s="81">
        <v>46065</v>
      </c>
      <c r="Q1359" s="103" t="str">
        <f>IFERROR(VLOOKUP(J1359,Настройка!$C$4:$E$121,2,),"Ошибка")</f>
        <v>R</v>
      </c>
    </row>
    <row r="1360" spans="1:17" ht="14.4" customHeight="1">
      <c r="A1360" s="67">
        <v>1355</v>
      </c>
      <c r="B1360" s="80" t="s">
        <v>188</v>
      </c>
      <c r="C1360" s="80" t="s">
        <v>53</v>
      </c>
      <c r="D1360" s="80" t="s">
        <v>4456</v>
      </c>
      <c r="E1360" s="104" t="s">
        <v>4457</v>
      </c>
      <c r="F1360" s="107">
        <v>29255</v>
      </c>
      <c r="G1360" s="67" t="s">
        <v>69</v>
      </c>
      <c r="H1360" s="80" t="s">
        <v>309</v>
      </c>
      <c r="I1360" s="80" t="s">
        <v>4458</v>
      </c>
      <c r="J1360" s="104" t="s">
        <v>222</v>
      </c>
      <c r="K1360" s="67" t="s">
        <v>121</v>
      </c>
      <c r="L1360" s="67"/>
      <c r="M1360" s="67"/>
      <c r="N1360" s="67"/>
      <c r="O1360" s="81"/>
      <c r="P1360" s="81">
        <v>46065</v>
      </c>
      <c r="Q1360" s="103" t="str">
        <f>IFERROR(VLOOKUP(J1360,Настройка!$C$4:$E$121,2,),"Ошибка")</f>
        <v>R</v>
      </c>
    </row>
    <row r="1361" spans="1:17" ht="14.4" customHeight="1">
      <c r="A1361" s="67">
        <v>1356</v>
      </c>
      <c r="B1361" s="80" t="s">
        <v>188</v>
      </c>
      <c r="C1361" s="80" t="s">
        <v>53</v>
      </c>
      <c r="D1361" s="80" t="s">
        <v>4459</v>
      </c>
      <c r="E1361" s="104" t="s">
        <v>4460</v>
      </c>
      <c r="F1361" s="107">
        <v>34488</v>
      </c>
      <c r="G1361" s="67" t="s">
        <v>65</v>
      </c>
      <c r="H1361" s="80" t="s">
        <v>1294</v>
      </c>
      <c r="I1361" s="80" t="s">
        <v>4461</v>
      </c>
      <c r="J1361" s="104" t="s">
        <v>227</v>
      </c>
      <c r="K1361" s="67" t="s">
        <v>131</v>
      </c>
      <c r="L1361" s="67" t="s">
        <v>152</v>
      </c>
      <c r="M1361" s="67" t="s">
        <v>166</v>
      </c>
      <c r="N1361" s="67" t="s">
        <v>398</v>
      </c>
      <c r="O1361" s="81">
        <v>46343</v>
      </c>
      <c r="P1361" s="81">
        <v>46065</v>
      </c>
      <c r="Q1361" s="103" t="str">
        <f>IFERROR(VLOOKUP(J1361,Настройка!$C$4:$E$121,2,),"Ошибка")</f>
        <v>R</v>
      </c>
    </row>
    <row r="1362" spans="1:17" ht="14.4" customHeight="1">
      <c r="A1362" s="67">
        <v>1357</v>
      </c>
      <c r="B1362" s="80" t="s">
        <v>188</v>
      </c>
      <c r="C1362" s="80" t="s">
        <v>53</v>
      </c>
      <c r="D1362" s="80" t="s">
        <v>4462</v>
      </c>
      <c r="E1362" s="104" t="s">
        <v>4463</v>
      </c>
      <c r="F1362" s="107">
        <v>34180</v>
      </c>
      <c r="G1362" s="67" t="s">
        <v>67</v>
      </c>
      <c r="H1362" s="80"/>
      <c r="I1362" s="80" t="s">
        <v>4464</v>
      </c>
      <c r="J1362" s="104" t="s">
        <v>201</v>
      </c>
      <c r="K1362" s="67" t="s">
        <v>117</v>
      </c>
      <c r="L1362" s="67"/>
      <c r="M1362" s="67"/>
      <c r="N1362" s="67"/>
      <c r="O1362" s="81"/>
      <c r="P1362" s="81">
        <v>46065</v>
      </c>
      <c r="Q1362" s="103" t="str">
        <f>IFERROR(VLOOKUP(J1362,Настройка!$C$4:$E$121,2,),"Ошибка")</f>
        <v>ITR</v>
      </c>
    </row>
    <row r="1363" spans="1:17" ht="14.4" customHeight="1">
      <c r="A1363" s="67">
        <v>1358</v>
      </c>
      <c r="B1363" s="80" t="s">
        <v>188</v>
      </c>
      <c r="C1363" s="80" t="s">
        <v>53</v>
      </c>
      <c r="D1363" s="80" t="s">
        <v>4465</v>
      </c>
      <c r="E1363" s="104" t="s">
        <v>4466</v>
      </c>
      <c r="F1363" s="107">
        <v>27485</v>
      </c>
      <c r="G1363" s="67" t="s">
        <v>67</v>
      </c>
      <c r="H1363" s="80"/>
      <c r="I1363" s="80" t="s">
        <v>4467</v>
      </c>
      <c r="J1363" s="104" t="s">
        <v>227</v>
      </c>
      <c r="K1363" s="67" t="s">
        <v>131</v>
      </c>
      <c r="L1363" s="67"/>
      <c r="M1363" s="67"/>
      <c r="N1363" s="67"/>
      <c r="O1363" s="81"/>
      <c r="P1363" s="81">
        <v>46065</v>
      </c>
      <c r="Q1363" s="103" t="str">
        <f>IFERROR(VLOOKUP(J1363,Настройка!$C$4:$E$121,2,),"Ошибка")</f>
        <v>R</v>
      </c>
    </row>
    <row r="1364" spans="1:17" ht="14.4" customHeight="1">
      <c r="A1364" s="67">
        <v>1359</v>
      </c>
      <c r="B1364" s="80" t="s">
        <v>188</v>
      </c>
      <c r="C1364" s="80" t="s">
        <v>53</v>
      </c>
      <c r="D1364" s="80" t="s">
        <v>4468</v>
      </c>
      <c r="E1364" s="104" t="s">
        <v>4469</v>
      </c>
      <c r="F1364" s="107">
        <v>38487</v>
      </c>
      <c r="G1364" s="67" t="s">
        <v>67</v>
      </c>
      <c r="H1364" s="80"/>
      <c r="I1364" s="80" t="s">
        <v>4470</v>
      </c>
      <c r="J1364" s="104" t="s">
        <v>227</v>
      </c>
      <c r="K1364" s="67" t="s">
        <v>131</v>
      </c>
      <c r="L1364" s="67"/>
      <c r="M1364" s="67"/>
      <c r="N1364" s="67"/>
      <c r="O1364" s="81"/>
      <c r="P1364" s="81">
        <v>46065</v>
      </c>
      <c r="Q1364" s="103" t="str">
        <f>IFERROR(VLOOKUP(J1364,Настройка!$C$4:$E$121,2,),"Ошибка")</f>
        <v>R</v>
      </c>
    </row>
    <row r="1365" spans="1:17" ht="14.4" customHeight="1">
      <c r="A1365" s="67">
        <v>1360</v>
      </c>
      <c r="B1365" s="80" t="s">
        <v>188</v>
      </c>
      <c r="C1365" s="80" t="s">
        <v>53</v>
      </c>
      <c r="D1365" s="80" t="s">
        <v>4471</v>
      </c>
      <c r="E1365" s="104" t="s">
        <v>4472</v>
      </c>
      <c r="F1365" s="107">
        <v>36892</v>
      </c>
      <c r="G1365" s="67" t="s">
        <v>67</v>
      </c>
      <c r="H1365" s="80"/>
      <c r="I1365" s="80" t="s">
        <v>4473</v>
      </c>
      <c r="J1365" s="104" t="s">
        <v>227</v>
      </c>
      <c r="K1365" s="67" t="s">
        <v>131</v>
      </c>
      <c r="L1365" s="67"/>
      <c r="M1365" s="67"/>
      <c r="N1365" s="67"/>
      <c r="O1365" s="81"/>
      <c r="P1365" s="81">
        <v>46065</v>
      </c>
      <c r="Q1365" s="103" t="str">
        <f>IFERROR(VLOOKUP(J1365,Настройка!$C$4:$E$121,2,),"Ошибка")</f>
        <v>R</v>
      </c>
    </row>
    <row r="1366" spans="1:17" ht="14.4" customHeight="1">
      <c r="A1366" s="67">
        <v>1361</v>
      </c>
      <c r="B1366" s="80" t="s">
        <v>188</v>
      </c>
      <c r="C1366" s="80" t="s">
        <v>53</v>
      </c>
      <c r="D1366" s="80" t="s">
        <v>4474</v>
      </c>
      <c r="E1366" s="104" t="s">
        <v>4475</v>
      </c>
      <c r="F1366" s="107">
        <v>37806</v>
      </c>
      <c r="G1366" s="67" t="s">
        <v>67</v>
      </c>
      <c r="H1366" s="80"/>
      <c r="I1366" s="80" t="s">
        <v>4476</v>
      </c>
      <c r="J1366" s="104" t="s">
        <v>227</v>
      </c>
      <c r="K1366" s="67" t="s">
        <v>131</v>
      </c>
      <c r="L1366" s="67"/>
      <c r="M1366" s="67"/>
      <c r="N1366" s="67"/>
      <c r="O1366" s="81"/>
      <c r="P1366" s="81">
        <v>46065</v>
      </c>
      <c r="Q1366" s="103" t="str">
        <f>IFERROR(VLOOKUP(J1366,Настройка!$C$4:$E$121,2,),"Ошибка")</f>
        <v>R</v>
      </c>
    </row>
    <row r="1367" spans="1:17" ht="14.4" customHeight="1">
      <c r="A1367" s="67">
        <v>1362</v>
      </c>
      <c r="B1367" s="80" t="s">
        <v>188</v>
      </c>
      <c r="C1367" s="80" t="s">
        <v>53</v>
      </c>
      <c r="D1367" s="80" t="s">
        <v>4477</v>
      </c>
      <c r="E1367" s="104" t="s">
        <v>4478</v>
      </c>
      <c r="F1367" s="107">
        <v>38390</v>
      </c>
      <c r="G1367" s="67" t="s">
        <v>67</v>
      </c>
      <c r="H1367" s="80"/>
      <c r="I1367" s="80" t="s">
        <v>4479</v>
      </c>
      <c r="J1367" s="104" t="s">
        <v>227</v>
      </c>
      <c r="K1367" s="67" t="s">
        <v>131</v>
      </c>
      <c r="L1367" s="67"/>
      <c r="M1367" s="67"/>
      <c r="N1367" s="67"/>
      <c r="O1367" s="81"/>
      <c r="P1367" s="81">
        <v>46065</v>
      </c>
      <c r="Q1367" s="103" t="str">
        <f>IFERROR(VLOOKUP(J1367,Настройка!$C$4:$E$121,2,),"Ошибка")</f>
        <v>R</v>
      </c>
    </row>
    <row r="1368" spans="1:17" ht="14.4" customHeight="1">
      <c r="A1368" s="67">
        <v>1363</v>
      </c>
      <c r="B1368" s="80" t="s">
        <v>188</v>
      </c>
      <c r="C1368" s="80" t="s">
        <v>53</v>
      </c>
      <c r="D1368" s="80" t="s">
        <v>4480</v>
      </c>
      <c r="E1368" s="104" t="s">
        <v>4481</v>
      </c>
      <c r="F1368" s="107">
        <v>36241</v>
      </c>
      <c r="G1368" s="67" t="s">
        <v>67</v>
      </c>
      <c r="H1368" s="80"/>
      <c r="I1368" s="80" t="s">
        <v>4482</v>
      </c>
      <c r="J1368" s="104" t="s">
        <v>227</v>
      </c>
      <c r="K1368" s="67" t="s">
        <v>131</v>
      </c>
      <c r="L1368" s="67"/>
      <c r="M1368" s="67"/>
      <c r="N1368" s="67"/>
      <c r="O1368" s="81"/>
      <c r="P1368" s="81">
        <v>46065</v>
      </c>
      <c r="Q1368" s="103" t="str">
        <f>IFERROR(VLOOKUP(J1368,Настройка!$C$4:$E$121,2,),"Ошибка")</f>
        <v>R</v>
      </c>
    </row>
    <row r="1369" spans="1:17" ht="14.4" customHeight="1">
      <c r="A1369" s="67">
        <v>1364</v>
      </c>
      <c r="B1369" s="80" t="s">
        <v>188</v>
      </c>
      <c r="C1369" s="80" t="s">
        <v>53</v>
      </c>
      <c r="D1369" s="80" t="s">
        <v>4483</v>
      </c>
      <c r="E1369" s="104" t="s">
        <v>4484</v>
      </c>
      <c r="F1369" s="107">
        <v>37390</v>
      </c>
      <c r="G1369" s="67" t="s">
        <v>67</v>
      </c>
      <c r="H1369" s="80"/>
      <c r="I1369" s="80" t="s">
        <v>4485</v>
      </c>
      <c r="J1369" s="104" t="s">
        <v>227</v>
      </c>
      <c r="K1369" s="67" t="s">
        <v>131</v>
      </c>
      <c r="L1369" s="67"/>
      <c r="M1369" s="67"/>
      <c r="N1369" s="67"/>
      <c r="O1369" s="81"/>
      <c r="P1369" s="81">
        <v>46065</v>
      </c>
      <c r="Q1369" s="103" t="str">
        <f>IFERROR(VLOOKUP(J1369,Настройка!$C$4:$E$121,2,),"Ошибка")</f>
        <v>R</v>
      </c>
    </row>
    <row r="1370" spans="1:17" ht="14.4" customHeight="1">
      <c r="A1370" s="67">
        <v>1365</v>
      </c>
      <c r="B1370" s="80" t="s">
        <v>188</v>
      </c>
      <c r="C1370" s="80" t="s">
        <v>53</v>
      </c>
      <c r="D1370" s="80" t="s">
        <v>4486</v>
      </c>
      <c r="E1370" s="104" t="s">
        <v>4487</v>
      </c>
      <c r="F1370" s="107">
        <v>36966</v>
      </c>
      <c r="G1370" s="67" t="s">
        <v>67</v>
      </c>
      <c r="H1370" s="80"/>
      <c r="I1370" s="80" t="s">
        <v>4488</v>
      </c>
      <c r="J1370" s="104" t="s">
        <v>227</v>
      </c>
      <c r="K1370" s="67" t="s">
        <v>131</v>
      </c>
      <c r="L1370" s="67"/>
      <c r="M1370" s="67"/>
      <c r="N1370" s="67"/>
      <c r="O1370" s="81"/>
      <c r="P1370" s="81">
        <v>46065</v>
      </c>
      <c r="Q1370" s="103" t="str">
        <f>IFERROR(VLOOKUP(J1370,Настройка!$C$4:$E$121,2,),"Ошибка")</f>
        <v>R</v>
      </c>
    </row>
    <row r="1371" spans="1:17" ht="14.4" customHeight="1">
      <c r="A1371" s="67">
        <v>1366</v>
      </c>
      <c r="B1371" s="80" t="s">
        <v>188</v>
      </c>
      <c r="C1371" s="80" t="s">
        <v>53</v>
      </c>
      <c r="D1371" s="80" t="s">
        <v>4489</v>
      </c>
      <c r="E1371" s="104" t="s">
        <v>4490</v>
      </c>
      <c r="F1371" s="107">
        <v>27749</v>
      </c>
      <c r="G1371" s="67" t="s">
        <v>67</v>
      </c>
      <c r="H1371" s="80"/>
      <c r="I1371" s="80" t="s">
        <v>4491</v>
      </c>
      <c r="J1371" s="104" t="s">
        <v>227</v>
      </c>
      <c r="K1371" s="67" t="s">
        <v>131</v>
      </c>
      <c r="L1371" s="67"/>
      <c r="M1371" s="67"/>
      <c r="N1371" s="67"/>
      <c r="O1371" s="81"/>
      <c r="P1371" s="81">
        <v>46065</v>
      </c>
      <c r="Q1371" s="103" t="str">
        <f>IFERROR(VLOOKUP(J1371,Настройка!$C$4:$E$121,2,),"Ошибка")</f>
        <v>R</v>
      </c>
    </row>
    <row r="1372" spans="1:17" ht="14.4" customHeight="1">
      <c r="A1372" s="67">
        <v>1367</v>
      </c>
      <c r="B1372" s="80" t="s">
        <v>188</v>
      </c>
      <c r="C1372" s="80" t="s">
        <v>53</v>
      </c>
      <c r="D1372" s="80" t="s">
        <v>4492</v>
      </c>
      <c r="E1372" s="104" t="s">
        <v>4493</v>
      </c>
      <c r="F1372" s="107">
        <v>27098</v>
      </c>
      <c r="G1372" s="67" t="s">
        <v>67</v>
      </c>
      <c r="H1372" s="80"/>
      <c r="I1372" s="80" t="s">
        <v>4494</v>
      </c>
      <c r="J1372" s="104" t="s">
        <v>227</v>
      </c>
      <c r="K1372" s="67" t="s">
        <v>131</v>
      </c>
      <c r="L1372" s="67"/>
      <c r="M1372" s="67"/>
      <c r="N1372" s="67"/>
      <c r="O1372" s="81"/>
      <c r="P1372" s="81">
        <v>46065</v>
      </c>
      <c r="Q1372" s="103" t="str">
        <f>IFERROR(VLOOKUP(J1372,Настройка!$C$4:$E$121,2,),"Ошибка")</f>
        <v>R</v>
      </c>
    </row>
    <row r="1373" spans="1:17" ht="14.4" customHeight="1">
      <c r="A1373" s="67">
        <v>1368</v>
      </c>
      <c r="B1373" s="80" t="s">
        <v>188</v>
      </c>
      <c r="C1373" s="80" t="s">
        <v>53</v>
      </c>
      <c r="D1373" s="80" t="s">
        <v>4495</v>
      </c>
      <c r="E1373" s="104" t="s">
        <v>4496</v>
      </c>
      <c r="F1373" s="107">
        <v>30689</v>
      </c>
      <c r="G1373" s="67" t="s">
        <v>67</v>
      </c>
      <c r="H1373" s="80"/>
      <c r="I1373" s="80" t="s">
        <v>4497</v>
      </c>
      <c r="J1373" s="104" t="s">
        <v>227</v>
      </c>
      <c r="K1373" s="67" t="s">
        <v>131</v>
      </c>
      <c r="L1373" s="67"/>
      <c r="M1373" s="67"/>
      <c r="N1373" s="67"/>
      <c r="O1373" s="81"/>
      <c r="P1373" s="81">
        <v>46065</v>
      </c>
      <c r="Q1373" s="103" t="str">
        <f>IFERROR(VLOOKUP(J1373,Настройка!$C$4:$E$121,2,),"Ошибка")</f>
        <v>R</v>
      </c>
    </row>
    <row r="1374" spans="1:17" ht="14.4" customHeight="1">
      <c r="A1374" s="67">
        <v>1369</v>
      </c>
      <c r="B1374" s="80" t="s">
        <v>188</v>
      </c>
      <c r="C1374" s="80" t="s">
        <v>53</v>
      </c>
      <c r="D1374" s="80" t="s">
        <v>4498</v>
      </c>
      <c r="E1374" s="104" t="s">
        <v>4499</v>
      </c>
      <c r="F1374" s="107">
        <v>28293</v>
      </c>
      <c r="G1374" s="67" t="s">
        <v>67</v>
      </c>
      <c r="H1374" s="80"/>
      <c r="I1374" s="80" t="s">
        <v>4500</v>
      </c>
      <c r="J1374" s="104" t="s">
        <v>227</v>
      </c>
      <c r="K1374" s="67" t="s">
        <v>131</v>
      </c>
      <c r="L1374" s="67"/>
      <c r="M1374" s="67"/>
      <c r="N1374" s="67"/>
      <c r="O1374" s="81"/>
      <c r="P1374" s="81">
        <v>46065</v>
      </c>
      <c r="Q1374" s="103" t="str">
        <f>IFERROR(VLOOKUP(J1374,Настройка!$C$4:$E$121,2,),"Ошибка")</f>
        <v>R</v>
      </c>
    </row>
    <row r="1375" spans="1:17" ht="14.4" customHeight="1">
      <c r="A1375" s="67">
        <v>1370</v>
      </c>
      <c r="B1375" s="80" t="s">
        <v>188</v>
      </c>
      <c r="C1375" s="80" t="s">
        <v>53</v>
      </c>
      <c r="D1375" s="80" t="s">
        <v>4501</v>
      </c>
      <c r="E1375" s="104" t="s">
        <v>4502</v>
      </c>
      <c r="F1375" s="107">
        <v>38074</v>
      </c>
      <c r="G1375" s="67" t="s">
        <v>67</v>
      </c>
      <c r="H1375" s="80"/>
      <c r="I1375" s="80" t="s">
        <v>4503</v>
      </c>
      <c r="J1375" s="104" t="s">
        <v>227</v>
      </c>
      <c r="K1375" s="67" t="s">
        <v>131</v>
      </c>
      <c r="L1375" s="67"/>
      <c r="M1375" s="67"/>
      <c r="N1375" s="67"/>
      <c r="O1375" s="81"/>
      <c r="P1375" s="81">
        <v>46065</v>
      </c>
      <c r="Q1375" s="103" t="str">
        <f>IFERROR(VLOOKUP(J1375,Настройка!$C$4:$E$121,2,),"Ошибка")</f>
        <v>R</v>
      </c>
    </row>
    <row r="1376" spans="1:17" ht="14.4" customHeight="1">
      <c r="A1376" s="67">
        <v>1371</v>
      </c>
      <c r="B1376" s="80" t="s">
        <v>188</v>
      </c>
      <c r="C1376" s="80" t="s">
        <v>53</v>
      </c>
      <c r="D1376" s="80" t="s">
        <v>4504</v>
      </c>
      <c r="E1376" s="104" t="s">
        <v>4505</v>
      </c>
      <c r="F1376" s="107">
        <v>38991</v>
      </c>
      <c r="G1376" s="67" t="s">
        <v>67</v>
      </c>
      <c r="H1376" s="80"/>
      <c r="I1376" s="80" t="s">
        <v>4506</v>
      </c>
      <c r="J1376" s="104" t="s">
        <v>227</v>
      </c>
      <c r="K1376" s="67" t="s">
        <v>131</v>
      </c>
      <c r="L1376" s="67"/>
      <c r="M1376" s="67"/>
      <c r="N1376" s="67"/>
      <c r="O1376" s="81"/>
      <c r="P1376" s="81">
        <v>46065</v>
      </c>
      <c r="Q1376" s="103" t="str">
        <f>IFERROR(VLOOKUP(J1376,Настройка!$C$4:$E$121,2,),"Ошибка")</f>
        <v>R</v>
      </c>
    </row>
    <row r="1377" spans="1:17" ht="14.4" customHeight="1">
      <c r="A1377" s="67">
        <v>1372</v>
      </c>
      <c r="B1377" s="80" t="s">
        <v>188</v>
      </c>
      <c r="C1377" s="80" t="s">
        <v>53</v>
      </c>
      <c r="D1377" s="80" t="s">
        <v>4507</v>
      </c>
      <c r="E1377" s="104" t="s">
        <v>4508</v>
      </c>
      <c r="F1377" s="107">
        <v>29890</v>
      </c>
      <c r="G1377" s="67" t="s">
        <v>77</v>
      </c>
      <c r="H1377" s="80" t="s">
        <v>4509</v>
      </c>
      <c r="I1377" s="80" t="s">
        <v>4510</v>
      </c>
      <c r="J1377" s="104" t="s">
        <v>118</v>
      </c>
      <c r="K1377" s="67" t="s">
        <v>109</v>
      </c>
      <c r="L1377" s="67"/>
      <c r="M1377" s="67"/>
      <c r="N1377" s="67"/>
      <c r="O1377" s="81"/>
      <c r="P1377" s="81">
        <v>46066</v>
      </c>
      <c r="Q1377" s="103" t="str">
        <f>IFERROR(VLOOKUP(J1377,Настройка!$C$4:$E$121,2,),"Ошибка")</f>
        <v>ITR</v>
      </c>
    </row>
    <row r="1378" spans="1:17" ht="14.4" customHeight="1">
      <c r="A1378" s="67">
        <v>1373</v>
      </c>
      <c r="B1378" s="80" t="s">
        <v>188</v>
      </c>
      <c r="C1378" s="80" t="s">
        <v>53</v>
      </c>
      <c r="D1378" s="80" t="s">
        <v>4511</v>
      </c>
      <c r="E1378" s="104" t="s">
        <v>4512</v>
      </c>
      <c r="F1378" s="107">
        <v>35891</v>
      </c>
      <c r="G1378" s="67" t="s">
        <v>87</v>
      </c>
      <c r="H1378" s="80"/>
      <c r="I1378" s="80" t="s">
        <v>4513</v>
      </c>
      <c r="J1378" s="104" t="s">
        <v>205</v>
      </c>
      <c r="K1378" s="67" t="s">
        <v>117</v>
      </c>
      <c r="L1378" s="67"/>
      <c r="M1378" s="67"/>
      <c r="N1378" s="67"/>
      <c r="O1378" s="81"/>
      <c r="P1378" s="81">
        <v>46066</v>
      </c>
      <c r="Q1378" s="103" t="str">
        <f>IFERROR(VLOOKUP(J1378,Настройка!$C$4:$E$121,2,),"Ошибка")</f>
        <v>R</v>
      </c>
    </row>
    <row r="1379" spans="1:17" ht="14.4" customHeight="1">
      <c r="A1379" s="67">
        <v>1374</v>
      </c>
      <c r="B1379" s="80" t="s">
        <v>188</v>
      </c>
      <c r="C1379" s="80" t="s">
        <v>53</v>
      </c>
      <c r="D1379" s="80" t="s">
        <v>4514</v>
      </c>
      <c r="E1379" s="104" t="s">
        <v>4515</v>
      </c>
      <c r="F1379" s="107">
        <v>37316</v>
      </c>
      <c r="G1379" s="67" t="s">
        <v>65</v>
      </c>
      <c r="H1379" s="80" t="s">
        <v>396</v>
      </c>
      <c r="I1379" s="80" t="s">
        <v>4516</v>
      </c>
      <c r="J1379" s="104" t="s">
        <v>225</v>
      </c>
      <c r="K1379" s="67" t="s">
        <v>121</v>
      </c>
      <c r="L1379" s="67" t="s">
        <v>152</v>
      </c>
      <c r="M1379" s="67" t="s">
        <v>166</v>
      </c>
      <c r="N1379" s="67" t="s">
        <v>398</v>
      </c>
      <c r="O1379" s="81">
        <v>46343</v>
      </c>
      <c r="P1379" s="81">
        <v>46060</v>
      </c>
      <c r="Q1379" s="103" t="str">
        <f>IFERROR(VLOOKUP(J1379,Настройка!$C$4:$E$121,2,),"Ошибка")</f>
        <v>R</v>
      </c>
    </row>
    <row r="1380" spans="1:17" ht="14.4" customHeight="1">
      <c r="A1380" s="67">
        <v>1375</v>
      </c>
      <c r="B1380" s="80" t="s">
        <v>188</v>
      </c>
      <c r="C1380" s="80" t="s">
        <v>53</v>
      </c>
      <c r="D1380" s="80" t="s">
        <v>4517</v>
      </c>
      <c r="E1380" s="104" t="s">
        <v>4518</v>
      </c>
      <c r="F1380" s="107">
        <v>33342</v>
      </c>
      <c r="G1380" s="67" t="s">
        <v>65</v>
      </c>
      <c r="H1380" s="80" t="s">
        <v>405</v>
      </c>
      <c r="I1380" s="80" t="s">
        <v>4519</v>
      </c>
      <c r="J1380" s="104" t="s">
        <v>222</v>
      </c>
      <c r="K1380" s="67" t="s">
        <v>121</v>
      </c>
      <c r="L1380" s="67" t="s">
        <v>152</v>
      </c>
      <c r="M1380" s="67" t="s">
        <v>166</v>
      </c>
      <c r="N1380" s="67" t="s">
        <v>398</v>
      </c>
      <c r="O1380" s="81">
        <v>46343</v>
      </c>
      <c r="P1380" s="81">
        <v>46060</v>
      </c>
      <c r="Q1380" s="103" t="str">
        <f>IFERROR(VLOOKUP(J1380,Настройка!$C$4:$E$121,2,),"Ошибка")</f>
        <v>R</v>
      </c>
    </row>
    <row r="1381" spans="1:17" ht="14.4" customHeight="1">
      <c r="A1381" s="67">
        <v>1376</v>
      </c>
      <c r="B1381" s="80" t="s">
        <v>188</v>
      </c>
      <c r="C1381" s="80" t="s">
        <v>53</v>
      </c>
      <c r="D1381" s="80" t="s">
        <v>4520</v>
      </c>
      <c r="E1381" s="104" t="s">
        <v>4521</v>
      </c>
      <c r="F1381" s="107">
        <v>36029</v>
      </c>
      <c r="G1381" s="67" t="s">
        <v>65</v>
      </c>
      <c r="H1381" s="80" t="s">
        <v>1313</v>
      </c>
      <c r="I1381" s="80" t="s">
        <v>4522</v>
      </c>
      <c r="J1381" s="104" t="s">
        <v>222</v>
      </c>
      <c r="K1381" s="67" t="s">
        <v>121</v>
      </c>
      <c r="L1381" s="67" t="s">
        <v>152</v>
      </c>
      <c r="M1381" s="67" t="s">
        <v>166</v>
      </c>
      <c r="N1381" s="67" t="s">
        <v>398</v>
      </c>
      <c r="O1381" s="81">
        <v>46308</v>
      </c>
      <c r="P1381" s="81">
        <v>46060</v>
      </c>
      <c r="Q1381" s="103" t="str">
        <f>IFERROR(VLOOKUP(J1381,Настройка!$C$4:$E$121,2,),"Ошибка")</f>
        <v>R</v>
      </c>
    </row>
    <row r="1382" spans="1:17" ht="14.4" customHeight="1">
      <c r="A1382" s="67">
        <v>1377</v>
      </c>
      <c r="B1382" s="80" t="s">
        <v>188</v>
      </c>
      <c r="C1382" s="80" t="s">
        <v>53</v>
      </c>
      <c r="D1382" s="80" t="s">
        <v>4523</v>
      </c>
      <c r="E1382" s="104" t="s">
        <v>4524</v>
      </c>
      <c r="F1382" s="107">
        <v>37330</v>
      </c>
      <c r="G1382" s="67" t="s">
        <v>65</v>
      </c>
      <c r="H1382" s="80" t="s">
        <v>433</v>
      </c>
      <c r="I1382" s="80" t="s">
        <v>4525</v>
      </c>
      <c r="J1382" s="104" t="s">
        <v>222</v>
      </c>
      <c r="K1382" s="67" t="s">
        <v>121</v>
      </c>
      <c r="L1382" s="67" t="s">
        <v>152</v>
      </c>
      <c r="M1382" s="67" t="s">
        <v>166</v>
      </c>
      <c r="N1382" s="67" t="s">
        <v>398</v>
      </c>
      <c r="O1382" s="81">
        <v>46343</v>
      </c>
      <c r="P1382" s="81">
        <v>46061</v>
      </c>
      <c r="Q1382" s="103" t="str">
        <f>IFERROR(VLOOKUP(J1382,Настройка!$C$4:$E$121,2,),"Ошибка")</f>
        <v>R</v>
      </c>
    </row>
    <row r="1383" spans="1:17" ht="14.4" customHeight="1">
      <c r="A1383" s="67">
        <v>1378</v>
      </c>
      <c r="B1383" s="80" t="s">
        <v>188</v>
      </c>
      <c r="C1383" s="80" t="s">
        <v>53</v>
      </c>
      <c r="D1383" s="80" t="s">
        <v>4526</v>
      </c>
      <c r="E1383" s="104" t="s">
        <v>4527</v>
      </c>
      <c r="F1383" s="107">
        <v>32379</v>
      </c>
      <c r="G1383" s="67" t="s">
        <v>87</v>
      </c>
      <c r="H1383" s="80"/>
      <c r="I1383" s="80" t="s">
        <v>4528</v>
      </c>
      <c r="J1383" s="104" t="s">
        <v>204</v>
      </c>
      <c r="K1383" s="67" t="s">
        <v>117</v>
      </c>
      <c r="L1383" s="67"/>
      <c r="M1383" s="67"/>
      <c r="N1383" s="67"/>
      <c r="O1383" s="81"/>
      <c r="P1383" s="81">
        <v>46066</v>
      </c>
      <c r="Q1383" s="103" t="str">
        <f>IFERROR(VLOOKUP(J1383,Настройка!$C$4:$E$121,2,),"Ошибка")</f>
        <v>R</v>
      </c>
    </row>
    <row r="1384" spans="1:17" ht="14.4" customHeight="1">
      <c r="A1384" s="67">
        <v>1379</v>
      </c>
      <c r="B1384" s="80" t="s">
        <v>188</v>
      </c>
      <c r="C1384" s="80" t="s">
        <v>53</v>
      </c>
      <c r="D1384" s="80" t="s">
        <v>4529</v>
      </c>
      <c r="E1384" s="104" t="s">
        <v>4530</v>
      </c>
      <c r="F1384" s="107">
        <v>33180</v>
      </c>
      <c r="G1384" s="67" t="s">
        <v>93</v>
      </c>
      <c r="H1384" s="80" t="s">
        <v>814</v>
      </c>
      <c r="I1384" s="80" t="s">
        <v>4531</v>
      </c>
      <c r="J1384" s="104" t="s">
        <v>208</v>
      </c>
      <c r="K1384" s="67" t="s">
        <v>117</v>
      </c>
      <c r="L1384" s="67"/>
      <c r="M1384" s="67"/>
      <c r="N1384" s="67"/>
      <c r="O1384" s="81"/>
      <c r="P1384" s="81">
        <v>46066</v>
      </c>
      <c r="Q1384" s="103" t="str">
        <f>IFERROR(VLOOKUP(J1384,Настройка!$C$4:$E$121,2,),"Ошибка")</f>
        <v>R</v>
      </c>
    </row>
    <row r="1385" spans="1:17" ht="14.4" customHeight="1">
      <c r="A1385" s="67">
        <v>1380</v>
      </c>
      <c r="B1385" s="80" t="s">
        <v>188</v>
      </c>
      <c r="C1385" s="80" t="s">
        <v>53</v>
      </c>
      <c r="D1385" s="80" t="s">
        <v>4532</v>
      </c>
      <c r="E1385" s="104" t="s">
        <v>4533</v>
      </c>
      <c r="F1385" s="107">
        <v>26439</v>
      </c>
      <c r="G1385" s="67" t="s">
        <v>83</v>
      </c>
      <c r="H1385" s="80"/>
      <c r="I1385" s="80" t="s">
        <v>4534</v>
      </c>
      <c r="J1385" s="104" t="s">
        <v>214</v>
      </c>
      <c r="K1385" s="67" t="s">
        <v>119</v>
      </c>
      <c r="L1385" s="67" t="s">
        <v>287</v>
      </c>
      <c r="M1385" s="67" t="s">
        <v>166</v>
      </c>
      <c r="N1385" s="67" t="s">
        <v>398</v>
      </c>
      <c r="O1385" s="81">
        <v>46377</v>
      </c>
      <c r="P1385" s="81">
        <v>46067</v>
      </c>
      <c r="Q1385" s="103" t="str">
        <f>IFERROR(VLOOKUP(J1385,Настройка!$C$4:$E$121,2,),"Ошибка")</f>
        <v>R</v>
      </c>
    </row>
    <row r="1386" spans="1:17" ht="14.4" customHeight="1">
      <c r="A1386" s="67">
        <v>1381</v>
      </c>
      <c r="B1386" s="80" t="s">
        <v>188</v>
      </c>
      <c r="C1386" s="80" t="s">
        <v>53</v>
      </c>
      <c r="D1386" s="80" t="s">
        <v>4535</v>
      </c>
      <c r="E1386" s="104" t="s">
        <v>4536</v>
      </c>
      <c r="F1386" s="107">
        <v>26998</v>
      </c>
      <c r="G1386" s="67" t="s">
        <v>83</v>
      </c>
      <c r="H1386" s="80"/>
      <c r="I1386" s="80" t="s">
        <v>4537</v>
      </c>
      <c r="J1386" s="104" t="s">
        <v>213</v>
      </c>
      <c r="K1386" s="67" t="s">
        <v>119</v>
      </c>
      <c r="L1386" s="67" t="s">
        <v>287</v>
      </c>
      <c r="M1386" s="67" t="s">
        <v>166</v>
      </c>
      <c r="N1386" s="67" t="s">
        <v>398</v>
      </c>
      <c r="O1386" s="81">
        <v>46245</v>
      </c>
      <c r="P1386" s="81">
        <v>46067</v>
      </c>
      <c r="Q1386" s="103" t="str">
        <f>IFERROR(VLOOKUP(J1386,Настройка!$C$4:$E$121,2,),"Ошибка")</f>
        <v>R</v>
      </c>
    </row>
    <row r="1387" spans="1:17" ht="14.4" customHeight="1">
      <c r="A1387" s="67">
        <v>1382</v>
      </c>
      <c r="B1387" s="80" t="s">
        <v>188</v>
      </c>
      <c r="C1387" s="80" t="s">
        <v>53</v>
      </c>
      <c r="D1387" s="80" t="s">
        <v>4538</v>
      </c>
      <c r="E1387" s="104" t="s">
        <v>4539</v>
      </c>
      <c r="F1387" s="107">
        <v>27517</v>
      </c>
      <c r="G1387" s="67" t="s">
        <v>77</v>
      </c>
      <c r="H1387" s="80" t="s">
        <v>4540</v>
      </c>
      <c r="I1387" s="80" t="s">
        <v>4541</v>
      </c>
      <c r="J1387" s="104" t="s">
        <v>222</v>
      </c>
      <c r="K1387" s="67" t="s">
        <v>121</v>
      </c>
      <c r="L1387" s="67"/>
      <c r="M1387" s="67"/>
      <c r="N1387" s="67"/>
      <c r="O1387" s="81"/>
      <c r="P1387" s="81">
        <v>46067</v>
      </c>
      <c r="Q1387" s="103" t="str">
        <f>IFERROR(VLOOKUP(J1387,Настройка!$C$4:$E$121,2,),"Ошибка")</f>
        <v>R</v>
      </c>
    </row>
    <row r="1388" spans="1:17" ht="14.4" customHeight="1">
      <c r="A1388" s="67">
        <v>1383</v>
      </c>
      <c r="B1388" s="80" t="s">
        <v>188</v>
      </c>
      <c r="C1388" s="80" t="s">
        <v>53</v>
      </c>
      <c r="D1388" s="80" t="s">
        <v>4542</v>
      </c>
      <c r="E1388" s="104" t="s">
        <v>4543</v>
      </c>
      <c r="F1388" s="107">
        <v>35272</v>
      </c>
      <c r="G1388" s="67" t="s">
        <v>67</v>
      </c>
      <c r="H1388" s="80" t="s">
        <v>401</v>
      </c>
      <c r="I1388" s="80" t="s">
        <v>4544</v>
      </c>
      <c r="J1388" s="104" t="s">
        <v>197</v>
      </c>
      <c r="K1388" s="67" t="s">
        <v>111</v>
      </c>
      <c r="L1388" s="67"/>
      <c r="M1388" s="67"/>
      <c r="N1388" s="67"/>
      <c r="O1388" s="81"/>
      <c r="P1388" s="81">
        <v>46067</v>
      </c>
      <c r="Q1388" s="103" t="str">
        <f>IFERROR(VLOOKUP(J1388,Настройка!$C$4:$E$121,2,),"Ошибка")</f>
        <v>ITR</v>
      </c>
    </row>
    <row r="1389" spans="1:17" ht="14.4" customHeight="1">
      <c r="A1389" s="67">
        <v>1384</v>
      </c>
      <c r="B1389" s="80" t="s">
        <v>188</v>
      </c>
      <c r="C1389" s="80" t="s">
        <v>53</v>
      </c>
      <c r="D1389" s="80" t="s">
        <v>4545</v>
      </c>
      <c r="E1389" s="104" t="s">
        <v>4546</v>
      </c>
      <c r="F1389" s="107">
        <v>30619</v>
      </c>
      <c r="G1389" s="67" t="s">
        <v>77</v>
      </c>
      <c r="H1389" s="80" t="s">
        <v>4547</v>
      </c>
      <c r="I1389" s="80" t="s">
        <v>4548</v>
      </c>
      <c r="J1389" s="104" t="s">
        <v>201</v>
      </c>
      <c r="K1389" s="67" t="s">
        <v>117</v>
      </c>
      <c r="L1389" s="67"/>
      <c r="M1389" s="67"/>
      <c r="N1389" s="67"/>
      <c r="O1389" s="81"/>
      <c r="P1389" s="81">
        <v>46067</v>
      </c>
      <c r="Q1389" s="103" t="str">
        <f>IFERROR(VLOOKUP(J1389,Настройка!$C$4:$E$121,2,),"Ошибка")</f>
        <v>ITR</v>
      </c>
    </row>
    <row r="1390" spans="1:17" ht="14.4" customHeight="1">
      <c r="A1390" s="67">
        <v>1385</v>
      </c>
      <c r="B1390" s="80" t="s">
        <v>188</v>
      </c>
      <c r="C1390" s="80" t="s">
        <v>53</v>
      </c>
      <c r="D1390" s="80" t="s">
        <v>4549</v>
      </c>
      <c r="E1390" s="104" t="s">
        <v>4550</v>
      </c>
      <c r="F1390" s="107">
        <v>34743</v>
      </c>
      <c r="G1390" s="67" t="s">
        <v>69</v>
      </c>
      <c r="H1390" s="80" t="s">
        <v>302</v>
      </c>
      <c r="I1390" s="80" t="s">
        <v>4551</v>
      </c>
      <c r="J1390" s="104" t="s">
        <v>197</v>
      </c>
      <c r="K1390" s="67" t="s">
        <v>111</v>
      </c>
      <c r="L1390" s="67"/>
      <c r="M1390" s="67"/>
      <c r="N1390" s="67"/>
      <c r="O1390" s="81"/>
      <c r="P1390" s="81">
        <v>46067</v>
      </c>
      <c r="Q1390" s="103" t="str">
        <f>IFERROR(VLOOKUP(J1390,Настройка!$C$4:$E$121,2,),"Ошибка")</f>
        <v>ITR</v>
      </c>
    </row>
    <row r="1391" spans="1:17" ht="14.4" customHeight="1">
      <c r="A1391" s="67">
        <v>1386</v>
      </c>
      <c r="B1391" s="80" t="s">
        <v>188</v>
      </c>
      <c r="C1391" s="80" t="s">
        <v>53</v>
      </c>
      <c r="D1391" s="80" t="s">
        <v>4552</v>
      </c>
      <c r="E1391" s="104" t="s">
        <v>4553</v>
      </c>
      <c r="F1391" s="107">
        <v>28621</v>
      </c>
      <c r="G1391" s="67" t="s">
        <v>69</v>
      </c>
      <c r="H1391" s="80" t="s">
        <v>302</v>
      </c>
      <c r="I1391" s="80" t="s">
        <v>4554</v>
      </c>
      <c r="J1391" s="104" t="s">
        <v>226</v>
      </c>
      <c r="K1391" s="67" t="s">
        <v>129</v>
      </c>
      <c r="L1391" s="67"/>
      <c r="M1391" s="67"/>
      <c r="N1391" s="67"/>
      <c r="O1391" s="81"/>
      <c r="P1391" s="81">
        <v>46067</v>
      </c>
      <c r="Q1391" s="103" t="str">
        <f>IFERROR(VLOOKUP(J1391,Настройка!$C$4:$E$121,2,),"Ошибка")</f>
        <v>R</v>
      </c>
    </row>
    <row r="1392" spans="1:17" ht="14.4" customHeight="1">
      <c r="A1392" s="67">
        <v>1387</v>
      </c>
      <c r="B1392" s="80" t="s">
        <v>188</v>
      </c>
      <c r="C1392" s="80" t="s">
        <v>53</v>
      </c>
      <c r="D1392" s="80" t="s">
        <v>4555</v>
      </c>
      <c r="E1392" s="104" t="s">
        <v>4556</v>
      </c>
      <c r="F1392" s="107">
        <v>38231</v>
      </c>
      <c r="G1392" s="67" t="s">
        <v>69</v>
      </c>
      <c r="H1392" s="80" t="s">
        <v>302</v>
      </c>
      <c r="I1392" s="80" t="s">
        <v>4557</v>
      </c>
      <c r="J1392" s="104" t="s">
        <v>169</v>
      </c>
      <c r="K1392" s="67" t="s">
        <v>109</v>
      </c>
      <c r="L1392" s="67"/>
      <c r="M1392" s="67"/>
      <c r="N1392" s="67"/>
      <c r="O1392" s="81"/>
      <c r="P1392" s="81">
        <v>46067</v>
      </c>
      <c r="Q1392" s="103" t="str">
        <f>IFERROR(VLOOKUP(J1392,Настройка!$C$4:$E$121,2,),"Ошибка")</f>
        <v>ITR</v>
      </c>
    </row>
    <row r="1393" spans="1:17" ht="14.4" customHeight="1">
      <c r="A1393" s="67">
        <v>1388</v>
      </c>
      <c r="B1393" s="80" t="s">
        <v>188</v>
      </c>
      <c r="C1393" s="80" t="s">
        <v>53</v>
      </c>
      <c r="D1393" s="80" t="s">
        <v>4558</v>
      </c>
      <c r="E1393" s="104" t="s">
        <v>4559</v>
      </c>
      <c r="F1393" s="107">
        <v>28243</v>
      </c>
      <c r="G1393" s="67" t="s">
        <v>93</v>
      </c>
      <c r="H1393" s="80" t="s">
        <v>679</v>
      </c>
      <c r="I1393" s="80" t="s">
        <v>4560</v>
      </c>
      <c r="J1393" s="104" t="s">
        <v>220</v>
      </c>
      <c r="K1393" s="67" t="s">
        <v>119</v>
      </c>
      <c r="L1393" s="67"/>
      <c r="M1393" s="67"/>
      <c r="N1393" s="67"/>
      <c r="O1393" s="81"/>
      <c r="P1393" s="81">
        <v>46067</v>
      </c>
      <c r="Q1393" s="103" t="str">
        <f>IFERROR(VLOOKUP(J1393,Настройка!$C$4:$E$121,2,),"Ошибка")</f>
        <v>R</v>
      </c>
    </row>
    <row r="1394" spans="1:17" ht="14.4" customHeight="1">
      <c r="A1394" s="67">
        <v>1389</v>
      </c>
      <c r="B1394" s="80" t="s">
        <v>188</v>
      </c>
      <c r="C1394" s="80" t="s">
        <v>53</v>
      </c>
      <c r="D1394" s="80" t="s">
        <v>4561</v>
      </c>
      <c r="E1394" s="104" t="s">
        <v>4562</v>
      </c>
      <c r="F1394" s="107">
        <v>34481</v>
      </c>
      <c r="G1394" s="67" t="s">
        <v>77</v>
      </c>
      <c r="H1394" s="80" t="s">
        <v>4563</v>
      </c>
      <c r="I1394" s="80" t="s">
        <v>4564</v>
      </c>
      <c r="J1394" s="104" t="s">
        <v>149</v>
      </c>
      <c r="K1394" s="67" t="s">
        <v>109</v>
      </c>
      <c r="L1394" s="67"/>
      <c r="M1394" s="67"/>
      <c r="N1394" s="67"/>
      <c r="O1394" s="81"/>
      <c r="P1394" s="81">
        <v>46067</v>
      </c>
      <c r="Q1394" s="103" t="str">
        <f>IFERROR(VLOOKUP(J1394,Настройка!$C$4:$E$121,2,),"Ошибка")</f>
        <v>ITR</v>
      </c>
    </row>
    <row r="1395" spans="1:17" ht="14.4" customHeight="1">
      <c r="A1395" s="67">
        <v>1390</v>
      </c>
      <c r="B1395" s="80" t="s">
        <v>188</v>
      </c>
      <c r="C1395" s="80" t="s">
        <v>53</v>
      </c>
      <c r="D1395" s="80" t="s">
        <v>4565</v>
      </c>
      <c r="E1395" s="104" t="s">
        <v>4566</v>
      </c>
      <c r="F1395" s="107">
        <v>26482</v>
      </c>
      <c r="G1395" s="67" t="s">
        <v>83</v>
      </c>
      <c r="H1395" s="80"/>
      <c r="I1395" s="80" t="s">
        <v>4567</v>
      </c>
      <c r="J1395" s="104" t="s">
        <v>213</v>
      </c>
      <c r="K1395" s="67" t="s">
        <v>119</v>
      </c>
      <c r="L1395" s="67" t="s">
        <v>287</v>
      </c>
      <c r="M1395" s="67" t="s">
        <v>164</v>
      </c>
      <c r="N1395" s="67" t="s">
        <v>398</v>
      </c>
      <c r="O1395" s="81">
        <v>46152</v>
      </c>
      <c r="P1395" s="81">
        <v>46068</v>
      </c>
      <c r="Q1395" s="103" t="str">
        <f>IFERROR(VLOOKUP(J1395,Настройка!$C$4:$E$121,2,),"Ошибка")</f>
        <v>R</v>
      </c>
    </row>
    <row r="1396" spans="1:17" ht="14.4" customHeight="1">
      <c r="A1396" s="67">
        <v>1391</v>
      </c>
      <c r="B1396" s="80" t="s">
        <v>188</v>
      </c>
      <c r="C1396" s="80" t="s">
        <v>53</v>
      </c>
      <c r="D1396" s="80" t="s">
        <v>4568</v>
      </c>
      <c r="E1396" s="104" t="s">
        <v>4569</v>
      </c>
      <c r="F1396" s="107">
        <v>37897</v>
      </c>
      <c r="G1396" s="67" t="s">
        <v>69</v>
      </c>
      <c r="H1396" s="80" t="s">
        <v>302</v>
      </c>
      <c r="I1396" s="80" t="s">
        <v>4570</v>
      </c>
      <c r="J1396" s="104" t="s">
        <v>177</v>
      </c>
      <c r="K1396" s="67" t="s">
        <v>109</v>
      </c>
      <c r="L1396" s="67"/>
      <c r="M1396" s="67"/>
      <c r="N1396" s="67"/>
      <c r="O1396" s="81"/>
      <c r="P1396" s="81">
        <v>46068</v>
      </c>
      <c r="Q1396" s="103" t="str">
        <f>IFERROR(VLOOKUP(J1396,Настройка!$C$4:$E$121,2,),"Ошибка")</f>
        <v>ITR</v>
      </c>
    </row>
    <row r="1397" spans="1:17" ht="14.4" customHeight="1">
      <c r="A1397" s="67">
        <v>1392</v>
      </c>
      <c r="B1397" s="80" t="s">
        <v>188</v>
      </c>
      <c r="C1397" s="80" t="s">
        <v>53</v>
      </c>
      <c r="D1397" s="80" t="s">
        <v>4571</v>
      </c>
      <c r="E1397" s="104" t="s">
        <v>4572</v>
      </c>
      <c r="F1397" s="107">
        <v>30970</v>
      </c>
      <c r="G1397" s="67" t="s">
        <v>77</v>
      </c>
      <c r="H1397" s="80" t="s">
        <v>4573</v>
      </c>
      <c r="I1397" s="80" t="s">
        <v>4574</v>
      </c>
      <c r="J1397" s="104" t="s">
        <v>72</v>
      </c>
      <c r="K1397" s="67" t="s">
        <v>109</v>
      </c>
      <c r="L1397" s="67"/>
      <c r="M1397" s="67"/>
      <c r="N1397" s="67"/>
      <c r="O1397" s="81"/>
      <c r="P1397" s="81">
        <v>46068</v>
      </c>
      <c r="Q1397" s="103" t="str">
        <f>IFERROR(VLOOKUP(J1397,Настройка!$C$4:$E$121,2,),"Ошибка")</f>
        <v>ITR</v>
      </c>
    </row>
    <row r="1398" spans="1:17" ht="14.4" customHeight="1">
      <c r="A1398" s="67">
        <v>1393</v>
      </c>
      <c r="B1398" s="80" t="s">
        <v>188</v>
      </c>
      <c r="C1398" s="80" t="s">
        <v>53</v>
      </c>
      <c r="D1398" s="80" t="s">
        <v>4575</v>
      </c>
      <c r="E1398" s="104" t="s">
        <v>4576</v>
      </c>
      <c r="F1398" s="107">
        <v>31439</v>
      </c>
      <c r="G1398" s="67" t="s">
        <v>93</v>
      </c>
      <c r="H1398" s="80" t="s">
        <v>679</v>
      </c>
      <c r="I1398" s="80" t="s">
        <v>4577</v>
      </c>
      <c r="J1398" s="104" t="s">
        <v>218</v>
      </c>
      <c r="K1398" s="67" t="s">
        <v>119</v>
      </c>
      <c r="L1398" s="67"/>
      <c r="M1398" s="67"/>
      <c r="N1398" s="67"/>
      <c r="O1398" s="81"/>
      <c r="P1398" s="81">
        <v>46068</v>
      </c>
      <c r="Q1398" s="103" t="str">
        <f>IFERROR(VLOOKUP(J1398,Настройка!$C$4:$E$121,2,),"Ошибка")</f>
        <v>R</v>
      </c>
    </row>
    <row r="1399" spans="1:17" ht="14.4" customHeight="1">
      <c r="A1399" s="67">
        <v>1394</v>
      </c>
      <c r="B1399" s="80" t="s">
        <v>188</v>
      </c>
      <c r="C1399" s="80" t="s">
        <v>53</v>
      </c>
      <c r="D1399" s="80" t="s">
        <v>4578</v>
      </c>
      <c r="E1399" s="104" t="s">
        <v>4579</v>
      </c>
      <c r="F1399" s="107">
        <v>23017</v>
      </c>
      <c r="G1399" s="67" t="s">
        <v>93</v>
      </c>
      <c r="H1399" s="80" t="s">
        <v>679</v>
      </c>
      <c r="I1399" s="80" t="s">
        <v>4580</v>
      </c>
      <c r="J1399" s="104" t="s">
        <v>207</v>
      </c>
      <c r="K1399" s="67" t="s">
        <v>117</v>
      </c>
      <c r="L1399" s="67"/>
      <c r="M1399" s="67"/>
      <c r="N1399" s="67"/>
      <c r="O1399" s="81"/>
      <c r="P1399" s="81">
        <v>46068</v>
      </c>
      <c r="Q1399" s="103" t="str">
        <f>IFERROR(VLOOKUP(J1399,Настройка!$C$4:$E$121,2,),"Ошибка")</f>
        <v>R</v>
      </c>
    </row>
    <row r="1400" spans="1:17" ht="14.4" customHeight="1">
      <c r="A1400" s="67">
        <v>1395</v>
      </c>
      <c r="B1400" s="80" t="s">
        <v>188</v>
      </c>
      <c r="C1400" s="80" t="s">
        <v>53</v>
      </c>
      <c r="D1400" s="80" t="s">
        <v>4581</v>
      </c>
      <c r="E1400" s="104" t="s">
        <v>4582</v>
      </c>
      <c r="F1400" s="107">
        <v>27485</v>
      </c>
      <c r="G1400" s="67" t="s">
        <v>77</v>
      </c>
      <c r="H1400" s="80" t="s">
        <v>4583</v>
      </c>
      <c r="I1400" s="80" t="s">
        <v>4584</v>
      </c>
      <c r="J1400" s="104" t="s">
        <v>202</v>
      </c>
      <c r="K1400" s="67" t="s">
        <v>131</v>
      </c>
      <c r="L1400" s="67"/>
      <c r="M1400" s="67"/>
      <c r="N1400" s="67"/>
      <c r="O1400" s="81"/>
      <c r="P1400" s="81">
        <v>46068</v>
      </c>
      <c r="Q1400" s="103" t="str">
        <f>IFERROR(VLOOKUP(J1400,Настройка!$C$4:$E$121,2,),"Ошибка")</f>
        <v>ITR</v>
      </c>
    </row>
    <row r="1401" spans="1:17" ht="14.4" customHeight="1">
      <c r="A1401" s="67">
        <v>1396</v>
      </c>
      <c r="B1401" s="80" t="s">
        <v>188</v>
      </c>
      <c r="C1401" s="80" t="s">
        <v>53</v>
      </c>
      <c r="D1401" s="80" t="s">
        <v>4585</v>
      </c>
      <c r="E1401" s="104" t="s">
        <v>4586</v>
      </c>
      <c r="F1401" s="107">
        <v>31564</v>
      </c>
      <c r="G1401" s="67" t="s">
        <v>67</v>
      </c>
      <c r="H1401" s="80"/>
      <c r="I1401" s="80" t="s">
        <v>4587</v>
      </c>
      <c r="J1401" s="104" t="s">
        <v>215</v>
      </c>
      <c r="K1401" s="67" t="s">
        <v>129</v>
      </c>
      <c r="L1401" s="67"/>
      <c r="M1401" s="67"/>
      <c r="N1401" s="67"/>
      <c r="O1401" s="81"/>
      <c r="P1401" s="81">
        <v>46069</v>
      </c>
      <c r="Q1401" s="103" t="str">
        <f>IFERROR(VLOOKUP(J1401,Настройка!$C$4:$E$121,2,),"Ошибка")</f>
        <v>R</v>
      </c>
    </row>
    <row r="1402" spans="1:17" ht="14.4" customHeight="1">
      <c r="A1402" s="67">
        <v>1397</v>
      </c>
      <c r="B1402" s="80" t="s">
        <v>188</v>
      </c>
      <c r="C1402" s="80" t="s">
        <v>53</v>
      </c>
      <c r="D1402" s="80" t="s">
        <v>4588</v>
      </c>
      <c r="E1402" s="104" t="s">
        <v>4589</v>
      </c>
      <c r="F1402" s="107">
        <v>34740</v>
      </c>
      <c r="G1402" s="67" t="s">
        <v>65</v>
      </c>
      <c r="H1402" s="80" t="s">
        <v>396</v>
      </c>
      <c r="I1402" s="80" t="s">
        <v>4590</v>
      </c>
      <c r="J1402" s="104" t="s">
        <v>212</v>
      </c>
      <c r="K1402" s="67" t="s">
        <v>133</v>
      </c>
      <c r="L1402" s="67" t="s">
        <v>287</v>
      </c>
      <c r="M1402" s="67" t="s">
        <v>166</v>
      </c>
      <c r="N1402" s="67" t="s">
        <v>398</v>
      </c>
      <c r="O1402" s="81">
        <v>46245</v>
      </c>
      <c r="P1402" s="81">
        <v>46069</v>
      </c>
      <c r="Q1402" s="103" t="str">
        <f>IFERROR(VLOOKUP(J1402,Настройка!$C$4:$E$121,2,),"Ошибка")</f>
        <v>R</v>
      </c>
    </row>
    <row r="1403" spans="1:17" ht="14.4" customHeight="1">
      <c r="A1403" s="67">
        <v>1398</v>
      </c>
      <c r="B1403" s="80" t="s">
        <v>188</v>
      </c>
      <c r="C1403" s="80" t="s">
        <v>53</v>
      </c>
      <c r="D1403" s="80" t="s">
        <v>4591</v>
      </c>
      <c r="E1403" s="104" t="s">
        <v>4592</v>
      </c>
      <c r="F1403" s="107">
        <v>31181</v>
      </c>
      <c r="G1403" s="67" t="s">
        <v>67</v>
      </c>
      <c r="H1403" s="80"/>
      <c r="I1403" s="80" t="s">
        <v>4593</v>
      </c>
      <c r="J1403" s="104" t="s">
        <v>226</v>
      </c>
      <c r="K1403" s="67" t="s">
        <v>129</v>
      </c>
      <c r="L1403" s="67"/>
      <c r="M1403" s="67"/>
      <c r="N1403" s="67"/>
      <c r="O1403" s="81"/>
      <c r="P1403" s="81">
        <v>46069</v>
      </c>
      <c r="Q1403" s="103" t="str">
        <f>IFERROR(VLOOKUP(J1403,Настройка!$C$4:$E$121,2,),"Ошибка")</f>
        <v>R</v>
      </c>
    </row>
    <row r="1404" spans="1:17" ht="14.4" customHeight="1">
      <c r="A1404" s="67">
        <v>1399</v>
      </c>
      <c r="B1404" s="80" t="s">
        <v>188</v>
      </c>
      <c r="C1404" s="80" t="s">
        <v>53</v>
      </c>
      <c r="D1404" s="80" t="s">
        <v>4594</v>
      </c>
      <c r="E1404" s="104" t="s">
        <v>4595</v>
      </c>
      <c r="F1404" s="107">
        <v>25593</v>
      </c>
      <c r="G1404" s="67" t="s">
        <v>67</v>
      </c>
      <c r="H1404" s="80"/>
      <c r="I1404" s="80" t="s">
        <v>4596</v>
      </c>
      <c r="J1404" s="104" t="s">
        <v>226</v>
      </c>
      <c r="K1404" s="67" t="s">
        <v>129</v>
      </c>
      <c r="L1404" s="67"/>
      <c r="M1404" s="67"/>
      <c r="N1404" s="67"/>
      <c r="O1404" s="81"/>
      <c r="P1404" s="81">
        <v>46069</v>
      </c>
      <c r="Q1404" s="103" t="str">
        <f>IFERROR(VLOOKUP(J1404,Настройка!$C$4:$E$121,2,),"Ошибка")</f>
        <v>R</v>
      </c>
    </row>
    <row r="1405" spans="1:17" ht="14.4" customHeight="1">
      <c r="A1405" s="67">
        <v>1400</v>
      </c>
      <c r="B1405" s="80" t="s">
        <v>188</v>
      </c>
      <c r="C1405" s="80" t="s">
        <v>53</v>
      </c>
      <c r="D1405" s="80" t="s">
        <v>4597</v>
      </c>
      <c r="E1405" s="104" t="s">
        <v>4598</v>
      </c>
      <c r="F1405" s="107">
        <v>31776</v>
      </c>
      <c r="G1405" s="67" t="s">
        <v>65</v>
      </c>
      <c r="H1405" s="80" t="s">
        <v>1313</v>
      </c>
      <c r="I1405" s="80" t="s">
        <v>4599</v>
      </c>
      <c r="J1405" s="104" t="s">
        <v>227</v>
      </c>
      <c r="K1405" s="67" t="s">
        <v>131</v>
      </c>
      <c r="L1405" s="67" t="s">
        <v>287</v>
      </c>
      <c r="M1405" s="67" t="s">
        <v>166</v>
      </c>
      <c r="N1405" s="67" t="s">
        <v>398</v>
      </c>
      <c r="O1405" s="81">
        <v>46245</v>
      </c>
      <c r="P1405" s="81">
        <v>46069</v>
      </c>
      <c r="Q1405" s="103" t="str">
        <f>IFERROR(VLOOKUP(J1405,Настройка!$C$4:$E$121,2,),"Ошибка")</f>
        <v>R</v>
      </c>
    </row>
    <row r="1406" spans="1:17" ht="14.4" customHeight="1">
      <c r="A1406" s="67">
        <v>1401</v>
      </c>
      <c r="B1406" s="80" t="s">
        <v>188</v>
      </c>
      <c r="C1406" s="80" t="s">
        <v>53</v>
      </c>
      <c r="D1406" s="80" t="s">
        <v>4600</v>
      </c>
      <c r="E1406" s="104" t="s">
        <v>4601</v>
      </c>
      <c r="F1406" s="107">
        <v>32787</v>
      </c>
      <c r="G1406" s="67" t="s">
        <v>65</v>
      </c>
      <c r="H1406" s="80" t="s">
        <v>24</v>
      </c>
      <c r="I1406" s="80" t="s">
        <v>4602</v>
      </c>
      <c r="J1406" s="104" t="s">
        <v>227</v>
      </c>
      <c r="K1406" s="67" t="s">
        <v>131</v>
      </c>
      <c r="L1406" s="67" t="s">
        <v>287</v>
      </c>
      <c r="M1406" s="67" t="s">
        <v>166</v>
      </c>
      <c r="N1406" s="67" t="s">
        <v>398</v>
      </c>
      <c r="O1406" s="81">
        <v>46245</v>
      </c>
      <c r="P1406" s="81">
        <v>46069</v>
      </c>
      <c r="Q1406" s="103" t="str">
        <f>IFERROR(VLOOKUP(J1406,Настройка!$C$4:$E$121,2,),"Ошибка")</f>
        <v>R</v>
      </c>
    </row>
    <row r="1407" spans="1:17" ht="14.4" customHeight="1">
      <c r="A1407" s="67">
        <v>1402</v>
      </c>
      <c r="B1407" s="80" t="s">
        <v>188</v>
      </c>
      <c r="C1407" s="80" t="s">
        <v>53</v>
      </c>
      <c r="D1407" s="80" t="s">
        <v>4603</v>
      </c>
      <c r="E1407" s="104" t="s">
        <v>4604</v>
      </c>
      <c r="F1407" s="107">
        <v>33970</v>
      </c>
      <c r="G1407" s="67" t="s">
        <v>65</v>
      </c>
      <c r="H1407" s="80" t="s">
        <v>663</v>
      </c>
      <c r="I1407" s="80" t="s">
        <v>4605</v>
      </c>
      <c r="J1407" s="104" t="s">
        <v>227</v>
      </c>
      <c r="K1407" s="67" t="s">
        <v>131</v>
      </c>
      <c r="L1407" s="67" t="s">
        <v>287</v>
      </c>
      <c r="M1407" s="67" t="s">
        <v>166</v>
      </c>
      <c r="N1407" s="67" t="s">
        <v>398</v>
      </c>
      <c r="O1407" s="81">
        <v>46245</v>
      </c>
      <c r="P1407" s="81">
        <v>46069</v>
      </c>
      <c r="Q1407" s="103" t="str">
        <f>IFERROR(VLOOKUP(J1407,Настройка!$C$4:$E$121,2,),"Ошибка")</f>
        <v>R</v>
      </c>
    </row>
    <row r="1408" spans="1:17" ht="14.4" customHeight="1">
      <c r="A1408" s="67">
        <v>1403</v>
      </c>
      <c r="B1408" s="80" t="s">
        <v>188</v>
      </c>
      <c r="C1408" s="80" t="s">
        <v>53</v>
      </c>
      <c r="D1408" s="80" t="s">
        <v>4606</v>
      </c>
      <c r="E1408" s="104" t="s">
        <v>4607</v>
      </c>
      <c r="F1408" s="107">
        <v>35576</v>
      </c>
      <c r="G1408" s="67" t="s">
        <v>67</v>
      </c>
      <c r="H1408" s="80" t="s">
        <v>401</v>
      </c>
      <c r="I1408" s="80" t="s">
        <v>4608</v>
      </c>
      <c r="J1408" s="104" t="s">
        <v>202</v>
      </c>
      <c r="K1408" s="67" t="s">
        <v>131</v>
      </c>
      <c r="L1408" s="67"/>
      <c r="M1408" s="67"/>
      <c r="N1408" s="67"/>
      <c r="O1408" s="81"/>
      <c r="P1408" s="81">
        <v>46069</v>
      </c>
      <c r="Q1408" s="103" t="str">
        <f>IFERROR(VLOOKUP(J1408,Настройка!$C$4:$E$121,2,),"Ошибка")</f>
        <v>ITR</v>
      </c>
    </row>
    <row r="1409" spans="1:17" ht="14.4" customHeight="1">
      <c r="A1409" s="67">
        <v>1404</v>
      </c>
      <c r="B1409" s="80" t="s">
        <v>188</v>
      </c>
      <c r="C1409" s="80" t="s">
        <v>53</v>
      </c>
      <c r="D1409" s="80" t="s">
        <v>4609</v>
      </c>
      <c r="E1409" s="104" t="s">
        <v>4610</v>
      </c>
      <c r="F1409" s="107">
        <v>38132</v>
      </c>
      <c r="G1409" s="67" t="s">
        <v>69</v>
      </c>
      <c r="H1409" s="80" t="s">
        <v>302</v>
      </c>
      <c r="I1409" s="80" t="s">
        <v>4611</v>
      </c>
      <c r="J1409" s="104" t="s">
        <v>207</v>
      </c>
      <c r="K1409" s="67" t="s">
        <v>117</v>
      </c>
      <c r="L1409" s="67"/>
      <c r="M1409" s="67"/>
      <c r="N1409" s="67"/>
      <c r="O1409" s="81"/>
      <c r="P1409" s="81">
        <v>46069</v>
      </c>
      <c r="Q1409" s="103" t="str">
        <f>IFERROR(VLOOKUP(J1409,Настройка!$C$4:$E$121,2,),"Ошибка")</f>
        <v>R</v>
      </c>
    </row>
    <row r="1410" spans="1:17" ht="14.4" customHeight="1">
      <c r="A1410" s="67">
        <v>1405</v>
      </c>
      <c r="B1410" s="80" t="s">
        <v>188</v>
      </c>
      <c r="C1410" s="80" t="s">
        <v>53</v>
      </c>
      <c r="D1410" s="80" t="s">
        <v>4612</v>
      </c>
      <c r="E1410" s="104" t="s">
        <v>4613</v>
      </c>
      <c r="F1410" s="107">
        <v>38184</v>
      </c>
      <c r="G1410" s="67" t="s">
        <v>69</v>
      </c>
      <c r="H1410" s="80" t="s">
        <v>302</v>
      </c>
      <c r="I1410" s="80" t="s">
        <v>4614</v>
      </c>
      <c r="J1410" s="104" t="s">
        <v>207</v>
      </c>
      <c r="K1410" s="67" t="s">
        <v>117</v>
      </c>
      <c r="L1410" s="67"/>
      <c r="M1410" s="67"/>
      <c r="N1410" s="67"/>
      <c r="O1410" s="81"/>
      <c r="P1410" s="81">
        <v>46069</v>
      </c>
      <c r="Q1410" s="103" t="str">
        <f>IFERROR(VLOOKUP(J1410,Настройка!$C$4:$E$121,2,),"Ошибка")</f>
        <v>R</v>
      </c>
    </row>
    <row r="1411" spans="1:17" ht="14.4" customHeight="1">
      <c r="A1411" s="67">
        <v>1406</v>
      </c>
      <c r="B1411" s="80" t="s">
        <v>188</v>
      </c>
      <c r="C1411" s="80" t="s">
        <v>53</v>
      </c>
      <c r="D1411" s="80" t="s">
        <v>4615</v>
      </c>
      <c r="E1411" s="104" t="s">
        <v>4616</v>
      </c>
      <c r="F1411" s="107">
        <v>38319</v>
      </c>
      <c r="G1411" s="67" t="s">
        <v>69</v>
      </c>
      <c r="H1411" s="80" t="s">
        <v>302</v>
      </c>
      <c r="I1411" s="80" t="s">
        <v>4617</v>
      </c>
      <c r="J1411" s="104" t="s">
        <v>207</v>
      </c>
      <c r="K1411" s="67" t="s">
        <v>117</v>
      </c>
      <c r="L1411" s="67"/>
      <c r="M1411" s="67"/>
      <c r="N1411" s="67"/>
      <c r="O1411" s="81"/>
      <c r="P1411" s="81">
        <v>46069</v>
      </c>
      <c r="Q1411" s="103" t="str">
        <f>IFERROR(VLOOKUP(J1411,Настройка!$C$4:$E$121,2,),"Ошибка")</f>
        <v>R</v>
      </c>
    </row>
    <row r="1412" spans="1:17" ht="14.4" customHeight="1">
      <c r="A1412" s="67">
        <v>1407</v>
      </c>
      <c r="B1412" s="80" t="s">
        <v>188</v>
      </c>
      <c r="C1412" s="80" t="s">
        <v>53</v>
      </c>
      <c r="D1412" s="80" t="s">
        <v>4618</v>
      </c>
      <c r="E1412" s="104" t="s">
        <v>4619</v>
      </c>
      <c r="F1412" s="107">
        <v>37646</v>
      </c>
      <c r="G1412" s="67" t="s">
        <v>67</v>
      </c>
      <c r="H1412" s="80" t="s">
        <v>401</v>
      </c>
      <c r="I1412" s="80" t="s">
        <v>4620</v>
      </c>
      <c r="J1412" s="104" t="s">
        <v>210</v>
      </c>
      <c r="K1412" s="67" t="s">
        <v>117</v>
      </c>
      <c r="L1412" s="67"/>
      <c r="M1412" s="67"/>
      <c r="N1412" s="67"/>
      <c r="O1412" s="81"/>
      <c r="P1412" s="81">
        <v>46069</v>
      </c>
      <c r="Q1412" s="103" t="str">
        <f>IFERROR(VLOOKUP(J1412,Настройка!$C$4:$E$121,2,),"Ошибка")</f>
        <v>R</v>
      </c>
    </row>
    <row r="1413" spans="1:17" ht="14.4" customHeight="1">
      <c r="A1413" s="67">
        <v>1408</v>
      </c>
      <c r="B1413" s="80" t="s">
        <v>188</v>
      </c>
      <c r="C1413" s="80" t="s">
        <v>53</v>
      </c>
      <c r="D1413" s="80" t="s">
        <v>4621</v>
      </c>
      <c r="E1413" s="104" t="s">
        <v>4622</v>
      </c>
      <c r="F1413" s="107">
        <v>29253</v>
      </c>
      <c r="G1413" s="67" t="s">
        <v>67</v>
      </c>
      <c r="H1413" s="80" t="s">
        <v>401</v>
      </c>
      <c r="I1413" s="80" t="s">
        <v>4623</v>
      </c>
      <c r="J1413" s="104" t="s">
        <v>226</v>
      </c>
      <c r="K1413" s="67" t="s">
        <v>129</v>
      </c>
      <c r="L1413" s="67"/>
      <c r="M1413" s="67"/>
      <c r="N1413" s="67"/>
      <c r="O1413" s="81"/>
      <c r="P1413" s="81">
        <v>46069</v>
      </c>
      <c r="Q1413" s="103" t="str">
        <f>IFERROR(VLOOKUP(J1413,Настройка!$C$4:$E$121,2,),"Ошибка")</f>
        <v>R</v>
      </c>
    </row>
    <row r="1414" spans="1:17" ht="14.4" customHeight="1">
      <c r="A1414" s="67">
        <v>1409</v>
      </c>
      <c r="B1414" s="80" t="s">
        <v>188</v>
      </c>
      <c r="C1414" s="80" t="s">
        <v>53</v>
      </c>
      <c r="D1414" s="80" t="s">
        <v>4624</v>
      </c>
      <c r="E1414" s="104" t="s">
        <v>4625</v>
      </c>
      <c r="F1414" s="107">
        <v>31009</v>
      </c>
      <c r="G1414" s="67" t="s">
        <v>93</v>
      </c>
      <c r="H1414" s="80" t="s">
        <v>814</v>
      </c>
      <c r="I1414" s="80" t="s">
        <v>4626</v>
      </c>
      <c r="J1414" s="104" t="s">
        <v>209</v>
      </c>
      <c r="K1414" s="67" t="s">
        <v>127</v>
      </c>
      <c r="L1414" s="67"/>
      <c r="M1414" s="67"/>
      <c r="N1414" s="67"/>
      <c r="O1414" s="81"/>
      <c r="P1414" s="81">
        <v>46069</v>
      </c>
      <c r="Q1414" s="103" t="str">
        <f>IFERROR(VLOOKUP(J1414,Настройка!$C$4:$E$121,2,),"Ошибка")</f>
        <v>R</v>
      </c>
    </row>
    <row r="1415" spans="1:17" ht="14.4" customHeight="1">
      <c r="A1415" s="67">
        <v>1410</v>
      </c>
      <c r="B1415" s="80" t="s">
        <v>188</v>
      </c>
      <c r="C1415" s="80" t="s">
        <v>53</v>
      </c>
      <c r="D1415" s="80" t="s">
        <v>4627</v>
      </c>
      <c r="E1415" s="104" t="s">
        <v>4628</v>
      </c>
      <c r="F1415" s="107">
        <v>30807</v>
      </c>
      <c r="G1415" s="67" t="s">
        <v>65</v>
      </c>
      <c r="H1415" s="80" t="s">
        <v>571</v>
      </c>
      <c r="I1415" s="80" t="s">
        <v>4629</v>
      </c>
      <c r="J1415" s="104" t="s">
        <v>204</v>
      </c>
      <c r="K1415" s="67" t="s">
        <v>117</v>
      </c>
      <c r="L1415" s="67" t="s">
        <v>287</v>
      </c>
      <c r="M1415" s="67" t="s">
        <v>166</v>
      </c>
      <c r="N1415" s="67" t="s">
        <v>398</v>
      </c>
      <c r="O1415" s="81">
        <v>46343</v>
      </c>
      <c r="P1415" s="81">
        <v>46069</v>
      </c>
      <c r="Q1415" s="103" t="str">
        <f>IFERROR(VLOOKUP(J1415,Настройка!$C$4:$E$121,2,),"Ошибка")</f>
        <v>R</v>
      </c>
    </row>
    <row r="1416" spans="1:17" ht="14.4" customHeight="1">
      <c r="A1416" s="67">
        <v>1411</v>
      </c>
      <c r="B1416" s="80" t="s">
        <v>188</v>
      </c>
      <c r="C1416" s="80" t="s">
        <v>53</v>
      </c>
      <c r="D1416" s="80" t="s">
        <v>4630</v>
      </c>
      <c r="E1416" s="104" t="s">
        <v>4631</v>
      </c>
      <c r="F1416" s="107">
        <v>30318</v>
      </c>
      <c r="G1416" s="67" t="s">
        <v>65</v>
      </c>
      <c r="H1416" s="80" t="s">
        <v>429</v>
      </c>
      <c r="I1416" s="80" t="s">
        <v>4632</v>
      </c>
      <c r="J1416" s="104" t="s">
        <v>204</v>
      </c>
      <c r="K1416" s="67" t="s">
        <v>117</v>
      </c>
      <c r="L1416" s="67" t="s">
        <v>287</v>
      </c>
      <c r="M1416" s="67" t="s">
        <v>166</v>
      </c>
      <c r="N1416" s="67" t="s">
        <v>398</v>
      </c>
      <c r="O1416" s="81">
        <v>46343</v>
      </c>
      <c r="P1416" s="81">
        <v>46069</v>
      </c>
      <c r="Q1416" s="103" t="str">
        <f>IFERROR(VLOOKUP(J1416,Настройка!$C$4:$E$121,2,),"Ошибка")</f>
        <v>R</v>
      </c>
    </row>
    <row r="1417" spans="1:17" ht="14.4" customHeight="1">
      <c r="A1417" s="67">
        <v>1412</v>
      </c>
      <c r="B1417" s="80" t="s">
        <v>188</v>
      </c>
      <c r="C1417" s="80" t="s">
        <v>53</v>
      </c>
      <c r="D1417" s="80" t="s">
        <v>4633</v>
      </c>
      <c r="E1417" s="104" t="s">
        <v>4634</v>
      </c>
      <c r="F1417" s="107">
        <v>34235</v>
      </c>
      <c r="G1417" s="67" t="s">
        <v>65</v>
      </c>
      <c r="H1417" s="80" t="s">
        <v>429</v>
      </c>
      <c r="I1417" s="80" t="s">
        <v>4635</v>
      </c>
      <c r="J1417" s="104" t="s">
        <v>204</v>
      </c>
      <c r="K1417" s="67" t="s">
        <v>117</v>
      </c>
      <c r="L1417" s="67" t="s">
        <v>287</v>
      </c>
      <c r="M1417" s="67" t="s">
        <v>166</v>
      </c>
      <c r="N1417" s="67" t="s">
        <v>398</v>
      </c>
      <c r="O1417" s="81">
        <v>46343</v>
      </c>
      <c r="P1417" s="81">
        <v>46069</v>
      </c>
      <c r="Q1417" s="103" t="str">
        <f>IFERROR(VLOOKUP(J1417,Настройка!$C$4:$E$121,2,),"Ошибка")</f>
        <v>R</v>
      </c>
    </row>
    <row r="1418" spans="1:17" ht="14.4" customHeight="1">
      <c r="A1418" s="67">
        <v>1413</v>
      </c>
      <c r="B1418" s="80" t="s">
        <v>188</v>
      </c>
      <c r="C1418" s="80" t="s">
        <v>53</v>
      </c>
      <c r="D1418" s="80" t="s">
        <v>4636</v>
      </c>
      <c r="E1418" s="104" t="s">
        <v>4637</v>
      </c>
      <c r="F1418" s="107">
        <v>31050</v>
      </c>
      <c r="G1418" s="67" t="s">
        <v>65</v>
      </c>
      <c r="H1418" s="80" t="s">
        <v>396</v>
      </c>
      <c r="I1418" s="80" t="s">
        <v>4638</v>
      </c>
      <c r="J1418" s="104" t="s">
        <v>204</v>
      </c>
      <c r="K1418" s="67" t="s">
        <v>117</v>
      </c>
      <c r="L1418" s="67" t="s">
        <v>287</v>
      </c>
      <c r="M1418" s="67" t="s">
        <v>166</v>
      </c>
      <c r="N1418" s="67" t="s">
        <v>398</v>
      </c>
      <c r="O1418" s="81">
        <v>46343</v>
      </c>
      <c r="P1418" s="81">
        <v>46069</v>
      </c>
      <c r="Q1418" s="103" t="str">
        <f>IFERROR(VLOOKUP(J1418,Настройка!$C$4:$E$121,2,),"Ошибка")</f>
        <v>R</v>
      </c>
    </row>
    <row r="1419" spans="1:17" ht="14.4" customHeight="1">
      <c r="A1419" s="67">
        <v>1414</v>
      </c>
      <c r="B1419" s="80" t="s">
        <v>188</v>
      </c>
      <c r="C1419" s="80" t="s">
        <v>53</v>
      </c>
      <c r="D1419" s="80" t="s">
        <v>4639</v>
      </c>
      <c r="E1419" s="104" t="s">
        <v>4640</v>
      </c>
      <c r="F1419" s="107">
        <v>31139</v>
      </c>
      <c r="G1419" s="67" t="s">
        <v>65</v>
      </c>
      <c r="H1419" s="80" t="s">
        <v>396</v>
      </c>
      <c r="I1419" s="80" t="s">
        <v>4641</v>
      </c>
      <c r="J1419" s="104" t="s">
        <v>204</v>
      </c>
      <c r="K1419" s="67" t="s">
        <v>117</v>
      </c>
      <c r="L1419" s="67" t="s">
        <v>287</v>
      </c>
      <c r="M1419" s="67" t="s">
        <v>166</v>
      </c>
      <c r="N1419" s="67" t="s">
        <v>398</v>
      </c>
      <c r="O1419" s="81">
        <v>46343</v>
      </c>
      <c r="P1419" s="81">
        <v>46069</v>
      </c>
      <c r="Q1419" s="103" t="str">
        <f>IFERROR(VLOOKUP(J1419,Настройка!$C$4:$E$121,2,),"Ошибка")</f>
        <v>R</v>
      </c>
    </row>
    <row r="1420" spans="1:17" ht="14.4" customHeight="1">
      <c r="A1420" s="67">
        <v>1415</v>
      </c>
      <c r="B1420" s="80" t="s">
        <v>188</v>
      </c>
      <c r="C1420" s="80" t="s">
        <v>53</v>
      </c>
      <c r="D1420" s="80" t="s">
        <v>4642</v>
      </c>
      <c r="E1420" s="104" t="s">
        <v>4643</v>
      </c>
      <c r="F1420" s="107">
        <v>28856</v>
      </c>
      <c r="G1420" s="67" t="s">
        <v>65</v>
      </c>
      <c r="H1420" s="80" t="s">
        <v>24</v>
      </c>
      <c r="I1420" s="80" t="s">
        <v>4644</v>
      </c>
      <c r="J1420" s="104" t="s">
        <v>204</v>
      </c>
      <c r="K1420" s="67" t="s">
        <v>117</v>
      </c>
      <c r="L1420" s="67" t="s">
        <v>287</v>
      </c>
      <c r="M1420" s="67" t="s">
        <v>166</v>
      </c>
      <c r="N1420" s="67" t="s">
        <v>398</v>
      </c>
      <c r="O1420" s="81">
        <v>46343</v>
      </c>
      <c r="P1420" s="81">
        <v>46069</v>
      </c>
      <c r="Q1420" s="103" t="str">
        <f>IFERROR(VLOOKUP(J1420,Настройка!$C$4:$E$121,2,),"Ошибка")</f>
        <v>R</v>
      </c>
    </row>
    <row r="1421" spans="1:17" ht="14.4" customHeight="1">
      <c r="A1421" s="67">
        <v>1416</v>
      </c>
      <c r="B1421" s="80" t="s">
        <v>188</v>
      </c>
      <c r="C1421" s="80" t="s">
        <v>53</v>
      </c>
      <c r="D1421" s="80" t="s">
        <v>4645</v>
      </c>
      <c r="E1421" s="104" t="s">
        <v>4646</v>
      </c>
      <c r="F1421" s="107">
        <v>35649</v>
      </c>
      <c r="G1421" s="67" t="s">
        <v>65</v>
      </c>
      <c r="H1421" s="80" t="s">
        <v>396</v>
      </c>
      <c r="I1421" s="80" t="s">
        <v>4647</v>
      </c>
      <c r="J1421" s="104" t="s">
        <v>207</v>
      </c>
      <c r="K1421" s="67" t="s">
        <v>117</v>
      </c>
      <c r="L1421" s="67" t="s">
        <v>287</v>
      </c>
      <c r="M1421" s="67" t="s">
        <v>166</v>
      </c>
      <c r="N1421" s="67" t="s">
        <v>398</v>
      </c>
      <c r="O1421" s="81">
        <v>46343</v>
      </c>
      <c r="P1421" s="81">
        <v>46069</v>
      </c>
      <c r="Q1421" s="103" t="str">
        <f>IFERROR(VLOOKUP(J1421,Настройка!$C$4:$E$121,2,),"Ошибка")</f>
        <v>R</v>
      </c>
    </row>
    <row r="1422" spans="1:17" ht="14.4" customHeight="1">
      <c r="A1422" s="67">
        <v>1417</v>
      </c>
      <c r="B1422" s="80" t="s">
        <v>188</v>
      </c>
      <c r="C1422" s="80" t="s">
        <v>53</v>
      </c>
      <c r="D1422" s="80" t="s">
        <v>4648</v>
      </c>
      <c r="E1422" s="104" t="s">
        <v>4649</v>
      </c>
      <c r="F1422" s="107">
        <v>31478</v>
      </c>
      <c r="G1422" s="67" t="s">
        <v>65</v>
      </c>
      <c r="H1422" s="80" t="s">
        <v>663</v>
      </c>
      <c r="I1422" s="80" t="s">
        <v>4650</v>
      </c>
      <c r="J1422" s="104" t="s">
        <v>208</v>
      </c>
      <c r="K1422" s="67" t="s">
        <v>117</v>
      </c>
      <c r="L1422" s="67" t="s">
        <v>287</v>
      </c>
      <c r="M1422" s="67" t="s">
        <v>166</v>
      </c>
      <c r="N1422" s="67" t="s">
        <v>398</v>
      </c>
      <c r="O1422" s="81">
        <v>46343</v>
      </c>
      <c r="P1422" s="81">
        <v>46069</v>
      </c>
      <c r="Q1422" s="103" t="str">
        <f>IFERROR(VLOOKUP(J1422,Настройка!$C$4:$E$121,2,),"Ошибка")</f>
        <v>R</v>
      </c>
    </row>
    <row r="1423" spans="1:17" ht="14.4" customHeight="1">
      <c r="A1423" s="67">
        <v>1418</v>
      </c>
      <c r="B1423" s="80" t="s">
        <v>188</v>
      </c>
      <c r="C1423" s="80" t="s">
        <v>53</v>
      </c>
      <c r="D1423" s="80" t="s">
        <v>4651</v>
      </c>
      <c r="E1423" s="104" t="s">
        <v>4652</v>
      </c>
      <c r="F1423" s="107">
        <v>32775</v>
      </c>
      <c r="G1423" s="67" t="s">
        <v>65</v>
      </c>
      <c r="H1423" s="80" t="s">
        <v>405</v>
      </c>
      <c r="I1423" s="80" t="s">
        <v>4653</v>
      </c>
      <c r="J1423" s="104" t="s">
        <v>209</v>
      </c>
      <c r="K1423" s="67" t="s">
        <v>127</v>
      </c>
      <c r="L1423" s="67" t="s">
        <v>287</v>
      </c>
      <c r="M1423" s="67" t="s">
        <v>166</v>
      </c>
      <c r="N1423" s="67" t="s">
        <v>398</v>
      </c>
      <c r="O1423" s="81">
        <v>46343</v>
      </c>
      <c r="P1423" s="81">
        <v>46069</v>
      </c>
      <c r="Q1423" s="103" t="str">
        <f>IFERROR(VLOOKUP(J1423,Настройка!$C$4:$E$121,2,),"Ошибка")</f>
        <v>R</v>
      </c>
    </row>
    <row r="1424" spans="1:17" ht="14.4" customHeight="1">
      <c r="A1424" s="67">
        <v>1419</v>
      </c>
      <c r="B1424" s="80" t="s">
        <v>188</v>
      </c>
      <c r="C1424" s="80" t="s">
        <v>53</v>
      </c>
      <c r="D1424" s="80" t="s">
        <v>4654</v>
      </c>
      <c r="E1424" s="104" t="s">
        <v>4655</v>
      </c>
      <c r="F1424" s="107">
        <v>29904</v>
      </c>
      <c r="G1424" s="67" t="s">
        <v>65</v>
      </c>
      <c r="H1424" s="80" t="s">
        <v>663</v>
      </c>
      <c r="I1424" s="80" t="s">
        <v>4656</v>
      </c>
      <c r="J1424" s="104" t="s">
        <v>208</v>
      </c>
      <c r="K1424" s="67" t="s">
        <v>117</v>
      </c>
      <c r="L1424" s="67" t="s">
        <v>287</v>
      </c>
      <c r="M1424" s="67" t="s">
        <v>166</v>
      </c>
      <c r="N1424" s="67" t="s">
        <v>398</v>
      </c>
      <c r="O1424" s="81">
        <v>46343</v>
      </c>
      <c r="P1424" s="81">
        <v>46069</v>
      </c>
      <c r="Q1424" s="103" t="str">
        <f>IFERROR(VLOOKUP(J1424,Настройка!$C$4:$E$121,2,),"Ошибка")</f>
        <v>R</v>
      </c>
    </row>
    <row r="1425" spans="1:17" ht="14.4" customHeight="1">
      <c r="A1425" s="67">
        <v>1420</v>
      </c>
      <c r="B1425" s="80" t="s">
        <v>188</v>
      </c>
      <c r="C1425" s="80" t="s">
        <v>53</v>
      </c>
      <c r="D1425" s="80" t="s">
        <v>4657</v>
      </c>
      <c r="E1425" s="104" t="s">
        <v>4658</v>
      </c>
      <c r="F1425" s="107">
        <v>34953</v>
      </c>
      <c r="G1425" s="67" t="s">
        <v>65</v>
      </c>
      <c r="H1425" s="80" t="s">
        <v>1294</v>
      </c>
      <c r="I1425" s="80" t="s">
        <v>4659</v>
      </c>
      <c r="J1425" s="104" t="s">
        <v>208</v>
      </c>
      <c r="K1425" s="67" t="s">
        <v>117</v>
      </c>
      <c r="L1425" s="67" t="s">
        <v>287</v>
      </c>
      <c r="M1425" s="67" t="s">
        <v>166</v>
      </c>
      <c r="N1425" s="67" t="s">
        <v>398</v>
      </c>
      <c r="O1425" s="81">
        <v>46343</v>
      </c>
      <c r="P1425" s="81">
        <v>46069</v>
      </c>
      <c r="Q1425" s="103" t="str">
        <f>IFERROR(VLOOKUP(J1425,Настройка!$C$4:$E$121,2,),"Ошибка")</f>
        <v>R</v>
      </c>
    </row>
    <row r="1426" spans="1:17" ht="14.4" customHeight="1">
      <c r="A1426" s="67">
        <v>1421</v>
      </c>
      <c r="B1426" s="80" t="s">
        <v>188</v>
      </c>
      <c r="C1426" s="80" t="s">
        <v>53</v>
      </c>
      <c r="D1426" s="80" t="s">
        <v>4660</v>
      </c>
      <c r="E1426" s="104" t="s">
        <v>4661</v>
      </c>
      <c r="F1426" s="107">
        <v>30682</v>
      </c>
      <c r="G1426" s="67" t="s">
        <v>65</v>
      </c>
      <c r="H1426" s="80" t="s">
        <v>1294</v>
      </c>
      <c r="I1426" s="80" t="s">
        <v>4662</v>
      </c>
      <c r="J1426" s="104" t="s">
        <v>207</v>
      </c>
      <c r="K1426" s="67" t="s">
        <v>117</v>
      </c>
      <c r="L1426" s="67" t="s">
        <v>287</v>
      </c>
      <c r="M1426" s="67" t="s">
        <v>166</v>
      </c>
      <c r="N1426" s="67" t="s">
        <v>398</v>
      </c>
      <c r="O1426" s="81">
        <v>46343</v>
      </c>
      <c r="P1426" s="81">
        <v>46069</v>
      </c>
      <c r="Q1426" s="103" t="str">
        <f>IFERROR(VLOOKUP(J1426,Настройка!$C$4:$E$121,2,),"Ошибка")</f>
        <v>R</v>
      </c>
    </row>
    <row r="1427" spans="1:17" ht="14.4" customHeight="1">
      <c r="A1427" s="67">
        <v>1422</v>
      </c>
      <c r="B1427" s="80" t="s">
        <v>188</v>
      </c>
      <c r="C1427" s="80" t="s">
        <v>53</v>
      </c>
      <c r="D1427" s="80" t="s">
        <v>4663</v>
      </c>
      <c r="E1427" s="104" t="s">
        <v>4664</v>
      </c>
      <c r="F1427" s="107">
        <v>35150</v>
      </c>
      <c r="G1427" s="67" t="s">
        <v>65</v>
      </c>
      <c r="H1427" s="80" t="s">
        <v>1294</v>
      </c>
      <c r="I1427" s="80" t="s">
        <v>4665</v>
      </c>
      <c r="J1427" s="104" t="s">
        <v>207</v>
      </c>
      <c r="K1427" s="67" t="s">
        <v>117</v>
      </c>
      <c r="L1427" s="67" t="s">
        <v>287</v>
      </c>
      <c r="M1427" s="67" t="s">
        <v>166</v>
      </c>
      <c r="N1427" s="67" t="s">
        <v>398</v>
      </c>
      <c r="O1427" s="81">
        <v>46343</v>
      </c>
      <c r="P1427" s="81">
        <v>46069</v>
      </c>
      <c r="Q1427" s="103" t="str">
        <f>IFERROR(VLOOKUP(J1427,Настройка!$C$4:$E$121,2,),"Ошибка")</f>
        <v>R</v>
      </c>
    </row>
    <row r="1428" spans="1:17" ht="14.4" customHeight="1">
      <c r="A1428" s="67">
        <v>1423</v>
      </c>
      <c r="B1428" s="80" t="s">
        <v>188</v>
      </c>
      <c r="C1428" s="80" t="s">
        <v>53</v>
      </c>
      <c r="D1428" s="80" t="s">
        <v>4666</v>
      </c>
      <c r="E1428" s="104" t="s">
        <v>4667</v>
      </c>
      <c r="F1428" s="107">
        <v>30385</v>
      </c>
      <c r="G1428" s="67" t="s">
        <v>65</v>
      </c>
      <c r="H1428" s="80" t="s">
        <v>396</v>
      </c>
      <c r="I1428" s="80" t="s">
        <v>4668</v>
      </c>
      <c r="J1428" s="104" t="s">
        <v>208</v>
      </c>
      <c r="K1428" s="67" t="s">
        <v>117</v>
      </c>
      <c r="L1428" s="67" t="s">
        <v>287</v>
      </c>
      <c r="M1428" s="67" t="s">
        <v>166</v>
      </c>
      <c r="N1428" s="67" t="s">
        <v>398</v>
      </c>
      <c r="O1428" s="81">
        <v>46280</v>
      </c>
      <c r="P1428" s="81">
        <v>46069</v>
      </c>
      <c r="Q1428" s="103" t="str">
        <f>IFERROR(VLOOKUP(J1428,Настройка!$C$4:$E$121,2,),"Ошибка")</f>
        <v>R</v>
      </c>
    </row>
    <row r="1429" spans="1:17" ht="14.4" customHeight="1">
      <c r="A1429" s="67">
        <v>1424</v>
      </c>
      <c r="B1429" s="80" t="s">
        <v>188</v>
      </c>
      <c r="C1429" s="80" t="s">
        <v>53</v>
      </c>
      <c r="D1429" s="80" t="s">
        <v>4669</v>
      </c>
      <c r="E1429" s="104" t="s">
        <v>4670</v>
      </c>
      <c r="F1429" s="107">
        <v>37433</v>
      </c>
      <c r="G1429" s="67" t="s">
        <v>69</v>
      </c>
      <c r="H1429" s="80" t="s">
        <v>302</v>
      </c>
      <c r="I1429" s="80" t="s">
        <v>4671</v>
      </c>
      <c r="J1429" s="104" t="s">
        <v>169</v>
      </c>
      <c r="K1429" s="67" t="s">
        <v>109</v>
      </c>
      <c r="L1429" s="67"/>
      <c r="M1429" s="67"/>
      <c r="N1429" s="67"/>
      <c r="O1429" s="81"/>
      <c r="P1429" s="81">
        <v>46069</v>
      </c>
      <c r="Q1429" s="103" t="str">
        <f>IFERROR(VLOOKUP(J1429,Настройка!$C$4:$E$121,2,),"Ошибка")</f>
        <v>ITR</v>
      </c>
    </row>
    <row r="1430" spans="1:17" ht="14.4" customHeight="1">
      <c r="A1430" s="67">
        <v>1425</v>
      </c>
      <c r="B1430" s="80" t="s">
        <v>188</v>
      </c>
      <c r="C1430" s="80" t="s">
        <v>53</v>
      </c>
      <c r="D1430" s="80" t="s">
        <v>4672</v>
      </c>
      <c r="E1430" s="104" t="s">
        <v>4673</v>
      </c>
      <c r="F1430" s="107">
        <v>32230</v>
      </c>
      <c r="G1430" s="67" t="s">
        <v>93</v>
      </c>
      <c r="H1430" s="80" t="s">
        <v>814</v>
      </c>
      <c r="I1430" s="80" t="s">
        <v>4674</v>
      </c>
      <c r="J1430" s="104" t="s">
        <v>215</v>
      </c>
      <c r="K1430" s="67" t="s">
        <v>129</v>
      </c>
      <c r="L1430" s="67"/>
      <c r="M1430" s="67"/>
      <c r="N1430" s="67"/>
      <c r="O1430" s="81"/>
      <c r="P1430" s="81">
        <v>46069</v>
      </c>
      <c r="Q1430" s="103" t="str">
        <f>IFERROR(VLOOKUP(J1430,Настройка!$C$4:$E$121,2,),"Ошибка")</f>
        <v>R</v>
      </c>
    </row>
    <row r="1431" spans="1:17" ht="14.4" customHeight="1">
      <c r="A1431" s="67">
        <v>1426</v>
      </c>
      <c r="B1431" s="80" t="s">
        <v>188</v>
      </c>
      <c r="C1431" s="80" t="s">
        <v>53</v>
      </c>
      <c r="D1431" s="80" t="s">
        <v>4675</v>
      </c>
      <c r="E1431" s="104" t="s">
        <v>4676</v>
      </c>
      <c r="F1431" s="107">
        <v>31748</v>
      </c>
      <c r="G1431" s="67" t="s">
        <v>93</v>
      </c>
      <c r="H1431" s="80" t="s">
        <v>814</v>
      </c>
      <c r="I1431" s="80" t="s">
        <v>4677</v>
      </c>
      <c r="J1431" s="104" t="s">
        <v>215</v>
      </c>
      <c r="K1431" s="67" t="s">
        <v>129</v>
      </c>
      <c r="L1431" s="67"/>
      <c r="M1431" s="67"/>
      <c r="N1431" s="67"/>
      <c r="O1431" s="81"/>
      <c r="P1431" s="81">
        <v>46069</v>
      </c>
      <c r="Q1431" s="103" t="str">
        <f>IFERROR(VLOOKUP(J1431,Настройка!$C$4:$E$121,2,),"Ошибка")</f>
        <v>R</v>
      </c>
    </row>
    <row r="1432" spans="1:17" ht="14.4" customHeight="1">
      <c r="A1432" s="67">
        <v>1427</v>
      </c>
      <c r="B1432" s="80" t="s">
        <v>188</v>
      </c>
      <c r="C1432" s="80" t="s">
        <v>53</v>
      </c>
      <c r="D1432" s="80" t="s">
        <v>4678</v>
      </c>
      <c r="E1432" s="104" t="s">
        <v>4679</v>
      </c>
      <c r="F1432" s="107">
        <v>32372</v>
      </c>
      <c r="G1432" s="67" t="s">
        <v>93</v>
      </c>
      <c r="H1432" s="80" t="s">
        <v>814</v>
      </c>
      <c r="I1432" s="80" t="s">
        <v>4680</v>
      </c>
      <c r="J1432" s="104" t="s">
        <v>226</v>
      </c>
      <c r="K1432" s="67" t="s">
        <v>129</v>
      </c>
      <c r="L1432" s="67"/>
      <c r="M1432" s="67"/>
      <c r="N1432" s="67"/>
      <c r="O1432" s="81"/>
      <c r="P1432" s="81">
        <v>46069</v>
      </c>
      <c r="Q1432" s="103" t="str">
        <f>IFERROR(VLOOKUP(J1432,Настройка!$C$4:$E$121,2,),"Ошибка")</f>
        <v>R</v>
      </c>
    </row>
    <row r="1433" spans="1:17" ht="14.4" customHeight="1">
      <c r="A1433" s="67">
        <v>1428</v>
      </c>
      <c r="B1433" s="80" t="s">
        <v>188</v>
      </c>
      <c r="C1433" s="80" t="s">
        <v>53</v>
      </c>
      <c r="D1433" s="80" t="s">
        <v>4681</v>
      </c>
      <c r="E1433" s="104" t="s">
        <v>4682</v>
      </c>
      <c r="F1433" s="107">
        <v>27704</v>
      </c>
      <c r="G1433" s="67" t="s">
        <v>61</v>
      </c>
      <c r="H1433" s="80" t="s">
        <v>571</v>
      </c>
      <c r="I1433" s="80" t="s">
        <v>4683</v>
      </c>
      <c r="J1433" s="104" t="s">
        <v>56</v>
      </c>
      <c r="K1433" s="67" t="s">
        <v>109</v>
      </c>
      <c r="L1433" s="67" t="s">
        <v>287</v>
      </c>
      <c r="M1433" s="67" t="s">
        <v>166</v>
      </c>
      <c r="N1433" s="67" t="s">
        <v>196</v>
      </c>
      <c r="O1433" s="81">
        <v>46698</v>
      </c>
      <c r="P1433" s="81">
        <v>46070</v>
      </c>
      <c r="Q1433" s="103" t="str">
        <f>IFERROR(VLOOKUP(J1433,Настройка!$C$4:$E$121,2,),"Ошибка")</f>
        <v>ITR</v>
      </c>
    </row>
    <row r="1434" spans="1:17" ht="14.4" customHeight="1">
      <c r="A1434" s="67">
        <v>1429</v>
      </c>
      <c r="B1434" s="80" t="s">
        <v>188</v>
      </c>
      <c r="C1434" s="80" t="s">
        <v>53</v>
      </c>
      <c r="D1434" s="80" t="s">
        <v>4684</v>
      </c>
      <c r="E1434" s="104" t="s">
        <v>4685</v>
      </c>
      <c r="F1434" s="107">
        <v>22099</v>
      </c>
      <c r="G1434" s="67" t="s">
        <v>83</v>
      </c>
      <c r="H1434" s="80"/>
      <c r="I1434" s="80" t="s">
        <v>4686</v>
      </c>
      <c r="J1434" s="104" t="s">
        <v>208</v>
      </c>
      <c r="K1434" s="67" t="s">
        <v>117</v>
      </c>
      <c r="L1434" s="67" t="s">
        <v>287</v>
      </c>
      <c r="M1434" s="67" t="s">
        <v>166</v>
      </c>
      <c r="N1434" s="67" t="s">
        <v>398</v>
      </c>
      <c r="O1434" s="81">
        <v>46245</v>
      </c>
      <c r="P1434" s="81">
        <v>46070</v>
      </c>
      <c r="Q1434" s="103" t="str">
        <f>IFERROR(VLOOKUP(J1434,Настройка!$C$4:$E$121,2,),"Ошибка")</f>
        <v>R</v>
      </c>
    </row>
    <row r="1435" spans="1:17" ht="14.4" customHeight="1">
      <c r="A1435" s="67">
        <v>1430</v>
      </c>
      <c r="B1435" s="80" t="s">
        <v>188</v>
      </c>
      <c r="C1435" s="80" t="s">
        <v>53</v>
      </c>
      <c r="D1435" s="80" t="s">
        <v>4687</v>
      </c>
      <c r="E1435" s="104" t="s">
        <v>4688</v>
      </c>
      <c r="F1435" s="107">
        <v>23158</v>
      </c>
      <c r="G1435" s="67" t="s">
        <v>83</v>
      </c>
      <c r="H1435" s="80"/>
      <c r="I1435" s="80" t="s">
        <v>4689</v>
      </c>
      <c r="J1435" s="104" t="s">
        <v>201</v>
      </c>
      <c r="K1435" s="67" t="s">
        <v>117</v>
      </c>
      <c r="L1435" s="67" t="s">
        <v>287</v>
      </c>
      <c r="M1435" s="67" t="s">
        <v>166</v>
      </c>
      <c r="N1435" s="67" t="s">
        <v>398</v>
      </c>
      <c r="O1435" s="81">
        <v>46385</v>
      </c>
      <c r="P1435" s="81">
        <v>46070</v>
      </c>
      <c r="Q1435" s="103" t="str">
        <f>IFERROR(VLOOKUP(J1435,Настройка!$C$4:$E$121,2,),"Ошибка")</f>
        <v>ITR</v>
      </c>
    </row>
    <row r="1436" spans="1:17" ht="14.4" customHeight="1">
      <c r="A1436" s="67">
        <v>1431</v>
      </c>
      <c r="B1436" s="80" t="s">
        <v>188</v>
      </c>
      <c r="C1436" s="80" t="s">
        <v>53</v>
      </c>
      <c r="D1436" s="80" t="s">
        <v>4690</v>
      </c>
      <c r="E1436" s="104" t="s">
        <v>4691</v>
      </c>
      <c r="F1436" s="107">
        <v>33698</v>
      </c>
      <c r="G1436" s="67" t="s">
        <v>83</v>
      </c>
      <c r="H1436" s="80"/>
      <c r="I1436" s="80" t="s">
        <v>4692</v>
      </c>
      <c r="J1436" s="104" t="s">
        <v>222</v>
      </c>
      <c r="K1436" s="67" t="s">
        <v>121</v>
      </c>
      <c r="L1436" s="67" t="s">
        <v>287</v>
      </c>
      <c r="M1436" s="67" t="s">
        <v>166</v>
      </c>
      <c r="N1436" s="67" t="s">
        <v>398</v>
      </c>
      <c r="O1436" s="81">
        <v>46385</v>
      </c>
      <c r="P1436" s="81">
        <v>46070</v>
      </c>
      <c r="Q1436" s="103" t="str">
        <f>IFERROR(VLOOKUP(J1436,Настройка!$C$4:$E$121,2,),"Ошибка")</f>
        <v>R</v>
      </c>
    </row>
    <row r="1437" spans="1:17" ht="14.4" customHeight="1">
      <c r="A1437" s="67">
        <v>1432</v>
      </c>
      <c r="B1437" s="80" t="s">
        <v>188</v>
      </c>
      <c r="C1437" s="80" t="s">
        <v>53</v>
      </c>
      <c r="D1437" s="80" t="s">
        <v>4693</v>
      </c>
      <c r="E1437" s="104" t="s">
        <v>4694</v>
      </c>
      <c r="F1437" s="107">
        <v>33951</v>
      </c>
      <c r="G1437" s="67" t="s">
        <v>83</v>
      </c>
      <c r="H1437" s="80"/>
      <c r="I1437" s="80" t="s">
        <v>4695</v>
      </c>
      <c r="J1437" s="104" t="s">
        <v>207</v>
      </c>
      <c r="K1437" s="67" t="s">
        <v>117</v>
      </c>
      <c r="L1437" s="67" t="s">
        <v>287</v>
      </c>
      <c r="M1437" s="67" t="s">
        <v>166</v>
      </c>
      <c r="N1437" s="67" t="s">
        <v>398</v>
      </c>
      <c r="O1437" s="81">
        <v>46377</v>
      </c>
      <c r="P1437" s="81">
        <v>46070</v>
      </c>
      <c r="Q1437" s="103" t="str">
        <f>IFERROR(VLOOKUP(J1437,Настройка!$C$4:$E$121,2,),"Ошибка")</f>
        <v>R</v>
      </c>
    </row>
    <row r="1438" spans="1:17" ht="14.4" customHeight="1">
      <c r="A1438" s="67">
        <v>1433</v>
      </c>
      <c r="B1438" s="80" t="s">
        <v>188</v>
      </c>
      <c r="C1438" s="80" t="s">
        <v>53</v>
      </c>
      <c r="D1438" s="80" t="s">
        <v>4696</v>
      </c>
      <c r="E1438" s="104" t="s">
        <v>4697</v>
      </c>
      <c r="F1438" s="107">
        <v>35347</v>
      </c>
      <c r="G1438" s="67" t="s">
        <v>93</v>
      </c>
      <c r="H1438" s="80" t="s">
        <v>814</v>
      </c>
      <c r="I1438" s="80" t="s">
        <v>4698</v>
      </c>
      <c r="J1438" s="104" t="s">
        <v>204</v>
      </c>
      <c r="K1438" s="67" t="s">
        <v>117</v>
      </c>
      <c r="L1438" s="67"/>
      <c r="M1438" s="67"/>
      <c r="N1438" s="67"/>
      <c r="O1438" s="81"/>
      <c r="P1438" s="81">
        <v>46070</v>
      </c>
      <c r="Q1438" s="103" t="str">
        <f>IFERROR(VLOOKUP(J1438,Настройка!$C$4:$E$121,2,),"Ошибка")</f>
        <v>R</v>
      </c>
    </row>
    <row r="1439" spans="1:17" ht="14.4" customHeight="1">
      <c r="A1439" s="67">
        <v>1434</v>
      </c>
      <c r="B1439" s="80" t="s">
        <v>188</v>
      </c>
      <c r="C1439" s="80" t="s">
        <v>53</v>
      </c>
      <c r="D1439" s="80" t="s">
        <v>4699</v>
      </c>
      <c r="E1439" s="104" t="s">
        <v>4700</v>
      </c>
      <c r="F1439" s="107">
        <v>38395</v>
      </c>
      <c r="G1439" s="67" t="s">
        <v>69</v>
      </c>
      <c r="H1439" s="80" t="s">
        <v>302</v>
      </c>
      <c r="I1439" s="80" t="s">
        <v>4701</v>
      </c>
      <c r="J1439" s="104" t="s">
        <v>213</v>
      </c>
      <c r="K1439" s="67" t="s">
        <v>119</v>
      </c>
      <c r="L1439" s="67"/>
      <c r="M1439" s="67"/>
      <c r="N1439" s="67"/>
      <c r="O1439" s="81"/>
      <c r="P1439" s="81">
        <v>46070</v>
      </c>
      <c r="Q1439" s="103" t="str">
        <f>IFERROR(VLOOKUP(J1439,Настройка!$C$4:$E$121,2,),"Ошибка")</f>
        <v>R</v>
      </c>
    </row>
    <row r="1440" spans="1:17" ht="14.4" customHeight="1">
      <c r="A1440" s="67">
        <v>1435</v>
      </c>
      <c r="B1440" s="80" t="s">
        <v>188</v>
      </c>
      <c r="C1440" s="80" t="s">
        <v>53</v>
      </c>
      <c r="D1440" s="80" t="s">
        <v>4702</v>
      </c>
      <c r="E1440" s="104" t="s">
        <v>4703</v>
      </c>
      <c r="F1440" s="107">
        <v>34435</v>
      </c>
      <c r="G1440" s="67" t="s">
        <v>67</v>
      </c>
      <c r="H1440" s="80"/>
      <c r="I1440" s="80" t="s">
        <v>4704</v>
      </c>
      <c r="J1440" s="104" t="s">
        <v>86</v>
      </c>
      <c r="K1440" s="67" t="s">
        <v>109</v>
      </c>
      <c r="L1440" s="67"/>
      <c r="M1440" s="67"/>
      <c r="N1440" s="67"/>
      <c r="O1440" s="81"/>
      <c r="P1440" s="81">
        <v>46070</v>
      </c>
      <c r="Q1440" s="103" t="str">
        <f>IFERROR(VLOOKUP(J1440,Настройка!$C$4:$E$121,2,),"Ошибка")</f>
        <v>ITR</v>
      </c>
    </row>
    <row r="1441" spans="1:17" ht="14.4" customHeight="1">
      <c r="A1441" s="67">
        <v>1436</v>
      </c>
      <c r="B1441" s="80" t="s">
        <v>188</v>
      </c>
      <c r="C1441" s="80" t="s">
        <v>53</v>
      </c>
      <c r="D1441" s="80" t="s">
        <v>4705</v>
      </c>
      <c r="E1441" s="104" t="s">
        <v>4706</v>
      </c>
      <c r="F1441" s="107">
        <v>33646</v>
      </c>
      <c r="G1441" s="67" t="s">
        <v>89</v>
      </c>
      <c r="H1441" s="80" t="s">
        <v>602</v>
      </c>
      <c r="I1441" s="80" t="s">
        <v>4707</v>
      </c>
      <c r="J1441" s="104" t="s">
        <v>212</v>
      </c>
      <c r="K1441" s="67" t="s">
        <v>117</v>
      </c>
      <c r="L1441" s="67" t="s">
        <v>287</v>
      </c>
      <c r="M1441" s="67" t="s">
        <v>166</v>
      </c>
      <c r="N1441" s="67" t="s">
        <v>398</v>
      </c>
      <c r="O1441" s="81">
        <v>46153</v>
      </c>
      <c r="P1441" s="81">
        <v>46070</v>
      </c>
      <c r="Q1441" s="103" t="str">
        <f>IFERROR(VLOOKUP(J1441,Настройка!$C$4:$E$121,2,),"Ошибка")</f>
        <v>R</v>
      </c>
    </row>
    <row r="1442" spans="1:17" ht="14.4" customHeight="1">
      <c r="A1442" s="67">
        <v>1437</v>
      </c>
      <c r="B1442" s="80" t="s">
        <v>188</v>
      </c>
      <c r="C1442" s="80" t="s">
        <v>53</v>
      </c>
      <c r="D1442" s="80" t="s">
        <v>4708</v>
      </c>
      <c r="E1442" s="104" t="s">
        <v>4709</v>
      </c>
      <c r="F1442" s="107">
        <v>32766</v>
      </c>
      <c r="G1442" s="67" t="s">
        <v>77</v>
      </c>
      <c r="H1442" s="80" t="s">
        <v>4710</v>
      </c>
      <c r="I1442" s="80" t="s">
        <v>4711</v>
      </c>
      <c r="J1442" s="104" t="s">
        <v>158</v>
      </c>
      <c r="K1442" s="67" t="s">
        <v>109</v>
      </c>
      <c r="L1442" s="67"/>
      <c r="M1442" s="67"/>
      <c r="N1442" s="67"/>
      <c r="O1442" s="81"/>
      <c r="P1442" s="81">
        <v>46070</v>
      </c>
      <c r="Q1442" s="103" t="str">
        <f>IFERROR(VLOOKUP(J1442,Настройка!$C$4:$E$121,2,),"Ошибка")</f>
        <v>ITR</v>
      </c>
    </row>
    <row r="1443" spans="1:17" ht="14.4" customHeight="1">
      <c r="A1443" s="67">
        <v>1438</v>
      </c>
      <c r="B1443" s="80" t="s">
        <v>188</v>
      </c>
      <c r="C1443" s="80" t="s">
        <v>53</v>
      </c>
      <c r="D1443" s="80" t="s">
        <v>4712</v>
      </c>
      <c r="E1443" s="104" t="s">
        <v>4713</v>
      </c>
      <c r="F1443" s="107">
        <v>33396</v>
      </c>
      <c r="G1443" s="67" t="s">
        <v>77</v>
      </c>
      <c r="H1443" s="80" t="s">
        <v>4714</v>
      </c>
      <c r="I1443" s="80" t="s">
        <v>4715</v>
      </c>
      <c r="J1443" s="104" t="s">
        <v>202</v>
      </c>
      <c r="K1443" s="67" t="s">
        <v>119</v>
      </c>
      <c r="L1443" s="67"/>
      <c r="M1443" s="67"/>
      <c r="N1443" s="67"/>
      <c r="O1443" s="81"/>
      <c r="P1443" s="81">
        <v>46070</v>
      </c>
      <c r="Q1443" s="103" t="str">
        <f>IFERROR(VLOOKUP(J1443,Настройка!$C$4:$E$121,2,),"Ошибка")</f>
        <v>ITR</v>
      </c>
    </row>
    <row r="1444" spans="1:17" ht="14.4" customHeight="1">
      <c r="A1444" s="67">
        <v>1439</v>
      </c>
      <c r="B1444" s="80" t="s">
        <v>188</v>
      </c>
      <c r="C1444" s="80" t="s">
        <v>53</v>
      </c>
      <c r="D1444" s="80" t="s">
        <v>4716</v>
      </c>
      <c r="E1444" s="104" t="s">
        <v>4717</v>
      </c>
      <c r="F1444" s="107">
        <v>28129</v>
      </c>
      <c r="G1444" s="67" t="s">
        <v>67</v>
      </c>
      <c r="H1444" s="80" t="s">
        <v>401</v>
      </c>
      <c r="I1444" s="80" t="s">
        <v>4718</v>
      </c>
      <c r="J1444" s="104" t="s">
        <v>227</v>
      </c>
      <c r="K1444" s="67" t="s">
        <v>131</v>
      </c>
      <c r="L1444" s="67"/>
      <c r="M1444" s="67"/>
      <c r="N1444" s="67"/>
      <c r="O1444" s="81"/>
      <c r="P1444" s="81">
        <v>46070</v>
      </c>
      <c r="Q1444" s="103" t="str">
        <f>IFERROR(VLOOKUP(J1444,Настройка!$C$4:$E$121,2,),"Ошибка")</f>
        <v>R</v>
      </c>
    </row>
    <row r="1445" spans="1:17" ht="14.4" customHeight="1">
      <c r="A1445" s="67">
        <v>1440</v>
      </c>
      <c r="B1445" s="80" t="s">
        <v>188</v>
      </c>
      <c r="C1445" s="80" t="s">
        <v>53</v>
      </c>
      <c r="D1445" s="80" t="s">
        <v>4719</v>
      </c>
      <c r="E1445" s="104" t="s">
        <v>4720</v>
      </c>
      <c r="F1445" s="107">
        <v>24146</v>
      </c>
      <c r="G1445" s="67" t="s">
        <v>67</v>
      </c>
      <c r="H1445" s="80"/>
      <c r="I1445" s="80" t="s">
        <v>4721</v>
      </c>
      <c r="J1445" s="104" t="s">
        <v>227</v>
      </c>
      <c r="K1445" s="67" t="s">
        <v>131</v>
      </c>
      <c r="L1445" s="67"/>
      <c r="M1445" s="67"/>
      <c r="N1445" s="67"/>
      <c r="O1445" s="81"/>
      <c r="P1445" s="81">
        <v>46070</v>
      </c>
      <c r="Q1445" s="103" t="str">
        <f>IFERROR(VLOOKUP(J1445,Настройка!$C$4:$E$121,2,),"Ошибка")</f>
        <v>R</v>
      </c>
    </row>
    <row r="1446" spans="1:17" ht="14.4" customHeight="1">
      <c r="A1446" s="67">
        <v>1441</v>
      </c>
      <c r="B1446" s="80" t="s">
        <v>188</v>
      </c>
      <c r="C1446" s="80" t="s">
        <v>53</v>
      </c>
      <c r="D1446" s="80" t="s">
        <v>4722</v>
      </c>
      <c r="E1446" s="104" t="s">
        <v>4723</v>
      </c>
      <c r="F1446" s="107">
        <v>27092</v>
      </c>
      <c r="G1446" s="67" t="s">
        <v>87</v>
      </c>
      <c r="H1446" s="80"/>
      <c r="I1446" s="80" t="s">
        <v>4724</v>
      </c>
      <c r="J1446" s="104" t="s">
        <v>208</v>
      </c>
      <c r="K1446" s="67" t="s">
        <v>117</v>
      </c>
      <c r="L1446" s="67"/>
      <c r="M1446" s="67"/>
      <c r="N1446" s="67"/>
      <c r="O1446" s="81"/>
      <c r="P1446" s="81">
        <v>46070</v>
      </c>
      <c r="Q1446" s="103" t="str">
        <f>IFERROR(VLOOKUP(J1446,Настройка!$C$4:$E$121,2,),"Ошибка")</f>
        <v>R</v>
      </c>
    </row>
    <row r="1447" spans="1:17" ht="14.4" customHeight="1">
      <c r="A1447" s="67">
        <v>1442</v>
      </c>
      <c r="B1447" s="80" t="s">
        <v>188</v>
      </c>
      <c r="C1447" s="80" t="s">
        <v>53</v>
      </c>
      <c r="D1447" s="80" t="s">
        <v>4725</v>
      </c>
      <c r="E1447" s="104" t="s">
        <v>4726</v>
      </c>
      <c r="F1447" s="107">
        <v>27096</v>
      </c>
      <c r="G1447" s="67" t="s">
        <v>65</v>
      </c>
      <c r="H1447" s="80" t="s">
        <v>396</v>
      </c>
      <c r="I1447" s="80" t="s">
        <v>4727</v>
      </c>
      <c r="J1447" s="104" t="s">
        <v>204</v>
      </c>
      <c r="K1447" s="67" t="s">
        <v>117</v>
      </c>
      <c r="L1447" s="67" t="s">
        <v>287</v>
      </c>
      <c r="M1447" s="67" t="s">
        <v>166</v>
      </c>
      <c r="N1447" s="67" t="s">
        <v>398</v>
      </c>
      <c r="O1447" s="81">
        <v>46245</v>
      </c>
      <c r="P1447" s="81">
        <v>46070</v>
      </c>
      <c r="Q1447" s="103" t="str">
        <f>IFERROR(VLOOKUP(J1447,Настройка!$C$4:$E$121,2,),"Ошибка")</f>
        <v>R</v>
      </c>
    </row>
    <row r="1448" spans="1:17" ht="14.4" customHeight="1">
      <c r="A1448" s="67">
        <v>1443</v>
      </c>
      <c r="B1448" s="80" t="s">
        <v>188</v>
      </c>
      <c r="C1448" s="80" t="s">
        <v>53</v>
      </c>
      <c r="D1448" s="80" t="s">
        <v>4728</v>
      </c>
      <c r="E1448" s="104" t="s">
        <v>4729</v>
      </c>
      <c r="F1448" s="107">
        <v>31534</v>
      </c>
      <c r="G1448" s="67" t="s">
        <v>65</v>
      </c>
      <c r="H1448" s="80" t="s">
        <v>396</v>
      </c>
      <c r="I1448" s="80" t="s">
        <v>4730</v>
      </c>
      <c r="J1448" s="104" t="s">
        <v>216</v>
      </c>
      <c r="K1448" s="67" t="s">
        <v>119</v>
      </c>
      <c r="L1448" s="67" t="s">
        <v>287</v>
      </c>
      <c r="M1448" s="67" t="s">
        <v>166</v>
      </c>
      <c r="N1448" s="67" t="s">
        <v>398</v>
      </c>
      <c r="O1448" s="81">
        <v>46245</v>
      </c>
      <c r="P1448" s="81">
        <v>46070</v>
      </c>
      <c r="Q1448" s="103" t="str">
        <f>IFERROR(VLOOKUP(J1448,Настройка!$C$4:$E$121,2,),"Ошибка")</f>
        <v>R</v>
      </c>
    </row>
    <row r="1449" spans="1:17" ht="14.4" customHeight="1">
      <c r="A1449" s="67">
        <v>1444</v>
      </c>
      <c r="B1449" s="80" t="s">
        <v>188</v>
      </c>
      <c r="C1449" s="80" t="s">
        <v>53</v>
      </c>
      <c r="D1449" s="80" t="s">
        <v>4731</v>
      </c>
      <c r="E1449" s="104" t="s">
        <v>4732</v>
      </c>
      <c r="F1449" s="107">
        <v>34063</v>
      </c>
      <c r="G1449" s="67" t="s">
        <v>65</v>
      </c>
      <c r="H1449" s="80" t="s">
        <v>396</v>
      </c>
      <c r="I1449" s="80" t="s">
        <v>4733</v>
      </c>
      <c r="J1449" s="104" t="s">
        <v>227</v>
      </c>
      <c r="K1449" s="67" t="s">
        <v>131</v>
      </c>
      <c r="L1449" s="67" t="s">
        <v>287</v>
      </c>
      <c r="M1449" s="67" t="s">
        <v>166</v>
      </c>
      <c r="N1449" s="67" t="s">
        <v>398</v>
      </c>
      <c r="O1449" s="81">
        <v>46245</v>
      </c>
      <c r="P1449" s="81">
        <v>46070</v>
      </c>
      <c r="Q1449" s="103" t="str">
        <f>IFERROR(VLOOKUP(J1449,Настройка!$C$4:$E$121,2,),"Ошибка")</f>
        <v>R</v>
      </c>
    </row>
    <row r="1450" spans="1:17" ht="14.4" customHeight="1">
      <c r="A1450" s="67">
        <v>1445</v>
      </c>
      <c r="B1450" s="80" t="s">
        <v>188</v>
      </c>
      <c r="C1450" s="80" t="s">
        <v>53</v>
      </c>
      <c r="D1450" s="80" t="s">
        <v>4734</v>
      </c>
      <c r="E1450" s="104" t="s">
        <v>4735</v>
      </c>
      <c r="F1450" s="107">
        <v>35195</v>
      </c>
      <c r="G1450" s="67" t="s">
        <v>65</v>
      </c>
      <c r="H1450" s="80" t="s">
        <v>1313</v>
      </c>
      <c r="I1450" s="80" t="s">
        <v>4736</v>
      </c>
      <c r="J1450" s="104" t="s">
        <v>227</v>
      </c>
      <c r="K1450" s="67" t="s">
        <v>131</v>
      </c>
      <c r="L1450" s="67" t="s">
        <v>287</v>
      </c>
      <c r="M1450" s="67" t="s">
        <v>166</v>
      </c>
      <c r="N1450" s="67" t="s">
        <v>398</v>
      </c>
      <c r="O1450" s="81">
        <v>46245</v>
      </c>
      <c r="P1450" s="81">
        <v>46070</v>
      </c>
      <c r="Q1450" s="103" t="str">
        <f>IFERROR(VLOOKUP(J1450,Настройка!$C$4:$E$121,2,),"Ошибка")</f>
        <v>R</v>
      </c>
    </row>
    <row r="1451" spans="1:17" ht="14.4" customHeight="1">
      <c r="A1451" s="67">
        <v>1446</v>
      </c>
      <c r="B1451" s="80" t="s">
        <v>188</v>
      </c>
      <c r="C1451" s="80" t="s">
        <v>53</v>
      </c>
      <c r="D1451" s="80" t="s">
        <v>4737</v>
      </c>
      <c r="E1451" s="104" t="s">
        <v>4738</v>
      </c>
      <c r="F1451" s="107">
        <v>32190</v>
      </c>
      <c r="G1451" s="67" t="s">
        <v>65</v>
      </c>
      <c r="H1451" s="80" t="s">
        <v>396</v>
      </c>
      <c r="I1451" s="80" t="s">
        <v>4739</v>
      </c>
      <c r="J1451" s="104" t="s">
        <v>227</v>
      </c>
      <c r="K1451" s="67" t="s">
        <v>131</v>
      </c>
      <c r="L1451" s="67" t="s">
        <v>287</v>
      </c>
      <c r="M1451" s="67" t="s">
        <v>166</v>
      </c>
      <c r="N1451" s="67" t="s">
        <v>398</v>
      </c>
      <c r="O1451" s="81">
        <v>46245</v>
      </c>
      <c r="P1451" s="81">
        <v>46070</v>
      </c>
      <c r="Q1451" s="103" t="str">
        <f>IFERROR(VLOOKUP(J1451,Настройка!$C$4:$E$121,2,),"Ошибка")</f>
        <v>R</v>
      </c>
    </row>
    <row r="1452" spans="1:17" ht="14.4" customHeight="1">
      <c r="A1452" s="67">
        <v>1447</v>
      </c>
      <c r="B1452" s="80" t="s">
        <v>188</v>
      </c>
      <c r="C1452" s="80" t="s">
        <v>53</v>
      </c>
      <c r="D1452" s="80" t="s">
        <v>4740</v>
      </c>
      <c r="E1452" s="104" t="s">
        <v>4741</v>
      </c>
      <c r="F1452" s="107">
        <v>32938</v>
      </c>
      <c r="G1452" s="67" t="s">
        <v>65</v>
      </c>
      <c r="H1452" s="80" t="s">
        <v>429</v>
      </c>
      <c r="I1452" s="80" t="s">
        <v>4742</v>
      </c>
      <c r="J1452" s="104" t="s">
        <v>227</v>
      </c>
      <c r="K1452" s="67" t="s">
        <v>131</v>
      </c>
      <c r="L1452" s="67" t="s">
        <v>287</v>
      </c>
      <c r="M1452" s="67" t="s">
        <v>166</v>
      </c>
      <c r="N1452" s="67" t="s">
        <v>398</v>
      </c>
      <c r="O1452" s="81">
        <v>46245</v>
      </c>
      <c r="P1452" s="81">
        <v>46070</v>
      </c>
      <c r="Q1452" s="103" t="str">
        <f>IFERROR(VLOOKUP(J1452,Настройка!$C$4:$E$121,2,),"Ошибка")</f>
        <v>R</v>
      </c>
    </row>
    <row r="1453" spans="1:17" ht="14.4" customHeight="1">
      <c r="A1453" s="67">
        <v>1448</v>
      </c>
      <c r="B1453" s="80" t="s">
        <v>188</v>
      </c>
      <c r="C1453" s="80" t="s">
        <v>53</v>
      </c>
      <c r="D1453" s="80" t="s">
        <v>4743</v>
      </c>
      <c r="E1453" s="104" t="s">
        <v>4744</v>
      </c>
      <c r="F1453" s="107">
        <v>30012</v>
      </c>
      <c r="G1453" s="67" t="s">
        <v>65</v>
      </c>
      <c r="H1453" s="80" t="s">
        <v>415</v>
      </c>
      <c r="I1453" s="80" t="s">
        <v>4745</v>
      </c>
      <c r="J1453" s="104" t="s">
        <v>227</v>
      </c>
      <c r="K1453" s="67" t="s">
        <v>131</v>
      </c>
      <c r="L1453" s="67" t="s">
        <v>287</v>
      </c>
      <c r="M1453" s="67" t="s">
        <v>166</v>
      </c>
      <c r="N1453" s="67" t="s">
        <v>398</v>
      </c>
      <c r="O1453" s="81">
        <v>46245</v>
      </c>
      <c r="P1453" s="81">
        <v>46070</v>
      </c>
      <c r="Q1453" s="103" t="str">
        <f>IFERROR(VLOOKUP(J1453,Настройка!$C$4:$E$121,2,),"Ошибка")</f>
        <v>R</v>
      </c>
    </row>
    <row r="1454" spans="1:17" ht="14.4" customHeight="1">
      <c r="A1454" s="67">
        <v>1449</v>
      </c>
      <c r="B1454" s="80" t="s">
        <v>188</v>
      </c>
      <c r="C1454" s="80" t="s">
        <v>53</v>
      </c>
      <c r="D1454" s="80" t="s">
        <v>4746</v>
      </c>
      <c r="E1454" s="104" t="s">
        <v>4747</v>
      </c>
      <c r="F1454" s="107">
        <v>27143</v>
      </c>
      <c r="G1454" s="67" t="s">
        <v>65</v>
      </c>
      <c r="H1454" s="80" t="s">
        <v>396</v>
      </c>
      <c r="I1454" s="80" t="s">
        <v>4748</v>
      </c>
      <c r="J1454" s="104" t="s">
        <v>227</v>
      </c>
      <c r="K1454" s="67" t="s">
        <v>131</v>
      </c>
      <c r="L1454" s="67" t="s">
        <v>287</v>
      </c>
      <c r="M1454" s="67" t="s">
        <v>166</v>
      </c>
      <c r="N1454" s="67" t="s">
        <v>398</v>
      </c>
      <c r="O1454" s="81">
        <v>46245</v>
      </c>
      <c r="P1454" s="81">
        <v>46070</v>
      </c>
      <c r="Q1454" s="103" t="str">
        <f>IFERROR(VLOOKUP(J1454,Настройка!$C$4:$E$121,2,),"Ошибка")</f>
        <v>R</v>
      </c>
    </row>
    <row r="1455" spans="1:17" ht="14.4" customHeight="1">
      <c r="A1455" s="67">
        <v>1450</v>
      </c>
      <c r="B1455" s="80" t="s">
        <v>188</v>
      </c>
      <c r="C1455" s="80" t="s">
        <v>53</v>
      </c>
      <c r="D1455" s="80" t="s">
        <v>4749</v>
      </c>
      <c r="E1455" s="104" t="s">
        <v>4750</v>
      </c>
      <c r="F1455" s="107">
        <v>29587</v>
      </c>
      <c r="G1455" s="67" t="s">
        <v>65</v>
      </c>
      <c r="H1455" s="80" t="s">
        <v>396</v>
      </c>
      <c r="I1455" s="80" t="s">
        <v>4751</v>
      </c>
      <c r="J1455" s="104" t="s">
        <v>208</v>
      </c>
      <c r="K1455" s="67" t="s">
        <v>117</v>
      </c>
      <c r="L1455" s="67" t="s">
        <v>287</v>
      </c>
      <c r="M1455" s="67" t="s">
        <v>166</v>
      </c>
      <c r="N1455" s="67" t="s">
        <v>398</v>
      </c>
      <c r="O1455" s="81">
        <v>46245</v>
      </c>
      <c r="P1455" s="81">
        <v>46070</v>
      </c>
      <c r="Q1455" s="103" t="str">
        <f>IFERROR(VLOOKUP(J1455,Настройка!$C$4:$E$121,2,),"Ошибка")</f>
        <v>R</v>
      </c>
    </row>
    <row r="1456" spans="1:17" ht="14.4" customHeight="1">
      <c r="A1456" s="67">
        <v>1451</v>
      </c>
      <c r="B1456" s="80" t="s">
        <v>188</v>
      </c>
      <c r="C1456" s="80" t="s">
        <v>53</v>
      </c>
      <c r="D1456" s="80" t="s">
        <v>4752</v>
      </c>
      <c r="E1456" s="104" t="s">
        <v>4753</v>
      </c>
      <c r="F1456" s="107">
        <v>36776</v>
      </c>
      <c r="G1456" s="67" t="s">
        <v>65</v>
      </c>
      <c r="H1456" s="80" t="s">
        <v>429</v>
      </c>
      <c r="I1456" s="80" t="s">
        <v>4754</v>
      </c>
      <c r="J1456" s="104" t="s">
        <v>204</v>
      </c>
      <c r="K1456" s="67" t="s">
        <v>117</v>
      </c>
      <c r="L1456" s="67" t="s">
        <v>287</v>
      </c>
      <c r="M1456" s="67" t="s">
        <v>166</v>
      </c>
      <c r="N1456" s="67" t="s">
        <v>398</v>
      </c>
      <c r="O1456" s="81">
        <v>46245</v>
      </c>
      <c r="P1456" s="81">
        <v>46070</v>
      </c>
      <c r="Q1456" s="103" t="str">
        <f>IFERROR(VLOOKUP(J1456,Настройка!$C$4:$E$121,2,),"Ошибка")</f>
        <v>R</v>
      </c>
    </row>
    <row r="1457" spans="1:17" ht="14.4" customHeight="1">
      <c r="A1457" s="67">
        <v>1452</v>
      </c>
      <c r="B1457" s="80" t="s">
        <v>188</v>
      </c>
      <c r="C1457" s="80" t="s">
        <v>53</v>
      </c>
      <c r="D1457" s="80" t="s">
        <v>4755</v>
      </c>
      <c r="E1457" s="104" t="s">
        <v>4756</v>
      </c>
      <c r="F1457" s="107">
        <v>37218</v>
      </c>
      <c r="G1457" s="67" t="s">
        <v>89</v>
      </c>
      <c r="H1457" s="80" t="s">
        <v>602</v>
      </c>
      <c r="I1457" s="80" t="s">
        <v>4757</v>
      </c>
      <c r="J1457" s="104" t="s">
        <v>209</v>
      </c>
      <c r="K1457" s="67" t="s">
        <v>127</v>
      </c>
      <c r="L1457" s="67" t="s">
        <v>287</v>
      </c>
      <c r="M1457" s="67" t="s">
        <v>166</v>
      </c>
      <c r="N1457" s="67" t="s">
        <v>398</v>
      </c>
      <c r="O1457" s="81">
        <v>46343</v>
      </c>
      <c r="P1457" s="81">
        <v>46070</v>
      </c>
      <c r="Q1457" s="103" t="str">
        <f>IFERROR(VLOOKUP(J1457,Настройка!$C$4:$E$121,2,),"Ошибка")</f>
        <v>R</v>
      </c>
    </row>
    <row r="1458" spans="1:17" ht="14.4" customHeight="1">
      <c r="A1458" s="67">
        <v>1453</v>
      </c>
      <c r="B1458" s="80" t="s">
        <v>188</v>
      </c>
      <c r="C1458" s="80" t="s">
        <v>53</v>
      </c>
      <c r="D1458" s="80" t="s">
        <v>4758</v>
      </c>
      <c r="E1458" s="104" t="s">
        <v>4759</v>
      </c>
      <c r="F1458" s="107">
        <v>37679</v>
      </c>
      <c r="G1458" s="67" t="s">
        <v>89</v>
      </c>
      <c r="H1458" s="80" t="s">
        <v>602</v>
      </c>
      <c r="I1458" s="80" t="s">
        <v>4760</v>
      </c>
      <c r="J1458" s="104" t="s">
        <v>209</v>
      </c>
      <c r="K1458" s="67" t="s">
        <v>127</v>
      </c>
      <c r="L1458" s="67" t="s">
        <v>287</v>
      </c>
      <c r="M1458" s="67" t="s">
        <v>166</v>
      </c>
      <c r="N1458" s="67" t="s">
        <v>398</v>
      </c>
      <c r="O1458" s="81">
        <v>46343</v>
      </c>
      <c r="P1458" s="81">
        <v>46070</v>
      </c>
      <c r="Q1458" s="103" t="str">
        <f>IFERROR(VLOOKUP(J1458,Настройка!$C$4:$E$121,2,),"Ошибка")</f>
        <v>R</v>
      </c>
    </row>
    <row r="1459" spans="1:17" ht="14.4" customHeight="1">
      <c r="A1459" s="67">
        <v>1454</v>
      </c>
      <c r="B1459" s="80" t="s">
        <v>188</v>
      </c>
      <c r="C1459" s="80" t="s">
        <v>53</v>
      </c>
      <c r="D1459" s="80" t="s">
        <v>4761</v>
      </c>
      <c r="E1459" s="104" t="s">
        <v>4762</v>
      </c>
      <c r="F1459" s="107">
        <v>30998</v>
      </c>
      <c r="G1459" s="67" t="s">
        <v>89</v>
      </c>
      <c r="H1459" s="80" t="s">
        <v>602</v>
      </c>
      <c r="I1459" s="80" t="s">
        <v>4763</v>
      </c>
      <c r="J1459" s="104" t="s">
        <v>209</v>
      </c>
      <c r="K1459" s="67" t="s">
        <v>127</v>
      </c>
      <c r="L1459" s="67" t="s">
        <v>287</v>
      </c>
      <c r="M1459" s="67" t="s">
        <v>166</v>
      </c>
      <c r="N1459" s="67" t="s">
        <v>398</v>
      </c>
      <c r="O1459" s="81">
        <v>46343</v>
      </c>
      <c r="P1459" s="81">
        <v>46070</v>
      </c>
      <c r="Q1459" s="103" t="str">
        <f>IFERROR(VLOOKUP(J1459,Настройка!$C$4:$E$121,2,),"Ошибка")</f>
        <v>R</v>
      </c>
    </row>
    <row r="1460" spans="1:17" ht="14.4" customHeight="1">
      <c r="A1460" s="67">
        <v>1455</v>
      </c>
      <c r="B1460" s="80" t="s">
        <v>188</v>
      </c>
      <c r="C1460" s="80" t="s">
        <v>53</v>
      </c>
      <c r="D1460" s="80" t="s">
        <v>4764</v>
      </c>
      <c r="E1460" s="104" t="s">
        <v>4765</v>
      </c>
      <c r="F1460" s="107">
        <v>37758</v>
      </c>
      <c r="G1460" s="67" t="s">
        <v>89</v>
      </c>
      <c r="H1460" s="80" t="s">
        <v>602</v>
      </c>
      <c r="I1460" s="80" t="s">
        <v>4766</v>
      </c>
      <c r="J1460" s="104" t="s">
        <v>209</v>
      </c>
      <c r="K1460" s="67" t="s">
        <v>127</v>
      </c>
      <c r="L1460" s="67" t="s">
        <v>287</v>
      </c>
      <c r="M1460" s="67" t="s">
        <v>166</v>
      </c>
      <c r="N1460" s="67" t="s">
        <v>398</v>
      </c>
      <c r="O1460" s="81">
        <v>46343</v>
      </c>
      <c r="P1460" s="81">
        <v>46070</v>
      </c>
      <c r="Q1460" s="103" t="str">
        <f>IFERROR(VLOOKUP(J1460,Настройка!$C$4:$E$121,2,),"Ошибка")</f>
        <v>R</v>
      </c>
    </row>
    <row r="1461" spans="1:17" ht="14.4" customHeight="1">
      <c r="A1461" s="67">
        <v>1456</v>
      </c>
      <c r="B1461" s="80" t="s">
        <v>188</v>
      </c>
      <c r="C1461" s="80" t="s">
        <v>53</v>
      </c>
      <c r="D1461" s="80" t="s">
        <v>4767</v>
      </c>
      <c r="E1461" s="104" t="s">
        <v>4768</v>
      </c>
      <c r="F1461" s="107">
        <v>30763</v>
      </c>
      <c r="G1461" s="67" t="s">
        <v>89</v>
      </c>
      <c r="H1461" s="80" t="s">
        <v>602</v>
      </c>
      <c r="I1461" s="80" t="s">
        <v>4769</v>
      </c>
      <c r="J1461" s="104" t="s">
        <v>209</v>
      </c>
      <c r="K1461" s="67" t="s">
        <v>127</v>
      </c>
      <c r="L1461" s="67" t="s">
        <v>287</v>
      </c>
      <c r="M1461" s="67" t="s">
        <v>166</v>
      </c>
      <c r="N1461" s="67" t="s">
        <v>398</v>
      </c>
      <c r="O1461" s="81">
        <v>46343</v>
      </c>
      <c r="P1461" s="81">
        <v>46070</v>
      </c>
      <c r="Q1461" s="103" t="str">
        <f>IFERROR(VLOOKUP(J1461,Настройка!$C$4:$E$121,2,),"Ошибка")</f>
        <v>R</v>
      </c>
    </row>
    <row r="1462" spans="1:17" ht="14.4" customHeight="1">
      <c r="A1462" s="67">
        <v>1457</v>
      </c>
      <c r="B1462" s="80" t="s">
        <v>188</v>
      </c>
      <c r="C1462" s="80" t="s">
        <v>53</v>
      </c>
      <c r="D1462" s="80" t="s">
        <v>4770</v>
      </c>
      <c r="E1462" s="104" t="s">
        <v>4771</v>
      </c>
      <c r="F1462" s="107">
        <v>38763</v>
      </c>
      <c r="G1462" s="67" t="s">
        <v>89</v>
      </c>
      <c r="H1462" s="80" t="s">
        <v>602</v>
      </c>
      <c r="I1462" s="80" t="s">
        <v>4772</v>
      </c>
      <c r="J1462" s="104" t="s">
        <v>209</v>
      </c>
      <c r="K1462" s="67" t="s">
        <v>127</v>
      </c>
      <c r="L1462" s="67" t="s">
        <v>287</v>
      </c>
      <c r="M1462" s="67" t="s">
        <v>166</v>
      </c>
      <c r="N1462" s="67" t="s">
        <v>398</v>
      </c>
      <c r="O1462" s="81">
        <v>46343</v>
      </c>
      <c r="P1462" s="81">
        <v>46070</v>
      </c>
      <c r="Q1462" s="103" t="str">
        <f>IFERROR(VLOOKUP(J1462,Настройка!$C$4:$E$121,2,),"Ошибка")</f>
        <v>R</v>
      </c>
    </row>
    <row r="1463" spans="1:17" ht="14.4" customHeight="1">
      <c r="A1463" s="67">
        <v>1458</v>
      </c>
      <c r="B1463" s="80" t="s">
        <v>188</v>
      </c>
      <c r="C1463" s="80" t="s">
        <v>53</v>
      </c>
      <c r="D1463" s="80" t="s">
        <v>4773</v>
      </c>
      <c r="E1463" s="104" t="s">
        <v>4774</v>
      </c>
      <c r="F1463" s="107">
        <v>35137</v>
      </c>
      <c r="G1463" s="67" t="s">
        <v>69</v>
      </c>
      <c r="H1463" s="80" t="s">
        <v>385</v>
      </c>
      <c r="I1463" s="80" t="s">
        <v>4775</v>
      </c>
      <c r="J1463" s="104" t="s">
        <v>230</v>
      </c>
      <c r="K1463" s="67" t="s">
        <v>133</v>
      </c>
      <c r="L1463" s="67"/>
      <c r="M1463" s="67"/>
      <c r="N1463" s="67"/>
      <c r="O1463" s="81"/>
      <c r="P1463" s="81">
        <v>46070</v>
      </c>
      <c r="Q1463" s="103" t="str">
        <f>IFERROR(VLOOKUP(J1463,Настройка!$C$4:$E$121,2,),"Ошибка")</f>
        <v>R</v>
      </c>
    </row>
    <row r="1464" spans="1:17" ht="14.4" customHeight="1">
      <c r="A1464" s="67">
        <v>1459</v>
      </c>
      <c r="B1464" s="80" t="s">
        <v>188</v>
      </c>
      <c r="C1464" s="80" t="s">
        <v>53</v>
      </c>
      <c r="D1464" s="80" t="s">
        <v>4776</v>
      </c>
      <c r="E1464" s="104" t="s">
        <v>4777</v>
      </c>
      <c r="F1464" s="107">
        <v>37999</v>
      </c>
      <c r="G1464" s="67" t="s">
        <v>67</v>
      </c>
      <c r="H1464" s="80" t="s">
        <v>401</v>
      </c>
      <c r="I1464" s="80" t="s">
        <v>4778</v>
      </c>
      <c r="J1464" s="104" t="s">
        <v>227</v>
      </c>
      <c r="K1464" s="67" t="s">
        <v>131</v>
      </c>
      <c r="L1464" s="67"/>
      <c r="M1464" s="67"/>
      <c r="N1464" s="67"/>
      <c r="O1464" s="81"/>
      <c r="P1464" s="81">
        <v>46070</v>
      </c>
      <c r="Q1464" s="103" t="str">
        <f>IFERROR(VLOOKUP(J1464,Настройка!$C$4:$E$121,2,),"Ошибка")</f>
        <v>R</v>
      </c>
    </row>
    <row r="1465" spans="1:17" ht="14.4" customHeight="1">
      <c r="A1465" s="67">
        <v>1460</v>
      </c>
      <c r="B1465" s="80" t="s">
        <v>188</v>
      </c>
      <c r="C1465" s="80" t="s">
        <v>53</v>
      </c>
      <c r="D1465" s="80" t="s">
        <v>4779</v>
      </c>
      <c r="E1465" s="104" t="s">
        <v>4780</v>
      </c>
      <c r="F1465" s="107">
        <v>32197</v>
      </c>
      <c r="G1465" s="67" t="s">
        <v>67</v>
      </c>
      <c r="H1465" s="80"/>
      <c r="I1465" s="80" t="s">
        <v>4781</v>
      </c>
      <c r="J1465" s="104" t="s">
        <v>227</v>
      </c>
      <c r="K1465" s="67" t="s">
        <v>131</v>
      </c>
      <c r="L1465" s="67"/>
      <c r="M1465" s="67"/>
      <c r="N1465" s="67"/>
      <c r="O1465" s="81"/>
      <c r="P1465" s="81">
        <v>46070</v>
      </c>
      <c r="Q1465" s="103" t="str">
        <f>IFERROR(VLOOKUP(J1465,Настройка!$C$4:$E$121,2,),"Ошибка")</f>
        <v>R</v>
      </c>
    </row>
    <row r="1466" spans="1:17" ht="14.4" customHeight="1">
      <c r="A1466" s="67">
        <v>1461</v>
      </c>
      <c r="B1466" s="80" t="s">
        <v>188</v>
      </c>
      <c r="C1466" s="80" t="s">
        <v>53</v>
      </c>
      <c r="D1466" s="80" t="s">
        <v>4782</v>
      </c>
      <c r="E1466" s="104" t="s">
        <v>4783</v>
      </c>
      <c r="F1466" s="107">
        <v>28422</v>
      </c>
      <c r="G1466" s="67" t="s">
        <v>67</v>
      </c>
      <c r="H1466" s="80"/>
      <c r="I1466" s="80" t="s">
        <v>4784</v>
      </c>
      <c r="J1466" s="104" t="s">
        <v>227</v>
      </c>
      <c r="K1466" s="67" t="s">
        <v>131</v>
      </c>
      <c r="L1466" s="67"/>
      <c r="M1466" s="67"/>
      <c r="N1466" s="67"/>
      <c r="O1466" s="81"/>
      <c r="P1466" s="81">
        <v>46070</v>
      </c>
      <c r="Q1466" s="103" t="str">
        <f>IFERROR(VLOOKUP(J1466,Настройка!$C$4:$E$121,2,),"Ошибка")</f>
        <v>R</v>
      </c>
    </row>
    <row r="1467" spans="1:17" ht="14.4" customHeight="1">
      <c r="A1467" s="67">
        <v>1462</v>
      </c>
      <c r="B1467" s="80" t="s">
        <v>188</v>
      </c>
      <c r="C1467" s="80" t="s">
        <v>53</v>
      </c>
      <c r="D1467" s="80" t="s">
        <v>4785</v>
      </c>
      <c r="E1467" s="104" t="s">
        <v>4786</v>
      </c>
      <c r="F1467" s="107">
        <v>37980</v>
      </c>
      <c r="G1467" s="67" t="s">
        <v>67</v>
      </c>
      <c r="H1467" s="80"/>
      <c r="I1467" s="80" t="s">
        <v>4787</v>
      </c>
      <c r="J1467" s="104" t="s">
        <v>227</v>
      </c>
      <c r="K1467" s="67" t="s">
        <v>131</v>
      </c>
      <c r="L1467" s="67"/>
      <c r="M1467" s="67"/>
      <c r="N1467" s="67"/>
      <c r="O1467" s="81"/>
      <c r="P1467" s="81">
        <v>46070</v>
      </c>
      <c r="Q1467" s="103" t="str">
        <f>IFERROR(VLOOKUP(J1467,Настройка!$C$4:$E$121,2,),"Ошибка")</f>
        <v>R</v>
      </c>
    </row>
    <row r="1468" spans="1:17" ht="14.4" customHeight="1">
      <c r="A1468" s="67">
        <v>1463</v>
      </c>
      <c r="B1468" s="80" t="s">
        <v>188</v>
      </c>
      <c r="C1468" s="80" t="s">
        <v>53</v>
      </c>
      <c r="D1468" s="80" t="s">
        <v>4788</v>
      </c>
      <c r="E1468" s="104" t="s">
        <v>4789</v>
      </c>
      <c r="F1468" s="107">
        <v>37717</v>
      </c>
      <c r="G1468" s="67" t="s">
        <v>67</v>
      </c>
      <c r="H1468" s="80"/>
      <c r="I1468" s="80" t="s">
        <v>4790</v>
      </c>
      <c r="J1468" s="104" t="s">
        <v>227</v>
      </c>
      <c r="K1468" s="67" t="s">
        <v>131</v>
      </c>
      <c r="L1468" s="67"/>
      <c r="M1468" s="67"/>
      <c r="N1468" s="67"/>
      <c r="O1468" s="81"/>
      <c r="P1468" s="81">
        <v>46070</v>
      </c>
      <c r="Q1468" s="103" t="str">
        <f>IFERROR(VLOOKUP(J1468,Настройка!$C$4:$E$121,2,),"Ошибка")</f>
        <v>R</v>
      </c>
    </row>
    <row r="1469" spans="1:17" ht="14.4" customHeight="1">
      <c r="A1469" s="67">
        <v>1464</v>
      </c>
      <c r="B1469" s="80" t="s">
        <v>188</v>
      </c>
      <c r="C1469" s="80" t="s">
        <v>53</v>
      </c>
      <c r="D1469" s="80" t="s">
        <v>4791</v>
      </c>
      <c r="E1469" s="104" t="s">
        <v>4792</v>
      </c>
      <c r="F1469" s="107">
        <v>37132</v>
      </c>
      <c r="G1469" s="67" t="s">
        <v>67</v>
      </c>
      <c r="H1469" s="80" t="s">
        <v>401</v>
      </c>
      <c r="I1469" s="80" t="s">
        <v>4793</v>
      </c>
      <c r="J1469" s="104" t="s">
        <v>227</v>
      </c>
      <c r="K1469" s="67" t="s">
        <v>131</v>
      </c>
      <c r="L1469" s="67"/>
      <c r="M1469" s="67"/>
      <c r="N1469" s="67"/>
      <c r="O1469" s="81"/>
      <c r="P1469" s="81">
        <v>46070</v>
      </c>
      <c r="Q1469" s="103" t="str">
        <f>IFERROR(VLOOKUP(J1469,Настройка!$C$4:$E$121,2,),"Ошибка")</f>
        <v>R</v>
      </c>
    </row>
    <row r="1470" spans="1:17" ht="14.4" customHeight="1">
      <c r="A1470" s="67">
        <v>1465</v>
      </c>
      <c r="B1470" s="80" t="s">
        <v>188</v>
      </c>
      <c r="C1470" s="80" t="s">
        <v>53</v>
      </c>
      <c r="D1470" s="80" t="s">
        <v>4794</v>
      </c>
      <c r="E1470" s="104" t="s">
        <v>4795</v>
      </c>
      <c r="F1470" s="107">
        <v>37040</v>
      </c>
      <c r="G1470" s="67" t="s">
        <v>67</v>
      </c>
      <c r="H1470" s="80"/>
      <c r="I1470" s="80" t="s">
        <v>4796</v>
      </c>
      <c r="J1470" s="104" t="s">
        <v>227</v>
      </c>
      <c r="K1470" s="67" t="s">
        <v>131</v>
      </c>
      <c r="L1470" s="67"/>
      <c r="M1470" s="67"/>
      <c r="N1470" s="67"/>
      <c r="O1470" s="81"/>
      <c r="P1470" s="81">
        <v>46070</v>
      </c>
      <c r="Q1470" s="103" t="str">
        <f>IFERROR(VLOOKUP(J1470,Настройка!$C$4:$E$121,2,),"Ошибка")</f>
        <v>R</v>
      </c>
    </row>
    <row r="1471" spans="1:17" ht="14.4" customHeight="1">
      <c r="A1471" s="67">
        <v>1466</v>
      </c>
      <c r="B1471" s="80" t="s">
        <v>188</v>
      </c>
      <c r="C1471" s="80" t="s">
        <v>53</v>
      </c>
      <c r="D1471" s="80" t="s">
        <v>4797</v>
      </c>
      <c r="E1471" s="104" t="s">
        <v>4798</v>
      </c>
      <c r="F1471" s="107">
        <v>32571</v>
      </c>
      <c r="G1471" s="67" t="s">
        <v>67</v>
      </c>
      <c r="H1471" s="80"/>
      <c r="I1471" s="80" t="s">
        <v>4799</v>
      </c>
      <c r="J1471" s="104" t="s">
        <v>227</v>
      </c>
      <c r="K1471" s="67" t="s">
        <v>131</v>
      </c>
      <c r="L1471" s="67"/>
      <c r="M1471" s="67"/>
      <c r="N1471" s="67"/>
      <c r="O1471" s="81"/>
      <c r="P1471" s="81">
        <v>46070</v>
      </c>
      <c r="Q1471" s="103" t="str">
        <f>IFERROR(VLOOKUP(J1471,Настройка!$C$4:$E$121,2,),"Ошибка")</f>
        <v>R</v>
      </c>
    </row>
    <row r="1472" spans="1:17" ht="14.4" customHeight="1">
      <c r="A1472" s="67">
        <v>1467</v>
      </c>
      <c r="B1472" s="80" t="s">
        <v>188</v>
      </c>
      <c r="C1472" s="80" t="s">
        <v>53</v>
      </c>
      <c r="D1472" s="80" t="s">
        <v>4800</v>
      </c>
      <c r="E1472" s="104" t="s">
        <v>4801</v>
      </c>
      <c r="F1472" s="107">
        <v>37370</v>
      </c>
      <c r="G1472" s="67" t="s">
        <v>67</v>
      </c>
      <c r="H1472" s="80" t="s">
        <v>401</v>
      </c>
      <c r="I1472" s="80" t="s">
        <v>4802</v>
      </c>
      <c r="J1472" s="104" t="s">
        <v>227</v>
      </c>
      <c r="K1472" s="67" t="s">
        <v>131</v>
      </c>
      <c r="L1472" s="67"/>
      <c r="M1472" s="67"/>
      <c r="N1472" s="67"/>
      <c r="O1472" s="81"/>
      <c r="P1472" s="81">
        <v>46070</v>
      </c>
      <c r="Q1472" s="103" t="str">
        <f>IFERROR(VLOOKUP(J1472,Настройка!$C$4:$E$121,2,),"Ошибка")</f>
        <v>R</v>
      </c>
    </row>
    <row r="1473" spans="1:17" ht="14.4" customHeight="1">
      <c r="A1473" s="67">
        <v>1468</v>
      </c>
      <c r="B1473" s="80" t="s">
        <v>188</v>
      </c>
      <c r="C1473" s="80" t="s">
        <v>53</v>
      </c>
      <c r="D1473" s="80" t="s">
        <v>4803</v>
      </c>
      <c r="E1473" s="104" t="s">
        <v>4804</v>
      </c>
      <c r="F1473" s="107">
        <v>33074</v>
      </c>
      <c r="G1473" s="67" t="s">
        <v>67</v>
      </c>
      <c r="H1473" s="80"/>
      <c r="I1473" s="80" t="s">
        <v>4805</v>
      </c>
      <c r="J1473" s="104" t="s">
        <v>218</v>
      </c>
      <c r="K1473" s="67" t="s">
        <v>119</v>
      </c>
      <c r="L1473" s="67"/>
      <c r="M1473" s="67"/>
      <c r="N1473" s="67"/>
      <c r="O1473" s="81"/>
      <c r="P1473" s="81">
        <v>46070</v>
      </c>
      <c r="Q1473" s="103" t="str">
        <f>IFERROR(VLOOKUP(J1473,Настройка!$C$4:$E$121,2,),"Ошибка")</f>
        <v>R</v>
      </c>
    </row>
    <row r="1474" spans="1:17" ht="14.4" customHeight="1">
      <c r="A1474" s="67">
        <v>1469</v>
      </c>
      <c r="B1474" s="80" t="s">
        <v>188</v>
      </c>
      <c r="C1474" s="80" t="s">
        <v>53</v>
      </c>
      <c r="D1474" s="80" t="s">
        <v>4806</v>
      </c>
      <c r="E1474" s="104" t="s">
        <v>4807</v>
      </c>
      <c r="F1474" s="107">
        <v>32903</v>
      </c>
      <c r="G1474" s="67" t="s">
        <v>67</v>
      </c>
      <c r="H1474" s="80" t="s">
        <v>401</v>
      </c>
      <c r="I1474" s="80" t="s">
        <v>4808</v>
      </c>
      <c r="J1474" s="104" t="s">
        <v>218</v>
      </c>
      <c r="K1474" s="67" t="s">
        <v>119</v>
      </c>
      <c r="L1474" s="67"/>
      <c r="M1474" s="67"/>
      <c r="N1474" s="67"/>
      <c r="O1474" s="81"/>
      <c r="P1474" s="81">
        <v>46070</v>
      </c>
      <c r="Q1474" s="103" t="str">
        <f>IFERROR(VLOOKUP(J1474,Настройка!$C$4:$E$121,2,),"Ошибка")</f>
        <v>R</v>
      </c>
    </row>
    <row r="1475" spans="1:17" ht="14.4" customHeight="1">
      <c r="A1475" s="67">
        <v>1470</v>
      </c>
      <c r="B1475" s="80" t="s">
        <v>188</v>
      </c>
      <c r="C1475" s="80" t="s">
        <v>53</v>
      </c>
      <c r="D1475" s="80" t="s">
        <v>4809</v>
      </c>
      <c r="E1475" s="104" t="s">
        <v>4810</v>
      </c>
      <c r="F1475" s="107">
        <v>36050</v>
      </c>
      <c r="G1475" s="67" t="s">
        <v>67</v>
      </c>
      <c r="H1475" s="80"/>
      <c r="I1475" s="80" t="s">
        <v>4811</v>
      </c>
      <c r="J1475" s="104" t="s">
        <v>227</v>
      </c>
      <c r="K1475" s="67" t="s">
        <v>131</v>
      </c>
      <c r="L1475" s="67"/>
      <c r="M1475" s="67"/>
      <c r="N1475" s="67"/>
      <c r="O1475" s="81"/>
      <c r="P1475" s="81">
        <v>46070</v>
      </c>
      <c r="Q1475" s="103" t="str">
        <f>IFERROR(VLOOKUP(J1475,Настройка!$C$4:$E$121,2,),"Ошибка")</f>
        <v>R</v>
      </c>
    </row>
    <row r="1476" spans="1:17" ht="14.4" customHeight="1">
      <c r="A1476" s="67">
        <v>1471</v>
      </c>
      <c r="B1476" s="80" t="s">
        <v>188</v>
      </c>
      <c r="C1476" s="80" t="s">
        <v>53</v>
      </c>
      <c r="D1476" s="80" t="s">
        <v>4812</v>
      </c>
      <c r="E1476" s="104" t="s">
        <v>4813</v>
      </c>
      <c r="F1476" s="107">
        <v>36086</v>
      </c>
      <c r="G1476" s="67" t="s">
        <v>67</v>
      </c>
      <c r="H1476" s="80" t="s">
        <v>401</v>
      </c>
      <c r="I1476" s="80" t="s">
        <v>4814</v>
      </c>
      <c r="J1476" s="104" t="s">
        <v>227</v>
      </c>
      <c r="K1476" s="67" t="s">
        <v>131</v>
      </c>
      <c r="L1476" s="67"/>
      <c r="M1476" s="67"/>
      <c r="N1476" s="67"/>
      <c r="O1476" s="81"/>
      <c r="P1476" s="81">
        <v>46070</v>
      </c>
      <c r="Q1476" s="103" t="str">
        <f>IFERROR(VLOOKUP(J1476,Настройка!$C$4:$E$121,2,),"Ошибка")</f>
        <v>R</v>
      </c>
    </row>
    <row r="1477" spans="1:17" ht="14.4" customHeight="1">
      <c r="A1477" s="67">
        <v>1472</v>
      </c>
      <c r="B1477" s="80" t="s">
        <v>188</v>
      </c>
      <c r="C1477" s="80" t="s">
        <v>53</v>
      </c>
      <c r="D1477" s="80" t="s">
        <v>4815</v>
      </c>
      <c r="E1477" s="104" t="s">
        <v>4816</v>
      </c>
      <c r="F1477" s="107">
        <v>37353</v>
      </c>
      <c r="G1477" s="67" t="s">
        <v>67</v>
      </c>
      <c r="H1477" s="80" t="s">
        <v>401</v>
      </c>
      <c r="I1477" s="80" t="s">
        <v>4817</v>
      </c>
      <c r="J1477" s="104" t="s">
        <v>227</v>
      </c>
      <c r="K1477" s="67" t="s">
        <v>131</v>
      </c>
      <c r="L1477" s="67"/>
      <c r="M1477" s="67"/>
      <c r="N1477" s="67"/>
      <c r="O1477" s="81"/>
      <c r="P1477" s="81">
        <v>46070</v>
      </c>
      <c r="Q1477" s="103" t="str">
        <f>IFERROR(VLOOKUP(J1477,Настройка!$C$4:$E$121,2,),"Ошибка")</f>
        <v>R</v>
      </c>
    </row>
    <row r="1478" spans="1:17" ht="14.4" customHeight="1">
      <c r="A1478" s="67">
        <v>1473</v>
      </c>
      <c r="B1478" s="80" t="s">
        <v>188</v>
      </c>
      <c r="C1478" s="80" t="s">
        <v>53</v>
      </c>
      <c r="D1478" s="80" t="s">
        <v>4818</v>
      </c>
      <c r="E1478" s="104" t="s">
        <v>4819</v>
      </c>
      <c r="F1478" s="107">
        <v>31451</v>
      </c>
      <c r="G1478" s="67" t="s">
        <v>67</v>
      </c>
      <c r="H1478" s="80" t="s">
        <v>401</v>
      </c>
      <c r="I1478" s="80" t="s">
        <v>4820</v>
      </c>
      <c r="J1478" s="104" t="s">
        <v>226</v>
      </c>
      <c r="K1478" s="67" t="s">
        <v>129</v>
      </c>
      <c r="L1478" s="67"/>
      <c r="M1478" s="67"/>
      <c r="N1478" s="67"/>
      <c r="O1478" s="81"/>
      <c r="P1478" s="81">
        <v>46064</v>
      </c>
      <c r="Q1478" s="103" t="str">
        <f>IFERROR(VLOOKUP(J1478,Настройка!$C$4:$E$121,2,),"Ошибка")</f>
        <v>R</v>
      </c>
    </row>
    <row r="1479" spans="1:17" ht="14.4" customHeight="1">
      <c r="A1479" s="67">
        <v>1474</v>
      </c>
      <c r="B1479" s="80" t="s">
        <v>188</v>
      </c>
      <c r="C1479" s="80" t="s">
        <v>53</v>
      </c>
      <c r="D1479" s="80" t="s">
        <v>4821</v>
      </c>
      <c r="E1479" s="104" t="s">
        <v>4822</v>
      </c>
      <c r="F1479" s="107">
        <v>33838</v>
      </c>
      <c r="G1479" s="67" t="s">
        <v>65</v>
      </c>
      <c r="H1479" s="80" t="s">
        <v>571</v>
      </c>
      <c r="I1479" s="80" t="s">
        <v>4823</v>
      </c>
      <c r="J1479" s="104" t="s">
        <v>205</v>
      </c>
      <c r="K1479" s="67" t="s">
        <v>117</v>
      </c>
      <c r="L1479" s="67" t="s">
        <v>287</v>
      </c>
      <c r="M1479" s="67" t="s">
        <v>166</v>
      </c>
      <c r="N1479" s="67" t="s">
        <v>398</v>
      </c>
      <c r="O1479" s="81">
        <v>46245</v>
      </c>
      <c r="P1479" s="81">
        <v>46064</v>
      </c>
      <c r="Q1479" s="103" t="str">
        <f>IFERROR(VLOOKUP(J1479,Настройка!$C$4:$E$121,2,),"Ошибка")</f>
        <v>R</v>
      </c>
    </row>
    <row r="1480" spans="1:17" ht="14.4" customHeight="1">
      <c r="A1480" s="67">
        <v>1475</v>
      </c>
      <c r="B1480" s="80" t="s">
        <v>188</v>
      </c>
      <c r="C1480" s="80" t="s">
        <v>53</v>
      </c>
      <c r="D1480" s="80" t="s">
        <v>4824</v>
      </c>
      <c r="E1480" s="104" t="s">
        <v>4825</v>
      </c>
      <c r="F1480" s="107">
        <v>31973</v>
      </c>
      <c r="G1480" s="67" t="s">
        <v>65</v>
      </c>
      <c r="H1480" s="80" t="s">
        <v>396</v>
      </c>
      <c r="I1480" s="80" t="s">
        <v>4826</v>
      </c>
      <c r="J1480" s="104" t="s">
        <v>214</v>
      </c>
      <c r="K1480" s="67" t="s">
        <v>119</v>
      </c>
      <c r="L1480" s="67" t="s">
        <v>287</v>
      </c>
      <c r="M1480" s="67" t="s">
        <v>166</v>
      </c>
      <c r="N1480" s="67" t="s">
        <v>398</v>
      </c>
      <c r="O1480" s="81">
        <v>46245</v>
      </c>
      <c r="P1480" s="81">
        <v>46064</v>
      </c>
      <c r="Q1480" s="103" t="str">
        <f>IFERROR(VLOOKUP(J1480,Настройка!$C$4:$E$121,2,),"Ошибка")</f>
        <v>R</v>
      </c>
    </row>
    <row r="1481" spans="1:17" ht="14.4" customHeight="1">
      <c r="A1481" s="67">
        <v>1476</v>
      </c>
      <c r="B1481" s="80" t="s">
        <v>188</v>
      </c>
      <c r="C1481" s="80" t="s">
        <v>53</v>
      </c>
      <c r="D1481" s="80" t="s">
        <v>4827</v>
      </c>
      <c r="E1481" s="104" t="s">
        <v>4828</v>
      </c>
      <c r="F1481" s="107">
        <v>30265</v>
      </c>
      <c r="G1481" s="67" t="s">
        <v>65</v>
      </c>
      <c r="H1481" s="80" t="s">
        <v>571</v>
      </c>
      <c r="I1481" s="80" t="s">
        <v>4829</v>
      </c>
      <c r="J1481" s="104" t="s">
        <v>205</v>
      </c>
      <c r="K1481" s="67" t="s">
        <v>117</v>
      </c>
      <c r="L1481" s="67" t="s">
        <v>287</v>
      </c>
      <c r="M1481" s="67" t="s">
        <v>166</v>
      </c>
      <c r="N1481" s="67" t="s">
        <v>398</v>
      </c>
      <c r="O1481" s="81">
        <v>46245</v>
      </c>
      <c r="P1481" s="81">
        <v>46064</v>
      </c>
      <c r="Q1481" s="103" t="str">
        <f>IFERROR(VLOOKUP(J1481,Настройка!$C$4:$E$121,2,),"Ошибка")</f>
        <v>R</v>
      </c>
    </row>
    <row r="1482" spans="1:17" ht="14.4" customHeight="1">
      <c r="A1482" s="67">
        <v>1477</v>
      </c>
      <c r="B1482" s="80" t="s">
        <v>188</v>
      </c>
      <c r="C1482" s="80" t="s">
        <v>53</v>
      </c>
      <c r="D1482" s="80" t="s">
        <v>4830</v>
      </c>
      <c r="E1482" s="104" t="s">
        <v>4831</v>
      </c>
      <c r="F1482" s="107">
        <v>31519</v>
      </c>
      <c r="G1482" s="67" t="s">
        <v>67</v>
      </c>
      <c r="H1482" s="80" t="s">
        <v>401</v>
      </c>
      <c r="I1482" s="80" t="s">
        <v>4832</v>
      </c>
      <c r="J1482" s="104" t="s">
        <v>226</v>
      </c>
      <c r="K1482" s="67" t="s">
        <v>129</v>
      </c>
      <c r="L1482" s="67"/>
      <c r="M1482" s="67"/>
      <c r="N1482" s="67"/>
      <c r="O1482" s="81"/>
      <c r="P1482" s="81">
        <v>46064</v>
      </c>
      <c r="Q1482" s="103" t="str">
        <f>IFERROR(VLOOKUP(J1482,Настройка!$C$4:$E$121,2,),"Ошибка")</f>
        <v>R</v>
      </c>
    </row>
    <row r="1483" spans="1:17" ht="14.4" customHeight="1">
      <c r="A1483" s="67">
        <v>1478</v>
      </c>
      <c r="B1483" s="80" t="s">
        <v>188</v>
      </c>
      <c r="C1483" s="80" t="s">
        <v>53</v>
      </c>
      <c r="D1483" s="80" t="s">
        <v>4833</v>
      </c>
      <c r="E1483" s="104" t="s">
        <v>4834</v>
      </c>
      <c r="F1483" s="107">
        <v>36892</v>
      </c>
      <c r="G1483" s="67" t="s">
        <v>65</v>
      </c>
      <c r="H1483" s="80" t="s">
        <v>433</v>
      </c>
      <c r="I1483" s="80" t="s">
        <v>4835</v>
      </c>
      <c r="J1483" s="104" t="s">
        <v>222</v>
      </c>
      <c r="K1483" s="67" t="s">
        <v>121</v>
      </c>
      <c r="L1483" s="67" t="s">
        <v>152</v>
      </c>
      <c r="M1483" s="67" t="s">
        <v>166</v>
      </c>
      <c r="N1483" s="67" t="s">
        <v>398</v>
      </c>
      <c r="O1483" s="81">
        <v>46343</v>
      </c>
      <c r="P1483" s="81">
        <v>46062</v>
      </c>
      <c r="Q1483" s="103" t="str">
        <f>IFERROR(VLOOKUP(J1483,Настройка!$C$4:$E$121,2,),"Ошибка")</f>
        <v>R</v>
      </c>
    </row>
    <row r="1484" spans="1:17" ht="14.4" customHeight="1">
      <c r="A1484" s="67">
        <v>1479</v>
      </c>
      <c r="B1484" s="80" t="s">
        <v>188</v>
      </c>
      <c r="C1484" s="80" t="s">
        <v>53</v>
      </c>
      <c r="D1484" s="80" t="s">
        <v>4836</v>
      </c>
      <c r="E1484" s="104" t="s">
        <v>4837</v>
      </c>
      <c r="F1484" s="107">
        <v>28447</v>
      </c>
      <c r="G1484" s="67" t="s">
        <v>65</v>
      </c>
      <c r="H1484" s="80" t="s">
        <v>24</v>
      </c>
      <c r="I1484" s="80" t="s">
        <v>4838</v>
      </c>
      <c r="J1484" s="104" t="s">
        <v>204</v>
      </c>
      <c r="K1484" s="67" t="s">
        <v>117</v>
      </c>
      <c r="L1484" s="67" t="s">
        <v>152</v>
      </c>
      <c r="M1484" s="67" t="s">
        <v>166</v>
      </c>
      <c r="N1484" s="67" t="s">
        <v>398</v>
      </c>
      <c r="O1484" s="81">
        <v>46343</v>
      </c>
      <c r="P1484" s="81">
        <v>46062</v>
      </c>
      <c r="Q1484" s="103" t="str">
        <f>IFERROR(VLOOKUP(J1484,Настройка!$C$4:$E$121,2,),"Ошибка")</f>
        <v>R</v>
      </c>
    </row>
    <row r="1485" spans="1:17" ht="14.4" customHeight="1">
      <c r="A1485" s="67">
        <v>1480</v>
      </c>
      <c r="B1485" s="80" t="s">
        <v>188</v>
      </c>
      <c r="C1485" s="80" t="s">
        <v>53</v>
      </c>
      <c r="D1485" s="80" t="s">
        <v>4839</v>
      </c>
      <c r="E1485" s="104" t="s">
        <v>4840</v>
      </c>
      <c r="F1485" s="107">
        <v>34927</v>
      </c>
      <c r="G1485" s="67" t="s">
        <v>65</v>
      </c>
      <c r="H1485" s="80" t="s">
        <v>433</v>
      </c>
      <c r="I1485" s="80" t="s">
        <v>4841</v>
      </c>
      <c r="J1485" s="104" t="s">
        <v>222</v>
      </c>
      <c r="K1485" s="67" t="s">
        <v>121</v>
      </c>
      <c r="L1485" s="67" t="s">
        <v>287</v>
      </c>
      <c r="M1485" s="67" t="s">
        <v>166</v>
      </c>
      <c r="N1485" s="67" t="s">
        <v>398</v>
      </c>
      <c r="O1485" s="81">
        <v>46245</v>
      </c>
      <c r="P1485" s="81">
        <v>46062</v>
      </c>
      <c r="Q1485" s="103" t="str">
        <f>IFERROR(VLOOKUP(J1485,Настройка!$C$4:$E$121,2,),"Ошибка")</f>
        <v>R</v>
      </c>
    </row>
    <row r="1486" spans="1:17" ht="14.4" customHeight="1">
      <c r="A1486" s="67">
        <v>1481</v>
      </c>
      <c r="B1486" s="80" t="s">
        <v>188</v>
      </c>
      <c r="C1486" s="80" t="s">
        <v>53</v>
      </c>
      <c r="D1486" s="80" t="s">
        <v>4842</v>
      </c>
      <c r="E1486" s="104" t="s">
        <v>4843</v>
      </c>
      <c r="F1486" s="107">
        <v>38248</v>
      </c>
      <c r="G1486" s="67" t="s">
        <v>67</v>
      </c>
      <c r="H1486" s="80"/>
      <c r="I1486" s="80" t="s">
        <v>4844</v>
      </c>
      <c r="J1486" s="104" t="s">
        <v>227</v>
      </c>
      <c r="K1486" s="67" t="s">
        <v>131</v>
      </c>
      <c r="L1486" s="67"/>
      <c r="M1486" s="67"/>
      <c r="N1486" s="67"/>
      <c r="O1486" s="81"/>
      <c r="P1486" s="81">
        <v>46070</v>
      </c>
      <c r="Q1486" s="103" t="str">
        <f>IFERROR(VLOOKUP(J1486,Настройка!$C$4:$E$121,2,),"Ошибка")</f>
        <v>R</v>
      </c>
    </row>
    <row r="1487" spans="1:17" ht="14.4" customHeight="1">
      <c r="A1487" s="67">
        <v>1482</v>
      </c>
      <c r="B1487" s="80" t="s">
        <v>188</v>
      </c>
      <c r="C1487" s="80" t="s">
        <v>53</v>
      </c>
      <c r="D1487" s="80" t="s">
        <v>4845</v>
      </c>
      <c r="E1487" s="104" t="s">
        <v>4846</v>
      </c>
      <c r="F1487" s="107">
        <v>37742</v>
      </c>
      <c r="G1487" s="67" t="s">
        <v>67</v>
      </c>
      <c r="H1487" s="80"/>
      <c r="I1487" s="80" t="s">
        <v>4847</v>
      </c>
      <c r="J1487" s="104" t="s">
        <v>227</v>
      </c>
      <c r="K1487" s="67" t="s">
        <v>131</v>
      </c>
      <c r="L1487" s="67"/>
      <c r="M1487" s="67"/>
      <c r="N1487" s="67"/>
      <c r="O1487" s="81"/>
      <c r="P1487" s="81">
        <v>46070</v>
      </c>
      <c r="Q1487" s="103" t="str">
        <f>IFERROR(VLOOKUP(J1487,Настройка!$C$4:$E$121,2,),"Ошибка")</f>
        <v>R</v>
      </c>
    </row>
    <row r="1488" spans="1:17" ht="14.4" customHeight="1">
      <c r="A1488" s="67">
        <v>1483</v>
      </c>
      <c r="B1488" s="80" t="s">
        <v>188</v>
      </c>
      <c r="C1488" s="80" t="s">
        <v>53</v>
      </c>
      <c r="D1488" s="80" t="s">
        <v>4848</v>
      </c>
      <c r="E1488" s="104" t="s">
        <v>4849</v>
      </c>
      <c r="F1488" s="107">
        <v>30991</v>
      </c>
      <c r="G1488" s="67" t="s">
        <v>69</v>
      </c>
      <c r="H1488" s="80" t="s">
        <v>385</v>
      </c>
      <c r="I1488" s="80" t="s">
        <v>4850</v>
      </c>
      <c r="J1488" s="104" t="s">
        <v>204</v>
      </c>
      <c r="K1488" s="67" t="s">
        <v>117</v>
      </c>
      <c r="L1488" s="67"/>
      <c r="M1488" s="67"/>
      <c r="N1488" s="67"/>
      <c r="O1488" s="81"/>
      <c r="P1488" s="81">
        <v>46070</v>
      </c>
      <c r="Q1488" s="103" t="str">
        <f>IFERROR(VLOOKUP(J1488,Настройка!$C$4:$E$121,2,),"Ошибка")</f>
        <v>R</v>
      </c>
    </row>
    <row r="1489" spans="1:17" ht="14.4" customHeight="1">
      <c r="A1489" s="67">
        <v>1484</v>
      </c>
      <c r="B1489" s="80" t="s">
        <v>188</v>
      </c>
      <c r="C1489" s="80" t="s">
        <v>53</v>
      </c>
      <c r="D1489" s="80" t="s">
        <v>4851</v>
      </c>
      <c r="E1489" s="104" t="s">
        <v>4852</v>
      </c>
      <c r="F1489" s="107">
        <v>30942</v>
      </c>
      <c r="G1489" s="67" t="s">
        <v>69</v>
      </c>
      <c r="H1489" s="80" t="s">
        <v>302</v>
      </c>
      <c r="I1489" s="80" t="s">
        <v>4853</v>
      </c>
      <c r="J1489" s="104" t="s">
        <v>204</v>
      </c>
      <c r="K1489" s="67" t="s">
        <v>117</v>
      </c>
      <c r="L1489" s="67"/>
      <c r="M1489" s="67"/>
      <c r="N1489" s="67"/>
      <c r="O1489" s="81"/>
      <c r="P1489" s="81">
        <v>46070</v>
      </c>
      <c r="Q1489" s="103" t="str">
        <f>IFERROR(VLOOKUP(J1489,Настройка!$C$4:$E$121,2,),"Ошибка")</f>
        <v>R</v>
      </c>
    </row>
    <row r="1490" spans="1:17" ht="14.4" customHeight="1">
      <c r="A1490" s="67">
        <v>1485</v>
      </c>
      <c r="B1490" s="80" t="s">
        <v>188</v>
      </c>
      <c r="C1490" s="80" t="s">
        <v>53</v>
      </c>
      <c r="D1490" s="80" t="s">
        <v>4854</v>
      </c>
      <c r="E1490" s="104" t="s">
        <v>4855</v>
      </c>
      <c r="F1490" s="107">
        <v>36072</v>
      </c>
      <c r="G1490" s="67" t="s">
        <v>89</v>
      </c>
      <c r="H1490" s="80" t="s">
        <v>602</v>
      </c>
      <c r="I1490" s="80" t="s">
        <v>4856</v>
      </c>
      <c r="J1490" s="104" t="s">
        <v>209</v>
      </c>
      <c r="K1490" s="67" t="s">
        <v>127</v>
      </c>
      <c r="L1490" s="67" t="s">
        <v>287</v>
      </c>
      <c r="M1490" s="67" t="s">
        <v>166</v>
      </c>
      <c r="N1490" s="67" t="s">
        <v>398</v>
      </c>
      <c r="O1490" s="81">
        <v>46343</v>
      </c>
      <c r="P1490" s="81">
        <v>46070</v>
      </c>
      <c r="Q1490" s="103" t="str">
        <f>IFERROR(VLOOKUP(J1490,Настройка!$C$4:$E$121,2,),"Ошибка")</f>
        <v>R</v>
      </c>
    </row>
    <row r="1491" spans="1:17" ht="14.4" customHeight="1">
      <c r="A1491" s="67">
        <v>1486</v>
      </c>
      <c r="B1491" s="80" t="s">
        <v>188</v>
      </c>
      <c r="C1491" s="80" t="s">
        <v>53</v>
      </c>
      <c r="D1491" s="80" t="s">
        <v>4857</v>
      </c>
      <c r="E1491" s="104" t="s">
        <v>4858</v>
      </c>
      <c r="F1491" s="107">
        <v>38566</v>
      </c>
      <c r="G1491" s="67" t="s">
        <v>77</v>
      </c>
      <c r="H1491" s="80" t="s">
        <v>1163</v>
      </c>
      <c r="I1491" s="80" t="s">
        <v>4859</v>
      </c>
      <c r="J1491" s="104" t="s">
        <v>213</v>
      </c>
      <c r="K1491" s="67" t="s">
        <v>119</v>
      </c>
      <c r="L1491" s="67"/>
      <c r="M1491" s="67"/>
      <c r="N1491" s="67"/>
      <c r="O1491" s="81"/>
      <c r="P1491" s="81">
        <v>46071</v>
      </c>
      <c r="Q1491" s="103" t="str">
        <f>IFERROR(VLOOKUP(J1491,Настройка!$C$4:$E$121,2,),"Ошибка")</f>
        <v>R</v>
      </c>
    </row>
    <row r="1492" spans="1:17" ht="14.4" customHeight="1">
      <c r="A1492" s="67">
        <v>1487</v>
      </c>
      <c r="B1492" s="80" t="s">
        <v>188</v>
      </c>
      <c r="C1492" s="80" t="s">
        <v>53</v>
      </c>
      <c r="D1492" s="80" t="s">
        <v>4860</v>
      </c>
      <c r="E1492" s="104" t="s">
        <v>4861</v>
      </c>
      <c r="F1492" s="107">
        <v>37509</v>
      </c>
      <c r="G1492" s="67" t="s">
        <v>69</v>
      </c>
      <c r="H1492" s="80" t="s">
        <v>302</v>
      </c>
      <c r="I1492" s="80" t="s">
        <v>4862</v>
      </c>
      <c r="J1492" s="104" t="s">
        <v>230</v>
      </c>
      <c r="K1492" s="67" t="s">
        <v>133</v>
      </c>
      <c r="L1492" s="67"/>
      <c r="M1492" s="67"/>
      <c r="N1492" s="67"/>
      <c r="O1492" s="81"/>
      <c r="P1492" s="81">
        <v>46071</v>
      </c>
      <c r="Q1492" s="103" t="str">
        <f>IFERROR(VLOOKUP(J1492,Настройка!$C$4:$E$121,2,),"Ошибка")</f>
        <v>R</v>
      </c>
    </row>
    <row r="1493" spans="1:17" ht="14.4" customHeight="1">
      <c r="A1493" s="67">
        <v>1488</v>
      </c>
      <c r="B1493" s="80" t="s">
        <v>188</v>
      </c>
      <c r="C1493" s="80" t="s">
        <v>53</v>
      </c>
      <c r="D1493" s="80" t="s">
        <v>4863</v>
      </c>
      <c r="E1493" s="104" t="s">
        <v>4864</v>
      </c>
      <c r="F1493" s="107">
        <v>29514</v>
      </c>
      <c r="G1493" s="67" t="s">
        <v>67</v>
      </c>
      <c r="H1493" s="80" t="s">
        <v>401</v>
      </c>
      <c r="I1493" s="80" t="s">
        <v>4865</v>
      </c>
      <c r="J1493" s="104" t="s">
        <v>213</v>
      </c>
      <c r="K1493" s="67" t="s">
        <v>119</v>
      </c>
      <c r="L1493" s="67"/>
      <c r="M1493" s="67"/>
      <c r="N1493" s="67"/>
      <c r="O1493" s="81"/>
      <c r="P1493" s="81">
        <v>46071</v>
      </c>
      <c r="Q1493" s="103" t="str">
        <f>IFERROR(VLOOKUP(J1493,Настройка!$C$4:$E$121,2,),"Ошибка")</f>
        <v>R</v>
      </c>
    </row>
    <row r="1494" spans="1:17" ht="14.4" customHeight="1">
      <c r="A1494" s="67">
        <v>1489</v>
      </c>
      <c r="B1494" s="80" t="s">
        <v>188</v>
      </c>
      <c r="C1494" s="80" t="s">
        <v>53</v>
      </c>
      <c r="D1494" s="80" t="s">
        <v>4866</v>
      </c>
      <c r="E1494" s="104" t="s">
        <v>4867</v>
      </c>
      <c r="F1494" s="107">
        <v>32407</v>
      </c>
      <c r="G1494" s="67" t="s">
        <v>93</v>
      </c>
      <c r="H1494" s="80" t="s">
        <v>814</v>
      </c>
      <c r="I1494" s="80" t="s">
        <v>4868</v>
      </c>
      <c r="J1494" s="104" t="s">
        <v>204</v>
      </c>
      <c r="K1494" s="67" t="s">
        <v>117</v>
      </c>
      <c r="L1494" s="67"/>
      <c r="M1494" s="67"/>
      <c r="N1494" s="67"/>
      <c r="O1494" s="81"/>
      <c r="P1494" s="81">
        <v>46071</v>
      </c>
      <c r="Q1494" s="103" t="str">
        <f>IFERROR(VLOOKUP(J1494,Настройка!$C$4:$E$121,2,),"Ошибка")</f>
        <v>R</v>
      </c>
    </row>
    <row r="1495" spans="1:17" ht="14.4" customHeight="1">
      <c r="A1495" s="67">
        <v>1490</v>
      </c>
      <c r="B1495" s="80" t="s">
        <v>188</v>
      </c>
      <c r="C1495" s="80" t="s">
        <v>53</v>
      </c>
      <c r="D1495" s="80" t="s">
        <v>4869</v>
      </c>
      <c r="E1495" s="104" t="s">
        <v>4870</v>
      </c>
      <c r="F1495" s="107">
        <v>32176</v>
      </c>
      <c r="G1495" s="67" t="s">
        <v>77</v>
      </c>
      <c r="H1495" s="80" t="s">
        <v>4871</v>
      </c>
      <c r="I1495" s="80" t="s">
        <v>4872</v>
      </c>
      <c r="J1495" s="104" t="s">
        <v>197</v>
      </c>
      <c r="K1495" s="67" t="s">
        <v>111</v>
      </c>
      <c r="L1495" s="67"/>
      <c r="M1495" s="67"/>
      <c r="N1495" s="67"/>
      <c r="O1495" s="81"/>
      <c r="P1495" s="81">
        <v>46071</v>
      </c>
      <c r="Q1495" s="103" t="str">
        <f>IFERROR(VLOOKUP(J1495,Настройка!$C$4:$E$121,2,),"Ошибка")</f>
        <v>ITR</v>
      </c>
    </row>
    <row r="1496" spans="1:17" ht="14.4" customHeight="1">
      <c r="A1496" s="67">
        <v>1491</v>
      </c>
      <c r="B1496" s="80" t="s">
        <v>188</v>
      </c>
      <c r="C1496" s="80" t="s">
        <v>53</v>
      </c>
      <c r="D1496" s="80" t="s">
        <v>4873</v>
      </c>
      <c r="E1496" s="104" t="s">
        <v>4874</v>
      </c>
      <c r="F1496" s="107">
        <v>31683</v>
      </c>
      <c r="G1496" s="67" t="s">
        <v>93</v>
      </c>
      <c r="H1496" s="80" t="s">
        <v>679</v>
      </c>
      <c r="I1496" s="80" t="s">
        <v>4875</v>
      </c>
      <c r="J1496" s="104" t="s">
        <v>218</v>
      </c>
      <c r="K1496" s="67" t="s">
        <v>119</v>
      </c>
      <c r="L1496" s="67"/>
      <c r="M1496" s="67"/>
      <c r="N1496" s="67"/>
      <c r="O1496" s="81"/>
      <c r="P1496" s="81">
        <v>46071</v>
      </c>
      <c r="Q1496" s="103" t="str">
        <f>IFERROR(VLOOKUP(J1496,Настройка!$C$4:$E$121,2,),"Ошибка")</f>
        <v>R</v>
      </c>
    </row>
    <row r="1497" spans="1:17" ht="14.4" customHeight="1">
      <c r="A1497" s="67">
        <v>1492</v>
      </c>
      <c r="B1497" s="80" t="s">
        <v>188</v>
      </c>
      <c r="C1497" s="80" t="s">
        <v>53</v>
      </c>
      <c r="D1497" s="80" t="s">
        <v>4876</v>
      </c>
      <c r="E1497" s="104" t="s">
        <v>4877</v>
      </c>
      <c r="F1497" s="107">
        <v>35230</v>
      </c>
      <c r="G1497" s="67" t="s">
        <v>77</v>
      </c>
      <c r="H1497" s="80" t="s">
        <v>4878</v>
      </c>
      <c r="I1497" s="80" t="s">
        <v>4879</v>
      </c>
      <c r="J1497" s="104" t="s">
        <v>197</v>
      </c>
      <c r="K1497" s="67" t="s">
        <v>111</v>
      </c>
      <c r="L1497" s="67"/>
      <c r="M1497" s="67"/>
      <c r="N1497" s="67"/>
      <c r="O1497" s="81"/>
      <c r="P1497" s="81">
        <v>46071</v>
      </c>
      <c r="Q1497" s="103" t="str">
        <f>IFERROR(VLOOKUP(J1497,Настройка!$C$4:$E$121,2,),"Ошибка")</f>
        <v>ITR</v>
      </c>
    </row>
    <row r="1498" spans="1:17" ht="14.4" customHeight="1">
      <c r="A1498" s="67">
        <v>1493</v>
      </c>
      <c r="B1498" s="80" t="s">
        <v>188</v>
      </c>
      <c r="C1498" s="80" t="s">
        <v>53</v>
      </c>
      <c r="D1498" s="80" t="s">
        <v>4880</v>
      </c>
      <c r="E1498" s="104" t="s">
        <v>4881</v>
      </c>
      <c r="F1498" s="107">
        <v>37434</v>
      </c>
      <c r="G1498" s="67" t="s">
        <v>69</v>
      </c>
      <c r="H1498" s="80" t="s">
        <v>302</v>
      </c>
      <c r="I1498" s="80" t="s">
        <v>4882</v>
      </c>
      <c r="J1498" s="104" t="s">
        <v>230</v>
      </c>
      <c r="K1498" s="67" t="s">
        <v>133</v>
      </c>
      <c r="L1498" s="67"/>
      <c r="M1498" s="67"/>
      <c r="N1498" s="67"/>
      <c r="O1498" s="81"/>
      <c r="P1498" s="81">
        <v>46071</v>
      </c>
      <c r="Q1498" s="103" t="str">
        <f>IFERROR(VLOOKUP(J1498,Настройка!$C$4:$E$121,2,),"Ошибка")</f>
        <v>R</v>
      </c>
    </row>
    <row r="1499" spans="1:17" ht="14.4" customHeight="1">
      <c r="A1499" s="67">
        <v>1494</v>
      </c>
      <c r="B1499" s="80" t="s">
        <v>188</v>
      </c>
      <c r="C1499" s="80" t="s">
        <v>53</v>
      </c>
      <c r="D1499" s="80" t="s">
        <v>4883</v>
      </c>
      <c r="E1499" s="104" t="s">
        <v>4884</v>
      </c>
      <c r="F1499" s="107">
        <v>29198</v>
      </c>
      <c r="G1499" s="67" t="s">
        <v>65</v>
      </c>
      <c r="H1499" s="80" t="s">
        <v>433</v>
      </c>
      <c r="I1499" s="80" t="s">
        <v>4885</v>
      </c>
      <c r="J1499" s="104" t="s">
        <v>207</v>
      </c>
      <c r="K1499" s="67" t="s">
        <v>117</v>
      </c>
      <c r="L1499" s="67" t="s">
        <v>287</v>
      </c>
      <c r="M1499" s="67" t="s">
        <v>166</v>
      </c>
      <c r="N1499" s="67" t="s">
        <v>398</v>
      </c>
      <c r="O1499" s="81">
        <v>46245</v>
      </c>
      <c r="P1499" s="81">
        <v>46071</v>
      </c>
      <c r="Q1499" s="103" t="str">
        <f>IFERROR(VLOOKUP(J1499,Настройка!$C$4:$E$121,2,),"Ошибка")</f>
        <v>R</v>
      </c>
    </row>
    <row r="1500" spans="1:17" ht="14.4" customHeight="1">
      <c r="A1500" s="67">
        <v>1495</v>
      </c>
      <c r="B1500" s="80" t="s">
        <v>188</v>
      </c>
      <c r="C1500" s="80" t="s">
        <v>53</v>
      </c>
      <c r="D1500" s="80" t="s">
        <v>4886</v>
      </c>
      <c r="E1500" s="104" t="s">
        <v>4887</v>
      </c>
      <c r="F1500" s="107">
        <v>34619</v>
      </c>
      <c r="G1500" s="67" t="s">
        <v>65</v>
      </c>
      <c r="H1500" s="80" t="s">
        <v>1115</v>
      </c>
      <c r="I1500" s="80" t="s">
        <v>4888</v>
      </c>
      <c r="J1500" s="104" t="s">
        <v>207</v>
      </c>
      <c r="K1500" s="67" t="s">
        <v>117</v>
      </c>
      <c r="L1500" s="67" t="s">
        <v>287</v>
      </c>
      <c r="M1500" s="67" t="s">
        <v>166</v>
      </c>
      <c r="N1500" s="67" t="s">
        <v>398</v>
      </c>
      <c r="O1500" s="81">
        <v>46245</v>
      </c>
      <c r="P1500" s="81">
        <v>46071</v>
      </c>
      <c r="Q1500" s="103" t="str">
        <f>IFERROR(VLOOKUP(J1500,Настройка!$C$4:$E$121,2,),"Ошибка")</f>
        <v>R</v>
      </c>
    </row>
    <row r="1501" spans="1:17" ht="14.4" customHeight="1">
      <c r="A1501" s="67">
        <v>1496</v>
      </c>
      <c r="B1501" s="80" t="s">
        <v>188</v>
      </c>
      <c r="C1501" s="80" t="s">
        <v>53</v>
      </c>
      <c r="D1501" s="80" t="s">
        <v>4889</v>
      </c>
      <c r="E1501" s="104" t="s">
        <v>4890</v>
      </c>
      <c r="F1501" s="107">
        <v>37486</v>
      </c>
      <c r="G1501" s="67" t="s">
        <v>65</v>
      </c>
      <c r="H1501" s="80" t="s">
        <v>1115</v>
      </c>
      <c r="I1501" s="80" t="s">
        <v>4891</v>
      </c>
      <c r="J1501" s="104" t="s">
        <v>207</v>
      </c>
      <c r="K1501" s="67" t="s">
        <v>117</v>
      </c>
      <c r="L1501" s="67" t="s">
        <v>287</v>
      </c>
      <c r="M1501" s="67" t="s">
        <v>166</v>
      </c>
      <c r="N1501" s="67" t="s">
        <v>398</v>
      </c>
      <c r="O1501" s="81">
        <v>46245</v>
      </c>
      <c r="P1501" s="81">
        <v>46071</v>
      </c>
      <c r="Q1501" s="103" t="str">
        <f>IFERROR(VLOOKUP(J1501,Настройка!$C$4:$E$121,2,),"Ошибка")</f>
        <v>R</v>
      </c>
    </row>
    <row r="1502" spans="1:17" ht="14.4" customHeight="1">
      <c r="A1502" s="67">
        <v>1497</v>
      </c>
      <c r="B1502" s="80" t="s">
        <v>188</v>
      </c>
      <c r="C1502" s="80" t="s">
        <v>53</v>
      </c>
      <c r="D1502" s="80" t="s">
        <v>4892</v>
      </c>
      <c r="E1502" s="104" t="s">
        <v>4893</v>
      </c>
      <c r="F1502" s="107">
        <v>36953</v>
      </c>
      <c r="G1502" s="67" t="s">
        <v>65</v>
      </c>
      <c r="H1502" s="80" t="s">
        <v>1115</v>
      </c>
      <c r="I1502" s="80" t="s">
        <v>4894</v>
      </c>
      <c r="J1502" s="104" t="s">
        <v>207</v>
      </c>
      <c r="K1502" s="67" t="s">
        <v>117</v>
      </c>
      <c r="L1502" s="67" t="s">
        <v>287</v>
      </c>
      <c r="M1502" s="67" t="s">
        <v>166</v>
      </c>
      <c r="N1502" s="67" t="s">
        <v>398</v>
      </c>
      <c r="O1502" s="81">
        <v>46245</v>
      </c>
      <c r="P1502" s="81">
        <v>46071</v>
      </c>
      <c r="Q1502" s="103" t="str">
        <f>IFERROR(VLOOKUP(J1502,Настройка!$C$4:$E$121,2,),"Ошибка")</f>
        <v>R</v>
      </c>
    </row>
    <row r="1503" spans="1:17" ht="14.4" customHeight="1">
      <c r="A1503" s="67">
        <v>1498</v>
      </c>
      <c r="B1503" s="80" t="s">
        <v>188</v>
      </c>
      <c r="C1503" s="80" t="s">
        <v>53</v>
      </c>
      <c r="D1503" s="80" t="s">
        <v>4895</v>
      </c>
      <c r="E1503" s="104" t="s">
        <v>4896</v>
      </c>
      <c r="F1503" s="107">
        <v>35175</v>
      </c>
      <c r="G1503" s="67" t="s">
        <v>65</v>
      </c>
      <c r="H1503" s="80" t="s">
        <v>1115</v>
      </c>
      <c r="I1503" s="80" t="s">
        <v>4897</v>
      </c>
      <c r="J1503" s="104" t="s">
        <v>207</v>
      </c>
      <c r="K1503" s="67" t="s">
        <v>117</v>
      </c>
      <c r="L1503" s="67" t="s">
        <v>287</v>
      </c>
      <c r="M1503" s="67" t="s">
        <v>166</v>
      </c>
      <c r="N1503" s="67" t="s">
        <v>398</v>
      </c>
      <c r="O1503" s="81">
        <v>46245</v>
      </c>
      <c r="P1503" s="81">
        <v>46071</v>
      </c>
      <c r="Q1503" s="103" t="str">
        <f>IFERROR(VLOOKUP(J1503,Настройка!$C$4:$E$121,2,),"Ошибка")</f>
        <v>R</v>
      </c>
    </row>
    <row r="1504" spans="1:17" ht="14.4" customHeight="1">
      <c r="A1504" s="67">
        <v>1499</v>
      </c>
      <c r="B1504" s="80" t="s">
        <v>188</v>
      </c>
      <c r="C1504" s="80" t="s">
        <v>53</v>
      </c>
      <c r="D1504" s="80" t="s">
        <v>4898</v>
      </c>
      <c r="E1504" s="104" t="s">
        <v>4899</v>
      </c>
      <c r="F1504" s="107">
        <v>32093</v>
      </c>
      <c r="G1504" s="67" t="s">
        <v>93</v>
      </c>
      <c r="H1504" s="80" t="s">
        <v>814</v>
      </c>
      <c r="I1504" s="80" t="s">
        <v>4900</v>
      </c>
      <c r="J1504" s="104" t="s">
        <v>212</v>
      </c>
      <c r="K1504" s="67" t="s">
        <v>133</v>
      </c>
      <c r="L1504" s="67"/>
      <c r="M1504" s="67"/>
      <c r="N1504" s="67"/>
      <c r="O1504" s="81"/>
      <c r="P1504" s="81">
        <v>46071</v>
      </c>
      <c r="Q1504" s="103" t="str">
        <f>IFERROR(VLOOKUP(J1504,Настройка!$C$4:$E$121,2,),"Ошибка")</f>
        <v>R</v>
      </c>
    </row>
    <row r="1505" spans="1:17" ht="14.4" customHeight="1">
      <c r="A1505" s="67">
        <v>1500</v>
      </c>
      <c r="B1505" s="80" t="s">
        <v>188</v>
      </c>
      <c r="C1505" s="80" t="s">
        <v>53</v>
      </c>
      <c r="D1505" s="80" t="s">
        <v>4901</v>
      </c>
      <c r="E1505" s="104" t="s">
        <v>4902</v>
      </c>
      <c r="F1505" s="107">
        <v>38149</v>
      </c>
      <c r="G1505" s="67" t="s">
        <v>69</v>
      </c>
      <c r="H1505" s="80" t="s">
        <v>385</v>
      </c>
      <c r="I1505" s="80" t="s">
        <v>4903</v>
      </c>
      <c r="J1505" s="104" t="s">
        <v>169</v>
      </c>
      <c r="K1505" s="67" t="s">
        <v>109</v>
      </c>
      <c r="L1505" s="67"/>
      <c r="M1505" s="67"/>
      <c r="N1505" s="67"/>
      <c r="O1505" s="81"/>
      <c r="P1505" s="81">
        <v>46072</v>
      </c>
      <c r="Q1505" s="103" t="str">
        <f>IFERROR(VLOOKUP(J1505,Настройка!$C$4:$E$121,2,),"Ошибка")</f>
        <v>ITR</v>
      </c>
    </row>
    <row r="1506" spans="1:17" ht="14.4" customHeight="1">
      <c r="A1506" s="67">
        <v>1501</v>
      </c>
      <c r="B1506" s="80" t="s">
        <v>188</v>
      </c>
      <c r="C1506" s="80" t="s">
        <v>53</v>
      </c>
      <c r="D1506" s="80" t="s">
        <v>4904</v>
      </c>
      <c r="E1506" s="104" t="s">
        <v>4905</v>
      </c>
      <c r="F1506" s="107">
        <v>33011</v>
      </c>
      <c r="G1506" s="67" t="s">
        <v>67</v>
      </c>
      <c r="H1506" s="80"/>
      <c r="I1506" s="80" t="s">
        <v>4906</v>
      </c>
      <c r="J1506" s="104" t="s">
        <v>213</v>
      </c>
      <c r="K1506" s="67" t="s">
        <v>119</v>
      </c>
      <c r="L1506" s="67"/>
      <c r="M1506" s="67"/>
      <c r="N1506" s="67"/>
      <c r="O1506" s="81"/>
      <c r="P1506" s="81">
        <v>46072</v>
      </c>
      <c r="Q1506" s="103" t="str">
        <f>IFERROR(VLOOKUP(J1506,Настройка!$C$4:$E$121,2,),"Ошибка")</f>
        <v>R</v>
      </c>
    </row>
    <row r="1507" spans="1:17" ht="14.4" customHeight="1">
      <c r="A1507" s="67">
        <v>1502</v>
      </c>
      <c r="B1507" s="80" t="s">
        <v>188</v>
      </c>
      <c r="C1507" s="80" t="s">
        <v>53</v>
      </c>
      <c r="D1507" s="80" t="s">
        <v>4907</v>
      </c>
      <c r="E1507" s="104" t="s">
        <v>4908</v>
      </c>
      <c r="F1507" s="107">
        <v>37227</v>
      </c>
      <c r="G1507" s="67" t="s">
        <v>67</v>
      </c>
      <c r="H1507" s="80"/>
      <c r="I1507" s="80" t="s">
        <v>4909</v>
      </c>
      <c r="J1507" s="104" t="s">
        <v>227</v>
      </c>
      <c r="K1507" s="67" t="s">
        <v>131</v>
      </c>
      <c r="L1507" s="67"/>
      <c r="M1507" s="67"/>
      <c r="N1507" s="67"/>
      <c r="O1507" s="81"/>
      <c r="P1507" s="81">
        <v>46072</v>
      </c>
      <c r="Q1507" s="103" t="str">
        <f>IFERROR(VLOOKUP(J1507,Настройка!$C$4:$E$121,2,),"Ошибка")</f>
        <v>R</v>
      </c>
    </row>
    <row r="1508" spans="1:17" ht="14.4" customHeight="1">
      <c r="A1508" s="67">
        <v>1503</v>
      </c>
      <c r="B1508" s="80" t="s">
        <v>188</v>
      </c>
      <c r="C1508" s="80" t="s">
        <v>53</v>
      </c>
      <c r="D1508" s="80" t="s">
        <v>4910</v>
      </c>
      <c r="E1508" s="104" t="s">
        <v>4911</v>
      </c>
      <c r="F1508" s="107">
        <v>35469</v>
      </c>
      <c r="G1508" s="67" t="s">
        <v>67</v>
      </c>
      <c r="H1508" s="80"/>
      <c r="I1508" s="80" t="s">
        <v>4912</v>
      </c>
      <c r="J1508" s="104" t="s">
        <v>227</v>
      </c>
      <c r="K1508" s="67" t="s">
        <v>131</v>
      </c>
      <c r="L1508" s="67"/>
      <c r="M1508" s="67"/>
      <c r="N1508" s="67"/>
      <c r="O1508" s="81"/>
      <c r="P1508" s="81">
        <v>46072</v>
      </c>
      <c r="Q1508" s="103" t="str">
        <f>IFERROR(VLOOKUP(J1508,Настройка!$C$4:$E$121,2,),"Ошибка")</f>
        <v>R</v>
      </c>
    </row>
    <row r="1509" spans="1:17" ht="14.4" customHeight="1">
      <c r="A1509" s="67">
        <v>1504</v>
      </c>
      <c r="B1509" s="80" t="s">
        <v>188</v>
      </c>
      <c r="C1509" s="80" t="s">
        <v>53</v>
      </c>
      <c r="D1509" s="80" t="s">
        <v>4913</v>
      </c>
      <c r="E1509" s="104" t="s">
        <v>4914</v>
      </c>
      <c r="F1509" s="107">
        <v>36154</v>
      </c>
      <c r="G1509" s="67" t="s">
        <v>77</v>
      </c>
      <c r="H1509" s="80" t="s">
        <v>1138</v>
      </c>
      <c r="I1509" s="80" t="s">
        <v>4915</v>
      </c>
      <c r="J1509" s="104" t="s">
        <v>94</v>
      </c>
      <c r="K1509" s="67" t="s">
        <v>109</v>
      </c>
      <c r="L1509" s="67"/>
      <c r="M1509" s="67"/>
      <c r="N1509" s="67"/>
      <c r="O1509" s="81"/>
      <c r="P1509" s="81">
        <v>46072</v>
      </c>
      <c r="Q1509" s="103" t="str">
        <f>IFERROR(VLOOKUP(J1509,Настройка!$C$4:$E$121,2,),"Ошибка")</f>
        <v>ITR</v>
      </c>
    </row>
    <row r="1510" spans="1:17" ht="14.4" customHeight="1">
      <c r="A1510" s="67">
        <v>1505</v>
      </c>
      <c r="B1510" s="80" t="s">
        <v>188</v>
      </c>
      <c r="C1510" s="80" t="s">
        <v>53</v>
      </c>
      <c r="D1510" s="80" t="s">
        <v>4916</v>
      </c>
      <c r="E1510" s="104" t="s">
        <v>4917</v>
      </c>
      <c r="F1510" s="107">
        <v>36659</v>
      </c>
      <c r="G1510" s="67" t="s">
        <v>77</v>
      </c>
      <c r="H1510" s="80" t="s">
        <v>3465</v>
      </c>
      <c r="I1510" s="80" t="s">
        <v>4918</v>
      </c>
      <c r="J1510" s="104" t="s">
        <v>94</v>
      </c>
      <c r="K1510" s="67" t="s">
        <v>109</v>
      </c>
      <c r="L1510" s="67"/>
      <c r="M1510" s="67"/>
      <c r="N1510" s="67"/>
      <c r="O1510" s="81"/>
      <c r="P1510" s="81">
        <v>46072</v>
      </c>
      <c r="Q1510" s="103" t="str">
        <f>IFERROR(VLOOKUP(J1510,Настройка!$C$4:$E$121,2,),"Ошибка")</f>
        <v>ITR</v>
      </c>
    </row>
    <row r="1511" spans="1:17" ht="14.4" customHeight="1">
      <c r="A1511" s="67">
        <v>1506</v>
      </c>
      <c r="B1511" s="80" t="s">
        <v>188</v>
      </c>
      <c r="C1511" s="80" t="s">
        <v>53</v>
      </c>
      <c r="D1511" s="80" t="s">
        <v>4919</v>
      </c>
      <c r="E1511" s="104" t="s">
        <v>4920</v>
      </c>
      <c r="F1511" s="107">
        <v>26677</v>
      </c>
      <c r="G1511" s="67" t="s">
        <v>67</v>
      </c>
      <c r="H1511" s="80" t="s">
        <v>401</v>
      </c>
      <c r="I1511" s="80" t="s">
        <v>4921</v>
      </c>
      <c r="J1511" s="104" t="s">
        <v>213</v>
      </c>
      <c r="K1511" s="67" t="s">
        <v>119</v>
      </c>
      <c r="L1511" s="67"/>
      <c r="M1511" s="67"/>
      <c r="N1511" s="67"/>
      <c r="O1511" s="81"/>
      <c r="P1511" s="81">
        <v>46072</v>
      </c>
      <c r="Q1511" s="103" t="str">
        <f>IFERROR(VLOOKUP(J1511,Настройка!$C$4:$E$121,2,),"Ошибка")</f>
        <v>R</v>
      </c>
    </row>
    <row r="1512" spans="1:17" ht="14.4" customHeight="1">
      <c r="A1512" s="67">
        <v>1507</v>
      </c>
      <c r="B1512" s="80" t="s">
        <v>188</v>
      </c>
      <c r="C1512" s="80" t="s">
        <v>53</v>
      </c>
      <c r="D1512" s="80" t="s">
        <v>4922</v>
      </c>
      <c r="E1512" s="104" t="s">
        <v>4923</v>
      </c>
      <c r="F1512" s="107">
        <v>28296</v>
      </c>
      <c r="G1512" s="67" t="s">
        <v>93</v>
      </c>
      <c r="H1512" s="80" t="s">
        <v>814</v>
      </c>
      <c r="I1512" s="80" t="s">
        <v>4924</v>
      </c>
      <c r="J1512" s="104" t="s">
        <v>208</v>
      </c>
      <c r="K1512" s="67" t="s">
        <v>117</v>
      </c>
      <c r="L1512" s="67"/>
      <c r="M1512" s="67"/>
      <c r="N1512" s="67"/>
      <c r="O1512" s="81"/>
      <c r="P1512" s="81">
        <v>46072</v>
      </c>
      <c r="Q1512" s="103" t="str">
        <f>IFERROR(VLOOKUP(J1512,Настройка!$C$4:$E$121,2,),"Ошибка")</f>
        <v>R</v>
      </c>
    </row>
    <row r="1513" spans="1:17" ht="14.4" customHeight="1">
      <c r="A1513" s="67">
        <v>1508</v>
      </c>
      <c r="B1513" s="80" t="s">
        <v>188</v>
      </c>
      <c r="C1513" s="80" t="s">
        <v>53</v>
      </c>
      <c r="D1513" s="80" t="s">
        <v>4925</v>
      </c>
      <c r="E1513" s="104" t="s">
        <v>4926</v>
      </c>
      <c r="F1513" s="107">
        <v>30325</v>
      </c>
      <c r="G1513" s="67" t="s">
        <v>93</v>
      </c>
      <c r="H1513" s="80" t="s">
        <v>679</v>
      </c>
      <c r="I1513" s="80" t="s">
        <v>4927</v>
      </c>
      <c r="J1513" s="104" t="s">
        <v>204</v>
      </c>
      <c r="K1513" s="67" t="s">
        <v>117</v>
      </c>
      <c r="L1513" s="67"/>
      <c r="M1513" s="67"/>
      <c r="N1513" s="67"/>
      <c r="O1513" s="81"/>
      <c r="P1513" s="81">
        <v>46072</v>
      </c>
      <c r="Q1513" s="103" t="str">
        <f>IFERROR(VLOOKUP(J1513,Настройка!$C$4:$E$121,2,),"Ошибка")</f>
        <v>R</v>
      </c>
    </row>
    <row r="1514" spans="1:17" ht="14.4" customHeight="1">
      <c r="A1514" s="67">
        <v>1509</v>
      </c>
      <c r="B1514" s="80" t="s">
        <v>188</v>
      </c>
      <c r="C1514" s="80" t="s">
        <v>53</v>
      </c>
      <c r="D1514" s="80" t="s">
        <v>4928</v>
      </c>
      <c r="E1514" s="104" t="s">
        <v>4929</v>
      </c>
      <c r="F1514" s="107">
        <v>33322</v>
      </c>
      <c r="G1514" s="67" t="s">
        <v>93</v>
      </c>
      <c r="H1514" s="80" t="s">
        <v>679</v>
      </c>
      <c r="I1514" s="80" t="s">
        <v>4930</v>
      </c>
      <c r="J1514" s="104" t="s">
        <v>205</v>
      </c>
      <c r="K1514" s="67" t="s">
        <v>117</v>
      </c>
      <c r="L1514" s="67"/>
      <c r="M1514" s="67"/>
      <c r="N1514" s="67"/>
      <c r="O1514" s="81"/>
      <c r="P1514" s="81">
        <v>46072</v>
      </c>
      <c r="Q1514" s="103" t="str">
        <f>IFERROR(VLOOKUP(J1514,Настройка!$C$4:$E$121,2,),"Ошибка")</f>
        <v>R</v>
      </c>
    </row>
    <row r="1515" spans="1:17" ht="14.4" customHeight="1">
      <c r="A1515" s="67">
        <v>1510</v>
      </c>
      <c r="B1515" s="80" t="s">
        <v>188</v>
      </c>
      <c r="C1515" s="80" t="s">
        <v>53</v>
      </c>
      <c r="D1515" s="80" t="s">
        <v>4931</v>
      </c>
      <c r="E1515" s="104" t="s">
        <v>4932</v>
      </c>
      <c r="F1515" s="107">
        <v>25770</v>
      </c>
      <c r="G1515" s="67" t="s">
        <v>93</v>
      </c>
      <c r="H1515" s="80" t="s">
        <v>679</v>
      </c>
      <c r="I1515" s="80" t="s">
        <v>4933</v>
      </c>
      <c r="J1515" s="104" t="s">
        <v>205</v>
      </c>
      <c r="K1515" s="67" t="s">
        <v>117</v>
      </c>
      <c r="L1515" s="67"/>
      <c r="M1515" s="67"/>
      <c r="N1515" s="67"/>
      <c r="O1515" s="81"/>
      <c r="P1515" s="81">
        <v>46072</v>
      </c>
      <c r="Q1515" s="103" t="str">
        <f>IFERROR(VLOOKUP(J1515,Настройка!$C$4:$E$121,2,),"Ошибка")</f>
        <v>R</v>
      </c>
    </row>
    <row r="1516" spans="1:17" ht="14.4" customHeight="1">
      <c r="A1516" s="67">
        <v>1511</v>
      </c>
      <c r="B1516" s="80" t="s">
        <v>188</v>
      </c>
      <c r="C1516" s="80" t="s">
        <v>53</v>
      </c>
      <c r="D1516" s="80" t="s">
        <v>4934</v>
      </c>
      <c r="E1516" s="104" t="s">
        <v>4935</v>
      </c>
      <c r="F1516" s="107">
        <v>31025</v>
      </c>
      <c r="G1516" s="67" t="s">
        <v>89</v>
      </c>
      <c r="H1516" s="80" t="s">
        <v>602</v>
      </c>
      <c r="I1516" s="80" t="s">
        <v>4936</v>
      </c>
      <c r="J1516" s="104" t="s">
        <v>208</v>
      </c>
      <c r="K1516" s="67" t="s">
        <v>117</v>
      </c>
      <c r="L1516" s="67" t="s">
        <v>287</v>
      </c>
      <c r="M1516" s="67" t="s">
        <v>166</v>
      </c>
      <c r="N1516" s="67" t="s">
        <v>398</v>
      </c>
      <c r="O1516" s="81">
        <v>46343</v>
      </c>
      <c r="P1516" s="81">
        <v>46072</v>
      </c>
      <c r="Q1516" s="103" t="str">
        <f>IFERROR(VLOOKUP(J1516,Настройка!$C$4:$E$121,2,),"Ошибка")</f>
        <v>R</v>
      </c>
    </row>
    <row r="1517" spans="1:17" ht="14.4" customHeight="1">
      <c r="A1517" s="67">
        <v>1512</v>
      </c>
      <c r="B1517" s="80" t="s">
        <v>188</v>
      </c>
      <c r="C1517" s="80" t="s">
        <v>53</v>
      </c>
      <c r="D1517" s="80" t="s">
        <v>4937</v>
      </c>
      <c r="E1517" s="104" t="s">
        <v>4938</v>
      </c>
      <c r="F1517" s="107">
        <v>26969</v>
      </c>
      <c r="G1517" s="67" t="s">
        <v>69</v>
      </c>
      <c r="H1517" s="80" t="s">
        <v>302</v>
      </c>
      <c r="I1517" s="80" t="s">
        <v>4939</v>
      </c>
      <c r="J1517" s="104" t="s">
        <v>226</v>
      </c>
      <c r="K1517" s="67" t="s">
        <v>129</v>
      </c>
      <c r="L1517" s="67"/>
      <c r="M1517" s="67"/>
      <c r="N1517" s="67"/>
      <c r="O1517" s="81"/>
      <c r="P1517" s="81">
        <v>46072</v>
      </c>
      <c r="Q1517" s="103" t="str">
        <f>IFERROR(VLOOKUP(J1517,Настройка!$C$4:$E$121,2,),"Ошибка")</f>
        <v>R</v>
      </c>
    </row>
    <row r="1518" spans="1:17" ht="14.4" customHeight="1">
      <c r="A1518" s="67">
        <v>1513</v>
      </c>
      <c r="B1518" s="80" t="s">
        <v>188</v>
      </c>
      <c r="C1518" s="80" t="s">
        <v>53</v>
      </c>
      <c r="D1518" s="80" t="s">
        <v>4940</v>
      </c>
      <c r="E1518" s="104" t="s">
        <v>4941</v>
      </c>
      <c r="F1518" s="107">
        <v>32423</v>
      </c>
      <c r="G1518" s="67" t="s">
        <v>65</v>
      </c>
      <c r="H1518" s="80" t="s">
        <v>405</v>
      </c>
      <c r="I1518" s="80" t="s">
        <v>4942</v>
      </c>
      <c r="J1518" s="104" t="s">
        <v>205</v>
      </c>
      <c r="K1518" s="67" t="s">
        <v>117</v>
      </c>
      <c r="L1518" s="67" t="s">
        <v>287</v>
      </c>
      <c r="M1518" s="67" t="s">
        <v>166</v>
      </c>
      <c r="N1518" s="67" t="s">
        <v>398</v>
      </c>
      <c r="O1518" s="81">
        <v>46245</v>
      </c>
      <c r="P1518" s="81">
        <v>46072</v>
      </c>
      <c r="Q1518" s="103" t="str">
        <f>IFERROR(VLOOKUP(J1518,Настройка!$C$4:$E$121,2,),"Ошибка")</f>
        <v>R</v>
      </c>
    </row>
    <row r="1519" spans="1:17" ht="14.4" customHeight="1">
      <c r="A1519" s="67">
        <v>1514</v>
      </c>
      <c r="B1519" s="80" t="s">
        <v>188</v>
      </c>
      <c r="C1519" s="80" t="s">
        <v>53</v>
      </c>
      <c r="D1519" s="80" t="s">
        <v>4943</v>
      </c>
      <c r="E1519" s="104" t="s">
        <v>4944</v>
      </c>
      <c r="F1519" s="107">
        <v>30391</v>
      </c>
      <c r="G1519" s="67" t="s">
        <v>89</v>
      </c>
      <c r="H1519" s="80" t="s">
        <v>602</v>
      </c>
      <c r="I1519" s="80" t="s">
        <v>4945</v>
      </c>
      <c r="J1519" s="104" t="s">
        <v>213</v>
      </c>
      <c r="K1519" s="67" t="s">
        <v>119</v>
      </c>
      <c r="L1519" s="67" t="s">
        <v>287</v>
      </c>
      <c r="M1519" s="67" t="s">
        <v>166</v>
      </c>
      <c r="N1519" s="67" t="s">
        <v>398</v>
      </c>
      <c r="O1519" s="81">
        <v>46343</v>
      </c>
      <c r="P1519" s="81">
        <v>46072</v>
      </c>
      <c r="Q1519" s="103" t="str">
        <f>IFERROR(VLOOKUP(J1519,Настройка!$C$4:$E$121,2,),"Ошибка")</f>
        <v>R</v>
      </c>
    </row>
    <row r="1520" spans="1:17" ht="14.4" customHeight="1">
      <c r="A1520" s="67">
        <v>1515</v>
      </c>
      <c r="B1520" s="80" t="s">
        <v>188</v>
      </c>
      <c r="C1520" s="80" t="s">
        <v>53</v>
      </c>
      <c r="D1520" s="80" t="s">
        <v>4946</v>
      </c>
      <c r="E1520" s="104" t="s">
        <v>4947</v>
      </c>
      <c r="F1520" s="107">
        <v>37455</v>
      </c>
      <c r="G1520" s="67" t="s">
        <v>89</v>
      </c>
      <c r="H1520" s="80" t="s">
        <v>602</v>
      </c>
      <c r="I1520" s="80" t="s">
        <v>4948</v>
      </c>
      <c r="J1520" s="104" t="s">
        <v>213</v>
      </c>
      <c r="K1520" s="67" t="s">
        <v>119</v>
      </c>
      <c r="L1520" s="67" t="s">
        <v>287</v>
      </c>
      <c r="M1520" s="67" t="s">
        <v>166</v>
      </c>
      <c r="N1520" s="67" t="s">
        <v>398</v>
      </c>
      <c r="O1520" s="81">
        <v>46343</v>
      </c>
      <c r="P1520" s="81">
        <v>46072</v>
      </c>
      <c r="Q1520" s="103" t="str">
        <f>IFERROR(VLOOKUP(J1520,Настройка!$C$4:$E$121,2,),"Ошибка")</f>
        <v>R</v>
      </c>
    </row>
    <row r="1521" spans="1:17" ht="14.4" customHeight="1">
      <c r="A1521" s="67">
        <v>1516</v>
      </c>
      <c r="B1521" s="80" t="s">
        <v>188</v>
      </c>
      <c r="C1521" s="80" t="s">
        <v>53</v>
      </c>
      <c r="D1521" s="80" t="s">
        <v>4949</v>
      </c>
      <c r="E1521" s="104" t="s">
        <v>4950</v>
      </c>
      <c r="F1521" s="107">
        <v>34536</v>
      </c>
      <c r="G1521" s="67" t="s">
        <v>83</v>
      </c>
      <c r="H1521" s="80"/>
      <c r="I1521" s="80" t="s">
        <v>4951</v>
      </c>
      <c r="J1521" s="104" t="s">
        <v>207</v>
      </c>
      <c r="K1521" s="67" t="s">
        <v>117</v>
      </c>
      <c r="L1521" s="67" t="s">
        <v>287</v>
      </c>
      <c r="M1521" s="67" t="s">
        <v>166</v>
      </c>
      <c r="N1521" s="67" t="s">
        <v>398</v>
      </c>
      <c r="O1521" s="81">
        <v>46343</v>
      </c>
      <c r="P1521" s="81">
        <v>46063</v>
      </c>
      <c r="Q1521" s="103" t="str">
        <f>IFERROR(VLOOKUP(J1521,Настройка!$C$4:$E$121,2,),"Ошибка")</f>
        <v>R</v>
      </c>
    </row>
    <row r="1522" spans="1:17" ht="14.4" customHeight="1">
      <c r="A1522" s="67">
        <v>1517</v>
      </c>
      <c r="B1522" s="80" t="s">
        <v>188</v>
      </c>
      <c r="C1522" s="80" t="s">
        <v>53</v>
      </c>
      <c r="D1522" s="80" t="s">
        <v>4952</v>
      </c>
      <c r="E1522" s="104" t="s">
        <v>4953</v>
      </c>
      <c r="F1522" s="107">
        <v>37070</v>
      </c>
      <c r="G1522" s="67" t="s">
        <v>77</v>
      </c>
      <c r="H1522" s="80" t="s">
        <v>1179</v>
      </c>
      <c r="I1522" s="80" t="s">
        <v>4954</v>
      </c>
      <c r="J1522" s="104" t="s">
        <v>230</v>
      </c>
      <c r="K1522" s="67" t="s">
        <v>133</v>
      </c>
      <c r="L1522" s="67"/>
      <c r="M1522" s="67"/>
      <c r="N1522" s="67"/>
      <c r="O1522" s="81"/>
      <c r="P1522" s="81">
        <v>46072</v>
      </c>
      <c r="Q1522" s="103" t="str">
        <f>IFERROR(VLOOKUP(J1522,Настройка!$C$4:$E$121,2,),"Ошибка")</f>
        <v>R</v>
      </c>
    </row>
    <row r="1523" spans="1:17" ht="14.4" customHeight="1">
      <c r="A1523" s="67">
        <v>1518</v>
      </c>
      <c r="B1523" s="80" t="s">
        <v>188</v>
      </c>
      <c r="C1523" s="80" t="s">
        <v>53</v>
      </c>
      <c r="D1523" s="80" t="s">
        <v>4955</v>
      </c>
      <c r="E1523" s="104" t="s">
        <v>4956</v>
      </c>
      <c r="F1523" s="107">
        <v>27416</v>
      </c>
      <c r="G1523" s="67" t="s">
        <v>67</v>
      </c>
      <c r="H1523" s="80"/>
      <c r="I1523" s="80" t="s">
        <v>4957</v>
      </c>
      <c r="J1523" s="104" t="s">
        <v>209</v>
      </c>
      <c r="K1523" s="67" t="s">
        <v>127</v>
      </c>
      <c r="L1523" s="67"/>
      <c r="M1523" s="67"/>
      <c r="N1523" s="67"/>
      <c r="O1523" s="81"/>
      <c r="P1523" s="81">
        <v>46072</v>
      </c>
      <c r="Q1523" s="103" t="str">
        <f>IFERROR(VLOOKUP(J1523,Настройка!$C$4:$E$121,2,),"Ошибка")</f>
        <v>R</v>
      </c>
    </row>
    <row r="1524" spans="1:17" ht="14.4" customHeight="1">
      <c r="A1524" s="67">
        <v>1519</v>
      </c>
      <c r="B1524" s="80" t="s">
        <v>188</v>
      </c>
      <c r="C1524" s="80" t="s">
        <v>53</v>
      </c>
      <c r="D1524" s="80" t="s">
        <v>4958</v>
      </c>
      <c r="E1524" s="104" t="s">
        <v>4959</v>
      </c>
      <c r="F1524" s="107">
        <v>34230</v>
      </c>
      <c r="G1524" s="67" t="s">
        <v>69</v>
      </c>
      <c r="H1524" s="80" t="s">
        <v>309</v>
      </c>
      <c r="I1524" s="80" t="s">
        <v>4960</v>
      </c>
      <c r="J1524" s="104" t="s">
        <v>202</v>
      </c>
      <c r="K1524" s="67" t="s">
        <v>117</v>
      </c>
      <c r="L1524" s="67"/>
      <c r="M1524" s="67"/>
      <c r="N1524" s="67"/>
      <c r="O1524" s="81"/>
      <c r="P1524" s="81">
        <v>46072</v>
      </c>
      <c r="Q1524" s="103" t="str">
        <f>IFERROR(VLOOKUP(J1524,Настройка!$C$4:$E$121,2,),"Ошибка")</f>
        <v>ITR</v>
      </c>
    </row>
    <row r="1525" spans="1:17" ht="14.4" customHeight="1">
      <c r="A1525" s="67">
        <v>1520</v>
      </c>
      <c r="B1525" s="80" t="s">
        <v>188</v>
      </c>
      <c r="C1525" s="80" t="s">
        <v>53</v>
      </c>
      <c r="D1525" s="80" t="s">
        <v>4961</v>
      </c>
      <c r="E1525" s="104" t="s">
        <v>4962</v>
      </c>
      <c r="F1525" s="107">
        <v>33406</v>
      </c>
      <c r="G1525" s="67" t="s">
        <v>69</v>
      </c>
      <c r="H1525" s="80" t="s">
        <v>309</v>
      </c>
      <c r="I1525" s="80" t="s">
        <v>4963</v>
      </c>
      <c r="J1525" s="104" t="s">
        <v>214</v>
      </c>
      <c r="K1525" s="67" t="s">
        <v>119</v>
      </c>
      <c r="L1525" s="67"/>
      <c r="M1525" s="67"/>
      <c r="N1525" s="67"/>
      <c r="O1525" s="81"/>
      <c r="P1525" s="81">
        <v>46072</v>
      </c>
      <c r="Q1525" s="103" t="str">
        <f>IFERROR(VLOOKUP(J1525,Настройка!$C$4:$E$121,2,),"Ошибка")</f>
        <v>R</v>
      </c>
    </row>
    <row r="1526" spans="1:17" ht="14.4" customHeight="1">
      <c r="A1526" s="67">
        <v>1521</v>
      </c>
      <c r="B1526" s="80" t="s">
        <v>188</v>
      </c>
      <c r="C1526" s="80" t="s">
        <v>53</v>
      </c>
      <c r="D1526" s="80" t="s">
        <v>4964</v>
      </c>
      <c r="E1526" s="104" t="s">
        <v>4965</v>
      </c>
      <c r="F1526" s="107">
        <v>32901</v>
      </c>
      <c r="G1526" s="67" t="s">
        <v>69</v>
      </c>
      <c r="H1526" s="80" t="s">
        <v>309</v>
      </c>
      <c r="I1526" s="80" t="s">
        <v>4966</v>
      </c>
      <c r="J1526" s="104" t="s">
        <v>214</v>
      </c>
      <c r="K1526" s="67" t="s">
        <v>119</v>
      </c>
      <c r="L1526" s="67"/>
      <c r="M1526" s="67"/>
      <c r="N1526" s="67"/>
      <c r="O1526" s="81"/>
      <c r="P1526" s="81">
        <v>46072</v>
      </c>
      <c r="Q1526" s="103" t="str">
        <f>IFERROR(VLOOKUP(J1526,Настройка!$C$4:$E$121,2,),"Ошибка")</f>
        <v>R</v>
      </c>
    </row>
    <row r="1527" spans="1:17" ht="14.4" customHeight="1">
      <c r="A1527" s="67">
        <v>1522</v>
      </c>
      <c r="B1527" s="80" t="s">
        <v>188</v>
      </c>
      <c r="C1527" s="80" t="s">
        <v>53</v>
      </c>
      <c r="D1527" s="80" t="s">
        <v>4967</v>
      </c>
      <c r="E1527" s="104" t="s">
        <v>4968</v>
      </c>
      <c r="F1527" s="107">
        <v>33120</v>
      </c>
      <c r="G1527" s="67" t="s">
        <v>69</v>
      </c>
      <c r="H1527" s="80" t="s">
        <v>309</v>
      </c>
      <c r="I1527" s="80" t="s">
        <v>4969</v>
      </c>
      <c r="J1527" s="104" t="s">
        <v>214</v>
      </c>
      <c r="K1527" s="67" t="s">
        <v>119</v>
      </c>
      <c r="L1527" s="67"/>
      <c r="M1527" s="67"/>
      <c r="N1527" s="67"/>
      <c r="O1527" s="81"/>
      <c r="P1527" s="81">
        <v>46072</v>
      </c>
      <c r="Q1527" s="103" t="str">
        <f>IFERROR(VLOOKUP(J1527,Настройка!$C$4:$E$121,2,),"Ошибка")</f>
        <v>R</v>
      </c>
    </row>
    <row r="1528" spans="1:17" ht="14.4" customHeight="1">
      <c r="A1528" s="67">
        <v>1523</v>
      </c>
      <c r="B1528" s="80" t="s">
        <v>188</v>
      </c>
      <c r="C1528" s="80" t="s">
        <v>53</v>
      </c>
      <c r="D1528" s="80" t="s">
        <v>4970</v>
      </c>
      <c r="E1528" s="104" t="s">
        <v>4971</v>
      </c>
      <c r="F1528" s="107">
        <v>34857</v>
      </c>
      <c r="G1528" s="67" t="s">
        <v>69</v>
      </c>
      <c r="H1528" s="80" t="s">
        <v>356</v>
      </c>
      <c r="I1528" s="80" t="s">
        <v>4972</v>
      </c>
      <c r="J1528" s="104" t="s">
        <v>204</v>
      </c>
      <c r="K1528" s="67" t="s">
        <v>117</v>
      </c>
      <c r="L1528" s="67"/>
      <c r="M1528" s="67"/>
      <c r="N1528" s="67"/>
      <c r="O1528" s="81"/>
      <c r="P1528" s="81">
        <v>46072</v>
      </c>
      <c r="Q1528" s="103" t="str">
        <f>IFERROR(VLOOKUP(J1528,Настройка!$C$4:$E$121,2,),"Ошибка")</f>
        <v>R</v>
      </c>
    </row>
    <row r="1529" spans="1:17" ht="14.4" customHeight="1">
      <c r="A1529" s="67">
        <v>1524</v>
      </c>
      <c r="B1529" s="80" t="s">
        <v>188</v>
      </c>
      <c r="C1529" s="80" t="s">
        <v>53</v>
      </c>
      <c r="D1529" s="80" t="s">
        <v>4973</v>
      </c>
      <c r="E1529" s="104" t="s">
        <v>4974</v>
      </c>
      <c r="F1529" s="107">
        <v>31987</v>
      </c>
      <c r="G1529" s="67" t="s">
        <v>69</v>
      </c>
      <c r="H1529" s="80" t="s">
        <v>302</v>
      </c>
      <c r="I1529" s="80" t="s">
        <v>4975</v>
      </c>
      <c r="J1529" s="104" t="s">
        <v>204</v>
      </c>
      <c r="K1529" s="67" t="s">
        <v>117</v>
      </c>
      <c r="L1529" s="67"/>
      <c r="M1529" s="67"/>
      <c r="N1529" s="67"/>
      <c r="O1529" s="81"/>
      <c r="P1529" s="81">
        <v>46072</v>
      </c>
      <c r="Q1529" s="103" t="str">
        <f>IFERROR(VLOOKUP(J1529,Настройка!$C$4:$E$121,2,),"Ошибка")</f>
        <v>R</v>
      </c>
    </row>
    <row r="1530" spans="1:17" ht="14.4" customHeight="1">
      <c r="A1530" s="67">
        <v>1525</v>
      </c>
      <c r="B1530" s="80" t="s">
        <v>188</v>
      </c>
      <c r="C1530" s="80" t="s">
        <v>53</v>
      </c>
      <c r="D1530" s="80" t="s">
        <v>4976</v>
      </c>
      <c r="E1530" s="104" t="s">
        <v>4977</v>
      </c>
      <c r="F1530" s="107">
        <v>37537</v>
      </c>
      <c r="G1530" s="67" t="s">
        <v>87</v>
      </c>
      <c r="H1530" s="80"/>
      <c r="I1530" s="80" t="s">
        <v>4978</v>
      </c>
      <c r="J1530" s="104" t="s">
        <v>204</v>
      </c>
      <c r="K1530" s="67" t="s">
        <v>117</v>
      </c>
      <c r="L1530" s="67"/>
      <c r="M1530" s="67"/>
      <c r="N1530" s="67"/>
      <c r="O1530" s="81"/>
      <c r="P1530" s="81">
        <v>46072</v>
      </c>
      <c r="Q1530" s="103" t="str">
        <f>IFERROR(VLOOKUP(J1530,Настройка!$C$4:$E$121,2,),"Ошибка")</f>
        <v>R</v>
      </c>
    </row>
    <row r="1531" spans="1:17" ht="14.4" customHeight="1">
      <c r="A1531" s="67">
        <v>1526</v>
      </c>
      <c r="B1531" s="80" t="s">
        <v>188</v>
      </c>
      <c r="C1531" s="80" t="s">
        <v>53</v>
      </c>
      <c r="D1531" s="80" t="s">
        <v>4979</v>
      </c>
      <c r="E1531" s="104" t="s">
        <v>4980</v>
      </c>
      <c r="F1531" s="107">
        <v>33617</v>
      </c>
      <c r="G1531" s="67" t="s">
        <v>87</v>
      </c>
      <c r="H1531" s="80"/>
      <c r="I1531" s="80" t="s">
        <v>4981</v>
      </c>
      <c r="J1531" s="104" t="s">
        <v>204</v>
      </c>
      <c r="K1531" s="67" t="s">
        <v>117</v>
      </c>
      <c r="L1531" s="67"/>
      <c r="M1531" s="67"/>
      <c r="N1531" s="67"/>
      <c r="O1531" s="81"/>
      <c r="P1531" s="81">
        <v>46072</v>
      </c>
      <c r="Q1531" s="103" t="str">
        <f>IFERROR(VLOOKUP(J1531,Настройка!$C$4:$E$121,2,),"Ошибка")</f>
        <v>R</v>
      </c>
    </row>
    <row r="1532" spans="1:17" ht="14.4" customHeight="1">
      <c r="A1532" s="67">
        <v>1527</v>
      </c>
      <c r="B1532" s="80" t="s">
        <v>188</v>
      </c>
      <c r="C1532" s="80" t="s">
        <v>53</v>
      </c>
      <c r="D1532" s="80" t="s">
        <v>4982</v>
      </c>
      <c r="E1532" s="104" t="s">
        <v>4983</v>
      </c>
      <c r="F1532" s="107">
        <v>33345</v>
      </c>
      <c r="G1532" s="67" t="s">
        <v>87</v>
      </c>
      <c r="H1532" s="80"/>
      <c r="I1532" s="80" t="s">
        <v>4984</v>
      </c>
      <c r="J1532" s="104" t="s">
        <v>214</v>
      </c>
      <c r="K1532" s="67" t="s">
        <v>119</v>
      </c>
      <c r="L1532" s="67"/>
      <c r="M1532" s="67"/>
      <c r="N1532" s="67"/>
      <c r="O1532" s="81"/>
      <c r="P1532" s="81">
        <v>46072</v>
      </c>
      <c r="Q1532" s="103" t="str">
        <f>IFERROR(VLOOKUP(J1532,Настройка!$C$4:$E$121,2,),"Ошибка")</f>
        <v>R</v>
      </c>
    </row>
    <row r="1533" spans="1:17" ht="14.4" customHeight="1">
      <c r="A1533" s="67">
        <v>1528</v>
      </c>
      <c r="B1533" s="80" t="s">
        <v>188</v>
      </c>
      <c r="C1533" s="80" t="s">
        <v>53</v>
      </c>
      <c r="D1533" s="80" t="s">
        <v>4985</v>
      </c>
      <c r="E1533" s="104" t="s">
        <v>4986</v>
      </c>
      <c r="F1533" s="107">
        <v>33377</v>
      </c>
      <c r="G1533" s="67" t="s">
        <v>87</v>
      </c>
      <c r="H1533" s="80"/>
      <c r="I1533" s="80" t="s">
        <v>4987</v>
      </c>
      <c r="J1533" s="104" t="s">
        <v>214</v>
      </c>
      <c r="K1533" s="67" t="s">
        <v>119</v>
      </c>
      <c r="L1533" s="67"/>
      <c r="M1533" s="67"/>
      <c r="N1533" s="67"/>
      <c r="O1533" s="81"/>
      <c r="P1533" s="81">
        <v>46072</v>
      </c>
      <c r="Q1533" s="103" t="str">
        <f>IFERROR(VLOOKUP(J1533,Настройка!$C$4:$E$121,2,),"Ошибка")</f>
        <v>R</v>
      </c>
    </row>
    <row r="1534" spans="1:17" ht="14.4" customHeight="1">
      <c r="A1534" s="67">
        <v>1529</v>
      </c>
      <c r="B1534" s="80" t="s">
        <v>188</v>
      </c>
      <c r="C1534" s="80" t="s">
        <v>53</v>
      </c>
      <c r="D1534" s="80" t="s">
        <v>4988</v>
      </c>
      <c r="E1534" s="104" t="s">
        <v>4989</v>
      </c>
      <c r="F1534" s="107">
        <v>33430</v>
      </c>
      <c r="G1534" s="67" t="s">
        <v>87</v>
      </c>
      <c r="H1534" s="80"/>
      <c r="I1534" s="80" t="s">
        <v>4990</v>
      </c>
      <c r="J1534" s="104" t="s">
        <v>204</v>
      </c>
      <c r="K1534" s="67" t="s">
        <v>117</v>
      </c>
      <c r="L1534" s="67"/>
      <c r="M1534" s="67"/>
      <c r="N1534" s="67"/>
      <c r="O1534" s="81"/>
      <c r="P1534" s="81">
        <v>46072</v>
      </c>
      <c r="Q1534" s="103" t="str">
        <f>IFERROR(VLOOKUP(J1534,Настройка!$C$4:$E$121,2,),"Ошибка")</f>
        <v>R</v>
      </c>
    </row>
    <row r="1535" spans="1:17" ht="14.4" customHeight="1">
      <c r="A1535" s="67">
        <v>1530</v>
      </c>
      <c r="B1535" s="80" t="s">
        <v>188</v>
      </c>
      <c r="C1535" s="80" t="s">
        <v>53</v>
      </c>
      <c r="D1535" s="80" t="s">
        <v>4991</v>
      </c>
      <c r="E1535" s="104" t="s">
        <v>4992</v>
      </c>
      <c r="F1535" s="107">
        <v>37524</v>
      </c>
      <c r="G1535" s="67" t="s">
        <v>87</v>
      </c>
      <c r="H1535" s="80"/>
      <c r="I1535" s="80" t="s">
        <v>4993</v>
      </c>
      <c r="J1535" s="104" t="s">
        <v>214</v>
      </c>
      <c r="K1535" s="67" t="s">
        <v>119</v>
      </c>
      <c r="L1535" s="67"/>
      <c r="M1535" s="67"/>
      <c r="N1535" s="67"/>
      <c r="O1535" s="81"/>
      <c r="P1535" s="81">
        <v>46072</v>
      </c>
      <c r="Q1535" s="103" t="str">
        <f>IFERROR(VLOOKUP(J1535,Настройка!$C$4:$E$121,2,),"Ошибка")</f>
        <v>R</v>
      </c>
    </row>
    <row r="1536" spans="1:17" ht="14.4" customHeight="1">
      <c r="A1536" s="67">
        <v>1531</v>
      </c>
      <c r="B1536" s="80" t="s">
        <v>188</v>
      </c>
      <c r="C1536" s="80" t="s">
        <v>53</v>
      </c>
      <c r="D1536" s="80" t="s">
        <v>4994</v>
      </c>
      <c r="E1536" s="104" t="s">
        <v>4995</v>
      </c>
      <c r="F1536" s="107">
        <v>36285</v>
      </c>
      <c r="G1536" s="67" t="s">
        <v>67</v>
      </c>
      <c r="H1536" s="80"/>
      <c r="I1536" s="80" t="s">
        <v>4996</v>
      </c>
      <c r="J1536" s="104" t="s">
        <v>227</v>
      </c>
      <c r="K1536" s="67" t="s">
        <v>131</v>
      </c>
      <c r="L1536" s="67"/>
      <c r="M1536" s="67"/>
      <c r="N1536" s="67"/>
      <c r="O1536" s="81"/>
      <c r="P1536" s="81">
        <v>46064</v>
      </c>
      <c r="Q1536" s="103" t="str">
        <f>IFERROR(VLOOKUP(J1536,Настройка!$C$4:$E$121,2,),"Ошибка")</f>
        <v>R</v>
      </c>
    </row>
    <row r="1537" spans="1:17" ht="14.4" customHeight="1">
      <c r="A1537" s="67">
        <v>1532</v>
      </c>
      <c r="B1537" s="80" t="s">
        <v>188</v>
      </c>
      <c r="C1537" s="80" t="s">
        <v>53</v>
      </c>
      <c r="D1537" s="80" t="s">
        <v>4997</v>
      </c>
      <c r="E1537" s="104" t="s">
        <v>4998</v>
      </c>
      <c r="F1537" s="107">
        <v>27243</v>
      </c>
      <c r="G1537" s="67" t="s">
        <v>93</v>
      </c>
      <c r="H1537" s="80" t="s">
        <v>814</v>
      </c>
      <c r="I1537" s="80" t="s">
        <v>4999</v>
      </c>
      <c r="J1537" s="104" t="s">
        <v>208</v>
      </c>
      <c r="K1537" s="67" t="s">
        <v>117</v>
      </c>
      <c r="L1537" s="67"/>
      <c r="M1537" s="67"/>
      <c r="N1537" s="67"/>
      <c r="O1537" s="81"/>
      <c r="P1537" s="81">
        <v>46073</v>
      </c>
      <c r="Q1537" s="103" t="str">
        <f>IFERROR(VLOOKUP(J1537,Настройка!$C$4:$E$121,2,),"Ошибка")</f>
        <v>R</v>
      </c>
    </row>
    <row r="1538" spans="1:17" ht="14.4" customHeight="1">
      <c r="A1538" s="67">
        <v>1533</v>
      </c>
      <c r="B1538" s="80" t="s">
        <v>188</v>
      </c>
      <c r="C1538" s="80" t="s">
        <v>53</v>
      </c>
      <c r="D1538" s="80" t="s">
        <v>5000</v>
      </c>
      <c r="E1538" s="104" t="s">
        <v>5001</v>
      </c>
      <c r="F1538" s="107">
        <v>37596</v>
      </c>
      <c r="G1538" s="67" t="s">
        <v>89</v>
      </c>
      <c r="H1538" s="80" t="s">
        <v>602</v>
      </c>
      <c r="I1538" s="80" t="s">
        <v>5002</v>
      </c>
      <c r="J1538" s="104" t="s">
        <v>204</v>
      </c>
      <c r="K1538" s="67" t="s">
        <v>117</v>
      </c>
      <c r="L1538" s="67" t="s">
        <v>287</v>
      </c>
      <c r="M1538" s="67" t="s">
        <v>166</v>
      </c>
      <c r="N1538" s="67" t="s">
        <v>398</v>
      </c>
      <c r="O1538" s="81">
        <v>46343</v>
      </c>
      <c r="P1538" s="81">
        <v>46073</v>
      </c>
      <c r="Q1538" s="103" t="str">
        <f>IFERROR(VLOOKUP(J1538,Настройка!$C$4:$E$121,2,),"Ошибка")</f>
        <v>R</v>
      </c>
    </row>
    <row r="1539" spans="1:17" ht="14.4" customHeight="1">
      <c r="A1539" s="67">
        <v>1534</v>
      </c>
      <c r="B1539" s="80" t="s">
        <v>188</v>
      </c>
      <c r="C1539" s="80" t="s">
        <v>53</v>
      </c>
      <c r="D1539" s="80" t="s">
        <v>5003</v>
      </c>
      <c r="E1539" s="104" t="s">
        <v>5004</v>
      </c>
      <c r="F1539" s="107">
        <v>35235</v>
      </c>
      <c r="G1539" s="67" t="s">
        <v>77</v>
      </c>
      <c r="H1539" s="80" t="s">
        <v>5005</v>
      </c>
      <c r="I1539" s="80" t="s">
        <v>5006</v>
      </c>
      <c r="J1539" s="104" t="s">
        <v>230</v>
      </c>
      <c r="K1539" s="67" t="s">
        <v>133</v>
      </c>
      <c r="L1539" s="67"/>
      <c r="M1539" s="67"/>
      <c r="N1539" s="67"/>
      <c r="O1539" s="81"/>
      <c r="P1539" s="81">
        <v>46073</v>
      </c>
      <c r="Q1539" s="103" t="str">
        <f>IFERROR(VLOOKUP(J1539,Настройка!$C$4:$E$121,2,),"Ошибка")</f>
        <v>R</v>
      </c>
    </row>
    <row r="1540" spans="1:17" ht="14.4" customHeight="1">
      <c r="A1540" s="67">
        <v>1535</v>
      </c>
      <c r="B1540" s="80" t="s">
        <v>188</v>
      </c>
      <c r="C1540" s="80" t="s">
        <v>53</v>
      </c>
      <c r="D1540" s="80" t="s">
        <v>5007</v>
      </c>
      <c r="E1540" s="104" t="s">
        <v>5008</v>
      </c>
      <c r="F1540" s="107">
        <v>35380</v>
      </c>
      <c r="G1540" s="67" t="s">
        <v>77</v>
      </c>
      <c r="H1540" s="80" t="s">
        <v>5009</v>
      </c>
      <c r="I1540" s="80" t="s">
        <v>5010</v>
      </c>
      <c r="J1540" s="104" t="s">
        <v>145</v>
      </c>
      <c r="K1540" s="67" t="s">
        <v>109</v>
      </c>
      <c r="L1540" s="67"/>
      <c r="M1540" s="67"/>
      <c r="N1540" s="67"/>
      <c r="O1540" s="81"/>
      <c r="P1540" s="81">
        <v>46073</v>
      </c>
      <c r="Q1540" s="103" t="str">
        <f>IFERROR(VLOOKUP(J1540,Настройка!$C$4:$E$121,2,),"Ошибка")</f>
        <v>ITR</v>
      </c>
    </row>
    <row r="1541" spans="1:17" ht="14.4" customHeight="1">
      <c r="A1541" s="67">
        <v>1536</v>
      </c>
      <c r="B1541" s="80" t="s">
        <v>188</v>
      </c>
      <c r="C1541" s="80" t="s">
        <v>53</v>
      </c>
      <c r="D1541" s="80" t="s">
        <v>5011</v>
      </c>
      <c r="E1541" s="104" t="s">
        <v>5012</v>
      </c>
      <c r="F1541" s="107">
        <v>37121</v>
      </c>
      <c r="G1541" s="67" t="s">
        <v>67</v>
      </c>
      <c r="H1541" s="80"/>
      <c r="I1541" s="80" t="s">
        <v>5013</v>
      </c>
      <c r="J1541" s="104" t="s">
        <v>227</v>
      </c>
      <c r="K1541" s="67" t="s">
        <v>131</v>
      </c>
      <c r="L1541" s="67"/>
      <c r="M1541" s="67"/>
      <c r="N1541" s="67"/>
      <c r="O1541" s="81"/>
      <c r="P1541" s="81">
        <v>46073</v>
      </c>
      <c r="Q1541" s="103" t="str">
        <f>IFERROR(VLOOKUP(J1541,Настройка!$C$4:$E$121,2,),"Ошибка")</f>
        <v>R</v>
      </c>
    </row>
    <row r="1542" spans="1:17" ht="14.4" customHeight="1">
      <c r="A1542" s="67">
        <v>1537</v>
      </c>
      <c r="B1542" s="80" t="s">
        <v>188</v>
      </c>
      <c r="C1542" s="80" t="s">
        <v>53</v>
      </c>
      <c r="D1542" s="80" t="s">
        <v>5014</v>
      </c>
      <c r="E1542" s="104" t="s">
        <v>5015</v>
      </c>
      <c r="F1542" s="107">
        <v>28022</v>
      </c>
      <c r="G1542" s="67" t="s">
        <v>89</v>
      </c>
      <c r="H1542" s="80" t="s">
        <v>602</v>
      </c>
      <c r="I1542" s="80" t="s">
        <v>5016</v>
      </c>
      <c r="J1542" s="104" t="s">
        <v>208</v>
      </c>
      <c r="K1542" s="67" t="s">
        <v>117</v>
      </c>
      <c r="L1542" s="67" t="s">
        <v>287</v>
      </c>
      <c r="M1542" s="67" t="s">
        <v>166</v>
      </c>
      <c r="N1542" s="67" t="s">
        <v>398</v>
      </c>
      <c r="O1542" s="81">
        <v>46343</v>
      </c>
      <c r="P1542" s="81">
        <v>46073</v>
      </c>
      <c r="Q1542" s="103" t="str">
        <f>IFERROR(VLOOKUP(J1542,Настройка!$C$4:$E$121,2,),"Ошибка")</f>
        <v>R</v>
      </c>
    </row>
    <row r="1543" spans="1:17" ht="14.4" customHeight="1">
      <c r="A1543" s="67">
        <v>1538</v>
      </c>
      <c r="B1543" s="80" t="s">
        <v>188</v>
      </c>
      <c r="C1543" s="80" t="s">
        <v>53</v>
      </c>
      <c r="D1543" s="80" t="s">
        <v>5017</v>
      </c>
      <c r="E1543" s="104" t="s">
        <v>5018</v>
      </c>
      <c r="F1543" s="107">
        <v>35507</v>
      </c>
      <c r="G1543" s="67" t="s">
        <v>89</v>
      </c>
      <c r="H1543" s="80" t="s">
        <v>602</v>
      </c>
      <c r="I1543" s="80" t="s">
        <v>5019</v>
      </c>
      <c r="J1543" s="104" t="s">
        <v>208</v>
      </c>
      <c r="K1543" s="67" t="s">
        <v>117</v>
      </c>
      <c r="L1543" s="67" t="s">
        <v>287</v>
      </c>
      <c r="M1543" s="67" t="s">
        <v>166</v>
      </c>
      <c r="N1543" s="67" t="s">
        <v>398</v>
      </c>
      <c r="O1543" s="81">
        <v>46343</v>
      </c>
      <c r="P1543" s="81">
        <v>46073</v>
      </c>
      <c r="Q1543" s="103" t="str">
        <f>IFERROR(VLOOKUP(J1543,Настройка!$C$4:$E$121,2,),"Ошибка")</f>
        <v>R</v>
      </c>
    </row>
    <row r="1544" spans="1:17" ht="14.4" customHeight="1">
      <c r="A1544" s="67">
        <v>1539</v>
      </c>
      <c r="B1544" s="80" t="s">
        <v>188</v>
      </c>
      <c r="C1544" s="80" t="s">
        <v>53</v>
      </c>
      <c r="D1544" s="80" t="s">
        <v>5020</v>
      </c>
      <c r="E1544" s="104" t="s">
        <v>5021</v>
      </c>
      <c r="F1544" s="107">
        <v>30264</v>
      </c>
      <c r="G1544" s="67" t="s">
        <v>89</v>
      </c>
      <c r="H1544" s="80" t="s">
        <v>602</v>
      </c>
      <c r="I1544" s="80" t="s">
        <v>5022</v>
      </c>
      <c r="J1544" s="104" t="s">
        <v>218</v>
      </c>
      <c r="K1544" s="67" t="s">
        <v>119</v>
      </c>
      <c r="L1544" s="67" t="s">
        <v>287</v>
      </c>
      <c r="M1544" s="67" t="s">
        <v>166</v>
      </c>
      <c r="N1544" s="67" t="s">
        <v>398</v>
      </c>
      <c r="O1544" s="81">
        <v>46343</v>
      </c>
      <c r="P1544" s="81">
        <v>46073</v>
      </c>
      <c r="Q1544" s="103" t="str">
        <f>IFERROR(VLOOKUP(J1544,Настройка!$C$4:$E$121,2,),"Ошибка")</f>
        <v>R</v>
      </c>
    </row>
    <row r="1545" spans="1:17" ht="14.4" customHeight="1">
      <c r="A1545" s="67">
        <v>1540</v>
      </c>
      <c r="B1545" s="80" t="s">
        <v>188</v>
      </c>
      <c r="C1545" s="80" t="s">
        <v>53</v>
      </c>
      <c r="D1545" s="80" t="s">
        <v>5023</v>
      </c>
      <c r="E1545" s="104" t="s">
        <v>5024</v>
      </c>
      <c r="F1545" s="107">
        <v>38077</v>
      </c>
      <c r="G1545" s="67" t="s">
        <v>89</v>
      </c>
      <c r="H1545" s="80" t="s">
        <v>602</v>
      </c>
      <c r="I1545" s="80" t="s">
        <v>5025</v>
      </c>
      <c r="J1545" s="104" t="s">
        <v>208</v>
      </c>
      <c r="K1545" s="67" t="s">
        <v>117</v>
      </c>
      <c r="L1545" s="67" t="s">
        <v>287</v>
      </c>
      <c r="M1545" s="67" t="s">
        <v>166</v>
      </c>
      <c r="N1545" s="67" t="s">
        <v>398</v>
      </c>
      <c r="O1545" s="81">
        <v>46343</v>
      </c>
      <c r="P1545" s="81">
        <v>46073</v>
      </c>
      <c r="Q1545" s="103" t="str">
        <f>IFERROR(VLOOKUP(J1545,Настройка!$C$4:$E$121,2,),"Ошибка")</f>
        <v>R</v>
      </c>
    </row>
    <row r="1546" spans="1:17" ht="14.4" customHeight="1">
      <c r="A1546" s="67">
        <v>1541</v>
      </c>
      <c r="B1546" s="80" t="s">
        <v>188</v>
      </c>
      <c r="C1546" s="80" t="s">
        <v>53</v>
      </c>
      <c r="D1546" s="80" t="s">
        <v>5026</v>
      </c>
      <c r="E1546" s="104" t="s">
        <v>5027</v>
      </c>
      <c r="F1546" s="107">
        <v>35743</v>
      </c>
      <c r="G1546" s="67" t="s">
        <v>89</v>
      </c>
      <c r="H1546" s="80" t="s">
        <v>602</v>
      </c>
      <c r="I1546" s="80" t="s">
        <v>5028</v>
      </c>
      <c r="J1546" s="104" t="s">
        <v>208</v>
      </c>
      <c r="K1546" s="67" t="s">
        <v>117</v>
      </c>
      <c r="L1546" s="67" t="s">
        <v>287</v>
      </c>
      <c r="M1546" s="67" t="s">
        <v>166</v>
      </c>
      <c r="N1546" s="67" t="s">
        <v>398</v>
      </c>
      <c r="O1546" s="81">
        <v>46343</v>
      </c>
      <c r="P1546" s="81">
        <v>46073</v>
      </c>
      <c r="Q1546" s="103" t="str">
        <f>IFERROR(VLOOKUP(J1546,Настройка!$C$4:$E$121,2,),"Ошибка")</f>
        <v>R</v>
      </c>
    </row>
    <row r="1547" spans="1:17" ht="14.4" customHeight="1">
      <c r="A1547" s="67">
        <v>1542</v>
      </c>
      <c r="B1547" s="80" t="s">
        <v>188</v>
      </c>
      <c r="C1547" s="80" t="s">
        <v>53</v>
      </c>
      <c r="D1547" s="80" t="s">
        <v>5029</v>
      </c>
      <c r="E1547" s="104" t="s">
        <v>5030</v>
      </c>
      <c r="F1547" s="107">
        <v>38495</v>
      </c>
      <c r="G1547" s="67" t="s">
        <v>89</v>
      </c>
      <c r="H1547" s="80" t="s">
        <v>602</v>
      </c>
      <c r="I1547" s="80" t="s">
        <v>5031</v>
      </c>
      <c r="J1547" s="104" t="s">
        <v>208</v>
      </c>
      <c r="K1547" s="67" t="s">
        <v>117</v>
      </c>
      <c r="L1547" s="67" t="s">
        <v>287</v>
      </c>
      <c r="M1547" s="67" t="s">
        <v>166</v>
      </c>
      <c r="N1547" s="67" t="s">
        <v>398</v>
      </c>
      <c r="O1547" s="81">
        <v>46343</v>
      </c>
      <c r="P1547" s="81">
        <v>46073</v>
      </c>
      <c r="Q1547" s="103" t="str">
        <f>IFERROR(VLOOKUP(J1547,Настройка!$C$4:$E$121,2,),"Ошибка")</f>
        <v>R</v>
      </c>
    </row>
    <row r="1548" spans="1:17" ht="14.4" customHeight="1">
      <c r="A1548" s="67">
        <v>1543</v>
      </c>
      <c r="B1548" s="80" t="s">
        <v>188</v>
      </c>
      <c r="C1548" s="80" t="s">
        <v>53</v>
      </c>
      <c r="D1548" s="80" t="s">
        <v>5032</v>
      </c>
      <c r="E1548" s="104" t="s">
        <v>5033</v>
      </c>
      <c r="F1548" s="107">
        <v>32982</v>
      </c>
      <c r="G1548" s="67" t="s">
        <v>89</v>
      </c>
      <c r="H1548" s="80" t="s">
        <v>602</v>
      </c>
      <c r="I1548" s="80" t="s">
        <v>5034</v>
      </c>
      <c r="J1548" s="104" t="s">
        <v>208</v>
      </c>
      <c r="K1548" s="67" t="s">
        <v>117</v>
      </c>
      <c r="L1548" s="67" t="s">
        <v>287</v>
      </c>
      <c r="M1548" s="67" t="s">
        <v>166</v>
      </c>
      <c r="N1548" s="67" t="s">
        <v>398</v>
      </c>
      <c r="O1548" s="81">
        <v>46343</v>
      </c>
      <c r="P1548" s="81">
        <v>46073</v>
      </c>
      <c r="Q1548" s="103" t="str">
        <f>IFERROR(VLOOKUP(J1548,Настройка!$C$4:$E$121,2,),"Ошибка")</f>
        <v>R</v>
      </c>
    </row>
    <row r="1549" spans="1:17" ht="14.4" customHeight="1">
      <c r="A1549" s="67">
        <v>1544</v>
      </c>
      <c r="B1549" s="80" t="s">
        <v>188</v>
      </c>
      <c r="C1549" s="80" t="s">
        <v>53</v>
      </c>
      <c r="D1549" s="80" t="s">
        <v>5035</v>
      </c>
      <c r="E1549" s="104" t="s">
        <v>5036</v>
      </c>
      <c r="F1549" s="107">
        <v>38142</v>
      </c>
      <c r="G1549" s="67" t="s">
        <v>89</v>
      </c>
      <c r="H1549" s="80" t="s">
        <v>602</v>
      </c>
      <c r="I1549" s="80" t="s">
        <v>5037</v>
      </c>
      <c r="J1549" s="104" t="s">
        <v>218</v>
      </c>
      <c r="K1549" s="67" t="s">
        <v>119</v>
      </c>
      <c r="L1549" s="67" t="s">
        <v>287</v>
      </c>
      <c r="M1549" s="67" t="s">
        <v>166</v>
      </c>
      <c r="N1549" s="67" t="s">
        <v>398</v>
      </c>
      <c r="O1549" s="81">
        <v>46343</v>
      </c>
      <c r="P1549" s="81">
        <v>46073</v>
      </c>
      <c r="Q1549" s="103" t="str">
        <f>IFERROR(VLOOKUP(J1549,Настройка!$C$4:$E$121,2,),"Ошибка")</f>
        <v>R</v>
      </c>
    </row>
    <row r="1550" spans="1:17" ht="14.4" customHeight="1">
      <c r="A1550" s="67">
        <v>1545</v>
      </c>
      <c r="B1550" s="80" t="s">
        <v>188</v>
      </c>
      <c r="C1550" s="80" t="s">
        <v>53</v>
      </c>
      <c r="D1550" s="80" t="s">
        <v>5038</v>
      </c>
      <c r="E1550" s="104" t="s">
        <v>5039</v>
      </c>
      <c r="F1550" s="107">
        <v>35520</v>
      </c>
      <c r="G1550" s="67" t="s">
        <v>89</v>
      </c>
      <c r="H1550" s="80" t="s">
        <v>602</v>
      </c>
      <c r="I1550" s="80" t="s">
        <v>5040</v>
      </c>
      <c r="J1550" s="104" t="s">
        <v>213</v>
      </c>
      <c r="K1550" s="67" t="s">
        <v>119</v>
      </c>
      <c r="L1550" s="67" t="s">
        <v>287</v>
      </c>
      <c r="M1550" s="67" t="s">
        <v>166</v>
      </c>
      <c r="N1550" s="67" t="s">
        <v>398</v>
      </c>
      <c r="O1550" s="81">
        <v>46343</v>
      </c>
      <c r="P1550" s="81">
        <v>46073</v>
      </c>
      <c r="Q1550" s="103" t="str">
        <f>IFERROR(VLOOKUP(J1550,Настройка!$C$4:$E$121,2,),"Ошибка")</f>
        <v>R</v>
      </c>
    </row>
    <row r="1551" spans="1:17" ht="14.4" customHeight="1">
      <c r="A1551" s="67">
        <v>1546</v>
      </c>
      <c r="B1551" s="80" t="s">
        <v>188</v>
      </c>
      <c r="C1551" s="80" t="s">
        <v>53</v>
      </c>
      <c r="D1551" s="80" t="s">
        <v>5041</v>
      </c>
      <c r="E1551" s="104" t="s">
        <v>5042</v>
      </c>
      <c r="F1551" s="107">
        <v>35592</v>
      </c>
      <c r="G1551" s="67" t="s">
        <v>89</v>
      </c>
      <c r="H1551" s="80" t="s">
        <v>602</v>
      </c>
      <c r="I1551" s="80" t="s">
        <v>5043</v>
      </c>
      <c r="J1551" s="104" t="s">
        <v>205</v>
      </c>
      <c r="K1551" s="67" t="s">
        <v>117</v>
      </c>
      <c r="L1551" s="67" t="s">
        <v>287</v>
      </c>
      <c r="M1551" s="67" t="s">
        <v>166</v>
      </c>
      <c r="N1551" s="67" t="s">
        <v>398</v>
      </c>
      <c r="O1551" s="81">
        <v>46343</v>
      </c>
      <c r="P1551" s="81">
        <v>46073</v>
      </c>
      <c r="Q1551" s="103" t="str">
        <f>IFERROR(VLOOKUP(J1551,Настройка!$C$4:$E$121,2,),"Ошибка")</f>
        <v>R</v>
      </c>
    </row>
    <row r="1552" spans="1:17" ht="14.4" customHeight="1">
      <c r="A1552" s="67">
        <v>1547</v>
      </c>
      <c r="B1552" s="80" t="s">
        <v>188</v>
      </c>
      <c r="C1552" s="80" t="s">
        <v>53</v>
      </c>
      <c r="D1552" s="80" t="s">
        <v>5044</v>
      </c>
      <c r="E1552" s="104" t="s">
        <v>5045</v>
      </c>
      <c r="F1552" s="107">
        <v>27792</v>
      </c>
      <c r="G1552" s="67" t="s">
        <v>65</v>
      </c>
      <c r="H1552" s="80" t="s">
        <v>663</v>
      </c>
      <c r="I1552" s="80" t="s">
        <v>5046</v>
      </c>
      <c r="J1552" s="104" t="s">
        <v>204</v>
      </c>
      <c r="K1552" s="67" t="s">
        <v>117</v>
      </c>
      <c r="L1552" s="67" t="s">
        <v>287</v>
      </c>
      <c r="M1552" s="67" t="s">
        <v>166</v>
      </c>
      <c r="N1552" s="67" t="s">
        <v>398</v>
      </c>
      <c r="O1552" s="81">
        <v>46245</v>
      </c>
      <c r="P1552" s="81">
        <v>46064</v>
      </c>
      <c r="Q1552" s="103" t="str">
        <f>IFERROR(VLOOKUP(J1552,Настройка!$C$4:$E$121,2,),"Ошибка")</f>
        <v>R</v>
      </c>
    </row>
    <row r="1553" spans="1:17" ht="14.4" customHeight="1">
      <c r="A1553" s="67">
        <v>1548</v>
      </c>
      <c r="B1553" s="80" t="s">
        <v>188</v>
      </c>
      <c r="C1553" s="80" t="s">
        <v>53</v>
      </c>
      <c r="D1553" s="80" t="s">
        <v>5047</v>
      </c>
      <c r="E1553" s="104" t="s">
        <v>5048</v>
      </c>
      <c r="F1553" s="107">
        <v>33390</v>
      </c>
      <c r="G1553" s="67" t="s">
        <v>89</v>
      </c>
      <c r="H1553" s="80" t="s">
        <v>602</v>
      </c>
      <c r="I1553" s="80" t="s">
        <v>5049</v>
      </c>
      <c r="J1553" s="104" t="s">
        <v>204</v>
      </c>
      <c r="K1553" s="67" t="s">
        <v>117</v>
      </c>
      <c r="L1553" s="67" t="s">
        <v>287</v>
      </c>
      <c r="M1553" s="67" t="s">
        <v>166</v>
      </c>
      <c r="N1553" s="67" t="s">
        <v>398</v>
      </c>
      <c r="O1553" s="81">
        <v>46343</v>
      </c>
      <c r="P1553" s="81">
        <v>46073</v>
      </c>
      <c r="Q1553" s="103" t="str">
        <f>IFERROR(VLOOKUP(J1553,Настройка!$C$4:$E$121,2,),"Ошибка")</f>
        <v>R</v>
      </c>
    </row>
    <row r="1554" spans="1:17" ht="14.4" customHeight="1">
      <c r="A1554" s="67">
        <v>1549</v>
      </c>
      <c r="B1554" s="80" t="s">
        <v>188</v>
      </c>
      <c r="C1554" s="80" t="s">
        <v>53</v>
      </c>
      <c r="D1554" s="80" t="s">
        <v>5050</v>
      </c>
      <c r="E1554" s="104" t="s">
        <v>5051</v>
      </c>
      <c r="F1554" s="107">
        <v>30092</v>
      </c>
      <c r="G1554" s="67" t="s">
        <v>89</v>
      </c>
      <c r="H1554" s="80" t="s">
        <v>602</v>
      </c>
      <c r="I1554" s="80" t="s">
        <v>5052</v>
      </c>
      <c r="J1554" s="104" t="s">
        <v>207</v>
      </c>
      <c r="K1554" s="67" t="s">
        <v>117</v>
      </c>
      <c r="L1554" s="67" t="s">
        <v>287</v>
      </c>
      <c r="M1554" s="67" t="s">
        <v>166</v>
      </c>
      <c r="N1554" s="67" t="s">
        <v>398</v>
      </c>
      <c r="O1554" s="81">
        <v>46343</v>
      </c>
      <c r="P1554" s="81">
        <v>46073</v>
      </c>
      <c r="Q1554" s="103" t="str">
        <f>IFERROR(VLOOKUP(J1554,Настройка!$C$4:$E$121,2,),"Ошибка")</f>
        <v>R</v>
      </c>
    </row>
    <row r="1555" spans="1:17" ht="14.4" customHeight="1">
      <c r="A1555" s="67">
        <v>1550</v>
      </c>
      <c r="B1555" s="80" t="s">
        <v>188</v>
      </c>
      <c r="C1555" s="80" t="s">
        <v>53</v>
      </c>
      <c r="D1555" s="80" t="s">
        <v>5053</v>
      </c>
      <c r="E1555" s="104" t="s">
        <v>5054</v>
      </c>
      <c r="F1555" s="107">
        <v>27281</v>
      </c>
      <c r="G1555" s="67" t="s">
        <v>89</v>
      </c>
      <c r="H1555" s="80" t="s">
        <v>602</v>
      </c>
      <c r="I1555" s="80" t="s">
        <v>5055</v>
      </c>
      <c r="J1555" s="104" t="s">
        <v>208</v>
      </c>
      <c r="K1555" s="67" t="s">
        <v>117</v>
      </c>
      <c r="L1555" s="67" t="s">
        <v>287</v>
      </c>
      <c r="M1555" s="67" t="s">
        <v>166</v>
      </c>
      <c r="N1555" s="67" t="s">
        <v>398</v>
      </c>
      <c r="O1555" s="81">
        <v>46343</v>
      </c>
      <c r="P1555" s="81">
        <v>46073</v>
      </c>
      <c r="Q1555" s="103" t="str">
        <f>IFERROR(VLOOKUP(J1555,Настройка!$C$4:$E$121,2,),"Ошибка")</f>
        <v>R</v>
      </c>
    </row>
    <row r="1556" spans="1:17" ht="14.4" customHeight="1">
      <c r="A1556" s="67">
        <v>1551</v>
      </c>
      <c r="B1556" s="80" t="s">
        <v>188</v>
      </c>
      <c r="C1556" s="80" t="s">
        <v>53</v>
      </c>
      <c r="D1556" s="80" t="s">
        <v>5056</v>
      </c>
      <c r="E1556" s="104" t="s">
        <v>5057</v>
      </c>
      <c r="F1556" s="107">
        <v>36151</v>
      </c>
      <c r="G1556" s="67" t="s">
        <v>89</v>
      </c>
      <c r="H1556" s="80" t="s">
        <v>602</v>
      </c>
      <c r="I1556" s="80" t="s">
        <v>5058</v>
      </c>
      <c r="J1556" s="104" t="s">
        <v>204</v>
      </c>
      <c r="K1556" s="67" t="s">
        <v>117</v>
      </c>
      <c r="L1556" s="67" t="s">
        <v>287</v>
      </c>
      <c r="M1556" s="67" t="s">
        <v>166</v>
      </c>
      <c r="N1556" s="67" t="s">
        <v>398</v>
      </c>
      <c r="O1556" s="81">
        <v>46343</v>
      </c>
      <c r="P1556" s="81">
        <v>46073</v>
      </c>
      <c r="Q1556" s="103" t="str">
        <f>IFERROR(VLOOKUP(J1556,Настройка!$C$4:$E$121,2,),"Ошибка")</f>
        <v>R</v>
      </c>
    </row>
    <row r="1557" spans="1:17" ht="14.4" customHeight="1">
      <c r="A1557" s="67">
        <v>1552</v>
      </c>
      <c r="B1557" s="80" t="s">
        <v>188</v>
      </c>
      <c r="C1557" s="80" t="s">
        <v>53</v>
      </c>
      <c r="D1557" s="80" t="s">
        <v>5059</v>
      </c>
      <c r="E1557" s="104" t="s">
        <v>5060</v>
      </c>
      <c r="F1557" s="107">
        <v>33864</v>
      </c>
      <c r="G1557" s="67" t="s">
        <v>89</v>
      </c>
      <c r="H1557" s="80" t="s">
        <v>602</v>
      </c>
      <c r="I1557" s="80" t="s">
        <v>5061</v>
      </c>
      <c r="J1557" s="104" t="s">
        <v>226</v>
      </c>
      <c r="K1557" s="67" t="s">
        <v>129</v>
      </c>
      <c r="L1557" s="67" t="s">
        <v>287</v>
      </c>
      <c r="M1557" s="67" t="s">
        <v>166</v>
      </c>
      <c r="N1557" s="67" t="s">
        <v>398</v>
      </c>
      <c r="O1557" s="81">
        <v>46343</v>
      </c>
      <c r="P1557" s="81">
        <v>46073</v>
      </c>
      <c r="Q1557" s="103" t="str">
        <f>IFERROR(VLOOKUP(J1557,Настройка!$C$4:$E$121,2,),"Ошибка")</f>
        <v>R</v>
      </c>
    </row>
    <row r="1558" spans="1:17" ht="14.4" customHeight="1">
      <c r="A1558" s="67">
        <v>1553</v>
      </c>
      <c r="B1558" s="80" t="s">
        <v>188</v>
      </c>
      <c r="C1558" s="80" t="s">
        <v>53</v>
      </c>
      <c r="D1558" s="80" t="s">
        <v>5062</v>
      </c>
      <c r="E1558" s="104" t="s">
        <v>5063</v>
      </c>
      <c r="F1558" s="107">
        <v>30058</v>
      </c>
      <c r="G1558" s="67" t="s">
        <v>89</v>
      </c>
      <c r="H1558" s="80" t="s">
        <v>602</v>
      </c>
      <c r="I1558" s="80" t="s">
        <v>5064</v>
      </c>
      <c r="J1558" s="104" t="s">
        <v>208</v>
      </c>
      <c r="K1558" s="67" t="s">
        <v>117</v>
      </c>
      <c r="L1558" s="67" t="s">
        <v>287</v>
      </c>
      <c r="M1558" s="67" t="s">
        <v>166</v>
      </c>
      <c r="N1558" s="67" t="s">
        <v>398</v>
      </c>
      <c r="O1558" s="81">
        <v>46343</v>
      </c>
      <c r="P1558" s="81">
        <v>46073</v>
      </c>
      <c r="Q1558" s="103" t="str">
        <f>IFERROR(VLOOKUP(J1558,Настройка!$C$4:$E$121,2,),"Ошибка")</f>
        <v>R</v>
      </c>
    </row>
    <row r="1559" spans="1:17" ht="14.4" customHeight="1">
      <c r="A1559" s="67">
        <v>1554</v>
      </c>
      <c r="B1559" s="80" t="s">
        <v>188</v>
      </c>
      <c r="C1559" s="80" t="s">
        <v>53</v>
      </c>
      <c r="D1559" s="80" t="s">
        <v>5065</v>
      </c>
      <c r="E1559" s="104" t="s">
        <v>5066</v>
      </c>
      <c r="F1559" s="107">
        <v>30247</v>
      </c>
      <c r="G1559" s="67" t="s">
        <v>89</v>
      </c>
      <c r="H1559" s="80" t="s">
        <v>602</v>
      </c>
      <c r="I1559" s="80" t="s">
        <v>5067</v>
      </c>
      <c r="J1559" s="104" t="s">
        <v>220</v>
      </c>
      <c r="K1559" s="67" t="s">
        <v>119</v>
      </c>
      <c r="L1559" s="67" t="s">
        <v>287</v>
      </c>
      <c r="M1559" s="67" t="s">
        <v>166</v>
      </c>
      <c r="N1559" s="67" t="s">
        <v>398</v>
      </c>
      <c r="O1559" s="81">
        <v>46343</v>
      </c>
      <c r="P1559" s="81">
        <v>46073</v>
      </c>
      <c r="Q1559" s="103" t="str">
        <f>IFERROR(VLOOKUP(J1559,Настройка!$C$4:$E$121,2,),"Ошибка")</f>
        <v>R</v>
      </c>
    </row>
    <row r="1560" spans="1:17" ht="14.4" customHeight="1">
      <c r="A1560" s="67">
        <v>1555</v>
      </c>
      <c r="B1560" s="80" t="s">
        <v>188</v>
      </c>
      <c r="C1560" s="80" t="s">
        <v>53</v>
      </c>
      <c r="D1560" s="80" t="s">
        <v>5068</v>
      </c>
      <c r="E1560" s="104" t="s">
        <v>5069</v>
      </c>
      <c r="F1560" s="107">
        <v>33135</v>
      </c>
      <c r="G1560" s="67" t="s">
        <v>89</v>
      </c>
      <c r="H1560" s="80" t="s">
        <v>602</v>
      </c>
      <c r="I1560" s="80" t="s">
        <v>5070</v>
      </c>
      <c r="J1560" s="104" t="s">
        <v>226</v>
      </c>
      <c r="K1560" s="67" t="s">
        <v>129</v>
      </c>
      <c r="L1560" s="67" t="s">
        <v>287</v>
      </c>
      <c r="M1560" s="67" t="s">
        <v>166</v>
      </c>
      <c r="N1560" s="67" t="s">
        <v>398</v>
      </c>
      <c r="O1560" s="81">
        <v>46343</v>
      </c>
      <c r="P1560" s="81">
        <v>46073</v>
      </c>
      <c r="Q1560" s="103" t="str">
        <f>IFERROR(VLOOKUP(J1560,Настройка!$C$4:$E$121,2,),"Ошибка")</f>
        <v>R</v>
      </c>
    </row>
    <row r="1561" spans="1:17" ht="14.4" customHeight="1">
      <c r="A1561" s="67">
        <v>1556</v>
      </c>
      <c r="B1561" s="80" t="s">
        <v>188</v>
      </c>
      <c r="C1561" s="80" t="s">
        <v>53</v>
      </c>
      <c r="D1561" s="80" t="s">
        <v>5071</v>
      </c>
      <c r="E1561" s="104" t="s">
        <v>5072</v>
      </c>
      <c r="F1561" s="107">
        <v>32620</v>
      </c>
      <c r="G1561" s="67" t="s">
        <v>89</v>
      </c>
      <c r="H1561" s="80" t="s">
        <v>602</v>
      </c>
      <c r="I1561" s="80" t="s">
        <v>5073</v>
      </c>
      <c r="J1561" s="104" t="s">
        <v>207</v>
      </c>
      <c r="K1561" s="67" t="s">
        <v>117</v>
      </c>
      <c r="L1561" s="67" t="s">
        <v>287</v>
      </c>
      <c r="M1561" s="67" t="s">
        <v>166</v>
      </c>
      <c r="N1561" s="67" t="s">
        <v>398</v>
      </c>
      <c r="O1561" s="81">
        <v>46343</v>
      </c>
      <c r="P1561" s="81">
        <v>46073</v>
      </c>
      <c r="Q1561" s="103" t="str">
        <f>IFERROR(VLOOKUP(J1561,Настройка!$C$4:$E$121,2,),"Ошибка")</f>
        <v>R</v>
      </c>
    </row>
    <row r="1562" spans="1:17" ht="14.4" customHeight="1">
      <c r="A1562" s="67">
        <v>1557</v>
      </c>
      <c r="B1562" s="80" t="s">
        <v>188</v>
      </c>
      <c r="C1562" s="80" t="s">
        <v>53</v>
      </c>
      <c r="D1562" s="80" t="s">
        <v>5074</v>
      </c>
      <c r="E1562" s="104" t="s">
        <v>5075</v>
      </c>
      <c r="F1562" s="107">
        <v>33126</v>
      </c>
      <c r="G1562" s="67" t="s">
        <v>89</v>
      </c>
      <c r="H1562" s="80" t="s">
        <v>602</v>
      </c>
      <c r="I1562" s="80" t="s">
        <v>5076</v>
      </c>
      <c r="J1562" s="104" t="s">
        <v>207</v>
      </c>
      <c r="K1562" s="67" t="s">
        <v>117</v>
      </c>
      <c r="L1562" s="67" t="s">
        <v>287</v>
      </c>
      <c r="M1562" s="67" t="s">
        <v>166</v>
      </c>
      <c r="N1562" s="67" t="s">
        <v>398</v>
      </c>
      <c r="O1562" s="81">
        <v>46343</v>
      </c>
      <c r="P1562" s="81">
        <v>46073</v>
      </c>
      <c r="Q1562" s="103" t="str">
        <f>IFERROR(VLOOKUP(J1562,Настройка!$C$4:$E$121,2,),"Ошибка")</f>
        <v>R</v>
      </c>
    </row>
    <row r="1563" spans="1:17" ht="14.4" customHeight="1">
      <c r="A1563" s="67">
        <v>1558</v>
      </c>
      <c r="B1563" s="80" t="s">
        <v>188</v>
      </c>
      <c r="C1563" s="80" t="s">
        <v>53</v>
      </c>
      <c r="D1563" s="80" t="s">
        <v>5077</v>
      </c>
      <c r="E1563" s="104" t="s">
        <v>5078</v>
      </c>
      <c r="F1563" s="107">
        <v>37499</v>
      </c>
      <c r="G1563" s="67" t="s">
        <v>89</v>
      </c>
      <c r="H1563" s="80" t="s">
        <v>602</v>
      </c>
      <c r="I1563" s="80" t="s">
        <v>5079</v>
      </c>
      <c r="J1563" s="104" t="s">
        <v>220</v>
      </c>
      <c r="K1563" s="67" t="s">
        <v>119</v>
      </c>
      <c r="L1563" s="67" t="s">
        <v>287</v>
      </c>
      <c r="M1563" s="67" t="s">
        <v>166</v>
      </c>
      <c r="N1563" s="67" t="s">
        <v>398</v>
      </c>
      <c r="O1563" s="81">
        <v>46343</v>
      </c>
      <c r="P1563" s="81">
        <v>46073</v>
      </c>
      <c r="Q1563" s="103" t="str">
        <f>IFERROR(VLOOKUP(J1563,Настройка!$C$4:$E$121,2,),"Ошибка")</f>
        <v>R</v>
      </c>
    </row>
    <row r="1564" spans="1:17" ht="14.4" customHeight="1">
      <c r="A1564" s="67">
        <v>1559</v>
      </c>
      <c r="B1564" s="80" t="s">
        <v>188</v>
      </c>
      <c r="C1564" s="80" t="s">
        <v>53</v>
      </c>
      <c r="D1564" s="80" t="s">
        <v>5080</v>
      </c>
      <c r="E1564" s="104" t="s">
        <v>5081</v>
      </c>
      <c r="F1564" s="107">
        <v>28145</v>
      </c>
      <c r="G1564" s="67" t="s">
        <v>89</v>
      </c>
      <c r="H1564" s="80" t="s">
        <v>602</v>
      </c>
      <c r="I1564" s="80" t="s">
        <v>5082</v>
      </c>
      <c r="J1564" s="104" t="s">
        <v>207</v>
      </c>
      <c r="K1564" s="67" t="s">
        <v>117</v>
      </c>
      <c r="L1564" s="67" t="s">
        <v>287</v>
      </c>
      <c r="M1564" s="67" t="s">
        <v>166</v>
      </c>
      <c r="N1564" s="67" t="s">
        <v>398</v>
      </c>
      <c r="O1564" s="81">
        <v>46343</v>
      </c>
      <c r="P1564" s="81">
        <v>46073</v>
      </c>
      <c r="Q1564" s="103" t="str">
        <f>IFERROR(VLOOKUP(J1564,Настройка!$C$4:$E$121,2,),"Ошибка")</f>
        <v>R</v>
      </c>
    </row>
    <row r="1565" spans="1:17" ht="14.4" customHeight="1">
      <c r="A1565" s="67">
        <v>1560</v>
      </c>
      <c r="B1565" s="80" t="s">
        <v>188</v>
      </c>
      <c r="C1565" s="80" t="s">
        <v>53</v>
      </c>
      <c r="D1565" s="80" t="s">
        <v>5083</v>
      </c>
      <c r="E1565" s="104" t="s">
        <v>5084</v>
      </c>
      <c r="F1565" s="107">
        <v>31219</v>
      </c>
      <c r="G1565" s="67" t="s">
        <v>89</v>
      </c>
      <c r="H1565" s="80" t="s">
        <v>602</v>
      </c>
      <c r="I1565" s="80" t="s">
        <v>5085</v>
      </c>
      <c r="J1565" s="104" t="s">
        <v>204</v>
      </c>
      <c r="K1565" s="67" t="s">
        <v>117</v>
      </c>
      <c r="L1565" s="67" t="s">
        <v>287</v>
      </c>
      <c r="M1565" s="67" t="s">
        <v>166</v>
      </c>
      <c r="N1565" s="67" t="s">
        <v>398</v>
      </c>
      <c r="O1565" s="81">
        <v>46343</v>
      </c>
      <c r="P1565" s="81">
        <v>46073</v>
      </c>
      <c r="Q1565" s="103" t="str">
        <f>IFERROR(VLOOKUP(J1565,Настройка!$C$4:$E$121,2,),"Ошибка")</f>
        <v>R</v>
      </c>
    </row>
    <row r="1566" spans="1:17" ht="14.4" customHeight="1">
      <c r="A1566" s="67">
        <v>1561</v>
      </c>
      <c r="B1566" s="80" t="s">
        <v>188</v>
      </c>
      <c r="C1566" s="80" t="s">
        <v>53</v>
      </c>
      <c r="D1566" s="80" t="s">
        <v>5086</v>
      </c>
      <c r="E1566" s="104" t="s">
        <v>5087</v>
      </c>
      <c r="F1566" s="107">
        <v>36092</v>
      </c>
      <c r="G1566" s="67" t="s">
        <v>89</v>
      </c>
      <c r="H1566" s="80" t="s">
        <v>602</v>
      </c>
      <c r="I1566" s="80" t="s">
        <v>5088</v>
      </c>
      <c r="J1566" s="104" t="s">
        <v>208</v>
      </c>
      <c r="K1566" s="67" t="s">
        <v>117</v>
      </c>
      <c r="L1566" s="67" t="s">
        <v>287</v>
      </c>
      <c r="M1566" s="67" t="s">
        <v>166</v>
      </c>
      <c r="N1566" s="67" t="s">
        <v>398</v>
      </c>
      <c r="O1566" s="81">
        <v>46343</v>
      </c>
      <c r="P1566" s="81">
        <v>46073</v>
      </c>
      <c r="Q1566" s="103" t="str">
        <f>IFERROR(VLOOKUP(J1566,Настройка!$C$4:$E$121,2,),"Ошибка")</f>
        <v>R</v>
      </c>
    </row>
    <row r="1567" spans="1:17" ht="14.4" customHeight="1">
      <c r="A1567" s="67">
        <v>1562</v>
      </c>
      <c r="B1567" s="80" t="s">
        <v>188</v>
      </c>
      <c r="C1567" s="80" t="s">
        <v>53</v>
      </c>
      <c r="D1567" s="80" t="s">
        <v>5089</v>
      </c>
      <c r="E1567" s="104" t="s">
        <v>5090</v>
      </c>
      <c r="F1567" s="107">
        <v>28802</v>
      </c>
      <c r="G1567" s="67" t="s">
        <v>87</v>
      </c>
      <c r="H1567" s="80"/>
      <c r="I1567" s="80" t="s">
        <v>5091</v>
      </c>
      <c r="J1567" s="104" t="s">
        <v>214</v>
      </c>
      <c r="K1567" s="67" t="s">
        <v>119</v>
      </c>
      <c r="L1567" s="67"/>
      <c r="M1567" s="67"/>
      <c r="N1567" s="67"/>
      <c r="O1567" s="81"/>
      <c r="P1567" s="81">
        <v>46073</v>
      </c>
      <c r="Q1567" s="103" t="str">
        <f>IFERROR(VLOOKUP(J1567,Настройка!$C$4:$E$121,2,),"Ошибка")</f>
        <v>R</v>
      </c>
    </row>
    <row r="1568" spans="1:17" ht="14.4" customHeight="1">
      <c r="A1568" s="67">
        <v>1563</v>
      </c>
      <c r="B1568" s="80" t="s">
        <v>188</v>
      </c>
      <c r="C1568" s="80" t="s">
        <v>53</v>
      </c>
      <c r="D1568" s="80" t="s">
        <v>5092</v>
      </c>
      <c r="E1568" s="104" t="s">
        <v>5093</v>
      </c>
      <c r="F1568" s="107">
        <v>34585</v>
      </c>
      <c r="G1568" s="67" t="s">
        <v>87</v>
      </c>
      <c r="H1568" s="80"/>
      <c r="I1568" s="80" t="s">
        <v>5094</v>
      </c>
      <c r="J1568" s="104" t="s">
        <v>204</v>
      </c>
      <c r="K1568" s="67" t="s">
        <v>117</v>
      </c>
      <c r="L1568" s="67"/>
      <c r="M1568" s="67"/>
      <c r="N1568" s="67"/>
      <c r="O1568" s="81"/>
      <c r="P1568" s="81">
        <v>46073</v>
      </c>
      <c r="Q1568" s="103" t="str">
        <f>IFERROR(VLOOKUP(J1568,Настройка!$C$4:$E$121,2,),"Ошибка")</f>
        <v>R</v>
      </c>
    </row>
    <row r="1569" spans="1:17" ht="14.4" customHeight="1">
      <c r="A1569" s="67">
        <v>1564</v>
      </c>
      <c r="B1569" s="80" t="s">
        <v>188</v>
      </c>
      <c r="C1569" s="80" t="s">
        <v>53</v>
      </c>
      <c r="D1569" s="80" t="s">
        <v>5095</v>
      </c>
      <c r="E1569" s="104" t="s">
        <v>5096</v>
      </c>
      <c r="F1569" s="107">
        <v>36002</v>
      </c>
      <c r="G1569" s="67" t="s">
        <v>87</v>
      </c>
      <c r="H1569" s="80"/>
      <c r="I1569" s="80" t="s">
        <v>5097</v>
      </c>
      <c r="J1569" s="104" t="s">
        <v>204</v>
      </c>
      <c r="K1569" s="67" t="s">
        <v>117</v>
      </c>
      <c r="L1569" s="67"/>
      <c r="M1569" s="67"/>
      <c r="N1569" s="67"/>
      <c r="O1569" s="81"/>
      <c r="P1569" s="81">
        <v>46073</v>
      </c>
      <c r="Q1569" s="103" t="str">
        <f>IFERROR(VLOOKUP(J1569,Настройка!$C$4:$E$121,2,),"Ошибка")</f>
        <v>R</v>
      </c>
    </row>
    <row r="1570" spans="1:17" ht="14.4" customHeight="1">
      <c r="A1570" s="67">
        <v>1565</v>
      </c>
      <c r="B1570" s="80" t="s">
        <v>188</v>
      </c>
      <c r="C1570" s="80" t="s">
        <v>53</v>
      </c>
      <c r="D1570" s="80" t="s">
        <v>5098</v>
      </c>
      <c r="E1570" s="104" t="s">
        <v>5099</v>
      </c>
      <c r="F1570" s="107">
        <v>35123</v>
      </c>
      <c r="G1570" s="67" t="s">
        <v>87</v>
      </c>
      <c r="H1570" s="80"/>
      <c r="I1570" s="80" t="s">
        <v>5100</v>
      </c>
      <c r="J1570" s="104" t="s">
        <v>204</v>
      </c>
      <c r="K1570" s="67" t="s">
        <v>117</v>
      </c>
      <c r="L1570" s="67"/>
      <c r="M1570" s="67"/>
      <c r="N1570" s="67"/>
      <c r="O1570" s="81"/>
      <c r="P1570" s="81">
        <v>46073</v>
      </c>
      <c r="Q1570" s="103" t="str">
        <f>IFERROR(VLOOKUP(J1570,Настройка!$C$4:$E$121,2,),"Ошибка")</f>
        <v>R</v>
      </c>
    </row>
    <row r="1571" spans="1:17" ht="14.4" customHeight="1">
      <c r="A1571" s="67">
        <v>1566</v>
      </c>
      <c r="B1571" s="80" t="s">
        <v>188</v>
      </c>
      <c r="C1571" s="80" t="s">
        <v>53</v>
      </c>
      <c r="D1571" s="80" t="s">
        <v>5101</v>
      </c>
      <c r="E1571" s="104" t="s">
        <v>5102</v>
      </c>
      <c r="F1571" s="107">
        <v>30505</v>
      </c>
      <c r="G1571" s="67" t="s">
        <v>69</v>
      </c>
      <c r="H1571" s="80" t="s">
        <v>385</v>
      </c>
      <c r="I1571" s="80" t="s">
        <v>5103</v>
      </c>
      <c r="J1571" s="104" t="s">
        <v>218</v>
      </c>
      <c r="K1571" s="67" t="s">
        <v>119</v>
      </c>
      <c r="L1571" s="67"/>
      <c r="M1571" s="67"/>
      <c r="N1571" s="67"/>
      <c r="O1571" s="81"/>
      <c r="P1571" s="81">
        <v>46074</v>
      </c>
      <c r="Q1571" s="103" t="str">
        <f>IFERROR(VLOOKUP(J1571,Настройка!$C$4:$E$121,2,),"Ошибка")</f>
        <v>R</v>
      </c>
    </row>
    <row r="1572" spans="1:17" ht="14.4" customHeight="1">
      <c r="A1572" s="67">
        <v>1567</v>
      </c>
      <c r="B1572" s="80" t="s">
        <v>188</v>
      </c>
      <c r="C1572" s="80" t="s">
        <v>53</v>
      </c>
      <c r="D1572" s="80" t="s">
        <v>5104</v>
      </c>
      <c r="E1572" s="104" t="s">
        <v>5105</v>
      </c>
      <c r="F1572" s="107">
        <v>34220</v>
      </c>
      <c r="G1572" s="67" t="s">
        <v>69</v>
      </c>
      <c r="H1572" s="80" t="s">
        <v>302</v>
      </c>
      <c r="I1572" s="80" t="s">
        <v>5106</v>
      </c>
      <c r="J1572" s="104" t="s">
        <v>218</v>
      </c>
      <c r="K1572" s="67" t="s">
        <v>119</v>
      </c>
      <c r="L1572" s="67"/>
      <c r="M1572" s="67"/>
      <c r="N1572" s="67"/>
      <c r="O1572" s="81"/>
      <c r="P1572" s="81">
        <v>46074</v>
      </c>
      <c r="Q1572" s="103" t="str">
        <f>IFERROR(VLOOKUP(J1572,Настройка!$C$4:$E$121,2,),"Ошибка")</f>
        <v>R</v>
      </c>
    </row>
    <row r="1573" spans="1:17" ht="14.4" customHeight="1">
      <c r="A1573" s="67">
        <v>1568</v>
      </c>
      <c r="B1573" s="80" t="s">
        <v>188</v>
      </c>
      <c r="C1573" s="80" t="s">
        <v>53</v>
      </c>
      <c r="D1573" s="80" t="s">
        <v>5107</v>
      </c>
      <c r="E1573" s="104" t="s">
        <v>5108</v>
      </c>
      <c r="F1573" s="107">
        <v>37683</v>
      </c>
      <c r="G1573" s="67" t="s">
        <v>77</v>
      </c>
      <c r="H1573" s="80" t="s">
        <v>5109</v>
      </c>
      <c r="I1573" s="80" t="s">
        <v>5110</v>
      </c>
      <c r="J1573" s="104" t="s">
        <v>177</v>
      </c>
      <c r="K1573" s="67" t="s">
        <v>109</v>
      </c>
      <c r="L1573" s="67"/>
      <c r="M1573" s="67"/>
      <c r="N1573" s="67"/>
      <c r="O1573" s="81"/>
      <c r="P1573" s="81">
        <v>46074</v>
      </c>
      <c r="Q1573" s="103" t="str">
        <f>IFERROR(VLOOKUP(J1573,Настройка!$C$4:$E$121,2,),"Ошибка")</f>
        <v>ITR</v>
      </c>
    </row>
    <row r="1574" spans="1:17" ht="14.4" customHeight="1">
      <c r="A1574" s="67">
        <v>1569</v>
      </c>
      <c r="B1574" s="80" t="s">
        <v>188</v>
      </c>
      <c r="C1574" s="80" t="s">
        <v>53</v>
      </c>
      <c r="D1574" s="80" t="s">
        <v>5111</v>
      </c>
      <c r="E1574" s="104" t="s">
        <v>5112</v>
      </c>
      <c r="F1574" s="107">
        <v>37867</v>
      </c>
      <c r="G1574" s="67" t="s">
        <v>67</v>
      </c>
      <c r="H1574" s="80"/>
      <c r="I1574" s="80" t="s">
        <v>5113</v>
      </c>
      <c r="J1574" s="104" t="s">
        <v>227</v>
      </c>
      <c r="K1574" s="67" t="s">
        <v>131</v>
      </c>
      <c r="L1574" s="67"/>
      <c r="M1574" s="67"/>
      <c r="N1574" s="67"/>
      <c r="O1574" s="81"/>
      <c r="P1574" s="81">
        <v>46074</v>
      </c>
      <c r="Q1574" s="103" t="str">
        <f>IFERROR(VLOOKUP(J1574,Настройка!$C$4:$E$121,2,),"Ошибка")</f>
        <v>R</v>
      </c>
    </row>
    <row r="1575" spans="1:17" ht="14.4" customHeight="1">
      <c r="A1575" s="67">
        <v>1570</v>
      </c>
      <c r="B1575" s="80" t="s">
        <v>188</v>
      </c>
      <c r="C1575" s="80" t="s">
        <v>53</v>
      </c>
      <c r="D1575" s="80" t="s">
        <v>5114</v>
      </c>
      <c r="E1575" s="104" t="s">
        <v>5115</v>
      </c>
      <c r="F1575" s="107">
        <v>35659</v>
      </c>
      <c r="G1575" s="67" t="s">
        <v>65</v>
      </c>
      <c r="H1575" s="80" t="s">
        <v>663</v>
      </c>
      <c r="I1575" s="80" t="s">
        <v>5116</v>
      </c>
      <c r="J1575" s="104" t="s">
        <v>214</v>
      </c>
      <c r="K1575" s="67" t="s">
        <v>119</v>
      </c>
      <c r="L1575" s="67" t="s">
        <v>287</v>
      </c>
      <c r="M1575" s="67" t="s">
        <v>166</v>
      </c>
      <c r="N1575" s="67" t="s">
        <v>398</v>
      </c>
      <c r="O1575" s="81">
        <v>46245</v>
      </c>
      <c r="P1575" s="81">
        <v>46074</v>
      </c>
      <c r="Q1575" s="103" t="str">
        <f>IFERROR(VLOOKUP(J1575,Настройка!$C$4:$E$121,2,),"Ошибка")</f>
        <v>R</v>
      </c>
    </row>
    <row r="1576" spans="1:17" ht="14.4" customHeight="1">
      <c r="A1576" s="67">
        <v>1571</v>
      </c>
      <c r="B1576" s="80" t="s">
        <v>188</v>
      </c>
      <c r="C1576" s="80" t="s">
        <v>53</v>
      </c>
      <c r="D1576" s="80" t="s">
        <v>5117</v>
      </c>
      <c r="E1576" s="104" t="s">
        <v>5118</v>
      </c>
      <c r="F1576" s="107">
        <v>28332</v>
      </c>
      <c r="G1576" s="67" t="s">
        <v>77</v>
      </c>
      <c r="H1576" s="80" t="s">
        <v>5119</v>
      </c>
      <c r="I1576" s="80" t="s">
        <v>5120</v>
      </c>
      <c r="J1576" s="104" t="s">
        <v>213</v>
      </c>
      <c r="K1576" s="67" t="s">
        <v>119</v>
      </c>
      <c r="L1576" s="67"/>
      <c r="M1576" s="67"/>
      <c r="N1576" s="67"/>
      <c r="O1576" s="81"/>
      <c r="P1576" s="81">
        <v>46074</v>
      </c>
      <c r="Q1576" s="103" t="str">
        <f>IFERROR(VLOOKUP(J1576,Настройка!$C$4:$E$121,2,),"Ошибка")</f>
        <v>R</v>
      </c>
    </row>
    <row r="1577" spans="1:17" ht="14.4" customHeight="1">
      <c r="A1577" s="67">
        <v>1572</v>
      </c>
      <c r="B1577" s="80" t="s">
        <v>188</v>
      </c>
      <c r="C1577" s="80" t="s">
        <v>53</v>
      </c>
      <c r="D1577" s="80" t="s">
        <v>5121</v>
      </c>
      <c r="E1577" s="104" t="s">
        <v>5122</v>
      </c>
      <c r="F1577" s="107">
        <v>33934</v>
      </c>
      <c r="G1577" s="67" t="s">
        <v>65</v>
      </c>
      <c r="H1577" s="80" t="s">
        <v>396</v>
      </c>
      <c r="I1577" s="80" t="s">
        <v>5123</v>
      </c>
      <c r="J1577" s="104" t="s">
        <v>213</v>
      </c>
      <c r="K1577" s="67" t="s">
        <v>121</v>
      </c>
      <c r="L1577" s="67" t="s">
        <v>287</v>
      </c>
      <c r="M1577" s="67" t="s">
        <v>166</v>
      </c>
      <c r="N1577" s="67" t="s">
        <v>398</v>
      </c>
      <c r="O1577" s="81">
        <v>46245</v>
      </c>
      <c r="P1577" s="81">
        <v>46074</v>
      </c>
      <c r="Q1577" s="103" t="str">
        <f>IFERROR(VLOOKUP(J1577,Настройка!$C$4:$E$121,2,),"Ошибка")</f>
        <v>R</v>
      </c>
    </row>
    <row r="1578" spans="1:17" ht="14.4" customHeight="1">
      <c r="A1578" s="67">
        <v>1573</v>
      </c>
      <c r="B1578" s="80" t="s">
        <v>188</v>
      </c>
      <c r="C1578" s="80" t="s">
        <v>53</v>
      </c>
      <c r="D1578" s="80" t="s">
        <v>5124</v>
      </c>
      <c r="E1578" s="104" t="s">
        <v>5125</v>
      </c>
      <c r="F1578" s="107">
        <v>35431</v>
      </c>
      <c r="G1578" s="67" t="s">
        <v>65</v>
      </c>
      <c r="H1578" s="80" t="s">
        <v>24</v>
      </c>
      <c r="I1578" s="80" t="s">
        <v>5126</v>
      </c>
      <c r="J1578" s="104" t="s">
        <v>213</v>
      </c>
      <c r="K1578" s="67" t="s">
        <v>121</v>
      </c>
      <c r="L1578" s="67" t="s">
        <v>287</v>
      </c>
      <c r="M1578" s="67" t="s">
        <v>166</v>
      </c>
      <c r="N1578" s="67" t="s">
        <v>398</v>
      </c>
      <c r="O1578" s="81">
        <v>46245</v>
      </c>
      <c r="P1578" s="81">
        <v>46074</v>
      </c>
      <c r="Q1578" s="103" t="str">
        <f>IFERROR(VLOOKUP(J1578,Настройка!$C$4:$E$121,2,),"Ошибка")</f>
        <v>R</v>
      </c>
    </row>
    <row r="1579" spans="1:17" ht="14.4" customHeight="1">
      <c r="A1579" s="67">
        <v>1574</v>
      </c>
      <c r="B1579" s="80" t="s">
        <v>188</v>
      </c>
      <c r="C1579" s="80" t="s">
        <v>53</v>
      </c>
      <c r="D1579" s="80" t="s">
        <v>5127</v>
      </c>
      <c r="E1579" s="104" t="s">
        <v>5128</v>
      </c>
      <c r="F1579" s="107">
        <v>31886</v>
      </c>
      <c r="G1579" s="67" t="s">
        <v>65</v>
      </c>
      <c r="H1579" s="80" t="s">
        <v>433</v>
      </c>
      <c r="I1579" s="80" t="s">
        <v>5129</v>
      </c>
      <c r="J1579" s="104" t="s">
        <v>214</v>
      </c>
      <c r="K1579" s="67" t="s">
        <v>119</v>
      </c>
      <c r="L1579" s="67" t="s">
        <v>287</v>
      </c>
      <c r="M1579" s="67" t="s">
        <v>166</v>
      </c>
      <c r="N1579" s="67" t="s">
        <v>398</v>
      </c>
      <c r="O1579" s="81">
        <v>46245</v>
      </c>
      <c r="P1579" s="81">
        <v>46074</v>
      </c>
      <c r="Q1579" s="103" t="str">
        <f>IFERROR(VLOOKUP(J1579,Настройка!$C$4:$E$121,2,),"Ошибка")</f>
        <v>R</v>
      </c>
    </row>
    <row r="1580" spans="1:17" ht="14.4" customHeight="1">
      <c r="A1580" s="67">
        <v>1575</v>
      </c>
      <c r="B1580" s="80" t="s">
        <v>188</v>
      </c>
      <c r="C1580" s="80" t="s">
        <v>53</v>
      </c>
      <c r="D1580" s="80" t="s">
        <v>5130</v>
      </c>
      <c r="E1580" s="104" t="s">
        <v>5131</v>
      </c>
      <c r="F1580" s="107">
        <v>35065</v>
      </c>
      <c r="G1580" s="67" t="s">
        <v>65</v>
      </c>
      <c r="H1580" s="80" t="s">
        <v>429</v>
      </c>
      <c r="I1580" s="80" t="s">
        <v>5132</v>
      </c>
      <c r="J1580" s="104" t="s">
        <v>213</v>
      </c>
      <c r="K1580" s="67" t="s">
        <v>121</v>
      </c>
      <c r="L1580" s="67" t="s">
        <v>287</v>
      </c>
      <c r="M1580" s="67" t="s">
        <v>166</v>
      </c>
      <c r="N1580" s="67" t="s">
        <v>398</v>
      </c>
      <c r="O1580" s="81">
        <v>46245</v>
      </c>
      <c r="P1580" s="81">
        <v>46074</v>
      </c>
      <c r="Q1580" s="103" t="str">
        <f>IFERROR(VLOOKUP(J1580,Настройка!$C$4:$E$121,2,),"Ошибка")</f>
        <v>R</v>
      </c>
    </row>
    <row r="1581" spans="1:17" ht="14.4" customHeight="1">
      <c r="A1581" s="67">
        <v>1576</v>
      </c>
      <c r="B1581" s="80" t="s">
        <v>188</v>
      </c>
      <c r="C1581" s="80" t="s">
        <v>53</v>
      </c>
      <c r="D1581" s="80" t="s">
        <v>5133</v>
      </c>
      <c r="E1581" s="104" t="s">
        <v>5134</v>
      </c>
      <c r="F1581" s="107">
        <v>32152</v>
      </c>
      <c r="G1581" s="67" t="s">
        <v>65</v>
      </c>
      <c r="H1581" s="80" t="s">
        <v>429</v>
      </c>
      <c r="I1581" s="80" t="s">
        <v>5135</v>
      </c>
      <c r="J1581" s="104" t="s">
        <v>212</v>
      </c>
      <c r="K1581" s="67" t="s">
        <v>117</v>
      </c>
      <c r="L1581" s="67" t="s">
        <v>287</v>
      </c>
      <c r="M1581" s="67" t="s">
        <v>166</v>
      </c>
      <c r="N1581" s="67" t="s">
        <v>398</v>
      </c>
      <c r="O1581" s="81">
        <v>46245</v>
      </c>
      <c r="P1581" s="81">
        <v>46074</v>
      </c>
      <c r="Q1581" s="103" t="str">
        <f>IFERROR(VLOOKUP(J1581,Настройка!$C$4:$E$121,2,),"Ошибка")</f>
        <v>R</v>
      </c>
    </row>
    <row r="1582" spans="1:17" ht="14.4" customHeight="1">
      <c r="A1582" s="67">
        <v>1577</v>
      </c>
      <c r="B1582" s="80" t="s">
        <v>188</v>
      </c>
      <c r="C1582" s="80" t="s">
        <v>53</v>
      </c>
      <c r="D1582" s="80" t="s">
        <v>5136</v>
      </c>
      <c r="E1582" s="104" t="s">
        <v>5137</v>
      </c>
      <c r="F1582" s="107">
        <v>31048</v>
      </c>
      <c r="G1582" s="67" t="s">
        <v>65</v>
      </c>
      <c r="H1582" s="80" t="s">
        <v>415</v>
      </c>
      <c r="I1582" s="80" t="s">
        <v>5138</v>
      </c>
      <c r="J1582" s="104" t="s">
        <v>212</v>
      </c>
      <c r="K1582" s="67" t="s">
        <v>117</v>
      </c>
      <c r="L1582" s="67" t="s">
        <v>287</v>
      </c>
      <c r="M1582" s="67" t="s">
        <v>166</v>
      </c>
      <c r="N1582" s="67" t="s">
        <v>398</v>
      </c>
      <c r="O1582" s="81">
        <v>46245</v>
      </c>
      <c r="P1582" s="81">
        <v>46074</v>
      </c>
      <c r="Q1582" s="103" t="str">
        <f>IFERROR(VLOOKUP(J1582,Настройка!$C$4:$E$121,2,),"Ошибка")</f>
        <v>R</v>
      </c>
    </row>
    <row r="1583" spans="1:17" ht="14.4" customHeight="1">
      <c r="A1583" s="67">
        <v>1578</v>
      </c>
      <c r="B1583" s="80" t="s">
        <v>188</v>
      </c>
      <c r="C1583" s="80" t="s">
        <v>53</v>
      </c>
      <c r="D1583" s="80" t="s">
        <v>5139</v>
      </c>
      <c r="E1583" s="104" t="s">
        <v>5140</v>
      </c>
      <c r="F1583" s="107">
        <v>35212</v>
      </c>
      <c r="G1583" s="67" t="s">
        <v>65</v>
      </c>
      <c r="H1583" s="80" t="s">
        <v>1294</v>
      </c>
      <c r="I1583" s="80" t="s">
        <v>5141</v>
      </c>
      <c r="J1583" s="104" t="s">
        <v>204</v>
      </c>
      <c r="K1583" s="67" t="s">
        <v>117</v>
      </c>
      <c r="L1583" s="67" t="s">
        <v>287</v>
      </c>
      <c r="M1583" s="67" t="s">
        <v>166</v>
      </c>
      <c r="N1583" s="67" t="s">
        <v>398</v>
      </c>
      <c r="O1583" s="81">
        <v>46343</v>
      </c>
      <c r="P1583" s="81">
        <v>46074</v>
      </c>
      <c r="Q1583" s="103" t="str">
        <f>IFERROR(VLOOKUP(J1583,Настройка!$C$4:$E$121,2,),"Ошибка")</f>
        <v>R</v>
      </c>
    </row>
    <row r="1584" spans="1:17" ht="14.4" customHeight="1">
      <c r="A1584" s="67">
        <v>1579</v>
      </c>
      <c r="B1584" s="80" t="s">
        <v>188</v>
      </c>
      <c r="C1584" s="80" t="s">
        <v>53</v>
      </c>
      <c r="D1584" s="80" t="s">
        <v>5142</v>
      </c>
      <c r="E1584" s="104" t="s">
        <v>5143</v>
      </c>
      <c r="F1584" s="107">
        <v>32156</v>
      </c>
      <c r="G1584" s="67" t="s">
        <v>65</v>
      </c>
      <c r="H1584" s="80" t="s">
        <v>405</v>
      </c>
      <c r="I1584" s="80" t="s">
        <v>5144</v>
      </c>
      <c r="J1584" s="104" t="s">
        <v>227</v>
      </c>
      <c r="K1584" s="67" t="s">
        <v>131</v>
      </c>
      <c r="L1584" s="67" t="s">
        <v>287</v>
      </c>
      <c r="M1584" s="67" t="s">
        <v>166</v>
      </c>
      <c r="N1584" s="67" t="s">
        <v>398</v>
      </c>
      <c r="O1584" s="81">
        <v>46343</v>
      </c>
      <c r="P1584" s="81">
        <v>46074</v>
      </c>
      <c r="Q1584" s="103" t="str">
        <f>IFERROR(VLOOKUP(J1584,Настройка!$C$4:$E$121,2,),"Ошибка")</f>
        <v>R</v>
      </c>
    </row>
    <row r="1585" spans="1:17" ht="14.4" customHeight="1">
      <c r="A1585" s="67">
        <v>1580</v>
      </c>
      <c r="B1585" s="80" t="s">
        <v>188</v>
      </c>
      <c r="C1585" s="80" t="s">
        <v>53</v>
      </c>
      <c r="D1585" s="80" t="s">
        <v>5145</v>
      </c>
      <c r="E1585" s="104" t="s">
        <v>5146</v>
      </c>
      <c r="F1585" s="107">
        <v>34388</v>
      </c>
      <c r="G1585" s="67" t="s">
        <v>65</v>
      </c>
      <c r="H1585" s="80" t="s">
        <v>396</v>
      </c>
      <c r="I1585" s="80" t="s">
        <v>5147</v>
      </c>
      <c r="J1585" s="104" t="s">
        <v>208</v>
      </c>
      <c r="K1585" s="67" t="s">
        <v>117</v>
      </c>
      <c r="L1585" s="67" t="s">
        <v>287</v>
      </c>
      <c r="M1585" s="67" t="s">
        <v>166</v>
      </c>
      <c r="N1585" s="67" t="s">
        <v>398</v>
      </c>
      <c r="O1585" s="81">
        <v>46245</v>
      </c>
      <c r="P1585" s="81">
        <v>46074</v>
      </c>
      <c r="Q1585" s="103" t="str">
        <f>IFERROR(VLOOKUP(J1585,Настройка!$C$4:$E$121,2,),"Ошибка")</f>
        <v>R</v>
      </c>
    </row>
    <row r="1586" spans="1:17" ht="14.4" customHeight="1">
      <c r="A1586" s="67">
        <v>1581</v>
      </c>
      <c r="B1586" s="80" t="s">
        <v>188</v>
      </c>
      <c r="C1586" s="80" t="s">
        <v>53</v>
      </c>
      <c r="D1586" s="80" t="s">
        <v>5148</v>
      </c>
      <c r="E1586" s="104" t="s">
        <v>5149</v>
      </c>
      <c r="F1586" s="107">
        <v>37076</v>
      </c>
      <c r="G1586" s="67" t="s">
        <v>65</v>
      </c>
      <c r="H1586" s="80" t="s">
        <v>571</v>
      </c>
      <c r="I1586" s="80" t="s">
        <v>5150</v>
      </c>
      <c r="J1586" s="104" t="s">
        <v>204</v>
      </c>
      <c r="K1586" s="67" t="s">
        <v>117</v>
      </c>
      <c r="L1586" s="67" t="s">
        <v>287</v>
      </c>
      <c r="M1586" s="67" t="s">
        <v>166</v>
      </c>
      <c r="N1586" s="67" t="s">
        <v>398</v>
      </c>
      <c r="O1586" s="81">
        <v>46245</v>
      </c>
      <c r="P1586" s="81">
        <v>46074</v>
      </c>
      <c r="Q1586" s="103" t="str">
        <f>IFERROR(VLOOKUP(J1586,Настройка!$C$4:$E$121,2,),"Ошибка")</f>
        <v>R</v>
      </c>
    </row>
    <row r="1587" spans="1:17" ht="14.4" customHeight="1">
      <c r="A1587" s="67">
        <v>1582</v>
      </c>
      <c r="B1587" s="80" t="s">
        <v>188</v>
      </c>
      <c r="C1587" s="80" t="s">
        <v>53</v>
      </c>
      <c r="D1587" s="80" t="s">
        <v>5151</v>
      </c>
      <c r="E1587" s="104" t="s">
        <v>5152</v>
      </c>
      <c r="F1587" s="107">
        <v>29817</v>
      </c>
      <c r="G1587" s="67" t="s">
        <v>65</v>
      </c>
      <c r="H1587" s="80" t="s">
        <v>663</v>
      </c>
      <c r="I1587" s="80" t="s">
        <v>5153</v>
      </c>
      <c r="J1587" s="104" t="s">
        <v>208</v>
      </c>
      <c r="K1587" s="67" t="s">
        <v>117</v>
      </c>
      <c r="L1587" s="67" t="s">
        <v>287</v>
      </c>
      <c r="M1587" s="67" t="s">
        <v>166</v>
      </c>
      <c r="N1587" s="67" t="s">
        <v>398</v>
      </c>
      <c r="O1587" s="81">
        <v>46245</v>
      </c>
      <c r="P1587" s="81">
        <v>46074</v>
      </c>
      <c r="Q1587" s="103" t="str">
        <f>IFERROR(VLOOKUP(J1587,Настройка!$C$4:$E$121,2,),"Ошибка")</f>
        <v>R</v>
      </c>
    </row>
    <row r="1588" spans="1:17" ht="14.4" customHeight="1">
      <c r="A1588" s="67">
        <v>1583</v>
      </c>
      <c r="B1588" s="80" t="s">
        <v>188</v>
      </c>
      <c r="C1588" s="80" t="s">
        <v>53</v>
      </c>
      <c r="D1588" s="80" t="s">
        <v>5154</v>
      </c>
      <c r="E1588" s="104" t="s">
        <v>5155</v>
      </c>
      <c r="F1588" s="107">
        <v>30419</v>
      </c>
      <c r="G1588" s="67" t="s">
        <v>65</v>
      </c>
      <c r="H1588" s="80" t="s">
        <v>433</v>
      </c>
      <c r="I1588" s="80" t="s">
        <v>5156</v>
      </c>
      <c r="J1588" s="104" t="s">
        <v>214</v>
      </c>
      <c r="K1588" s="67" t="s">
        <v>119</v>
      </c>
      <c r="L1588" s="67" t="s">
        <v>287</v>
      </c>
      <c r="M1588" s="67" t="s">
        <v>166</v>
      </c>
      <c r="N1588" s="67" t="s">
        <v>398</v>
      </c>
      <c r="O1588" s="81">
        <v>46245</v>
      </c>
      <c r="P1588" s="81">
        <v>46074</v>
      </c>
      <c r="Q1588" s="103" t="str">
        <f>IFERROR(VLOOKUP(J1588,Настройка!$C$4:$E$121,2,),"Ошибка")</f>
        <v>R</v>
      </c>
    </row>
    <row r="1589" spans="1:17" ht="14.4" customHeight="1">
      <c r="A1589" s="67">
        <v>1584</v>
      </c>
      <c r="B1589" s="80" t="s">
        <v>188</v>
      </c>
      <c r="C1589" s="80" t="s">
        <v>53</v>
      </c>
      <c r="D1589" s="80" t="s">
        <v>5157</v>
      </c>
      <c r="E1589" s="104" t="s">
        <v>5158</v>
      </c>
      <c r="F1589" s="107">
        <v>31630</v>
      </c>
      <c r="G1589" s="67" t="s">
        <v>93</v>
      </c>
      <c r="H1589" s="80" t="s">
        <v>814</v>
      </c>
      <c r="I1589" s="80" t="s">
        <v>5159</v>
      </c>
      <c r="J1589" s="104" t="s">
        <v>208</v>
      </c>
      <c r="K1589" s="67" t="s">
        <v>117</v>
      </c>
      <c r="L1589" s="67"/>
      <c r="M1589" s="67"/>
      <c r="N1589" s="67"/>
      <c r="O1589" s="81"/>
      <c r="P1589" s="81">
        <v>46074</v>
      </c>
      <c r="Q1589" s="103" t="str">
        <f>IFERROR(VLOOKUP(J1589,Настройка!$C$4:$E$121,2,),"Ошибка")</f>
        <v>R</v>
      </c>
    </row>
    <row r="1590" spans="1:17" ht="14.4" customHeight="1">
      <c r="A1590" s="67">
        <v>1585</v>
      </c>
      <c r="B1590" s="80" t="s">
        <v>188</v>
      </c>
      <c r="C1590" s="80" t="s">
        <v>53</v>
      </c>
      <c r="D1590" s="80" t="s">
        <v>5160</v>
      </c>
      <c r="E1590" s="104" t="s">
        <v>5161</v>
      </c>
      <c r="F1590" s="107">
        <v>34350</v>
      </c>
      <c r="G1590" s="67" t="s">
        <v>65</v>
      </c>
      <c r="H1590" s="80" t="s">
        <v>415</v>
      </c>
      <c r="I1590" s="80" t="s">
        <v>5162</v>
      </c>
      <c r="J1590" s="104" t="s">
        <v>204</v>
      </c>
      <c r="K1590" s="67" t="s">
        <v>117</v>
      </c>
      <c r="L1590" s="67" t="s">
        <v>287</v>
      </c>
      <c r="M1590" s="67" t="s">
        <v>166</v>
      </c>
      <c r="N1590" s="67" t="s">
        <v>398</v>
      </c>
      <c r="O1590" s="81">
        <v>46343</v>
      </c>
      <c r="P1590" s="81">
        <v>46074</v>
      </c>
      <c r="Q1590" s="103" t="str">
        <f>IFERROR(VLOOKUP(J1590,Настройка!$C$4:$E$121,2,),"Ошибка")</f>
        <v>R</v>
      </c>
    </row>
    <row r="1591" spans="1:17" ht="14.4" customHeight="1">
      <c r="A1591" s="67">
        <v>1586</v>
      </c>
      <c r="B1591" s="80" t="s">
        <v>188</v>
      </c>
      <c r="C1591" s="80" t="s">
        <v>53</v>
      </c>
      <c r="D1591" s="80" t="s">
        <v>5163</v>
      </c>
      <c r="E1591" s="104" t="s">
        <v>5164</v>
      </c>
      <c r="F1591" s="107">
        <v>34421</v>
      </c>
      <c r="G1591" s="67" t="s">
        <v>65</v>
      </c>
      <c r="H1591" s="80" t="s">
        <v>1294</v>
      </c>
      <c r="I1591" s="80" t="s">
        <v>5165</v>
      </c>
      <c r="J1591" s="104" t="s">
        <v>207</v>
      </c>
      <c r="K1591" s="67" t="s">
        <v>117</v>
      </c>
      <c r="L1591" s="67" t="s">
        <v>287</v>
      </c>
      <c r="M1591" s="67" t="s">
        <v>166</v>
      </c>
      <c r="N1591" s="67" t="s">
        <v>398</v>
      </c>
      <c r="O1591" s="81">
        <v>46343</v>
      </c>
      <c r="P1591" s="81">
        <v>46074</v>
      </c>
      <c r="Q1591" s="103" t="str">
        <f>IFERROR(VLOOKUP(J1591,Настройка!$C$4:$E$121,2,),"Ошибка")</f>
        <v>R</v>
      </c>
    </row>
    <row r="1592" spans="1:17" ht="14.4" customHeight="1">
      <c r="A1592" s="67">
        <v>1587</v>
      </c>
      <c r="B1592" s="80" t="s">
        <v>188</v>
      </c>
      <c r="C1592" s="80" t="s">
        <v>53</v>
      </c>
      <c r="D1592" s="80" t="s">
        <v>5166</v>
      </c>
      <c r="E1592" s="104" t="s">
        <v>5167</v>
      </c>
      <c r="F1592" s="107">
        <v>33699</v>
      </c>
      <c r="G1592" s="67" t="s">
        <v>65</v>
      </c>
      <c r="H1592" s="80" t="s">
        <v>433</v>
      </c>
      <c r="I1592" s="80" t="s">
        <v>5168</v>
      </c>
      <c r="J1592" s="104" t="s">
        <v>207</v>
      </c>
      <c r="K1592" s="67" t="s">
        <v>117</v>
      </c>
      <c r="L1592" s="67" t="s">
        <v>287</v>
      </c>
      <c r="M1592" s="67" t="s">
        <v>166</v>
      </c>
      <c r="N1592" s="67" t="s">
        <v>398</v>
      </c>
      <c r="O1592" s="81">
        <v>46245</v>
      </c>
      <c r="P1592" s="81">
        <v>46074</v>
      </c>
      <c r="Q1592" s="103" t="str">
        <f>IFERROR(VLOOKUP(J1592,Настройка!$C$4:$E$121,2,),"Ошибка")</f>
        <v>R</v>
      </c>
    </row>
    <row r="1593" spans="1:17" ht="14.4" customHeight="1">
      <c r="A1593" s="67">
        <v>1588</v>
      </c>
      <c r="B1593" s="80" t="s">
        <v>188</v>
      </c>
      <c r="C1593" s="80" t="s">
        <v>53</v>
      </c>
      <c r="D1593" s="80" t="s">
        <v>5169</v>
      </c>
      <c r="E1593" s="104" t="s">
        <v>5170</v>
      </c>
      <c r="F1593" s="107">
        <v>27036</v>
      </c>
      <c r="G1593" s="67" t="s">
        <v>83</v>
      </c>
      <c r="H1593" s="80"/>
      <c r="I1593" s="80" t="s">
        <v>5171</v>
      </c>
      <c r="J1593" s="104" t="s">
        <v>201</v>
      </c>
      <c r="K1593" s="67" t="s">
        <v>117</v>
      </c>
      <c r="L1593" s="67" t="s">
        <v>287</v>
      </c>
      <c r="M1593" s="67" t="s">
        <v>166</v>
      </c>
      <c r="N1593" s="67" t="s">
        <v>398</v>
      </c>
      <c r="O1593" s="81">
        <v>46280</v>
      </c>
      <c r="P1593" s="81">
        <v>46074</v>
      </c>
      <c r="Q1593" s="103" t="str">
        <f>IFERROR(VLOOKUP(J1593,Настройка!$C$4:$E$121,2,),"Ошибка")</f>
        <v>ITR</v>
      </c>
    </row>
    <row r="1594" spans="1:17" ht="14.4" customHeight="1">
      <c r="A1594" s="67">
        <v>1589</v>
      </c>
      <c r="B1594" s="80" t="s">
        <v>188</v>
      </c>
      <c r="C1594" s="80" t="s">
        <v>53</v>
      </c>
      <c r="D1594" s="80" t="s">
        <v>5172</v>
      </c>
      <c r="E1594" s="104" t="s">
        <v>5173</v>
      </c>
      <c r="F1594" s="107">
        <v>31695</v>
      </c>
      <c r="G1594" s="67" t="s">
        <v>65</v>
      </c>
      <c r="H1594" s="80" t="s">
        <v>1115</v>
      </c>
      <c r="I1594" s="80" t="s">
        <v>5174</v>
      </c>
      <c r="J1594" s="104" t="s">
        <v>207</v>
      </c>
      <c r="K1594" s="67" t="s">
        <v>117</v>
      </c>
      <c r="L1594" s="67" t="s">
        <v>287</v>
      </c>
      <c r="M1594" s="67" t="s">
        <v>164</v>
      </c>
      <c r="N1594" s="67" t="s">
        <v>398</v>
      </c>
      <c r="O1594" s="81">
        <v>46158</v>
      </c>
      <c r="P1594" s="81">
        <v>46075</v>
      </c>
      <c r="Q1594" s="103" t="str">
        <f>IFERROR(VLOOKUP(J1594,Настройка!$C$4:$E$121,2,),"Ошибка")</f>
        <v>R</v>
      </c>
    </row>
    <row r="1595" spans="1:17" ht="14.4" customHeight="1">
      <c r="A1595" s="67">
        <v>1590</v>
      </c>
      <c r="B1595" s="80" t="s">
        <v>188</v>
      </c>
      <c r="C1595" s="80" t="s">
        <v>53</v>
      </c>
      <c r="D1595" s="80" t="s">
        <v>5175</v>
      </c>
      <c r="E1595" s="104" t="s">
        <v>5176</v>
      </c>
      <c r="F1595" s="107">
        <v>37385</v>
      </c>
      <c r="G1595" s="67" t="s">
        <v>69</v>
      </c>
      <c r="H1595" s="80" t="s">
        <v>385</v>
      </c>
      <c r="I1595" s="80" t="s">
        <v>5177</v>
      </c>
      <c r="J1595" s="104" t="s">
        <v>222</v>
      </c>
      <c r="K1595" s="67" t="s">
        <v>121</v>
      </c>
      <c r="L1595" s="67"/>
      <c r="M1595" s="67"/>
      <c r="N1595" s="67"/>
      <c r="O1595" s="81"/>
      <c r="P1595" s="81">
        <v>46075</v>
      </c>
      <c r="Q1595" s="103" t="str">
        <f>IFERROR(VLOOKUP(J1595,Настройка!$C$4:$E$121,2,),"Ошибка")</f>
        <v>R</v>
      </c>
    </row>
    <row r="1596" spans="1:17" ht="14.4" customHeight="1">
      <c r="A1596" s="67">
        <v>1591</v>
      </c>
      <c r="B1596" s="80" t="s">
        <v>188</v>
      </c>
      <c r="C1596" s="80" t="s">
        <v>53</v>
      </c>
      <c r="D1596" s="80" t="s">
        <v>5178</v>
      </c>
      <c r="E1596" s="104" t="s">
        <v>5179</v>
      </c>
      <c r="F1596" s="107">
        <v>38443</v>
      </c>
      <c r="G1596" s="67" t="s">
        <v>93</v>
      </c>
      <c r="H1596" s="80" t="s">
        <v>814</v>
      </c>
      <c r="I1596" s="80" t="s">
        <v>5180</v>
      </c>
      <c r="J1596" s="104" t="s">
        <v>209</v>
      </c>
      <c r="K1596" s="67" t="s">
        <v>127</v>
      </c>
      <c r="L1596" s="67"/>
      <c r="M1596" s="67"/>
      <c r="N1596" s="67"/>
      <c r="O1596" s="81"/>
      <c r="P1596" s="81">
        <v>46075</v>
      </c>
      <c r="Q1596" s="103" t="str">
        <f>IFERROR(VLOOKUP(J1596,Настройка!$C$4:$E$121,2,),"Ошибка")</f>
        <v>R</v>
      </c>
    </row>
    <row r="1597" spans="1:17" ht="14.4" customHeight="1">
      <c r="A1597" s="67">
        <v>1592</v>
      </c>
      <c r="B1597" s="80" t="s">
        <v>188</v>
      </c>
      <c r="C1597" s="80" t="s">
        <v>53</v>
      </c>
      <c r="D1597" s="80" t="s">
        <v>5181</v>
      </c>
      <c r="E1597" s="104" t="s">
        <v>5182</v>
      </c>
      <c r="F1597" s="107">
        <v>35563</v>
      </c>
      <c r="G1597" s="67" t="s">
        <v>67</v>
      </c>
      <c r="H1597" s="80"/>
      <c r="I1597" s="80" t="s">
        <v>5183</v>
      </c>
      <c r="J1597" s="104" t="s">
        <v>177</v>
      </c>
      <c r="K1597" s="67" t="s">
        <v>109</v>
      </c>
      <c r="L1597" s="67"/>
      <c r="M1597" s="67"/>
      <c r="N1597" s="67"/>
      <c r="O1597" s="81"/>
      <c r="P1597" s="81">
        <v>46075</v>
      </c>
      <c r="Q1597" s="103" t="str">
        <f>IFERROR(VLOOKUP(J1597,Настройка!$C$4:$E$121,2,),"Ошибка")</f>
        <v>ITR</v>
      </c>
    </row>
    <row r="1598" spans="1:17" ht="14.4" customHeight="1">
      <c r="A1598" s="67">
        <v>1593</v>
      </c>
      <c r="B1598" s="80" t="s">
        <v>188</v>
      </c>
      <c r="C1598" s="80" t="s">
        <v>53</v>
      </c>
      <c r="D1598" s="80" t="s">
        <v>5184</v>
      </c>
      <c r="E1598" s="104" t="s">
        <v>5185</v>
      </c>
      <c r="F1598" s="107">
        <v>32427</v>
      </c>
      <c r="G1598" s="67" t="s">
        <v>89</v>
      </c>
      <c r="H1598" s="80" t="s">
        <v>602</v>
      </c>
      <c r="I1598" s="80" t="s">
        <v>5186</v>
      </c>
      <c r="J1598" s="104" t="s">
        <v>230</v>
      </c>
      <c r="K1598" s="67" t="s">
        <v>133</v>
      </c>
      <c r="L1598" s="67" t="s">
        <v>287</v>
      </c>
      <c r="M1598" s="67" t="s">
        <v>166</v>
      </c>
      <c r="N1598" s="67" t="s">
        <v>398</v>
      </c>
      <c r="O1598" s="81">
        <v>46321</v>
      </c>
      <c r="P1598" s="81">
        <v>46075</v>
      </c>
      <c r="Q1598" s="103" t="str">
        <f>IFERROR(VLOOKUP(J1598,Настройка!$C$4:$E$121,2,),"Ошибка")</f>
        <v>R</v>
      </c>
    </row>
    <row r="1599" spans="1:17" ht="14.4" customHeight="1">
      <c r="A1599" s="67">
        <v>1594</v>
      </c>
      <c r="B1599" s="80" t="s">
        <v>188</v>
      </c>
      <c r="C1599" s="80" t="s">
        <v>53</v>
      </c>
      <c r="D1599" s="80" t="s">
        <v>5187</v>
      </c>
      <c r="E1599" s="104" t="s">
        <v>5188</v>
      </c>
      <c r="F1599" s="107">
        <v>31632</v>
      </c>
      <c r="G1599" s="67" t="s">
        <v>89</v>
      </c>
      <c r="H1599" s="80" t="s">
        <v>602</v>
      </c>
      <c r="I1599" s="80" t="s">
        <v>5189</v>
      </c>
      <c r="J1599" s="104" t="s">
        <v>230</v>
      </c>
      <c r="K1599" s="67" t="s">
        <v>133</v>
      </c>
      <c r="L1599" s="67" t="s">
        <v>287</v>
      </c>
      <c r="M1599" s="67" t="s">
        <v>166</v>
      </c>
      <c r="N1599" s="67" t="s">
        <v>398</v>
      </c>
      <c r="O1599" s="81">
        <v>46321</v>
      </c>
      <c r="P1599" s="81">
        <v>46075</v>
      </c>
      <c r="Q1599" s="103" t="str">
        <f>IFERROR(VLOOKUP(J1599,Настройка!$C$4:$E$121,2,),"Ошибка")</f>
        <v>R</v>
      </c>
    </row>
    <row r="1600" spans="1:17" ht="14.4" customHeight="1">
      <c r="A1600" s="67">
        <v>1595</v>
      </c>
      <c r="B1600" s="80" t="s">
        <v>188</v>
      </c>
      <c r="C1600" s="80" t="s">
        <v>53</v>
      </c>
      <c r="D1600" s="80" t="s">
        <v>5190</v>
      </c>
      <c r="E1600" s="104" t="s">
        <v>5191</v>
      </c>
      <c r="F1600" s="107">
        <v>31985</v>
      </c>
      <c r="G1600" s="67" t="s">
        <v>89</v>
      </c>
      <c r="H1600" s="80" t="s">
        <v>602</v>
      </c>
      <c r="I1600" s="80" t="s">
        <v>5192</v>
      </c>
      <c r="J1600" s="104" t="s">
        <v>211</v>
      </c>
      <c r="K1600" s="67" t="s">
        <v>123</v>
      </c>
      <c r="L1600" s="67" t="s">
        <v>287</v>
      </c>
      <c r="M1600" s="67" t="s">
        <v>166</v>
      </c>
      <c r="N1600" s="67" t="s">
        <v>398</v>
      </c>
      <c r="O1600" s="81">
        <v>46321</v>
      </c>
      <c r="P1600" s="81">
        <v>46075</v>
      </c>
      <c r="Q1600" s="103" t="str">
        <f>IFERROR(VLOOKUP(J1600,Настройка!$C$4:$E$121,2,),"Ошибка")</f>
        <v>R</v>
      </c>
    </row>
    <row r="1601" spans="1:17" ht="14.4" customHeight="1">
      <c r="A1601" s="67">
        <v>1596</v>
      </c>
      <c r="B1601" s="80" t="s">
        <v>188</v>
      </c>
      <c r="C1601" s="80" t="s">
        <v>53</v>
      </c>
      <c r="D1601" s="80" t="s">
        <v>5193</v>
      </c>
      <c r="E1601" s="104" t="s">
        <v>5194</v>
      </c>
      <c r="F1601" s="107">
        <v>32145</v>
      </c>
      <c r="G1601" s="67" t="s">
        <v>65</v>
      </c>
      <c r="H1601" s="80" t="s">
        <v>1115</v>
      </c>
      <c r="I1601" s="80" t="s">
        <v>5195</v>
      </c>
      <c r="J1601" s="104" t="s">
        <v>205</v>
      </c>
      <c r="K1601" s="67" t="s">
        <v>117</v>
      </c>
      <c r="L1601" s="67" t="s">
        <v>287</v>
      </c>
      <c r="M1601" s="67" t="s">
        <v>166</v>
      </c>
      <c r="N1601" s="67" t="s">
        <v>398</v>
      </c>
      <c r="O1601" s="81">
        <v>46280</v>
      </c>
      <c r="P1601" s="81">
        <v>46075</v>
      </c>
      <c r="Q1601" s="103" t="str">
        <f>IFERROR(VLOOKUP(J1601,Настройка!$C$4:$E$121,2,),"Ошибка")</f>
        <v>R</v>
      </c>
    </row>
    <row r="1602" spans="1:17" ht="14.4" customHeight="1">
      <c r="A1602" s="67">
        <v>1597</v>
      </c>
      <c r="B1602" s="80" t="s">
        <v>188</v>
      </c>
      <c r="C1602" s="80" t="s">
        <v>53</v>
      </c>
      <c r="D1602" s="80" t="s">
        <v>5196</v>
      </c>
      <c r="E1602" s="104" t="s">
        <v>5197</v>
      </c>
      <c r="F1602" s="107">
        <v>28635</v>
      </c>
      <c r="G1602" s="67" t="s">
        <v>65</v>
      </c>
      <c r="H1602" s="80" t="s">
        <v>396</v>
      </c>
      <c r="I1602" s="80" t="s">
        <v>5198</v>
      </c>
      <c r="J1602" s="104" t="s">
        <v>220</v>
      </c>
      <c r="K1602" s="67" t="s">
        <v>119</v>
      </c>
      <c r="L1602" s="67" t="s">
        <v>287</v>
      </c>
      <c r="M1602" s="67" t="s">
        <v>166</v>
      </c>
      <c r="N1602" s="67" t="s">
        <v>398</v>
      </c>
      <c r="O1602" s="81">
        <v>46343</v>
      </c>
      <c r="P1602" s="81">
        <v>46075</v>
      </c>
      <c r="Q1602" s="103" t="str">
        <f>IFERROR(VLOOKUP(J1602,Настройка!$C$4:$E$121,2,),"Ошибка")</f>
        <v>R</v>
      </c>
    </row>
    <row r="1603" spans="1:17" ht="14.4" customHeight="1">
      <c r="A1603" s="67">
        <v>1598</v>
      </c>
      <c r="B1603" s="80" t="s">
        <v>188</v>
      </c>
      <c r="C1603" s="80" t="s">
        <v>53</v>
      </c>
      <c r="D1603" s="80" t="s">
        <v>5199</v>
      </c>
      <c r="E1603" s="104" t="s">
        <v>5200</v>
      </c>
      <c r="F1603" s="107">
        <v>34869</v>
      </c>
      <c r="G1603" s="67" t="s">
        <v>65</v>
      </c>
      <c r="H1603" s="80" t="s">
        <v>1115</v>
      </c>
      <c r="I1603" s="80" t="s">
        <v>5201</v>
      </c>
      <c r="J1603" s="104" t="s">
        <v>212</v>
      </c>
      <c r="K1603" s="67" t="s">
        <v>117</v>
      </c>
      <c r="L1603" s="67" t="s">
        <v>287</v>
      </c>
      <c r="M1603" s="67" t="s">
        <v>166</v>
      </c>
      <c r="N1603" s="67" t="s">
        <v>398</v>
      </c>
      <c r="O1603" s="81">
        <v>46343</v>
      </c>
      <c r="P1603" s="81">
        <v>46075</v>
      </c>
      <c r="Q1603" s="103" t="str">
        <f>IFERROR(VLOOKUP(J1603,Настройка!$C$4:$E$121,2,),"Ошибка")</f>
        <v>R</v>
      </c>
    </row>
    <row r="1604" spans="1:17" ht="14.4" customHeight="1">
      <c r="A1604" s="67">
        <v>1599</v>
      </c>
      <c r="B1604" s="80" t="s">
        <v>188</v>
      </c>
      <c r="C1604" s="80" t="s">
        <v>53</v>
      </c>
      <c r="D1604" s="80" t="s">
        <v>5202</v>
      </c>
      <c r="E1604" s="104" t="s">
        <v>5203</v>
      </c>
      <c r="F1604" s="107">
        <v>31004</v>
      </c>
      <c r="G1604" s="67" t="s">
        <v>69</v>
      </c>
      <c r="H1604" s="80" t="s">
        <v>302</v>
      </c>
      <c r="I1604" s="80" t="s">
        <v>5204</v>
      </c>
      <c r="J1604" s="104" t="s">
        <v>208</v>
      </c>
      <c r="K1604" s="67" t="s">
        <v>117</v>
      </c>
      <c r="L1604" s="67"/>
      <c r="M1604" s="67"/>
      <c r="N1604" s="67"/>
      <c r="O1604" s="81"/>
      <c r="P1604" s="81">
        <v>46075</v>
      </c>
      <c r="Q1604" s="103" t="str">
        <f>IFERROR(VLOOKUP(J1604,Настройка!$C$4:$E$121,2,),"Ошибка")</f>
        <v>R</v>
      </c>
    </row>
    <row r="1605" spans="1:17" ht="14.4" customHeight="1">
      <c r="A1605" s="67">
        <v>1600</v>
      </c>
      <c r="B1605" s="80" t="s">
        <v>188</v>
      </c>
      <c r="C1605" s="80" t="s">
        <v>53</v>
      </c>
      <c r="D1605" s="80" t="s">
        <v>5205</v>
      </c>
      <c r="E1605" s="104" t="s">
        <v>5206</v>
      </c>
      <c r="F1605" s="107">
        <v>31750</v>
      </c>
      <c r="G1605" s="67" t="s">
        <v>65</v>
      </c>
      <c r="H1605" s="80" t="s">
        <v>1294</v>
      </c>
      <c r="I1605" s="80" t="s">
        <v>5207</v>
      </c>
      <c r="J1605" s="104" t="s">
        <v>227</v>
      </c>
      <c r="K1605" s="67" t="s">
        <v>131</v>
      </c>
      <c r="L1605" s="67" t="s">
        <v>287</v>
      </c>
      <c r="M1605" s="67" t="s">
        <v>166</v>
      </c>
      <c r="N1605" s="67" t="s">
        <v>398</v>
      </c>
      <c r="O1605" s="81">
        <v>46343</v>
      </c>
      <c r="P1605" s="81">
        <v>46075</v>
      </c>
      <c r="Q1605" s="103" t="str">
        <f>IFERROR(VLOOKUP(J1605,Настройка!$C$4:$E$121,2,),"Ошибка")</f>
        <v>R</v>
      </c>
    </row>
    <row r="1606" spans="1:17" ht="14.4" customHeight="1">
      <c r="A1606" s="67">
        <v>1601</v>
      </c>
      <c r="B1606" s="80" t="s">
        <v>188</v>
      </c>
      <c r="C1606" s="80" t="s">
        <v>53</v>
      </c>
      <c r="D1606" s="80" t="s">
        <v>5208</v>
      </c>
      <c r="E1606" s="104" t="s">
        <v>5209</v>
      </c>
      <c r="F1606" s="107">
        <v>35859</v>
      </c>
      <c r="G1606" s="67" t="s">
        <v>65</v>
      </c>
      <c r="H1606" s="80" t="s">
        <v>433</v>
      </c>
      <c r="I1606" s="80" t="s">
        <v>5210</v>
      </c>
      <c r="J1606" s="104" t="s">
        <v>205</v>
      </c>
      <c r="K1606" s="67" t="s">
        <v>117</v>
      </c>
      <c r="L1606" s="67" t="s">
        <v>287</v>
      </c>
      <c r="M1606" s="67" t="s">
        <v>166</v>
      </c>
      <c r="N1606" s="67" t="s">
        <v>398</v>
      </c>
      <c r="O1606" s="81">
        <v>46245</v>
      </c>
      <c r="P1606" s="81">
        <v>46075</v>
      </c>
      <c r="Q1606" s="103" t="str">
        <f>IFERROR(VLOOKUP(J1606,Настройка!$C$4:$E$121,2,),"Ошибка")</f>
        <v>R</v>
      </c>
    </row>
    <row r="1607" spans="1:17" ht="14.4" customHeight="1">
      <c r="A1607" s="67">
        <v>1602</v>
      </c>
      <c r="B1607" s="80" t="s">
        <v>188</v>
      </c>
      <c r="C1607" s="80" t="s">
        <v>53</v>
      </c>
      <c r="D1607" s="80" t="s">
        <v>5211</v>
      </c>
      <c r="E1607" s="104" t="s">
        <v>5212</v>
      </c>
      <c r="F1607" s="107">
        <v>32153</v>
      </c>
      <c r="G1607" s="67" t="s">
        <v>65</v>
      </c>
      <c r="H1607" s="80" t="s">
        <v>396</v>
      </c>
      <c r="I1607" s="80" t="s">
        <v>5213</v>
      </c>
      <c r="J1607" s="104" t="s">
        <v>208</v>
      </c>
      <c r="K1607" s="67" t="s">
        <v>117</v>
      </c>
      <c r="L1607" s="67" t="s">
        <v>287</v>
      </c>
      <c r="M1607" s="67" t="s">
        <v>166</v>
      </c>
      <c r="N1607" s="67" t="s">
        <v>398</v>
      </c>
      <c r="O1607" s="81">
        <v>46245</v>
      </c>
      <c r="P1607" s="81">
        <v>46075</v>
      </c>
      <c r="Q1607" s="103" t="str">
        <f>IFERROR(VLOOKUP(J1607,Настройка!$C$4:$E$121,2,),"Ошибка")</f>
        <v>R</v>
      </c>
    </row>
    <row r="1608" spans="1:17" ht="14.4" customHeight="1">
      <c r="A1608" s="67">
        <v>1603</v>
      </c>
      <c r="B1608" s="80" t="s">
        <v>188</v>
      </c>
      <c r="C1608" s="80" t="s">
        <v>53</v>
      </c>
      <c r="D1608" s="80" t="s">
        <v>5214</v>
      </c>
      <c r="E1608" s="104" t="s">
        <v>5215</v>
      </c>
      <c r="F1608" s="107">
        <v>28348</v>
      </c>
      <c r="G1608" s="67" t="s">
        <v>65</v>
      </c>
      <c r="H1608" s="80" t="s">
        <v>415</v>
      </c>
      <c r="I1608" s="80" t="s">
        <v>5216</v>
      </c>
      <c r="J1608" s="104" t="s">
        <v>208</v>
      </c>
      <c r="K1608" s="67" t="s">
        <v>117</v>
      </c>
      <c r="L1608" s="67" t="s">
        <v>287</v>
      </c>
      <c r="M1608" s="67" t="s">
        <v>166</v>
      </c>
      <c r="N1608" s="67" t="s">
        <v>398</v>
      </c>
      <c r="O1608" s="81">
        <v>46245</v>
      </c>
      <c r="P1608" s="81">
        <v>46075</v>
      </c>
      <c r="Q1608" s="103" t="str">
        <f>IFERROR(VLOOKUP(J1608,Настройка!$C$4:$E$121,2,),"Ошибка")</f>
        <v>R</v>
      </c>
    </row>
    <row r="1609" spans="1:17" ht="14.4" customHeight="1">
      <c r="A1609" s="67">
        <v>1604</v>
      </c>
      <c r="B1609" s="80" t="s">
        <v>188</v>
      </c>
      <c r="C1609" s="80" t="s">
        <v>53</v>
      </c>
      <c r="D1609" s="80" t="s">
        <v>5217</v>
      </c>
      <c r="E1609" s="104" t="s">
        <v>5218</v>
      </c>
      <c r="F1609" s="107">
        <v>37787</v>
      </c>
      <c r="G1609" s="67" t="s">
        <v>65</v>
      </c>
      <c r="H1609" s="80" t="s">
        <v>405</v>
      </c>
      <c r="I1609" s="80" t="s">
        <v>5219</v>
      </c>
      <c r="J1609" s="104" t="s">
        <v>208</v>
      </c>
      <c r="K1609" s="67" t="s">
        <v>117</v>
      </c>
      <c r="L1609" s="67" t="s">
        <v>287</v>
      </c>
      <c r="M1609" s="67" t="s">
        <v>166</v>
      </c>
      <c r="N1609" s="67" t="s">
        <v>398</v>
      </c>
      <c r="O1609" s="81">
        <v>46245</v>
      </c>
      <c r="P1609" s="81">
        <v>46075</v>
      </c>
      <c r="Q1609" s="103" t="str">
        <f>IFERROR(VLOOKUP(J1609,Настройка!$C$4:$E$121,2,),"Ошибка")</f>
        <v>R</v>
      </c>
    </row>
    <row r="1610" spans="1:17" ht="14.4" customHeight="1">
      <c r="A1610" s="67">
        <v>1605</v>
      </c>
      <c r="B1610" s="80" t="s">
        <v>188</v>
      </c>
      <c r="C1610" s="80" t="s">
        <v>53</v>
      </c>
      <c r="D1610" s="80" t="s">
        <v>5220</v>
      </c>
      <c r="E1610" s="104" t="s">
        <v>5221</v>
      </c>
      <c r="F1610" s="107">
        <v>30446</v>
      </c>
      <c r="G1610" s="67" t="s">
        <v>65</v>
      </c>
      <c r="H1610" s="80" t="s">
        <v>1115</v>
      </c>
      <c r="I1610" s="80" t="s">
        <v>5222</v>
      </c>
      <c r="J1610" s="104" t="s">
        <v>204</v>
      </c>
      <c r="K1610" s="67" t="s">
        <v>117</v>
      </c>
      <c r="L1610" s="67" t="s">
        <v>287</v>
      </c>
      <c r="M1610" s="67" t="s">
        <v>166</v>
      </c>
      <c r="N1610" s="67" t="s">
        <v>398</v>
      </c>
      <c r="O1610" s="81">
        <v>46245</v>
      </c>
      <c r="P1610" s="81">
        <v>46075</v>
      </c>
      <c r="Q1610" s="103" t="str">
        <f>IFERROR(VLOOKUP(J1610,Настройка!$C$4:$E$121,2,),"Ошибка")</f>
        <v>R</v>
      </c>
    </row>
    <row r="1611" spans="1:17" ht="14.4" customHeight="1">
      <c r="A1611" s="67">
        <v>1606</v>
      </c>
      <c r="B1611" s="80" t="s">
        <v>188</v>
      </c>
      <c r="C1611" s="80" t="s">
        <v>53</v>
      </c>
      <c r="D1611" s="80" t="s">
        <v>5223</v>
      </c>
      <c r="E1611" s="104" t="s">
        <v>5224</v>
      </c>
      <c r="F1611" s="107">
        <v>34157</v>
      </c>
      <c r="G1611" s="67" t="s">
        <v>65</v>
      </c>
      <c r="H1611" s="80" t="s">
        <v>429</v>
      </c>
      <c r="I1611" s="80" t="s">
        <v>5225</v>
      </c>
      <c r="J1611" s="104" t="s">
        <v>208</v>
      </c>
      <c r="K1611" s="67" t="s">
        <v>117</v>
      </c>
      <c r="L1611" s="67" t="s">
        <v>287</v>
      </c>
      <c r="M1611" s="67" t="s">
        <v>166</v>
      </c>
      <c r="N1611" s="67" t="s">
        <v>398</v>
      </c>
      <c r="O1611" s="81">
        <v>46245</v>
      </c>
      <c r="P1611" s="81">
        <v>46075</v>
      </c>
      <c r="Q1611" s="103" t="str">
        <f>IFERROR(VLOOKUP(J1611,Настройка!$C$4:$E$121,2,),"Ошибка")</f>
        <v>R</v>
      </c>
    </row>
    <row r="1612" spans="1:17" ht="14.4" customHeight="1">
      <c r="A1612" s="67">
        <v>1607</v>
      </c>
      <c r="B1612" s="80" t="s">
        <v>188</v>
      </c>
      <c r="C1612" s="80" t="s">
        <v>53</v>
      </c>
      <c r="D1612" s="80" t="s">
        <v>5226</v>
      </c>
      <c r="E1612" s="104" t="s">
        <v>5227</v>
      </c>
      <c r="F1612" s="107">
        <v>36233</v>
      </c>
      <c r="G1612" s="67" t="s">
        <v>93</v>
      </c>
      <c r="H1612" s="80" t="s">
        <v>679</v>
      </c>
      <c r="I1612" s="80" t="s">
        <v>5228</v>
      </c>
      <c r="J1612" s="104" t="s">
        <v>213</v>
      </c>
      <c r="K1612" s="67" t="s">
        <v>121</v>
      </c>
      <c r="L1612" s="67"/>
      <c r="M1612" s="67"/>
      <c r="N1612" s="67"/>
      <c r="O1612" s="81"/>
      <c r="P1612" s="81">
        <v>46075</v>
      </c>
      <c r="Q1612" s="103" t="str">
        <f>IFERROR(VLOOKUP(J1612,Настройка!$C$4:$E$121,2,),"Ошибка")</f>
        <v>R</v>
      </c>
    </row>
    <row r="1613" spans="1:17" ht="14.4" customHeight="1">
      <c r="A1613" s="67">
        <v>1608</v>
      </c>
      <c r="B1613" s="80" t="s">
        <v>188</v>
      </c>
      <c r="C1613" s="80" t="s">
        <v>53</v>
      </c>
      <c r="D1613" s="80" t="s">
        <v>5229</v>
      </c>
      <c r="E1613" s="104" t="s">
        <v>5230</v>
      </c>
      <c r="F1613" s="107">
        <v>33864</v>
      </c>
      <c r="G1613" s="67" t="s">
        <v>93</v>
      </c>
      <c r="H1613" s="80" t="s">
        <v>814</v>
      </c>
      <c r="I1613" s="80" t="s">
        <v>5231</v>
      </c>
      <c r="J1613" s="104" t="s">
        <v>208</v>
      </c>
      <c r="K1613" s="67" t="s">
        <v>117</v>
      </c>
      <c r="L1613" s="67"/>
      <c r="M1613" s="67"/>
      <c r="N1613" s="67"/>
      <c r="O1613" s="81"/>
      <c r="P1613" s="81">
        <v>46075</v>
      </c>
      <c r="Q1613" s="103" t="str">
        <f>IFERROR(VLOOKUP(J1613,Настройка!$C$4:$E$121,2,),"Ошибка")</f>
        <v>R</v>
      </c>
    </row>
    <row r="1614" spans="1:17" ht="14.4" customHeight="1">
      <c r="A1614" s="67">
        <v>1609</v>
      </c>
      <c r="B1614" s="80" t="s">
        <v>188</v>
      </c>
      <c r="C1614" s="80" t="s">
        <v>53</v>
      </c>
      <c r="D1614" s="80" t="s">
        <v>5232</v>
      </c>
      <c r="E1614" s="104" t="s">
        <v>5233</v>
      </c>
      <c r="F1614" s="107">
        <v>33461</v>
      </c>
      <c r="G1614" s="67" t="s">
        <v>93</v>
      </c>
      <c r="H1614" s="80" t="s">
        <v>814</v>
      </c>
      <c r="I1614" s="80" t="s">
        <v>5234</v>
      </c>
      <c r="J1614" s="104" t="s">
        <v>208</v>
      </c>
      <c r="K1614" s="67" t="s">
        <v>117</v>
      </c>
      <c r="L1614" s="67"/>
      <c r="M1614" s="67"/>
      <c r="N1614" s="67"/>
      <c r="O1614" s="81"/>
      <c r="P1614" s="81">
        <v>46075</v>
      </c>
      <c r="Q1614" s="103" t="str">
        <f>IFERROR(VLOOKUP(J1614,Настройка!$C$4:$E$121,2,),"Ошибка")</f>
        <v>R</v>
      </c>
    </row>
    <row r="1615" spans="1:17" ht="14.4" customHeight="1">
      <c r="A1615" s="67">
        <v>1610</v>
      </c>
      <c r="B1615" s="80" t="s">
        <v>188</v>
      </c>
      <c r="C1615" s="80" t="s">
        <v>53</v>
      </c>
      <c r="D1615" s="80" t="s">
        <v>5235</v>
      </c>
      <c r="E1615" s="104" t="s">
        <v>5236</v>
      </c>
      <c r="F1615" s="107">
        <v>30687</v>
      </c>
      <c r="G1615" s="67" t="s">
        <v>69</v>
      </c>
      <c r="H1615" s="80" t="s">
        <v>385</v>
      </c>
      <c r="I1615" s="80" t="s">
        <v>5237</v>
      </c>
      <c r="J1615" s="104" t="s">
        <v>226</v>
      </c>
      <c r="K1615" s="67" t="s">
        <v>129</v>
      </c>
      <c r="L1615" s="67"/>
      <c r="M1615" s="67"/>
      <c r="N1615" s="67"/>
      <c r="O1615" s="81"/>
      <c r="P1615" s="81">
        <v>46075</v>
      </c>
      <c r="Q1615" s="103" t="str">
        <f>IFERROR(VLOOKUP(J1615,Настройка!$C$4:$E$121,2,),"Ошибка")</f>
        <v>R</v>
      </c>
    </row>
    <row r="1616" spans="1:17" ht="14.4" customHeight="1">
      <c r="A1616" s="67">
        <v>1611</v>
      </c>
      <c r="B1616" s="80" t="s">
        <v>188</v>
      </c>
      <c r="C1616" s="80" t="s">
        <v>53</v>
      </c>
      <c r="D1616" s="80" t="s">
        <v>5238</v>
      </c>
      <c r="E1616" s="104" t="s">
        <v>5239</v>
      </c>
      <c r="F1616" s="107">
        <v>33076</v>
      </c>
      <c r="G1616" s="67" t="s">
        <v>77</v>
      </c>
      <c r="H1616" s="80" t="s">
        <v>5240</v>
      </c>
      <c r="I1616" s="80" t="s">
        <v>5241</v>
      </c>
      <c r="J1616" s="104" t="s">
        <v>230</v>
      </c>
      <c r="K1616" s="67" t="s">
        <v>133</v>
      </c>
      <c r="L1616" s="67"/>
      <c r="M1616" s="67"/>
      <c r="N1616" s="67"/>
      <c r="O1616" s="81"/>
      <c r="P1616" s="81">
        <v>46075</v>
      </c>
      <c r="Q1616" s="103" t="str">
        <f>IFERROR(VLOOKUP(J1616,Настройка!$C$4:$E$121,2,),"Ошибка")</f>
        <v>R</v>
      </c>
    </row>
    <row r="1617" spans="1:17" ht="14.4" customHeight="1">
      <c r="A1617" s="67">
        <v>1612</v>
      </c>
      <c r="B1617" s="80" t="s">
        <v>188</v>
      </c>
      <c r="C1617" s="80" t="s">
        <v>53</v>
      </c>
      <c r="D1617" s="80" t="s">
        <v>5242</v>
      </c>
      <c r="E1617" s="104" t="s">
        <v>5243</v>
      </c>
      <c r="F1617" s="107">
        <v>30722</v>
      </c>
      <c r="G1617" s="67" t="s">
        <v>67</v>
      </c>
      <c r="H1617" s="80"/>
      <c r="I1617" s="80" t="s">
        <v>5244</v>
      </c>
      <c r="J1617" s="104" t="s">
        <v>118</v>
      </c>
      <c r="K1617" s="67" t="s">
        <v>109</v>
      </c>
      <c r="L1617" s="67"/>
      <c r="M1617" s="67"/>
      <c r="N1617" s="67"/>
      <c r="O1617" s="81"/>
      <c r="P1617" s="81">
        <v>44980</v>
      </c>
      <c r="Q1617" s="103" t="str">
        <f>IFERROR(VLOOKUP(J1617,Настройка!$C$4:$E$121,2,),"Ошибка")</f>
        <v>ITR</v>
      </c>
    </row>
    <row r="1618" spans="1:17" ht="14.4" customHeight="1">
      <c r="A1618" s="67">
        <v>1613</v>
      </c>
      <c r="B1618" s="80" t="s">
        <v>188</v>
      </c>
      <c r="C1618" s="80" t="s">
        <v>53</v>
      </c>
      <c r="D1618" s="80" t="s">
        <v>5245</v>
      </c>
      <c r="E1618" s="104" t="s">
        <v>5246</v>
      </c>
      <c r="F1618" s="107">
        <v>29565</v>
      </c>
      <c r="G1618" s="67" t="s">
        <v>69</v>
      </c>
      <c r="H1618" s="80" t="s">
        <v>334</v>
      </c>
      <c r="I1618" s="80" t="s">
        <v>5247</v>
      </c>
      <c r="J1618" s="104" t="s">
        <v>230</v>
      </c>
      <c r="K1618" s="67" t="s">
        <v>133</v>
      </c>
      <c r="L1618" s="67"/>
      <c r="M1618" s="67"/>
      <c r="N1618" s="67"/>
      <c r="O1618" s="81"/>
      <c r="P1618" s="81">
        <v>44980</v>
      </c>
      <c r="Q1618" s="103" t="str">
        <f>IFERROR(VLOOKUP(J1618,Настройка!$C$4:$E$121,2,),"Ошибка")</f>
        <v>R</v>
      </c>
    </row>
    <row r="1619" spans="1:17" ht="14.4" customHeight="1">
      <c r="A1619" s="67">
        <v>1614</v>
      </c>
      <c r="B1619" s="80" t="s">
        <v>188</v>
      </c>
      <c r="C1619" s="80" t="s">
        <v>53</v>
      </c>
      <c r="D1619" s="80" t="s">
        <v>5248</v>
      </c>
      <c r="E1619" s="104" t="s">
        <v>5249</v>
      </c>
      <c r="F1619" s="107">
        <v>33036</v>
      </c>
      <c r="G1619" s="67" t="s">
        <v>69</v>
      </c>
      <c r="H1619" s="80" t="s">
        <v>385</v>
      </c>
      <c r="I1619" s="80" t="s">
        <v>5250</v>
      </c>
      <c r="J1619" s="104" t="s">
        <v>225</v>
      </c>
      <c r="K1619" s="67" t="s">
        <v>121</v>
      </c>
      <c r="L1619" s="67"/>
      <c r="M1619" s="67"/>
      <c r="N1619" s="67"/>
      <c r="O1619" s="81"/>
      <c r="P1619" s="81">
        <v>44980</v>
      </c>
      <c r="Q1619" s="103" t="str">
        <f>IFERROR(VLOOKUP(J1619,Настройка!$C$4:$E$121,2,),"Ошибка")</f>
        <v>R</v>
      </c>
    </row>
    <row r="1620" spans="1:17" ht="14.4" customHeight="1">
      <c r="A1620" s="67">
        <v>1615</v>
      </c>
      <c r="B1620" s="80" t="s">
        <v>188</v>
      </c>
      <c r="C1620" s="80" t="s">
        <v>53</v>
      </c>
      <c r="D1620" s="80" t="s">
        <v>5251</v>
      </c>
      <c r="E1620" s="104" t="s">
        <v>5252</v>
      </c>
      <c r="F1620" s="107">
        <v>31766</v>
      </c>
      <c r="G1620" s="67" t="s">
        <v>89</v>
      </c>
      <c r="H1620" s="80" t="s">
        <v>602</v>
      </c>
      <c r="I1620" s="80" t="s">
        <v>5253</v>
      </c>
      <c r="J1620" s="104" t="s">
        <v>230</v>
      </c>
      <c r="K1620" s="67" t="s">
        <v>133</v>
      </c>
      <c r="L1620" s="67" t="s">
        <v>287</v>
      </c>
      <c r="M1620" s="67" t="s">
        <v>166</v>
      </c>
      <c r="N1620" s="67" t="s">
        <v>184</v>
      </c>
      <c r="O1620" s="81">
        <v>46173</v>
      </c>
      <c r="P1620" s="81">
        <v>44980</v>
      </c>
      <c r="Q1620" s="103" t="str">
        <f>IFERROR(VLOOKUP(J1620,Настройка!$C$4:$E$121,2,),"Ошибка")</f>
        <v>R</v>
      </c>
    </row>
    <row r="1621" spans="1:17" ht="14.4" customHeight="1">
      <c r="A1621" s="67">
        <v>1616</v>
      </c>
      <c r="B1621" s="80" t="s">
        <v>188</v>
      </c>
      <c r="C1621" s="80" t="s">
        <v>53</v>
      </c>
      <c r="D1621" s="80" t="s">
        <v>5254</v>
      </c>
      <c r="E1621" s="104" t="s">
        <v>5255</v>
      </c>
      <c r="F1621" s="107">
        <v>28672</v>
      </c>
      <c r="G1621" s="67" t="s">
        <v>65</v>
      </c>
      <c r="H1621" s="80" t="s">
        <v>24</v>
      </c>
      <c r="I1621" s="80" t="s">
        <v>5256</v>
      </c>
      <c r="J1621" s="104" t="s">
        <v>202</v>
      </c>
      <c r="K1621" s="67" t="s">
        <v>131</v>
      </c>
      <c r="L1621" s="67" t="s">
        <v>287</v>
      </c>
      <c r="M1621" s="67" t="s">
        <v>166</v>
      </c>
      <c r="N1621" s="67" t="s">
        <v>398</v>
      </c>
      <c r="O1621" s="81">
        <v>46245</v>
      </c>
      <c r="P1621" s="81">
        <v>44980</v>
      </c>
      <c r="Q1621" s="103" t="str">
        <f>IFERROR(VLOOKUP(J1621,Настройка!$C$4:$E$121,2,),"Ошибка")</f>
        <v>ITR</v>
      </c>
    </row>
    <row r="1622" spans="1:17" ht="14.4" customHeight="1">
      <c r="A1622" s="67">
        <v>1617</v>
      </c>
      <c r="B1622" s="80" t="s">
        <v>188</v>
      </c>
      <c r="C1622" s="80" t="s">
        <v>53</v>
      </c>
      <c r="D1622" s="80" t="s">
        <v>5257</v>
      </c>
      <c r="E1622" s="104" t="s">
        <v>5258</v>
      </c>
      <c r="F1622" s="107">
        <v>31889</v>
      </c>
      <c r="G1622" s="67" t="s">
        <v>69</v>
      </c>
      <c r="H1622" s="80" t="s">
        <v>385</v>
      </c>
      <c r="I1622" s="80" t="s">
        <v>5259</v>
      </c>
      <c r="J1622" s="104" t="s">
        <v>222</v>
      </c>
      <c r="K1622" s="67" t="s">
        <v>121</v>
      </c>
      <c r="L1622" s="67"/>
      <c r="M1622" s="67"/>
      <c r="N1622" s="67"/>
      <c r="O1622" s="81"/>
      <c r="P1622" s="81">
        <v>44980</v>
      </c>
      <c r="Q1622" s="103" t="str">
        <f>IFERROR(VLOOKUP(J1622,Настройка!$C$4:$E$121,2,),"Ошибка")</f>
        <v>R</v>
      </c>
    </row>
    <row r="1623" spans="1:17" ht="14.4" customHeight="1">
      <c r="A1623" s="67">
        <v>1618</v>
      </c>
      <c r="B1623" s="80" t="s">
        <v>188</v>
      </c>
      <c r="C1623" s="80" t="s">
        <v>53</v>
      </c>
      <c r="D1623" s="80" t="s">
        <v>5260</v>
      </c>
      <c r="E1623" s="104" t="s">
        <v>5261</v>
      </c>
      <c r="F1623" s="107">
        <v>38957</v>
      </c>
      <c r="G1623" s="67" t="s">
        <v>69</v>
      </c>
      <c r="H1623" s="80" t="s">
        <v>302</v>
      </c>
      <c r="I1623" s="80" t="s">
        <v>5262</v>
      </c>
      <c r="J1623" s="104" t="s">
        <v>222</v>
      </c>
      <c r="K1623" s="67" t="s">
        <v>121</v>
      </c>
      <c r="L1623" s="67"/>
      <c r="M1623" s="67"/>
      <c r="N1623" s="67"/>
      <c r="O1623" s="81"/>
      <c r="P1623" s="81">
        <v>44980</v>
      </c>
      <c r="Q1623" s="103" t="str">
        <f>IFERROR(VLOOKUP(J1623,Настройка!$C$4:$E$121,2,),"Ошибка")</f>
        <v>R</v>
      </c>
    </row>
    <row r="1624" spans="1:17" ht="14.4" customHeight="1">
      <c r="A1624" s="67">
        <v>1619</v>
      </c>
      <c r="B1624" s="80" t="s">
        <v>188</v>
      </c>
      <c r="C1624" s="80" t="s">
        <v>53</v>
      </c>
      <c r="D1624" s="80" t="s">
        <v>5263</v>
      </c>
      <c r="E1624" s="104" t="s">
        <v>5264</v>
      </c>
      <c r="F1624" s="107">
        <v>38588</v>
      </c>
      <c r="G1624" s="67" t="s">
        <v>69</v>
      </c>
      <c r="H1624" s="80" t="s">
        <v>385</v>
      </c>
      <c r="I1624" s="80" t="s">
        <v>5265</v>
      </c>
      <c r="J1624" s="104" t="s">
        <v>222</v>
      </c>
      <c r="K1624" s="67" t="s">
        <v>121</v>
      </c>
      <c r="L1624" s="67"/>
      <c r="M1624" s="67"/>
      <c r="N1624" s="67"/>
      <c r="O1624" s="81"/>
      <c r="P1624" s="81">
        <v>44980</v>
      </c>
      <c r="Q1624" s="103" t="str">
        <f>IFERROR(VLOOKUP(J1624,Настройка!$C$4:$E$121,2,),"Ошибка")</f>
        <v>R</v>
      </c>
    </row>
    <row r="1625" spans="1:17" ht="14.4" customHeight="1">
      <c r="A1625" s="67">
        <v>1620</v>
      </c>
      <c r="B1625" s="80" t="s">
        <v>188</v>
      </c>
      <c r="C1625" s="80" t="s">
        <v>53</v>
      </c>
      <c r="D1625" s="80" t="s">
        <v>5266</v>
      </c>
      <c r="E1625" s="104" t="s">
        <v>5267</v>
      </c>
      <c r="F1625" s="107">
        <v>31034</v>
      </c>
      <c r="G1625" s="67" t="s">
        <v>69</v>
      </c>
      <c r="H1625" s="80" t="s">
        <v>302</v>
      </c>
      <c r="I1625" s="80" t="s">
        <v>5268</v>
      </c>
      <c r="J1625" s="104" t="s">
        <v>222</v>
      </c>
      <c r="K1625" s="67" t="s">
        <v>121</v>
      </c>
      <c r="L1625" s="67"/>
      <c r="M1625" s="67"/>
      <c r="N1625" s="67"/>
      <c r="O1625" s="81"/>
      <c r="P1625" s="81">
        <v>44980</v>
      </c>
      <c r="Q1625" s="103" t="str">
        <f>IFERROR(VLOOKUP(J1625,Настройка!$C$4:$E$121,2,),"Ошибка")</f>
        <v>R</v>
      </c>
    </row>
    <row r="1626" spans="1:17" ht="14.4" customHeight="1">
      <c r="A1626" s="67">
        <v>1621</v>
      </c>
      <c r="B1626" s="80" t="s">
        <v>188</v>
      </c>
      <c r="C1626" s="80" t="s">
        <v>53</v>
      </c>
      <c r="D1626" s="80" t="s">
        <v>5269</v>
      </c>
      <c r="E1626" s="104" t="s">
        <v>5270</v>
      </c>
      <c r="F1626" s="107">
        <v>32512</v>
      </c>
      <c r="G1626" s="67" t="s">
        <v>83</v>
      </c>
      <c r="H1626" s="80"/>
      <c r="I1626" s="80" t="s">
        <v>5271</v>
      </c>
      <c r="J1626" s="104" t="s">
        <v>201</v>
      </c>
      <c r="K1626" s="67" t="s">
        <v>117</v>
      </c>
      <c r="L1626" s="67" t="s">
        <v>287</v>
      </c>
      <c r="M1626" s="67" t="s">
        <v>166</v>
      </c>
      <c r="N1626" s="67" t="s">
        <v>398</v>
      </c>
      <c r="O1626" s="81">
        <v>46245</v>
      </c>
      <c r="P1626" s="81">
        <v>44981</v>
      </c>
      <c r="Q1626" s="103" t="str">
        <f>IFERROR(VLOOKUP(J1626,Настройка!$C$4:$E$121,2,),"Ошибка")</f>
        <v>ITR</v>
      </c>
    </row>
    <row r="1627" spans="1:17" ht="14.4" customHeight="1">
      <c r="A1627" s="67">
        <v>1622</v>
      </c>
      <c r="B1627" s="80" t="s">
        <v>188</v>
      </c>
      <c r="C1627" s="80" t="s">
        <v>53</v>
      </c>
      <c r="D1627" s="80" t="s">
        <v>5272</v>
      </c>
      <c r="E1627" s="104" t="s">
        <v>5273</v>
      </c>
      <c r="F1627" s="107">
        <v>34787</v>
      </c>
      <c r="G1627" s="67" t="s">
        <v>83</v>
      </c>
      <c r="H1627" s="80"/>
      <c r="I1627" s="80" t="s">
        <v>5274</v>
      </c>
      <c r="J1627" s="104" t="s">
        <v>168</v>
      </c>
      <c r="K1627" s="67" t="s">
        <v>109</v>
      </c>
      <c r="L1627" s="67" t="s">
        <v>287</v>
      </c>
      <c r="M1627" s="67" t="s">
        <v>166</v>
      </c>
      <c r="N1627" s="67" t="s">
        <v>398</v>
      </c>
      <c r="O1627" s="81">
        <v>46245</v>
      </c>
      <c r="P1627" s="81">
        <v>44981</v>
      </c>
      <c r="Q1627" s="103" t="str">
        <f>IFERROR(VLOOKUP(J1627,Настройка!$C$4:$E$121,2,),"Ошибка")</f>
        <v>ITR</v>
      </c>
    </row>
    <row r="1628" spans="1:17" ht="14.4" customHeight="1">
      <c r="A1628" s="67">
        <v>1623</v>
      </c>
      <c r="B1628" s="80" t="s">
        <v>188</v>
      </c>
      <c r="C1628" s="80" t="s">
        <v>53</v>
      </c>
      <c r="D1628" s="80" t="s">
        <v>5275</v>
      </c>
      <c r="E1628" s="104" t="s">
        <v>5276</v>
      </c>
      <c r="F1628" s="107">
        <v>26038</v>
      </c>
      <c r="G1628" s="67" t="s">
        <v>83</v>
      </c>
      <c r="H1628" s="80"/>
      <c r="I1628" s="80" t="s">
        <v>5277</v>
      </c>
      <c r="J1628" s="104" t="s">
        <v>218</v>
      </c>
      <c r="K1628" s="67" t="s">
        <v>119</v>
      </c>
      <c r="L1628" s="67" t="s">
        <v>287</v>
      </c>
      <c r="M1628" s="67" t="s">
        <v>166</v>
      </c>
      <c r="N1628" s="67" t="s">
        <v>398</v>
      </c>
      <c r="O1628" s="81">
        <v>46280</v>
      </c>
      <c r="P1628" s="81">
        <v>44981</v>
      </c>
      <c r="Q1628" s="103" t="str">
        <f>IFERROR(VLOOKUP(J1628,Настройка!$C$4:$E$121,2,),"Ошибка")</f>
        <v>R</v>
      </c>
    </row>
    <row r="1629" spans="1:17" ht="14.4" customHeight="1">
      <c r="A1629" s="67">
        <v>1624</v>
      </c>
      <c r="B1629" s="80" t="s">
        <v>188</v>
      </c>
      <c r="C1629" s="80" t="s">
        <v>53</v>
      </c>
      <c r="D1629" s="80" t="s">
        <v>5278</v>
      </c>
      <c r="E1629" s="104" t="s">
        <v>5279</v>
      </c>
      <c r="F1629" s="107">
        <v>24556</v>
      </c>
      <c r="G1629" s="67" t="s">
        <v>83</v>
      </c>
      <c r="H1629" s="80"/>
      <c r="I1629" s="80" t="s">
        <v>5280</v>
      </c>
      <c r="J1629" s="104" t="s">
        <v>197</v>
      </c>
      <c r="K1629" s="67" t="s">
        <v>111</v>
      </c>
      <c r="L1629" s="67" t="s">
        <v>287</v>
      </c>
      <c r="M1629" s="67" t="s">
        <v>164</v>
      </c>
      <c r="N1629" s="67" t="s">
        <v>398</v>
      </c>
      <c r="O1629" s="81">
        <v>46159</v>
      </c>
      <c r="P1629" s="81">
        <v>44981</v>
      </c>
      <c r="Q1629" s="103" t="str">
        <f>IFERROR(VLOOKUP(J1629,Настройка!$C$4:$E$121,2,),"Ошибка")</f>
        <v>ITR</v>
      </c>
    </row>
    <row r="1630" spans="1:17" ht="14.4" customHeight="1">
      <c r="A1630" s="67">
        <v>1625</v>
      </c>
      <c r="B1630" s="80" t="s">
        <v>188</v>
      </c>
      <c r="C1630" s="80" t="s">
        <v>53</v>
      </c>
      <c r="D1630" s="80" t="s">
        <v>5281</v>
      </c>
      <c r="E1630" s="104" t="s">
        <v>5282</v>
      </c>
      <c r="F1630" s="107">
        <v>30436</v>
      </c>
      <c r="G1630" s="67" t="s">
        <v>83</v>
      </c>
      <c r="H1630" s="80"/>
      <c r="I1630" s="80" t="s">
        <v>5283</v>
      </c>
      <c r="J1630" s="104" t="s">
        <v>201</v>
      </c>
      <c r="K1630" s="67" t="s">
        <v>119</v>
      </c>
      <c r="L1630" s="67" t="s">
        <v>287</v>
      </c>
      <c r="M1630" s="67" t="s">
        <v>166</v>
      </c>
      <c r="N1630" s="67" t="s">
        <v>398</v>
      </c>
      <c r="O1630" s="81">
        <v>46184</v>
      </c>
      <c r="P1630" s="81">
        <v>44981</v>
      </c>
      <c r="Q1630" s="103" t="str">
        <f>IFERROR(VLOOKUP(J1630,Настройка!$C$4:$E$121,2,),"Ошибка")</f>
        <v>ITR</v>
      </c>
    </row>
    <row r="1631" spans="1:17" ht="14.4" customHeight="1">
      <c r="A1631" s="67">
        <v>1626</v>
      </c>
      <c r="B1631" s="80" t="s">
        <v>188</v>
      </c>
      <c r="C1631" s="80" t="s">
        <v>53</v>
      </c>
      <c r="D1631" s="80" t="s">
        <v>5284</v>
      </c>
      <c r="E1631" s="104" t="s">
        <v>5285</v>
      </c>
      <c r="F1631" s="107">
        <v>29897</v>
      </c>
      <c r="G1631" s="67" t="s">
        <v>77</v>
      </c>
      <c r="H1631" s="80" t="s">
        <v>5286</v>
      </c>
      <c r="I1631" s="80" t="s">
        <v>5287</v>
      </c>
      <c r="J1631" s="104" t="s">
        <v>160</v>
      </c>
      <c r="K1631" s="67" t="s">
        <v>109</v>
      </c>
      <c r="L1631" s="67"/>
      <c r="M1631" s="67"/>
      <c r="N1631" s="67"/>
      <c r="O1631" s="81"/>
      <c r="P1631" s="81">
        <v>44981</v>
      </c>
      <c r="Q1631" s="103" t="str">
        <f>IFERROR(VLOOKUP(J1631,Настройка!$C$4:$E$121,2,),"Ошибка")</f>
        <v>ITR</v>
      </c>
    </row>
    <row r="1632" spans="1:17" ht="14.4" customHeight="1">
      <c r="A1632" s="67">
        <v>1627</v>
      </c>
      <c r="B1632" s="80" t="s">
        <v>188</v>
      </c>
      <c r="C1632" s="80" t="s">
        <v>53</v>
      </c>
      <c r="D1632" s="80" t="s">
        <v>5288</v>
      </c>
      <c r="E1632" s="104" t="s">
        <v>5289</v>
      </c>
      <c r="F1632" s="107">
        <v>37282</v>
      </c>
      <c r="G1632" s="67" t="s">
        <v>77</v>
      </c>
      <c r="H1632" s="80" t="s">
        <v>5290</v>
      </c>
      <c r="I1632" s="80" t="s">
        <v>5291</v>
      </c>
      <c r="J1632" s="104" t="s">
        <v>149</v>
      </c>
      <c r="K1632" s="67" t="s">
        <v>109</v>
      </c>
      <c r="L1632" s="67"/>
      <c r="M1632" s="67"/>
      <c r="N1632" s="67"/>
      <c r="O1632" s="81"/>
      <c r="P1632" s="81">
        <v>44981</v>
      </c>
      <c r="Q1632" s="103" t="str">
        <f>IFERROR(VLOOKUP(J1632,Настройка!$C$4:$E$121,2,),"Ошибка")</f>
        <v>ITR</v>
      </c>
    </row>
    <row r="1633" spans="1:17" ht="14.4" customHeight="1">
      <c r="A1633" s="67">
        <v>1628</v>
      </c>
      <c r="B1633" s="80" t="s">
        <v>188</v>
      </c>
      <c r="C1633" s="80" t="s">
        <v>53</v>
      </c>
      <c r="D1633" s="80" t="s">
        <v>5292</v>
      </c>
      <c r="E1633" s="104" t="s">
        <v>5293</v>
      </c>
      <c r="F1633" s="107">
        <v>38393</v>
      </c>
      <c r="G1633" s="67" t="s">
        <v>69</v>
      </c>
      <c r="H1633" s="80" t="s">
        <v>302</v>
      </c>
      <c r="I1633" s="80" t="s">
        <v>5294</v>
      </c>
      <c r="J1633" s="104" t="s">
        <v>213</v>
      </c>
      <c r="K1633" s="67" t="s">
        <v>121</v>
      </c>
      <c r="L1633" s="67"/>
      <c r="M1633" s="67"/>
      <c r="N1633" s="67"/>
      <c r="O1633" s="81"/>
      <c r="P1633" s="81">
        <v>44981</v>
      </c>
      <c r="Q1633" s="103" t="str">
        <f>IFERROR(VLOOKUP(J1633,Настройка!$C$4:$E$121,2,),"Ошибка")</f>
        <v>R</v>
      </c>
    </row>
    <row r="1634" spans="1:17" ht="14.4" customHeight="1">
      <c r="A1634" s="67">
        <v>1629</v>
      </c>
      <c r="B1634" s="80" t="s">
        <v>188</v>
      </c>
      <c r="C1634" s="80" t="s">
        <v>53</v>
      </c>
      <c r="D1634" s="80" t="s">
        <v>5295</v>
      </c>
      <c r="E1634" s="104" t="s">
        <v>5296</v>
      </c>
      <c r="F1634" s="107">
        <v>25163</v>
      </c>
      <c r="G1634" s="67" t="s">
        <v>77</v>
      </c>
      <c r="H1634" s="80" t="s">
        <v>5297</v>
      </c>
      <c r="I1634" s="80" t="s">
        <v>5298</v>
      </c>
      <c r="J1634" s="104" t="s">
        <v>213</v>
      </c>
      <c r="K1634" s="67" t="s">
        <v>121</v>
      </c>
      <c r="L1634" s="67"/>
      <c r="M1634" s="67"/>
      <c r="N1634" s="67"/>
      <c r="O1634" s="81"/>
      <c r="P1634" s="81">
        <v>44981</v>
      </c>
      <c r="Q1634" s="103" t="str">
        <f>IFERROR(VLOOKUP(J1634,Настройка!$C$4:$E$121,2,),"Ошибка")</f>
        <v>R</v>
      </c>
    </row>
    <row r="1635" spans="1:17" ht="14.4" customHeight="1">
      <c r="A1635" s="67">
        <v>1630</v>
      </c>
      <c r="B1635" s="80" t="s">
        <v>188</v>
      </c>
      <c r="C1635" s="80" t="s">
        <v>53</v>
      </c>
      <c r="D1635" s="80" t="s">
        <v>5299</v>
      </c>
      <c r="E1635" s="104" t="s">
        <v>5300</v>
      </c>
      <c r="F1635" s="107">
        <v>37378</v>
      </c>
      <c r="G1635" s="67" t="s">
        <v>69</v>
      </c>
      <c r="H1635" s="80" t="s">
        <v>302</v>
      </c>
      <c r="I1635" s="80" t="s">
        <v>5301</v>
      </c>
      <c r="J1635" s="104" t="s">
        <v>222</v>
      </c>
      <c r="K1635" s="67" t="s">
        <v>121</v>
      </c>
      <c r="L1635" s="67"/>
      <c r="M1635" s="67"/>
      <c r="N1635" s="67"/>
      <c r="O1635" s="81"/>
      <c r="P1635" s="81">
        <v>44981</v>
      </c>
      <c r="Q1635" s="103" t="str">
        <f>IFERROR(VLOOKUP(J1635,Настройка!$C$4:$E$121,2,),"Ошибка")</f>
        <v>R</v>
      </c>
    </row>
    <row r="1636" spans="1:17" ht="14.4" customHeight="1">
      <c r="A1636" s="67">
        <v>1631</v>
      </c>
      <c r="B1636" s="80" t="s">
        <v>188</v>
      </c>
      <c r="C1636" s="80" t="s">
        <v>53</v>
      </c>
      <c r="D1636" s="80" t="s">
        <v>5302</v>
      </c>
      <c r="E1636" s="104" t="s">
        <v>5303</v>
      </c>
      <c r="F1636" s="107">
        <v>29894</v>
      </c>
      <c r="G1636" s="67" t="s">
        <v>67</v>
      </c>
      <c r="H1636" s="80"/>
      <c r="I1636" s="80" t="s">
        <v>5304</v>
      </c>
      <c r="J1636" s="104" t="s">
        <v>227</v>
      </c>
      <c r="K1636" s="67" t="s">
        <v>131</v>
      </c>
      <c r="L1636" s="67"/>
      <c r="M1636" s="67"/>
      <c r="N1636" s="67"/>
      <c r="O1636" s="81"/>
      <c r="P1636" s="81">
        <v>44981</v>
      </c>
      <c r="Q1636" s="103" t="str">
        <f>IFERROR(VLOOKUP(J1636,Настройка!$C$4:$E$121,2,),"Ошибка")</f>
        <v>R</v>
      </c>
    </row>
    <row r="1637" spans="1:17" ht="14.4" customHeight="1">
      <c r="A1637" s="67">
        <v>1632</v>
      </c>
      <c r="B1637" s="80" t="s">
        <v>188</v>
      </c>
      <c r="C1637" s="80" t="s">
        <v>53</v>
      </c>
      <c r="D1637" s="80" t="s">
        <v>5305</v>
      </c>
      <c r="E1637" s="104" t="s">
        <v>5306</v>
      </c>
      <c r="F1637" s="107">
        <v>36733</v>
      </c>
      <c r="G1637" s="67" t="s">
        <v>77</v>
      </c>
      <c r="H1637" s="80" t="s">
        <v>583</v>
      </c>
      <c r="I1637" s="80" t="s">
        <v>5307</v>
      </c>
      <c r="J1637" s="104" t="s">
        <v>118</v>
      </c>
      <c r="K1637" s="67" t="s">
        <v>109</v>
      </c>
      <c r="L1637" s="67"/>
      <c r="M1637" s="67"/>
      <c r="N1637" s="67"/>
      <c r="O1637" s="81"/>
      <c r="P1637" s="81">
        <v>44981</v>
      </c>
      <c r="Q1637" s="103" t="str">
        <f>IFERROR(VLOOKUP(J1637,Настройка!$C$4:$E$121,2,),"Ошибка")</f>
        <v>ITR</v>
      </c>
    </row>
    <row r="1638" spans="1:17" ht="14.4" customHeight="1">
      <c r="A1638" s="67">
        <v>1633</v>
      </c>
      <c r="B1638" s="80" t="s">
        <v>188</v>
      </c>
      <c r="C1638" s="80" t="s">
        <v>53</v>
      </c>
      <c r="D1638" s="80" t="s">
        <v>5308</v>
      </c>
      <c r="E1638" s="104" t="s">
        <v>5309</v>
      </c>
      <c r="F1638" s="107">
        <v>29338</v>
      </c>
      <c r="G1638" s="67" t="s">
        <v>93</v>
      </c>
      <c r="H1638" s="80" t="s">
        <v>814</v>
      </c>
      <c r="I1638" s="80" t="s">
        <v>5310</v>
      </c>
      <c r="J1638" s="104" t="s">
        <v>218</v>
      </c>
      <c r="K1638" s="67" t="s">
        <v>119</v>
      </c>
      <c r="L1638" s="67"/>
      <c r="M1638" s="67"/>
      <c r="N1638" s="67"/>
      <c r="O1638" s="81"/>
      <c r="P1638" s="81">
        <v>44981</v>
      </c>
      <c r="Q1638" s="103" t="str">
        <f>IFERROR(VLOOKUP(J1638,Настройка!$C$4:$E$121,2,),"Ошибка")</f>
        <v>R</v>
      </c>
    </row>
    <row r="1639" spans="1:17" ht="14.4" customHeight="1">
      <c r="A1639" s="67">
        <v>1634</v>
      </c>
      <c r="B1639" s="80" t="s">
        <v>188</v>
      </c>
      <c r="C1639" s="80" t="s">
        <v>53</v>
      </c>
      <c r="D1639" s="80" t="s">
        <v>5311</v>
      </c>
      <c r="E1639" s="104" t="s">
        <v>5312</v>
      </c>
      <c r="F1639" s="107">
        <v>30888</v>
      </c>
      <c r="G1639" s="67" t="s">
        <v>93</v>
      </c>
      <c r="H1639" s="80" t="s">
        <v>814</v>
      </c>
      <c r="I1639" s="80" t="s">
        <v>5313</v>
      </c>
      <c r="J1639" s="104" t="s">
        <v>218</v>
      </c>
      <c r="K1639" s="67" t="s">
        <v>119</v>
      </c>
      <c r="L1639" s="67"/>
      <c r="M1639" s="67"/>
      <c r="N1639" s="67"/>
      <c r="O1639" s="81"/>
      <c r="P1639" s="81">
        <v>44981</v>
      </c>
      <c r="Q1639" s="103" t="str">
        <f>IFERROR(VLOOKUP(J1639,Настройка!$C$4:$E$121,2,),"Ошибка")</f>
        <v>R</v>
      </c>
    </row>
    <row r="1640" spans="1:17" ht="14.4" customHeight="1">
      <c r="A1640" s="67">
        <v>1635</v>
      </c>
      <c r="B1640" s="80" t="s">
        <v>188</v>
      </c>
      <c r="C1640" s="80" t="s">
        <v>53</v>
      </c>
      <c r="D1640" s="80" t="s">
        <v>5314</v>
      </c>
      <c r="E1640" s="104" t="s">
        <v>5315</v>
      </c>
      <c r="F1640" s="107">
        <v>38836</v>
      </c>
      <c r="G1640" s="67" t="s">
        <v>93</v>
      </c>
      <c r="H1640" s="80" t="s">
        <v>886</v>
      </c>
      <c r="I1640" s="80" t="s">
        <v>5316</v>
      </c>
      <c r="J1640" s="104" t="s">
        <v>218</v>
      </c>
      <c r="K1640" s="67" t="s">
        <v>119</v>
      </c>
      <c r="L1640" s="67"/>
      <c r="M1640" s="67"/>
      <c r="N1640" s="67"/>
      <c r="O1640" s="81"/>
      <c r="P1640" s="81">
        <v>44981</v>
      </c>
      <c r="Q1640" s="103" t="str">
        <f>IFERROR(VLOOKUP(J1640,Настройка!$C$4:$E$121,2,),"Ошибка")</f>
        <v>R</v>
      </c>
    </row>
    <row r="1641" spans="1:17" ht="14.4" customHeight="1">
      <c r="A1641" s="67">
        <v>1636</v>
      </c>
      <c r="B1641" s="80" t="s">
        <v>188</v>
      </c>
      <c r="C1641" s="80" t="s">
        <v>53</v>
      </c>
      <c r="D1641" s="80" t="s">
        <v>5317</v>
      </c>
      <c r="E1641" s="104" t="s">
        <v>5318</v>
      </c>
      <c r="F1641" s="107">
        <v>27919</v>
      </c>
      <c r="G1641" s="67" t="s">
        <v>93</v>
      </c>
      <c r="H1641" s="80" t="s">
        <v>814</v>
      </c>
      <c r="I1641" s="80" t="s">
        <v>5319</v>
      </c>
      <c r="J1641" s="104" t="s">
        <v>218</v>
      </c>
      <c r="K1641" s="67" t="s">
        <v>119</v>
      </c>
      <c r="L1641" s="67"/>
      <c r="M1641" s="67"/>
      <c r="N1641" s="67"/>
      <c r="O1641" s="81"/>
      <c r="P1641" s="81">
        <v>44981</v>
      </c>
      <c r="Q1641" s="103" t="str">
        <f>IFERROR(VLOOKUP(J1641,Настройка!$C$4:$E$121,2,),"Ошибка")</f>
        <v>R</v>
      </c>
    </row>
    <row r="1642" spans="1:17" ht="14.4" customHeight="1">
      <c r="A1642" s="67">
        <v>1637</v>
      </c>
      <c r="B1642" s="80" t="s">
        <v>188</v>
      </c>
      <c r="C1642" s="80" t="s">
        <v>53</v>
      </c>
      <c r="D1642" s="80" t="s">
        <v>5320</v>
      </c>
      <c r="E1642" s="104" t="s">
        <v>5321</v>
      </c>
      <c r="F1642" s="107">
        <v>39285</v>
      </c>
      <c r="G1642" s="67" t="s">
        <v>93</v>
      </c>
      <c r="H1642" s="80" t="s">
        <v>886</v>
      </c>
      <c r="I1642" s="80" t="s">
        <v>5322</v>
      </c>
      <c r="J1642" s="104" t="s">
        <v>218</v>
      </c>
      <c r="K1642" s="67" t="s">
        <v>119</v>
      </c>
      <c r="L1642" s="67"/>
      <c r="M1642" s="67"/>
      <c r="N1642" s="67"/>
      <c r="O1642" s="81"/>
      <c r="P1642" s="81">
        <v>44981</v>
      </c>
      <c r="Q1642" s="103" t="str">
        <f>IFERROR(VLOOKUP(J1642,Настройка!$C$4:$E$121,2,),"Ошибка")</f>
        <v>R</v>
      </c>
    </row>
    <row r="1643" spans="1:17" ht="14.4" customHeight="1">
      <c r="A1643" s="67">
        <v>1638</v>
      </c>
      <c r="B1643" s="80" t="s">
        <v>188</v>
      </c>
      <c r="C1643" s="80" t="s">
        <v>53</v>
      </c>
      <c r="D1643" s="80" t="s">
        <v>5323</v>
      </c>
      <c r="E1643" s="104" t="s">
        <v>5324</v>
      </c>
      <c r="F1643" s="107">
        <v>35140</v>
      </c>
      <c r="G1643" s="67" t="s">
        <v>93</v>
      </c>
      <c r="H1643" s="80" t="s">
        <v>814</v>
      </c>
      <c r="I1643" s="80" t="s">
        <v>5325</v>
      </c>
      <c r="J1643" s="104" t="s">
        <v>218</v>
      </c>
      <c r="K1643" s="67" t="s">
        <v>119</v>
      </c>
      <c r="L1643" s="67"/>
      <c r="M1643" s="67"/>
      <c r="N1643" s="67"/>
      <c r="O1643" s="81"/>
      <c r="P1643" s="81">
        <v>44981</v>
      </c>
      <c r="Q1643" s="103" t="str">
        <f>IFERROR(VLOOKUP(J1643,Настройка!$C$4:$E$121,2,),"Ошибка")</f>
        <v>R</v>
      </c>
    </row>
    <row r="1644" spans="1:17" ht="14.4" customHeight="1">
      <c r="A1644" s="67">
        <v>1639</v>
      </c>
      <c r="B1644" s="80" t="s">
        <v>188</v>
      </c>
      <c r="C1644" s="80" t="s">
        <v>53</v>
      </c>
      <c r="D1644" s="80" t="s">
        <v>5326</v>
      </c>
      <c r="E1644" s="104" t="s">
        <v>5327</v>
      </c>
      <c r="F1644" s="107">
        <v>38706</v>
      </c>
      <c r="G1644" s="67" t="s">
        <v>93</v>
      </c>
      <c r="H1644" s="80" t="s">
        <v>814</v>
      </c>
      <c r="I1644" s="80" t="s">
        <v>5328</v>
      </c>
      <c r="J1644" s="104" t="s">
        <v>218</v>
      </c>
      <c r="K1644" s="67" t="s">
        <v>119</v>
      </c>
      <c r="L1644" s="67"/>
      <c r="M1644" s="67"/>
      <c r="N1644" s="67"/>
      <c r="O1644" s="81"/>
      <c r="P1644" s="81">
        <v>44981</v>
      </c>
      <c r="Q1644" s="103" t="str">
        <f>IFERROR(VLOOKUP(J1644,Настройка!$C$4:$E$121,2,),"Ошибка")</f>
        <v>R</v>
      </c>
    </row>
    <row r="1645" spans="1:17" ht="14.4" customHeight="1">
      <c r="A1645" s="67">
        <v>1640</v>
      </c>
      <c r="B1645" s="80" t="s">
        <v>188</v>
      </c>
      <c r="C1645" s="80" t="s">
        <v>53</v>
      </c>
      <c r="D1645" s="80" t="s">
        <v>5329</v>
      </c>
      <c r="E1645" s="104" t="s">
        <v>5330</v>
      </c>
      <c r="F1645" s="107">
        <v>35239</v>
      </c>
      <c r="G1645" s="67" t="s">
        <v>93</v>
      </c>
      <c r="H1645" s="80" t="s">
        <v>814</v>
      </c>
      <c r="I1645" s="80" t="s">
        <v>5331</v>
      </c>
      <c r="J1645" s="104" t="s">
        <v>218</v>
      </c>
      <c r="K1645" s="67" t="s">
        <v>119</v>
      </c>
      <c r="L1645" s="67"/>
      <c r="M1645" s="67"/>
      <c r="N1645" s="67"/>
      <c r="O1645" s="81"/>
      <c r="P1645" s="81">
        <v>44981</v>
      </c>
      <c r="Q1645" s="103" t="str">
        <f>IFERROR(VLOOKUP(J1645,Настройка!$C$4:$E$121,2,),"Ошибка")</f>
        <v>R</v>
      </c>
    </row>
    <row r="1646" spans="1:17" ht="14.4" customHeight="1">
      <c r="A1646" s="67">
        <v>1641</v>
      </c>
      <c r="B1646" s="80" t="s">
        <v>188</v>
      </c>
      <c r="C1646" s="80" t="s">
        <v>53</v>
      </c>
      <c r="D1646" s="80" t="s">
        <v>5332</v>
      </c>
      <c r="E1646" s="104" t="s">
        <v>5333</v>
      </c>
      <c r="F1646" s="107">
        <v>25456</v>
      </c>
      <c r="G1646" s="67" t="s">
        <v>93</v>
      </c>
      <c r="H1646" s="80" t="s">
        <v>814</v>
      </c>
      <c r="I1646" s="80" t="s">
        <v>5334</v>
      </c>
      <c r="J1646" s="104" t="s">
        <v>218</v>
      </c>
      <c r="K1646" s="67" t="s">
        <v>119</v>
      </c>
      <c r="L1646" s="67"/>
      <c r="M1646" s="67"/>
      <c r="N1646" s="67"/>
      <c r="O1646" s="81"/>
      <c r="P1646" s="81">
        <v>44981</v>
      </c>
      <c r="Q1646" s="103" t="str">
        <f>IFERROR(VLOOKUP(J1646,Настройка!$C$4:$E$121,2,),"Ошибка")</f>
        <v>R</v>
      </c>
    </row>
    <row r="1647" spans="1:17" ht="14.4" customHeight="1">
      <c r="A1647" s="67">
        <v>1642</v>
      </c>
      <c r="B1647" s="80" t="s">
        <v>188</v>
      </c>
      <c r="C1647" s="80" t="s">
        <v>53</v>
      </c>
      <c r="D1647" s="80" t="s">
        <v>5335</v>
      </c>
      <c r="E1647" s="104" t="s">
        <v>5336</v>
      </c>
      <c r="F1647" s="107">
        <v>38467</v>
      </c>
      <c r="G1647" s="67" t="s">
        <v>93</v>
      </c>
      <c r="H1647" s="80" t="s">
        <v>814</v>
      </c>
      <c r="I1647" s="80" t="s">
        <v>5337</v>
      </c>
      <c r="J1647" s="104" t="s">
        <v>218</v>
      </c>
      <c r="K1647" s="67" t="s">
        <v>119</v>
      </c>
      <c r="L1647" s="67"/>
      <c r="M1647" s="67"/>
      <c r="N1647" s="67"/>
      <c r="O1647" s="81"/>
      <c r="P1647" s="81">
        <v>44981</v>
      </c>
      <c r="Q1647" s="103" t="str">
        <f>IFERROR(VLOOKUP(J1647,Настройка!$C$4:$E$121,2,),"Ошибка")</f>
        <v>R</v>
      </c>
    </row>
    <row r="1648" spans="1:17" ht="14.4" customHeight="1">
      <c r="A1648" s="67">
        <v>1643</v>
      </c>
      <c r="B1648" s="80" t="s">
        <v>188</v>
      </c>
      <c r="C1648" s="80" t="s">
        <v>53</v>
      </c>
      <c r="D1648" s="80" t="s">
        <v>5338</v>
      </c>
      <c r="E1648" s="104" t="s">
        <v>5339</v>
      </c>
      <c r="F1648" s="107">
        <v>37188</v>
      </c>
      <c r="G1648" s="67" t="s">
        <v>67</v>
      </c>
      <c r="H1648" s="80"/>
      <c r="I1648" s="80" t="s">
        <v>5340</v>
      </c>
      <c r="J1648" s="104" t="s">
        <v>227</v>
      </c>
      <c r="K1648" s="67" t="s">
        <v>131</v>
      </c>
      <c r="L1648" s="67"/>
      <c r="M1648" s="67"/>
      <c r="N1648" s="67"/>
      <c r="O1648" s="81"/>
      <c r="P1648" s="81">
        <v>44981</v>
      </c>
      <c r="Q1648" s="103" t="str">
        <f>IFERROR(VLOOKUP(J1648,Настройка!$C$4:$E$121,2,),"Ошибка")</f>
        <v>R</v>
      </c>
    </row>
    <row r="1649" spans="1:17" ht="14.4" customHeight="1">
      <c r="A1649" s="67">
        <v>1644</v>
      </c>
      <c r="B1649" s="80" t="s">
        <v>188</v>
      </c>
      <c r="C1649" s="80" t="s">
        <v>53</v>
      </c>
      <c r="D1649" s="80" t="s">
        <v>5341</v>
      </c>
      <c r="E1649" s="104" t="s">
        <v>5342</v>
      </c>
      <c r="F1649" s="107">
        <v>33037</v>
      </c>
      <c r="G1649" s="67" t="s">
        <v>67</v>
      </c>
      <c r="H1649" s="80"/>
      <c r="I1649" s="80" t="s">
        <v>5343</v>
      </c>
      <c r="J1649" s="104" t="s">
        <v>227</v>
      </c>
      <c r="K1649" s="67" t="s">
        <v>131</v>
      </c>
      <c r="L1649" s="67"/>
      <c r="M1649" s="67"/>
      <c r="N1649" s="67"/>
      <c r="O1649" s="81"/>
      <c r="P1649" s="81">
        <v>44981</v>
      </c>
      <c r="Q1649" s="103" t="str">
        <f>IFERROR(VLOOKUP(J1649,Настройка!$C$4:$E$121,2,),"Ошибка")</f>
        <v>R</v>
      </c>
    </row>
    <row r="1650" spans="1:17" ht="14.4" customHeight="1">
      <c r="A1650" s="67">
        <v>1645</v>
      </c>
      <c r="B1650" s="80" t="s">
        <v>188</v>
      </c>
      <c r="C1650" s="80" t="s">
        <v>53</v>
      </c>
      <c r="D1650" s="80" t="s">
        <v>5344</v>
      </c>
      <c r="E1650" s="104" t="s">
        <v>5345</v>
      </c>
      <c r="F1650" s="107">
        <v>37426</v>
      </c>
      <c r="G1650" s="67" t="s">
        <v>67</v>
      </c>
      <c r="H1650" s="80" t="s">
        <v>401</v>
      </c>
      <c r="I1650" s="80" t="s">
        <v>5346</v>
      </c>
      <c r="J1650" s="104" t="s">
        <v>227</v>
      </c>
      <c r="K1650" s="67" t="s">
        <v>131</v>
      </c>
      <c r="L1650" s="67"/>
      <c r="M1650" s="67"/>
      <c r="N1650" s="67"/>
      <c r="O1650" s="81"/>
      <c r="P1650" s="81">
        <v>44981</v>
      </c>
      <c r="Q1650" s="103" t="str">
        <f>IFERROR(VLOOKUP(J1650,Настройка!$C$4:$E$121,2,),"Ошибка")</f>
        <v>R</v>
      </c>
    </row>
    <row r="1651" spans="1:17" ht="14.4" customHeight="1">
      <c r="A1651" s="67">
        <v>1646</v>
      </c>
      <c r="B1651" s="80" t="s">
        <v>188</v>
      </c>
      <c r="C1651" s="80" t="s">
        <v>53</v>
      </c>
      <c r="D1651" s="80" t="s">
        <v>5347</v>
      </c>
      <c r="E1651" s="104" t="s">
        <v>5348</v>
      </c>
      <c r="F1651" s="107">
        <v>37501</v>
      </c>
      <c r="G1651" s="67" t="s">
        <v>67</v>
      </c>
      <c r="H1651" s="80"/>
      <c r="I1651" s="80" t="s">
        <v>5349</v>
      </c>
      <c r="J1651" s="104" t="s">
        <v>227</v>
      </c>
      <c r="K1651" s="67" t="s">
        <v>131</v>
      </c>
      <c r="L1651" s="67"/>
      <c r="M1651" s="67"/>
      <c r="N1651" s="67"/>
      <c r="O1651" s="81"/>
      <c r="P1651" s="81">
        <v>44981</v>
      </c>
      <c r="Q1651" s="103" t="str">
        <f>IFERROR(VLOOKUP(J1651,Настройка!$C$4:$E$121,2,),"Ошибка")</f>
        <v>R</v>
      </c>
    </row>
    <row r="1652" spans="1:17" ht="14.4" customHeight="1">
      <c r="A1652" s="67">
        <v>1647</v>
      </c>
      <c r="B1652" s="80" t="s">
        <v>188</v>
      </c>
      <c r="C1652" s="80" t="s">
        <v>53</v>
      </c>
      <c r="D1652" s="80" t="s">
        <v>5350</v>
      </c>
      <c r="E1652" s="104" t="s">
        <v>5351</v>
      </c>
      <c r="F1652" s="107">
        <v>28580</v>
      </c>
      <c r="G1652" s="67" t="s">
        <v>67</v>
      </c>
      <c r="H1652" s="80" t="s">
        <v>401</v>
      </c>
      <c r="I1652" s="80" t="s">
        <v>5352</v>
      </c>
      <c r="J1652" s="104" t="s">
        <v>227</v>
      </c>
      <c r="K1652" s="67" t="s">
        <v>131</v>
      </c>
      <c r="L1652" s="67"/>
      <c r="M1652" s="67"/>
      <c r="N1652" s="67"/>
      <c r="O1652" s="81"/>
      <c r="P1652" s="81">
        <v>44981</v>
      </c>
      <c r="Q1652" s="103" t="str">
        <f>IFERROR(VLOOKUP(J1652,Настройка!$C$4:$E$121,2,),"Ошибка")</f>
        <v>R</v>
      </c>
    </row>
    <row r="1653" spans="1:17" ht="14.4" customHeight="1">
      <c r="A1653" s="67">
        <v>1648</v>
      </c>
      <c r="B1653" s="80" t="s">
        <v>188</v>
      </c>
      <c r="C1653" s="80" t="s">
        <v>53</v>
      </c>
      <c r="D1653" s="80" t="s">
        <v>5353</v>
      </c>
      <c r="E1653" s="104" t="s">
        <v>5354</v>
      </c>
      <c r="F1653" s="107">
        <v>38020</v>
      </c>
      <c r="G1653" s="67" t="s">
        <v>67</v>
      </c>
      <c r="H1653" s="80"/>
      <c r="I1653" s="80" t="s">
        <v>5355</v>
      </c>
      <c r="J1653" s="104" t="s">
        <v>227</v>
      </c>
      <c r="K1653" s="67" t="s">
        <v>131</v>
      </c>
      <c r="L1653" s="67"/>
      <c r="M1653" s="67"/>
      <c r="N1653" s="67"/>
      <c r="O1653" s="81"/>
      <c r="P1653" s="81">
        <v>44981</v>
      </c>
      <c r="Q1653" s="103" t="str">
        <f>IFERROR(VLOOKUP(J1653,Настройка!$C$4:$E$121,2,),"Ошибка")</f>
        <v>R</v>
      </c>
    </row>
    <row r="1654" spans="1:17" ht="14.4" customHeight="1">
      <c r="A1654" s="67">
        <v>1649</v>
      </c>
      <c r="B1654" s="80" t="s">
        <v>188</v>
      </c>
      <c r="C1654" s="80" t="s">
        <v>53</v>
      </c>
      <c r="D1654" s="80" t="s">
        <v>5356</v>
      </c>
      <c r="E1654" s="104" t="s">
        <v>5357</v>
      </c>
      <c r="F1654" s="107">
        <v>35628</v>
      </c>
      <c r="G1654" s="67" t="s">
        <v>67</v>
      </c>
      <c r="H1654" s="80" t="s">
        <v>401</v>
      </c>
      <c r="I1654" s="80" t="s">
        <v>5358</v>
      </c>
      <c r="J1654" s="104" t="s">
        <v>227</v>
      </c>
      <c r="K1654" s="67" t="s">
        <v>131</v>
      </c>
      <c r="L1654" s="67"/>
      <c r="M1654" s="67"/>
      <c r="N1654" s="67"/>
      <c r="O1654" s="81"/>
      <c r="P1654" s="81">
        <v>44981</v>
      </c>
      <c r="Q1654" s="103" t="str">
        <f>IFERROR(VLOOKUP(J1654,Настройка!$C$4:$E$121,2,),"Ошибка")</f>
        <v>R</v>
      </c>
    </row>
    <row r="1655" spans="1:17" ht="14.4" customHeight="1">
      <c r="A1655" s="67">
        <v>1650</v>
      </c>
      <c r="B1655" s="80" t="s">
        <v>188</v>
      </c>
      <c r="C1655" s="80" t="s">
        <v>53</v>
      </c>
      <c r="D1655" s="80" t="s">
        <v>5359</v>
      </c>
      <c r="E1655" s="104" t="s">
        <v>5360</v>
      </c>
      <c r="F1655" s="107">
        <v>37923</v>
      </c>
      <c r="G1655" s="67" t="s">
        <v>67</v>
      </c>
      <c r="H1655" s="80" t="s">
        <v>401</v>
      </c>
      <c r="I1655" s="80" t="s">
        <v>5361</v>
      </c>
      <c r="J1655" s="104" t="s">
        <v>227</v>
      </c>
      <c r="K1655" s="67" t="s">
        <v>131</v>
      </c>
      <c r="L1655" s="67"/>
      <c r="M1655" s="67"/>
      <c r="N1655" s="67"/>
      <c r="O1655" s="81"/>
      <c r="P1655" s="81">
        <v>44981</v>
      </c>
      <c r="Q1655" s="103" t="str">
        <f>IFERROR(VLOOKUP(J1655,Настройка!$C$4:$E$121,2,),"Ошибка")</f>
        <v>R</v>
      </c>
    </row>
    <row r="1656" spans="1:17" ht="14.4" customHeight="1">
      <c r="A1656" s="67">
        <v>1651</v>
      </c>
      <c r="B1656" s="80" t="s">
        <v>188</v>
      </c>
      <c r="C1656" s="80" t="s">
        <v>53</v>
      </c>
      <c r="D1656" s="80" t="s">
        <v>5362</v>
      </c>
      <c r="E1656" s="104" t="s">
        <v>5363</v>
      </c>
      <c r="F1656" s="107">
        <v>36535</v>
      </c>
      <c r="G1656" s="67" t="s">
        <v>67</v>
      </c>
      <c r="H1656" s="80" t="s">
        <v>401</v>
      </c>
      <c r="I1656" s="80" t="s">
        <v>5364</v>
      </c>
      <c r="J1656" s="104" t="s">
        <v>227</v>
      </c>
      <c r="K1656" s="67" t="s">
        <v>131</v>
      </c>
      <c r="L1656" s="67"/>
      <c r="M1656" s="67"/>
      <c r="N1656" s="67"/>
      <c r="O1656" s="81"/>
      <c r="P1656" s="81">
        <v>44981</v>
      </c>
      <c r="Q1656" s="103" t="str">
        <f>IFERROR(VLOOKUP(J1656,Настройка!$C$4:$E$121,2,),"Ошибка")</f>
        <v>R</v>
      </c>
    </row>
    <row r="1657" spans="1:17" ht="14.4" customHeight="1">
      <c r="A1657" s="67">
        <v>1652</v>
      </c>
      <c r="B1657" s="80" t="s">
        <v>188</v>
      </c>
      <c r="C1657" s="80" t="s">
        <v>53</v>
      </c>
      <c r="D1657" s="80" t="s">
        <v>5365</v>
      </c>
      <c r="E1657" s="104" t="s">
        <v>5366</v>
      </c>
      <c r="F1657" s="107">
        <v>30304</v>
      </c>
      <c r="G1657" s="67" t="s">
        <v>67</v>
      </c>
      <c r="H1657" s="80" t="s">
        <v>401</v>
      </c>
      <c r="I1657" s="80" t="s">
        <v>5367</v>
      </c>
      <c r="J1657" s="104" t="s">
        <v>227</v>
      </c>
      <c r="K1657" s="67" t="s">
        <v>131</v>
      </c>
      <c r="L1657" s="67"/>
      <c r="M1657" s="67"/>
      <c r="N1657" s="67"/>
      <c r="O1657" s="81"/>
      <c r="P1657" s="81">
        <v>44981</v>
      </c>
      <c r="Q1657" s="103" t="str">
        <f>IFERROR(VLOOKUP(J1657,Настройка!$C$4:$E$121,2,),"Ошибка")</f>
        <v>R</v>
      </c>
    </row>
    <row r="1658" spans="1:17" ht="14.4" customHeight="1">
      <c r="A1658" s="67">
        <v>1653</v>
      </c>
      <c r="B1658" s="80" t="s">
        <v>188</v>
      </c>
      <c r="C1658" s="80" t="s">
        <v>53</v>
      </c>
      <c r="D1658" s="80" t="s">
        <v>5368</v>
      </c>
      <c r="E1658" s="104" t="s">
        <v>5369</v>
      </c>
      <c r="F1658" s="107">
        <v>37448</v>
      </c>
      <c r="G1658" s="67" t="s">
        <v>67</v>
      </c>
      <c r="H1658" s="80" t="s">
        <v>401</v>
      </c>
      <c r="I1658" s="80" t="s">
        <v>5370</v>
      </c>
      <c r="J1658" s="104" t="s">
        <v>227</v>
      </c>
      <c r="K1658" s="67" t="s">
        <v>131</v>
      </c>
      <c r="L1658" s="67"/>
      <c r="M1658" s="67"/>
      <c r="N1658" s="67"/>
      <c r="O1658" s="81"/>
      <c r="P1658" s="81">
        <v>44981</v>
      </c>
      <c r="Q1658" s="103" t="str">
        <f>IFERROR(VLOOKUP(J1658,Настройка!$C$4:$E$121,2,),"Ошибка")</f>
        <v>R</v>
      </c>
    </row>
    <row r="1659" spans="1:17" ht="14.4" customHeight="1">
      <c r="A1659" s="67">
        <v>1654</v>
      </c>
      <c r="B1659" s="80" t="s">
        <v>188</v>
      </c>
      <c r="C1659" s="80" t="s">
        <v>53</v>
      </c>
      <c r="D1659" s="80" t="s">
        <v>5371</v>
      </c>
      <c r="E1659" s="104" t="s">
        <v>5372</v>
      </c>
      <c r="F1659" s="107">
        <v>36360</v>
      </c>
      <c r="G1659" s="67" t="s">
        <v>83</v>
      </c>
      <c r="H1659" s="80"/>
      <c r="I1659" s="80" t="s">
        <v>5373</v>
      </c>
      <c r="J1659" s="104" t="s">
        <v>201</v>
      </c>
      <c r="K1659" s="67" t="s">
        <v>117</v>
      </c>
      <c r="L1659" s="67" t="s">
        <v>287</v>
      </c>
      <c r="M1659" s="67" t="s">
        <v>164</v>
      </c>
      <c r="N1659" s="67" t="s">
        <v>398</v>
      </c>
      <c r="O1659" s="81">
        <v>46165</v>
      </c>
      <c r="P1659" s="81">
        <v>46078</v>
      </c>
      <c r="Q1659" s="103" t="str">
        <f>IFERROR(VLOOKUP(J1659,Настройка!$C$4:$E$121,2,),"Ошибка")</f>
        <v>ITR</v>
      </c>
    </row>
    <row r="1660" spans="1:17" ht="14.4" customHeight="1">
      <c r="A1660" s="67">
        <v>1655</v>
      </c>
      <c r="B1660" s="80" t="s">
        <v>188</v>
      </c>
      <c r="C1660" s="80" t="s">
        <v>53</v>
      </c>
      <c r="D1660" s="80" t="s">
        <v>5374</v>
      </c>
      <c r="E1660" s="104" t="s">
        <v>5375</v>
      </c>
      <c r="F1660" s="107">
        <v>29753</v>
      </c>
      <c r="G1660" s="67" t="s">
        <v>69</v>
      </c>
      <c r="H1660" s="80" t="s">
        <v>302</v>
      </c>
      <c r="I1660" s="80" t="s">
        <v>5376</v>
      </c>
      <c r="J1660" s="104" t="s">
        <v>207</v>
      </c>
      <c r="K1660" s="67" t="s">
        <v>117</v>
      </c>
      <c r="L1660" s="67"/>
      <c r="M1660" s="67"/>
      <c r="N1660" s="67"/>
      <c r="O1660" s="81"/>
      <c r="P1660" s="81">
        <v>46078</v>
      </c>
      <c r="Q1660" s="103" t="str">
        <f>IFERROR(VLOOKUP(J1660,Настройка!$C$4:$E$121,2,),"Ошибка")</f>
        <v>R</v>
      </c>
    </row>
    <row r="1661" spans="1:17" ht="14.4" customHeight="1">
      <c r="A1661" s="67">
        <v>1656</v>
      </c>
      <c r="B1661" s="80" t="s">
        <v>188</v>
      </c>
      <c r="C1661" s="80" t="s">
        <v>53</v>
      </c>
      <c r="D1661" s="80" t="s">
        <v>5377</v>
      </c>
      <c r="E1661" s="104" t="s">
        <v>5378</v>
      </c>
      <c r="F1661" s="107">
        <v>29388</v>
      </c>
      <c r="G1661" s="67" t="s">
        <v>77</v>
      </c>
      <c r="H1661" s="80" t="s">
        <v>5379</v>
      </c>
      <c r="I1661" s="80" t="s">
        <v>5380</v>
      </c>
      <c r="J1661" s="104" t="s">
        <v>145</v>
      </c>
      <c r="K1661" s="67" t="s">
        <v>109</v>
      </c>
      <c r="L1661" s="67"/>
      <c r="M1661" s="67"/>
      <c r="N1661" s="67"/>
      <c r="O1661" s="81"/>
      <c r="P1661" s="81">
        <v>46078</v>
      </c>
      <c r="Q1661" s="103" t="str">
        <f>IFERROR(VLOOKUP(J1661,Настройка!$C$4:$E$121,2,),"Ошибка")</f>
        <v>ITR</v>
      </c>
    </row>
    <row r="1662" spans="1:17" ht="14.4" customHeight="1">
      <c r="A1662" s="67">
        <v>1657</v>
      </c>
      <c r="B1662" s="80" t="s">
        <v>188</v>
      </c>
      <c r="C1662" s="80" t="s">
        <v>53</v>
      </c>
      <c r="D1662" s="80" t="s">
        <v>5381</v>
      </c>
      <c r="E1662" s="104" t="s">
        <v>5382</v>
      </c>
      <c r="F1662" s="107">
        <v>36178</v>
      </c>
      <c r="G1662" s="67" t="s">
        <v>77</v>
      </c>
      <c r="H1662" s="80" t="s">
        <v>5383</v>
      </c>
      <c r="I1662" s="80" t="s">
        <v>5384</v>
      </c>
      <c r="J1662" s="104" t="s">
        <v>105</v>
      </c>
      <c r="K1662" s="67" t="s">
        <v>109</v>
      </c>
      <c r="L1662" s="67"/>
      <c r="M1662" s="67"/>
      <c r="N1662" s="67"/>
      <c r="O1662" s="81"/>
      <c r="P1662" s="81">
        <v>46078</v>
      </c>
      <c r="Q1662" s="103" t="str">
        <f>IFERROR(VLOOKUP(J1662,Настройка!$C$4:$E$121,2,),"Ошибка")</f>
        <v>ITR</v>
      </c>
    </row>
    <row r="1663" spans="1:17" ht="14.4" customHeight="1">
      <c r="A1663" s="67">
        <v>1658</v>
      </c>
      <c r="B1663" s="80" t="s">
        <v>188</v>
      </c>
      <c r="C1663" s="80" t="s">
        <v>53</v>
      </c>
      <c r="D1663" s="80" t="s">
        <v>5385</v>
      </c>
      <c r="E1663" s="104" t="s">
        <v>5386</v>
      </c>
      <c r="F1663" s="107">
        <v>36815</v>
      </c>
      <c r="G1663" s="67" t="s">
        <v>69</v>
      </c>
      <c r="H1663" s="80" t="s">
        <v>302</v>
      </c>
      <c r="I1663" s="80" t="s">
        <v>5387</v>
      </c>
      <c r="J1663" s="104" t="s">
        <v>209</v>
      </c>
      <c r="K1663" s="67" t="s">
        <v>121</v>
      </c>
      <c r="L1663" s="67"/>
      <c r="M1663" s="67"/>
      <c r="N1663" s="67"/>
      <c r="O1663" s="81"/>
      <c r="P1663" s="81">
        <v>46078</v>
      </c>
      <c r="Q1663" s="103" t="str">
        <f>IFERROR(VLOOKUP(J1663,Настройка!$C$4:$E$121,2,),"Ошибка")</f>
        <v>R</v>
      </c>
    </row>
    <row r="1664" spans="1:17" ht="14.4" customHeight="1">
      <c r="A1664" s="67">
        <v>1659</v>
      </c>
      <c r="B1664" s="80" t="s">
        <v>188</v>
      </c>
      <c r="C1664" s="80" t="s">
        <v>53</v>
      </c>
      <c r="D1664" s="80" t="s">
        <v>5388</v>
      </c>
      <c r="E1664" s="104" t="s">
        <v>5389</v>
      </c>
      <c r="F1664" s="107">
        <v>30697</v>
      </c>
      <c r="G1664" s="67" t="s">
        <v>93</v>
      </c>
      <c r="H1664" s="80" t="s">
        <v>679</v>
      </c>
      <c r="I1664" s="80" t="s">
        <v>5390</v>
      </c>
      <c r="J1664" s="104" t="s">
        <v>213</v>
      </c>
      <c r="K1664" s="67" t="s">
        <v>121</v>
      </c>
      <c r="L1664" s="67"/>
      <c r="M1664" s="67"/>
      <c r="N1664" s="67"/>
      <c r="O1664" s="81"/>
      <c r="P1664" s="81">
        <v>46078</v>
      </c>
      <c r="Q1664" s="103" t="str">
        <f>IFERROR(VLOOKUP(J1664,Настройка!$C$4:$E$121,2,),"Ошибка")</f>
        <v>R</v>
      </c>
    </row>
    <row r="1665" spans="1:17" ht="14.4" customHeight="1">
      <c r="A1665" s="67">
        <v>1660</v>
      </c>
      <c r="B1665" s="80" t="s">
        <v>188</v>
      </c>
      <c r="C1665" s="80" t="s">
        <v>53</v>
      </c>
      <c r="D1665" s="80" t="s">
        <v>5391</v>
      </c>
      <c r="E1665" s="104" t="s">
        <v>5392</v>
      </c>
      <c r="F1665" s="107">
        <v>33000</v>
      </c>
      <c r="G1665" s="67" t="s">
        <v>71</v>
      </c>
      <c r="H1665" s="80" t="s">
        <v>3225</v>
      </c>
      <c r="I1665" s="80" t="s">
        <v>5393</v>
      </c>
      <c r="J1665" s="104" t="s">
        <v>202</v>
      </c>
      <c r="K1665" s="67" t="s">
        <v>119</v>
      </c>
      <c r="L1665" s="67" t="s">
        <v>287</v>
      </c>
      <c r="M1665" s="67" t="s">
        <v>166</v>
      </c>
      <c r="N1665" s="67" t="s">
        <v>398</v>
      </c>
      <c r="O1665" s="81">
        <v>46406</v>
      </c>
      <c r="P1665" s="81">
        <v>46078</v>
      </c>
      <c r="Q1665" s="103" t="str">
        <f>IFERROR(VLOOKUP(J1665,Настройка!$C$4:$E$121,2,),"Ошибка")</f>
        <v>ITR</v>
      </c>
    </row>
    <row r="1666" spans="1:17" ht="14.4" customHeight="1">
      <c r="A1666" s="67">
        <v>1661</v>
      </c>
      <c r="B1666" s="80" t="s">
        <v>188</v>
      </c>
      <c r="C1666" s="80" t="s">
        <v>53</v>
      </c>
      <c r="D1666" s="80" t="s">
        <v>5394</v>
      </c>
      <c r="E1666" s="104" t="s">
        <v>5395</v>
      </c>
      <c r="F1666" s="107">
        <v>24486</v>
      </c>
      <c r="G1666" s="67" t="s">
        <v>71</v>
      </c>
      <c r="H1666" s="80" t="s">
        <v>1543</v>
      </c>
      <c r="I1666" s="80" t="s">
        <v>5396</v>
      </c>
      <c r="J1666" s="104" t="s">
        <v>201</v>
      </c>
      <c r="K1666" s="67" t="s">
        <v>119</v>
      </c>
      <c r="L1666" s="67" t="s">
        <v>287</v>
      </c>
      <c r="M1666" s="67" t="s">
        <v>166</v>
      </c>
      <c r="N1666" s="67" t="s">
        <v>398</v>
      </c>
      <c r="O1666" s="81">
        <v>46357</v>
      </c>
      <c r="P1666" s="81">
        <v>46078</v>
      </c>
      <c r="Q1666" s="103" t="str">
        <f>IFERROR(VLOOKUP(J1666,Настройка!$C$4:$E$121,2,),"Ошибка")</f>
        <v>ITR</v>
      </c>
    </row>
    <row r="1667" spans="1:17" ht="14.4" customHeight="1">
      <c r="A1667" s="67">
        <v>1662</v>
      </c>
      <c r="B1667" s="80" t="s">
        <v>188</v>
      </c>
      <c r="C1667" s="80" t="s">
        <v>53</v>
      </c>
      <c r="D1667" s="80" t="s">
        <v>5397</v>
      </c>
      <c r="E1667" s="104" t="s">
        <v>5398</v>
      </c>
      <c r="F1667" s="107">
        <v>37385</v>
      </c>
      <c r="G1667" s="67" t="s">
        <v>69</v>
      </c>
      <c r="H1667" s="80" t="s">
        <v>302</v>
      </c>
      <c r="I1667" s="80" t="s">
        <v>5399</v>
      </c>
      <c r="J1667" s="104" t="s">
        <v>222</v>
      </c>
      <c r="K1667" s="67" t="s">
        <v>121</v>
      </c>
      <c r="L1667" s="67"/>
      <c r="M1667" s="67"/>
      <c r="N1667" s="67"/>
      <c r="O1667" s="81"/>
      <c r="P1667" s="81">
        <v>46078</v>
      </c>
      <c r="Q1667" s="103" t="str">
        <f>IFERROR(VLOOKUP(J1667,Настройка!$C$4:$E$121,2,),"Ошибка")</f>
        <v>R</v>
      </c>
    </row>
    <row r="1668" spans="1:17" ht="14.4" customHeight="1">
      <c r="A1668" s="67">
        <v>1663</v>
      </c>
      <c r="B1668" s="80" t="s">
        <v>188</v>
      </c>
      <c r="C1668" s="80" t="s">
        <v>53</v>
      </c>
      <c r="D1668" s="80" t="s">
        <v>5400</v>
      </c>
      <c r="E1668" s="104" t="s">
        <v>5401</v>
      </c>
      <c r="F1668" s="107">
        <v>38409</v>
      </c>
      <c r="G1668" s="67" t="s">
        <v>69</v>
      </c>
      <c r="H1668" s="80" t="s">
        <v>302</v>
      </c>
      <c r="I1668" s="80" t="s">
        <v>5402</v>
      </c>
      <c r="J1668" s="104" t="s">
        <v>222</v>
      </c>
      <c r="K1668" s="67" t="s">
        <v>121</v>
      </c>
      <c r="L1668" s="67"/>
      <c r="M1668" s="67"/>
      <c r="N1668" s="67"/>
      <c r="O1668" s="81"/>
      <c r="P1668" s="81">
        <v>46078</v>
      </c>
      <c r="Q1668" s="103" t="str">
        <f>IFERROR(VLOOKUP(J1668,Настройка!$C$4:$E$121,2,),"Ошибка")</f>
        <v>R</v>
      </c>
    </row>
    <row r="1669" spans="1:17" ht="14.4" customHeight="1">
      <c r="A1669" s="67">
        <v>1664</v>
      </c>
      <c r="B1669" s="80" t="s">
        <v>188</v>
      </c>
      <c r="C1669" s="80" t="s">
        <v>53</v>
      </c>
      <c r="D1669" s="80" t="s">
        <v>5403</v>
      </c>
      <c r="E1669" s="104" t="s">
        <v>5404</v>
      </c>
      <c r="F1669" s="107">
        <v>37171</v>
      </c>
      <c r="G1669" s="67" t="s">
        <v>69</v>
      </c>
      <c r="H1669" s="80" t="s">
        <v>385</v>
      </c>
      <c r="I1669" s="80" t="s">
        <v>5405</v>
      </c>
      <c r="J1669" s="104" t="s">
        <v>206</v>
      </c>
      <c r="K1669" s="67" t="s">
        <v>117</v>
      </c>
      <c r="L1669" s="67"/>
      <c r="M1669" s="67"/>
      <c r="N1669" s="67"/>
      <c r="O1669" s="81"/>
      <c r="P1669" s="81">
        <v>46078</v>
      </c>
      <c r="Q1669" s="103" t="str">
        <f>IFERROR(VLOOKUP(J1669,Настройка!$C$4:$E$121,2,),"Ошибка")</f>
        <v>R</v>
      </c>
    </row>
    <row r="1670" spans="1:17" ht="14.4" customHeight="1">
      <c r="A1670" s="67">
        <v>1665</v>
      </c>
      <c r="B1670" s="80" t="s">
        <v>188</v>
      </c>
      <c r="C1670" s="80" t="s">
        <v>53</v>
      </c>
      <c r="D1670" s="80" t="s">
        <v>5406</v>
      </c>
      <c r="E1670" s="104" t="s">
        <v>5407</v>
      </c>
      <c r="F1670" s="107">
        <v>30489</v>
      </c>
      <c r="G1670" s="67" t="s">
        <v>69</v>
      </c>
      <c r="H1670" s="80" t="s">
        <v>302</v>
      </c>
      <c r="I1670" s="80" t="s">
        <v>5408</v>
      </c>
      <c r="J1670" s="104" t="s">
        <v>204</v>
      </c>
      <c r="K1670" s="67" t="s">
        <v>117</v>
      </c>
      <c r="L1670" s="67"/>
      <c r="M1670" s="67"/>
      <c r="N1670" s="67"/>
      <c r="O1670" s="81"/>
      <c r="P1670" s="81">
        <v>46078</v>
      </c>
      <c r="Q1670" s="103" t="str">
        <f>IFERROR(VLOOKUP(J1670,Настройка!$C$4:$E$121,2,),"Ошибка")</f>
        <v>R</v>
      </c>
    </row>
    <row r="1671" spans="1:17" ht="14.4" customHeight="1">
      <c r="A1671" s="67">
        <v>1666</v>
      </c>
      <c r="B1671" s="80" t="s">
        <v>188</v>
      </c>
      <c r="C1671" s="80" t="s">
        <v>53</v>
      </c>
      <c r="D1671" s="80" t="s">
        <v>5409</v>
      </c>
      <c r="E1671" s="104" t="s">
        <v>5410</v>
      </c>
      <c r="F1671" s="107">
        <v>39357</v>
      </c>
      <c r="G1671" s="67" t="s">
        <v>69</v>
      </c>
      <c r="H1671" s="80" t="s">
        <v>385</v>
      </c>
      <c r="I1671" s="80" t="s">
        <v>5411</v>
      </c>
      <c r="J1671" s="104" t="s">
        <v>222</v>
      </c>
      <c r="K1671" s="67" t="s">
        <v>121</v>
      </c>
      <c r="L1671" s="67"/>
      <c r="M1671" s="67"/>
      <c r="N1671" s="67"/>
      <c r="O1671" s="81"/>
      <c r="P1671" s="81">
        <v>46078</v>
      </c>
      <c r="Q1671" s="103" t="str">
        <f>IFERROR(VLOOKUP(J1671,Настройка!$C$4:$E$121,2,),"Ошибка")</f>
        <v>R</v>
      </c>
    </row>
    <row r="1672" spans="1:17" ht="14.4" customHeight="1">
      <c r="A1672" s="67">
        <v>1667</v>
      </c>
      <c r="B1672" s="80" t="s">
        <v>188</v>
      </c>
      <c r="C1672" s="80" t="s">
        <v>53</v>
      </c>
      <c r="D1672" s="80" t="s">
        <v>5412</v>
      </c>
      <c r="E1672" s="104" t="s">
        <v>5413</v>
      </c>
      <c r="F1672" s="107">
        <v>37427</v>
      </c>
      <c r="G1672" s="67" t="s">
        <v>77</v>
      </c>
      <c r="H1672" s="80" t="s">
        <v>5414</v>
      </c>
      <c r="I1672" s="80" t="s">
        <v>5415</v>
      </c>
      <c r="J1672" s="104" t="s">
        <v>161</v>
      </c>
      <c r="K1672" s="67" t="s">
        <v>109</v>
      </c>
      <c r="L1672" s="67"/>
      <c r="M1672" s="67"/>
      <c r="N1672" s="67"/>
      <c r="O1672" s="81"/>
      <c r="P1672" s="81">
        <v>46051</v>
      </c>
      <c r="Q1672" s="103" t="str">
        <f>IFERROR(VLOOKUP(J1672,Настройка!$C$4:$E$121,2,),"Ошибка")</f>
        <v>ITR</v>
      </c>
    </row>
    <row r="1673" spans="1:17" ht="14.4" customHeight="1">
      <c r="A1673" s="67">
        <v>1668</v>
      </c>
      <c r="B1673" s="80" t="s">
        <v>188</v>
      </c>
      <c r="C1673" s="80" t="s">
        <v>53</v>
      </c>
      <c r="D1673" s="80" t="s">
        <v>5416</v>
      </c>
      <c r="E1673" s="104" t="s">
        <v>5417</v>
      </c>
      <c r="F1673" s="107">
        <v>34062</v>
      </c>
      <c r="G1673" s="67" t="s">
        <v>67</v>
      </c>
      <c r="H1673" s="80"/>
      <c r="I1673" s="80" t="s">
        <v>5418</v>
      </c>
      <c r="J1673" s="104" t="s">
        <v>215</v>
      </c>
      <c r="K1673" s="67" t="s">
        <v>129</v>
      </c>
      <c r="L1673" s="67"/>
      <c r="M1673" s="67"/>
      <c r="N1673" s="67"/>
      <c r="O1673" s="81"/>
      <c r="P1673" s="81">
        <v>46079</v>
      </c>
      <c r="Q1673" s="103" t="str">
        <f>IFERROR(VLOOKUP(J1673,Настройка!$C$4:$E$121,2,),"Ошибка")</f>
        <v>R</v>
      </c>
    </row>
    <row r="1674" spans="1:17" ht="14.4" customHeight="1">
      <c r="A1674" s="67">
        <v>1669</v>
      </c>
      <c r="B1674" s="80" t="s">
        <v>188</v>
      </c>
      <c r="C1674" s="80" t="s">
        <v>53</v>
      </c>
      <c r="D1674" s="80" t="s">
        <v>5419</v>
      </c>
      <c r="E1674" s="104" t="s">
        <v>5420</v>
      </c>
      <c r="F1674" s="107">
        <v>36405</v>
      </c>
      <c r="G1674" s="67" t="s">
        <v>65</v>
      </c>
      <c r="H1674" s="80" t="s">
        <v>24</v>
      </c>
      <c r="I1674" s="80" t="s">
        <v>5421</v>
      </c>
      <c r="J1674" s="104" t="s">
        <v>222</v>
      </c>
      <c r="K1674" s="67" t="s">
        <v>121</v>
      </c>
      <c r="L1674" s="67" t="s">
        <v>287</v>
      </c>
      <c r="M1674" s="67" t="s">
        <v>166</v>
      </c>
      <c r="N1674" s="67" t="s">
        <v>398</v>
      </c>
      <c r="O1674" s="81">
        <v>46343</v>
      </c>
      <c r="P1674" s="81">
        <v>46079</v>
      </c>
      <c r="Q1674" s="103" t="str">
        <f>IFERROR(VLOOKUP(J1674,Настройка!$C$4:$E$121,2,),"Ошибка")</f>
        <v>R</v>
      </c>
    </row>
    <row r="1675" spans="1:17" ht="14.4" customHeight="1">
      <c r="A1675" s="67">
        <v>1670</v>
      </c>
      <c r="B1675" s="80" t="s">
        <v>188</v>
      </c>
      <c r="C1675" s="80" t="s">
        <v>53</v>
      </c>
      <c r="D1675" s="80" t="s">
        <v>5422</v>
      </c>
      <c r="E1675" s="104" t="s">
        <v>5423</v>
      </c>
      <c r="F1675" s="107">
        <v>36800</v>
      </c>
      <c r="G1675" s="67" t="s">
        <v>67</v>
      </c>
      <c r="H1675" s="80"/>
      <c r="I1675" s="80" t="s">
        <v>5424</v>
      </c>
      <c r="J1675" s="104" t="s">
        <v>227</v>
      </c>
      <c r="K1675" s="67" t="s">
        <v>131</v>
      </c>
      <c r="L1675" s="67"/>
      <c r="M1675" s="67"/>
      <c r="N1675" s="67"/>
      <c r="O1675" s="81"/>
      <c r="P1675" s="81">
        <v>46079</v>
      </c>
      <c r="Q1675" s="103" t="str">
        <f>IFERROR(VLOOKUP(J1675,Настройка!$C$4:$E$121,2,),"Ошибка")</f>
        <v>R</v>
      </c>
    </row>
    <row r="1676" spans="1:17" ht="14.4" customHeight="1">
      <c r="A1676" s="67">
        <v>1671</v>
      </c>
      <c r="B1676" s="80" t="s">
        <v>188</v>
      </c>
      <c r="C1676" s="80" t="s">
        <v>53</v>
      </c>
      <c r="D1676" s="80" t="s">
        <v>5425</v>
      </c>
      <c r="E1676" s="104" t="s">
        <v>5426</v>
      </c>
      <c r="F1676" s="107">
        <v>28597</v>
      </c>
      <c r="G1676" s="67" t="s">
        <v>77</v>
      </c>
      <c r="H1676" s="80" t="s">
        <v>5109</v>
      </c>
      <c r="I1676" s="80" t="s">
        <v>5427</v>
      </c>
      <c r="J1676" s="104" t="s">
        <v>211</v>
      </c>
      <c r="K1676" s="67" t="s">
        <v>133</v>
      </c>
      <c r="L1676" s="67"/>
      <c r="M1676" s="67"/>
      <c r="N1676" s="67"/>
      <c r="O1676" s="81"/>
      <c r="P1676" s="81">
        <v>46079</v>
      </c>
      <c r="Q1676" s="103" t="str">
        <f>IFERROR(VLOOKUP(J1676,Настройка!$C$4:$E$121,2,),"Ошибка")</f>
        <v>R</v>
      </c>
    </row>
    <row r="1677" spans="1:17" ht="14.4" customHeight="1">
      <c r="A1677" s="67">
        <v>1672</v>
      </c>
      <c r="B1677" s="80" t="s">
        <v>188</v>
      </c>
      <c r="C1677" s="80" t="s">
        <v>53</v>
      </c>
      <c r="D1677" s="80" t="s">
        <v>5428</v>
      </c>
      <c r="E1677" s="104" t="s">
        <v>5429</v>
      </c>
      <c r="F1677" s="107">
        <v>35966</v>
      </c>
      <c r="G1677" s="67" t="s">
        <v>67</v>
      </c>
      <c r="H1677" s="80" t="s">
        <v>401</v>
      </c>
      <c r="I1677" s="80" t="s">
        <v>5430</v>
      </c>
      <c r="J1677" s="104" t="s">
        <v>118</v>
      </c>
      <c r="K1677" s="67" t="s">
        <v>109</v>
      </c>
      <c r="L1677" s="67"/>
      <c r="M1677" s="67"/>
      <c r="N1677" s="67"/>
      <c r="O1677" s="81"/>
      <c r="P1677" s="81">
        <v>46079</v>
      </c>
      <c r="Q1677" s="103" t="str">
        <f>IFERROR(VLOOKUP(J1677,Настройка!$C$4:$E$121,2,),"Ошибка")</f>
        <v>ITR</v>
      </c>
    </row>
    <row r="1678" spans="1:17" ht="14.4" customHeight="1">
      <c r="A1678" s="67">
        <v>1673</v>
      </c>
      <c r="B1678" s="80" t="s">
        <v>188</v>
      </c>
      <c r="C1678" s="80" t="s">
        <v>53</v>
      </c>
      <c r="D1678" s="80" t="s">
        <v>5431</v>
      </c>
      <c r="E1678" s="104" t="s">
        <v>5432</v>
      </c>
      <c r="F1678" s="107">
        <v>35556</v>
      </c>
      <c r="G1678" s="67" t="s">
        <v>65</v>
      </c>
      <c r="H1678" s="80" t="s">
        <v>396</v>
      </c>
      <c r="I1678" s="80" t="s">
        <v>5433</v>
      </c>
      <c r="J1678" s="104" t="s">
        <v>207</v>
      </c>
      <c r="K1678" s="67" t="s">
        <v>117</v>
      </c>
      <c r="L1678" s="67" t="s">
        <v>287</v>
      </c>
      <c r="M1678" s="67" t="s">
        <v>166</v>
      </c>
      <c r="N1678" s="67" t="s">
        <v>398</v>
      </c>
      <c r="O1678" s="81">
        <v>46245</v>
      </c>
      <c r="P1678" s="81">
        <v>46079</v>
      </c>
      <c r="Q1678" s="103" t="str">
        <f>IFERROR(VLOOKUP(J1678,Настройка!$C$4:$E$121,2,),"Ошибка")</f>
        <v>R</v>
      </c>
    </row>
    <row r="1679" spans="1:17" ht="14.4" customHeight="1">
      <c r="A1679" s="67">
        <v>1674</v>
      </c>
      <c r="B1679" s="80" t="s">
        <v>188</v>
      </c>
      <c r="C1679" s="80" t="s">
        <v>53</v>
      </c>
      <c r="D1679" s="80" t="s">
        <v>5434</v>
      </c>
      <c r="E1679" s="104" t="s">
        <v>5435</v>
      </c>
      <c r="F1679" s="107">
        <v>29460</v>
      </c>
      <c r="G1679" s="67" t="s">
        <v>93</v>
      </c>
      <c r="H1679" s="80" t="s">
        <v>814</v>
      </c>
      <c r="I1679" s="80" t="s">
        <v>5436</v>
      </c>
      <c r="J1679" s="104" t="s">
        <v>208</v>
      </c>
      <c r="K1679" s="67" t="s">
        <v>117</v>
      </c>
      <c r="L1679" s="67"/>
      <c r="M1679" s="67"/>
      <c r="N1679" s="67"/>
      <c r="O1679" s="81"/>
      <c r="P1679" s="81">
        <v>46079</v>
      </c>
      <c r="Q1679" s="103" t="str">
        <f>IFERROR(VLOOKUP(J1679,Настройка!$C$4:$E$121,2,),"Ошибка")</f>
        <v>R</v>
      </c>
    </row>
    <row r="1680" spans="1:17" ht="14.4" customHeight="1">
      <c r="A1680" s="67">
        <v>1675</v>
      </c>
      <c r="B1680" s="80" t="s">
        <v>188</v>
      </c>
      <c r="C1680" s="80" t="s">
        <v>53</v>
      </c>
      <c r="D1680" s="80" t="s">
        <v>5437</v>
      </c>
      <c r="E1680" s="104" t="s">
        <v>5438</v>
      </c>
      <c r="F1680" s="107">
        <v>38006</v>
      </c>
      <c r="G1680" s="67" t="s">
        <v>93</v>
      </c>
      <c r="H1680" s="80" t="s">
        <v>814</v>
      </c>
      <c r="I1680" s="80" t="s">
        <v>5439</v>
      </c>
      <c r="J1680" s="104" t="s">
        <v>213</v>
      </c>
      <c r="K1680" s="67" t="s">
        <v>119</v>
      </c>
      <c r="L1680" s="67"/>
      <c r="M1680" s="67"/>
      <c r="N1680" s="67"/>
      <c r="O1680" s="81"/>
      <c r="P1680" s="81">
        <v>46079</v>
      </c>
      <c r="Q1680" s="103" t="str">
        <f>IFERROR(VLOOKUP(J1680,Настройка!$C$4:$E$121,2,),"Ошибка")</f>
        <v>R</v>
      </c>
    </row>
    <row r="1681" spans="1:17" ht="14.4" customHeight="1">
      <c r="A1681" s="67">
        <v>1676</v>
      </c>
      <c r="B1681" s="80" t="s">
        <v>188</v>
      </c>
      <c r="C1681" s="80" t="s">
        <v>53</v>
      </c>
      <c r="D1681" s="80" t="s">
        <v>5440</v>
      </c>
      <c r="E1681" s="104" t="s">
        <v>5441</v>
      </c>
      <c r="F1681" s="107">
        <v>32879</v>
      </c>
      <c r="G1681" s="67" t="s">
        <v>59</v>
      </c>
      <c r="H1681" s="80" t="s">
        <v>5442</v>
      </c>
      <c r="I1681" s="80" t="s">
        <v>5443</v>
      </c>
      <c r="J1681" s="104" t="s">
        <v>207</v>
      </c>
      <c r="K1681" s="67" t="s">
        <v>117</v>
      </c>
      <c r="L1681" s="67"/>
      <c r="M1681" s="67"/>
      <c r="N1681" s="67"/>
      <c r="O1681" s="81"/>
      <c r="P1681" s="81">
        <v>46079</v>
      </c>
      <c r="Q1681" s="103" t="str">
        <f>IFERROR(VLOOKUP(J1681,Настройка!$C$4:$E$121,2,),"Ошибка")</f>
        <v>R</v>
      </c>
    </row>
    <row r="1682" spans="1:17" ht="14.4" customHeight="1">
      <c r="A1682" s="67">
        <v>1677</v>
      </c>
      <c r="B1682" s="80" t="s">
        <v>188</v>
      </c>
      <c r="C1682" s="80" t="s">
        <v>53</v>
      </c>
      <c r="D1682" s="80" t="s">
        <v>5444</v>
      </c>
      <c r="E1682" s="104" t="s">
        <v>5445</v>
      </c>
      <c r="F1682" s="107">
        <v>32460</v>
      </c>
      <c r="G1682" s="67" t="s">
        <v>65</v>
      </c>
      <c r="H1682" s="80" t="s">
        <v>24</v>
      </c>
      <c r="I1682" s="80" t="s">
        <v>5446</v>
      </c>
      <c r="J1682" s="104" t="s">
        <v>204</v>
      </c>
      <c r="K1682" s="67" t="s">
        <v>117</v>
      </c>
      <c r="L1682" s="67" t="s">
        <v>287</v>
      </c>
      <c r="M1682" s="67" t="s">
        <v>166</v>
      </c>
      <c r="N1682" s="67" t="s">
        <v>398</v>
      </c>
      <c r="O1682" s="81">
        <v>46343</v>
      </c>
      <c r="P1682" s="81">
        <v>46079</v>
      </c>
      <c r="Q1682" s="103" t="str">
        <f>IFERROR(VLOOKUP(J1682,Настройка!$C$4:$E$121,2,),"Ошибка")</f>
        <v>R</v>
      </c>
    </row>
    <row r="1683" spans="1:17" ht="14.4" customHeight="1">
      <c r="A1683" s="67">
        <v>1678</v>
      </c>
      <c r="B1683" s="80" t="s">
        <v>188</v>
      </c>
      <c r="C1683" s="80" t="s">
        <v>53</v>
      </c>
      <c r="D1683" s="80" t="s">
        <v>5447</v>
      </c>
      <c r="E1683" s="104" t="s">
        <v>5448</v>
      </c>
      <c r="F1683" s="107">
        <v>27769</v>
      </c>
      <c r="G1683" s="67" t="s">
        <v>65</v>
      </c>
      <c r="H1683" s="80" t="s">
        <v>571</v>
      </c>
      <c r="I1683" s="80" t="s">
        <v>5449</v>
      </c>
      <c r="J1683" s="104" t="s">
        <v>230</v>
      </c>
      <c r="K1683" s="67" t="s">
        <v>133</v>
      </c>
      <c r="L1683" s="67" t="s">
        <v>287</v>
      </c>
      <c r="M1683" s="67" t="s">
        <v>164</v>
      </c>
      <c r="N1683" s="67" t="s">
        <v>398</v>
      </c>
      <c r="O1683" s="81">
        <v>46162</v>
      </c>
      <c r="P1683" s="81">
        <v>46079</v>
      </c>
      <c r="Q1683" s="103" t="str">
        <f>IFERROR(VLOOKUP(J1683,Настройка!$C$4:$E$121,2,),"Ошибка")</f>
        <v>R</v>
      </c>
    </row>
    <row r="1684" spans="1:17" ht="14.4" customHeight="1">
      <c r="A1684" s="67">
        <v>1679</v>
      </c>
      <c r="B1684" s="80" t="s">
        <v>188</v>
      </c>
      <c r="C1684" s="80" t="s">
        <v>53</v>
      </c>
      <c r="D1684" s="80" t="s">
        <v>5450</v>
      </c>
      <c r="E1684" s="104" t="s">
        <v>5451</v>
      </c>
      <c r="F1684" s="107">
        <v>31292</v>
      </c>
      <c r="G1684" s="67" t="s">
        <v>65</v>
      </c>
      <c r="H1684" s="80" t="s">
        <v>24</v>
      </c>
      <c r="I1684" s="80" t="s">
        <v>5452</v>
      </c>
      <c r="J1684" s="104" t="s">
        <v>211</v>
      </c>
      <c r="K1684" s="67" t="s">
        <v>133</v>
      </c>
      <c r="L1684" s="67" t="s">
        <v>287</v>
      </c>
      <c r="M1684" s="67" t="s">
        <v>166</v>
      </c>
      <c r="N1684" s="67" t="s">
        <v>184</v>
      </c>
      <c r="O1684" s="81">
        <v>46265</v>
      </c>
      <c r="P1684" s="81">
        <v>46079</v>
      </c>
      <c r="Q1684" s="103" t="str">
        <f>IFERROR(VLOOKUP(J1684,Настройка!$C$4:$E$121,2,),"Ошибка")</f>
        <v>R</v>
      </c>
    </row>
    <row r="1685" spans="1:17" ht="14.4" customHeight="1">
      <c r="A1685" s="67">
        <v>1680</v>
      </c>
      <c r="B1685" s="80" t="s">
        <v>188</v>
      </c>
      <c r="C1685" s="80" t="s">
        <v>53</v>
      </c>
      <c r="D1685" s="80" t="s">
        <v>5453</v>
      </c>
      <c r="E1685" s="104" t="s">
        <v>5454</v>
      </c>
      <c r="F1685" s="107">
        <v>27226</v>
      </c>
      <c r="G1685" s="67" t="s">
        <v>69</v>
      </c>
      <c r="H1685" s="80" t="s">
        <v>302</v>
      </c>
      <c r="I1685" s="80" t="s">
        <v>5455</v>
      </c>
      <c r="J1685" s="104" t="s">
        <v>206</v>
      </c>
      <c r="K1685" s="67" t="s">
        <v>117</v>
      </c>
      <c r="L1685" s="67"/>
      <c r="M1685" s="67"/>
      <c r="N1685" s="67"/>
      <c r="O1685" s="81"/>
      <c r="P1685" s="81">
        <v>46079</v>
      </c>
      <c r="Q1685" s="103" t="str">
        <f>IFERROR(VLOOKUP(J1685,Настройка!$C$4:$E$121,2,),"Ошибка")</f>
        <v>R</v>
      </c>
    </row>
    <row r="1686" spans="1:17" ht="14.4" customHeight="1">
      <c r="A1686" s="67">
        <v>1681</v>
      </c>
      <c r="B1686" s="80" t="s">
        <v>188</v>
      </c>
      <c r="C1686" s="80" t="s">
        <v>53</v>
      </c>
      <c r="D1686" s="80" t="s">
        <v>5456</v>
      </c>
      <c r="E1686" s="104" t="s">
        <v>5457</v>
      </c>
      <c r="F1686" s="107">
        <v>29642</v>
      </c>
      <c r="G1686" s="67" t="s">
        <v>69</v>
      </c>
      <c r="H1686" s="80" t="s">
        <v>302</v>
      </c>
      <c r="I1686" s="80" t="s">
        <v>5458</v>
      </c>
      <c r="J1686" s="104" t="s">
        <v>204</v>
      </c>
      <c r="K1686" s="67" t="s">
        <v>117</v>
      </c>
      <c r="L1686" s="67"/>
      <c r="M1686" s="67"/>
      <c r="N1686" s="67"/>
      <c r="O1686" s="81"/>
      <c r="P1686" s="81">
        <v>46079</v>
      </c>
      <c r="Q1686" s="103" t="str">
        <f>IFERROR(VLOOKUP(J1686,Настройка!$C$4:$E$121,2,),"Ошибка")</f>
        <v>R</v>
      </c>
    </row>
    <row r="1687" spans="1:17" ht="14.4" customHeight="1">
      <c r="A1687" s="67">
        <v>1682</v>
      </c>
      <c r="B1687" s="80" t="s">
        <v>188</v>
      </c>
      <c r="C1687" s="80" t="s">
        <v>53</v>
      </c>
      <c r="D1687" s="80" t="s">
        <v>5459</v>
      </c>
      <c r="E1687" s="104" t="s">
        <v>5460</v>
      </c>
      <c r="F1687" s="107">
        <v>28491</v>
      </c>
      <c r="G1687" s="67" t="s">
        <v>69</v>
      </c>
      <c r="H1687" s="80" t="s">
        <v>302</v>
      </c>
      <c r="I1687" s="80" t="s">
        <v>5461</v>
      </c>
      <c r="J1687" s="104" t="s">
        <v>209</v>
      </c>
      <c r="K1687" s="67" t="s">
        <v>127</v>
      </c>
      <c r="L1687" s="67"/>
      <c r="M1687" s="67"/>
      <c r="N1687" s="67"/>
      <c r="O1687" s="81"/>
      <c r="P1687" s="81">
        <v>46079</v>
      </c>
      <c r="Q1687" s="103" t="str">
        <f>IFERROR(VLOOKUP(J1687,Настройка!$C$4:$E$121,2,),"Ошибка")</f>
        <v>R</v>
      </c>
    </row>
    <row r="1688" spans="1:17" ht="14.4" customHeight="1">
      <c r="A1688" s="67">
        <v>1683</v>
      </c>
      <c r="B1688" s="80" t="s">
        <v>188</v>
      </c>
      <c r="C1688" s="80" t="s">
        <v>53</v>
      </c>
      <c r="D1688" s="80" t="s">
        <v>5462</v>
      </c>
      <c r="E1688" s="104" t="s">
        <v>5463</v>
      </c>
      <c r="F1688" s="107">
        <v>28600</v>
      </c>
      <c r="G1688" s="67" t="s">
        <v>69</v>
      </c>
      <c r="H1688" s="80" t="s">
        <v>334</v>
      </c>
      <c r="I1688" s="80" t="s">
        <v>5464</v>
      </c>
      <c r="J1688" s="104" t="s">
        <v>222</v>
      </c>
      <c r="K1688" s="67" t="s">
        <v>121</v>
      </c>
      <c r="L1688" s="67"/>
      <c r="M1688" s="67"/>
      <c r="N1688" s="67"/>
      <c r="O1688" s="81"/>
      <c r="P1688" s="81">
        <v>46079</v>
      </c>
      <c r="Q1688" s="103" t="str">
        <f>IFERROR(VLOOKUP(J1688,Настройка!$C$4:$E$121,2,),"Ошибка")</f>
        <v>R</v>
      </c>
    </row>
    <row r="1689" spans="1:17" ht="14.4" customHeight="1">
      <c r="A1689" s="67">
        <v>1684</v>
      </c>
      <c r="B1689" s="80" t="s">
        <v>188</v>
      </c>
      <c r="C1689" s="80" t="s">
        <v>53</v>
      </c>
      <c r="D1689" s="80" t="s">
        <v>5465</v>
      </c>
      <c r="E1689" s="104" t="s">
        <v>5466</v>
      </c>
      <c r="F1689" s="107">
        <v>30160</v>
      </c>
      <c r="G1689" s="67" t="s">
        <v>69</v>
      </c>
      <c r="H1689" s="80" t="s">
        <v>385</v>
      </c>
      <c r="I1689" s="80" t="s">
        <v>5467</v>
      </c>
      <c r="J1689" s="104" t="s">
        <v>209</v>
      </c>
      <c r="K1689" s="67" t="s">
        <v>127</v>
      </c>
      <c r="L1689" s="67"/>
      <c r="M1689" s="67"/>
      <c r="N1689" s="67"/>
      <c r="O1689" s="81"/>
      <c r="P1689" s="81">
        <v>46079</v>
      </c>
      <c r="Q1689" s="103" t="str">
        <f>IFERROR(VLOOKUP(J1689,Настройка!$C$4:$E$121,2,),"Ошибка")</f>
        <v>R</v>
      </c>
    </row>
    <row r="1690" spans="1:17" ht="14.4" customHeight="1">
      <c r="A1690" s="67">
        <v>1685</v>
      </c>
      <c r="B1690" s="80" t="s">
        <v>188</v>
      </c>
      <c r="C1690" s="80" t="s">
        <v>53</v>
      </c>
      <c r="D1690" s="80" t="s">
        <v>5468</v>
      </c>
      <c r="E1690" s="104" t="s">
        <v>5469</v>
      </c>
      <c r="F1690" s="107">
        <v>37146</v>
      </c>
      <c r="G1690" s="67" t="s">
        <v>69</v>
      </c>
      <c r="H1690" s="80" t="s">
        <v>385</v>
      </c>
      <c r="I1690" s="80" t="s">
        <v>5470</v>
      </c>
      <c r="J1690" s="104" t="s">
        <v>206</v>
      </c>
      <c r="K1690" s="67" t="s">
        <v>117</v>
      </c>
      <c r="L1690" s="67"/>
      <c r="M1690" s="67"/>
      <c r="N1690" s="67"/>
      <c r="O1690" s="81"/>
      <c r="P1690" s="81">
        <v>46079</v>
      </c>
      <c r="Q1690" s="103" t="str">
        <f>IFERROR(VLOOKUP(J1690,Настройка!$C$4:$E$121,2,),"Ошибка")</f>
        <v>R</v>
      </c>
    </row>
    <row r="1691" spans="1:17" ht="14.4" customHeight="1">
      <c r="A1691" s="67">
        <v>1686</v>
      </c>
      <c r="B1691" s="80" t="s">
        <v>188</v>
      </c>
      <c r="C1691" s="80" t="s">
        <v>53</v>
      </c>
      <c r="D1691" s="80" t="s">
        <v>5471</v>
      </c>
      <c r="E1691" s="104" t="s">
        <v>5472</v>
      </c>
      <c r="F1691" s="107">
        <v>26186</v>
      </c>
      <c r="G1691" s="67" t="s">
        <v>69</v>
      </c>
      <c r="H1691" s="80" t="s">
        <v>302</v>
      </c>
      <c r="I1691" s="80" t="s">
        <v>5473</v>
      </c>
      <c r="J1691" s="104" t="s">
        <v>206</v>
      </c>
      <c r="K1691" s="67" t="s">
        <v>117</v>
      </c>
      <c r="L1691" s="67"/>
      <c r="M1691" s="67"/>
      <c r="N1691" s="67"/>
      <c r="O1691" s="81"/>
      <c r="P1691" s="81">
        <v>46079</v>
      </c>
      <c r="Q1691" s="103" t="str">
        <f>IFERROR(VLOOKUP(J1691,Настройка!$C$4:$E$121,2,),"Ошибка")</f>
        <v>R</v>
      </c>
    </row>
    <row r="1692" spans="1:17" ht="14.4" customHeight="1">
      <c r="A1692" s="67">
        <v>1687</v>
      </c>
      <c r="B1692" s="80" t="s">
        <v>188</v>
      </c>
      <c r="C1692" s="80" t="s">
        <v>53</v>
      </c>
      <c r="D1692" s="80" t="s">
        <v>5474</v>
      </c>
      <c r="E1692" s="104" t="s">
        <v>5475</v>
      </c>
      <c r="F1692" s="107">
        <v>30512</v>
      </c>
      <c r="G1692" s="67" t="s">
        <v>69</v>
      </c>
      <c r="H1692" s="80" t="s">
        <v>302</v>
      </c>
      <c r="I1692" s="80" t="s">
        <v>5476</v>
      </c>
      <c r="J1692" s="104" t="s">
        <v>206</v>
      </c>
      <c r="K1692" s="67" t="s">
        <v>117</v>
      </c>
      <c r="L1692" s="67"/>
      <c r="M1692" s="67"/>
      <c r="N1692" s="67"/>
      <c r="O1692" s="81"/>
      <c r="P1692" s="81">
        <v>46079</v>
      </c>
      <c r="Q1692" s="103" t="str">
        <f>IFERROR(VLOOKUP(J1692,Настройка!$C$4:$E$121,2,),"Ошибка")</f>
        <v>R</v>
      </c>
    </row>
    <row r="1693" spans="1:17" ht="14.4" customHeight="1">
      <c r="A1693" s="67">
        <v>1688</v>
      </c>
      <c r="B1693" s="80" t="s">
        <v>188</v>
      </c>
      <c r="C1693" s="80" t="s">
        <v>53</v>
      </c>
      <c r="D1693" s="80" t="s">
        <v>5477</v>
      </c>
      <c r="E1693" s="104" t="s">
        <v>5478</v>
      </c>
      <c r="F1693" s="107">
        <v>34071</v>
      </c>
      <c r="G1693" s="67" t="s">
        <v>69</v>
      </c>
      <c r="H1693" s="80" t="s">
        <v>309</v>
      </c>
      <c r="I1693" s="80" t="s">
        <v>5479</v>
      </c>
      <c r="J1693" s="104" t="s">
        <v>206</v>
      </c>
      <c r="K1693" s="67" t="s">
        <v>117</v>
      </c>
      <c r="L1693" s="67"/>
      <c r="M1693" s="67"/>
      <c r="N1693" s="67"/>
      <c r="O1693" s="81"/>
      <c r="P1693" s="81">
        <v>46079</v>
      </c>
      <c r="Q1693" s="103" t="str">
        <f>IFERROR(VLOOKUP(J1693,Настройка!$C$4:$E$121,2,),"Ошибка")</f>
        <v>R</v>
      </c>
    </row>
    <row r="1694" spans="1:17" ht="14.4" customHeight="1">
      <c r="A1694" s="67">
        <v>1689</v>
      </c>
      <c r="B1694" s="80" t="s">
        <v>188</v>
      </c>
      <c r="C1694" s="80" t="s">
        <v>53</v>
      </c>
      <c r="D1694" s="80" t="s">
        <v>5480</v>
      </c>
      <c r="E1694" s="104" t="s">
        <v>5481</v>
      </c>
      <c r="F1694" s="107">
        <v>35980</v>
      </c>
      <c r="G1694" s="67" t="s">
        <v>69</v>
      </c>
      <c r="H1694" s="80" t="s">
        <v>302</v>
      </c>
      <c r="I1694" s="80" t="s">
        <v>5482</v>
      </c>
      <c r="J1694" s="104" t="s">
        <v>206</v>
      </c>
      <c r="K1694" s="67" t="s">
        <v>117</v>
      </c>
      <c r="L1694" s="67"/>
      <c r="M1694" s="67"/>
      <c r="N1694" s="67"/>
      <c r="O1694" s="81"/>
      <c r="P1694" s="81">
        <v>46079</v>
      </c>
      <c r="Q1694" s="103" t="str">
        <f>IFERROR(VLOOKUP(J1694,Настройка!$C$4:$E$121,2,),"Ошибка")</f>
        <v>R</v>
      </c>
    </row>
    <row r="1695" spans="1:17" ht="14.4" customHeight="1">
      <c r="A1695" s="67">
        <v>1690</v>
      </c>
      <c r="B1695" s="80" t="s">
        <v>188</v>
      </c>
      <c r="C1695" s="80" t="s">
        <v>53</v>
      </c>
      <c r="D1695" s="80" t="s">
        <v>5483</v>
      </c>
      <c r="E1695" s="104" t="s">
        <v>5484</v>
      </c>
      <c r="F1695" s="107">
        <v>35988</v>
      </c>
      <c r="G1695" s="67" t="s">
        <v>69</v>
      </c>
      <c r="H1695" s="80" t="s">
        <v>302</v>
      </c>
      <c r="I1695" s="80" t="s">
        <v>5485</v>
      </c>
      <c r="J1695" s="104" t="s">
        <v>206</v>
      </c>
      <c r="K1695" s="67" t="s">
        <v>117</v>
      </c>
      <c r="L1695" s="67"/>
      <c r="M1695" s="67"/>
      <c r="N1695" s="67"/>
      <c r="O1695" s="81"/>
      <c r="P1695" s="81">
        <v>46079</v>
      </c>
      <c r="Q1695" s="103" t="str">
        <f>IFERROR(VLOOKUP(J1695,Настройка!$C$4:$E$121,2,),"Ошибка")</f>
        <v>R</v>
      </c>
    </row>
    <row r="1696" spans="1:17" ht="14.4" customHeight="1">
      <c r="A1696" s="67">
        <v>1691</v>
      </c>
      <c r="B1696" s="80" t="s">
        <v>188</v>
      </c>
      <c r="C1696" s="80" t="s">
        <v>53</v>
      </c>
      <c r="D1696" s="80" t="s">
        <v>5486</v>
      </c>
      <c r="E1696" s="104" t="s">
        <v>5487</v>
      </c>
      <c r="F1696" s="107">
        <v>26132</v>
      </c>
      <c r="G1696" s="67" t="s">
        <v>69</v>
      </c>
      <c r="H1696" s="80" t="s">
        <v>302</v>
      </c>
      <c r="I1696" s="80" t="s">
        <v>5488</v>
      </c>
      <c r="J1696" s="104" t="s">
        <v>206</v>
      </c>
      <c r="K1696" s="67" t="s">
        <v>117</v>
      </c>
      <c r="L1696" s="67"/>
      <c r="M1696" s="67"/>
      <c r="N1696" s="67"/>
      <c r="O1696" s="81"/>
      <c r="P1696" s="81">
        <v>46079</v>
      </c>
      <c r="Q1696" s="103" t="str">
        <f>IFERROR(VLOOKUP(J1696,Настройка!$C$4:$E$121,2,),"Ошибка")</f>
        <v>R</v>
      </c>
    </row>
    <row r="1697" spans="1:17" ht="14.4" customHeight="1">
      <c r="A1697" s="67">
        <v>1692</v>
      </c>
      <c r="B1697" s="80" t="s">
        <v>188</v>
      </c>
      <c r="C1697" s="80" t="s">
        <v>53</v>
      </c>
      <c r="D1697" s="80" t="s">
        <v>5489</v>
      </c>
      <c r="E1697" s="104" t="s">
        <v>5490</v>
      </c>
      <c r="F1697" s="107">
        <v>26325</v>
      </c>
      <c r="G1697" s="67" t="s">
        <v>69</v>
      </c>
      <c r="H1697" s="80" t="s">
        <v>309</v>
      </c>
      <c r="I1697" s="80" t="s">
        <v>5491</v>
      </c>
      <c r="J1697" s="104" t="s">
        <v>206</v>
      </c>
      <c r="K1697" s="67" t="s">
        <v>117</v>
      </c>
      <c r="L1697" s="67"/>
      <c r="M1697" s="67"/>
      <c r="N1697" s="67"/>
      <c r="O1697" s="81"/>
      <c r="P1697" s="81">
        <v>46079</v>
      </c>
      <c r="Q1697" s="103" t="str">
        <f>IFERROR(VLOOKUP(J1697,Настройка!$C$4:$E$121,2,),"Ошибка")</f>
        <v>R</v>
      </c>
    </row>
    <row r="1698" spans="1:17" ht="14.4" customHeight="1">
      <c r="A1698" s="67">
        <v>1693</v>
      </c>
      <c r="B1698" s="80" t="s">
        <v>188</v>
      </c>
      <c r="C1698" s="80" t="s">
        <v>53</v>
      </c>
      <c r="D1698" s="80" t="s">
        <v>5492</v>
      </c>
      <c r="E1698" s="104" t="s">
        <v>5493</v>
      </c>
      <c r="F1698" s="107">
        <v>28424</v>
      </c>
      <c r="G1698" s="67" t="s">
        <v>69</v>
      </c>
      <c r="H1698" s="80" t="s">
        <v>385</v>
      </c>
      <c r="I1698" s="80" t="s">
        <v>5494</v>
      </c>
      <c r="J1698" s="104" t="s">
        <v>226</v>
      </c>
      <c r="K1698" s="67" t="s">
        <v>129</v>
      </c>
      <c r="L1698" s="67"/>
      <c r="M1698" s="67"/>
      <c r="N1698" s="67"/>
      <c r="O1698" s="81"/>
      <c r="P1698" s="81">
        <v>46079</v>
      </c>
      <c r="Q1698" s="103" t="str">
        <f>IFERROR(VLOOKUP(J1698,Настройка!$C$4:$E$121,2,),"Ошибка")</f>
        <v>R</v>
      </c>
    </row>
    <row r="1699" spans="1:17" ht="14.4" customHeight="1">
      <c r="A1699" s="67">
        <v>1694</v>
      </c>
      <c r="B1699" s="80" t="s">
        <v>188</v>
      </c>
      <c r="C1699" s="80" t="s">
        <v>53</v>
      </c>
      <c r="D1699" s="80" t="s">
        <v>5495</v>
      </c>
      <c r="E1699" s="104" t="s">
        <v>5496</v>
      </c>
      <c r="F1699" s="107">
        <v>31591</v>
      </c>
      <c r="G1699" s="67" t="s">
        <v>69</v>
      </c>
      <c r="H1699" s="80" t="s">
        <v>385</v>
      </c>
      <c r="I1699" s="80" t="s">
        <v>5497</v>
      </c>
      <c r="J1699" s="104" t="s">
        <v>204</v>
      </c>
      <c r="K1699" s="67" t="s">
        <v>117</v>
      </c>
      <c r="L1699" s="67"/>
      <c r="M1699" s="67"/>
      <c r="N1699" s="67"/>
      <c r="O1699" s="81"/>
      <c r="P1699" s="81">
        <v>46079</v>
      </c>
      <c r="Q1699" s="103" t="str">
        <f>IFERROR(VLOOKUP(J1699,Настройка!$C$4:$E$121,2,),"Ошибка")</f>
        <v>R</v>
      </c>
    </row>
    <row r="1700" spans="1:17" ht="14.4" customHeight="1">
      <c r="A1700" s="67">
        <v>1695</v>
      </c>
      <c r="B1700" s="80" t="s">
        <v>188</v>
      </c>
      <c r="C1700" s="80" t="s">
        <v>53</v>
      </c>
      <c r="D1700" s="80" t="s">
        <v>5498</v>
      </c>
      <c r="E1700" s="104" t="s">
        <v>5499</v>
      </c>
      <c r="F1700" s="107">
        <v>33924</v>
      </c>
      <c r="G1700" s="67" t="s">
        <v>69</v>
      </c>
      <c r="H1700" s="80" t="s">
        <v>302</v>
      </c>
      <c r="I1700" s="80" t="s">
        <v>5500</v>
      </c>
      <c r="J1700" s="104" t="s">
        <v>206</v>
      </c>
      <c r="K1700" s="67" t="s">
        <v>117</v>
      </c>
      <c r="L1700" s="67"/>
      <c r="M1700" s="67"/>
      <c r="N1700" s="67"/>
      <c r="O1700" s="81"/>
      <c r="P1700" s="81">
        <v>46079</v>
      </c>
      <c r="Q1700" s="103" t="str">
        <f>IFERROR(VLOOKUP(J1700,Настройка!$C$4:$E$121,2,),"Ошибка")</f>
        <v>R</v>
      </c>
    </row>
    <row r="1701" spans="1:17" ht="14.4" customHeight="1">
      <c r="A1701" s="67">
        <v>1696</v>
      </c>
      <c r="B1701" s="80" t="s">
        <v>188</v>
      </c>
      <c r="C1701" s="80" t="s">
        <v>53</v>
      </c>
      <c r="D1701" s="80" t="s">
        <v>5501</v>
      </c>
      <c r="E1701" s="104" t="s">
        <v>5502</v>
      </c>
      <c r="F1701" s="107">
        <v>38347</v>
      </c>
      <c r="G1701" s="67" t="s">
        <v>69</v>
      </c>
      <c r="H1701" s="80" t="s">
        <v>302</v>
      </c>
      <c r="I1701" s="80" t="s">
        <v>5503</v>
      </c>
      <c r="J1701" s="104" t="s">
        <v>209</v>
      </c>
      <c r="K1701" s="67" t="s">
        <v>127</v>
      </c>
      <c r="L1701" s="67"/>
      <c r="M1701" s="67"/>
      <c r="N1701" s="67"/>
      <c r="O1701" s="81"/>
      <c r="P1701" s="81">
        <v>46079</v>
      </c>
      <c r="Q1701" s="103" t="str">
        <f>IFERROR(VLOOKUP(J1701,Настройка!$C$4:$E$121,2,),"Ошибка")</f>
        <v>R</v>
      </c>
    </row>
    <row r="1702" spans="1:17" ht="14.4" customHeight="1">
      <c r="A1702" s="67">
        <v>1697</v>
      </c>
      <c r="B1702" s="80" t="s">
        <v>188</v>
      </c>
      <c r="C1702" s="80" t="s">
        <v>53</v>
      </c>
      <c r="D1702" s="80" t="s">
        <v>5504</v>
      </c>
      <c r="E1702" s="104" t="s">
        <v>5505</v>
      </c>
      <c r="F1702" s="107">
        <v>38494</v>
      </c>
      <c r="G1702" s="67" t="s">
        <v>69</v>
      </c>
      <c r="H1702" s="80" t="s">
        <v>302</v>
      </c>
      <c r="I1702" s="80" t="s">
        <v>5506</v>
      </c>
      <c r="J1702" s="104" t="s">
        <v>209</v>
      </c>
      <c r="K1702" s="67" t="s">
        <v>127</v>
      </c>
      <c r="L1702" s="67"/>
      <c r="M1702" s="67"/>
      <c r="N1702" s="67"/>
      <c r="O1702" s="81"/>
      <c r="P1702" s="81">
        <v>46079</v>
      </c>
      <c r="Q1702" s="103" t="str">
        <f>IFERROR(VLOOKUP(J1702,Настройка!$C$4:$E$121,2,),"Ошибка")</f>
        <v>R</v>
      </c>
    </row>
    <row r="1703" spans="1:17" ht="14.4" customHeight="1">
      <c r="A1703" s="67">
        <v>1698</v>
      </c>
      <c r="B1703" s="80" t="s">
        <v>188</v>
      </c>
      <c r="C1703" s="80" t="s">
        <v>53</v>
      </c>
      <c r="D1703" s="80" t="s">
        <v>5507</v>
      </c>
      <c r="E1703" s="104" t="s">
        <v>5508</v>
      </c>
      <c r="F1703" s="107">
        <v>38580</v>
      </c>
      <c r="G1703" s="67" t="s">
        <v>69</v>
      </c>
      <c r="H1703" s="80" t="s">
        <v>302</v>
      </c>
      <c r="I1703" s="80" t="s">
        <v>5509</v>
      </c>
      <c r="J1703" s="104" t="s">
        <v>222</v>
      </c>
      <c r="K1703" s="67" t="s">
        <v>121</v>
      </c>
      <c r="L1703" s="67"/>
      <c r="M1703" s="67"/>
      <c r="N1703" s="67"/>
      <c r="O1703" s="81"/>
      <c r="P1703" s="81">
        <v>46079</v>
      </c>
      <c r="Q1703" s="103" t="str">
        <f>IFERROR(VLOOKUP(J1703,Настройка!$C$4:$E$121,2,),"Ошибка")</f>
        <v>R</v>
      </c>
    </row>
    <row r="1704" spans="1:17" ht="14.4" customHeight="1">
      <c r="A1704" s="67">
        <v>1699</v>
      </c>
      <c r="B1704" s="80" t="s">
        <v>188</v>
      </c>
      <c r="C1704" s="80" t="s">
        <v>53</v>
      </c>
      <c r="D1704" s="80" t="s">
        <v>5510</v>
      </c>
      <c r="E1704" s="104" t="s">
        <v>5511</v>
      </c>
      <c r="F1704" s="107">
        <v>28562</v>
      </c>
      <c r="G1704" s="67" t="s">
        <v>69</v>
      </c>
      <c r="H1704" s="80" t="s">
        <v>334</v>
      </c>
      <c r="I1704" s="80" t="s">
        <v>5512</v>
      </c>
      <c r="J1704" s="104" t="s">
        <v>209</v>
      </c>
      <c r="K1704" s="67" t="s">
        <v>127</v>
      </c>
      <c r="L1704" s="67"/>
      <c r="M1704" s="67"/>
      <c r="N1704" s="67"/>
      <c r="O1704" s="81"/>
      <c r="P1704" s="81">
        <v>46079</v>
      </c>
      <c r="Q1704" s="103" t="str">
        <f>IFERROR(VLOOKUP(J1704,Настройка!$C$4:$E$121,2,),"Ошибка")</f>
        <v>R</v>
      </c>
    </row>
    <row r="1705" spans="1:17" ht="14.4" customHeight="1">
      <c r="A1705" s="67">
        <v>1700</v>
      </c>
      <c r="B1705" s="80" t="s">
        <v>188</v>
      </c>
      <c r="C1705" s="80" t="s">
        <v>53</v>
      </c>
      <c r="D1705" s="80" t="s">
        <v>5513</v>
      </c>
      <c r="E1705" s="104" t="s">
        <v>5514</v>
      </c>
      <c r="F1705" s="107">
        <v>39300</v>
      </c>
      <c r="G1705" s="67" t="s">
        <v>69</v>
      </c>
      <c r="H1705" s="80" t="s">
        <v>302</v>
      </c>
      <c r="I1705" s="80" t="s">
        <v>5515</v>
      </c>
      <c r="J1705" s="104" t="s">
        <v>222</v>
      </c>
      <c r="K1705" s="67" t="s">
        <v>121</v>
      </c>
      <c r="L1705" s="67"/>
      <c r="M1705" s="67"/>
      <c r="N1705" s="67"/>
      <c r="O1705" s="81"/>
      <c r="P1705" s="81">
        <v>46079</v>
      </c>
      <c r="Q1705" s="103" t="str">
        <f>IFERROR(VLOOKUP(J1705,Настройка!$C$4:$E$121,2,),"Ошибка")</f>
        <v>R</v>
      </c>
    </row>
    <row r="1706" spans="1:17" ht="14.4" customHeight="1">
      <c r="A1706" s="67">
        <v>1701</v>
      </c>
      <c r="B1706" s="80" t="s">
        <v>188</v>
      </c>
      <c r="C1706" s="80" t="s">
        <v>53</v>
      </c>
      <c r="D1706" s="80" t="s">
        <v>5516</v>
      </c>
      <c r="E1706" s="104" t="s">
        <v>5517</v>
      </c>
      <c r="F1706" s="107">
        <v>35324</v>
      </c>
      <c r="G1706" s="67" t="s">
        <v>69</v>
      </c>
      <c r="H1706" s="80" t="s">
        <v>302</v>
      </c>
      <c r="I1706" s="80" t="s">
        <v>5518</v>
      </c>
      <c r="J1706" s="104" t="s">
        <v>209</v>
      </c>
      <c r="K1706" s="67" t="s">
        <v>127</v>
      </c>
      <c r="L1706" s="67"/>
      <c r="M1706" s="67"/>
      <c r="N1706" s="67"/>
      <c r="O1706" s="81"/>
      <c r="P1706" s="81">
        <v>46079</v>
      </c>
      <c r="Q1706" s="103" t="str">
        <f>IFERROR(VLOOKUP(J1706,Настройка!$C$4:$E$121,2,),"Ошибка")</f>
        <v>R</v>
      </c>
    </row>
    <row r="1707" spans="1:17" ht="14.4" customHeight="1">
      <c r="A1707" s="67">
        <v>1702</v>
      </c>
      <c r="B1707" s="80" t="s">
        <v>188</v>
      </c>
      <c r="C1707" s="80" t="s">
        <v>53</v>
      </c>
      <c r="D1707" s="80" t="s">
        <v>5519</v>
      </c>
      <c r="E1707" s="104" t="s">
        <v>5520</v>
      </c>
      <c r="F1707" s="107">
        <v>26918</v>
      </c>
      <c r="G1707" s="67" t="s">
        <v>69</v>
      </c>
      <c r="H1707" s="80" t="s">
        <v>302</v>
      </c>
      <c r="I1707" s="80" t="s">
        <v>5521</v>
      </c>
      <c r="J1707" s="104" t="s">
        <v>209</v>
      </c>
      <c r="K1707" s="67" t="s">
        <v>127</v>
      </c>
      <c r="L1707" s="67"/>
      <c r="M1707" s="67"/>
      <c r="N1707" s="67"/>
      <c r="O1707" s="81"/>
      <c r="P1707" s="81">
        <v>46079</v>
      </c>
      <c r="Q1707" s="103" t="str">
        <f>IFERROR(VLOOKUP(J1707,Настройка!$C$4:$E$121,2,),"Ошибка")</f>
        <v>R</v>
      </c>
    </row>
    <row r="1708" spans="1:17" ht="14.4" customHeight="1">
      <c r="A1708" s="67">
        <v>1703</v>
      </c>
      <c r="B1708" s="80" t="s">
        <v>188</v>
      </c>
      <c r="C1708" s="80" t="s">
        <v>53</v>
      </c>
      <c r="D1708" s="80" t="s">
        <v>5522</v>
      </c>
      <c r="E1708" s="104" t="s">
        <v>5523</v>
      </c>
      <c r="F1708" s="107">
        <v>38962</v>
      </c>
      <c r="G1708" s="67" t="s">
        <v>69</v>
      </c>
      <c r="H1708" s="80" t="s">
        <v>385</v>
      </c>
      <c r="I1708" s="80" t="s">
        <v>5524</v>
      </c>
      <c r="J1708" s="104" t="s">
        <v>226</v>
      </c>
      <c r="K1708" s="67" t="s">
        <v>129</v>
      </c>
      <c r="L1708" s="67"/>
      <c r="M1708" s="67"/>
      <c r="N1708" s="67"/>
      <c r="O1708" s="81"/>
      <c r="P1708" s="81">
        <v>46079</v>
      </c>
      <c r="Q1708" s="103" t="str">
        <f>IFERROR(VLOOKUP(J1708,Настройка!$C$4:$E$121,2,),"Ошибка")</f>
        <v>R</v>
      </c>
    </row>
    <row r="1709" spans="1:17" ht="14.4" customHeight="1">
      <c r="A1709" s="67">
        <v>1704</v>
      </c>
      <c r="B1709" s="80" t="s">
        <v>188</v>
      </c>
      <c r="C1709" s="80" t="s">
        <v>53</v>
      </c>
      <c r="D1709" s="80" t="s">
        <v>5525</v>
      </c>
      <c r="E1709" s="104" t="s">
        <v>5526</v>
      </c>
      <c r="F1709" s="107">
        <v>38764</v>
      </c>
      <c r="G1709" s="67" t="s">
        <v>69</v>
      </c>
      <c r="H1709" s="80" t="s">
        <v>302</v>
      </c>
      <c r="I1709" s="80" t="s">
        <v>5527</v>
      </c>
      <c r="J1709" s="104" t="s">
        <v>204</v>
      </c>
      <c r="K1709" s="67" t="s">
        <v>117</v>
      </c>
      <c r="L1709" s="67"/>
      <c r="M1709" s="67"/>
      <c r="N1709" s="67"/>
      <c r="O1709" s="81"/>
      <c r="P1709" s="81">
        <v>46079</v>
      </c>
      <c r="Q1709" s="103" t="str">
        <f>IFERROR(VLOOKUP(J1709,Настройка!$C$4:$E$121,2,),"Ошибка")</f>
        <v>R</v>
      </c>
    </row>
    <row r="1710" spans="1:17" ht="14.4" customHeight="1">
      <c r="A1710" s="67">
        <v>1705</v>
      </c>
      <c r="B1710" s="80" t="s">
        <v>188</v>
      </c>
      <c r="C1710" s="80" t="s">
        <v>53</v>
      </c>
      <c r="D1710" s="80" t="s">
        <v>5528</v>
      </c>
      <c r="E1710" s="104" t="s">
        <v>5529</v>
      </c>
      <c r="F1710" s="107">
        <v>27840</v>
      </c>
      <c r="G1710" s="67" t="s">
        <v>69</v>
      </c>
      <c r="H1710" s="80" t="s">
        <v>302</v>
      </c>
      <c r="I1710" s="80" t="s">
        <v>5530</v>
      </c>
      <c r="J1710" s="104" t="s">
        <v>226</v>
      </c>
      <c r="K1710" s="67" t="s">
        <v>129</v>
      </c>
      <c r="L1710" s="67"/>
      <c r="M1710" s="67"/>
      <c r="N1710" s="67"/>
      <c r="O1710" s="81"/>
      <c r="P1710" s="81">
        <v>46079</v>
      </c>
      <c r="Q1710" s="103" t="str">
        <f>IFERROR(VLOOKUP(J1710,Настройка!$C$4:$E$121,2,),"Ошибка")</f>
        <v>R</v>
      </c>
    </row>
    <row r="1711" spans="1:17" ht="14.4" customHeight="1">
      <c r="A1711" s="67">
        <v>1706</v>
      </c>
      <c r="B1711" s="80" t="s">
        <v>188</v>
      </c>
      <c r="C1711" s="80" t="s">
        <v>53</v>
      </c>
      <c r="D1711" s="80" t="s">
        <v>5531</v>
      </c>
      <c r="E1711" s="104" t="s">
        <v>5532</v>
      </c>
      <c r="F1711" s="107">
        <v>28028</v>
      </c>
      <c r="G1711" s="67" t="s">
        <v>69</v>
      </c>
      <c r="H1711" s="80" t="s">
        <v>302</v>
      </c>
      <c r="I1711" s="80" t="s">
        <v>5533</v>
      </c>
      <c r="J1711" s="104" t="s">
        <v>209</v>
      </c>
      <c r="K1711" s="67" t="s">
        <v>127</v>
      </c>
      <c r="L1711" s="67"/>
      <c r="M1711" s="67"/>
      <c r="N1711" s="67"/>
      <c r="O1711" s="81"/>
      <c r="P1711" s="81">
        <v>46079</v>
      </c>
      <c r="Q1711" s="103" t="str">
        <f>IFERROR(VLOOKUP(J1711,Настройка!$C$4:$E$121,2,),"Ошибка")</f>
        <v>R</v>
      </c>
    </row>
    <row r="1712" spans="1:17" ht="14.4" customHeight="1">
      <c r="A1712" s="67">
        <v>1707</v>
      </c>
      <c r="B1712" s="80" t="s">
        <v>188</v>
      </c>
      <c r="C1712" s="80" t="s">
        <v>53</v>
      </c>
      <c r="D1712" s="80" t="s">
        <v>5534</v>
      </c>
      <c r="E1712" s="104" t="s">
        <v>5535</v>
      </c>
      <c r="F1712" s="107">
        <v>26107</v>
      </c>
      <c r="G1712" s="67" t="s">
        <v>69</v>
      </c>
      <c r="H1712" s="80" t="s">
        <v>302</v>
      </c>
      <c r="I1712" s="80" t="s">
        <v>5536</v>
      </c>
      <c r="J1712" s="104" t="s">
        <v>222</v>
      </c>
      <c r="K1712" s="67" t="s">
        <v>121</v>
      </c>
      <c r="L1712" s="67"/>
      <c r="M1712" s="67"/>
      <c r="N1712" s="67"/>
      <c r="O1712" s="81"/>
      <c r="P1712" s="81">
        <v>46079</v>
      </c>
      <c r="Q1712" s="103" t="str">
        <f>IFERROR(VLOOKUP(J1712,Настройка!$C$4:$E$121,2,),"Ошибка")</f>
        <v>R</v>
      </c>
    </row>
    <row r="1713" spans="1:17" ht="14.4" customHeight="1">
      <c r="A1713" s="67">
        <v>1708</v>
      </c>
      <c r="B1713" s="80" t="s">
        <v>188</v>
      </c>
      <c r="C1713" s="80" t="s">
        <v>53</v>
      </c>
      <c r="D1713" s="80" t="s">
        <v>5537</v>
      </c>
      <c r="E1713" s="104" t="s">
        <v>5538</v>
      </c>
      <c r="F1713" s="107">
        <v>27971</v>
      </c>
      <c r="G1713" s="67" t="s">
        <v>69</v>
      </c>
      <c r="H1713" s="80" t="s">
        <v>385</v>
      </c>
      <c r="I1713" s="80" t="s">
        <v>5539</v>
      </c>
      <c r="J1713" s="104" t="s">
        <v>222</v>
      </c>
      <c r="K1713" s="67" t="s">
        <v>121</v>
      </c>
      <c r="L1713" s="67"/>
      <c r="M1713" s="67"/>
      <c r="N1713" s="67"/>
      <c r="O1713" s="81"/>
      <c r="P1713" s="81">
        <v>46079</v>
      </c>
      <c r="Q1713" s="103" t="str">
        <f>IFERROR(VLOOKUP(J1713,Настройка!$C$4:$E$121,2,),"Ошибка")</f>
        <v>R</v>
      </c>
    </row>
    <row r="1714" spans="1:17" ht="14.4" customHeight="1">
      <c r="A1714" s="67">
        <v>1709</v>
      </c>
      <c r="B1714" s="80" t="s">
        <v>188</v>
      </c>
      <c r="C1714" s="80" t="s">
        <v>53</v>
      </c>
      <c r="D1714" s="80" t="s">
        <v>5540</v>
      </c>
      <c r="E1714" s="104" t="s">
        <v>5541</v>
      </c>
      <c r="F1714" s="107">
        <v>38653</v>
      </c>
      <c r="G1714" s="67" t="s">
        <v>69</v>
      </c>
      <c r="H1714" s="80" t="s">
        <v>302</v>
      </c>
      <c r="I1714" s="80" t="s">
        <v>5542</v>
      </c>
      <c r="J1714" s="104" t="s">
        <v>209</v>
      </c>
      <c r="K1714" s="67" t="s">
        <v>127</v>
      </c>
      <c r="L1714" s="67"/>
      <c r="M1714" s="67"/>
      <c r="N1714" s="67"/>
      <c r="O1714" s="81"/>
      <c r="P1714" s="81">
        <v>46079</v>
      </c>
      <c r="Q1714" s="103" t="str">
        <f>IFERROR(VLOOKUP(J1714,Настройка!$C$4:$E$121,2,),"Ошибка")</f>
        <v>R</v>
      </c>
    </row>
    <row r="1715" spans="1:17" ht="14.4" customHeight="1">
      <c r="A1715" s="67">
        <v>1710</v>
      </c>
      <c r="B1715" s="80" t="s">
        <v>188</v>
      </c>
      <c r="C1715" s="80" t="s">
        <v>53</v>
      </c>
      <c r="D1715" s="80" t="s">
        <v>5543</v>
      </c>
      <c r="E1715" s="104" t="s">
        <v>5544</v>
      </c>
      <c r="F1715" s="107">
        <v>38766</v>
      </c>
      <c r="G1715" s="67" t="s">
        <v>69</v>
      </c>
      <c r="H1715" s="80" t="s">
        <v>302</v>
      </c>
      <c r="I1715" s="80" t="s">
        <v>5545</v>
      </c>
      <c r="J1715" s="104" t="s">
        <v>209</v>
      </c>
      <c r="K1715" s="67" t="s">
        <v>127</v>
      </c>
      <c r="L1715" s="67"/>
      <c r="M1715" s="67"/>
      <c r="N1715" s="67"/>
      <c r="O1715" s="81"/>
      <c r="P1715" s="81">
        <v>46079</v>
      </c>
      <c r="Q1715" s="103" t="str">
        <f>IFERROR(VLOOKUP(J1715,Настройка!$C$4:$E$121,2,),"Ошибка")</f>
        <v>R</v>
      </c>
    </row>
    <row r="1716" spans="1:17" ht="14.4" customHeight="1">
      <c r="A1716" s="67">
        <v>1711</v>
      </c>
      <c r="B1716" s="80" t="s">
        <v>188</v>
      </c>
      <c r="C1716" s="80" t="s">
        <v>53</v>
      </c>
      <c r="D1716" s="80" t="s">
        <v>5546</v>
      </c>
      <c r="E1716" s="104" t="s">
        <v>5547</v>
      </c>
      <c r="F1716" s="107">
        <v>33007</v>
      </c>
      <c r="G1716" s="67" t="s">
        <v>69</v>
      </c>
      <c r="H1716" s="80" t="s">
        <v>334</v>
      </c>
      <c r="I1716" s="80" t="s">
        <v>5548</v>
      </c>
      <c r="J1716" s="104" t="s">
        <v>206</v>
      </c>
      <c r="K1716" s="67" t="s">
        <v>117</v>
      </c>
      <c r="L1716" s="67"/>
      <c r="M1716" s="67"/>
      <c r="N1716" s="67"/>
      <c r="O1716" s="81"/>
      <c r="P1716" s="81">
        <v>46079</v>
      </c>
      <c r="Q1716" s="103" t="str">
        <f>IFERROR(VLOOKUP(J1716,Настройка!$C$4:$E$121,2,),"Ошибка")</f>
        <v>R</v>
      </c>
    </row>
    <row r="1717" spans="1:17" ht="14.4" customHeight="1">
      <c r="A1717" s="67">
        <v>1712</v>
      </c>
      <c r="B1717" s="80" t="s">
        <v>188</v>
      </c>
      <c r="C1717" s="80" t="s">
        <v>53</v>
      </c>
      <c r="D1717" s="80" t="s">
        <v>5549</v>
      </c>
      <c r="E1717" s="104" t="s">
        <v>5550</v>
      </c>
      <c r="F1717" s="107">
        <v>28868</v>
      </c>
      <c r="G1717" s="67" t="s">
        <v>69</v>
      </c>
      <c r="H1717" s="80" t="s">
        <v>302</v>
      </c>
      <c r="I1717" s="80" t="s">
        <v>5551</v>
      </c>
      <c r="J1717" s="104" t="s">
        <v>206</v>
      </c>
      <c r="K1717" s="67" t="s">
        <v>117</v>
      </c>
      <c r="L1717" s="67"/>
      <c r="M1717" s="67"/>
      <c r="N1717" s="67"/>
      <c r="O1717" s="81"/>
      <c r="P1717" s="81">
        <v>46079</v>
      </c>
      <c r="Q1717" s="103" t="str">
        <f>IFERROR(VLOOKUP(J1717,Настройка!$C$4:$E$121,2,),"Ошибка")</f>
        <v>R</v>
      </c>
    </row>
    <row r="1718" spans="1:17" ht="14.4" customHeight="1">
      <c r="A1718" s="67">
        <v>1713</v>
      </c>
      <c r="B1718" s="80" t="s">
        <v>188</v>
      </c>
      <c r="C1718" s="80" t="s">
        <v>53</v>
      </c>
      <c r="D1718" s="80" t="s">
        <v>5552</v>
      </c>
      <c r="E1718" s="104" t="s">
        <v>5553</v>
      </c>
      <c r="F1718" s="107">
        <v>37413</v>
      </c>
      <c r="G1718" s="67" t="s">
        <v>67</v>
      </c>
      <c r="H1718" s="80"/>
      <c r="I1718" s="80" t="s">
        <v>5554</v>
      </c>
      <c r="J1718" s="104" t="s">
        <v>206</v>
      </c>
      <c r="K1718" s="67" t="s">
        <v>117</v>
      </c>
      <c r="L1718" s="67"/>
      <c r="M1718" s="67"/>
      <c r="N1718" s="67"/>
      <c r="O1718" s="81"/>
      <c r="P1718" s="81">
        <v>46079</v>
      </c>
      <c r="Q1718" s="103" t="str">
        <f>IFERROR(VLOOKUP(J1718,Настройка!$C$4:$E$121,2,),"Ошибка")</f>
        <v>R</v>
      </c>
    </row>
    <row r="1719" spans="1:17" ht="14.4" customHeight="1">
      <c r="A1719" s="67">
        <v>1714</v>
      </c>
      <c r="B1719" s="80" t="s">
        <v>188</v>
      </c>
      <c r="C1719" s="80" t="s">
        <v>53</v>
      </c>
      <c r="D1719" s="80" t="s">
        <v>5555</v>
      </c>
      <c r="E1719" s="104" t="s">
        <v>5556</v>
      </c>
      <c r="F1719" s="107">
        <v>37342</v>
      </c>
      <c r="G1719" s="67" t="s">
        <v>67</v>
      </c>
      <c r="H1719" s="80"/>
      <c r="I1719" s="80" t="s">
        <v>5557</v>
      </c>
      <c r="J1719" s="104" t="s">
        <v>226</v>
      </c>
      <c r="K1719" s="67" t="s">
        <v>129</v>
      </c>
      <c r="L1719" s="67"/>
      <c r="M1719" s="67"/>
      <c r="N1719" s="67"/>
      <c r="O1719" s="81"/>
      <c r="P1719" s="81">
        <v>46079</v>
      </c>
      <c r="Q1719" s="103" t="str">
        <f>IFERROR(VLOOKUP(J1719,Настройка!$C$4:$E$121,2,),"Ошибка")</f>
        <v>R</v>
      </c>
    </row>
    <row r="1720" spans="1:17" ht="14.4" customHeight="1">
      <c r="A1720" s="67">
        <v>1715</v>
      </c>
      <c r="B1720" s="80" t="s">
        <v>188</v>
      </c>
      <c r="C1720" s="80" t="s">
        <v>53</v>
      </c>
      <c r="D1720" s="80" t="s">
        <v>5558</v>
      </c>
      <c r="E1720" s="104" t="s">
        <v>5559</v>
      </c>
      <c r="F1720" s="107">
        <v>29054</v>
      </c>
      <c r="G1720" s="67" t="s">
        <v>69</v>
      </c>
      <c r="H1720" s="80" t="s">
        <v>302</v>
      </c>
      <c r="I1720" s="80" t="s">
        <v>5560</v>
      </c>
      <c r="J1720" s="104" t="s">
        <v>209</v>
      </c>
      <c r="K1720" s="67" t="s">
        <v>127</v>
      </c>
      <c r="L1720" s="67"/>
      <c r="M1720" s="67"/>
      <c r="N1720" s="67"/>
      <c r="O1720" s="81"/>
      <c r="P1720" s="81">
        <v>46079</v>
      </c>
      <c r="Q1720" s="103" t="str">
        <f>IFERROR(VLOOKUP(J1720,Настройка!$C$4:$E$121,2,),"Ошибка")</f>
        <v>R</v>
      </c>
    </row>
    <row r="1721" spans="1:17" ht="14.4" customHeight="1">
      <c r="A1721" s="67">
        <v>1716</v>
      </c>
      <c r="B1721" s="80" t="s">
        <v>188</v>
      </c>
      <c r="C1721" s="80" t="s">
        <v>53</v>
      </c>
      <c r="D1721" s="80" t="s">
        <v>5561</v>
      </c>
      <c r="E1721" s="104" t="s">
        <v>5562</v>
      </c>
      <c r="F1721" s="107">
        <v>38869</v>
      </c>
      <c r="G1721" s="67" t="s">
        <v>69</v>
      </c>
      <c r="H1721" s="80" t="s">
        <v>385</v>
      </c>
      <c r="I1721" s="80" t="s">
        <v>5563</v>
      </c>
      <c r="J1721" s="104" t="s">
        <v>209</v>
      </c>
      <c r="K1721" s="67" t="s">
        <v>127</v>
      </c>
      <c r="L1721" s="67"/>
      <c r="M1721" s="67"/>
      <c r="N1721" s="67"/>
      <c r="O1721" s="81"/>
      <c r="P1721" s="81">
        <v>46079</v>
      </c>
      <c r="Q1721" s="103" t="str">
        <f>IFERROR(VLOOKUP(J1721,Настройка!$C$4:$E$121,2,),"Ошибка")</f>
        <v>R</v>
      </c>
    </row>
    <row r="1722" spans="1:17" ht="14.4" customHeight="1">
      <c r="A1722" s="67">
        <v>1717</v>
      </c>
      <c r="B1722" s="80" t="s">
        <v>188</v>
      </c>
      <c r="C1722" s="80" t="s">
        <v>53</v>
      </c>
      <c r="D1722" s="80" t="s">
        <v>5564</v>
      </c>
      <c r="E1722" s="104" t="s">
        <v>5565</v>
      </c>
      <c r="F1722" s="107">
        <v>36966</v>
      </c>
      <c r="G1722" s="67" t="s">
        <v>69</v>
      </c>
      <c r="H1722" s="80" t="s">
        <v>302</v>
      </c>
      <c r="I1722" s="80" t="s">
        <v>5566</v>
      </c>
      <c r="J1722" s="104" t="s">
        <v>209</v>
      </c>
      <c r="K1722" s="67" t="s">
        <v>127</v>
      </c>
      <c r="L1722" s="67"/>
      <c r="M1722" s="67"/>
      <c r="N1722" s="67"/>
      <c r="O1722" s="81"/>
      <c r="P1722" s="81">
        <v>46079</v>
      </c>
      <c r="Q1722" s="103" t="str">
        <f>IFERROR(VLOOKUP(J1722,Настройка!$C$4:$E$121,2,),"Ошибка")</f>
        <v>R</v>
      </c>
    </row>
    <row r="1723" spans="1:17" ht="14.4" customHeight="1">
      <c r="A1723" s="67">
        <v>1718</v>
      </c>
      <c r="B1723" s="80" t="s">
        <v>188</v>
      </c>
      <c r="C1723" s="80" t="s">
        <v>53</v>
      </c>
      <c r="D1723" s="80" t="s">
        <v>5567</v>
      </c>
      <c r="E1723" s="104" t="s">
        <v>5568</v>
      </c>
      <c r="F1723" s="107">
        <v>37543</v>
      </c>
      <c r="G1723" s="67" t="s">
        <v>69</v>
      </c>
      <c r="H1723" s="80" t="s">
        <v>302</v>
      </c>
      <c r="I1723" s="80" t="s">
        <v>5569</v>
      </c>
      <c r="J1723" s="104" t="s">
        <v>204</v>
      </c>
      <c r="K1723" s="67" t="s">
        <v>117</v>
      </c>
      <c r="L1723" s="67"/>
      <c r="M1723" s="67"/>
      <c r="N1723" s="67"/>
      <c r="O1723" s="81"/>
      <c r="P1723" s="81">
        <v>46079</v>
      </c>
      <c r="Q1723" s="103" t="str">
        <f>IFERROR(VLOOKUP(J1723,Настройка!$C$4:$E$121,2,),"Ошибка")</f>
        <v>R</v>
      </c>
    </row>
    <row r="1724" spans="1:17" ht="14.4" customHeight="1">
      <c r="A1724" s="67">
        <v>1719</v>
      </c>
      <c r="B1724" s="80" t="s">
        <v>188</v>
      </c>
      <c r="C1724" s="80" t="s">
        <v>53</v>
      </c>
      <c r="D1724" s="80" t="s">
        <v>5570</v>
      </c>
      <c r="E1724" s="104" t="s">
        <v>5571</v>
      </c>
      <c r="F1724" s="107">
        <v>35658</v>
      </c>
      <c r="G1724" s="67" t="s">
        <v>69</v>
      </c>
      <c r="H1724" s="80" t="s">
        <v>385</v>
      </c>
      <c r="I1724" s="80" t="s">
        <v>5572</v>
      </c>
      <c r="J1724" s="104" t="s">
        <v>206</v>
      </c>
      <c r="K1724" s="67" t="s">
        <v>117</v>
      </c>
      <c r="L1724" s="67"/>
      <c r="M1724" s="67"/>
      <c r="N1724" s="67"/>
      <c r="O1724" s="81"/>
      <c r="P1724" s="81">
        <v>46079</v>
      </c>
      <c r="Q1724" s="103" t="str">
        <f>IFERROR(VLOOKUP(J1724,Настройка!$C$4:$E$121,2,),"Ошибка")</f>
        <v>R</v>
      </c>
    </row>
    <row r="1725" spans="1:17" ht="14.4" customHeight="1">
      <c r="A1725" s="67">
        <v>1720</v>
      </c>
      <c r="B1725" s="80" t="s">
        <v>188</v>
      </c>
      <c r="C1725" s="80" t="s">
        <v>53</v>
      </c>
      <c r="D1725" s="80" t="s">
        <v>5573</v>
      </c>
      <c r="E1725" s="104" t="s">
        <v>5574</v>
      </c>
      <c r="F1725" s="107">
        <v>34816</v>
      </c>
      <c r="G1725" s="67" t="s">
        <v>69</v>
      </c>
      <c r="H1725" s="80" t="s">
        <v>302</v>
      </c>
      <c r="I1725" s="80" t="s">
        <v>5575</v>
      </c>
      <c r="J1725" s="104" t="s">
        <v>206</v>
      </c>
      <c r="K1725" s="67" t="s">
        <v>117</v>
      </c>
      <c r="L1725" s="67"/>
      <c r="M1725" s="67"/>
      <c r="N1725" s="67"/>
      <c r="O1725" s="81"/>
      <c r="P1725" s="81">
        <v>46079</v>
      </c>
      <c r="Q1725" s="103" t="str">
        <f>IFERROR(VLOOKUP(J1725,Настройка!$C$4:$E$121,2,),"Ошибка")</f>
        <v>R</v>
      </c>
    </row>
    <row r="1726" spans="1:17" ht="14.4" customHeight="1">
      <c r="A1726" s="67">
        <v>1721</v>
      </c>
      <c r="B1726" s="80" t="s">
        <v>188</v>
      </c>
      <c r="C1726" s="80" t="s">
        <v>53</v>
      </c>
      <c r="D1726" s="80" t="s">
        <v>5576</v>
      </c>
      <c r="E1726" s="104" t="s">
        <v>5577</v>
      </c>
      <c r="F1726" s="107">
        <v>28749</v>
      </c>
      <c r="G1726" s="67" t="s">
        <v>69</v>
      </c>
      <c r="H1726" s="80" t="s">
        <v>302</v>
      </c>
      <c r="I1726" s="80" t="s">
        <v>5578</v>
      </c>
      <c r="J1726" s="104" t="s">
        <v>222</v>
      </c>
      <c r="K1726" s="67" t="s">
        <v>121</v>
      </c>
      <c r="L1726" s="67"/>
      <c r="M1726" s="67"/>
      <c r="N1726" s="67"/>
      <c r="O1726" s="81"/>
      <c r="P1726" s="81">
        <v>46079</v>
      </c>
      <c r="Q1726" s="103" t="str">
        <f>IFERROR(VLOOKUP(J1726,Настройка!$C$4:$E$121,2,),"Ошибка")</f>
        <v>R</v>
      </c>
    </row>
    <row r="1727" spans="1:17" ht="14.4" customHeight="1">
      <c r="A1727" s="67">
        <v>1722</v>
      </c>
      <c r="B1727" s="80" t="s">
        <v>188</v>
      </c>
      <c r="C1727" s="80" t="s">
        <v>53</v>
      </c>
      <c r="D1727" s="80" t="s">
        <v>5579</v>
      </c>
      <c r="E1727" s="104" t="s">
        <v>5580</v>
      </c>
      <c r="F1727" s="107">
        <v>38321</v>
      </c>
      <c r="G1727" s="67" t="s">
        <v>69</v>
      </c>
      <c r="H1727" s="80" t="s">
        <v>385</v>
      </c>
      <c r="I1727" s="80" t="s">
        <v>5581</v>
      </c>
      <c r="J1727" s="104" t="s">
        <v>206</v>
      </c>
      <c r="K1727" s="67" t="s">
        <v>117</v>
      </c>
      <c r="L1727" s="67"/>
      <c r="M1727" s="67"/>
      <c r="N1727" s="67"/>
      <c r="O1727" s="81"/>
      <c r="P1727" s="81">
        <v>46079</v>
      </c>
      <c r="Q1727" s="103" t="str">
        <f>IFERROR(VLOOKUP(J1727,Настройка!$C$4:$E$121,2,),"Ошибка")</f>
        <v>R</v>
      </c>
    </row>
    <row r="1728" spans="1:17" ht="14.4" customHeight="1">
      <c r="A1728" s="67">
        <v>1723</v>
      </c>
      <c r="B1728" s="80" t="s">
        <v>188</v>
      </c>
      <c r="C1728" s="80" t="s">
        <v>53</v>
      </c>
      <c r="D1728" s="80" t="s">
        <v>5582</v>
      </c>
      <c r="E1728" s="104" t="s">
        <v>5583</v>
      </c>
      <c r="F1728" s="107">
        <v>26891</v>
      </c>
      <c r="G1728" s="67" t="s">
        <v>69</v>
      </c>
      <c r="H1728" s="80" t="s">
        <v>309</v>
      </c>
      <c r="I1728" s="80" t="s">
        <v>5584</v>
      </c>
      <c r="J1728" s="104" t="s">
        <v>209</v>
      </c>
      <c r="K1728" s="67" t="s">
        <v>127</v>
      </c>
      <c r="L1728" s="67"/>
      <c r="M1728" s="67"/>
      <c r="N1728" s="67"/>
      <c r="O1728" s="81"/>
      <c r="P1728" s="81">
        <v>46079</v>
      </c>
      <c r="Q1728" s="103" t="str">
        <f>IFERROR(VLOOKUP(J1728,Настройка!$C$4:$E$121,2,),"Ошибка")</f>
        <v>R</v>
      </c>
    </row>
    <row r="1729" spans="1:17" ht="14.4" customHeight="1">
      <c r="A1729" s="67">
        <v>1724</v>
      </c>
      <c r="B1729" s="80" t="s">
        <v>188</v>
      </c>
      <c r="C1729" s="80" t="s">
        <v>53</v>
      </c>
      <c r="D1729" s="80" t="s">
        <v>5585</v>
      </c>
      <c r="E1729" s="104" t="s">
        <v>5586</v>
      </c>
      <c r="F1729" s="107">
        <v>32420</v>
      </c>
      <c r="G1729" s="67" t="s">
        <v>69</v>
      </c>
      <c r="H1729" s="80" t="s">
        <v>302</v>
      </c>
      <c r="I1729" s="80" t="s">
        <v>5587</v>
      </c>
      <c r="J1729" s="104" t="s">
        <v>222</v>
      </c>
      <c r="K1729" s="67" t="s">
        <v>121</v>
      </c>
      <c r="L1729" s="67"/>
      <c r="M1729" s="67"/>
      <c r="N1729" s="67"/>
      <c r="O1729" s="81"/>
      <c r="P1729" s="81">
        <v>46079</v>
      </c>
      <c r="Q1729" s="103" t="str">
        <f>IFERROR(VLOOKUP(J1729,Настройка!$C$4:$E$121,2,),"Ошибка")</f>
        <v>R</v>
      </c>
    </row>
    <row r="1730" spans="1:17" ht="14.4" customHeight="1">
      <c r="A1730" s="67">
        <v>1725</v>
      </c>
      <c r="B1730" s="80" t="s">
        <v>188</v>
      </c>
      <c r="C1730" s="80" t="s">
        <v>53</v>
      </c>
      <c r="D1730" s="80" t="s">
        <v>5588</v>
      </c>
      <c r="E1730" s="104" t="s">
        <v>5589</v>
      </c>
      <c r="F1730" s="107">
        <v>39327</v>
      </c>
      <c r="G1730" s="67" t="s">
        <v>69</v>
      </c>
      <c r="H1730" s="80" t="s">
        <v>302</v>
      </c>
      <c r="I1730" s="80" t="s">
        <v>5590</v>
      </c>
      <c r="J1730" s="104" t="s">
        <v>222</v>
      </c>
      <c r="K1730" s="67" t="s">
        <v>121</v>
      </c>
      <c r="L1730" s="67"/>
      <c r="M1730" s="67"/>
      <c r="N1730" s="67"/>
      <c r="O1730" s="81"/>
      <c r="P1730" s="81">
        <v>46079</v>
      </c>
      <c r="Q1730" s="103" t="str">
        <f>IFERROR(VLOOKUP(J1730,Настройка!$C$4:$E$121,2,),"Ошибка")</f>
        <v>R</v>
      </c>
    </row>
    <row r="1731" spans="1:17" ht="14.4" customHeight="1">
      <c r="A1731" s="67">
        <v>1726</v>
      </c>
      <c r="B1731" s="80" t="s">
        <v>188</v>
      </c>
      <c r="C1731" s="80" t="s">
        <v>53</v>
      </c>
      <c r="D1731" s="80" t="s">
        <v>5591</v>
      </c>
      <c r="E1731" s="104" t="s">
        <v>5592</v>
      </c>
      <c r="F1731" s="107">
        <v>34731</v>
      </c>
      <c r="G1731" s="67" t="s">
        <v>69</v>
      </c>
      <c r="H1731" s="80" t="s">
        <v>302</v>
      </c>
      <c r="I1731" s="80" t="s">
        <v>5593</v>
      </c>
      <c r="J1731" s="104" t="s">
        <v>222</v>
      </c>
      <c r="K1731" s="67" t="s">
        <v>121</v>
      </c>
      <c r="L1731" s="67"/>
      <c r="M1731" s="67"/>
      <c r="N1731" s="67"/>
      <c r="O1731" s="81"/>
      <c r="P1731" s="81">
        <v>46079</v>
      </c>
      <c r="Q1731" s="103" t="str">
        <f>IFERROR(VLOOKUP(J1731,Настройка!$C$4:$E$121,2,),"Ошибка")</f>
        <v>R</v>
      </c>
    </row>
    <row r="1732" spans="1:17" ht="14.4" customHeight="1">
      <c r="A1732" s="67">
        <v>1727</v>
      </c>
      <c r="B1732" s="80" t="s">
        <v>188</v>
      </c>
      <c r="C1732" s="80" t="s">
        <v>53</v>
      </c>
      <c r="D1732" s="80" t="s">
        <v>5594</v>
      </c>
      <c r="E1732" s="104" t="s">
        <v>5595</v>
      </c>
      <c r="F1732" s="107">
        <v>26558</v>
      </c>
      <c r="G1732" s="67" t="s">
        <v>67</v>
      </c>
      <c r="H1732" s="80"/>
      <c r="I1732" s="80" t="s">
        <v>5596</v>
      </c>
      <c r="J1732" s="104" t="s">
        <v>222</v>
      </c>
      <c r="K1732" s="67" t="s">
        <v>121</v>
      </c>
      <c r="L1732" s="67"/>
      <c r="M1732" s="67"/>
      <c r="N1732" s="67"/>
      <c r="O1732" s="81"/>
      <c r="P1732" s="81">
        <v>46079</v>
      </c>
      <c r="Q1732" s="103" t="str">
        <f>IFERROR(VLOOKUP(J1732,Настройка!$C$4:$E$121,2,),"Ошибка")</f>
        <v>R</v>
      </c>
    </row>
    <row r="1733" spans="1:17" ht="14.4" customHeight="1">
      <c r="A1733" s="67">
        <v>1728</v>
      </c>
      <c r="B1733" s="80" t="s">
        <v>188</v>
      </c>
      <c r="C1733" s="80" t="s">
        <v>53</v>
      </c>
      <c r="D1733" s="80" t="s">
        <v>5597</v>
      </c>
      <c r="E1733" s="104" t="s">
        <v>5598</v>
      </c>
      <c r="F1733" s="107">
        <v>28198</v>
      </c>
      <c r="G1733" s="67" t="s">
        <v>67</v>
      </c>
      <c r="H1733" s="80"/>
      <c r="I1733" s="80" t="s">
        <v>5599</v>
      </c>
      <c r="J1733" s="104" t="s">
        <v>222</v>
      </c>
      <c r="K1733" s="67" t="s">
        <v>121</v>
      </c>
      <c r="L1733" s="67"/>
      <c r="M1733" s="67"/>
      <c r="N1733" s="67"/>
      <c r="O1733" s="81"/>
      <c r="P1733" s="81">
        <v>46079</v>
      </c>
      <c r="Q1733" s="103" t="str">
        <f>IFERROR(VLOOKUP(J1733,Настройка!$C$4:$E$121,2,),"Ошибка")</f>
        <v>R</v>
      </c>
    </row>
    <row r="1734" spans="1:17" ht="14.4" customHeight="1">
      <c r="A1734" s="67">
        <v>1729</v>
      </c>
      <c r="B1734" s="80" t="s">
        <v>188</v>
      </c>
      <c r="C1734" s="80" t="s">
        <v>53</v>
      </c>
      <c r="D1734" s="80" t="s">
        <v>5600</v>
      </c>
      <c r="E1734" s="104" t="s">
        <v>5601</v>
      </c>
      <c r="F1734" s="107">
        <v>28980</v>
      </c>
      <c r="G1734" s="67" t="s">
        <v>67</v>
      </c>
      <c r="H1734" s="80"/>
      <c r="I1734" s="80" t="s">
        <v>5602</v>
      </c>
      <c r="J1734" s="104" t="s">
        <v>222</v>
      </c>
      <c r="K1734" s="67" t="s">
        <v>121</v>
      </c>
      <c r="L1734" s="67"/>
      <c r="M1734" s="67"/>
      <c r="N1734" s="67"/>
      <c r="O1734" s="81"/>
      <c r="P1734" s="81">
        <v>46079</v>
      </c>
      <c r="Q1734" s="103" t="str">
        <f>IFERROR(VLOOKUP(J1734,Настройка!$C$4:$E$121,2,),"Ошибка")</f>
        <v>R</v>
      </c>
    </row>
    <row r="1735" spans="1:17" ht="14.4" customHeight="1">
      <c r="A1735" s="67">
        <v>1730</v>
      </c>
      <c r="B1735" s="80" t="s">
        <v>188</v>
      </c>
      <c r="C1735" s="80" t="s">
        <v>53</v>
      </c>
      <c r="D1735" s="80" t="s">
        <v>5603</v>
      </c>
      <c r="E1735" s="104" t="s">
        <v>5604</v>
      </c>
      <c r="F1735" s="107">
        <v>39029</v>
      </c>
      <c r="G1735" s="67" t="s">
        <v>67</v>
      </c>
      <c r="H1735" s="80"/>
      <c r="I1735" s="80" t="s">
        <v>5605</v>
      </c>
      <c r="J1735" s="104" t="s">
        <v>222</v>
      </c>
      <c r="K1735" s="67" t="s">
        <v>121</v>
      </c>
      <c r="L1735" s="67"/>
      <c r="M1735" s="67"/>
      <c r="N1735" s="67"/>
      <c r="O1735" s="81"/>
      <c r="P1735" s="81">
        <v>46079</v>
      </c>
      <c r="Q1735" s="103" t="str">
        <f>IFERROR(VLOOKUP(J1735,Настройка!$C$4:$E$121,2,),"Ошибка")</f>
        <v>R</v>
      </c>
    </row>
    <row r="1736" spans="1:17" ht="14.4" customHeight="1">
      <c r="A1736" s="67">
        <v>1731</v>
      </c>
      <c r="B1736" s="80" t="s">
        <v>188</v>
      </c>
      <c r="C1736" s="80" t="s">
        <v>53</v>
      </c>
      <c r="D1736" s="80" t="s">
        <v>5606</v>
      </c>
      <c r="E1736" s="104" t="s">
        <v>5607</v>
      </c>
      <c r="F1736" s="107">
        <v>39172</v>
      </c>
      <c r="G1736" s="67" t="s">
        <v>67</v>
      </c>
      <c r="H1736" s="80" t="s">
        <v>401</v>
      </c>
      <c r="I1736" s="80" t="s">
        <v>5608</v>
      </c>
      <c r="J1736" s="104" t="s">
        <v>218</v>
      </c>
      <c r="K1736" s="67" t="s">
        <v>119</v>
      </c>
      <c r="L1736" s="67"/>
      <c r="M1736" s="67"/>
      <c r="N1736" s="67"/>
      <c r="O1736" s="81"/>
      <c r="P1736" s="81">
        <v>46079</v>
      </c>
      <c r="Q1736" s="103" t="str">
        <f>IFERROR(VLOOKUP(J1736,Настройка!$C$4:$E$121,2,),"Ошибка")</f>
        <v>R</v>
      </c>
    </row>
    <row r="1737" spans="1:17" ht="14.4" customHeight="1">
      <c r="A1737" s="67">
        <v>1732</v>
      </c>
      <c r="B1737" s="80" t="s">
        <v>188</v>
      </c>
      <c r="C1737" s="80" t="s">
        <v>53</v>
      </c>
      <c r="D1737" s="80" t="s">
        <v>5609</v>
      </c>
      <c r="E1737" s="104" t="s">
        <v>5610</v>
      </c>
      <c r="F1737" s="107">
        <v>38887</v>
      </c>
      <c r="G1737" s="67" t="s">
        <v>67</v>
      </c>
      <c r="H1737" s="80" t="s">
        <v>401</v>
      </c>
      <c r="I1737" s="80" t="s">
        <v>5611</v>
      </c>
      <c r="J1737" s="104" t="s">
        <v>222</v>
      </c>
      <c r="K1737" s="67" t="s">
        <v>121</v>
      </c>
      <c r="L1737" s="67"/>
      <c r="M1737" s="67"/>
      <c r="N1737" s="67"/>
      <c r="O1737" s="81"/>
      <c r="P1737" s="81">
        <v>46079</v>
      </c>
      <c r="Q1737" s="103" t="str">
        <f>IFERROR(VLOOKUP(J1737,Настройка!$C$4:$E$121,2,),"Ошибка")</f>
        <v>R</v>
      </c>
    </row>
    <row r="1738" spans="1:17" ht="14.4" customHeight="1">
      <c r="A1738" s="67">
        <v>1733</v>
      </c>
      <c r="B1738" s="80" t="s">
        <v>188</v>
      </c>
      <c r="C1738" s="80" t="s">
        <v>53</v>
      </c>
      <c r="D1738" s="80" t="s">
        <v>5612</v>
      </c>
      <c r="E1738" s="104" t="s">
        <v>5613</v>
      </c>
      <c r="F1738" s="107">
        <v>38762</v>
      </c>
      <c r="G1738" s="67" t="s">
        <v>67</v>
      </c>
      <c r="H1738" s="80" t="s">
        <v>401</v>
      </c>
      <c r="I1738" s="80" t="s">
        <v>5614</v>
      </c>
      <c r="J1738" s="104" t="s">
        <v>222</v>
      </c>
      <c r="K1738" s="67" t="s">
        <v>121</v>
      </c>
      <c r="L1738" s="67"/>
      <c r="M1738" s="67"/>
      <c r="N1738" s="67"/>
      <c r="O1738" s="81"/>
      <c r="P1738" s="81">
        <v>46079</v>
      </c>
      <c r="Q1738" s="103" t="str">
        <f>IFERROR(VLOOKUP(J1738,Настройка!$C$4:$E$121,2,),"Ошибка")</f>
        <v>R</v>
      </c>
    </row>
    <row r="1739" spans="1:17" ht="14.4" customHeight="1">
      <c r="A1739" s="67">
        <v>1734</v>
      </c>
      <c r="B1739" s="80" t="s">
        <v>188</v>
      </c>
      <c r="C1739" s="80" t="s">
        <v>53</v>
      </c>
      <c r="D1739" s="80" t="s">
        <v>5615</v>
      </c>
      <c r="E1739" s="104" t="s">
        <v>5616</v>
      </c>
      <c r="F1739" s="107">
        <v>32637</v>
      </c>
      <c r="G1739" s="67" t="s">
        <v>67</v>
      </c>
      <c r="H1739" s="80" t="s">
        <v>401</v>
      </c>
      <c r="I1739" s="80" t="s">
        <v>5617</v>
      </c>
      <c r="J1739" s="104" t="s">
        <v>226</v>
      </c>
      <c r="K1739" s="67" t="s">
        <v>129</v>
      </c>
      <c r="L1739" s="67"/>
      <c r="M1739" s="67"/>
      <c r="N1739" s="67"/>
      <c r="O1739" s="81"/>
      <c r="P1739" s="81">
        <v>46079</v>
      </c>
      <c r="Q1739" s="103" t="str">
        <f>IFERROR(VLOOKUP(J1739,Настройка!$C$4:$E$121,2,),"Ошибка")</f>
        <v>R</v>
      </c>
    </row>
    <row r="1740" spans="1:17" ht="14.4" customHeight="1">
      <c r="A1740" s="67">
        <v>1735</v>
      </c>
      <c r="B1740" s="80" t="s">
        <v>188</v>
      </c>
      <c r="C1740" s="80" t="s">
        <v>53</v>
      </c>
      <c r="D1740" s="80" t="s">
        <v>5618</v>
      </c>
      <c r="E1740" s="104" t="s">
        <v>5619</v>
      </c>
      <c r="F1740" s="107">
        <v>35353</v>
      </c>
      <c r="G1740" s="67" t="s">
        <v>67</v>
      </c>
      <c r="H1740" s="80" t="s">
        <v>401</v>
      </c>
      <c r="I1740" s="80" t="s">
        <v>5620</v>
      </c>
      <c r="J1740" s="104" t="s">
        <v>226</v>
      </c>
      <c r="K1740" s="67" t="s">
        <v>129</v>
      </c>
      <c r="L1740" s="67"/>
      <c r="M1740" s="67"/>
      <c r="N1740" s="67"/>
      <c r="O1740" s="81"/>
      <c r="P1740" s="81">
        <v>46079</v>
      </c>
      <c r="Q1740" s="103" t="str">
        <f>IFERROR(VLOOKUP(J1740,Настройка!$C$4:$E$121,2,),"Ошибка")</f>
        <v>R</v>
      </c>
    </row>
    <row r="1741" spans="1:17" ht="14.4" customHeight="1">
      <c r="A1741" s="67">
        <v>1736</v>
      </c>
      <c r="B1741" s="80" t="s">
        <v>188</v>
      </c>
      <c r="C1741" s="80" t="s">
        <v>53</v>
      </c>
      <c r="D1741" s="80" t="s">
        <v>5621</v>
      </c>
      <c r="E1741" s="104" t="s">
        <v>5622</v>
      </c>
      <c r="F1741" s="107">
        <v>38242</v>
      </c>
      <c r="G1741" s="67" t="s">
        <v>69</v>
      </c>
      <c r="H1741" s="80" t="s">
        <v>302</v>
      </c>
      <c r="I1741" s="80" t="s">
        <v>5623</v>
      </c>
      <c r="J1741" s="104" t="s">
        <v>206</v>
      </c>
      <c r="K1741" s="67" t="s">
        <v>117</v>
      </c>
      <c r="L1741" s="67"/>
      <c r="M1741" s="67"/>
      <c r="N1741" s="67"/>
      <c r="O1741" s="81"/>
      <c r="P1741" s="81">
        <v>46079</v>
      </c>
      <c r="Q1741" s="103" t="str">
        <f>IFERROR(VLOOKUP(J1741,Настройка!$C$4:$E$121,2,),"Ошибка")</f>
        <v>R</v>
      </c>
    </row>
    <row r="1742" spans="1:17" ht="14.4" customHeight="1">
      <c r="A1742" s="67">
        <v>1737</v>
      </c>
      <c r="B1742" s="80" t="s">
        <v>188</v>
      </c>
      <c r="C1742" s="80" t="s">
        <v>53</v>
      </c>
      <c r="D1742" s="80" t="s">
        <v>5624</v>
      </c>
      <c r="E1742" s="104" t="s">
        <v>5625</v>
      </c>
      <c r="F1742" s="107">
        <v>37961</v>
      </c>
      <c r="G1742" s="67" t="s">
        <v>69</v>
      </c>
      <c r="H1742" s="80" t="s">
        <v>302</v>
      </c>
      <c r="I1742" s="80" t="s">
        <v>5626</v>
      </c>
      <c r="J1742" s="104" t="s">
        <v>206</v>
      </c>
      <c r="K1742" s="67" t="s">
        <v>117</v>
      </c>
      <c r="L1742" s="67"/>
      <c r="M1742" s="67"/>
      <c r="N1742" s="67"/>
      <c r="O1742" s="81"/>
      <c r="P1742" s="81">
        <v>46079</v>
      </c>
      <c r="Q1742" s="103" t="str">
        <f>IFERROR(VLOOKUP(J1742,Настройка!$C$4:$E$121,2,),"Ошибка")</f>
        <v>R</v>
      </c>
    </row>
    <row r="1743" spans="1:17" ht="14.4" customHeight="1">
      <c r="A1743" s="67">
        <v>1738</v>
      </c>
      <c r="B1743" s="80" t="s">
        <v>188</v>
      </c>
      <c r="C1743" s="80" t="s">
        <v>53</v>
      </c>
      <c r="D1743" s="80" t="s">
        <v>5627</v>
      </c>
      <c r="E1743" s="104" t="s">
        <v>5628</v>
      </c>
      <c r="F1743" s="107">
        <v>37829</v>
      </c>
      <c r="G1743" s="67" t="s">
        <v>69</v>
      </c>
      <c r="H1743" s="80" t="s">
        <v>302</v>
      </c>
      <c r="I1743" s="80" t="s">
        <v>5629</v>
      </c>
      <c r="J1743" s="104" t="s">
        <v>204</v>
      </c>
      <c r="K1743" s="67" t="s">
        <v>117</v>
      </c>
      <c r="L1743" s="67"/>
      <c r="M1743" s="67"/>
      <c r="N1743" s="67"/>
      <c r="O1743" s="81"/>
      <c r="P1743" s="81">
        <v>46079</v>
      </c>
      <c r="Q1743" s="103" t="str">
        <f>IFERROR(VLOOKUP(J1743,Настройка!$C$4:$E$121,2,),"Ошибка")</f>
        <v>R</v>
      </c>
    </row>
    <row r="1744" spans="1:17" ht="14.4" customHeight="1">
      <c r="A1744" s="67">
        <v>1739</v>
      </c>
      <c r="B1744" s="80" t="s">
        <v>188</v>
      </c>
      <c r="C1744" s="80" t="s">
        <v>53</v>
      </c>
      <c r="D1744" s="80" t="s">
        <v>5630</v>
      </c>
      <c r="E1744" s="104" t="s">
        <v>5631</v>
      </c>
      <c r="F1744" s="107">
        <v>37970</v>
      </c>
      <c r="G1744" s="67" t="s">
        <v>69</v>
      </c>
      <c r="H1744" s="80" t="s">
        <v>385</v>
      </c>
      <c r="I1744" s="80" t="s">
        <v>5632</v>
      </c>
      <c r="J1744" s="104" t="s">
        <v>226</v>
      </c>
      <c r="K1744" s="67" t="s">
        <v>129</v>
      </c>
      <c r="L1744" s="67"/>
      <c r="M1744" s="67"/>
      <c r="N1744" s="67"/>
      <c r="O1744" s="81"/>
      <c r="P1744" s="81">
        <v>46079</v>
      </c>
      <c r="Q1744" s="103" t="str">
        <f>IFERROR(VLOOKUP(J1744,Настройка!$C$4:$E$121,2,),"Ошибка")</f>
        <v>R</v>
      </c>
    </row>
    <row r="1745" spans="1:17" ht="14.4" customHeight="1">
      <c r="A1745" s="67">
        <v>1740</v>
      </c>
      <c r="B1745" s="80" t="s">
        <v>188</v>
      </c>
      <c r="C1745" s="80" t="s">
        <v>53</v>
      </c>
      <c r="D1745" s="80" t="s">
        <v>5633</v>
      </c>
      <c r="E1745" s="104" t="s">
        <v>5634</v>
      </c>
      <c r="F1745" s="107">
        <v>29720</v>
      </c>
      <c r="G1745" s="67" t="s">
        <v>69</v>
      </c>
      <c r="H1745" s="80" t="s">
        <v>302</v>
      </c>
      <c r="I1745" s="80" t="s">
        <v>5635</v>
      </c>
      <c r="J1745" s="104" t="s">
        <v>206</v>
      </c>
      <c r="K1745" s="67" t="s">
        <v>117</v>
      </c>
      <c r="L1745" s="67"/>
      <c r="M1745" s="67"/>
      <c r="N1745" s="67"/>
      <c r="O1745" s="81"/>
      <c r="P1745" s="81">
        <v>46079</v>
      </c>
      <c r="Q1745" s="103" t="str">
        <f>IFERROR(VLOOKUP(J1745,Настройка!$C$4:$E$121,2,),"Ошибка")</f>
        <v>R</v>
      </c>
    </row>
    <row r="1746" spans="1:17" ht="14.4" customHeight="1">
      <c r="A1746" s="67">
        <v>1741</v>
      </c>
      <c r="B1746" s="80" t="s">
        <v>188</v>
      </c>
      <c r="C1746" s="80" t="s">
        <v>53</v>
      </c>
      <c r="D1746" s="80" t="s">
        <v>5636</v>
      </c>
      <c r="E1746" s="104" t="s">
        <v>5637</v>
      </c>
      <c r="F1746" s="107">
        <v>27209</v>
      </c>
      <c r="G1746" s="67" t="s">
        <v>69</v>
      </c>
      <c r="H1746" s="80" t="s">
        <v>302</v>
      </c>
      <c r="I1746" s="80" t="s">
        <v>5638</v>
      </c>
      <c r="J1746" s="104" t="s">
        <v>206</v>
      </c>
      <c r="K1746" s="67" t="s">
        <v>117</v>
      </c>
      <c r="L1746" s="67"/>
      <c r="M1746" s="67"/>
      <c r="N1746" s="67"/>
      <c r="O1746" s="81"/>
      <c r="P1746" s="81">
        <v>46079</v>
      </c>
      <c r="Q1746" s="103" t="str">
        <f>IFERROR(VLOOKUP(J1746,Настройка!$C$4:$E$121,2,),"Ошибка")</f>
        <v>R</v>
      </c>
    </row>
    <row r="1747" spans="1:17" ht="14.4" customHeight="1">
      <c r="A1747" s="67">
        <v>1742</v>
      </c>
      <c r="B1747" s="80" t="s">
        <v>188</v>
      </c>
      <c r="C1747" s="80" t="s">
        <v>53</v>
      </c>
      <c r="D1747" s="80" t="s">
        <v>5639</v>
      </c>
      <c r="E1747" s="104" t="s">
        <v>5640</v>
      </c>
      <c r="F1747" s="107">
        <v>32143</v>
      </c>
      <c r="G1747" s="67" t="s">
        <v>65</v>
      </c>
      <c r="H1747" s="80" t="s">
        <v>571</v>
      </c>
      <c r="I1747" s="80" t="s">
        <v>5641</v>
      </c>
      <c r="J1747" s="104" t="s">
        <v>208</v>
      </c>
      <c r="K1747" s="67" t="s">
        <v>117</v>
      </c>
      <c r="L1747" s="67" t="s">
        <v>152</v>
      </c>
      <c r="M1747" s="67" t="s">
        <v>166</v>
      </c>
      <c r="N1747" s="67" t="s">
        <v>398</v>
      </c>
      <c r="O1747" s="81">
        <v>46343</v>
      </c>
      <c r="P1747" s="81">
        <v>46074</v>
      </c>
      <c r="Q1747" s="103" t="str">
        <f>IFERROR(VLOOKUP(J1747,Настройка!$C$4:$E$121,2,),"Ошибка")</f>
        <v>R</v>
      </c>
    </row>
    <row r="1748" spans="1:17" ht="14.4" customHeight="1">
      <c r="A1748" s="67">
        <v>1743</v>
      </c>
      <c r="B1748" s="80" t="s">
        <v>188</v>
      </c>
      <c r="C1748" s="80" t="s">
        <v>53</v>
      </c>
      <c r="D1748" s="80" t="s">
        <v>5642</v>
      </c>
      <c r="E1748" s="104" t="s">
        <v>5643</v>
      </c>
      <c r="F1748" s="107">
        <v>24599</v>
      </c>
      <c r="G1748" s="67" t="s">
        <v>83</v>
      </c>
      <c r="H1748" s="80"/>
      <c r="I1748" s="80" t="s">
        <v>5644</v>
      </c>
      <c r="J1748" s="104" t="s">
        <v>199</v>
      </c>
      <c r="K1748" s="67" t="s">
        <v>121</v>
      </c>
      <c r="L1748" s="67" t="s">
        <v>287</v>
      </c>
      <c r="M1748" s="67" t="s">
        <v>166</v>
      </c>
      <c r="N1748" s="67" t="s">
        <v>196</v>
      </c>
      <c r="O1748" s="81">
        <v>46814</v>
      </c>
      <c r="P1748" s="81">
        <v>46080</v>
      </c>
      <c r="Q1748" s="103" t="str">
        <f>IFERROR(VLOOKUP(J1748,Настройка!$C$4:$E$121,2,),"Ошибка")</f>
        <v>ITR</v>
      </c>
    </row>
    <row r="1749" spans="1:17" ht="14.4" customHeight="1">
      <c r="A1749" s="67">
        <v>1744</v>
      </c>
      <c r="B1749" s="80" t="s">
        <v>188</v>
      </c>
      <c r="C1749" s="80" t="s">
        <v>53</v>
      </c>
      <c r="D1749" s="80" t="s">
        <v>5645</v>
      </c>
      <c r="E1749" s="104" t="s">
        <v>5646</v>
      </c>
      <c r="F1749" s="107">
        <v>37563</v>
      </c>
      <c r="G1749" s="67" t="s">
        <v>77</v>
      </c>
      <c r="H1749" s="80" t="s">
        <v>1111</v>
      </c>
      <c r="I1749" s="80" t="s">
        <v>5647</v>
      </c>
      <c r="J1749" s="104" t="s">
        <v>160</v>
      </c>
      <c r="K1749" s="67" t="s">
        <v>109</v>
      </c>
      <c r="L1749" s="67"/>
      <c r="M1749" s="67"/>
      <c r="N1749" s="67"/>
      <c r="O1749" s="81"/>
      <c r="P1749" s="81">
        <v>46080</v>
      </c>
      <c r="Q1749" s="103" t="str">
        <f>IFERROR(VLOOKUP(J1749,Настройка!$C$4:$E$121,2,),"Ошибка")</f>
        <v>ITR</v>
      </c>
    </row>
    <row r="1750" spans="1:17" ht="14.4" customHeight="1">
      <c r="A1750" s="67">
        <v>1745</v>
      </c>
      <c r="B1750" s="80" t="s">
        <v>188</v>
      </c>
      <c r="C1750" s="80" t="s">
        <v>53</v>
      </c>
      <c r="D1750" s="80" t="s">
        <v>5648</v>
      </c>
      <c r="E1750" s="104" t="s">
        <v>5649</v>
      </c>
      <c r="F1750" s="107">
        <v>37669</v>
      </c>
      <c r="G1750" s="67" t="s">
        <v>93</v>
      </c>
      <c r="H1750" s="80" t="s">
        <v>814</v>
      </c>
      <c r="I1750" s="80" t="s">
        <v>5650</v>
      </c>
      <c r="J1750" s="104" t="s">
        <v>118</v>
      </c>
      <c r="K1750" s="67" t="s">
        <v>109</v>
      </c>
      <c r="L1750" s="67"/>
      <c r="M1750" s="67"/>
      <c r="N1750" s="67"/>
      <c r="O1750" s="81"/>
      <c r="P1750" s="81">
        <v>46080</v>
      </c>
      <c r="Q1750" s="103" t="str">
        <f>IFERROR(VLOOKUP(J1750,Настройка!$C$4:$E$121,2,),"Ошибка")</f>
        <v>ITR</v>
      </c>
    </row>
    <row r="1751" spans="1:17" ht="14.4" customHeight="1">
      <c r="A1751" s="67">
        <v>1746</v>
      </c>
      <c r="B1751" s="80" t="s">
        <v>188</v>
      </c>
      <c r="C1751" s="80" t="s">
        <v>53</v>
      </c>
      <c r="D1751" s="80" t="s">
        <v>5651</v>
      </c>
      <c r="E1751" s="104" t="s">
        <v>5652</v>
      </c>
      <c r="F1751" s="107">
        <v>32291</v>
      </c>
      <c r="G1751" s="67" t="s">
        <v>89</v>
      </c>
      <c r="H1751" s="80" t="s">
        <v>602</v>
      </c>
      <c r="I1751" s="80" t="s">
        <v>5653</v>
      </c>
      <c r="J1751" s="104" t="s">
        <v>211</v>
      </c>
      <c r="K1751" s="67" t="s">
        <v>133</v>
      </c>
      <c r="L1751" s="67" t="s">
        <v>287</v>
      </c>
      <c r="M1751" s="67" t="s">
        <v>166</v>
      </c>
      <c r="N1751" s="67" t="s">
        <v>5654</v>
      </c>
      <c r="O1751" s="81">
        <v>46279</v>
      </c>
      <c r="P1751" s="81">
        <v>46080</v>
      </c>
      <c r="Q1751" s="103" t="str">
        <f>IFERROR(VLOOKUP(J1751,Настройка!$C$4:$E$121,2,),"Ошибка")</f>
        <v>R</v>
      </c>
    </row>
    <row r="1752" spans="1:17" ht="14.4" customHeight="1">
      <c r="A1752" s="67">
        <v>1747</v>
      </c>
      <c r="B1752" s="80" t="s">
        <v>188</v>
      </c>
      <c r="C1752" s="80" t="s">
        <v>53</v>
      </c>
      <c r="D1752" s="80" t="s">
        <v>5655</v>
      </c>
      <c r="E1752" s="104" t="s">
        <v>5656</v>
      </c>
      <c r="F1752" s="107">
        <v>38346</v>
      </c>
      <c r="G1752" s="67" t="s">
        <v>67</v>
      </c>
      <c r="H1752" s="80"/>
      <c r="I1752" s="80" t="s">
        <v>5657</v>
      </c>
      <c r="J1752" s="104" t="s">
        <v>209</v>
      </c>
      <c r="K1752" s="67" t="s">
        <v>127</v>
      </c>
      <c r="L1752" s="67"/>
      <c r="M1752" s="67"/>
      <c r="N1752" s="67"/>
      <c r="O1752" s="81"/>
      <c r="P1752" s="81">
        <v>46080</v>
      </c>
      <c r="Q1752" s="103" t="str">
        <f>IFERROR(VLOOKUP(J1752,Настройка!$C$4:$E$121,2,),"Ошибка")</f>
        <v>R</v>
      </c>
    </row>
    <row r="1753" spans="1:17" ht="14.4" customHeight="1">
      <c r="A1753" s="67">
        <v>1748</v>
      </c>
      <c r="B1753" s="80" t="s">
        <v>188</v>
      </c>
      <c r="C1753" s="80" t="s">
        <v>53</v>
      </c>
      <c r="D1753" s="80" t="s">
        <v>5658</v>
      </c>
      <c r="E1753" s="104" t="s">
        <v>5659</v>
      </c>
      <c r="F1753" s="107">
        <v>38679</v>
      </c>
      <c r="G1753" s="67" t="s">
        <v>67</v>
      </c>
      <c r="H1753" s="80"/>
      <c r="I1753" s="80" t="s">
        <v>5660</v>
      </c>
      <c r="J1753" s="104" t="s">
        <v>209</v>
      </c>
      <c r="K1753" s="67" t="s">
        <v>127</v>
      </c>
      <c r="L1753" s="67"/>
      <c r="M1753" s="67"/>
      <c r="N1753" s="67"/>
      <c r="O1753" s="81"/>
      <c r="P1753" s="81">
        <v>46080</v>
      </c>
      <c r="Q1753" s="103" t="str">
        <f>IFERROR(VLOOKUP(J1753,Настройка!$C$4:$E$121,2,),"Ошибка")</f>
        <v>R</v>
      </c>
    </row>
    <row r="1754" spans="1:17" ht="14.4" customHeight="1">
      <c r="A1754" s="67">
        <v>1749</v>
      </c>
      <c r="B1754" s="80" t="s">
        <v>188</v>
      </c>
      <c r="C1754" s="80" t="s">
        <v>53</v>
      </c>
      <c r="D1754" s="80" t="s">
        <v>5661</v>
      </c>
      <c r="E1754" s="104" t="s">
        <v>5662</v>
      </c>
      <c r="F1754" s="107">
        <v>38976</v>
      </c>
      <c r="G1754" s="67" t="s">
        <v>67</v>
      </c>
      <c r="H1754" s="80"/>
      <c r="I1754" s="80" t="s">
        <v>5663</v>
      </c>
      <c r="J1754" s="104" t="s">
        <v>209</v>
      </c>
      <c r="K1754" s="67" t="s">
        <v>127</v>
      </c>
      <c r="L1754" s="67"/>
      <c r="M1754" s="67"/>
      <c r="N1754" s="67"/>
      <c r="O1754" s="81"/>
      <c r="P1754" s="81">
        <v>46080</v>
      </c>
      <c r="Q1754" s="103" t="str">
        <f>IFERROR(VLOOKUP(J1754,Настройка!$C$4:$E$121,2,),"Ошибка")</f>
        <v>R</v>
      </c>
    </row>
    <row r="1755" spans="1:17" ht="14.4" customHeight="1">
      <c r="A1755" s="67">
        <v>1750</v>
      </c>
      <c r="B1755" s="80" t="s">
        <v>188</v>
      </c>
      <c r="C1755" s="80" t="s">
        <v>53</v>
      </c>
      <c r="D1755" s="80" t="s">
        <v>5664</v>
      </c>
      <c r="E1755" s="104" t="s">
        <v>5665</v>
      </c>
      <c r="F1755" s="107">
        <v>38600</v>
      </c>
      <c r="G1755" s="67" t="s">
        <v>67</v>
      </c>
      <c r="H1755" s="80"/>
      <c r="I1755" s="80" t="s">
        <v>5666</v>
      </c>
      <c r="J1755" s="104" t="s">
        <v>209</v>
      </c>
      <c r="K1755" s="67" t="s">
        <v>127</v>
      </c>
      <c r="L1755" s="67"/>
      <c r="M1755" s="67"/>
      <c r="N1755" s="67"/>
      <c r="O1755" s="81"/>
      <c r="P1755" s="81">
        <v>46080</v>
      </c>
      <c r="Q1755" s="103" t="str">
        <f>IFERROR(VLOOKUP(J1755,Настройка!$C$4:$E$121,2,),"Ошибка")</f>
        <v>R</v>
      </c>
    </row>
    <row r="1756" spans="1:17" ht="14.4" customHeight="1">
      <c r="A1756" s="67">
        <v>1751</v>
      </c>
      <c r="B1756" s="80" t="s">
        <v>188</v>
      </c>
      <c r="C1756" s="80" t="s">
        <v>53</v>
      </c>
      <c r="D1756" s="80" t="s">
        <v>5667</v>
      </c>
      <c r="E1756" s="104" t="s">
        <v>5668</v>
      </c>
      <c r="F1756" s="107">
        <v>38368</v>
      </c>
      <c r="G1756" s="67" t="s">
        <v>67</v>
      </c>
      <c r="H1756" s="80"/>
      <c r="I1756" s="80" t="s">
        <v>5669</v>
      </c>
      <c r="J1756" s="104" t="s">
        <v>222</v>
      </c>
      <c r="K1756" s="67" t="s">
        <v>121</v>
      </c>
      <c r="L1756" s="67"/>
      <c r="M1756" s="67"/>
      <c r="N1756" s="67"/>
      <c r="O1756" s="81"/>
      <c r="P1756" s="81">
        <v>46080</v>
      </c>
      <c r="Q1756" s="103" t="str">
        <f>IFERROR(VLOOKUP(J1756,Настройка!$C$4:$E$121,2,),"Ошибка")</f>
        <v>R</v>
      </c>
    </row>
    <row r="1757" spans="1:17" ht="14.4" customHeight="1">
      <c r="A1757" s="67">
        <v>1752</v>
      </c>
      <c r="B1757" s="80" t="s">
        <v>188</v>
      </c>
      <c r="C1757" s="80" t="s">
        <v>53</v>
      </c>
      <c r="D1757" s="80" t="s">
        <v>5670</v>
      </c>
      <c r="E1757" s="104" t="s">
        <v>5671</v>
      </c>
      <c r="F1757" s="107">
        <v>38849</v>
      </c>
      <c r="G1757" s="67" t="s">
        <v>67</v>
      </c>
      <c r="H1757" s="80"/>
      <c r="I1757" s="80" t="s">
        <v>5672</v>
      </c>
      <c r="J1757" s="104" t="s">
        <v>222</v>
      </c>
      <c r="K1757" s="67" t="s">
        <v>121</v>
      </c>
      <c r="L1757" s="67"/>
      <c r="M1757" s="67"/>
      <c r="N1757" s="67"/>
      <c r="O1757" s="81"/>
      <c r="P1757" s="81">
        <v>46080</v>
      </c>
      <c r="Q1757" s="103" t="str">
        <f>IFERROR(VLOOKUP(J1757,Настройка!$C$4:$E$121,2,),"Ошибка")</f>
        <v>R</v>
      </c>
    </row>
    <row r="1758" spans="1:17" ht="14.4" customHeight="1">
      <c r="A1758" s="67">
        <v>1753</v>
      </c>
      <c r="B1758" s="80" t="s">
        <v>188</v>
      </c>
      <c r="C1758" s="80" t="s">
        <v>53</v>
      </c>
      <c r="D1758" s="80" t="s">
        <v>5673</v>
      </c>
      <c r="E1758" s="104" t="s">
        <v>5674</v>
      </c>
      <c r="F1758" s="107">
        <v>37672</v>
      </c>
      <c r="G1758" s="67" t="s">
        <v>67</v>
      </c>
      <c r="H1758" s="80"/>
      <c r="I1758" s="80" t="s">
        <v>5675</v>
      </c>
      <c r="J1758" s="104" t="s">
        <v>227</v>
      </c>
      <c r="K1758" s="67" t="s">
        <v>131</v>
      </c>
      <c r="L1758" s="67"/>
      <c r="M1758" s="67"/>
      <c r="N1758" s="67"/>
      <c r="O1758" s="81"/>
      <c r="P1758" s="81">
        <v>46080</v>
      </c>
      <c r="Q1758" s="103" t="str">
        <f>IFERROR(VLOOKUP(J1758,Настройка!$C$4:$E$121,2,),"Ошибка")</f>
        <v>R</v>
      </c>
    </row>
    <row r="1759" spans="1:17" ht="14.4" customHeight="1">
      <c r="A1759" s="67">
        <v>1754</v>
      </c>
      <c r="B1759" s="80" t="s">
        <v>188</v>
      </c>
      <c r="C1759" s="80" t="s">
        <v>53</v>
      </c>
      <c r="D1759" s="80" t="s">
        <v>5676</v>
      </c>
      <c r="E1759" s="104" t="s">
        <v>5677</v>
      </c>
      <c r="F1759" s="107">
        <v>25978</v>
      </c>
      <c r="G1759" s="67" t="s">
        <v>69</v>
      </c>
      <c r="H1759" s="80" t="s">
        <v>309</v>
      </c>
      <c r="I1759" s="80" t="s">
        <v>5678</v>
      </c>
      <c r="J1759" s="104" t="s">
        <v>222</v>
      </c>
      <c r="K1759" s="67" t="s">
        <v>121</v>
      </c>
      <c r="L1759" s="67"/>
      <c r="M1759" s="67"/>
      <c r="N1759" s="67"/>
      <c r="O1759" s="81"/>
      <c r="P1759" s="81">
        <v>46080</v>
      </c>
      <c r="Q1759" s="103" t="str">
        <f>IFERROR(VLOOKUP(J1759,Настройка!$C$4:$E$121,2,),"Ошибка")</f>
        <v>R</v>
      </c>
    </row>
    <row r="1760" spans="1:17" ht="14.4" customHeight="1">
      <c r="A1760" s="67">
        <v>1755</v>
      </c>
      <c r="B1760" s="80" t="s">
        <v>188</v>
      </c>
      <c r="C1760" s="80" t="s">
        <v>53</v>
      </c>
      <c r="D1760" s="80" t="s">
        <v>5679</v>
      </c>
      <c r="E1760" s="104" t="s">
        <v>5680</v>
      </c>
      <c r="F1760" s="107">
        <v>35269</v>
      </c>
      <c r="G1760" s="67" t="s">
        <v>69</v>
      </c>
      <c r="H1760" s="80" t="s">
        <v>302</v>
      </c>
      <c r="I1760" s="80" t="s">
        <v>5681</v>
      </c>
      <c r="J1760" s="104" t="s">
        <v>222</v>
      </c>
      <c r="K1760" s="67" t="s">
        <v>121</v>
      </c>
      <c r="L1760" s="67"/>
      <c r="M1760" s="67"/>
      <c r="N1760" s="67"/>
      <c r="O1760" s="81"/>
      <c r="P1760" s="81">
        <v>46080</v>
      </c>
      <c r="Q1760" s="103" t="str">
        <f>IFERROR(VLOOKUP(J1760,Настройка!$C$4:$E$121,2,),"Ошибка")</f>
        <v>R</v>
      </c>
    </row>
    <row r="1761" spans="1:17" ht="14.4" customHeight="1">
      <c r="A1761" s="67">
        <v>1756</v>
      </c>
      <c r="B1761" s="80" t="s">
        <v>188</v>
      </c>
      <c r="C1761" s="80" t="s">
        <v>53</v>
      </c>
      <c r="D1761" s="80" t="s">
        <v>5682</v>
      </c>
      <c r="E1761" s="104" t="s">
        <v>5683</v>
      </c>
      <c r="F1761" s="107">
        <v>30824</v>
      </c>
      <c r="G1761" s="67" t="s">
        <v>69</v>
      </c>
      <c r="H1761" s="80" t="s">
        <v>334</v>
      </c>
      <c r="I1761" s="80" t="s">
        <v>5684</v>
      </c>
      <c r="J1761" s="104" t="s">
        <v>222</v>
      </c>
      <c r="K1761" s="67" t="s">
        <v>121</v>
      </c>
      <c r="L1761" s="67"/>
      <c r="M1761" s="67"/>
      <c r="N1761" s="67"/>
      <c r="O1761" s="81"/>
      <c r="P1761" s="81">
        <v>46080</v>
      </c>
      <c r="Q1761" s="103" t="str">
        <f>IFERROR(VLOOKUP(J1761,Настройка!$C$4:$E$121,2,),"Ошибка")</f>
        <v>R</v>
      </c>
    </row>
    <row r="1762" spans="1:17" ht="14.4" customHeight="1">
      <c r="A1762" s="67">
        <v>1757</v>
      </c>
      <c r="B1762" s="80" t="s">
        <v>188</v>
      </c>
      <c r="C1762" s="80" t="s">
        <v>53</v>
      </c>
      <c r="D1762" s="80" t="s">
        <v>5685</v>
      </c>
      <c r="E1762" s="104" t="s">
        <v>5686</v>
      </c>
      <c r="F1762" s="107">
        <v>37256</v>
      </c>
      <c r="G1762" s="67" t="s">
        <v>69</v>
      </c>
      <c r="H1762" s="80" t="s">
        <v>309</v>
      </c>
      <c r="I1762" s="80" t="s">
        <v>5687</v>
      </c>
      <c r="J1762" s="104" t="s">
        <v>209</v>
      </c>
      <c r="K1762" s="67" t="s">
        <v>119</v>
      </c>
      <c r="L1762" s="67"/>
      <c r="M1762" s="67"/>
      <c r="N1762" s="67"/>
      <c r="O1762" s="81"/>
      <c r="P1762" s="81">
        <v>46080</v>
      </c>
      <c r="Q1762" s="103" t="str">
        <f>IFERROR(VLOOKUP(J1762,Настройка!$C$4:$E$121,2,),"Ошибка")</f>
        <v>R</v>
      </c>
    </row>
    <row r="1763" spans="1:17" ht="14.4" customHeight="1">
      <c r="A1763" s="67">
        <v>1758</v>
      </c>
      <c r="B1763" s="80" t="s">
        <v>188</v>
      </c>
      <c r="C1763" s="80" t="s">
        <v>53</v>
      </c>
      <c r="D1763" s="80" t="s">
        <v>5688</v>
      </c>
      <c r="E1763" s="104" t="s">
        <v>5689</v>
      </c>
      <c r="F1763" s="107">
        <v>34335</v>
      </c>
      <c r="G1763" s="67" t="s">
        <v>69</v>
      </c>
      <c r="H1763" s="80" t="s">
        <v>302</v>
      </c>
      <c r="I1763" s="80" t="s">
        <v>5690</v>
      </c>
      <c r="J1763" s="104" t="s">
        <v>222</v>
      </c>
      <c r="K1763" s="67" t="s">
        <v>121</v>
      </c>
      <c r="L1763" s="67"/>
      <c r="M1763" s="67"/>
      <c r="N1763" s="67"/>
      <c r="O1763" s="81"/>
      <c r="P1763" s="81">
        <v>46080</v>
      </c>
      <c r="Q1763" s="103" t="str">
        <f>IFERROR(VLOOKUP(J1763,Настройка!$C$4:$E$121,2,),"Ошибка")</f>
        <v>R</v>
      </c>
    </row>
    <row r="1764" spans="1:17" ht="14.4" customHeight="1">
      <c r="A1764" s="67">
        <v>1759</v>
      </c>
      <c r="B1764" s="80" t="s">
        <v>188</v>
      </c>
      <c r="C1764" s="80" t="s">
        <v>53</v>
      </c>
      <c r="D1764" s="80" t="s">
        <v>5691</v>
      </c>
      <c r="E1764" s="104" t="s">
        <v>5692</v>
      </c>
      <c r="F1764" s="107">
        <v>29711</v>
      </c>
      <c r="G1764" s="67" t="s">
        <v>69</v>
      </c>
      <c r="H1764" s="80" t="s">
        <v>334</v>
      </c>
      <c r="I1764" s="80" t="s">
        <v>5693</v>
      </c>
      <c r="J1764" s="104" t="s">
        <v>222</v>
      </c>
      <c r="K1764" s="67" t="s">
        <v>121</v>
      </c>
      <c r="L1764" s="67"/>
      <c r="M1764" s="67"/>
      <c r="N1764" s="67"/>
      <c r="O1764" s="81"/>
      <c r="P1764" s="81">
        <v>46080</v>
      </c>
      <c r="Q1764" s="103" t="str">
        <f>IFERROR(VLOOKUP(J1764,Настройка!$C$4:$E$121,2,),"Ошибка")</f>
        <v>R</v>
      </c>
    </row>
    <row r="1765" spans="1:17" ht="14.4" customHeight="1">
      <c r="A1765" s="67">
        <v>1760</v>
      </c>
      <c r="B1765" s="80" t="s">
        <v>188</v>
      </c>
      <c r="C1765" s="80" t="s">
        <v>53</v>
      </c>
      <c r="D1765" s="80" t="s">
        <v>5694</v>
      </c>
      <c r="E1765" s="104" t="s">
        <v>5695</v>
      </c>
      <c r="F1765" s="107">
        <v>37034</v>
      </c>
      <c r="G1765" s="67" t="s">
        <v>67</v>
      </c>
      <c r="H1765" s="80"/>
      <c r="I1765" s="80" t="s">
        <v>5696</v>
      </c>
      <c r="J1765" s="104" t="s">
        <v>222</v>
      </c>
      <c r="K1765" s="67" t="s">
        <v>121</v>
      </c>
      <c r="L1765" s="67"/>
      <c r="M1765" s="67"/>
      <c r="N1765" s="67"/>
      <c r="O1765" s="81"/>
      <c r="P1765" s="81">
        <v>46080</v>
      </c>
      <c r="Q1765" s="103" t="str">
        <f>IFERROR(VLOOKUP(J1765,Настройка!$C$4:$E$121,2,),"Ошибка")</f>
        <v>R</v>
      </c>
    </row>
    <row r="1766" spans="1:17" ht="14.4" customHeight="1">
      <c r="A1766" s="67">
        <v>1761</v>
      </c>
      <c r="B1766" s="80" t="s">
        <v>188</v>
      </c>
      <c r="C1766" s="80" t="s">
        <v>53</v>
      </c>
      <c r="D1766" s="80" t="s">
        <v>5697</v>
      </c>
      <c r="E1766" s="104" t="s">
        <v>5698</v>
      </c>
      <c r="F1766" s="107">
        <v>37582</v>
      </c>
      <c r="G1766" s="67" t="s">
        <v>67</v>
      </c>
      <c r="H1766" s="80" t="s">
        <v>401</v>
      </c>
      <c r="I1766" s="80" t="s">
        <v>5699</v>
      </c>
      <c r="J1766" s="104" t="s">
        <v>222</v>
      </c>
      <c r="K1766" s="67" t="s">
        <v>121</v>
      </c>
      <c r="L1766" s="67"/>
      <c r="M1766" s="67"/>
      <c r="N1766" s="67"/>
      <c r="O1766" s="81"/>
      <c r="P1766" s="81">
        <v>46080</v>
      </c>
      <c r="Q1766" s="103" t="str">
        <f>IFERROR(VLOOKUP(J1766,Настройка!$C$4:$E$121,2,),"Ошибка")</f>
        <v>R</v>
      </c>
    </row>
    <row r="1767" spans="1:17" ht="14.4" customHeight="1">
      <c r="A1767" s="67">
        <v>1762</v>
      </c>
      <c r="B1767" s="80" t="s">
        <v>188</v>
      </c>
      <c r="C1767" s="80" t="s">
        <v>53</v>
      </c>
      <c r="D1767" s="80" t="s">
        <v>5700</v>
      </c>
      <c r="E1767" s="104" t="s">
        <v>5701</v>
      </c>
      <c r="F1767" s="107">
        <v>38335</v>
      </c>
      <c r="G1767" s="67" t="s">
        <v>67</v>
      </c>
      <c r="H1767" s="80"/>
      <c r="I1767" s="80" t="s">
        <v>5702</v>
      </c>
      <c r="J1767" s="104" t="s">
        <v>222</v>
      </c>
      <c r="K1767" s="67" t="s">
        <v>121</v>
      </c>
      <c r="L1767" s="67"/>
      <c r="M1767" s="67"/>
      <c r="N1767" s="67"/>
      <c r="O1767" s="81"/>
      <c r="P1767" s="81">
        <v>46080</v>
      </c>
      <c r="Q1767" s="103" t="str">
        <f>IFERROR(VLOOKUP(J1767,Настройка!$C$4:$E$121,2,),"Ошибка")</f>
        <v>R</v>
      </c>
    </row>
    <row r="1768" spans="1:17" ht="14.4" customHeight="1">
      <c r="A1768" s="67">
        <v>1763</v>
      </c>
      <c r="B1768" s="80" t="s">
        <v>188</v>
      </c>
      <c r="C1768" s="80" t="s">
        <v>53</v>
      </c>
      <c r="D1768" s="80" t="s">
        <v>5703</v>
      </c>
      <c r="E1768" s="104" t="s">
        <v>5704</v>
      </c>
      <c r="F1768" s="107">
        <v>36182</v>
      </c>
      <c r="G1768" s="67" t="s">
        <v>67</v>
      </c>
      <c r="H1768" s="80"/>
      <c r="I1768" s="80" t="s">
        <v>5705</v>
      </c>
      <c r="J1768" s="104" t="s">
        <v>222</v>
      </c>
      <c r="K1768" s="67" t="s">
        <v>121</v>
      </c>
      <c r="L1768" s="67"/>
      <c r="M1768" s="67"/>
      <c r="N1768" s="67"/>
      <c r="O1768" s="81"/>
      <c r="P1768" s="81">
        <v>46080</v>
      </c>
      <c r="Q1768" s="103" t="str">
        <f>IFERROR(VLOOKUP(J1768,Настройка!$C$4:$E$121,2,),"Ошибка")</f>
        <v>R</v>
      </c>
    </row>
    <row r="1769" spans="1:17" ht="14.4" customHeight="1">
      <c r="A1769" s="67">
        <v>1764</v>
      </c>
      <c r="B1769" s="80" t="s">
        <v>188</v>
      </c>
      <c r="C1769" s="80" t="s">
        <v>53</v>
      </c>
      <c r="D1769" s="80" t="s">
        <v>5706</v>
      </c>
      <c r="E1769" s="104" t="s">
        <v>5707</v>
      </c>
      <c r="F1769" s="107">
        <v>32210</v>
      </c>
      <c r="G1769" s="67" t="s">
        <v>69</v>
      </c>
      <c r="H1769" s="80" t="s">
        <v>302</v>
      </c>
      <c r="I1769" s="80" t="s">
        <v>5708</v>
      </c>
      <c r="J1769" s="104" t="s">
        <v>206</v>
      </c>
      <c r="K1769" s="67" t="s">
        <v>117</v>
      </c>
      <c r="L1769" s="67"/>
      <c r="M1769" s="67"/>
      <c r="N1769" s="67"/>
      <c r="O1769" s="81"/>
      <c r="P1769" s="81">
        <v>46079</v>
      </c>
      <c r="Q1769" s="103" t="str">
        <f>IFERROR(VLOOKUP(J1769,Настройка!$C$4:$E$121,2,),"Ошибка")</f>
        <v>R</v>
      </c>
    </row>
    <row r="1770" spans="1:17" ht="14.4" customHeight="1">
      <c r="A1770" s="67">
        <v>1765</v>
      </c>
      <c r="B1770" s="80" t="s">
        <v>188</v>
      </c>
      <c r="C1770" s="80" t="s">
        <v>53</v>
      </c>
      <c r="D1770" s="80" t="s">
        <v>5709</v>
      </c>
      <c r="E1770" s="104" t="s">
        <v>5710</v>
      </c>
      <c r="F1770" s="107">
        <v>37744</v>
      </c>
      <c r="G1770" s="67" t="s">
        <v>77</v>
      </c>
      <c r="H1770" s="80" t="s">
        <v>1767</v>
      </c>
      <c r="I1770" s="80" t="s">
        <v>5711</v>
      </c>
      <c r="J1770" s="104" t="s">
        <v>70</v>
      </c>
      <c r="K1770" s="67" t="s">
        <v>109</v>
      </c>
      <c r="L1770" s="67"/>
      <c r="M1770" s="67"/>
      <c r="N1770" s="67"/>
      <c r="O1770" s="81"/>
      <c r="P1770" s="81">
        <v>46081</v>
      </c>
      <c r="Q1770" s="103" t="str">
        <f>IFERROR(VLOOKUP(J1770,Настройка!$C$4:$E$121,2,),"Ошибка")</f>
        <v>ITR</v>
      </c>
    </row>
    <row r="1771" spans="1:17" ht="14.4" customHeight="1">
      <c r="A1771" s="67">
        <v>1766</v>
      </c>
      <c r="B1771" s="80" t="s">
        <v>188</v>
      </c>
      <c r="C1771" s="80" t="s">
        <v>53</v>
      </c>
      <c r="D1771" s="80" t="s">
        <v>5712</v>
      </c>
      <c r="E1771" s="104" t="s">
        <v>5713</v>
      </c>
      <c r="F1771" s="107">
        <v>34529</v>
      </c>
      <c r="G1771" s="67" t="s">
        <v>77</v>
      </c>
      <c r="H1771" s="80" t="s">
        <v>5714</v>
      </c>
      <c r="I1771" s="80" t="s">
        <v>5715</v>
      </c>
      <c r="J1771" s="104" t="s">
        <v>160</v>
      </c>
      <c r="K1771" s="67" t="s">
        <v>109</v>
      </c>
      <c r="L1771" s="67"/>
      <c r="M1771" s="67"/>
      <c r="N1771" s="67"/>
      <c r="O1771" s="81"/>
      <c r="P1771" s="81">
        <v>46081</v>
      </c>
      <c r="Q1771" s="103" t="str">
        <f>IFERROR(VLOOKUP(J1771,Настройка!$C$4:$E$121,2,),"Ошибка")</f>
        <v>ITR</v>
      </c>
    </row>
    <row r="1772" spans="1:17" ht="14.4" customHeight="1">
      <c r="A1772" s="67">
        <v>1767</v>
      </c>
      <c r="B1772" s="80" t="s">
        <v>188</v>
      </c>
      <c r="C1772" s="80" t="s">
        <v>53</v>
      </c>
      <c r="D1772" s="80" t="s">
        <v>5716</v>
      </c>
      <c r="E1772" s="104" t="s">
        <v>5717</v>
      </c>
      <c r="F1772" s="107">
        <v>29015</v>
      </c>
      <c r="G1772" s="67" t="s">
        <v>67</v>
      </c>
      <c r="H1772" s="80"/>
      <c r="I1772" s="80" t="s">
        <v>5718</v>
      </c>
      <c r="J1772" s="104" t="s">
        <v>207</v>
      </c>
      <c r="K1772" s="67" t="s">
        <v>117</v>
      </c>
      <c r="L1772" s="67"/>
      <c r="M1772" s="67"/>
      <c r="N1772" s="67"/>
      <c r="O1772" s="81"/>
      <c r="P1772" s="81">
        <v>46081</v>
      </c>
      <c r="Q1772" s="103" t="str">
        <f>IFERROR(VLOOKUP(J1772,Настройка!$C$4:$E$121,2,),"Ошибка")</f>
        <v>R</v>
      </c>
    </row>
    <row r="1773" spans="1:17" ht="14.4" customHeight="1">
      <c r="A1773" s="67">
        <v>1768</v>
      </c>
      <c r="B1773" s="80" t="s">
        <v>188</v>
      </c>
      <c r="C1773" s="80" t="s">
        <v>53</v>
      </c>
      <c r="D1773" s="80" t="s">
        <v>5719</v>
      </c>
      <c r="E1773" s="104" t="s">
        <v>5720</v>
      </c>
      <c r="F1773" s="107">
        <v>26912</v>
      </c>
      <c r="G1773" s="67" t="s">
        <v>67</v>
      </c>
      <c r="H1773" s="80"/>
      <c r="I1773" s="80" t="s">
        <v>5721</v>
      </c>
      <c r="J1773" s="104" t="s">
        <v>218</v>
      </c>
      <c r="K1773" s="67" t="s">
        <v>119</v>
      </c>
      <c r="L1773" s="67"/>
      <c r="M1773" s="67"/>
      <c r="N1773" s="67"/>
      <c r="O1773" s="81"/>
      <c r="P1773" s="81">
        <v>46081</v>
      </c>
      <c r="Q1773" s="103" t="str">
        <f>IFERROR(VLOOKUP(J1773,Настройка!$C$4:$E$121,2,),"Ошибка")</f>
        <v>R</v>
      </c>
    </row>
    <row r="1774" spans="1:17" ht="14.4" customHeight="1">
      <c r="A1774" s="67">
        <v>1769</v>
      </c>
      <c r="B1774" s="80" t="s">
        <v>188</v>
      </c>
      <c r="C1774" s="80" t="s">
        <v>53</v>
      </c>
      <c r="D1774" s="80" t="s">
        <v>5722</v>
      </c>
      <c r="E1774" s="104" t="s">
        <v>5723</v>
      </c>
      <c r="F1774" s="107">
        <v>31783</v>
      </c>
      <c r="G1774" s="67" t="s">
        <v>77</v>
      </c>
      <c r="H1774" s="80" t="s">
        <v>5724</v>
      </c>
      <c r="I1774" s="80" t="s">
        <v>5725</v>
      </c>
      <c r="J1774" s="104" t="s">
        <v>201</v>
      </c>
      <c r="K1774" s="67" t="s">
        <v>117</v>
      </c>
      <c r="L1774" s="67"/>
      <c r="M1774" s="67"/>
      <c r="N1774" s="67"/>
      <c r="O1774" s="81"/>
      <c r="P1774" s="81">
        <v>46081</v>
      </c>
      <c r="Q1774" s="103" t="str">
        <f>IFERROR(VLOOKUP(J1774,Настройка!$C$4:$E$121,2,),"Ошибка")</f>
        <v>ITR</v>
      </c>
    </row>
    <row r="1775" spans="1:17" ht="14.4" customHeight="1">
      <c r="A1775" s="67">
        <v>1770</v>
      </c>
      <c r="B1775" s="80" t="s">
        <v>188</v>
      </c>
      <c r="C1775" s="80" t="s">
        <v>53</v>
      </c>
      <c r="D1775" s="80" t="s">
        <v>5726</v>
      </c>
      <c r="E1775" s="104" t="s">
        <v>5727</v>
      </c>
      <c r="F1775" s="107">
        <v>30214</v>
      </c>
      <c r="G1775" s="67" t="s">
        <v>69</v>
      </c>
      <c r="H1775" s="80" t="s">
        <v>302</v>
      </c>
      <c r="I1775" s="80" t="s">
        <v>5728</v>
      </c>
      <c r="J1775" s="104" t="s">
        <v>222</v>
      </c>
      <c r="K1775" s="67" t="s">
        <v>121</v>
      </c>
      <c r="L1775" s="67"/>
      <c r="M1775" s="67"/>
      <c r="N1775" s="67"/>
      <c r="O1775" s="81"/>
      <c r="P1775" s="81">
        <v>46081</v>
      </c>
      <c r="Q1775" s="103" t="str">
        <f>IFERROR(VLOOKUP(J1775,Настройка!$C$4:$E$121,2,),"Ошибка")</f>
        <v>R</v>
      </c>
    </row>
    <row r="1776" spans="1:17" ht="14.4" customHeight="1">
      <c r="A1776" s="67">
        <v>1771</v>
      </c>
      <c r="B1776" s="80" t="s">
        <v>188</v>
      </c>
      <c r="C1776" s="80" t="s">
        <v>53</v>
      </c>
      <c r="D1776" s="80" t="s">
        <v>5729</v>
      </c>
      <c r="E1776" s="104" t="s">
        <v>5730</v>
      </c>
      <c r="F1776" s="107">
        <v>35571</v>
      </c>
      <c r="G1776" s="67" t="s">
        <v>69</v>
      </c>
      <c r="H1776" s="80" t="s">
        <v>309</v>
      </c>
      <c r="I1776" s="80" t="s">
        <v>5731</v>
      </c>
      <c r="J1776" s="104" t="s">
        <v>226</v>
      </c>
      <c r="K1776" s="67" t="s">
        <v>129</v>
      </c>
      <c r="L1776" s="67"/>
      <c r="M1776" s="67"/>
      <c r="N1776" s="67"/>
      <c r="O1776" s="81"/>
      <c r="P1776" s="81">
        <v>46081</v>
      </c>
      <c r="Q1776" s="103" t="str">
        <f>IFERROR(VLOOKUP(J1776,Настройка!$C$4:$E$121,2,),"Ошибка")</f>
        <v>R</v>
      </c>
    </row>
    <row r="1777" spans="1:17" ht="14.4" customHeight="1">
      <c r="A1777" s="67">
        <v>1772</v>
      </c>
      <c r="B1777" s="80" t="s">
        <v>188</v>
      </c>
      <c r="C1777" s="80" t="s">
        <v>53</v>
      </c>
      <c r="D1777" s="80" t="s">
        <v>5732</v>
      </c>
      <c r="E1777" s="104" t="s">
        <v>5733</v>
      </c>
      <c r="F1777" s="107">
        <v>35083</v>
      </c>
      <c r="G1777" s="67" t="s">
        <v>69</v>
      </c>
      <c r="H1777" s="80" t="s">
        <v>302</v>
      </c>
      <c r="I1777" s="80" t="s">
        <v>5734</v>
      </c>
      <c r="J1777" s="104" t="s">
        <v>222</v>
      </c>
      <c r="K1777" s="67" t="s">
        <v>121</v>
      </c>
      <c r="L1777" s="67"/>
      <c r="M1777" s="67"/>
      <c r="N1777" s="67"/>
      <c r="O1777" s="81"/>
      <c r="P1777" s="81">
        <v>46081</v>
      </c>
      <c r="Q1777" s="103" t="str">
        <f>IFERROR(VLOOKUP(J1777,Настройка!$C$4:$E$121,2,),"Ошибка")</f>
        <v>R</v>
      </c>
    </row>
    <row r="1778" spans="1:17" ht="14.4" customHeight="1">
      <c r="A1778" s="67">
        <v>1773</v>
      </c>
      <c r="B1778" s="80" t="s">
        <v>188</v>
      </c>
      <c r="C1778" s="80" t="s">
        <v>53</v>
      </c>
      <c r="D1778" s="80" t="s">
        <v>5735</v>
      </c>
      <c r="E1778" s="104" t="s">
        <v>5736</v>
      </c>
      <c r="F1778" s="107">
        <v>28001</v>
      </c>
      <c r="G1778" s="67" t="s">
        <v>69</v>
      </c>
      <c r="H1778" s="80" t="s">
        <v>385</v>
      </c>
      <c r="I1778" s="80" t="s">
        <v>5737</v>
      </c>
      <c r="J1778" s="104" t="s">
        <v>222</v>
      </c>
      <c r="K1778" s="67" t="s">
        <v>121</v>
      </c>
      <c r="L1778" s="67"/>
      <c r="M1778" s="67"/>
      <c r="N1778" s="67"/>
      <c r="O1778" s="81"/>
      <c r="P1778" s="81">
        <v>46081</v>
      </c>
      <c r="Q1778" s="103" t="str">
        <f>IFERROR(VLOOKUP(J1778,Настройка!$C$4:$E$121,2,),"Ошибка")</f>
        <v>R</v>
      </c>
    </row>
    <row r="1779" spans="1:17" ht="14.4" customHeight="1">
      <c r="A1779" s="67">
        <v>1774</v>
      </c>
      <c r="B1779" s="80" t="s">
        <v>188</v>
      </c>
      <c r="C1779" s="80" t="s">
        <v>53</v>
      </c>
      <c r="D1779" s="80" t="s">
        <v>5738</v>
      </c>
      <c r="E1779" s="104" t="s">
        <v>5739</v>
      </c>
      <c r="F1779" s="107">
        <v>38955</v>
      </c>
      <c r="G1779" s="67" t="s">
        <v>67</v>
      </c>
      <c r="H1779" s="80"/>
      <c r="I1779" s="80" t="s">
        <v>5740</v>
      </c>
      <c r="J1779" s="104" t="s">
        <v>209</v>
      </c>
      <c r="K1779" s="67" t="s">
        <v>127</v>
      </c>
      <c r="L1779" s="67"/>
      <c r="M1779" s="67"/>
      <c r="N1779" s="67"/>
      <c r="O1779" s="81"/>
      <c r="P1779" s="81">
        <v>46081</v>
      </c>
      <c r="Q1779" s="103" t="str">
        <f>IFERROR(VLOOKUP(J1779,Настройка!$C$4:$E$121,2,),"Ошибка")</f>
        <v>R</v>
      </c>
    </row>
    <row r="1780" spans="1:17" ht="14.4" customHeight="1">
      <c r="A1780" s="67">
        <v>1775</v>
      </c>
      <c r="B1780" s="80" t="s">
        <v>188</v>
      </c>
      <c r="C1780" s="80" t="s">
        <v>53</v>
      </c>
      <c r="D1780" s="80" t="s">
        <v>5741</v>
      </c>
      <c r="E1780" s="104" t="s">
        <v>5742</v>
      </c>
      <c r="F1780" s="107">
        <v>37267</v>
      </c>
      <c r="G1780" s="67" t="s">
        <v>67</v>
      </c>
      <c r="H1780" s="80" t="s">
        <v>401</v>
      </c>
      <c r="I1780" s="80" t="s">
        <v>5743</v>
      </c>
      <c r="J1780" s="104" t="s">
        <v>209</v>
      </c>
      <c r="K1780" s="67" t="s">
        <v>127</v>
      </c>
      <c r="L1780" s="67"/>
      <c r="M1780" s="67"/>
      <c r="N1780" s="67"/>
      <c r="O1780" s="81"/>
      <c r="P1780" s="81">
        <v>46081</v>
      </c>
      <c r="Q1780" s="103" t="str">
        <f>IFERROR(VLOOKUP(J1780,Настройка!$C$4:$E$121,2,),"Ошибка")</f>
        <v>R</v>
      </c>
    </row>
    <row r="1781" spans="1:17" ht="14.4" customHeight="1">
      <c r="A1781" s="67">
        <v>1776</v>
      </c>
      <c r="B1781" s="80" t="s">
        <v>188</v>
      </c>
      <c r="C1781" s="80" t="s">
        <v>53</v>
      </c>
      <c r="D1781" s="80" t="s">
        <v>5744</v>
      </c>
      <c r="E1781" s="104" t="s">
        <v>5745</v>
      </c>
      <c r="F1781" s="107">
        <v>38453</v>
      </c>
      <c r="G1781" s="67" t="s">
        <v>67</v>
      </c>
      <c r="H1781" s="80"/>
      <c r="I1781" s="80" t="s">
        <v>5746</v>
      </c>
      <c r="J1781" s="104" t="s">
        <v>209</v>
      </c>
      <c r="K1781" s="67" t="s">
        <v>127</v>
      </c>
      <c r="L1781" s="67"/>
      <c r="M1781" s="67"/>
      <c r="N1781" s="67"/>
      <c r="O1781" s="81"/>
      <c r="P1781" s="81">
        <v>46081</v>
      </c>
      <c r="Q1781" s="103" t="str">
        <f>IFERROR(VLOOKUP(J1781,Настройка!$C$4:$E$121,2,),"Ошибка")</f>
        <v>R</v>
      </c>
    </row>
    <row r="1782" spans="1:17" ht="14.4" customHeight="1">
      <c r="A1782" s="67">
        <v>1777</v>
      </c>
      <c r="B1782" s="80" t="s">
        <v>188</v>
      </c>
      <c r="C1782" s="80" t="s">
        <v>53</v>
      </c>
      <c r="D1782" s="80" t="s">
        <v>5747</v>
      </c>
      <c r="E1782" s="104" t="s">
        <v>5748</v>
      </c>
      <c r="F1782" s="107">
        <v>38488</v>
      </c>
      <c r="G1782" s="67" t="s">
        <v>67</v>
      </c>
      <c r="H1782" s="80"/>
      <c r="I1782" s="80" t="s">
        <v>5749</v>
      </c>
      <c r="J1782" s="104" t="s">
        <v>209</v>
      </c>
      <c r="K1782" s="67" t="s">
        <v>127</v>
      </c>
      <c r="L1782" s="67"/>
      <c r="M1782" s="67"/>
      <c r="N1782" s="67"/>
      <c r="O1782" s="81"/>
      <c r="P1782" s="81">
        <v>46081</v>
      </c>
      <c r="Q1782" s="103" t="str">
        <f>IFERROR(VLOOKUP(J1782,Настройка!$C$4:$E$121,2,),"Ошибка")</f>
        <v>R</v>
      </c>
    </row>
    <row r="1783" spans="1:17" ht="14.4" customHeight="1">
      <c r="A1783" s="67">
        <v>1778</v>
      </c>
      <c r="B1783" s="80" t="s">
        <v>188</v>
      </c>
      <c r="C1783" s="80" t="s">
        <v>53</v>
      </c>
      <c r="D1783" s="80" t="s">
        <v>5750</v>
      </c>
      <c r="E1783" s="104" t="s">
        <v>5751</v>
      </c>
      <c r="F1783" s="107">
        <v>39149</v>
      </c>
      <c r="G1783" s="67" t="s">
        <v>67</v>
      </c>
      <c r="H1783" s="80"/>
      <c r="I1783" s="80" t="s">
        <v>5752</v>
      </c>
      <c r="J1783" s="104" t="s">
        <v>204</v>
      </c>
      <c r="K1783" s="67" t="s">
        <v>117</v>
      </c>
      <c r="L1783" s="67"/>
      <c r="M1783" s="67"/>
      <c r="N1783" s="67"/>
      <c r="O1783" s="81"/>
      <c r="P1783" s="81">
        <v>46081</v>
      </c>
      <c r="Q1783" s="103" t="str">
        <f>IFERROR(VLOOKUP(J1783,Настройка!$C$4:$E$121,2,),"Ошибка")</f>
        <v>R</v>
      </c>
    </row>
    <row r="1784" spans="1:17" ht="14.4" customHeight="1">
      <c r="A1784" s="67">
        <v>1779</v>
      </c>
      <c r="B1784" s="80" t="s">
        <v>188</v>
      </c>
      <c r="C1784" s="80" t="s">
        <v>53</v>
      </c>
      <c r="D1784" s="80" t="s">
        <v>5753</v>
      </c>
      <c r="E1784" s="104" t="s">
        <v>5754</v>
      </c>
      <c r="F1784" s="107">
        <v>28785</v>
      </c>
      <c r="G1784" s="67" t="s">
        <v>67</v>
      </c>
      <c r="H1784" s="80"/>
      <c r="I1784" s="80" t="s">
        <v>5755</v>
      </c>
      <c r="J1784" s="104" t="s">
        <v>209</v>
      </c>
      <c r="K1784" s="67" t="s">
        <v>127</v>
      </c>
      <c r="L1784" s="67"/>
      <c r="M1784" s="67"/>
      <c r="N1784" s="67"/>
      <c r="O1784" s="81"/>
      <c r="P1784" s="81">
        <v>46081</v>
      </c>
      <c r="Q1784" s="103" t="str">
        <f>IFERROR(VLOOKUP(J1784,Настройка!$C$4:$E$121,2,),"Ошибка")</f>
        <v>R</v>
      </c>
    </row>
    <row r="1785" spans="1:17" ht="14.4" customHeight="1">
      <c r="A1785" s="67">
        <v>1780</v>
      </c>
      <c r="B1785" s="80" t="s">
        <v>188</v>
      </c>
      <c r="C1785" s="80" t="s">
        <v>53</v>
      </c>
      <c r="D1785" s="80" t="s">
        <v>5756</v>
      </c>
      <c r="E1785" s="104" t="s">
        <v>5757</v>
      </c>
      <c r="F1785" s="107">
        <v>39311</v>
      </c>
      <c r="G1785" s="67" t="s">
        <v>67</v>
      </c>
      <c r="H1785" s="80" t="s">
        <v>401</v>
      </c>
      <c r="I1785" s="80" t="s">
        <v>5758</v>
      </c>
      <c r="J1785" s="104" t="s">
        <v>209</v>
      </c>
      <c r="K1785" s="67" t="s">
        <v>127</v>
      </c>
      <c r="L1785" s="67"/>
      <c r="M1785" s="67"/>
      <c r="N1785" s="67"/>
      <c r="O1785" s="81"/>
      <c r="P1785" s="81">
        <v>46081</v>
      </c>
      <c r="Q1785" s="103" t="str">
        <f>IFERROR(VLOOKUP(J1785,Настройка!$C$4:$E$121,2,),"Ошибка")</f>
        <v>R</v>
      </c>
    </row>
    <row r="1786" spans="1:17" ht="14.4" customHeight="1">
      <c r="A1786" s="67">
        <v>1781</v>
      </c>
      <c r="B1786" s="80" t="s">
        <v>188</v>
      </c>
      <c r="C1786" s="80" t="s">
        <v>53</v>
      </c>
      <c r="D1786" s="80" t="s">
        <v>5759</v>
      </c>
      <c r="E1786" s="104" t="s">
        <v>5760</v>
      </c>
      <c r="F1786" s="107">
        <v>39311</v>
      </c>
      <c r="G1786" s="67" t="s">
        <v>67</v>
      </c>
      <c r="H1786" s="80" t="s">
        <v>401</v>
      </c>
      <c r="I1786" s="80" t="s">
        <v>5761</v>
      </c>
      <c r="J1786" s="104" t="s">
        <v>209</v>
      </c>
      <c r="K1786" s="67" t="s">
        <v>117</v>
      </c>
      <c r="L1786" s="67"/>
      <c r="M1786" s="67"/>
      <c r="N1786" s="67"/>
      <c r="O1786" s="81"/>
      <c r="P1786" s="81">
        <v>46081</v>
      </c>
      <c r="Q1786" s="103" t="str">
        <f>IFERROR(VLOOKUP(J1786,Настройка!$C$4:$E$121,2,),"Ошибка")</f>
        <v>R</v>
      </c>
    </row>
    <row r="1787" spans="1:17" ht="14.4" customHeight="1">
      <c r="A1787" s="67">
        <v>1782</v>
      </c>
      <c r="B1787" s="80" t="s">
        <v>188</v>
      </c>
      <c r="C1787" s="80" t="s">
        <v>53</v>
      </c>
      <c r="D1787" s="80" t="s">
        <v>5762</v>
      </c>
      <c r="E1787" s="104" t="s">
        <v>5763</v>
      </c>
      <c r="F1787" s="107">
        <v>35962</v>
      </c>
      <c r="G1787" s="67" t="s">
        <v>89</v>
      </c>
      <c r="H1787" s="80" t="s">
        <v>602</v>
      </c>
      <c r="I1787" s="80" t="s">
        <v>5764</v>
      </c>
      <c r="J1787" s="104" t="s">
        <v>209</v>
      </c>
      <c r="K1787" s="67" t="s">
        <v>127</v>
      </c>
      <c r="L1787" s="67" t="s">
        <v>287</v>
      </c>
      <c r="M1787" s="67" t="s">
        <v>166</v>
      </c>
      <c r="N1787" s="67" t="s">
        <v>398</v>
      </c>
      <c r="O1787" s="81">
        <v>46385</v>
      </c>
      <c r="P1787" s="81">
        <v>46081</v>
      </c>
      <c r="Q1787" s="103" t="str">
        <f>IFERROR(VLOOKUP(J1787,Настройка!$C$4:$E$121,2,),"Ошибка")</f>
        <v>R</v>
      </c>
    </row>
    <row r="1788" spans="1:17" ht="14.4" customHeight="1">
      <c r="A1788" s="67">
        <v>1783</v>
      </c>
      <c r="B1788" s="80" t="s">
        <v>188</v>
      </c>
      <c r="C1788" s="80" t="s">
        <v>53</v>
      </c>
      <c r="D1788" s="80" t="s">
        <v>5765</v>
      </c>
      <c r="E1788" s="104" t="s">
        <v>5766</v>
      </c>
      <c r="F1788" s="107">
        <v>30772</v>
      </c>
      <c r="G1788" s="67" t="s">
        <v>89</v>
      </c>
      <c r="H1788" s="80" t="s">
        <v>602</v>
      </c>
      <c r="I1788" s="80" t="s">
        <v>5767</v>
      </c>
      <c r="J1788" s="104" t="s">
        <v>209</v>
      </c>
      <c r="K1788" s="67" t="s">
        <v>127</v>
      </c>
      <c r="L1788" s="67" t="s">
        <v>287</v>
      </c>
      <c r="M1788" s="67" t="s">
        <v>166</v>
      </c>
      <c r="N1788" s="67" t="s">
        <v>398</v>
      </c>
      <c r="O1788" s="81">
        <v>46385</v>
      </c>
      <c r="P1788" s="81">
        <v>46081</v>
      </c>
      <c r="Q1788" s="103" t="str">
        <f>IFERROR(VLOOKUP(J1788,Настройка!$C$4:$E$121,2,),"Ошибка")</f>
        <v>R</v>
      </c>
    </row>
    <row r="1789" spans="1:17" ht="14.4" customHeight="1">
      <c r="A1789" s="67">
        <v>1784</v>
      </c>
      <c r="B1789" s="80" t="s">
        <v>188</v>
      </c>
      <c r="C1789" s="80" t="s">
        <v>53</v>
      </c>
      <c r="D1789" s="80" t="s">
        <v>5768</v>
      </c>
      <c r="E1789" s="104" t="s">
        <v>5769</v>
      </c>
      <c r="F1789" s="107">
        <v>34403</v>
      </c>
      <c r="G1789" s="67" t="s">
        <v>89</v>
      </c>
      <c r="H1789" s="80" t="s">
        <v>602</v>
      </c>
      <c r="I1789" s="80" t="s">
        <v>5770</v>
      </c>
      <c r="J1789" s="104" t="s">
        <v>209</v>
      </c>
      <c r="K1789" s="67" t="s">
        <v>127</v>
      </c>
      <c r="L1789" s="67" t="s">
        <v>287</v>
      </c>
      <c r="M1789" s="67" t="s">
        <v>164</v>
      </c>
      <c r="N1789" s="67" t="s">
        <v>398</v>
      </c>
      <c r="O1789" s="81">
        <v>46148</v>
      </c>
      <c r="P1789" s="81">
        <v>46081</v>
      </c>
      <c r="Q1789" s="103" t="str">
        <f>IFERROR(VLOOKUP(J1789,Настройка!$C$4:$E$121,2,),"Ошибка")</f>
        <v>R</v>
      </c>
    </row>
    <row r="1790" spans="1:17" ht="14.4" customHeight="1">
      <c r="A1790" s="67">
        <v>1785</v>
      </c>
      <c r="B1790" s="80" t="s">
        <v>188</v>
      </c>
      <c r="C1790" s="80" t="s">
        <v>53</v>
      </c>
      <c r="D1790" s="80" t="s">
        <v>5771</v>
      </c>
      <c r="E1790" s="104" t="s">
        <v>5772</v>
      </c>
      <c r="F1790" s="107">
        <v>34406</v>
      </c>
      <c r="G1790" s="67" t="s">
        <v>89</v>
      </c>
      <c r="H1790" s="80" t="s">
        <v>602</v>
      </c>
      <c r="I1790" s="80" t="s">
        <v>5773</v>
      </c>
      <c r="J1790" s="104" t="s">
        <v>209</v>
      </c>
      <c r="K1790" s="67" t="s">
        <v>127</v>
      </c>
      <c r="L1790" s="67" t="s">
        <v>287</v>
      </c>
      <c r="M1790" s="67" t="s">
        <v>164</v>
      </c>
      <c r="N1790" s="67" t="s">
        <v>398</v>
      </c>
      <c r="O1790" s="81">
        <v>46148</v>
      </c>
      <c r="P1790" s="81">
        <v>46081</v>
      </c>
      <c r="Q1790" s="103" t="str">
        <f>IFERROR(VLOOKUP(J1790,Настройка!$C$4:$E$121,2,),"Ошибка")</f>
        <v>R</v>
      </c>
    </row>
    <row r="1791" spans="1:17" ht="14.4" customHeight="1">
      <c r="A1791" s="67">
        <v>1786</v>
      </c>
      <c r="B1791" s="80" t="s">
        <v>188</v>
      </c>
      <c r="C1791" s="80" t="s">
        <v>53</v>
      </c>
      <c r="D1791" s="80" t="s">
        <v>5774</v>
      </c>
      <c r="E1791" s="104" t="s">
        <v>5775</v>
      </c>
      <c r="F1791" s="107">
        <v>29339</v>
      </c>
      <c r="G1791" s="67" t="s">
        <v>89</v>
      </c>
      <c r="H1791" s="80" t="s">
        <v>602</v>
      </c>
      <c r="I1791" s="80" t="s">
        <v>5776</v>
      </c>
      <c r="J1791" s="104" t="s">
        <v>209</v>
      </c>
      <c r="K1791" s="67" t="s">
        <v>127</v>
      </c>
      <c r="L1791" s="67" t="s">
        <v>287</v>
      </c>
      <c r="M1791" s="67" t="s">
        <v>164</v>
      </c>
      <c r="N1791" s="67" t="s">
        <v>398</v>
      </c>
      <c r="O1791" s="81">
        <v>46148</v>
      </c>
      <c r="P1791" s="81">
        <v>46081</v>
      </c>
      <c r="Q1791" s="103" t="str">
        <f>IFERROR(VLOOKUP(J1791,Настройка!$C$4:$E$121,2,),"Ошибка")</f>
        <v>R</v>
      </c>
    </row>
    <row r="1792" spans="1:17" ht="14.4" customHeight="1">
      <c r="A1792" s="67">
        <v>1787</v>
      </c>
      <c r="B1792" s="80" t="s">
        <v>188</v>
      </c>
      <c r="C1792" s="80" t="s">
        <v>53</v>
      </c>
      <c r="D1792" s="80" t="s">
        <v>5777</v>
      </c>
      <c r="E1792" s="104" t="s">
        <v>5778</v>
      </c>
      <c r="F1792" s="107">
        <v>33580</v>
      </c>
      <c r="G1792" s="67" t="s">
        <v>89</v>
      </c>
      <c r="H1792" s="80" t="s">
        <v>602</v>
      </c>
      <c r="I1792" s="80" t="s">
        <v>5779</v>
      </c>
      <c r="J1792" s="104" t="s">
        <v>209</v>
      </c>
      <c r="K1792" s="67" t="s">
        <v>127</v>
      </c>
      <c r="L1792" s="67" t="s">
        <v>287</v>
      </c>
      <c r="M1792" s="67" t="s">
        <v>164</v>
      </c>
      <c r="N1792" s="67" t="s">
        <v>398</v>
      </c>
      <c r="O1792" s="81">
        <v>46148</v>
      </c>
      <c r="P1792" s="81">
        <v>46081</v>
      </c>
      <c r="Q1792" s="103" t="str">
        <f>IFERROR(VLOOKUP(J1792,Настройка!$C$4:$E$121,2,),"Ошибка")</f>
        <v>R</v>
      </c>
    </row>
    <row r="1793" spans="1:17" ht="14.4" customHeight="1">
      <c r="A1793" s="67">
        <v>1788</v>
      </c>
      <c r="B1793" s="80" t="s">
        <v>188</v>
      </c>
      <c r="C1793" s="80" t="s">
        <v>53</v>
      </c>
      <c r="D1793" s="80" t="s">
        <v>5780</v>
      </c>
      <c r="E1793" s="104" t="s">
        <v>5781</v>
      </c>
      <c r="F1793" s="107">
        <v>34812</v>
      </c>
      <c r="G1793" s="67" t="s">
        <v>89</v>
      </c>
      <c r="H1793" s="80" t="s">
        <v>602</v>
      </c>
      <c r="I1793" s="80" t="s">
        <v>5782</v>
      </c>
      <c r="J1793" s="104" t="s">
        <v>209</v>
      </c>
      <c r="K1793" s="67" t="s">
        <v>127</v>
      </c>
      <c r="L1793" s="67" t="s">
        <v>287</v>
      </c>
      <c r="M1793" s="67" t="s">
        <v>166</v>
      </c>
      <c r="N1793" s="67" t="s">
        <v>398</v>
      </c>
      <c r="O1793" s="81">
        <v>46343</v>
      </c>
      <c r="P1793" s="81">
        <v>46081</v>
      </c>
      <c r="Q1793" s="103" t="str">
        <f>IFERROR(VLOOKUP(J1793,Настройка!$C$4:$E$121,2,),"Ошибка")</f>
        <v>R</v>
      </c>
    </row>
    <row r="1794" spans="1:17" ht="14.4" customHeight="1">
      <c r="A1794" s="67">
        <v>1789</v>
      </c>
      <c r="B1794" s="80" t="s">
        <v>188</v>
      </c>
      <c r="C1794" s="80" t="s">
        <v>53</v>
      </c>
      <c r="D1794" s="80" t="s">
        <v>5783</v>
      </c>
      <c r="E1794" s="104" t="s">
        <v>5784</v>
      </c>
      <c r="F1794" s="107">
        <v>38300</v>
      </c>
      <c r="G1794" s="67" t="s">
        <v>89</v>
      </c>
      <c r="H1794" s="80" t="s">
        <v>602</v>
      </c>
      <c r="I1794" s="80" t="s">
        <v>5785</v>
      </c>
      <c r="J1794" s="104" t="s">
        <v>209</v>
      </c>
      <c r="K1794" s="67" t="s">
        <v>127</v>
      </c>
      <c r="L1794" s="67" t="s">
        <v>287</v>
      </c>
      <c r="M1794" s="67" t="s">
        <v>166</v>
      </c>
      <c r="N1794" s="67" t="s">
        <v>398</v>
      </c>
      <c r="O1794" s="81">
        <v>46343</v>
      </c>
      <c r="P1794" s="81">
        <v>46081</v>
      </c>
      <c r="Q1794" s="103" t="str">
        <f>IFERROR(VLOOKUP(J1794,Настройка!$C$4:$E$121,2,),"Ошибка")</f>
        <v>R</v>
      </c>
    </row>
    <row r="1795" spans="1:17" ht="14.4" customHeight="1">
      <c r="A1795" s="67">
        <v>1790</v>
      </c>
      <c r="B1795" s="80" t="s">
        <v>188</v>
      </c>
      <c r="C1795" s="80" t="s">
        <v>53</v>
      </c>
      <c r="D1795" s="80" t="s">
        <v>5786</v>
      </c>
      <c r="E1795" s="104" t="s">
        <v>5787</v>
      </c>
      <c r="F1795" s="107">
        <v>35953</v>
      </c>
      <c r="G1795" s="67" t="s">
        <v>89</v>
      </c>
      <c r="H1795" s="80" t="s">
        <v>602</v>
      </c>
      <c r="I1795" s="80" t="s">
        <v>5788</v>
      </c>
      <c r="J1795" s="104" t="s">
        <v>209</v>
      </c>
      <c r="K1795" s="67" t="s">
        <v>127</v>
      </c>
      <c r="L1795" s="67" t="s">
        <v>287</v>
      </c>
      <c r="M1795" s="67" t="s">
        <v>164</v>
      </c>
      <c r="N1795" s="67" t="s">
        <v>398</v>
      </c>
      <c r="O1795" s="81">
        <v>46148</v>
      </c>
      <c r="P1795" s="81">
        <v>46081</v>
      </c>
      <c r="Q1795" s="103" t="str">
        <f>IFERROR(VLOOKUP(J1795,Настройка!$C$4:$E$121,2,),"Ошибка")</f>
        <v>R</v>
      </c>
    </row>
    <row r="1796" spans="1:17" ht="14.4" customHeight="1">
      <c r="A1796" s="67">
        <v>1791</v>
      </c>
      <c r="B1796" s="80" t="s">
        <v>188</v>
      </c>
      <c r="C1796" s="80" t="s">
        <v>53</v>
      </c>
      <c r="D1796" s="80" t="s">
        <v>5789</v>
      </c>
      <c r="E1796" s="104" t="s">
        <v>5790</v>
      </c>
      <c r="F1796" s="107">
        <v>34925</v>
      </c>
      <c r="G1796" s="67" t="s">
        <v>89</v>
      </c>
      <c r="H1796" s="80" t="s">
        <v>602</v>
      </c>
      <c r="I1796" s="80" t="s">
        <v>5791</v>
      </c>
      <c r="J1796" s="104" t="s">
        <v>209</v>
      </c>
      <c r="K1796" s="67" t="s">
        <v>127</v>
      </c>
      <c r="L1796" s="67" t="s">
        <v>287</v>
      </c>
      <c r="M1796" s="67" t="s">
        <v>164</v>
      </c>
      <c r="N1796" s="67" t="s">
        <v>398</v>
      </c>
      <c r="O1796" s="81">
        <v>46148</v>
      </c>
      <c r="P1796" s="81">
        <v>46081</v>
      </c>
      <c r="Q1796" s="103" t="str">
        <f>IFERROR(VLOOKUP(J1796,Настройка!$C$4:$E$121,2,),"Ошибка")</f>
        <v>R</v>
      </c>
    </row>
    <row r="1797" spans="1:17" ht="14.4" customHeight="1">
      <c r="A1797" s="67">
        <v>1792</v>
      </c>
      <c r="B1797" s="80" t="s">
        <v>188</v>
      </c>
      <c r="C1797" s="80" t="s">
        <v>53</v>
      </c>
      <c r="D1797" s="80" t="s">
        <v>5792</v>
      </c>
      <c r="E1797" s="104" t="s">
        <v>5793</v>
      </c>
      <c r="F1797" s="107">
        <v>34759</v>
      </c>
      <c r="G1797" s="67" t="s">
        <v>69</v>
      </c>
      <c r="H1797" s="80" t="s">
        <v>302</v>
      </c>
      <c r="I1797" s="80" t="s">
        <v>5794</v>
      </c>
      <c r="J1797" s="104" t="s">
        <v>226</v>
      </c>
      <c r="K1797" s="67" t="s">
        <v>129</v>
      </c>
      <c r="L1797" s="67"/>
      <c r="M1797" s="67"/>
      <c r="N1797" s="67"/>
      <c r="O1797" s="81"/>
      <c r="P1797" s="81">
        <v>46081</v>
      </c>
      <c r="Q1797" s="103" t="str">
        <f>IFERROR(VLOOKUP(J1797,Настройка!$C$4:$E$121,2,),"Ошибка")</f>
        <v>R</v>
      </c>
    </row>
    <row r="1798" spans="1:17" ht="14.4" customHeight="1">
      <c r="A1798" s="67">
        <v>1793</v>
      </c>
      <c r="B1798" s="80" t="s">
        <v>188</v>
      </c>
      <c r="C1798" s="80" t="s">
        <v>53</v>
      </c>
      <c r="D1798" s="80" t="s">
        <v>5795</v>
      </c>
      <c r="E1798" s="104" t="s">
        <v>5796</v>
      </c>
      <c r="F1798" s="107">
        <v>31842</v>
      </c>
      <c r="G1798" s="67" t="s">
        <v>69</v>
      </c>
      <c r="H1798" s="80" t="s">
        <v>302</v>
      </c>
      <c r="I1798" s="80" t="s">
        <v>5797</v>
      </c>
      <c r="J1798" s="104" t="s">
        <v>226</v>
      </c>
      <c r="K1798" s="67" t="s">
        <v>129</v>
      </c>
      <c r="L1798" s="67"/>
      <c r="M1798" s="67"/>
      <c r="N1798" s="67"/>
      <c r="O1798" s="81"/>
      <c r="P1798" s="81">
        <v>46081</v>
      </c>
      <c r="Q1798" s="103" t="str">
        <f>IFERROR(VLOOKUP(J1798,Настройка!$C$4:$E$121,2,),"Ошибка")</f>
        <v>R</v>
      </c>
    </row>
    <row r="1799" spans="1:17" ht="14.4" customHeight="1">
      <c r="A1799" s="67">
        <v>1794</v>
      </c>
      <c r="B1799" s="80" t="s">
        <v>188</v>
      </c>
      <c r="C1799" s="80" t="s">
        <v>53</v>
      </c>
      <c r="D1799" s="80" t="s">
        <v>5798</v>
      </c>
      <c r="E1799" s="104" t="s">
        <v>5799</v>
      </c>
      <c r="F1799" s="107">
        <v>30870</v>
      </c>
      <c r="G1799" s="67" t="s">
        <v>69</v>
      </c>
      <c r="H1799" s="80" t="s">
        <v>302</v>
      </c>
      <c r="I1799" s="80" t="s">
        <v>5800</v>
      </c>
      <c r="J1799" s="104" t="s">
        <v>222</v>
      </c>
      <c r="K1799" s="67" t="s">
        <v>121</v>
      </c>
      <c r="L1799" s="67"/>
      <c r="M1799" s="67"/>
      <c r="N1799" s="67"/>
      <c r="O1799" s="81"/>
      <c r="P1799" s="81">
        <v>46081</v>
      </c>
      <c r="Q1799" s="103" t="str">
        <f>IFERROR(VLOOKUP(J1799,Настройка!$C$4:$E$121,2,),"Ошибка")</f>
        <v>R</v>
      </c>
    </row>
    <row r="1800" spans="1:17" ht="14.4" customHeight="1">
      <c r="A1800" s="67">
        <v>1795</v>
      </c>
      <c r="B1800" s="80" t="s">
        <v>188</v>
      </c>
      <c r="C1800" s="80" t="s">
        <v>53</v>
      </c>
      <c r="D1800" s="80" t="s">
        <v>5801</v>
      </c>
      <c r="E1800" s="104" t="s">
        <v>5802</v>
      </c>
      <c r="F1800" s="107">
        <v>36755</v>
      </c>
      <c r="G1800" s="67" t="s">
        <v>69</v>
      </c>
      <c r="H1800" s="80" t="s">
        <v>309</v>
      </c>
      <c r="I1800" s="80" t="s">
        <v>5803</v>
      </c>
      <c r="J1800" s="104" t="s">
        <v>222</v>
      </c>
      <c r="K1800" s="67" t="s">
        <v>121</v>
      </c>
      <c r="L1800" s="67"/>
      <c r="M1800" s="67"/>
      <c r="N1800" s="67"/>
      <c r="O1800" s="81"/>
      <c r="P1800" s="81">
        <v>46081</v>
      </c>
      <c r="Q1800" s="103" t="str">
        <f>IFERROR(VLOOKUP(J1800,Настройка!$C$4:$E$121,2,),"Ошибка")</f>
        <v>R</v>
      </c>
    </row>
    <row r="1801" spans="1:17" ht="14.4" customHeight="1">
      <c r="A1801" s="67">
        <v>1796</v>
      </c>
      <c r="B1801" s="80" t="s">
        <v>188</v>
      </c>
      <c r="C1801" s="80" t="s">
        <v>53</v>
      </c>
      <c r="D1801" s="80" t="s">
        <v>5804</v>
      </c>
      <c r="E1801" s="104" t="s">
        <v>5805</v>
      </c>
      <c r="F1801" s="107">
        <v>36773</v>
      </c>
      <c r="G1801" s="67" t="s">
        <v>69</v>
      </c>
      <c r="H1801" s="80" t="s">
        <v>356</v>
      </c>
      <c r="I1801" s="80" t="s">
        <v>5806</v>
      </c>
      <c r="J1801" s="104" t="s">
        <v>222</v>
      </c>
      <c r="K1801" s="67" t="s">
        <v>121</v>
      </c>
      <c r="L1801" s="67"/>
      <c r="M1801" s="67"/>
      <c r="N1801" s="67"/>
      <c r="O1801" s="81"/>
      <c r="P1801" s="81">
        <v>46081</v>
      </c>
      <c r="Q1801" s="103" t="str">
        <f>IFERROR(VLOOKUP(J1801,Настройка!$C$4:$E$121,2,),"Ошибка")</f>
        <v>R</v>
      </c>
    </row>
    <row r="1802" spans="1:17" ht="14.4" customHeight="1">
      <c r="A1802" s="67">
        <v>1797</v>
      </c>
      <c r="B1802" s="80" t="s">
        <v>188</v>
      </c>
      <c r="C1802" s="80" t="s">
        <v>53</v>
      </c>
      <c r="D1802" s="80" t="s">
        <v>5807</v>
      </c>
      <c r="E1802" s="104" t="s">
        <v>5808</v>
      </c>
      <c r="F1802" s="107">
        <v>37628</v>
      </c>
      <c r="G1802" s="67" t="s">
        <v>87</v>
      </c>
      <c r="H1802" s="80"/>
      <c r="I1802" s="80" t="s">
        <v>5809</v>
      </c>
      <c r="J1802" s="104" t="s">
        <v>214</v>
      </c>
      <c r="K1802" s="67" t="s">
        <v>119</v>
      </c>
      <c r="L1802" s="67"/>
      <c r="M1802" s="67"/>
      <c r="N1802" s="67"/>
      <c r="O1802" s="81"/>
      <c r="P1802" s="81">
        <v>46081</v>
      </c>
      <c r="Q1802" s="103" t="str">
        <f>IFERROR(VLOOKUP(J1802,Настройка!$C$4:$E$121,2,),"Ошибка")</f>
        <v>R</v>
      </c>
    </row>
    <row r="1803" spans="1:17" ht="14.4" customHeight="1">
      <c r="A1803" s="67">
        <v>1798</v>
      </c>
      <c r="B1803" s="80" t="s">
        <v>188</v>
      </c>
      <c r="C1803" s="80" t="s">
        <v>53</v>
      </c>
      <c r="D1803" s="80" t="s">
        <v>5810</v>
      </c>
      <c r="E1803" s="104" t="s">
        <v>5811</v>
      </c>
      <c r="F1803" s="107">
        <v>39129</v>
      </c>
      <c r="G1803" s="67" t="s">
        <v>67</v>
      </c>
      <c r="H1803" s="80" t="s">
        <v>401</v>
      </c>
      <c r="I1803" s="80" t="s">
        <v>5812</v>
      </c>
      <c r="J1803" s="104" t="s">
        <v>222</v>
      </c>
      <c r="K1803" s="67" t="s">
        <v>121</v>
      </c>
      <c r="L1803" s="67"/>
      <c r="M1803" s="67"/>
      <c r="N1803" s="67"/>
      <c r="O1803" s="81"/>
      <c r="P1803" s="81">
        <v>46081</v>
      </c>
      <c r="Q1803" s="103" t="str">
        <f>IFERROR(VLOOKUP(J1803,Настройка!$C$4:$E$121,2,),"Ошибка")</f>
        <v>R</v>
      </c>
    </row>
    <row r="1804" spans="1:17" ht="14.4" customHeight="1">
      <c r="A1804" s="67">
        <v>1799</v>
      </c>
      <c r="B1804" s="80" t="s">
        <v>188</v>
      </c>
      <c r="C1804" s="80" t="s">
        <v>53</v>
      </c>
      <c r="D1804" s="80" t="s">
        <v>5813</v>
      </c>
      <c r="E1804" s="104" t="s">
        <v>5814</v>
      </c>
      <c r="F1804" s="107">
        <v>26040</v>
      </c>
      <c r="G1804" s="67" t="s">
        <v>93</v>
      </c>
      <c r="H1804" s="80" t="s">
        <v>679</v>
      </c>
      <c r="I1804" s="80" t="s">
        <v>5815</v>
      </c>
      <c r="J1804" s="104" t="s">
        <v>209</v>
      </c>
      <c r="K1804" s="67" t="s">
        <v>127</v>
      </c>
      <c r="L1804" s="67"/>
      <c r="M1804" s="67"/>
      <c r="N1804" s="67"/>
      <c r="O1804" s="81"/>
      <c r="P1804" s="81">
        <v>46082</v>
      </c>
      <c r="Q1804" s="103" t="str">
        <f>IFERROR(VLOOKUP(J1804,Настройка!$C$4:$E$121,2,),"Ошибка")</f>
        <v>R</v>
      </c>
    </row>
    <row r="1805" spans="1:17" ht="14.4" customHeight="1">
      <c r="A1805" s="67">
        <v>1800</v>
      </c>
      <c r="B1805" s="80" t="s">
        <v>188</v>
      </c>
      <c r="C1805" s="80" t="s">
        <v>53</v>
      </c>
      <c r="D1805" s="80" t="s">
        <v>5816</v>
      </c>
      <c r="E1805" s="104" t="s">
        <v>5817</v>
      </c>
      <c r="F1805" s="107">
        <v>35052</v>
      </c>
      <c r="G1805" s="67" t="s">
        <v>93</v>
      </c>
      <c r="H1805" s="80" t="s">
        <v>679</v>
      </c>
      <c r="I1805" s="80" t="s">
        <v>5818</v>
      </c>
      <c r="J1805" s="104" t="s">
        <v>204</v>
      </c>
      <c r="K1805" s="67" t="s">
        <v>117</v>
      </c>
      <c r="L1805" s="67"/>
      <c r="M1805" s="67"/>
      <c r="N1805" s="67"/>
      <c r="O1805" s="81"/>
      <c r="P1805" s="81">
        <v>46082</v>
      </c>
      <c r="Q1805" s="103" t="str">
        <f>IFERROR(VLOOKUP(J1805,Настройка!$C$4:$E$121,2,),"Ошибка")</f>
        <v>R</v>
      </c>
    </row>
    <row r="1806" spans="1:17" ht="14.4" customHeight="1">
      <c r="A1806" s="67">
        <v>1801</v>
      </c>
      <c r="B1806" s="80" t="s">
        <v>188</v>
      </c>
      <c r="C1806" s="80" t="s">
        <v>53</v>
      </c>
      <c r="D1806" s="80" t="s">
        <v>5819</v>
      </c>
      <c r="E1806" s="104" t="s">
        <v>5820</v>
      </c>
      <c r="F1806" s="107">
        <v>31823</v>
      </c>
      <c r="G1806" s="67" t="s">
        <v>77</v>
      </c>
      <c r="H1806" s="80" t="s">
        <v>2873</v>
      </c>
      <c r="I1806" s="80" t="s">
        <v>5821</v>
      </c>
      <c r="J1806" s="104" t="s">
        <v>124</v>
      </c>
      <c r="K1806" s="67" t="s">
        <v>109</v>
      </c>
      <c r="L1806" s="67"/>
      <c r="M1806" s="67"/>
      <c r="N1806" s="67"/>
      <c r="O1806" s="81"/>
      <c r="P1806" s="81">
        <v>46082</v>
      </c>
      <c r="Q1806" s="103" t="str">
        <f>IFERROR(VLOOKUP(J1806,Настройка!$C$4:$E$121,2,),"Ошибка")</f>
        <v>ITR</v>
      </c>
    </row>
    <row r="1807" spans="1:17" ht="14.4" customHeight="1">
      <c r="A1807" s="67">
        <v>1802</v>
      </c>
      <c r="B1807" s="80" t="s">
        <v>188</v>
      </c>
      <c r="C1807" s="80" t="s">
        <v>53</v>
      </c>
      <c r="D1807" s="80" t="s">
        <v>5822</v>
      </c>
      <c r="E1807" s="104" t="s">
        <v>5823</v>
      </c>
      <c r="F1807" s="107">
        <v>29819</v>
      </c>
      <c r="G1807" s="67" t="s">
        <v>67</v>
      </c>
      <c r="H1807" s="80"/>
      <c r="I1807" s="80" t="s">
        <v>5824</v>
      </c>
      <c r="J1807" s="104" t="s">
        <v>227</v>
      </c>
      <c r="K1807" s="67" t="s">
        <v>131</v>
      </c>
      <c r="L1807" s="67"/>
      <c r="M1807" s="67"/>
      <c r="N1807" s="67"/>
      <c r="O1807" s="81"/>
      <c r="P1807" s="81">
        <v>46082</v>
      </c>
      <c r="Q1807" s="103" t="str">
        <f>IFERROR(VLOOKUP(J1807,Настройка!$C$4:$E$121,2,),"Ошибка")</f>
        <v>R</v>
      </c>
    </row>
    <row r="1808" spans="1:17" ht="14.4" customHeight="1">
      <c r="A1808" s="67">
        <v>1803</v>
      </c>
      <c r="B1808" s="80" t="s">
        <v>188</v>
      </c>
      <c r="C1808" s="80" t="s">
        <v>53</v>
      </c>
      <c r="D1808" s="80" t="s">
        <v>5825</v>
      </c>
      <c r="E1808" s="104" t="s">
        <v>5826</v>
      </c>
      <c r="F1808" s="107">
        <v>30640</v>
      </c>
      <c r="G1808" s="67" t="s">
        <v>67</v>
      </c>
      <c r="H1808" s="80"/>
      <c r="I1808" s="80" t="s">
        <v>5827</v>
      </c>
      <c r="J1808" s="104" t="s">
        <v>227</v>
      </c>
      <c r="K1808" s="67" t="s">
        <v>131</v>
      </c>
      <c r="L1808" s="67"/>
      <c r="M1808" s="67"/>
      <c r="N1808" s="67"/>
      <c r="O1808" s="81"/>
      <c r="P1808" s="81">
        <v>46082</v>
      </c>
      <c r="Q1808" s="103" t="str">
        <f>IFERROR(VLOOKUP(J1808,Настройка!$C$4:$E$121,2,),"Ошибка")</f>
        <v>R</v>
      </c>
    </row>
    <row r="1809" spans="1:17" ht="14.4" customHeight="1">
      <c r="A1809" s="67">
        <v>1804</v>
      </c>
      <c r="B1809" s="80" t="s">
        <v>188</v>
      </c>
      <c r="C1809" s="80" t="s">
        <v>53</v>
      </c>
      <c r="D1809" s="80" t="s">
        <v>5828</v>
      </c>
      <c r="E1809" s="104" t="s">
        <v>5829</v>
      </c>
      <c r="F1809" s="107">
        <v>31757</v>
      </c>
      <c r="G1809" s="67" t="s">
        <v>67</v>
      </c>
      <c r="H1809" s="80"/>
      <c r="I1809" s="80" t="s">
        <v>5830</v>
      </c>
      <c r="J1809" s="104" t="s">
        <v>227</v>
      </c>
      <c r="K1809" s="67" t="s">
        <v>131</v>
      </c>
      <c r="L1809" s="67"/>
      <c r="M1809" s="67"/>
      <c r="N1809" s="67"/>
      <c r="O1809" s="81"/>
      <c r="P1809" s="81">
        <v>46082</v>
      </c>
      <c r="Q1809" s="103" t="str">
        <f>IFERROR(VLOOKUP(J1809,Настройка!$C$4:$E$121,2,),"Ошибка")</f>
        <v>R</v>
      </c>
    </row>
    <row r="1810" spans="1:17" ht="14.4" customHeight="1">
      <c r="A1810" s="67">
        <v>1805</v>
      </c>
      <c r="B1810" s="80" t="s">
        <v>188</v>
      </c>
      <c r="C1810" s="80" t="s">
        <v>53</v>
      </c>
      <c r="D1810" s="80" t="s">
        <v>5831</v>
      </c>
      <c r="E1810" s="104" t="s">
        <v>5832</v>
      </c>
      <c r="F1810" s="107">
        <v>36620</v>
      </c>
      <c r="G1810" s="67" t="s">
        <v>77</v>
      </c>
      <c r="H1810" s="80" t="s">
        <v>5833</v>
      </c>
      <c r="I1810" s="80" t="s">
        <v>5834</v>
      </c>
      <c r="J1810" s="104" t="s">
        <v>118</v>
      </c>
      <c r="K1810" s="67" t="s">
        <v>109</v>
      </c>
      <c r="L1810" s="67"/>
      <c r="M1810" s="67"/>
      <c r="N1810" s="67"/>
      <c r="O1810" s="81"/>
      <c r="P1810" s="81">
        <v>46082</v>
      </c>
      <c r="Q1810" s="103" t="str">
        <f>IFERROR(VLOOKUP(J1810,Настройка!$C$4:$E$121,2,),"Ошибка")</f>
        <v>ITR</v>
      </c>
    </row>
    <row r="1811" spans="1:17" ht="14.4" customHeight="1">
      <c r="A1811" s="67">
        <v>1806</v>
      </c>
      <c r="B1811" s="80" t="s">
        <v>188</v>
      </c>
      <c r="C1811" s="80" t="s">
        <v>53</v>
      </c>
      <c r="D1811" s="80" t="s">
        <v>5835</v>
      </c>
      <c r="E1811" s="104" t="s">
        <v>5836</v>
      </c>
      <c r="F1811" s="107">
        <v>37674</v>
      </c>
      <c r="G1811" s="67" t="s">
        <v>69</v>
      </c>
      <c r="H1811" s="80" t="s">
        <v>309</v>
      </c>
      <c r="I1811" s="80" t="s">
        <v>5837</v>
      </c>
      <c r="J1811" s="104" t="s">
        <v>78</v>
      </c>
      <c r="K1811" s="67" t="s">
        <v>109</v>
      </c>
      <c r="L1811" s="67"/>
      <c r="M1811" s="67"/>
      <c r="N1811" s="67"/>
      <c r="O1811" s="81"/>
      <c r="P1811" s="81">
        <v>46082</v>
      </c>
      <c r="Q1811" s="103" t="str">
        <f>IFERROR(VLOOKUP(J1811,Настройка!$C$4:$E$121,2,),"Ошибка")</f>
        <v>ITR</v>
      </c>
    </row>
    <row r="1812" spans="1:17" ht="14.4" customHeight="1">
      <c r="A1812" s="67">
        <v>1807</v>
      </c>
      <c r="B1812" s="80" t="s">
        <v>188</v>
      </c>
      <c r="C1812" s="80" t="s">
        <v>53</v>
      </c>
      <c r="D1812" s="80" t="s">
        <v>5838</v>
      </c>
      <c r="E1812" s="104" t="s">
        <v>5839</v>
      </c>
      <c r="F1812" s="107">
        <v>30742</v>
      </c>
      <c r="G1812" s="67" t="s">
        <v>65</v>
      </c>
      <c r="H1812" s="80" t="s">
        <v>24</v>
      </c>
      <c r="I1812" s="80" t="s">
        <v>5840</v>
      </c>
      <c r="J1812" s="104" t="s">
        <v>227</v>
      </c>
      <c r="K1812" s="67" t="s">
        <v>131</v>
      </c>
      <c r="L1812" s="67" t="s">
        <v>287</v>
      </c>
      <c r="M1812" s="67" t="s">
        <v>166</v>
      </c>
      <c r="N1812" s="67" t="s">
        <v>398</v>
      </c>
      <c r="O1812" s="81">
        <v>46343</v>
      </c>
      <c r="P1812" s="81">
        <v>46082</v>
      </c>
      <c r="Q1812" s="103" t="str">
        <f>IFERROR(VLOOKUP(J1812,Настройка!$C$4:$E$121,2,),"Ошибка")</f>
        <v>R</v>
      </c>
    </row>
    <row r="1813" spans="1:17" ht="14.4" customHeight="1">
      <c r="A1813" s="67">
        <v>1808</v>
      </c>
      <c r="B1813" s="80" t="s">
        <v>188</v>
      </c>
      <c r="C1813" s="80" t="s">
        <v>53</v>
      </c>
      <c r="D1813" s="80" t="s">
        <v>5841</v>
      </c>
      <c r="E1813" s="104" t="s">
        <v>5842</v>
      </c>
      <c r="F1813" s="107">
        <v>32421</v>
      </c>
      <c r="G1813" s="67" t="s">
        <v>65</v>
      </c>
      <c r="H1813" s="80" t="s">
        <v>396</v>
      </c>
      <c r="I1813" s="80" t="s">
        <v>5843</v>
      </c>
      <c r="J1813" s="104" t="s">
        <v>227</v>
      </c>
      <c r="K1813" s="67" t="s">
        <v>131</v>
      </c>
      <c r="L1813" s="67" t="s">
        <v>287</v>
      </c>
      <c r="M1813" s="67" t="s">
        <v>166</v>
      </c>
      <c r="N1813" s="67" t="s">
        <v>398</v>
      </c>
      <c r="O1813" s="81">
        <v>46245</v>
      </c>
      <c r="P1813" s="81">
        <v>46082</v>
      </c>
      <c r="Q1813" s="103" t="str">
        <f>IFERROR(VLOOKUP(J1813,Настройка!$C$4:$E$121,2,),"Ошибка")</f>
        <v>R</v>
      </c>
    </row>
    <row r="1814" spans="1:17" ht="14.4" customHeight="1">
      <c r="A1814" s="67">
        <v>1809</v>
      </c>
      <c r="B1814" s="80" t="s">
        <v>188</v>
      </c>
      <c r="C1814" s="80" t="s">
        <v>53</v>
      </c>
      <c r="D1814" s="80" t="s">
        <v>5844</v>
      </c>
      <c r="E1814" s="104" t="s">
        <v>5845</v>
      </c>
      <c r="F1814" s="107">
        <v>27557</v>
      </c>
      <c r="G1814" s="67" t="s">
        <v>65</v>
      </c>
      <c r="H1814" s="80" t="s">
        <v>663</v>
      </c>
      <c r="I1814" s="80" t="s">
        <v>5846</v>
      </c>
      <c r="J1814" s="104" t="s">
        <v>227</v>
      </c>
      <c r="K1814" s="67" t="s">
        <v>131</v>
      </c>
      <c r="L1814" s="67" t="s">
        <v>287</v>
      </c>
      <c r="M1814" s="67" t="s">
        <v>166</v>
      </c>
      <c r="N1814" s="67" t="s">
        <v>398</v>
      </c>
      <c r="O1814" s="81">
        <v>46245</v>
      </c>
      <c r="P1814" s="81">
        <v>46082</v>
      </c>
      <c r="Q1814" s="103" t="str">
        <f>IFERROR(VLOOKUP(J1814,Настройка!$C$4:$E$121,2,),"Ошибка")</f>
        <v>R</v>
      </c>
    </row>
    <row r="1815" spans="1:17" ht="14.4" customHeight="1">
      <c r="A1815" s="67">
        <v>1810</v>
      </c>
      <c r="B1815" s="80" t="s">
        <v>188</v>
      </c>
      <c r="C1815" s="80" t="s">
        <v>53</v>
      </c>
      <c r="D1815" s="80" t="s">
        <v>5847</v>
      </c>
      <c r="E1815" s="104" t="s">
        <v>5848</v>
      </c>
      <c r="F1815" s="107">
        <v>34191</v>
      </c>
      <c r="G1815" s="67" t="s">
        <v>65</v>
      </c>
      <c r="H1815" s="80" t="s">
        <v>415</v>
      </c>
      <c r="I1815" s="80" t="s">
        <v>5849</v>
      </c>
      <c r="J1815" s="104" t="s">
        <v>227</v>
      </c>
      <c r="K1815" s="67" t="s">
        <v>131</v>
      </c>
      <c r="L1815" s="67" t="s">
        <v>287</v>
      </c>
      <c r="M1815" s="67" t="s">
        <v>166</v>
      </c>
      <c r="N1815" s="67" t="s">
        <v>398</v>
      </c>
      <c r="O1815" s="81">
        <v>46245</v>
      </c>
      <c r="P1815" s="81">
        <v>46082</v>
      </c>
      <c r="Q1815" s="103" t="str">
        <f>IFERROR(VLOOKUP(J1815,Настройка!$C$4:$E$121,2,),"Ошибка")</f>
        <v>R</v>
      </c>
    </row>
    <row r="1816" spans="1:17" ht="14.4" customHeight="1">
      <c r="A1816" s="67">
        <v>1811</v>
      </c>
      <c r="B1816" s="80" t="s">
        <v>188</v>
      </c>
      <c r="C1816" s="80" t="s">
        <v>53</v>
      </c>
      <c r="D1816" s="80" t="s">
        <v>5850</v>
      </c>
      <c r="E1816" s="104" t="s">
        <v>5851</v>
      </c>
      <c r="F1816" s="107">
        <v>31199</v>
      </c>
      <c r="G1816" s="67" t="s">
        <v>93</v>
      </c>
      <c r="H1816" s="80" t="s">
        <v>814</v>
      </c>
      <c r="I1816" s="80" t="s">
        <v>5852</v>
      </c>
      <c r="J1816" s="104" t="s">
        <v>205</v>
      </c>
      <c r="K1816" s="67" t="s">
        <v>117</v>
      </c>
      <c r="L1816" s="67"/>
      <c r="M1816" s="67"/>
      <c r="N1816" s="67"/>
      <c r="O1816" s="81"/>
      <c r="P1816" s="81">
        <v>46082</v>
      </c>
      <c r="Q1816" s="103" t="str">
        <f>IFERROR(VLOOKUP(J1816,Настройка!$C$4:$E$121,2,),"Ошибка")</f>
        <v>R</v>
      </c>
    </row>
    <row r="1817" spans="1:17" ht="14.4" customHeight="1">
      <c r="A1817" s="67">
        <v>1812</v>
      </c>
      <c r="B1817" s="80" t="s">
        <v>188</v>
      </c>
      <c r="C1817" s="80" t="s">
        <v>53</v>
      </c>
      <c r="D1817" s="80" t="s">
        <v>5853</v>
      </c>
      <c r="E1817" s="104" t="s">
        <v>5854</v>
      </c>
      <c r="F1817" s="107">
        <v>32238</v>
      </c>
      <c r="G1817" s="67" t="s">
        <v>65</v>
      </c>
      <c r="H1817" s="80" t="s">
        <v>429</v>
      </c>
      <c r="I1817" s="80" t="s">
        <v>5855</v>
      </c>
      <c r="J1817" s="104" t="s">
        <v>227</v>
      </c>
      <c r="K1817" s="67" t="s">
        <v>131</v>
      </c>
      <c r="L1817" s="67" t="s">
        <v>287</v>
      </c>
      <c r="M1817" s="67" t="s">
        <v>166</v>
      </c>
      <c r="N1817" s="67" t="s">
        <v>398</v>
      </c>
      <c r="O1817" s="81">
        <v>46245</v>
      </c>
      <c r="P1817" s="81">
        <v>46082</v>
      </c>
      <c r="Q1817" s="103" t="str">
        <f>IFERROR(VLOOKUP(J1817,Настройка!$C$4:$E$121,2,),"Ошибка")</f>
        <v>R</v>
      </c>
    </row>
    <row r="1818" spans="1:17" ht="14.4" customHeight="1">
      <c r="A1818" s="67">
        <v>1813</v>
      </c>
      <c r="B1818" s="80" t="s">
        <v>188</v>
      </c>
      <c r="C1818" s="80" t="s">
        <v>53</v>
      </c>
      <c r="D1818" s="80" t="s">
        <v>5856</v>
      </c>
      <c r="E1818" s="104" t="s">
        <v>5857</v>
      </c>
      <c r="F1818" s="107">
        <v>27542</v>
      </c>
      <c r="G1818" s="67" t="s">
        <v>65</v>
      </c>
      <c r="H1818" s="80" t="s">
        <v>663</v>
      </c>
      <c r="I1818" s="80" t="s">
        <v>5858</v>
      </c>
      <c r="J1818" s="104" t="s">
        <v>205</v>
      </c>
      <c r="K1818" s="67" t="s">
        <v>117</v>
      </c>
      <c r="L1818" s="67" t="s">
        <v>287</v>
      </c>
      <c r="M1818" s="67" t="s">
        <v>166</v>
      </c>
      <c r="N1818" s="67" t="s">
        <v>398</v>
      </c>
      <c r="O1818" s="81">
        <v>46245</v>
      </c>
      <c r="P1818" s="81">
        <v>46082</v>
      </c>
      <c r="Q1818" s="103" t="str">
        <f>IFERROR(VLOOKUP(J1818,Настройка!$C$4:$E$121,2,),"Ошибка")</f>
        <v>R</v>
      </c>
    </row>
    <row r="1819" spans="1:17" ht="14.4" customHeight="1">
      <c r="A1819" s="67">
        <v>1814</v>
      </c>
      <c r="B1819" s="80" t="s">
        <v>188</v>
      </c>
      <c r="C1819" s="80" t="s">
        <v>53</v>
      </c>
      <c r="D1819" s="80" t="s">
        <v>5859</v>
      </c>
      <c r="E1819" s="104" t="s">
        <v>5860</v>
      </c>
      <c r="F1819" s="107">
        <v>35408</v>
      </c>
      <c r="G1819" s="67" t="s">
        <v>65</v>
      </c>
      <c r="H1819" s="80" t="s">
        <v>429</v>
      </c>
      <c r="I1819" s="80" t="s">
        <v>5861</v>
      </c>
      <c r="J1819" s="104" t="s">
        <v>227</v>
      </c>
      <c r="K1819" s="67" t="s">
        <v>131</v>
      </c>
      <c r="L1819" s="67" t="s">
        <v>287</v>
      </c>
      <c r="M1819" s="67" t="s">
        <v>166</v>
      </c>
      <c r="N1819" s="67" t="s">
        <v>398</v>
      </c>
      <c r="O1819" s="81">
        <v>46343</v>
      </c>
      <c r="P1819" s="81">
        <v>46082</v>
      </c>
      <c r="Q1819" s="103" t="str">
        <f>IFERROR(VLOOKUP(J1819,Настройка!$C$4:$E$121,2,),"Ошибка")</f>
        <v>R</v>
      </c>
    </row>
    <row r="1820" spans="1:17" ht="14.4" customHeight="1">
      <c r="A1820" s="67">
        <v>1815</v>
      </c>
      <c r="B1820" s="80" t="s">
        <v>188</v>
      </c>
      <c r="C1820" s="80" t="s">
        <v>53</v>
      </c>
      <c r="D1820" s="80" t="s">
        <v>5862</v>
      </c>
      <c r="E1820" s="104" t="s">
        <v>5863</v>
      </c>
      <c r="F1820" s="107">
        <v>33239</v>
      </c>
      <c r="G1820" s="67" t="s">
        <v>65</v>
      </c>
      <c r="H1820" s="80" t="s">
        <v>663</v>
      </c>
      <c r="I1820" s="80" t="s">
        <v>5864</v>
      </c>
      <c r="J1820" s="104" t="s">
        <v>227</v>
      </c>
      <c r="K1820" s="67" t="s">
        <v>131</v>
      </c>
      <c r="L1820" s="67" t="s">
        <v>287</v>
      </c>
      <c r="M1820" s="67" t="s">
        <v>166</v>
      </c>
      <c r="N1820" s="67" t="s">
        <v>398</v>
      </c>
      <c r="O1820" s="81">
        <v>46245</v>
      </c>
      <c r="P1820" s="81">
        <v>46082</v>
      </c>
      <c r="Q1820" s="103" t="str">
        <f>IFERROR(VLOOKUP(J1820,Настройка!$C$4:$E$121,2,),"Ошибка")</f>
        <v>R</v>
      </c>
    </row>
    <row r="1821" spans="1:17" ht="14.4" customHeight="1">
      <c r="A1821" s="67">
        <v>1816</v>
      </c>
      <c r="B1821" s="80" t="s">
        <v>188</v>
      </c>
      <c r="C1821" s="80" t="s">
        <v>53</v>
      </c>
      <c r="D1821" s="80" t="s">
        <v>5865</v>
      </c>
      <c r="E1821" s="104" t="s">
        <v>5866</v>
      </c>
      <c r="F1821" s="107">
        <v>35110</v>
      </c>
      <c r="G1821" s="67" t="s">
        <v>77</v>
      </c>
      <c r="H1821" s="80" t="s">
        <v>5005</v>
      </c>
      <c r="I1821" s="80" t="s">
        <v>5867</v>
      </c>
      <c r="J1821" s="104" t="s">
        <v>191</v>
      </c>
      <c r="K1821" s="67" t="s">
        <v>111</v>
      </c>
      <c r="L1821" s="67"/>
      <c r="M1821" s="67"/>
      <c r="N1821" s="67"/>
      <c r="O1821" s="81"/>
      <c r="P1821" s="81">
        <v>46083</v>
      </c>
      <c r="Q1821" s="103" t="str">
        <f>IFERROR(VLOOKUP(J1821,Настройка!$C$4:$E$121,2,),"Ошибка")</f>
        <v>ITR</v>
      </c>
    </row>
    <row r="1822" spans="1:17" ht="14.4" customHeight="1">
      <c r="A1822" s="67">
        <v>1817</v>
      </c>
      <c r="B1822" s="80" t="s">
        <v>188</v>
      </c>
      <c r="C1822" s="80" t="s">
        <v>53</v>
      </c>
      <c r="D1822" s="80" t="s">
        <v>5868</v>
      </c>
      <c r="E1822" s="104" t="s">
        <v>5869</v>
      </c>
      <c r="F1822" s="107">
        <v>31316</v>
      </c>
      <c r="G1822" s="67" t="s">
        <v>67</v>
      </c>
      <c r="H1822" s="80"/>
      <c r="I1822" s="80" t="s">
        <v>5870</v>
      </c>
      <c r="J1822" s="104" t="s">
        <v>78</v>
      </c>
      <c r="K1822" s="67" t="s">
        <v>109</v>
      </c>
      <c r="L1822" s="67"/>
      <c r="M1822" s="67"/>
      <c r="N1822" s="67"/>
      <c r="O1822" s="81"/>
      <c r="P1822" s="81">
        <v>46083</v>
      </c>
      <c r="Q1822" s="103" t="str">
        <f>IFERROR(VLOOKUP(J1822,Настройка!$C$4:$E$121,2,),"Ошибка")</f>
        <v>ITR</v>
      </c>
    </row>
    <row r="1823" spans="1:17" ht="14.4" customHeight="1">
      <c r="A1823" s="67">
        <v>1818</v>
      </c>
      <c r="B1823" s="80" t="s">
        <v>188</v>
      </c>
      <c r="C1823" s="80" t="s">
        <v>53</v>
      </c>
      <c r="D1823" s="80" t="s">
        <v>5871</v>
      </c>
      <c r="E1823" s="104" t="s">
        <v>5872</v>
      </c>
      <c r="F1823" s="107">
        <v>27517</v>
      </c>
      <c r="G1823" s="67" t="s">
        <v>67</v>
      </c>
      <c r="H1823" s="80" t="s">
        <v>401</v>
      </c>
      <c r="I1823" s="80" t="s">
        <v>5873</v>
      </c>
      <c r="J1823" s="104" t="s">
        <v>227</v>
      </c>
      <c r="K1823" s="67" t="s">
        <v>131</v>
      </c>
      <c r="L1823" s="67"/>
      <c r="M1823" s="67"/>
      <c r="N1823" s="67"/>
      <c r="O1823" s="81"/>
      <c r="P1823" s="81">
        <v>46083</v>
      </c>
      <c r="Q1823" s="103" t="str">
        <f>IFERROR(VLOOKUP(J1823,Настройка!$C$4:$E$121,2,),"Ошибка")</f>
        <v>R</v>
      </c>
    </row>
    <row r="1824" spans="1:17" ht="14.4" customHeight="1">
      <c r="A1824" s="67">
        <v>1819</v>
      </c>
      <c r="B1824" s="80" t="s">
        <v>188</v>
      </c>
      <c r="C1824" s="80" t="s">
        <v>53</v>
      </c>
      <c r="D1824" s="80" t="s">
        <v>5874</v>
      </c>
      <c r="E1824" s="104" t="s">
        <v>5875</v>
      </c>
      <c r="F1824" s="107">
        <v>32534</v>
      </c>
      <c r="G1824" s="67" t="s">
        <v>67</v>
      </c>
      <c r="H1824" s="80"/>
      <c r="I1824" s="80" t="s">
        <v>5876</v>
      </c>
      <c r="J1824" s="104" t="s">
        <v>227</v>
      </c>
      <c r="K1824" s="67" t="s">
        <v>131</v>
      </c>
      <c r="L1824" s="67"/>
      <c r="M1824" s="67"/>
      <c r="N1824" s="67"/>
      <c r="O1824" s="81"/>
      <c r="P1824" s="81">
        <v>46083</v>
      </c>
      <c r="Q1824" s="103" t="str">
        <f>IFERROR(VLOOKUP(J1824,Настройка!$C$4:$E$121,2,),"Ошибка")</f>
        <v>R</v>
      </c>
    </row>
    <row r="1825" spans="1:17" ht="14.4" customHeight="1">
      <c r="A1825" s="67">
        <v>1820</v>
      </c>
      <c r="B1825" s="80" t="s">
        <v>188</v>
      </c>
      <c r="C1825" s="80" t="s">
        <v>53</v>
      </c>
      <c r="D1825" s="80" t="s">
        <v>5877</v>
      </c>
      <c r="E1825" s="104" t="s">
        <v>5878</v>
      </c>
      <c r="F1825" s="107">
        <v>31567</v>
      </c>
      <c r="G1825" s="67" t="s">
        <v>71</v>
      </c>
      <c r="H1825" s="80" t="s">
        <v>1543</v>
      </c>
      <c r="I1825" s="80" t="s">
        <v>5879</v>
      </c>
      <c r="J1825" s="104" t="s">
        <v>201</v>
      </c>
      <c r="K1825" s="67" t="s">
        <v>119</v>
      </c>
      <c r="L1825" s="67" t="s">
        <v>287</v>
      </c>
      <c r="M1825" s="67" t="s">
        <v>166</v>
      </c>
      <c r="N1825" s="67" t="s">
        <v>398</v>
      </c>
      <c r="O1825" s="81">
        <v>46385</v>
      </c>
      <c r="P1825" s="81">
        <v>46083</v>
      </c>
      <c r="Q1825" s="103" t="str">
        <f>IFERROR(VLOOKUP(J1825,Настройка!$C$4:$E$121,2,),"Ошибка")</f>
        <v>ITR</v>
      </c>
    </row>
    <row r="1826" spans="1:17" ht="14.4" customHeight="1">
      <c r="A1826" s="67">
        <v>1821</v>
      </c>
      <c r="B1826" s="80" t="s">
        <v>188</v>
      </c>
      <c r="C1826" s="80" t="s">
        <v>53</v>
      </c>
      <c r="D1826" s="80" t="s">
        <v>5880</v>
      </c>
      <c r="E1826" s="104" t="s">
        <v>5881</v>
      </c>
      <c r="F1826" s="107">
        <v>37860</v>
      </c>
      <c r="G1826" s="67" t="s">
        <v>67</v>
      </c>
      <c r="H1826" s="80" t="s">
        <v>401</v>
      </c>
      <c r="I1826" s="80" t="s">
        <v>5882</v>
      </c>
      <c r="J1826" s="104" t="s">
        <v>209</v>
      </c>
      <c r="K1826" s="67" t="s">
        <v>127</v>
      </c>
      <c r="L1826" s="67"/>
      <c r="M1826" s="67"/>
      <c r="N1826" s="67"/>
      <c r="O1826" s="81"/>
      <c r="P1826" s="81">
        <v>46083</v>
      </c>
      <c r="Q1826" s="103" t="str">
        <f>IFERROR(VLOOKUP(J1826,Настройка!$C$4:$E$121,2,),"Ошибка")</f>
        <v>R</v>
      </c>
    </row>
    <row r="1827" spans="1:17" ht="14.4" customHeight="1">
      <c r="A1827" s="67">
        <v>1822</v>
      </c>
      <c r="B1827" s="80" t="s">
        <v>188</v>
      </c>
      <c r="C1827" s="80" t="s">
        <v>53</v>
      </c>
      <c r="D1827" s="80" t="s">
        <v>5883</v>
      </c>
      <c r="E1827" s="104" t="s">
        <v>5884</v>
      </c>
      <c r="F1827" s="107">
        <v>38817</v>
      </c>
      <c r="G1827" s="67" t="s">
        <v>67</v>
      </c>
      <c r="H1827" s="80" t="s">
        <v>401</v>
      </c>
      <c r="I1827" s="80" t="s">
        <v>5885</v>
      </c>
      <c r="J1827" s="104" t="s">
        <v>209</v>
      </c>
      <c r="K1827" s="67" t="s">
        <v>117</v>
      </c>
      <c r="L1827" s="67"/>
      <c r="M1827" s="67"/>
      <c r="N1827" s="67"/>
      <c r="O1827" s="81"/>
      <c r="P1827" s="81">
        <v>46083</v>
      </c>
      <c r="Q1827" s="103" t="str">
        <f>IFERROR(VLOOKUP(J1827,Настройка!$C$4:$E$121,2,),"Ошибка")</f>
        <v>R</v>
      </c>
    </row>
    <row r="1828" spans="1:17" ht="14.4" customHeight="1">
      <c r="A1828" s="67">
        <v>1823</v>
      </c>
      <c r="B1828" s="80" t="s">
        <v>188</v>
      </c>
      <c r="C1828" s="80" t="s">
        <v>53</v>
      </c>
      <c r="D1828" s="80" t="s">
        <v>5886</v>
      </c>
      <c r="E1828" s="104" t="s">
        <v>5887</v>
      </c>
      <c r="F1828" s="107">
        <v>38111</v>
      </c>
      <c r="G1828" s="67" t="s">
        <v>67</v>
      </c>
      <c r="H1828" s="80"/>
      <c r="I1828" s="80" t="s">
        <v>5888</v>
      </c>
      <c r="J1828" s="104" t="s">
        <v>209</v>
      </c>
      <c r="K1828" s="67" t="s">
        <v>127</v>
      </c>
      <c r="L1828" s="67"/>
      <c r="M1828" s="67"/>
      <c r="N1828" s="67"/>
      <c r="O1828" s="81"/>
      <c r="P1828" s="81">
        <v>46083</v>
      </c>
      <c r="Q1828" s="103" t="str">
        <f>IFERROR(VLOOKUP(J1828,Настройка!$C$4:$E$121,2,),"Ошибка")</f>
        <v>R</v>
      </c>
    </row>
    <row r="1829" spans="1:17" ht="14.4" customHeight="1">
      <c r="A1829" s="67">
        <v>1824</v>
      </c>
      <c r="B1829" s="80" t="s">
        <v>188</v>
      </c>
      <c r="C1829" s="80" t="s">
        <v>53</v>
      </c>
      <c r="D1829" s="80" t="s">
        <v>5889</v>
      </c>
      <c r="E1829" s="104" t="s">
        <v>5890</v>
      </c>
      <c r="F1829" s="107">
        <v>38750</v>
      </c>
      <c r="G1829" s="67" t="s">
        <v>67</v>
      </c>
      <c r="H1829" s="80" t="s">
        <v>401</v>
      </c>
      <c r="I1829" s="80" t="s">
        <v>5891</v>
      </c>
      <c r="J1829" s="104" t="s">
        <v>222</v>
      </c>
      <c r="K1829" s="67" t="s">
        <v>121</v>
      </c>
      <c r="L1829" s="67"/>
      <c r="M1829" s="67"/>
      <c r="N1829" s="67"/>
      <c r="O1829" s="81"/>
      <c r="P1829" s="81">
        <v>46083</v>
      </c>
      <c r="Q1829" s="103" t="str">
        <f>IFERROR(VLOOKUP(J1829,Настройка!$C$4:$E$121,2,),"Ошибка")</f>
        <v>R</v>
      </c>
    </row>
    <row r="1830" spans="1:17" ht="14.4" customHeight="1">
      <c r="A1830" s="67">
        <v>1825</v>
      </c>
      <c r="B1830" s="80" t="s">
        <v>188</v>
      </c>
      <c r="C1830" s="80" t="s">
        <v>53</v>
      </c>
      <c r="D1830" s="80" t="s">
        <v>5892</v>
      </c>
      <c r="E1830" s="104" t="s">
        <v>5893</v>
      </c>
      <c r="F1830" s="107">
        <v>30650</v>
      </c>
      <c r="G1830" s="67" t="s">
        <v>67</v>
      </c>
      <c r="H1830" s="80" t="s">
        <v>401</v>
      </c>
      <c r="I1830" s="80" t="s">
        <v>5894</v>
      </c>
      <c r="J1830" s="104" t="s">
        <v>209</v>
      </c>
      <c r="K1830" s="67" t="s">
        <v>127</v>
      </c>
      <c r="L1830" s="67"/>
      <c r="M1830" s="67"/>
      <c r="N1830" s="67"/>
      <c r="O1830" s="81"/>
      <c r="P1830" s="81">
        <v>46083</v>
      </c>
      <c r="Q1830" s="103" t="str">
        <f>IFERROR(VLOOKUP(J1830,Настройка!$C$4:$E$121,2,),"Ошибка")</f>
        <v>R</v>
      </c>
    </row>
    <row r="1831" spans="1:17" ht="14.4" customHeight="1">
      <c r="A1831" s="67">
        <v>1826</v>
      </c>
      <c r="B1831" s="80" t="s">
        <v>188</v>
      </c>
      <c r="C1831" s="80" t="s">
        <v>53</v>
      </c>
      <c r="D1831" s="80" t="s">
        <v>5895</v>
      </c>
      <c r="E1831" s="104" t="s">
        <v>5896</v>
      </c>
      <c r="F1831" s="107">
        <v>25704</v>
      </c>
      <c r="G1831" s="67" t="s">
        <v>77</v>
      </c>
      <c r="H1831" s="80" t="s">
        <v>5897</v>
      </c>
      <c r="I1831" s="80" t="s">
        <v>5898</v>
      </c>
      <c r="J1831" s="104" t="s">
        <v>201</v>
      </c>
      <c r="K1831" s="67" t="s">
        <v>119</v>
      </c>
      <c r="L1831" s="67"/>
      <c r="M1831" s="67"/>
      <c r="N1831" s="67"/>
      <c r="O1831" s="81"/>
      <c r="P1831" s="81">
        <v>46083</v>
      </c>
      <c r="Q1831" s="103" t="str">
        <f>IFERROR(VLOOKUP(J1831,Настройка!$C$4:$E$121,2,),"Ошибка")</f>
        <v>ITR</v>
      </c>
    </row>
    <row r="1832" spans="1:17" ht="14.4" customHeight="1">
      <c r="A1832" s="67">
        <v>1827</v>
      </c>
      <c r="B1832" s="80" t="s">
        <v>188</v>
      </c>
      <c r="C1832" s="80" t="s">
        <v>53</v>
      </c>
      <c r="D1832" s="80" t="s">
        <v>5899</v>
      </c>
      <c r="E1832" s="104" t="s">
        <v>5900</v>
      </c>
      <c r="F1832" s="107">
        <v>28929</v>
      </c>
      <c r="G1832" s="67" t="s">
        <v>65</v>
      </c>
      <c r="H1832" s="80" t="s">
        <v>396</v>
      </c>
      <c r="I1832" s="80" t="s">
        <v>5901</v>
      </c>
      <c r="J1832" s="104" t="s">
        <v>204</v>
      </c>
      <c r="K1832" s="67" t="s">
        <v>117</v>
      </c>
      <c r="L1832" s="67" t="s">
        <v>287</v>
      </c>
      <c r="M1832" s="67" t="s">
        <v>166</v>
      </c>
      <c r="N1832" s="67" t="s">
        <v>398</v>
      </c>
      <c r="O1832" s="81">
        <v>46343</v>
      </c>
      <c r="P1832" s="81">
        <v>46083</v>
      </c>
      <c r="Q1832" s="103" t="str">
        <f>IFERROR(VLOOKUP(J1832,Настройка!$C$4:$E$121,2,),"Ошибка")</f>
        <v>R</v>
      </c>
    </row>
    <row r="1833" spans="1:17" ht="14.4" customHeight="1">
      <c r="A1833" s="67">
        <v>1828</v>
      </c>
      <c r="B1833" s="80" t="s">
        <v>188</v>
      </c>
      <c r="C1833" s="80" t="s">
        <v>53</v>
      </c>
      <c r="D1833" s="80" t="s">
        <v>5902</v>
      </c>
      <c r="E1833" s="104" t="s">
        <v>5903</v>
      </c>
      <c r="F1833" s="107">
        <v>31960</v>
      </c>
      <c r="G1833" s="67" t="s">
        <v>65</v>
      </c>
      <c r="H1833" s="80" t="s">
        <v>663</v>
      </c>
      <c r="I1833" s="80" t="s">
        <v>5904</v>
      </c>
      <c r="J1833" s="104" t="s">
        <v>216</v>
      </c>
      <c r="K1833" s="67" t="s">
        <v>119</v>
      </c>
      <c r="L1833" s="67" t="s">
        <v>287</v>
      </c>
      <c r="M1833" s="67" t="s">
        <v>166</v>
      </c>
      <c r="N1833" s="67" t="s">
        <v>398</v>
      </c>
      <c r="O1833" s="81">
        <v>46245</v>
      </c>
      <c r="P1833" s="81">
        <v>46083</v>
      </c>
      <c r="Q1833" s="103" t="str">
        <f>IFERROR(VLOOKUP(J1833,Настройка!$C$4:$E$121,2,),"Ошибка")</f>
        <v>R</v>
      </c>
    </row>
    <row r="1834" spans="1:17" ht="14.4" customHeight="1">
      <c r="A1834" s="67">
        <v>1829</v>
      </c>
      <c r="B1834" s="80" t="s">
        <v>188</v>
      </c>
      <c r="C1834" s="80" t="s">
        <v>53</v>
      </c>
      <c r="D1834" s="80" t="s">
        <v>5905</v>
      </c>
      <c r="E1834" s="104" t="s">
        <v>5906</v>
      </c>
      <c r="F1834" s="107">
        <v>31081</v>
      </c>
      <c r="G1834" s="67" t="s">
        <v>65</v>
      </c>
      <c r="H1834" s="80" t="s">
        <v>415</v>
      </c>
      <c r="I1834" s="80" t="s">
        <v>5907</v>
      </c>
      <c r="J1834" s="104" t="s">
        <v>216</v>
      </c>
      <c r="K1834" s="67" t="s">
        <v>119</v>
      </c>
      <c r="L1834" s="67" t="s">
        <v>287</v>
      </c>
      <c r="M1834" s="67" t="s">
        <v>166</v>
      </c>
      <c r="N1834" s="67" t="s">
        <v>398</v>
      </c>
      <c r="O1834" s="81">
        <v>46245</v>
      </c>
      <c r="P1834" s="81">
        <v>46083</v>
      </c>
      <c r="Q1834" s="103" t="str">
        <f>IFERROR(VLOOKUP(J1834,Настройка!$C$4:$E$121,2,),"Ошибка")</f>
        <v>R</v>
      </c>
    </row>
    <row r="1835" spans="1:17" ht="14.4" customHeight="1">
      <c r="A1835" s="67">
        <v>1830</v>
      </c>
      <c r="B1835" s="80" t="s">
        <v>188</v>
      </c>
      <c r="C1835" s="80" t="s">
        <v>53</v>
      </c>
      <c r="D1835" s="80" t="s">
        <v>5908</v>
      </c>
      <c r="E1835" s="104" t="s">
        <v>5909</v>
      </c>
      <c r="F1835" s="107">
        <v>34967</v>
      </c>
      <c r="G1835" s="67" t="s">
        <v>65</v>
      </c>
      <c r="H1835" s="80" t="s">
        <v>433</v>
      </c>
      <c r="I1835" s="80" t="s">
        <v>5910</v>
      </c>
      <c r="J1835" s="104" t="s">
        <v>208</v>
      </c>
      <c r="K1835" s="67" t="s">
        <v>117</v>
      </c>
      <c r="L1835" s="67" t="s">
        <v>287</v>
      </c>
      <c r="M1835" s="67" t="s">
        <v>166</v>
      </c>
      <c r="N1835" s="67" t="s">
        <v>398</v>
      </c>
      <c r="O1835" s="81">
        <v>46245</v>
      </c>
      <c r="P1835" s="81">
        <v>46083</v>
      </c>
      <c r="Q1835" s="103" t="str">
        <f>IFERROR(VLOOKUP(J1835,Настройка!$C$4:$E$121,2,),"Ошибка")</f>
        <v>R</v>
      </c>
    </row>
    <row r="1836" spans="1:17" ht="14.4" customHeight="1">
      <c r="A1836" s="67">
        <v>1831</v>
      </c>
      <c r="B1836" s="80" t="s">
        <v>188</v>
      </c>
      <c r="C1836" s="80" t="s">
        <v>53</v>
      </c>
      <c r="D1836" s="80" t="s">
        <v>5911</v>
      </c>
      <c r="E1836" s="104" t="s">
        <v>5912</v>
      </c>
      <c r="F1836" s="107">
        <v>36009</v>
      </c>
      <c r="G1836" s="67" t="s">
        <v>65</v>
      </c>
      <c r="H1836" s="80" t="s">
        <v>433</v>
      </c>
      <c r="I1836" s="80" t="s">
        <v>5913</v>
      </c>
      <c r="J1836" s="104" t="s">
        <v>208</v>
      </c>
      <c r="K1836" s="67" t="s">
        <v>117</v>
      </c>
      <c r="L1836" s="67" t="s">
        <v>287</v>
      </c>
      <c r="M1836" s="67" t="s">
        <v>166</v>
      </c>
      <c r="N1836" s="67" t="s">
        <v>398</v>
      </c>
      <c r="O1836" s="81">
        <v>46245</v>
      </c>
      <c r="P1836" s="81">
        <v>46083</v>
      </c>
      <c r="Q1836" s="103" t="str">
        <f>IFERROR(VLOOKUP(J1836,Настройка!$C$4:$E$121,2,),"Ошибка")</f>
        <v>R</v>
      </c>
    </row>
    <row r="1837" spans="1:17" ht="14.4" customHeight="1">
      <c r="A1837" s="67">
        <v>1832</v>
      </c>
      <c r="B1837" s="80" t="s">
        <v>188</v>
      </c>
      <c r="C1837" s="80" t="s">
        <v>53</v>
      </c>
      <c r="D1837" s="80" t="s">
        <v>5914</v>
      </c>
      <c r="E1837" s="104" t="s">
        <v>5915</v>
      </c>
      <c r="F1837" s="107">
        <v>28126</v>
      </c>
      <c r="G1837" s="67" t="s">
        <v>65</v>
      </c>
      <c r="H1837" s="80" t="s">
        <v>571</v>
      </c>
      <c r="I1837" s="80" t="s">
        <v>5916</v>
      </c>
      <c r="J1837" s="104" t="s">
        <v>208</v>
      </c>
      <c r="K1837" s="67" t="s">
        <v>117</v>
      </c>
      <c r="L1837" s="67" t="s">
        <v>287</v>
      </c>
      <c r="M1837" s="67" t="s">
        <v>166</v>
      </c>
      <c r="N1837" s="67" t="s">
        <v>398</v>
      </c>
      <c r="O1837" s="81">
        <v>46245</v>
      </c>
      <c r="P1837" s="81">
        <v>46083</v>
      </c>
      <c r="Q1837" s="103" t="str">
        <f>IFERROR(VLOOKUP(J1837,Настройка!$C$4:$E$121,2,),"Ошибка")</f>
        <v>R</v>
      </c>
    </row>
    <row r="1838" spans="1:17" ht="14.4" customHeight="1">
      <c r="A1838" s="67">
        <v>1833</v>
      </c>
      <c r="B1838" s="80" t="s">
        <v>188</v>
      </c>
      <c r="C1838" s="80" t="s">
        <v>53</v>
      </c>
      <c r="D1838" s="80" t="s">
        <v>5917</v>
      </c>
      <c r="E1838" s="104" t="s">
        <v>5918</v>
      </c>
      <c r="F1838" s="107">
        <v>30367</v>
      </c>
      <c r="G1838" s="67" t="s">
        <v>65</v>
      </c>
      <c r="H1838" s="80" t="s">
        <v>396</v>
      </c>
      <c r="I1838" s="80" t="s">
        <v>5919</v>
      </c>
      <c r="J1838" s="104" t="s">
        <v>208</v>
      </c>
      <c r="K1838" s="67" t="s">
        <v>117</v>
      </c>
      <c r="L1838" s="67" t="s">
        <v>287</v>
      </c>
      <c r="M1838" s="67" t="s">
        <v>166</v>
      </c>
      <c r="N1838" s="67" t="s">
        <v>398</v>
      </c>
      <c r="O1838" s="81">
        <v>46245</v>
      </c>
      <c r="P1838" s="81">
        <v>46083</v>
      </c>
      <c r="Q1838" s="103" t="str">
        <f>IFERROR(VLOOKUP(J1838,Настройка!$C$4:$E$121,2,),"Ошибка")</f>
        <v>R</v>
      </c>
    </row>
    <row r="1839" spans="1:17" ht="14.4" customHeight="1">
      <c r="A1839" s="67">
        <v>1834</v>
      </c>
      <c r="B1839" s="80" t="s">
        <v>188</v>
      </c>
      <c r="C1839" s="80" t="s">
        <v>53</v>
      </c>
      <c r="D1839" s="80" t="s">
        <v>5920</v>
      </c>
      <c r="E1839" s="104" t="s">
        <v>5921</v>
      </c>
      <c r="F1839" s="107">
        <v>33725</v>
      </c>
      <c r="G1839" s="67" t="s">
        <v>65</v>
      </c>
      <c r="H1839" s="80" t="s">
        <v>396</v>
      </c>
      <c r="I1839" s="80" t="s">
        <v>5922</v>
      </c>
      <c r="J1839" s="104" t="s">
        <v>204</v>
      </c>
      <c r="K1839" s="67" t="s">
        <v>117</v>
      </c>
      <c r="L1839" s="67" t="s">
        <v>287</v>
      </c>
      <c r="M1839" s="67" t="s">
        <v>166</v>
      </c>
      <c r="N1839" s="67" t="s">
        <v>398</v>
      </c>
      <c r="O1839" s="81">
        <v>46245</v>
      </c>
      <c r="P1839" s="81">
        <v>46083</v>
      </c>
      <c r="Q1839" s="103" t="str">
        <f>IFERROR(VLOOKUP(J1839,Настройка!$C$4:$E$121,2,),"Ошибка")</f>
        <v>R</v>
      </c>
    </row>
    <row r="1840" spans="1:17" ht="14.4" customHeight="1">
      <c r="A1840" s="67">
        <v>1835</v>
      </c>
      <c r="B1840" s="80" t="s">
        <v>188</v>
      </c>
      <c r="C1840" s="80" t="s">
        <v>53</v>
      </c>
      <c r="D1840" s="80" t="s">
        <v>5923</v>
      </c>
      <c r="E1840" s="104" t="s">
        <v>5924</v>
      </c>
      <c r="F1840" s="107">
        <v>30493</v>
      </c>
      <c r="G1840" s="67" t="s">
        <v>65</v>
      </c>
      <c r="H1840" s="80" t="s">
        <v>1115</v>
      </c>
      <c r="I1840" s="80" t="s">
        <v>5925</v>
      </c>
      <c r="J1840" s="104" t="s">
        <v>208</v>
      </c>
      <c r="K1840" s="67" t="s">
        <v>117</v>
      </c>
      <c r="L1840" s="67" t="s">
        <v>287</v>
      </c>
      <c r="M1840" s="67" t="s">
        <v>166</v>
      </c>
      <c r="N1840" s="67" t="s">
        <v>398</v>
      </c>
      <c r="O1840" s="81">
        <v>46245</v>
      </c>
      <c r="P1840" s="81">
        <v>46083</v>
      </c>
      <c r="Q1840" s="103" t="str">
        <f>IFERROR(VLOOKUP(J1840,Настройка!$C$4:$E$121,2,),"Ошибка")</f>
        <v>R</v>
      </c>
    </row>
    <row r="1841" spans="1:17" ht="14.4" customHeight="1">
      <c r="A1841" s="67">
        <v>1836</v>
      </c>
      <c r="B1841" s="80" t="s">
        <v>188</v>
      </c>
      <c r="C1841" s="80" t="s">
        <v>53</v>
      </c>
      <c r="D1841" s="80" t="s">
        <v>5926</v>
      </c>
      <c r="E1841" s="104" t="s">
        <v>5927</v>
      </c>
      <c r="F1841" s="107">
        <v>30317</v>
      </c>
      <c r="G1841" s="67" t="s">
        <v>65</v>
      </c>
      <c r="H1841" s="80" t="s">
        <v>396</v>
      </c>
      <c r="I1841" s="80" t="s">
        <v>5928</v>
      </c>
      <c r="J1841" s="104" t="s">
        <v>208</v>
      </c>
      <c r="K1841" s="67" t="s">
        <v>117</v>
      </c>
      <c r="L1841" s="67" t="s">
        <v>287</v>
      </c>
      <c r="M1841" s="67" t="s">
        <v>166</v>
      </c>
      <c r="N1841" s="67" t="s">
        <v>398</v>
      </c>
      <c r="O1841" s="81">
        <v>46245</v>
      </c>
      <c r="P1841" s="81">
        <v>46083</v>
      </c>
      <c r="Q1841" s="103" t="str">
        <f>IFERROR(VLOOKUP(J1841,Настройка!$C$4:$E$121,2,),"Ошибка")</f>
        <v>R</v>
      </c>
    </row>
    <row r="1842" spans="1:17" ht="14.4" customHeight="1">
      <c r="A1842" s="67">
        <v>1837</v>
      </c>
      <c r="B1842" s="80" t="s">
        <v>188</v>
      </c>
      <c r="C1842" s="80" t="s">
        <v>53</v>
      </c>
      <c r="D1842" s="80" t="s">
        <v>5929</v>
      </c>
      <c r="E1842" s="104" t="s">
        <v>5930</v>
      </c>
      <c r="F1842" s="107">
        <v>27396</v>
      </c>
      <c r="G1842" s="67" t="s">
        <v>65</v>
      </c>
      <c r="H1842" s="80" t="s">
        <v>663</v>
      </c>
      <c r="I1842" s="80" t="s">
        <v>5931</v>
      </c>
      <c r="J1842" s="104" t="s">
        <v>208</v>
      </c>
      <c r="K1842" s="67" t="s">
        <v>117</v>
      </c>
      <c r="L1842" s="67" t="s">
        <v>287</v>
      </c>
      <c r="M1842" s="67" t="s">
        <v>166</v>
      </c>
      <c r="N1842" s="67" t="s">
        <v>398</v>
      </c>
      <c r="O1842" s="81">
        <v>46245</v>
      </c>
      <c r="P1842" s="81">
        <v>46083</v>
      </c>
      <c r="Q1842" s="103" t="str">
        <f>IFERROR(VLOOKUP(J1842,Настройка!$C$4:$E$121,2,),"Ошибка")</f>
        <v>R</v>
      </c>
    </row>
    <row r="1843" spans="1:17" ht="14.4" customHeight="1">
      <c r="A1843" s="67">
        <v>1838</v>
      </c>
      <c r="B1843" s="80" t="s">
        <v>188</v>
      </c>
      <c r="C1843" s="80" t="s">
        <v>53</v>
      </c>
      <c r="D1843" s="80" t="s">
        <v>5932</v>
      </c>
      <c r="E1843" s="104" t="s">
        <v>5933</v>
      </c>
      <c r="F1843" s="107">
        <v>33157</v>
      </c>
      <c r="G1843" s="67" t="s">
        <v>65</v>
      </c>
      <c r="H1843" s="80" t="s">
        <v>405</v>
      </c>
      <c r="I1843" s="80" t="s">
        <v>5934</v>
      </c>
      <c r="J1843" s="104" t="s">
        <v>208</v>
      </c>
      <c r="K1843" s="67" t="s">
        <v>117</v>
      </c>
      <c r="L1843" s="67" t="s">
        <v>287</v>
      </c>
      <c r="M1843" s="67" t="s">
        <v>166</v>
      </c>
      <c r="N1843" s="67" t="s">
        <v>398</v>
      </c>
      <c r="O1843" s="81">
        <v>46245</v>
      </c>
      <c r="P1843" s="81">
        <v>46083</v>
      </c>
      <c r="Q1843" s="103" t="str">
        <f>IFERROR(VLOOKUP(J1843,Настройка!$C$4:$E$121,2,),"Ошибка")</f>
        <v>R</v>
      </c>
    </row>
    <row r="1844" spans="1:17" ht="14.4" customHeight="1">
      <c r="A1844" s="67">
        <v>1839</v>
      </c>
      <c r="B1844" s="80" t="s">
        <v>188</v>
      </c>
      <c r="C1844" s="80" t="s">
        <v>53</v>
      </c>
      <c r="D1844" s="80" t="s">
        <v>5935</v>
      </c>
      <c r="E1844" s="104" t="s">
        <v>5936</v>
      </c>
      <c r="F1844" s="107">
        <v>34457</v>
      </c>
      <c r="G1844" s="67" t="s">
        <v>65</v>
      </c>
      <c r="H1844" s="80" t="s">
        <v>24</v>
      </c>
      <c r="I1844" s="80" t="s">
        <v>5937</v>
      </c>
      <c r="J1844" s="104" t="s">
        <v>208</v>
      </c>
      <c r="K1844" s="67" t="s">
        <v>117</v>
      </c>
      <c r="L1844" s="67" t="s">
        <v>287</v>
      </c>
      <c r="M1844" s="67" t="s">
        <v>166</v>
      </c>
      <c r="N1844" s="67" t="s">
        <v>398</v>
      </c>
      <c r="O1844" s="81">
        <v>46245</v>
      </c>
      <c r="P1844" s="81">
        <v>46083</v>
      </c>
      <c r="Q1844" s="103" t="str">
        <f>IFERROR(VLOOKUP(J1844,Настройка!$C$4:$E$121,2,),"Ошибка")</f>
        <v>R</v>
      </c>
    </row>
    <row r="1845" spans="1:17" ht="14.4" customHeight="1">
      <c r="A1845" s="67">
        <v>1840</v>
      </c>
      <c r="B1845" s="80" t="s">
        <v>188</v>
      </c>
      <c r="C1845" s="80" t="s">
        <v>53</v>
      </c>
      <c r="D1845" s="80" t="s">
        <v>5938</v>
      </c>
      <c r="E1845" s="104" t="s">
        <v>5939</v>
      </c>
      <c r="F1845" s="107">
        <v>27395</v>
      </c>
      <c r="G1845" s="67" t="s">
        <v>65</v>
      </c>
      <c r="H1845" s="80" t="s">
        <v>415</v>
      </c>
      <c r="I1845" s="80" t="s">
        <v>5940</v>
      </c>
      <c r="J1845" s="104" t="s">
        <v>208</v>
      </c>
      <c r="K1845" s="67" t="s">
        <v>117</v>
      </c>
      <c r="L1845" s="67" t="s">
        <v>287</v>
      </c>
      <c r="M1845" s="67" t="s">
        <v>166</v>
      </c>
      <c r="N1845" s="67" t="s">
        <v>398</v>
      </c>
      <c r="O1845" s="81">
        <v>46245</v>
      </c>
      <c r="P1845" s="81">
        <v>46083</v>
      </c>
      <c r="Q1845" s="103" t="str">
        <f>IFERROR(VLOOKUP(J1845,Настройка!$C$4:$E$121,2,),"Ошибка")</f>
        <v>R</v>
      </c>
    </row>
    <row r="1846" spans="1:17" ht="14.4" customHeight="1">
      <c r="A1846" s="67">
        <v>1841</v>
      </c>
      <c r="B1846" s="80" t="s">
        <v>188</v>
      </c>
      <c r="C1846" s="80" t="s">
        <v>53</v>
      </c>
      <c r="D1846" s="80" t="s">
        <v>5941</v>
      </c>
      <c r="E1846" s="104" t="s">
        <v>5942</v>
      </c>
      <c r="F1846" s="107">
        <v>34581</v>
      </c>
      <c r="G1846" s="67" t="s">
        <v>65</v>
      </c>
      <c r="H1846" s="80" t="s">
        <v>396</v>
      </c>
      <c r="I1846" s="80" t="s">
        <v>5943</v>
      </c>
      <c r="J1846" s="104" t="s">
        <v>208</v>
      </c>
      <c r="K1846" s="67" t="s">
        <v>117</v>
      </c>
      <c r="L1846" s="67" t="s">
        <v>287</v>
      </c>
      <c r="M1846" s="67" t="s">
        <v>166</v>
      </c>
      <c r="N1846" s="67" t="s">
        <v>398</v>
      </c>
      <c r="O1846" s="81">
        <v>46245</v>
      </c>
      <c r="P1846" s="81">
        <v>46083</v>
      </c>
      <c r="Q1846" s="103" t="str">
        <f>IFERROR(VLOOKUP(J1846,Настройка!$C$4:$E$121,2,),"Ошибка")</f>
        <v>R</v>
      </c>
    </row>
    <row r="1847" spans="1:17" ht="14.4" customHeight="1">
      <c r="A1847" s="67">
        <v>1842</v>
      </c>
      <c r="B1847" s="80" t="s">
        <v>188</v>
      </c>
      <c r="C1847" s="80" t="s">
        <v>53</v>
      </c>
      <c r="D1847" s="80" t="s">
        <v>5944</v>
      </c>
      <c r="E1847" s="104" t="s">
        <v>5945</v>
      </c>
      <c r="F1847" s="107">
        <v>30691</v>
      </c>
      <c r="G1847" s="67" t="s">
        <v>65</v>
      </c>
      <c r="H1847" s="80" t="s">
        <v>663</v>
      </c>
      <c r="I1847" s="80" t="s">
        <v>5946</v>
      </c>
      <c r="J1847" s="104" t="s">
        <v>208</v>
      </c>
      <c r="K1847" s="67" t="s">
        <v>117</v>
      </c>
      <c r="L1847" s="67" t="s">
        <v>287</v>
      </c>
      <c r="M1847" s="67" t="s">
        <v>166</v>
      </c>
      <c r="N1847" s="67" t="s">
        <v>398</v>
      </c>
      <c r="O1847" s="81">
        <v>46245</v>
      </c>
      <c r="P1847" s="81">
        <v>46083</v>
      </c>
      <c r="Q1847" s="103" t="str">
        <f>IFERROR(VLOOKUP(J1847,Настройка!$C$4:$E$121,2,),"Ошибка")</f>
        <v>R</v>
      </c>
    </row>
    <row r="1848" spans="1:17" ht="14.4" customHeight="1">
      <c r="A1848" s="67">
        <v>1843</v>
      </c>
      <c r="B1848" s="80" t="s">
        <v>188</v>
      </c>
      <c r="C1848" s="80" t="s">
        <v>53</v>
      </c>
      <c r="D1848" s="80" t="s">
        <v>5947</v>
      </c>
      <c r="E1848" s="104" t="s">
        <v>5948</v>
      </c>
      <c r="F1848" s="107">
        <v>33201</v>
      </c>
      <c r="G1848" s="67" t="s">
        <v>65</v>
      </c>
      <c r="H1848" s="80" t="s">
        <v>405</v>
      </c>
      <c r="I1848" s="80" t="s">
        <v>5949</v>
      </c>
      <c r="J1848" s="104" t="s">
        <v>208</v>
      </c>
      <c r="K1848" s="67" t="s">
        <v>117</v>
      </c>
      <c r="L1848" s="67" t="s">
        <v>287</v>
      </c>
      <c r="M1848" s="67" t="s">
        <v>166</v>
      </c>
      <c r="N1848" s="67" t="s">
        <v>398</v>
      </c>
      <c r="O1848" s="81">
        <v>46245</v>
      </c>
      <c r="P1848" s="81">
        <v>46083</v>
      </c>
      <c r="Q1848" s="103" t="str">
        <f>IFERROR(VLOOKUP(J1848,Настройка!$C$4:$E$121,2,),"Ошибка")</f>
        <v>R</v>
      </c>
    </row>
    <row r="1849" spans="1:17" ht="14.4" customHeight="1">
      <c r="A1849" s="67">
        <v>1844</v>
      </c>
      <c r="B1849" s="80" t="s">
        <v>188</v>
      </c>
      <c r="C1849" s="80" t="s">
        <v>53</v>
      </c>
      <c r="D1849" s="80" t="s">
        <v>5950</v>
      </c>
      <c r="E1849" s="104" t="s">
        <v>5951</v>
      </c>
      <c r="F1849" s="107">
        <v>33014</v>
      </c>
      <c r="G1849" s="67" t="s">
        <v>65</v>
      </c>
      <c r="H1849" s="80" t="s">
        <v>396</v>
      </c>
      <c r="I1849" s="80" t="s">
        <v>5952</v>
      </c>
      <c r="J1849" s="104" t="s">
        <v>208</v>
      </c>
      <c r="K1849" s="67" t="s">
        <v>117</v>
      </c>
      <c r="L1849" s="67" t="s">
        <v>287</v>
      </c>
      <c r="M1849" s="67" t="s">
        <v>166</v>
      </c>
      <c r="N1849" s="67" t="s">
        <v>398</v>
      </c>
      <c r="O1849" s="81">
        <v>46245</v>
      </c>
      <c r="P1849" s="81">
        <v>46083</v>
      </c>
      <c r="Q1849" s="103" t="str">
        <f>IFERROR(VLOOKUP(J1849,Настройка!$C$4:$E$121,2,),"Ошибка")</f>
        <v>R</v>
      </c>
    </row>
    <row r="1850" spans="1:17" ht="14.4" customHeight="1">
      <c r="A1850" s="67">
        <v>1845</v>
      </c>
      <c r="B1850" s="80" t="s">
        <v>188</v>
      </c>
      <c r="C1850" s="80" t="s">
        <v>53</v>
      </c>
      <c r="D1850" s="80" t="s">
        <v>5953</v>
      </c>
      <c r="E1850" s="104" t="s">
        <v>5954</v>
      </c>
      <c r="F1850" s="107">
        <v>28183</v>
      </c>
      <c r="G1850" s="67" t="s">
        <v>65</v>
      </c>
      <c r="H1850" s="80" t="s">
        <v>663</v>
      </c>
      <c r="I1850" s="80" t="s">
        <v>5955</v>
      </c>
      <c r="J1850" s="104" t="s">
        <v>208</v>
      </c>
      <c r="K1850" s="67" t="s">
        <v>117</v>
      </c>
      <c r="L1850" s="67" t="s">
        <v>287</v>
      </c>
      <c r="M1850" s="67" t="s">
        <v>166</v>
      </c>
      <c r="N1850" s="67" t="s">
        <v>398</v>
      </c>
      <c r="O1850" s="81">
        <v>46245</v>
      </c>
      <c r="P1850" s="81">
        <v>46083</v>
      </c>
      <c r="Q1850" s="103" t="str">
        <f>IFERROR(VLOOKUP(J1850,Настройка!$C$4:$E$121,2,),"Ошибка")</f>
        <v>R</v>
      </c>
    </row>
    <row r="1851" spans="1:17" ht="14.4" customHeight="1">
      <c r="A1851" s="67">
        <v>1846</v>
      </c>
      <c r="B1851" s="80" t="s">
        <v>188</v>
      </c>
      <c r="C1851" s="80" t="s">
        <v>53</v>
      </c>
      <c r="D1851" s="80" t="s">
        <v>5956</v>
      </c>
      <c r="E1851" s="104" t="s">
        <v>5957</v>
      </c>
      <c r="F1851" s="107">
        <v>31959</v>
      </c>
      <c r="G1851" s="67" t="s">
        <v>65</v>
      </c>
      <c r="H1851" s="80" t="s">
        <v>24</v>
      </c>
      <c r="I1851" s="80" t="s">
        <v>5958</v>
      </c>
      <c r="J1851" s="104" t="s">
        <v>220</v>
      </c>
      <c r="K1851" s="67" t="s">
        <v>119</v>
      </c>
      <c r="L1851" s="67" t="s">
        <v>287</v>
      </c>
      <c r="M1851" s="67" t="s">
        <v>166</v>
      </c>
      <c r="N1851" s="67" t="s">
        <v>398</v>
      </c>
      <c r="O1851" s="81">
        <v>46245</v>
      </c>
      <c r="P1851" s="81">
        <v>46083</v>
      </c>
      <c r="Q1851" s="103" t="str">
        <f>IFERROR(VLOOKUP(J1851,Настройка!$C$4:$E$121,2,),"Ошибка")</f>
        <v>R</v>
      </c>
    </row>
    <row r="1852" spans="1:17" ht="14.4" customHeight="1">
      <c r="A1852" s="67">
        <v>1847</v>
      </c>
      <c r="B1852" s="80" t="s">
        <v>188</v>
      </c>
      <c r="C1852" s="80" t="s">
        <v>53</v>
      </c>
      <c r="D1852" s="80" t="s">
        <v>5959</v>
      </c>
      <c r="E1852" s="104" t="s">
        <v>5960</v>
      </c>
      <c r="F1852" s="107">
        <v>34407</v>
      </c>
      <c r="G1852" s="67" t="s">
        <v>65</v>
      </c>
      <c r="H1852" s="80" t="s">
        <v>663</v>
      </c>
      <c r="I1852" s="80" t="s">
        <v>5961</v>
      </c>
      <c r="J1852" s="104" t="s">
        <v>204</v>
      </c>
      <c r="K1852" s="67" t="s">
        <v>117</v>
      </c>
      <c r="L1852" s="67" t="s">
        <v>287</v>
      </c>
      <c r="M1852" s="67" t="s">
        <v>166</v>
      </c>
      <c r="N1852" s="67" t="s">
        <v>398</v>
      </c>
      <c r="O1852" s="81">
        <v>46245</v>
      </c>
      <c r="P1852" s="81">
        <v>46083</v>
      </c>
      <c r="Q1852" s="103" t="str">
        <f>IFERROR(VLOOKUP(J1852,Настройка!$C$4:$E$121,2,),"Ошибка")</f>
        <v>R</v>
      </c>
    </row>
    <row r="1853" spans="1:17" ht="14.4" customHeight="1">
      <c r="A1853" s="67">
        <v>1848</v>
      </c>
      <c r="B1853" s="80" t="s">
        <v>188</v>
      </c>
      <c r="C1853" s="80" t="s">
        <v>53</v>
      </c>
      <c r="D1853" s="80" t="s">
        <v>5962</v>
      </c>
      <c r="E1853" s="104" t="s">
        <v>5963</v>
      </c>
      <c r="F1853" s="107">
        <v>37807</v>
      </c>
      <c r="G1853" s="67" t="s">
        <v>65</v>
      </c>
      <c r="H1853" s="80" t="s">
        <v>433</v>
      </c>
      <c r="I1853" s="80" t="s">
        <v>5964</v>
      </c>
      <c r="J1853" s="104" t="s">
        <v>204</v>
      </c>
      <c r="K1853" s="67" t="s">
        <v>117</v>
      </c>
      <c r="L1853" s="67" t="s">
        <v>287</v>
      </c>
      <c r="M1853" s="67" t="s">
        <v>166</v>
      </c>
      <c r="N1853" s="67" t="s">
        <v>398</v>
      </c>
      <c r="O1853" s="81">
        <v>46245</v>
      </c>
      <c r="P1853" s="81">
        <v>46083</v>
      </c>
      <c r="Q1853" s="103" t="str">
        <f>IFERROR(VLOOKUP(J1853,Настройка!$C$4:$E$121,2,),"Ошибка")</f>
        <v>R</v>
      </c>
    </row>
    <row r="1854" spans="1:17" ht="14.4" customHeight="1">
      <c r="A1854" s="67">
        <v>1849</v>
      </c>
      <c r="B1854" s="80" t="s">
        <v>188</v>
      </c>
      <c r="C1854" s="80" t="s">
        <v>53</v>
      </c>
      <c r="D1854" s="80" t="s">
        <v>5965</v>
      </c>
      <c r="E1854" s="104" t="s">
        <v>5966</v>
      </c>
      <c r="F1854" s="107">
        <v>28128</v>
      </c>
      <c r="G1854" s="67" t="s">
        <v>65</v>
      </c>
      <c r="H1854" s="80" t="s">
        <v>663</v>
      </c>
      <c r="I1854" s="80" t="s">
        <v>5967</v>
      </c>
      <c r="J1854" s="104" t="s">
        <v>204</v>
      </c>
      <c r="K1854" s="67" t="s">
        <v>117</v>
      </c>
      <c r="L1854" s="67" t="s">
        <v>287</v>
      </c>
      <c r="M1854" s="67" t="s">
        <v>166</v>
      </c>
      <c r="N1854" s="67" t="s">
        <v>398</v>
      </c>
      <c r="O1854" s="81">
        <v>46245</v>
      </c>
      <c r="P1854" s="81">
        <v>46083</v>
      </c>
      <c r="Q1854" s="103" t="str">
        <f>IFERROR(VLOOKUP(J1854,Настройка!$C$4:$E$121,2,),"Ошибка")</f>
        <v>R</v>
      </c>
    </row>
    <row r="1855" spans="1:17" ht="14.4" customHeight="1">
      <c r="A1855" s="67">
        <v>1850</v>
      </c>
      <c r="B1855" s="80" t="s">
        <v>188</v>
      </c>
      <c r="C1855" s="80" t="s">
        <v>53</v>
      </c>
      <c r="D1855" s="80" t="s">
        <v>5968</v>
      </c>
      <c r="E1855" s="104" t="s">
        <v>5969</v>
      </c>
      <c r="F1855" s="107">
        <v>37092</v>
      </c>
      <c r="G1855" s="67" t="s">
        <v>65</v>
      </c>
      <c r="H1855" s="80" t="s">
        <v>396</v>
      </c>
      <c r="I1855" s="80" t="s">
        <v>5970</v>
      </c>
      <c r="J1855" s="104" t="s">
        <v>204</v>
      </c>
      <c r="K1855" s="67" t="s">
        <v>117</v>
      </c>
      <c r="L1855" s="67" t="s">
        <v>287</v>
      </c>
      <c r="M1855" s="67" t="s">
        <v>166</v>
      </c>
      <c r="N1855" s="67" t="s">
        <v>398</v>
      </c>
      <c r="O1855" s="81">
        <v>46245</v>
      </c>
      <c r="P1855" s="81">
        <v>46083</v>
      </c>
      <c r="Q1855" s="103" t="str">
        <f>IFERROR(VLOOKUP(J1855,Настройка!$C$4:$E$121,2,),"Ошибка")</f>
        <v>R</v>
      </c>
    </row>
    <row r="1856" spans="1:17" ht="14.4" customHeight="1">
      <c r="A1856" s="67">
        <v>1851</v>
      </c>
      <c r="B1856" s="80" t="s">
        <v>188</v>
      </c>
      <c r="C1856" s="80" t="s">
        <v>53</v>
      </c>
      <c r="D1856" s="80" t="s">
        <v>5971</v>
      </c>
      <c r="E1856" s="104" t="s">
        <v>5972</v>
      </c>
      <c r="F1856" s="107">
        <v>36004</v>
      </c>
      <c r="G1856" s="67" t="s">
        <v>65</v>
      </c>
      <c r="H1856" s="80" t="s">
        <v>396</v>
      </c>
      <c r="I1856" s="80" t="s">
        <v>5973</v>
      </c>
      <c r="J1856" s="104" t="s">
        <v>202</v>
      </c>
      <c r="K1856" s="67" t="s">
        <v>117</v>
      </c>
      <c r="L1856" s="67" t="s">
        <v>287</v>
      </c>
      <c r="M1856" s="67" t="s">
        <v>166</v>
      </c>
      <c r="N1856" s="67" t="s">
        <v>398</v>
      </c>
      <c r="O1856" s="81">
        <v>46245</v>
      </c>
      <c r="P1856" s="81">
        <v>46083</v>
      </c>
      <c r="Q1856" s="103" t="str">
        <f>IFERROR(VLOOKUP(J1856,Настройка!$C$4:$E$121,2,),"Ошибка")</f>
        <v>ITR</v>
      </c>
    </row>
    <row r="1857" spans="1:17" ht="14.4" customHeight="1">
      <c r="A1857" s="67">
        <v>1852</v>
      </c>
      <c r="B1857" s="80" t="s">
        <v>188</v>
      </c>
      <c r="C1857" s="80" t="s">
        <v>53</v>
      </c>
      <c r="D1857" s="80" t="s">
        <v>5974</v>
      </c>
      <c r="E1857" s="104" t="s">
        <v>5975</v>
      </c>
      <c r="F1857" s="107">
        <v>32933</v>
      </c>
      <c r="G1857" s="67" t="s">
        <v>65</v>
      </c>
      <c r="H1857" s="80" t="s">
        <v>1115</v>
      </c>
      <c r="I1857" s="80" t="s">
        <v>5976</v>
      </c>
      <c r="J1857" s="104" t="s">
        <v>205</v>
      </c>
      <c r="K1857" s="67" t="s">
        <v>117</v>
      </c>
      <c r="L1857" s="67" t="s">
        <v>287</v>
      </c>
      <c r="M1857" s="67" t="s">
        <v>166</v>
      </c>
      <c r="N1857" s="67" t="s">
        <v>398</v>
      </c>
      <c r="O1857" s="81">
        <v>46245</v>
      </c>
      <c r="P1857" s="81">
        <v>46083</v>
      </c>
      <c r="Q1857" s="103" t="str">
        <f>IFERROR(VLOOKUP(J1857,Настройка!$C$4:$E$121,2,),"Ошибка")</f>
        <v>R</v>
      </c>
    </row>
    <row r="1858" spans="1:17" ht="14.4" customHeight="1">
      <c r="A1858" s="67">
        <v>1853</v>
      </c>
      <c r="B1858" s="80" t="s">
        <v>188</v>
      </c>
      <c r="C1858" s="80" t="s">
        <v>53</v>
      </c>
      <c r="D1858" s="80" t="s">
        <v>5977</v>
      </c>
      <c r="E1858" s="104" t="s">
        <v>5978</v>
      </c>
      <c r="F1858" s="107">
        <v>33481</v>
      </c>
      <c r="G1858" s="67" t="s">
        <v>69</v>
      </c>
      <c r="H1858" s="80" t="s">
        <v>309</v>
      </c>
      <c r="I1858" s="80" t="s">
        <v>5979</v>
      </c>
      <c r="J1858" s="104" t="s">
        <v>218</v>
      </c>
      <c r="K1858" s="67" t="s">
        <v>119</v>
      </c>
      <c r="L1858" s="67"/>
      <c r="M1858" s="67"/>
      <c r="N1858" s="67"/>
      <c r="O1858" s="81"/>
      <c r="P1858" s="81">
        <v>46083</v>
      </c>
      <c r="Q1858" s="103" t="str">
        <f>IFERROR(VLOOKUP(J1858,Настройка!$C$4:$E$121,2,),"Ошибка")</f>
        <v>R</v>
      </c>
    </row>
    <row r="1859" spans="1:17" ht="14.4" customHeight="1">
      <c r="A1859" s="67">
        <v>1854</v>
      </c>
      <c r="B1859" s="80" t="s">
        <v>188</v>
      </c>
      <c r="C1859" s="80" t="s">
        <v>53</v>
      </c>
      <c r="D1859" s="80" t="s">
        <v>5980</v>
      </c>
      <c r="E1859" s="104" t="s">
        <v>5981</v>
      </c>
      <c r="F1859" s="107">
        <v>32629</v>
      </c>
      <c r="G1859" s="67" t="s">
        <v>77</v>
      </c>
      <c r="H1859" s="80" t="s">
        <v>791</v>
      </c>
      <c r="I1859" s="80" t="s">
        <v>5982</v>
      </c>
      <c r="J1859" s="104" t="s">
        <v>208</v>
      </c>
      <c r="K1859" s="67" t="s">
        <v>117</v>
      </c>
      <c r="L1859" s="67"/>
      <c r="M1859" s="67"/>
      <c r="N1859" s="67"/>
      <c r="O1859" s="81"/>
      <c r="P1859" s="81">
        <v>46083</v>
      </c>
      <c r="Q1859" s="103" t="str">
        <f>IFERROR(VLOOKUP(J1859,Настройка!$C$4:$E$121,2,),"Ошибка")</f>
        <v>R</v>
      </c>
    </row>
    <row r="1860" spans="1:17" ht="14.4" customHeight="1">
      <c r="A1860" s="67">
        <v>1855</v>
      </c>
      <c r="B1860" s="80" t="s">
        <v>188</v>
      </c>
      <c r="C1860" s="80" t="s">
        <v>53</v>
      </c>
      <c r="D1860" s="80" t="s">
        <v>5983</v>
      </c>
      <c r="E1860" s="104" t="s">
        <v>5984</v>
      </c>
      <c r="F1860" s="107">
        <v>31203</v>
      </c>
      <c r="G1860" s="67" t="s">
        <v>69</v>
      </c>
      <c r="H1860" s="80" t="s">
        <v>302</v>
      </c>
      <c r="I1860" s="80" t="s">
        <v>5985</v>
      </c>
      <c r="J1860" s="104" t="s">
        <v>222</v>
      </c>
      <c r="K1860" s="67" t="s">
        <v>121</v>
      </c>
      <c r="L1860" s="67"/>
      <c r="M1860" s="67"/>
      <c r="N1860" s="67"/>
      <c r="O1860" s="81"/>
      <c r="P1860" s="81">
        <v>46083</v>
      </c>
      <c r="Q1860" s="103" t="str">
        <f>IFERROR(VLOOKUP(J1860,Настройка!$C$4:$E$121,2,),"Ошибка")</f>
        <v>R</v>
      </c>
    </row>
    <row r="1861" spans="1:17" ht="14.4" customHeight="1">
      <c r="A1861" s="67">
        <v>1856</v>
      </c>
      <c r="B1861" s="80" t="s">
        <v>188</v>
      </c>
      <c r="C1861" s="80" t="s">
        <v>53</v>
      </c>
      <c r="D1861" s="80" t="s">
        <v>5986</v>
      </c>
      <c r="E1861" s="104" t="s">
        <v>5987</v>
      </c>
      <c r="F1861" s="107">
        <v>32003</v>
      </c>
      <c r="G1861" s="67" t="s">
        <v>69</v>
      </c>
      <c r="H1861" s="80" t="s">
        <v>309</v>
      </c>
      <c r="I1861" s="80" t="s">
        <v>5988</v>
      </c>
      <c r="J1861" s="104" t="s">
        <v>222</v>
      </c>
      <c r="K1861" s="67" t="s">
        <v>121</v>
      </c>
      <c r="L1861" s="67"/>
      <c r="M1861" s="67"/>
      <c r="N1861" s="67"/>
      <c r="O1861" s="81"/>
      <c r="P1861" s="81">
        <v>46083</v>
      </c>
      <c r="Q1861" s="103" t="str">
        <f>IFERROR(VLOOKUP(J1861,Настройка!$C$4:$E$121,2,),"Ошибка")</f>
        <v>R</v>
      </c>
    </row>
    <row r="1862" spans="1:17" ht="14.4" customHeight="1">
      <c r="A1862" s="67">
        <v>1857</v>
      </c>
      <c r="B1862" s="80" t="s">
        <v>188</v>
      </c>
      <c r="C1862" s="80" t="s">
        <v>53</v>
      </c>
      <c r="D1862" s="80" t="s">
        <v>5989</v>
      </c>
      <c r="E1862" s="104" t="s">
        <v>5990</v>
      </c>
      <c r="F1862" s="107">
        <v>39006</v>
      </c>
      <c r="G1862" s="67" t="s">
        <v>69</v>
      </c>
      <c r="H1862" s="80" t="s">
        <v>302</v>
      </c>
      <c r="I1862" s="80" t="s">
        <v>5991</v>
      </c>
      <c r="J1862" s="104" t="s">
        <v>222</v>
      </c>
      <c r="K1862" s="67" t="s">
        <v>121</v>
      </c>
      <c r="L1862" s="67"/>
      <c r="M1862" s="67"/>
      <c r="N1862" s="67"/>
      <c r="O1862" s="81"/>
      <c r="P1862" s="81">
        <v>46083</v>
      </c>
      <c r="Q1862" s="103" t="str">
        <f>IFERROR(VLOOKUP(J1862,Настройка!$C$4:$E$121,2,),"Ошибка")</f>
        <v>R</v>
      </c>
    </row>
    <row r="1863" spans="1:17" ht="14.4" customHeight="1">
      <c r="A1863" s="67">
        <v>1858</v>
      </c>
      <c r="B1863" s="80" t="s">
        <v>188</v>
      </c>
      <c r="C1863" s="80" t="s">
        <v>53</v>
      </c>
      <c r="D1863" s="80" t="s">
        <v>5992</v>
      </c>
      <c r="E1863" s="104" t="s">
        <v>5993</v>
      </c>
      <c r="F1863" s="107">
        <v>37966</v>
      </c>
      <c r="G1863" s="67" t="s">
        <v>69</v>
      </c>
      <c r="H1863" s="80" t="s">
        <v>302</v>
      </c>
      <c r="I1863" s="80" t="s">
        <v>5994</v>
      </c>
      <c r="J1863" s="104" t="s">
        <v>222</v>
      </c>
      <c r="K1863" s="67" t="s">
        <v>121</v>
      </c>
      <c r="L1863" s="67"/>
      <c r="M1863" s="67"/>
      <c r="N1863" s="67"/>
      <c r="O1863" s="81"/>
      <c r="P1863" s="81">
        <v>46083</v>
      </c>
      <c r="Q1863" s="103" t="str">
        <f>IFERROR(VLOOKUP(J1863,Настройка!$C$4:$E$121,2,),"Ошибка")</f>
        <v>R</v>
      </c>
    </row>
    <row r="1864" spans="1:17" ht="14.4" customHeight="1">
      <c r="A1864" s="67">
        <v>1859</v>
      </c>
      <c r="B1864" s="80" t="s">
        <v>188</v>
      </c>
      <c r="C1864" s="80" t="s">
        <v>53</v>
      </c>
      <c r="D1864" s="80" t="s">
        <v>5995</v>
      </c>
      <c r="E1864" s="104" t="s">
        <v>5996</v>
      </c>
      <c r="F1864" s="107">
        <v>37490</v>
      </c>
      <c r="G1864" s="67" t="s">
        <v>69</v>
      </c>
      <c r="H1864" s="80" t="s">
        <v>302</v>
      </c>
      <c r="I1864" s="80" t="s">
        <v>5997</v>
      </c>
      <c r="J1864" s="104" t="s">
        <v>222</v>
      </c>
      <c r="K1864" s="67" t="s">
        <v>121</v>
      </c>
      <c r="L1864" s="67"/>
      <c r="M1864" s="67"/>
      <c r="N1864" s="67"/>
      <c r="O1864" s="81"/>
      <c r="P1864" s="81">
        <v>46083</v>
      </c>
      <c r="Q1864" s="103" t="str">
        <f>IFERROR(VLOOKUP(J1864,Настройка!$C$4:$E$121,2,),"Ошибка")</f>
        <v>R</v>
      </c>
    </row>
    <row r="1865" spans="1:17" ht="14.4" customHeight="1">
      <c r="A1865" s="67">
        <v>1860</v>
      </c>
      <c r="B1865" s="80" t="s">
        <v>188</v>
      </c>
      <c r="C1865" s="80" t="s">
        <v>53</v>
      </c>
      <c r="D1865" s="80" t="s">
        <v>5998</v>
      </c>
      <c r="E1865" s="104" t="s">
        <v>5999</v>
      </c>
      <c r="F1865" s="107">
        <v>32126</v>
      </c>
      <c r="G1865" s="67" t="s">
        <v>69</v>
      </c>
      <c r="H1865" s="80" t="s">
        <v>302</v>
      </c>
      <c r="I1865" s="80" t="s">
        <v>6000</v>
      </c>
      <c r="J1865" s="104" t="s">
        <v>222</v>
      </c>
      <c r="K1865" s="67" t="s">
        <v>121</v>
      </c>
      <c r="L1865" s="67"/>
      <c r="M1865" s="67"/>
      <c r="N1865" s="67"/>
      <c r="O1865" s="81"/>
      <c r="P1865" s="81">
        <v>46083</v>
      </c>
      <c r="Q1865" s="103" t="str">
        <f>IFERROR(VLOOKUP(J1865,Настройка!$C$4:$E$121,2,),"Ошибка")</f>
        <v>R</v>
      </c>
    </row>
    <row r="1866" spans="1:17" ht="14.4" customHeight="1">
      <c r="A1866" s="67">
        <v>1861</v>
      </c>
      <c r="B1866" s="80" t="s">
        <v>188</v>
      </c>
      <c r="C1866" s="80" t="s">
        <v>53</v>
      </c>
      <c r="D1866" s="80" t="s">
        <v>6001</v>
      </c>
      <c r="E1866" s="104" t="s">
        <v>6002</v>
      </c>
      <c r="F1866" s="107">
        <v>33516</v>
      </c>
      <c r="G1866" s="67" t="s">
        <v>69</v>
      </c>
      <c r="H1866" s="80" t="s">
        <v>302</v>
      </c>
      <c r="I1866" s="80" t="s">
        <v>6003</v>
      </c>
      <c r="J1866" s="104" t="s">
        <v>222</v>
      </c>
      <c r="K1866" s="67" t="s">
        <v>121</v>
      </c>
      <c r="L1866" s="67"/>
      <c r="M1866" s="67"/>
      <c r="N1866" s="67"/>
      <c r="O1866" s="81"/>
      <c r="P1866" s="81">
        <v>46083</v>
      </c>
      <c r="Q1866" s="103" t="str">
        <f>IFERROR(VLOOKUP(J1866,Настройка!$C$4:$E$121,2,),"Ошибка")</f>
        <v>R</v>
      </c>
    </row>
    <row r="1867" spans="1:17" ht="14.4" customHeight="1">
      <c r="A1867" s="67">
        <v>1862</v>
      </c>
      <c r="B1867" s="80" t="s">
        <v>188</v>
      </c>
      <c r="C1867" s="80" t="s">
        <v>53</v>
      </c>
      <c r="D1867" s="80" t="s">
        <v>6004</v>
      </c>
      <c r="E1867" s="104" t="s">
        <v>6005</v>
      </c>
      <c r="F1867" s="107">
        <v>37086</v>
      </c>
      <c r="G1867" s="67" t="s">
        <v>69</v>
      </c>
      <c r="H1867" s="80" t="s">
        <v>385</v>
      </c>
      <c r="I1867" s="80" t="s">
        <v>6006</v>
      </c>
      <c r="J1867" s="104" t="s">
        <v>230</v>
      </c>
      <c r="K1867" s="67" t="s">
        <v>133</v>
      </c>
      <c r="L1867" s="67"/>
      <c r="M1867" s="67"/>
      <c r="N1867" s="67"/>
      <c r="O1867" s="81"/>
      <c r="P1867" s="81">
        <v>46064</v>
      </c>
      <c r="Q1867" s="103" t="str">
        <f>IFERROR(VLOOKUP(J1867,Настройка!$C$4:$E$121,2,),"Ошибка")</f>
        <v>R</v>
      </c>
    </row>
    <row r="1868" spans="1:17" ht="14.4" customHeight="1">
      <c r="A1868" s="67">
        <v>1863</v>
      </c>
      <c r="B1868" s="80" t="s">
        <v>188</v>
      </c>
      <c r="C1868" s="80" t="s">
        <v>53</v>
      </c>
      <c r="D1868" s="80" t="s">
        <v>6007</v>
      </c>
      <c r="E1868" s="104" t="s">
        <v>6008</v>
      </c>
      <c r="F1868" s="107">
        <v>35452</v>
      </c>
      <c r="G1868" s="67" t="s">
        <v>69</v>
      </c>
      <c r="H1868" s="80" t="s">
        <v>302</v>
      </c>
      <c r="I1868" s="80" t="s">
        <v>6009</v>
      </c>
      <c r="J1868" s="104" t="s">
        <v>222</v>
      </c>
      <c r="K1868" s="67" t="s">
        <v>121</v>
      </c>
      <c r="L1868" s="67"/>
      <c r="M1868" s="67"/>
      <c r="N1868" s="67"/>
      <c r="O1868" s="81"/>
      <c r="P1868" s="81">
        <v>46083</v>
      </c>
      <c r="Q1868" s="103" t="str">
        <f>IFERROR(VLOOKUP(J1868,Настройка!$C$4:$E$121,2,),"Ошибка")</f>
        <v>R</v>
      </c>
    </row>
    <row r="1869" spans="1:17" ht="14.4" customHeight="1">
      <c r="A1869" s="67">
        <v>1864</v>
      </c>
      <c r="B1869" s="80" t="s">
        <v>188</v>
      </c>
      <c r="C1869" s="80" t="s">
        <v>53</v>
      </c>
      <c r="D1869" s="80" t="s">
        <v>6010</v>
      </c>
      <c r="E1869" s="104" t="s">
        <v>6011</v>
      </c>
      <c r="F1869" s="107">
        <v>33411</v>
      </c>
      <c r="G1869" s="67" t="s">
        <v>69</v>
      </c>
      <c r="H1869" s="80" t="s">
        <v>302</v>
      </c>
      <c r="I1869" s="80" t="s">
        <v>6012</v>
      </c>
      <c r="J1869" s="104" t="s">
        <v>222</v>
      </c>
      <c r="K1869" s="67" t="s">
        <v>121</v>
      </c>
      <c r="L1869" s="67"/>
      <c r="M1869" s="67"/>
      <c r="N1869" s="67"/>
      <c r="O1869" s="81"/>
      <c r="P1869" s="81">
        <v>46083</v>
      </c>
      <c r="Q1869" s="103" t="str">
        <f>IFERROR(VLOOKUP(J1869,Настройка!$C$4:$E$121,2,),"Ошибка")</f>
        <v>R</v>
      </c>
    </row>
    <row r="1870" spans="1:17" ht="14.4" customHeight="1">
      <c r="A1870" s="67">
        <v>1865</v>
      </c>
      <c r="B1870" s="80" t="s">
        <v>188</v>
      </c>
      <c r="C1870" s="80" t="s">
        <v>53</v>
      </c>
      <c r="D1870" s="80" t="s">
        <v>6013</v>
      </c>
      <c r="E1870" s="104" t="s">
        <v>6014</v>
      </c>
      <c r="F1870" s="107">
        <v>38863</v>
      </c>
      <c r="G1870" s="67" t="s">
        <v>69</v>
      </c>
      <c r="H1870" s="80" t="s">
        <v>302</v>
      </c>
      <c r="I1870" s="80" t="s">
        <v>6015</v>
      </c>
      <c r="J1870" s="104" t="s">
        <v>222</v>
      </c>
      <c r="K1870" s="67" t="s">
        <v>121</v>
      </c>
      <c r="L1870" s="67"/>
      <c r="M1870" s="67"/>
      <c r="N1870" s="67"/>
      <c r="O1870" s="81"/>
      <c r="P1870" s="81">
        <v>46083</v>
      </c>
      <c r="Q1870" s="103" t="str">
        <f>IFERROR(VLOOKUP(J1870,Настройка!$C$4:$E$121,2,),"Ошибка")</f>
        <v>R</v>
      </c>
    </row>
    <row r="1871" spans="1:17" ht="14.4" customHeight="1">
      <c r="A1871" s="67">
        <v>1866</v>
      </c>
      <c r="B1871" s="80" t="s">
        <v>188</v>
      </c>
      <c r="C1871" s="80" t="s">
        <v>53</v>
      </c>
      <c r="D1871" s="80" t="s">
        <v>6016</v>
      </c>
      <c r="E1871" s="104" t="s">
        <v>6017</v>
      </c>
      <c r="F1871" s="107">
        <v>27677</v>
      </c>
      <c r="G1871" s="67" t="s">
        <v>69</v>
      </c>
      <c r="H1871" s="80" t="s">
        <v>385</v>
      </c>
      <c r="I1871" s="80" t="s">
        <v>6018</v>
      </c>
      <c r="J1871" s="104" t="s">
        <v>222</v>
      </c>
      <c r="K1871" s="67" t="s">
        <v>121</v>
      </c>
      <c r="L1871" s="67"/>
      <c r="M1871" s="67"/>
      <c r="N1871" s="67"/>
      <c r="O1871" s="81"/>
      <c r="P1871" s="81">
        <v>46083</v>
      </c>
      <c r="Q1871" s="103" t="str">
        <f>IFERROR(VLOOKUP(J1871,Настройка!$C$4:$E$121,2,),"Ошибка")</f>
        <v>R</v>
      </c>
    </row>
    <row r="1872" spans="1:17" ht="14.4" customHeight="1">
      <c r="A1872" s="67">
        <v>1867</v>
      </c>
      <c r="B1872" s="80" t="s">
        <v>188</v>
      </c>
      <c r="C1872" s="80" t="s">
        <v>53</v>
      </c>
      <c r="D1872" s="80" t="s">
        <v>6019</v>
      </c>
      <c r="E1872" s="104" t="s">
        <v>6020</v>
      </c>
      <c r="F1872" s="107">
        <v>31624</v>
      </c>
      <c r="G1872" s="67" t="s">
        <v>69</v>
      </c>
      <c r="H1872" s="80" t="s">
        <v>302</v>
      </c>
      <c r="I1872" s="80" t="s">
        <v>6021</v>
      </c>
      <c r="J1872" s="104" t="s">
        <v>222</v>
      </c>
      <c r="K1872" s="67" t="s">
        <v>121</v>
      </c>
      <c r="L1872" s="67"/>
      <c r="M1872" s="67"/>
      <c r="N1872" s="67"/>
      <c r="O1872" s="81"/>
      <c r="P1872" s="81">
        <v>46083</v>
      </c>
      <c r="Q1872" s="103" t="str">
        <f>IFERROR(VLOOKUP(J1872,Настройка!$C$4:$E$121,2,),"Ошибка")</f>
        <v>R</v>
      </c>
    </row>
    <row r="1873" spans="1:17" ht="14.4" customHeight="1">
      <c r="A1873" s="67">
        <v>1868</v>
      </c>
      <c r="B1873" s="80" t="s">
        <v>188</v>
      </c>
      <c r="C1873" s="80" t="s">
        <v>53</v>
      </c>
      <c r="D1873" s="80" t="s">
        <v>6022</v>
      </c>
      <c r="E1873" s="104" t="s">
        <v>6023</v>
      </c>
      <c r="F1873" s="107">
        <v>36100</v>
      </c>
      <c r="G1873" s="67" t="s">
        <v>67</v>
      </c>
      <c r="H1873" s="80"/>
      <c r="I1873" s="80" t="s">
        <v>6024</v>
      </c>
      <c r="J1873" s="104" t="s">
        <v>218</v>
      </c>
      <c r="K1873" s="67" t="s">
        <v>119</v>
      </c>
      <c r="L1873" s="67"/>
      <c r="M1873" s="67"/>
      <c r="N1873" s="67"/>
      <c r="O1873" s="81"/>
      <c r="P1873" s="81">
        <v>46083</v>
      </c>
      <c r="Q1873" s="103" t="str">
        <f>IFERROR(VLOOKUP(J1873,Настройка!$C$4:$E$121,2,),"Ошибка")</f>
        <v>R</v>
      </c>
    </row>
    <row r="1874" spans="1:17" ht="14.4" customHeight="1">
      <c r="A1874" s="67">
        <v>1869</v>
      </c>
      <c r="B1874" s="80" t="s">
        <v>188</v>
      </c>
      <c r="C1874" s="80" t="s">
        <v>53</v>
      </c>
      <c r="D1874" s="80" t="s">
        <v>6025</v>
      </c>
      <c r="E1874" s="104" t="s">
        <v>6026</v>
      </c>
      <c r="F1874" s="107">
        <v>36263</v>
      </c>
      <c r="G1874" s="67" t="s">
        <v>69</v>
      </c>
      <c r="H1874" s="80" t="s">
        <v>302</v>
      </c>
      <c r="I1874" s="80" t="s">
        <v>6027</v>
      </c>
      <c r="J1874" s="104" t="s">
        <v>218</v>
      </c>
      <c r="K1874" s="67" t="s">
        <v>119</v>
      </c>
      <c r="L1874" s="67"/>
      <c r="M1874" s="67"/>
      <c r="N1874" s="67"/>
      <c r="O1874" s="81"/>
      <c r="P1874" s="81">
        <v>46084</v>
      </c>
      <c r="Q1874" s="103" t="str">
        <f>IFERROR(VLOOKUP(J1874,Настройка!$C$4:$E$121,2,),"Ошибка")</f>
        <v>R</v>
      </c>
    </row>
    <row r="1875" spans="1:17" ht="14.4" customHeight="1">
      <c r="A1875" s="67">
        <v>1870</v>
      </c>
      <c r="B1875" s="80" t="s">
        <v>188</v>
      </c>
      <c r="C1875" s="80" t="s">
        <v>53</v>
      </c>
      <c r="D1875" s="80" t="s">
        <v>6028</v>
      </c>
      <c r="E1875" s="104" t="s">
        <v>6029</v>
      </c>
      <c r="F1875" s="107">
        <v>25055</v>
      </c>
      <c r="G1875" s="67" t="s">
        <v>83</v>
      </c>
      <c r="H1875" s="80"/>
      <c r="I1875" s="80" t="s">
        <v>6030</v>
      </c>
      <c r="J1875" s="104" t="s">
        <v>222</v>
      </c>
      <c r="K1875" s="67" t="s">
        <v>121</v>
      </c>
      <c r="L1875" s="67" t="s">
        <v>287</v>
      </c>
      <c r="M1875" s="67" t="s">
        <v>166</v>
      </c>
      <c r="N1875" s="67" t="s">
        <v>398</v>
      </c>
      <c r="O1875" s="81">
        <v>46245</v>
      </c>
      <c r="P1875" s="81">
        <v>46084</v>
      </c>
      <c r="Q1875" s="103" t="str">
        <f>IFERROR(VLOOKUP(J1875,Настройка!$C$4:$E$121,2,),"Ошибка")</f>
        <v>R</v>
      </c>
    </row>
    <row r="1876" spans="1:17" ht="14.4" customHeight="1">
      <c r="A1876" s="67">
        <v>1871</v>
      </c>
      <c r="B1876" s="80" t="s">
        <v>188</v>
      </c>
      <c r="C1876" s="80" t="s">
        <v>53</v>
      </c>
      <c r="D1876" s="80" t="s">
        <v>6031</v>
      </c>
      <c r="E1876" s="104" t="s">
        <v>6032</v>
      </c>
      <c r="F1876" s="107">
        <v>31129</v>
      </c>
      <c r="G1876" s="67" t="s">
        <v>83</v>
      </c>
      <c r="H1876" s="80"/>
      <c r="I1876" s="80" t="s">
        <v>6033</v>
      </c>
      <c r="J1876" s="104" t="s">
        <v>168</v>
      </c>
      <c r="K1876" s="67" t="s">
        <v>109</v>
      </c>
      <c r="L1876" s="67" t="s">
        <v>287</v>
      </c>
      <c r="M1876" s="67" t="s">
        <v>166</v>
      </c>
      <c r="N1876" s="67" t="s">
        <v>196</v>
      </c>
      <c r="O1876" s="81">
        <v>46570</v>
      </c>
      <c r="P1876" s="81">
        <v>46084</v>
      </c>
      <c r="Q1876" s="103" t="str">
        <f>IFERROR(VLOOKUP(J1876,Настройка!$C$4:$E$121,2,),"Ошибка")</f>
        <v>ITR</v>
      </c>
    </row>
    <row r="1877" spans="1:17" ht="14.4" customHeight="1">
      <c r="A1877" s="67">
        <v>1872</v>
      </c>
      <c r="B1877" s="80" t="s">
        <v>188</v>
      </c>
      <c r="C1877" s="80" t="s">
        <v>53</v>
      </c>
      <c r="D1877" s="80" t="s">
        <v>6034</v>
      </c>
      <c r="E1877" s="104" t="s">
        <v>6035</v>
      </c>
      <c r="F1877" s="107">
        <v>24223</v>
      </c>
      <c r="G1877" s="67" t="s">
        <v>83</v>
      </c>
      <c r="H1877" s="80"/>
      <c r="I1877" s="80" t="s">
        <v>6036</v>
      </c>
      <c r="J1877" s="104" t="s">
        <v>204</v>
      </c>
      <c r="K1877" s="67" t="s">
        <v>117</v>
      </c>
      <c r="L1877" s="67" t="s">
        <v>287</v>
      </c>
      <c r="M1877" s="67" t="s">
        <v>166</v>
      </c>
      <c r="N1877" s="67" t="s">
        <v>398</v>
      </c>
      <c r="O1877" s="81">
        <v>46280</v>
      </c>
      <c r="P1877" s="81">
        <v>46084</v>
      </c>
      <c r="Q1877" s="103" t="str">
        <f>IFERROR(VLOOKUP(J1877,Настройка!$C$4:$E$121,2,),"Ошибка")</f>
        <v>R</v>
      </c>
    </row>
    <row r="1878" spans="1:17" ht="14.4" customHeight="1">
      <c r="A1878" s="67">
        <v>1873</v>
      </c>
      <c r="B1878" s="80" t="s">
        <v>188</v>
      </c>
      <c r="C1878" s="80" t="s">
        <v>53</v>
      </c>
      <c r="D1878" s="80" t="s">
        <v>6037</v>
      </c>
      <c r="E1878" s="104" t="s">
        <v>6038</v>
      </c>
      <c r="F1878" s="107">
        <v>27093</v>
      </c>
      <c r="G1878" s="67" t="s">
        <v>93</v>
      </c>
      <c r="H1878" s="80" t="s">
        <v>814</v>
      </c>
      <c r="I1878" s="80" t="s">
        <v>6039</v>
      </c>
      <c r="J1878" s="104" t="s">
        <v>209</v>
      </c>
      <c r="K1878" s="67" t="s">
        <v>117</v>
      </c>
      <c r="L1878" s="67"/>
      <c r="M1878" s="67"/>
      <c r="N1878" s="67"/>
      <c r="O1878" s="81"/>
      <c r="P1878" s="81">
        <v>46084</v>
      </c>
      <c r="Q1878" s="103" t="str">
        <f>IFERROR(VLOOKUP(J1878,Настройка!$C$4:$E$121,2,),"Ошибка")</f>
        <v>R</v>
      </c>
    </row>
    <row r="1879" spans="1:17" ht="14.4" customHeight="1">
      <c r="A1879" s="67">
        <v>1874</v>
      </c>
      <c r="B1879" s="80" t="s">
        <v>188</v>
      </c>
      <c r="C1879" s="80" t="s">
        <v>53</v>
      </c>
      <c r="D1879" s="80" t="s">
        <v>6040</v>
      </c>
      <c r="E1879" s="104" t="s">
        <v>6041</v>
      </c>
      <c r="F1879" s="107">
        <v>37850</v>
      </c>
      <c r="G1879" s="67" t="s">
        <v>89</v>
      </c>
      <c r="H1879" s="80" t="s">
        <v>602</v>
      </c>
      <c r="I1879" s="80" t="s">
        <v>6042</v>
      </c>
      <c r="J1879" s="104" t="s">
        <v>209</v>
      </c>
      <c r="K1879" s="67" t="s">
        <v>127</v>
      </c>
      <c r="L1879" s="67" t="s">
        <v>287</v>
      </c>
      <c r="M1879" s="67" t="s">
        <v>166</v>
      </c>
      <c r="N1879" s="67" t="s">
        <v>398</v>
      </c>
      <c r="O1879" s="81">
        <v>46343</v>
      </c>
      <c r="P1879" s="81">
        <v>46084</v>
      </c>
      <c r="Q1879" s="103" t="str">
        <f>IFERROR(VLOOKUP(J1879,Настройка!$C$4:$E$121,2,),"Ошибка")</f>
        <v>R</v>
      </c>
    </row>
    <row r="1880" spans="1:17" ht="14.4" customHeight="1">
      <c r="A1880" s="67">
        <v>1875</v>
      </c>
      <c r="B1880" s="80" t="s">
        <v>188</v>
      </c>
      <c r="C1880" s="80" t="s">
        <v>53</v>
      </c>
      <c r="D1880" s="80" t="s">
        <v>6043</v>
      </c>
      <c r="E1880" s="104" t="s">
        <v>6044</v>
      </c>
      <c r="F1880" s="107">
        <v>34342</v>
      </c>
      <c r="G1880" s="67" t="s">
        <v>67</v>
      </c>
      <c r="H1880" s="80" t="s">
        <v>401</v>
      </c>
      <c r="I1880" s="80" t="s">
        <v>6045</v>
      </c>
      <c r="J1880" s="104" t="s">
        <v>201</v>
      </c>
      <c r="K1880" s="67" t="s">
        <v>117</v>
      </c>
      <c r="L1880" s="67"/>
      <c r="M1880" s="67"/>
      <c r="N1880" s="67"/>
      <c r="O1880" s="81"/>
      <c r="P1880" s="81">
        <v>46084</v>
      </c>
      <c r="Q1880" s="103" t="str">
        <f>IFERROR(VLOOKUP(J1880,Настройка!$C$4:$E$121,2,),"Ошибка")</f>
        <v>ITR</v>
      </c>
    </row>
    <row r="1881" spans="1:17" ht="14.4" customHeight="1">
      <c r="A1881" s="67">
        <v>1876</v>
      </c>
      <c r="B1881" s="80" t="s">
        <v>188</v>
      </c>
      <c r="C1881" s="80" t="s">
        <v>53</v>
      </c>
      <c r="D1881" s="80" t="s">
        <v>6046</v>
      </c>
      <c r="E1881" s="104" t="s">
        <v>6047</v>
      </c>
      <c r="F1881" s="107">
        <v>36510</v>
      </c>
      <c r="G1881" s="67" t="s">
        <v>69</v>
      </c>
      <c r="H1881" s="80" t="s">
        <v>334</v>
      </c>
      <c r="I1881" s="80" t="s">
        <v>6048</v>
      </c>
      <c r="J1881" s="104" t="s">
        <v>227</v>
      </c>
      <c r="K1881" s="67" t="s">
        <v>131</v>
      </c>
      <c r="L1881" s="67"/>
      <c r="M1881" s="67"/>
      <c r="N1881" s="67"/>
      <c r="O1881" s="81"/>
      <c r="P1881" s="81">
        <v>46084</v>
      </c>
      <c r="Q1881" s="103" t="str">
        <f>IFERROR(VLOOKUP(J1881,Настройка!$C$4:$E$121,2,),"Ошибка")</f>
        <v>R</v>
      </c>
    </row>
    <row r="1882" spans="1:17" ht="14.4" customHeight="1">
      <c r="A1882" s="67">
        <v>1877</v>
      </c>
      <c r="B1882" s="80" t="s">
        <v>188</v>
      </c>
      <c r="C1882" s="80" t="s">
        <v>53</v>
      </c>
      <c r="D1882" s="80" t="s">
        <v>6049</v>
      </c>
      <c r="E1882" s="104" t="s">
        <v>6050</v>
      </c>
      <c r="F1882" s="107">
        <v>37475</v>
      </c>
      <c r="G1882" s="67" t="s">
        <v>77</v>
      </c>
      <c r="H1882" s="80" t="s">
        <v>6051</v>
      </c>
      <c r="I1882" s="80" t="s">
        <v>6052</v>
      </c>
      <c r="J1882" s="104" t="s">
        <v>158</v>
      </c>
      <c r="K1882" s="67" t="s">
        <v>109</v>
      </c>
      <c r="L1882" s="67"/>
      <c r="M1882" s="67"/>
      <c r="N1882" s="67"/>
      <c r="O1882" s="81"/>
      <c r="P1882" s="81">
        <v>46084</v>
      </c>
      <c r="Q1882" s="103" t="str">
        <f>IFERROR(VLOOKUP(J1882,Настройка!$C$4:$E$121,2,),"Ошибка")</f>
        <v>ITR</v>
      </c>
    </row>
    <row r="1883" spans="1:17" ht="14.4" customHeight="1">
      <c r="A1883" s="67">
        <v>1878</v>
      </c>
      <c r="B1883" s="80" t="s">
        <v>188</v>
      </c>
      <c r="C1883" s="80" t="s">
        <v>53</v>
      </c>
      <c r="D1883" s="80" t="s">
        <v>6053</v>
      </c>
      <c r="E1883" s="104" t="s">
        <v>6054</v>
      </c>
      <c r="F1883" s="107">
        <v>35492</v>
      </c>
      <c r="G1883" s="67" t="s">
        <v>87</v>
      </c>
      <c r="H1883" s="80"/>
      <c r="I1883" s="80" t="s">
        <v>6055</v>
      </c>
      <c r="J1883" s="104" t="s">
        <v>204</v>
      </c>
      <c r="K1883" s="67" t="s">
        <v>117</v>
      </c>
      <c r="L1883" s="67"/>
      <c r="M1883" s="67"/>
      <c r="N1883" s="67"/>
      <c r="O1883" s="81"/>
      <c r="P1883" s="81">
        <v>46084</v>
      </c>
      <c r="Q1883" s="103" t="str">
        <f>IFERROR(VLOOKUP(J1883,Настройка!$C$4:$E$121,2,),"Ошибка")</f>
        <v>R</v>
      </c>
    </row>
    <row r="1884" spans="1:17" ht="14.4" customHeight="1">
      <c r="A1884" s="67">
        <v>1879</v>
      </c>
      <c r="B1884" s="80" t="s">
        <v>188</v>
      </c>
      <c r="C1884" s="80" t="s">
        <v>53</v>
      </c>
      <c r="D1884" s="80" t="s">
        <v>6056</v>
      </c>
      <c r="E1884" s="104" t="s">
        <v>6057</v>
      </c>
      <c r="F1884" s="107">
        <v>26699</v>
      </c>
      <c r="G1884" s="67" t="s">
        <v>67</v>
      </c>
      <c r="H1884" s="80"/>
      <c r="I1884" s="80" t="s">
        <v>6058</v>
      </c>
      <c r="J1884" s="104" t="s">
        <v>222</v>
      </c>
      <c r="K1884" s="67" t="s">
        <v>121</v>
      </c>
      <c r="L1884" s="67"/>
      <c r="M1884" s="67"/>
      <c r="N1884" s="67"/>
      <c r="O1884" s="81"/>
      <c r="P1884" s="81">
        <v>46084</v>
      </c>
      <c r="Q1884" s="103" t="str">
        <f>IFERROR(VLOOKUP(J1884,Настройка!$C$4:$E$121,2,),"Ошибка")</f>
        <v>R</v>
      </c>
    </row>
    <row r="1885" spans="1:17" ht="14.4" customHeight="1">
      <c r="A1885" s="67">
        <v>1880</v>
      </c>
      <c r="B1885" s="80" t="s">
        <v>188</v>
      </c>
      <c r="C1885" s="80" t="s">
        <v>53</v>
      </c>
      <c r="D1885" s="80" t="s">
        <v>6059</v>
      </c>
      <c r="E1885" s="104" t="s">
        <v>6060</v>
      </c>
      <c r="F1885" s="107">
        <v>36080</v>
      </c>
      <c r="G1885" s="67" t="s">
        <v>69</v>
      </c>
      <c r="H1885" s="80" t="s">
        <v>302</v>
      </c>
      <c r="I1885" s="80" t="s">
        <v>6061</v>
      </c>
      <c r="J1885" s="104" t="s">
        <v>222</v>
      </c>
      <c r="K1885" s="67" t="s">
        <v>121</v>
      </c>
      <c r="L1885" s="67"/>
      <c r="M1885" s="67"/>
      <c r="N1885" s="67"/>
      <c r="O1885" s="81"/>
      <c r="P1885" s="81">
        <v>46084</v>
      </c>
      <c r="Q1885" s="103" t="str">
        <f>IFERROR(VLOOKUP(J1885,Настройка!$C$4:$E$121,2,),"Ошибка")</f>
        <v>R</v>
      </c>
    </row>
    <row r="1886" spans="1:17" ht="14.4" customHeight="1">
      <c r="A1886" s="67">
        <v>1881</v>
      </c>
      <c r="B1886" s="80" t="s">
        <v>188</v>
      </c>
      <c r="C1886" s="80" t="s">
        <v>53</v>
      </c>
      <c r="D1886" s="80" t="s">
        <v>6062</v>
      </c>
      <c r="E1886" s="104" t="s">
        <v>6063</v>
      </c>
      <c r="F1886" s="107">
        <v>26382</v>
      </c>
      <c r="G1886" s="67" t="s">
        <v>67</v>
      </c>
      <c r="H1886" s="80"/>
      <c r="I1886" s="80" t="s">
        <v>6064</v>
      </c>
      <c r="J1886" s="104" t="s">
        <v>227</v>
      </c>
      <c r="K1886" s="67" t="s">
        <v>131</v>
      </c>
      <c r="L1886" s="67"/>
      <c r="M1886" s="67"/>
      <c r="N1886" s="67"/>
      <c r="O1886" s="81"/>
      <c r="P1886" s="81">
        <v>46084</v>
      </c>
      <c r="Q1886" s="103" t="str">
        <f>IFERROR(VLOOKUP(J1886,Настройка!$C$4:$E$121,2,),"Ошибка")</f>
        <v>R</v>
      </c>
    </row>
    <row r="1887" spans="1:17" ht="14.4" customHeight="1">
      <c r="A1887" s="67">
        <v>1882</v>
      </c>
      <c r="B1887" s="80" t="s">
        <v>188</v>
      </c>
      <c r="C1887" s="80" t="s">
        <v>53</v>
      </c>
      <c r="D1887" s="80" t="s">
        <v>6065</v>
      </c>
      <c r="E1887" s="104" t="s">
        <v>6066</v>
      </c>
      <c r="F1887" s="107">
        <v>36203</v>
      </c>
      <c r="G1887" s="67" t="s">
        <v>87</v>
      </c>
      <c r="H1887" s="80"/>
      <c r="I1887" s="80" t="s">
        <v>6067</v>
      </c>
      <c r="J1887" s="104" t="s">
        <v>202</v>
      </c>
      <c r="K1887" s="67" t="s">
        <v>117</v>
      </c>
      <c r="L1887" s="67"/>
      <c r="M1887" s="67"/>
      <c r="N1887" s="67"/>
      <c r="O1887" s="81"/>
      <c r="P1887" s="81">
        <v>46084</v>
      </c>
      <c r="Q1887" s="103" t="str">
        <f>IFERROR(VLOOKUP(J1887,Настройка!$C$4:$E$121,2,),"Ошибка")</f>
        <v>ITR</v>
      </c>
    </row>
    <row r="1888" spans="1:17" ht="14.4" customHeight="1">
      <c r="A1888" s="67">
        <v>1883</v>
      </c>
      <c r="B1888" s="80" t="s">
        <v>188</v>
      </c>
      <c r="C1888" s="80" t="s">
        <v>53</v>
      </c>
      <c r="D1888" s="80" t="s">
        <v>6068</v>
      </c>
      <c r="E1888" s="104" t="s">
        <v>6069</v>
      </c>
      <c r="F1888" s="107">
        <v>26894</v>
      </c>
      <c r="G1888" s="67" t="s">
        <v>93</v>
      </c>
      <c r="H1888" s="80" t="s">
        <v>814</v>
      </c>
      <c r="I1888" s="80" t="s">
        <v>6070</v>
      </c>
      <c r="J1888" s="104" t="s">
        <v>207</v>
      </c>
      <c r="K1888" s="67" t="s">
        <v>117</v>
      </c>
      <c r="L1888" s="67"/>
      <c r="M1888" s="67"/>
      <c r="N1888" s="67"/>
      <c r="O1888" s="81"/>
      <c r="P1888" s="81">
        <v>46084</v>
      </c>
      <c r="Q1888" s="103" t="str">
        <f>IFERROR(VLOOKUP(J1888,Настройка!$C$4:$E$121,2,),"Ошибка")</f>
        <v>R</v>
      </c>
    </row>
    <row r="1889" spans="1:17" ht="14.4" customHeight="1">
      <c r="A1889" s="67">
        <v>1884</v>
      </c>
      <c r="B1889" s="80" t="s">
        <v>188</v>
      </c>
      <c r="C1889" s="80" t="s">
        <v>53</v>
      </c>
      <c r="D1889" s="80" t="s">
        <v>6071</v>
      </c>
      <c r="E1889" s="104" t="s">
        <v>6072</v>
      </c>
      <c r="F1889" s="107">
        <v>27031</v>
      </c>
      <c r="G1889" s="67" t="s">
        <v>65</v>
      </c>
      <c r="H1889" s="80" t="s">
        <v>1115</v>
      </c>
      <c r="I1889" s="80" t="s">
        <v>6073</v>
      </c>
      <c r="J1889" s="104" t="s">
        <v>204</v>
      </c>
      <c r="K1889" s="67" t="s">
        <v>117</v>
      </c>
      <c r="L1889" s="67" t="s">
        <v>287</v>
      </c>
      <c r="M1889" s="67" t="s">
        <v>166</v>
      </c>
      <c r="N1889" s="67" t="s">
        <v>398</v>
      </c>
      <c r="O1889" s="81">
        <v>46343</v>
      </c>
      <c r="P1889" s="81">
        <v>46084</v>
      </c>
      <c r="Q1889" s="103" t="str">
        <f>IFERROR(VLOOKUP(J1889,Настройка!$C$4:$E$121,2,),"Ошибка")</f>
        <v>R</v>
      </c>
    </row>
    <row r="1890" spans="1:17" ht="14.4" customHeight="1">
      <c r="A1890" s="67">
        <v>1885</v>
      </c>
      <c r="B1890" s="80" t="s">
        <v>188</v>
      </c>
      <c r="C1890" s="80" t="s">
        <v>53</v>
      </c>
      <c r="D1890" s="80" t="s">
        <v>6074</v>
      </c>
      <c r="E1890" s="104" t="s">
        <v>6075</v>
      </c>
      <c r="F1890" s="107">
        <v>27370</v>
      </c>
      <c r="G1890" s="67" t="s">
        <v>65</v>
      </c>
      <c r="H1890" s="80" t="s">
        <v>405</v>
      </c>
      <c r="I1890" s="80" t="s">
        <v>6076</v>
      </c>
      <c r="J1890" s="104" t="s">
        <v>214</v>
      </c>
      <c r="K1890" s="67" t="s">
        <v>119</v>
      </c>
      <c r="L1890" s="67" t="s">
        <v>287</v>
      </c>
      <c r="M1890" s="67" t="s">
        <v>166</v>
      </c>
      <c r="N1890" s="67" t="s">
        <v>398</v>
      </c>
      <c r="O1890" s="81">
        <v>46245</v>
      </c>
      <c r="P1890" s="81">
        <v>46084</v>
      </c>
      <c r="Q1890" s="103" t="str">
        <f>IFERROR(VLOOKUP(J1890,Настройка!$C$4:$E$121,2,),"Ошибка")</f>
        <v>R</v>
      </c>
    </row>
    <row r="1891" spans="1:17" ht="14.4" customHeight="1">
      <c r="A1891" s="67">
        <v>1886</v>
      </c>
      <c r="B1891" s="80" t="s">
        <v>188</v>
      </c>
      <c r="C1891" s="80" t="s">
        <v>53</v>
      </c>
      <c r="D1891" s="80" t="s">
        <v>6077</v>
      </c>
      <c r="E1891" s="104" t="s">
        <v>6078</v>
      </c>
      <c r="F1891" s="107">
        <v>38355</v>
      </c>
      <c r="G1891" s="67" t="s">
        <v>69</v>
      </c>
      <c r="H1891" s="80" t="s">
        <v>385</v>
      </c>
      <c r="I1891" s="80" t="s">
        <v>6079</v>
      </c>
      <c r="J1891" s="104" t="s">
        <v>222</v>
      </c>
      <c r="K1891" s="67" t="s">
        <v>121</v>
      </c>
      <c r="L1891" s="67"/>
      <c r="M1891" s="67"/>
      <c r="N1891" s="67"/>
      <c r="O1891" s="81"/>
      <c r="P1891" s="81">
        <v>46078</v>
      </c>
      <c r="Q1891" s="103" t="str">
        <f>IFERROR(VLOOKUP(J1891,Настройка!$C$4:$E$121,2,),"Ошибка")</f>
        <v>R</v>
      </c>
    </row>
    <row r="1892" spans="1:17" ht="14.4" customHeight="1">
      <c r="A1892" s="67">
        <v>1887</v>
      </c>
      <c r="B1892" s="80" t="s">
        <v>188</v>
      </c>
      <c r="C1892" s="80" t="s">
        <v>53</v>
      </c>
      <c r="D1892" s="80" t="s">
        <v>6080</v>
      </c>
      <c r="E1892" s="104" t="s">
        <v>6081</v>
      </c>
      <c r="F1892" s="107">
        <v>32143</v>
      </c>
      <c r="G1892" s="67" t="s">
        <v>65</v>
      </c>
      <c r="H1892" s="80" t="s">
        <v>663</v>
      </c>
      <c r="I1892" s="80" t="s">
        <v>6082</v>
      </c>
      <c r="J1892" s="104" t="s">
        <v>208</v>
      </c>
      <c r="K1892" s="67" t="s">
        <v>117</v>
      </c>
      <c r="L1892" s="67" t="s">
        <v>287</v>
      </c>
      <c r="M1892" s="67" t="s">
        <v>166</v>
      </c>
      <c r="N1892" s="67" t="s">
        <v>398</v>
      </c>
      <c r="O1892" s="81">
        <v>46245</v>
      </c>
      <c r="P1892" s="81">
        <v>46084</v>
      </c>
      <c r="Q1892" s="103" t="str">
        <f>IFERROR(VLOOKUP(J1892,Настройка!$C$4:$E$121,2,),"Ошибка")</f>
        <v>R</v>
      </c>
    </row>
    <row r="1893" spans="1:17" ht="14.4" customHeight="1">
      <c r="A1893" s="67">
        <v>1888</v>
      </c>
      <c r="B1893" s="80" t="s">
        <v>188</v>
      </c>
      <c r="C1893" s="80" t="s">
        <v>53</v>
      </c>
      <c r="D1893" s="80" t="s">
        <v>6083</v>
      </c>
      <c r="E1893" s="104" t="s">
        <v>6084</v>
      </c>
      <c r="F1893" s="107">
        <v>36499</v>
      </c>
      <c r="G1893" s="67" t="s">
        <v>65</v>
      </c>
      <c r="H1893" s="80" t="s">
        <v>433</v>
      </c>
      <c r="I1893" s="80" t="s">
        <v>6085</v>
      </c>
      <c r="J1893" s="104" t="s">
        <v>208</v>
      </c>
      <c r="K1893" s="67" t="s">
        <v>117</v>
      </c>
      <c r="L1893" s="67" t="s">
        <v>287</v>
      </c>
      <c r="M1893" s="67" t="s">
        <v>166</v>
      </c>
      <c r="N1893" s="67" t="s">
        <v>398</v>
      </c>
      <c r="O1893" s="81">
        <v>46245</v>
      </c>
      <c r="P1893" s="81">
        <v>46084</v>
      </c>
      <c r="Q1893" s="103" t="str">
        <f>IFERROR(VLOOKUP(J1893,Настройка!$C$4:$E$121,2,),"Ошибка")</f>
        <v>R</v>
      </c>
    </row>
    <row r="1894" spans="1:17" ht="14.4" customHeight="1">
      <c r="A1894" s="67">
        <v>1889</v>
      </c>
      <c r="B1894" s="80" t="s">
        <v>188</v>
      </c>
      <c r="C1894" s="80" t="s">
        <v>53</v>
      </c>
      <c r="D1894" s="80" t="s">
        <v>6086</v>
      </c>
      <c r="E1894" s="104" t="s">
        <v>6087</v>
      </c>
      <c r="F1894" s="107">
        <v>31750</v>
      </c>
      <c r="G1894" s="67" t="s">
        <v>67</v>
      </c>
      <c r="H1894" s="80"/>
      <c r="I1894" s="80" t="s">
        <v>6088</v>
      </c>
      <c r="J1894" s="104" t="s">
        <v>227</v>
      </c>
      <c r="K1894" s="67" t="s">
        <v>131</v>
      </c>
      <c r="L1894" s="67"/>
      <c r="M1894" s="67"/>
      <c r="N1894" s="67"/>
      <c r="O1894" s="81"/>
      <c r="P1894" s="81">
        <v>46084</v>
      </c>
      <c r="Q1894" s="103" t="str">
        <f>IFERROR(VLOOKUP(J1894,Настройка!$C$4:$E$121,2,),"Ошибка")</f>
        <v>R</v>
      </c>
    </row>
    <row r="1895" spans="1:17" ht="14.4" customHeight="1">
      <c r="A1895" s="67">
        <v>1890</v>
      </c>
      <c r="B1895" s="80" t="s">
        <v>188</v>
      </c>
      <c r="C1895" s="80" t="s">
        <v>53</v>
      </c>
      <c r="D1895" s="80" t="s">
        <v>6089</v>
      </c>
      <c r="E1895" s="104" t="s">
        <v>6090</v>
      </c>
      <c r="F1895" s="107">
        <v>30527</v>
      </c>
      <c r="G1895" s="67" t="s">
        <v>69</v>
      </c>
      <c r="H1895" s="80" t="s">
        <v>302</v>
      </c>
      <c r="I1895" s="80" t="s">
        <v>6091</v>
      </c>
      <c r="J1895" s="104" t="s">
        <v>222</v>
      </c>
      <c r="K1895" s="67" t="s">
        <v>121</v>
      </c>
      <c r="L1895" s="67"/>
      <c r="M1895" s="67"/>
      <c r="N1895" s="67"/>
      <c r="O1895" s="81"/>
      <c r="P1895" s="81">
        <v>46084</v>
      </c>
      <c r="Q1895" s="103" t="str">
        <f>IFERROR(VLOOKUP(J1895,Настройка!$C$4:$E$121,2,),"Ошибка")</f>
        <v>R</v>
      </c>
    </row>
    <row r="1896" spans="1:17" ht="14.4" customHeight="1">
      <c r="A1896" s="67">
        <v>1891</v>
      </c>
      <c r="B1896" s="80" t="s">
        <v>188</v>
      </c>
      <c r="C1896" s="80" t="s">
        <v>53</v>
      </c>
      <c r="D1896" s="80" t="s">
        <v>6092</v>
      </c>
      <c r="E1896" s="104" t="s">
        <v>6093</v>
      </c>
      <c r="F1896" s="107">
        <v>35371</v>
      </c>
      <c r="G1896" s="67" t="s">
        <v>67</v>
      </c>
      <c r="H1896" s="80"/>
      <c r="I1896" s="80" t="s">
        <v>6094</v>
      </c>
      <c r="J1896" s="104" t="s">
        <v>118</v>
      </c>
      <c r="K1896" s="67" t="s">
        <v>109</v>
      </c>
      <c r="L1896" s="67"/>
      <c r="M1896" s="67"/>
      <c r="N1896" s="67"/>
      <c r="O1896" s="81"/>
      <c r="P1896" s="81">
        <v>46084</v>
      </c>
      <c r="Q1896" s="103" t="str">
        <f>IFERROR(VLOOKUP(J1896,Настройка!$C$4:$E$121,2,),"Ошибка")</f>
        <v>ITR</v>
      </c>
    </row>
    <row r="1897" spans="1:17" ht="14.4" customHeight="1">
      <c r="A1897" s="67">
        <v>1892</v>
      </c>
      <c r="B1897" s="80" t="s">
        <v>188</v>
      </c>
      <c r="C1897" s="80" t="s">
        <v>53</v>
      </c>
      <c r="D1897" s="80" t="s">
        <v>6095</v>
      </c>
      <c r="E1897" s="104" t="s">
        <v>6096</v>
      </c>
      <c r="F1897" s="107">
        <v>39182</v>
      </c>
      <c r="G1897" s="67" t="s">
        <v>67</v>
      </c>
      <c r="H1897" s="80"/>
      <c r="I1897" s="80" t="s">
        <v>6097</v>
      </c>
      <c r="J1897" s="104" t="s">
        <v>218</v>
      </c>
      <c r="K1897" s="67" t="s">
        <v>119</v>
      </c>
      <c r="L1897" s="67"/>
      <c r="M1897" s="67"/>
      <c r="N1897" s="67"/>
      <c r="O1897" s="81"/>
      <c r="P1897" s="81">
        <v>46084</v>
      </c>
      <c r="Q1897" s="103" t="str">
        <f>IFERROR(VLOOKUP(J1897,Настройка!$C$4:$E$121,2,),"Ошибка")</f>
        <v>R</v>
      </c>
    </row>
    <row r="1898" spans="1:17" ht="14.4" customHeight="1">
      <c r="A1898" s="67">
        <v>1893</v>
      </c>
      <c r="B1898" s="80" t="s">
        <v>188</v>
      </c>
      <c r="C1898" s="80" t="s">
        <v>53</v>
      </c>
      <c r="D1898" s="80" t="s">
        <v>6098</v>
      </c>
      <c r="E1898" s="104" t="s">
        <v>6099</v>
      </c>
      <c r="F1898" s="107">
        <v>38691</v>
      </c>
      <c r="G1898" s="67" t="s">
        <v>67</v>
      </c>
      <c r="H1898" s="80"/>
      <c r="I1898" s="80" t="s">
        <v>6100</v>
      </c>
      <c r="J1898" s="104" t="s">
        <v>218</v>
      </c>
      <c r="K1898" s="67" t="s">
        <v>119</v>
      </c>
      <c r="L1898" s="67"/>
      <c r="M1898" s="67"/>
      <c r="N1898" s="67"/>
      <c r="O1898" s="81"/>
      <c r="P1898" s="81">
        <v>46084</v>
      </c>
      <c r="Q1898" s="103" t="str">
        <f>IFERROR(VLOOKUP(J1898,Настройка!$C$4:$E$121,2,),"Ошибка")</f>
        <v>R</v>
      </c>
    </row>
    <row r="1899" spans="1:17" ht="14.4" customHeight="1">
      <c r="A1899" s="67">
        <v>1894</v>
      </c>
      <c r="B1899" s="80" t="s">
        <v>188</v>
      </c>
      <c r="C1899" s="80" t="s">
        <v>53</v>
      </c>
      <c r="D1899" s="80" t="s">
        <v>6101</v>
      </c>
      <c r="E1899" s="104" t="s">
        <v>6102</v>
      </c>
      <c r="F1899" s="107">
        <v>33854</v>
      </c>
      <c r="G1899" s="67" t="s">
        <v>67</v>
      </c>
      <c r="H1899" s="80"/>
      <c r="I1899" s="80" t="s">
        <v>6103</v>
      </c>
      <c r="J1899" s="104" t="s">
        <v>218</v>
      </c>
      <c r="K1899" s="67" t="s">
        <v>119</v>
      </c>
      <c r="L1899" s="67"/>
      <c r="M1899" s="67"/>
      <c r="N1899" s="67"/>
      <c r="O1899" s="81"/>
      <c r="P1899" s="81">
        <v>46084</v>
      </c>
      <c r="Q1899" s="103" t="str">
        <f>IFERROR(VLOOKUP(J1899,Настройка!$C$4:$E$121,2,),"Ошибка")</f>
        <v>R</v>
      </c>
    </row>
    <row r="1900" spans="1:17" ht="14.4" customHeight="1">
      <c r="A1900" s="67">
        <v>1895</v>
      </c>
      <c r="B1900" s="80" t="s">
        <v>188</v>
      </c>
      <c r="C1900" s="80" t="s">
        <v>53</v>
      </c>
      <c r="D1900" s="80" t="s">
        <v>6104</v>
      </c>
      <c r="E1900" s="104" t="s">
        <v>6105</v>
      </c>
      <c r="F1900" s="107">
        <v>28960</v>
      </c>
      <c r="G1900" s="67" t="s">
        <v>67</v>
      </c>
      <c r="H1900" s="80"/>
      <c r="I1900" s="80" t="s">
        <v>6106</v>
      </c>
      <c r="J1900" s="104" t="s">
        <v>222</v>
      </c>
      <c r="K1900" s="67" t="s">
        <v>121</v>
      </c>
      <c r="L1900" s="67"/>
      <c r="M1900" s="67"/>
      <c r="N1900" s="67"/>
      <c r="O1900" s="81"/>
      <c r="P1900" s="81">
        <v>46084</v>
      </c>
      <c r="Q1900" s="103" t="str">
        <f>IFERROR(VLOOKUP(J1900,Настройка!$C$4:$E$121,2,),"Ошибка")</f>
        <v>R</v>
      </c>
    </row>
    <row r="1901" spans="1:17" ht="14.4" customHeight="1">
      <c r="A1901" s="67">
        <v>1896</v>
      </c>
      <c r="B1901" s="80" t="s">
        <v>188</v>
      </c>
      <c r="C1901" s="80" t="s">
        <v>53</v>
      </c>
      <c r="D1901" s="80" t="s">
        <v>6107</v>
      </c>
      <c r="E1901" s="104" t="s">
        <v>6108</v>
      </c>
      <c r="F1901" s="107">
        <v>33594</v>
      </c>
      <c r="G1901" s="67" t="s">
        <v>77</v>
      </c>
      <c r="H1901" s="80" t="s">
        <v>6109</v>
      </c>
      <c r="I1901" s="80" t="s">
        <v>6110</v>
      </c>
      <c r="J1901" s="104" t="s">
        <v>202</v>
      </c>
      <c r="K1901" s="67" t="s">
        <v>129</v>
      </c>
      <c r="L1901" s="67"/>
      <c r="M1901" s="67"/>
      <c r="N1901" s="67"/>
      <c r="O1901" s="81"/>
      <c r="P1901" s="81">
        <v>46084</v>
      </c>
      <c r="Q1901" s="103" t="str">
        <f>IFERROR(VLOOKUP(J1901,Настройка!$C$4:$E$121,2,),"Ошибка")</f>
        <v>ITR</v>
      </c>
    </row>
    <row r="1902" spans="1:17" ht="14.4" customHeight="1">
      <c r="A1902" s="67">
        <v>1897</v>
      </c>
      <c r="B1902" s="80" t="s">
        <v>188</v>
      </c>
      <c r="C1902" s="80" t="s">
        <v>53</v>
      </c>
      <c r="D1902" s="80" t="s">
        <v>6111</v>
      </c>
      <c r="E1902" s="104" t="s">
        <v>6112</v>
      </c>
      <c r="F1902" s="107">
        <v>36316</v>
      </c>
      <c r="G1902" s="67" t="s">
        <v>93</v>
      </c>
      <c r="H1902" s="80" t="s">
        <v>886</v>
      </c>
      <c r="I1902" s="80" t="s">
        <v>6113</v>
      </c>
      <c r="J1902" s="104" t="s">
        <v>218</v>
      </c>
      <c r="K1902" s="67" t="s">
        <v>119</v>
      </c>
      <c r="L1902" s="67"/>
      <c r="M1902" s="67"/>
      <c r="N1902" s="67"/>
      <c r="O1902" s="81"/>
      <c r="P1902" s="81">
        <v>46084</v>
      </c>
      <c r="Q1902" s="103" t="str">
        <f>IFERROR(VLOOKUP(J1902,Настройка!$C$4:$E$121,2,),"Ошибка")</f>
        <v>R</v>
      </c>
    </row>
    <row r="1903" spans="1:17" ht="14.4" customHeight="1">
      <c r="A1903" s="67">
        <v>1898</v>
      </c>
      <c r="B1903" s="80" t="s">
        <v>188</v>
      </c>
      <c r="C1903" s="80" t="s">
        <v>53</v>
      </c>
      <c r="D1903" s="80" t="s">
        <v>6114</v>
      </c>
      <c r="E1903" s="104" t="s">
        <v>6115</v>
      </c>
      <c r="F1903" s="107">
        <v>37884</v>
      </c>
      <c r="G1903" s="67" t="s">
        <v>93</v>
      </c>
      <c r="H1903" s="80" t="s">
        <v>814</v>
      </c>
      <c r="I1903" s="80" t="s">
        <v>6116</v>
      </c>
      <c r="J1903" s="104" t="s">
        <v>218</v>
      </c>
      <c r="K1903" s="67" t="s">
        <v>119</v>
      </c>
      <c r="L1903" s="67"/>
      <c r="M1903" s="67"/>
      <c r="N1903" s="67"/>
      <c r="O1903" s="81"/>
      <c r="P1903" s="81">
        <v>46084</v>
      </c>
      <c r="Q1903" s="103" t="str">
        <f>IFERROR(VLOOKUP(J1903,Настройка!$C$4:$E$121,2,),"Ошибка")</f>
        <v>R</v>
      </c>
    </row>
    <row r="1904" spans="1:17" ht="14.4" customHeight="1">
      <c r="A1904" s="67">
        <v>1899</v>
      </c>
      <c r="B1904" s="80" t="s">
        <v>188</v>
      </c>
      <c r="C1904" s="80" t="s">
        <v>53</v>
      </c>
      <c r="D1904" s="80" t="s">
        <v>6117</v>
      </c>
      <c r="E1904" s="104" t="s">
        <v>6118</v>
      </c>
      <c r="F1904" s="107">
        <v>35752</v>
      </c>
      <c r="G1904" s="67" t="s">
        <v>93</v>
      </c>
      <c r="H1904" s="80" t="s">
        <v>814</v>
      </c>
      <c r="I1904" s="80" t="s">
        <v>6119</v>
      </c>
      <c r="J1904" s="104" t="s">
        <v>218</v>
      </c>
      <c r="K1904" s="67" t="s">
        <v>119</v>
      </c>
      <c r="L1904" s="67"/>
      <c r="M1904" s="67"/>
      <c r="N1904" s="67"/>
      <c r="O1904" s="81"/>
      <c r="P1904" s="81">
        <v>46084</v>
      </c>
      <c r="Q1904" s="103" t="str">
        <f>IFERROR(VLOOKUP(J1904,Настройка!$C$4:$E$121,2,),"Ошибка")</f>
        <v>R</v>
      </c>
    </row>
    <row r="1905" spans="1:17" ht="14.4" customHeight="1">
      <c r="A1905" s="67">
        <v>1900</v>
      </c>
      <c r="B1905" s="80" t="s">
        <v>188</v>
      </c>
      <c r="C1905" s="80" t="s">
        <v>53</v>
      </c>
      <c r="D1905" s="80" t="s">
        <v>6120</v>
      </c>
      <c r="E1905" s="104" t="s">
        <v>6121</v>
      </c>
      <c r="F1905" s="107">
        <v>36736</v>
      </c>
      <c r="G1905" s="67" t="s">
        <v>93</v>
      </c>
      <c r="H1905" s="80" t="s">
        <v>814</v>
      </c>
      <c r="I1905" s="80" t="s">
        <v>6122</v>
      </c>
      <c r="J1905" s="104" t="s">
        <v>218</v>
      </c>
      <c r="K1905" s="67" t="s">
        <v>119</v>
      </c>
      <c r="L1905" s="67"/>
      <c r="M1905" s="67"/>
      <c r="N1905" s="67"/>
      <c r="O1905" s="81"/>
      <c r="P1905" s="81">
        <v>46084</v>
      </c>
      <c r="Q1905" s="103" t="str">
        <f>IFERROR(VLOOKUP(J1905,Настройка!$C$4:$E$121,2,),"Ошибка")</f>
        <v>R</v>
      </c>
    </row>
    <row r="1906" spans="1:17" ht="14.4" customHeight="1">
      <c r="A1906" s="67">
        <v>1901</v>
      </c>
      <c r="B1906" s="80" t="s">
        <v>188</v>
      </c>
      <c r="C1906" s="80" t="s">
        <v>53</v>
      </c>
      <c r="D1906" s="80" t="s">
        <v>6123</v>
      </c>
      <c r="E1906" s="104" t="s">
        <v>6124</v>
      </c>
      <c r="F1906" s="107">
        <v>32583</v>
      </c>
      <c r="G1906" s="67" t="s">
        <v>93</v>
      </c>
      <c r="H1906" s="80" t="s">
        <v>814</v>
      </c>
      <c r="I1906" s="80" t="s">
        <v>6125</v>
      </c>
      <c r="J1906" s="104" t="s">
        <v>218</v>
      </c>
      <c r="K1906" s="67" t="s">
        <v>119</v>
      </c>
      <c r="L1906" s="67"/>
      <c r="M1906" s="67"/>
      <c r="N1906" s="67"/>
      <c r="O1906" s="81"/>
      <c r="P1906" s="81">
        <v>46084</v>
      </c>
      <c r="Q1906" s="103" t="str">
        <f>IFERROR(VLOOKUP(J1906,Настройка!$C$4:$E$121,2,),"Ошибка")</f>
        <v>R</v>
      </c>
    </row>
    <row r="1907" spans="1:17" ht="14.4" customHeight="1">
      <c r="A1907" s="67">
        <v>1902</v>
      </c>
      <c r="B1907" s="80" t="s">
        <v>188</v>
      </c>
      <c r="C1907" s="80" t="s">
        <v>53</v>
      </c>
      <c r="D1907" s="80" t="s">
        <v>6126</v>
      </c>
      <c r="E1907" s="104" t="s">
        <v>6127</v>
      </c>
      <c r="F1907" s="107">
        <v>38832</v>
      </c>
      <c r="G1907" s="67" t="s">
        <v>93</v>
      </c>
      <c r="H1907" s="80" t="s">
        <v>814</v>
      </c>
      <c r="I1907" s="80" t="s">
        <v>6128</v>
      </c>
      <c r="J1907" s="104" t="s">
        <v>218</v>
      </c>
      <c r="K1907" s="67" t="s">
        <v>119</v>
      </c>
      <c r="L1907" s="67"/>
      <c r="M1907" s="67"/>
      <c r="N1907" s="67"/>
      <c r="O1907" s="81"/>
      <c r="P1907" s="81">
        <v>46084</v>
      </c>
      <c r="Q1907" s="103" t="str">
        <f>IFERROR(VLOOKUP(J1907,Настройка!$C$4:$E$121,2,),"Ошибка")</f>
        <v>R</v>
      </c>
    </row>
    <row r="1908" spans="1:17" ht="14.4" customHeight="1">
      <c r="A1908" s="67">
        <v>1903</v>
      </c>
      <c r="B1908" s="80" t="s">
        <v>188</v>
      </c>
      <c r="C1908" s="80" t="s">
        <v>53</v>
      </c>
      <c r="D1908" s="80" t="s">
        <v>6129</v>
      </c>
      <c r="E1908" s="104" t="s">
        <v>6130</v>
      </c>
      <c r="F1908" s="107">
        <v>29949</v>
      </c>
      <c r="G1908" s="67" t="s">
        <v>93</v>
      </c>
      <c r="H1908" s="80" t="s">
        <v>814</v>
      </c>
      <c r="I1908" s="80" t="s">
        <v>6131</v>
      </c>
      <c r="J1908" s="104" t="s">
        <v>218</v>
      </c>
      <c r="K1908" s="67" t="s">
        <v>119</v>
      </c>
      <c r="L1908" s="67"/>
      <c r="M1908" s="67"/>
      <c r="N1908" s="67"/>
      <c r="O1908" s="81"/>
      <c r="P1908" s="81">
        <v>46084</v>
      </c>
      <c r="Q1908" s="103" t="str">
        <f>IFERROR(VLOOKUP(J1908,Настройка!$C$4:$E$121,2,),"Ошибка")</f>
        <v>R</v>
      </c>
    </row>
    <row r="1909" spans="1:17" ht="14.4" customHeight="1">
      <c r="A1909" s="67">
        <v>1904</v>
      </c>
      <c r="B1909" s="80" t="s">
        <v>188</v>
      </c>
      <c r="C1909" s="80" t="s">
        <v>53</v>
      </c>
      <c r="D1909" s="80" t="s">
        <v>6132</v>
      </c>
      <c r="E1909" s="104" t="s">
        <v>6133</v>
      </c>
      <c r="F1909" s="107">
        <v>29477</v>
      </c>
      <c r="G1909" s="67" t="s">
        <v>93</v>
      </c>
      <c r="H1909" s="80" t="s">
        <v>814</v>
      </c>
      <c r="I1909" s="80" t="s">
        <v>6134</v>
      </c>
      <c r="J1909" s="104" t="s">
        <v>218</v>
      </c>
      <c r="K1909" s="67" t="s">
        <v>119</v>
      </c>
      <c r="L1909" s="67"/>
      <c r="M1909" s="67"/>
      <c r="N1909" s="67"/>
      <c r="O1909" s="81"/>
      <c r="P1909" s="81">
        <v>46084</v>
      </c>
      <c r="Q1909" s="103" t="str">
        <f>IFERROR(VLOOKUP(J1909,Настройка!$C$4:$E$121,2,),"Ошибка")</f>
        <v>R</v>
      </c>
    </row>
    <row r="1910" spans="1:17" ht="14.4" customHeight="1">
      <c r="A1910" s="67">
        <v>1905</v>
      </c>
      <c r="B1910" s="80" t="s">
        <v>188</v>
      </c>
      <c r="C1910" s="80" t="s">
        <v>53</v>
      </c>
      <c r="D1910" s="80" t="s">
        <v>6135</v>
      </c>
      <c r="E1910" s="104" t="s">
        <v>6136</v>
      </c>
      <c r="F1910" s="107">
        <v>27848</v>
      </c>
      <c r="G1910" s="67" t="s">
        <v>93</v>
      </c>
      <c r="H1910" s="80" t="s">
        <v>814</v>
      </c>
      <c r="I1910" s="80" t="s">
        <v>6137</v>
      </c>
      <c r="J1910" s="104" t="s">
        <v>218</v>
      </c>
      <c r="K1910" s="67" t="s">
        <v>119</v>
      </c>
      <c r="L1910" s="67"/>
      <c r="M1910" s="67"/>
      <c r="N1910" s="67"/>
      <c r="O1910" s="81"/>
      <c r="P1910" s="81">
        <v>46084</v>
      </c>
      <c r="Q1910" s="103" t="str">
        <f>IFERROR(VLOOKUP(J1910,Настройка!$C$4:$E$121,2,),"Ошибка")</f>
        <v>R</v>
      </c>
    </row>
    <row r="1911" spans="1:17" ht="14.4" customHeight="1">
      <c r="A1911" s="67">
        <v>1906</v>
      </c>
      <c r="B1911" s="80" t="s">
        <v>188</v>
      </c>
      <c r="C1911" s="80" t="s">
        <v>53</v>
      </c>
      <c r="D1911" s="80" t="s">
        <v>6138</v>
      </c>
      <c r="E1911" s="104" t="s">
        <v>6139</v>
      </c>
      <c r="F1911" s="107">
        <v>33352</v>
      </c>
      <c r="G1911" s="67" t="s">
        <v>93</v>
      </c>
      <c r="H1911" s="80" t="s">
        <v>814</v>
      </c>
      <c r="I1911" s="80" t="s">
        <v>6140</v>
      </c>
      <c r="J1911" s="104" t="s">
        <v>218</v>
      </c>
      <c r="K1911" s="67" t="s">
        <v>119</v>
      </c>
      <c r="L1911" s="67"/>
      <c r="M1911" s="67"/>
      <c r="N1911" s="67"/>
      <c r="O1911" s="81"/>
      <c r="P1911" s="81">
        <v>46084</v>
      </c>
      <c r="Q1911" s="103" t="str">
        <f>IFERROR(VLOOKUP(J1911,Настройка!$C$4:$E$121,2,),"Ошибка")</f>
        <v>R</v>
      </c>
    </row>
    <row r="1912" spans="1:17" ht="14.4" customHeight="1">
      <c r="A1912" s="67">
        <v>1907</v>
      </c>
      <c r="B1912" s="80" t="s">
        <v>188</v>
      </c>
      <c r="C1912" s="80" t="s">
        <v>53</v>
      </c>
      <c r="D1912" s="80" t="s">
        <v>6141</v>
      </c>
      <c r="E1912" s="104" t="s">
        <v>6142</v>
      </c>
      <c r="F1912" s="107">
        <v>38798</v>
      </c>
      <c r="G1912" s="67" t="s">
        <v>93</v>
      </c>
      <c r="H1912" s="80" t="s">
        <v>886</v>
      </c>
      <c r="I1912" s="80" t="s">
        <v>6143</v>
      </c>
      <c r="J1912" s="104" t="s">
        <v>218</v>
      </c>
      <c r="K1912" s="67" t="s">
        <v>119</v>
      </c>
      <c r="L1912" s="67"/>
      <c r="M1912" s="67"/>
      <c r="N1912" s="67"/>
      <c r="O1912" s="81"/>
      <c r="P1912" s="81">
        <v>46084</v>
      </c>
      <c r="Q1912" s="103" t="str">
        <f>IFERROR(VLOOKUP(J1912,Настройка!$C$4:$E$121,2,),"Ошибка")</f>
        <v>R</v>
      </c>
    </row>
    <row r="1913" spans="1:17" ht="14.4" customHeight="1">
      <c r="A1913" s="67">
        <v>1908</v>
      </c>
      <c r="B1913" s="80" t="s">
        <v>188</v>
      </c>
      <c r="C1913" s="80" t="s">
        <v>53</v>
      </c>
      <c r="D1913" s="80" t="s">
        <v>6144</v>
      </c>
      <c r="E1913" s="104" t="s">
        <v>6145</v>
      </c>
      <c r="F1913" s="107">
        <v>38246</v>
      </c>
      <c r="G1913" s="67" t="s">
        <v>93</v>
      </c>
      <c r="H1913" s="80" t="s">
        <v>814</v>
      </c>
      <c r="I1913" s="80" t="s">
        <v>6146</v>
      </c>
      <c r="J1913" s="104" t="s">
        <v>218</v>
      </c>
      <c r="K1913" s="67" t="s">
        <v>119</v>
      </c>
      <c r="L1913" s="67"/>
      <c r="M1913" s="67"/>
      <c r="N1913" s="67"/>
      <c r="O1913" s="81"/>
      <c r="P1913" s="81">
        <v>46084</v>
      </c>
      <c r="Q1913" s="103" t="str">
        <f>IFERROR(VLOOKUP(J1913,Настройка!$C$4:$E$121,2,),"Ошибка")</f>
        <v>R</v>
      </c>
    </row>
    <row r="1914" spans="1:17" ht="14.4" customHeight="1">
      <c r="A1914" s="67">
        <v>1909</v>
      </c>
      <c r="B1914" s="80" t="s">
        <v>188</v>
      </c>
      <c r="C1914" s="80" t="s">
        <v>53</v>
      </c>
      <c r="D1914" s="80" t="s">
        <v>6147</v>
      </c>
      <c r="E1914" s="104" t="s">
        <v>6148</v>
      </c>
      <c r="F1914" s="107">
        <v>34658</v>
      </c>
      <c r="G1914" s="67" t="s">
        <v>93</v>
      </c>
      <c r="H1914" s="80" t="s">
        <v>814</v>
      </c>
      <c r="I1914" s="80" t="s">
        <v>6149</v>
      </c>
      <c r="J1914" s="104" t="s">
        <v>218</v>
      </c>
      <c r="K1914" s="67" t="s">
        <v>119</v>
      </c>
      <c r="L1914" s="67"/>
      <c r="M1914" s="67"/>
      <c r="N1914" s="67"/>
      <c r="O1914" s="81"/>
      <c r="P1914" s="81">
        <v>46084</v>
      </c>
      <c r="Q1914" s="103" t="str">
        <f>IFERROR(VLOOKUP(J1914,Настройка!$C$4:$E$121,2,),"Ошибка")</f>
        <v>R</v>
      </c>
    </row>
    <row r="1915" spans="1:17" ht="14.4" customHeight="1">
      <c r="A1915" s="67">
        <v>1910</v>
      </c>
      <c r="B1915" s="80" t="s">
        <v>188</v>
      </c>
      <c r="C1915" s="80" t="s">
        <v>53</v>
      </c>
      <c r="D1915" s="80" t="s">
        <v>6150</v>
      </c>
      <c r="E1915" s="104" t="s">
        <v>6151</v>
      </c>
      <c r="F1915" s="107">
        <v>31834</v>
      </c>
      <c r="G1915" s="67" t="s">
        <v>93</v>
      </c>
      <c r="H1915" s="80" t="s">
        <v>814</v>
      </c>
      <c r="I1915" s="80" t="s">
        <v>6152</v>
      </c>
      <c r="J1915" s="104" t="s">
        <v>218</v>
      </c>
      <c r="K1915" s="67" t="s">
        <v>119</v>
      </c>
      <c r="L1915" s="67"/>
      <c r="M1915" s="67"/>
      <c r="N1915" s="67"/>
      <c r="O1915" s="81"/>
      <c r="P1915" s="81">
        <v>46084</v>
      </c>
      <c r="Q1915" s="103" t="str">
        <f>IFERROR(VLOOKUP(J1915,Настройка!$C$4:$E$121,2,),"Ошибка")</f>
        <v>R</v>
      </c>
    </row>
    <row r="1916" spans="1:17" ht="14.4" customHeight="1">
      <c r="A1916" s="67">
        <v>1911</v>
      </c>
      <c r="B1916" s="80" t="s">
        <v>188</v>
      </c>
      <c r="C1916" s="80" t="s">
        <v>53</v>
      </c>
      <c r="D1916" s="80" t="s">
        <v>6153</v>
      </c>
      <c r="E1916" s="104" t="s">
        <v>6154</v>
      </c>
      <c r="F1916" s="107">
        <v>34814</v>
      </c>
      <c r="G1916" s="67" t="s">
        <v>93</v>
      </c>
      <c r="H1916" s="80" t="s">
        <v>814</v>
      </c>
      <c r="I1916" s="80" t="s">
        <v>6155</v>
      </c>
      <c r="J1916" s="104" t="s">
        <v>218</v>
      </c>
      <c r="K1916" s="67" t="s">
        <v>119</v>
      </c>
      <c r="L1916" s="67"/>
      <c r="M1916" s="67"/>
      <c r="N1916" s="67"/>
      <c r="O1916" s="81"/>
      <c r="P1916" s="81">
        <v>46084</v>
      </c>
      <c r="Q1916" s="103" t="str">
        <f>IFERROR(VLOOKUP(J1916,Настройка!$C$4:$E$121,2,),"Ошибка")</f>
        <v>R</v>
      </c>
    </row>
    <row r="1917" spans="1:17" ht="14.4" customHeight="1">
      <c r="A1917" s="67">
        <v>1912</v>
      </c>
      <c r="B1917" s="80" t="s">
        <v>188</v>
      </c>
      <c r="C1917" s="80" t="s">
        <v>53</v>
      </c>
      <c r="D1917" s="80" t="s">
        <v>6156</v>
      </c>
      <c r="E1917" s="104" t="s">
        <v>6157</v>
      </c>
      <c r="F1917" s="107">
        <v>33387</v>
      </c>
      <c r="G1917" s="67" t="s">
        <v>67</v>
      </c>
      <c r="H1917" s="80" t="s">
        <v>401</v>
      </c>
      <c r="I1917" s="80" t="s">
        <v>6158</v>
      </c>
      <c r="J1917" s="104" t="s">
        <v>218</v>
      </c>
      <c r="K1917" s="67" t="s">
        <v>119</v>
      </c>
      <c r="L1917" s="67"/>
      <c r="M1917" s="67"/>
      <c r="N1917" s="67"/>
      <c r="O1917" s="81"/>
      <c r="P1917" s="81">
        <v>46084</v>
      </c>
      <c r="Q1917" s="103" t="str">
        <f>IFERROR(VLOOKUP(J1917,Настройка!$C$4:$E$121,2,),"Ошибка")</f>
        <v>R</v>
      </c>
    </row>
    <row r="1918" spans="1:17" ht="14.4" customHeight="1">
      <c r="A1918" s="67">
        <v>1913</v>
      </c>
      <c r="B1918" s="80" t="s">
        <v>188</v>
      </c>
      <c r="C1918" s="80" t="s">
        <v>53</v>
      </c>
      <c r="D1918" s="80" t="s">
        <v>6159</v>
      </c>
      <c r="E1918" s="104" t="s">
        <v>6160</v>
      </c>
      <c r="F1918" s="107">
        <v>36413</v>
      </c>
      <c r="G1918" s="67" t="s">
        <v>87</v>
      </c>
      <c r="H1918" s="80"/>
      <c r="I1918" s="80" t="s">
        <v>6161</v>
      </c>
      <c r="J1918" s="104" t="s">
        <v>214</v>
      </c>
      <c r="K1918" s="67" t="s">
        <v>119</v>
      </c>
      <c r="L1918" s="67"/>
      <c r="M1918" s="67"/>
      <c r="N1918" s="67"/>
      <c r="O1918" s="81"/>
      <c r="P1918" s="81">
        <v>46084</v>
      </c>
      <c r="Q1918" s="103" t="str">
        <f>IFERROR(VLOOKUP(J1918,Настройка!$C$4:$E$121,2,),"Ошибка")</f>
        <v>R</v>
      </c>
    </row>
    <row r="1919" spans="1:17" ht="14.4" customHeight="1">
      <c r="A1919" s="67">
        <v>1914</v>
      </c>
      <c r="B1919" s="80" t="s">
        <v>188</v>
      </c>
      <c r="C1919" s="80" t="s">
        <v>53</v>
      </c>
      <c r="D1919" s="80" t="s">
        <v>6162</v>
      </c>
      <c r="E1919" s="104" t="s">
        <v>6163</v>
      </c>
      <c r="F1919" s="107">
        <v>36663</v>
      </c>
      <c r="G1919" s="67" t="s">
        <v>67</v>
      </c>
      <c r="H1919" s="80"/>
      <c r="I1919" s="80" t="s">
        <v>6164</v>
      </c>
      <c r="J1919" s="104" t="s">
        <v>227</v>
      </c>
      <c r="K1919" s="67" t="s">
        <v>131</v>
      </c>
      <c r="L1919" s="67"/>
      <c r="M1919" s="67"/>
      <c r="N1919" s="67"/>
      <c r="O1919" s="81"/>
      <c r="P1919" s="81">
        <v>46084</v>
      </c>
      <c r="Q1919" s="103" t="str">
        <f>IFERROR(VLOOKUP(J1919,Настройка!$C$4:$E$121,2,),"Ошибка")</f>
        <v>R</v>
      </c>
    </row>
    <row r="1920" spans="1:17" ht="14.4" customHeight="1">
      <c r="A1920" s="67">
        <v>1915</v>
      </c>
      <c r="B1920" s="80" t="s">
        <v>188</v>
      </c>
      <c r="C1920" s="80" t="s">
        <v>53</v>
      </c>
      <c r="D1920" s="80" t="s">
        <v>6165</v>
      </c>
      <c r="E1920" s="104" t="s">
        <v>6166</v>
      </c>
      <c r="F1920" s="107">
        <v>30540</v>
      </c>
      <c r="G1920" s="67" t="s">
        <v>69</v>
      </c>
      <c r="H1920" s="80" t="s">
        <v>302</v>
      </c>
      <c r="I1920" s="80" t="s">
        <v>6167</v>
      </c>
      <c r="J1920" s="104" t="s">
        <v>209</v>
      </c>
      <c r="K1920" s="67" t="s">
        <v>127</v>
      </c>
      <c r="L1920" s="67"/>
      <c r="M1920" s="67"/>
      <c r="N1920" s="67"/>
      <c r="O1920" s="81"/>
      <c r="P1920" s="81">
        <v>46084</v>
      </c>
      <c r="Q1920" s="103" t="str">
        <f>IFERROR(VLOOKUP(J1920,Настройка!$C$4:$E$121,2,),"Ошибка")</f>
        <v>R</v>
      </c>
    </row>
    <row r="1921" spans="1:17" ht="14.4" customHeight="1">
      <c r="A1921" s="67">
        <v>1916</v>
      </c>
      <c r="B1921" s="80" t="s">
        <v>188</v>
      </c>
      <c r="C1921" s="80" t="s">
        <v>53</v>
      </c>
      <c r="D1921" s="80" t="s">
        <v>6168</v>
      </c>
      <c r="E1921" s="104" t="s">
        <v>6169</v>
      </c>
      <c r="F1921" s="107">
        <v>38328</v>
      </c>
      <c r="G1921" s="67" t="s">
        <v>69</v>
      </c>
      <c r="H1921" s="80" t="s">
        <v>302</v>
      </c>
      <c r="I1921" s="80" t="s">
        <v>6170</v>
      </c>
      <c r="J1921" s="104" t="s">
        <v>222</v>
      </c>
      <c r="K1921" s="67" t="s">
        <v>121</v>
      </c>
      <c r="L1921" s="67"/>
      <c r="M1921" s="67"/>
      <c r="N1921" s="67"/>
      <c r="O1921" s="81"/>
      <c r="P1921" s="81">
        <v>46083</v>
      </c>
      <c r="Q1921" s="103" t="str">
        <f>IFERROR(VLOOKUP(J1921,Настройка!$C$4:$E$121,2,),"Ошибка")</f>
        <v>R</v>
      </c>
    </row>
    <row r="1922" spans="1:17" ht="14.4" customHeight="1">
      <c r="A1922" s="67">
        <v>1917</v>
      </c>
      <c r="B1922" s="80" t="s">
        <v>188</v>
      </c>
      <c r="C1922" s="80" t="s">
        <v>53</v>
      </c>
      <c r="D1922" s="80" t="s">
        <v>6171</v>
      </c>
      <c r="E1922" s="104" t="s">
        <v>6172</v>
      </c>
      <c r="F1922" s="107">
        <v>28294</v>
      </c>
      <c r="G1922" s="67" t="s">
        <v>69</v>
      </c>
      <c r="H1922" s="80" t="s">
        <v>385</v>
      </c>
      <c r="I1922" s="80" t="s">
        <v>6173</v>
      </c>
      <c r="J1922" s="104" t="s">
        <v>222</v>
      </c>
      <c r="K1922" s="67" t="s">
        <v>121</v>
      </c>
      <c r="L1922" s="67"/>
      <c r="M1922" s="67"/>
      <c r="N1922" s="67"/>
      <c r="O1922" s="81"/>
      <c r="P1922" s="81">
        <v>46083</v>
      </c>
      <c r="Q1922" s="103" t="str">
        <f>IFERROR(VLOOKUP(J1922,Настройка!$C$4:$E$121,2,),"Ошибка")</f>
        <v>R</v>
      </c>
    </row>
    <row r="1923" spans="1:17" ht="14.4" customHeight="1">
      <c r="A1923" s="67">
        <v>1918</v>
      </c>
      <c r="B1923" s="80" t="s">
        <v>188</v>
      </c>
      <c r="C1923" s="80" t="s">
        <v>53</v>
      </c>
      <c r="D1923" s="80" t="s">
        <v>6174</v>
      </c>
      <c r="E1923" s="104" t="s">
        <v>6175</v>
      </c>
      <c r="F1923" s="107">
        <v>32203</v>
      </c>
      <c r="G1923" s="67" t="s">
        <v>69</v>
      </c>
      <c r="H1923" s="80" t="s">
        <v>302</v>
      </c>
      <c r="I1923" s="80" t="s">
        <v>6176</v>
      </c>
      <c r="J1923" s="104" t="s">
        <v>209</v>
      </c>
      <c r="K1923" s="67" t="s">
        <v>127</v>
      </c>
      <c r="L1923" s="67"/>
      <c r="M1923" s="67"/>
      <c r="N1923" s="67"/>
      <c r="O1923" s="81"/>
      <c r="P1923" s="81">
        <v>46084</v>
      </c>
      <c r="Q1923" s="103" t="str">
        <f>IFERROR(VLOOKUP(J1923,Настройка!$C$4:$E$121,2,),"Ошибка")</f>
        <v>R</v>
      </c>
    </row>
    <row r="1924" spans="1:17" ht="14.4" customHeight="1">
      <c r="A1924" s="67">
        <v>1919</v>
      </c>
      <c r="B1924" s="80" t="s">
        <v>188</v>
      </c>
      <c r="C1924" s="80" t="s">
        <v>53</v>
      </c>
      <c r="D1924" s="80" t="s">
        <v>6177</v>
      </c>
      <c r="E1924" s="104" t="s">
        <v>6178</v>
      </c>
      <c r="F1924" s="107">
        <v>30632</v>
      </c>
      <c r="G1924" s="67" t="s">
        <v>93</v>
      </c>
      <c r="H1924" s="80" t="s">
        <v>814</v>
      </c>
      <c r="I1924" s="80" t="s">
        <v>6179</v>
      </c>
      <c r="J1924" s="104" t="s">
        <v>222</v>
      </c>
      <c r="K1924" s="67" t="s">
        <v>121</v>
      </c>
      <c r="L1924" s="67"/>
      <c r="M1924" s="67"/>
      <c r="N1924" s="67"/>
      <c r="O1924" s="81"/>
      <c r="P1924" s="81">
        <v>46078</v>
      </c>
      <c r="Q1924" s="103" t="str">
        <f>IFERROR(VLOOKUP(J1924,Настройка!$C$4:$E$121,2,),"Ошибка")</f>
        <v>R</v>
      </c>
    </row>
    <row r="1925" spans="1:17" ht="14.4" customHeight="1">
      <c r="A1925" s="67">
        <v>1920</v>
      </c>
      <c r="B1925" s="80" t="s">
        <v>188</v>
      </c>
      <c r="C1925" s="80" t="s">
        <v>53</v>
      </c>
      <c r="D1925" s="80" t="s">
        <v>6180</v>
      </c>
      <c r="E1925" s="104" t="s">
        <v>6181</v>
      </c>
      <c r="F1925" s="107">
        <v>35336</v>
      </c>
      <c r="G1925" s="67" t="s">
        <v>65</v>
      </c>
      <c r="H1925" s="80" t="s">
        <v>415</v>
      </c>
      <c r="I1925" s="80" t="s">
        <v>6182</v>
      </c>
      <c r="J1925" s="104" t="s">
        <v>213</v>
      </c>
      <c r="K1925" s="67" t="s">
        <v>121</v>
      </c>
      <c r="L1925" s="67" t="s">
        <v>287</v>
      </c>
      <c r="M1925" s="67" t="s">
        <v>164</v>
      </c>
      <c r="N1925" s="67" t="s">
        <v>398</v>
      </c>
      <c r="O1925" s="81">
        <v>46162</v>
      </c>
      <c r="P1925" s="81">
        <v>46079</v>
      </c>
      <c r="Q1925" s="103" t="str">
        <f>IFERROR(VLOOKUP(J1925,Настройка!$C$4:$E$121,2,),"Ошибка")</f>
        <v>R</v>
      </c>
    </row>
    <row r="1926" spans="1:17" ht="14.4" customHeight="1">
      <c r="A1926" s="67">
        <v>1921</v>
      </c>
      <c r="B1926" s="80" t="s">
        <v>188</v>
      </c>
      <c r="C1926" s="80" t="s">
        <v>53</v>
      </c>
      <c r="D1926" s="80" t="s">
        <v>6183</v>
      </c>
      <c r="E1926" s="104" t="s">
        <v>6184</v>
      </c>
      <c r="F1926" s="107">
        <v>36723</v>
      </c>
      <c r="G1926" s="67" t="s">
        <v>69</v>
      </c>
      <c r="H1926" s="80" t="s">
        <v>309</v>
      </c>
      <c r="I1926" s="80" t="s">
        <v>6185</v>
      </c>
      <c r="J1926" s="104" t="s">
        <v>209</v>
      </c>
      <c r="K1926" s="67" t="s">
        <v>127</v>
      </c>
      <c r="L1926" s="67"/>
      <c r="M1926" s="67"/>
      <c r="N1926" s="67"/>
      <c r="O1926" s="81"/>
      <c r="P1926" s="81">
        <v>46084</v>
      </c>
      <c r="Q1926" s="103" t="str">
        <f>IFERROR(VLOOKUP(J1926,Настройка!$C$4:$E$121,2,),"Ошибка")</f>
        <v>R</v>
      </c>
    </row>
    <row r="1927" spans="1:17" ht="14.4" customHeight="1">
      <c r="A1927" s="67">
        <v>1922</v>
      </c>
      <c r="B1927" s="80" t="s">
        <v>188</v>
      </c>
      <c r="C1927" s="80" t="s">
        <v>53</v>
      </c>
      <c r="D1927" s="80" t="s">
        <v>6186</v>
      </c>
      <c r="E1927" s="104" t="s">
        <v>6187</v>
      </c>
      <c r="F1927" s="107">
        <v>38943</v>
      </c>
      <c r="G1927" s="67" t="s">
        <v>69</v>
      </c>
      <c r="H1927" s="80" t="s">
        <v>385</v>
      </c>
      <c r="I1927" s="80" t="s">
        <v>6188</v>
      </c>
      <c r="J1927" s="104" t="s">
        <v>205</v>
      </c>
      <c r="K1927" s="67" t="s">
        <v>117</v>
      </c>
      <c r="L1927" s="67"/>
      <c r="M1927" s="67"/>
      <c r="N1927" s="67"/>
      <c r="O1927" s="81"/>
      <c r="P1927" s="81">
        <v>46084</v>
      </c>
      <c r="Q1927" s="103" t="str">
        <f>IFERROR(VLOOKUP(J1927,Настройка!$C$4:$E$121,2,),"Ошибка")</f>
        <v>R</v>
      </c>
    </row>
    <row r="1928" spans="1:17" ht="14.4" customHeight="1">
      <c r="A1928" s="67">
        <v>1923</v>
      </c>
      <c r="B1928" s="80" t="s">
        <v>188</v>
      </c>
      <c r="C1928" s="80" t="s">
        <v>53</v>
      </c>
      <c r="D1928" s="80" t="s">
        <v>6189</v>
      </c>
      <c r="E1928" s="104" t="s">
        <v>6190</v>
      </c>
      <c r="F1928" s="107">
        <v>27805</v>
      </c>
      <c r="G1928" s="67" t="s">
        <v>69</v>
      </c>
      <c r="H1928" s="80" t="s">
        <v>385</v>
      </c>
      <c r="I1928" s="80" t="s">
        <v>6191</v>
      </c>
      <c r="J1928" s="104" t="s">
        <v>209</v>
      </c>
      <c r="K1928" s="67" t="s">
        <v>127</v>
      </c>
      <c r="L1928" s="67"/>
      <c r="M1928" s="67"/>
      <c r="N1928" s="67"/>
      <c r="O1928" s="81"/>
      <c r="P1928" s="81">
        <v>46084</v>
      </c>
      <c r="Q1928" s="103" t="str">
        <f>IFERROR(VLOOKUP(J1928,Настройка!$C$4:$E$121,2,),"Ошибка")</f>
        <v>R</v>
      </c>
    </row>
    <row r="1929" spans="1:17" ht="14.4" customHeight="1">
      <c r="A1929" s="67">
        <v>1924</v>
      </c>
      <c r="B1929" s="80" t="s">
        <v>188</v>
      </c>
      <c r="C1929" s="80" t="s">
        <v>53</v>
      </c>
      <c r="D1929" s="80" t="s">
        <v>6192</v>
      </c>
      <c r="E1929" s="104" t="s">
        <v>6193</v>
      </c>
      <c r="F1929" s="107">
        <v>27722</v>
      </c>
      <c r="G1929" s="67" t="s">
        <v>69</v>
      </c>
      <c r="H1929" s="80" t="s">
        <v>302</v>
      </c>
      <c r="I1929" s="80" t="s">
        <v>6194</v>
      </c>
      <c r="J1929" s="104" t="s">
        <v>209</v>
      </c>
      <c r="K1929" s="67" t="s">
        <v>127</v>
      </c>
      <c r="L1929" s="67"/>
      <c r="M1929" s="67"/>
      <c r="N1929" s="67"/>
      <c r="O1929" s="81"/>
      <c r="P1929" s="81">
        <v>46084</v>
      </c>
      <c r="Q1929" s="103" t="str">
        <f>IFERROR(VLOOKUP(J1929,Настройка!$C$4:$E$121,2,),"Ошибка")</f>
        <v>R</v>
      </c>
    </row>
    <row r="1930" spans="1:17" ht="14.4" customHeight="1">
      <c r="A1930" s="67">
        <v>1925</v>
      </c>
      <c r="B1930" s="80" t="s">
        <v>188</v>
      </c>
      <c r="C1930" s="80" t="s">
        <v>53</v>
      </c>
      <c r="D1930" s="80" t="s">
        <v>6195</v>
      </c>
      <c r="E1930" s="104" t="s">
        <v>6196</v>
      </c>
      <c r="F1930" s="107">
        <v>39296</v>
      </c>
      <c r="G1930" s="67" t="s">
        <v>69</v>
      </c>
      <c r="H1930" s="80" t="s">
        <v>385</v>
      </c>
      <c r="I1930" s="80" t="s">
        <v>6197</v>
      </c>
      <c r="J1930" s="104" t="s">
        <v>205</v>
      </c>
      <c r="K1930" s="67" t="s">
        <v>117</v>
      </c>
      <c r="L1930" s="67"/>
      <c r="M1930" s="67"/>
      <c r="N1930" s="67"/>
      <c r="O1930" s="81"/>
      <c r="P1930" s="81">
        <v>46084</v>
      </c>
      <c r="Q1930" s="103" t="str">
        <f>IFERROR(VLOOKUP(J1930,Настройка!$C$4:$E$121,2,),"Ошибка")</f>
        <v>R</v>
      </c>
    </row>
    <row r="1931" spans="1:17" ht="14.4" customHeight="1">
      <c r="A1931" s="67">
        <v>1926</v>
      </c>
      <c r="B1931" s="80" t="s">
        <v>188</v>
      </c>
      <c r="C1931" s="80" t="s">
        <v>53</v>
      </c>
      <c r="D1931" s="80" t="s">
        <v>6198</v>
      </c>
      <c r="E1931" s="104" t="s">
        <v>6199</v>
      </c>
      <c r="F1931" s="107">
        <v>38353</v>
      </c>
      <c r="G1931" s="67" t="s">
        <v>69</v>
      </c>
      <c r="H1931" s="80" t="s">
        <v>302</v>
      </c>
      <c r="I1931" s="80" t="s">
        <v>6200</v>
      </c>
      <c r="J1931" s="104" t="s">
        <v>209</v>
      </c>
      <c r="K1931" s="67" t="s">
        <v>127</v>
      </c>
      <c r="L1931" s="67"/>
      <c r="M1931" s="67"/>
      <c r="N1931" s="67"/>
      <c r="O1931" s="81"/>
      <c r="P1931" s="81">
        <v>46084</v>
      </c>
      <c r="Q1931" s="103" t="str">
        <f>IFERROR(VLOOKUP(J1931,Настройка!$C$4:$E$121,2,),"Ошибка")</f>
        <v>R</v>
      </c>
    </row>
    <row r="1932" spans="1:17" ht="14.4" customHeight="1">
      <c r="A1932" s="67">
        <v>1927</v>
      </c>
      <c r="B1932" s="80" t="s">
        <v>188</v>
      </c>
      <c r="C1932" s="80" t="s">
        <v>53</v>
      </c>
      <c r="D1932" s="80" t="s">
        <v>6201</v>
      </c>
      <c r="E1932" s="104" t="s">
        <v>6202</v>
      </c>
      <c r="F1932" s="107">
        <v>29369</v>
      </c>
      <c r="G1932" s="67" t="s">
        <v>93</v>
      </c>
      <c r="H1932" s="80" t="s">
        <v>814</v>
      </c>
      <c r="I1932" s="80" t="s">
        <v>6203</v>
      </c>
      <c r="J1932" s="104" t="s">
        <v>209</v>
      </c>
      <c r="K1932" s="67" t="s">
        <v>127</v>
      </c>
      <c r="L1932" s="67"/>
      <c r="M1932" s="67"/>
      <c r="N1932" s="67"/>
      <c r="O1932" s="81"/>
      <c r="P1932" s="81">
        <v>46084</v>
      </c>
      <c r="Q1932" s="103" t="str">
        <f>IFERROR(VLOOKUP(J1932,Настройка!$C$4:$E$121,2,),"Ошибка")</f>
        <v>R</v>
      </c>
    </row>
    <row r="1933" spans="1:17" ht="14.4" customHeight="1">
      <c r="A1933" s="67">
        <v>1928</v>
      </c>
      <c r="B1933" s="80" t="s">
        <v>188</v>
      </c>
      <c r="C1933" s="80" t="s">
        <v>53</v>
      </c>
      <c r="D1933" s="80" t="s">
        <v>6204</v>
      </c>
      <c r="E1933" s="104" t="s">
        <v>6205</v>
      </c>
      <c r="F1933" s="107">
        <v>35789</v>
      </c>
      <c r="G1933" s="67" t="s">
        <v>69</v>
      </c>
      <c r="H1933" s="80" t="s">
        <v>302</v>
      </c>
      <c r="I1933" s="80" t="s">
        <v>6206</v>
      </c>
      <c r="J1933" s="104" t="s">
        <v>222</v>
      </c>
      <c r="K1933" s="67" t="s">
        <v>121</v>
      </c>
      <c r="L1933" s="67"/>
      <c r="M1933" s="67"/>
      <c r="N1933" s="67"/>
      <c r="O1933" s="81"/>
      <c r="P1933" s="81">
        <v>46084</v>
      </c>
      <c r="Q1933" s="103" t="str">
        <f>IFERROR(VLOOKUP(J1933,Настройка!$C$4:$E$121,2,),"Ошибка")</f>
        <v>R</v>
      </c>
    </row>
    <row r="1934" spans="1:17" ht="14.4" customHeight="1">
      <c r="A1934" s="67">
        <v>1929</v>
      </c>
      <c r="B1934" s="80" t="s">
        <v>188</v>
      </c>
      <c r="C1934" s="80" t="s">
        <v>53</v>
      </c>
      <c r="D1934" s="80" t="s">
        <v>6207</v>
      </c>
      <c r="E1934" s="104" t="s">
        <v>6208</v>
      </c>
      <c r="F1934" s="107">
        <v>28546</v>
      </c>
      <c r="G1934" s="67" t="s">
        <v>77</v>
      </c>
      <c r="H1934" s="80" t="s">
        <v>6209</v>
      </c>
      <c r="I1934" s="80" t="s">
        <v>6210</v>
      </c>
      <c r="J1934" s="104" t="s">
        <v>197</v>
      </c>
      <c r="K1934" s="67" t="s">
        <v>111</v>
      </c>
      <c r="L1934" s="67"/>
      <c r="M1934" s="67"/>
      <c r="N1934" s="67"/>
      <c r="O1934" s="81"/>
      <c r="P1934" s="81">
        <v>46085</v>
      </c>
      <c r="Q1934" s="103" t="str">
        <f>IFERROR(VLOOKUP(J1934,Настройка!$C$4:$E$121,2,),"Ошибка")</f>
        <v>ITR</v>
      </c>
    </row>
    <row r="1935" spans="1:17" ht="14.4" customHeight="1">
      <c r="A1935" s="67">
        <v>1930</v>
      </c>
      <c r="B1935" s="80" t="s">
        <v>188</v>
      </c>
      <c r="C1935" s="80" t="s">
        <v>53</v>
      </c>
      <c r="D1935" s="80" t="s">
        <v>6211</v>
      </c>
      <c r="E1935" s="104" t="s">
        <v>6212</v>
      </c>
      <c r="F1935" s="107">
        <v>36632</v>
      </c>
      <c r="G1935" s="67" t="s">
        <v>69</v>
      </c>
      <c r="H1935" s="80" t="s">
        <v>302</v>
      </c>
      <c r="I1935" s="80" t="s">
        <v>6213</v>
      </c>
      <c r="J1935" s="104" t="s">
        <v>207</v>
      </c>
      <c r="K1935" s="67" t="s">
        <v>117</v>
      </c>
      <c r="L1935" s="67"/>
      <c r="M1935" s="67"/>
      <c r="N1935" s="67"/>
      <c r="O1935" s="81"/>
      <c r="P1935" s="81">
        <v>46085</v>
      </c>
      <c r="Q1935" s="103" t="str">
        <f>IFERROR(VLOOKUP(J1935,Настройка!$C$4:$E$121,2,),"Ошибка")</f>
        <v>R</v>
      </c>
    </row>
    <row r="1936" spans="1:17" ht="14.4" customHeight="1">
      <c r="A1936" s="67">
        <v>1931</v>
      </c>
      <c r="B1936" s="80" t="s">
        <v>188</v>
      </c>
      <c r="C1936" s="80" t="s">
        <v>53</v>
      </c>
      <c r="D1936" s="80" t="s">
        <v>6214</v>
      </c>
      <c r="E1936" s="104" t="s">
        <v>6215</v>
      </c>
      <c r="F1936" s="107">
        <v>28630</v>
      </c>
      <c r="G1936" s="67" t="s">
        <v>77</v>
      </c>
      <c r="H1936" s="80" t="s">
        <v>6216</v>
      </c>
      <c r="I1936" s="80" t="s">
        <v>6217</v>
      </c>
      <c r="J1936" s="104" t="s">
        <v>215</v>
      </c>
      <c r="K1936" s="67" t="s">
        <v>129</v>
      </c>
      <c r="L1936" s="67"/>
      <c r="M1936" s="67"/>
      <c r="N1936" s="67"/>
      <c r="O1936" s="81"/>
      <c r="P1936" s="81">
        <v>46085</v>
      </c>
      <c r="Q1936" s="103" t="str">
        <f>IFERROR(VLOOKUP(J1936,Настройка!$C$4:$E$121,2,),"Ошибка")</f>
        <v>R</v>
      </c>
    </row>
    <row r="1937" spans="1:17" ht="14.4" customHeight="1">
      <c r="A1937" s="67">
        <v>1932</v>
      </c>
      <c r="B1937" s="80" t="s">
        <v>188</v>
      </c>
      <c r="C1937" s="80" t="s">
        <v>53</v>
      </c>
      <c r="D1937" s="80" t="s">
        <v>6218</v>
      </c>
      <c r="E1937" s="104" t="s">
        <v>6219</v>
      </c>
      <c r="F1937" s="107">
        <v>32473</v>
      </c>
      <c r="G1937" s="67" t="s">
        <v>69</v>
      </c>
      <c r="H1937" s="80" t="s">
        <v>302</v>
      </c>
      <c r="I1937" s="80" t="s">
        <v>6220</v>
      </c>
      <c r="J1937" s="104" t="s">
        <v>230</v>
      </c>
      <c r="K1937" s="67" t="s">
        <v>133</v>
      </c>
      <c r="L1937" s="67"/>
      <c r="M1937" s="67"/>
      <c r="N1937" s="67"/>
      <c r="O1937" s="81"/>
      <c r="P1937" s="81">
        <v>46085</v>
      </c>
      <c r="Q1937" s="103" t="str">
        <f>IFERROR(VLOOKUP(J1937,Настройка!$C$4:$E$121,2,),"Ошибка")</f>
        <v>R</v>
      </c>
    </row>
    <row r="1938" spans="1:17" ht="14.4" customHeight="1">
      <c r="A1938" s="67">
        <v>1933</v>
      </c>
      <c r="B1938" s="80" t="s">
        <v>188</v>
      </c>
      <c r="C1938" s="80" t="s">
        <v>53</v>
      </c>
      <c r="D1938" s="80" t="s">
        <v>6221</v>
      </c>
      <c r="E1938" s="104" t="s">
        <v>6222</v>
      </c>
      <c r="F1938" s="107">
        <v>31080</v>
      </c>
      <c r="G1938" s="67" t="s">
        <v>89</v>
      </c>
      <c r="H1938" s="80" t="s">
        <v>602</v>
      </c>
      <c r="I1938" s="80" t="s">
        <v>6223</v>
      </c>
      <c r="J1938" s="104" t="s">
        <v>228</v>
      </c>
      <c r="K1938" s="67" t="s">
        <v>125</v>
      </c>
      <c r="L1938" s="67" t="s">
        <v>287</v>
      </c>
      <c r="M1938" s="67" t="s">
        <v>166</v>
      </c>
      <c r="N1938" s="67" t="s">
        <v>184</v>
      </c>
      <c r="O1938" s="81">
        <v>46265</v>
      </c>
      <c r="P1938" s="81">
        <v>46085</v>
      </c>
      <c r="Q1938" s="103" t="str">
        <f>IFERROR(VLOOKUP(J1938,Настройка!$C$4:$E$121,2,),"Ошибка")</f>
        <v>R</v>
      </c>
    </row>
    <row r="1939" spans="1:17" ht="14.4" customHeight="1">
      <c r="A1939" s="67">
        <v>1934</v>
      </c>
      <c r="B1939" s="80" t="s">
        <v>188</v>
      </c>
      <c r="C1939" s="80" t="s">
        <v>53</v>
      </c>
      <c r="D1939" s="80" t="s">
        <v>6224</v>
      </c>
      <c r="E1939" s="104" t="s">
        <v>6225</v>
      </c>
      <c r="F1939" s="107">
        <v>38013</v>
      </c>
      <c r="G1939" s="67" t="s">
        <v>89</v>
      </c>
      <c r="H1939" s="80" t="s">
        <v>602</v>
      </c>
      <c r="I1939" s="80" t="s">
        <v>6226</v>
      </c>
      <c r="J1939" s="104" t="s">
        <v>230</v>
      </c>
      <c r="K1939" s="67" t="s">
        <v>133</v>
      </c>
      <c r="L1939" s="67" t="s">
        <v>287</v>
      </c>
      <c r="M1939" s="67" t="s">
        <v>166</v>
      </c>
      <c r="N1939" s="67" t="s">
        <v>184</v>
      </c>
      <c r="O1939" s="81">
        <v>46326</v>
      </c>
      <c r="P1939" s="81">
        <v>46085</v>
      </c>
      <c r="Q1939" s="103" t="str">
        <f>IFERROR(VLOOKUP(J1939,Настройка!$C$4:$E$121,2,),"Ошибка")</f>
        <v>R</v>
      </c>
    </row>
    <row r="1940" spans="1:17" ht="14.4" customHeight="1">
      <c r="A1940" s="67">
        <v>1935</v>
      </c>
      <c r="B1940" s="80" t="s">
        <v>188</v>
      </c>
      <c r="C1940" s="80" t="s">
        <v>53</v>
      </c>
      <c r="D1940" s="80" t="s">
        <v>6227</v>
      </c>
      <c r="E1940" s="104" t="s">
        <v>6228</v>
      </c>
      <c r="F1940" s="107">
        <v>33974</v>
      </c>
      <c r="G1940" s="67" t="s">
        <v>89</v>
      </c>
      <c r="H1940" s="80" t="s">
        <v>602</v>
      </c>
      <c r="I1940" s="80" t="s">
        <v>6229</v>
      </c>
      <c r="J1940" s="104" t="s">
        <v>230</v>
      </c>
      <c r="K1940" s="67" t="s">
        <v>133</v>
      </c>
      <c r="L1940" s="67" t="s">
        <v>287</v>
      </c>
      <c r="M1940" s="67" t="s">
        <v>166</v>
      </c>
      <c r="N1940" s="67" t="s">
        <v>184</v>
      </c>
      <c r="O1940" s="81">
        <v>46173</v>
      </c>
      <c r="P1940" s="81">
        <v>46085</v>
      </c>
      <c r="Q1940" s="103" t="str">
        <f>IFERROR(VLOOKUP(J1940,Настройка!$C$4:$E$121,2,),"Ошибка")</f>
        <v>R</v>
      </c>
    </row>
    <row r="1941" spans="1:17" ht="14.4" customHeight="1">
      <c r="A1941" s="67">
        <v>1936</v>
      </c>
      <c r="B1941" s="80" t="s">
        <v>188</v>
      </c>
      <c r="C1941" s="80" t="s">
        <v>53</v>
      </c>
      <c r="D1941" s="80" t="s">
        <v>6230</v>
      </c>
      <c r="E1941" s="104" t="s">
        <v>6231</v>
      </c>
      <c r="F1941" s="107">
        <v>31878</v>
      </c>
      <c r="G1941" s="67" t="s">
        <v>89</v>
      </c>
      <c r="H1941" s="80" t="s">
        <v>602</v>
      </c>
      <c r="I1941" s="80" t="s">
        <v>6232</v>
      </c>
      <c r="J1941" s="104" t="s">
        <v>211</v>
      </c>
      <c r="K1941" s="67" t="s">
        <v>133</v>
      </c>
      <c r="L1941" s="67" t="s">
        <v>287</v>
      </c>
      <c r="M1941" s="67" t="s">
        <v>166</v>
      </c>
      <c r="N1941" s="67" t="s">
        <v>184</v>
      </c>
      <c r="O1941" s="81">
        <v>46326</v>
      </c>
      <c r="P1941" s="81">
        <v>46085</v>
      </c>
      <c r="Q1941" s="103" t="str">
        <f>IFERROR(VLOOKUP(J1941,Настройка!$C$4:$E$121,2,),"Ошибка")</f>
        <v>R</v>
      </c>
    </row>
    <row r="1942" spans="1:17" ht="14.4" customHeight="1">
      <c r="A1942" s="67">
        <v>1937</v>
      </c>
      <c r="B1942" s="80" t="s">
        <v>188</v>
      </c>
      <c r="C1942" s="80" t="s">
        <v>53</v>
      </c>
      <c r="D1942" s="80" t="s">
        <v>6233</v>
      </c>
      <c r="E1942" s="104" t="s">
        <v>6234</v>
      </c>
      <c r="F1942" s="107">
        <v>33127</v>
      </c>
      <c r="G1942" s="67" t="s">
        <v>89</v>
      </c>
      <c r="H1942" s="80" t="s">
        <v>602</v>
      </c>
      <c r="I1942" s="80" t="s">
        <v>6235</v>
      </c>
      <c r="J1942" s="104" t="s">
        <v>211</v>
      </c>
      <c r="K1942" s="67" t="s">
        <v>133</v>
      </c>
      <c r="L1942" s="67" t="s">
        <v>287</v>
      </c>
      <c r="M1942" s="67" t="s">
        <v>166</v>
      </c>
      <c r="N1942" s="67" t="s">
        <v>184</v>
      </c>
      <c r="O1942" s="81">
        <v>46326</v>
      </c>
      <c r="P1942" s="81">
        <v>46085</v>
      </c>
      <c r="Q1942" s="103" t="str">
        <f>IFERROR(VLOOKUP(J1942,Настройка!$C$4:$E$121,2,),"Ошибка")</f>
        <v>R</v>
      </c>
    </row>
    <row r="1943" spans="1:17" ht="14.4" customHeight="1">
      <c r="A1943" s="67">
        <v>1938</v>
      </c>
      <c r="B1943" s="80" t="s">
        <v>188</v>
      </c>
      <c r="C1943" s="80" t="s">
        <v>53</v>
      </c>
      <c r="D1943" s="80" t="s">
        <v>6236</v>
      </c>
      <c r="E1943" s="104" t="s">
        <v>6237</v>
      </c>
      <c r="F1943" s="107">
        <v>31064</v>
      </c>
      <c r="G1943" s="67" t="s">
        <v>89</v>
      </c>
      <c r="H1943" s="80" t="s">
        <v>602</v>
      </c>
      <c r="I1943" s="80" t="s">
        <v>6238</v>
      </c>
      <c r="J1943" s="104" t="s">
        <v>230</v>
      </c>
      <c r="K1943" s="67" t="s">
        <v>133</v>
      </c>
      <c r="L1943" s="67" t="s">
        <v>287</v>
      </c>
      <c r="M1943" s="67" t="s">
        <v>166</v>
      </c>
      <c r="N1943" s="67" t="s">
        <v>184</v>
      </c>
      <c r="O1943" s="81">
        <v>46326</v>
      </c>
      <c r="P1943" s="81">
        <v>46085</v>
      </c>
      <c r="Q1943" s="103" t="str">
        <f>IFERROR(VLOOKUP(J1943,Настройка!$C$4:$E$121,2,),"Ошибка")</f>
        <v>R</v>
      </c>
    </row>
    <row r="1944" spans="1:17" ht="14.4" customHeight="1">
      <c r="A1944" s="67">
        <v>1939</v>
      </c>
      <c r="B1944" s="80" t="s">
        <v>188</v>
      </c>
      <c r="C1944" s="80" t="s">
        <v>53</v>
      </c>
      <c r="D1944" s="80" t="s">
        <v>6239</v>
      </c>
      <c r="E1944" s="104" t="s">
        <v>6240</v>
      </c>
      <c r="F1944" s="107">
        <v>34349</v>
      </c>
      <c r="G1944" s="67" t="s">
        <v>89</v>
      </c>
      <c r="H1944" s="80" t="s">
        <v>602</v>
      </c>
      <c r="I1944" s="80" t="s">
        <v>6241</v>
      </c>
      <c r="J1944" s="104" t="s">
        <v>230</v>
      </c>
      <c r="K1944" s="67" t="s">
        <v>133</v>
      </c>
      <c r="L1944" s="67" t="s">
        <v>287</v>
      </c>
      <c r="M1944" s="67" t="s">
        <v>166</v>
      </c>
      <c r="N1944" s="67" t="s">
        <v>184</v>
      </c>
      <c r="O1944" s="81">
        <v>46326</v>
      </c>
      <c r="P1944" s="81">
        <v>46085</v>
      </c>
      <c r="Q1944" s="103" t="str">
        <f>IFERROR(VLOOKUP(J1944,Настройка!$C$4:$E$121,2,),"Ошибка")</f>
        <v>R</v>
      </c>
    </row>
    <row r="1945" spans="1:17" ht="14.4" customHeight="1">
      <c r="A1945" s="67">
        <v>1940</v>
      </c>
      <c r="B1945" s="80" t="s">
        <v>188</v>
      </c>
      <c r="C1945" s="80" t="s">
        <v>53</v>
      </c>
      <c r="D1945" s="80" t="s">
        <v>6242</v>
      </c>
      <c r="E1945" s="104" t="s">
        <v>6243</v>
      </c>
      <c r="F1945" s="107">
        <v>33552</v>
      </c>
      <c r="G1945" s="67" t="s">
        <v>69</v>
      </c>
      <c r="H1945" s="80" t="s">
        <v>309</v>
      </c>
      <c r="I1945" s="80" t="s">
        <v>6244</v>
      </c>
      <c r="J1945" s="104" t="s">
        <v>226</v>
      </c>
      <c r="K1945" s="67" t="s">
        <v>129</v>
      </c>
      <c r="L1945" s="67"/>
      <c r="M1945" s="67"/>
      <c r="N1945" s="67"/>
      <c r="O1945" s="81"/>
      <c r="P1945" s="81">
        <v>46085</v>
      </c>
      <c r="Q1945" s="103" t="str">
        <f>IFERROR(VLOOKUP(J1945,Настройка!$C$4:$E$121,2,),"Ошибка")</f>
        <v>R</v>
      </c>
    </row>
    <row r="1946" spans="1:17" ht="14.4" customHeight="1">
      <c r="A1946" s="67">
        <v>1941</v>
      </c>
      <c r="B1946" s="80" t="s">
        <v>188</v>
      </c>
      <c r="C1946" s="80" t="s">
        <v>53</v>
      </c>
      <c r="D1946" s="80" t="s">
        <v>6245</v>
      </c>
      <c r="E1946" s="104" t="s">
        <v>6246</v>
      </c>
      <c r="F1946" s="107">
        <v>29315</v>
      </c>
      <c r="G1946" s="67" t="s">
        <v>69</v>
      </c>
      <c r="H1946" s="80" t="s">
        <v>302</v>
      </c>
      <c r="I1946" s="80" t="s">
        <v>6247</v>
      </c>
      <c r="J1946" s="104" t="s">
        <v>226</v>
      </c>
      <c r="K1946" s="67" t="s">
        <v>129</v>
      </c>
      <c r="L1946" s="67"/>
      <c r="M1946" s="67"/>
      <c r="N1946" s="67"/>
      <c r="O1946" s="81"/>
      <c r="P1946" s="81">
        <v>46085</v>
      </c>
      <c r="Q1946" s="103" t="str">
        <f>IFERROR(VLOOKUP(J1946,Настройка!$C$4:$E$121,2,),"Ошибка")</f>
        <v>R</v>
      </c>
    </row>
    <row r="1947" spans="1:17" ht="14.4" customHeight="1">
      <c r="A1947" s="67">
        <v>1942</v>
      </c>
      <c r="B1947" s="80" t="s">
        <v>188</v>
      </c>
      <c r="C1947" s="80" t="s">
        <v>53</v>
      </c>
      <c r="D1947" s="80" t="s">
        <v>6248</v>
      </c>
      <c r="E1947" s="104" t="s">
        <v>6249</v>
      </c>
      <c r="F1947" s="107">
        <v>29198</v>
      </c>
      <c r="G1947" s="67" t="s">
        <v>69</v>
      </c>
      <c r="H1947" s="80" t="s">
        <v>334</v>
      </c>
      <c r="I1947" s="80" t="s">
        <v>6250</v>
      </c>
      <c r="J1947" s="104" t="s">
        <v>226</v>
      </c>
      <c r="K1947" s="67" t="s">
        <v>129</v>
      </c>
      <c r="L1947" s="67"/>
      <c r="M1947" s="67"/>
      <c r="N1947" s="67"/>
      <c r="O1947" s="81"/>
      <c r="P1947" s="81">
        <v>46085</v>
      </c>
      <c r="Q1947" s="103" t="str">
        <f>IFERROR(VLOOKUP(J1947,Настройка!$C$4:$E$121,2,),"Ошибка")</f>
        <v>R</v>
      </c>
    </row>
    <row r="1948" spans="1:17" ht="14.4" customHeight="1">
      <c r="A1948" s="67">
        <v>1943</v>
      </c>
      <c r="B1948" s="80" t="s">
        <v>188</v>
      </c>
      <c r="C1948" s="80" t="s">
        <v>53</v>
      </c>
      <c r="D1948" s="80" t="s">
        <v>6251</v>
      </c>
      <c r="E1948" s="104" t="s">
        <v>6252</v>
      </c>
      <c r="F1948" s="107">
        <v>37816</v>
      </c>
      <c r="G1948" s="67" t="s">
        <v>93</v>
      </c>
      <c r="H1948" s="80" t="s">
        <v>679</v>
      </c>
      <c r="I1948" s="80" t="s">
        <v>6253</v>
      </c>
      <c r="J1948" s="104" t="s">
        <v>206</v>
      </c>
      <c r="K1948" s="67" t="s">
        <v>117</v>
      </c>
      <c r="L1948" s="67"/>
      <c r="M1948" s="67"/>
      <c r="N1948" s="67"/>
      <c r="O1948" s="81"/>
      <c r="P1948" s="81">
        <v>46085</v>
      </c>
      <c r="Q1948" s="103" t="str">
        <f>IFERROR(VLOOKUP(J1948,Настройка!$C$4:$E$121,2,),"Ошибка")</f>
        <v>R</v>
      </c>
    </row>
    <row r="1949" spans="1:17" ht="14.4" customHeight="1">
      <c r="A1949" s="67">
        <v>1944</v>
      </c>
      <c r="B1949" s="80" t="s">
        <v>188</v>
      </c>
      <c r="C1949" s="80" t="s">
        <v>53</v>
      </c>
      <c r="D1949" s="80" t="s">
        <v>6254</v>
      </c>
      <c r="E1949" s="104" t="s">
        <v>6255</v>
      </c>
      <c r="F1949" s="107">
        <v>30215</v>
      </c>
      <c r="G1949" s="67" t="s">
        <v>77</v>
      </c>
      <c r="H1949" s="80" t="s">
        <v>6256</v>
      </c>
      <c r="I1949" s="80" t="s">
        <v>6257</v>
      </c>
      <c r="J1949" s="104" t="s">
        <v>118</v>
      </c>
      <c r="K1949" s="67" t="s">
        <v>109</v>
      </c>
      <c r="L1949" s="67"/>
      <c r="M1949" s="67"/>
      <c r="N1949" s="67"/>
      <c r="O1949" s="81"/>
      <c r="P1949" s="81">
        <v>46085</v>
      </c>
      <c r="Q1949" s="103" t="str">
        <f>IFERROR(VLOOKUP(J1949,Настройка!$C$4:$E$121,2,),"Ошибка")</f>
        <v>ITR</v>
      </c>
    </row>
    <row r="1950" spans="1:17" ht="14.4" customHeight="1">
      <c r="A1950" s="67">
        <v>1945</v>
      </c>
      <c r="B1950" s="80" t="s">
        <v>188</v>
      </c>
      <c r="C1950" s="80" t="s">
        <v>53</v>
      </c>
      <c r="D1950" s="80" t="s">
        <v>6258</v>
      </c>
      <c r="E1950" s="104" t="s">
        <v>6259</v>
      </c>
      <c r="F1950" s="107">
        <v>31021</v>
      </c>
      <c r="G1950" s="67" t="s">
        <v>67</v>
      </c>
      <c r="H1950" s="80"/>
      <c r="I1950" s="80" t="s">
        <v>6260</v>
      </c>
      <c r="J1950" s="104" t="s">
        <v>227</v>
      </c>
      <c r="K1950" s="67" t="s">
        <v>131</v>
      </c>
      <c r="L1950" s="67"/>
      <c r="M1950" s="67"/>
      <c r="N1950" s="67"/>
      <c r="O1950" s="81"/>
      <c r="P1950" s="81">
        <v>46085</v>
      </c>
      <c r="Q1950" s="103" t="str">
        <f>IFERROR(VLOOKUP(J1950,Настройка!$C$4:$E$121,2,),"Ошибка")</f>
        <v>R</v>
      </c>
    </row>
    <row r="1951" spans="1:17" ht="14.4" customHeight="1">
      <c r="A1951" s="67">
        <v>1946</v>
      </c>
      <c r="B1951" s="80" t="s">
        <v>188</v>
      </c>
      <c r="C1951" s="80" t="s">
        <v>53</v>
      </c>
      <c r="D1951" s="80" t="s">
        <v>6261</v>
      </c>
      <c r="E1951" s="104" t="s">
        <v>6262</v>
      </c>
      <c r="F1951" s="107">
        <v>37240</v>
      </c>
      <c r="G1951" s="67" t="s">
        <v>67</v>
      </c>
      <c r="H1951" s="80"/>
      <c r="I1951" s="80" t="s">
        <v>6263</v>
      </c>
      <c r="J1951" s="104" t="s">
        <v>207</v>
      </c>
      <c r="K1951" s="67" t="s">
        <v>117</v>
      </c>
      <c r="L1951" s="67"/>
      <c r="M1951" s="67"/>
      <c r="N1951" s="67"/>
      <c r="O1951" s="81"/>
      <c r="P1951" s="81">
        <v>46086</v>
      </c>
      <c r="Q1951" s="103" t="str">
        <f>IFERROR(VLOOKUP(J1951,Настройка!$C$4:$E$121,2,),"Ошибка")</f>
        <v>R</v>
      </c>
    </row>
    <row r="1952" spans="1:17" ht="14.4" customHeight="1">
      <c r="A1952" s="67">
        <v>1947</v>
      </c>
      <c r="B1952" s="80" t="s">
        <v>188</v>
      </c>
      <c r="C1952" s="80" t="s">
        <v>53</v>
      </c>
      <c r="D1952" s="80" t="s">
        <v>6264</v>
      </c>
      <c r="E1952" s="104" t="s">
        <v>6265</v>
      </c>
      <c r="F1952" s="107">
        <v>38658</v>
      </c>
      <c r="G1952" s="67" t="s">
        <v>67</v>
      </c>
      <c r="H1952" s="80"/>
      <c r="I1952" s="80" t="s">
        <v>6266</v>
      </c>
      <c r="J1952" s="104" t="s">
        <v>227</v>
      </c>
      <c r="K1952" s="67" t="s">
        <v>131</v>
      </c>
      <c r="L1952" s="67"/>
      <c r="M1952" s="67"/>
      <c r="N1952" s="67"/>
      <c r="O1952" s="81"/>
      <c r="P1952" s="81">
        <v>46086</v>
      </c>
      <c r="Q1952" s="103" t="str">
        <f>IFERROR(VLOOKUP(J1952,Настройка!$C$4:$E$121,2,),"Ошибка")</f>
        <v>R</v>
      </c>
    </row>
    <row r="1953" spans="1:17" ht="14.4" customHeight="1">
      <c r="A1953" s="67">
        <v>1948</v>
      </c>
      <c r="B1953" s="80" t="s">
        <v>188</v>
      </c>
      <c r="C1953" s="80" t="s">
        <v>53</v>
      </c>
      <c r="D1953" s="80" t="s">
        <v>6267</v>
      </c>
      <c r="E1953" s="104" t="s">
        <v>6268</v>
      </c>
      <c r="F1953" s="107">
        <v>34043</v>
      </c>
      <c r="G1953" s="67" t="s">
        <v>69</v>
      </c>
      <c r="H1953" s="80" t="s">
        <v>302</v>
      </c>
      <c r="I1953" s="80" t="s">
        <v>6269</v>
      </c>
      <c r="J1953" s="104" t="s">
        <v>213</v>
      </c>
      <c r="K1953" s="67" t="s">
        <v>121</v>
      </c>
      <c r="L1953" s="67"/>
      <c r="M1953" s="67"/>
      <c r="N1953" s="67"/>
      <c r="O1953" s="81"/>
      <c r="P1953" s="81">
        <v>46086</v>
      </c>
      <c r="Q1953" s="103" t="str">
        <f>IFERROR(VLOOKUP(J1953,Настройка!$C$4:$E$121,2,),"Ошибка")</f>
        <v>R</v>
      </c>
    </row>
    <row r="1954" spans="1:17" ht="14.4" customHeight="1">
      <c r="A1954" s="67">
        <v>1949</v>
      </c>
      <c r="B1954" s="80" t="s">
        <v>188</v>
      </c>
      <c r="C1954" s="80" t="s">
        <v>53</v>
      </c>
      <c r="D1954" s="80" t="s">
        <v>6270</v>
      </c>
      <c r="E1954" s="104" t="s">
        <v>6271</v>
      </c>
      <c r="F1954" s="107">
        <v>33747</v>
      </c>
      <c r="G1954" s="67" t="s">
        <v>69</v>
      </c>
      <c r="H1954" s="80" t="s">
        <v>302</v>
      </c>
      <c r="I1954" s="80" t="s">
        <v>6272</v>
      </c>
      <c r="J1954" s="104" t="s">
        <v>207</v>
      </c>
      <c r="K1954" s="67" t="s">
        <v>117</v>
      </c>
      <c r="L1954" s="67"/>
      <c r="M1954" s="67"/>
      <c r="N1954" s="67"/>
      <c r="O1954" s="81"/>
      <c r="P1954" s="81">
        <v>46086</v>
      </c>
      <c r="Q1954" s="103" t="str">
        <f>IFERROR(VLOOKUP(J1954,Настройка!$C$4:$E$121,2,),"Ошибка")</f>
        <v>R</v>
      </c>
    </row>
    <row r="1955" spans="1:17" ht="14.4" customHeight="1">
      <c r="A1955" s="67">
        <v>1950</v>
      </c>
      <c r="B1955" s="80" t="s">
        <v>188</v>
      </c>
      <c r="C1955" s="80" t="s">
        <v>53</v>
      </c>
      <c r="D1955" s="80" t="s">
        <v>6273</v>
      </c>
      <c r="E1955" s="104" t="s">
        <v>6274</v>
      </c>
      <c r="F1955" s="107">
        <v>30657</v>
      </c>
      <c r="G1955" s="67" t="s">
        <v>67</v>
      </c>
      <c r="H1955" s="80" t="s">
        <v>401</v>
      </c>
      <c r="I1955" s="80" t="s">
        <v>6275</v>
      </c>
      <c r="J1955" s="104" t="s">
        <v>227</v>
      </c>
      <c r="K1955" s="67" t="s">
        <v>131</v>
      </c>
      <c r="L1955" s="67"/>
      <c r="M1955" s="67"/>
      <c r="N1955" s="67"/>
      <c r="O1955" s="81"/>
      <c r="P1955" s="81">
        <v>46086</v>
      </c>
      <c r="Q1955" s="103" t="str">
        <f>IFERROR(VLOOKUP(J1955,Настройка!$C$4:$E$121,2,),"Ошибка")</f>
        <v>R</v>
      </c>
    </row>
    <row r="1956" spans="1:17" ht="14.4" customHeight="1">
      <c r="A1956" s="67">
        <v>1951</v>
      </c>
      <c r="B1956" s="80" t="s">
        <v>188</v>
      </c>
      <c r="C1956" s="80" t="s">
        <v>53</v>
      </c>
      <c r="D1956" s="80" t="s">
        <v>6276</v>
      </c>
      <c r="E1956" s="104" t="s">
        <v>6277</v>
      </c>
      <c r="F1956" s="107">
        <v>37018</v>
      </c>
      <c r="G1956" s="67" t="s">
        <v>67</v>
      </c>
      <c r="H1956" s="80" t="s">
        <v>401</v>
      </c>
      <c r="I1956" s="80" t="s">
        <v>6278</v>
      </c>
      <c r="J1956" s="104" t="s">
        <v>149</v>
      </c>
      <c r="K1956" s="67" t="s">
        <v>109</v>
      </c>
      <c r="L1956" s="67"/>
      <c r="M1956" s="67"/>
      <c r="N1956" s="67"/>
      <c r="O1956" s="81"/>
      <c r="P1956" s="81">
        <v>46086</v>
      </c>
      <c r="Q1956" s="103" t="str">
        <f>IFERROR(VLOOKUP(J1956,Настройка!$C$4:$E$121,2,),"Ошибка")</f>
        <v>ITR</v>
      </c>
    </row>
    <row r="1957" spans="1:17" ht="14.4" customHeight="1">
      <c r="A1957" s="67">
        <v>1952</v>
      </c>
      <c r="B1957" s="80" t="s">
        <v>188</v>
      </c>
      <c r="C1957" s="80" t="s">
        <v>53</v>
      </c>
      <c r="D1957" s="80" t="s">
        <v>6279</v>
      </c>
      <c r="E1957" s="104" t="s">
        <v>6280</v>
      </c>
      <c r="F1957" s="107">
        <v>34145</v>
      </c>
      <c r="G1957" s="67" t="s">
        <v>87</v>
      </c>
      <c r="H1957" s="80"/>
      <c r="I1957" s="80" t="s">
        <v>6281</v>
      </c>
      <c r="J1957" s="104" t="s">
        <v>168</v>
      </c>
      <c r="K1957" s="67" t="s">
        <v>109</v>
      </c>
      <c r="L1957" s="67"/>
      <c r="M1957" s="67"/>
      <c r="N1957" s="67"/>
      <c r="O1957" s="81"/>
      <c r="P1957" s="81">
        <v>46086</v>
      </c>
      <c r="Q1957" s="103" t="str">
        <f>IFERROR(VLOOKUP(J1957,Настройка!$C$4:$E$121,2,),"Ошибка")</f>
        <v>ITR</v>
      </c>
    </row>
    <row r="1958" spans="1:17" ht="14.4" customHeight="1">
      <c r="A1958" s="67">
        <v>1953</v>
      </c>
      <c r="B1958" s="80" t="s">
        <v>188</v>
      </c>
      <c r="C1958" s="80" t="s">
        <v>53</v>
      </c>
      <c r="D1958" s="80" t="s">
        <v>6282</v>
      </c>
      <c r="E1958" s="104" t="s">
        <v>6283</v>
      </c>
      <c r="F1958" s="107">
        <v>28352</v>
      </c>
      <c r="G1958" s="67" t="s">
        <v>87</v>
      </c>
      <c r="H1958" s="80"/>
      <c r="I1958" s="80" t="s">
        <v>6284</v>
      </c>
      <c r="J1958" s="104" t="s">
        <v>222</v>
      </c>
      <c r="K1958" s="67" t="s">
        <v>121</v>
      </c>
      <c r="L1958" s="67"/>
      <c r="M1958" s="67"/>
      <c r="N1958" s="67"/>
      <c r="O1958" s="81"/>
      <c r="P1958" s="81">
        <v>46086</v>
      </c>
      <c r="Q1958" s="103" t="str">
        <f>IFERROR(VLOOKUP(J1958,Настройка!$C$4:$E$121,2,),"Ошибка")</f>
        <v>R</v>
      </c>
    </row>
    <row r="1959" spans="1:17" ht="14.4" customHeight="1">
      <c r="A1959" s="67">
        <v>1954</v>
      </c>
      <c r="B1959" s="80" t="s">
        <v>188</v>
      </c>
      <c r="C1959" s="80" t="s">
        <v>53</v>
      </c>
      <c r="D1959" s="80" t="s">
        <v>6285</v>
      </c>
      <c r="E1959" s="104" t="s">
        <v>6286</v>
      </c>
      <c r="F1959" s="107">
        <v>24485</v>
      </c>
      <c r="G1959" s="67" t="s">
        <v>77</v>
      </c>
      <c r="H1959" s="80" t="s">
        <v>6287</v>
      </c>
      <c r="I1959" s="80" t="s">
        <v>6288</v>
      </c>
      <c r="J1959" s="104" t="s">
        <v>173</v>
      </c>
      <c r="K1959" s="67" t="s">
        <v>109</v>
      </c>
      <c r="L1959" s="67"/>
      <c r="M1959" s="67"/>
      <c r="N1959" s="67"/>
      <c r="O1959" s="81"/>
      <c r="P1959" s="81">
        <v>46086</v>
      </c>
      <c r="Q1959" s="103" t="str">
        <f>IFERROR(VLOOKUP(J1959,Настройка!$C$4:$E$121,2,),"Ошибка")</f>
        <v>ITR</v>
      </c>
    </row>
    <row r="1960" spans="1:17" ht="14.4" customHeight="1">
      <c r="A1960" s="67">
        <v>1955</v>
      </c>
      <c r="B1960" s="80" t="s">
        <v>188</v>
      </c>
      <c r="C1960" s="80" t="s">
        <v>53</v>
      </c>
      <c r="D1960" s="80" t="s">
        <v>6289</v>
      </c>
      <c r="E1960" s="104" t="s">
        <v>6290</v>
      </c>
      <c r="F1960" s="107">
        <v>34392</v>
      </c>
      <c r="G1960" s="67" t="s">
        <v>77</v>
      </c>
      <c r="H1960" s="80" t="s">
        <v>6291</v>
      </c>
      <c r="I1960" s="80" t="s">
        <v>6292</v>
      </c>
      <c r="J1960" s="104" t="s">
        <v>118</v>
      </c>
      <c r="K1960" s="67" t="s">
        <v>109</v>
      </c>
      <c r="L1960" s="67"/>
      <c r="M1960" s="67"/>
      <c r="N1960" s="67"/>
      <c r="O1960" s="81"/>
      <c r="P1960" s="81">
        <v>46086</v>
      </c>
      <c r="Q1960" s="103" t="str">
        <f>IFERROR(VLOOKUP(J1960,Настройка!$C$4:$E$121,2,),"Ошибка")</f>
        <v>ITR</v>
      </c>
    </row>
    <row r="1961" spans="1:17" ht="14.4" customHeight="1">
      <c r="A1961" s="67">
        <v>1956</v>
      </c>
      <c r="B1961" s="80" t="s">
        <v>188</v>
      </c>
      <c r="C1961" s="80" t="s">
        <v>53</v>
      </c>
      <c r="D1961" s="80" t="s">
        <v>6293</v>
      </c>
      <c r="E1961" s="104" t="s">
        <v>6294</v>
      </c>
      <c r="F1961" s="107">
        <v>33848</v>
      </c>
      <c r="G1961" s="67" t="s">
        <v>77</v>
      </c>
      <c r="H1961" s="80" t="s">
        <v>6295</v>
      </c>
      <c r="I1961" s="80" t="s">
        <v>6296</v>
      </c>
      <c r="J1961" s="104" t="s">
        <v>202</v>
      </c>
      <c r="K1961" s="67" t="s">
        <v>121</v>
      </c>
      <c r="L1961" s="67"/>
      <c r="M1961" s="67"/>
      <c r="N1961" s="67"/>
      <c r="O1961" s="81"/>
      <c r="P1961" s="81">
        <v>46086</v>
      </c>
      <c r="Q1961" s="103" t="str">
        <f>IFERROR(VLOOKUP(J1961,Настройка!$C$4:$E$121,2,),"Ошибка")</f>
        <v>ITR</v>
      </c>
    </row>
    <row r="1962" spans="1:17" ht="14.4" customHeight="1">
      <c r="A1962" s="67">
        <v>1957</v>
      </c>
      <c r="B1962" s="80" t="s">
        <v>188</v>
      </c>
      <c r="C1962" s="80" t="s">
        <v>53</v>
      </c>
      <c r="D1962" s="80" t="s">
        <v>6297</v>
      </c>
      <c r="E1962" s="104" t="s">
        <v>6298</v>
      </c>
      <c r="F1962" s="107">
        <v>28880</v>
      </c>
      <c r="G1962" s="67" t="s">
        <v>67</v>
      </c>
      <c r="H1962" s="80"/>
      <c r="I1962" s="80" t="s">
        <v>6299</v>
      </c>
      <c r="J1962" s="104" t="s">
        <v>227</v>
      </c>
      <c r="K1962" s="67" t="s">
        <v>131</v>
      </c>
      <c r="L1962" s="67"/>
      <c r="M1962" s="67"/>
      <c r="N1962" s="67"/>
      <c r="O1962" s="81"/>
      <c r="P1962" s="81">
        <v>46086</v>
      </c>
      <c r="Q1962" s="103" t="str">
        <f>IFERROR(VLOOKUP(J1962,Настройка!$C$4:$E$121,2,),"Ошибка")</f>
        <v>R</v>
      </c>
    </row>
    <row r="1963" spans="1:17" ht="14.4" customHeight="1">
      <c r="A1963" s="67">
        <v>1958</v>
      </c>
      <c r="B1963" s="80" t="s">
        <v>188</v>
      </c>
      <c r="C1963" s="80" t="s">
        <v>53</v>
      </c>
      <c r="D1963" s="80" t="s">
        <v>6300</v>
      </c>
      <c r="E1963" s="104" t="s">
        <v>6301</v>
      </c>
      <c r="F1963" s="107">
        <v>33749</v>
      </c>
      <c r="G1963" s="67" t="s">
        <v>67</v>
      </c>
      <c r="H1963" s="80"/>
      <c r="I1963" s="80" t="s">
        <v>6302</v>
      </c>
      <c r="J1963" s="104" t="s">
        <v>227</v>
      </c>
      <c r="K1963" s="67" t="s">
        <v>131</v>
      </c>
      <c r="L1963" s="67"/>
      <c r="M1963" s="67"/>
      <c r="N1963" s="67"/>
      <c r="O1963" s="81"/>
      <c r="P1963" s="81">
        <v>46086</v>
      </c>
      <c r="Q1963" s="103" t="str">
        <f>IFERROR(VLOOKUP(J1963,Настройка!$C$4:$E$121,2,),"Ошибка")</f>
        <v>R</v>
      </c>
    </row>
    <row r="1964" spans="1:17" ht="14.4" customHeight="1">
      <c r="A1964" s="67">
        <v>1959</v>
      </c>
      <c r="B1964" s="80" t="s">
        <v>188</v>
      </c>
      <c r="C1964" s="80" t="s">
        <v>53</v>
      </c>
      <c r="D1964" s="80" t="s">
        <v>6303</v>
      </c>
      <c r="E1964" s="104" t="s">
        <v>6304</v>
      </c>
      <c r="F1964" s="107">
        <v>36273</v>
      </c>
      <c r="G1964" s="67" t="s">
        <v>67</v>
      </c>
      <c r="H1964" s="80"/>
      <c r="I1964" s="80" t="s">
        <v>6305</v>
      </c>
      <c r="J1964" s="104" t="s">
        <v>227</v>
      </c>
      <c r="K1964" s="67" t="s">
        <v>131</v>
      </c>
      <c r="L1964" s="67"/>
      <c r="M1964" s="67"/>
      <c r="N1964" s="67"/>
      <c r="O1964" s="81"/>
      <c r="P1964" s="81">
        <v>46086</v>
      </c>
      <c r="Q1964" s="103" t="str">
        <f>IFERROR(VLOOKUP(J1964,Настройка!$C$4:$E$121,2,),"Ошибка")</f>
        <v>R</v>
      </c>
    </row>
    <row r="1965" spans="1:17" ht="14.4" customHeight="1">
      <c r="A1965" s="67">
        <v>1960</v>
      </c>
      <c r="B1965" s="80" t="s">
        <v>188</v>
      </c>
      <c r="C1965" s="80" t="s">
        <v>53</v>
      </c>
      <c r="D1965" s="80" t="s">
        <v>6306</v>
      </c>
      <c r="E1965" s="104" t="s">
        <v>6307</v>
      </c>
      <c r="F1965" s="107">
        <v>33759</v>
      </c>
      <c r="G1965" s="67" t="s">
        <v>67</v>
      </c>
      <c r="H1965" s="80"/>
      <c r="I1965" s="80" t="s">
        <v>6308</v>
      </c>
      <c r="J1965" s="104" t="s">
        <v>227</v>
      </c>
      <c r="K1965" s="67" t="s">
        <v>131</v>
      </c>
      <c r="L1965" s="67"/>
      <c r="M1965" s="67"/>
      <c r="N1965" s="67"/>
      <c r="O1965" s="81"/>
      <c r="P1965" s="81">
        <v>46086</v>
      </c>
      <c r="Q1965" s="103" t="str">
        <f>IFERROR(VLOOKUP(J1965,Настройка!$C$4:$E$121,2,),"Ошибка")</f>
        <v>R</v>
      </c>
    </row>
    <row r="1966" spans="1:17" ht="14.4" customHeight="1">
      <c r="A1966" s="67">
        <v>1961</v>
      </c>
      <c r="B1966" s="80" t="s">
        <v>188</v>
      </c>
      <c r="C1966" s="80" t="s">
        <v>53</v>
      </c>
      <c r="D1966" s="80" t="s">
        <v>6309</v>
      </c>
      <c r="E1966" s="104" t="s">
        <v>6310</v>
      </c>
      <c r="F1966" s="107">
        <v>38912</v>
      </c>
      <c r="G1966" s="67" t="s">
        <v>67</v>
      </c>
      <c r="H1966" s="80" t="s">
        <v>401</v>
      </c>
      <c r="I1966" s="80" t="s">
        <v>6311</v>
      </c>
      <c r="J1966" s="104" t="s">
        <v>222</v>
      </c>
      <c r="K1966" s="67" t="s">
        <v>121</v>
      </c>
      <c r="L1966" s="67"/>
      <c r="M1966" s="67"/>
      <c r="N1966" s="67"/>
      <c r="O1966" s="81"/>
      <c r="P1966" s="81">
        <v>46086</v>
      </c>
      <c r="Q1966" s="103" t="str">
        <f>IFERROR(VLOOKUP(J1966,Настройка!$C$4:$E$121,2,),"Ошибка")</f>
        <v>R</v>
      </c>
    </row>
    <row r="1967" spans="1:17" ht="14.4" customHeight="1">
      <c r="A1967" s="67">
        <v>1962</v>
      </c>
      <c r="B1967" s="80" t="s">
        <v>188</v>
      </c>
      <c r="C1967" s="80" t="s">
        <v>53</v>
      </c>
      <c r="D1967" s="80" t="s">
        <v>6312</v>
      </c>
      <c r="E1967" s="104" t="s">
        <v>6313</v>
      </c>
      <c r="F1967" s="107">
        <v>38894</v>
      </c>
      <c r="G1967" s="67" t="s">
        <v>67</v>
      </c>
      <c r="H1967" s="80" t="s">
        <v>401</v>
      </c>
      <c r="I1967" s="80" t="s">
        <v>6314</v>
      </c>
      <c r="J1967" s="104" t="s">
        <v>222</v>
      </c>
      <c r="K1967" s="67" t="s">
        <v>121</v>
      </c>
      <c r="L1967" s="67"/>
      <c r="M1967" s="67"/>
      <c r="N1967" s="67"/>
      <c r="O1967" s="81"/>
      <c r="P1967" s="81">
        <v>46086</v>
      </c>
      <c r="Q1967" s="103" t="str">
        <f>IFERROR(VLOOKUP(J1967,Настройка!$C$4:$E$121,2,),"Ошибка")</f>
        <v>R</v>
      </c>
    </row>
    <row r="1968" spans="1:17" ht="14.4" customHeight="1">
      <c r="A1968" s="67">
        <v>1963</v>
      </c>
      <c r="B1968" s="80" t="s">
        <v>188</v>
      </c>
      <c r="C1968" s="80" t="s">
        <v>53</v>
      </c>
      <c r="D1968" s="80" t="s">
        <v>6315</v>
      </c>
      <c r="E1968" s="104" t="s">
        <v>6316</v>
      </c>
      <c r="F1968" s="107">
        <v>37733</v>
      </c>
      <c r="G1968" s="67" t="s">
        <v>67</v>
      </c>
      <c r="H1968" s="80" t="s">
        <v>401</v>
      </c>
      <c r="I1968" s="80" t="s">
        <v>6317</v>
      </c>
      <c r="J1968" s="104" t="s">
        <v>227</v>
      </c>
      <c r="K1968" s="67" t="s">
        <v>131</v>
      </c>
      <c r="L1968" s="67"/>
      <c r="M1968" s="67"/>
      <c r="N1968" s="67"/>
      <c r="O1968" s="81"/>
      <c r="P1968" s="81">
        <v>46086</v>
      </c>
      <c r="Q1968" s="103" t="str">
        <f>IFERROR(VLOOKUP(J1968,Настройка!$C$4:$E$121,2,),"Ошибка")</f>
        <v>R</v>
      </c>
    </row>
    <row r="1969" spans="1:17" ht="14.4" customHeight="1">
      <c r="A1969" s="67">
        <v>1964</v>
      </c>
      <c r="B1969" s="80" t="s">
        <v>188</v>
      </c>
      <c r="C1969" s="80" t="s">
        <v>53</v>
      </c>
      <c r="D1969" s="80" t="s">
        <v>6318</v>
      </c>
      <c r="E1969" s="104" t="s">
        <v>6319</v>
      </c>
      <c r="F1969" s="107">
        <v>35716</v>
      </c>
      <c r="G1969" s="67" t="s">
        <v>67</v>
      </c>
      <c r="H1969" s="80"/>
      <c r="I1969" s="80" t="s">
        <v>6320</v>
      </c>
      <c r="J1969" s="104" t="s">
        <v>227</v>
      </c>
      <c r="K1969" s="67" t="s">
        <v>131</v>
      </c>
      <c r="L1969" s="67"/>
      <c r="M1969" s="67"/>
      <c r="N1969" s="67"/>
      <c r="O1969" s="81"/>
      <c r="P1969" s="81">
        <v>46086</v>
      </c>
      <c r="Q1969" s="103" t="str">
        <f>IFERROR(VLOOKUP(J1969,Настройка!$C$4:$E$121,2,),"Ошибка")</f>
        <v>R</v>
      </c>
    </row>
    <row r="1970" spans="1:17" ht="14.4" customHeight="1">
      <c r="A1970" s="67">
        <v>1965</v>
      </c>
      <c r="B1970" s="80" t="s">
        <v>188</v>
      </c>
      <c r="C1970" s="80" t="s">
        <v>53</v>
      </c>
      <c r="D1970" s="80" t="s">
        <v>6321</v>
      </c>
      <c r="E1970" s="104" t="s">
        <v>6322</v>
      </c>
      <c r="F1970" s="107">
        <v>36663</v>
      </c>
      <c r="G1970" s="67" t="s">
        <v>67</v>
      </c>
      <c r="H1970" s="80"/>
      <c r="I1970" s="80" t="s">
        <v>6323</v>
      </c>
      <c r="J1970" s="104" t="s">
        <v>227</v>
      </c>
      <c r="K1970" s="67" t="s">
        <v>131</v>
      </c>
      <c r="L1970" s="67"/>
      <c r="M1970" s="67"/>
      <c r="N1970" s="67"/>
      <c r="O1970" s="81"/>
      <c r="P1970" s="81">
        <v>46086</v>
      </c>
      <c r="Q1970" s="103" t="str">
        <f>IFERROR(VLOOKUP(J1970,Настройка!$C$4:$E$121,2,),"Ошибка")</f>
        <v>R</v>
      </c>
    </row>
    <row r="1971" spans="1:17" ht="14.4" customHeight="1">
      <c r="A1971" s="67">
        <v>1966</v>
      </c>
      <c r="B1971" s="80" t="s">
        <v>188</v>
      </c>
      <c r="C1971" s="80" t="s">
        <v>53</v>
      </c>
      <c r="D1971" s="80" t="s">
        <v>6324</v>
      </c>
      <c r="E1971" s="104" t="s">
        <v>6325</v>
      </c>
      <c r="F1971" s="107">
        <v>36476</v>
      </c>
      <c r="G1971" s="67" t="s">
        <v>67</v>
      </c>
      <c r="H1971" s="80"/>
      <c r="I1971" s="80" t="s">
        <v>6326</v>
      </c>
      <c r="J1971" s="104" t="s">
        <v>227</v>
      </c>
      <c r="K1971" s="67" t="s">
        <v>131</v>
      </c>
      <c r="L1971" s="67"/>
      <c r="M1971" s="67"/>
      <c r="N1971" s="67"/>
      <c r="O1971" s="81"/>
      <c r="P1971" s="81">
        <v>46086</v>
      </c>
      <c r="Q1971" s="103" t="str">
        <f>IFERROR(VLOOKUP(J1971,Настройка!$C$4:$E$121,2,),"Ошибка")</f>
        <v>R</v>
      </c>
    </row>
    <row r="1972" spans="1:17" ht="14.4" customHeight="1">
      <c r="A1972" s="67">
        <v>1967</v>
      </c>
      <c r="B1972" s="80" t="s">
        <v>188</v>
      </c>
      <c r="C1972" s="80" t="s">
        <v>53</v>
      </c>
      <c r="D1972" s="80" t="s">
        <v>6327</v>
      </c>
      <c r="E1972" s="104" t="s">
        <v>6328</v>
      </c>
      <c r="F1972" s="107">
        <v>38339</v>
      </c>
      <c r="G1972" s="67" t="s">
        <v>67</v>
      </c>
      <c r="H1972" s="80"/>
      <c r="I1972" s="80" t="s">
        <v>6329</v>
      </c>
      <c r="J1972" s="104" t="s">
        <v>227</v>
      </c>
      <c r="K1972" s="67" t="s">
        <v>131</v>
      </c>
      <c r="L1972" s="67"/>
      <c r="M1972" s="67"/>
      <c r="N1972" s="67"/>
      <c r="O1972" s="81"/>
      <c r="P1972" s="81">
        <v>46086</v>
      </c>
      <c r="Q1972" s="103" t="str">
        <f>IFERROR(VLOOKUP(J1972,Настройка!$C$4:$E$121,2,),"Ошибка")</f>
        <v>R</v>
      </c>
    </row>
    <row r="1973" spans="1:17" ht="14.4" customHeight="1">
      <c r="A1973" s="67">
        <v>1968</v>
      </c>
      <c r="B1973" s="80" t="s">
        <v>188</v>
      </c>
      <c r="C1973" s="80" t="s">
        <v>53</v>
      </c>
      <c r="D1973" s="80" t="s">
        <v>6330</v>
      </c>
      <c r="E1973" s="104" t="s">
        <v>6331</v>
      </c>
      <c r="F1973" s="107">
        <v>38263</v>
      </c>
      <c r="G1973" s="67" t="s">
        <v>67</v>
      </c>
      <c r="H1973" s="80" t="s">
        <v>401</v>
      </c>
      <c r="I1973" s="80" t="s">
        <v>6332</v>
      </c>
      <c r="J1973" s="104" t="s">
        <v>227</v>
      </c>
      <c r="K1973" s="67" t="s">
        <v>131</v>
      </c>
      <c r="L1973" s="67"/>
      <c r="M1973" s="67"/>
      <c r="N1973" s="67"/>
      <c r="O1973" s="81"/>
      <c r="P1973" s="81">
        <v>46086</v>
      </c>
      <c r="Q1973" s="103" t="str">
        <f>IFERROR(VLOOKUP(J1973,Настройка!$C$4:$E$121,2,),"Ошибка")</f>
        <v>R</v>
      </c>
    </row>
    <row r="1974" spans="1:17" ht="14.4" customHeight="1">
      <c r="A1974" s="67">
        <v>1969</v>
      </c>
      <c r="B1974" s="80" t="s">
        <v>188</v>
      </c>
      <c r="C1974" s="80" t="s">
        <v>53</v>
      </c>
      <c r="D1974" s="80" t="s">
        <v>6333</v>
      </c>
      <c r="E1974" s="104" t="s">
        <v>6334</v>
      </c>
      <c r="F1974" s="107">
        <v>37630</v>
      </c>
      <c r="G1974" s="67" t="s">
        <v>67</v>
      </c>
      <c r="H1974" s="80" t="s">
        <v>401</v>
      </c>
      <c r="I1974" s="80" t="s">
        <v>6335</v>
      </c>
      <c r="J1974" s="104" t="s">
        <v>227</v>
      </c>
      <c r="K1974" s="67" t="s">
        <v>131</v>
      </c>
      <c r="L1974" s="67"/>
      <c r="M1974" s="67"/>
      <c r="N1974" s="67"/>
      <c r="O1974" s="81"/>
      <c r="P1974" s="81">
        <v>46086</v>
      </c>
      <c r="Q1974" s="103" t="str">
        <f>IFERROR(VLOOKUP(J1974,Настройка!$C$4:$E$121,2,),"Ошибка")</f>
        <v>R</v>
      </c>
    </row>
    <row r="1975" spans="1:17" ht="14.4" customHeight="1">
      <c r="A1975" s="67">
        <v>1970</v>
      </c>
      <c r="B1975" s="80" t="s">
        <v>188</v>
      </c>
      <c r="C1975" s="80" t="s">
        <v>53</v>
      </c>
      <c r="D1975" s="80" t="s">
        <v>6336</v>
      </c>
      <c r="E1975" s="104" t="s">
        <v>6337</v>
      </c>
      <c r="F1975" s="107">
        <v>37551</v>
      </c>
      <c r="G1975" s="67" t="s">
        <v>67</v>
      </c>
      <c r="H1975" s="80" t="s">
        <v>401</v>
      </c>
      <c r="I1975" s="80" t="s">
        <v>6338</v>
      </c>
      <c r="J1975" s="104" t="s">
        <v>227</v>
      </c>
      <c r="K1975" s="67" t="s">
        <v>131</v>
      </c>
      <c r="L1975" s="67"/>
      <c r="M1975" s="67"/>
      <c r="N1975" s="67"/>
      <c r="O1975" s="81"/>
      <c r="P1975" s="81">
        <v>46086</v>
      </c>
      <c r="Q1975" s="103" t="str">
        <f>IFERROR(VLOOKUP(J1975,Настройка!$C$4:$E$121,2,),"Ошибка")</f>
        <v>R</v>
      </c>
    </row>
    <row r="1976" spans="1:17" ht="14.4" customHeight="1">
      <c r="A1976" s="67">
        <v>1971</v>
      </c>
      <c r="B1976" s="80" t="s">
        <v>188</v>
      </c>
      <c r="C1976" s="80" t="s">
        <v>53</v>
      </c>
      <c r="D1976" s="80" t="s">
        <v>6339</v>
      </c>
      <c r="E1976" s="104" t="s">
        <v>6340</v>
      </c>
      <c r="F1976" s="107">
        <v>37207</v>
      </c>
      <c r="G1976" s="67" t="s">
        <v>67</v>
      </c>
      <c r="H1976" s="80"/>
      <c r="I1976" s="80" t="s">
        <v>6341</v>
      </c>
      <c r="J1976" s="104" t="s">
        <v>227</v>
      </c>
      <c r="K1976" s="67" t="s">
        <v>131</v>
      </c>
      <c r="L1976" s="67"/>
      <c r="M1976" s="67"/>
      <c r="N1976" s="67"/>
      <c r="O1976" s="81"/>
      <c r="P1976" s="81">
        <v>46086</v>
      </c>
      <c r="Q1976" s="103" t="str">
        <f>IFERROR(VLOOKUP(J1976,Настройка!$C$4:$E$121,2,),"Ошибка")</f>
        <v>R</v>
      </c>
    </row>
    <row r="1977" spans="1:17" ht="14.4" customHeight="1">
      <c r="A1977" s="67">
        <v>1972</v>
      </c>
      <c r="B1977" s="80" t="s">
        <v>188</v>
      </c>
      <c r="C1977" s="80" t="s">
        <v>53</v>
      </c>
      <c r="D1977" s="80" t="s">
        <v>6342</v>
      </c>
      <c r="E1977" s="104" t="s">
        <v>6343</v>
      </c>
      <c r="F1977" s="107">
        <v>37598</v>
      </c>
      <c r="G1977" s="67" t="s">
        <v>67</v>
      </c>
      <c r="H1977" s="80" t="s">
        <v>401</v>
      </c>
      <c r="I1977" s="80" t="s">
        <v>6344</v>
      </c>
      <c r="J1977" s="104" t="s">
        <v>227</v>
      </c>
      <c r="K1977" s="67" t="s">
        <v>131</v>
      </c>
      <c r="L1977" s="67"/>
      <c r="M1977" s="67"/>
      <c r="N1977" s="67"/>
      <c r="O1977" s="81"/>
      <c r="P1977" s="81">
        <v>46086</v>
      </c>
      <c r="Q1977" s="103" t="str">
        <f>IFERROR(VLOOKUP(J1977,Настройка!$C$4:$E$121,2,),"Ошибка")</f>
        <v>R</v>
      </c>
    </row>
    <row r="1978" spans="1:17" ht="14.4" customHeight="1">
      <c r="A1978" s="67">
        <v>1973</v>
      </c>
      <c r="B1978" s="80" t="s">
        <v>188</v>
      </c>
      <c r="C1978" s="80" t="s">
        <v>53</v>
      </c>
      <c r="D1978" s="80" t="s">
        <v>6345</v>
      </c>
      <c r="E1978" s="104" t="s">
        <v>6346</v>
      </c>
      <c r="F1978" s="107">
        <v>37125</v>
      </c>
      <c r="G1978" s="67" t="s">
        <v>67</v>
      </c>
      <c r="H1978" s="80"/>
      <c r="I1978" s="80" t="s">
        <v>6347</v>
      </c>
      <c r="J1978" s="104" t="s">
        <v>227</v>
      </c>
      <c r="K1978" s="67" t="s">
        <v>131</v>
      </c>
      <c r="L1978" s="67"/>
      <c r="M1978" s="67"/>
      <c r="N1978" s="67"/>
      <c r="O1978" s="81"/>
      <c r="P1978" s="81">
        <v>46086</v>
      </c>
      <c r="Q1978" s="103" t="str">
        <f>IFERROR(VLOOKUP(J1978,Настройка!$C$4:$E$121,2,),"Ошибка")</f>
        <v>R</v>
      </c>
    </row>
    <row r="1979" spans="1:17" ht="14.4" customHeight="1">
      <c r="A1979" s="67">
        <v>1974</v>
      </c>
      <c r="B1979" s="80" t="s">
        <v>188</v>
      </c>
      <c r="C1979" s="80" t="s">
        <v>53</v>
      </c>
      <c r="D1979" s="80" t="s">
        <v>6348</v>
      </c>
      <c r="E1979" s="104" t="s">
        <v>6349</v>
      </c>
      <c r="F1979" s="107">
        <v>37713</v>
      </c>
      <c r="G1979" s="67" t="s">
        <v>67</v>
      </c>
      <c r="H1979" s="80" t="s">
        <v>401</v>
      </c>
      <c r="I1979" s="80" t="s">
        <v>6350</v>
      </c>
      <c r="J1979" s="104" t="s">
        <v>227</v>
      </c>
      <c r="K1979" s="67" t="s">
        <v>131</v>
      </c>
      <c r="L1979" s="67"/>
      <c r="M1979" s="67"/>
      <c r="N1979" s="67"/>
      <c r="O1979" s="81"/>
      <c r="P1979" s="81">
        <v>46086</v>
      </c>
      <c r="Q1979" s="103" t="str">
        <f>IFERROR(VLOOKUP(J1979,Настройка!$C$4:$E$121,2,),"Ошибка")</f>
        <v>R</v>
      </c>
    </row>
    <row r="1980" spans="1:17" ht="14.4" customHeight="1">
      <c r="A1980" s="67">
        <v>1975</v>
      </c>
      <c r="B1980" s="80" t="s">
        <v>188</v>
      </c>
      <c r="C1980" s="80" t="s">
        <v>53</v>
      </c>
      <c r="D1980" s="80" t="s">
        <v>6351</v>
      </c>
      <c r="E1980" s="104" t="s">
        <v>6352</v>
      </c>
      <c r="F1980" s="107">
        <v>37467</v>
      </c>
      <c r="G1980" s="67" t="s">
        <v>67</v>
      </c>
      <c r="H1980" s="80"/>
      <c r="I1980" s="80" t="s">
        <v>6353</v>
      </c>
      <c r="J1980" s="104" t="s">
        <v>227</v>
      </c>
      <c r="K1980" s="67" t="s">
        <v>131</v>
      </c>
      <c r="L1980" s="67"/>
      <c r="M1980" s="67"/>
      <c r="N1980" s="67"/>
      <c r="O1980" s="81"/>
      <c r="P1980" s="81">
        <v>46086</v>
      </c>
      <c r="Q1980" s="103" t="str">
        <f>IFERROR(VLOOKUP(J1980,Настройка!$C$4:$E$121,2,),"Ошибка")</f>
        <v>R</v>
      </c>
    </row>
    <row r="1981" spans="1:17" ht="14.4" customHeight="1">
      <c r="A1981" s="67">
        <v>1976</v>
      </c>
      <c r="B1981" s="80" t="s">
        <v>188</v>
      </c>
      <c r="C1981" s="80" t="s">
        <v>53</v>
      </c>
      <c r="D1981" s="80" t="s">
        <v>6354</v>
      </c>
      <c r="E1981" s="104" t="s">
        <v>6355</v>
      </c>
      <c r="F1981" s="107">
        <v>36879</v>
      </c>
      <c r="G1981" s="67" t="s">
        <v>67</v>
      </c>
      <c r="H1981" s="80" t="s">
        <v>401</v>
      </c>
      <c r="I1981" s="80" t="s">
        <v>6356</v>
      </c>
      <c r="J1981" s="104" t="s">
        <v>227</v>
      </c>
      <c r="K1981" s="67" t="s">
        <v>131</v>
      </c>
      <c r="L1981" s="67"/>
      <c r="M1981" s="67"/>
      <c r="N1981" s="67"/>
      <c r="O1981" s="81"/>
      <c r="P1981" s="81">
        <v>46086</v>
      </c>
      <c r="Q1981" s="103" t="str">
        <f>IFERROR(VLOOKUP(J1981,Настройка!$C$4:$E$121,2,),"Ошибка")</f>
        <v>R</v>
      </c>
    </row>
    <row r="1982" spans="1:17" ht="14.4" customHeight="1">
      <c r="A1982" s="67">
        <v>1977</v>
      </c>
      <c r="B1982" s="80" t="s">
        <v>188</v>
      </c>
      <c r="C1982" s="80" t="s">
        <v>53</v>
      </c>
      <c r="D1982" s="80" t="s">
        <v>6357</v>
      </c>
      <c r="E1982" s="104" t="s">
        <v>6358</v>
      </c>
      <c r="F1982" s="107">
        <v>35809</v>
      </c>
      <c r="G1982" s="67" t="s">
        <v>67</v>
      </c>
      <c r="H1982" s="80"/>
      <c r="I1982" s="80" t="s">
        <v>6359</v>
      </c>
      <c r="J1982" s="104" t="s">
        <v>227</v>
      </c>
      <c r="K1982" s="67" t="s">
        <v>131</v>
      </c>
      <c r="L1982" s="67"/>
      <c r="M1982" s="67"/>
      <c r="N1982" s="67"/>
      <c r="O1982" s="81"/>
      <c r="P1982" s="81">
        <v>46086</v>
      </c>
      <c r="Q1982" s="103" t="str">
        <f>IFERROR(VLOOKUP(J1982,Настройка!$C$4:$E$121,2,),"Ошибка")</f>
        <v>R</v>
      </c>
    </row>
    <row r="1983" spans="1:17" ht="14.4" customHeight="1">
      <c r="A1983" s="67">
        <v>1978</v>
      </c>
      <c r="B1983" s="80" t="s">
        <v>188</v>
      </c>
      <c r="C1983" s="80" t="s">
        <v>53</v>
      </c>
      <c r="D1983" s="80" t="s">
        <v>6360</v>
      </c>
      <c r="E1983" s="104" t="s">
        <v>6361</v>
      </c>
      <c r="F1983" s="107">
        <v>37210</v>
      </c>
      <c r="G1983" s="67" t="s">
        <v>67</v>
      </c>
      <c r="H1983" s="80" t="s">
        <v>401</v>
      </c>
      <c r="I1983" s="80" t="s">
        <v>6362</v>
      </c>
      <c r="J1983" s="104" t="s">
        <v>227</v>
      </c>
      <c r="K1983" s="67" t="s">
        <v>131</v>
      </c>
      <c r="L1983" s="67"/>
      <c r="M1983" s="67"/>
      <c r="N1983" s="67"/>
      <c r="O1983" s="81"/>
      <c r="P1983" s="81">
        <v>46086</v>
      </c>
      <c r="Q1983" s="103" t="str">
        <f>IFERROR(VLOOKUP(J1983,Настройка!$C$4:$E$121,2,),"Ошибка")</f>
        <v>R</v>
      </c>
    </row>
    <row r="1984" spans="1:17" ht="14.4" customHeight="1">
      <c r="A1984" s="67">
        <v>1979</v>
      </c>
      <c r="B1984" s="80" t="s">
        <v>188</v>
      </c>
      <c r="C1984" s="80" t="s">
        <v>53</v>
      </c>
      <c r="D1984" s="80" t="s">
        <v>6363</v>
      </c>
      <c r="E1984" s="104" t="s">
        <v>6364</v>
      </c>
      <c r="F1984" s="107">
        <v>31566</v>
      </c>
      <c r="G1984" s="67" t="s">
        <v>93</v>
      </c>
      <c r="H1984" s="80" t="s">
        <v>814</v>
      </c>
      <c r="I1984" s="80" t="s">
        <v>6365</v>
      </c>
      <c r="J1984" s="104" t="s">
        <v>209</v>
      </c>
      <c r="K1984" s="67" t="s">
        <v>127</v>
      </c>
      <c r="L1984" s="67"/>
      <c r="M1984" s="67"/>
      <c r="N1984" s="67"/>
      <c r="O1984" s="81"/>
      <c r="P1984" s="81">
        <v>46086</v>
      </c>
      <c r="Q1984" s="103" t="str">
        <f>IFERROR(VLOOKUP(J1984,Настройка!$C$4:$E$121,2,),"Ошибка")</f>
        <v>R</v>
      </c>
    </row>
    <row r="1985" spans="1:17" ht="14.4" customHeight="1">
      <c r="A1985" s="67">
        <v>1980</v>
      </c>
      <c r="B1985" s="80" t="s">
        <v>188</v>
      </c>
      <c r="C1985" s="80" t="s">
        <v>53</v>
      </c>
      <c r="D1985" s="80" t="s">
        <v>6366</v>
      </c>
      <c r="E1985" s="104" t="s">
        <v>6367</v>
      </c>
      <c r="F1985" s="107">
        <v>38050</v>
      </c>
      <c r="G1985" s="67" t="s">
        <v>69</v>
      </c>
      <c r="H1985" s="80" t="s">
        <v>385</v>
      </c>
      <c r="I1985" s="80" t="s">
        <v>6368</v>
      </c>
      <c r="J1985" s="104" t="s">
        <v>222</v>
      </c>
      <c r="K1985" s="67" t="s">
        <v>121</v>
      </c>
      <c r="L1985" s="67"/>
      <c r="M1985" s="67"/>
      <c r="N1985" s="67"/>
      <c r="O1985" s="81"/>
      <c r="P1985" s="81">
        <v>46083</v>
      </c>
      <c r="Q1985" s="103" t="str">
        <f>IFERROR(VLOOKUP(J1985,Настройка!$C$4:$E$121,2,),"Ошибка")</f>
        <v>R</v>
      </c>
    </row>
    <row r="1986" spans="1:17" ht="14.4" customHeight="1">
      <c r="A1986" s="67">
        <v>1981</v>
      </c>
      <c r="B1986" s="80" t="s">
        <v>188</v>
      </c>
      <c r="C1986" s="80" t="s">
        <v>53</v>
      </c>
      <c r="D1986" s="80" t="s">
        <v>6369</v>
      </c>
      <c r="E1986" s="104" t="s">
        <v>6370</v>
      </c>
      <c r="F1986" s="107">
        <v>29338</v>
      </c>
      <c r="G1986" s="67" t="s">
        <v>93</v>
      </c>
      <c r="H1986" s="80" t="s">
        <v>814</v>
      </c>
      <c r="I1986" s="80" t="s">
        <v>6371</v>
      </c>
      <c r="J1986" s="104" t="s">
        <v>209</v>
      </c>
      <c r="K1986" s="67" t="s">
        <v>127</v>
      </c>
      <c r="L1986" s="67"/>
      <c r="M1986" s="67"/>
      <c r="N1986" s="67"/>
      <c r="O1986" s="81"/>
      <c r="P1986" s="81">
        <v>46086</v>
      </c>
      <c r="Q1986" s="103" t="str">
        <f>IFERROR(VLOOKUP(J1986,Настройка!$C$4:$E$121,2,),"Ошибка")</f>
        <v>R</v>
      </c>
    </row>
    <row r="1987" spans="1:17" ht="14.4" customHeight="1">
      <c r="A1987" s="67">
        <v>1982</v>
      </c>
      <c r="B1987" s="80" t="s">
        <v>188</v>
      </c>
      <c r="C1987" s="80" t="s">
        <v>53</v>
      </c>
      <c r="D1987" s="80" t="s">
        <v>1279</v>
      </c>
      <c r="E1987" s="104" t="s">
        <v>6372</v>
      </c>
      <c r="F1987" s="107">
        <v>36581</v>
      </c>
      <c r="G1987" s="67" t="s">
        <v>93</v>
      </c>
      <c r="H1987" s="80" t="s">
        <v>814</v>
      </c>
      <c r="I1987" s="80" t="s">
        <v>6373</v>
      </c>
      <c r="J1987" s="104" t="s">
        <v>209</v>
      </c>
      <c r="K1987" s="67" t="s">
        <v>127</v>
      </c>
      <c r="L1987" s="67"/>
      <c r="M1987" s="67"/>
      <c r="N1987" s="67"/>
      <c r="O1987" s="81"/>
      <c r="P1987" s="81">
        <v>46086</v>
      </c>
      <c r="Q1987" s="103" t="str">
        <f>IFERROR(VLOOKUP(J1987,Настройка!$C$4:$E$121,2,),"Ошибка")</f>
        <v>R</v>
      </c>
    </row>
    <row r="1988" spans="1:17" ht="14.4" customHeight="1">
      <c r="A1988" s="67">
        <v>1983</v>
      </c>
      <c r="B1988" s="80" t="s">
        <v>188</v>
      </c>
      <c r="C1988" s="80" t="s">
        <v>53</v>
      </c>
      <c r="D1988" s="80" t="s">
        <v>6374</v>
      </c>
      <c r="E1988" s="104" t="s">
        <v>6375</v>
      </c>
      <c r="F1988" s="107">
        <v>30411</v>
      </c>
      <c r="G1988" s="67" t="s">
        <v>93</v>
      </c>
      <c r="H1988" s="80" t="s">
        <v>814</v>
      </c>
      <c r="I1988" s="80" t="s">
        <v>6376</v>
      </c>
      <c r="J1988" s="104" t="s">
        <v>209</v>
      </c>
      <c r="K1988" s="67" t="s">
        <v>127</v>
      </c>
      <c r="L1988" s="67"/>
      <c r="M1988" s="67"/>
      <c r="N1988" s="67"/>
      <c r="O1988" s="81"/>
      <c r="P1988" s="81">
        <v>46086</v>
      </c>
      <c r="Q1988" s="103" t="str">
        <f>IFERROR(VLOOKUP(J1988,Настройка!$C$4:$E$121,2,),"Ошибка")</f>
        <v>R</v>
      </c>
    </row>
    <row r="1989" spans="1:17" ht="14.4" customHeight="1">
      <c r="A1989" s="67">
        <v>1984</v>
      </c>
      <c r="B1989" s="80" t="s">
        <v>188</v>
      </c>
      <c r="C1989" s="80" t="s">
        <v>53</v>
      </c>
      <c r="D1989" s="80" t="s">
        <v>6377</v>
      </c>
      <c r="E1989" s="104" t="s">
        <v>6378</v>
      </c>
      <c r="F1989" s="107">
        <v>39013</v>
      </c>
      <c r="G1989" s="67" t="s">
        <v>93</v>
      </c>
      <c r="H1989" s="80" t="s">
        <v>886</v>
      </c>
      <c r="I1989" s="80" t="s">
        <v>6379</v>
      </c>
      <c r="J1989" s="104" t="s">
        <v>209</v>
      </c>
      <c r="K1989" s="67" t="s">
        <v>117</v>
      </c>
      <c r="L1989" s="67"/>
      <c r="M1989" s="67"/>
      <c r="N1989" s="67"/>
      <c r="O1989" s="81"/>
      <c r="P1989" s="81">
        <v>46086</v>
      </c>
      <c r="Q1989" s="103" t="str">
        <f>IFERROR(VLOOKUP(J1989,Настройка!$C$4:$E$121,2,),"Ошибка")</f>
        <v>R</v>
      </c>
    </row>
    <row r="1990" spans="1:17" ht="14.4" customHeight="1">
      <c r="A1990" s="67">
        <v>1985</v>
      </c>
      <c r="B1990" s="80" t="s">
        <v>188</v>
      </c>
      <c r="C1990" s="80" t="s">
        <v>53</v>
      </c>
      <c r="D1990" s="80" t="s">
        <v>6380</v>
      </c>
      <c r="E1990" s="104" t="s">
        <v>6381</v>
      </c>
      <c r="F1990" s="107">
        <v>34810</v>
      </c>
      <c r="G1990" s="67" t="s">
        <v>93</v>
      </c>
      <c r="H1990" s="80" t="s">
        <v>814</v>
      </c>
      <c r="I1990" s="80" t="s">
        <v>6382</v>
      </c>
      <c r="J1990" s="104" t="s">
        <v>209</v>
      </c>
      <c r="K1990" s="67" t="s">
        <v>127</v>
      </c>
      <c r="L1990" s="67"/>
      <c r="M1990" s="67"/>
      <c r="N1990" s="67"/>
      <c r="O1990" s="81"/>
      <c r="P1990" s="81">
        <v>46086</v>
      </c>
      <c r="Q1990" s="103" t="str">
        <f>IFERROR(VLOOKUP(J1990,Настройка!$C$4:$E$121,2,),"Ошибка")</f>
        <v>R</v>
      </c>
    </row>
    <row r="1991" spans="1:17" ht="14.4" customHeight="1">
      <c r="A1991" s="67">
        <v>1986</v>
      </c>
      <c r="B1991" s="80" t="s">
        <v>188</v>
      </c>
      <c r="C1991" s="80" t="s">
        <v>53</v>
      </c>
      <c r="D1991" s="80" t="s">
        <v>6383</v>
      </c>
      <c r="E1991" s="104" t="s">
        <v>6384</v>
      </c>
      <c r="F1991" s="107">
        <v>34783</v>
      </c>
      <c r="G1991" s="67" t="s">
        <v>93</v>
      </c>
      <c r="H1991" s="80" t="s">
        <v>814</v>
      </c>
      <c r="I1991" s="80" t="s">
        <v>6385</v>
      </c>
      <c r="J1991" s="104" t="s">
        <v>209</v>
      </c>
      <c r="K1991" s="67" t="s">
        <v>127</v>
      </c>
      <c r="L1991" s="67"/>
      <c r="M1991" s="67"/>
      <c r="N1991" s="67"/>
      <c r="O1991" s="81"/>
      <c r="P1991" s="81">
        <v>46086</v>
      </c>
      <c r="Q1991" s="103" t="str">
        <f>IFERROR(VLOOKUP(J1991,Настройка!$C$4:$E$121,2,),"Ошибка")</f>
        <v>R</v>
      </c>
    </row>
    <row r="1992" spans="1:17" ht="14.4" customHeight="1">
      <c r="A1992" s="67">
        <v>1987</v>
      </c>
      <c r="B1992" s="80" t="s">
        <v>188</v>
      </c>
      <c r="C1992" s="80" t="s">
        <v>53</v>
      </c>
      <c r="D1992" s="80" t="s">
        <v>6386</v>
      </c>
      <c r="E1992" s="104" t="s">
        <v>6387</v>
      </c>
      <c r="F1992" s="107">
        <v>32041</v>
      </c>
      <c r="G1992" s="67" t="s">
        <v>93</v>
      </c>
      <c r="H1992" s="80" t="s">
        <v>886</v>
      </c>
      <c r="I1992" s="80" t="s">
        <v>6388</v>
      </c>
      <c r="J1992" s="104" t="s">
        <v>209</v>
      </c>
      <c r="K1992" s="67" t="s">
        <v>127</v>
      </c>
      <c r="L1992" s="67"/>
      <c r="M1992" s="67"/>
      <c r="N1992" s="67"/>
      <c r="O1992" s="81"/>
      <c r="P1992" s="81">
        <v>46086</v>
      </c>
      <c r="Q1992" s="103" t="str">
        <f>IFERROR(VLOOKUP(J1992,Настройка!$C$4:$E$121,2,),"Ошибка")</f>
        <v>R</v>
      </c>
    </row>
    <row r="1993" spans="1:17" ht="14.4" customHeight="1">
      <c r="A1993" s="67">
        <v>1988</v>
      </c>
      <c r="B1993" s="80" t="s">
        <v>188</v>
      </c>
      <c r="C1993" s="80" t="s">
        <v>53</v>
      </c>
      <c r="D1993" s="80" t="s">
        <v>6389</v>
      </c>
      <c r="E1993" s="104" t="s">
        <v>6390</v>
      </c>
      <c r="F1993" s="107">
        <v>36791</v>
      </c>
      <c r="G1993" s="67" t="s">
        <v>93</v>
      </c>
      <c r="H1993" s="80" t="s">
        <v>814</v>
      </c>
      <c r="I1993" s="80" t="s">
        <v>6391</v>
      </c>
      <c r="J1993" s="104" t="s">
        <v>209</v>
      </c>
      <c r="K1993" s="67" t="s">
        <v>127</v>
      </c>
      <c r="L1993" s="67"/>
      <c r="M1993" s="67"/>
      <c r="N1993" s="67"/>
      <c r="O1993" s="81"/>
      <c r="P1993" s="81">
        <v>46086</v>
      </c>
      <c r="Q1993" s="103" t="str">
        <f>IFERROR(VLOOKUP(J1993,Настройка!$C$4:$E$121,2,),"Ошибка")</f>
        <v>R</v>
      </c>
    </row>
    <row r="1994" spans="1:17" ht="14.4" customHeight="1">
      <c r="A1994" s="67">
        <v>1989</v>
      </c>
      <c r="B1994" s="80" t="s">
        <v>188</v>
      </c>
      <c r="C1994" s="80" t="s">
        <v>53</v>
      </c>
      <c r="D1994" s="80" t="s">
        <v>6392</v>
      </c>
      <c r="E1994" s="104" t="s">
        <v>6393</v>
      </c>
      <c r="F1994" s="107">
        <v>27809</v>
      </c>
      <c r="G1994" s="67" t="s">
        <v>69</v>
      </c>
      <c r="H1994" s="80" t="s">
        <v>302</v>
      </c>
      <c r="I1994" s="80" t="s">
        <v>6394</v>
      </c>
      <c r="J1994" s="104" t="s">
        <v>222</v>
      </c>
      <c r="K1994" s="67" t="s">
        <v>121</v>
      </c>
      <c r="L1994" s="67"/>
      <c r="M1994" s="67"/>
      <c r="N1994" s="67"/>
      <c r="O1994" s="81"/>
      <c r="P1994" s="81">
        <v>46082</v>
      </c>
      <c r="Q1994" s="103" t="str">
        <f>IFERROR(VLOOKUP(J1994,Настройка!$C$4:$E$121,2,),"Ошибка")</f>
        <v>R</v>
      </c>
    </row>
    <row r="1995" spans="1:17" ht="14.4" customHeight="1">
      <c r="A1995" s="67">
        <v>1990</v>
      </c>
      <c r="B1995" s="80" t="s">
        <v>188</v>
      </c>
      <c r="C1995" s="80" t="s">
        <v>53</v>
      </c>
      <c r="D1995" s="80" t="s">
        <v>6395</v>
      </c>
      <c r="E1995" s="104" t="s">
        <v>6396</v>
      </c>
      <c r="F1995" s="107">
        <v>38659</v>
      </c>
      <c r="G1995" s="67" t="s">
        <v>93</v>
      </c>
      <c r="H1995" s="80" t="s">
        <v>814</v>
      </c>
      <c r="I1995" s="80" t="s">
        <v>6397</v>
      </c>
      <c r="J1995" s="104" t="s">
        <v>209</v>
      </c>
      <c r="K1995" s="67" t="s">
        <v>127</v>
      </c>
      <c r="L1995" s="67"/>
      <c r="M1995" s="67"/>
      <c r="N1995" s="67"/>
      <c r="O1995" s="81"/>
      <c r="P1995" s="81">
        <v>46086</v>
      </c>
      <c r="Q1995" s="103" t="str">
        <f>IFERROR(VLOOKUP(J1995,Настройка!$C$4:$E$121,2,),"Ошибка")</f>
        <v>R</v>
      </c>
    </row>
    <row r="1996" spans="1:17" ht="14.4" customHeight="1">
      <c r="A1996" s="67">
        <v>1991</v>
      </c>
      <c r="B1996" s="80" t="s">
        <v>188</v>
      </c>
      <c r="C1996" s="80" t="s">
        <v>53</v>
      </c>
      <c r="D1996" s="80" t="s">
        <v>6398</v>
      </c>
      <c r="E1996" s="104" t="s">
        <v>6399</v>
      </c>
      <c r="F1996" s="107">
        <v>35122</v>
      </c>
      <c r="G1996" s="67" t="s">
        <v>93</v>
      </c>
      <c r="H1996" s="80" t="s">
        <v>886</v>
      </c>
      <c r="I1996" s="80" t="s">
        <v>6400</v>
      </c>
      <c r="J1996" s="104" t="s">
        <v>209</v>
      </c>
      <c r="K1996" s="67" t="s">
        <v>127</v>
      </c>
      <c r="L1996" s="67"/>
      <c r="M1996" s="67"/>
      <c r="N1996" s="67"/>
      <c r="O1996" s="81"/>
      <c r="P1996" s="81">
        <v>46086</v>
      </c>
      <c r="Q1996" s="103" t="str">
        <f>IFERROR(VLOOKUP(J1996,Настройка!$C$4:$E$121,2,),"Ошибка")</f>
        <v>R</v>
      </c>
    </row>
    <row r="1997" spans="1:17" ht="14.4" customHeight="1">
      <c r="A1997" s="67">
        <v>1992</v>
      </c>
      <c r="B1997" s="80" t="s">
        <v>188</v>
      </c>
      <c r="C1997" s="80" t="s">
        <v>53</v>
      </c>
      <c r="D1997" s="80" t="s">
        <v>6401</v>
      </c>
      <c r="E1997" s="104" t="s">
        <v>6402</v>
      </c>
      <c r="F1997" s="107">
        <v>31033</v>
      </c>
      <c r="G1997" s="67" t="s">
        <v>93</v>
      </c>
      <c r="H1997" s="80" t="s">
        <v>814</v>
      </c>
      <c r="I1997" s="80" t="s">
        <v>6403</v>
      </c>
      <c r="J1997" s="104" t="s">
        <v>209</v>
      </c>
      <c r="K1997" s="67" t="s">
        <v>127</v>
      </c>
      <c r="L1997" s="67"/>
      <c r="M1997" s="67"/>
      <c r="N1997" s="67"/>
      <c r="O1997" s="81"/>
      <c r="P1997" s="81">
        <v>46086</v>
      </c>
      <c r="Q1997" s="103" t="str">
        <f>IFERROR(VLOOKUP(J1997,Настройка!$C$4:$E$121,2,),"Ошибка")</f>
        <v>R</v>
      </c>
    </row>
    <row r="1998" spans="1:17" ht="14.4" customHeight="1">
      <c r="A1998" s="67">
        <v>1993</v>
      </c>
      <c r="B1998" s="80" t="s">
        <v>188</v>
      </c>
      <c r="C1998" s="80" t="s">
        <v>53</v>
      </c>
      <c r="D1998" s="80" t="s">
        <v>6404</v>
      </c>
      <c r="E1998" s="104" t="s">
        <v>6405</v>
      </c>
      <c r="F1998" s="107">
        <v>33140</v>
      </c>
      <c r="G1998" s="67" t="s">
        <v>93</v>
      </c>
      <c r="H1998" s="80" t="s">
        <v>814</v>
      </c>
      <c r="I1998" s="80" t="s">
        <v>6406</v>
      </c>
      <c r="J1998" s="104" t="s">
        <v>209</v>
      </c>
      <c r="K1998" s="67" t="s">
        <v>127</v>
      </c>
      <c r="L1998" s="67"/>
      <c r="M1998" s="67"/>
      <c r="N1998" s="67"/>
      <c r="O1998" s="81"/>
      <c r="P1998" s="81">
        <v>46086</v>
      </c>
      <c r="Q1998" s="103" t="str">
        <f>IFERROR(VLOOKUP(J1998,Настройка!$C$4:$E$121,2,),"Ошибка")</f>
        <v>R</v>
      </c>
    </row>
    <row r="1999" spans="1:17" ht="14.4" customHeight="1">
      <c r="A1999" s="67">
        <v>1994</v>
      </c>
      <c r="B1999" s="80" t="s">
        <v>188</v>
      </c>
      <c r="C1999" s="80" t="s">
        <v>53</v>
      </c>
      <c r="D1999" s="80" t="s">
        <v>6407</v>
      </c>
      <c r="E1999" s="104" t="s">
        <v>6408</v>
      </c>
      <c r="F1999" s="107">
        <v>39204</v>
      </c>
      <c r="G1999" s="67" t="s">
        <v>93</v>
      </c>
      <c r="H1999" s="80" t="s">
        <v>886</v>
      </c>
      <c r="I1999" s="80" t="s">
        <v>6409</v>
      </c>
      <c r="J1999" s="104" t="s">
        <v>209</v>
      </c>
      <c r="K1999" s="67" t="s">
        <v>127</v>
      </c>
      <c r="L1999" s="67"/>
      <c r="M1999" s="67"/>
      <c r="N1999" s="67"/>
      <c r="O1999" s="81"/>
      <c r="P1999" s="81">
        <v>46086</v>
      </c>
      <c r="Q1999" s="103" t="str">
        <f>IFERROR(VLOOKUP(J1999,Настройка!$C$4:$E$121,2,),"Ошибка")</f>
        <v>R</v>
      </c>
    </row>
    <row r="2000" spans="1:17" ht="14.4" customHeight="1">
      <c r="A2000" s="67">
        <v>1995</v>
      </c>
      <c r="B2000" s="80" t="s">
        <v>188</v>
      </c>
      <c r="C2000" s="80" t="s">
        <v>53</v>
      </c>
      <c r="D2000" s="80" t="s">
        <v>6410</v>
      </c>
      <c r="E2000" s="104" t="s">
        <v>6411</v>
      </c>
      <c r="F2000" s="107">
        <v>30868</v>
      </c>
      <c r="G2000" s="67" t="s">
        <v>93</v>
      </c>
      <c r="H2000" s="80" t="s">
        <v>886</v>
      </c>
      <c r="I2000" s="80" t="s">
        <v>6412</v>
      </c>
      <c r="J2000" s="104" t="s">
        <v>209</v>
      </c>
      <c r="K2000" s="67" t="s">
        <v>127</v>
      </c>
      <c r="L2000" s="67"/>
      <c r="M2000" s="67"/>
      <c r="N2000" s="67"/>
      <c r="O2000" s="81"/>
      <c r="P2000" s="81">
        <v>46086</v>
      </c>
      <c r="Q2000" s="103" t="str">
        <f>IFERROR(VLOOKUP(J2000,Настройка!$C$4:$E$121,2,),"Ошибка")</f>
        <v>R</v>
      </c>
    </row>
    <row r="2001" spans="1:17" ht="14.4" customHeight="1">
      <c r="A2001" s="67">
        <v>1996</v>
      </c>
      <c r="B2001" s="80" t="s">
        <v>188</v>
      </c>
      <c r="C2001" s="80" t="s">
        <v>53</v>
      </c>
      <c r="D2001" s="80" t="s">
        <v>6413</v>
      </c>
      <c r="E2001" s="104" t="s">
        <v>6414</v>
      </c>
      <c r="F2001" s="107">
        <v>39300</v>
      </c>
      <c r="G2001" s="67" t="s">
        <v>93</v>
      </c>
      <c r="H2001" s="80" t="s">
        <v>886</v>
      </c>
      <c r="I2001" s="80" t="s">
        <v>6415</v>
      </c>
      <c r="J2001" s="104" t="s">
        <v>209</v>
      </c>
      <c r="K2001" s="67" t="s">
        <v>127</v>
      </c>
      <c r="L2001" s="67"/>
      <c r="M2001" s="67"/>
      <c r="N2001" s="67"/>
      <c r="O2001" s="81"/>
      <c r="P2001" s="81">
        <v>46087</v>
      </c>
      <c r="Q2001" s="103" t="str">
        <f>IFERROR(VLOOKUP(J2001,Настройка!$C$4:$E$121,2,),"Ошибка")</f>
        <v>R</v>
      </c>
    </row>
    <row r="2002" spans="1:17" ht="14.4" customHeight="1">
      <c r="A2002" s="67">
        <v>1997</v>
      </c>
      <c r="B2002" s="80" t="s">
        <v>188</v>
      </c>
      <c r="C2002" s="80" t="s">
        <v>53</v>
      </c>
      <c r="D2002" s="80" t="s">
        <v>6416</v>
      </c>
      <c r="E2002" s="104" t="s">
        <v>6417</v>
      </c>
      <c r="F2002" s="107">
        <v>32310</v>
      </c>
      <c r="G2002" s="67" t="s">
        <v>93</v>
      </c>
      <c r="H2002" s="80" t="s">
        <v>814</v>
      </c>
      <c r="I2002" s="80" t="s">
        <v>6418</v>
      </c>
      <c r="J2002" s="104" t="s">
        <v>209</v>
      </c>
      <c r="K2002" s="67" t="s">
        <v>127</v>
      </c>
      <c r="L2002" s="67"/>
      <c r="M2002" s="67"/>
      <c r="N2002" s="67"/>
      <c r="O2002" s="81"/>
      <c r="P2002" s="81">
        <v>46087</v>
      </c>
      <c r="Q2002" s="103" t="str">
        <f>IFERROR(VLOOKUP(J2002,Настройка!$C$4:$E$121,2,),"Ошибка")</f>
        <v>R</v>
      </c>
    </row>
    <row r="2003" spans="1:17" ht="14.4" customHeight="1">
      <c r="A2003" s="67">
        <v>1998</v>
      </c>
      <c r="B2003" s="80" t="s">
        <v>188</v>
      </c>
      <c r="C2003" s="80" t="s">
        <v>53</v>
      </c>
      <c r="D2003" s="80" t="s">
        <v>6419</v>
      </c>
      <c r="E2003" s="104" t="s">
        <v>6420</v>
      </c>
      <c r="F2003" s="107">
        <v>32905</v>
      </c>
      <c r="G2003" s="67" t="s">
        <v>93</v>
      </c>
      <c r="H2003" s="80" t="s">
        <v>814</v>
      </c>
      <c r="I2003" s="80" t="s">
        <v>6421</v>
      </c>
      <c r="J2003" s="104" t="s">
        <v>209</v>
      </c>
      <c r="K2003" s="67" t="s">
        <v>127</v>
      </c>
      <c r="L2003" s="67"/>
      <c r="M2003" s="67"/>
      <c r="N2003" s="67"/>
      <c r="O2003" s="81"/>
      <c r="P2003" s="81">
        <v>46087</v>
      </c>
      <c r="Q2003" s="103" t="str">
        <f>IFERROR(VLOOKUP(J2003,Настройка!$C$4:$E$121,2,),"Ошибка")</f>
        <v>R</v>
      </c>
    </row>
    <row r="2004" spans="1:17" ht="14.4" customHeight="1">
      <c r="A2004" s="67">
        <v>1999</v>
      </c>
      <c r="B2004" s="80" t="s">
        <v>188</v>
      </c>
      <c r="C2004" s="80" t="s">
        <v>53</v>
      </c>
      <c r="D2004" s="80" t="s">
        <v>6422</v>
      </c>
      <c r="E2004" s="104" t="s">
        <v>6423</v>
      </c>
      <c r="F2004" s="107">
        <v>32956</v>
      </c>
      <c r="G2004" s="67" t="s">
        <v>93</v>
      </c>
      <c r="H2004" s="80" t="s">
        <v>814</v>
      </c>
      <c r="I2004" s="80" t="s">
        <v>6424</v>
      </c>
      <c r="J2004" s="104" t="s">
        <v>209</v>
      </c>
      <c r="K2004" s="67" t="s">
        <v>127</v>
      </c>
      <c r="L2004" s="67"/>
      <c r="M2004" s="67"/>
      <c r="N2004" s="67"/>
      <c r="O2004" s="81"/>
      <c r="P2004" s="81">
        <v>46087</v>
      </c>
      <c r="Q2004" s="103" t="str">
        <f>IFERROR(VLOOKUP(J2004,Настройка!$C$4:$E$121,2,),"Ошибка")</f>
        <v>R</v>
      </c>
    </row>
    <row r="2005" spans="1:17" ht="14.4" customHeight="1">
      <c r="A2005" s="67">
        <v>2000</v>
      </c>
      <c r="B2005" s="80" t="s">
        <v>188</v>
      </c>
      <c r="C2005" s="80" t="s">
        <v>53</v>
      </c>
      <c r="D2005" s="80" t="s">
        <v>6425</v>
      </c>
      <c r="E2005" s="104" t="s">
        <v>6426</v>
      </c>
      <c r="F2005" s="107">
        <v>34090</v>
      </c>
      <c r="G2005" s="67" t="s">
        <v>83</v>
      </c>
      <c r="H2005" s="80"/>
      <c r="I2005" s="80" t="s">
        <v>6427</v>
      </c>
      <c r="J2005" s="104" t="s">
        <v>70</v>
      </c>
      <c r="K2005" s="67" t="s">
        <v>109</v>
      </c>
      <c r="L2005" s="67" t="s">
        <v>287</v>
      </c>
      <c r="M2005" s="67" t="s">
        <v>166</v>
      </c>
      <c r="N2005" s="67" t="s">
        <v>398</v>
      </c>
      <c r="O2005" s="81">
        <v>46245</v>
      </c>
      <c r="P2005" s="81">
        <v>46087</v>
      </c>
      <c r="Q2005" s="103" t="str">
        <f>IFERROR(VLOOKUP(J2005,Настройка!$C$4:$E$121,2,),"Ошибка")</f>
        <v>ITR</v>
      </c>
    </row>
    <row r="2006" spans="1:17" ht="14.4" customHeight="1">
      <c r="A2006" s="67">
        <v>2001</v>
      </c>
      <c r="B2006" s="80" t="s">
        <v>188</v>
      </c>
      <c r="C2006" s="80" t="s">
        <v>53</v>
      </c>
      <c r="D2006" s="80" t="s">
        <v>6428</v>
      </c>
      <c r="E2006" s="104" t="s">
        <v>6429</v>
      </c>
      <c r="F2006" s="107">
        <v>25303</v>
      </c>
      <c r="G2006" s="67" t="s">
        <v>71</v>
      </c>
      <c r="H2006" s="80" t="s">
        <v>1580</v>
      </c>
      <c r="I2006" s="80" t="s">
        <v>6430</v>
      </c>
      <c r="J2006" s="104" t="s">
        <v>214</v>
      </c>
      <c r="K2006" s="67" t="s">
        <v>119</v>
      </c>
      <c r="L2006" s="67" t="s">
        <v>287</v>
      </c>
      <c r="M2006" s="67" t="s">
        <v>166</v>
      </c>
      <c r="N2006" s="67" t="s">
        <v>398</v>
      </c>
      <c r="O2006" s="81">
        <v>46244</v>
      </c>
      <c r="P2006" s="81">
        <v>46087</v>
      </c>
      <c r="Q2006" s="103" t="str">
        <f>IFERROR(VLOOKUP(J2006,Настройка!$C$4:$E$121,2,),"Ошибка")</f>
        <v>R</v>
      </c>
    </row>
    <row r="2007" spans="1:17" ht="14.4" customHeight="1">
      <c r="A2007" s="67">
        <v>2002</v>
      </c>
      <c r="B2007" s="80" t="s">
        <v>188</v>
      </c>
      <c r="C2007" s="80" t="s">
        <v>53</v>
      </c>
      <c r="D2007" s="80" t="s">
        <v>6431</v>
      </c>
      <c r="E2007" s="104" t="s">
        <v>6432</v>
      </c>
      <c r="F2007" s="107">
        <v>31473</v>
      </c>
      <c r="G2007" s="67" t="s">
        <v>71</v>
      </c>
      <c r="H2007" s="80" t="s">
        <v>2602</v>
      </c>
      <c r="I2007" s="80" t="s">
        <v>6433</v>
      </c>
      <c r="J2007" s="104" t="s">
        <v>202</v>
      </c>
      <c r="K2007" s="67" t="s">
        <v>119</v>
      </c>
      <c r="L2007" s="67" t="s">
        <v>287</v>
      </c>
      <c r="M2007" s="67" t="s">
        <v>166</v>
      </c>
      <c r="N2007" s="67" t="s">
        <v>398</v>
      </c>
      <c r="O2007" s="81">
        <v>46244</v>
      </c>
      <c r="P2007" s="81">
        <v>46087</v>
      </c>
      <c r="Q2007" s="103" t="str">
        <f>IFERROR(VLOOKUP(J2007,Настройка!$C$4:$E$121,2,),"Ошибка")</f>
        <v>ITR</v>
      </c>
    </row>
    <row r="2008" spans="1:17" ht="14.4" customHeight="1">
      <c r="A2008" s="67">
        <v>2003</v>
      </c>
      <c r="B2008" s="80" t="s">
        <v>188</v>
      </c>
      <c r="C2008" s="80" t="s">
        <v>53</v>
      </c>
      <c r="D2008" s="80" t="s">
        <v>6434</v>
      </c>
      <c r="E2008" s="104" t="s">
        <v>6435</v>
      </c>
      <c r="F2008" s="107">
        <v>32441</v>
      </c>
      <c r="G2008" s="67" t="s">
        <v>71</v>
      </c>
      <c r="H2008" s="80" t="s">
        <v>3154</v>
      </c>
      <c r="I2008" s="80" t="s">
        <v>6436</v>
      </c>
      <c r="J2008" s="104" t="s">
        <v>202</v>
      </c>
      <c r="K2008" s="67" t="s">
        <v>119</v>
      </c>
      <c r="L2008" s="67" t="s">
        <v>287</v>
      </c>
      <c r="M2008" s="67" t="s">
        <v>166</v>
      </c>
      <c r="N2008" s="67" t="s">
        <v>398</v>
      </c>
      <c r="O2008" s="81">
        <v>46244</v>
      </c>
      <c r="P2008" s="81">
        <v>46087</v>
      </c>
      <c r="Q2008" s="103" t="str">
        <f>IFERROR(VLOOKUP(J2008,Настройка!$C$4:$E$121,2,),"Ошибка")</f>
        <v>ITR</v>
      </c>
    </row>
    <row r="2009" spans="1:17" ht="14.4" customHeight="1">
      <c r="A2009" s="67">
        <v>2004</v>
      </c>
      <c r="B2009" s="80" t="s">
        <v>188</v>
      </c>
      <c r="C2009" s="80" t="s">
        <v>53</v>
      </c>
      <c r="D2009" s="80" t="s">
        <v>6437</v>
      </c>
      <c r="E2009" s="104" t="s">
        <v>6438</v>
      </c>
      <c r="F2009" s="107">
        <v>34004</v>
      </c>
      <c r="G2009" s="67" t="s">
        <v>69</v>
      </c>
      <c r="H2009" s="80" t="s">
        <v>302</v>
      </c>
      <c r="I2009" s="80" t="s">
        <v>6439</v>
      </c>
      <c r="J2009" s="104" t="s">
        <v>173</v>
      </c>
      <c r="K2009" s="67" t="s">
        <v>109</v>
      </c>
      <c r="L2009" s="67"/>
      <c r="M2009" s="67"/>
      <c r="N2009" s="67"/>
      <c r="O2009" s="81"/>
      <c r="P2009" s="81">
        <v>46087</v>
      </c>
      <c r="Q2009" s="103" t="str">
        <f>IFERROR(VLOOKUP(J2009,Настройка!$C$4:$E$121,2,),"Ошибка")</f>
        <v>ITR</v>
      </c>
    </row>
    <row r="2010" spans="1:17" ht="14.4" customHeight="1">
      <c r="A2010" s="67">
        <v>2005</v>
      </c>
      <c r="B2010" s="80" t="s">
        <v>188</v>
      </c>
      <c r="C2010" s="80" t="s">
        <v>53</v>
      </c>
      <c r="D2010" s="80" t="s">
        <v>6440</v>
      </c>
      <c r="E2010" s="104" t="s">
        <v>6441</v>
      </c>
      <c r="F2010" s="107">
        <v>33387</v>
      </c>
      <c r="G2010" s="67" t="s">
        <v>89</v>
      </c>
      <c r="H2010" s="80" t="s">
        <v>602</v>
      </c>
      <c r="I2010" s="80" t="s">
        <v>6442</v>
      </c>
      <c r="J2010" s="104" t="s">
        <v>151</v>
      </c>
      <c r="K2010" s="67" t="s">
        <v>109</v>
      </c>
      <c r="L2010" s="67" t="s">
        <v>287</v>
      </c>
      <c r="M2010" s="67" t="s">
        <v>166</v>
      </c>
      <c r="N2010" s="67" t="s">
        <v>398</v>
      </c>
      <c r="O2010" s="81">
        <v>46245</v>
      </c>
      <c r="P2010" s="81">
        <v>46087</v>
      </c>
      <c r="Q2010" s="103" t="str">
        <f>IFERROR(VLOOKUP(J2010,Настройка!$C$4:$E$121,2,),"Ошибка")</f>
        <v>ITR</v>
      </c>
    </row>
    <row r="2011" spans="1:17" ht="14.4" customHeight="1">
      <c r="A2011" s="67">
        <v>2006</v>
      </c>
      <c r="B2011" s="80" t="s">
        <v>188</v>
      </c>
      <c r="C2011" s="80" t="s">
        <v>53</v>
      </c>
      <c r="D2011" s="80" t="s">
        <v>6443</v>
      </c>
      <c r="E2011" s="104" t="s">
        <v>6444</v>
      </c>
      <c r="F2011" s="107">
        <v>34003</v>
      </c>
      <c r="G2011" s="67" t="s">
        <v>93</v>
      </c>
      <c r="H2011" s="80" t="s">
        <v>814</v>
      </c>
      <c r="I2011" s="80" t="s">
        <v>6445</v>
      </c>
      <c r="J2011" s="104" t="s">
        <v>207</v>
      </c>
      <c r="K2011" s="67" t="s">
        <v>117</v>
      </c>
      <c r="L2011" s="67"/>
      <c r="M2011" s="67"/>
      <c r="N2011" s="67"/>
      <c r="O2011" s="81"/>
      <c r="P2011" s="81">
        <v>46087</v>
      </c>
      <c r="Q2011" s="103" t="str">
        <f>IFERROR(VLOOKUP(J2011,Настройка!$C$4:$E$121,2,),"Ошибка")</f>
        <v>R</v>
      </c>
    </row>
    <row r="2012" spans="1:17" ht="14.4" customHeight="1">
      <c r="A2012" s="67">
        <v>2007</v>
      </c>
      <c r="B2012" s="80" t="s">
        <v>188</v>
      </c>
      <c r="C2012" s="80" t="s">
        <v>53</v>
      </c>
      <c r="D2012" s="80" t="s">
        <v>6446</v>
      </c>
      <c r="E2012" s="104" t="s">
        <v>6447</v>
      </c>
      <c r="F2012" s="107">
        <v>25377</v>
      </c>
      <c r="G2012" s="67" t="s">
        <v>71</v>
      </c>
      <c r="H2012" s="80" t="s">
        <v>3154</v>
      </c>
      <c r="I2012" s="80" t="s">
        <v>6448</v>
      </c>
      <c r="J2012" s="104" t="s">
        <v>214</v>
      </c>
      <c r="K2012" s="67" t="s">
        <v>119</v>
      </c>
      <c r="L2012" s="67" t="s">
        <v>287</v>
      </c>
      <c r="M2012" s="67" t="s">
        <v>166</v>
      </c>
      <c r="N2012" s="67" t="s">
        <v>398</v>
      </c>
      <c r="O2012" s="81">
        <v>46385</v>
      </c>
      <c r="P2012" s="81">
        <v>46087</v>
      </c>
      <c r="Q2012" s="103" t="str">
        <f>IFERROR(VLOOKUP(J2012,Настройка!$C$4:$E$121,2,),"Ошибка")</f>
        <v>R</v>
      </c>
    </row>
    <row r="2013" spans="1:17" ht="14.4" customHeight="1">
      <c r="A2013" s="67">
        <v>2008</v>
      </c>
      <c r="B2013" s="80" t="s">
        <v>188</v>
      </c>
      <c r="C2013" s="80" t="s">
        <v>53</v>
      </c>
      <c r="D2013" s="80" t="s">
        <v>6449</v>
      </c>
      <c r="E2013" s="104" t="s">
        <v>6450</v>
      </c>
      <c r="F2013" s="107">
        <v>27026</v>
      </c>
      <c r="G2013" s="67" t="s">
        <v>71</v>
      </c>
      <c r="H2013" s="80" t="s">
        <v>2761</v>
      </c>
      <c r="I2013" s="80" t="s">
        <v>6451</v>
      </c>
      <c r="J2013" s="104" t="s">
        <v>208</v>
      </c>
      <c r="K2013" s="67" t="s">
        <v>117</v>
      </c>
      <c r="L2013" s="67" t="s">
        <v>287</v>
      </c>
      <c r="M2013" s="67" t="s">
        <v>166</v>
      </c>
      <c r="N2013" s="67" t="s">
        <v>398</v>
      </c>
      <c r="O2013" s="81">
        <v>46244</v>
      </c>
      <c r="P2013" s="81">
        <v>46087</v>
      </c>
      <c r="Q2013" s="103" t="str">
        <f>IFERROR(VLOOKUP(J2013,Настройка!$C$4:$E$121,2,),"Ошибка")</f>
        <v>R</v>
      </c>
    </row>
    <row r="2014" spans="1:17" ht="14.4" customHeight="1">
      <c r="A2014" s="67">
        <v>2009</v>
      </c>
      <c r="B2014" s="80" t="s">
        <v>188</v>
      </c>
      <c r="C2014" s="80" t="s">
        <v>53</v>
      </c>
      <c r="D2014" s="80" t="s">
        <v>6452</v>
      </c>
      <c r="E2014" s="104" t="s">
        <v>6453</v>
      </c>
      <c r="F2014" s="107">
        <v>27145</v>
      </c>
      <c r="G2014" s="67" t="s">
        <v>71</v>
      </c>
      <c r="H2014" s="80" t="s">
        <v>3176</v>
      </c>
      <c r="I2014" s="80" t="s">
        <v>6454</v>
      </c>
      <c r="J2014" s="104" t="s">
        <v>202</v>
      </c>
      <c r="K2014" s="67" t="s">
        <v>119</v>
      </c>
      <c r="L2014" s="67" t="s">
        <v>287</v>
      </c>
      <c r="M2014" s="67" t="s">
        <v>166</v>
      </c>
      <c r="N2014" s="67" t="s">
        <v>398</v>
      </c>
      <c r="O2014" s="81">
        <v>46244</v>
      </c>
      <c r="P2014" s="81">
        <v>46087</v>
      </c>
      <c r="Q2014" s="103" t="str">
        <f>IFERROR(VLOOKUP(J2014,Настройка!$C$4:$E$121,2,),"Ошибка")</f>
        <v>ITR</v>
      </c>
    </row>
    <row r="2015" spans="1:17" ht="14.4" customHeight="1">
      <c r="A2015" s="67">
        <v>2010</v>
      </c>
      <c r="B2015" s="80" t="s">
        <v>188</v>
      </c>
      <c r="C2015" s="80" t="s">
        <v>53</v>
      </c>
      <c r="D2015" s="80" t="s">
        <v>6455</v>
      </c>
      <c r="E2015" s="104" t="s">
        <v>6456</v>
      </c>
      <c r="F2015" s="107">
        <v>25328</v>
      </c>
      <c r="G2015" s="67" t="s">
        <v>71</v>
      </c>
      <c r="H2015" s="80" t="s">
        <v>1543</v>
      </c>
      <c r="I2015" s="80" t="s">
        <v>6457</v>
      </c>
      <c r="J2015" s="104" t="s">
        <v>214</v>
      </c>
      <c r="K2015" s="67" t="s">
        <v>119</v>
      </c>
      <c r="L2015" s="67" t="s">
        <v>287</v>
      </c>
      <c r="M2015" s="67" t="s">
        <v>166</v>
      </c>
      <c r="N2015" s="67" t="s">
        <v>398</v>
      </c>
      <c r="O2015" s="81">
        <v>46385</v>
      </c>
      <c r="P2015" s="81">
        <v>46087</v>
      </c>
      <c r="Q2015" s="103" t="str">
        <f>IFERROR(VLOOKUP(J2015,Настройка!$C$4:$E$121,2,),"Ошибка")</f>
        <v>R</v>
      </c>
    </row>
    <row r="2016" spans="1:17" ht="14.4" customHeight="1">
      <c r="A2016" s="67">
        <v>2011</v>
      </c>
      <c r="B2016" s="80" t="s">
        <v>188</v>
      </c>
      <c r="C2016" s="80" t="s">
        <v>53</v>
      </c>
      <c r="D2016" s="80" t="s">
        <v>6458</v>
      </c>
      <c r="E2016" s="104" t="s">
        <v>6459</v>
      </c>
      <c r="F2016" s="107">
        <v>28225</v>
      </c>
      <c r="G2016" s="67" t="s">
        <v>71</v>
      </c>
      <c r="H2016" s="80" t="s">
        <v>1543</v>
      </c>
      <c r="I2016" s="80" t="s">
        <v>6460</v>
      </c>
      <c r="J2016" s="104" t="s">
        <v>214</v>
      </c>
      <c r="K2016" s="67" t="s">
        <v>119</v>
      </c>
      <c r="L2016" s="67" t="s">
        <v>287</v>
      </c>
      <c r="M2016" s="67" t="s">
        <v>166</v>
      </c>
      <c r="N2016" s="67" t="s">
        <v>398</v>
      </c>
      <c r="O2016" s="81">
        <v>46357</v>
      </c>
      <c r="P2016" s="81">
        <v>46087</v>
      </c>
      <c r="Q2016" s="103" t="str">
        <f>IFERROR(VLOOKUP(J2016,Настройка!$C$4:$E$121,2,),"Ошибка")</f>
        <v>R</v>
      </c>
    </row>
    <row r="2017" spans="1:17" ht="14.4" customHeight="1">
      <c r="A2017" s="67">
        <v>2012</v>
      </c>
      <c r="B2017" s="80" t="s">
        <v>188</v>
      </c>
      <c r="C2017" s="80" t="s">
        <v>53</v>
      </c>
      <c r="D2017" s="80" t="s">
        <v>6461</v>
      </c>
      <c r="E2017" s="104" t="s">
        <v>6462</v>
      </c>
      <c r="F2017" s="107">
        <v>30874</v>
      </c>
      <c r="G2017" s="67" t="s">
        <v>71</v>
      </c>
      <c r="H2017" s="80" t="s">
        <v>1543</v>
      </c>
      <c r="I2017" s="80" t="s">
        <v>6463</v>
      </c>
      <c r="J2017" s="104" t="s">
        <v>214</v>
      </c>
      <c r="K2017" s="67" t="s">
        <v>119</v>
      </c>
      <c r="L2017" s="67" t="s">
        <v>287</v>
      </c>
      <c r="M2017" s="67" t="s">
        <v>166</v>
      </c>
      <c r="N2017" s="67" t="s">
        <v>398</v>
      </c>
      <c r="O2017" s="81">
        <v>46406</v>
      </c>
      <c r="P2017" s="81">
        <v>46087</v>
      </c>
      <c r="Q2017" s="103" t="str">
        <f>IFERROR(VLOOKUP(J2017,Настройка!$C$4:$E$121,2,),"Ошибка")</f>
        <v>R</v>
      </c>
    </row>
    <row r="2018" spans="1:17" ht="14.4" customHeight="1">
      <c r="A2018" s="67">
        <v>2013</v>
      </c>
      <c r="B2018" s="80" t="s">
        <v>188</v>
      </c>
      <c r="C2018" s="80" t="s">
        <v>53</v>
      </c>
      <c r="D2018" s="80" t="s">
        <v>6464</v>
      </c>
      <c r="E2018" s="104" t="s">
        <v>6465</v>
      </c>
      <c r="F2018" s="107">
        <v>25693</v>
      </c>
      <c r="G2018" s="67" t="s">
        <v>71</v>
      </c>
      <c r="H2018" s="80" t="s">
        <v>6466</v>
      </c>
      <c r="I2018" s="80" t="s">
        <v>6467</v>
      </c>
      <c r="J2018" s="104" t="s">
        <v>214</v>
      </c>
      <c r="K2018" s="67" t="s">
        <v>119</v>
      </c>
      <c r="L2018" s="67" t="s">
        <v>287</v>
      </c>
      <c r="M2018" s="67" t="s">
        <v>166</v>
      </c>
      <c r="N2018" s="67" t="s">
        <v>398</v>
      </c>
      <c r="O2018" s="81">
        <v>46244</v>
      </c>
      <c r="P2018" s="81">
        <v>46087</v>
      </c>
      <c r="Q2018" s="103" t="str">
        <f>IFERROR(VLOOKUP(J2018,Настройка!$C$4:$E$121,2,),"Ошибка")</f>
        <v>R</v>
      </c>
    </row>
    <row r="2019" spans="1:17" ht="14.4" customHeight="1">
      <c r="A2019" s="67">
        <v>2014</v>
      </c>
      <c r="B2019" s="80" t="s">
        <v>188</v>
      </c>
      <c r="C2019" s="80" t="s">
        <v>53</v>
      </c>
      <c r="D2019" s="80" t="s">
        <v>6468</v>
      </c>
      <c r="E2019" s="104" t="s">
        <v>6469</v>
      </c>
      <c r="F2019" s="107">
        <v>25609</v>
      </c>
      <c r="G2019" s="67" t="s">
        <v>71</v>
      </c>
      <c r="H2019" s="80" t="s">
        <v>2602</v>
      </c>
      <c r="I2019" s="80" t="s">
        <v>6470</v>
      </c>
      <c r="J2019" s="104" t="s">
        <v>214</v>
      </c>
      <c r="K2019" s="67" t="s">
        <v>119</v>
      </c>
      <c r="L2019" s="67" t="s">
        <v>287</v>
      </c>
      <c r="M2019" s="67" t="s">
        <v>166</v>
      </c>
      <c r="N2019" s="67" t="s">
        <v>398</v>
      </c>
      <c r="O2019" s="81">
        <v>46244</v>
      </c>
      <c r="P2019" s="81">
        <v>46087</v>
      </c>
      <c r="Q2019" s="103" t="str">
        <f>IFERROR(VLOOKUP(J2019,Настройка!$C$4:$E$121,2,),"Ошибка")</f>
        <v>R</v>
      </c>
    </row>
    <row r="2020" spans="1:17" ht="14.4" customHeight="1">
      <c r="A2020" s="67">
        <v>2015</v>
      </c>
      <c r="B2020" s="80" t="s">
        <v>188</v>
      </c>
      <c r="C2020" s="80" t="s">
        <v>53</v>
      </c>
      <c r="D2020" s="80" t="s">
        <v>6471</v>
      </c>
      <c r="E2020" s="104" t="s">
        <v>6472</v>
      </c>
      <c r="F2020" s="107">
        <v>26498</v>
      </c>
      <c r="G2020" s="67" t="s">
        <v>71</v>
      </c>
      <c r="H2020" s="80" t="s">
        <v>2727</v>
      </c>
      <c r="I2020" s="80" t="s">
        <v>6473</v>
      </c>
      <c r="J2020" s="104" t="s">
        <v>214</v>
      </c>
      <c r="K2020" s="67" t="s">
        <v>119</v>
      </c>
      <c r="L2020" s="67" t="s">
        <v>287</v>
      </c>
      <c r="M2020" s="67" t="s">
        <v>166</v>
      </c>
      <c r="N2020" s="67" t="s">
        <v>398</v>
      </c>
      <c r="O2020" s="81">
        <v>46357</v>
      </c>
      <c r="P2020" s="81">
        <v>46087</v>
      </c>
      <c r="Q2020" s="103" t="str">
        <f>IFERROR(VLOOKUP(J2020,Настройка!$C$4:$E$121,2,),"Ошибка")</f>
        <v>R</v>
      </c>
    </row>
    <row r="2021" spans="1:17" ht="14.4" customHeight="1">
      <c r="A2021" s="67">
        <v>2016</v>
      </c>
      <c r="B2021" s="80" t="s">
        <v>188</v>
      </c>
      <c r="C2021" s="80" t="s">
        <v>53</v>
      </c>
      <c r="D2021" s="80" t="s">
        <v>6474</v>
      </c>
      <c r="E2021" s="104" t="s">
        <v>6475</v>
      </c>
      <c r="F2021" s="107">
        <v>26391</v>
      </c>
      <c r="G2021" s="67" t="s">
        <v>71</v>
      </c>
      <c r="H2021" s="80" t="s">
        <v>1543</v>
      </c>
      <c r="I2021" s="80" t="s">
        <v>6476</v>
      </c>
      <c r="J2021" s="104" t="s">
        <v>214</v>
      </c>
      <c r="K2021" s="67" t="s">
        <v>119</v>
      </c>
      <c r="L2021" s="67" t="s">
        <v>287</v>
      </c>
      <c r="M2021" s="67" t="s">
        <v>166</v>
      </c>
      <c r="N2021" s="67" t="s">
        <v>398</v>
      </c>
      <c r="O2021" s="81">
        <v>46357</v>
      </c>
      <c r="P2021" s="81">
        <v>46087</v>
      </c>
      <c r="Q2021" s="103" t="str">
        <f>IFERROR(VLOOKUP(J2021,Настройка!$C$4:$E$121,2,),"Ошибка")</f>
        <v>R</v>
      </c>
    </row>
    <row r="2022" spans="1:17" ht="14.4" customHeight="1">
      <c r="A2022" s="67">
        <v>2017</v>
      </c>
      <c r="B2022" s="80" t="s">
        <v>188</v>
      </c>
      <c r="C2022" s="80" t="s">
        <v>53</v>
      </c>
      <c r="D2022" s="80" t="s">
        <v>6477</v>
      </c>
      <c r="E2022" s="104" t="s">
        <v>6478</v>
      </c>
      <c r="F2022" s="107">
        <v>33567</v>
      </c>
      <c r="G2022" s="67" t="s">
        <v>71</v>
      </c>
      <c r="H2022" s="80" t="s">
        <v>2748</v>
      </c>
      <c r="I2022" s="80" t="s">
        <v>6479</v>
      </c>
      <c r="J2022" s="104" t="s">
        <v>214</v>
      </c>
      <c r="K2022" s="67" t="s">
        <v>119</v>
      </c>
      <c r="L2022" s="67" t="s">
        <v>287</v>
      </c>
      <c r="M2022" s="67" t="s">
        <v>166</v>
      </c>
      <c r="N2022" s="67" t="s">
        <v>398</v>
      </c>
      <c r="O2022" s="81">
        <v>46357</v>
      </c>
      <c r="P2022" s="81">
        <v>46087</v>
      </c>
      <c r="Q2022" s="103" t="str">
        <f>IFERROR(VLOOKUP(J2022,Настройка!$C$4:$E$121,2,),"Ошибка")</f>
        <v>R</v>
      </c>
    </row>
    <row r="2023" spans="1:17" ht="14.4" customHeight="1">
      <c r="A2023" s="67">
        <v>2018</v>
      </c>
      <c r="B2023" s="80" t="s">
        <v>188</v>
      </c>
      <c r="C2023" s="80" t="s">
        <v>53</v>
      </c>
      <c r="D2023" s="80" t="s">
        <v>6480</v>
      </c>
      <c r="E2023" s="104" t="s">
        <v>6481</v>
      </c>
      <c r="F2023" s="107">
        <v>26097</v>
      </c>
      <c r="G2023" s="67" t="s">
        <v>71</v>
      </c>
      <c r="H2023" s="80" t="s">
        <v>1543</v>
      </c>
      <c r="I2023" s="80" t="s">
        <v>6482</v>
      </c>
      <c r="J2023" s="104" t="s">
        <v>214</v>
      </c>
      <c r="K2023" s="67" t="s">
        <v>119</v>
      </c>
      <c r="L2023" s="67" t="s">
        <v>287</v>
      </c>
      <c r="M2023" s="67" t="s">
        <v>166</v>
      </c>
      <c r="N2023" s="67" t="s">
        <v>398</v>
      </c>
      <c r="O2023" s="81">
        <v>46385</v>
      </c>
      <c r="P2023" s="81">
        <v>46087</v>
      </c>
      <c r="Q2023" s="103" t="str">
        <f>IFERROR(VLOOKUP(J2023,Настройка!$C$4:$E$121,2,),"Ошибка")</f>
        <v>R</v>
      </c>
    </row>
    <row r="2024" spans="1:17" ht="14.4" customHeight="1">
      <c r="A2024" s="67">
        <v>2019</v>
      </c>
      <c r="B2024" s="80" t="s">
        <v>188</v>
      </c>
      <c r="C2024" s="80" t="s">
        <v>53</v>
      </c>
      <c r="D2024" s="80" t="s">
        <v>6483</v>
      </c>
      <c r="E2024" s="104" t="s">
        <v>6484</v>
      </c>
      <c r="F2024" s="107">
        <v>25441</v>
      </c>
      <c r="G2024" s="67" t="s">
        <v>71</v>
      </c>
      <c r="H2024" s="80" t="s">
        <v>6485</v>
      </c>
      <c r="I2024" s="80" t="s">
        <v>6486</v>
      </c>
      <c r="J2024" s="104" t="s">
        <v>214</v>
      </c>
      <c r="K2024" s="67" t="s">
        <v>119</v>
      </c>
      <c r="L2024" s="67" t="s">
        <v>287</v>
      </c>
      <c r="M2024" s="67" t="s">
        <v>166</v>
      </c>
      <c r="N2024" s="67" t="s">
        <v>398</v>
      </c>
      <c r="O2024" s="81">
        <v>46385</v>
      </c>
      <c r="P2024" s="81">
        <v>46087</v>
      </c>
      <c r="Q2024" s="103" t="str">
        <f>IFERROR(VLOOKUP(J2024,Настройка!$C$4:$E$121,2,),"Ошибка")</f>
        <v>R</v>
      </c>
    </row>
    <row r="2025" spans="1:17" ht="14.4" customHeight="1">
      <c r="A2025" s="67">
        <v>2020</v>
      </c>
      <c r="B2025" s="80" t="s">
        <v>188</v>
      </c>
      <c r="C2025" s="80" t="s">
        <v>53</v>
      </c>
      <c r="D2025" s="80" t="s">
        <v>6487</v>
      </c>
      <c r="E2025" s="104" t="s">
        <v>6488</v>
      </c>
      <c r="F2025" s="107">
        <v>31564</v>
      </c>
      <c r="G2025" s="67" t="s">
        <v>71</v>
      </c>
      <c r="H2025" s="80" t="s">
        <v>2602</v>
      </c>
      <c r="I2025" s="80" t="s">
        <v>6489</v>
      </c>
      <c r="J2025" s="104" t="s">
        <v>214</v>
      </c>
      <c r="K2025" s="67" t="s">
        <v>119</v>
      </c>
      <c r="L2025" s="67" t="s">
        <v>287</v>
      </c>
      <c r="M2025" s="67" t="s">
        <v>166</v>
      </c>
      <c r="N2025" s="67" t="s">
        <v>398</v>
      </c>
      <c r="O2025" s="81">
        <v>46385</v>
      </c>
      <c r="P2025" s="81">
        <v>46087</v>
      </c>
      <c r="Q2025" s="103" t="str">
        <f>IFERROR(VLOOKUP(J2025,Настройка!$C$4:$E$121,2,),"Ошибка")</f>
        <v>R</v>
      </c>
    </row>
    <row r="2026" spans="1:17" ht="14.4" customHeight="1">
      <c r="A2026" s="67">
        <v>2021</v>
      </c>
      <c r="B2026" s="80" t="s">
        <v>188</v>
      </c>
      <c r="C2026" s="80" t="s">
        <v>53</v>
      </c>
      <c r="D2026" s="80" t="s">
        <v>6490</v>
      </c>
      <c r="E2026" s="104" t="s">
        <v>6491</v>
      </c>
      <c r="F2026" s="107">
        <v>26687</v>
      </c>
      <c r="G2026" s="67" t="s">
        <v>67</v>
      </c>
      <c r="H2026" s="80" t="s">
        <v>401</v>
      </c>
      <c r="I2026" s="80" t="s">
        <v>6492</v>
      </c>
      <c r="J2026" s="104" t="s">
        <v>208</v>
      </c>
      <c r="K2026" s="67" t="s">
        <v>117</v>
      </c>
      <c r="L2026" s="67"/>
      <c r="M2026" s="67"/>
      <c r="N2026" s="67"/>
      <c r="O2026" s="81"/>
      <c r="P2026" s="81">
        <v>46087</v>
      </c>
      <c r="Q2026" s="103" t="str">
        <f>IFERROR(VLOOKUP(J2026,Настройка!$C$4:$E$121,2,),"Ошибка")</f>
        <v>R</v>
      </c>
    </row>
    <row r="2027" spans="1:17" ht="14.4" customHeight="1">
      <c r="A2027" s="67">
        <v>2022</v>
      </c>
      <c r="B2027" s="80" t="s">
        <v>188</v>
      </c>
      <c r="C2027" s="80" t="s">
        <v>53</v>
      </c>
      <c r="D2027" s="80" t="s">
        <v>6493</v>
      </c>
      <c r="E2027" s="104" t="s">
        <v>6494</v>
      </c>
      <c r="F2027" s="107">
        <v>35977</v>
      </c>
      <c r="G2027" s="67" t="s">
        <v>65</v>
      </c>
      <c r="H2027" s="80" t="s">
        <v>1115</v>
      </c>
      <c r="I2027" s="80" t="s">
        <v>6495</v>
      </c>
      <c r="J2027" s="104" t="s">
        <v>228</v>
      </c>
      <c r="K2027" s="67" t="s">
        <v>125</v>
      </c>
      <c r="L2027" s="67" t="s">
        <v>287</v>
      </c>
      <c r="M2027" s="67" t="s">
        <v>166</v>
      </c>
      <c r="N2027" s="67" t="s">
        <v>184</v>
      </c>
      <c r="O2027" s="81">
        <v>46265</v>
      </c>
      <c r="P2027" s="81">
        <v>46087</v>
      </c>
      <c r="Q2027" s="103" t="str">
        <f>IFERROR(VLOOKUP(J2027,Настройка!$C$4:$E$121,2,),"Ошибка")</f>
        <v>R</v>
      </c>
    </row>
    <row r="2028" spans="1:17" ht="14.4" customHeight="1">
      <c r="A2028" s="67">
        <v>2023</v>
      </c>
      <c r="B2028" s="80" t="s">
        <v>188</v>
      </c>
      <c r="C2028" s="80" t="s">
        <v>53</v>
      </c>
      <c r="D2028" s="80" t="s">
        <v>6496</v>
      </c>
      <c r="E2028" s="104" t="s">
        <v>6497</v>
      </c>
      <c r="F2028" s="107">
        <v>32104</v>
      </c>
      <c r="G2028" s="67" t="s">
        <v>89</v>
      </c>
      <c r="H2028" s="80" t="s">
        <v>602</v>
      </c>
      <c r="I2028" s="80" t="s">
        <v>6498</v>
      </c>
      <c r="J2028" s="104" t="s">
        <v>230</v>
      </c>
      <c r="K2028" s="67" t="s">
        <v>133</v>
      </c>
      <c r="L2028" s="67" t="s">
        <v>287</v>
      </c>
      <c r="M2028" s="67" t="s">
        <v>166</v>
      </c>
      <c r="N2028" s="67" t="s">
        <v>184</v>
      </c>
      <c r="O2028" s="81">
        <v>46326</v>
      </c>
      <c r="P2028" s="81">
        <v>46087</v>
      </c>
      <c r="Q2028" s="103" t="str">
        <f>IFERROR(VLOOKUP(J2028,Настройка!$C$4:$E$121,2,),"Ошибка")</f>
        <v>R</v>
      </c>
    </row>
    <row r="2029" spans="1:17" ht="14.4" customHeight="1">
      <c r="A2029" s="67">
        <v>2024</v>
      </c>
      <c r="B2029" s="80" t="s">
        <v>188</v>
      </c>
      <c r="C2029" s="80" t="s">
        <v>53</v>
      </c>
      <c r="D2029" s="80" t="s">
        <v>6499</v>
      </c>
      <c r="E2029" s="104" t="s">
        <v>6500</v>
      </c>
      <c r="F2029" s="107">
        <v>33957</v>
      </c>
      <c r="G2029" s="67" t="s">
        <v>89</v>
      </c>
      <c r="H2029" s="80" t="s">
        <v>602</v>
      </c>
      <c r="I2029" s="80" t="s">
        <v>6501</v>
      </c>
      <c r="J2029" s="104" t="s">
        <v>228</v>
      </c>
      <c r="K2029" s="67" t="s">
        <v>125</v>
      </c>
      <c r="L2029" s="67" t="s">
        <v>287</v>
      </c>
      <c r="M2029" s="67" t="s">
        <v>166</v>
      </c>
      <c r="N2029" s="67" t="s">
        <v>184</v>
      </c>
      <c r="O2029" s="81">
        <v>46326</v>
      </c>
      <c r="P2029" s="81">
        <v>46087</v>
      </c>
      <c r="Q2029" s="103" t="str">
        <f>IFERROR(VLOOKUP(J2029,Настройка!$C$4:$E$121,2,),"Ошибка")</f>
        <v>R</v>
      </c>
    </row>
    <row r="2030" spans="1:17" ht="14.4" customHeight="1">
      <c r="A2030" s="67">
        <v>2025</v>
      </c>
      <c r="B2030" s="80" t="s">
        <v>188</v>
      </c>
      <c r="C2030" s="80" t="s">
        <v>53</v>
      </c>
      <c r="D2030" s="80" t="s">
        <v>6502</v>
      </c>
      <c r="E2030" s="104" t="s">
        <v>6503</v>
      </c>
      <c r="F2030" s="107">
        <v>36001</v>
      </c>
      <c r="G2030" s="67" t="s">
        <v>65</v>
      </c>
      <c r="H2030" s="80" t="s">
        <v>2111</v>
      </c>
      <c r="I2030" s="80" t="s">
        <v>6504</v>
      </c>
      <c r="J2030" s="104" t="s">
        <v>256</v>
      </c>
      <c r="K2030" s="67" t="s">
        <v>123</v>
      </c>
      <c r="L2030" s="67" t="s">
        <v>287</v>
      </c>
      <c r="M2030" s="67" t="s">
        <v>166</v>
      </c>
      <c r="N2030" s="67" t="s">
        <v>184</v>
      </c>
      <c r="O2030" s="81">
        <v>46265</v>
      </c>
      <c r="P2030" s="81">
        <v>46087</v>
      </c>
      <c r="Q2030" s="103" t="str">
        <f>IFERROR(VLOOKUP(J2030,Настройка!$C$4:$E$121,2,),"Ошибка")</f>
        <v>R</v>
      </c>
    </row>
    <row r="2031" spans="1:17" ht="14.4" customHeight="1">
      <c r="A2031" s="67">
        <v>2026</v>
      </c>
      <c r="B2031" s="80" t="s">
        <v>188</v>
      </c>
      <c r="C2031" s="80" t="s">
        <v>53</v>
      </c>
      <c r="D2031" s="80" t="s">
        <v>6505</v>
      </c>
      <c r="E2031" s="104" t="s">
        <v>6506</v>
      </c>
      <c r="F2031" s="107">
        <v>34527</v>
      </c>
      <c r="G2031" s="67" t="s">
        <v>77</v>
      </c>
      <c r="H2031" s="80" t="s">
        <v>6507</v>
      </c>
      <c r="I2031" s="80" t="s">
        <v>6508</v>
      </c>
      <c r="J2031" s="104" t="s">
        <v>256</v>
      </c>
      <c r="K2031" s="67" t="s">
        <v>123</v>
      </c>
      <c r="L2031" s="67"/>
      <c r="M2031" s="67"/>
      <c r="N2031" s="67"/>
      <c r="O2031" s="81"/>
      <c r="P2031" s="81">
        <v>46087</v>
      </c>
      <c r="Q2031" s="103" t="str">
        <f>IFERROR(VLOOKUP(J2031,Настройка!$C$4:$E$121,2,),"Ошибка")</f>
        <v>R</v>
      </c>
    </row>
    <row r="2032" spans="1:17" ht="14.4" customHeight="1">
      <c r="A2032" s="67">
        <v>2027</v>
      </c>
      <c r="B2032" s="80" t="s">
        <v>188</v>
      </c>
      <c r="C2032" s="80" t="s">
        <v>53</v>
      </c>
      <c r="D2032" s="80" t="s">
        <v>6509</v>
      </c>
      <c r="E2032" s="104" t="s">
        <v>6510</v>
      </c>
      <c r="F2032" s="107">
        <v>30390</v>
      </c>
      <c r="G2032" s="67" t="s">
        <v>65</v>
      </c>
      <c r="H2032" s="80" t="s">
        <v>429</v>
      </c>
      <c r="I2032" s="80" t="s">
        <v>6511</v>
      </c>
      <c r="J2032" s="104" t="s">
        <v>222</v>
      </c>
      <c r="K2032" s="67" t="s">
        <v>121</v>
      </c>
      <c r="L2032" s="67" t="s">
        <v>287</v>
      </c>
      <c r="M2032" s="67" t="s">
        <v>166</v>
      </c>
      <c r="N2032" s="67" t="s">
        <v>398</v>
      </c>
      <c r="O2032" s="81">
        <v>46343</v>
      </c>
      <c r="P2032" s="81">
        <v>46088</v>
      </c>
      <c r="Q2032" s="103" t="str">
        <f>IFERROR(VLOOKUP(J2032,Настройка!$C$4:$E$121,2,),"Ошибка")</f>
        <v>R</v>
      </c>
    </row>
    <row r="2033" spans="1:17" ht="14.4" customHeight="1">
      <c r="A2033" s="67">
        <v>2028</v>
      </c>
      <c r="B2033" s="80" t="s">
        <v>188</v>
      </c>
      <c r="C2033" s="80" t="s">
        <v>53</v>
      </c>
      <c r="D2033" s="80" t="s">
        <v>6512</v>
      </c>
      <c r="E2033" s="104" t="s">
        <v>6513</v>
      </c>
      <c r="F2033" s="107">
        <v>36499</v>
      </c>
      <c r="G2033" s="67" t="s">
        <v>93</v>
      </c>
      <c r="H2033" s="80" t="s">
        <v>886</v>
      </c>
      <c r="I2033" s="80" t="s">
        <v>6514</v>
      </c>
      <c r="J2033" s="104" t="s">
        <v>222</v>
      </c>
      <c r="K2033" s="67" t="s">
        <v>121</v>
      </c>
      <c r="L2033" s="67"/>
      <c r="M2033" s="67"/>
      <c r="N2033" s="67"/>
      <c r="O2033" s="81"/>
      <c r="P2033" s="81">
        <v>46088</v>
      </c>
      <c r="Q2033" s="103" t="str">
        <f>IFERROR(VLOOKUP(J2033,Настройка!$C$4:$E$121,2,),"Ошибка")</f>
        <v>R</v>
      </c>
    </row>
    <row r="2034" spans="1:17" ht="14.4" customHeight="1">
      <c r="A2034" s="67">
        <v>2029</v>
      </c>
      <c r="B2034" s="80" t="s">
        <v>188</v>
      </c>
      <c r="C2034" s="80" t="s">
        <v>53</v>
      </c>
      <c r="D2034" s="80" t="s">
        <v>6515</v>
      </c>
      <c r="E2034" s="104" t="s">
        <v>6516</v>
      </c>
      <c r="F2034" s="107">
        <v>26399</v>
      </c>
      <c r="G2034" s="67" t="s">
        <v>93</v>
      </c>
      <c r="H2034" s="80" t="s">
        <v>679</v>
      </c>
      <c r="I2034" s="80" t="s">
        <v>6517</v>
      </c>
      <c r="J2034" s="104" t="s">
        <v>208</v>
      </c>
      <c r="K2034" s="67" t="s">
        <v>117</v>
      </c>
      <c r="L2034" s="67"/>
      <c r="M2034" s="67"/>
      <c r="N2034" s="67"/>
      <c r="O2034" s="81"/>
      <c r="P2034" s="81">
        <v>46088</v>
      </c>
      <c r="Q2034" s="103" t="str">
        <f>IFERROR(VLOOKUP(J2034,Настройка!$C$4:$E$121,2,),"Ошибка")</f>
        <v>R</v>
      </c>
    </row>
    <row r="2035" spans="1:17" ht="14.4" customHeight="1">
      <c r="A2035" s="67">
        <v>2030</v>
      </c>
      <c r="B2035" s="80" t="s">
        <v>188</v>
      </c>
      <c r="C2035" s="80" t="s">
        <v>53</v>
      </c>
      <c r="D2035" s="80" t="s">
        <v>6518</v>
      </c>
      <c r="E2035" s="104" t="s">
        <v>6519</v>
      </c>
      <c r="F2035" s="107">
        <v>26294</v>
      </c>
      <c r="G2035" s="67" t="s">
        <v>93</v>
      </c>
      <c r="H2035" s="80" t="s">
        <v>679</v>
      </c>
      <c r="I2035" s="80" t="s">
        <v>6520</v>
      </c>
      <c r="J2035" s="104" t="s">
        <v>208</v>
      </c>
      <c r="K2035" s="67" t="s">
        <v>117</v>
      </c>
      <c r="L2035" s="67"/>
      <c r="M2035" s="67"/>
      <c r="N2035" s="67"/>
      <c r="O2035" s="81"/>
      <c r="P2035" s="81">
        <v>46088</v>
      </c>
      <c r="Q2035" s="103" t="str">
        <f>IFERROR(VLOOKUP(J2035,Настройка!$C$4:$E$121,2,),"Ошибка")</f>
        <v>R</v>
      </c>
    </row>
    <row r="2036" spans="1:17" ht="14.4" customHeight="1">
      <c r="A2036" s="67">
        <v>2031</v>
      </c>
      <c r="B2036" s="80" t="s">
        <v>188</v>
      </c>
      <c r="C2036" s="80" t="s">
        <v>53</v>
      </c>
      <c r="D2036" s="80" t="s">
        <v>6521</v>
      </c>
      <c r="E2036" s="104" t="s">
        <v>6522</v>
      </c>
      <c r="F2036" s="107">
        <v>30513</v>
      </c>
      <c r="G2036" s="67" t="s">
        <v>93</v>
      </c>
      <c r="H2036" s="80" t="s">
        <v>679</v>
      </c>
      <c r="I2036" s="80" t="s">
        <v>6523</v>
      </c>
      <c r="J2036" s="104" t="s">
        <v>213</v>
      </c>
      <c r="K2036" s="67" t="s">
        <v>119</v>
      </c>
      <c r="L2036" s="67"/>
      <c r="M2036" s="67"/>
      <c r="N2036" s="67"/>
      <c r="O2036" s="81"/>
      <c r="P2036" s="81">
        <v>46088</v>
      </c>
      <c r="Q2036" s="103" t="str">
        <f>IFERROR(VLOOKUP(J2036,Настройка!$C$4:$E$121,2,),"Ошибка")</f>
        <v>R</v>
      </c>
    </row>
    <row r="2037" spans="1:17" ht="14.4" customHeight="1">
      <c r="A2037" s="67">
        <v>2032</v>
      </c>
      <c r="B2037" s="80" t="s">
        <v>188</v>
      </c>
      <c r="C2037" s="80" t="s">
        <v>53</v>
      </c>
      <c r="D2037" s="80" t="s">
        <v>6524</v>
      </c>
      <c r="E2037" s="104" t="s">
        <v>6525</v>
      </c>
      <c r="F2037" s="107">
        <v>34556</v>
      </c>
      <c r="G2037" s="67" t="s">
        <v>93</v>
      </c>
      <c r="H2037" s="80" t="s">
        <v>679</v>
      </c>
      <c r="I2037" s="80" t="s">
        <v>6526</v>
      </c>
      <c r="J2037" s="104" t="s">
        <v>213</v>
      </c>
      <c r="K2037" s="67" t="s">
        <v>119</v>
      </c>
      <c r="L2037" s="67"/>
      <c r="M2037" s="67"/>
      <c r="N2037" s="67"/>
      <c r="O2037" s="81"/>
      <c r="P2037" s="81">
        <v>46088</v>
      </c>
      <c r="Q2037" s="103" t="str">
        <f>IFERROR(VLOOKUP(J2037,Настройка!$C$4:$E$121,2,),"Ошибка")</f>
        <v>R</v>
      </c>
    </row>
    <row r="2038" spans="1:17" ht="14.4" customHeight="1">
      <c r="A2038" s="67">
        <v>2033</v>
      </c>
      <c r="B2038" s="80" t="s">
        <v>188</v>
      </c>
      <c r="C2038" s="80" t="s">
        <v>53</v>
      </c>
      <c r="D2038" s="80" t="s">
        <v>6527</v>
      </c>
      <c r="E2038" s="104" t="s">
        <v>6528</v>
      </c>
      <c r="F2038" s="107">
        <v>32963</v>
      </c>
      <c r="G2038" s="67" t="s">
        <v>67</v>
      </c>
      <c r="H2038" s="80"/>
      <c r="I2038" s="80" t="s">
        <v>6529</v>
      </c>
      <c r="J2038" s="104" t="s">
        <v>213</v>
      </c>
      <c r="K2038" s="67" t="s">
        <v>119</v>
      </c>
      <c r="L2038" s="67"/>
      <c r="M2038" s="67"/>
      <c r="N2038" s="67"/>
      <c r="O2038" s="81"/>
      <c r="P2038" s="81">
        <v>46088</v>
      </c>
      <c r="Q2038" s="103" t="str">
        <f>IFERROR(VLOOKUP(J2038,Настройка!$C$4:$E$121,2,),"Ошибка")</f>
        <v>R</v>
      </c>
    </row>
    <row r="2039" spans="1:17" ht="14.4" customHeight="1">
      <c r="A2039" s="67">
        <v>2034</v>
      </c>
      <c r="B2039" s="80" t="s">
        <v>188</v>
      </c>
      <c r="C2039" s="80" t="s">
        <v>53</v>
      </c>
      <c r="D2039" s="80" t="s">
        <v>6530</v>
      </c>
      <c r="E2039" s="104" t="s">
        <v>6531</v>
      </c>
      <c r="F2039" s="107">
        <v>28960</v>
      </c>
      <c r="G2039" s="67" t="s">
        <v>93</v>
      </c>
      <c r="H2039" s="80" t="s">
        <v>814</v>
      </c>
      <c r="I2039" s="80" t="s">
        <v>6532</v>
      </c>
      <c r="J2039" s="104" t="s">
        <v>208</v>
      </c>
      <c r="K2039" s="67" t="s">
        <v>117</v>
      </c>
      <c r="L2039" s="67"/>
      <c r="M2039" s="67"/>
      <c r="N2039" s="67"/>
      <c r="O2039" s="81"/>
      <c r="P2039" s="81">
        <v>46088</v>
      </c>
      <c r="Q2039" s="103" t="str">
        <f>IFERROR(VLOOKUP(J2039,Настройка!$C$4:$E$121,2,),"Ошибка")</f>
        <v>R</v>
      </c>
    </row>
    <row r="2040" spans="1:17" ht="14.4" customHeight="1">
      <c r="A2040" s="67">
        <v>2035</v>
      </c>
      <c r="B2040" s="80" t="s">
        <v>188</v>
      </c>
      <c r="C2040" s="80" t="s">
        <v>53</v>
      </c>
      <c r="D2040" s="80" t="s">
        <v>6533</v>
      </c>
      <c r="E2040" s="104" t="s">
        <v>6534</v>
      </c>
      <c r="F2040" s="107">
        <v>30706</v>
      </c>
      <c r="G2040" s="67" t="s">
        <v>93</v>
      </c>
      <c r="H2040" s="80" t="s">
        <v>814</v>
      </c>
      <c r="I2040" s="80" t="s">
        <v>6535</v>
      </c>
      <c r="J2040" s="104" t="s">
        <v>204</v>
      </c>
      <c r="K2040" s="67" t="s">
        <v>117</v>
      </c>
      <c r="L2040" s="67"/>
      <c r="M2040" s="67"/>
      <c r="N2040" s="67"/>
      <c r="O2040" s="81"/>
      <c r="P2040" s="81">
        <v>46088</v>
      </c>
      <c r="Q2040" s="103" t="str">
        <f>IFERROR(VLOOKUP(J2040,Настройка!$C$4:$E$121,2,),"Ошибка")</f>
        <v>R</v>
      </c>
    </row>
    <row r="2041" spans="1:17" ht="14.4" customHeight="1">
      <c r="A2041" s="67">
        <v>2036</v>
      </c>
      <c r="B2041" s="80" t="s">
        <v>188</v>
      </c>
      <c r="C2041" s="80" t="s">
        <v>53</v>
      </c>
      <c r="D2041" s="80" t="s">
        <v>6536</v>
      </c>
      <c r="E2041" s="104" t="s">
        <v>6537</v>
      </c>
      <c r="F2041" s="107">
        <v>34984</v>
      </c>
      <c r="G2041" s="67" t="s">
        <v>93</v>
      </c>
      <c r="H2041" s="80" t="s">
        <v>814</v>
      </c>
      <c r="I2041" s="80" t="s">
        <v>6538</v>
      </c>
      <c r="J2041" s="104" t="s">
        <v>207</v>
      </c>
      <c r="K2041" s="67" t="s">
        <v>117</v>
      </c>
      <c r="L2041" s="67"/>
      <c r="M2041" s="67"/>
      <c r="N2041" s="67"/>
      <c r="O2041" s="81"/>
      <c r="P2041" s="81">
        <v>46088</v>
      </c>
      <c r="Q2041" s="103" t="str">
        <f>IFERROR(VLOOKUP(J2041,Настройка!$C$4:$E$121,2,),"Ошибка")</f>
        <v>R</v>
      </c>
    </row>
    <row r="2042" spans="1:17" ht="14.4" customHeight="1">
      <c r="A2042" s="67">
        <v>2037</v>
      </c>
      <c r="B2042" s="80" t="s">
        <v>188</v>
      </c>
      <c r="C2042" s="80" t="s">
        <v>53</v>
      </c>
      <c r="D2042" s="80" t="s">
        <v>6539</v>
      </c>
      <c r="E2042" s="104" t="s">
        <v>6540</v>
      </c>
      <c r="F2042" s="107">
        <v>36428</v>
      </c>
      <c r="G2042" s="67" t="s">
        <v>89</v>
      </c>
      <c r="H2042" s="80" t="s">
        <v>602</v>
      </c>
      <c r="I2042" s="80" t="s">
        <v>6541</v>
      </c>
      <c r="J2042" s="104" t="s">
        <v>211</v>
      </c>
      <c r="K2042" s="67" t="s">
        <v>133</v>
      </c>
      <c r="L2042" s="67" t="s">
        <v>287</v>
      </c>
      <c r="M2042" s="67" t="s">
        <v>166</v>
      </c>
      <c r="N2042" s="67" t="s">
        <v>5654</v>
      </c>
      <c r="O2042" s="81">
        <v>46385</v>
      </c>
      <c r="P2042" s="81">
        <v>46088</v>
      </c>
      <c r="Q2042" s="103" t="str">
        <f>IFERROR(VLOOKUP(J2042,Настройка!$C$4:$E$121,2,),"Ошибка")</f>
        <v>R</v>
      </c>
    </row>
    <row r="2043" spans="1:17" ht="14.4" customHeight="1">
      <c r="A2043" s="67">
        <v>2038</v>
      </c>
      <c r="B2043" s="80" t="s">
        <v>188</v>
      </c>
      <c r="C2043" s="80" t="s">
        <v>53</v>
      </c>
      <c r="D2043" s="80" t="s">
        <v>6542</v>
      </c>
      <c r="E2043" s="104" t="s">
        <v>6543</v>
      </c>
      <c r="F2043" s="107">
        <v>37058</v>
      </c>
      <c r="G2043" s="67" t="s">
        <v>93</v>
      </c>
      <c r="H2043" s="80" t="s">
        <v>814</v>
      </c>
      <c r="I2043" s="80" t="s">
        <v>6544</v>
      </c>
      <c r="J2043" s="104" t="s">
        <v>201</v>
      </c>
      <c r="K2043" s="67" t="s">
        <v>129</v>
      </c>
      <c r="L2043" s="67"/>
      <c r="M2043" s="67"/>
      <c r="N2043" s="67"/>
      <c r="O2043" s="81"/>
      <c r="P2043" s="81">
        <v>46088</v>
      </c>
      <c r="Q2043" s="103" t="str">
        <f>IFERROR(VLOOKUP(J2043,Настройка!$C$4:$E$121,2,),"Ошибка")</f>
        <v>ITR</v>
      </c>
    </row>
    <row r="2044" spans="1:17" ht="14.4" customHeight="1">
      <c r="A2044" s="67">
        <v>2039</v>
      </c>
      <c r="B2044" s="80" t="s">
        <v>188</v>
      </c>
      <c r="C2044" s="80" t="s">
        <v>53</v>
      </c>
      <c r="D2044" s="80" t="s">
        <v>6545</v>
      </c>
      <c r="E2044" s="104" t="s">
        <v>6546</v>
      </c>
      <c r="F2044" s="107">
        <v>32952</v>
      </c>
      <c r="G2044" s="67" t="s">
        <v>77</v>
      </c>
      <c r="H2044" s="80" t="s">
        <v>6547</v>
      </c>
      <c r="I2044" s="80" t="s">
        <v>6548</v>
      </c>
      <c r="J2044" s="104" t="s">
        <v>202</v>
      </c>
      <c r="K2044" s="67" t="s">
        <v>119</v>
      </c>
      <c r="L2044" s="67"/>
      <c r="M2044" s="67"/>
      <c r="N2044" s="67"/>
      <c r="O2044" s="81"/>
      <c r="P2044" s="81">
        <v>46088</v>
      </c>
      <c r="Q2044" s="103" t="str">
        <f>IFERROR(VLOOKUP(J2044,Настройка!$C$4:$E$121,2,),"Ошибка")</f>
        <v>ITR</v>
      </c>
    </row>
    <row r="2045" spans="1:17" ht="14.4" customHeight="1">
      <c r="A2045" s="67">
        <v>2040</v>
      </c>
      <c r="B2045" s="80" t="s">
        <v>188</v>
      </c>
      <c r="C2045" s="80" t="s">
        <v>53</v>
      </c>
      <c r="D2045" s="80" t="s">
        <v>6549</v>
      </c>
      <c r="E2045" s="104" t="s">
        <v>6550</v>
      </c>
      <c r="F2045" s="107">
        <v>35750</v>
      </c>
      <c r="G2045" s="67" t="s">
        <v>69</v>
      </c>
      <c r="H2045" s="80" t="s">
        <v>356</v>
      </c>
      <c r="I2045" s="80" t="s">
        <v>6551</v>
      </c>
      <c r="J2045" s="104" t="s">
        <v>160</v>
      </c>
      <c r="K2045" s="67" t="s">
        <v>109</v>
      </c>
      <c r="L2045" s="67"/>
      <c r="M2045" s="67"/>
      <c r="N2045" s="67"/>
      <c r="O2045" s="81"/>
      <c r="P2045" s="81">
        <v>46089</v>
      </c>
      <c r="Q2045" s="103" t="str">
        <f>IFERROR(VLOOKUP(J2045,Настройка!$C$4:$E$121,2,),"Ошибка")</f>
        <v>ITR</v>
      </c>
    </row>
    <row r="2046" spans="1:17" ht="14.4" customHeight="1">
      <c r="A2046" s="67">
        <v>2041</v>
      </c>
      <c r="B2046" s="80" t="s">
        <v>188</v>
      </c>
      <c r="C2046" s="80" t="s">
        <v>53</v>
      </c>
      <c r="D2046" s="80" t="s">
        <v>6552</v>
      </c>
      <c r="E2046" s="104" t="s">
        <v>6553</v>
      </c>
      <c r="F2046" s="107">
        <v>33462</v>
      </c>
      <c r="G2046" s="67" t="s">
        <v>67</v>
      </c>
      <c r="H2046" s="80" t="s">
        <v>401</v>
      </c>
      <c r="I2046" s="80" t="s">
        <v>6554</v>
      </c>
      <c r="J2046" s="104" t="s">
        <v>213</v>
      </c>
      <c r="K2046" s="67" t="s">
        <v>119</v>
      </c>
      <c r="L2046" s="67"/>
      <c r="M2046" s="67"/>
      <c r="N2046" s="67"/>
      <c r="O2046" s="81"/>
      <c r="P2046" s="81">
        <v>46089</v>
      </c>
      <c r="Q2046" s="103" t="str">
        <f>IFERROR(VLOOKUP(J2046,Настройка!$C$4:$E$121,2,),"Ошибка")</f>
        <v>R</v>
      </c>
    </row>
    <row r="2047" spans="1:17" ht="14.4" customHeight="1">
      <c r="A2047" s="67">
        <v>2042</v>
      </c>
      <c r="B2047" s="80" t="s">
        <v>188</v>
      </c>
      <c r="C2047" s="80" t="s">
        <v>53</v>
      </c>
      <c r="D2047" s="80" t="s">
        <v>6555</v>
      </c>
      <c r="E2047" s="104" t="s">
        <v>6556</v>
      </c>
      <c r="F2047" s="107">
        <v>32187</v>
      </c>
      <c r="G2047" s="67" t="s">
        <v>93</v>
      </c>
      <c r="H2047" s="80" t="s">
        <v>679</v>
      </c>
      <c r="I2047" s="80" t="s">
        <v>6557</v>
      </c>
      <c r="J2047" s="104" t="s">
        <v>230</v>
      </c>
      <c r="K2047" s="67" t="s">
        <v>133</v>
      </c>
      <c r="L2047" s="67"/>
      <c r="M2047" s="67"/>
      <c r="N2047" s="67"/>
      <c r="O2047" s="81"/>
      <c r="P2047" s="81">
        <v>46089</v>
      </c>
      <c r="Q2047" s="103" t="str">
        <f>IFERROR(VLOOKUP(J2047,Настройка!$C$4:$E$121,2,),"Ошибка")</f>
        <v>R</v>
      </c>
    </row>
    <row r="2048" spans="1:17" ht="14.4" customHeight="1">
      <c r="A2048" s="67">
        <v>2043</v>
      </c>
      <c r="B2048" s="80" t="s">
        <v>188</v>
      </c>
      <c r="C2048" s="80" t="s">
        <v>53</v>
      </c>
      <c r="D2048" s="80" t="s">
        <v>6558</v>
      </c>
      <c r="E2048" s="104" t="s">
        <v>6559</v>
      </c>
      <c r="F2048" s="107">
        <v>29222</v>
      </c>
      <c r="G2048" s="67" t="s">
        <v>93</v>
      </c>
      <c r="H2048" s="80" t="s">
        <v>814</v>
      </c>
      <c r="I2048" s="80" t="s">
        <v>6560</v>
      </c>
      <c r="J2048" s="104" t="s">
        <v>230</v>
      </c>
      <c r="K2048" s="67" t="s">
        <v>133</v>
      </c>
      <c r="L2048" s="67"/>
      <c r="M2048" s="67"/>
      <c r="N2048" s="67"/>
      <c r="O2048" s="81"/>
      <c r="P2048" s="81">
        <v>46089</v>
      </c>
      <c r="Q2048" s="103" t="str">
        <f>IFERROR(VLOOKUP(J2048,Настройка!$C$4:$E$121,2,),"Ошибка")</f>
        <v>R</v>
      </c>
    </row>
    <row r="2049" spans="1:17" ht="14.4" customHeight="1">
      <c r="A2049" s="67">
        <v>2044</v>
      </c>
      <c r="B2049" s="80" t="s">
        <v>188</v>
      </c>
      <c r="C2049" s="80" t="s">
        <v>53</v>
      </c>
      <c r="D2049" s="80" t="s">
        <v>6561</v>
      </c>
      <c r="E2049" s="104" t="s">
        <v>6562</v>
      </c>
      <c r="F2049" s="107">
        <v>31287</v>
      </c>
      <c r="G2049" s="67" t="s">
        <v>93</v>
      </c>
      <c r="H2049" s="80" t="s">
        <v>886</v>
      </c>
      <c r="I2049" s="80" t="s">
        <v>6563</v>
      </c>
      <c r="J2049" s="104" t="s">
        <v>202</v>
      </c>
      <c r="K2049" s="67" t="s">
        <v>117</v>
      </c>
      <c r="L2049" s="67"/>
      <c r="M2049" s="67"/>
      <c r="N2049" s="67"/>
      <c r="O2049" s="81"/>
      <c r="P2049" s="81">
        <v>46089</v>
      </c>
      <c r="Q2049" s="103" t="str">
        <f>IFERROR(VLOOKUP(J2049,Настройка!$C$4:$E$121,2,),"Ошибка")</f>
        <v>ITR</v>
      </c>
    </row>
    <row r="2050" spans="1:17" ht="14.4" customHeight="1">
      <c r="A2050" s="67">
        <v>2045</v>
      </c>
      <c r="B2050" s="80" t="s">
        <v>188</v>
      </c>
      <c r="C2050" s="80" t="s">
        <v>53</v>
      </c>
      <c r="D2050" s="80" t="s">
        <v>6564</v>
      </c>
      <c r="E2050" s="104" t="s">
        <v>6565</v>
      </c>
      <c r="F2050" s="107">
        <v>36006</v>
      </c>
      <c r="G2050" s="67" t="s">
        <v>93</v>
      </c>
      <c r="H2050" s="80" t="s">
        <v>814</v>
      </c>
      <c r="I2050" s="80" t="s">
        <v>6566</v>
      </c>
      <c r="J2050" s="104" t="s">
        <v>209</v>
      </c>
      <c r="K2050" s="67" t="s">
        <v>133</v>
      </c>
      <c r="L2050" s="67"/>
      <c r="M2050" s="67"/>
      <c r="N2050" s="67"/>
      <c r="O2050" s="81"/>
      <c r="P2050" s="81">
        <v>46089</v>
      </c>
      <c r="Q2050" s="103" t="str">
        <f>IFERROR(VLOOKUP(J2050,Настройка!$C$4:$E$121,2,),"Ошибка")</f>
        <v>R</v>
      </c>
    </row>
    <row r="2051" spans="1:17" ht="14.4" customHeight="1">
      <c r="A2051" s="67">
        <v>2046</v>
      </c>
      <c r="B2051" s="80" t="s">
        <v>188</v>
      </c>
      <c r="C2051" s="80" t="s">
        <v>53</v>
      </c>
      <c r="D2051" s="80" t="s">
        <v>6567</v>
      </c>
      <c r="E2051" s="104" t="s">
        <v>6568</v>
      </c>
      <c r="F2051" s="107">
        <v>36342</v>
      </c>
      <c r="G2051" s="67" t="s">
        <v>65</v>
      </c>
      <c r="H2051" s="80" t="s">
        <v>433</v>
      </c>
      <c r="I2051" s="80" t="s">
        <v>6569</v>
      </c>
      <c r="J2051" s="104" t="s">
        <v>6570</v>
      </c>
      <c r="K2051" s="67" t="s">
        <v>117</v>
      </c>
      <c r="L2051" s="67" t="s">
        <v>287</v>
      </c>
      <c r="M2051" s="67" t="s">
        <v>166</v>
      </c>
      <c r="N2051" s="67" t="s">
        <v>398</v>
      </c>
      <c r="O2051" s="81">
        <v>46245</v>
      </c>
      <c r="P2051" s="81">
        <v>46089</v>
      </c>
      <c r="Q2051" s="103" t="str">
        <f>IFERROR(VLOOKUP(J2051,Настройка!$C$4:$E$121,2,),"Ошибка")</f>
        <v>R</v>
      </c>
    </row>
    <row r="2052" spans="1:17" ht="14.4" customHeight="1">
      <c r="A2052" s="67">
        <v>2047</v>
      </c>
      <c r="B2052" s="80" t="s">
        <v>188</v>
      </c>
      <c r="C2052" s="80" t="s">
        <v>53</v>
      </c>
      <c r="D2052" s="80" t="s">
        <v>6571</v>
      </c>
      <c r="E2052" s="104" t="s">
        <v>6572</v>
      </c>
      <c r="F2052" s="107">
        <v>34913</v>
      </c>
      <c r="G2052" s="67" t="s">
        <v>89</v>
      </c>
      <c r="H2052" s="80" t="s">
        <v>602</v>
      </c>
      <c r="I2052" s="80" t="s">
        <v>6573</v>
      </c>
      <c r="J2052" s="104" t="s">
        <v>211</v>
      </c>
      <c r="K2052" s="67" t="s">
        <v>133</v>
      </c>
      <c r="L2052" s="67" t="s">
        <v>287</v>
      </c>
      <c r="M2052" s="67" t="s">
        <v>166</v>
      </c>
      <c r="N2052" s="67" t="s">
        <v>184</v>
      </c>
      <c r="O2052" s="81">
        <v>46326</v>
      </c>
      <c r="P2052" s="81">
        <v>46089</v>
      </c>
      <c r="Q2052" s="103" t="str">
        <f>IFERROR(VLOOKUP(J2052,Настройка!$C$4:$E$121,2,),"Ошибка")</f>
        <v>R</v>
      </c>
    </row>
    <row r="2053" spans="1:17" ht="14.4" customHeight="1">
      <c r="A2053" s="67">
        <v>2048</v>
      </c>
      <c r="B2053" s="80" t="s">
        <v>188</v>
      </c>
      <c r="C2053" s="80" t="s">
        <v>53</v>
      </c>
      <c r="D2053" s="80" t="s">
        <v>6574</v>
      </c>
      <c r="E2053" s="104" t="s">
        <v>6575</v>
      </c>
      <c r="F2053" s="107">
        <v>28995</v>
      </c>
      <c r="G2053" s="67" t="s">
        <v>93</v>
      </c>
      <c r="H2053" s="80" t="s">
        <v>814</v>
      </c>
      <c r="I2053" s="80" t="s">
        <v>6576</v>
      </c>
      <c r="J2053" s="104" t="s">
        <v>226</v>
      </c>
      <c r="K2053" s="67" t="s">
        <v>129</v>
      </c>
      <c r="L2053" s="67"/>
      <c r="M2053" s="67"/>
      <c r="N2053" s="67"/>
      <c r="O2053" s="81"/>
      <c r="P2053" s="81">
        <v>46090</v>
      </c>
      <c r="Q2053" s="103" t="str">
        <f>IFERROR(VLOOKUP(J2053,Настройка!$C$4:$E$121,2,),"Ошибка")</f>
        <v>R</v>
      </c>
    </row>
    <row r="2054" spans="1:17" ht="14.4" customHeight="1">
      <c r="A2054" s="67">
        <v>2049</v>
      </c>
      <c r="B2054" s="80" t="s">
        <v>188</v>
      </c>
      <c r="C2054" s="80" t="s">
        <v>53</v>
      </c>
      <c r="D2054" s="80" t="s">
        <v>6577</v>
      </c>
      <c r="E2054" s="104" t="s">
        <v>6578</v>
      </c>
      <c r="F2054" s="107">
        <v>26344</v>
      </c>
      <c r="G2054" s="67" t="s">
        <v>71</v>
      </c>
      <c r="H2054" s="80" t="s">
        <v>2748</v>
      </c>
      <c r="I2054" s="80" t="s">
        <v>6579</v>
      </c>
      <c r="J2054" s="104" t="s">
        <v>214</v>
      </c>
      <c r="K2054" s="67" t="s">
        <v>119</v>
      </c>
      <c r="L2054" s="67" t="s">
        <v>287</v>
      </c>
      <c r="M2054" s="67" t="s">
        <v>166</v>
      </c>
      <c r="N2054" s="67" t="s">
        <v>398</v>
      </c>
      <c r="O2054" s="81">
        <v>46244</v>
      </c>
      <c r="P2054" s="81">
        <v>46090</v>
      </c>
      <c r="Q2054" s="103" t="str">
        <f>IFERROR(VLOOKUP(J2054,Настройка!$C$4:$E$121,2,),"Ошибка")</f>
        <v>R</v>
      </c>
    </row>
    <row r="2055" spans="1:17" ht="14.4" customHeight="1">
      <c r="A2055" s="67">
        <v>2050</v>
      </c>
      <c r="B2055" s="80" t="s">
        <v>188</v>
      </c>
      <c r="C2055" s="80" t="s">
        <v>53</v>
      </c>
      <c r="D2055" s="80" t="s">
        <v>6580</v>
      </c>
      <c r="E2055" s="104" t="s">
        <v>6581</v>
      </c>
      <c r="F2055" s="107">
        <v>33285</v>
      </c>
      <c r="G2055" s="67" t="s">
        <v>89</v>
      </c>
      <c r="H2055" s="80" t="s">
        <v>602</v>
      </c>
      <c r="I2055" s="80" t="s">
        <v>6582</v>
      </c>
      <c r="J2055" s="104" t="s">
        <v>256</v>
      </c>
      <c r="K2055" s="67" t="s">
        <v>123</v>
      </c>
      <c r="L2055" s="67" t="s">
        <v>287</v>
      </c>
      <c r="M2055" s="67" t="s">
        <v>166</v>
      </c>
      <c r="N2055" s="67" t="s">
        <v>398</v>
      </c>
      <c r="O2055" s="81">
        <v>46153</v>
      </c>
      <c r="P2055" s="81">
        <v>46090</v>
      </c>
      <c r="Q2055" s="103" t="str">
        <f>IFERROR(VLOOKUP(J2055,Настройка!$C$4:$E$121,2,),"Ошибка")</f>
        <v>R</v>
      </c>
    </row>
    <row r="2056" spans="1:17" ht="14.4" customHeight="1">
      <c r="A2056" s="67">
        <v>2051</v>
      </c>
      <c r="B2056" s="80" t="s">
        <v>188</v>
      </c>
      <c r="C2056" s="80" t="s">
        <v>53</v>
      </c>
      <c r="D2056" s="80" t="s">
        <v>6583</v>
      </c>
      <c r="E2056" s="104" t="s">
        <v>6584</v>
      </c>
      <c r="F2056" s="107">
        <v>35348</v>
      </c>
      <c r="G2056" s="67" t="s">
        <v>89</v>
      </c>
      <c r="H2056" s="80" t="s">
        <v>602</v>
      </c>
      <c r="I2056" s="80" t="s">
        <v>6585</v>
      </c>
      <c r="J2056" s="104" t="s">
        <v>256</v>
      </c>
      <c r="K2056" s="67" t="s">
        <v>123</v>
      </c>
      <c r="L2056" s="67" t="s">
        <v>287</v>
      </c>
      <c r="M2056" s="67" t="s">
        <v>166</v>
      </c>
      <c r="N2056" s="67" t="s">
        <v>398</v>
      </c>
      <c r="O2056" s="81">
        <v>46153</v>
      </c>
      <c r="P2056" s="81">
        <v>46090</v>
      </c>
      <c r="Q2056" s="103" t="str">
        <f>IFERROR(VLOOKUP(J2056,Настройка!$C$4:$E$121,2,),"Ошибка")</f>
        <v>R</v>
      </c>
    </row>
    <row r="2057" spans="1:17" ht="14.4" customHeight="1">
      <c r="A2057" s="67">
        <v>2052</v>
      </c>
      <c r="B2057" s="80" t="s">
        <v>188</v>
      </c>
      <c r="C2057" s="80" t="s">
        <v>53</v>
      </c>
      <c r="D2057" s="80" t="s">
        <v>6586</v>
      </c>
      <c r="E2057" s="104" t="s">
        <v>6587</v>
      </c>
      <c r="F2057" s="107">
        <v>37661</v>
      </c>
      <c r="G2057" s="67" t="s">
        <v>89</v>
      </c>
      <c r="H2057" s="80" t="s">
        <v>602</v>
      </c>
      <c r="I2057" s="80" t="s">
        <v>6588</v>
      </c>
      <c r="J2057" s="104" t="s">
        <v>230</v>
      </c>
      <c r="K2057" s="67" t="s">
        <v>133</v>
      </c>
      <c r="L2057" s="67" t="s">
        <v>287</v>
      </c>
      <c r="M2057" s="67" t="s">
        <v>166</v>
      </c>
      <c r="N2057" s="67" t="s">
        <v>398</v>
      </c>
      <c r="O2057" s="81">
        <v>46153</v>
      </c>
      <c r="P2057" s="81">
        <v>46090</v>
      </c>
      <c r="Q2057" s="103" t="str">
        <f>IFERROR(VLOOKUP(J2057,Настройка!$C$4:$E$121,2,),"Ошибка")</f>
        <v>R</v>
      </c>
    </row>
    <row r="2058" spans="1:17" ht="14.4" customHeight="1">
      <c r="A2058" s="67">
        <v>2053</v>
      </c>
      <c r="B2058" s="80" t="s">
        <v>188</v>
      </c>
      <c r="C2058" s="80" t="s">
        <v>53</v>
      </c>
      <c r="D2058" s="80" t="s">
        <v>6589</v>
      </c>
      <c r="E2058" s="104" t="s">
        <v>6590</v>
      </c>
      <c r="F2058" s="107">
        <v>32051</v>
      </c>
      <c r="G2058" s="67" t="s">
        <v>89</v>
      </c>
      <c r="H2058" s="80" t="s">
        <v>602</v>
      </c>
      <c r="I2058" s="80" t="s">
        <v>6591</v>
      </c>
      <c r="J2058" s="104" t="s">
        <v>230</v>
      </c>
      <c r="K2058" s="67" t="s">
        <v>133</v>
      </c>
      <c r="L2058" s="67" t="s">
        <v>287</v>
      </c>
      <c r="M2058" s="67" t="s">
        <v>166</v>
      </c>
      <c r="N2058" s="67" t="s">
        <v>398</v>
      </c>
      <c r="O2058" s="81">
        <v>46153</v>
      </c>
      <c r="P2058" s="81">
        <v>46090</v>
      </c>
      <c r="Q2058" s="103" t="str">
        <f>IFERROR(VLOOKUP(J2058,Настройка!$C$4:$E$121,2,),"Ошибка")</f>
        <v>R</v>
      </c>
    </row>
    <row r="2059" spans="1:17" ht="14.4" customHeight="1">
      <c r="A2059" s="67">
        <v>2054</v>
      </c>
      <c r="B2059" s="80" t="s">
        <v>188</v>
      </c>
      <c r="C2059" s="80" t="s">
        <v>53</v>
      </c>
      <c r="D2059" s="80" t="s">
        <v>6592</v>
      </c>
      <c r="E2059" s="104" t="s">
        <v>6593</v>
      </c>
      <c r="F2059" s="107">
        <v>28538</v>
      </c>
      <c r="G2059" s="67" t="s">
        <v>89</v>
      </c>
      <c r="H2059" s="80" t="s">
        <v>602</v>
      </c>
      <c r="I2059" s="80" t="s">
        <v>6594</v>
      </c>
      <c r="J2059" s="104" t="s">
        <v>230</v>
      </c>
      <c r="K2059" s="67" t="s">
        <v>133</v>
      </c>
      <c r="L2059" s="67" t="s">
        <v>287</v>
      </c>
      <c r="M2059" s="67" t="s">
        <v>166</v>
      </c>
      <c r="N2059" s="67" t="s">
        <v>398</v>
      </c>
      <c r="O2059" s="81">
        <v>46153</v>
      </c>
      <c r="P2059" s="81">
        <v>46090</v>
      </c>
      <c r="Q2059" s="103" t="str">
        <f>IFERROR(VLOOKUP(J2059,Настройка!$C$4:$E$121,2,),"Ошибка")</f>
        <v>R</v>
      </c>
    </row>
    <row r="2060" spans="1:17" ht="14.4" customHeight="1">
      <c r="A2060" s="67">
        <v>2055</v>
      </c>
      <c r="B2060" s="80" t="s">
        <v>188</v>
      </c>
      <c r="C2060" s="80" t="s">
        <v>53</v>
      </c>
      <c r="D2060" s="80" t="s">
        <v>6595</v>
      </c>
      <c r="E2060" s="104" t="s">
        <v>6596</v>
      </c>
      <c r="F2060" s="107">
        <v>34505</v>
      </c>
      <c r="G2060" s="67" t="s">
        <v>89</v>
      </c>
      <c r="H2060" s="80" t="s">
        <v>602</v>
      </c>
      <c r="I2060" s="80" t="s">
        <v>6597</v>
      </c>
      <c r="J2060" s="104" t="s">
        <v>228</v>
      </c>
      <c r="K2060" s="67" t="s">
        <v>125</v>
      </c>
      <c r="L2060" s="67" t="s">
        <v>287</v>
      </c>
      <c r="M2060" s="67" t="s">
        <v>166</v>
      </c>
      <c r="N2060" s="67" t="s">
        <v>184</v>
      </c>
      <c r="O2060" s="81">
        <v>46173</v>
      </c>
      <c r="P2060" s="81">
        <v>46090</v>
      </c>
      <c r="Q2060" s="103" t="str">
        <f>IFERROR(VLOOKUP(J2060,Настройка!$C$4:$E$121,2,),"Ошибка")</f>
        <v>R</v>
      </c>
    </row>
    <row r="2061" spans="1:17" ht="14.4" customHeight="1">
      <c r="A2061" s="67">
        <v>2056</v>
      </c>
      <c r="B2061" s="80" t="s">
        <v>188</v>
      </c>
      <c r="C2061" s="80" t="s">
        <v>53</v>
      </c>
      <c r="D2061" s="80" t="s">
        <v>6598</v>
      </c>
      <c r="E2061" s="104" t="s">
        <v>6599</v>
      </c>
      <c r="F2061" s="107">
        <v>29577</v>
      </c>
      <c r="G2061" s="67" t="s">
        <v>69</v>
      </c>
      <c r="H2061" s="80" t="s">
        <v>302</v>
      </c>
      <c r="I2061" s="80" t="s">
        <v>6600</v>
      </c>
      <c r="J2061" s="104" t="s">
        <v>213</v>
      </c>
      <c r="K2061" s="67" t="s">
        <v>121</v>
      </c>
      <c r="L2061" s="67"/>
      <c r="M2061" s="67"/>
      <c r="N2061" s="67"/>
      <c r="O2061" s="81"/>
      <c r="P2061" s="81">
        <v>46090</v>
      </c>
      <c r="Q2061" s="103" t="str">
        <f>IFERROR(VLOOKUP(J2061,Настройка!$C$4:$E$121,2,),"Ошибка")</f>
        <v>R</v>
      </c>
    </row>
    <row r="2062" spans="1:17" ht="14.4" customHeight="1">
      <c r="A2062" s="67">
        <v>2057</v>
      </c>
      <c r="B2062" s="80" t="s">
        <v>188</v>
      </c>
      <c r="C2062" s="80" t="s">
        <v>53</v>
      </c>
      <c r="D2062" s="80" t="s">
        <v>6601</v>
      </c>
      <c r="E2062" s="104" t="s">
        <v>6602</v>
      </c>
      <c r="F2062" s="107">
        <v>30168</v>
      </c>
      <c r="G2062" s="67" t="s">
        <v>65</v>
      </c>
      <c r="H2062" s="80" t="s">
        <v>571</v>
      </c>
      <c r="I2062" s="80" t="s">
        <v>6603</v>
      </c>
      <c r="J2062" s="104" t="s">
        <v>204</v>
      </c>
      <c r="K2062" s="67" t="s">
        <v>117</v>
      </c>
      <c r="L2062" s="67" t="s">
        <v>287</v>
      </c>
      <c r="M2062" s="67" t="s">
        <v>166</v>
      </c>
      <c r="N2062" s="67" t="s">
        <v>398</v>
      </c>
      <c r="O2062" s="81">
        <v>46245</v>
      </c>
      <c r="P2062" s="81">
        <v>46090</v>
      </c>
      <c r="Q2062" s="103" t="str">
        <f>IFERROR(VLOOKUP(J2062,Настройка!$C$4:$E$121,2,),"Ошибка")</f>
        <v>R</v>
      </c>
    </row>
    <row r="2063" spans="1:17" ht="14.4" customHeight="1">
      <c r="A2063" s="67">
        <v>2058</v>
      </c>
      <c r="B2063" s="80" t="s">
        <v>188</v>
      </c>
      <c r="C2063" s="80" t="s">
        <v>53</v>
      </c>
      <c r="D2063" s="80" t="s">
        <v>6604</v>
      </c>
      <c r="E2063" s="104" t="s">
        <v>6605</v>
      </c>
      <c r="F2063" s="107">
        <v>36167</v>
      </c>
      <c r="G2063" s="67" t="s">
        <v>89</v>
      </c>
      <c r="H2063" s="80" t="s">
        <v>602</v>
      </c>
      <c r="I2063" s="80" t="s">
        <v>6606</v>
      </c>
      <c r="J2063" s="104" t="s">
        <v>228</v>
      </c>
      <c r="K2063" s="67" t="s">
        <v>125</v>
      </c>
      <c r="L2063" s="67" t="s">
        <v>287</v>
      </c>
      <c r="M2063" s="67" t="s">
        <v>166</v>
      </c>
      <c r="N2063" s="67" t="s">
        <v>184</v>
      </c>
      <c r="O2063" s="81">
        <v>46326</v>
      </c>
      <c r="P2063" s="81">
        <v>46090</v>
      </c>
      <c r="Q2063" s="103" t="str">
        <f>IFERROR(VLOOKUP(J2063,Настройка!$C$4:$E$121,2,),"Ошибка")</f>
        <v>R</v>
      </c>
    </row>
    <row r="2064" spans="1:17" ht="14.4" customHeight="1">
      <c r="A2064" s="67">
        <v>2059</v>
      </c>
      <c r="B2064" s="80" t="s">
        <v>188</v>
      </c>
      <c r="C2064" s="80" t="s">
        <v>53</v>
      </c>
      <c r="D2064" s="80" t="s">
        <v>6607</v>
      </c>
      <c r="E2064" s="104" t="s">
        <v>6608</v>
      </c>
      <c r="F2064" s="107">
        <v>24741</v>
      </c>
      <c r="G2064" s="67" t="s">
        <v>83</v>
      </c>
      <c r="H2064" s="80"/>
      <c r="I2064" s="80" t="s">
        <v>6609</v>
      </c>
      <c r="J2064" s="104" t="s">
        <v>852</v>
      </c>
      <c r="K2064" s="67" t="s">
        <v>117</v>
      </c>
      <c r="L2064" s="67" t="s">
        <v>287</v>
      </c>
      <c r="M2064" s="67" t="s">
        <v>166</v>
      </c>
      <c r="N2064" s="67" t="s">
        <v>398</v>
      </c>
      <c r="O2064" s="81">
        <v>46245</v>
      </c>
      <c r="P2064" s="81">
        <v>46091</v>
      </c>
      <c r="Q2064" s="103" t="str">
        <f>IFERROR(VLOOKUP(J2064,Настройка!$C$4:$E$121,2,),"Ошибка")</f>
        <v>ITR</v>
      </c>
    </row>
    <row r="2065" spans="1:17" ht="14.4" customHeight="1">
      <c r="A2065" s="67">
        <v>2060</v>
      </c>
      <c r="B2065" s="80" t="s">
        <v>188</v>
      </c>
      <c r="C2065" s="80" t="s">
        <v>53</v>
      </c>
      <c r="D2065" s="80" t="s">
        <v>6610</v>
      </c>
      <c r="E2065" s="104" t="s">
        <v>6611</v>
      </c>
      <c r="F2065" s="107">
        <v>31646</v>
      </c>
      <c r="G2065" s="67" t="s">
        <v>83</v>
      </c>
      <c r="H2065" s="80"/>
      <c r="I2065" s="80" t="s">
        <v>6612</v>
      </c>
      <c r="J2065" s="104" t="s">
        <v>852</v>
      </c>
      <c r="K2065" s="67" t="s">
        <v>131</v>
      </c>
      <c r="L2065" s="67" t="s">
        <v>287</v>
      </c>
      <c r="M2065" s="67" t="s">
        <v>166</v>
      </c>
      <c r="N2065" s="67" t="s">
        <v>196</v>
      </c>
      <c r="O2065" s="81">
        <v>46947</v>
      </c>
      <c r="P2065" s="81">
        <v>46091</v>
      </c>
      <c r="Q2065" s="103" t="str">
        <f>IFERROR(VLOOKUP(J2065,Настройка!$C$4:$E$121,2,),"Ошибка")</f>
        <v>ITR</v>
      </c>
    </row>
    <row r="2066" spans="1:17" ht="14.4" customHeight="1">
      <c r="A2066" s="67">
        <v>2061</v>
      </c>
      <c r="B2066" s="80" t="s">
        <v>188</v>
      </c>
      <c r="C2066" s="80" t="s">
        <v>53</v>
      </c>
      <c r="D2066" s="80" t="s">
        <v>6613</v>
      </c>
      <c r="E2066" s="104" t="s">
        <v>6614</v>
      </c>
      <c r="F2066" s="107">
        <v>22894</v>
      </c>
      <c r="G2066" s="67" t="s">
        <v>83</v>
      </c>
      <c r="H2066" s="80"/>
      <c r="I2066" s="80" t="s">
        <v>6615</v>
      </c>
      <c r="J2066" s="104" t="s">
        <v>213</v>
      </c>
      <c r="K2066" s="67" t="s">
        <v>119</v>
      </c>
      <c r="L2066" s="67" t="s">
        <v>287</v>
      </c>
      <c r="M2066" s="67" t="s">
        <v>164</v>
      </c>
      <c r="N2066" s="67" t="s">
        <v>398</v>
      </c>
      <c r="O2066" s="81">
        <v>46162</v>
      </c>
      <c r="P2066" s="81">
        <v>46091</v>
      </c>
      <c r="Q2066" s="103" t="str">
        <f>IFERROR(VLOOKUP(J2066,Настройка!$C$4:$E$121,2,),"Ошибка")</f>
        <v>R</v>
      </c>
    </row>
    <row r="2067" spans="1:17" ht="14.4" customHeight="1">
      <c r="A2067" s="67">
        <v>2062</v>
      </c>
      <c r="B2067" s="80" t="s">
        <v>188</v>
      </c>
      <c r="C2067" s="80" t="s">
        <v>53</v>
      </c>
      <c r="D2067" s="80" t="s">
        <v>6616</v>
      </c>
      <c r="E2067" s="104" t="s">
        <v>6617</v>
      </c>
      <c r="F2067" s="107">
        <v>36359</v>
      </c>
      <c r="G2067" s="67" t="s">
        <v>77</v>
      </c>
      <c r="H2067" s="80" t="s">
        <v>1767</v>
      </c>
      <c r="I2067" s="80" t="s">
        <v>6618</v>
      </c>
      <c r="J2067" s="104" t="s">
        <v>118</v>
      </c>
      <c r="K2067" s="67" t="s">
        <v>109</v>
      </c>
      <c r="L2067" s="67"/>
      <c r="M2067" s="67"/>
      <c r="N2067" s="67"/>
      <c r="O2067" s="81"/>
      <c r="P2067" s="81">
        <v>46091</v>
      </c>
      <c r="Q2067" s="103" t="str">
        <f>IFERROR(VLOOKUP(J2067,Настройка!$C$4:$E$121,2,),"Ошибка")</f>
        <v>ITR</v>
      </c>
    </row>
    <row r="2068" spans="1:17" ht="14.4" customHeight="1">
      <c r="A2068" s="67">
        <v>2063</v>
      </c>
      <c r="B2068" s="80" t="s">
        <v>188</v>
      </c>
      <c r="C2068" s="80" t="s">
        <v>53</v>
      </c>
      <c r="D2068" s="80" t="s">
        <v>6619</v>
      </c>
      <c r="E2068" s="104" t="s">
        <v>6620</v>
      </c>
      <c r="F2068" s="107">
        <v>33777</v>
      </c>
      <c r="G2068" s="67" t="s">
        <v>77</v>
      </c>
      <c r="H2068" s="80" t="s">
        <v>1008</v>
      </c>
      <c r="I2068" s="80" t="s">
        <v>6621</v>
      </c>
      <c r="J2068" s="104" t="s">
        <v>118</v>
      </c>
      <c r="K2068" s="67" t="s">
        <v>109</v>
      </c>
      <c r="L2068" s="67"/>
      <c r="M2068" s="67"/>
      <c r="N2068" s="67"/>
      <c r="O2068" s="81"/>
      <c r="P2068" s="81">
        <v>46091</v>
      </c>
      <c r="Q2068" s="103" t="str">
        <f>IFERROR(VLOOKUP(J2068,Настройка!$C$4:$E$121,2,),"Ошибка")</f>
        <v>ITR</v>
      </c>
    </row>
    <row r="2069" spans="1:17" ht="14.4" customHeight="1">
      <c r="A2069" s="67">
        <v>2064</v>
      </c>
      <c r="B2069" s="80" t="s">
        <v>188</v>
      </c>
      <c r="C2069" s="80" t="s">
        <v>53</v>
      </c>
      <c r="D2069" s="80" t="s">
        <v>6622</v>
      </c>
      <c r="E2069" s="104" t="s">
        <v>6623</v>
      </c>
      <c r="F2069" s="107">
        <v>36845</v>
      </c>
      <c r="G2069" s="67" t="s">
        <v>69</v>
      </c>
      <c r="H2069" s="80" t="s">
        <v>302</v>
      </c>
      <c r="I2069" s="80" t="s">
        <v>6624</v>
      </c>
      <c r="J2069" s="104" t="s">
        <v>118</v>
      </c>
      <c r="K2069" s="67" t="s">
        <v>109</v>
      </c>
      <c r="L2069" s="67"/>
      <c r="M2069" s="67"/>
      <c r="N2069" s="67"/>
      <c r="O2069" s="81"/>
      <c r="P2069" s="81">
        <v>46091</v>
      </c>
      <c r="Q2069" s="103" t="str">
        <f>IFERROR(VLOOKUP(J2069,Настройка!$C$4:$E$121,2,),"Ошибка")</f>
        <v>ITR</v>
      </c>
    </row>
    <row r="2070" spans="1:17" ht="14.4" customHeight="1">
      <c r="A2070" s="67">
        <v>2065</v>
      </c>
      <c r="B2070" s="80" t="s">
        <v>188</v>
      </c>
      <c r="C2070" s="80" t="s">
        <v>53</v>
      </c>
      <c r="D2070" s="80" t="s">
        <v>6625</v>
      </c>
      <c r="E2070" s="104" t="s">
        <v>6626</v>
      </c>
      <c r="F2070" s="107">
        <v>30997</v>
      </c>
      <c r="G2070" s="67" t="s">
        <v>93</v>
      </c>
      <c r="H2070" s="80" t="s">
        <v>814</v>
      </c>
      <c r="I2070" s="80" t="s">
        <v>6627</v>
      </c>
      <c r="J2070" s="104" t="s">
        <v>222</v>
      </c>
      <c r="K2070" s="67" t="s">
        <v>121</v>
      </c>
      <c r="L2070" s="67"/>
      <c r="M2070" s="67"/>
      <c r="N2070" s="67"/>
      <c r="O2070" s="81"/>
      <c r="P2070" s="81">
        <v>46091</v>
      </c>
      <c r="Q2070" s="103" t="str">
        <f>IFERROR(VLOOKUP(J2070,Настройка!$C$4:$E$121,2,),"Ошибка")</f>
        <v>R</v>
      </c>
    </row>
    <row r="2071" spans="1:17" ht="14.4" customHeight="1">
      <c r="A2071" s="67">
        <v>2066</v>
      </c>
      <c r="B2071" s="80" t="s">
        <v>188</v>
      </c>
      <c r="C2071" s="80" t="s">
        <v>53</v>
      </c>
      <c r="D2071" s="80" t="s">
        <v>6628</v>
      </c>
      <c r="E2071" s="104" t="s">
        <v>6629</v>
      </c>
      <c r="F2071" s="107">
        <v>38849</v>
      </c>
      <c r="G2071" s="67" t="s">
        <v>67</v>
      </c>
      <c r="H2071" s="80" t="s">
        <v>401</v>
      </c>
      <c r="I2071" s="80" t="s">
        <v>6630</v>
      </c>
      <c r="J2071" s="104" t="s">
        <v>222</v>
      </c>
      <c r="K2071" s="67" t="s">
        <v>121</v>
      </c>
      <c r="L2071" s="67"/>
      <c r="M2071" s="67"/>
      <c r="N2071" s="67"/>
      <c r="O2071" s="81"/>
      <c r="P2071" s="81">
        <v>46091</v>
      </c>
      <c r="Q2071" s="103" t="str">
        <f>IFERROR(VLOOKUP(J2071,Настройка!$C$4:$E$121,2,),"Ошибка")</f>
        <v>R</v>
      </c>
    </row>
    <row r="2072" spans="1:17" ht="14.4" customHeight="1">
      <c r="A2072" s="67">
        <v>2067</v>
      </c>
      <c r="B2072" s="80" t="s">
        <v>188</v>
      </c>
      <c r="C2072" s="80" t="s">
        <v>53</v>
      </c>
      <c r="D2072" s="80" t="s">
        <v>6631</v>
      </c>
      <c r="E2072" s="104" t="s">
        <v>6632</v>
      </c>
      <c r="F2072" s="107">
        <v>38624</v>
      </c>
      <c r="G2072" s="67" t="s">
        <v>67</v>
      </c>
      <c r="H2072" s="80"/>
      <c r="I2072" s="80" t="s">
        <v>6633</v>
      </c>
      <c r="J2072" s="104" t="s">
        <v>222</v>
      </c>
      <c r="K2072" s="67" t="s">
        <v>121</v>
      </c>
      <c r="L2072" s="67"/>
      <c r="M2072" s="67"/>
      <c r="N2072" s="67"/>
      <c r="O2072" s="81"/>
      <c r="P2072" s="81">
        <v>46091</v>
      </c>
      <c r="Q2072" s="103" t="str">
        <f>IFERROR(VLOOKUP(J2072,Настройка!$C$4:$E$121,2,),"Ошибка")</f>
        <v>R</v>
      </c>
    </row>
    <row r="2073" spans="1:17" ht="14.4" customHeight="1">
      <c r="A2073" s="67">
        <v>2068</v>
      </c>
      <c r="B2073" s="80" t="s">
        <v>188</v>
      </c>
      <c r="C2073" s="80" t="s">
        <v>53</v>
      </c>
      <c r="D2073" s="80" t="s">
        <v>6634</v>
      </c>
      <c r="E2073" s="104" t="s">
        <v>6635</v>
      </c>
      <c r="F2073" s="107">
        <v>38967</v>
      </c>
      <c r="G2073" s="67" t="s">
        <v>67</v>
      </c>
      <c r="H2073" s="80"/>
      <c r="I2073" s="80" t="s">
        <v>6636</v>
      </c>
      <c r="J2073" s="104" t="s">
        <v>222</v>
      </c>
      <c r="K2073" s="67" t="s">
        <v>121</v>
      </c>
      <c r="L2073" s="67"/>
      <c r="M2073" s="67"/>
      <c r="N2073" s="67"/>
      <c r="O2073" s="81"/>
      <c r="P2073" s="81">
        <v>46091</v>
      </c>
      <c r="Q2073" s="103" t="str">
        <f>IFERROR(VLOOKUP(J2073,Настройка!$C$4:$E$121,2,),"Ошибка")</f>
        <v>R</v>
      </c>
    </row>
    <row r="2074" spans="1:17" ht="14.4" customHeight="1">
      <c r="A2074" s="67">
        <v>2069</v>
      </c>
      <c r="B2074" s="80" t="s">
        <v>188</v>
      </c>
      <c r="C2074" s="80" t="s">
        <v>53</v>
      </c>
      <c r="D2074" s="80" t="s">
        <v>6637</v>
      </c>
      <c r="E2074" s="104" t="s">
        <v>6638</v>
      </c>
      <c r="F2074" s="107">
        <v>38481</v>
      </c>
      <c r="G2074" s="67" t="s">
        <v>67</v>
      </c>
      <c r="H2074" s="80"/>
      <c r="I2074" s="80" t="s">
        <v>6639</v>
      </c>
      <c r="J2074" s="104" t="s">
        <v>222</v>
      </c>
      <c r="K2074" s="67" t="s">
        <v>121</v>
      </c>
      <c r="L2074" s="67"/>
      <c r="M2074" s="67"/>
      <c r="N2074" s="67"/>
      <c r="O2074" s="81"/>
      <c r="P2074" s="81">
        <v>46091</v>
      </c>
      <c r="Q2074" s="103" t="str">
        <f>IFERROR(VLOOKUP(J2074,Настройка!$C$4:$E$121,2,),"Ошибка")</f>
        <v>R</v>
      </c>
    </row>
    <row r="2075" spans="1:17" ht="14.4" customHeight="1">
      <c r="A2075" s="67">
        <v>2070</v>
      </c>
      <c r="B2075" s="80" t="s">
        <v>188</v>
      </c>
      <c r="C2075" s="80" t="s">
        <v>53</v>
      </c>
      <c r="D2075" s="80" t="s">
        <v>6640</v>
      </c>
      <c r="E2075" s="104" t="s">
        <v>6641</v>
      </c>
      <c r="F2075" s="107">
        <v>38474</v>
      </c>
      <c r="G2075" s="67" t="s">
        <v>67</v>
      </c>
      <c r="H2075" s="80"/>
      <c r="I2075" s="80" t="s">
        <v>6642</v>
      </c>
      <c r="J2075" s="104" t="s">
        <v>222</v>
      </c>
      <c r="K2075" s="67" t="s">
        <v>121</v>
      </c>
      <c r="L2075" s="67"/>
      <c r="M2075" s="67"/>
      <c r="N2075" s="67"/>
      <c r="O2075" s="81"/>
      <c r="P2075" s="81">
        <v>46091</v>
      </c>
      <c r="Q2075" s="103" t="str">
        <f>IFERROR(VLOOKUP(J2075,Настройка!$C$4:$E$121,2,),"Ошибка")</f>
        <v>R</v>
      </c>
    </row>
    <row r="2076" spans="1:17" ht="14.4" customHeight="1">
      <c r="A2076" s="67">
        <v>2071</v>
      </c>
      <c r="B2076" s="80" t="s">
        <v>188</v>
      </c>
      <c r="C2076" s="80" t="s">
        <v>53</v>
      </c>
      <c r="D2076" s="80" t="s">
        <v>6643</v>
      </c>
      <c r="E2076" s="104" t="s">
        <v>6644</v>
      </c>
      <c r="F2076" s="107">
        <v>38510</v>
      </c>
      <c r="G2076" s="67" t="s">
        <v>67</v>
      </c>
      <c r="H2076" s="80"/>
      <c r="I2076" s="80" t="s">
        <v>6645</v>
      </c>
      <c r="J2076" s="104" t="s">
        <v>222</v>
      </c>
      <c r="K2076" s="67" t="s">
        <v>121</v>
      </c>
      <c r="L2076" s="67"/>
      <c r="M2076" s="67"/>
      <c r="N2076" s="67"/>
      <c r="O2076" s="81"/>
      <c r="P2076" s="81">
        <v>46091</v>
      </c>
      <c r="Q2076" s="103" t="str">
        <f>IFERROR(VLOOKUP(J2076,Настройка!$C$4:$E$121,2,),"Ошибка")</f>
        <v>R</v>
      </c>
    </row>
    <row r="2077" spans="1:17" ht="14.4" customHeight="1">
      <c r="A2077" s="67">
        <v>2072</v>
      </c>
      <c r="B2077" s="80" t="s">
        <v>188</v>
      </c>
      <c r="C2077" s="80" t="s">
        <v>53</v>
      </c>
      <c r="D2077" s="80" t="s">
        <v>6646</v>
      </c>
      <c r="E2077" s="104" t="s">
        <v>6647</v>
      </c>
      <c r="F2077" s="107">
        <v>38365</v>
      </c>
      <c r="G2077" s="67" t="s">
        <v>67</v>
      </c>
      <c r="H2077" s="80"/>
      <c r="I2077" s="80" t="s">
        <v>6648</v>
      </c>
      <c r="J2077" s="104" t="s">
        <v>222</v>
      </c>
      <c r="K2077" s="67" t="s">
        <v>121</v>
      </c>
      <c r="L2077" s="67"/>
      <c r="M2077" s="67"/>
      <c r="N2077" s="67"/>
      <c r="O2077" s="81"/>
      <c r="P2077" s="81">
        <v>46091</v>
      </c>
      <c r="Q2077" s="103" t="str">
        <f>IFERROR(VLOOKUP(J2077,Настройка!$C$4:$E$121,2,),"Ошибка")</f>
        <v>R</v>
      </c>
    </row>
    <row r="2078" spans="1:17" ht="14.4" customHeight="1">
      <c r="A2078" s="67">
        <v>2073</v>
      </c>
      <c r="B2078" s="80" t="s">
        <v>188</v>
      </c>
      <c r="C2078" s="80" t="s">
        <v>53</v>
      </c>
      <c r="D2078" s="80" t="s">
        <v>6649</v>
      </c>
      <c r="E2078" s="104" t="s">
        <v>6650</v>
      </c>
      <c r="F2078" s="107">
        <v>38876</v>
      </c>
      <c r="G2078" s="67" t="s">
        <v>67</v>
      </c>
      <c r="H2078" s="80"/>
      <c r="I2078" s="80" t="s">
        <v>6651</v>
      </c>
      <c r="J2078" s="104" t="s">
        <v>222</v>
      </c>
      <c r="K2078" s="67" t="s">
        <v>121</v>
      </c>
      <c r="L2078" s="67"/>
      <c r="M2078" s="67"/>
      <c r="N2078" s="67"/>
      <c r="O2078" s="81"/>
      <c r="P2078" s="81">
        <v>46091</v>
      </c>
      <c r="Q2078" s="103" t="str">
        <f>IFERROR(VLOOKUP(J2078,Настройка!$C$4:$E$121,2,),"Ошибка")</f>
        <v>R</v>
      </c>
    </row>
    <row r="2079" spans="1:17" ht="14.4" customHeight="1">
      <c r="A2079" s="67">
        <v>2074</v>
      </c>
      <c r="B2079" s="80" t="s">
        <v>188</v>
      </c>
      <c r="C2079" s="80" t="s">
        <v>53</v>
      </c>
      <c r="D2079" s="80" t="s">
        <v>6652</v>
      </c>
      <c r="E2079" s="104" t="s">
        <v>6653</v>
      </c>
      <c r="F2079" s="107">
        <v>38853</v>
      </c>
      <c r="G2079" s="67" t="s">
        <v>67</v>
      </c>
      <c r="H2079" s="80"/>
      <c r="I2079" s="80" t="s">
        <v>6654</v>
      </c>
      <c r="J2079" s="104" t="s">
        <v>222</v>
      </c>
      <c r="K2079" s="67" t="s">
        <v>121</v>
      </c>
      <c r="L2079" s="67"/>
      <c r="M2079" s="67"/>
      <c r="N2079" s="67"/>
      <c r="O2079" s="81"/>
      <c r="P2079" s="81">
        <v>46091</v>
      </c>
      <c r="Q2079" s="103" t="str">
        <f>IFERROR(VLOOKUP(J2079,Настройка!$C$4:$E$121,2,),"Ошибка")</f>
        <v>R</v>
      </c>
    </row>
    <row r="2080" spans="1:17" ht="14.4" customHeight="1">
      <c r="A2080" s="67">
        <v>2075</v>
      </c>
      <c r="B2080" s="80" t="s">
        <v>188</v>
      </c>
      <c r="C2080" s="80" t="s">
        <v>53</v>
      </c>
      <c r="D2080" s="80" t="s">
        <v>6655</v>
      </c>
      <c r="E2080" s="104" t="s">
        <v>6656</v>
      </c>
      <c r="F2080" s="107">
        <v>38587</v>
      </c>
      <c r="G2080" s="67" t="s">
        <v>67</v>
      </c>
      <c r="H2080" s="80"/>
      <c r="I2080" s="80" t="s">
        <v>6657</v>
      </c>
      <c r="J2080" s="104" t="s">
        <v>222</v>
      </c>
      <c r="K2080" s="67" t="s">
        <v>121</v>
      </c>
      <c r="L2080" s="67"/>
      <c r="M2080" s="67"/>
      <c r="N2080" s="67"/>
      <c r="O2080" s="81"/>
      <c r="P2080" s="81">
        <v>46091</v>
      </c>
      <c r="Q2080" s="103" t="str">
        <f>IFERROR(VLOOKUP(J2080,Настройка!$C$4:$E$121,2,),"Ошибка")</f>
        <v>R</v>
      </c>
    </row>
    <row r="2081" spans="1:17" ht="14.4" customHeight="1">
      <c r="A2081" s="67">
        <v>2076</v>
      </c>
      <c r="B2081" s="80" t="s">
        <v>188</v>
      </c>
      <c r="C2081" s="80" t="s">
        <v>53</v>
      </c>
      <c r="D2081" s="80" t="s">
        <v>6658</v>
      </c>
      <c r="E2081" s="104" t="s">
        <v>6659</v>
      </c>
      <c r="F2081" s="107">
        <v>27191</v>
      </c>
      <c r="G2081" s="67" t="s">
        <v>93</v>
      </c>
      <c r="H2081" s="80" t="s">
        <v>886</v>
      </c>
      <c r="I2081" s="80" t="s">
        <v>6660</v>
      </c>
      <c r="J2081" s="104" t="s">
        <v>209</v>
      </c>
      <c r="K2081" s="67" t="s">
        <v>127</v>
      </c>
      <c r="L2081" s="67"/>
      <c r="M2081" s="67"/>
      <c r="N2081" s="67"/>
      <c r="O2081" s="81"/>
      <c r="P2081" s="81">
        <v>46073</v>
      </c>
      <c r="Q2081" s="103" t="str">
        <f>IFERROR(VLOOKUP(J2081,Настройка!$C$4:$E$121,2,),"Ошибка")</f>
        <v>R</v>
      </c>
    </row>
    <row r="2082" spans="1:17" ht="14.4" customHeight="1">
      <c r="A2082" s="67">
        <v>2077</v>
      </c>
      <c r="B2082" s="80" t="s">
        <v>188</v>
      </c>
      <c r="C2082" s="80" t="s">
        <v>53</v>
      </c>
      <c r="D2082" s="80" t="s">
        <v>6661</v>
      </c>
      <c r="E2082" s="104" t="s">
        <v>6662</v>
      </c>
      <c r="F2082" s="107">
        <v>36806</v>
      </c>
      <c r="G2082" s="67" t="s">
        <v>93</v>
      </c>
      <c r="H2082" s="80" t="s">
        <v>814</v>
      </c>
      <c r="I2082" s="80" t="s">
        <v>6663</v>
      </c>
      <c r="J2082" s="104" t="s">
        <v>209</v>
      </c>
      <c r="K2082" s="67" t="s">
        <v>127</v>
      </c>
      <c r="L2082" s="67"/>
      <c r="M2082" s="67"/>
      <c r="N2082" s="67"/>
      <c r="O2082" s="81"/>
      <c r="P2082" s="81">
        <v>46073</v>
      </c>
      <c r="Q2082" s="103" t="str">
        <f>IFERROR(VLOOKUP(J2082,Настройка!$C$4:$E$121,2,),"Ошибка")</f>
        <v>R</v>
      </c>
    </row>
    <row r="2083" spans="1:17" ht="14.4" customHeight="1">
      <c r="A2083" s="67">
        <v>2078</v>
      </c>
      <c r="B2083" s="80" t="s">
        <v>188</v>
      </c>
      <c r="C2083" s="80" t="s">
        <v>53</v>
      </c>
      <c r="D2083" s="80" t="s">
        <v>6664</v>
      </c>
      <c r="E2083" s="104" t="s">
        <v>6665</v>
      </c>
      <c r="F2083" s="107">
        <v>37275</v>
      </c>
      <c r="G2083" s="67" t="s">
        <v>93</v>
      </c>
      <c r="H2083" s="80" t="s">
        <v>814</v>
      </c>
      <c r="I2083" s="80" t="s">
        <v>6666</v>
      </c>
      <c r="J2083" s="104" t="s">
        <v>209</v>
      </c>
      <c r="K2083" s="67" t="s">
        <v>127</v>
      </c>
      <c r="L2083" s="67"/>
      <c r="M2083" s="67"/>
      <c r="N2083" s="67"/>
      <c r="O2083" s="81"/>
      <c r="P2083" s="81">
        <v>46073</v>
      </c>
      <c r="Q2083" s="103" t="str">
        <f>IFERROR(VLOOKUP(J2083,Настройка!$C$4:$E$121,2,),"Ошибка")</f>
        <v>R</v>
      </c>
    </row>
    <row r="2084" spans="1:17" ht="14.4" customHeight="1">
      <c r="A2084" s="67">
        <v>2079</v>
      </c>
      <c r="B2084" s="80" t="s">
        <v>188</v>
      </c>
      <c r="C2084" s="80" t="s">
        <v>53</v>
      </c>
      <c r="D2084" s="80" t="s">
        <v>6667</v>
      </c>
      <c r="E2084" s="104" t="s">
        <v>6668</v>
      </c>
      <c r="F2084" s="107">
        <v>38922</v>
      </c>
      <c r="G2084" s="67" t="s">
        <v>67</v>
      </c>
      <c r="H2084" s="80"/>
      <c r="I2084" s="80" t="s">
        <v>6669</v>
      </c>
      <c r="J2084" s="104" t="s">
        <v>222</v>
      </c>
      <c r="K2084" s="67" t="s">
        <v>121</v>
      </c>
      <c r="L2084" s="67"/>
      <c r="M2084" s="67"/>
      <c r="N2084" s="67"/>
      <c r="O2084" s="81"/>
      <c r="P2084" s="81">
        <v>46091</v>
      </c>
      <c r="Q2084" s="103" t="str">
        <f>IFERROR(VLOOKUP(J2084,Настройка!$C$4:$E$121,2,),"Ошибка")</f>
        <v>R</v>
      </c>
    </row>
    <row r="2085" spans="1:17" ht="14.4" customHeight="1">
      <c r="A2085" s="67">
        <v>2080</v>
      </c>
      <c r="B2085" s="80" t="s">
        <v>188</v>
      </c>
      <c r="C2085" s="80" t="s">
        <v>53</v>
      </c>
      <c r="D2085" s="80" t="s">
        <v>6670</v>
      </c>
      <c r="E2085" s="104" t="s">
        <v>6671</v>
      </c>
      <c r="F2085" s="107">
        <v>38895</v>
      </c>
      <c r="G2085" s="67" t="s">
        <v>67</v>
      </c>
      <c r="H2085" s="80" t="s">
        <v>401</v>
      </c>
      <c r="I2085" s="80" t="s">
        <v>6672</v>
      </c>
      <c r="J2085" s="104" t="s">
        <v>222</v>
      </c>
      <c r="K2085" s="67" t="s">
        <v>121</v>
      </c>
      <c r="L2085" s="67"/>
      <c r="M2085" s="67"/>
      <c r="N2085" s="67"/>
      <c r="O2085" s="81"/>
      <c r="P2085" s="81">
        <v>46091</v>
      </c>
      <c r="Q2085" s="103" t="str">
        <f>IFERROR(VLOOKUP(J2085,Настройка!$C$4:$E$121,2,),"Ошибка")</f>
        <v>R</v>
      </c>
    </row>
    <row r="2086" spans="1:17" ht="14.4" customHeight="1">
      <c r="A2086" s="67">
        <v>2081</v>
      </c>
      <c r="B2086" s="80" t="s">
        <v>188</v>
      </c>
      <c r="C2086" s="80" t="s">
        <v>53</v>
      </c>
      <c r="D2086" s="80" t="s">
        <v>6673</v>
      </c>
      <c r="E2086" s="104" t="s">
        <v>6674</v>
      </c>
      <c r="F2086" s="107">
        <v>38863</v>
      </c>
      <c r="G2086" s="67" t="s">
        <v>67</v>
      </c>
      <c r="H2086" s="80"/>
      <c r="I2086" s="80" t="s">
        <v>6675</v>
      </c>
      <c r="J2086" s="104" t="s">
        <v>222</v>
      </c>
      <c r="K2086" s="67" t="s">
        <v>121</v>
      </c>
      <c r="L2086" s="67"/>
      <c r="M2086" s="67"/>
      <c r="N2086" s="67"/>
      <c r="O2086" s="81"/>
      <c r="P2086" s="81">
        <v>46091</v>
      </c>
      <c r="Q2086" s="103" t="str">
        <f>IFERROR(VLOOKUP(J2086,Настройка!$C$4:$E$121,2,),"Ошибка")</f>
        <v>R</v>
      </c>
    </row>
    <row r="2087" spans="1:17" ht="14.4" customHeight="1">
      <c r="A2087" s="67">
        <v>2082</v>
      </c>
      <c r="B2087" s="80" t="s">
        <v>188</v>
      </c>
      <c r="C2087" s="80" t="s">
        <v>53</v>
      </c>
      <c r="D2087" s="80" t="s">
        <v>6676</v>
      </c>
      <c r="E2087" s="104" t="s">
        <v>6677</v>
      </c>
      <c r="F2087" s="107">
        <v>39021</v>
      </c>
      <c r="G2087" s="67" t="s">
        <v>67</v>
      </c>
      <c r="H2087" s="80"/>
      <c r="I2087" s="80" t="s">
        <v>6678</v>
      </c>
      <c r="J2087" s="104" t="s">
        <v>222</v>
      </c>
      <c r="K2087" s="67" t="s">
        <v>121</v>
      </c>
      <c r="L2087" s="67"/>
      <c r="M2087" s="67"/>
      <c r="N2087" s="67"/>
      <c r="O2087" s="81"/>
      <c r="P2087" s="81">
        <v>46091</v>
      </c>
      <c r="Q2087" s="103" t="str">
        <f>IFERROR(VLOOKUP(J2087,Настройка!$C$4:$E$121,2,),"Ошибка")</f>
        <v>R</v>
      </c>
    </row>
    <row r="2088" spans="1:17" ht="14.4" customHeight="1">
      <c r="A2088" s="67">
        <v>2083</v>
      </c>
      <c r="B2088" s="80" t="s">
        <v>188</v>
      </c>
      <c r="C2088" s="80" t="s">
        <v>53</v>
      </c>
      <c r="D2088" s="80" t="s">
        <v>6679</v>
      </c>
      <c r="E2088" s="104" t="s">
        <v>6680</v>
      </c>
      <c r="F2088" s="107">
        <v>38738</v>
      </c>
      <c r="G2088" s="67" t="s">
        <v>67</v>
      </c>
      <c r="H2088" s="80"/>
      <c r="I2088" s="80" t="s">
        <v>6681</v>
      </c>
      <c r="J2088" s="104" t="s">
        <v>222</v>
      </c>
      <c r="K2088" s="67" t="s">
        <v>121</v>
      </c>
      <c r="L2088" s="67"/>
      <c r="M2088" s="67"/>
      <c r="N2088" s="67"/>
      <c r="O2088" s="81"/>
      <c r="P2088" s="81">
        <v>46091</v>
      </c>
      <c r="Q2088" s="103" t="str">
        <f>IFERROR(VLOOKUP(J2088,Настройка!$C$4:$E$121,2,),"Ошибка")</f>
        <v>R</v>
      </c>
    </row>
    <row r="2089" spans="1:17" ht="14.4" customHeight="1">
      <c r="A2089" s="67">
        <v>2084</v>
      </c>
      <c r="B2089" s="80" t="s">
        <v>188</v>
      </c>
      <c r="C2089" s="80" t="s">
        <v>53</v>
      </c>
      <c r="D2089" s="80" t="s">
        <v>6682</v>
      </c>
      <c r="E2089" s="104" t="s">
        <v>6683</v>
      </c>
      <c r="F2089" s="107">
        <v>34976</v>
      </c>
      <c r="G2089" s="67" t="s">
        <v>67</v>
      </c>
      <c r="H2089" s="80" t="s">
        <v>401</v>
      </c>
      <c r="I2089" s="80" t="s">
        <v>6684</v>
      </c>
      <c r="J2089" s="104" t="s">
        <v>222</v>
      </c>
      <c r="K2089" s="67" t="s">
        <v>121</v>
      </c>
      <c r="L2089" s="67"/>
      <c r="M2089" s="67"/>
      <c r="N2089" s="67"/>
      <c r="O2089" s="81"/>
      <c r="P2089" s="81">
        <v>46091</v>
      </c>
      <c r="Q2089" s="103" t="str">
        <f>IFERROR(VLOOKUP(J2089,Настройка!$C$4:$E$121,2,),"Ошибка")</f>
        <v>R</v>
      </c>
    </row>
    <row r="2090" spans="1:17" ht="14.4" customHeight="1">
      <c r="A2090" s="67">
        <v>2085</v>
      </c>
      <c r="B2090" s="80" t="s">
        <v>188</v>
      </c>
      <c r="C2090" s="80" t="s">
        <v>53</v>
      </c>
      <c r="D2090" s="80" t="s">
        <v>6685</v>
      </c>
      <c r="E2090" s="104" t="s">
        <v>6686</v>
      </c>
      <c r="F2090" s="107">
        <v>33821</v>
      </c>
      <c r="G2090" s="67" t="s">
        <v>65</v>
      </c>
      <c r="H2090" s="80" t="s">
        <v>433</v>
      </c>
      <c r="I2090" s="80" t="s">
        <v>6687</v>
      </c>
      <c r="J2090" s="104" t="s">
        <v>222</v>
      </c>
      <c r="K2090" s="67" t="s">
        <v>121</v>
      </c>
      <c r="L2090" s="67" t="s">
        <v>287</v>
      </c>
      <c r="M2090" s="67" t="s">
        <v>164</v>
      </c>
      <c r="N2090" s="67" t="s">
        <v>398</v>
      </c>
      <c r="O2090" s="81">
        <v>46170</v>
      </c>
      <c r="P2090" s="81">
        <v>46092</v>
      </c>
      <c r="Q2090" s="103" t="str">
        <f>IFERROR(VLOOKUP(J2090,Настройка!$C$4:$E$121,2,),"Ошибка")</f>
        <v>R</v>
      </c>
    </row>
    <row r="2091" spans="1:17" ht="14.4" customHeight="1">
      <c r="A2091" s="67">
        <v>2086</v>
      </c>
      <c r="B2091" s="80" t="s">
        <v>188</v>
      </c>
      <c r="C2091" s="80" t="s">
        <v>53</v>
      </c>
      <c r="D2091" s="80" t="s">
        <v>6688</v>
      </c>
      <c r="E2091" s="104" t="s">
        <v>6689</v>
      </c>
      <c r="F2091" s="107">
        <v>36557</v>
      </c>
      <c r="G2091" s="67" t="s">
        <v>65</v>
      </c>
      <c r="H2091" s="80" t="s">
        <v>433</v>
      </c>
      <c r="I2091" s="80" t="s">
        <v>6690</v>
      </c>
      <c r="J2091" s="104" t="s">
        <v>207</v>
      </c>
      <c r="K2091" s="67" t="s">
        <v>117</v>
      </c>
      <c r="L2091" s="67" t="s">
        <v>287</v>
      </c>
      <c r="M2091" s="67" t="s">
        <v>164</v>
      </c>
      <c r="N2091" s="67" t="s">
        <v>398</v>
      </c>
      <c r="O2091" s="81">
        <v>46162</v>
      </c>
      <c r="P2091" s="81">
        <v>46092</v>
      </c>
      <c r="Q2091" s="103" t="str">
        <f>IFERROR(VLOOKUP(J2091,Настройка!$C$4:$E$121,2,),"Ошибка")</f>
        <v>R</v>
      </c>
    </row>
    <row r="2092" spans="1:17" ht="14.4" customHeight="1">
      <c r="A2092" s="67">
        <v>2087</v>
      </c>
      <c r="B2092" s="80" t="s">
        <v>188</v>
      </c>
      <c r="C2092" s="80" t="s">
        <v>53</v>
      </c>
      <c r="D2092" s="80" t="s">
        <v>6691</v>
      </c>
      <c r="E2092" s="104" t="s">
        <v>6692</v>
      </c>
      <c r="F2092" s="107">
        <v>29604</v>
      </c>
      <c r="G2092" s="67" t="s">
        <v>65</v>
      </c>
      <c r="H2092" s="80" t="s">
        <v>396</v>
      </c>
      <c r="I2092" s="80" t="s">
        <v>6693</v>
      </c>
      <c r="J2092" s="104" t="s">
        <v>213</v>
      </c>
      <c r="K2092" s="67" t="s">
        <v>121</v>
      </c>
      <c r="L2092" s="67" t="s">
        <v>287</v>
      </c>
      <c r="M2092" s="67" t="s">
        <v>164</v>
      </c>
      <c r="N2092" s="67" t="s">
        <v>398</v>
      </c>
      <c r="O2092" s="81">
        <v>46162</v>
      </c>
      <c r="P2092" s="81">
        <v>46092</v>
      </c>
      <c r="Q2092" s="103" t="str">
        <f>IFERROR(VLOOKUP(J2092,Настройка!$C$4:$E$121,2,),"Ошибка")</f>
        <v>R</v>
      </c>
    </row>
    <row r="2093" spans="1:17" ht="14.4" customHeight="1">
      <c r="A2093" s="67">
        <v>2088</v>
      </c>
      <c r="B2093" s="80" t="s">
        <v>188</v>
      </c>
      <c r="C2093" s="80" t="s">
        <v>53</v>
      </c>
      <c r="D2093" s="80" t="s">
        <v>6694</v>
      </c>
      <c r="E2093" s="104" t="s">
        <v>6695</v>
      </c>
      <c r="F2093" s="107">
        <v>32613</v>
      </c>
      <c r="G2093" s="67" t="s">
        <v>65</v>
      </c>
      <c r="H2093" s="80" t="s">
        <v>24</v>
      </c>
      <c r="I2093" s="80" t="s">
        <v>6696</v>
      </c>
      <c r="J2093" s="104" t="s">
        <v>230</v>
      </c>
      <c r="K2093" s="67" t="s">
        <v>133</v>
      </c>
      <c r="L2093" s="67" t="s">
        <v>287</v>
      </c>
      <c r="M2093" s="67" t="s">
        <v>164</v>
      </c>
      <c r="N2093" s="67" t="s">
        <v>398</v>
      </c>
      <c r="O2093" s="81">
        <v>46162</v>
      </c>
      <c r="P2093" s="81">
        <v>46092</v>
      </c>
      <c r="Q2093" s="103" t="str">
        <f>IFERROR(VLOOKUP(J2093,Настройка!$C$4:$E$121,2,),"Ошибка")</f>
        <v>R</v>
      </c>
    </row>
    <row r="2094" spans="1:17" ht="14.4" customHeight="1">
      <c r="A2094" s="67">
        <v>2089</v>
      </c>
      <c r="B2094" s="80" t="s">
        <v>188</v>
      </c>
      <c r="C2094" s="80" t="s">
        <v>53</v>
      </c>
      <c r="D2094" s="80" t="s">
        <v>6697</v>
      </c>
      <c r="E2094" s="104" t="s">
        <v>6698</v>
      </c>
      <c r="F2094" s="107">
        <v>32777</v>
      </c>
      <c r="G2094" s="67" t="s">
        <v>65</v>
      </c>
      <c r="H2094" s="80" t="s">
        <v>433</v>
      </c>
      <c r="I2094" s="80" t="s">
        <v>6699</v>
      </c>
      <c r="J2094" s="104" t="s">
        <v>222</v>
      </c>
      <c r="K2094" s="67" t="s">
        <v>121</v>
      </c>
      <c r="L2094" s="67" t="s">
        <v>287</v>
      </c>
      <c r="M2094" s="67" t="s">
        <v>164</v>
      </c>
      <c r="N2094" s="67" t="s">
        <v>398</v>
      </c>
      <c r="O2094" s="81">
        <v>46162</v>
      </c>
      <c r="P2094" s="81">
        <v>46092</v>
      </c>
      <c r="Q2094" s="103" t="str">
        <f>IFERROR(VLOOKUP(J2094,Настройка!$C$4:$E$121,2,),"Ошибка")</f>
        <v>R</v>
      </c>
    </row>
    <row r="2095" spans="1:17" ht="14.4" customHeight="1">
      <c r="A2095" s="67">
        <v>2090</v>
      </c>
      <c r="B2095" s="80" t="s">
        <v>188</v>
      </c>
      <c r="C2095" s="80" t="s">
        <v>53</v>
      </c>
      <c r="D2095" s="80" t="s">
        <v>6700</v>
      </c>
      <c r="E2095" s="104" t="s">
        <v>6701</v>
      </c>
      <c r="F2095" s="107">
        <v>28522</v>
      </c>
      <c r="G2095" s="67" t="s">
        <v>65</v>
      </c>
      <c r="H2095" s="80" t="s">
        <v>429</v>
      </c>
      <c r="I2095" s="80" t="s">
        <v>6702</v>
      </c>
      <c r="J2095" s="104" t="s">
        <v>222</v>
      </c>
      <c r="K2095" s="67" t="s">
        <v>121</v>
      </c>
      <c r="L2095" s="67" t="s">
        <v>287</v>
      </c>
      <c r="M2095" s="67" t="s">
        <v>164</v>
      </c>
      <c r="N2095" s="67" t="s">
        <v>398</v>
      </c>
      <c r="O2095" s="81">
        <v>46148</v>
      </c>
      <c r="P2095" s="81">
        <v>46092</v>
      </c>
      <c r="Q2095" s="103" t="str">
        <f>IFERROR(VLOOKUP(J2095,Настройка!$C$4:$E$121,2,),"Ошибка")</f>
        <v>R</v>
      </c>
    </row>
    <row r="2096" spans="1:17" ht="14.4" customHeight="1">
      <c r="A2096" s="67">
        <v>2091</v>
      </c>
      <c r="B2096" s="80" t="s">
        <v>188</v>
      </c>
      <c r="C2096" s="80" t="s">
        <v>53</v>
      </c>
      <c r="D2096" s="80" t="s">
        <v>6703</v>
      </c>
      <c r="E2096" s="104" t="s">
        <v>6704</v>
      </c>
      <c r="F2096" s="107">
        <v>38298</v>
      </c>
      <c r="G2096" s="67" t="s">
        <v>65</v>
      </c>
      <c r="H2096" s="80" t="s">
        <v>396</v>
      </c>
      <c r="I2096" s="80" t="s">
        <v>6705</v>
      </c>
      <c r="J2096" s="104" t="s">
        <v>222</v>
      </c>
      <c r="K2096" s="67" t="s">
        <v>121</v>
      </c>
      <c r="L2096" s="67" t="s">
        <v>287</v>
      </c>
      <c r="M2096" s="67" t="s">
        <v>164</v>
      </c>
      <c r="N2096" s="67" t="s">
        <v>398</v>
      </c>
      <c r="O2096" s="81">
        <v>46167</v>
      </c>
      <c r="P2096" s="81">
        <v>46092</v>
      </c>
      <c r="Q2096" s="103" t="str">
        <f>IFERROR(VLOOKUP(J2096,Настройка!$C$4:$E$121,2,),"Ошибка")</f>
        <v>R</v>
      </c>
    </row>
    <row r="2097" spans="1:17" ht="14.4" customHeight="1">
      <c r="A2097" s="67">
        <v>2092</v>
      </c>
      <c r="B2097" s="80" t="s">
        <v>188</v>
      </c>
      <c r="C2097" s="80" t="s">
        <v>53</v>
      </c>
      <c r="D2097" s="80" t="s">
        <v>6706</v>
      </c>
      <c r="E2097" s="104" t="s">
        <v>6707</v>
      </c>
      <c r="F2097" s="107">
        <v>37743</v>
      </c>
      <c r="G2097" s="67" t="s">
        <v>65</v>
      </c>
      <c r="H2097" s="80" t="s">
        <v>396</v>
      </c>
      <c r="I2097" s="80" t="s">
        <v>6708</v>
      </c>
      <c r="J2097" s="104" t="s">
        <v>222</v>
      </c>
      <c r="K2097" s="67" t="s">
        <v>121</v>
      </c>
      <c r="L2097" s="67" t="s">
        <v>287</v>
      </c>
      <c r="M2097" s="67" t="s">
        <v>164</v>
      </c>
      <c r="N2097" s="67" t="s">
        <v>398</v>
      </c>
      <c r="O2097" s="81">
        <v>46167</v>
      </c>
      <c r="P2097" s="81">
        <v>46092</v>
      </c>
      <c r="Q2097" s="103" t="str">
        <f>IFERROR(VLOOKUP(J2097,Настройка!$C$4:$E$121,2,),"Ошибка")</f>
        <v>R</v>
      </c>
    </row>
    <row r="2098" spans="1:17" ht="14.4" customHeight="1">
      <c r="A2098" s="67">
        <v>2093</v>
      </c>
      <c r="B2098" s="80" t="s">
        <v>188</v>
      </c>
      <c r="C2098" s="80" t="s">
        <v>53</v>
      </c>
      <c r="D2098" s="80" t="s">
        <v>6709</v>
      </c>
      <c r="E2098" s="104" t="s">
        <v>6710</v>
      </c>
      <c r="F2098" s="107">
        <v>35929</v>
      </c>
      <c r="G2098" s="67" t="s">
        <v>65</v>
      </c>
      <c r="H2098" s="80" t="s">
        <v>1294</v>
      </c>
      <c r="I2098" s="80" t="s">
        <v>6711</v>
      </c>
      <c r="J2098" s="104" t="s">
        <v>222</v>
      </c>
      <c r="K2098" s="67" t="s">
        <v>121</v>
      </c>
      <c r="L2098" s="67" t="s">
        <v>287</v>
      </c>
      <c r="M2098" s="67" t="s">
        <v>164</v>
      </c>
      <c r="N2098" s="67" t="s">
        <v>398</v>
      </c>
      <c r="O2098" s="81">
        <v>46167</v>
      </c>
      <c r="P2098" s="81">
        <v>46092</v>
      </c>
      <c r="Q2098" s="103" t="str">
        <f>IFERROR(VLOOKUP(J2098,Настройка!$C$4:$E$121,2,),"Ошибка")</f>
        <v>R</v>
      </c>
    </row>
    <row r="2099" spans="1:17" ht="14.4" customHeight="1">
      <c r="A2099" s="67">
        <v>2094</v>
      </c>
      <c r="B2099" s="80" t="s">
        <v>188</v>
      </c>
      <c r="C2099" s="80" t="s">
        <v>53</v>
      </c>
      <c r="D2099" s="80" t="s">
        <v>6712</v>
      </c>
      <c r="E2099" s="104" t="s">
        <v>6713</v>
      </c>
      <c r="F2099" s="107">
        <v>37459</v>
      </c>
      <c r="G2099" s="67" t="s">
        <v>65</v>
      </c>
      <c r="H2099" s="80" t="s">
        <v>429</v>
      </c>
      <c r="I2099" s="80" t="s">
        <v>6714</v>
      </c>
      <c r="J2099" s="104" t="s">
        <v>222</v>
      </c>
      <c r="K2099" s="67" t="s">
        <v>121</v>
      </c>
      <c r="L2099" s="67" t="s">
        <v>287</v>
      </c>
      <c r="M2099" s="67" t="s">
        <v>164</v>
      </c>
      <c r="N2099" s="67" t="s">
        <v>398</v>
      </c>
      <c r="O2099" s="81">
        <v>46167</v>
      </c>
      <c r="P2099" s="81">
        <v>46092</v>
      </c>
      <c r="Q2099" s="103" t="str">
        <f>IFERROR(VLOOKUP(J2099,Настройка!$C$4:$E$121,2,),"Ошибка")</f>
        <v>R</v>
      </c>
    </row>
    <row r="2100" spans="1:17" ht="14.4" customHeight="1">
      <c r="A2100" s="67">
        <v>2095</v>
      </c>
      <c r="B2100" s="80" t="s">
        <v>188</v>
      </c>
      <c r="C2100" s="80" t="s">
        <v>53</v>
      </c>
      <c r="D2100" s="80" t="s">
        <v>6715</v>
      </c>
      <c r="E2100" s="104" t="s">
        <v>6716</v>
      </c>
      <c r="F2100" s="107">
        <v>38617</v>
      </c>
      <c r="G2100" s="67" t="s">
        <v>93</v>
      </c>
      <c r="H2100" s="80" t="s">
        <v>814</v>
      </c>
      <c r="I2100" s="80" t="s">
        <v>6717</v>
      </c>
      <c r="J2100" s="104" t="s">
        <v>207</v>
      </c>
      <c r="K2100" s="67" t="s">
        <v>117</v>
      </c>
      <c r="L2100" s="67"/>
      <c r="M2100" s="67"/>
      <c r="N2100" s="67"/>
      <c r="O2100" s="81"/>
      <c r="P2100" s="81">
        <v>46092</v>
      </c>
      <c r="Q2100" s="103" t="str">
        <f>IFERROR(VLOOKUP(J2100,Настройка!$C$4:$E$121,2,),"Ошибка")</f>
        <v>R</v>
      </c>
    </row>
    <row r="2101" spans="1:17" ht="14.4" customHeight="1">
      <c r="A2101" s="67">
        <v>2096</v>
      </c>
      <c r="B2101" s="80" t="s">
        <v>188</v>
      </c>
      <c r="C2101" s="80" t="s">
        <v>53</v>
      </c>
      <c r="D2101" s="80" t="s">
        <v>6718</v>
      </c>
      <c r="E2101" s="104" t="s">
        <v>6719</v>
      </c>
      <c r="F2101" s="107">
        <v>30260</v>
      </c>
      <c r="G2101" s="67" t="s">
        <v>77</v>
      </c>
      <c r="H2101" s="80" t="s">
        <v>6720</v>
      </c>
      <c r="I2101" s="80" t="s">
        <v>6721</v>
      </c>
      <c r="J2101" s="104" t="s">
        <v>202</v>
      </c>
      <c r="K2101" s="67" t="s">
        <v>133</v>
      </c>
      <c r="L2101" s="67"/>
      <c r="M2101" s="67"/>
      <c r="N2101" s="67"/>
      <c r="O2101" s="81"/>
      <c r="P2101" s="81">
        <v>46092</v>
      </c>
      <c r="Q2101" s="103" t="str">
        <f>IFERROR(VLOOKUP(J2101,Настройка!$C$4:$E$121,2,),"Ошибка")</f>
        <v>ITR</v>
      </c>
    </row>
    <row r="2102" spans="1:17" ht="14.4" customHeight="1">
      <c r="A2102" s="67">
        <v>2097</v>
      </c>
      <c r="B2102" s="80" t="s">
        <v>188</v>
      </c>
      <c r="C2102" s="80" t="s">
        <v>53</v>
      </c>
      <c r="D2102" s="80" t="s">
        <v>6722</v>
      </c>
      <c r="E2102" s="104" t="s">
        <v>6723</v>
      </c>
      <c r="F2102" s="107">
        <v>31038</v>
      </c>
      <c r="G2102" s="67" t="s">
        <v>69</v>
      </c>
      <c r="H2102" s="80" t="s">
        <v>302</v>
      </c>
      <c r="I2102" s="80" t="s">
        <v>6724</v>
      </c>
      <c r="J2102" s="104" t="s">
        <v>222</v>
      </c>
      <c r="K2102" s="67" t="s">
        <v>121</v>
      </c>
      <c r="L2102" s="67"/>
      <c r="M2102" s="67"/>
      <c r="N2102" s="67"/>
      <c r="O2102" s="81"/>
      <c r="P2102" s="81">
        <v>46092</v>
      </c>
      <c r="Q2102" s="103" t="str">
        <f>IFERROR(VLOOKUP(J2102,Настройка!$C$4:$E$121,2,),"Ошибка")</f>
        <v>R</v>
      </c>
    </row>
    <row r="2103" spans="1:17" ht="14.4" customHeight="1">
      <c r="A2103" s="67">
        <v>2098</v>
      </c>
      <c r="B2103" s="80" t="s">
        <v>188</v>
      </c>
      <c r="C2103" s="80" t="s">
        <v>53</v>
      </c>
      <c r="D2103" s="80" t="s">
        <v>6725</v>
      </c>
      <c r="E2103" s="104" t="s">
        <v>6726</v>
      </c>
      <c r="F2103" s="107">
        <v>25971</v>
      </c>
      <c r="G2103" s="67" t="s">
        <v>77</v>
      </c>
      <c r="H2103" s="80" t="s">
        <v>6727</v>
      </c>
      <c r="I2103" s="80" t="s">
        <v>6728</v>
      </c>
      <c r="J2103" s="104" t="s">
        <v>201</v>
      </c>
      <c r="K2103" s="67" t="s">
        <v>129</v>
      </c>
      <c r="L2103" s="67"/>
      <c r="M2103" s="67"/>
      <c r="N2103" s="67"/>
      <c r="O2103" s="81"/>
      <c r="P2103" s="81">
        <v>46092</v>
      </c>
      <c r="Q2103" s="103" t="str">
        <f>IFERROR(VLOOKUP(J2103,Настройка!$C$4:$E$121,2,),"Ошибка")</f>
        <v>ITR</v>
      </c>
    </row>
    <row r="2104" spans="1:17" ht="14.4" customHeight="1">
      <c r="A2104" s="67">
        <v>2099</v>
      </c>
      <c r="B2104" s="80" t="s">
        <v>188</v>
      </c>
      <c r="C2104" s="80" t="s">
        <v>53</v>
      </c>
      <c r="D2104" s="80" t="s">
        <v>6729</v>
      </c>
      <c r="E2104" s="104" t="s">
        <v>6730</v>
      </c>
      <c r="F2104" s="107">
        <v>31427</v>
      </c>
      <c r="G2104" s="67" t="s">
        <v>65</v>
      </c>
      <c r="H2104" s="80" t="s">
        <v>663</v>
      </c>
      <c r="I2104" s="80" t="s">
        <v>6731</v>
      </c>
      <c r="J2104" s="104" t="s">
        <v>213</v>
      </c>
      <c r="K2104" s="67" t="s">
        <v>119</v>
      </c>
      <c r="L2104" s="67" t="s">
        <v>287</v>
      </c>
      <c r="M2104" s="67" t="s">
        <v>166</v>
      </c>
      <c r="N2104" s="67" t="s">
        <v>398</v>
      </c>
      <c r="O2104" s="81">
        <v>46343</v>
      </c>
      <c r="P2104" s="81">
        <v>46092</v>
      </c>
      <c r="Q2104" s="103" t="str">
        <f>IFERROR(VLOOKUP(J2104,Настройка!$C$4:$E$121,2,),"Ошибка")</f>
        <v>R</v>
      </c>
    </row>
    <row r="2105" spans="1:17" ht="14.4" customHeight="1">
      <c r="A2105" s="67">
        <v>2100</v>
      </c>
      <c r="B2105" s="80" t="s">
        <v>188</v>
      </c>
      <c r="C2105" s="80" t="s">
        <v>53</v>
      </c>
      <c r="D2105" s="80" t="s">
        <v>6732</v>
      </c>
      <c r="E2105" s="104" t="s">
        <v>6733</v>
      </c>
      <c r="F2105" s="107">
        <v>35413</v>
      </c>
      <c r="G2105" s="67" t="s">
        <v>65</v>
      </c>
      <c r="H2105" s="80" t="s">
        <v>24</v>
      </c>
      <c r="I2105" s="80" t="s">
        <v>6734</v>
      </c>
      <c r="J2105" s="104" t="s">
        <v>118</v>
      </c>
      <c r="K2105" s="67" t="s">
        <v>109</v>
      </c>
      <c r="L2105" s="67" t="s">
        <v>287</v>
      </c>
      <c r="M2105" s="67" t="s">
        <v>166</v>
      </c>
      <c r="N2105" s="67" t="s">
        <v>398</v>
      </c>
      <c r="O2105" s="81">
        <v>46245</v>
      </c>
      <c r="P2105" s="81">
        <v>46092</v>
      </c>
      <c r="Q2105" s="103" t="str">
        <f>IFERROR(VLOOKUP(J2105,Настройка!$C$4:$E$121,2,),"Ошибка")</f>
        <v>ITR</v>
      </c>
    </row>
    <row r="2106" spans="1:17" ht="14.4" customHeight="1">
      <c r="A2106" s="67">
        <v>2101</v>
      </c>
      <c r="B2106" s="80" t="s">
        <v>188</v>
      </c>
      <c r="C2106" s="80" t="s">
        <v>53</v>
      </c>
      <c r="D2106" s="80" t="s">
        <v>6735</v>
      </c>
      <c r="E2106" s="104" t="s">
        <v>6736</v>
      </c>
      <c r="F2106" s="107">
        <v>36329</v>
      </c>
      <c r="G2106" s="67" t="s">
        <v>93</v>
      </c>
      <c r="H2106" s="80" t="s">
        <v>814</v>
      </c>
      <c r="I2106" s="80" t="s">
        <v>6737</v>
      </c>
      <c r="J2106" s="104" t="s">
        <v>204</v>
      </c>
      <c r="K2106" s="67" t="s">
        <v>117</v>
      </c>
      <c r="L2106" s="67"/>
      <c r="M2106" s="67"/>
      <c r="N2106" s="67"/>
      <c r="O2106" s="81"/>
      <c r="P2106" s="81">
        <v>46092</v>
      </c>
      <c r="Q2106" s="103" t="str">
        <f>IFERROR(VLOOKUP(J2106,Настройка!$C$4:$E$121,2,),"Ошибка")</f>
        <v>R</v>
      </c>
    </row>
    <row r="2107" spans="1:17" ht="14.4" customHeight="1">
      <c r="A2107" s="67">
        <v>2102</v>
      </c>
      <c r="B2107" s="80" t="s">
        <v>188</v>
      </c>
      <c r="C2107" s="80" t="s">
        <v>53</v>
      </c>
      <c r="D2107" s="80" t="s">
        <v>6738</v>
      </c>
      <c r="E2107" s="104" t="s">
        <v>6739</v>
      </c>
      <c r="F2107" s="107">
        <v>30002</v>
      </c>
      <c r="G2107" s="67" t="s">
        <v>65</v>
      </c>
      <c r="H2107" s="80" t="s">
        <v>663</v>
      </c>
      <c r="I2107" s="80" t="s">
        <v>6740</v>
      </c>
      <c r="J2107" s="104" t="s">
        <v>214</v>
      </c>
      <c r="K2107" s="67" t="s">
        <v>119</v>
      </c>
      <c r="L2107" s="67" t="s">
        <v>287</v>
      </c>
      <c r="M2107" s="67" t="s">
        <v>166</v>
      </c>
      <c r="N2107" s="67" t="s">
        <v>398</v>
      </c>
      <c r="O2107" s="81">
        <v>46245</v>
      </c>
      <c r="P2107" s="81">
        <v>46092</v>
      </c>
      <c r="Q2107" s="103" t="str">
        <f>IFERROR(VLOOKUP(J2107,Настройка!$C$4:$E$121,2,),"Ошибка")</f>
        <v>R</v>
      </c>
    </row>
    <row r="2108" spans="1:17" ht="14.4" customHeight="1">
      <c r="A2108" s="67">
        <v>2103</v>
      </c>
      <c r="B2108" s="80" t="s">
        <v>188</v>
      </c>
      <c r="C2108" s="80" t="s">
        <v>53</v>
      </c>
      <c r="D2108" s="80" t="s">
        <v>6741</v>
      </c>
      <c r="E2108" s="104" t="s">
        <v>6742</v>
      </c>
      <c r="F2108" s="107">
        <v>31787</v>
      </c>
      <c r="G2108" s="67" t="s">
        <v>65</v>
      </c>
      <c r="H2108" s="80" t="s">
        <v>396</v>
      </c>
      <c r="I2108" s="80" t="s">
        <v>6743</v>
      </c>
      <c r="J2108" s="104" t="s">
        <v>214</v>
      </c>
      <c r="K2108" s="67" t="s">
        <v>119</v>
      </c>
      <c r="L2108" s="67" t="s">
        <v>287</v>
      </c>
      <c r="M2108" s="67" t="s">
        <v>166</v>
      </c>
      <c r="N2108" s="67" t="s">
        <v>398</v>
      </c>
      <c r="O2108" s="81">
        <v>46245</v>
      </c>
      <c r="P2108" s="81">
        <v>46092</v>
      </c>
      <c r="Q2108" s="103" t="str">
        <f>IFERROR(VLOOKUP(J2108,Настройка!$C$4:$E$121,2,),"Ошибка")</f>
        <v>R</v>
      </c>
    </row>
    <row r="2109" spans="1:17" ht="14.4" customHeight="1">
      <c r="A2109" s="67">
        <v>2104</v>
      </c>
      <c r="B2109" s="80" t="s">
        <v>188</v>
      </c>
      <c r="C2109" s="80" t="s">
        <v>53</v>
      </c>
      <c r="D2109" s="80" t="s">
        <v>6744</v>
      </c>
      <c r="E2109" s="104" t="s">
        <v>6745</v>
      </c>
      <c r="F2109" s="107">
        <v>30342</v>
      </c>
      <c r="G2109" s="67" t="s">
        <v>65</v>
      </c>
      <c r="H2109" s="80" t="s">
        <v>24</v>
      </c>
      <c r="I2109" s="80" t="s">
        <v>6746</v>
      </c>
      <c r="J2109" s="104" t="s">
        <v>207</v>
      </c>
      <c r="K2109" s="67" t="s">
        <v>117</v>
      </c>
      <c r="L2109" s="67" t="s">
        <v>287</v>
      </c>
      <c r="M2109" s="67" t="s">
        <v>166</v>
      </c>
      <c r="N2109" s="67" t="s">
        <v>398</v>
      </c>
      <c r="O2109" s="81">
        <v>46245</v>
      </c>
      <c r="P2109" s="81">
        <v>46092</v>
      </c>
      <c r="Q2109" s="103" t="str">
        <f>IFERROR(VLOOKUP(J2109,Настройка!$C$4:$E$121,2,),"Ошибка")</f>
        <v>R</v>
      </c>
    </row>
    <row r="2110" spans="1:17" ht="14.4" customHeight="1">
      <c r="A2110" s="67">
        <v>2105</v>
      </c>
      <c r="B2110" s="80" t="s">
        <v>188</v>
      </c>
      <c r="C2110" s="80" t="s">
        <v>53</v>
      </c>
      <c r="D2110" s="80" t="s">
        <v>6747</v>
      </c>
      <c r="E2110" s="104" t="s">
        <v>6748</v>
      </c>
      <c r="F2110" s="107">
        <v>27929</v>
      </c>
      <c r="G2110" s="67" t="s">
        <v>65</v>
      </c>
      <c r="H2110" s="80" t="s">
        <v>429</v>
      </c>
      <c r="I2110" s="80" t="s">
        <v>6749</v>
      </c>
      <c r="J2110" s="104" t="s">
        <v>214</v>
      </c>
      <c r="K2110" s="67" t="s">
        <v>119</v>
      </c>
      <c r="L2110" s="67" t="s">
        <v>287</v>
      </c>
      <c r="M2110" s="67" t="s">
        <v>166</v>
      </c>
      <c r="N2110" s="67" t="s">
        <v>398</v>
      </c>
      <c r="O2110" s="81">
        <v>46245</v>
      </c>
      <c r="P2110" s="81">
        <v>46092</v>
      </c>
      <c r="Q2110" s="103" t="str">
        <f>IFERROR(VLOOKUP(J2110,Настройка!$C$4:$E$121,2,),"Ошибка")</f>
        <v>R</v>
      </c>
    </row>
    <row r="2111" spans="1:17" ht="14.4" customHeight="1">
      <c r="A2111" s="67">
        <v>2106</v>
      </c>
      <c r="B2111" s="80" t="s">
        <v>188</v>
      </c>
      <c r="C2111" s="80" t="s">
        <v>53</v>
      </c>
      <c r="D2111" s="80" t="s">
        <v>6750</v>
      </c>
      <c r="E2111" s="104" t="s">
        <v>6751</v>
      </c>
      <c r="F2111" s="107">
        <v>36346</v>
      </c>
      <c r="G2111" s="67" t="s">
        <v>65</v>
      </c>
      <c r="H2111" s="80" t="s">
        <v>571</v>
      </c>
      <c r="I2111" s="80" t="s">
        <v>6752</v>
      </c>
      <c r="J2111" s="104" t="s">
        <v>207</v>
      </c>
      <c r="K2111" s="67" t="s">
        <v>117</v>
      </c>
      <c r="L2111" s="67" t="s">
        <v>287</v>
      </c>
      <c r="M2111" s="67" t="s">
        <v>166</v>
      </c>
      <c r="N2111" s="67" t="s">
        <v>398</v>
      </c>
      <c r="O2111" s="81">
        <v>46245</v>
      </c>
      <c r="P2111" s="81">
        <v>46092</v>
      </c>
      <c r="Q2111" s="103" t="str">
        <f>IFERROR(VLOOKUP(J2111,Настройка!$C$4:$E$121,2,),"Ошибка")</f>
        <v>R</v>
      </c>
    </row>
    <row r="2112" spans="1:17" ht="14.4" customHeight="1">
      <c r="A2112" s="67">
        <v>2107</v>
      </c>
      <c r="B2112" s="80" t="s">
        <v>188</v>
      </c>
      <c r="C2112" s="80" t="s">
        <v>53</v>
      </c>
      <c r="D2112" s="80" t="s">
        <v>6753</v>
      </c>
      <c r="E2112" s="104" t="s">
        <v>6754</v>
      </c>
      <c r="F2112" s="107">
        <v>32509</v>
      </c>
      <c r="G2112" s="67" t="s">
        <v>65</v>
      </c>
      <c r="H2112" s="80" t="s">
        <v>1115</v>
      </c>
      <c r="I2112" s="80" t="s">
        <v>6755</v>
      </c>
      <c r="J2112" s="104" t="s">
        <v>208</v>
      </c>
      <c r="K2112" s="67" t="s">
        <v>117</v>
      </c>
      <c r="L2112" s="67" t="s">
        <v>287</v>
      </c>
      <c r="M2112" s="67" t="s">
        <v>166</v>
      </c>
      <c r="N2112" s="67" t="s">
        <v>398</v>
      </c>
      <c r="O2112" s="81">
        <v>46245</v>
      </c>
      <c r="P2112" s="81">
        <v>46092</v>
      </c>
      <c r="Q2112" s="103" t="str">
        <f>IFERROR(VLOOKUP(J2112,Настройка!$C$4:$E$121,2,),"Ошибка")</f>
        <v>R</v>
      </c>
    </row>
    <row r="2113" spans="1:17" ht="14.4" customHeight="1">
      <c r="A2113" s="67">
        <v>2108</v>
      </c>
      <c r="B2113" s="80" t="s">
        <v>188</v>
      </c>
      <c r="C2113" s="80" t="s">
        <v>53</v>
      </c>
      <c r="D2113" s="80" t="s">
        <v>6756</v>
      </c>
      <c r="E2113" s="104" t="s">
        <v>6757</v>
      </c>
      <c r="F2113" s="107">
        <v>27854</v>
      </c>
      <c r="G2113" s="67" t="s">
        <v>65</v>
      </c>
      <c r="H2113" s="80" t="s">
        <v>433</v>
      </c>
      <c r="I2113" s="80" t="s">
        <v>6758</v>
      </c>
      <c r="J2113" s="104" t="s">
        <v>214</v>
      </c>
      <c r="K2113" s="67" t="s">
        <v>119</v>
      </c>
      <c r="L2113" s="67" t="s">
        <v>287</v>
      </c>
      <c r="M2113" s="67" t="s">
        <v>166</v>
      </c>
      <c r="N2113" s="67" t="s">
        <v>398</v>
      </c>
      <c r="O2113" s="81">
        <v>46245</v>
      </c>
      <c r="P2113" s="81">
        <v>46092</v>
      </c>
      <c r="Q2113" s="103" t="str">
        <f>IFERROR(VLOOKUP(J2113,Настройка!$C$4:$E$121,2,),"Ошибка")</f>
        <v>R</v>
      </c>
    </row>
    <row r="2114" spans="1:17" ht="14.4" customHeight="1">
      <c r="A2114" s="67">
        <v>2109</v>
      </c>
      <c r="B2114" s="80" t="s">
        <v>188</v>
      </c>
      <c r="C2114" s="80" t="s">
        <v>53</v>
      </c>
      <c r="D2114" s="80" t="s">
        <v>6759</v>
      </c>
      <c r="E2114" s="104" t="s">
        <v>6760</v>
      </c>
      <c r="F2114" s="107">
        <v>30444</v>
      </c>
      <c r="G2114" s="67" t="s">
        <v>65</v>
      </c>
      <c r="H2114" s="80" t="s">
        <v>433</v>
      </c>
      <c r="I2114" s="80" t="s">
        <v>6761</v>
      </c>
      <c r="J2114" s="104" t="s">
        <v>204</v>
      </c>
      <c r="K2114" s="67" t="s">
        <v>117</v>
      </c>
      <c r="L2114" s="67" t="s">
        <v>287</v>
      </c>
      <c r="M2114" s="67" t="s">
        <v>166</v>
      </c>
      <c r="N2114" s="67" t="s">
        <v>398</v>
      </c>
      <c r="O2114" s="81">
        <v>46280</v>
      </c>
      <c r="P2114" s="81">
        <v>46092</v>
      </c>
      <c r="Q2114" s="103" t="str">
        <f>IFERROR(VLOOKUP(J2114,Настройка!$C$4:$E$121,2,),"Ошибка")</f>
        <v>R</v>
      </c>
    </row>
    <row r="2115" spans="1:17" ht="14.4" customHeight="1">
      <c r="A2115" s="67">
        <v>2110</v>
      </c>
      <c r="B2115" s="80" t="s">
        <v>188</v>
      </c>
      <c r="C2115" s="80" t="s">
        <v>53</v>
      </c>
      <c r="D2115" s="80" t="s">
        <v>6762</v>
      </c>
      <c r="E2115" s="104" t="s">
        <v>6763</v>
      </c>
      <c r="F2115" s="107">
        <v>33064</v>
      </c>
      <c r="G2115" s="67" t="s">
        <v>65</v>
      </c>
      <c r="H2115" s="80" t="s">
        <v>396</v>
      </c>
      <c r="I2115" s="80" t="s">
        <v>6764</v>
      </c>
      <c r="J2115" s="104" t="s">
        <v>204</v>
      </c>
      <c r="K2115" s="67" t="s">
        <v>117</v>
      </c>
      <c r="L2115" s="67" t="s">
        <v>287</v>
      </c>
      <c r="M2115" s="67" t="s">
        <v>166</v>
      </c>
      <c r="N2115" s="67" t="s">
        <v>398</v>
      </c>
      <c r="O2115" s="81">
        <v>46280</v>
      </c>
      <c r="P2115" s="81">
        <v>46092</v>
      </c>
      <c r="Q2115" s="103" t="str">
        <f>IFERROR(VLOOKUP(J2115,Настройка!$C$4:$E$121,2,),"Ошибка")</f>
        <v>R</v>
      </c>
    </row>
    <row r="2116" spans="1:17" ht="14.4" customHeight="1">
      <c r="A2116" s="67">
        <v>2111</v>
      </c>
      <c r="B2116" s="80" t="s">
        <v>188</v>
      </c>
      <c r="C2116" s="80" t="s">
        <v>53</v>
      </c>
      <c r="D2116" s="80" t="s">
        <v>6765</v>
      </c>
      <c r="E2116" s="104" t="s">
        <v>6766</v>
      </c>
      <c r="F2116" s="107">
        <v>32312</v>
      </c>
      <c r="G2116" s="67" t="s">
        <v>65</v>
      </c>
      <c r="H2116" s="80" t="s">
        <v>433</v>
      </c>
      <c r="I2116" s="80" t="s">
        <v>6767</v>
      </c>
      <c r="J2116" s="104" t="s">
        <v>208</v>
      </c>
      <c r="K2116" s="67" t="s">
        <v>117</v>
      </c>
      <c r="L2116" s="67" t="s">
        <v>287</v>
      </c>
      <c r="M2116" s="67" t="s">
        <v>166</v>
      </c>
      <c r="N2116" s="67" t="s">
        <v>398</v>
      </c>
      <c r="O2116" s="81">
        <v>46245</v>
      </c>
      <c r="P2116" s="81">
        <v>46092</v>
      </c>
      <c r="Q2116" s="103" t="str">
        <f>IFERROR(VLOOKUP(J2116,Настройка!$C$4:$E$121,2,),"Ошибка")</f>
        <v>R</v>
      </c>
    </row>
    <row r="2117" spans="1:17" ht="14.4" customHeight="1">
      <c r="A2117" s="67">
        <v>2112</v>
      </c>
      <c r="B2117" s="80" t="s">
        <v>188</v>
      </c>
      <c r="C2117" s="80" t="s">
        <v>53</v>
      </c>
      <c r="D2117" s="80" t="s">
        <v>6768</v>
      </c>
      <c r="E2117" s="104" t="s">
        <v>6769</v>
      </c>
      <c r="F2117" s="107">
        <v>30080</v>
      </c>
      <c r="G2117" s="67" t="s">
        <v>65</v>
      </c>
      <c r="H2117" s="80" t="s">
        <v>396</v>
      </c>
      <c r="I2117" s="80" t="s">
        <v>6770</v>
      </c>
      <c r="J2117" s="104" t="s">
        <v>208</v>
      </c>
      <c r="K2117" s="67" t="s">
        <v>117</v>
      </c>
      <c r="L2117" s="67" t="s">
        <v>287</v>
      </c>
      <c r="M2117" s="67" t="s">
        <v>166</v>
      </c>
      <c r="N2117" s="67" t="s">
        <v>398</v>
      </c>
      <c r="O2117" s="81">
        <v>46245</v>
      </c>
      <c r="P2117" s="81">
        <v>46092</v>
      </c>
      <c r="Q2117" s="103" t="str">
        <f>IFERROR(VLOOKUP(J2117,Настройка!$C$4:$E$121,2,),"Ошибка")</f>
        <v>R</v>
      </c>
    </row>
    <row r="2118" spans="1:17" ht="14.4" customHeight="1">
      <c r="A2118" s="67">
        <v>2113</v>
      </c>
      <c r="B2118" s="80" t="s">
        <v>188</v>
      </c>
      <c r="C2118" s="80" t="s">
        <v>53</v>
      </c>
      <c r="D2118" s="80" t="s">
        <v>6771</v>
      </c>
      <c r="E2118" s="104" t="s">
        <v>6772</v>
      </c>
      <c r="F2118" s="107">
        <v>33103</v>
      </c>
      <c r="G2118" s="67" t="s">
        <v>69</v>
      </c>
      <c r="H2118" s="80" t="s">
        <v>309</v>
      </c>
      <c r="I2118" s="80" t="s">
        <v>6773</v>
      </c>
      <c r="J2118" s="104" t="s">
        <v>222</v>
      </c>
      <c r="K2118" s="67" t="s">
        <v>121</v>
      </c>
      <c r="L2118" s="67"/>
      <c r="M2118" s="67"/>
      <c r="N2118" s="67"/>
      <c r="O2118" s="81"/>
      <c r="P2118" s="81">
        <v>46092</v>
      </c>
      <c r="Q2118" s="103" t="str">
        <f>IFERROR(VLOOKUP(J2118,Настройка!$C$4:$E$121,2,),"Ошибка")</f>
        <v>R</v>
      </c>
    </row>
    <row r="2119" spans="1:17" ht="14.4" customHeight="1">
      <c r="A2119" s="67">
        <v>2114</v>
      </c>
      <c r="B2119" s="80" t="s">
        <v>188</v>
      </c>
      <c r="C2119" s="80" t="s">
        <v>53</v>
      </c>
      <c r="D2119" s="80" t="s">
        <v>6774</v>
      </c>
      <c r="E2119" s="104" t="s">
        <v>6775</v>
      </c>
      <c r="F2119" s="107">
        <v>35895</v>
      </c>
      <c r="G2119" s="67" t="s">
        <v>69</v>
      </c>
      <c r="H2119" s="80" t="s">
        <v>302</v>
      </c>
      <c r="I2119" s="80" t="s">
        <v>6776</v>
      </c>
      <c r="J2119" s="104" t="s">
        <v>222</v>
      </c>
      <c r="K2119" s="67" t="s">
        <v>121</v>
      </c>
      <c r="L2119" s="67"/>
      <c r="M2119" s="67"/>
      <c r="N2119" s="67"/>
      <c r="O2119" s="81"/>
      <c r="P2119" s="81">
        <v>46092</v>
      </c>
      <c r="Q2119" s="103" t="str">
        <f>IFERROR(VLOOKUP(J2119,Настройка!$C$4:$E$121,2,),"Ошибка")</f>
        <v>R</v>
      </c>
    </row>
    <row r="2120" spans="1:17" ht="14.4" customHeight="1">
      <c r="A2120" s="67">
        <v>2115</v>
      </c>
      <c r="B2120" s="80" t="s">
        <v>188</v>
      </c>
      <c r="C2120" s="80" t="s">
        <v>53</v>
      </c>
      <c r="D2120" s="80" t="s">
        <v>6777</v>
      </c>
      <c r="E2120" s="104" t="s">
        <v>6778</v>
      </c>
      <c r="F2120" s="107">
        <v>36347</v>
      </c>
      <c r="G2120" s="67" t="s">
        <v>69</v>
      </c>
      <c r="H2120" s="80" t="s">
        <v>385</v>
      </c>
      <c r="I2120" s="80" t="s">
        <v>6779</v>
      </c>
      <c r="J2120" s="104" t="s">
        <v>222</v>
      </c>
      <c r="K2120" s="67" t="s">
        <v>121</v>
      </c>
      <c r="L2120" s="67"/>
      <c r="M2120" s="67"/>
      <c r="N2120" s="67"/>
      <c r="O2120" s="81"/>
      <c r="P2120" s="81">
        <v>46092</v>
      </c>
      <c r="Q2120" s="103" t="str">
        <f>IFERROR(VLOOKUP(J2120,Настройка!$C$4:$E$121,2,),"Ошибка")</f>
        <v>R</v>
      </c>
    </row>
    <row r="2121" spans="1:17" ht="14.4" customHeight="1">
      <c r="A2121" s="67">
        <v>2116</v>
      </c>
      <c r="B2121" s="80" t="s">
        <v>188</v>
      </c>
      <c r="C2121" s="80" t="s">
        <v>53</v>
      </c>
      <c r="D2121" s="80" t="s">
        <v>6780</v>
      </c>
      <c r="E2121" s="104" t="s">
        <v>6781</v>
      </c>
      <c r="F2121" s="107">
        <v>32049</v>
      </c>
      <c r="G2121" s="67" t="s">
        <v>69</v>
      </c>
      <c r="H2121" s="80" t="s">
        <v>302</v>
      </c>
      <c r="I2121" s="80" t="s">
        <v>6782</v>
      </c>
      <c r="J2121" s="104" t="s">
        <v>222</v>
      </c>
      <c r="K2121" s="67" t="s">
        <v>121</v>
      </c>
      <c r="L2121" s="67"/>
      <c r="M2121" s="67"/>
      <c r="N2121" s="67"/>
      <c r="O2121" s="81"/>
      <c r="P2121" s="81">
        <v>46092</v>
      </c>
      <c r="Q2121" s="103" t="str">
        <f>IFERROR(VLOOKUP(J2121,Настройка!$C$4:$E$121,2,),"Ошибка")</f>
        <v>R</v>
      </c>
    </row>
    <row r="2122" spans="1:17" ht="14.4" customHeight="1">
      <c r="A2122" s="67">
        <v>2117</v>
      </c>
      <c r="B2122" s="80" t="s">
        <v>188</v>
      </c>
      <c r="C2122" s="80" t="s">
        <v>53</v>
      </c>
      <c r="D2122" s="80" t="s">
        <v>6783</v>
      </c>
      <c r="E2122" s="104" t="s">
        <v>6784</v>
      </c>
      <c r="F2122" s="107">
        <v>36725</v>
      </c>
      <c r="G2122" s="67" t="s">
        <v>69</v>
      </c>
      <c r="H2122" s="80" t="s">
        <v>309</v>
      </c>
      <c r="I2122" s="80" t="s">
        <v>6785</v>
      </c>
      <c r="J2122" s="104" t="s">
        <v>222</v>
      </c>
      <c r="K2122" s="67" t="s">
        <v>121</v>
      </c>
      <c r="L2122" s="67"/>
      <c r="M2122" s="67"/>
      <c r="N2122" s="67"/>
      <c r="O2122" s="81"/>
      <c r="P2122" s="81">
        <v>46092</v>
      </c>
      <c r="Q2122" s="103" t="str">
        <f>IFERROR(VLOOKUP(J2122,Настройка!$C$4:$E$121,2,),"Ошибка")</f>
        <v>R</v>
      </c>
    </row>
    <row r="2123" spans="1:17" ht="14.4" customHeight="1">
      <c r="A2123" s="67">
        <v>2118</v>
      </c>
      <c r="B2123" s="80" t="s">
        <v>188</v>
      </c>
      <c r="C2123" s="80" t="s">
        <v>53</v>
      </c>
      <c r="D2123" s="80" t="s">
        <v>6786</v>
      </c>
      <c r="E2123" s="104" t="s">
        <v>6787</v>
      </c>
      <c r="F2123" s="107">
        <v>34172</v>
      </c>
      <c r="G2123" s="67" t="s">
        <v>69</v>
      </c>
      <c r="H2123" s="80" t="s">
        <v>302</v>
      </c>
      <c r="I2123" s="80" t="s">
        <v>6788</v>
      </c>
      <c r="J2123" s="104" t="s">
        <v>222</v>
      </c>
      <c r="K2123" s="67" t="s">
        <v>121</v>
      </c>
      <c r="L2123" s="67"/>
      <c r="M2123" s="67"/>
      <c r="N2123" s="67"/>
      <c r="O2123" s="81"/>
      <c r="P2123" s="81">
        <v>46092</v>
      </c>
      <c r="Q2123" s="103" t="str">
        <f>IFERROR(VLOOKUP(J2123,Настройка!$C$4:$E$121,2,),"Ошибка")</f>
        <v>R</v>
      </c>
    </row>
    <row r="2124" spans="1:17" ht="14.4" customHeight="1">
      <c r="A2124" s="67">
        <v>2119</v>
      </c>
      <c r="B2124" s="80" t="s">
        <v>188</v>
      </c>
      <c r="C2124" s="80" t="s">
        <v>53</v>
      </c>
      <c r="D2124" s="80" t="s">
        <v>6789</v>
      </c>
      <c r="E2124" s="104" t="s">
        <v>6790</v>
      </c>
      <c r="F2124" s="107">
        <v>34009</v>
      </c>
      <c r="G2124" s="67" t="s">
        <v>69</v>
      </c>
      <c r="H2124" s="80" t="s">
        <v>302</v>
      </c>
      <c r="I2124" s="80" t="s">
        <v>6791</v>
      </c>
      <c r="J2124" s="104" t="s">
        <v>222</v>
      </c>
      <c r="K2124" s="67" t="s">
        <v>121</v>
      </c>
      <c r="L2124" s="67"/>
      <c r="M2124" s="67"/>
      <c r="N2124" s="67"/>
      <c r="O2124" s="81"/>
      <c r="P2124" s="81">
        <v>46092</v>
      </c>
      <c r="Q2124" s="103" t="str">
        <f>IFERROR(VLOOKUP(J2124,Настройка!$C$4:$E$121,2,),"Ошибка")</f>
        <v>R</v>
      </c>
    </row>
    <row r="2125" spans="1:17" ht="14.4" customHeight="1">
      <c r="A2125" s="67">
        <v>2120</v>
      </c>
      <c r="B2125" s="80" t="s">
        <v>188</v>
      </c>
      <c r="C2125" s="80" t="s">
        <v>53</v>
      </c>
      <c r="D2125" s="80" t="s">
        <v>6792</v>
      </c>
      <c r="E2125" s="104" t="s">
        <v>6793</v>
      </c>
      <c r="F2125" s="107">
        <v>34225</v>
      </c>
      <c r="G2125" s="67" t="s">
        <v>69</v>
      </c>
      <c r="H2125" s="80" t="s">
        <v>302</v>
      </c>
      <c r="I2125" s="80" t="s">
        <v>6794</v>
      </c>
      <c r="J2125" s="104" t="s">
        <v>222</v>
      </c>
      <c r="K2125" s="67" t="s">
        <v>121</v>
      </c>
      <c r="L2125" s="67"/>
      <c r="M2125" s="67"/>
      <c r="N2125" s="67"/>
      <c r="O2125" s="81"/>
      <c r="P2125" s="81">
        <v>46092</v>
      </c>
      <c r="Q2125" s="103" t="str">
        <f>IFERROR(VLOOKUP(J2125,Настройка!$C$4:$E$121,2,),"Ошибка")</f>
        <v>R</v>
      </c>
    </row>
    <row r="2126" spans="1:17" ht="14.4" customHeight="1">
      <c r="A2126" s="67">
        <v>2121</v>
      </c>
      <c r="B2126" s="80" t="s">
        <v>188</v>
      </c>
      <c r="C2126" s="80" t="s">
        <v>53</v>
      </c>
      <c r="D2126" s="80" t="s">
        <v>6795</v>
      </c>
      <c r="E2126" s="104" t="s">
        <v>6796</v>
      </c>
      <c r="F2126" s="107">
        <v>35318</v>
      </c>
      <c r="G2126" s="67" t="s">
        <v>67</v>
      </c>
      <c r="H2126" s="80"/>
      <c r="I2126" s="80" t="s">
        <v>6797</v>
      </c>
      <c r="J2126" s="104" t="s">
        <v>227</v>
      </c>
      <c r="K2126" s="67" t="s">
        <v>131</v>
      </c>
      <c r="L2126" s="67"/>
      <c r="M2126" s="67"/>
      <c r="N2126" s="67"/>
      <c r="O2126" s="81"/>
      <c r="P2126" s="81">
        <v>46092</v>
      </c>
      <c r="Q2126" s="103" t="str">
        <f>IFERROR(VLOOKUP(J2126,Настройка!$C$4:$E$121,2,),"Ошибка")</f>
        <v>R</v>
      </c>
    </row>
    <row r="2127" spans="1:17" ht="14.4" customHeight="1">
      <c r="A2127" s="67">
        <v>2122</v>
      </c>
      <c r="B2127" s="80" t="s">
        <v>188</v>
      </c>
      <c r="C2127" s="80" t="s">
        <v>53</v>
      </c>
      <c r="D2127" s="80" t="s">
        <v>6798</v>
      </c>
      <c r="E2127" s="104" t="s">
        <v>6799</v>
      </c>
      <c r="F2127" s="107">
        <v>38090</v>
      </c>
      <c r="G2127" s="67" t="s">
        <v>69</v>
      </c>
      <c r="H2127" s="80" t="s">
        <v>302</v>
      </c>
      <c r="I2127" s="80" t="s">
        <v>6800</v>
      </c>
      <c r="J2127" s="104" t="s">
        <v>202</v>
      </c>
      <c r="K2127" s="67" t="s">
        <v>121</v>
      </c>
      <c r="L2127" s="67"/>
      <c r="M2127" s="67"/>
      <c r="N2127" s="67"/>
      <c r="O2127" s="81"/>
      <c r="P2127" s="81">
        <v>46093</v>
      </c>
      <c r="Q2127" s="103" t="str">
        <f>IFERROR(VLOOKUP(J2127,Настройка!$C$4:$E$121,2,),"Ошибка")</f>
        <v>ITR</v>
      </c>
    </row>
    <row r="2128" spans="1:17" ht="14.4" customHeight="1">
      <c r="A2128" s="67">
        <v>2123</v>
      </c>
      <c r="B2128" s="80" t="s">
        <v>188</v>
      </c>
      <c r="C2128" s="80" t="s">
        <v>53</v>
      </c>
      <c r="D2128" s="80" t="s">
        <v>6801</v>
      </c>
      <c r="E2128" s="104" t="s">
        <v>6802</v>
      </c>
      <c r="F2128" s="107">
        <v>32060</v>
      </c>
      <c r="G2128" s="67" t="s">
        <v>77</v>
      </c>
      <c r="H2128" s="80" t="s">
        <v>6803</v>
      </c>
      <c r="I2128" s="80" t="s">
        <v>6804</v>
      </c>
      <c r="J2128" s="104" t="s">
        <v>116</v>
      </c>
      <c r="K2128" s="67" t="s">
        <v>109</v>
      </c>
      <c r="L2128" s="67"/>
      <c r="M2128" s="67"/>
      <c r="N2128" s="67"/>
      <c r="O2128" s="81"/>
      <c r="P2128" s="81">
        <v>46093</v>
      </c>
      <c r="Q2128" s="103" t="str">
        <f>IFERROR(VLOOKUP(J2128,Настройка!$C$4:$E$121,2,),"Ошибка")</f>
        <v>ITR</v>
      </c>
    </row>
    <row r="2129" spans="1:17" ht="14.4" customHeight="1">
      <c r="A2129" s="67">
        <v>2124</v>
      </c>
      <c r="B2129" s="80" t="s">
        <v>188</v>
      </c>
      <c r="C2129" s="80" t="s">
        <v>53</v>
      </c>
      <c r="D2129" s="80" t="s">
        <v>6805</v>
      </c>
      <c r="E2129" s="104" t="s">
        <v>6806</v>
      </c>
      <c r="F2129" s="107">
        <v>34353</v>
      </c>
      <c r="G2129" s="67" t="s">
        <v>93</v>
      </c>
      <c r="H2129" s="80" t="s">
        <v>814</v>
      </c>
      <c r="I2129" s="80" t="s">
        <v>6807</v>
      </c>
      <c r="J2129" s="104" t="s">
        <v>222</v>
      </c>
      <c r="K2129" s="67" t="s">
        <v>121</v>
      </c>
      <c r="L2129" s="67"/>
      <c r="M2129" s="67"/>
      <c r="N2129" s="67"/>
      <c r="O2129" s="81"/>
      <c r="P2129" s="81">
        <v>46093</v>
      </c>
      <c r="Q2129" s="103" t="str">
        <f>IFERROR(VLOOKUP(J2129,Настройка!$C$4:$E$121,2,),"Ошибка")</f>
        <v>R</v>
      </c>
    </row>
    <row r="2130" spans="1:17" ht="14.4" customHeight="1">
      <c r="A2130" s="67">
        <v>2125</v>
      </c>
      <c r="B2130" s="80" t="s">
        <v>188</v>
      </c>
      <c r="C2130" s="80" t="s">
        <v>53</v>
      </c>
      <c r="D2130" s="80" t="s">
        <v>6808</v>
      </c>
      <c r="E2130" s="104" t="s">
        <v>6809</v>
      </c>
      <c r="F2130" s="107">
        <v>34547</v>
      </c>
      <c r="G2130" s="67" t="s">
        <v>93</v>
      </c>
      <c r="H2130" s="80" t="s">
        <v>814</v>
      </c>
      <c r="I2130" s="80" t="s">
        <v>6810</v>
      </c>
      <c r="J2130" s="104" t="s">
        <v>222</v>
      </c>
      <c r="K2130" s="67" t="s">
        <v>121</v>
      </c>
      <c r="L2130" s="67"/>
      <c r="M2130" s="67"/>
      <c r="N2130" s="67"/>
      <c r="O2130" s="81"/>
      <c r="P2130" s="81">
        <v>46093</v>
      </c>
      <c r="Q2130" s="103" t="str">
        <f>IFERROR(VLOOKUP(J2130,Настройка!$C$4:$E$121,2,),"Ошибка")</f>
        <v>R</v>
      </c>
    </row>
    <row r="2131" spans="1:17" ht="14.4" customHeight="1">
      <c r="A2131" s="67">
        <v>2126</v>
      </c>
      <c r="B2131" s="80" t="s">
        <v>188</v>
      </c>
      <c r="C2131" s="80" t="s">
        <v>53</v>
      </c>
      <c r="D2131" s="80" t="s">
        <v>6811</v>
      </c>
      <c r="E2131" s="104" t="s">
        <v>6812</v>
      </c>
      <c r="F2131" s="107">
        <v>32600</v>
      </c>
      <c r="G2131" s="67" t="s">
        <v>67</v>
      </c>
      <c r="H2131" s="80"/>
      <c r="I2131" s="80" t="s">
        <v>6813</v>
      </c>
      <c r="J2131" s="104" t="s">
        <v>181</v>
      </c>
      <c r="K2131" s="67" t="s">
        <v>109</v>
      </c>
      <c r="L2131" s="67"/>
      <c r="M2131" s="67"/>
      <c r="N2131" s="67"/>
      <c r="O2131" s="81"/>
      <c r="P2131" s="81">
        <v>46093</v>
      </c>
      <c r="Q2131" s="103" t="str">
        <f>IFERROR(VLOOKUP(J2131,Настройка!$C$4:$E$121,2,),"Ошибка")</f>
        <v>ITR</v>
      </c>
    </row>
    <row r="2132" spans="1:17" ht="14.4" customHeight="1">
      <c r="A2132" s="67">
        <v>2127</v>
      </c>
      <c r="B2132" s="80" t="s">
        <v>188</v>
      </c>
      <c r="C2132" s="80" t="s">
        <v>53</v>
      </c>
      <c r="D2132" s="80" t="s">
        <v>6814</v>
      </c>
      <c r="E2132" s="104" t="s">
        <v>6815</v>
      </c>
      <c r="F2132" s="107">
        <v>37060</v>
      </c>
      <c r="G2132" s="67" t="s">
        <v>67</v>
      </c>
      <c r="H2132" s="80" t="s">
        <v>401</v>
      </c>
      <c r="I2132" s="80" t="s">
        <v>6816</v>
      </c>
      <c r="J2132" s="104" t="s">
        <v>227</v>
      </c>
      <c r="K2132" s="67" t="s">
        <v>131</v>
      </c>
      <c r="L2132" s="67"/>
      <c r="M2132" s="67"/>
      <c r="N2132" s="67"/>
      <c r="O2132" s="81"/>
      <c r="P2132" s="81">
        <v>46093</v>
      </c>
      <c r="Q2132" s="103" t="str">
        <f>IFERROR(VLOOKUP(J2132,Настройка!$C$4:$E$121,2,),"Ошибка")</f>
        <v>R</v>
      </c>
    </row>
    <row r="2133" spans="1:17" ht="14.4" customHeight="1">
      <c r="A2133" s="67">
        <v>2128</v>
      </c>
      <c r="B2133" s="80" t="s">
        <v>188</v>
      </c>
      <c r="C2133" s="80" t="s">
        <v>53</v>
      </c>
      <c r="D2133" s="80" t="s">
        <v>6817</v>
      </c>
      <c r="E2133" s="104" t="s">
        <v>6818</v>
      </c>
      <c r="F2133" s="107">
        <v>35936</v>
      </c>
      <c r="G2133" s="67" t="s">
        <v>67</v>
      </c>
      <c r="H2133" s="80" t="s">
        <v>401</v>
      </c>
      <c r="I2133" s="80" t="s">
        <v>6819</v>
      </c>
      <c r="J2133" s="104" t="s">
        <v>227</v>
      </c>
      <c r="K2133" s="67" t="s">
        <v>131</v>
      </c>
      <c r="L2133" s="67"/>
      <c r="M2133" s="67"/>
      <c r="N2133" s="67"/>
      <c r="O2133" s="81"/>
      <c r="P2133" s="81">
        <v>46093</v>
      </c>
      <c r="Q2133" s="103" t="str">
        <f>IFERROR(VLOOKUP(J2133,Настройка!$C$4:$E$121,2,),"Ошибка")</f>
        <v>R</v>
      </c>
    </row>
    <row r="2134" spans="1:17" ht="14.4" customHeight="1">
      <c r="A2134" s="67">
        <v>2129</v>
      </c>
      <c r="B2134" s="80" t="s">
        <v>188</v>
      </c>
      <c r="C2134" s="80" t="s">
        <v>53</v>
      </c>
      <c r="D2134" s="80" t="s">
        <v>6820</v>
      </c>
      <c r="E2134" s="104" t="s">
        <v>6821</v>
      </c>
      <c r="F2134" s="107">
        <v>36887</v>
      </c>
      <c r="G2134" s="67" t="s">
        <v>67</v>
      </c>
      <c r="H2134" s="80" t="s">
        <v>401</v>
      </c>
      <c r="I2134" s="80" t="s">
        <v>6822</v>
      </c>
      <c r="J2134" s="104" t="s">
        <v>202</v>
      </c>
      <c r="K2134" s="67" t="s">
        <v>131</v>
      </c>
      <c r="L2134" s="67"/>
      <c r="M2134" s="67"/>
      <c r="N2134" s="67"/>
      <c r="O2134" s="81"/>
      <c r="P2134" s="81">
        <v>46093</v>
      </c>
      <c r="Q2134" s="103" t="str">
        <f>IFERROR(VLOOKUP(J2134,Настройка!$C$4:$E$121,2,),"Ошибка")</f>
        <v>ITR</v>
      </c>
    </row>
    <row r="2135" spans="1:17" ht="14.4" customHeight="1">
      <c r="A2135" s="67">
        <v>2130</v>
      </c>
      <c r="B2135" s="80" t="s">
        <v>188</v>
      </c>
      <c r="C2135" s="80" t="s">
        <v>53</v>
      </c>
      <c r="D2135" s="80" t="s">
        <v>6823</v>
      </c>
      <c r="E2135" s="104" t="s">
        <v>6824</v>
      </c>
      <c r="F2135" s="107">
        <v>37339</v>
      </c>
      <c r="G2135" s="67" t="s">
        <v>67</v>
      </c>
      <c r="H2135" s="80"/>
      <c r="I2135" s="80" t="s">
        <v>6825</v>
      </c>
      <c r="J2135" s="104" t="s">
        <v>227</v>
      </c>
      <c r="K2135" s="67" t="s">
        <v>131</v>
      </c>
      <c r="L2135" s="67"/>
      <c r="M2135" s="67"/>
      <c r="N2135" s="67"/>
      <c r="O2135" s="81"/>
      <c r="P2135" s="81">
        <v>46093</v>
      </c>
      <c r="Q2135" s="103" t="str">
        <f>IFERROR(VLOOKUP(J2135,Настройка!$C$4:$E$121,2,),"Ошибка")</f>
        <v>R</v>
      </c>
    </row>
    <row r="2136" spans="1:17" ht="14.4" customHeight="1">
      <c r="A2136" s="67">
        <v>2131</v>
      </c>
      <c r="B2136" s="80" t="s">
        <v>188</v>
      </c>
      <c r="C2136" s="80" t="s">
        <v>53</v>
      </c>
      <c r="D2136" s="80" t="s">
        <v>6826</v>
      </c>
      <c r="E2136" s="104" t="s">
        <v>6827</v>
      </c>
      <c r="F2136" s="107">
        <v>28313</v>
      </c>
      <c r="G2136" s="67" t="s">
        <v>67</v>
      </c>
      <c r="H2136" s="80"/>
      <c r="I2136" s="80" t="s">
        <v>6828</v>
      </c>
      <c r="J2136" s="104" t="s">
        <v>227</v>
      </c>
      <c r="K2136" s="67" t="s">
        <v>131</v>
      </c>
      <c r="L2136" s="67"/>
      <c r="M2136" s="67"/>
      <c r="N2136" s="67"/>
      <c r="O2136" s="81"/>
      <c r="P2136" s="81">
        <v>46093</v>
      </c>
      <c r="Q2136" s="103" t="str">
        <f>IFERROR(VLOOKUP(J2136,Настройка!$C$4:$E$121,2,),"Ошибка")</f>
        <v>R</v>
      </c>
    </row>
    <row r="2137" spans="1:17" ht="14.4" customHeight="1">
      <c r="A2137" s="67">
        <v>2132</v>
      </c>
      <c r="B2137" s="80" t="s">
        <v>188</v>
      </c>
      <c r="C2137" s="80" t="s">
        <v>53</v>
      </c>
      <c r="D2137" s="80" t="s">
        <v>6829</v>
      </c>
      <c r="E2137" s="104" t="s">
        <v>6830</v>
      </c>
      <c r="F2137" s="107">
        <v>32143</v>
      </c>
      <c r="G2137" s="67" t="s">
        <v>65</v>
      </c>
      <c r="H2137" s="80" t="s">
        <v>433</v>
      </c>
      <c r="I2137" s="80" t="s">
        <v>6831</v>
      </c>
      <c r="J2137" s="104" t="s">
        <v>213</v>
      </c>
      <c r="K2137" s="67" t="s">
        <v>119</v>
      </c>
      <c r="L2137" s="67" t="s">
        <v>287</v>
      </c>
      <c r="M2137" s="67" t="s">
        <v>166</v>
      </c>
      <c r="N2137" s="67" t="s">
        <v>398</v>
      </c>
      <c r="O2137" s="81">
        <v>46385</v>
      </c>
      <c r="P2137" s="81">
        <v>46093</v>
      </c>
      <c r="Q2137" s="103" t="str">
        <f>IFERROR(VLOOKUP(J2137,Настройка!$C$4:$E$121,2,),"Ошибка")</f>
        <v>R</v>
      </c>
    </row>
    <row r="2138" spans="1:17" ht="14.4" customHeight="1">
      <c r="A2138" s="67">
        <v>2133</v>
      </c>
      <c r="B2138" s="80" t="s">
        <v>188</v>
      </c>
      <c r="C2138" s="80" t="s">
        <v>53</v>
      </c>
      <c r="D2138" s="80" t="s">
        <v>6832</v>
      </c>
      <c r="E2138" s="104" t="s">
        <v>6833</v>
      </c>
      <c r="F2138" s="107">
        <v>29321</v>
      </c>
      <c r="G2138" s="67" t="s">
        <v>65</v>
      </c>
      <c r="H2138" s="80" t="s">
        <v>415</v>
      </c>
      <c r="I2138" s="80" t="s">
        <v>6834</v>
      </c>
      <c r="J2138" s="104" t="s">
        <v>204</v>
      </c>
      <c r="K2138" s="67" t="s">
        <v>117</v>
      </c>
      <c r="L2138" s="67" t="s">
        <v>287</v>
      </c>
      <c r="M2138" s="67" t="s">
        <v>166</v>
      </c>
      <c r="N2138" s="67" t="s">
        <v>398</v>
      </c>
      <c r="O2138" s="81">
        <v>46385</v>
      </c>
      <c r="P2138" s="81">
        <v>46093</v>
      </c>
      <c r="Q2138" s="103" t="str">
        <f>IFERROR(VLOOKUP(J2138,Настройка!$C$4:$E$121,2,),"Ошибка")</f>
        <v>R</v>
      </c>
    </row>
    <row r="2139" spans="1:17" ht="14.4" customHeight="1">
      <c r="A2139" s="67">
        <v>2134</v>
      </c>
      <c r="B2139" s="80" t="s">
        <v>188</v>
      </c>
      <c r="C2139" s="80" t="s">
        <v>53</v>
      </c>
      <c r="D2139" s="80" t="s">
        <v>6835</v>
      </c>
      <c r="E2139" s="104" t="s">
        <v>6836</v>
      </c>
      <c r="F2139" s="107">
        <v>29340</v>
      </c>
      <c r="G2139" s="67" t="s">
        <v>89</v>
      </c>
      <c r="H2139" s="80" t="s">
        <v>602</v>
      </c>
      <c r="I2139" s="80" t="s">
        <v>6837</v>
      </c>
      <c r="J2139" s="104" t="s">
        <v>230</v>
      </c>
      <c r="K2139" s="67" t="s">
        <v>133</v>
      </c>
      <c r="L2139" s="67" t="s">
        <v>287</v>
      </c>
      <c r="M2139" s="67" t="s">
        <v>164</v>
      </c>
      <c r="N2139" s="67" t="s">
        <v>398</v>
      </c>
      <c r="O2139" s="81">
        <v>46175</v>
      </c>
      <c r="P2139" s="81">
        <v>46093</v>
      </c>
      <c r="Q2139" s="103" t="str">
        <f>IFERROR(VLOOKUP(J2139,Настройка!$C$4:$E$121,2,),"Ошибка")</f>
        <v>R</v>
      </c>
    </row>
    <row r="2140" spans="1:17" ht="14.4" customHeight="1">
      <c r="A2140" s="67">
        <v>2135</v>
      </c>
      <c r="B2140" s="80" t="s">
        <v>188</v>
      </c>
      <c r="C2140" s="80" t="s">
        <v>53</v>
      </c>
      <c r="D2140" s="80" t="s">
        <v>6838</v>
      </c>
      <c r="E2140" s="104" t="s">
        <v>6839</v>
      </c>
      <c r="F2140" s="107">
        <v>32682</v>
      </c>
      <c r="G2140" s="67" t="s">
        <v>89</v>
      </c>
      <c r="H2140" s="80" t="s">
        <v>602</v>
      </c>
      <c r="I2140" s="80" t="s">
        <v>6840</v>
      </c>
      <c r="J2140" s="104" t="s">
        <v>230</v>
      </c>
      <c r="K2140" s="67" t="s">
        <v>133</v>
      </c>
      <c r="L2140" s="67" t="s">
        <v>287</v>
      </c>
      <c r="M2140" s="67" t="s">
        <v>164</v>
      </c>
      <c r="N2140" s="67" t="s">
        <v>398</v>
      </c>
      <c r="O2140" s="81">
        <v>46175</v>
      </c>
      <c r="P2140" s="81">
        <v>46093</v>
      </c>
      <c r="Q2140" s="103" t="str">
        <f>IFERROR(VLOOKUP(J2140,Настройка!$C$4:$E$121,2,),"Ошибка")</f>
        <v>R</v>
      </c>
    </row>
    <row r="2141" spans="1:17" ht="14.4" customHeight="1">
      <c r="A2141" s="67">
        <v>2136</v>
      </c>
      <c r="B2141" s="80" t="s">
        <v>188</v>
      </c>
      <c r="C2141" s="80" t="s">
        <v>53</v>
      </c>
      <c r="D2141" s="80" t="s">
        <v>6841</v>
      </c>
      <c r="E2141" s="104" t="s">
        <v>6842</v>
      </c>
      <c r="F2141" s="107">
        <v>29261</v>
      </c>
      <c r="G2141" s="67" t="s">
        <v>69</v>
      </c>
      <c r="H2141" s="80" t="s">
        <v>309</v>
      </c>
      <c r="I2141" s="80" t="s">
        <v>6843</v>
      </c>
      <c r="J2141" s="104" t="s">
        <v>222</v>
      </c>
      <c r="K2141" s="67" t="s">
        <v>121</v>
      </c>
      <c r="L2141" s="67"/>
      <c r="M2141" s="67"/>
      <c r="N2141" s="67"/>
      <c r="O2141" s="81"/>
      <c r="P2141" s="81">
        <v>46093</v>
      </c>
      <c r="Q2141" s="103" t="str">
        <f>IFERROR(VLOOKUP(J2141,Настройка!$C$4:$E$121,2,),"Ошибка")</f>
        <v>R</v>
      </c>
    </row>
    <row r="2142" spans="1:17" ht="14.4" customHeight="1">
      <c r="A2142" s="67">
        <v>2137</v>
      </c>
      <c r="B2142" s="80" t="s">
        <v>188</v>
      </c>
      <c r="C2142" s="80" t="s">
        <v>53</v>
      </c>
      <c r="D2142" s="80" t="s">
        <v>6844</v>
      </c>
      <c r="E2142" s="104" t="s">
        <v>6845</v>
      </c>
      <c r="F2142" s="107">
        <v>34995</v>
      </c>
      <c r="G2142" s="67" t="s">
        <v>67</v>
      </c>
      <c r="H2142" s="80" t="s">
        <v>401</v>
      </c>
      <c r="I2142" s="80" t="s">
        <v>6846</v>
      </c>
      <c r="J2142" s="104" t="s">
        <v>230</v>
      </c>
      <c r="K2142" s="67" t="s">
        <v>133</v>
      </c>
      <c r="L2142" s="67"/>
      <c r="M2142" s="67"/>
      <c r="N2142" s="67"/>
      <c r="O2142" s="81"/>
      <c r="P2142" s="81">
        <v>46093</v>
      </c>
      <c r="Q2142" s="103" t="str">
        <f>IFERROR(VLOOKUP(J2142,Настройка!$C$4:$E$121,2,),"Ошибка")</f>
        <v>R</v>
      </c>
    </row>
    <row r="2143" spans="1:17" ht="14.4" customHeight="1">
      <c r="A2143" s="67">
        <v>2138</v>
      </c>
      <c r="B2143" s="80" t="s">
        <v>188</v>
      </c>
      <c r="C2143" s="80" t="s">
        <v>53</v>
      </c>
      <c r="D2143" s="80" t="s">
        <v>6847</v>
      </c>
      <c r="E2143" s="104" t="s">
        <v>6848</v>
      </c>
      <c r="F2143" s="107">
        <v>27763</v>
      </c>
      <c r="G2143" s="67" t="s">
        <v>67</v>
      </c>
      <c r="H2143" s="80" t="s">
        <v>401</v>
      </c>
      <c r="I2143" s="80" t="s">
        <v>6849</v>
      </c>
      <c r="J2143" s="104" t="s">
        <v>227</v>
      </c>
      <c r="K2143" s="67" t="s">
        <v>131</v>
      </c>
      <c r="L2143" s="67"/>
      <c r="M2143" s="67"/>
      <c r="N2143" s="67"/>
      <c r="O2143" s="81"/>
      <c r="P2143" s="81">
        <v>46093</v>
      </c>
      <c r="Q2143" s="103" t="str">
        <f>IFERROR(VLOOKUP(J2143,Настройка!$C$4:$E$121,2,),"Ошибка")</f>
        <v>R</v>
      </c>
    </row>
    <row r="2144" spans="1:17" ht="14.4" customHeight="1">
      <c r="A2144" s="67">
        <v>2139</v>
      </c>
      <c r="B2144" s="80" t="s">
        <v>188</v>
      </c>
      <c r="C2144" s="80" t="s">
        <v>53</v>
      </c>
      <c r="D2144" s="80" t="s">
        <v>6850</v>
      </c>
      <c r="E2144" s="104" t="s">
        <v>6851</v>
      </c>
      <c r="F2144" s="107">
        <v>28249</v>
      </c>
      <c r="G2144" s="67" t="s">
        <v>67</v>
      </c>
      <c r="H2144" s="80" t="s">
        <v>401</v>
      </c>
      <c r="I2144" s="80" t="s">
        <v>6852</v>
      </c>
      <c r="J2144" s="104" t="s">
        <v>207</v>
      </c>
      <c r="K2144" s="67" t="s">
        <v>117</v>
      </c>
      <c r="L2144" s="67"/>
      <c r="M2144" s="67"/>
      <c r="N2144" s="67"/>
      <c r="O2144" s="81"/>
      <c r="P2144" s="81">
        <v>46079</v>
      </c>
      <c r="Q2144" s="103" t="str">
        <f>IFERROR(VLOOKUP(J2144,Настройка!$C$4:$E$121,2,),"Ошибка")</f>
        <v>R</v>
      </c>
    </row>
    <row r="2145" spans="1:17" ht="14.4" customHeight="1">
      <c r="A2145" s="67">
        <v>2140</v>
      </c>
      <c r="B2145" s="80" t="s">
        <v>188</v>
      </c>
      <c r="C2145" s="80" t="s">
        <v>53</v>
      </c>
      <c r="D2145" s="80" t="s">
        <v>6853</v>
      </c>
      <c r="E2145" s="104" t="s">
        <v>6854</v>
      </c>
      <c r="F2145" s="107">
        <v>27531</v>
      </c>
      <c r="G2145" s="67" t="s">
        <v>67</v>
      </c>
      <c r="H2145" s="80"/>
      <c r="I2145" s="80" t="s">
        <v>6855</v>
      </c>
      <c r="J2145" s="104" t="s">
        <v>227</v>
      </c>
      <c r="K2145" s="67" t="s">
        <v>131</v>
      </c>
      <c r="L2145" s="67"/>
      <c r="M2145" s="67"/>
      <c r="N2145" s="67"/>
      <c r="O2145" s="81"/>
      <c r="P2145" s="81">
        <v>46093</v>
      </c>
      <c r="Q2145" s="103" t="str">
        <f>IFERROR(VLOOKUP(J2145,Настройка!$C$4:$E$121,2,),"Ошибка")</f>
        <v>R</v>
      </c>
    </row>
    <row r="2146" spans="1:17" ht="14.4" customHeight="1">
      <c r="A2146" s="67">
        <v>2141</v>
      </c>
      <c r="B2146" s="80" t="s">
        <v>188</v>
      </c>
      <c r="C2146" s="80" t="s">
        <v>53</v>
      </c>
      <c r="D2146" s="80" t="s">
        <v>6856</v>
      </c>
      <c r="E2146" s="104" t="s">
        <v>6857</v>
      </c>
      <c r="F2146" s="107">
        <v>26985</v>
      </c>
      <c r="G2146" s="67" t="s">
        <v>67</v>
      </c>
      <c r="H2146" s="80"/>
      <c r="I2146" s="80" t="s">
        <v>6858</v>
      </c>
      <c r="J2146" s="104" t="s">
        <v>227</v>
      </c>
      <c r="K2146" s="67" t="s">
        <v>131</v>
      </c>
      <c r="L2146" s="67"/>
      <c r="M2146" s="67"/>
      <c r="N2146" s="67"/>
      <c r="O2146" s="81"/>
      <c r="P2146" s="81">
        <v>46093</v>
      </c>
      <c r="Q2146" s="103" t="str">
        <f>IFERROR(VLOOKUP(J2146,Настройка!$C$4:$E$121,2,),"Ошибка")</f>
        <v>R</v>
      </c>
    </row>
    <row r="2147" spans="1:17" ht="14.4" customHeight="1">
      <c r="A2147" s="67">
        <v>2142</v>
      </c>
      <c r="B2147" s="80" t="s">
        <v>188</v>
      </c>
      <c r="C2147" s="80" t="s">
        <v>53</v>
      </c>
      <c r="D2147" s="80" t="s">
        <v>6859</v>
      </c>
      <c r="E2147" s="104" t="s">
        <v>6860</v>
      </c>
      <c r="F2147" s="107">
        <v>25805</v>
      </c>
      <c r="G2147" s="67" t="s">
        <v>67</v>
      </c>
      <c r="H2147" s="80"/>
      <c r="I2147" s="80" t="s">
        <v>6861</v>
      </c>
      <c r="J2147" s="104" t="s">
        <v>227</v>
      </c>
      <c r="K2147" s="67" t="s">
        <v>131</v>
      </c>
      <c r="L2147" s="67"/>
      <c r="M2147" s="67"/>
      <c r="N2147" s="67"/>
      <c r="O2147" s="81"/>
      <c r="P2147" s="81">
        <v>46093</v>
      </c>
      <c r="Q2147" s="103" t="str">
        <f>IFERROR(VLOOKUP(J2147,Настройка!$C$4:$E$121,2,),"Ошибка")</f>
        <v>R</v>
      </c>
    </row>
    <row r="2148" spans="1:17" ht="14.4" customHeight="1">
      <c r="A2148" s="67">
        <v>2143</v>
      </c>
      <c r="B2148" s="80" t="s">
        <v>188</v>
      </c>
      <c r="C2148" s="80" t="s">
        <v>53</v>
      </c>
      <c r="D2148" s="80" t="s">
        <v>6862</v>
      </c>
      <c r="E2148" s="104" t="s">
        <v>6863</v>
      </c>
      <c r="F2148" s="107">
        <v>35661</v>
      </c>
      <c r="G2148" s="67" t="s">
        <v>67</v>
      </c>
      <c r="H2148" s="80"/>
      <c r="I2148" s="80" t="s">
        <v>6864</v>
      </c>
      <c r="J2148" s="104" t="s">
        <v>227</v>
      </c>
      <c r="K2148" s="67" t="s">
        <v>131</v>
      </c>
      <c r="L2148" s="67"/>
      <c r="M2148" s="67"/>
      <c r="N2148" s="67"/>
      <c r="O2148" s="81"/>
      <c r="P2148" s="81">
        <v>46093</v>
      </c>
      <c r="Q2148" s="103" t="str">
        <f>IFERROR(VLOOKUP(J2148,Настройка!$C$4:$E$121,2,),"Ошибка")</f>
        <v>R</v>
      </c>
    </row>
    <row r="2149" spans="1:17" ht="14.4" customHeight="1">
      <c r="A2149" s="67">
        <v>2144</v>
      </c>
      <c r="B2149" s="80" t="s">
        <v>188</v>
      </c>
      <c r="C2149" s="80" t="s">
        <v>53</v>
      </c>
      <c r="D2149" s="80" t="s">
        <v>6865</v>
      </c>
      <c r="E2149" s="104" t="s">
        <v>6866</v>
      </c>
      <c r="F2149" s="107">
        <v>33898</v>
      </c>
      <c r="G2149" s="67" t="s">
        <v>67</v>
      </c>
      <c r="H2149" s="80"/>
      <c r="I2149" s="80" t="s">
        <v>6867</v>
      </c>
      <c r="J2149" s="104" t="s">
        <v>227</v>
      </c>
      <c r="K2149" s="67" t="s">
        <v>131</v>
      </c>
      <c r="L2149" s="67"/>
      <c r="M2149" s="67"/>
      <c r="N2149" s="67"/>
      <c r="O2149" s="81"/>
      <c r="P2149" s="81">
        <v>46093</v>
      </c>
      <c r="Q2149" s="103" t="str">
        <f>IFERROR(VLOOKUP(J2149,Настройка!$C$4:$E$121,2,),"Ошибка")</f>
        <v>R</v>
      </c>
    </row>
    <row r="2150" spans="1:17" ht="14.4" customHeight="1">
      <c r="A2150" s="67">
        <v>2145</v>
      </c>
      <c r="B2150" s="80" t="s">
        <v>188</v>
      </c>
      <c r="C2150" s="80" t="s">
        <v>53</v>
      </c>
      <c r="D2150" s="80" t="s">
        <v>6868</v>
      </c>
      <c r="E2150" s="104" t="s">
        <v>6869</v>
      </c>
      <c r="F2150" s="107">
        <v>29067</v>
      </c>
      <c r="G2150" s="67" t="s">
        <v>67</v>
      </c>
      <c r="H2150" s="80"/>
      <c r="I2150" s="80" t="s">
        <v>6870</v>
      </c>
      <c r="J2150" s="104" t="s">
        <v>227</v>
      </c>
      <c r="K2150" s="67" t="s">
        <v>131</v>
      </c>
      <c r="L2150" s="67"/>
      <c r="M2150" s="67"/>
      <c r="N2150" s="67"/>
      <c r="O2150" s="81"/>
      <c r="P2150" s="81">
        <v>46093</v>
      </c>
      <c r="Q2150" s="103" t="str">
        <f>IFERROR(VLOOKUP(J2150,Настройка!$C$4:$E$121,2,),"Ошибка")</f>
        <v>R</v>
      </c>
    </row>
    <row r="2151" spans="1:17" ht="14.4" customHeight="1">
      <c r="A2151" s="67">
        <v>2146</v>
      </c>
      <c r="B2151" s="80" t="s">
        <v>188</v>
      </c>
      <c r="C2151" s="80" t="s">
        <v>53</v>
      </c>
      <c r="D2151" s="80" t="s">
        <v>6871</v>
      </c>
      <c r="E2151" s="104" t="s">
        <v>6872</v>
      </c>
      <c r="F2151" s="107">
        <v>37813</v>
      </c>
      <c r="G2151" s="67" t="s">
        <v>67</v>
      </c>
      <c r="H2151" s="80"/>
      <c r="I2151" s="80" t="s">
        <v>6873</v>
      </c>
      <c r="J2151" s="104" t="s">
        <v>227</v>
      </c>
      <c r="K2151" s="67" t="s">
        <v>131</v>
      </c>
      <c r="L2151" s="67"/>
      <c r="M2151" s="67"/>
      <c r="N2151" s="67"/>
      <c r="O2151" s="81"/>
      <c r="P2151" s="81">
        <v>46093</v>
      </c>
      <c r="Q2151" s="103" t="str">
        <f>IFERROR(VLOOKUP(J2151,Настройка!$C$4:$E$121,2,),"Ошибка")</f>
        <v>R</v>
      </c>
    </row>
    <row r="2152" spans="1:17" ht="14.4" customHeight="1">
      <c r="A2152" s="67">
        <v>2147</v>
      </c>
      <c r="B2152" s="80" t="s">
        <v>188</v>
      </c>
      <c r="C2152" s="80" t="s">
        <v>53</v>
      </c>
      <c r="D2152" s="80" t="s">
        <v>6874</v>
      </c>
      <c r="E2152" s="104" t="s">
        <v>6875</v>
      </c>
      <c r="F2152" s="107">
        <v>28905</v>
      </c>
      <c r="G2152" s="67" t="s">
        <v>67</v>
      </c>
      <c r="H2152" s="80"/>
      <c r="I2152" s="80" t="s">
        <v>6876</v>
      </c>
      <c r="J2152" s="104" t="s">
        <v>227</v>
      </c>
      <c r="K2152" s="67" t="s">
        <v>131</v>
      </c>
      <c r="L2152" s="67"/>
      <c r="M2152" s="67"/>
      <c r="N2152" s="67"/>
      <c r="O2152" s="81"/>
      <c r="P2152" s="81">
        <v>46093</v>
      </c>
      <c r="Q2152" s="103" t="str">
        <f>IFERROR(VLOOKUP(J2152,Настройка!$C$4:$E$121,2,),"Ошибка")</f>
        <v>R</v>
      </c>
    </row>
    <row r="2153" spans="1:17" ht="14.4" customHeight="1">
      <c r="A2153" s="67">
        <v>2148</v>
      </c>
      <c r="B2153" s="80" t="s">
        <v>188</v>
      </c>
      <c r="C2153" s="80" t="s">
        <v>53</v>
      </c>
      <c r="D2153" s="80" t="s">
        <v>6877</v>
      </c>
      <c r="E2153" s="104" t="s">
        <v>6878</v>
      </c>
      <c r="F2153" s="107">
        <v>30058</v>
      </c>
      <c r="G2153" s="67" t="s">
        <v>67</v>
      </c>
      <c r="H2153" s="80"/>
      <c r="I2153" s="80" t="s">
        <v>6879</v>
      </c>
      <c r="J2153" s="104" t="s">
        <v>227</v>
      </c>
      <c r="K2153" s="67" t="s">
        <v>131</v>
      </c>
      <c r="L2153" s="67"/>
      <c r="M2153" s="67"/>
      <c r="N2153" s="67"/>
      <c r="O2153" s="81"/>
      <c r="P2153" s="81">
        <v>46093</v>
      </c>
      <c r="Q2153" s="103" t="str">
        <f>IFERROR(VLOOKUP(J2153,Настройка!$C$4:$E$121,2,),"Ошибка")</f>
        <v>R</v>
      </c>
    </row>
    <row r="2154" spans="1:17" ht="14.4" customHeight="1">
      <c r="A2154" s="67">
        <v>2149</v>
      </c>
      <c r="B2154" s="80" t="s">
        <v>188</v>
      </c>
      <c r="C2154" s="80" t="s">
        <v>53</v>
      </c>
      <c r="D2154" s="80" t="s">
        <v>6880</v>
      </c>
      <c r="E2154" s="104" t="s">
        <v>6881</v>
      </c>
      <c r="F2154" s="107">
        <v>38098</v>
      </c>
      <c r="G2154" s="67" t="s">
        <v>67</v>
      </c>
      <c r="H2154" s="80" t="s">
        <v>401</v>
      </c>
      <c r="I2154" s="80" t="s">
        <v>6882</v>
      </c>
      <c r="J2154" s="104" t="s">
        <v>227</v>
      </c>
      <c r="K2154" s="67" t="s">
        <v>131</v>
      </c>
      <c r="L2154" s="67"/>
      <c r="M2154" s="67"/>
      <c r="N2154" s="67"/>
      <c r="O2154" s="81"/>
      <c r="P2154" s="81">
        <v>46093</v>
      </c>
      <c r="Q2154" s="103" t="str">
        <f>IFERROR(VLOOKUP(J2154,Настройка!$C$4:$E$121,2,),"Ошибка")</f>
        <v>R</v>
      </c>
    </row>
    <row r="2155" spans="1:17" ht="14.4" customHeight="1">
      <c r="A2155" s="67">
        <v>2150</v>
      </c>
      <c r="B2155" s="80" t="s">
        <v>188</v>
      </c>
      <c r="C2155" s="80" t="s">
        <v>53</v>
      </c>
      <c r="D2155" s="80" t="s">
        <v>6883</v>
      </c>
      <c r="E2155" s="104" t="s">
        <v>6884</v>
      </c>
      <c r="F2155" s="107">
        <v>32728</v>
      </c>
      <c r="G2155" s="67" t="s">
        <v>67</v>
      </c>
      <c r="H2155" s="80"/>
      <c r="I2155" s="80" t="s">
        <v>6885</v>
      </c>
      <c r="J2155" s="104" t="s">
        <v>227</v>
      </c>
      <c r="K2155" s="67" t="s">
        <v>131</v>
      </c>
      <c r="L2155" s="67"/>
      <c r="M2155" s="67"/>
      <c r="N2155" s="67"/>
      <c r="O2155" s="81"/>
      <c r="P2155" s="81">
        <v>46093</v>
      </c>
      <c r="Q2155" s="103" t="str">
        <f>IFERROR(VLOOKUP(J2155,Настройка!$C$4:$E$121,2,),"Ошибка")</f>
        <v>R</v>
      </c>
    </row>
    <row r="2156" spans="1:17" ht="14.4" customHeight="1">
      <c r="A2156" s="67">
        <v>2151</v>
      </c>
      <c r="B2156" s="80" t="s">
        <v>188</v>
      </c>
      <c r="C2156" s="80" t="s">
        <v>53</v>
      </c>
      <c r="D2156" s="80" t="s">
        <v>6886</v>
      </c>
      <c r="E2156" s="104" t="s">
        <v>6887</v>
      </c>
      <c r="F2156" s="107">
        <v>35546</v>
      </c>
      <c r="G2156" s="67" t="s">
        <v>67</v>
      </c>
      <c r="H2156" s="80" t="s">
        <v>401</v>
      </c>
      <c r="I2156" s="80" t="s">
        <v>6888</v>
      </c>
      <c r="J2156" s="104" t="s">
        <v>227</v>
      </c>
      <c r="K2156" s="67" t="s">
        <v>131</v>
      </c>
      <c r="L2156" s="67"/>
      <c r="M2156" s="67"/>
      <c r="N2156" s="67"/>
      <c r="O2156" s="81"/>
      <c r="P2156" s="81">
        <v>46093</v>
      </c>
      <c r="Q2156" s="103" t="str">
        <f>IFERROR(VLOOKUP(J2156,Настройка!$C$4:$E$121,2,),"Ошибка")</f>
        <v>R</v>
      </c>
    </row>
    <row r="2157" spans="1:17" ht="14.4" customHeight="1">
      <c r="A2157" s="67">
        <v>2152</v>
      </c>
      <c r="B2157" s="80" t="s">
        <v>188</v>
      </c>
      <c r="C2157" s="80" t="s">
        <v>53</v>
      </c>
      <c r="D2157" s="80" t="s">
        <v>6889</v>
      </c>
      <c r="E2157" s="104" t="s">
        <v>6890</v>
      </c>
      <c r="F2157" s="107">
        <v>36927</v>
      </c>
      <c r="G2157" s="67" t="s">
        <v>93</v>
      </c>
      <c r="H2157" s="80" t="s">
        <v>814</v>
      </c>
      <c r="I2157" s="80" t="s">
        <v>6891</v>
      </c>
      <c r="J2157" s="104" t="s">
        <v>222</v>
      </c>
      <c r="K2157" s="67" t="s">
        <v>121</v>
      </c>
      <c r="L2157" s="67"/>
      <c r="M2157" s="67"/>
      <c r="N2157" s="67"/>
      <c r="O2157" s="81"/>
      <c r="P2157" s="81">
        <v>46094</v>
      </c>
      <c r="Q2157" s="103" t="str">
        <f>IFERROR(VLOOKUP(J2157,Настройка!$C$4:$E$121,2,),"Ошибка")</f>
        <v>R</v>
      </c>
    </row>
    <row r="2158" spans="1:17" ht="14.4" customHeight="1">
      <c r="A2158" s="67">
        <v>2153</v>
      </c>
      <c r="B2158" s="80" t="s">
        <v>188</v>
      </c>
      <c r="C2158" s="80" t="s">
        <v>53</v>
      </c>
      <c r="D2158" s="80" t="s">
        <v>6892</v>
      </c>
      <c r="E2158" s="104" t="s">
        <v>6893</v>
      </c>
      <c r="F2158" s="107">
        <v>34879</v>
      </c>
      <c r="G2158" s="67" t="s">
        <v>77</v>
      </c>
      <c r="H2158" s="80" t="s">
        <v>6894</v>
      </c>
      <c r="I2158" s="80" t="s">
        <v>6895</v>
      </c>
      <c r="J2158" s="104" t="s">
        <v>160</v>
      </c>
      <c r="K2158" s="67" t="s">
        <v>109</v>
      </c>
      <c r="L2158" s="67"/>
      <c r="M2158" s="67"/>
      <c r="N2158" s="67"/>
      <c r="O2158" s="81"/>
      <c r="P2158" s="81">
        <v>46094</v>
      </c>
      <c r="Q2158" s="103" t="str">
        <f>IFERROR(VLOOKUP(J2158,Настройка!$C$4:$E$121,2,),"Ошибка")</f>
        <v>ITR</v>
      </c>
    </row>
    <row r="2159" spans="1:17" ht="14.4" customHeight="1">
      <c r="A2159" s="67">
        <v>2154</v>
      </c>
      <c r="B2159" s="80" t="s">
        <v>188</v>
      </c>
      <c r="C2159" s="80" t="s">
        <v>53</v>
      </c>
      <c r="D2159" s="80" t="s">
        <v>6896</v>
      </c>
      <c r="E2159" s="104" t="s">
        <v>6897</v>
      </c>
      <c r="F2159" s="107">
        <v>27075</v>
      </c>
      <c r="G2159" s="67" t="s">
        <v>77</v>
      </c>
      <c r="H2159" s="80" t="s">
        <v>1344</v>
      </c>
      <c r="I2159" s="80" t="s">
        <v>6898</v>
      </c>
      <c r="J2159" s="104" t="s">
        <v>213</v>
      </c>
      <c r="K2159" s="67" t="s">
        <v>119</v>
      </c>
      <c r="L2159" s="67"/>
      <c r="M2159" s="67"/>
      <c r="N2159" s="67"/>
      <c r="O2159" s="81"/>
      <c r="P2159" s="81">
        <v>46094</v>
      </c>
      <c r="Q2159" s="103" t="str">
        <f>IFERROR(VLOOKUP(J2159,Настройка!$C$4:$E$121,2,),"Ошибка")</f>
        <v>R</v>
      </c>
    </row>
    <row r="2160" spans="1:17" ht="14.4" customHeight="1">
      <c r="A2160" s="67">
        <v>2155</v>
      </c>
      <c r="B2160" s="80" t="s">
        <v>188</v>
      </c>
      <c r="C2160" s="80" t="s">
        <v>53</v>
      </c>
      <c r="D2160" s="80" t="s">
        <v>6899</v>
      </c>
      <c r="E2160" s="104" t="s">
        <v>6900</v>
      </c>
      <c r="F2160" s="107">
        <v>34818</v>
      </c>
      <c r="G2160" s="67" t="s">
        <v>67</v>
      </c>
      <c r="H2160" s="80" t="s">
        <v>401</v>
      </c>
      <c r="I2160" s="80" t="s">
        <v>6901</v>
      </c>
      <c r="J2160" s="104" t="s">
        <v>158</v>
      </c>
      <c r="K2160" s="67" t="s">
        <v>109</v>
      </c>
      <c r="L2160" s="67"/>
      <c r="M2160" s="67"/>
      <c r="N2160" s="67"/>
      <c r="O2160" s="81"/>
      <c r="P2160" s="81">
        <v>46094</v>
      </c>
      <c r="Q2160" s="103" t="str">
        <f>IFERROR(VLOOKUP(J2160,Настройка!$C$4:$E$121,2,),"Ошибка")</f>
        <v>ITR</v>
      </c>
    </row>
    <row r="2161" spans="1:17" ht="14.4" customHeight="1">
      <c r="A2161" s="67">
        <v>2156</v>
      </c>
      <c r="B2161" s="80" t="s">
        <v>188</v>
      </c>
      <c r="C2161" s="80" t="s">
        <v>53</v>
      </c>
      <c r="D2161" s="80" t="s">
        <v>6902</v>
      </c>
      <c r="E2161" s="104" t="s">
        <v>6903</v>
      </c>
      <c r="F2161" s="107">
        <v>37561</v>
      </c>
      <c r="G2161" s="67" t="s">
        <v>65</v>
      </c>
      <c r="H2161" s="80" t="s">
        <v>396</v>
      </c>
      <c r="I2161" s="80" t="s">
        <v>6904</v>
      </c>
      <c r="J2161" s="104" t="s">
        <v>222</v>
      </c>
      <c r="K2161" s="67" t="s">
        <v>121</v>
      </c>
      <c r="L2161" s="67" t="s">
        <v>287</v>
      </c>
      <c r="M2161" s="67" t="s">
        <v>164</v>
      </c>
      <c r="N2161" s="67" t="s">
        <v>398</v>
      </c>
      <c r="O2161" s="81">
        <v>46169</v>
      </c>
      <c r="P2161" s="81">
        <v>46094</v>
      </c>
      <c r="Q2161" s="103" t="str">
        <f>IFERROR(VLOOKUP(J2161,Настройка!$C$4:$E$121,2,),"Ошибка")</f>
        <v>R</v>
      </c>
    </row>
    <row r="2162" spans="1:17" ht="14.4" customHeight="1">
      <c r="A2162" s="67">
        <v>2157</v>
      </c>
      <c r="B2162" s="80" t="s">
        <v>188</v>
      </c>
      <c r="C2162" s="80" t="s">
        <v>53</v>
      </c>
      <c r="D2162" s="80" t="s">
        <v>6905</v>
      </c>
      <c r="E2162" s="104" t="s">
        <v>6906</v>
      </c>
      <c r="F2162" s="107">
        <v>37868</v>
      </c>
      <c r="G2162" s="67" t="s">
        <v>69</v>
      </c>
      <c r="H2162" s="80" t="s">
        <v>309</v>
      </c>
      <c r="I2162" s="80" t="s">
        <v>6907</v>
      </c>
      <c r="J2162" s="104" t="s">
        <v>162</v>
      </c>
      <c r="K2162" s="67" t="s">
        <v>109</v>
      </c>
      <c r="L2162" s="67"/>
      <c r="M2162" s="67"/>
      <c r="N2162" s="67"/>
      <c r="O2162" s="81"/>
      <c r="P2162" s="81">
        <v>46094</v>
      </c>
      <c r="Q2162" s="103" t="str">
        <f>IFERROR(VLOOKUP(J2162,Настройка!$C$4:$E$121,2,),"Ошибка")</f>
        <v>ITR</v>
      </c>
    </row>
    <row r="2163" spans="1:17" ht="14.4" customHeight="1">
      <c r="A2163" s="67">
        <v>2158</v>
      </c>
      <c r="B2163" s="80" t="s">
        <v>188</v>
      </c>
      <c r="C2163" s="80" t="s">
        <v>53</v>
      </c>
      <c r="D2163" s="80" t="s">
        <v>6908</v>
      </c>
      <c r="E2163" s="104" t="s">
        <v>6909</v>
      </c>
      <c r="F2163" s="107">
        <v>31168</v>
      </c>
      <c r="G2163" s="67" t="s">
        <v>77</v>
      </c>
      <c r="H2163" s="80" t="s">
        <v>6910</v>
      </c>
      <c r="I2163" s="80" t="s">
        <v>6911</v>
      </c>
      <c r="J2163" s="104" t="s">
        <v>179</v>
      </c>
      <c r="K2163" s="67" t="s">
        <v>109</v>
      </c>
      <c r="L2163" s="67"/>
      <c r="M2163" s="67"/>
      <c r="N2163" s="67"/>
      <c r="O2163" s="81"/>
      <c r="P2163" s="81">
        <v>46095</v>
      </c>
      <c r="Q2163" s="103" t="str">
        <f>IFERROR(VLOOKUP(J2163,Настройка!$C$4:$E$121,2,),"Ошибка")</f>
        <v>ITR</v>
      </c>
    </row>
    <row r="2164" spans="1:17" ht="14.4" customHeight="1">
      <c r="A2164" s="67">
        <v>2159</v>
      </c>
      <c r="B2164" s="80" t="s">
        <v>188</v>
      </c>
      <c r="C2164" s="80" t="s">
        <v>53</v>
      </c>
      <c r="D2164" s="80" t="s">
        <v>6912</v>
      </c>
      <c r="E2164" s="104" t="s">
        <v>6913</v>
      </c>
      <c r="F2164" s="107">
        <v>35297</v>
      </c>
      <c r="G2164" s="67" t="s">
        <v>77</v>
      </c>
      <c r="H2164" s="80" t="s">
        <v>6727</v>
      </c>
      <c r="I2164" s="80" t="s">
        <v>6914</v>
      </c>
      <c r="J2164" s="104" t="s">
        <v>118</v>
      </c>
      <c r="K2164" s="67" t="s">
        <v>109</v>
      </c>
      <c r="L2164" s="67"/>
      <c r="M2164" s="67"/>
      <c r="N2164" s="67"/>
      <c r="O2164" s="81"/>
      <c r="P2164" s="81">
        <v>46095</v>
      </c>
      <c r="Q2164" s="103" t="str">
        <f>IFERROR(VLOOKUP(J2164,Настройка!$C$4:$E$121,2,),"Ошибка")</f>
        <v>ITR</v>
      </c>
    </row>
    <row r="2165" spans="1:17" ht="14.4" customHeight="1">
      <c r="A2165" s="67">
        <v>2160</v>
      </c>
      <c r="B2165" s="80" t="s">
        <v>188</v>
      </c>
      <c r="C2165" s="80" t="s">
        <v>53</v>
      </c>
      <c r="D2165" s="80" t="s">
        <v>6915</v>
      </c>
      <c r="E2165" s="104" t="s">
        <v>6916</v>
      </c>
      <c r="F2165" s="107">
        <v>31778</v>
      </c>
      <c r="G2165" s="67" t="s">
        <v>65</v>
      </c>
      <c r="H2165" s="80" t="s">
        <v>405</v>
      </c>
      <c r="I2165" s="80" t="s">
        <v>6917</v>
      </c>
      <c r="J2165" s="104" t="s">
        <v>226</v>
      </c>
      <c r="K2165" s="67" t="s">
        <v>129</v>
      </c>
      <c r="L2165" s="67" t="s">
        <v>287</v>
      </c>
      <c r="M2165" s="67" t="s">
        <v>164</v>
      </c>
      <c r="N2165" s="67" t="s">
        <v>398</v>
      </c>
      <c r="O2165" s="81">
        <v>46171</v>
      </c>
      <c r="P2165" s="81">
        <v>46092</v>
      </c>
      <c r="Q2165" s="103" t="str">
        <f>IFERROR(VLOOKUP(J2165,Настройка!$C$4:$E$121,2,),"Ошибка")</f>
        <v>R</v>
      </c>
    </row>
    <row r="2166" spans="1:17" ht="14.4" customHeight="1">
      <c r="A2166" s="67">
        <v>2161</v>
      </c>
      <c r="B2166" s="80" t="s">
        <v>188</v>
      </c>
      <c r="C2166" s="80" t="s">
        <v>53</v>
      </c>
      <c r="D2166" s="80" t="s">
        <v>6918</v>
      </c>
      <c r="E2166" s="104" t="s">
        <v>6919</v>
      </c>
      <c r="F2166" s="107">
        <v>32185</v>
      </c>
      <c r="G2166" s="67" t="s">
        <v>65</v>
      </c>
      <c r="H2166" s="80" t="s">
        <v>429</v>
      </c>
      <c r="I2166" s="80" t="s">
        <v>6920</v>
      </c>
      <c r="J2166" s="104" t="s">
        <v>226</v>
      </c>
      <c r="K2166" s="67" t="s">
        <v>129</v>
      </c>
      <c r="L2166" s="67" t="s">
        <v>287</v>
      </c>
      <c r="M2166" s="67" t="s">
        <v>164</v>
      </c>
      <c r="N2166" s="67" t="s">
        <v>398</v>
      </c>
      <c r="O2166" s="81">
        <v>46171</v>
      </c>
      <c r="P2166" s="81">
        <v>46092</v>
      </c>
      <c r="Q2166" s="103" t="str">
        <f>IFERROR(VLOOKUP(J2166,Настройка!$C$4:$E$121,2,),"Ошибка")</f>
        <v>R</v>
      </c>
    </row>
    <row r="2167" spans="1:17" ht="14.4" customHeight="1">
      <c r="A2167" s="67">
        <v>2162</v>
      </c>
      <c r="B2167" s="80" t="s">
        <v>188</v>
      </c>
      <c r="C2167" s="80" t="s">
        <v>53</v>
      </c>
      <c r="D2167" s="80" t="s">
        <v>6921</v>
      </c>
      <c r="E2167" s="104" t="s">
        <v>6922</v>
      </c>
      <c r="F2167" s="107">
        <v>29262</v>
      </c>
      <c r="G2167" s="67" t="s">
        <v>67</v>
      </c>
      <c r="H2167" s="80" t="s">
        <v>401</v>
      </c>
      <c r="I2167" s="80" t="s">
        <v>6923</v>
      </c>
      <c r="J2167" s="104" t="s">
        <v>181</v>
      </c>
      <c r="K2167" s="67" t="s">
        <v>109</v>
      </c>
      <c r="L2167" s="67"/>
      <c r="M2167" s="67"/>
      <c r="N2167" s="67"/>
      <c r="O2167" s="81"/>
      <c r="P2167" s="81">
        <v>46095</v>
      </c>
      <c r="Q2167" s="103" t="str">
        <f>IFERROR(VLOOKUP(J2167,Настройка!$C$4:$E$121,2,),"Ошибка")</f>
        <v>ITR</v>
      </c>
    </row>
    <row r="2168" spans="1:17" ht="14.4" customHeight="1">
      <c r="A2168" s="67">
        <v>2163</v>
      </c>
      <c r="B2168" s="80" t="s">
        <v>188</v>
      </c>
      <c r="C2168" s="80" t="s">
        <v>53</v>
      </c>
      <c r="D2168" s="80" t="s">
        <v>6924</v>
      </c>
      <c r="E2168" s="104" t="s">
        <v>6925</v>
      </c>
      <c r="F2168" s="107">
        <v>25519</v>
      </c>
      <c r="G2168" s="67" t="s">
        <v>93</v>
      </c>
      <c r="H2168" s="80" t="s">
        <v>814</v>
      </c>
      <c r="I2168" s="80" t="s">
        <v>6926</v>
      </c>
      <c r="J2168" s="104" t="s">
        <v>222</v>
      </c>
      <c r="K2168" s="67" t="s">
        <v>121</v>
      </c>
      <c r="L2168" s="67"/>
      <c r="M2168" s="67"/>
      <c r="N2168" s="67"/>
      <c r="O2168" s="81"/>
      <c r="P2168" s="81">
        <v>46095</v>
      </c>
      <c r="Q2168" s="103" t="str">
        <f>IFERROR(VLOOKUP(J2168,Настройка!$C$4:$E$121,2,),"Ошибка")</f>
        <v>R</v>
      </c>
    </row>
    <row r="2169" spans="1:17" ht="14.4" customHeight="1">
      <c r="A2169" s="67">
        <v>2164</v>
      </c>
      <c r="B2169" s="80" t="s">
        <v>188</v>
      </c>
      <c r="C2169" s="80" t="s">
        <v>53</v>
      </c>
      <c r="D2169" s="80" t="s">
        <v>6927</v>
      </c>
      <c r="E2169" s="104" t="s">
        <v>6928</v>
      </c>
      <c r="F2169" s="107">
        <v>33057</v>
      </c>
      <c r="G2169" s="67" t="s">
        <v>77</v>
      </c>
      <c r="H2169" s="80" t="s">
        <v>6929</v>
      </c>
      <c r="I2169" s="80" t="s">
        <v>6930</v>
      </c>
      <c r="J2169" s="104" t="s">
        <v>207</v>
      </c>
      <c r="K2169" s="67" t="s">
        <v>117</v>
      </c>
      <c r="L2169" s="67"/>
      <c r="M2169" s="67"/>
      <c r="N2169" s="67"/>
      <c r="O2169" s="81"/>
      <c r="P2169" s="81">
        <v>46095</v>
      </c>
      <c r="Q2169" s="103" t="str">
        <f>IFERROR(VLOOKUP(J2169,Настройка!$C$4:$E$121,2,),"Ошибка")</f>
        <v>R</v>
      </c>
    </row>
    <row r="2170" spans="1:17" ht="14.4" customHeight="1">
      <c r="A2170" s="67">
        <v>2165</v>
      </c>
      <c r="B2170" s="80" t="s">
        <v>188</v>
      </c>
      <c r="C2170" s="80" t="s">
        <v>53</v>
      </c>
      <c r="D2170" s="80" t="s">
        <v>6931</v>
      </c>
      <c r="E2170" s="104" t="s">
        <v>6932</v>
      </c>
      <c r="F2170" s="107">
        <v>26870</v>
      </c>
      <c r="G2170" s="67" t="s">
        <v>71</v>
      </c>
      <c r="H2170" s="80" t="s">
        <v>1543</v>
      </c>
      <c r="I2170" s="80" t="s">
        <v>6933</v>
      </c>
      <c r="J2170" s="104" t="s">
        <v>201</v>
      </c>
      <c r="K2170" s="67" t="s">
        <v>119</v>
      </c>
      <c r="L2170" s="67" t="s">
        <v>287</v>
      </c>
      <c r="M2170" s="67" t="s">
        <v>166</v>
      </c>
      <c r="N2170" s="67" t="s">
        <v>398</v>
      </c>
      <c r="O2170" s="81">
        <v>46385</v>
      </c>
      <c r="P2170" s="81">
        <v>46087</v>
      </c>
      <c r="Q2170" s="103" t="str">
        <f>IFERROR(VLOOKUP(J2170,Настройка!$C$4:$E$121,2,),"Ошибка")</f>
        <v>ITR</v>
      </c>
    </row>
    <row r="2171" spans="1:17" ht="14.4" customHeight="1">
      <c r="A2171" s="67">
        <v>2166</v>
      </c>
      <c r="B2171" s="80" t="s">
        <v>188</v>
      </c>
      <c r="C2171" s="80" t="s">
        <v>53</v>
      </c>
      <c r="D2171" s="80" t="s">
        <v>6934</v>
      </c>
      <c r="E2171" s="104" t="s">
        <v>6935</v>
      </c>
      <c r="F2171" s="107">
        <v>29622</v>
      </c>
      <c r="G2171" s="67" t="s">
        <v>71</v>
      </c>
      <c r="H2171" s="80" t="s">
        <v>2734</v>
      </c>
      <c r="I2171" s="80" t="s">
        <v>6936</v>
      </c>
      <c r="J2171" s="104" t="s">
        <v>214</v>
      </c>
      <c r="K2171" s="67" t="s">
        <v>119</v>
      </c>
      <c r="L2171" s="67" t="s">
        <v>287</v>
      </c>
      <c r="M2171" s="67" t="s">
        <v>166</v>
      </c>
      <c r="N2171" s="67" t="s">
        <v>398</v>
      </c>
      <c r="O2171" s="81">
        <v>46406</v>
      </c>
      <c r="P2171" s="81">
        <v>46087</v>
      </c>
      <c r="Q2171" s="103" t="str">
        <f>IFERROR(VLOOKUP(J2171,Настройка!$C$4:$E$121,2,),"Ошибка")</f>
        <v>R</v>
      </c>
    </row>
    <row r="2172" spans="1:17" ht="14.4" customHeight="1">
      <c r="A2172" s="67">
        <v>2167</v>
      </c>
      <c r="B2172" s="80" t="s">
        <v>188</v>
      </c>
      <c r="C2172" s="80" t="s">
        <v>53</v>
      </c>
      <c r="D2172" s="80" t="s">
        <v>6937</v>
      </c>
      <c r="E2172" s="104" t="s">
        <v>6938</v>
      </c>
      <c r="F2172" s="107">
        <v>33675</v>
      </c>
      <c r="G2172" s="67" t="s">
        <v>65</v>
      </c>
      <c r="H2172" s="80" t="s">
        <v>571</v>
      </c>
      <c r="I2172" s="80" t="s">
        <v>6939</v>
      </c>
      <c r="J2172" s="104" t="s">
        <v>208</v>
      </c>
      <c r="K2172" s="67" t="s">
        <v>117</v>
      </c>
      <c r="L2172" s="67" t="s">
        <v>287</v>
      </c>
      <c r="M2172" s="67" t="s">
        <v>166</v>
      </c>
      <c r="N2172" s="67" t="s">
        <v>398</v>
      </c>
      <c r="O2172" s="81">
        <v>46245</v>
      </c>
      <c r="P2172" s="81">
        <v>46095</v>
      </c>
      <c r="Q2172" s="103" t="str">
        <f>IFERROR(VLOOKUP(J2172,Настройка!$C$4:$E$121,2,),"Ошибка")</f>
        <v>R</v>
      </c>
    </row>
    <row r="2173" spans="1:17" ht="14.4" customHeight="1">
      <c r="A2173" s="67">
        <v>2168</v>
      </c>
      <c r="B2173" s="80" t="s">
        <v>188</v>
      </c>
      <c r="C2173" s="80" t="s">
        <v>53</v>
      </c>
      <c r="D2173" s="80" t="s">
        <v>6940</v>
      </c>
      <c r="E2173" s="104" t="s">
        <v>6941</v>
      </c>
      <c r="F2173" s="107">
        <v>32874</v>
      </c>
      <c r="G2173" s="67" t="s">
        <v>65</v>
      </c>
      <c r="H2173" s="80" t="s">
        <v>396</v>
      </c>
      <c r="I2173" s="80" t="s">
        <v>6942</v>
      </c>
      <c r="J2173" s="104" t="s">
        <v>208</v>
      </c>
      <c r="K2173" s="67" t="s">
        <v>117</v>
      </c>
      <c r="L2173" s="67" t="s">
        <v>287</v>
      </c>
      <c r="M2173" s="67" t="s">
        <v>166</v>
      </c>
      <c r="N2173" s="67" t="s">
        <v>398</v>
      </c>
      <c r="O2173" s="81">
        <v>46245</v>
      </c>
      <c r="P2173" s="81">
        <v>46095</v>
      </c>
      <c r="Q2173" s="103" t="str">
        <f>IFERROR(VLOOKUP(J2173,Настройка!$C$4:$E$121,2,),"Ошибка")</f>
        <v>R</v>
      </c>
    </row>
    <row r="2174" spans="1:17" ht="14.4" customHeight="1">
      <c r="A2174" s="67">
        <v>2169</v>
      </c>
      <c r="B2174" s="80" t="s">
        <v>188</v>
      </c>
      <c r="C2174" s="80" t="s">
        <v>53</v>
      </c>
      <c r="D2174" s="80" t="s">
        <v>6943</v>
      </c>
      <c r="E2174" s="104" t="s">
        <v>6944</v>
      </c>
      <c r="F2174" s="107">
        <v>34173</v>
      </c>
      <c r="G2174" s="67" t="s">
        <v>77</v>
      </c>
      <c r="H2174" s="80" t="s">
        <v>5297</v>
      </c>
      <c r="I2174" s="80" t="s">
        <v>6945</v>
      </c>
      <c r="J2174" s="104" t="s">
        <v>116</v>
      </c>
      <c r="K2174" s="67" t="s">
        <v>109</v>
      </c>
      <c r="L2174" s="67"/>
      <c r="M2174" s="67"/>
      <c r="N2174" s="67"/>
      <c r="O2174" s="81"/>
      <c r="P2174" s="81">
        <v>46095</v>
      </c>
      <c r="Q2174" s="103" t="str">
        <f>IFERROR(VLOOKUP(J2174,Настройка!$C$4:$E$121,2,),"Ошибка")</f>
        <v>ITR</v>
      </c>
    </row>
    <row r="2175" spans="1:17" ht="14.4" customHeight="1">
      <c r="A2175" s="67">
        <v>2170</v>
      </c>
      <c r="B2175" s="80" t="s">
        <v>188</v>
      </c>
      <c r="C2175" s="80" t="s">
        <v>53</v>
      </c>
      <c r="D2175" s="80" t="s">
        <v>6946</v>
      </c>
      <c r="E2175" s="104" t="s">
        <v>6947</v>
      </c>
      <c r="F2175" s="107">
        <v>28924</v>
      </c>
      <c r="G2175" s="67" t="s">
        <v>69</v>
      </c>
      <c r="H2175" s="80" t="s">
        <v>385</v>
      </c>
      <c r="I2175" s="80" t="s">
        <v>6948</v>
      </c>
      <c r="J2175" s="104" t="s">
        <v>207</v>
      </c>
      <c r="K2175" s="67" t="s">
        <v>117</v>
      </c>
      <c r="L2175" s="67"/>
      <c r="M2175" s="67"/>
      <c r="N2175" s="67"/>
      <c r="O2175" s="81"/>
      <c r="P2175" s="81">
        <v>46096</v>
      </c>
      <c r="Q2175" s="103" t="str">
        <f>IFERROR(VLOOKUP(J2175,Настройка!$C$4:$E$121,2,),"Ошибка")</f>
        <v>R</v>
      </c>
    </row>
    <row r="2176" spans="1:17" ht="14.4" customHeight="1">
      <c r="A2176" s="67">
        <v>2171</v>
      </c>
      <c r="B2176" s="80" t="s">
        <v>188</v>
      </c>
      <c r="C2176" s="80" t="s">
        <v>53</v>
      </c>
      <c r="D2176" s="80" t="s">
        <v>6949</v>
      </c>
      <c r="E2176" s="104" t="s">
        <v>6950</v>
      </c>
      <c r="F2176" s="107">
        <v>28306</v>
      </c>
      <c r="G2176" s="67" t="s">
        <v>77</v>
      </c>
      <c r="H2176" s="80" t="s">
        <v>5383</v>
      </c>
      <c r="I2176" s="80" t="s">
        <v>6951</v>
      </c>
      <c r="J2176" s="104" t="s">
        <v>222</v>
      </c>
      <c r="K2176" s="67" t="s">
        <v>121</v>
      </c>
      <c r="L2176" s="67"/>
      <c r="M2176" s="67"/>
      <c r="N2176" s="67"/>
      <c r="O2176" s="81"/>
      <c r="P2176" s="81">
        <v>46096</v>
      </c>
      <c r="Q2176" s="103" t="str">
        <f>IFERROR(VLOOKUP(J2176,Настройка!$C$4:$E$121,2,),"Ошибка")</f>
        <v>R</v>
      </c>
    </row>
    <row r="2177" spans="1:17" ht="14.4" customHeight="1">
      <c r="A2177" s="67">
        <v>2172</v>
      </c>
      <c r="B2177" s="80" t="s">
        <v>188</v>
      </c>
      <c r="C2177" s="80" t="s">
        <v>53</v>
      </c>
      <c r="D2177" s="80" t="s">
        <v>6952</v>
      </c>
      <c r="E2177" s="104" t="s">
        <v>6953</v>
      </c>
      <c r="F2177" s="107">
        <v>30818</v>
      </c>
      <c r="G2177" s="67" t="s">
        <v>67</v>
      </c>
      <c r="H2177" s="80"/>
      <c r="I2177" s="80" t="s">
        <v>6954</v>
      </c>
      <c r="J2177" s="104" t="s">
        <v>207</v>
      </c>
      <c r="K2177" s="67" t="s">
        <v>117</v>
      </c>
      <c r="L2177" s="67"/>
      <c r="M2177" s="67"/>
      <c r="N2177" s="67"/>
      <c r="O2177" s="81"/>
      <c r="P2177" s="81">
        <v>46096</v>
      </c>
      <c r="Q2177" s="103" t="str">
        <f>IFERROR(VLOOKUP(J2177,Настройка!$C$4:$E$121,2,),"Ошибка")</f>
        <v>R</v>
      </c>
    </row>
    <row r="2178" spans="1:17" ht="14.4" customHeight="1">
      <c r="A2178" s="67">
        <v>2173</v>
      </c>
      <c r="B2178" s="80" t="s">
        <v>188</v>
      </c>
      <c r="C2178" s="80" t="s">
        <v>53</v>
      </c>
      <c r="D2178" s="80" t="s">
        <v>6955</v>
      </c>
      <c r="E2178" s="104" t="s">
        <v>6956</v>
      </c>
      <c r="F2178" s="107">
        <v>30541</v>
      </c>
      <c r="G2178" s="67" t="s">
        <v>69</v>
      </c>
      <c r="H2178" s="80" t="s">
        <v>302</v>
      </c>
      <c r="I2178" s="80" t="s">
        <v>6957</v>
      </c>
      <c r="J2178" s="104" t="s">
        <v>222</v>
      </c>
      <c r="K2178" s="67" t="s">
        <v>121</v>
      </c>
      <c r="L2178" s="67"/>
      <c r="M2178" s="67"/>
      <c r="N2178" s="67"/>
      <c r="O2178" s="81"/>
      <c r="P2178" s="81">
        <v>46097</v>
      </c>
      <c r="Q2178" s="103" t="str">
        <f>IFERROR(VLOOKUP(J2178,Настройка!$C$4:$E$121,2,),"Ошибка")</f>
        <v>R</v>
      </c>
    </row>
    <row r="2179" spans="1:17" ht="14.4" customHeight="1">
      <c r="A2179" s="67">
        <v>2174</v>
      </c>
      <c r="B2179" s="80" t="s">
        <v>188</v>
      </c>
      <c r="C2179" s="80" t="s">
        <v>53</v>
      </c>
      <c r="D2179" s="80" t="s">
        <v>6958</v>
      </c>
      <c r="E2179" s="104" t="s">
        <v>6959</v>
      </c>
      <c r="F2179" s="107">
        <v>30011</v>
      </c>
      <c r="G2179" s="67" t="s">
        <v>65</v>
      </c>
      <c r="H2179" s="80" t="s">
        <v>405</v>
      </c>
      <c r="I2179" s="80" t="s">
        <v>6960</v>
      </c>
      <c r="J2179" s="104" t="s">
        <v>202</v>
      </c>
      <c r="K2179" s="67" t="s">
        <v>117</v>
      </c>
      <c r="L2179" s="67" t="s">
        <v>287</v>
      </c>
      <c r="M2179" s="67" t="s">
        <v>166</v>
      </c>
      <c r="N2179" s="67" t="s">
        <v>398</v>
      </c>
      <c r="O2179" s="81">
        <v>46245</v>
      </c>
      <c r="P2179" s="81">
        <v>46097</v>
      </c>
      <c r="Q2179" s="103" t="str">
        <f>IFERROR(VLOOKUP(J2179,Настройка!$C$4:$E$121,2,),"Ошибка")</f>
        <v>ITR</v>
      </c>
    </row>
    <row r="2180" spans="1:17" ht="14.4" customHeight="1">
      <c r="A2180" s="67">
        <v>2175</v>
      </c>
      <c r="B2180" s="80" t="s">
        <v>188</v>
      </c>
      <c r="C2180" s="80" t="s">
        <v>53</v>
      </c>
      <c r="D2180" s="80" t="s">
        <v>6961</v>
      </c>
      <c r="E2180" s="104" t="s">
        <v>6962</v>
      </c>
      <c r="F2180" s="107">
        <v>32773</v>
      </c>
      <c r="G2180" s="67" t="s">
        <v>77</v>
      </c>
      <c r="H2180" s="80" t="s">
        <v>650</v>
      </c>
      <c r="I2180" s="80" t="s">
        <v>6963</v>
      </c>
      <c r="J2180" s="104" t="s">
        <v>114</v>
      </c>
      <c r="K2180" s="67" t="s">
        <v>109</v>
      </c>
      <c r="L2180" s="67"/>
      <c r="M2180" s="67"/>
      <c r="N2180" s="67"/>
      <c r="O2180" s="81"/>
      <c r="P2180" s="81">
        <v>46097</v>
      </c>
      <c r="Q2180" s="103" t="str">
        <f>IFERROR(VLOOKUP(J2180,Настройка!$C$4:$E$121,2,),"Ошибка")</f>
        <v>ITR</v>
      </c>
    </row>
    <row r="2181" spans="1:17" ht="14.4" customHeight="1">
      <c r="A2181" s="67">
        <v>2176</v>
      </c>
      <c r="B2181" s="80" t="s">
        <v>188</v>
      </c>
      <c r="C2181" s="80" t="s">
        <v>53</v>
      </c>
      <c r="D2181" s="80" t="s">
        <v>6964</v>
      </c>
      <c r="E2181" s="104" t="s">
        <v>6965</v>
      </c>
      <c r="F2181" s="107">
        <v>37729</v>
      </c>
      <c r="G2181" s="67" t="s">
        <v>67</v>
      </c>
      <c r="H2181" s="80"/>
      <c r="I2181" s="80" t="s">
        <v>6966</v>
      </c>
      <c r="J2181" s="104" t="s">
        <v>222</v>
      </c>
      <c r="K2181" s="67" t="s">
        <v>121</v>
      </c>
      <c r="L2181" s="67"/>
      <c r="M2181" s="67"/>
      <c r="N2181" s="67"/>
      <c r="O2181" s="81"/>
      <c r="P2181" s="81">
        <v>46097</v>
      </c>
      <c r="Q2181" s="103" t="str">
        <f>IFERROR(VLOOKUP(J2181,Настройка!$C$4:$E$121,2,),"Ошибка")</f>
        <v>R</v>
      </c>
    </row>
    <row r="2182" spans="1:17" ht="14.4" customHeight="1">
      <c r="A2182" s="67">
        <v>2177</v>
      </c>
      <c r="B2182" s="80" t="s">
        <v>188</v>
      </c>
      <c r="C2182" s="80" t="s">
        <v>53</v>
      </c>
      <c r="D2182" s="80" t="s">
        <v>6967</v>
      </c>
      <c r="E2182" s="104" t="s">
        <v>6968</v>
      </c>
      <c r="F2182" s="107">
        <v>35750</v>
      </c>
      <c r="G2182" s="67" t="s">
        <v>69</v>
      </c>
      <c r="H2182" s="80" t="s">
        <v>302</v>
      </c>
      <c r="I2182" s="80" t="s">
        <v>6969</v>
      </c>
      <c r="J2182" s="104" t="s">
        <v>168</v>
      </c>
      <c r="K2182" s="67" t="s">
        <v>109</v>
      </c>
      <c r="L2182" s="67"/>
      <c r="M2182" s="67"/>
      <c r="N2182" s="67"/>
      <c r="O2182" s="81"/>
      <c r="P2182" s="81">
        <v>46097</v>
      </c>
      <c r="Q2182" s="103" t="str">
        <f>IFERROR(VLOOKUP(J2182,Настройка!$C$4:$E$121,2,),"Ошибка")</f>
        <v>ITR</v>
      </c>
    </row>
    <row r="2183" spans="1:17" ht="14.4" customHeight="1">
      <c r="A2183" s="67">
        <v>2178</v>
      </c>
      <c r="B2183" s="80" t="s">
        <v>188</v>
      </c>
      <c r="C2183" s="80" t="s">
        <v>53</v>
      </c>
      <c r="D2183" s="80" t="s">
        <v>6970</v>
      </c>
      <c r="E2183" s="104" t="s">
        <v>6971</v>
      </c>
      <c r="F2183" s="107">
        <v>31350</v>
      </c>
      <c r="G2183" s="67" t="s">
        <v>93</v>
      </c>
      <c r="H2183" s="80" t="s">
        <v>679</v>
      </c>
      <c r="I2183" s="80" t="s">
        <v>6972</v>
      </c>
      <c r="J2183" s="104" t="s">
        <v>213</v>
      </c>
      <c r="K2183" s="67" t="s">
        <v>121</v>
      </c>
      <c r="L2183" s="67"/>
      <c r="M2183" s="67"/>
      <c r="N2183" s="67"/>
      <c r="O2183" s="81"/>
      <c r="P2183" s="81">
        <v>46097</v>
      </c>
      <c r="Q2183" s="103" t="str">
        <f>IFERROR(VLOOKUP(J2183,Настройка!$C$4:$E$121,2,),"Ошибка")</f>
        <v>R</v>
      </c>
    </row>
    <row r="2184" spans="1:17" ht="14.4" customHeight="1">
      <c r="A2184" s="67">
        <v>2179</v>
      </c>
      <c r="B2184" s="80" t="s">
        <v>188</v>
      </c>
      <c r="C2184" s="80" t="s">
        <v>53</v>
      </c>
      <c r="D2184" s="80" t="s">
        <v>6973</v>
      </c>
      <c r="E2184" s="104" t="s">
        <v>6974</v>
      </c>
      <c r="F2184" s="107">
        <v>33052</v>
      </c>
      <c r="G2184" s="67" t="s">
        <v>93</v>
      </c>
      <c r="H2184" s="80" t="s">
        <v>814</v>
      </c>
      <c r="I2184" s="80" t="s">
        <v>6975</v>
      </c>
      <c r="J2184" s="104" t="s">
        <v>222</v>
      </c>
      <c r="K2184" s="67" t="s">
        <v>121</v>
      </c>
      <c r="L2184" s="67"/>
      <c r="M2184" s="67"/>
      <c r="N2184" s="67"/>
      <c r="O2184" s="81"/>
      <c r="P2184" s="81">
        <v>46097</v>
      </c>
      <c r="Q2184" s="103" t="str">
        <f>IFERROR(VLOOKUP(J2184,Настройка!$C$4:$E$121,2,),"Ошибка")</f>
        <v>R</v>
      </c>
    </row>
    <row r="2185" spans="1:17" ht="14.4" customHeight="1">
      <c r="A2185" s="67">
        <v>2180</v>
      </c>
      <c r="B2185" s="80" t="s">
        <v>188</v>
      </c>
      <c r="C2185" s="80" t="s">
        <v>53</v>
      </c>
      <c r="D2185" s="80" t="s">
        <v>6976</v>
      </c>
      <c r="E2185" s="104" t="s">
        <v>6977</v>
      </c>
      <c r="F2185" s="107">
        <v>32805</v>
      </c>
      <c r="G2185" s="67" t="s">
        <v>89</v>
      </c>
      <c r="H2185" s="80" t="s">
        <v>602</v>
      </c>
      <c r="I2185" s="80" t="s">
        <v>6978</v>
      </c>
      <c r="J2185" s="104" t="s">
        <v>218</v>
      </c>
      <c r="K2185" s="67" t="s">
        <v>119</v>
      </c>
      <c r="L2185" s="67" t="s">
        <v>287</v>
      </c>
      <c r="M2185" s="67" t="s">
        <v>166</v>
      </c>
      <c r="N2185" s="67" t="s">
        <v>398</v>
      </c>
      <c r="O2185" s="81">
        <v>46343</v>
      </c>
      <c r="P2185" s="81">
        <v>46097</v>
      </c>
      <c r="Q2185" s="103" t="str">
        <f>IFERROR(VLOOKUP(J2185,Настройка!$C$4:$E$121,2,),"Ошибка")</f>
        <v>R</v>
      </c>
    </row>
    <row r="2186" spans="1:17" ht="14.4" customHeight="1">
      <c r="A2186" s="67">
        <v>2181</v>
      </c>
      <c r="B2186" s="80" t="s">
        <v>188</v>
      </c>
      <c r="C2186" s="80" t="s">
        <v>53</v>
      </c>
      <c r="D2186" s="80" t="s">
        <v>6979</v>
      </c>
      <c r="E2186" s="104" t="s">
        <v>6980</v>
      </c>
      <c r="F2186" s="107">
        <v>34881</v>
      </c>
      <c r="G2186" s="67" t="s">
        <v>65</v>
      </c>
      <c r="H2186" s="80" t="s">
        <v>1313</v>
      </c>
      <c r="I2186" s="80" t="s">
        <v>6981</v>
      </c>
      <c r="J2186" s="104" t="s">
        <v>213</v>
      </c>
      <c r="K2186" s="67" t="s">
        <v>121</v>
      </c>
      <c r="L2186" s="67" t="s">
        <v>287</v>
      </c>
      <c r="M2186" s="67" t="s">
        <v>166</v>
      </c>
      <c r="N2186" s="67" t="s">
        <v>398</v>
      </c>
      <c r="O2186" s="81">
        <v>46343</v>
      </c>
      <c r="P2186" s="81">
        <v>46097</v>
      </c>
      <c r="Q2186" s="103" t="str">
        <f>IFERROR(VLOOKUP(J2186,Настройка!$C$4:$E$121,2,),"Ошибка")</f>
        <v>R</v>
      </c>
    </row>
    <row r="2187" spans="1:17" ht="14.4" customHeight="1">
      <c r="A2187" s="67">
        <v>2182</v>
      </c>
      <c r="B2187" s="80" t="s">
        <v>188</v>
      </c>
      <c r="C2187" s="80" t="s">
        <v>53</v>
      </c>
      <c r="D2187" s="80" t="s">
        <v>6982</v>
      </c>
      <c r="E2187" s="104" t="s">
        <v>6983</v>
      </c>
      <c r="F2187" s="107">
        <v>34700</v>
      </c>
      <c r="G2187" s="67" t="s">
        <v>65</v>
      </c>
      <c r="H2187" s="80" t="s">
        <v>433</v>
      </c>
      <c r="I2187" s="80" t="s">
        <v>6984</v>
      </c>
      <c r="J2187" s="104" t="s">
        <v>213</v>
      </c>
      <c r="K2187" s="67" t="s">
        <v>121</v>
      </c>
      <c r="L2187" s="67" t="s">
        <v>287</v>
      </c>
      <c r="M2187" s="67" t="s">
        <v>166</v>
      </c>
      <c r="N2187" s="67" t="s">
        <v>398</v>
      </c>
      <c r="O2187" s="81">
        <v>46343</v>
      </c>
      <c r="P2187" s="81">
        <v>46097</v>
      </c>
      <c r="Q2187" s="103" t="str">
        <f>IFERROR(VLOOKUP(J2187,Настройка!$C$4:$E$121,2,),"Ошибка")</f>
        <v>R</v>
      </c>
    </row>
    <row r="2188" spans="1:17" ht="14.4" customHeight="1">
      <c r="A2188" s="67">
        <v>2183</v>
      </c>
      <c r="B2188" s="80" t="s">
        <v>188</v>
      </c>
      <c r="C2188" s="80" t="s">
        <v>53</v>
      </c>
      <c r="D2188" s="80" t="s">
        <v>6985</v>
      </c>
      <c r="E2188" s="104" t="s">
        <v>6986</v>
      </c>
      <c r="F2188" s="107">
        <v>32613</v>
      </c>
      <c r="G2188" s="67" t="s">
        <v>65</v>
      </c>
      <c r="H2188" s="80" t="s">
        <v>571</v>
      </c>
      <c r="I2188" s="80" t="s">
        <v>6987</v>
      </c>
      <c r="J2188" s="104" t="s">
        <v>222</v>
      </c>
      <c r="K2188" s="67" t="s">
        <v>121</v>
      </c>
      <c r="L2188" s="67" t="s">
        <v>287</v>
      </c>
      <c r="M2188" s="67" t="s">
        <v>166</v>
      </c>
      <c r="N2188" s="67" t="s">
        <v>398</v>
      </c>
      <c r="O2188" s="81">
        <v>46343</v>
      </c>
      <c r="P2188" s="81">
        <v>46097</v>
      </c>
      <c r="Q2188" s="103" t="str">
        <f>IFERROR(VLOOKUP(J2188,Настройка!$C$4:$E$121,2,),"Ошибка")</f>
        <v>R</v>
      </c>
    </row>
    <row r="2189" spans="1:17" ht="14.4" customHeight="1">
      <c r="A2189" s="67">
        <v>2184</v>
      </c>
      <c r="B2189" s="80" t="s">
        <v>188</v>
      </c>
      <c r="C2189" s="80" t="s">
        <v>53</v>
      </c>
      <c r="D2189" s="80" t="s">
        <v>6988</v>
      </c>
      <c r="E2189" s="104" t="s">
        <v>6989</v>
      </c>
      <c r="F2189" s="107">
        <v>31453</v>
      </c>
      <c r="G2189" s="67" t="s">
        <v>77</v>
      </c>
      <c r="H2189" s="80" t="s">
        <v>6990</v>
      </c>
      <c r="I2189" s="80" t="s">
        <v>6991</v>
      </c>
      <c r="J2189" s="104" t="s">
        <v>213</v>
      </c>
      <c r="K2189" s="67" t="s">
        <v>121</v>
      </c>
      <c r="L2189" s="67"/>
      <c r="M2189" s="67"/>
      <c r="N2189" s="67"/>
      <c r="O2189" s="81"/>
      <c r="P2189" s="81">
        <v>46097</v>
      </c>
      <c r="Q2189" s="103" t="str">
        <f>IFERROR(VLOOKUP(J2189,Настройка!$C$4:$E$121,2,),"Ошибка")</f>
        <v>R</v>
      </c>
    </row>
    <row r="2190" spans="1:17" ht="14.4" customHeight="1">
      <c r="A2190" s="67">
        <v>2185</v>
      </c>
      <c r="B2190" s="80" t="s">
        <v>188</v>
      </c>
      <c r="C2190" s="80" t="s">
        <v>53</v>
      </c>
      <c r="D2190" s="80" t="s">
        <v>6992</v>
      </c>
      <c r="E2190" s="104" t="s">
        <v>6993</v>
      </c>
      <c r="F2190" s="107">
        <v>34325</v>
      </c>
      <c r="G2190" s="67" t="s">
        <v>67</v>
      </c>
      <c r="H2190" s="80" t="s">
        <v>401</v>
      </c>
      <c r="I2190" s="80" t="s">
        <v>6994</v>
      </c>
      <c r="J2190" s="104" t="s">
        <v>222</v>
      </c>
      <c r="K2190" s="67" t="s">
        <v>121</v>
      </c>
      <c r="L2190" s="67"/>
      <c r="M2190" s="67"/>
      <c r="N2190" s="67"/>
      <c r="O2190" s="81"/>
      <c r="P2190" s="81">
        <v>46097</v>
      </c>
      <c r="Q2190" s="103" t="str">
        <f>IFERROR(VLOOKUP(J2190,Настройка!$C$4:$E$121,2,),"Ошибка")</f>
        <v>R</v>
      </c>
    </row>
    <row r="2191" spans="1:17" ht="14.4" customHeight="1">
      <c r="A2191" s="67">
        <v>2186</v>
      </c>
      <c r="B2191" s="80" t="s">
        <v>188</v>
      </c>
      <c r="C2191" s="80" t="s">
        <v>53</v>
      </c>
      <c r="D2191" s="80" t="s">
        <v>6995</v>
      </c>
      <c r="E2191" s="104" t="s">
        <v>6996</v>
      </c>
      <c r="F2191" s="107">
        <v>30077</v>
      </c>
      <c r="G2191" s="67" t="s">
        <v>83</v>
      </c>
      <c r="H2191" s="80"/>
      <c r="I2191" s="80" t="s">
        <v>6997</v>
      </c>
      <c r="J2191" s="104" t="s">
        <v>199</v>
      </c>
      <c r="K2191" s="67" t="s">
        <v>117</v>
      </c>
      <c r="L2191" s="67" t="s">
        <v>148</v>
      </c>
      <c r="M2191" s="67" t="s">
        <v>166</v>
      </c>
      <c r="N2191" s="67" t="s">
        <v>196</v>
      </c>
      <c r="O2191" s="81">
        <v>46202</v>
      </c>
      <c r="P2191" s="81">
        <v>46098</v>
      </c>
      <c r="Q2191" s="103" t="str">
        <f>IFERROR(VLOOKUP(J2191,Настройка!$C$4:$E$121,2,),"Ошибка")</f>
        <v>ITR</v>
      </c>
    </row>
    <row r="2192" spans="1:17" ht="14.4" customHeight="1">
      <c r="A2192" s="67">
        <v>2187</v>
      </c>
      <c r="B2192" s="80" t="s">
        <v>188</v>
      </c>
      <c r="C2192" s="80" t="s">
        <v>53</v>
      </c>
      <c r="D2192" s="80" t="s">
        <v>6998</v>
      </c>
      <c r="E2192" s="104" t="s">
        <v>6999</v>
      </c>
      <c r="F2192" s="107">
        <v>32493</v>
      </c>
      <c r="G2192" s="67" t="s">
        <v>59</v>
      </c>
      <c r="H2192" s="80" t="s">
        <v>1647</v>
      </c>
      <c r="I2192" s="80" t="s">
        <v>7000</v>
      </c>
      <c r="J2192" s="104" t="s">
        <v>163</v>
      </c>
      <c r="K2192" s="67" t="s">
        <v>109</v>
      </c>
      <c r="L2192" s="67"/>
      <c r="M2192" s="67"/>
      <c r="N2192" s="67"/>
      <c r="O2192" s="81"/>
      <c r="P2192" s="81">
        <v>46098</v>
      </c>
      <c r="Q2192" s="103" t="str">
        <f>IFERROR(VLOOKUP(J2192,Настройка!$C$4:$E$121,2,),"Ошибка")</f>
        <v>ITR</v>
      </c>
    </row>
    <row r="2193" spans="1:17" ht="14.4" customHeight="1">
      <c r="A2193" s="67">
        <v>2188</v>
      </c>
      <c r="B2193" s="80" t="s">
        <v>188</v>
      </c>
      <c r="C2193" s="80" t="s">
        <v>53</v>
      </c>
      <c r="D2193" s="80" t="s">
        <v>7001</v>
      </c>
      <c r="E2193" s="104" t="s">
        <v>7002</v>
      </c>
      <c r="F2193" s="107">
        <v>23042</v>
      </c>
      <c r="G2193" s="67" t="s">
        <v>59</v>
      </c>
      <c r="H2193" s="80" t="s">
        <v>1647</v>
      </c>
      <c r="I2193" s="80" t="s">
        <v>7003</v>
      </c>
      <c r="J2193" s="104" t="s">
        <v>207</v>
      </c>
      <c r="K2193" s="67" t="s">
        <v>117</v>
      </c>
      <c r="L2193" s="67"/>
      <c r="M2193" s="67"/>
      <c r="N2193" s="67"/>
      <c r="O2193" s="81"/>
      <c r="P2193" s="81">
        <v>46098</v>
      </c>
      <c r="Q2193" s="103" t="str">
        <f>IFERROR(VLOOKUP(J2193,Настройка!$C$4:$E$121,2,),"Ошибка")</f>
        <v>R</v>
      </c>
    </row>
    <row r="2194" spans="1:17" ht="14.4" customHeight="1">
      <c r="A2194" s="67">
        <v>2189</v>
      </c>
      <c r="B2194" s="80" t="s">
        <v>188</v>
      </c>
      <c r="C2194" s="80" t="s">
        <v>53</v>
      </c>
      <c r="D2194" s="80" t="s">
        <v>7004</v>
      </c>
      <c r="E2194" s="104" t="s">
        <v>7005</v>
      </c>
      <c r="F2194" s="107">
        <v>35136</v>
      </c>
      <c r="G2194" s="67" t="s">
        <v>89</v>
      </c>
      <c r="H2194" s="80" t="s">
        <v>602</v>
      </c>
      <c r="I2194" s="80" t="s">
        <v>7006</v>
      </c>
      <c r="J2194" s="104" t="s">
        <v>214</v>
      </c>
      <c r="K2194" s="67" t="s">
        <v>119</v>
      </c>
      <c r="L2194" s="67" t="s">
        <v>287</v>
      </c>
      <c r="M2194" s="67" t="s">
        <v>166</v>
      </c>
      <c r="N2194" s="67" t="s">
        <v>398</v>
      </c>
      <c r="O2194" s="81">
        <v>46385</v>
      </c>
      <c r="P2194" s="81">
        <v>46098</v>
      </c>
      <c r="Q2194" s="103" t="str">
        <f>IFERROR(VLOOKUP(J2194,Настройка!$C$4:$E$121,2,),"Ошибка")</f>
        <v>R</v>
      </c>
    </row>
    <row r="2195" spans="1:17" ht="14.4" customHeight="1">
      <c r="A2195" s="67">
        <v>2190</v>
      </c>
      <c r="B2195" s="80" t="s">
        <v>188</v>
      </c>
      <c r="C2195" s="80" t="s">
        <v>53</v>
      </c>
      <c r="D2195" s="80" t="s">
        <v>7007</v>
      </c>
      <c r="E2195" s="104" t="s">
        <v>7008</v>
      </c>
      <c r="F2195" s="107">
        <v>38952</v>
      </c>
      <c r="G2195" s="67" t="s">
        <v>69</v>
      </c>
      <c r="H2195" s="80" t="s">
        <v>302</v>
      </c>
      <c r="I2195" s="80" t="s">
        <v>7009</v>
      </c>
      <c r="J2195" s="104" t="s">
        <v>169</v>
      </c>
      <c r="K2195" s="67" t="s">
        <v>109</v>
      </c>
      <c r="L2195" s="67"/>
      <c r="M2195" s="67"/>
      <c r="N2195" s="67"/>
      <c r="O2195" s="81"/>
      <c r="P2195" s="81">
        <v>46098</v>
      </c>
      <c r="Q2195" s="103" t="str">
        <f>IFERROR(VLOOKUP(J2195,Настройка!$C$4:$E$121,2,),"Ошибка")</f>
        <v>ITR</v>
      </c>
    </row>
    <row r="2196" spans="1:17" ht="14.4" customHeight="1">
      <c r="A2196" s="67">
        <v>2191</v>
      </c>
      <c r="B2196" s="80" t="s">
        <v>188</v>
      </c>
      <c r="C2196" s="80" t="s">
        <v>53</v>
      </c>
      <c r="D2196" s="80" t="s">
        <v>7010</v>
      </c>
      <c r="E2196" s="104" t="s">
        <v>7011</v>
      </c>
      <c r="F2196" s="107">
        <v>23045</v>
      </c>
      <c r="G2196" s="67" t="s">
        <v>77</v>
      </c>
      <c r="H2196" s="80" t="s">
        <v>7012</v>
      </c>
      <c r="I2196" s="80" t="s">
        <v>7013</v>
      </c>
      <c r="J2196" s="104" t="s">
        <v>207</v>
      </c>
      <c r="K2196" s="67" t="s">
        <v>117</v>
      </c>
      <c r="L2196" s="67"/>
      <c r="M2196" s="67"/>
      <c r="N2196" s="67"/>
      <c r="O2196" s="81"/>
      <c r="P2196" s="81">
        <v>46098</v>
      </c>
      <c r="Q2196" s="103" t="str">
        <f>IFERROR(VLOOKUP(J2196,Настройка!$C$4:$E$121,2,),"Ошибка")</f>
        <v>R</v>
      </c>
    </row>
    <row r="2197" spans="1:17" ht="14.4" customHeight="1">
      <c r="A2197" s="67">
        <v>2192</v>
      </c>
      <c r="B2197" s="80" t="s">
        <v>188</v>
      </c>
      <c r="C2197" s="80" t="s">
        <v>53</v>
      </c>
      <c r="D2197" s="80" t="s">
        <v>7014</v>
      </c>
      <c r="E2197" s="104" t="s">
        <v>7015</v>
      </c>
      <c r="F2197" s="107">
        <v>32509</v>
      </c>
      <c r="G2197" s="67" t="s">
        <v>89</v>
      </c>
      <c r="H2197" s="80" t="s">
        <v>602</v>
      </c>
      <c r="I2197" s="80" t="s">
        <v>7016</v>
      </c>
      <c r="J2197" s="104" t="s">
        <v>256</v>
      </c>
      <c r="K2197" s="67" t="s">
        <v>123</v>
      </c>
      <c r="L2197" s="67" t="s">
        <v>287</v>
      </c>
      <c r="M2197" s="67" t="s">
        <v>164</v>
      </c>
      <c r="N2197" s="67" t="s">
        <v>398</v>
      </c>
      <c r="O2197" s="81">
        <v>46157</v>
      </c>
      <c r="P2197" s="81">
        <v>46098</v>
      </c>
      <c r="Q2197" s="103" t="str">
        <f>IFERROR(VLOOKUP(J2197,Настройка!$C$4:$E$121,2,),"Ошибка")</f>
        <v>R</v>
      </c>
    </row>
    <row r="2198" spans="1:17" ht="14.4" customHeight="1">
      <c r="A2198" s="67">
        <v>2193</v>
      </c>
      <c r="B2198" s="80" t="s">
        <v>188</v>
      </c>
      <c r="C2198" s="80" t="s">
        <v>53</v>
      </c>
      <c r="D2198" s="80" t="s">
        <v>7017</v>
      </c>
      <c r="E2198" s="104" t="s">
        <v>7018</v>
      </c>
      <c r="F2198" s="107">
        <v>32473</v>
      </c>
      <c r="G2198" s="67" t="s">
        <v>77</v>
      </c>
      <c r="H2198" s="80" t="s">
        <v>7019</v>
      </c>
      <c r="I2198" s="80" t="s">
        <v>7020</v>
      </c>
      <c r="J2198" s="104" t="s">
        <v>161</v>
      </c>
      <c r="K2198" s="67" t="s">
        <v>109</v>
      </c>
      <c r="L2198" s="67"/>
      <c r="M2198" s="67"/>
      <c r="N2198" s="67"/>
      <c r="O2198" s="81"/>
      <c r="P2198" s="81">
        <v>46098</v>
      </c>
      <c r="Q2198" s="103" t="str">
        <f>IFERROR(VLOOKUP(J2198,Настройка!$C$4:$E$121,2,),"Ошибка")</f>
        <v>ITR</v>
      </c>
    </row>
    <row r="2199" spans="1:17" ht="14.4" customHeight="1">
      <c r="A2199" s="67">
        <v>2194</v>
      </c>
      <c r="B2199" s="80" t="s">
        <v>188</v>
      </c>
      <c r="C2199" s="80" t="s">
        <v>53</v>
      </c>
      <c r="D2199" s="80" t="s">
        <v>7021</v>
      </c>
      <c r="E2199" s="104" t="s">
        <v>7022</v>
      </c>
      <c r="F2199" s="107">
        <v>33998</v>
      </c>
      <c r="G2199" s="67" t="s">
        <v>69</v>
      </c>
      <c r="H2199" s="80" t="s">
        <v>302</v>
      </c>
      <c r="I2199" s="80" t="s">
        <v>7023</v>
      </c>
      <c r="J2199" s="104" t="s">
        <v>204</v>
      </c>
      <c r="K2199" s="67" t="s">
        <v>117</v>
      </c>
      <c r="L2199" s="67"/>
      <c r="M2199" s="67"/>
      <c r="N2199" s="67"/>
      <c r="O2199" s="81"/>
      <c r="P2199" s="81">
        <v>46098</v>
      </c>
      <c r="Q2199" s="103" t="str">
        <f>IFERROR(VLOOKUP(J2199,Настройка!$C$4:$E$121,2,),"Ошибка")</f>
        <v>R</v>
      </c>
    </row>
    <row r="2200" spans="1:17" ht="14.4" customHeight="1">
      <c r="A2200" s="67">
        <v>2195</v>
      </c>
      <c r="B2200" s="80" t="s">
        <v>188</v>
      </c>
      <c r="C2200" s="80" t="s">
        <v>53</v>
      </c>
      <c r="D2200" s="80" t="s">
        <v>7024</v>
      </c>
      <c r="E2200" s="104" t="s">
        <v>7025</v>
      </c>
      <c r="F2200" s="107">
        <v>37391</v>
      </c>
      <c r="G2200" s="67" t="s">
        <v>93</v>
      </c>
      <c r="H2200" s="80" t="s">
        <v>814</v>
      </c>
      <c r="I2200" s="80" t="s">
        <v>7026</v>
      </c>
      <c r="J2200" s="104" t="s">
        <v>222</v>
      </c>
      <c r="K2200" s="67" t="s">
        <v>121</v>
      </c>
      <c r="L2200" s="67"/>
      <c r="M2200" s="67"/>
      <c r="N2200" s="67"/>
      <c r="O2200" s="81"/>
      <c r="P2200" s="81">
        <v>46098</v>
      </c>
      <c r="Q2200" s="103" t="str">
        <f>IFERROR(VLOOKUP(J2200,Настройка!$C$4:$E$121,2,),"Ошибка")</f>
        <v>R</v>
      </c>
    </row>
    <row r="2201" spans="1:17" ht="14.4" customHeight="1">
      <c r="A2201" s="67">
        <v>2196</v>
      </c>
      <c r="B2201" s="80" t="s">
        <v>188</v>
      </c>
      <c r="C2201" s="80" t="s">
        <v>53</v>
      </c>
      <c r="D2201" s="80" t="s">
        <v>7027</v>
      </c>
      <c r="E2201" s="104" t="s">
        <v>7028</v>
      </c>
      <c r="F2201" s="107">
        <v>30552</v>
      </c>
      <c r="G2201" s="67" t="s">
        <v>93</v>
      </c>
      <c r="H2201" s="80" t="s">
        <v>814</v>
      </c>
      <c r="I2201" s="80" t="s">
        <v>7029</v>
      </c>
      <c r="J2201" s="104" t="s">
        <v>222</v>
      </c>
      <c r="K2201" s="67" t="s">
        <v>121</v>
      </c>
      <c r="L2201" s="67"/>
      <c r="M2201" s="67"/>
      <c r="N2201" s="67"/>
      <c r="O2201" s="81"/>
      <c r="P2201" s="81">
        <v>46098</v>
      </c>
      <c r="Q2201" s="103" t="str">
        <f>IFERROR(VLOOKUP(J2201,Настройка!$C$4:$E$121,2,),"Ошибка")</f>
        <v>R</v>
      </c>
    </row>
    <row r="2202" spans="1:17" ht="14.4" customHeight="1">
      <c r="A2202" s="67">
        <v>2197</v>
      </c>
      <c r="B2202" s="80" t="s">
        <v>188</v>
      </c>
      <c r="C2202" s="80" t="s">
        <v>53</v>
      </c>
      <c r="D2202" s="80" t="s">
        <v>7030</v>
      </c>
      <c r="E2202" s="104" t="s">
        <v>7031</v>
      </c>
      <c r="F2202" s="107">
        <v>31867</v>
      </c>
      <c r="G2202" s="67" t="s">
        <v>93</v>
      </c>
      <c r="H2202" s="80" t="s">
        <v>814</v>
      </c>
      <c r="I2202" s="80" t="s">
        <v>7032</v>
      </c>
      <c r="J2202" s="104" t="s">
        <v>222</v>
      </c>
      <c r="K2202" s="67" t="s">
        <v>121</v>
      </c>
      <c r="L2202" s="67"/>
      <c r="M2202" s="67"/>
      <c r="N2202" s="67"/>
      <c r="O2202" s="81"/>
      <c r="P2202" s="81">
        <v>46098</v>
      </c>
      <c r="Q2202" s="103" t="str">
        <f>IFERROR(VLOOKUP(J2202,Настройка!$C$4:$E$121,2,),"Ошибка")</f>
        <v>R</v>
      </c>
    </row>
    <row r="2203" spans="1:17" ht="14.4" customHeight="1">
      <c r="A2203" s="67">
        <v>2198</v>
      </c>
      <c r="B2203" s="80" t="s">
        <v>188</v>
      </c>
      <c r="C2203" s="80" t="s">
        <v>53</v>
      </c>
      <c r="D2203" s="80" t="s">
        <v>7033</v>
      </c>
      <c r="E2203" s="104" t="s">
        <v>7034</v>
      </c>
      <c r="F2203" s="107">
        <v>31817</v>
      </c>
      <c r="G2203" s="67" t="s">
        <v>93</v>
      </c>
      <c r="H2203" s="80" t="s">
        <v>814</v>
      </c>
      <c r="I2203" s="80" t="s">
        <v>7035</v>
      </c>
      <c r="J2203" s="104" t="s">
        <v>222</v>
      </c>
      <c r="K2203" s="67" t="s">
        <v>121</v>
      </c>
      <c r="L2203" s="67"/>
      <c r="M2203" s="67"/>
      <c r="N2203" s="67"/>
      <c r="O2203" s="81"/>
      <c r="P2203" s="81">
        <v>46098</v>
      </c>
      <c r="Q2203" s="103" t="str">
        <f>IFERROR(VLOOKUP(J2203,Настройка!$C$4:$E$121,2,),"Ошибка")</f>
        <v>R</v>
      </c>
    </row>
    <row r="2204" spans="1:17" ht="14.4" customHeight="1">
      <c r="A2204" s="67">
        <v>2199</v>
      </c>
      <c r="B2204" s="80" t="s">
        <v>188</v>
      </c>
      <c r="C2204" s="80" t="s">
        <v>53</v>
      </c>
      <c r="D2204" s="80" t="s">
        <v>7036</v>
      </c>
      <c r="E2204" s="104" t="s">
        <v>7037</v>
      </c>
      <c r="F2204" s="107">
        <v>37382</v>
      </c>
      <c r="G2204" s="67" t="s">
        <v>93</v>
      </c>
      <c r="H2204" s="80" t="s">
        <v>814</v>
      </c>
      <c r="I2204" s="80" t="s">
        <v>7038</v>
      </c>
      <c r="J2204" s="104" t="s">
        <v>222</v>
      </c>
      <c r="K2204" s="67" t="s">
        <v>121</v>
      </c>
      <c r="L2204" s="67"/>
      <c r="M2204" s="67"/>
      <c r="N2204" s="67"/>
      <c r="O2204" s="81"/>
      <c r="P2204" s="81">
        <v>46098</v>
      </c>
      <c r="Q2204" s="103" t="str">
        <f>IFERROR(VLOOKUP(J2204,Настройка!$C$4:$E$121,2,),"Ошибка")</f>
        <v>R</v>
      </c>
    </row>
    <row r="2205" spans="1:17" ht="14.4" customHeight="1">
      <c r="A2205" s="67">
        <v>2200</v>
      </c>
      <c r="B2205" s="80" t="s">
        <v>188</v>
      </c>
      <c r="C2205" s="80" t="s">
        <v>53</v>
      </c>
      <c r="D2205" s="80" t="s">
        <v>7039</v>
      </c>
      <c r="E2205" s="104" t="s">
        <v>7040</v>
      </c>
      <c r="F2205" s="107">
        <v>38329</v>
      </c>
      <c r="G2205" s="67" t="s">
        <v>93</v>
      </c>
      <c r="H2205" s="80" t="s">
        <v>814</v>
      </c>
      <c r="I2205" s="80" t="s">
        <v>7041</v>
      </c>
      <c r="J2205" s="104" t="s">
        <v>222</v>
      </c>
      <c r="K2205" s="67" t="s">
        <v>121</v>
      </c>
      <c r="L2205" s="67"/>
      <c r="M2205" s="67"/>
      <c r="N2205" s="67"/>
      <c r="O2205" s="81"/>
      <c r="P2205" s="81">
        <v>46098</v>
      </c>
      <c r="Q2205" s="103" t="str">
        <f>IFERROR(VLOOKUP(J2205,Настройка!$C$4:$E$121,2,),"Ошибка")</f>
        <v>R</v>
      </c>
    </row>
    <row r="2206" spans="1:17" ht="14.4" customHeight="1">
      <c r="A2206" s="67">
        <v>2201</v>
      </c>
      <c r="B2206" s="80" t="s">
        <v>188</v>
      </c>
      <c r="C2206" s="80" t="s">
        <v>53</v>
      </c>
      <c r="D2206" s="80" t="s">
        <v>7042</v>
      </c>
      <c r="E2206" s="104" t="s">
        <v>7043</v>
      </c>
      <c r="F2206" s="107">
        <v>36631</v>
      </c>
      <c r="G2206" s="67" t="s">
        <v>93</v>
      </c>
      <c r="H2206" s="80" t="s">
        <v>814</v>
      </c>
      <c r="I2206" s="80" t="s">
        <v>7044</v>
      </c>
      <c r="J2206" s="104" t="s">
        <v>222</v>
      </c>
      <c r="K2206" s="67" t="s">
        <v>121</v>
      </c>
      <c r="L2206" s="67"/>
      <c r="M2206" s="67"/>
      <c r="N2206" s="67"/>
      <c r="O2206" s="81"/>
      <c r="P2206" s="81">
        <v>46098</v>
      </c>
      <c r="Q2206" s="103" t="str">
        <f>IFERROR(VLOOKUP(J2206,Настройка!$C$4:$E$121,2,),"Ошибка")</f>
        <v>R</v>
      </c>
    </row>
    <row r="2207" spans="1:17" ht="14.4" customHeight="1">
      <c r="A2207" s="67">
        <v>2202</v>
      </c>
      <c r="B2207" s="80" t="s">
        <v>188</v>
      </c>
      <c r="C2207" s="80" t="s">
        <v>53</v>
      </c>
      <c r="D2207" s="80" t="s">
        <v>7045</v>
      </c>
      <c r="E2207" s="104" t="s">
        <v>7046</v>
      </c>
      <c r="F2207" s="107">
        <v>33767</v>
      </c>
      <c r="G2207" s="67" t="s">
        <v>67</v>
      </c>
      <c r="H2207" s="80"/>
      <c r="I2207" s="80" t="s">
        <v>7047</v>
      </c>
      <c r="J2207" s="104" t="s">
        <v>227</v>
      </c>
      <c r="K2207" s="67" t="s">
        <v>131</v>
      </c>
      <c r="L2207" s="67"/>
      <c r="M2207" s="67"/>
      <c r="N2207" s="67"/>
      <c r="O2207" s="81"/>
      <c r="P2207" s="81">
        <v>46098</v>
      </c>
      <c r="Q2207" s="103" t="str">
        <f>IFERROR(VLOOKUP(J2207,Настройка!$C$4:$E$121,2,),"Ошибка")</f>
        <v>R</v>
      </c>
    </row>
    <row r="2208" spans="1:17" ht="14.4" customHeight="1">
      <c r="A2208" s="67">
        <v>2203</v>
      </c>
      <c r="B2208" s="80" t="s">
        <v>188</v>
      </c>
      <c r="C2208" s="80" t="s">
        <v>53</v>
      </c>
      <c r="D2208" s="80" t="s">
        <v>7048</v>
      </c>
      <c r="E2208" s="104" t="s">
        <v>7049</v>
      </c>
      <c r="F2208" s="107">
        <v>33725</v>
      </c>
      <c r="G2208" s="67" t="s">
        <v>67</v>
      </c>
      <c r="H2208" s="80" t="s">
        <v>401</v>
      </c>
      <c r="I2208" s="80" t="s">
        <v>7050</v>
      </c>
      <c r="J2208" s="104" t="s">
        <v>227</v>
      </c>
      <c r="K2208" s="67" t="s">
        <v>131</v>
      </c>
      <c r="L2208" s="67"/>
      <c r="M2208" s="67"/>
      <c r="N2208" s="67"/>
      <c r="O2208" s="81"/>
      <c r="P2208" s="81">
        <v>46098</v>
      </c>
      <c r="Q2208" s="103" t="str">
        <f>IFERROR(VLOOKUP(J2208,Настройка!$C$4:$E$121,2,),"Ошибка")</f>
        <v>R</v>
      </c>
    </row>
    <row r="2209" spans="1:17" ht="14.4" customHeight="1">
      <c r="A2209" s="67">
        <v>2204</v>
      </c>
      <c r="B2209" s="80" t="s">
        <v>188</v>
      </c>
      <c r="C2209" s="80" t="s">
        <v>53</v>
      </c>
      <c r="D2209" s="80" t="s">
        <v>7051</v>
      </c>
      <c r="E2209" s="104" t="s">
        <v>7052</v>
      </c>
      <c r="F2209" s="107">
        <v>35716</v>
      </c>
      <c r="G2209" s="67" t="s">
        <v>67</v>
      </c>
      <c r="H2209" s="80"/>
      <c r="I2209" s="80" t="s">
        <v>7053</v>
      </c>
      <c r="J2209" s="104" t="s">
        <v>227</v>
      </c>
      <c r="K2209" s="67" t="s">
        <v>131</v>
      </c>
      <c r="L2209" s="67"/>
      <c r="M2209" s="67"/>
      <c r="N2209" s="67"/>
      <c r="O2209" s="81"/>
      <c r="P2209" s="81">
        <v>46098</v>
      </c>
      <c r="Q2209" s="103" t="str">
        <f>IFERROR(VLOOKUP(J2209,Настройка!$C$4:$E$121,2,),"Ошибка")</f>
        <v>R</v>
      </c>
    </row>
    <row r="2210" spans="1:17" ht="14.4" customHeight="1">
      <c r="A2210" s="67">
        <v>2205</v>
      </c>
      <c r="B2210" s="80" t="s">
        <v>188</v>
      </c>
      <c r="C2210" s="80" t="s">
        <v>53</v>
      </c>
      <c r="D2210" s="80" t="s">
        <v>7054</v>
      </c>
      <c r="E2210" s="104" t="s">
        <v>7055</v>
      </c>
      <c r="F2210" s="107">
        <v>35466</v>
      </c>
      <c r="G2210" s="67" t="s">
        <v>67</v>
      </c>
      <c r="H2210" s="80" t="s">
        <v>401</v>
      </c>
      <c r="I2210" s="80" t="s">
        <v>7056</v>
      </c>
      <c r="J2210" s="104" t="s">
        <v>227</v>
      </c>
      <c r="K2210" s="67" t="s">
        <v>131</v>
      </c>
      <c r="L2210" s="67"/>
      <c r="M2210" s="67"/>
      <c r="N2210" s="67"/>
      <c r="O2210" s="81"/>
      <c r="P2210" s="81">
        <v>46098</v>
      </c>
      <c r="Q2210" s="103" t="str">
        <f>IFERROR(VLOOKUP(J2210,Настройка!$C$4:$E$121,2,),"Ошибка")</f>
        <v>R</v>
      </c>
    </row>
    <row r="2211" spans="1:17" ht="14.4" customHeight="1">
      <c r="A2211" s="67">
        <v>2206</v>
      </c>
      <c r="B2211" s="80" t="s">
        <v>188</v>
      </c>
      <c r="C2211" s="80" t="s">
        <v>53</v>
      </c>
      <c r="D2211" s="80" t="s">
        <v>7057</v>
      </c>
      <c r="E2211" s="104" t="s">
        <v>7058</v>
      </c>
      <c r="F2211" s="107">
        <v>26690</v>
      </c>
      <c r="G2211" s="67" t="s">
        <v>67</v>
      </c>
      <c r="H2211" s="80" t="s">
        <v>401</v>
      </c>
      <c r="I2211" s="80" t="s">
        <v>7059</v>
      </c>
      <c r="J2211" s="104" t="s">
        <v>227</v>
      </c>
      <c r="K2211" s="67" t="s">
        <v>131</v>
      </c>
      <c r="L2211" s="67"/>
      <c r="M2211" s="67"/>
      <c r="N2211" s="67"/>
      <c r="O2211" s="81"/>
      <c r="P2211" s="81">
        <v>46098</v>
      </c>
      <c r="Q2211" s="103" t="str">
        <f>IFERROR(VLOOKUP(J2211,Настройка!$C$4:$E$121,2,),"Ошибка")</f>
        <v>R</v>
      </c>
    </row>
    <row r="2212" spans="1:17" ht="14.4" customHeight="1">
      <c r="A2212" s="67">
        <v>2207</v>
      </c>
      <c r="B2212" s="80" t="s">
        <v>188</v>
      </c>
      <c r="C2212" s="80" t="s">
        <v>53</v>
      </c>
      <c r="D2212" s="80" t="s">
        <v>7060</v>
      </c>
      <c r="E2212" s="104" t="s">
        <v>7061</v>
      </c>
      <c r="F2212" s="107">
        <v>36374</v>
      </c>
      <c r="G2212" s="67" t="s">
        <v>67</v>
      </c>
      <c r="H2212" s="80"/>
      <c r="I2212" s="80" t="s">
        <v>7062</v>
      </c>
      <c r="J2212" s="104" t="s">
        <v>227</v>
      </c>
      <c r="K2212" s="67" t="s">
        <v>131</v>
      </c>
      <c r="L2212" s="67"/>
      <c r="M2212" s="67"/>
      <c r="N2212" s="67"/>
      <c r="O2212" s="81"/>
      <c r="P2212" s="81">
        <v>46098</v>
      </c>
      <c r="Q2212" s="103" t="str">
        <f>IFERROR(VLOOKUP(J2212,Настройка!$C$4:$E$121,2,),"Ошибка")</f>
        <v>R</v>
      </c>
    </row>
    <row r="2213" spans="1:17" ht="14.4" customHeight="1">
      <c r="A2213" s="67">
        <v>2208</v>
      </c>
      <c r="B2213" s="80" t="s">
        <v>188</v>
      </c>
      <c r="C2213" s="80" t="s">
        <v>53</v>
      </c>
      <c r="D2213" s="80" t="s">
        <v>7063</v>
      </c>
      <c r="E2213" s="104" t="s">
        <v>7064</v>
      </c>
      <c r="F2213" s="107">
        <v>33781</v>
      </c>
      <c r="G2213" s="67" t="s">
        <v>67</v>
      </c>
      <c r="H2213" s="80"/>
      <c r="I2213" s="80" t="s">
        <v>7065</v>
      </c>
      <c r="J2213" s="104" t="s">
        <v>227</v>
      </c>
      <c r="K2213" s="67" t="s">
        <v>131</v>
      </c>
      <c r="L2213" s="67"/>
      <c r="M2213" s="67"/>
      <c r="N2213" s="67"/>
      <c r="O2213" s="81"/>
      <c r="P2213" s="81">
        <v>46098</v>
      </c>
      <c r="Q2213" s="103" t="str">
        <f>IFERROR(VLOOKUP(J2213,Настройка!$C$4:$E$121,2,),"Ошибка")</f>
        <v>R</v>
      </c>
    </row>
    <row r="2214" spans="1:17" ht="14.4" customHeight="1">
      <c r="A2214" s="67">
        <v>2209</v>
      </c>
      <c r="B2214" s="80" t="s">
        <v>188</v>
      </c>
      <c r="C2214" s="80" t="s">
        <v>53</v>
      </c>
      <c r="D2214" s="80" t="s">
        <v>7066</v>
      </c>
      <c r="E2214" s="104" t="s">
        <v>7067</v>
      </c>
      <c r="F2214" s="107">
        <v>38064</v>
      </c>
      <c r="G2214" s="67" t="s">
        <v>67</v>
      </c>
      <c r="H2214" s="80"/>
      <c r="I2214" s="80" t="s">
        <v>7068</v>
      </c>
      <c r="J2214" s="104" t="s">
        <v>227</v>
      </c>
      <c r="K2214" s="67" t="s">
        <v>131</v>
      </c>
      <c r="L2214" s="67"/>
      <c r="M2214" s="67"/>
      <c r="N2214" s="67"/>
      <c r="O2214" s="81"/>
      <c r="P2214" s="81">
        <v>46098</v>
      </c>
      <c r="Q2214" s="103" t="str">
        <f>IFERROR(VLOOKUP(J2214,Настройка!$C$4:$E$121,2,),"Ошибка")</f>
        <v>R</v>
      </c>
    </row>
    <row r="2215" spans="1:17" ht="14.4" customHeight="1">
      <c r="A2215" s="67">
        <v>2210</v>
      </c>
      <c r="B2215" s="80" t="s">
        <v>188</v>
      </c>
      <c r="C2215" s="80" t="s">
        <v>53</v>
      </c>
      <c r="D2215" s="80" t="s">
        <v>7069</v>
      </c>
      <c r="E2215" s="104" t="s">
        <v>7070</v>
      </c>
      <c r="F2215" s="107">
        <v>34753</v>
      </c>
      <c r="G2215" s="67" t="s">
        <v>67</v>
      </c>
      <c r="H2215" s="80"/>
      <c r="I2215" s="80" t="s">
        <v>7071</v>
      </c>
      <c r="J2215" s="104" t="s">
        <v>227</v>
      </c>
      <c r="K2215" s="67" t="s">
        <v>131</v>
      </c>
      <c r="L2215" s="67"/>
      <c r="M2215" s="67"/>
      <c r="N2215" s="67"/>
      <c r="O2215" s="81"/>
      <c r="P2215" s="81">
        <v>46098</v>
      </c>
      <c r="Q2215" s="103" t="str">
        <f>IFERROR(VLOOKUP(J2215,Настройка!$C$4:$E$121,2,),"Ошибка")</f>
        <v>R</v>
      </c>
    </row>
    <row r="2216" spans="1:17" ht="14.4" customHeight="1">
      <c r="A2216" s="67">
        <v>2211</v>
      </c>
      <c r="B2216" s="80" t="s">
        <v>188</v>
      </c>
      <c r="C2216" s="80" t="s">
        <v>53</v>
      </c>
      <c r="D2216" s="80" t="s">
        <v>7072</v>
      </c>
      <c r="E2216" s="104" t="s">
        <v>7073</v>
      </c>
      <c r="F2216" s="107">
        <v>38230</v>
      </c>
      <c r="G2216" s="67" t="s">
        <v>67</v>
      </c>
      <c r="H2216" s="80"/>
      <c r="I2216" s="80" t="s">
        <v>7074</v>
      </c>
      <c r="J2216" s="104" t="s">
        <v>227</v>
      </c>
      <c r="K2216" s="67" t="s">
        <v>131</v>
      </c>
      <c r="L2216" s="67"/>
      <c r="M2216" s="67"/>
      <c r="N2216" s="67"/>
      <c r="O2216" s="81"/>
      <c r="P2216" s="81">
        <v>46098</v>
      </c>
      <c r="Q2216" s="103" t="str">
        <f>IFERROR(VLOOKUP(J2216,Настройка!$C$4:$E$121,2,),"Ошибка")</f>
        <v>R</v>
      </c>
    </row>
    <row r="2217" spans="1:17" ht="14.4" customHeight="1">
      <c r="A2217" s="67">
        <v>2212</v>
      </c>
      <c r="B2217" s="80" t="s">
        <v>188</v>
      </c>
      <c r="C2217" s="80" t="s">
        <v>53</v>
      </c>
      <c r="D2217" s="80" t="s">
        <v>7075</v>
      </c>
      <c r="E2217" s="104" t="s">
        <v>7076</v>
      </c>
      <c r="F2217" s="107">
        <v>37807</v>
      </c>
      <c r="G2217" s="67" t="s">
        <v>67</v>
      </c>
      <c r="H2217" s="80"/>
      <c r="I2217" s="80" t="s">
        <v>7077</v>
      </c>
      <c r="J2217" s="104" t="s">
        <v>227</v>
      </c>
      <c r="K2217" s="67" t="s">
        <v>131</v>
      </c>
      <c r="L2217" s="67"/>
      <c r="M2217" s="67"/>
      <c r="N2217" s="67"/>
      <c r="O2217" s="81"/>
      <c r="P2217" s="81">
        <v>46098</v>
      </c>
      <c r="Q2217" s="103" t="str">
        <f>IFERROR(VLOOKUP(J2217,Настройка!$C$4:$E$121,2,),"Ошибка")</f>
        <v>R</v>
      </c>
    </row>
    <row r="2218" spans="1:17" ht="14.4" customHeight="1">
      <c r="A2218" s="67">
        <v>2213</v>
      </c>
      <c r="B2218" s="80" t="s">
        <v>188</v>
      </c>
      <c r="C2218" s="80" t="s">
        <v>53</v>
      </c>
      <c r="D2218" s="80" t="s">
        <v>7078</v>
      </c>
      <c r="E2218" s="104" t="s">
        <v>7079</v>
      </c>
      <c r="F2218" s="107">
        <v>37731</v>
      </c>
      <c r="G2218" s="67" t="s">
        <v>67</v>
      </c>
      <c r="H2218" s="80" t="s">
        <v>401</v>
      </c>
      <c r="I2218" s="80" t="s">
        <v>7080</v>
      </c>
      <c r="J2218" s="104" t="s">
        <v>227</v>
      </c>
      <c r="K2218" s="67" t="s">
        <v>131</v>
      </c>
      <c r="L2218" s="67"/>
      <c r="M2218" s="67"/>
      <c r="N2218" s="67"/>
      <c r="O2218" s="81"/>
      <c r="P2218" s="81">
        <v>46098</v>
      </c>
      <c r="Q2218" s="103" t="str">
        <f>IFERROR(VLOOKUP(J2218,Настройка!$C$4:$E$121,2,),"Ошибка")</f>
        <v>R</v>
      </c>
    </row>
    <row r="2219" spans="1:17" ht="14.4" customHeight="1">
      <c r="A2219" s="67">
        <v>2214</v>
      </c>
      <c r="B2219" s="80" t="s">
        <v>188</v>
      </c>
      <c r="C2219" s="80" t="s">
        <v>53</v>
      </c>
      <c r="D2219" s="80" t="s">
        <v>7081</v>
      </c>
      <c r="E2219" s="104" t="s">
        <v>7082</v>
      </c>
      <c r="F2219" s="107">
        <v>37226</v>
      </c>
      <c r="G2219" s="67" t="s">
        <v>67</v>
      </c>
      <c r="H2219" s="80" t="s">
        <v>401</v>
      </c>
      <c r="I2219" s="80" t="s">
        <v>7083</v>
      </c>
      <c r="J2219" s="104" t="s">
        <v>227</v>
      </c>
      <c r="K2219" s="67" t="s">
        <v>131</v>
      </c>
      <c r="L2219" s="67"/>
      <c r="M2219" s="67"/>
      <c r="N2219" s="67"/>
      <c r="O2219" s="81"/>
      <c r="P2219" s="81">
        <v>46098</v>
      </c>
      <c r="Q2219" s="103" t="str">
        <f>IFERROR(VLOOKUP(J2219,Настройка!$C$4:$E$121,2,),"Ошибка")</f>
        <v>R</v>
      </c>
    </row>
    <row r="2220" spans="1:17" ht="14.4" customHeight="1">
      <c r="A2220" s="67">
        <v>2215</v>
      </c>
      <c r="B2220" s="80" t="s">
        <v>188</v>
      </c>
      <c r="C2220" s="80" t="s">
        <v>53</v>
      </c>
      <c r="D2220" s="80" t="s">
        <v>7084</v>
      </c>
      <c r="E2220" s="104" t="s">
        <v>7085</v>
      </c>
      <c r="F2220" s="107">
        <v>34740</v>
      </c>
      <c r="G2220" s="67" t="s">
        <v>69</v>
      </c>
      <c r="H2220" s="80" t="s">
        <v>302</v>
      </c>
      <c r="I2220" s="80" t="s">
        <v>7086</v>
      </c>
      <c r="J2220" s="104" t="s">
        <v>218</v>
      </c>
      <c r="K2220" s="67" t="s">
        <v>119</v>
      </c>
      <c r="L2220" s="67"/>
      <c r="M2220" s="67"/>
      <c r="N2220" s="67"/>
      <c r="O2220" s="81"/>
      <c r="P2220" s="81">
        <v>46099</v>
      </c>
      <c r="Q2220" s="103" t="str">
        <f>IFERROR(VLOOKUP(J2220,Настройка!$C$4:$E$121,2,),"Ошибка")</f>
        <v>R</v>
      </c>
    </row>
    <row r="2221" spans="1:17" ht="14.4" customHeight="1">
      <c r="A2221" s="67">
        <v>2216</v>
      </c>
      <c r="B2221" s="80" t="s">
        <v>188</v>
      </c>
      <c r="C2221" s="80" t="s">
        <v>53</v>
      </c>
      <c r="D2221" s="80" t="s">
        <v>7087</v>
      </c>
      <c r="E2221" s="104" t="s">
        <v>7088</v>
      </c>
      <c r="F2221" s="107">
        <v>26638</v>
      </c>
      <c r="G2221" s="67" t="s">
        <v>77</v>
      </c>
      <c r="H2221" s="80" t="s">
        <v>7089</v>
      </c>
      <c r="I2221" s="80" t="s">
        <v>7090</v>
      </c>
      <c r="J2221" s="104" t="s">
        <v>160</v>
      </c>
      <c r="K2221" s="67" t="s">
        <v>109</v>
      </c>
      <c r="L2221" s="67"/>
      <c r="M2221" s="67"/>
      <c r="N2221" s="67"/>
      <c r="O2221" s="81"/>
      <c r="P2221" s="81">
        <v>46095</v>
      </c>
      <c r="Q2221" s="103" t="str">
        <f>IFERROR(VLOOKUP(J2221,Настройка!$C$4:$E$121,2,),"Ошибка")</f>
        <v>ITR</v>
      </c>
    </row>
    <row r="2222" spans="1:17" ht="14.4" customHeight="1">
      <c r="A2222" s="67">
        <v>2217</v>
      </c>
      <c r="B2222" s="80" t="s">
        <v>188</v>
      </c>
      <c r="C2222" s="80" t="s">
        <v>53</v>
      </c>
      <c r="D2222" s="80" t="s">
        <v>7091</v>
      </c>
      <c r="E2222" s="104" t="s">
        <v>7092</v>
      </c>
      <c r="F2222" s="107">
        <v>32120</v>
      </c>
      <c r="G2222" s="67" t="s">
        <v>69</v>
      </c>
      <c r="H2222" s="80" t="s">
        <v>385</v>
      </c>
      <c r="I2222" s="80" t="s">
        <v>7093</v>
      </c>
      <c r="J2222" s="104" t="s">
        <v>214</v>
      </c>
      <c r="K2222" s="67" t="s">
        <v>119</v>
      </c>
      <c r="L2222" s="67"/>
      <c r="M2222" s="67"/>
      <c r="N2222" s="67"/>
      <c r="O2222" s="81"/>
      <c r="P2222" s="81">
        <v>46099</v>
      </c>
      <c r="Q2222" s="103" t="str">
        <f>IFERROR(VLOOKUP(J2222,Настройка!$C$4:$E$121,2,),"Ошибка")</f>
        <v>R</v>
      </c>
    </row>
    <row r="2223" spans="1:17" ht="14.4" customHeight="1">
      <c r="A2223" s="67">
        <v>2218</v>
      </c>
      <c r="B2223" s="80" t="s">
        <v>188</v>
      </c>
      <c r="C2223" s="80" t="s">
        <v>53</v>
      </c>
      <c r="D2223" s="80" t="s">
        <v>7094</v>
      </c>
      <c r="E2223" s="104" t="s">
        <v>7095</v>
      </c>
      <c r="F2223" s="107">
        <v>34508</v>
      </c>
      <c r="G2223" s="67" t="s">
        <v>69</v>
      </c>
      <c r="H2223" s="80" t="s">
        <v>385</v>
      </c>
      <c r="I2223" s="80" t="s">
        <v>7096</v>
      </c>
      <c r="J2223" s="104" t="s">
        <v>201</v>
      </c>
      <c r="K2223" s="67" t="s">
        <v>117</v>
      </c>
      <c r="L2223" s="67"/>
      <c r="M2223" s="67"/>
      <c r="N2223" s="67"/>
      <c r="O2223" s="81"/>
      <c r="P2223" s="81">
        <v>46099</v>
      </c>
      <c r="Q2223" s="103" t="str">
        <f>IFERROR(VLOOKUP(J2223,Настройка!$C$4:$E$121,2,),"Ошибка")</f>
        <v>ITR</v>
      </c>
    </row>
    <row r="2224" spans="1:17" ht="14.4" customHeight="1">
      <c r="A2224" s="67">
        <v>2219</v>
      </c>
      <c r="B2224" s="80" t="s">
        <v>188</v>
      </c>
      <c r="C2224" s="80" t="s">
        <v>53</v>
      </c>
      <c r="D2224" s="80" t="s">
        <v>7097</v>
      </c>
      <c r="E2224" s="104" t="s">
        <v>7098</v>
      </c>
      <c r="F2224" s="107">
        <v>29228</v>
      </c>
      <c r="G2224" s="67" t="s">
        <v>93</v>
      </c>
      <c r="H2224" s="80" t="s">
        <v>679</v>
      </c>
      <c r="I2224" s="80" t="s">
        <v>7099</v>
      </c>
      <c r="J2224" s="104" t="s">
        <v>214</v>
      </c>
      <c r="K2224" s="67" t="s">
        <v>119</v>
      </c>
      <c r="L2224" s="67"/>
      <c r="M2224" s="67"/>
      <c r="N2224" s="67"/>
      <c r="O2224" s="81"/>
      <c r="P2224" s="81">
        <v>46099</v>
      </c>
      <c r="Q2224" s="103" t="str">
        <f>IFERROR(VLOOKUP(J2224,Настройка!$C$4:$E$121,2,),"Ошибка")</f>
        <v>R</v>
      </c>
    </row>
    <row r="2225" spans="1:17" ht="14.4" customHeight="1">
      <c r="A2225" s="67">
        <v>2220</v>
      </c>
      <c r="B2225" s="80" t="s">
        <v>188</v>
      </c>
      <c r="C2225" s="80" t="s">
        <v>53</v>
      </c>
      <c r="D2225" s="80" t="s">
        <v>7100</v>
      </c>
      <c r="E2225" s="104" t="s">
        <v>7101</v>
      </c>
      <c r="F2225" s="107">
        <v>33531</v>
      </c>
      <c r="G2225" s="67" t="s">
        <v>93</v>
      </c>
      <c r="H2225" s="80" t="s">
        <v>814</v>
      </c>
      <c r="I2225" s="80" t="s">
        <v>7102</v>
      </c>
      <c r="J2225" s="104" t="s">
        <v>222</v>
      </c>
      <c r="K2225" s="67" t="s">
        <v>121</v>
      </c>
      <c r="L2225" s="67"/>
      <c r="M2225" s="67"/>
      <c r="N2225" s="67"/>
      <c r="O2225" s="81"/>
      <c r="P2225" s="81">
        <v>46100</v>
      </c>
      <c r="Q2225" s="103" t="str">
        <f>IFERROR(VLOOKUP(J2225,Настройка!$C$4:$E$121,2,),"Ошибка")</f>
        <v>R</v>
      </c>
    </row>
    <row r="2226" spans="1:17" ht="14.4" customHeight="1">
      <c r="A2226" s="67">
        <v>2221</v>
      </c>
      <c r="B2226" s="80" t="s">
        <v>188</v>
      </c>
      <c r="C2226" s="80" t="s">
        <v>53</v>
      </c>
      <c r="D2226" s="80" t="s">
        <v>7103</v>
      </c>
      <c r="E2226" s="104" t="s">
        <v>7104</v>
      </c>
      <c r="F2226" s="107">
        <v>29834</v>
      </c>
      <c r="G2226" s="67" t="s">
        <v>93</v>
      </c>
      <c r="H2226" s="80" t="s">
        <v>814</v>
      </c>
      <c r="I2226" s="80" t="s">
        <v>7105</v>
      </c>
      <c r="J2226" s="104" t="s">
        <v>207</v>
      </c>
      <c r="K2226" s="67" t="s">
        <v>117</v>
      </c>
      <c r="L2226" s="67"/>
      <c r="M2226" s="67"/>
      <c r="N2226" s="67"/>
      <c r="O2226" s="81"/>
      <c r="P2226" s="81">
        <v>46100</v>
      </c>
      <c r="Q2226" s="103" t="str">
        <f>IFERROR(VLOOKUP(J2226,Настройка!$C$4:$E$121,2,),"Ошибка")</f>
        <v>R</v>
      </c>
    </row>
    <row r="2227" spans="1:17" ht="14.4" customHeight="1">
      <c r="A2227" s="67">
        <v>2222</v>
      </c>
      <c r="B2227" s="80" t="s">
        <v>188</v>
      </c>
      <c r="C2227" s="80" t="s">
        <v>53</v>
      </c>
      <c r="D2227" s="80" t="s">
        <v>7106</v>
      </c>
      <c r="E2227" s="104" t="s">
        <v>7107</v>
      </c>
      <c r="F2227" s="107">
        <v>38891</v>
      </c>
      <c r="G2227" s="67" t="s">
        <v>69</v>
      </c>
      <c r="H2227" s="80" t="s">
        <v>356</v>
      </c>
      <c r="I2227" s="80" t="s">
        <v>7108</v>
      </c>
      <c r="J2227" s="104" t="s">
        <v>213</v>
      </c>
      <c r="K2227" s="67" t="s">
        <v>119</v>
      </c>
      <c r="L2227" s="67"/>
      <c r="M2227" s="67"/>
      <c r="N2227" s="67"/>
      <c r="O2227" s="81"/>
      <c r="P2227" s="81">
        <v>46100</v>
      </c>
      <c r="Q2227" s="103" t="str">
        <f>IFERROR(VLOOKUP(J2227,Настройка!$C$4:$E$121,2,),"Ошибка")</f>
        <v>R</v>
      </c>
    </row>
    <row r="2228" spans="1:17" ht="14.4" customHeight="1">
      <c r="A2228" s="67">
        <v>2223</v>
      </c>
      <c r="B2228" s="80" t="s">
        <v>188</v>
      </c>
      <c r="C2228" s="80" t="s">
        <v>53</v>
      </c>
      <c r="D2228" s="80" t="s">
        <v>7109</v>
      </c>
      <c r="E2228" s="104" t="s">
        <v>7110</v>
      </c>
      <c r="F2228" s="107">
        <v>33011</v>
      </c>
      <c r="G2228" s="67" t="s">
        <v>69</v>
      </c>
      <c r="H2228" s="80" t="s">
        <v>385</v>
      </c>
      <c r="I2228" s="80" t="s">
        <v>7111</v>
      </c>
      <c r="J2228" s="104" t="s">
        <v>226</v>
      </c>
      <c r="K2228" s="67" t="s">
        <v>129</v>
      </c>
      <c r="L2228" s="67"/>
      <c r="M2228" s="67"/>
      <c r="N2228" s="67"/>
      <c r="O2228" s="81"/>
      <c r="P2228" s="81">
        <v>46100</v>
      </c>
      <c r="Q2228" s="103" t="str">
        <f>IFERROR(VLOOKUP(J2228,Настройка!$C$4:$E$121,2,),"Ошибка")</f>
        <v>R</v>
      </c>
    </row>
    <row r="2229" spans="1:17" ht="14.4" customHeight="1">
      <c r="A2229" s="67">
        <v>2224</v>
      </c>
      <c r="B2229" s="80" t="s">
        <v>188</v>
      </c>
      <c r="C2229" s="80" t="s">
        <v>53</v>
      </c>
      <c r="D2229" s="80" t="s">
        <v>7112</v>
      </c>
      <c r="E2229" s="104" t="s">
        <v>7113</v>
      </c>
      <c r="F2229" s="107">
        <v>26107</v>
      </c>
      <c r="G2229" s="67" t="s">
        <v>67</v>
      </c>
      <c r="H2229" s="80" t="s">
        <v>401</v>
      </c>
      <c r="I2229" s="80" t="s">
        <v>7114</v>
      </c>
      <c r="J2229" s="104" t="s">
        <v>62</v>
      </c>
      <c r="K2229" s="67" t="s">
        <v>109</v>
      </c>
      <c r="L2229" s="67"/>
      <c r="M2229" s="67"/>
      <c r="N2229" s="67"/>
      <c r="O2229" s="81"/>
      <c r="P2229" s="81">
        <v>46100</v>
      </c>
      <c r="Q2229" s="103" t="str">
        <f>IFERROR(VLOOKUP(J2229,Настройка!$C$4:$E$121,2,),"Ошибка")</f>
        <v>ITR</v>
      </c>
    </row>
    <row r="2230" spans="1:17" ht="14.4" customHeight="1">
      <c r="A2230" s="67">
        <v>2225</v>
      </c>
      <c r="B2230" s="80" t="s">
        <v>188</v>
      </c>
      <c r="C2230" s="80" t="s">
        <v>53</v>
      </c>
      <c r="D2230" s="80" t="s">
        <v>7115</v>
      </c>
      <c r="E2230" s="104" t="s">
        <v>7116</v>
      </c>
      <c r="F2230" s="107">
        <v>34230</v>
      </c>
      <c r="G2230" s="67" t="s">
        <v>93</v>
      </c>
      <c r="H2230" s="80" t="s">
        <v>814</v>
      </c>
      <c r="I2230" s="80" t="s">
        <v>7117</v>
      </c>
      <c r="J2230" s="104" t="s">
        <v>204</v>
      </c>
      <c r="K2230" s="67" t="s">
        <v>117</v>
      </c>
      <c r="L2230" s="67"/>
      <c r="M2230" s="67"/>
      <c r="N2230" s="67"/>
      <c r="O2230" s="81"/>
      <c r="P2230" s="81">
        <v>46100</v>
      </c>
      <c r="Q2230" s="103" t="str">
        <f>IFERROR(VLOOKUP(J2230,Настройка!$C$4:$E$121,2,),"Ошибка")</f>
        <v>R</v>
      </c>
    </row>
    <row r="2231" spans="1:17" ht="14.4" customHeight="1">
      <c r="A2231" s="67">
        <v>2226</v>
      </c>
      <c r="B2231" s="80" t="s">
        <v>188</v>
      </c>
      <c r="C2231" s="80" t="s">
        <v>53</v>
      </c>
      <c r="D2231" s="80" t="s">
        <v>7118</v>
      </c>
      <c r="E2231" s="104" t="s">
        <v>7119</v>
      </c>
      <c r="F2231" s="107">
        <v>37627</v>
      </c>
      <c r="G2231" s="67" t="s">
        <v>93</v>
      </c>
      <c r="H2231" s="80" t="s">
        <v>814</v>
      </c>
      <c r="I2231" s="80" t="s">
        <v>7120</v>
      </c>
      <c r="J2231" s="104" t="s">
        <v>205</v>
      </c>
      <c r="K2231" s="67" t="s">
        <v>117</v>
      </c>
      <c r="L2231" s="67"/>
      <c r="M2231" s="67"/>
      <c r="N2231" s="67"/>
      <c r="O2231" s="81"/>
      <c r="P2231" s="81">
        <v>46100</v>
      </c>
      <c r="Q2231" s="103" t="str">
        <f>IFERROR(VLOOKUP(J2231,Настройка!$C$4:$E$121,2,),"Ошибка")</f>
        <v>R</v>
      </c>
    </row>
    <row r="2232" spans="1:17" ht="14.4" customHeight="1">
      <c r="A2232" s="67">
        <v>2227</v>
      </c>
      <c r="B2232" s="80" t="s">
        <v>188</v>
      </c>
      <c r="C2232" s="80" t="s">
        <v>53</v>
      </c>
      <c r="D2232" s="80" t="s">
        <v>7121</v>
      </c>
      <c r="E2232" s="104" t="s">
        <v>7122</v>
      </c>
      <c r="F2232" s="107">
        <v>38399</v>
      </c>
      <c r="G2232" s="67" t="s">
        <v>93</v>
      </c>
      <c r="H2232" s="80" t="s">
        <v>886</v>
      </c>
      <c r="I2232" s="80" t="s">
        <v>7123</v>
      </c>
      <c r="J2232" s="104" t="s">
        <v>208</v>
      </c>
      <c r="K2232" s="67" t="s">
        <v>117</v>
      </c>
      <c r="L2232" s="67"/>
      <c r="M2232" s="67"/>
      <c r="N2232" s="67"/>
      <c r="O2232" s="81"/>
      <c r="P2232" s="81">
        <v>46100</v>
      </c>
      <c r="Q2232" s="103" t="str">
        <f>IFERROR(VLOOKUP(J2232,Настройка!$C$4:$E$121,2,),"Ошибка")</f>
        <v>R</v>
      </c>
    </row>
    <row r="2233" spans="1:17" ht="14.4" customHeight="1">
      <c r="A2233" s="67">
        <v>2228</v>
      </c>
      <c r="B2233" s="80" t="s">
        <v>188</v>
      </c>
      <c r="C2233" s="80" t="s">
        <v>53</v>
      </c>
      <c r="D2233" s="80" t="s">
        <v>7124</v>
      </c>
      <c r="E2233" s="104" t="s">
        <v>7125</v>
      </c>
      <c r="F2233" s="107">
        <v>31386</v>
      </c>
      <c r="G2233" s="67" t="s">
        <v>93</v>
      </c>
      <c r="H2233" s="80" t="s">
        <v>814</v>
      </c>
      <c r="I2233" s="80" t="s">
        <v>7126</v>
      </c>
      <c r="J2233" s="104" t="s">
        <v>204</v>
      </c>
      <c r="K2233" s="67" t="s">
        <v>117</v>
      </c>
      <c r="L2233" s="67"/>
      <c r="M2233" s="67"/>
      <c r="N2233" s="67"/>
      <c r="O2233" s="81"/>
      <c r="P2233" s="81">
        <v>46100</v>
      </c>
      <c r="Q2233" s="103" t="str">
        <f>IFERROR(VLOOKUP(J2233,Настройка!$C$4:$E$121,2,),"Ошибка")</f>
        <v>R</v>
      </c>
    </row>
    <row r="2234" spans="1:17" ht="14.4" customHeight="1">
      <c r="A2234" s="67">
        <v>2229</v>
      </c>
      <c r="B2234" s="80" t="s">
        <v>188</v>
      </c>
      <c r="C2234" s="80" t="s">
        <v>53</v>
      </c>
      <c r="D2234" s="80" t="s">
        <v>7127</v>
      </c>
      <c r="E2234" s="104" t="s">
        <v>7128</v>
      </c>
      <c r="F2234" s="107">
        <v>31091</v>
      </c>
      <c r="G2234" s="67" t="s">
        <v>93</v>
      </c>
      <c r="H2234" s="80" t="s">
        <v>814</v>
      </c>
      <c r="I2234" s="80" t="s">
        <v>7129</v>
      </c>
      <c r="J2234" s="104" t="s">
        <v>222</v>
      </c>
      <c r="K2234" s="67" t="s">
        <v>121</v>
      </c>
      <c r="L2234" s="67"/>
      <c r="M2234" s="67"/>
      <c r="N2234" s="67"/>
      <c r="O2234" s="81"/>
      <c r="P2234" s="81">
        <v>46100</v>
      </c>
      <c r="Q2234" s="103" t="str">
        <f>IFERROR(VLOOKUP(J2234,Настройка!$C$4:$E$121,2,),"Ошибка")</f>
        <v>R</v>
      </c>
    </row>
    <row r="2235" spans="1:17" ht="14.4" customHeight="1">
      <c r="A2235" s="67">
        <v>2230</v>
      </c>
      <c r="B2235" s="80" t="s">
        <v>188</v>
      </c>
      <c r="C2235" s="80" t="s">
        <v>53</v>
      </c>
      <c r="D2235" s="80" t="s">
        <v>7130</v>
      </c>
      <c r="E2235" s="104" t="s">
        <v>7131</v>
      </c>
      <c r="F2235" s="107">
        <v>38764</v>
      </c>
      <c r="G2235" s="67" t="s">
        <v>93</v>
      </c>
      <c r="H2235" s="80" t="s">
        <v>814</v>
      </c>
      <c r="I2235" s="80" t="s">
        <v>7132</v>
      </c>
      <c r="J2235" s="104" t="s">
        <v>222</v>
      </c>
      <c r="K2235" s="67" t="s">
        <v>121</v>
      </c>
      <c r="L2235" s="67"/>
      <c r="M2235" s="67"/>
      <c r="N2235" s="67"/>
      <c r="O2235" s="81"/>
      <c r="P2235" s="81">
        <v>46100</v>
      </c>
      <c r="Q2235" s="103" t="str">
        <f>IFERROR(VLOOKUP(J2235,Настройка!$C$4:$E$121,2,),"Ошибка")</f>
        <v>R</v>
      </c>
    </row>
    <row r="2236" spans="1:17" ht="14.4" customHeight="1">
      <c r="A2236" s="67">
        <v>2231</v>
      </c>
      <c r="B2236" s="80" t="s">
        <v>188</v>
      </c>
      <c r="C2236" s="80" t="s">
        <v>53</v>
      </c>
      <c r="D2236" s="80" t="s">
        <v>7133</v>
      </c>
      <c r="E2236" s="104" t="s">
        <v>7134</v>
      </c>
      <c r="F2236" s="107">
        <v>31740</v>
      </c>
      <c r="G2236" s="67" t="s">
        <v>93</v>
      </c>
      <c r="H2236" s="80" t="s">
        <v>814</v>
      </c>
      <c r="I2236" s="80" t="s">
        <v>7135</v>
      </c>
      <c r="J2236" s="104" t="s">
        <v>204</v>
      </c>
      <c r="K2236" s="67" t="s">
        <v>117</v>
      </c>
      <c r="L2236" s="67"/>
      <c r="M2236" s="67"/>
      <c r="N2236" s="67"/>
      <c r="O2236" s="81"/>
      <c r="P2236" s="81">
        <v>46100</v>
      </c>
      <c r="Q2236" s="103" t="str">
        <f>IFERROR(VLOOKUP(J2236,Настройка!$C$4:$E$121,2,),"Ошибка")</f>
        <v>R</v>
      </c>
    </row>
    <row r="2237" spans="1:17" ht="14.4" customHeight="1">
      <c r="A2237" s="67">
        <v>2232</v>
      </c>
      <c r="B2237" s="80" t="s">
        <v>188</v>
      </c>
      <c r="C2237" s="80" t="s">
        <v>53</v>
      </c>
      <c r="D2237" s="80" t="s">
        <v>7136</v>
      </c>
      <c r="E2237" s="104" t="s">
        <v>7137</v>
      </c>
      <c r="F2237" s="107">
        <v>28067</v>
      </c>
      <c r="G2237" s="67" t="s">
        <v>69</v>
      </c>
      <c r="H2237" s="80" t="s">
        <v>302</v>
      </c>
      <c r="I2237" s="80" t="s">
        <v>7138</v>
      </c>
      <c r="J2237" s="104" t="s">
        <v>208</v>
      </c>
      <c r="K2237" s="67" t="s">
        <v>117</v>
      </c>
      <c r="L2237" s="67"/>
      <c r="M2237" s="67"/>
      <c r="N2237" s="67"/>
      <c r="O2237" s="81"/>
      <c r="P2237" s="81">
        <v>46101</v>
      </c>
      <c r="Q2237" s="103" t="str">
        <f>IFERROR(VLOOKUP(J2237,Настройка!$C$4:$E$121,2,),"Ошибка")</f>
        <v>R</v>
      </c>
    </row>
    <row r="2238" spans="1:17" ht="14.4" customHeight="1">
      <c r="A2238" s="67">
        <v>2233</v>
      </c>
      <c r="B2238" s="80" t="s">
        <v>188</v>
      </c>
      <c r="C2238" s="80" t="s">
        <v>53</v>
      </c>
      <c r="D2238" s="80" t="s">
        <v>7139</v>
      </c>
      <c r="E2238" s="104" t="s">
        <v>7140</v>
      </c>
      <c r="F2238" s="107">
        <v>28179</v>
      </c>
      <c r="G2238" s="67" t="s">
        <v>67</v>
      </c>
      <c r="H2238" s="80"/>
      <c r="I2238" s="80" t="s">
        <v>7141</v>
      </c>
      <c r="J2238" s="104" t="s">
        <v>227</v>
      </c>
      <c r="K2238" s="67" t="s">
        <v>131</v>
      </c>
      <c r="L2238" s="67"/>
      <c r="M2238" s="67"/>
      <c r="N2238" s="67"/>
      <c r="O2238" s="81"/>
      <c r="P2238" s="81">
        <v>46101</v>
      </c>
      <c r="Q2238" s="103" t="str">
        <f>IFERROR(VLOOKUP(J2238,Настройка!$C$4:$E$121,2,),"Ошибка")</f>
        <v>R</v>
      </c>
    </row>
    <row r="2239" spans="1:17" ht="14.4" customHeight="1">
      <c r="A2239" s="67">
        <v>2234</v>
      </c>
      <c r="B2239" s="80" t="s">
        <v>188</v>
      </c>
      <c r="C2239" s="80" t="s">
        <v>53</v>
      </c>
      <c r="D2239" s="80" t="s">
        <v>7142</v>
      </c>
      <c r="E2239" s="104" t="s">
        <v>7143</v>
      </c>
      <c r="F2239" s="107">
        <v>28635</v>
      </c>
      <c r="G2239" s="67" t="s">
        <v>67</v>
      </c>
      <c r="H2239" s="80"/>
      <c r="I2239" s="80" t="s">
        <v>7144</v>
      </c>
      <c r="J2239" s="104" t="s">
        <v>227</v>
      </c>
      <c r="K2239" s="67" t="s">
        <v>131</v>
      </c>
      <c r="L2239" s="67"/>
      <c r="M2239" s="67"/>
      <c r="N2239" s="67"/>
      <c r="O2239" s="81"/>
      <c r="P2239" s="81">
        <v>46101</v>
      </c>
      <c r="Q2239" s="103" t="str">
        <f>IFERROR(VLOOKUP(J2239,Настройка!$C$4:$E$121,2,),"Ошибка")</f>
        <v>R</v>
      </c>
    </row>
    <row r="2240" spans="1:17" ht="14.4" customHeight="1">
      <c r="A2240" s="67">
        <v>2235</v>
      </c>
      <c r="B2240" s="80" t="s">
        <v>188</v>
      </c>
      <c r="C2240" s="80" t="s">
        <v>53</v>
      </c>
      <c r="D2240" s="80" t="s">
        <v>7145</v>
      </c>
      <c r="E2240" s="104" t="s">
        <v>7146</v>
      </c>
      <c r="F2240" s="107">
        <v>37374</v>
      </c>
      <c r="G2240" s="67" t="s">
        <v>67</v>
      </c>
      <c r="H2240" s="80"/>
      <c r="I2240" s="80" t="s">
        <v>7147</v>
      </c>
      <c r="J2240" s="104" t="s">
        <v>202</v>
      </c>
      <c r="K2240" s="67" t="s">
        <v>131</v>
      </c>
      <c r="L2240" s="67"/>
      <c r="M2240" s="67"/>
      <c r="N2240" s="67"/>
      <c r="O2240" s="81"/>
      <c r="P2240" s="81">
        <v>46101</v>
      </c>
      <c r="Q2240" s="103" t="str">
        <f>IFERROR(VLOOKUP(J2240,Настройка!$C$4:$E$121,2,),"Ошибка")</f>
        <v>ITR</v>
      </c>
    </row>
    <row r="2241" spans="1:17" ht="14.4" customHeight="1">
      <c r="A2241" s="67">
        <v>2236</v>
      </c>
      <c r="B2241" s="80" t="s">
        <v>188</v>
      </c>
      <c r="C2241" s="80" t="s">
        <v>53</v>
      </c>
      <c r="D2241" s="80" t="s">
        <v>7148</v>
      </c>
      <c r="E2241" s="104" t="s">
        <v>7149</v>
      </c>
      <c r="F2241" s="107">
        <v>35993</v>
      </c>
      <c r="G2241" s="67" t="s">
        <v>65</v>
      </c>
      <c r="H2241" s="80" t="s">
        <v>1115</v>
      </c>
      <c r="I2241" s="80" t="s">
        <v>7150</v>
      </c>
      <c r="J2241" s="104" t="s">
        <v>213</v>
      </c>
      <c r="K2241" s="67" t="s">
        <v>119</v>
      </c>
      <c r="L2241" s="67" t="s">
        <v>287</v>
      </c>
      <c r="M2241" s="67" t="s">
        <v>164</v>
      </c>
      <c r="N2241" s="67" t="s">
        <v>398</v>
      </c>
      <c r="O2241" s="81">
        <v>46185</v>
      </c>
      <c r="P2241" s="81">
        <v>46102</v>
      </c>
      <c r="Q2241" s="103" t="str">
        <f>IFERROR(VLOOKUP(J2241,Настройка!$C$4:$E$121,2,),"Ошибка")</f>
        <v>R</v>
      </c>
    </row>
    <row r="2242" spans="1:17" ht="14.4" customHeight="1">
      <c r="A2242" s="67">
        <v>2237</v>
      </c>
      <c r="B2242" s="80" t="s">
        <v>188</v>
      </c>
      <c r="C2242" s="80" t="s">
        <v>53</v>
      </c>
      <c r="D2242" s="80" t="s">
        <v>7151</v>
      </c>
      <c r="E2242" s="104" t="s">
        <v>7152</v>
      </c>
      <c r="F2242" s="107">
        <v>31778</v>
      </c>
      <c r="G2242" s="67" t="s">
        <v>65</v>
      </c>
      <c r="H2242" s="80" t="s">
        <v>663</v>
      </c>
      <c r="I2242" s="80" t="s">
        <v>7153</v>
      </c>
      <c r="J2242" s="104" t="s">
        <v>222</v>
      </c>
      <c r="K2242" s="67" t="s">
        <v>121</v>
      </c>
      <c r="L2242" s="67" t="s">
        <v>287</v>
      </c>
      <c r="M2242" s="67" t="s">
        <v>164</v>
      </c>
      <c r="N2242" s="67" t="s">
        <v>398</v>
      </c>
      <c r="O2242" s="81">
        <v>46185</v>
      </c>
      <c r="P2242" s="81">
        <v>46102</v>
      </c>
      <c r="Q2242" s="103" t="str">
        <f>IFERROR(VLOOKUP(J2242,Настройка!$C$4:$E$121,2,),"Ошибка")</f>
        <v>R</v>
      </c>
    </row>
    <row r="2243" spans="1:17" ht="14.4" customHeight="1">
      <c r="A2243" s="67">
        <v>2238</v>
      </c>
      <c r="B2243" s="80" t="s">
        <v>188</v>
      </c>
      <c r="C2243" s="80" t="s">
        <v>53</v>
      </c>
      <c r="D2243" s="80" t="s">
        <v>7154</v>
      </c>
      <c r="E2243" s="104" t="s">
        <v>7155</v>
      </c>
      <c r="F2243" s="107">
        <v>37817</v>
      </c>
      <c r="G2243" s="67" t="s">
        <v>65</v>
      </c>
      <c r="H2243" s="80" t="s">
        <v>1115</v>
      </c>
      <c r="I2243" s="80" t="s">
        <v>7156</v>
      </c>
      <c r="J2243" s="104" t="s">
        <v>213</v>
      </c>
      <c r="K2243" s="67" t="s">
        <v>121</v>
      </c>
      <c r="L2243" s="67" t="s">
        <v>287</v>
      </c>
      <c r="M2243" s="67" t="s">
        <v>164</v>
      </c>
      <c r="N2243" s="67" t="s">
        <v>398</v>
      </c>
      <c r="O2243" s="81">
        <v>46180</v>
      </c>
      <c r="P2243" s="81">
        <v>46102</v>
      </c>
      <c r="Q2243" s="103" t="str">
        <f>IFERROR(VLOOKUP(J2243,Настройка!$C$4:$E$121,2,),"Ошибка")</f>
        <v>R</v>
      </c>
    </row>
    <row r="2244" spans="1:17" ht="14.4" customHeight="1">
      <c r="A2244" s="67">
        <v>2239</v>
      </c>
      <c r="B2244" s="80" t="s">
        <v>188</v>
      </c>
      <c r="C2244" s="80" t="s">
        <v>53</v>
      </c>
      <c r="D2244" s="80" t="s">
        <v>7157</v>
      </c>
      <c r="E2244" s="104" t="s">
        <v>7158</v>
      </c>
      <c r="F2244" s="107">
        <v>32143</v>
      </c>
      <c r="G2244" s="67" t="s">
        <v>65</v>
      </c>
      <c r="H2244" s="80" t="s">
        <v>396</v>
      </c>
      <c r="I2244" s="80" t="s">
        <v>7159</v>
      </c>
      <c r="J2244" s="104" t="s">
        <v>222</v>
      </c>
      <c r="K2244" s="67" t="s">
        <v>121</v>
      </c>
      <c r="L2244" s="67" t="s">
        <v>287</v>
      </c>
      <c r="M2244" s="67" t="s">
        <v>164</v>
      </c>
      <c r="N2244" s="67" t="s">
        <v>398</v>
      </c>
      <c r="O2244" s="81">
        <v>46185</v>
      </c>
      <c r="P2244" s="81">
        <v>46102</v>
      </c>
      <c r="Q2244" s="103" t="str">
        <f>IFERROR(VLOOKUP(J2244,Настройка!$C$4:$E$121,2,),"Ошибка")</f>
        <v>R</v>
      </c>
    </row>
    <row r="2245" spans="1:17" ht="14.4" customHeight="1">
      <c r="A2245" s="67">
        <v>2240</v>
      </c>
      <c r="B2245" s="80" t="s">
        <v>188</v>
      </c>
      <c r="C2245" s="80" t="s">
        <v>53</v>
      </c>
      <c r="D2245" s="80" t="s">
        <v>7160</v>
      </c>
      <c r="E2245" s="104" t="s">
        <v>7161</v>
      </c>
      <c r="F2245" s="107">
        <v>30221</v>
      </c>
      <c r="G2245" s="67" t="s">
        <v>77</v>
      </c>
      <c r="H2245" s="80" t="s">
        <v>7162</v>
      </c>
      <c r="I2245" s="80" t="s">
        <v>7163</v>
      </c>
      <c r="J2245" s="104" t="s">
        <v>156</v>
      </c>
      <c r="K2245" s="67" t="s">
        <v>109</v>
      </c>
      <c r="L2245" s="67"/>
      <c r="M2245" s="67"/>
      <c r="N2245" s="67"/>
      <c r="O2245" s="81"/>
      <c r="P2245" s="81">
        <v>46102</v>
      </c>
      <c r="Q2245" s="103" t="str">
        <f>IFERROR(VLOOKUP(J2245,Настройка!$C$4:$E$121,2,),"Ошибка")</f>
        <v>ITR</v>
      </c>
    </row>
    <row r="2246" spans="1:17" ht="14.4" customHeight="1">
      <c r="A2246" s="67">
        <v>2241</v>
      </c>
      <c r="B2246" s="80" t="s">
        <v>188</v>
      </c>
      <c r="C2246" s="80" t="s">
        <v>53</v>
      </c>
      <c r="D2246" s="80" t="s">
        <v>7164</v>
      </c>
      <c r="E2246" s="104" t="s">
        <v>7165</v>
      </c>
      <c r="F2246" s="107">
        <v>31702</v>
      </c>
      <c r="G2246" s="67" t="s">
        <v>69</v>
      </c>
      <c r="H2246" s="80" t="s">
        <v>302</v>
      </c>
      <c r="I2246" s="80" t="s">
        <v>7166</v>
      </c>
      <c r="J2246" s="104" t="s">
        <v>204</v>
      </c>
      <c r="K2246" s="67" t="s">
        <v>117</v>
      </c>
      <c r="L2246" s="67"/>
      <c r="M2246" s="67"/>
      <c r="N2246" s="67"/>
      <c r="O2246" s="81"/>
      <c r="P2246" s="81">
        <v>46102</v>
      </c>
      <c r="Q2246" s="103" t="str">
        <f>IFERROR(VLOOKUP(J2246,Настройка!$C$4:$E$121,2,),"Ошибка")</f>
        <v>R</v>
      </c>
    </row>
    <row r="2247" spans="1:17" ht="14.4" customHeight="1">
      <c r="A2247" s="67">
        <v>2242</v>
      </c>
      <c r="B2247" s="80" t="s">
        <v>188</v>
      </c>
      <c r="C2247" s="80" t="s">
        <v>53</v>
      </c>
      <c r="D2247" s="80" t="s">
        <v>7167</v>
      </c>
      <c r="E2247" s="104" t="s">
        <v>7168</v>
      </c>
      <c r="F2247" s="107">
        <v>31519</v>
      </c>
      <c r="G2247" s="67" t="s">
        <v>59</v>
      </c>
      <c r="H2247" s="80" t="s">
        <v>7169</v>
      </c>
      <c r="I2247" s="80" t="s">
        <v>7170</v>
      </c>
      <c r="J2247" s="104" t="s">
        <v>208</v>
      </c>
      <c r="K2247" s="67" t="s">
        <v>117</v>
      </c>
      <c r="L2247" s="67"/>
      <c r="M2247" s="67"/>
      <c r="N2247" s="67"/>
      <c r="O2247" s="81"/>
      <c r="P2247" s="81">
        <v>46102</v>
      </c>
      <c r="Q2247" s="103" t="str">
        <f>IFERROR(VLOOKUP(J2247,Настройка!$C$4:$E$121,2,),"Ошибка")</f>
        <v>R</v>
      </c>
    </row>
    <row r="2248" spans="1:17" ht="14.4" customHeight="1">
      <c r="A2248" s="67">
        <v>2243</v>
      </c>
      <c r="B2248" s="80" t="s">
        <v>188</v>
      </c>
      <c r="C2248" s="80" t="s">
        <v>53</v>
      </c>
      <c r="D2248" s="80" t="s">
        <v>7171</v>
      </c>
      <c r="E2248" s="104" t="s">
        <v>7172</v>
      </c>
      <c r="F2248" s="107">
        <v>37298</v>
      </c>
      <c r="G2248" s="67" t="s">
        <v>77</v>
      </c>
      <c r="H2248" s="80" t="s">
        <v>7173</v>
      </c>
      <c r="I2248" s="80" t="s">
        <v>7174</v>
      </c>
      <c r="J2248" s="104" t="s">
        <v>168</v>
      </c>
      <c r="K2248" s="67" t="s">
        <v>109</v>
      </c>
      <c r="L2248" s="67"/>
      <c r="M2248" s="67"/>
      <c r="N2248" s="67"/>
      <c r="O2248" s="81"/>
      <c r="P2248" s="81">
        <v>46102</v>
      </c>
      <c r="Q2248" s="103" t="str">
        <f>IFERROR(VLOOKUP(J2248,Настройка!$C$4:$E$121,2,),"Ошибка")</f>
        <v>ITR</v>
      </c>
    </row>
    <row r="2249" spans="1:17" ht="14.4" customHeight="1">
      <c r="A2249" s="67">
        <v>2244</v>
      </c>
      <c r="B2249" s="80" t="s">
        <v>188</v>
      </c>
      <c r="C2249" s="80" t="s">
        <v>53</v>
      </c>
      <c r="D2249" s="80" t="s">
        <v>7175</v>
      </c>
      <c r="E2249" s="104" t="s">
        <v>7176</v>
      </c>
      <c r="F2249" s="107">
        <v>34134</v>
      </c>
      <c r="G2249" s="67" t="s">
        <v>77</v>
      </c>
      <c r="H2249" s="80" t="s">
        <v>7177</v>
      </c>
      <c r="I2249" s="80" t="s">
        <v>7178</v>
      </c>
      <c r="J2249" s="104" t="s">
        <v>168</v>
      </c>
      <c r="K2249" s="67" t="s">
        <v>109</v>
      </c>
      <c r="L2249" s="67"/>
      <c r="M2249" s="67"/>
      <c r="N2249" s="67"/>
      <c r="O2249" s="81"/>
      <c r="P2249" s="81">
        <v>46102</v>
      </c>
      <c r="Q2249" s="103" t="str">
        <f>IFERROR(VLOOKUP(J2249,Настройка!$C$4:$E$121,2,),"Ошибка")</f>
        <v>ITR</v>
      </c>
    </row>
    <row r="2250" spans="1:17" ht="14.4" customHeight="1">
      <c r="A2250" s="67">
        <v>2245</v>
      </c>
      <c r="B2250" s="80" t="s">
        <v>188</v>
      </c>
      <c r="C2250" s="80" t="s">
        <v>53</v>
      </c>
      <c r="D2250" s="80" t="s">
        <v>7179</v>
      </c>
      <c r="E2250" s="104" t="s">
        <v>7180</v>
      </c>
      <c r="F2250" s="107">
        <v>30137</v>
      </c>
      <c r="G2250" s="67" t="s">
        <v>65</v>
      </c>
      <c r="H2250" s="80" t="s">
        <v>396</v>
      </c>
      <c r="I2250" s="80" t="s">
        <v>7181</v>
      </c>
      <c r="J2250" s="104" t="s">
        <v>205</v>
      </c>
      <c r="K2250" s="67" t="s">
        <v>117</v>
      </c>
      <c r="L2250" s="67" t="s">
        <v>287</v>
      </c>
      <c r="M2250" s="67" t="s">
        <v>166</v>
      </c>
      <c r="N2250" s="67" t="s">
        <v>398</v>
      </c>
      <c r="O2250" s="81">
        <v>46385</v>
      </c>
      <c r="P2250" s="81">
        <v>46102</v>
      </c>
      <c r="Q2250" s="103" t="str">
        <f>IFERROR(VLOOKUP(J2250,Настройка!$C$4:$E$121,2,),"Ошибка")</f>
        <v>R</v>
      </c>
    </row>
    <row r="2251" spans="1:17" ht="14.4" customHeight="1">
      <c r="A2251" s="67">
        <v>2246</v>
      </c>
      <c r="B2251" s="80" t="s">
        <v>188</v>
      </c>
      <c r="C2251" s="80" t="s">
        <v>53</v>
      </c>
      <c r="D2251" s="80" t="s">
        <v>7182</v>
      </c>
      <c r="E2251" s="104" t="s">
        <v>7183</v>
      </c>
      <c r="F2251" s="107">
        <v>29182</v>
      </c>
      <c r="G2251" s="67" t="s">
        <v>93</v>
      </c>
      <c r="H2251" s="80" t="s">
        <v>814</v>
      </c>
      <c r="I2251" s="80" t="s">
        <v>7184</v>
      </c>
      <c r="J2251" s="104" t="s">
        <v>209</v>
      </c>
      <c r="K2251" s="67" t="s">
        <v>127</v>
      </c>
      <c r="L2251" s="67"/>
      <c r="M2251" s="67"/>
      <c r="N2251" s="67"/>
      <c r="O2251" s="81"/>
      <c r="P2251" s="81">
        <v>46102</v>
      </c>
      <c r="Q2251" s="103" t="str">
        <f>IFERROR(VLOOKUP(J2251,Настройка!$C$4:$E$121,2,),"Ошибка")</f>
        <v>R</v>
      </c>
    </row>
    <row r="2252" spans="1:17" ht="14.4" customHeight="1">
      <c r="A2252" s="67">
        <v>2247</v>
      </c>
      <c r="B2252" s="80" t="s">
        <v>188</v>
      </c>
      <c r="C2252" s="80" t="s">
        <v>53</v>
      </c>
      <c r="D2252" s="80" t="s">
        <v>7185</v>
      </c>
      <c r="E2252" s="104" t="s">
        <v>7186</v>
      </c>
      <c r="F2252" s="107">
        <v>31881</v>
      </c>
      <c r="G2252" s="67" t="s">
        <v>93</v>
      </c>
      <c r="H2252" s="80" t="s">
        <v>814</v>
      </c>
      <c r="I2252" s="80" t="s">
        <v>7187</v>
      </c>
      <c r="J2252" s="104" t="s">
        <v>209</v>
      </c>
      <c r="K2252" s="67" t="s">
        <v>127</v>
      </c>
      <c r="L2252" s="67"/>
      <c r="M2252" s="67"/>
      <c r="N2252" s="67"/>
      <c r="O2252" s="81"/>
      <c r="P2252" s="81">
        <v>46102</v>
      </c>
      <c r="Q2252" s="103" t="str">
        <f>IFERROR(VLOOKUP(J2252,Настройка!$C$4:$E$121,2,),"Ошибка")</f>
        <v>R</v>
      </c>
    </row>
    <row r="2253" spans="1:17" ht="14.4" customHeight="1">
      <c r="A2253" s="67">
        <v>2248</v>
      </c>
      <c r="B2253" s="80" t="s">
        <v>188</v>
      </c>
      <c r="C2253" s="80" t="s">
        <v>53</v>
      </c>
      <c r="D2253" s="80" t="s">
        <v>7188</v>
      </c>
      <c r="E2253" s="104" t="s">
        <v>7189</v>
      </c>
      <c r="F2253" s="107">
        <v>30197</v>
      </c>
      <c r="G2253" s="67" t="s">
        <v>93</v>
      </c>
      <c r="H2253" s="80" t="s">
        <v>814</v>
      </c>
      <c r="I2253" s="80" t="s">
        <v>7190</v>
      </c>
      <c r="J2253" s="104" t="s">
        <v>209</v>
      </c>
      <c r="K2253" s="67" t="s">
        <v>127</v>
      </c>
      <c r="L2253" s="67"/>
      <c r="M2253" s="67"/>
      <c r="N2253" s="67"/>
      <c r="O2253" s="81"/>
      <c r="P2253" s="81">
        <v>46102</v>
      </c>
      <c r="Q2253" s="103" t="str">
        <f>IFERROR(VLOOKUP(J2253,Настройка!$C$4:$E$121,2,),"Ошибка")</f>
        <v>R</v>
      </c>
    </row>
    <row r="2254" spans="1:17" ht="14.4" customHeight="1">
      <c r="A2254" s="67">
        <v>2249</v>
      </c>
      <c r="B2254" s="80" t="s">
        <v>188</v>
      </c>
      <c r="C2254" s="80" t="s">
        <v>53</v>
      </c>
      <c r="D2254" s="80" t="s">
        <v>7191</v>
      </c>
      <c r="E2254" s="104" t="s">
        <v>7192</v>
      </c>
      <c r="F2254" s="107">
        <v>30032</v>
      </c>
      <c r="G2254" s="67" t="s">
        <v>67</v>
      </c>
      <c r="H2254" s="80" t="s">
        <v>401</v>
      </c>
      <c r="I2254" s="80" t="s">
        <v>7193</v>
      </c>
      <c r="J2254" s="104" t="s">
        <v>215</v>
      </c>
      <c r="K2254" s="67" t="s">
        <v>129</v>
      </c>
      <c r="L2254" s="67"/>
      <c r="M2254" s="67"/>
      <c r="N2254" s="67"/>
      <c r="O2254" s="81"/>
      <c r="P2254" s="81">
        <v>46102</v>
      </c>
      <c r="Q2254" s="103" t="str">
        <f>IFERROR(VLOOKUP(J2254,Настройка!$C$4:$E$121,2,),"Ошибка")</f>
        <v>R</v>
      </c>
    </row>
    <row r="2255" spans="1:17" ht="14.4" customHeight="1">
      <c r="A2255" s="67">
        <v>2250</v>
      </c>
      <c r="B2255" s="80" t="s">
        <v>188</v>
      </c>
      <c r="C2255" s="80" t="s">
        <v>53</v>
      </c>
      <c r="D2255" s="80" t="s">
        <v>7194</v>
      </c>
      <c r="E2255" s="104" t="s">
        <v>7195</v>
      </c>
      <c r="F2255" s="107">
        <v>34582</v>
      </c>
      <c r="G2255" s="67" t="s">
        <v>67</v>
      </c>
      <c r="H2255" s="80" t="s">
        <v>401</v>
      </c>
      <c r="I2255" s="80" t="s">
        <v>7196</v>
      </c>
      <c r="J2255" s="104" t="s">
        <v>215</v>
      </c>
      <c r="K2255" s="67" t="s">
        <v>129</v>
      </c>
      <c r="L2255" s="67"/>
      <c r="M2255" s="67"/>
      <c r="N2255" s="67"/>
      <c r="O2255" s="81"/>
      <c r="P2255" s="81">
        <v>46102</v>
      </c>
      <c r="Q2255" s="103" t="str">
        <f>IFERROR(VLOOKUP(J2255,Настройка!$C$4:$E$121,2,),"Ошибка")</f>
        <v>R</v>
      </c>
    </row>
    <row r="2256" spans="1:17" ht="14.4" customHeight="1">
      <c r="A2256" s="67">
        <v>2251</v>
      </c>
      <c r="B2256" s="80" t="s">
        <v>188</v>
      </c>
      <c r="C2256" s="80" t="s">
        <v>53</v>
      </c>
      <c r="D2256" s="80" t="s">
        <v>7197</v>
      </c>
      <c r="E2256" s="104" t="s">
        <v>7198</v>
      </c>
      <c r="F2256" s="107">
        <v>28707</v>
      </c>
      <c r="G2256" s="67" t="s">
        <v>65</v>
      </c>
      <c r="H2256" s="80" t="s">
        <v>663</v>
      </c>
      <c r="I2256" s="80" t="s">
        <v>7199</v>
      </c>
      <c r="J2256" s="104" t="s">
        <v>208</v>
      </c>
      <c r="K2256" s="67" t="s">
        <v>117</v>
      </c>
      <c r="L2256" s="67" t="s">
        <v>287</v>
      </c>
      <c r="M2256" s="67" t="s">
        <v>166</v>
      </c>
      <c r="N2256" s="67" t="s">
        <v>398</v>
      </c>
      <c r="O2256" s="81">
        <v>46280</v>
      </c>
      <c r="P2256" s="81">
        <v>46102</v>
      </c>
      <c r="Q2256" s="103" t="str">
        <f>IFERROR(VLOOKUP(J2256,Настройка!$C$4:$E$121,2,),"Ошибка")</f>
        <v>R</v>
      </c>
    </row>
    <row r="2257" spans="1:17" ht="14.4" customHeight="1">
      <c r="A2257" s="67">
        <v>2252</v>
      </c>
      <c r="B2257" s="80" t="s">
        <v>188</v>
      </c>
      <c r="C2257" s="80" t="s">
        <v>53</v>
      </c>
      <c r="D2257" s="80" t="s">
        <v>7200</v>
      </c>
      <c r="E2257" s="104" t="s">
        <v>7201</v>
      </c>
      <c r="F2257" s="107">
        <v>27732</v>
      </c>
      <c r="G2257" s="67" t="s">
        <v>65</v>
      </c>
      <c r="H2257" s="80" t="s">
        <v>571</v>
      </c>
      <c r="I2257" s="80" t="s">
        <v>7202</v>
      </c>
      <c r="J2257" s="104" t="s">
        <v>204</v>
      </c>
      <c r="K2257" s="67" t="s">
        <v>117</v>
      </c>
      <c r="L2257" s="67" t="s">
        <v>287</v>
      </c>
      <c r="M2257" s="67" t="s">
        <v>166</v>
      </c>
      <c r="N2257" s="67" t="s">
        <v>398</v>
      </c>
      <c r="O2257" s="81">
        <v>46245</v>
      </c>
      <c r="P2257" s="81">
        <v>46102</v>
      </c>
      <c r="Q2257" s="103" t="str">
        <f>IFERROR(VLOOKUP(J2257,Настройка!$C$4:$E$121,2,),"Ошибка")</f>
        <v>R</v>
      </c>
    </row>
    <row r="2258" spans="1:17" ht="14.4" customHeight="1">
      <c r="A2258" s="67">
        <v>2253</v>
      </c>
      <c r="B2258" s="80" t="s">
        <v>188</v>
      </c>
      <c r="C2258" s="80" t="s">
        <v>53</v>
      </c>
      <c r="D2258" s="80" t="s">
        <v>7203</v>
      </c>
      <c r="E2258" s="104" t="s">
        <v>7204</v>
      </c>
      <c r="F2258" s="107">
        <v>30864</v>
      </c>
      <c r="G2258" s="67" t="s">
        <v>65</v>
      </c>
      <c r="H2258" s="80" t="s">
        <v>429</v>
      </c>
      <c r="I2258" s="80" t="s">
        <v>7205</v>
      </c>
      <c r="J2258" s="104" t="s">
        <v>208</v>
      </c>
      <c r="K2258" s="67" t="s">
        <v>117</v>
      </c>
      <c r="L2258" s="67" t="s">
        <v>287</v>
      </c>
      <c r="M2258" s="67" t="s">
        <v>166</v>
      </c>
      <c r="N2258" s="67" t="s">
        <v>398</v>
      </c>
      <c r="O2258" s="81">
        <v>46280</v>
      </c>
      <c r="P2258" s="81">
        <v>46102</v>
      </c>
      <c r="Q2258" s="103" t="str">
        <f>IFERROR(VLOOKUP(J2258,Настройка!$C$4:$E$121,2,),"Ошибка")</f>
        <v>R</v>
      </c>
    </row>
    <row r="2259" spans="1:17" ht="14.4" customHeight="1">
      <c r="A2259" s="67">
        <v>2254</v>
      </c>
      <c r="B2259" s="80" t="s">
        <v>188</v>
      </c>
      <c r="C2259" s="80" t="s">
        <v>53</v>
      </c>
      <c r="D2259" s="80" t="s">
        <v>7206</v>
      </c>
      <c r="E2259" s="104" t="s">
        <v>7207</v>
      </c>
      <c r="F2259" s="107">
        <v>30687</v>
      </c>
      <c r="G2259" s="67" t="s">
        <v>65</v>
      </c>
      <c r="H2259" s="80" t="s">
        <v>429</v>
      </c>
      <c r="I2259" s="80" t="s">
        <v>7208</v>
      </c>
      <c r="J2259" s="104" t="s">
        <v>208</v>
      </c>
      <c r="K2259" s="67" t="s">
        <v>117</v>
      </c>
      <c r="L2259" s="67" t="s">
        <v>287</v>
      </c>
      <c r="M2259" s="67" t="s">
        <v>166</v>
      </c>
      <c r="N2259" s="67" t="s">
        <v>398</v>
      </c>
      <c r="O2259" s="81">
        <v>46280</v>
      </c>
      <c r="P2259" s="81">
        <v>46102</v>
      </c>
      <c r="Q2259" s="103" t="str">
        <f>IFERROR(VLOOKUP(J2259,Настройка!$C$4:$E$121,2,),"Ошибка")</f>
        <v>R</v>
      </c>
    </row>
    <row r="2260" spans="1:17" ht="14.4" customHeight="1">
      <c r="A2260" s="67">
        <v>2255</v>
      </c>
      <c r="B2260" s="80" t="s">
        <v>188</v>
      </c>
      <c r="C2260" s="80" t="s">
        <v>53</v>
      </c>
      <c r="D2260" s="80" t="s">
        <v>7209</v>
      </c>
      <c r="E2260" s="104" t="s">
        <v>7210</v>
      </c>
      <c r="F2260" s="107">
        <v>35075</v>
      </c>
      <c r="G2260" s="67" t="s">
        <v>65</v>
      </c>
      <c r="H2260" s="80" t="s">
        <v>1115</v>
      </c>
      <c r="I2260" s="80" t="s">
        <v>7211</v>
      </c>
      <c r="J2260" s="104" t="s">
        <v>204</v>
      </c>
      <c r="K2260" s="67" t="s">
        <v>117</v>
      </c>
      <c r="L2260" s="67" t="s">
        <v>287</v>
      </c>
      <c r="M2260" s="67" t="s">
        <v>166</v>
      </c>
      <c r="N2260" s="67" t="s">
        <v>398</v>
      </c>
      <c r="O2260" s="81">
        <v>46280</v>
      </c>
      <c r="P2260" s="81">
        <v>46102</v>
      </c>
      <c r="Q2260" s="103" t="str">
        <f>IFERROR(VLOOKUP(J2260,Настройка!$C$4:$E$121,2,),"Ошибка")</f>
        <v>R</v>
      </c>
    </row>
    <row r="2261" spans="1:17" ht="14.4" customHeight="1">
      <c r="A2261" s="67">
        <v>2256</v>
      </c>
      <c r="B2261" s="80" t="s">
        <v>188</v>
      </c>
      <c r="C2261" s="80" t="s">
        <v>53</v>
      </c>
      <c r="D2261" s="80" t="s">
        <v>7212</v>
      </c>
      <c r="E2261" s="104" t="s">
        <v>7213</v>
      </c>
      <c r="F2261" s="107">
        <v>28230</v>
      </c>
      <c r="G2261" s="67" t="s">
        <v>65</v>
      </c>
      <c r="H2261" s="80" t="s">
        <v>24</v>
      </c>
      <c r="I2261" s="80" t="s">
        <v>7214</v>
      </c>
      <c r="J2261" s="104" t="s">
        <v>204</v>
      </c>
      <c r="K2261" s="67" t="s">
        <v>117</v>
      </c>
      <c r="L2261" s="67" t="s">
        <v>287</v>
      </c>
      <c r="M2261" s="67" t="s">
        <v>166</v>
      </c>
      <c r="N2261" s="67" t="s">
        <v>398</v>
      </c>
      <c r="O2261" s="81">
        <v>46280</v>
      </c>
      <c r="P2261" s="81">
        <v>46102</v>
      </c>
      <c r="Q2261" s="103" t="str">
        <f>IFERROR(VLOOKUP(J2261,Настройка!$C$4:$E$121,2,),"Ошибка")</f>
        <v>R</v>
      </c>
    </row>
    <row r="2262" spans="1:17" ht="14.4" customHeight="1">
      <c r="A2262" s="67">
        <v>2257</v>
      </c>
      <c r="B2262" s="80" t="s">
        <v>188</v>
      </c>
      <c r="C2262" s="80" t="s">
        <v>53</v>
      </c>
      <c r="D2262" s="80" t="s">
        <v>7215</v>
      </c>
      <c r="E2262" s="104" t="s">
        <v>7216</v>
      </c>
      <c r="F2262" s="107">
        <v>34300</v>
      </c>
      <c r="G2262" s="67" t="s">
        <v>65</v>
      </c>
      <c r="H2262" s="80" t="s">
        <v>429</v>
      </c>
      <c r="I2262" s="80" t="s">
        <v>7217</v>
      </c>
      <c r="J2262" s="104" t="s">
        <v>225</v>
      </c>
      <c r="K2262" s="67" t="s">
        <v>121</v>
      </c>
      <c r="L2262" s="67" t="s">
        <v>287</v>
      </c>
      <c r="M2262" s="67" t="s">
        <v>166</v>
      </c>
      <c r="N2262" s="67" t="s">
        <v>398</v>
      </c>
      <c r="O2262" s="81">
        <v>46343</v>
      </c>
      <c r="P2262" s="81">
        <v>46102</v>
      </c>
      <c r="Q2262" s="103" t="str">
        <f>IFERROR(VLOOKUP(J2262,Настройка!$C$4:$E$121,2,),"Ошибка")</f>
        <v>R</v>
      </c>
    </row>
    <row r="2263" spans="1:17" ht="14.4" customHeight="1">
      <c r="A2263" s="67">
        <v>2258</v>
      </c>
      <c r="B2263" s="80" t="s">
        <v>188</v>
      </c>
      <c r="C2263" s="80" t="s">
        <v>53</v>
      </c>
      <c r="D2263" s="80" t="s">
        <v>7218</v>
      </c>
      <c r="E2263" s="104" t="s">
        <v>7219</v>
      </c>
      <c r="F2263" s="107">
        <v>36281</v>
      </c>
      <c r="G2263" s="67" t="s">
        <v>65</v>
      </c>
      <c r="H2263" s="80" t="s">
        <v>433</v>
      </c>
      <c r="I2263" s="80" t="s">
        <v>7220</v>
      </c>
      <c r="J2263" s="104" t="s">
        <v>222</v>
      </c>
      <c r="K2263" s="67" t="s">
        <v>121</v>
      </c>
      <c r="L2263" s="67" t="s">
        <v>287</v>
      </c>
      <c r="M2263" s="67" t="s">
        <v>166</v>
      </c>
      <c r="N2263" s="67" t="s">
        <v>398</v>
      </c>
      <c r="O2263" s="81">
        <v>46343</v>
      </c>
      <c r="P2263" s="81">
        <v>46102</v>
      </c>
      <c r="Q2263" s="103" t="str">
        <f>IFERROR(VLOOKUP(J2263,Настройка!$C$4:$E$121,2,),"Ошибка")</f>
        <v>R</v>
      </c>
    </row>
    <row r="2264" spans="1:17" ht="14.4" customHeight="1">
      <c r="A2264" s="67">
        <v>2259</v>
      </c>
      <c r="B2264" s="80" t="s">
        <v>188</v>
      </c>
      <c r="C2264" s="80" t="s">
        <v>53</v>
      </c>
      <c r="D2264" s="80" t="s">
        <v>7221</v>
      </c>
      <c r="E2264" s="104" t="s">
        <v>7222</v>
      </c>
      <c r="F2264" s="107">
        <v>33080</v>
      </c>
      <c r="G2264" s="67" t="s">
        <v>69</v>
      </c>
      <c r="H2264" s="80" t="s">
        <v>309</v>
      </c>
      <c r="I2264" s="80" t="s">
        <v>7223</v>
      </c>
      <c r="J2264" s="104" t="s">
        <v>852</v>
      </c>
      <c r="K2264" s="67" t="s">
        <v>131</v>
      </c>
      <c r="L2264" s="67"/>
      <c r="M2264" s="67"/>
      <c r="N2264" s="67"/>
      <c r="O2264" s="81"/>
      <c r="P2264" s="81">
        <v>46103</v>
      </c>
      <c r="Q2264" s="103" t="str">
        <f>IFERROR(VLOOKUP(J2264,Настройка!$C$4:$E$121,2,),"Ошибка")</f>
        <v>ITR</v>
      </c>
    </row>
    <row r="2265" spans="1:17" ht="14.4" customHeight="1">
      <c r="A2265" s="67">
        <v>2260</v>
      </c>
      <c r="B2265" s="80" t="s">
        <v>188</v>
      </c>
      <c r="C2265" s="80" t="s">
        <v>53</v>
      </c>
      <c r="D2265" s="80" t="s">
        <v>7224</v>
      </c>
      <c r="E2265" s="104" t="s">
        <v>7225</v>
      </c>
      <c r="F2265" s="107">
        <v>36257</v>
      </c>
      <c r="G2265" s="67" t="s">
        <v>69</v>
      </c>
      <c r="H2265" s="80" t="s">
        <v>385</v>
      </c>
      <c r="I2265" s="80" t="s">
        <v>7226</v>
      </c>
      <c r="J2265" s="104" t="s">
        <v>213</v>
      </c>
      <c r="K2265" s="67" t="s">
        <v>121</v>
      </c>
      <c r="L2265" s="67"/>
      <c r="M2265" s="67"/>
      <c r="N2265" s="67"/>
      <c r="O2265" s="81"/>
      <c r="P2265" s="81">
        <v>46103</v>
      </c>
      <c r="Q2265" s="103" t="str">
        <f>IFERROR(VLOOKUP(J2265,Настройка!$C$4:$E$121,2,),"Ошибка")</f>
        <v>R</v>
      </c>
    </row>
    <row r="2266" spans="1:17" ht="14.4" customHeight="1">
      <c r="A2266" s="67">
        <v>2261</v>
      </c>
      <c r="B2266" s="80" t="s">
        <v>188</v>
      </c>
      <c r="C2266" s="80" t="s">
        <v>53</v>
      </c>
      <c r="D2266" s="80" t="s">
        <v>7227</v>
      </c>
      <c r="E2266" s="104" t="s">
        <v>7228</v>
      </c>
      <c r="F2266" s="107">
        <v>38825</v>
      </c>
      <c r="G2266" s="67" t="s">
        <v>69</v>
      </c>
      <c r="H2266" s="80" t="s">
        <v>302</v>
      </c>
      <c r="I2266" s="80" t="s">
        <v>7229</v>
      </c>
      <c r="J2266" s="104" t="s">
        <v>86</v>
      </c>
      <c r="K2266" s="67" t="s">
        <v>109</v>
      </c>
      <c r="L2266" s="67"/>
      <c r="M2266" s="67"/>
      <c r="N2266" s="67"/>
      <c r="O2266" s="81"/>
      <c r="P2266" s="81">
        <v>46103</v>
      </c>
      <c r="Q2266" s="103" t="str">
        <f>IFERROR(VLOOKUP(J2266,Настройка!$C$4:$E$121,2,),"Ошибка")</f>
        <v>ITR</v>
      </c>
    </row>
    <row r="2267" spans="1:17" ht="14.4" customHeight="1">
      <c r="A2267" s="67">
        <v>2262</v>
      </c>
      <c r="B2267" s="80" t="s">
        <v>188</v>
      </c>
      <c r="C2267" s="80" t="s">
        <v>53</v>
      </c>
      <c r="D2267" s="80" t="s">
        <v>7230</v>
      </c>
      <c r="E2267" s="104" t="s">
        <v>7231</v>
      </c>
      <c r="F2267" s="107">
        <v>26290</v>
      </c>
      <c r="G2267" s="67" t="s">
        <v>77</v>
      </c>
      <c r="H2267" s="80" t="s">
        <v>5005</v>
      </c>
      <c r="I2267" s="80" t="s">
        <v>7232</v>
      </c>
      <c r="J2267" s="104" t="s">
        <v>78</v>
      </c>
      <c r="K2267" s="67" t="s">
        <v>109</v>
      </c>
      <c r="L2267" s="67"/>
      <c r="M2267" s="67"/>
      <c r="N2267" s="67"/>
      <c r="O2267" s="81"/>
      <c r="P2267" s="81">
        <v>46103</v>
      </c>
      <c r="Q2267" s="103" t="str">
        <f>IFERROR(VLOOKUP(J2267,Настройка!$C$4:$E$121,2,),"Ошибка")</f>
        <v>ITR</v>
      </c>
    </row>
    <row r="2268" spans="1:17" ht="14.4" customHeight="1">
      <c r="A2268" s="67">
        <v>2263</v>
      </c>
      <c r="B2268" s="80" t="s">
        <v>188</v>
      </c>
      <c r="C2268" s="80" t="s">
        <v>53</v>
      </c>
      <c r="D2268" s="80" t="s">
        <v>7233</v>
      </c>
      <c r="E2268" s="104" t="s">
        <v>7234</v>
      </c>
      <c r="F2268" s="107">
        <v>38093</v>
      </c>
      <c r="G2268" s="67" t="s">
        <v>93</v>
      </c>
      <c r="H2268" s="80" t="s">
        <v>886</v>
      </c>
      <c r="I2268" s="80" t="s">
        <v>7235</v>
      </c>
      <c r="J2268" s="104" t="s">
        <v>222</v>
      </c>
      <c r="K2268" s="67" t="s">
        <v>121</v>
      </c>
      <c r="L2268" s="67"/>
      <c r="M2268" s="67"/>
      <c r="N2268" s="67"/>
      <c r="O2268" s="81"/>
      <c r="P2268" s="81">
        <v>46103</v>
      </c>
      <c r="Q2268" s="103" t="str">
        <f>IFERROR(VLOOKUP(J2268,Настройка!$C$4:$E$121,2,),"Ошибка")</f>
        <v>R</v>
      </c>
    </row>
    <row r="2269" spans="1:17" ht="14.4" customHeight="1">
      <c r="A2269" s="67">
        <v>2264</v>
      </c>
      <c r="B2269" s="80" t="s">
        <v>188</v>
      </c>
      <c r="C2269" s="80" t="s">
        <v>53</v>
      </c>
      <c r="D2269" s="80" t="s">
        <v>7236</v>
      </c>
      <c r="E2269" s="104" t="s">
        <v>7237</v>
      </c>
      <c r="F2269" s="107">
        <v>37895</v>
      </c>
      <c r="G2269" s="67" t="s">
        <v>93</v>
      </c>
      <c r="H2269" s="80" t="s">
        <v>814</v>
      </c>
      <c r="I2269" s="80" t="s">
        <v>7238</v>
      </c>
      <c r="J2269" s="104" t="s">
        <v>222</v>
      </c>
      <c r="K2269" s="67" t="s">
        <v>121</v>
      </c>
      <c r="L2269" s="67"/>
      <c r="M2269" s="67"/>
      <c r="N2269" s="67"/>
      <c r="O2269" s="81"/>
      <c r="P2269" s="81">
        <v>46103</v>
      </c>
      <c r="Q2269" s="103" t="str">
        <f>IFERROR(VLOOKUP(J2269,Настройка!$C$4:$E$121,2,),"Ошибка")</f>
        <v>R</v>
      </c>
    </row>
    <row r="2270" spans="1:17" ht="14.4" customHeight="1">
      <c r="A2270" s="67">
        <v>2265</v>
      </c>
      <c r="B2270" s="80" t="s">
        <v>188</v>
      </c>
      <c r="C2270" s="80" t="s">
        <v>53</v>
      </c>
      <c r="D2270" s="80" t="s">
        <v>7239</v>
      </c>
      <c r="E2270" s="104" t="s">
        <v>7240</v>
      </c>
      <c r="F2270" s="107">
        <v>30529</v>
      </c>
      <c r="G2270" s="67" t="s">
        <v>93</v>
      </c>
      <c r="H2270" s="80" t="s">
        <v>814</v>
      </c>
      <c r="I2270" s="80" t="s">
        <v>7241</v>
      </c>
      <c r="J2270" s="104" t="s">
        <v>222</v>
      </c>
      <c r="K2270" s="67" t="s">
        <v>121</v>
      </c>
      <c r="L2270" s="67"/>
      <c r="M2270" s="67"/>
      <c r="N2270" s="67"/>
      <c r="O2270" s="81"/>
      <c r="P2270" s="81">
        <v>46103</v>
      </c>
      <c r="Q2270" s="103" t="str">
        <f>IFERROR(VLOOKUP(J2270,Настройка!$C$4:$E$121,2,),"Ошибка")</f>
        <v>R</v>
      </c>
    </row>
    <row r="2271" spans="1:17" ht="14.4" customHeight="1">
      <c r="A2271" s="67">
        <v>2266</v>
      </c>
      <c r="B2271" s="80" t="s">
        <v>188</v>
      </c>
      <c r="C2271" s="80" t="s">
        <v>53</v>
      </c>
      <c r="D2271" s="80" t="s">
        <v>7242</v>
      </c>
      <c r="E2271" s="104" t="s">
        <v>7243</v>
      </c>
      <c r="F2271" s="107">
        <v>33297</v>
      </c>
      <c r="G2271" s="67" t="s">
        <v>77</v>
      </c>
      <c r="H2271" s="80" t="s">
        <v>7244</v>
      </c>
      <c r="I2271" s="80" t="s">
        <v>7245</v>
      </c>
      <c r="J2271" s="104" t="s">
        <v>202</v>
      </c>
      <c r="K2271" s="67" t="s">
        <v>121</v>
      </c>
      <c r="L2271" s="67"/>
      <c r="M2271" s="67"/>
      <c r="N2271" s="67"/>
      <c r="O2271" s="81"/>
      <c r="P2271" s="81">
        <v>46103</v>
      </c>
      <c r="Q2271" s="103" t="str">
        <f>IFERROR(VLOOKUP(J2271,Настройка!$C$4:$E$121,2,),"Ошибка")</f>
        <v>ITR</v>
      </c>
    </row>
    <row r="2272" spans="1:17" ht="14.4" customHeight="1">
      <c r="A2272" s="67">
        <v>2267</v>
      </c>
      <c r="B2272" s="80" t="s">
        <v>188</v>
      </c>
      <c r="C2272" s="80" t="s">
        <v>53</v>
      </c>
      <c r="D2272" s="80" t="s">
        <v>7246</v>
      </c>
      <c r="E2272" s="104" t="s">
        <v>7247</v>
      </c>
      <c r="F2272" s="107">
        <v>38107</v>
      </c>
      <c r="G2272" s="67" t="s">
        <v>69</v>
      </c>
      <c r="H2272" s="80" t="s">
        <v>385</v>
      </c>
      <c r="I2272" s="80" t="s">
        <v>7248</v>
      </c>
      <c r="J2272" s="104" t="s">
        <v>207</v>
      </c>
      <c r="K2272" s="67" t="s">
        <v>117</v>
      </c>
      <c r="L2272" s="67"/>
      <c r="M2272" s="67"/>
      <c r="N2272" s="67"/>
      <c r="O2272" s="81"/>
      <c r="P2272" s="81">
        <v>46104</v>
      </c>
      <c r="Q2272" s="103" t="str">
        <f>IFERROR(VLOOKUP(J2272,Настройка!$C$4:$E$121,2,),"Ошибка")</f>
        <v>R</v>
      </c>
    </row>
    <row r="2273" spans="1:17" ht="14.4" customHeight="1">
      <c r="A2273" s="67">
        <v>2268</v>
      </c>
      <c r="B2273" s="80" t="s">
        <v>188</v>
      </c>
      <c r="C2273" s="80" t="s">
        <v>53</v>
      </c>
      <c r="D2273" s="80" t="s">
        <v>7249</v>
      </c>
      <c r="E2273" s="104" t="s">
        <v>7250</v>
      </c>
      <c r="F2273" s="107">
        <v>37949</v>
      </c>
      <c r="G2273" s="67" t="s">
        <v>89</v>
      </c>
      <c r="H2273" s="80" t="s">
        <v>602</v>
      </c>
      <c r="I2273" s="80" t="s">
        <v>7251</v>
      </c>
      <c r="J2273" s="104" t="s">
        <v>230</v>
      </c>
      <c r="K2273" s="67" t="s">
        <v>133</v>
      </c>
      <c r="L2273" s="67" t="s">
        <v>287</v>
      </c>
      <c r="M2273" s="67" t="s">
        <v>164</v>
      </c>
      <c r="N2273" s="67" t="s">
        <v>398</v>
      </c>
      <c r="O2273" s="81">
        <v>46175</v>
      </c>
      <c r="P2273" s="81">
        <v>46104</v>
      </c>
      <c r="Q2273" s="103" t="str">
        <f>IFERROR(VLOOKUP(J2273,Настройка!$C$4:$E$121,2,),"Ошибка")</f>
        <v>R</v>
      </c>
    </row>
    <row r="2274" spans="1:17" ht="14.4" customHeight="1">
      <c r="A2274" s="67">
        <v>2269</v>
      </c>
      <c r="B2274" s="80" t="s">
        <v>188</v>
      </c>
      <c r="C2274" s="80" t="s">
        <v>53</v>
      </c>
      <c r="D2274" s="80" t="s">
        <v>7252</v>
      </c>
      <c r="E2274" s="104" t="s">
        <v>7253</v>
      </c>
      <c r="F2274" s="107">
        <v>32040</v>
      </c>
      <c r="G2274" s="67" t="s">
        <v>67</v>
      </c>
      <c r="H2274" s="80" t="s">
        <v>401</v>
      </c>
      <c r="I2274" s="80" t="s">
        <v>7254</v>
      </c>
      <c r="J2274" s="104" t="s">
        <v>213</v>
      </c>
      <c r="K2274" s="67" t="s">
        <v>121</v>
      </c>
      <c r="L2274" s="67"/>
      <c r="M2274" s="67"/>
      <c r="N2274" s="67"/>
      <c r="O2274" s="81"/>
      <c r="P2274" s="81">
        <v>46104</v>
      </c>
      <c r="Q2274" s="103" t="str">
        <f>IFERROR(VLOOKUP(J2274,Настройка!$C$4:$E$121,2,),"Ошибка")</f>
        <v>R</v>
      </c>
    </row>
    <row r="2275" spans="1:17" ht="14.4" customHeight="1">
      <c r="A2275" s="67">
        <v>2270</v>
      </c>
      <c r="B2275" s="80" t="s">
        <v>188</v>
      </c>
      <c r="C2275" s="80" t="s">
        <v>53</v>
      </c>
      <c r="D2275" s="80" t="s">
        <v>7255</v>
      </c>
      <c r="E2275" s="104" t="s">
        <v>7256</v>
      </c>
      <c r="F2275" s="107">
        <v>32683</v>
      </c>
      <c r="G2275" s="67" t="s">
        <v>67</v>
      </c>
      <c r="H2275" s="80" t="s">
        <v>401</v>
      </c>
      <c r="I2275" s="80" t="s">
        <v>7257</v>
      </c>
      <c r="J2275" s="104" t="s">
        <v>222</v>
      </c>
      <c r="K2275" s="67" t="s">
        <v>121</v>
      </c>
      <c r="L2275" s="67"/>
      <c r="M2275" s="67"/>
      <c r="N2275" s="67"/>
      <c r="O2275" s="81"/>
      <c r="P2275" s="81">
        <v>46104</v>
      </c>
      <c r="Q2275" s="103" t="str">
        <f>IFERROR(VLOOKUP(J2275,Настройка!$C$4:$E$121,2,),"Ошибка")</f>
        <v>R</v>
      </c>
    </row>
    <row r="2276" spans="1:17" ht="14.4" customHeight="1">
      <c r="A2276" s="67">
        <v>2271</v>
      </c>
      <c r="B2276" s="80" t="s">
        <v>188</v>
      </c>
      <c r="C2276" s="80" t="s">
        <v>53</v>
      </c>
      <c r="D2276" s="80" t="s">
        <v>7258</v>
      </c>
      <c r="E2276" s="104" t="s">
        <v>7259</v>
      </c>
      <c r="F2276" s="107">
        <v>38300</v>
      </c>
      <c r="G2276" s="67" t="s">
        <v>69</v>
      </c>
      <c r="H2276" s="80" t="s">
        <v>302</v>
      </c>
      <c r="I2276" s="80" t="s">
        <v>7260</v>
      </c>
      <c r="J2276" s="104" t="s">
        <v>209</v>
      </c>
      <c r="K2276" s="67" t="s">
        <v>127</v>
      </c>
      <c r="L2276" s="67"/>
      <c r="M2276" s="67"/>
      <c r="N2276" s="67"/>
      <c r="O2276" s="81"/>
      <c r="P2276" s="81">
        <v>46104</v>
      </c>
      <c r="Q2276" s="103" t="str">
        <f>IFERROR(VLOOKUP(J2276,Настройка!$C$4:$E$121,2,),"Ошибка")</f>
        <v>R</v>
      </c>
    </row>
    <row r="2277" spans="1:17" ht="14.4" customHeight="1">
      <c r="A2277" s="67">
        <v>2272</v>
      </c>
      <c r="B2277" s="80" t="s">
        <v>188</v>
      </c>
      <c r="C2277" s="80" t="s">
        <v>53</v>
      </c>
      <c r="D2277" s="80" t="s">
        <v>7261</v>
      </c>
      <c r="E2277" s="104" t="s">
        <v>7262</v>
      </c>
      <c r="F2277" s="107">
        <v>38507</v>
      </c>
      <c r="G2277" s="67" t="s">
        <v>69</v>
      </c>
      <c r="H2277" s="80" t="s">
        <v>302</v>
      </c>
      <c r="I2277" s="80" t="s">
        <v>7263</v>
      </c>
      <c r="J2277" s="104" t="s">
        <v>213</v>
      </c>
      <c r="K2277" s="67" t="s">
        <v>121</v>
      </c>
      <c r="L2277" s="67"/>
      <c r="M2277" s="67"/>
      <c r="N2277" s="67"/>
      <c r="O2277" s="81"/>
      <c r="P2277" s="81">
        <v>46104</v>
      </c>
      <c r="Q2277" s="103" t="str">
        <f>IFERROR(VLOOKUP(J2277,Настройка!$C$4:$E$121,2,),"Ошибка")</f>
        <v>R</v>
      </c>
    </row>
    <row r="2278" spans="1:17" ht="14.4" customHeight="1">
      <c r="A2278" s="67">
        <v>2273</v>
      </c>
      <c r="B2278" s="80" t="s">
        <v>188</v>
      </c>
      <c r="C2278" s="80" t="s">
        <v>53</v>
      </c>
      <c r="D2278" s="80" t="s">
        <v>7264</v>
      </c>
      <c r="E2278" s="104" t="s">
        <v>7265</v>
      </c>
      <c r="F2278" s="107">
        <v>26080</v>
      </c>
      <c r="G2278" s="67" t="s">
        <v>67</v>
      </c>
      <c r="H2278" s="80" t="s">
        <v>401</v>
      </c>
      <c r="I2278" s="80" t="s">
        <v>7266</v>
      </c>
      <c r="J2278" s="104" t="s">
        <v>204</v>
      </c>
      <c r="K2278" s="67" t="s">
        <v>117</v>
      </c>
      <c r="L2278" s="67"/>
      <c r="M2278" s="67"/>
      <c r="N2278" s="67"/>
      <c r="O2278" s="81"/>
      <c r="P2278" s="81">
        <v>46104</v>
      </c>
      <c r="Q2278" s="103" t="str">
        <f>IFERROR(VLOOKUP(J2278,Настройка!$C$4:$E$121,2,),"Ошибка")</f>
        <v>R</v>
      </c>
    </row>
    <row r="2279" spans="1:17" ht="14.4" customHeight="1">
      <c r="A2279" s="67">
        <v>2274</v>
      </c>
      <c r="B2279" s="80" t="s">
        <v>188</v>
      </c>
      <c r="C2279" s="80" t="s">
        <v>53</v>
      </c>
      <c r="D2279" s="80" t="s">
        <v>7267</v>
      </c>
      <c r="E2279" s="104" t="s">
        <v>7268</v>
      </c>
      <c r="F2279" s="107">
        <v>27734</v>
      </c>
      <c r="G2279" s="67" t="s">
        <v>67</v>
      </c>
      <c r="H2279" s="80" t="s">
        <v>401</v>
      </c>
      <c r="I2279" s="80" t="s">
        <v>7269</v>
      </c>
      <c r="J2279" s="104" t="s">
        <v>222</v>
      </c>
      <c r="K2279" s="67" t="s">
        <v>121</v>
      </c>
      <c r="L2279" s="67"/>
      <c r="M2279" s="67"/>
      <c r="N2279" s="67"/>
      <c r="O2279" s="81"/>
      <c r="P2279" s="81">
        <v>46104</v>
      </c>
      <c r="Q2279" s="103" t="str">
        <f>IFERROR(VLOOKUP(J2279,Настройка!$C$4:$E$121,2,),"Ошибка")</f>
        <v>R</v>
      </c>
    </row>
    <row r="2280" spans="1:17" ht="14.4" customHeight="1">
      <c r="A2280" s="67">
        <v>2275</v>
      </c>
      <c r="B2280" s="80" t="s">
        <v>188</v>
      </c>
      <c r="C2280" s="80" t="s">
        <v>53</v>
      </c>
      <c r="D2280" s="80" t="s">
        <v>7270</v>
      </c>
      <c r="E2280" s="104" t="s">
        <v>7271</v>
      </c>
      <c r="F2280" s="107">
        <v>31003</v>
      </c>
      <c r="G2280" s="67" t="s">
        <v>93</v>
      </c>
      <c r="H2280" s="80" t="s">
        <v>814</v>
      </c>
      <c r="I2280" s="80" t="s">
        <v>7272</v>
      </c>
      <c r="J2280" s="104" t="s">
        <v>222</v>
      </c>
      <c r="K2280" s="67" t="s">
        <v>121</v>
      </c>
      <c r="L2280" s="67"/>
      <c r="M2280" s="67"/>
      <c r="N2280" s="67"/>
      <c r="O2280" s="81"/>
      <c r="P2280" s="81">
        <v>46104</v>
      </c>
      <c r="Q2280" s="103" t="str">
        <f>IFERROR(VLOOKUP(J2280,Настройка!$C$4:$E$121,2,),"Ошибка")</f>
        <v>R</v>
      </c>
    </row>
    <row r="2281" spans="1:17" ht="14.4" customHeight="1">
      <c r="A2281" s="67">
        <v>2276</v>
      </c>
      <c r="B2281" s="80" t="s">
        <v>188</v>
      </c>
      <c r="C2281" s="80" t="s">
        <v>53</v>
      </c>
      <c r="D2281" s="80" t="s">
        <v>7273</v>
      </c>
      <c r="E2281" s="104" t="s">
        <v>7274</v>
      </c>
      <c r="F2281" s="107">
        <v>28585</v>
      </c>
      <c r="G2281" s="67" t="s">
        <v>93</v>
      </c>
      <c r="H2281" s="80" t="s">
        <v>814</v>
      </c>
      <c r="I2281" s="80" t="s">
        <v>7275</v>
      </c>
      <c r="J2281" s="104" t="s">
        <v>209</v>
      </c>
      <c r="K2281" s="67" t="s">
        <v>127</v>
      </c>
      <c r="L2281" s="67"/>
      <c r="M2281" s="67"/>
      <c r="N2281" s="67"/>
      <c r="O2281" s="81"/>
      <c r="P2281" s="81">
        <v>46104</v>
      </c>
      <c r="Q2281" s="103" t="str">
        <f>IFERROR(VLOOKUP(J2281,Настройка!$C$4:$E$121,2,),"Ошибка")</f>
        <v>R</v>
      </c>
    </row>
    <row r="2282" spans="1:17" ht="14.4" customHeight="1">
      <c r="A2282" s="67">
        <v>2277</v>
      </c>
      <c r="B2282" s="80" t="s">
        <v>188</v>
      </c>
      <c r="C2282" s="80" t="s">
        <v>53</v>
      </c>
      <c r="D2282" s="80" t="s">
        <v>7276</v>
      </c>
      <c r="E2282" s="104" t="s">
        <v>7277</v>
      </c>
      <c r="F2282" s="107">
        <v>29663</v>
      </c>
      <c r="G2282" s="67" t="s">
        <v>67</v>
      </c>
      <c r="H2282" s="80"/>
      <c r="I2282" s="80" t="s">
        <v>7278</v>
      </c>
      <c r="J2282" s="104" t="s">
        <v>201</v>
      </c>
      <c r="K2282" s="67" t="s">
        <v>133</v>
      </c>
      <c r="L2282" s="67"/>
      <c r="M2282" s="67"/>
      <c r="N2282" s="67"/>
      <c r="O2282" s="81"/>
      <c r="P2282" s="81">
        <v>46104</v>
      </c>
      <c r="Q2282" s="103" t="str">
        <f>IFERROR(VLOOKUP(J2282,Настройка!$C$4:$E$121,2,),"Ошибка")</f>
        <v>ITR</v>
      </c>
    </row>
    <row r="2283" spans="1:17" ht="14.4" customHeight="1">
      <c r="A2283" s="67">
        <v>2278</v>
      </c>
      <c r="B2283" s="80" t="s">
        <v>188</v>
      </c>
      <c r="C2283" s="80" t="s">
        <v>53</v>
      </c>
      <c r="D2283" s="80" t="s">
        <v>7279</v>
      </c>
      <c r="E2283" s="104" t="s">
        <v>7280</v>
      </c>
      <c r="F2283" s="107">
        <v>27382</v>
      </c>
      <c r="G2283" s="67" t="s">
        <v>89</v>
      </c>
      <c r="H2283" s="80" t="s">
        <v>602</v>
      </c>
      <c r="I2283" s="80" t="s">
        <v>7281</v>
      </c>
      <c r="J2283" s="104" t="s">
        <v>228</v>
      </c>
      <c r="K2283" s="67" t="s">
        <v>125</v>
      </c>
      <c r="L2283" s="67" t="s">
        <v>287</v>
      </c>
      <c r="M2283" s="67" t="s">
        <v>164</v>
      </c>
      <c r="N2283" s="67" t="s">
        <v>398</v>
      </c>
      <c r="O2283" s="81">
        <v>46162</v>
      </c>
      <c r="P2283" s="81">
        <v>46104</v>
      </c>
      <c r="Q2283" s="103" t="str">
        <f>IFERROR(VLOOKUP(J2283,Настройка!$C$4:$E$121,2,),"Ошибка")</f>
        <v>R</v>
      </c>
    </row>
    <row r="2284" spans="1:17" ht="14.4" customHeight="1">
      <c r="A2284" s="67">
        <v>2279</v>
      </c>
      <c r="B2284" s="80" t="s">
        <v>188</v>
      </c>
      <c r="C2284" s="80" t="s">
        <v>53</v>
      </c>
      <c r="D2284" s="80" t="s">
        <v>7282</v>
      </c>
      <c r="E2284" s="104" t="s">
        <v>7283</v>
      </c>
      <c r="F2284" s="107">
        <v>36191</v>
      </c>
      <c r="G2284" s="67" t="s">
        <v>89</v>
      </c>
      <c r="H2284" s="80" t="s">
        <v>602</v>
      </c>
      <c r="I2284" s="80" t="s">
        <v>7284</v>
      </c>
      <c r="J2284" s="104" t="s">
        <v>228</v>
      </c>
      <c r="K2284" s="67" t="s">
        <v>125</v>
      </c>
      <c r="L2284" s="67" t="s">
        <v>287</v>
      </c>
      <c r="M2284" s="67" t="s">
        <v>164</v>
      </c>
      <c r="N2284" s="67" t="s">
        <v>398</v>
      </c>
      <c r="O2284" s="81">
        <v>46162</v>
      </c>
      <c r="P2284" s="81">
        <v>46104</v>
      </c>
      <c r="Q2284" s="103" t="str">
        <f>IFERROR(VLOOKUP(J2284,Настройка!$C$4:$E$121,2,),"Ошибка")</f>
        <v>R</v>
      </c>
    </row>
    <row r="2285" spans="1:17" ht="14.4" customHeight="1">
      <c r="A2285" s="67">
        <v>2280</v>
      </c>
      <c r="B2285" s="80" t="s">
        <v>188</v>
      </c>
      <c r="C2285" s="80" t="s">
        <v>53</v>
      </c>
      <c r="D2285" s="80" t="s">
        <v>7285</v>
      </c>
      <c r="E2285" s="104" t="s">
        <v>7286</v>
      </c>
      <c r="F2285" s="107">
        <v>37318</v>
      </c>
      <c r="G2285" s="67" t="s">
        <v>89</v>
      </c>
      <c r="H2285" s="80" t="s">
        <v>602</v>
      </c>
      <c r="I2285" s="80" t="s">
        <v>7287</v>
      </c>
      <c r="J2285" s="104" t="s">
        <v>228</v>
      </c>
      <c r="K2285" s="67" t="s">
        <v>125</v>
      </c>
      <c r="L2285" s="67" t="s">
        <v>287</v>
      </c>
      <c r="M2285" s="67" t="s">
        <v>164</v>
      </c>
      <c r="N2285" s="67" t="s">
        <v>398</v>
      </c>
      <c r="O2285" s="81">
        <v>46162</v>
      </c>
      <c r="P2285" s="81">
        <v>46104</v>
      </c>
      <c r="Q2285" s="103" t="str">
        <f>IFERROR(VLOOKUP(J2285,Настройка!$C$4:$E$121,2,),"Ошибка")</f>
        <v>R</v>
      </c>
    </row>
    <row r="2286" spans="1:17" ht="14.4" customHeight="1">
      <c r="A2286" s="67">
        <v>2281</v>
      </c>
      <c r="B2286" s="80" t="s">
        <v>188</v>
      </c>
      <c r="C2286" s="80" t="s">
        <v>53</v>
      </c>
      <c r="D2286" s="80" t="s">
        <v>7288</v>
      </c>
      <c r="E2286" s="104" t="s">
        <v>7289</v>
      </c>
      <c r="F2286" s="107">
        <v>30989</v>
      </c>
      <c r="G2286" s="67" t="s">
        <v>89</v>
      </c>
      <c r="H2286" s="80" t="s">
        <v>602</v>
      </c>
      <c r="I2286" s="80" t="s">
        <v>7290</v>
      </c>
      <c r="J2286" s="104" t="s">
        <v>228</v>
      </c>
      <c r="K2286" s="67" t="s">
        <v>125</v>
      </c>
      <c r="L2286" s="67" t="s">
        <v>287</v>
      </c>
      <c r="M2286" s="67" t="s">
        <v>164</v>
      </c>
      <c r="N2286" s="67" t="s">
        <v>398</v>
      </c>
      <c r="O2286" s="81">
        <v>46162</v>
      </c>
      <c r="P2286" s="81">
        <v>46104</v>
      </c>
      <c r="Q2286" s="103" t="str">
        <f>IFERROR(VLOOKUP(J2286,Настройка!$C$4:$E$121,2,),"Ошибка")</f>
        <v>R</v>
      </c>
    </row>
    <row r="2287" spans="1:17" ht="14.4" customHeight="1">
      <c r="A2287" s="67">
        <v>2282</v>
      </c>
      <c r="B2287" s="80" t="s">
        <v>188</v>
      </c>
      <c r="C2287" s="80" t="s">
        <v>53</v>
      </c>
      <c r="D2287" s="80" t="s">
        <v>7291</v>
      </c>
      <c r="E2287" s="104" t="s">
        <v>7292</v>
      </c>
      <c r="F2287" s="107">
        <v>39370</v>
      </c>
      <c r="G2287" s="67" t="s">
        <v>69</v>
      </c>
      <c r="H2287" s="80" t="s">
        <v>385</v>
      </c>
      <c r="I2287" s="80" t="s">
        <v>7293</v>
      </c>
      <c r="J2287" s="104" t="s">
        <v>222</v>
      </c>
      <c r="K2287" s="67" t="s">
        <v>121</v>
      </c>
      <c r="L2287" s="67"/>
      <c r="M2287" s="67"/>
      <c r="N2287" s="67"/>
      <c r="O2287" s="81"/>
      <c r="P2287" s="81">
        <v>46104</v>
      </c>
      <c r="Q2287" s="103" t="str">
        <f>IFERROR(VLOOKUP(J2287,Настройка!$C$4:$E$121,2,),"Ошибка")</f>
        <v>R</v>
      </c>
    </row>
    <row r="2288" spans="1:17" ht="14.4" customHeight="1">
      <c r="A2288" s="67">
        <v>2283</v>
      </c>
      <c r="B2288" s="80" t="s">
        <v>188</v>
      </c>
      <c r="C2288" s="80" t="s">
        <v>53</v>
      </c>
      <c r="D2288" s="80" t="s">
        <v>7294</v>
      </c>
      <c r="E2288" s="104" t="s">
        <v>7295</v>
      </c>
      <c r="F2288" s="107">
        <v>35162</v>
      </c>
      <c r="G2288" s="67" t="s">
        <v>69</v>
      </c>
      <c r="H2288" s="80" t="s">
        <v>385</v>
      </c>
      <c r="I2288" s="80" t="s">
        <v>7296</v>
      </c>
      <c r="J2288" s="104" t="s">
        <v>222</v>
      </c>
      <c r="K2288" s="67" t="s">
        <v>121</v>
      </c>
      <c r="L2288" s="67"/>
      <c r="M2288" s="67"/>
      <c r="N2288" s="67"/>
      <c r="O2288" s="81"/>
      <c r="P2288" s="81">
        <v>46104</v>
      </c>
      <c r="Q2288" s="103" t="str">
        <f>IFERROR(VLOOKUP(J2288,Настройка!$C$4:$E$121,2,),"Ошибка")</f>
        <v>R</v>
      </c>
    </row>
    <row r="2289" spans="1:17" ht="14.4" customHeight="1">
      <c r="A2289" s="67">
        <v>2284</v>
      </c>
      <c r="B2289" s="80" t="s">
        <v>188</v>
      </c>
      <c r="C2289" s="80" t="s">
        <v>53</v>
      </c>
      <c r="D2289" s="80" t="s">
        <v>7297</v>
      </c>
      <c r="E2289" s="104" t="s">
        <v>7298</v>
      </c>
      <c r="F2289" s="107">
        <v>39190</v>
      </c>
      <c r="G2289" s="67" t="s">
        <v>69</v>
      </c>
      <c r="H2289" s="80" t="s">
        <v>302</v>
      </c>
      <c r="I2289" s="80" t="s">
        <v>7299</v>
      </c>
      <c r="J2289" s="104" t="s">
        <v>222</v>
      </c>
      <c r="K2289" s="67" t="s">
        <v>121</v>
      </c>
      <c r="L2289" s="67"/>
      <c r="M2289" s="67"/>
      <c r="N2289" s="67"/>
      <c r="O2289" s="81"/>
      <c r="P2289" s="81">
        <v>46104</v>
      </c>
      <c r="Q2289" s="103" t="str">
        <f>IFERROR(VLOOKUP(J2289,Настройка!$C$4:$E$121,2,),"Ошибка")</f>
        <v>R</v>
      </c>
    </row>
    <row r="2290" spans="1:17" ht="14.4" customHeight="1">
      <c r="A2290" s="67">
        <v>2285</v>
      </c>
      <c r="B2290" s="80" t="s">
        <v>188</v>
      </c>
      <c r="C2290" s="80" t="s">
        <v>53</v>
      </c>
      <c r="D2290" s="80" t="s">
        <v>7300</v>
      </c>
      <c r="E2290" s="104" t="s">
        <v>7301</v>
      </c>
      <c r="F2290" s="107">
        <v>37891</v>
      </c>
      <c r="G2290" s="67" t="s">
        <v>69</v>
      </c>
      <c r="H2290" s="80" t="s">
        <v>302</v>
      </c>
      <c r="I2290" s="80" t="s">
        <v>7302</v>
      </c>
      <c r="J2290" s="104" t="s">
        <v>222</v>
      </c>
      <c r="K2290" s="67" t="s">
        <v>121</v>
      </c>
      <c r="L2290" s="67"/>
      <c r="M2290" s="67"/>
      <c r="N2290" s="67"/>
      <c r="O2290" s="81"/>
      <c r="P2290" s="81">
        <v>46104</v>
      </c>
      <c r="Q2290" s="103" t="str">
        <f>IFERROR(VLOOKUP(J2290,Настройка!$C$4:$E$121,2,),"Ошибка")</f>
        <v>R</v>
      </c>
    </row>
    <row r="2291" spans="1:17" ht="14.4" customHeight="1">
      <c r="A2291" s="67">
        <v>2286</v>
      </c>
      <c r="B2291" s="80" t="s">
        <v>188</v>
      </c>
      <c r="C2291" s="80" t="s">
        <v>53</v>
      </c>
      <c r="D2291" s="80" t="s">
        <v>7303</v>
      </c>
      <c r="E2291" s="104" t="s">
        <v>7304</v>
      </c>
      <c r="F2291" s="107">
        <v>29222</v>
      </c>
      <c r="G2291" s="67" t="s">
        <v>69</v>
      </c>
      <c r="H2291" s="80" t="s">
        <v>309</v>
      </c>
      <c r="I2291" s="80" t="s">
        <v>7305</v>
      </c>
      <c r="J2291" s="104" t="s">
        <v>222</v>
      </c>
      <c r="K2291" s="67" t="s">
        <v>121</v>
      </c>
      <c r="L2291" s="67"/>
      <c r="M2291" s="67"/>
      <c r="N2291" s="67"/>
      <c r="O2291" s="81"/>
      <c r="P2291" s="81">
        <v>46104</v>
      </c>
      <c r="Q2291" s="103" t="str">
        <f>IFERROR(VLOOKUP(J2291,Настройка!$C$4:$E$121,2,),"Ошибка")</f>
        <v>R</v>
      </c>
    </row>
    <row r="2292" spans="1:17" ht="14.4" customHeight="1">
      <c r="A2292" s="67">
        <v>2287</v>
      </c>
      <c r="B2292" s="80" t="s">
        <v>188</v>
      </c>
      <c r="C2292" s="80" t="s">
        <v>53</v>
      </c>
      <c r="D2292" s="80" t="s">
        <v>7306</v>
      </c>
      <c r="E2292" s="104" t="s">
        <v>7307</v>
      </c>
      <c r="F2292" s="107">
        <v>33427</v>
      </c>
      <c r="G2292" s="67" t="s">
        <v>77</v>
      </c>
      <c r="H2292" s="80" t="s">
        <v>7308</v>
      </c>
      <c r="I2292" s="80" t="s">
        <v>7309</v>
      </c>
      <c r="J2292" s="104" t="s">
        <v>201</v>
      </c>
      <c r="K2292" s="67" t="s">
        <v>117</v>
      </c>
      <c r="L2292" s="67"/>
      <c r="M2292" s="67"/>
      <c r="N2292" s="67"/>
      <c r="O2292" s="81"/>
      <c r="P2292" s="81">
        <v>46105</v>
      </c>
      <c r="Q2292" s="103" t="str">
        <f>IFERROR(VLOOKUP(J2292,Настройка!$C$4:$E$121,2,),"Ошибка")</f>
        <v>ITR</v>
      </c>
    </row>
    <row r="2293" spans="1:17" ht="14.4" customHeight="1">
      <c r="A2293" s="67">
        <v>2288</v>
      </c>
      <c r="B2293" s="80" t="s">
        <v>188</v>
      </c>
      <c r="C2293" s="80" t="s">
        <v>53</v>
      </c>
      <c r="D2293" s="80" t="s">
        <v>7310</v>
      </c>
      <c r="E2293" s="104" t="s">
        <v>7311</v>
      </c>
      <c r="F2293" s="107">
        <v>28576</v>
      </c>
      <c r="G2293" s="67" t="s">
        <v>83</v>
      </c>
      <c r="H2293" s="80"/>
      <c r="I2293" s="80" t="s">
        <v>7312</v>
      </c>
      <c r="J2293" s="104" t="s">
        <v>199</v>
      </c>
      <c r="K2293" s="67" t="s">
        <v>117</v>
      </c>
      <c r="L2293" s="67" t="s">
        <v>148</v>
      </c>
      <c r="M2293" s="67" t="s">
        <v>166</v>
      </c>
      <c r="N2293" s="67" t="s">
        <v>196</v>
      </c>
      <c r="O2293" s="81">
        <v>46570</v>
      </c>
      <c r="P2293" s="81">
        <v>46105</v>
      </c>
      <c r="Q2293" s="103" t="str">
        <f>IFERROR(VLOOKUP(J2293,Настройка!$C$4:$E$121,2,),"Ошибка")</f>
        <v>ITR</v>
      </c>
    </row>
    <row r="2294" spans="1:17" ht="14.4" customHeight="1">
      <c r="A2294" s="67">
        <v>2289</v>
      </c>
      <c r="B2294" s="80" t="s">
        <v>188</v>
      </c>
      <c r="C2294" s="80" t="s">
        <v>53</v>
      </c>
      <c r="D2294" s="80" t="s">
        <v>7313</v>
      </c>
      <c r="E2294" s="104" t="s">
        <v>7314</v>
      </c>
      <c r="F2294" s="107">
        <v>23130</v>
      </c>
      <c r="G2294" s="67" t="s">
        <v>83</v>
      </c>
      <c r="H2294" s="80"/>
      <c r="I2294" s="80" t="s">
        <v>7315</v>
      </c>
      <c r="J2294" s="104" t="s">
        <v>213</v>
      </c>
      <c r="K2294" s="67" t="s">
        <v>119</v>
      </c>
      <c r="L2294" s="67" t="s">
        <v>287</v>
      </c>
      <c r="M2294" s="67" t="s">
        <v>166</v>
      </c>
      <c r="N2294" s="67" t="s">
        <v>398</v>
      </c>
      <c r="O2294" s="81">
        <v>46245</v>
      </c>
      <c r="P2294" s="81">
        <v>46105</v>
      </c>
      <c r="Q2294" s="103" t="str">
        <f>IFERROR(VLOOKUP(J2294,Настройка!$C$4:$E$121,2,),"Ошибка")</f>
        <v>R</v>
      </c>
    </row>
    <row r="2295" spans="1:17" ht="14.4" customHeight="1">
      <c r="A2295" s="67">
        <v>2290</v>
      </c>
      <c r="B2295" s="80" t="s">
        <v>188</v>
      </c>
      <c r="C2295" s="80" t="s">
        <v>53</v>
      </c>
      <c r="D2295" s="80" t="s">
        <v>7316</v>
      </c>
      <c r="E2295" s="104" t="s">
        <v>7317</v>
      </c>
      <c r="F2295" s="107">
        <v>26309</v>
      </c>
      <c r="G2295" s="67" t="s">
        <v>83</v>
      </c>
      <c r="H2295" s="80"/>
      <c r="I2295" s="80" t="s">
        <v>7318</v>
      </c>
      <c r="J2295" s="104" t="s">
        <v>204</v>
      </c>
      <c r="K2295" s="67" t="s">
        <v>117</v>
      </c>
      <c r="L2295" s="67" t="s">
        <v>287</v>
      </c>
      <c r="M2295" s="67" t="s">
        <v>166</v>
      </c>
      <c r="N2295" s="67" t="s">
        <v>398</v>
      </c>
      <c r="O2295" s="81">
        <v>46245</v>
      </c>
      <c r="P2295" s="81">
        <v>46105</v>
      </c>
      <c r="Q2295" s="103" t="str">
        <f>IFERROR(VLOOKUP(J2295,Настройка!$C$4:$E$121,2,),"Ошибка")</f>
        <v>R</v>
      </c>
    </row>
    <row r="2296" spans="1:17" ht="14.4" customHeight="1">
      <c r="A2296" s="67">
        <v>2291</v>
      </c>
      <c r="B2296" s="80" t="s">
        <v>188</v>
      </c>
      <c r="C2296" s="80" t="s">
        <v>53</v>
      </c>
      <c r="D2296" s="80" t="s">
        <v>7319</v>
      </c>
      <c r="E2296" s="104" t="s">
        <v>7320</v>
      </c>
      <c r="F2296" s="107">
        <v>26647</v>
      </c>
      <c r="G2296" s="67" t="s">
        <v>83</v>
      </c>
      <c r="H2296" s="80"/>
      <c r="I2296" s="80" t="s">
        <v>7321</v>
      </c>
      <c r="J2296" s="104" t="s">
        <v>852</v>
      </c>
      <c r="K2296" s="67" t="s">
        <v>117</v>
      </c>
      <c r="L2296" s="67" t="s">
        <v>287</v>
      </c>
      <c r="M2296" s="67" t="s">
        <v>166</v>
      </c>
      <c r="N2296" s="67" t="s">
        <v>398</v>
      </c>
      <c r="O2296" s="81">
        <v>46245</v>
      </c>
      <c r="P2296" s="81">
        <v>46105</v>
      </c>
      <c r="Q2296" s="103" t="str">
        <f>IFERROR(VLOOKUP(J2296,Настройка!$C$4:$E$121,2,),"Ошибка")</f>
        <v>ITR</v>
      </c>
    </row>
    <row r="2297" spans="1:17" ht="14.4" customHeight="1">
      <c r="A2297" s="67">
        <v>2292</v>
      </c>
      <c r="B2297" s="80" t="s">
        <v>188</v>
      </c>
      <c r="C2297" s="80" t="s">
        <v>53</v>
      </c>
      <c r="D2297" s="80" t="s">
        <v>7322</v>
      </c>
      <c r="E2297" s="104" t="s">
        <v>7323</v>
      </c>
      <c r="F2297" s="107">
        <v>31842</v>
      </c>
      <c r="G2297" s="67" t="s">
        <v>83</v>
      </c>
      <c r="H2297" s="80"/>
      <c r="I2297" s="80" t="s">
        <v>7324</v>
      </c>
      <c r="J2297" s="104" t="s">
        <v>204</v>
      </c>
      <c r="K2297" s="67" t="s">
        <v>117</v>
      </c>
      <c r="L2297" s="67" t="s">
        <v>287</v>
      </c>
      <c r="M2297" s="67" t="s">
        <v>164</v>
      </c>
      <c r="N2297" s="67" t="s">
        <v>398</v>
      </c>
      <c r="O2297" s="81">
        <v>46180</v>
      </c>
      <c r="P2297" s="81">
        <v>46105</v>
      </c>
      <c r="Q2297" s="103" t="str">
        <f>IFERROR(VLOOKUP(J2297,Настройка!$C$4:$E$121,2,),"Ошибка")</f>
        <v>R</v>
      </c>
    </row>
    <row r="2298" spans="1:17" ht="14.4" customHeight="1">
      <c r="A2298" s="67">
        <v>2293</v>
      </c>
      <c r="B2298" s="80" t="s">
        <v>188</v>
      </c>
      <c r="C2298" s="80" t="s">
        <v>53</v>
      </c>
      <c r="D2298" s="80" t="s">
        <v>7325</v>
      </c>
      <c r="E2298" s="104" t="s">
        <v>7326</v>
      </c>
      <c r="F2298" s="107">
        <v>28479</v>
      </c>
      <c r="G2298" s="67" t="s">
        <v>59</v>
      </c>
      <c r="H2298" s="80" t="s">
        <v>7169</v>
      </c>
      <c r="I2298" s="80" t="s">
        <v>7327</v>
      </c>
      <c r="J2298" s="104" t="s">
        <v>197</v>
      </c>
      <c r="K2298" s="67" t="s">
        <v>111</v>
      </c>
      <c r="L2298" s="67"/>
      <c r="M2298" s="67"/>
      <c r="N2298" s="67"/>
      <c r="O2298" s="81"/>
      <c r="P2298" s="81">
        <v>46105</v>
      </c>
      <c r="Q2298" s="103" t="str">
        <f>IFERROR(VLOOKUP(J2298,Настройка!$C$4:$E$121,2,),"Ошибка")</f>
        <v>ITR</v>
      </c>
    </row>
    <row r="2299" spans="1:17" ht="14.4" customHeight="1">
      <c r="A2299" s="67">
        <v>2294</v>
      </c>
      <c r="B2299" s="80" t="s">
        <v>188</v>
      </c>
      <c r="C2299" s="80" t="s">
        <v>53</v>
      </c>
      <c r="D2299" s="80" t="s">
        <v>7328</v>
      </c>
      <c r="E2299" s="104" t="s">
        <v>7329</v>
      </c>
      <c r="F2299" s="107">
        <v>34947</v>
      </c>
      <c r="G2299" s="67" t="s">
        <v>89</v>
      </c>
      <c r="H2299" s="80" t="s">
        <v>602</v>
      </c>
      <c r="I2299" s="80" t="s">
        <v>7330</v>
      </c>
      <c r="J2299" s="104" t="s">
        <v>230</v>
      </c>
      <c r="K2299" s="67" t="s">
        <v>133</v>
      </c>
      <c r="L2299" s="67" t="s">
        <v>287</v>
      </c>
      <c r="M2299" s="67" t="s">
        <v>164</v>
      </c>
      <c r="N2299" s="67" t="s">
        <v>398</v>
      </c>
      <c r="O2299" s="81">
        <v>46162</v>
      </c>
      <c r="P2299" s="81">
        <v>46105</v>
      </c>
      <c r="Q2299" s="103" t="str">
        <f>IFERROR(VLOOKUP(J2299,Настройка!$C$4:$E$121,2,),"Ошибка")</f>
        <v>R</v>
      </c>
    </row>
    <row r="2300" spans="1:17" ht="14.4" customHeight="1">
      <c r="A2300" s="67">
        <v>2295</v>
      </c>
      <c r="B2300" s="80" t="s">
        <v>188</v>
      </c>
      <c r="C2300" s="80" t="s">
        <v>53</v>
      </c>
      <c r="D2300" s="80" t="s">
        <v>7331</v>
      </c>
      <c r="E2300" s="104" t="s">
        <v>7332</v>
      </c>
      <c r="F2300" s="107">
        <v>28630</v>
      </c>
      <c r="G2300" s="67" t="s">
        <v>69</v>
      </c>
      <c r="H2300" s="80" t="s">
        <v>385</v>
      </c>
      <c r="I2300" s="80" t="s">
        <v>7333</v>
      </c>
      <c r="J2300" s="104" t="s">
        <v>220</v>
      </c>
      <c r="K2300" s="67" t="s">
        <v>119</v>
      </c>
      <c r="L2300" s="67"/>
      <c r="M2300" s="67"/>
      <c r="N2300" s="67"/>
      <c r="O2300" s="81"/>
      <c r="P2300" s="81">
        <v>46105</v>
      </c>
      <c r="Q2300" s="103" t="str">
        <f>IFERROR(VLOOKUP(J2300,Настройка!$C$4:$E$121,2,),"Ошибка")</f>
        <v>R</v>
      </c>
    </row>
    <row r="2301" spans="1:17" ht="14.4" customHeight="1">
      <c r="A2301" s="67">
        <v>2296</v>
      </c>
      <c r="B2301" s="80" t="s">
        <v>188</v>
      </c>
      <c r="C2301" s="80" t="s">
        <v>53</v>
      </c>
      <c r="D2301" s="80" t="s">
        <v>7334</v>
      </c>
      <c r="E2301" s="104" t="s">
        <v>7335</v>
      </c>
      <c r="F2301" s="107">
        <v>31547</v>
      </c>
      <c r="G2301" s="67" t="s">
        <v>77</v>
      </c>
      <c r="H2301" s="80" t="s">
        <v>7336</v>
      </c>
      <c r="I2301" s="80" t="s">
        <v>7337</v>
      </c>
      <c r="J2301" s="104" t="s">
        <v>98</v>
      </c>
      <c r="K2301" s="67" t="s">
        <v>109</v>
      </c>
      <c r="L2301" s="67"/>
      <c r="M2301" s="67"/>
      <c r="N2301" s="67"/>
      <c r="O2301" s="81"/>
      <c r="P2301" s="81">
        <v>46105</v>
      </c>
      <c r="Q2301" s="103" t="str">
        <f>IFERROR(VLOOKUP(J2301,Настройка!$C$4:$E$121,2,),"Ошибка")</f>
        <v>ITR</v>
      </c>
    </row>
    <row r="2302" spans="1:17" ht="14.4" customHeight="1">
      <c r="A2302" s="67">
        <v>2297</v>
      </c>
      <c r="B2302" s="80" t="s">
        <v>188</v>
      </c>
      <c r="C2302" s="80" t="s">
        <v>53</v>
      </c>
      <c r="D2302" s="80" t="s">
        <v>7338</v>
      </c>
      <c r="E2302" s="104" t="s">
        <v>7339</v>
      </c>
      <c r="F2302" s="107">
        <v>32001</v>
      </c>
      <c r="G2302" s="67" t="s">
        <v>69</v>
      </c>
      <c r="H2302" s="80" t="s">
        <v>302</v>
      </c>
      <c r="I2302" s="80" t="s">
        <v>7340</v>
      </c>
      <c r="J2302" s="104" t="s">
        <v>202</v>
      </c>
      <c r="K2302" s="67" t="s">
        <v>121</v>
      </c>
      <c r="L2302" s="67"/>
      <c r="M2302" s="67"/>
      <c r="N2302" s="67"/>
      <c r="O2302" s="81"/>
      <c r="P2302" s="81">
        <v>46105</v>
      </c>
      <c r="Q2302" s="103" t="str">
        <f>IFERROR(VLOOKUP(J2302,Настройка!$C$4:$E$121,2,),"Ошибка")</f>
        <v>ITR</v>
      </c>
    </row>
    <row r="2303" spans="1:17" ht="14.4" customHeight="1">
      <c r="A2303" s="67">
        <v>2298</v>
      </c>
      <c r="B2303" s="80" t="s">
        <v>188</v>
      </c>
      <c r="C2303" s="80" t="s">
        <v>53</v>
      </c>
      <c r="D2303" s="80" t="s">
        <v>7341</v>
      </c>
      <c r="E2303" s="104" t="s">
        <v>7342</v>
      </c>
      <c r="F2303" s="107">
        <v>35645</v>
      </c>
      <c r="G2303" s="67" t="s">
        <v>87</v>
      </c>
      <c r="H2303" s="80"/>
      <c r="I2303" s="80" t="s">
        <v>7343</v>
      </c>
      <c r="J2303" s="104" t="s">
        <v>214</v>
      </c>
      <c r="K2303" s="67" t="s">
        <v>119</v>
      </c>
      <c r="L2303" s="67"/>
      <c r="M2303" s="67"/>
      <c r="N2303" s="67"/>
      <c r="O2303" s="81"/>
      <c r="P2303" s="81">
        <v>46105</v>
      </c>
      <c r="Q2303" s="103" t="str">
        <f>IFERROR(VLOOKUP(J2303,Настройка!$C$4:$E$121,2,),"Ошибка")</f>
        <v>R</v>
      </c>
    </row>
    <row r="2304" spans="1:17" ht="14.4" customHeight="1">
      <c r="A2304" s="67">
        <v>2299</v>
      </c>
      <c r="B2304" s="80" t="s">
        <v>188</v>
      </c>
      <c r="C2304" s="80" t="s">
        <v>53</v>
      </c>
      <c r="D2304" s="80" t="s">
        <v>7344</v>
      </c>
      <c r="E2304" s="104" t="s">
        <v>7345</v>
      </c>
      <c r="F2304" s="107">
        <v>27760</v>
      </c>
      <c r="G2304" s="67" t="s">
        <v>89</v>
      </c>
      <c r="H2304" s="80" t="s">
        <v>602</v>
      </c>
      <c r="I2304" s="80" t="s">
        <v>7346</v>
      </c>
      <c r="J2304" s="104" t="s">
        <v>204</v>
      </c>
      <c r="K2304" s="67" t="s">
        <v>117</v>
      </c>
      <c r="L2304" s="67" t="s">
        <v>287</v>
      </c>
      <c r="M2304" s="67" t="s">
        <v>166</v>
      </c>
      <c r="N2304" s="67" t="s">
        <v>398</v>
      </c>
      <c r="O2304" s="81">
        <v>46343</v>
      </c>
      <c r="P2304" s="81">
        <v>46105</v>
      </c>
      <c r="Q2304" s="103" t="str">
        <f>IFERROR(VLOOKUP(J2304,Настройка!$C$4:$E$121,2,),"Ошибка")</f>
        <v>R</v>
      </c>
    </row>
    <row r="2305" spans="1:17" ht="14.4" customHeight="1">
      <c r="A2305" s="67">
        <v>2300</v>
      </c>
      <c r="B2305" s="80" t="s">
        <v>188</v>
      </c>
      <c r="C2305" s="80" t="s">
        <v>53</v>
      </c>
      <c r="D2305" s="80" t="s">
        <v>7347</v>
      </c>
      <c r="E2305" s="104" t="s">
        <v>7348</v>
      </c>
      <c r="F2305" s="107">
        <v>34522</v>
      </c>
      <c r="G2305" s="67" t="s">
        <v>89</v>
      </c>
      <c r="H2305" s="80" t="s">
        <v>602</v>
      </c>
      <c r="I2305" s="80" t="s">
        <v>7349</v>
      </c>
      <c r="J2305" s="104" t="s">
        <v>228</v>
      </c>
      <c r="K2305" s="67" t="s">
        <v>125</v>
      </c>
      <c r="L2305" s="67" t="s">
        <v>287</v>
      </c>
      <c r="M2305" s="67" t="s">
        <v>166</v>
      </c>
      <c r="N2305" s="67" t="s">
        <v>398</v>
      </c>
      <c r="O2305" s="81">
        <v>46321</v>
      </c>
      <c r="P2305" s="81">
        <v>46105</v>
      </c>
      <c r="Q2305" s="103" t="str">
        <f>IFERROR(VLOOKUP(J2305,Настройка!$C$4:$E$121,2,),"Ошибка")</f>
        <v>R</v>
      </c>
    </row>
    <row r="2306" spans="1:17" ht="14.4" customHeight="1">
      <c r="A2306" s="67">
        <v>2301</v>
      </c>
      <c r="B2306" s="80" t="s">
        <v>188</v>
      </c>
      <c r="C2306" s="80" t="s">
        <v>53</v>
      </c>
      <c r="D2306" s="80" t="s">
        <v>7350</v>
      </c>
      <c r="E2306" s="104" t="s">
        <v>7351</v>
      </c>
      <c r="F2306" s="107">
        <v>34307</v>
      </c>
      <c r="G2306" s="67" t="s">
        <v>93</v>
      </c>
      <c r="H2306" s="80" t="s">
        <v>814</v>
      </c>
      <c r="I2306" s="80" t="s">
        <v>7352</v>
      </c>
      <c r="J2306" s="104" t="s">
        <v>222</v>
      </c>
      <c r="K2306" s="67" t="s">
        <v>121</v>
      </c>
      <c r="L2306" s="67"/>
      <c r="M2306" s="67"/>
      <c r="N2306" s="67"/>
      <c r="O2306" s="81"/>
      <c r="P2306" s="81">
        <v>46105</v>
      </c>
      <c r="Q2306" s="103" t="str">
        <f>IFERROR(VLOOKUP(J2306,Настройка!$C$4:$E$121,2,),"Ошибка")</f>
        <v>R</v>
      </c>
    </row>
    <row r="2307" spans="1:17" ht="14.4" customHeight="1">
      <c r="A2307" s="67">
        <v>2302</v>
      </c>
      <c r="B2307" s="80" t="s">
        <v>188</v>
      </c>
      <c r="C2307" s="80" t="s">
        <v>53</v>
      </c>
      <c r="D2307" s="80" t="s">
        <v>7353</v>
      </c>
      <c r="E2307" s="104" t="s">
        <v>7354</v>
      </c>
      <c r="F2307" s="107">
        <v>35230</v>
      </c>
      <c r="G2307" s="67" t="s">
        <v>67</v>
      </c>
      <c r="H2307" s="80"/>
      <c r="I2307" s="80" t="s">
        <v>7355</v>
      </c>
      <c r="J2307" s="104" t="s">
        <v>208</v>
      </c>
      <c r="K2307" s="67" t="s">
        <v>117</v>
      </c>
      <c r="L2307" s="67"/>
      <c r="M2307" s="67"/>
      <c r="N2307" s="67"/>
      <c r="O2307" s="81"/>
      <c r="P2307" s="81">
        <v>46105</v>
      </c>
      <c r="Q2307" s="103" t="str">
        <f>IFERROR(VLOOKUP(J2307,Настройка!$C$4:$E$121,2,),"Ошибка")</f>
        <v>R</v>
      </c>
    </row>
    <row r="2308" spans="1:17" ht="14.4" customHeight="1">
      <c r="A2308" s="67">
        <v>2303</v>
      </c>
      <c r="B2308" s="80" t="s">
        <v>188</v>
      </c>
      <c r="C2308" s="80" t="s">
        <v>53</v>
      </c>
      <c r="D2308" s="80" t="s">
        <v>7356</v>
      </c>
      <c r="E2308" s="104" t="s">
        <v>7357</v>
      </c>
      <c r="F2308" s="107">
        <v>37102</v>
      </c>
      <c r="G2308" s="67" t="s">
        <v>65</v>
      </c>
      <c r="H2308" s="80" t="s">
        <v>1115</v>
      </c>
      <c r="I2308" s="80" t="s">
        <v>7358</v>
      </c>
      <c r="J2308" s="104" t="s">
        <v>222</v>
      </c>
      <c r="K2308" s="67" t="s">
        <v>121</v>
      </c>
      <c r="L2308" s="67" t="s">
        <v>287</v>
      </c>
      <c r="M2308" s="67" t="s">
        <v>166</v>
      </c>
      <c r="N2308" s="67" t="s">
        <v>398</v>
      </c>
      <c r="O2308" s="81">
        <v>46308</v>
      </c>
      <c r="P2308" s="81">
        <v>46105</v>
      </c>
      <c r="Q2308" s="103" t="str">
        <f>IFERROR(VLOOKUP(J2308,Настройка!$C$4:$E$121,2,),"Ошибка")</f>
        <v>R</v>
      </c>
    </row>
    <row r="2309" spans="1:17" ht="14.4" customHeight="1">
      <c r="A2309" s="67">
        <v>2304</v>
      </c>
      <c r="B2309" s="80" t="s">
        <v>188</v>
      </c>
      <c r="C2309" s="80" t="s">
        <v>53</v>
      </c>
      <c r="D2309" s="80" t="s">
        <v>7359</v>
      </c>
      <c r="E2309" s="104" t="s">
        <v>7360</v>
      </c>
      <c r="F2309" s="107">
        <v>33361</v>
      </c>
      <c r="G2309" s="67" t="s">
        <v>65</v>
      </c>
      <c r="H2309" s="80" t="s">
        <v>7361</v>
      </c>
      <c r="I2309" s="80" t="s">
        <v>7362</v>
      </c>
      <c r="J2309" s="104" t="s">
        <v>222</v>
      </c>
      <c r="K2309" s="67" t="s">
        <v>121</v>
      </c>
      <c r="L2309" s="67" t="s">
        <v>287</v>
      </c>
      <c r="M2309" s="67" t="s">
        <v>164</v>
      </c>
      <c r="N2309" s="67" t="s">
        <v>398</v>
      </c>
      <c r="O2309" s="81">
        <v>46157</v>
      </c>
      <c r="P2309" s="81">
        <v>46105</v>
      </c>
      <c r="Q2309" s="103" t="str">
        <f>IFERROR(VLOOKUP(J2309,Настройка!$C$4:$E$121,2,),"Ошибка")</f>
        <v>R</v>
      </c>
    </row>
    <row r="2310" spans="1:17" ht="14.4" customHeight="1">
      <c r="A2310" s="67">
        <v>2305</v>
      </c>
      <c r="B2310" s="80" t="s">
        <v>188</v>
      </c>
      <c r="C2310" s="80" t="s">
        <v>53</v>
      </c>
      <c r="D2310" s="80" t="s">
        <v>7363</v>
      </c>
      <c r="E2310" s="104" t="s">
        <v>7364</v>
      </c>
      <c r="F2310" s="107">
        <v>28765</v>
      </c>
      <c r="G2310" s="67" t="s">
        <v>65</v>
      </c>
      <c r="H2310" s="80" t="s">
        <v>7365</v>
      </c>
      <c r="I2310" s="80" t="s">
        <v>7366</v>
      </c>
      <c r="J2310" s="104" t="s">
        <v>207</v>
      </c>
      <c r="K2310" s="67" t="s">
        <v>117</v>
      </c>
      <c r="L2310" s="67" t="s">
        <v>287</v>
      </c>
      <c r="M2310" s="67" t="s">
        <v>164</v>
      </c>
      <c r="N2310" s="67" t="s">
        <v>398</v>
      </c>
      <c r="O2310" s="81">
        <v>46157</v>
      </c>
      <c r="P2310" s="81">
        <v>46105</v>
      </c>
      <c r="Q2310" s="103" t="str">
        <f>IFERROR(VLOOKUP(J2310,Настройка!$C$4:$E$121,2,),"Ошибка")</f>
        <v>R</v>
      </c>
    </row>
    <row r="2311" spans="1:17" ht="14.4" customHeight="1">
      <c r="A2311" s="67">
        <v>2306</v>
      </c>
      <c r="B2311" s="80" t="s">
        <v>188</v>
      </c>
      <c r="C2311" s="80" t="s">
        <v>53</v>
      </c>
      <c r="D2311" s="80" t="s">
        <v>7367</v>
      </c>
      <c r="E2311" s="104" t="s">
        <v>7368</v>
      </c>
      <c r="F2311" s="107">
        <v>31904</v>
      </c>
      <c r="G2311" s="67" t="s">
        <v>65</v>
      </c>
      <c r="H2311" s="80" t="s">
        <v>7369</v>
      </c>
      <c r="I2311" s="80" t="s">
        <v>7370</v>
      </c>
      <c r="J2311" s="104" t="s">
        <v>227</v>
      </c>
      <c r="K2311" s="67" t="s">
        <v>131</v>
      </c>
      <c r="L2311" s="67" t="s">
        <v>287</v>
      </c>
      <c r="M2311" s="67" t="s">
        <v>164</v>
      </c>
      <c r="N2311" s="67" t="s">
        <v>398</v>
      </c>
      <c r="O2311" s="81">
        <v>46162</v>
      </c>
      <c r="P2311" s="81">
        <v>46105</v>
      </c>
      <c r="Q2311" s="103" t="str">
        <f>IFERROR(VLOOKUP(J2311,Настройка!$C$4:$E$121,2,),"Ошибка")</f>
        <v>R</v>
      </c>
    </row>
    <row r="2312" spans="1:17" ht="14.4" customHeight="1">
      <c r="A2312" s="67">
        <v>2307</v>
      </c>
      <c r="B2312" s="80" t="s">
        <v>188</v>
      </c>
      <c r="C2312" s="80" t="s">
        <v>53</v>
      </c>
      <c r="D2312" s="80" t="s">
        <v>7371</v>
      </c>
      <c r="E2312" s="104" t="s">
        <v>7372</v>
      </c>
      <c r="F2312" s="107">
        <v>32725</v>
      </c>
      <c r="G2312" s="67" t="s">
        <v>89</v>
      </c>
      <c r="H2312" s="80" t="s">
        <v>602</v>
      </c>
      <c r="I2312" s="80" t="s">
        <v>7373</v>
      </c>
      <c r="J2312" s="104" t="s">
        <v>230</v>
      </c>
      <c r="K2312" s="67" t="s">
        <v>133</v>
      </c>
      <c r="L2312" s="67" t="s">
        <v>287</v>
      </c>
      <c r="M2312" s="67" t="s">
        <v>166</v>
      </c>
      <c r="N2312" s="67" t="s">
        <v>184</v>
      </c>
      <c r="O2312" s="81">
        <v>46326</v>
      </c>
      <c r="P2312" s="81">
        <v>46105</v>
      </c>
      <c r="Q2312" s="103" t="str">
        <f>IFERROR(VLOOKUP(J2312,Настройка!$C$4:$E$121,2,),"Ошибка")</f>
        <v>R</v>
      </c>
    </row>
    <row r="2313" spans="1:17" ht="14.4" customHeight="1">
      <c r="A2313" s="67">
        <v>2308</v>
      </c>
      <c r="B2313" s="80" t="s">
        <v>188</v>
      </c>
      <c r="C2313" s="80" t="s">
        <v>53</v>
      </c>
      <c r="D2313" s="80" t="s">
        <v>7374</v>
      </c>
      <c r="E2313" s="104" t="s">
        <v>7375</v>
      </c>
      <c r="F2313" s="107">
        <v>36489</v>
      </c>
      <c r="G2313" s="67" t="s">
        <v>67</v>
      </c>
      <c r="H2313" s="80"/>
      <c r="I2313" s="80" t="s">
        <v>7376</v>
      </c>
      <c r="J2313" s="104" t="s">
        <v>227</v>
      </c>
      <c r="K2313" s="67" t="s">
        <v>131</v>
      </c>
      <c r="L2313" s="67"/>
      <c r="M2313" s="67"/>
      <c r="N2313" s="67"/>
      <c r="O2313" s="81"/>
      <c r="P2313" s="81">
        <v>46105</v>
      </c>
      <c r="Q2313" s="103" t="str">
        <f>IFERROR(VLOOKUP(J2313,Настройка!$C$4:$E$121,2,),"Ошибка")</f>
        <v>R</v>
      </c>
    </row>
    <row r="2314" spans="1:17" ht="14.4" customHeight="1">
      <c r="A2314" s="67">
        <v>2309</v>
      </c>
      <c r="B2314" s="80" t="s">
        <v>188</v>
      </c>
      <c r="C2314" s="80" t="s">
        <v>53</v>
      </c>
      <c r="D2314" s="80" t="s">
        <v>7377</v>
      </c>
      <c r="E2314" s="104" t="s">
        <v>7378</v>
      </c>
      <c r="F2314" s="107">
        <v>36869</v>
      </c>
      <c r="G2314" s="67" t="s">
        <v>67</v>
      </c>
      <c r="H2314" s="80" t="s">
        <v>401</v>
      </c>
      <c r="I2314" s="80" t="s">
        <v>7379</v>
      </c>
      <c r="J2314" s="104" t="s">
        <v>227</v>
      </c>
      <c r="K2314" s="67" t="s">
        <v>131</v>
      </c>
      <c r="L2314" s="67"/>
      <c r="M2314" s="67"/>
      <c r="N2314" s="67"/>
      <c r="O2314" s="81"/>
      <c r="P2314" s="81">
        <v>46105</v>
      </c>
      <c r="Q2314" s="103" t="str">
        <f>IFERROR(VLOOKUP(J2314,Настройка!$C$4:$E$121,2,),"Ошибка")</f>
        <v>R</v>
      </c>
    </row>
    <row r="2315" spans="1:17" ht="14.4" customHeight="1">
      <c r="A2315" s="67">
        <v>2310</v>
      </c>
      <c r="B2315" s="80" t="s">
        <v>188</v>
      </c>
      <c r="C2315" s="80" t="s">
        <v>53</v>
      </c>
      <c r="D2315" s="80" t="s">
        <v>7380</v>
      </c>
      <c r="E2315" s="104" t="s">
        <v>7381</v>
      </c>
      <c r="F2315" s="107">
        <v>33110</v>
      </c>
      <c r="G2315" s="67" t="s">
        <v>67</v>
      </c>
      <c r="H2315" s="80"/>
      <c r="I2315" s="80" t="s">
        <v>7382</v>
      </c>
      <c r="J2315" s="104" t="s">
        <v>227</v>
      </c>
      <c r="K2315" s="67" t="s">
        <v>131</v>
      </c>
      <c r="L2315" s="67"/>
      <c r="M2315" s="67"/>
      <c r="N2315" s="67"/>
      <c r="O2315" s="81"/>
      <c r="P2315" s="81">
        <v>46105</v>
      </c>
      <c r="Q2315" s="103" t="str">
        <f>IFERROR(VLOOKUP(J2315,Настройка!$C$4:$E$121,2,),"Ошибка")</f>
        <v>R</v>
      </c>
    </row>
    <row r="2316" spans="1:17" ht="14.4" customHeight="1">
      <c r="A2316" s="67">
        <v>2311</v>
      </c>
      <c r="B2316" s="80" t="s">
        <v>188</v>
      </c>
      <c r="C2316" s="80" t="s">
        <v>53</v>
      </c>
      <c r="D2316" s="80" t="s">
        <v>7383</v>
      </c>
      <c r="E2316" s="104" t="s">
        <v>7384</v>
      </c>
      <c r="F2316" s="107">
        <v>38365</v>
      </c>
      <c r="G2316" s="67" t="s">
        <v>67</v>
      </c>
      <c r="H2316" s="80" t="s">
        <v>401</v>
      </c>
      <c r="I2316" s="80" t="s">
        <v>7385</v>
      </c>
      <c r="J2316" s="104" t="s">
        <v>227</v>
      </c>
      <c r="K2316" s="67" t="s">
        <v>131</v>
      </c>
      <c r="L2316" s="67"/>
      <c r="M2316" s="67"/>
      <c r="N2316" s="67"/>
      <c r="O2316" s="81"/>
      <c r="P2316" s="81">
        <v>46105</v>
      </c>
      <c r="Q2316" s="103" t="str">
        <f>IFERROR(VLOOKUP(J2316,Настройка!$C$4:$E$121,2,),"Ошибка")</f>
        <v>R</v>
      </c>
    </row>
    <row r="2317" spans="1:17" ht="14.4" customHeight="1">
      <c r="A2317" s="67">
        <v>2312</v>
      </c>
      <c r="B2317" s="80" t="s">
        <v>188</v>
      </c>
      <c r="C2317" s="80" t="s">
        <v>53</v>
      </c>
      <c r="D2317" s="80" t="s">
        <v>7386</v>
      </c>
      <c r="E2317" s="104" t="s">
        <v>7387</v>
      </c>
      <c r="F2317" s="107">
        <v>38039</v>
      </c>
      <c r="G2317" s="67" t="s">
        <v>67</v>
      </c>
      <c r="H2317" s="80"/>
      <c r="I2317" s="80" t="s">
        <v>7388</v>
      </c>
      <c r="J2317" s="104" t="s">
        <v>227</v>
      </c>
      <c r="K2317" s="67" t="s">
        <v>131</v>
      </c>
      <c r="L2317" s="67"/>
      <c r="M2317" s="67"/>
      <c r="N2317" s="67"/>
      <c r="O2317" s="81"/>
      <c r="P2317" s="81">
        <v>46105</v>
      </c>
      <c r="Q2317" s="103" t="str">
        <f>IFERROR(VLOOKUP(J2317,Настройка!$C$4:$E$121,2,),"Ошибка")</f>
        <v>R</v>
      </c>
    </row>
    <row r="2318" spans="1:17" ht="14.4" customHeight="1">
      <c r="A2318" s="67">
        <v>2313</v>
      </c>
      <c r="B2318" s="80" t="s">
        <v>188</v>
      </c>
      <c r="C2318" s="80" t="s">
        <v>53</v>
      </c>
      <c r="D2318" s="80" t="s">
        <v>7389</v>
      </c>
      <c r="E2318" s="104" t="s">
        <v>7390</v>
      </c>
      <c r="F2318" s="107">
        <v>37343</v>
      </c>
      <c r="G2318" s="67" t="s">
        <v>67</v>
      </c>
      <c r="H2318" s="80"/>
      <c r="I2318" s="80" t="s">
        <v>7391</v>
      </c>
      <c r="J2318" s="104" t="s">
        <v>227</v>
      </c>
      <c r="K2318" s="67" t="s">
        <v>131</v>
      </c>
      <c r="L2318" s="67"/>
      <c r="M2318" s="67"/>
      <c r="N2318" s="67"/>
      <c r="O2318" s="81"/>
      <c r="P2318" s="81">
        <v>46105</v>
      </c>
      <c r="Q2318" s="103" t="str">
        <f>IFERROR(VLOOKUP(J2318,Настройка!$C$4:$E$121,2,),"Ошибка")</f>
        <v>R</v>
      </c>
    </row>
    <row r="2319" spans="1:17" ht="14.4" customHeight="1">
      <c r="A2319" s="67">
        <v>2314</v>
      </c>
      <c r="B2319" s="80" t="s">
        <v>188</v>
      </c>
      <c r="C2319" s="80" t="s">
        <v>53</v>
      </c>
      <c r="D2319" s="80" t="s">
        <v>7392</v>
      </c>
      <c r="E2319" s="104" t="s">
        <v>7393</v>
      </c>
      <c r="F2319" s="107">
        <v>29250</v>
      </c>
      <c r="G2319" s="67" t="s">
        <v>67</v>
      </c>
      <c r="H2319" s="80" t="s">
        <v>401</v>
      </c>
      <c r="I2319" s="80" t="s">
        <v>7394</v>
      </c>
      <c r="J2319" s="104" t="s">
        <v>227</v>
      </c>
      <c r="K2319" s="67" t="s">
        <v>131</v>
      </c>
      <c r="L2319" s="67"/>
      <c r="M2319" s="67"/>
      <c r="N2319" s="67"/>
      <c r="O2319" s="81"/>
      <c r="P2319" s="81">
        <v>46105</v>
      </c>
      <c r="Q2319" s="103" t="str">
        <f>IFERROR(VLOOKUP(J2319,Настройка!$C$4:$E$121,2,),"Ошибка")</f>
        <v>R</v>
      </c>
    </row>
    <row r="2320" spans="1:17" ht="14.4" customHeight="1">
      <c r="A2320" s="67">
        <v>2315</v>
      </c>
      <c r="B2320" s="80" t="s">
        <v>188</v>
      </c>
      <c r="C2320" s="80" t="s">
        <v>53</v>
      </c>
      <c r="D2320" s="80" t="s">
        <v>7395</v>
      </c>
      <c r="E2320" s="104" t="s">
        <v>7396</v>
      </c>
      <c r="F2320" s="107">
        <v>37802</v>
      </c>
      <c r="G2320" s="67" t="s">
        <v>67</v>
      </c>
      <c r="H2320" s="80"/>
      <c r="I2320" s="80" t="s">
        <v>7397</v>
      </c>
      <c r="J2320" s="104" t="s">
        <v>227</v>
      </c>
      <c r="K2320" s="67" t="s">
        <v>131</v>
      </c>
      <c r="L2320" s="67"/>
      <c r="M2320" s="67"/>
      <c r="N2320" s="67"/>
      <c r="O2320" s="81"/>
      <c r="P2320" s="81">
        <v>46105</v>
      </c>
      <c r="Q2320" s="103" t="str">
        <f>IFERROR(VLOOKUP(J2320,Настройка!$C$4:$E$121,2,),"Ошибка")</f>
        <v>R</v>
      </c>
    </row>
    <row r="2321" spans="1:17" ht="14.4" customHeight="1">
      <c r="A2321" s="67">
        <v>2316</v>
      </c>
      <c r="B2321" s="80" t="s">
        <v>188</v>
      </c>
      <c r="C2321" s="80" t="s">
        <v>53</v>
      </c>
      <c r="D2321" s="80" t="s">
        <v>7398</v>
      </c>
      <c r="E2321" s="104" t="s">
        <v>7399</v>
      </c>
      <c r="F2321" s="107">
        <v>27618</v>
      </c>
      <c r="G2321" s="67" t="s">
        <v>67</v>
      </c>
      <c r="H2321" s="80"/>
      <c r="I2321" s="80" t="s">
        <v>7400</v>
      </c>
      <c r="J2321" s="104" t="s">
        <v>227</v>
      </c>
      <c r="K2321" s="67" t="s">
        <v>131</v>
      </c>
      <c r="L2321" s="67"/>
      <c r="M2321" s="67"/>
      <c r="N2321" s="67"/>
      <c r="O2321" s="81"/>
      <c r="P2321" s="81">
        <v>46105</v>
      </c>
      <c r="Q2321" s="103" t="str">
        <f>IFERROR(VLOOKUP(J2321,Настройка!$C$4:$E$121,2,),"Ошибка")</f>
        <v>R</v>
      </c>
    </row>
    <row r="2322" spans="1:17" ht="14.4" customHeight="1">
      <c r="A2322" s="67">
        <v>2317</v>
      </c>
      <c r="B2322" s="80" t="s">
        <v>188</v>
      </c>
      <c r="C2322" s="80" t="s">
        <v>53</v>
      </c>
      <c r="D2322" s="80" t="s">
        <v>7401</v>
      </c>
      <c r="E2322" s="104" t="s">
        <v>7402</v>
      </c>
      <c r="F2322" s="107">
        <v>37526</v>
      </c>
      <c r="G2322" s="67" t="s">
        <v>67</v>
      </c>
      <c r="H2322" s="80"/>
      <c r="I2322" s="80" t="s">
        <v>7403</v>
      </c>
      <c r="J2322" s="104" t="s">
        <v>227</v>
      </c>
      <c r="K2322" s="67" t="s">
        <v>131</v>
      </c>
      <c r="L2322" s="67"/>
      <c r="M2322" s="67"/>
      <c r="N2322" s="67"/>
      <c r="O2322" s="81"/>
      <c r="P2322" s="81">
        <v>46105</v>
      </c>
      <c r="Q2322" s="103" t="str">
        <f>IFERROR(VLOOKUP(J2322,Настройка!$C$4:$E$121,2,),"Ошибка")</f>
        <v>R</v>
      </c>
    </row>
    <row r="2323" spans="1:17" ht="14.4" customHeight="1">
      <c r="A2323" s="67">
        <v>2318</v>
      </c>
      <c r="B2323" s="80" t="s">
        <v>188</v>
      </c>
      <c r="C2323" s="80" t="s">
        <v>53</v>
      </c>
      <c r="D2323" s="80" t="s">
        <v>7404</v>
      </c>
      <c r="E2323" s="104" t="s">
        <v>7405</v>
      </c>
      <c r="F2323" s="107">
        <v>36228</v>
      </c>
      <c r="G2323" s="67" t="s">
        <v>67</v>
      </c>
      <c r="H2323" s="80"/>
      <c r="I2323" s="80" t="s">
        <v>7406</v>
      </c>
      <c r="J2323" s="104" t="s">
        <v>227</v>
      </c>
      <c r="K2323" s="67" t="s">
        <v>131</v>
      </c>
      <c r="L2323" s="67"/>
      <c r="M2323" s="67"/>
      <c r="N2323" s="67"/>
      <c r="O2323" s="81"/>
      <c r="P2323" s="81">
        <v>46105</v>
      </c>
      <c r="Q2323" s="103" t="str">
        <f>IFERROR(VLOOKUP(J2323,Настройка!$C$4:$E$121,2,),"Ошибка")</f>
        <v>R</v>
      </c>
    </row>
    <row r="2324" spans="1:17" ht="14.4" customHeight="1">
      <c r="A2324" s="67">
        <v>2319</v>
      </c>
      <c r="B2324" s="80" t="s">
        <v>188</v>
      </c>
      <c r="C2324" s="80" t="s">
        <v>53</v>
      </c>
      <c r="D2324" s="80" t="s">
        <v>7407</v>
      </c>
      <c r="E2324" s="104" t="s">
        <v>7408</v>
      </c>
      <c r="F2324" s="107">
        <v>38606</v>
      </c>
      <c r="G2324" s="67" t="s">
        <v>67</v>
      </c>
      <c r="H2324" s="80"/>
      <c r="I2324" s="80" t="s">
        <v>7409</v>
      </c>
      <c r="J2324" s="104" t="s">
        <v>227</v>
      </c>
      <c r="K2324" s="67" t="s">
        <v>131</v>
      </c>
      <c r="L2324" s="67"/>
      <c r="M2324" s="67"/>
      <c r="N2324" s="67"/>
      <c r="O2324" s="81"/>
      <c r="P2324" s="81">
        <v>46105</v>
      </c>
      <c r="Q2324" s="103" t="str">
        <f>IFERROR(VLOOKUP(J2324,Настройка!$C$4:$E$121,2,),"Ошибка")</f>
        <v>R</v>
      </c>
    </row>
    <row r="2325" spans="1:17" ht="14.4" customHeight="1">
      <c r="A2325" s="67">
        <v>2320</v>
      </c>
      <c r="B2325" s="80" t="s">
        <v>188</v>
      </c>
      <c r="C2325" s="80" t="s">
        <v>53</v>
      </c>
      <c r="D2325" s="80" t="s">
        <v>7410</v>
      </c>
      <c r="E2325" s="104" t="s">
        <v>7411</v>
      </c>
      <c r="F2325" s="107">
        <v>30834</v>
      </c>
      <c r="G2325" s="67" t="s">
        <v>67</v>
      </c>
      <c r="H2325" s="80"/>
      <c r="I2325" s="80" t="s">
        <v>7412</v>
      </c>
      <c r="J2325" s="104" t="s">
        <v>227</v>
      </c>
      <c r="K2325" s="67" t="s">
        <v>131</v>
      </c>
      <c r="L2325" s="67"/>
      <c r="M2325" s="67"/>
      <c r="N2325" s="67"/>
      <c r="O2325" s="81"/>
      <c r="P2325" s="81">
        <v>46105</v>
      </c>
      <c r="Q2325" s="103" t="str">
        <f>IFERROR(VLOOKUP(J2325,Настройка!$C$4:$E$121,2,),"Ошибка")</f>
        <v>R</v>
      </c>
    </row>
    <row r="2326" spans="1:17" ht="14.4" customHeight="1">
      <c r="A2326" s="67">
        <v>2321</v>
      </c>
      <c r="B2326" s="80" t="s">
        <v>188</v>
      </c>
      <c r="C2326" s="80" t="s">
        <v>53</v>
      </c>
      <c r="D2326" s="80" t="s">
        <v>7413</v>
      </c>
      <c r="E2326" s="104" t="s">
        <v>7414</v>
      </c>
      <c r="F2326" s="107">
        <v>37500</v>
      </c>
      <c r="G2326" s="67" t="s">
        <v>67</v>
      </c>
      <c r="H2326" s="80"/>
      <c r="I2326" s="80" t="s">
        <v>7415</v>
      </c>
      <c r="J2326" s="104" t="s">
        <v>227</v>
      </c>
      <c r="K2326" s="67" t="s">
        <v>131</v>
      </c>
      <c r="L2326" s="67"/>
      <c r="M2326" s="67"/>
      <c r="N2326" s="67"/>
      <c r="O2326" s="81"/>
      <c r="P2326" s="81">
        <v>46105</v>
      </c>
      <c r="Q2326" s="103" t="str">
        <f>IFERROR(VLOOKUP(J2326,Настройка!$C$4:$E$121,2,),"Ошибка")</f>
        <v>R</v>
      </c>
    </row>
    <row r="2327" spans="1:17" ht="14.4" customHeight="1">
      <c r="A2327" s="67">
        <v>2322</v>
      </c>
      <c r="B2327" s="80" t="s">
        <v>188</v>
      </c>
      <c r="C2327" s="80" t="s">
        <v>53</v>
      </c>
      <c r="D2327" s="80" t="s">
        <v>7416</v>
      </c>
      <c r="E2327" s="104" t="s">
        <v>7417</v>
      </c>
      <c r="F2327" s="107">
        <v>29588</v>
      </c>
      <c r="G2327" s="67" t="s">
        <v>67</v>
      </c>
      <c r="H2327" s="80"/>
      <c r="I2327" s="80" t="s">
        <v>7418</v>
      </c>
      <c r="J2327" s="104" t="s">
        <v>227</v>
      </c>
      <c r="K2327" s="67" t="s">
        <v>131</v>
      </c>
      <c r="L2327" s="67"/>
      <c r="M2327" s="67"/>
      <c r="N2327" s="67"/>
      <c r="O2327" s="81"/>
      <c r="P2327" s="81">
        <v>46105</v>
      </c>
      <c r="Q2327" s="103" t="str">
        <f>IFERROR(VLOOKUP(J2327,Настройка!$C$4:$E$121,2,),"Ошибка")</f>
        <v>R</v>
      </c>
    </row>
    <row r="2328" spans="1:17" ht="14.4" customHeight="1">
      <c r="A2328" s="67">
        <v>2323</v>
      </c>
      <c r="B2328" s="80" t="s">
        <v>188</v>
      </c>
      <c r="C2328" s="80" t="s">
        <v>53</v>
      </c>
      <c r="D2328" s="80" t="s">
        <v>7419</v>
      </c>
      <c r="E2328" s="104" t="s">
        <v>7420</v>
      </c>
      <c r="F2328" s="107">
        <v>33542</v>
      </c>
      <c r="G2328" s="67" t="s">
        <v>67</v>
      </c>
      <c r="H2328" s="80" t="s">
        <v>401</v>
      </c>
      <c r="I2328" s="80" t="s">
        <v>7421</v>
      </c>
      <c r="J2328" s="104" t="s">
        <v>227</v>
      </c>
      <c r="K2328" s="67" t="s">
        <v>131</v>
      </c>
      <c r="L2328" s="67"/>
      <c r="M2328" s="67"/>
      <c r="N2328" s="67"/>
      <c r="O2328" s="81"/>
      <c r="P2328" s="81">
        <v>46105</v>
      </c>
      <c r="Q2328" s="103" t="str">
        <f>IFERROR(VLOOKUP(J2328,Настройка!$C$4:$E$121,2,),"Ошибка")</f>
        <v>R</v>
      </c>
    </row>
    <row r="2329" spans="1:17" ht="14.4" customHeight="1">
      <c r="A2329" s="67">
        <v>2324</v>
      </c>
      <c r="B2329" s="80" t="s">
        <v>188</v>
      </c>
      <c r="C2329" s="80" t="s">
        <v>53</v>
      </c>
      <c r="D2329" s="80" t="s">
        <v>7422</v>
      </c>
      <c r="E2329" s="104" t="s">
        <v>7423</v>
      </c>
      <c r="F2329" s="107">
        <v>29621</v>
      </c>
      <c r="G2329" s="67" t="s">
        <v>67</v>
      </c>
      <c r="H2329" s="80"/>
      <c r="I2329" s="80" t="s">
        <v>7424</v>
      </c>
      <c r="J2329" s="104" t="s">
        <v>227</v>
      </c>
      <c r="K2329" s="67" t="s">
        <v>131</v>
      </c>
      <c r="L2329" s="67"/>
      <c r="M2329" s="67"/>
      <c r="N2329" s="67"/>
      <c r="O2329" s="81"/>
      <c r="P2329" s="81">
        <v>46105</v>
      </c>
      <c r="Q2329" s="103" t="str">
        <f>IFERROR(VLOOKUP(J2329,Настройка!$C$4:$E$121,2,),"Ошибка")</f>
        <v>R</v>
      </c>
    </row>
    <row r="2330" spans="1:17" ht="14.4" customHeight="1">
      <c r="A2330" s="67">
        <v>2325</v>
      </c>
      <c r="B2330" s="80" t="s">
        <v>188</v>
      </c>
      <c r="C2330" s="80" t="s">
        <v>53</v>
      </c>
      <c r="D2330" s="80" t="s">
        <v>7425</v>
      </c>
      <c r="E2330" s="104" t="s">
        <v>7426</v>
      </c>
      <c r="F2330" s="107">
        <v>34461</v>
      </c>
      <c r="G2330" s="67" t="s">
        <v>67</v>
      </c>
      <c r="H2330" s="80"/>
      <c r="I2330" s="80" t="s">
        <v>7427</v>
      </c>
      <c r="J2330" s="104" t="s">
        <v>227</v>
      </c>
      <c r="K2330" s="67" t="s">
        <v>131</v>
      </c>
      <c r="L2330" s="67"/>
      <c r="M2330" s="67"/>
      <c r="N2330" s="67"/>
      <c r="O2330" s="81"/>
      <c r="P2330" s="81">
        <v>46105</v>
      </c>
      <c r="Q2330" s="103" t="str">
        <f>IFERROR(VLOOKUP(J2330,Настройка!$C$4:$E$121,2,),"Ошибка")</f>
        <v>R</v>
      </c>
    </row>
    <row r="2331" spans="1:17" ht="14.4" customHeight="1">
      <c r="A2331" s="67">
        <v>2326</v>
      </c>
      <c r="B2331" s="80" t="s">
        <v>188</v>
      </c>
      <c r="C2331" s="80" t="s">
        <v>53</v>
      </c>
      <c r="D2331" s="80" t="s">
        <v>7428</v>
      </c>
      <c r="E2331" s="104" t="s">
        <v>7429</v>
      </c>
      <c r="F2331" s="107">
        <v>34050</v>
      </c>
      <c r="G2331" s="67" t="s">
        <v>67</v>
      </c>
      <c r="H2331" s="80" t="s">
        <v>401</v>
      </c>
      <c r="I2331" s="80" t="s">
        <v>7430</v>
      </c>
      <c r="J2331" s="104" t="s">
        <v>227</v>
      </c>
      <c r="K2331" s="67" t="s">
        <v>131</v>
      </c>
      <c r="L2331" s="67"/>
      <c r="M2331" s="67"/>
      <c r="N2331" s="67"/>
      <c r="O2331" s="81"/>
      <c r="P2331" s="81">
        <v>46105</v>
      </c>
      <c r="Q2331" s="103" t="str">
        <f>IFERROR(VLOOKUP(J2331,Настройка!$C$4:$E$121,2,),"Ошибка")</f>
        <v>R</v>
      </c>
    </row>
    <row r="2332" spans="1:17" ht="14.4" customHeight="1">
      <c r="A2332" s="67">
        <v>2327</v>
      </c>
      <c r="B2332" s="80" t="s">
        <v>188</v>
      </c>
      <c r="C2332" s="80" t="s">
        <v>53</v>
      </c>
      <c r="D2332" s="80" t="s">
        <v>7431</v>
      </c>
      <c r="E2332" s="104" t="s">
        <v>7432</v>
      </c>
      <c r="F2332" s="107">
        <v>27637</v>
      </c>
      <c r="G2332" s="67" t="s">
        <v>67</v>
      </c>
      <c r="H2332" s="80"/>
      <c r="I2332" s="80" t="s">
        <v>7433</v>
      </c>
      <c r="J2332" s="104" t="s">
        <v>227</v>
      </c>
      <c r="K2332" s="67" t="s">
        <v>131</v>
      </c>
      <c r="L2332" s="67"/>
      <c r="M2332" s="67"/>
      <c r="N2332" s="67"/>
      <c r="O2332" s="81"/>
      <c r="P2332" s="81">
        <v>46105</v>
      </c>
      <c r="Q2332" s="103" t="str">
        <f>IFERROR(VLOOKUP(J2332,Настройка!$C$4:$E$121,2,),"Ошибка")</f>
        <v>R</v>
      </c>
    </row>
    <row r="2333" spans="1:17" ht="14.4" customHeight="1">
      <c r="A2333" s="67">
        <v>2328</v>
      </c>
      <c r="B2333" s="80" t="s">
        <v>188</v>
      </c>
      <c r="C2333" s="80" t="s">
        <v>53</v>
      </c>
      <c r="D2333" s="80" t="s">
        <v>7434</v>
      </c>
      <c r="E2333" s="104" t="s">
        <v>7435</v>
      </c>
      <c r="F2333" s="107">
        <v>37973</v>
      </c>
      <c r="G2333" s="67" t="s">
        <v>67</v>
      </c>
      <c r="H2333" s="80"/>
      <c r="I2333" s="80" t="s">
        <v>7436</v>
      </c>
      <c r="J2333" s="104" t="s">
        <v>227</v>
      </c>
      <c r="K2333" s="67" t="s">
        <v>131</v>
      </c>
      <c r="L2333" s="67"/>
      <c r="M2333" s="67"/>
      <c r="N2333" s="67"/>
      <c r="O2333" s="81"/>
      <c r="P2333" s="81">
        <v>46105</v>
      </c>
      <c r="Q2333" s="103" t="str">
        <f>IFERROR(VLOOKUP(J2333,Настройка!$C$4:$E$121,2,),"Ошибка")</f>
        <v>R</v>
      </c>
    </row>
    <row r="2334" spans="1:17" ht="14.4" customHeight="1">
      <c r="A2334" s="67">
        <v>2329</v>
      </c>
      <c r="B2334" s="80" t="s">
        <v>188</v>
      </c>
      <c r="C2334" s="80" t="s">
        <v>53</v>
      </c>
      <c r="D2334" s="80" t="s">
        <v>7437</v>
      </c>
      <c r="E2334" s="104" t="s">
        <v>7438</v>
      </c>
      <c r="F2334" s="107">
        <v>37384</v>
      </c>
      <c r="G2334" s="67" t="s">
        <v>67</v>
      </c>
      <c r="H2334" s="80"/>
      <c r="I2334" s="80" t="s">
        <v>7439</v>
      </c>
      <c r="J2334" s="104" t="s">
        <v>227</v>
      </c>
      <c r="K2334" s="67" t="s">
        <v>131</v>
      </c>
      <c r="L2334" s="67"/>
      <c r="M2334" s="67"/>
      <c r="N2334" s="67"/>
      <c r="O2334" s="81"/>
      <c r="P2334" s="81">
        <v>46105</v>
      </c>
      <c r="Q2334" s="103" t="str">
        <f>IFERROR(VLOOKUP(J2334,Настройка!$C$4:$E$121,2,),"Ошибка")</f>
        <v>R</v>
      </c>
    </row>
    <row r="2335" spans="1:17" ht="14.4" customHeight="1">
      <c r="A2335" s="67">
        <v>2330</v>
      </c>
      <c r="B2335" s="80" t="s">
        <v>188</v>
      </c>
      <c r="C2335" s="80" t="s">
        <v>53</v>
      </c>
      <c r="D2335" s="80" t="s">
        <v>7440</v>
      </c>
      <c r="E2335" s="104" t="s">
        <v>7441</v>
      </c>
      <c r="F2335" s="107">
        <v>34963</v>
      </c>
      <c r="G2335" s="67" t="s">
        <v>67</v>
      </c>
      <c r="H2335" s="80"/>
      <c r="I2335" s="80" t="s">
        <v>7442</v>
      </c>
      <c r="J2335" s="104" t="s">
        <v>227</v>
      </c>
      <c r="K2335" s="67" t="s">
        <v>131</v>
      </c>
      <c r="L2335" s="67"/>
      <c r="M2335" s="67"/>
      <c r="N2335" s="67"/>
      <c r="O2335" s="81"/>
      <c r="P2335" s="81">
        <v>46105</v>
      </c>
      <c r="Q2335" s="103" t="str">
        <f>IFERROR(VLOOKUP(J2335,Настройка!$C$4:$E$121,2,),"Ошибка")</f>
        <v>R</v>
      </c>
    </row>
    <row r="2336" spans="1:17" ht="14.4" customHeight="1">
      <c r="A2336" s="67">
        <v>2331</v>
      </c>
      <c r="B2336" s="80" t="s">
        <v>188</v>
      </c>
      <c r="C2336" s="80" t="s">
        <v>53</v>
      </c>
      <c r="D2336" s="80" t="s">
        <v>7443</v>
      </c>
      <c r="E2336" s="104" t="s">
        <v>7444</v>
      </c>
      <c r="F2336" s="107">
        <v>36575</v>
      </c>
      <c r="G2336" s="67" t="s">
        <v>67</v>
      </c>
      <c r="H2336" s="80"/>
      <c r="I2336" s="80" t="s">
        <v>7445</v>
      </c>
      <c r="J2336" s="104" t="s">
        <v>227</v>
      </c>
      <c r="K2336" s="67" t="s">
        <v>131</v>
      </c>
      <c r="L2336" s="67"/>
      <c r="M2336" s="67"/>
      <c r="N2336" s="67"/>
      <c r="O2336" s="81"/>
      <c r="P2336" s="81">
        <v>46105</v>
      </c>
      <c r="Q2336" s="103" t="str">
        <f>IFERROR(VLOOKUP(J2336,Настройка!$C$4:$E$121,2,),"Ошибка")</f>
        <v>R</v>
      </c>
    </row>
    <row r="2337" spans="1:17" ht="14.4" customHeight="1">
      <c r="A2337" s="67">
        <v>2332</v>
      </c>
      <c r="B2337" s="80" t="s">
        <v>188</v>
      </c>
      <c r="C2337" s="80" t="s">
        <v>53</v>
      </c>
      <c r="D2337" s="80" t="s">
        <v>7446</v>
      </c>
      <c r="E2337" s="104" t="s">
        <v>7447</v>
      </c>
      <c r="F2337" s="107">
        <v>37325</v>
      </c>
      <c r="G2337" s="67" t="s">
        <v>67</v>
      </c>
      <c r="H2337" s="80"/>
      <c r="I2337" s="80" t="s">
        <v>7448</v>
      </c>
      <c r="J2337" s="104" t="s">
        <v>227</v>
      </c>
      <c r="K2337" s="67" t="s">
        <v>131</v>
      </c>
      <c r="L2337" s="67"/>
      <c r="M2337" s="67"/>
      <c r="N2337" s="67"/>
      <c r="O2337" s="81"/>
      <c r="P2337" s="81">
        <v>46105</v>
      </c>
      <c r="Q2337" s="103" t="str">
        <f>IFERROR(VLOOKUP(J2337,Настройка!$C$4:$E$121,2,),"Ошибка")</f>
        <v>R</v>
      </c>
    </row>
    <row r="2338" spans="1:17" ht="14.4" customHeight="1">
      <c r="A2338" s="67">
        <v>2333</v>
      </c>
      <c r="B2338" s="80" t="s">
        <v>188</v>
      </c>
      <c r="C2338" s="80" t="s">
        <v>53</v>
      </c>
      <c r="D2338" s="80" t="s">
        <v>7449</v>
      </c>
      <c r="E2338" s="104" t="s">
        <v>7450</v>
      </c>
      <c r="F2338" s="107">
        <v>26201</v>
      </c>
      <c r="G2338" s="67" t="s">
        <v>93</v>
      </c>
      <c r="H2338" s="80" t="s">
        <v>679</v>
      </c>
      <c r="I2338" s="80" t="s">
        <v>7451</v>
      </c>
      <c r="J2338" s="104" t="s">
        <v>222</v>
      </c>
      <c r="K2338" s="67" t="s">
        <v>121</v>
      </c>
      <c r="L2338" s="67"/>
      <c r="M2338" s="67"/>
      <c r="N2338" s="67"/>
      <c r="O2338" s="81"/>
      <c r="P2338" s="81">
        <v>46105</v>
      </c>
      <c r="Q2338" s="103" t="str">
        <f>IFERROR(VLOOKUP(J2338,Настройка!$C$4:$E$121,2,),"Ошибка")</f>
        <v>R</v>
      </c>
    </row>
    <row r="2339" spans="1:17" ht="14.4" customHeight="1">
      <c r="A2339" s="67">
        <v>2334</v>
      </c>
      <c r="B2339" s="80" t="s">
        <v>188</v>
      </c>
      <c r="C2339" s="80" t="s">
        <v>53</v>
      </c>
      <c r="D2339" s="80" t="s">
        <v>7452</v>
      </c>
      <c r="E2339" s="104" t="s">
        <v>7453</v>
      </c>
      <c r="F2339" s="107">
        <v>29053</v>
      </c>
      <c r="G2339" s="67" t="s">
        <v>69</v>
      </c>
      <c r="H2339" s="80" t="s">
        <v>385</v>
      </c>
      <c r="I2339" s="80" t="s">
        <v>7454</v>
      </c>
      <c r="J2339" s="104" t="s">
        <v>222</v>
      </c>
      <c r="K2339" s="67" t="s">
        <v>121</v>
      </c>
      <c r="L2339" s="67"/>
      <c r="M2339" s="67"/>
      <c r="N2339" s="67"/>
      <c r="O2339" s="81"/>
      <c r="P2339" s="81">
        <v>46105</v>
      </c>
      <c r="Q2339" s="103" t="str">
        <f>IFERROR(VLOOKUP(J2339,Настройка!$C$4:$E$121,2,),"Ошибка")</f>
        <v>R</v>
      </c>
    </row>
    <row r="2340" spans="1:17" ht="14.4" customHeight="1">
      <c r="A2340" s="67">
        <v>2335</v>
      </c>
      <c r="B2340" s="80" t="s">
        <v>188</v>
      </c>
      <c r="C2340" s="80" t="s">
        <v>53</v>
      </c>
      <c r="D2340" s="80" t="s">
        <v>7455</v>
      </c>
      <c r="E2340" s="104" t="s">
        <v>7456</v>
      </c>
      <c r="F2340" s="107">
        <v>29524</v>
      </c>
      <c r="G2340" s="67" t="s">
        <v>69</v>
      </c>
      <c r="H2340" s="80" t="s">
        <v>302</v>
      </c>
      <c r="I2340" s="80" t="s">
        <v>7457</v>
      </c>
      <c r="J2340" s="104" t="s">
        <v>222</v>
      </c>
      <c r="K2340" s="67" t="s">
        <v>121</v>
      </c>
      <c r="L2340" s="67"/>
      <c r="M2340" s="67"/>
      <c r="N2340" s="67"/>
      <c r="O2340" s="81"/>
      <c r="P2340" s="81">
        <v>46105</v>
      </c>
      <c r="Q2340" s="103" t="str">
        <f>IFERROR(VLOOKUP(J2340,Настройка!$C$4:$E$121,2,),"Ошибка")</f>
        <v>R</v>
      </c>
    </row>
    <row r="2341" spans="1:17" ht="14.4" customHeight="1">
      <c r="A2341" s="67">
        <v>2336</v>
      </c>
      <c r="B2341" s="80" t="s">
        <v>188</v>
      </c>
      <c r="C2341" s="80" t="s">
        <v>53</v>
      </c>
      <c r="D2341" s="80" t="s">
        <v>7458</v>
      </c>
      <c r="E2341" s="104" t="s">
        <v>7459</v>
      </c>
      <c r="F2341" s="107">
        <v>31060</v>
      </c>
      <c r="G2341" s="67" t="s">
        <v>69</v>
      </c>
      <c r="H2341" s="80" t="s">
        <v>302</v>
      </c>
      <c r="I2341" s="80" t="s">
        <v>7460</v>
      </c>
      <c r="J2341" s="104" t="s">
        <v>222</v>
      </c>
      <c r="K2341" s="67" t="s">
        <v>121</v>
      </c>
      <c r="L2341" s="67"/>
      <c r="M2341" s="67"/>
      <c r="N2341" s="67"/>
      <c r="O2341" s="81"/>
      <c r="P2341" s="81">
        <v>46105</v>
      </c>
      <c r="Q2341" s="103" t="str">
        <f>IFERROR(VLOOKUP(J2341,Настройка!$C$4:$E$121,2,),"Ошибка")</f>
        <v>R</v>
      </c>
    </row>
    <row r="2342" spans="1:17" ht="14.4" customHeight="1">
      <c r="A2342" s="67">
        <v>2337</v>
      </c>
      <c r="B2342" s="80" t="s">
        <v>188</v>
      </c>
      <c r="C2342" s="80" t="s">
        <v>53</v>
      </c>
      <c r="D2342" s="80" t="s">
        <v>7461</v>
      </c>
      <c r="E2342" s="104" t="s">
        <v>7462</v>
      </c>
      <c r="F2342" s="107">
        <v>28943</v>
      </c>
      <c r="G2342" s="67" t="s">
        <v>69</v>
      </c>
      <c r="H2342" s="80" t="s">
        <v>302</v>
      </c>
      <c r="I2342" s="80" t="s">
        <v>7463</v>
      </c>
      <c r="J2342" s="104" t="s">
        <v>222</v>
      </c>
      <c r="K2342" s="67" t="s">
        <v>121</v>
      </c>
      <c r="L2342" s="67"/>
      <c r="M2342" s="67"/>
      <c r="N2342" s="67"/>
      <c r="O2342" s="81"/>
      <c r="P2342" s="81">
        <v>46105</v>
      </c>
      <c r="Q2342" s="103" t="str">
        <f>IFERROR(VLOOKUP(J2342,Настройка!$C$4:$E$121,2,),"Ошибка")</f>
        <v>R</v>
      </c>
    </row>
    <row r="2343" spans="1:17" ht="14.4" customHeight="1">
      <c r="A2343" s="67">
        <v>2338</v>
      </c>
      <c r="B2343" s="80" t="s">
        <v>188</v>
      </c>
      <c r="C2343" s="80" t="s">
        <v>53</v>
      </c>
      <c r="D2343" s="80" t="s">
        <v>7464</v>
      </c>
      <c r="E2343" s="104" t="s">
        <v>7465</v>
      </c>
      <c r="F2343" s="107">
        <v>26705</v>
      </c>
      <c r="G2343" s="67" t="s">
        <v>69</v>
      </c>
      <c r="H2343" s="80" t="s">
        <v>309</v>
      </c>
      <c r="I2343" s="80" t="s">
        <v>7466</v>
      </c>
      <c r="J2343" s="104" t="s">
        <v>222</v>
      </c>
      <c r="K2343" s="67" t="s">
        <v>121</v>
      </c>
      <c r="L2343" s="67"/>
      <c r="M2343" s="67"/>
      <c r="N2343" s="67"/>
      <c r="O2343" s="81"/>
      <c r="P2343" s="81">
        <v>46105</v>
      </c>
      <c r="Q2343" s="103" t="str">
        <f>IFERROR(VLOOKUP(J2343,Настройка!$C$4:$E$121,2,),"Ошибка")</f>
        <v>R</v>
      </c>
    </row>
    <row r="2344" spans="1:17" ht="14.4" customHeight="1">
      <c r="A2344" s="67">
        <v>2339</v>
      </c>
      <c r="B2344" s="80" t="s">
        <v>188</v>
      </c>
      <c r="C2344" s="80" t="s">
        <v>53</v>
      </c>
      <c r="D2344" s="80" t="s">
        <v>7467</v>
      </c>
      <c r="E2344" s="104" t="s">
        <v>7468</v>
      </c>
      <c r="F2344" s="107">
        <v>34777</v>
      </c>
      <c r="G2344" s="67" t="s">
        <v>69</v>
      </c>
      <c r="H2344" s="80" t="s">
        <v>302</v>
      </c>
      <c r="I2344" s="80" t="s">
        <v>7469</v>
      </c>
      <c r="J2344" s="104" t="s">
        <v>222</v>
      </c>
      <c r="K2344" s="67" t="s">
        <v>121</v>
      </c>
      <c r="L2344" s="67"/>
      <c r="M2344" s="67"/>
      <c r="N2344" s="67"/>
      <c r="O2344" s="81"/>
      <c r="P2344" s="81">
        <v>46105</v>
      </c>
      <c r="Q2344" s="103" t="str">
        <f>IFERROR(VLOOKUP(J2344,Настройка!$C$4:$E$121,2,),"Ошибка")</f>
        <v>R</v>
      </c>
    </row>
    <row r="2345" spans="1:17" ht="14.4" customHeight="1">
      <c r="A2345" s="67">
        <v>2340</v>
      </c>
      <c r="B2345" s="80" t="s">
        <v>188</v>
      </c>
      <c r="C2345" s="80" t="s">
        <v>53</v>
      </c>
      <c r="D2345" s="80" t="s">
        <v>7470</v>
      </c>
      <c r="E2345" s="104" t="s">
        <v>7471</v>
      </c>
      <c r="F2345" s="107">
        <v>36923</v>
      </c>
      <c r="G2345" s="67" t="s">
        <v>69</v>
      </c>
      <c r="H2345" s="80" t="s">
        <v>356</v>
      </c>
      <c r="I2345" s="80" t="s">
        <v>7472</v>
      </c>
      <c r="J2345" s="104" t="s">
        <v>222</v>
      </c>
      <c r="K2345" s="67" t="s">
        <v>121</v>
      </c>
      <c r="L2345" s="67"/>
      <c r="M2345" s="67"/>
      <c r="N2345" s="67"/>
      <c r="O2345" s="81"/>
      <c r="P2345" s="81">
        <v>46105</v>
      </c>
      <c r="Q2345" s="103" t="str">
        <f>IFERROR(VLOOKUP(J2345,Настройка!$C$4:$E$121,2,),"Ошибка")</f>
        <v>R</v>
      </c>
    </row>
    <row r="2346" spans="1:17" ht="14.4" customHeight="1">
      <c r="A2346" s="67">
        <v>2341</v>
      </c>
      <c r="B2346" s="80" t="s">
        <v>188</v>
      </c>
      <c r="C2346" s="80" t="s">
        <v>53</v>
      </c>
      <c r="D2346" s="80" t="s">
        <v>7473</v>
      </c>
      <c r="E2346" s="104" t="s">
        <v>7474</v>
      </c>
      <c r="F2346" s="107">
        <v>37277</v>
      </c>
      <c r="G2346" s="67" t="s">
        <v>69</v>
      </c>
      <c r="H2346" s="80" t="s">
        <v>385</v>
      </c>
      <c r="I2346" s="80" t="s">
        <v>7475</v>
      </c>
      <c r="J2346" s="104" t="s">
        <v>222</v>
      </c>
      <c r="K2346" s="67" t="s">
        <v>121</v>
      </c>
      <c r="L2346" s="67"/>
      <c r="M2346" s="67"/>
      <c r="N2346" s="67"/>
      <c r="O2346" s="81"/>
      <c r="P2346" s="81">
        <v>46105</v>
      </c>
      <c r="Q2346" s="103" t="str">
        <f>IFERROR(VLOOKUP(J2346,Настройка!$C$4:$E$121,2,),"Ошибка")</f>
        <v>R</v>
      </c>
    </row>
    <row r="2347" spans="1:17" ht="14.4" customHeight="1">
      <c r="A2347" s="67">
        <v>2342</v>
      </c>
      <c r="B2347" s="80" t="s">
        <v>188</v>
      </c>
      <c r="C2347" s="80" t="s">
        <v>53</v>
      </c>
      <c r="D2347" s="80" t="s">
        <v>7476</v>
      </c>
      <c r="E2347" s="104" t="s">
        <v>7477</v>
      </c>
      <c r="F2347" s="107">
        <v>33920</v>
      </c>
      <c r="G2347" s="67" t="s">
        <v>69</v>
      </c>
      <c r="H2347" s="80" t="s">
        <v>302</v>
      </c>
      <c r="I2347" s="80" t="s">
        <v>7478</v>
      </c>
      <c r="J2347" s="104" t="s">
        <v>222</v>
      </c>
      <c r="K2347" s="67" t="s">
        <v>121</v>
      </c>
      <c r="L2347" s="67"/>
      <c r="M2347" s="67"/>
      <c r="N2347" s="67"/>
      <c r="O2347" s="81"/>
      <c r="P2347" s="81">
        <v>46105</v>
      </c>
      <c r="Q2347" s="103" t="str">
        <f>IFERROR(VLOOKUP(J2347,Настройка!$C$4:$E$121,2,),"Ошибка")</f>
        <v>R</v>
      </c>
    </row>
    <row r="2348" spans="1:17" ht="14.4" customHeight="1">
      <c r="A2348" s="67">
        <v>2343</v>
      </c>
      <c r="B2348" s="80" t="s">
        <v>188</v>
      </c>
      <c r="C2348" s="80" t="s">
        <v>53</v>
      </c>
      <c r="D2348" s="80" t="s">
        <v>7479</v>
      </c>
      <c r="E2348" s="104" t="s">
        <v>7480</v>
      </c>
      <c r="F2348" s="107">
        <v>37116</v>
      </c>
      <c r="G2348" s="67" t="s">
        <v>69</v>
      </c>
      <c r="H2348" s="80" t="s">
        <v>302</v>
      </c>
      <c r="I2348" s="80" t="s">
        <v>7481</v>
      </c>
      <c r="J2348" s="104" t="s">
        <v>222</v>
      </c>
      <c r="K2348" s="67" t="s">
        <v>121</v>
      </c>
      <c r="L2348" s="67"/>
      <c r="M2348" s="67"/>
      <c r="N2348" s="67"/>
      <c r="O2348" s="81"/>
      <c r="P2348" s="81">
        <v>46105</v>
      </c>
      <c r="Q2348" s="103" t="str">
        <f>IFERROR(VLOOKUP(J2348,Настройка!$C$4:$E$121,2,),"Ошибка")</f>
        <v>R</v>
      </c>
    </row>
    <row r="2349" spans="1:17" ht="14.4" customHeight="1">
      <c r="A2349" s="67">
        <v>2344</v>
      </c>
      <c r="B2349" s="80" t="s">
        <v>188</v>
      </c>
      <c r="C2349" s="80" t="s">
        <v>53</v>
      </c>
      <c r="D2349" s="80" t="s">
        <v>7482</v>
      </c>
      <c r="E2349" s="104" t="s">
        <v>7483</v>
      </c>
      <c r="F2349" s="107">
        <v>27632</v>
      </c>
      <c r="G2349" s="67" t="s">
        <v>69</v>
      </c>
      <c r="H2349" s="80" t="s">
        <v>385</v>
      </c>
      <c r="I2349" s="80" t="s">
        <v>7484</v>
      </c>
      <c r="J2349" s="104" t="s">
        <v>222</v>
      </c>
      <c r="K2349" s="67" t="s">
        <v>121</v>
      </c>
      <c r="L2349" s="67"/>
      <c r="M2349" s="67"/>
      <c r="N2349" s="67"/>
      <c r="O2349" s="81"/>
      <c r="P2349" s="81">
        <v>46105</v>
      </c>
      <c r="Q2349" s="103" t="str">
        <f>IFERROR(VLOOKUP(J2349,Настройка!$C$4:$E$121,2,),"Ошибка")</f>
        <v>R</v>
      </c>
    </row>
    <row r="2350" spans="1:17" ht="14.4" customHeight="1">
      <c r="A2350" s="67">
        <v>2345</v>
      </c>
      <c r="B2350" s="80" t="s">
        <v>188</v>
      </c>
      <c r="C2350" s="80" t="s">
        <v>53</v>
      </c>
      <c r="D2350" s="80" t="s">
        <v>7485</v>
      </c>
      <c r="E2350" s="104" t="s">
        <v>7486</v>
      </c>
      <c r="F2350" s="107">
        <v>29603</v>
      </c>
      <c r="G2350" s="67" t="s">
        <v>69</v>
      </c>
      <c r="H2350" s="80" t="s">
        <v>302</v>
      </c>
      <c r="I2350" s="80" t="s">
        <v>7487</v>
      </c>
      <c r="J2350" s="104" t="s">
        <v>222</v>
      </c>
      <c r="K2350" s="67" t="s">
        <v>121</v>
      </c>
      <c r="L2350" s="67"/>
      <c r="M2350" s="67"/>
      <c r="N2350" s="67"/>
      <c r="O2350" s="81"/>
      <c r="P2350" s="81">
        <v>46105</v>
      </c>
      <c r="Q2350" s="103" t="str">
        <f>IFERROR(VLOOKUP(J2350,Настройка!$C$4:$E$121,2,),"Ошибка")</f>
        <v>R</v>
      </c>
    </row>
    <row r="2351" spans="1:17" ht="14.4" customHeight="1">
      <c r="A2351" s="67">
        <v>2346</v>
      </c>
      <c r="B2351" s="80" t="s">
        <v>188</v>
      </c>
      <c r="C2351" s="80" t="s">
        <v>53</v>
      </c>
      <c r="D2351" s="80" t="s">
        <v>7488</v>
      </c>
      <c r="E2351" s="104" t="s">
        <v>7489</v>
      </c>
      <c r="F2351" s="107">
        <v>38261</v>
      </c>
      <c r="G2351" s="67" t="s">
        <v>69</v>
      </c>
      <c r="H2351" s="80" t="s">
        <v>302</v>
      </c>
      <c r="I2351" s="80" t="s">
        <v>7490</v>
      </c>
      <c r="J2351" s="104" t="s">
        <v>222</v>
      </c>
      <c r="K2351" s="67" t="s">
        <v>121</v>
      </c>
      <c r="L2351" s="67"/>
      <c r="M2351" s="67"/>
      <c r="N2351" s="67"/>
      <c r="O2351" s="81"/>
      <c r="P2351" s="81">
        <v>46105</v>
      </c>
      <c r="Q2351" s="103" t="str">
        <f>IFERROR(VLOOKUP(J2351,Настройка!$C$4:$E$121,2,),"Ошибка")</f>
        <v>R</v>
      </c>
    </row>
    <row r="2352" spans="1:17" ht="14.4" customHeight="1">
      <c r="A2352" s="67">
        <v>2347</v>
      </c>
      <c r="B2352" s="80" t="s">
        <v>188</v>
      </c>
      <c r="C2352" s="80" t="s">
        <v>53</v>
      </c>
      <c r="D2352" s="80" t="s">
        <v>7491</v>
      </c>
      <c r="E2352" s="104" t="s">
        <v>7492</v>
      </c>
      <c r="F2352" s="107">
        <v>29634</v>
      </c>
      <c r="G2352" s="67" t="s">
        <v>69</v>
      </c>
      <c r="H2352" s="80" t="s">
        <v>302</v>
      </c>
      <c r="I2352" s="80" t="s">
        <v>7493</v>
      </c>
      <c r="J2352" s="104" t="s">
        <v>222</v>
      </c>
      <c r="K2352" s="67" t="s">
        <v>121</v>
      </c>
      <c r="L2352" s="67"/>
      <c r="M2352" s="67"/>
      <c r="N2352" s="67"/>
      <c r="O2352" s="81"/>
      <c r="P2352" s="81">
        <v>46105</v>
      </c>
      <c r="Q2352" s="103" t="str">
        <f>IFERROR(VLOOKUP(J2352,Настройка!$C$4:$E$121,2,),"Ошибка")</f>
        <v>R</v>
      </c>
    </row>
    <row r="2353" spans="1:17" ht="14.4" customHeight="1">
      <c r="A2353" s="67">
        <v>2348</v>
      </c>
      <c r="B2353" s="80" t="s">
        <v>188</v>
      </c>
      <c r="C2353" s="80" t="s">
        <v>53</v>
      </c>
      <c r="D2353" s="80" t="s">
        <v>7494</v>
      </c>
      <c r="E2353" s="104" t="s">
        <v>7495</v>
      </c>
      <c r="F2353" s="107">
        <v>37729</v>
      </c>
      <c r="G2353" s="67" t="s">
        <v>69</v>
      </c>
      <c r="H2353" s="80" t="s">
        <v>302</v>
      </c>
      <c r="I2353" s="80" t="s">
        <v>7496</v>
      </c>
      <c r="J2353" s="104" t="s">
        <v>222</v>
      </c>
      <c r="K2353" s="67" t="s">
        <v>121</v>
      </c>
      <c r="L2353" s="67"/>
      <c r="M2353" s="67"/>
      <c r="N2353" s="67"/>
      <c r="O2353" s="81"/>
      <c r="P2353" s="81">
        <v>46105</v>
      </c>
      <c r="Q2353" s="103" t="str">
        <f>IFERROR(VLOOKUP(J2353,Настройка!$C$4:$E$121,2,),"Ошибка")</f>
        <v>R</v>
      </c>
    </row>
    <row r="2354" spans="1:17" ht="14.4" customHeight="1">
      <c r="A2354" s="67">
        <v>2349</v>
      </c>
      <c r="B2354" s="80" t="s">
        <v>188</v>
      </c>
      <c r="C2354" s="80" t="s">
        <v>53</v>
      </c>
      <c r="D2354" s="80" t="s">
        <v>7497</v>
      </c>
      <c r="E2354" s="104" t="s">
        <v>7498</v>
      </c>
      <c r="F2354" s="107">
        <v>37360</v>
      </c>
      <c r="G2354" s="67" t="s">
        <v>69</v>
      </c>
      <c r="H2354" s="80" t="s">
        <v>302</v>
      </c>
      <c r="I2354" s="80" t="s">
        <v>7499</v>
      </c>
      <c r="J2354" s="104" t="s">
        <v>222</v>
      </c>
      <c r="K2354" s="67" t="s">
        <v>121</v>
      </c>
      <c r="L2354" s="67"/>
      <c r="M2354" s="67"/>
      <c r="N2354" s="67"/>
      <c r="O2354" s="81"/>
      <c r="P2354" s="81">
        <v>46105</v>
      </c>
      <c r="Q2354" s="103" t="str">
        <f>IFERROR(VLOOKUP(J2354,Настройка!$C$4:$E$121,2,),"Ошибка")</f>
        <v>R</v>
      </c>
    </row>
    <row r="2355" spans="1:17" ht="14.4" customHeight="1">
      <c r="A2355" s="67">
        <v>2350</v>
      </c>
      <c r="B2355" s="80" t="s">
        <v>188</v>
      </c>
      <c r="C2355" s="80" t="s">
        <v>53</v>
      </c>
      <c r="D2355" s="80" t="s">
        <v>7500</v>
      </c>
      <c r="E2355" s="104" t="s">
        <v>7501</v>
      </c>
      <c r="F2355" s="107">
        <v>30075</v>
      </c>
      <c r="G2355" s="67" t="s">
        <v>69</v>
      </c>
      <c r="H2355" s="80" t="s">
        <v>309</v>
      </c>
      <c r="I2355" s="80" t="s">
        <v>7502</v>
      </c>
      <c r="J2355" s="104" t="s">
        <v>222</v>
      </c>
      <c r="K2355" s="67" t="s">
        <v>121</v>
      </c>
      <c r="L2355" s="67"/>
      <c r="M2355" s="67"/>
      <c r="N2355" s="67"/>
      <c r="O2355" s="81"/>
      <c r="P2355" s="81">
        <v>46105</v>
      </c>
      <c r="Q2355" s="103" t="str">
        <f>IFERROR(VLOOKUP(J2355,Настройка!$C$4:$E$121,2,),"Ошибка")</f>
        <v>R</v>
      </c>
    </row>
    <row r="2356" spans="1:17" ht="14.4" customHeight="1">
      <c r="A2356" s="67">
        <v>2351</v>
      </c>
      <c r="B2356" s="80" t="s">
        <v>188</v>
      </c>
      <c r="C2356" s="80" t="s">
        <v>53</v>
      </c>
      <c r="D2356" s="80" t="s">
        <v>7503</v>
      </c>
      <c r="E2356" s="104" t="s">
        <v>7504</v>
      </c>
      <c r="F2356" s="107">
        <v>25743</v>
      </c>
      <c r="G2356" s="67" t="s">
        <v>69</v>
      </c>
      <c r="H2356" s="80" t="s">
        <v>302</v>
      </c>
      <c r="I2356" s="80" t="s">
        <v>7505</v>
      </c>
      <c r="J2356" s="104" t="s">
        <v>222</v>
      </c>
      <c r="K2356" s="67" t="s">
        <v>121</v>
      </c>
      <c r="L2356" s="67"/>
      <c r="M2356" s="67"/>
      <c r="N2356" s="67"/>
      <c r="O2356" s="81"/>
      <c r="P2356" s="81">
        <v>46105</v>
      </c>
      <c r="Q2356" s="103" t="str">
        <f>IFERROR(VLOOKUP(J2356,Настройка!$C$4:$E$121,2,),"Ошибка")</f>
        <v>R</v>
      </c>
    </row>
    <row r="2357" spans="1:17" ht="14.4" customHeight="1">
      <c r="A2357" s="67">
        <v>2352</v>
      </c>
      <c r="B2357" s="80" t="s">
        <v>188</v>
      </c>
      <c r="C2357" s="80" t="s">
        <v>53</v>
      </c>
      <c r="D2357" s="80" t="s">
        <v>7506</v>
      </c>
      <c r="E2357" s="104" t="s">
        <v>7507</v>
      </c>
      <c r="F2357" s="107">
        <v>36388</v>
      </c>
      <c r="G2357" s="67" t="s">
        <v>93</v>
      </c>
      <c r="H2357" s="80" t="s">
        <v>814</v>
      </c>
      <c r="I2357" s="80" t="s">
        <v>7508</v>
      </c>
      <c r="J2357" s="104" t="s">
        <v>213</v>
      </c>
      <c r="K2357" s="67" t="s">
        <v>119</v>
      </c>
      <c r="L2357" s="67"/>
      <c r="M2357" s="67"/>
      <c r="N2357" s="67"/>
      <c r="O2357" s="81"/>
      <c r="P2357" s="81">
        <v>46106</v>
      </c>
      <c r="Q2357" s="103" t="str">
        <f>IFERROR(VLOOKUP(J2357,Настройка!$C$4:$E$121,2,),"Ошибка")</f>
        <v>R</v>
      </c>
    </row>
    <row r="2358" spans="1:17" ht="14.4" customHeight="1">
      <c r="A2358" s="67">
        <v>2353</v>
      </c>
      <c r="B2358" s="80" t="s">
        <v>188</v>
      </c>
      <c r="C2358" s="80" t="s">
        <v>53</v>
      </c>
      <c r="D2358" s="80" t="s">
        <v>7509</v>
      </c>
      <c r="E2358" s="104" t="s">
        <v>7510</v>
      </c>
      <c r="F2358" s="107">
        <v>25366</v>
      </c>
      <c r="G2358" s="67" t="s">
        <v>67</v>
      </c>
      <c r="H2358" s="80"/>
      <c r="I2358" s="80" t="s">
        <v>7511</v>
      </c>
      <c r="J2358" s="104" t="s">
        <v>227</v>
      </c>
      <c r="K2358" s="67" t="s">
        <v>131</v>
      </c>
      <c r="L2358" s="67"/>
      <c r="M2358" s="67"/>
      <c r="N2358" s="67"/>
      <c r="O2358" s="81"/>
      <c r="P2358" s="81">
        <v>46106</v>
      </c>
      <c r="Q2358" s="103" t="str">
        <f>IFERROR(VLOOKUP(J2358,Настройка!$C$4:$E$121,2,),"Ошибка")</f>
        <v>R</v>
      </c>
    </row>
    <row r="2359" spans="1:17" ht="14.4" customHeight="1">
      <c r="A2359" s="67">
        <v>2354</v>
      </c>
      <c r="B2359" s="80" t="s">
        <v>188</v>
      </c>
      <c r="C2359" s="80" t="s">
        <v>53</v>
      </c>
      <c r="D2359" s="80" t="s">
        <v>7512</v>
      </c>
      <c r="E2359" s="104" t="s">
        <v>7513</v>
      </c>
      <c r="F2359" s="107">
        <v>30891</v>
      </c>
      <c r="G2359" s="67" t="s">
        <v>89</v>
      </c>
      <c r="H2359" s="80" t="s">
        <v>602</v>
      </c>
      <c r="I2359" s="80" t="s">
        <v>7514</v>
      </c>
      <c r="J2359" s="104" t="s">
        <v>208</v>
      </c>
      <c r="K2359" s="67" t="s">
        <v>117</v>
      </c>
      <c r="L2359" s="67" t="s">
        <v>287</v>
      </c>
      <c r="M2359" s="67" t="s">
        <v>166</v>
      </c>
      <c r="N2359" s="67" t="s">
        <v>398</v>
      </c>
      <c r="O2359" s="81">
        <v>46343</v>
      </c>
      <c r="P2359" s="81">
        <v>46106</v>
      </c>
      <c r="Q2359" s="103" t="str">
        <f>IFERROR(VLOOKUP(J2359,Настройка!$C$4:$E$121,2,),"Ошибка")</f>
        <v>R</v>
      </c>
    </row>
    <row r="2360" spans="1:17" ht="14.4" customHeight="1">
      <c r="A2360" s="67">
        <v>2355</v>
      </c>
      <c r="B2360" s="80" t="s">
        <v>188</v>
      </c>
      <c r="C2360" s="80" t="s">
        <v>53</v>
      </c>
      <c r="D2360" s="80" t="s">
        <v>7515</v>
      </c>
      <c r="E2360" s="104" t="s">
        <v>7516</v>
      </c>
      <c r="F2360" s="107">
        <v>36276</v>
      </c>
      <c r="G2360" s="67" t="s">
        <v>89</v>
      </c>
      <c r="H2360" s="80" t="s">
        <v>602</v>
      </c>
      <c r="I2360" s="80" t="s">
        <v>7517</v>
      </c>
      <c r="J2360" s="104" t="s">
        <v>218</v>
      </c>
      <c r="K2360" s="67" t="s">
        <v>119</v>
      </c>
      <c r="L2360" s="67" t="s">
        <v>287</v>
      </c>
      <c r="M2360" s="67" t="s">
        <v>166</v>
      </c>
      <c r="N2360" s="67" t="s">
        <v>398</v>
      </c>
      <c r="O2360" s="81">
        <v>46343</v>
      </c>
      <c r="P2360" s="81">
        <v>46106</v>
      </c>
      <c r="Q2360" s="103" t="str">
        <f>IFERROR(VLOOKUP(J2360,Настройка!$C$4:$E$121,2,),"Ошибка")</f>
        <v>R</v>
      </c>
    </row>
    <row r="2361" spans="1:17" ht="14.4" customHeight="1">
      <c r="A2361" s="67">
        <v>2356</v>
      </c>
      <c r="B2361" s="80" t="s">
        <v>188</v>
      </c>
      <c r="C2361" s="80" t="s">
        <v>53</v>
      </c>
      <c r="D2361" s="80" t="s">
        <v>7518</v>
      </c>
      <c r="E2361" s="104" t="s">
        <v>7519</v>
      </c>
      <c r="F2361" s="107">
        <v>28631</v>
      </c>
      <c r="G2361" s="67" t="s">
        <v>89</v>
      </c>
      <c r="H2361" s="80" t="s">
        <v>602</v>
      </c>
      <c r="I2361" s="80" t="s">
        <v>7520</v>
      </c>
      <c r="J2361" s="104" t="s">
        <v>204</v>
      </c>
      <c r="K2361" s="67" t="s">
        <v>117</v>
      </c>
      <c r="L2361" s="67" t="s">
        <v>287</v>
      </c>
      <c r="M2361" s="67" t="s">
        <v>166</v>
      </c>
      <c r="N2361" s="67" t="s">
        <v>398</v>
      </c>
      <c r="O2361" s="81">
        <v>46343</v>
      </c>
      <c r="P2361" s="81">
        <v>46106</v>
      </c>
      <c r="Q2361" s="103" t="str">
        <f>IFERROR(VLOOKUP(J2361,Настройка!$C$4:$E$121,2,),"Ошибка")</f>
        <v>R</v>
      </c>
    </row>
    <row r="2362" spans="1:17" ht="14.4" customHeight="1">
      <c r="A2362" s="67">
        <v>2357</v>
      </c>
      <c r="B2362" s="80" t="s">
        <v>188</v>
      </c>
      <c r="C2362" s="80" t="s">
        <v>53</v>
      </c>
      <c r="D2362" s="80" t="s">
        <v>7521</v>
      </c>
      <c r="E2362" s="104" t="s">
        <v>7522</v>
      </c>
      <c r="F2362" s="107">
        <v>31858</v>
      </c>
      <c r="G2362" s="67" t="s">
        <v>83</v>
      </c>
      <c r="H2362" s="80"/>
      <c r="I2362" s="80" t="s">
        <v>7523</v>
      </c>
      <c r="J2362" s="104" t="s">
        <v>143</v>
      </c>
      <c r="K2362" s="67" t="s">
        <v>109</v>
      </c>
      <c r="L2362" s="67" t="s">
        <v>287</v>
      </c>
      <c r="M2362" s="67" t="s">
        <v>166</v>
      </c>
      <c r="N2362" s="67" t="s">
        <v>196</v>
      </c>
      <c r="O2362" s="81">
        <v>46847</v>
      </c>
      <c r="P2362" s="81">
        <v>46107</v>
      </c>
      <c r="Q2362" s="103" t="str">
        <f>IFERROR(VLOOKUP(J2362,Настройка!$C$4:$E$121,2,),"Ошибка")</f>
        <v>ITR</v>
      </c>
    </row>
    <row r="2363" spans="1:17" ht="14.4" customHeight="1">
      <c r="A2363" s="67">
        <v>2358</v>
      </c>
      <c r="B2363" s="80" t="s">
        <v>188</v>
      </c>
      <c r="C2363" s="80" t="s">
        <v>53</v>
      </c>
      <c r="D2363" s="80" t="s">
        <v>7524</v>
      </c>
      <c r="E2363" s="104" t="s">
        <v>7525</v>
      </c>
      <c r="F2363" s="107">
        <v>35172</v>
      </c>
      <c r="G2363" s="67" t="s">
        <v>77</v>
      </c>
      <c r="H2363" s="80" t="s">
        <v>7526</v>
      </c>
      <c r="I2363" s="80" t="s">
        <v>7527</v>
      </c>
      <c r="J2363" s="104" t="s">
        <v>82</v>
      </c>
      <c r="K2363" s="67" t="s">
        <v>109</v>
      </c>
      <c r="L2363" s="67"/>
      <c r="M2363" s="67"/>
      <c r="N2363" s="67"/>
      <c r="O2363" s="81"/>
      <c r="P2363" s="81">
        <v>46107</v>
      </c>
      <c r="Q2363" s="103" t="str">
        <f>IFERROR(VLOOKUP(J2363,Настройка!$C$4:$E$121,2,),"Ошибка")</f>
        <v>ITR</v>
      </c>
    </row>
    <row r="2364" spans="1:17" ht="14.4" customHeight="1">
      <c r="A2364" s="67">
        <v>2359</v>
      </c>
      <c r="B2364" s="80" t="s">
        <v>188</v>
      </c>
      <c r="C2364" s="80" t="s">
        <v>53</v>
      </c>
      <c r="D2364" s="80" t="s">
        <v>7528</v>
      </c>
      <c r="E2364" s="104" t="s">
        <v>7529</v>
      </c>
      <c r="F2364" s="107">
        <v>32921</v>
      </c>
      <c r="G2364" s="67" t="s">
        <v>93</v>
      </c>
      <c r="H2364" s="80" t="s">
        <v>814</v>
      </c>
      <c r="I2364" s="80" t="s">
        <v>7530</v>
      </c>
      <c r="J2364" s="104" t="s">
        <v>222</v>
      </c>
      <c r="K2364" s="67" t="s">
        <v>121</v>
      </c>
      <c r="L2364" s="67"/>
      <c r="M2364" s="67"/>
      <c r="N2364" s="67"/>
      <c r="O2364" s="81"/>
      <c r="P2364" s="81">
        <v>46107</v>
      </c>
      <c r="Q2364" s="103" t="str">
        <f>IFERROR(VLOOKUP(J2364,Настройка!$C$4:$E$121,2,),"Ошибка")</f>
        <v>R</v>
      </c>
    </row>
    <row r="2365" spans="1:17" ht="14.4" customHeight="1">
      <c r="A2365" s="67">
        <v>2360</v>
      </c>
      <c r="B2365" s="80" t="s">
        <v>188</v>
      </c>
      <c r="C2365" s="80" t="s">
        <v>53</v>
      </c>
      <c r="D2365" s="80" t="s">
        <v>7531</v>
      </c>
      <c r="E2365" s="104" t="s">
        <v>7532</v>
      </c>
      <c r="F2365" s="107">
        <v>35769</v>
      </c>
      <c r="G2365" s="67" t="s">
        <v>93</v>
      </c>
      <c r="H2365" s="80" t="s">
        <v>814</v>
      </c>
      <c r="I2365" s="80" t="s">
        <v>7533</v>
      </c>
      <c r="J2365" s="104" t="s">
        <v>222</v>
      </c>
      <c r="K2365" s="67" t="s">
        <v>121</v>
      </c>
      <c r="L2365" s="67"/>
      <c r="M2365" s="67"/>
      <c r="N2365" s="67"/>
      <c r="O2365" s="81"/>
      <c r="P2365" s="81">
        <v>46107</v>
      </c>
      <c r="Q2365" s="103" t="str">
        <f>IFERROR(VLOOKUP(J2365,Настройка!$C$4:$E$121,2,),"Ошибка")</f>
        <v>R</v>
      </c>
    </row>
    <row r="2366" spans="1:17" ht="14.4" customHeight="1">
      <c r="A2366" s="67">
        <v>2361</v>
      </c>
      <c r="B2366" s="80" t="s">
        <v>188</v>
      </c>
      <c r="C2366" s="80" t="s">
        <v>53</v>
      </c>
      <c r="D2366" s="80" t="s">
        <v>7534</v>
      </c>
      <c r="E2366" s="104" t="s">
        <v>7535</v>
      </c>
      <c r="F2366" s="107">
        <v>32176</v>
      </c>
      <c r="G2366" s="67" t="s">
        <v>93</v>
      </c>
      <c r="H2366" s="80" t="s">
        <v>814</v>
      </c>
      <c r="I2366" s="80" t="s">
        <v>7536</v>
      </c>
      <c r="J2366" s="104" t="s">
        <v>222</v>
      </c>
      <c r="K2366" s="67" t="s">
        <v>121</v>
      </c>
      <c r="L2366" s="67"/>
      <c r="M2366" s="67"/>
      <c r="N2366" s="67"/>
      <c r="O2366" s="81"/>
      <c r="P2366" s="81">
        <v>46107</v>
      </c>
      <c r="Q2366" s="103" t="str">
        <f>IFERROR(VLOOKUP(J2366,Настройка!$C$4:$E$121,2,),"Ошибка")</f>
        <v>R</v>
      </c>
    </row>
    <row r="2367" spans="1:17" ht="14.4" customHeight="1">
      <c r="A2367" s="67">
        <v>2362</v>
      </c>
      <c r="B2367" s="80" t="s">
        <v>188</v>
      </c>
      <c r="C2367" s="80" t="s">
        <v>53</v>
      </c>
      <c r="D2367" s="80" t="s">
        <v>7537</v>
      </c>
      <c r="E2367" s="104" t="s">
        <v>7538</v>
      </c>
      <c r="F2367" s="107">
        <v>31092</v>
      </c>
      <c r="G2367" s="67" t="s">
        <v>69</v>
      </c>
      <c r="H2367" s="80" t="s">
        <v>302</v>
      </c>
      <c r="I2367" s="80" t="s">
        <v>7539</v>
      </c>
      <c r="J2367" s="104" t="s">
        <v>213</v>
      </c>
      <c r="K2367" s="67" t="s">
        <v>119</v>
      </c>
      <c r="L2367" s="67"/>
      <c r="M2367" s="67"/>
      <c r="N2367" s="67"/>
      <c r="O2367" s="81"/>
      <c r="P2367" s="81">
        <v>46107</v>
      </c>
      <c r="Q2367" s="103" t="str">
        <f>IFERROR(VLOOKUP(J2367,Настройка!$C$4:$E$121,2,),"Ошибка")</f>
        <v>R</v>
      </c>
    </row>
    <row r="2368" spans="1:17" ht="14.4" customHeight="1">
      <c r="A2368" s="67">
        <v>2363</v>
      </c>
      <c r="B2368" s="80" t="s">
        <v>188</v>
      </c>
      <c r="C2368" s="80" t="s">
        <v>53</v>
      </c>
      <c r="D2368" s="80" t="s">
        <v>7540</v>
      </c>
      <c r="E2368" s="104" t="s">
        <v>7541</v>
      </c>
      <c r="F2368" s="107">
        <v>29364</v>
      </c>
      <c r="G2368" s="67" t="s">
        <v>69</v>
      </c>
      <c r="H2368" s="80" t="s">
        <v>302</v>
      </c>
      <c r="I2368" s="80" t="s">
        <v>7542</v>
      </c>
      <c r="J2368" s="104" t="s">
        <v>213</v>
      </c>
      <c r="K2368" s="67" t="s">
        <v>119</v>
      </c>
      <c r="L2368" s="67"/>
      <c r="M2368" s="67"/>
      <c r="N2368" s="67"/>
      <c r="O2368" s="81"/>
      <c r="P2368" s="81">
        <v>46107</v>
      </c>
      <c r="Q2368" s="103" t="str">
        <f>IFERROR(VLOOKUP(J2368,Настройка!$C$4:$E$121,2,),"Ошибка")</f>
        <v>R</v>
      </c>
    </row>
    <row r="2369" spans="1:17" ht="14.4" customHeight="1">
      <c r="A2369" s="67">
        <v>2364</v>
      </c>
      <c r="B2369" s="80" t="s">
        <v>188</v>
      </c>
      <c r="C2369" s="80" t="s">
        <v>53</v>
      </c>
      <c r="D2369" s="80" t="s">
        <v>7543</v>
      </c>
      <c r="E2369" s="104" t="s">
        <v>7544</v>
      </c>
      <c r="F2369" s="107">
        <v>37559</v>
      </c>
      <c r="G2369" s="67" t="s">
        <v>67</v>
      </c>
      <c r="H2369" s="80"/>
      <c r="I2369" s="80" t="s">
        <v>7545</v>
      </c>
      <c r="J2369" s="104" t="s">
        <v>181</v>
      </c>
      <c r="K2369" s="67" t="s">
        <v>109</v>
      </c>
      <c r="L2369" s="67"/>
      <c r="M2369" s="67"/>
      <c r="N2369" s="67"/>
      <c r="O2369" s="81"/>
      <c r="P2369" s="81">
        <v>46107</v>
      </c>
      <c r="Q2369" s="103" t="str">
        <f>IFERROR(VLOOKUP(J2369,Настройка!$C$4:$E$121,2,),"Ошибка")</f>
        <v>ITR</v>
      </c>
    </row>
    <row r="2370" spans="1:17" ht="14.4" customHeight="1">
      <c r="A2370" s="67">
        <v>2365</v>
      </c>
      <c r="B2370" s="80" t="s">
        <v>188</v>
      </c>
      <c r="C2370" s="80" t="s">
        <v>53</v>
      </c>
      <c r="D2370" s="80" t="s">
        <v>7546</v>
      </c>
      <c r="E2370" s="104" t="s">
        <v>7547</v>
      </c>
      <c r="F2370" s="107">
        <v>27045</v>
      </c>
      <c r="G2370" s="67" t="s">
        <v>67</v>
      </c>
      <c r="H2370" s="80"/>
      <c r="I2370" s="80" t="s">
        <v>7548</v>
      </c>
      <c r="J2370" s="104" t="s">
        <v>181</v>
      </c>
      <c r="K2370" s="67" t="s">
        <v>109</v>
      </c>
      <c r="L2370" s="67"/>
      <c r="M2370" s="67"/>
      <c r="N2370" s="67"/>
      <c r="O2370" s="81"/>
      <c r="P2370" s="81">
        <v>46107</v>
      </c>
      <c r="Q2370" s="103" t="str">
        <f>IFERROR(VLOOKUP(J2370,Настройка!$C$4:$E$121,2,),"Ошибка")</f>
        <v>ITR</v>
      </c>
    </row>
    <row r="2371" spans="1:17" ht="14.4" customHeight="1">
      <c r="A2371" s="67">
        <v>2366</v>
      </c>
      <c r="B2371" s="80" t="s">
        <v>188</v>
      </c>
      <c r="C2371" s="80" t="s">
        <v>53</v>
      </c>
      <c r="D2371" s="80" t="s">
        <v>7549</v>
      </c>
      <c r="E2371" s="104" t="s">
        <v>7550</v>
      </c>
      <c r="F2371" s="107">
        <v>38553</v>
      </c>
      <c r="G2371" s="67" t="s">
        <v>67</v>
      </c>
      <c r="H2371" s="80"/>
      <c r="I2371" s="80" t="s">
        <v>7551</v>
      </c>
      <c r="J2371" s="104" t="s">
        <v>181</v>
      </c>
      <c r="K2371" s="67" t="s">
        <v>109</v>
      </c>
      <c r="L2371" s="67"/>
      <c r="M2371" s="67"/>
      <c r="N2371" s="67"/>
      <c r="O2371" s="81"/>
      <c r="P2371" s="81">
        <v>46107</v>
      </c>
      <c r="Q2371" s="103" t="str">
        <f>IFERROR(VLOOKUP(J2371,Настройка!$C$4:$E$121,2,),"Ошибка")</f>
        <v>ITR</v>
      </c>
    </row>
    <row r="2372" spans="1:17" ht="14.4" customHeight="1">
      <c r="A2372" s="67">
        <v>2367</v>
      </c>
      <c r="B2372" s="80" t="s">
        <v>188</v>
      </c>
      <c r="C2372" s="80" t="s">
        <v>53</v>
      </c>
      <c r="D2372" s="80" t="s">
        <v>7552</v>
      </c>
      <c r="E2372" s="104" t="s">
        <v>7553</v>
      </c>
      <c r="F2372" s="107">
        <v>33700</v>
      </c>
      <c r="G2372" s="67" t="s">
        <v>67</v>
      </c>
      <c r="H2372" s="80"/>
      <c r="I2372" s="80" t="s">
        <v>7554</v>
      </c>
      <c r="J2372" s="104" t="s">
        <v>222</v>
      </c>
      <c r="K2372" s="67" t="s">
        <v>121</v>
      </c>
      <c r="L2372" s="67"/>
      <c r="M2372" s="67"/>
      <c r="N2372" s="67"/>
      <c r="O2372" s="81"/>
      <c r="P2372" s="81">
        <v>46107</v>
      </c>
      <c r="Q2372" s="103" t="str">
        <f>IFERROR(VLOOKUP(J2372,Настройка!$C$4:$E$121,2,),"Ошибка")</f>
        <v>R</v>
      </c>
    </row>
    <row r="2373" spans="1:17" ht="14.4" customHeight="1">
      <c r="A2373" s="67">
        <v>2368</v>
      </c>
      <c r="B2373" s="80" t="s">
        <v>188</v>
      </c>
      <c r="C2373" s="80" t="s">
        <v>53</v>
      </c>
      <c r="D2373" s="80" t="s">
        <v>7555</v>
      </c>
      <c r="E2373" s="104" t="s">
        <v>7556</v>
      </c>
      <c r="F2373" s="107">
        <v>37291</v>
      </c>
      <c r="G2373" s="67" t="s">
        <v>69</v>
      </c>
      <c r="H2373" s="80" t="s">
        <v>302</v>
      </c>
      <c r="I2373" s="80" t="s">
        <v>7557</v>
      </c>
      <c r="J2373" s="104" t="s">
        <v>118</v>
      </c>
      <c r="K2373" s="67" t="s">
        <v>109</v>
      </c>
      <c r="L2373" s="67"/>
      <c r="M2373" s="67"/>
      <c r="N2373" s="67"/>
      <c r="O2373" s="81"/>
      <c r="P2373" s="81">
        <v>46107</v>
      </c>
      <c r="Q2373" s="103" t="str">
        <f>IFERROR(VLOOKUP(J2373,Настройка!$C$4:$E$121,2,),"Ошибка")</f>
        <v>ITR</v>
      </c>
    </row>
    <row r="2374" spans="1:17" ht="14.4" customHeight="1">
      <c r="A2374" s="67">
        <v>2369</v>
      </c>
      <c r="B2374" s="80" t="s">
        <v>188</v>
      </c>
      <c r="C2374" s="80" t="s">
        <v>53</v>
      </c>
      <c r="D2374" s="80" t="s">
        <v>7558</v>
      </c>
      <c r="E2374" s="104" t="s">
        <v>7559</v>
      </c>
      <c r="F2374" s="107">
        <v>36950</v>
      </c>
      <c r="G2374" s="67" t="s">
        <v>69</v>
      </c>
      <c r="H2374" s="80" t="s">
        <v>309</v>
      </c>
      <c r="I2374" s="80" t="s">
        <v>7560</v>
      </c>
      <c r="J2374" s="104" t="s">
        <v>168</v>
      </c>
      <c r="K2374" s="67" t="s">
        <v>109</v>
      </c>
      <c r="L2374" s="67"/>
      <c r="M2374" s="67"/>
      <c r="N2374" s="67"/>
      <c r="O2374" s="81"/>
      <c r="P2374" s="81">
        <v>46108</v>
      </c>
      <c r="Q2374" s="103" t="str">
        <f>IFERROR(VLOOKUP(J2374,Настройка!$C$4:$E$121,2,),"Ошибка")</f>
        <v>ITR</v>
      </c>
    </row>
    <row r="2375" spans="1:17" ht="14.4" customHeight="1">
      <c r="A2375" s="67">
        <v>2370</v>
      </c>
      <c r="B2375" s="80" t="s">
        <v>188</v>
      </c>
      <c r="C2375" s="80" t="s">
        <v>53</v>
      </c>
      <c r="D2375" s="80" t="s">
        <v>7561</v>
      </c>
      <c r="E2375" s="104" t="s">
        <v>7562</v>
      </c>
      <c r="F2375" s="107">
        <v>30642</v>
      </c>
      <c r="G2375" s="67" t="s">
        <v>67</v>
      </c>
      <c r="H2375" s="80"/>
      <c r="I2375" s="80" t="s">
        <v>7563</v>
      </c>
      <c r="J2375" s="104" t="s">
        <v>218</v>
      </c>
      <c r="K2375" s="67" t="s">
        <v>119</v>
      </c>
      <c r="L2375" s="67"/>
      <c r="M2375" s="67"/>
      <c r="N2375" s="67"/>
      <c r="O2375" s="81"/>
      <c r="P2375" s="81">
        <v>46108</v>
      </c>
      <c r="Q2375" s="103" t="str">
        <f>IFERROR(VLOOKUP(J2375,Настройка!$C$4:$E$121,2,),"Ошибка")</f>
        <v>R</v>
      </c>
    </row>
    <row r="2376" spans="1:17" ht="14.4" customHeight="1">
      <c r="A2376" s="67">
        <v>2371</v>
      </c>
      <c r="B2376" s="80" t="s">
        <v>188</v>
      </c>
      <c r="C2376" s="80" t="s">
        <v>53</v>
      </c>
      <c r="D2376" s="80" t="s">
        <v>7564</v>
      </c>
      <c r="E2376" s="104" t="s">
        <v>7565</v>
      </c>
      <c r="F2376" s="107">
        <v>38504</v>
      </c>
      <c r="G2376" s="67" t="s">
        <v>77</v>
      </c>
      <c r="H2376" s="80" t="s">
        <v>1163</v>
      </c>
      <c r="I2376" s="80" t="s">
        <v>7566</v>
      </c>
      <c r="J2376" s="104" t="s">
        <v>202</v>
      </c>
      <c r="K2376" s="67" t="s">
        <v>119</v>
      </c>
      <c r="L2376" s="67"/>
      <c r="M2376" s="67"/>
      <c r="N2376" s="67"/>
      <c r="O2376" s="81"/>
      <c r="P2376" s="81">
        <v>46108</v>
      </c>
      <c r="Q2376" s="103" t="str">
        <f>IFERROR(VLOOKUP(J2376,Настройка!$C$4:$E$121,2,),"Ошибка")</f>
        <v>ITR</v>
      </c>
    </row>
    <row r="2377" spans="1:17" ht="14.4" customHeight="1">
      <c r="A2377" s="67">
        <v>2372</v>
      </c>
      <c r="B2377" s="80" t="s">
        <v>188</v>
      </c>
      <c r="C2377" s="80" t="s">
        <v>53</v>
      </c>
      <c r="D2377" s="80" t="s">
        <v>7567</v>
      </c>
      <c r="E2377" s="104" t="s">
        <v>7568</v>
      </c>
      <c r="F2377" s="107">
        <v>33702</v>
      </c>
      <c r="G2377" s="67" t="s">
        <v>77</v>
      </c>
      <c r="H2377" s="80" t="s">
        <v>274</v>
      </c>
      <c r="I2377" s="80" t="s">
        <v>7569</v>
      </c>
      <c r="J2377" s="104" t="s">
        <v>118</v>
      </c>
      <c r="K2377" s="67" t="s">
        <v>109</v>
      </c>
      <c r="L2377" s="67"/>
      <c r="M2377" s="67"/>
      <c r="N2377" s="67"/>
      <c r="O2377" s="81"/>
      <c r="P2377" s="81">
        <v>46108</v>
      </c>
      <c r="Q2377" s="103" t="str">
        <f>IFERROR(VLOOKUP(J2377,Настройка!$C$4:$E$121,2,),"Ошибка")</f>
        <v>ITR</v>
      </c>
    </row>
    <row r="2378" spans="1:17" ht="14.4" customHeight="1">
      <c r="A2378" s="67">
        <v>2373</v>
      </c>
      <c r="B2378" s="80" t="s">
        <v>188</v>
      </c>
      <c r="C2378" s="80" t="s">
        <v>53</v>
      </c>
      <c r="D2378" s="80" t="s">
        <v>7570</v>
      </c>
      <c r="E2378" s="104" t="s">
        <v>7571</v>
      </c>
      <c r="F2378" s="107">
        <v>38895</v>
      </c>
      <c r="G2378" s="67" t="s">
        <v>67</v>
      </c>
      <c r="H2378" s="80"/>
      <c r="I2378" s="80" t="s">
        <v>7572</v>
      </c>
      <c r="J2378" s="104" t="s">
        <v>222</v>
      </c>
      <c r="K2378" s="67" t="s">
        <v>121</v>
      </c>
      <c r="L2378" s="67"/>
      <c r="M2378" s="67"/>
      <c r="N2378" s="67"/>
      <c r="O2378" s="81"/>
      <c r="P2378" s="81">
        <v>46108</v>
      </c>
      <c r="Q2378" s="103" t="str">
        <f>IFERROR(VLOOKUP(J2378,Настройка!$C$4:$E$121,2,),"Ошибка")</f>
        <v>R</v>
      </c>
    </row>
    <row r="2379" spans="1:17" ht="14.4" customHeight="1">
      <c r="A2379" s="67">
        <v>2374</v>
      </c>
      <c r="B2379" s="80" t="s">
        <v>188</v>
      </c>
      <c r="C2379" s="80" t="s">
        <v>53</v>
      </c>
      <c r="D2379" s="80" t="s">
        <v>7573</v>
      </c>
      <c r="E2379" s="104" t="s">
        <v>7574</v>
      </c>
      <c r="F2379" s="107">
        <v>33711</v>
      </c>
      <c r="G2379" s="67" t="s">
        <v>77</v>
      </c>
      <c r="H2379" s="80" t="s">
        <v>6216</v>
      </c>
      <c r="I2379" s="80" t="s">
        <v>7575</v>
      </c>
      <c r="J2379" s="104" t="s">
        <v>145</v>
      </c>
      <c r="K2379" s="67" t="s">
        <v>109</v>
      </c>
      <c r="L2379" s="67"/>
      <c r="M2379" s="67"/>
      <c r="N2379" s="67"/>
      <c r="O2379" s="81"/>
      <c r="P2379" s="81">
        <v>46109</v>
      </c>
      <c r="Q2379" s="103" t="str">
        <f>IFERROR(VLOOKUP(J2379,Настройка!$C$4:$E$121,2,),"Ошибка")</f>
        <v>ITR</v>
      </c>
    </row>
    <row r="2380" spans="1:17" ht="14.4" customHeight="1">
      <c r="A2380" s="67">
        <v>2375</v>
      </c>
      <c r="B2380" s="80" t="s">
        <v>188</v>
      </c>
      <c r="C2380" s="80" t="s">
        <v>53</v>
      </c>
      <c r="D2380" s="80" t="s">
        <v>7576</v>
      </c>
      <c r="E2380" s="104" t="s">
        <v>7577</v>
      </c>
      <c r="F2380" s="107">
        <v>35984</v>
      </c>
      <c r="G2380" s="67" t="s">
        <v>93</v>
      </c>
      <c r="H2380" s="80" t="s">
        <v>679</v>
      </c>
      <c r="I2380" s="80" t="s">
        <v>7578</v>
      </c>
      <c r="J2380" s="104" t="s">
        <v>204</v>
      </c>
      <c r="K2380" s="67" t="s">
        <v>117</v>
      </c>
      <c r="L2380" s="67"/>
      <c r="M2380" s="67"/>
      <c r="N2380" s="67"/>
      <c r="O2380" s="81"/>
      <c r="P2380" s="81">
        <v>46109</v>
      </c>
      <c r="Q2380" s="103" t="str">
        <f>IFERROR(VLOOKUP(J2380,Настройка!$C$4:$E$121,2,),"Ошибка")</f>
        <v>R</v>
      </c>
    </row>
    <row r="2381" spans="1:17" ht="14.4" customHeight="1">
      <c r="A2381" s="67">
        <v>2376</v>
      </c>
      <c r="B2381" s="80" t="s">
        <v>188</v>
      </c>
      <c r="C2381" s="80" t="s">
        <v>53</v>
      </c>
      <c r="D2381" s="80" t="s">
        <v>7579</v>
      </c>
      <c r="E2381" s="104" t="s">
        <v>7580</v>
      </c>
      <c r="F2381" s="107">
        <v>33447</v>
      </c>
      <c r="G2381" s="67" t="s">
        <v>87</v>
      </c>
      <c r="H2381" s="80"/>
      <c r="I2381" s="80" t="s">
        <v>7581</v>
      </c>
      <c r="J2381" s="104" t="s">
        <v>209</v>
      </c>
      <c r="K2381" s="67" t="s">
        <v>127</v>
      </c>
      <c r="L2381" s="67"/>
      <c r="M2381" s="67"/>
      <c r="N2381" s="67"/>
      <c r="O2381" s="81"/>
      <c r="P2381" s="81">
        <v>46109</v>
      </c>
      <c r="Q2381" s="103" t="str">
        <f>IFERROR(VLOOKUP(J2381,Настройка!$C$4:$E$121,2,),"Ошибка")</f>
        <v>R</v>
      </c>
    </row>
    <row r="2382" spans="1:17" ht="14.4" customHeight="1">
      <c r="A2382" s="67">
        <v>2377</v>
      </c>
      <c r="B2382" s="80" t="s">
        <v>188</v>
      </c>
      <c r="C2382" s="80" t="s">
        <v>53</v>
      </c>
      <c r="D2382" s="80" t="s">
        <v>7582</v>
      </c>
      <c r="E2382" s="104" t="s">
        <v>7583</v>
      </c>
      <c r="F2382" s="107">
        <v>27341</v>
      </c>
      <c r="G2382" s="67" t="s">
        <v>87</v>
      </c>
      <c r="H2382" s="80"/>
      <c r="I2382" s="80" t="s">
        <v>7584</v>
      </c>
      <c r="J2382" s="104" t="s">
        <v>209</v>
      </c>
      <c r="K2382" s="67" t="s">
        <v>127</v>
      </c>
      <c r="L2382" s="67"/>
      <c r="M2382" s="67"/>
      <c r="N2382" s="67"/>
      <c r="O2382" s="81"/>
      <c r="P2382" s="81">
        <v>46109</v>
      </c>
      <c r="Q2382" s="103" t="str">
        <f>IFERROR(VLOOKUP(J2382,Настройка!$C$4:$E$121,2,),"Ошибка")</f>
        <v>R</v>
      </c>
    </row>
    <row r="2383" spans="1:17" ht="14.4" customHeight="1">
      <c r="A2383" s="67">
        <v>2378</v>
      </c>
      <c r="B2383" s="80" t="s">
        <v>188</v>
      </c>
      <c r="C2383" s="80" t="s">
        <v>53</v>
      </c>
      <c r="D2383" s="80" t="s">
        <v>7585</v>
      </c>
      <c r="E2383" s="104" t="s">
        <v>7586</v>
      </c>
      <c r="F2383" s="107">
        <v>29597</v>
      </c>
      <c r="G2383" s="67" t="s">
        <v>69</v>
      </c>
      <c r="H2383" s="80" t="s">
        <v>302</v>
      </c>
      <c r="I2383" s="80" t="s">
        <v>7587</v>
      </c>
      <c r="J2383" s="104" t="s">
        <v>222</v>
      </c>
      <c r="K2383" s="67" t="s">
        <v>121</v>
      </c>
      <c r="L2383" s="67"/>
      <c r="M2383" s="67"/>
      <c r="N2383" s="67"/>
      <c r="O2383" s="81"/>
      <c r="P2383" s="81">
        <v>46109</v>
      </c>
      <c r="Q2383" s="103" t="str">
        <f>IFERROR(VLOOKUP(J2383,Настройка!$C$4:$E$121,2,),"Ошибка")</f>
        <v>R</v>
      </c>
    </row>
    <row r="2384" spans="1:17" ht="14.4" customHeight="1">
      <c r="A2384" s="67">
        <v>2379</v>
      </c>
      <c r="B2384" s="80" t="s">
        <v>188</v>
      </c>
      <c r="C2384" s="80" t="s">
        <v>53</v>
      </c>
      <c r="D2384" s="80" t="s">
        <v>7588</v>
      </c>
      <c r="E2384" s="104" t="s">
        <v>7589</v>
      </c>
      <c r="F2384" s="107">
        <v>33241</v>
      </c>
      <c r="G2384" s="67" t="s">
        <v>67</v>
      </c>
      <c r="H2384" s="80" t="s">
        <v>401</v>
      </c>
      <c r="I2384" s="80" t="s">
        <v>7590</v>
      </c>
      <c r="J2384" s="104" t="s">
        <v>202</v>
      </c>
      <c r="K2384" s="67" t="s">
        <v>121</v>
      </c>
      <c r="L2384" s="67"/>
      <c r="M2384" s="67"/>
      <c r="N2384" s="67"/>
      <c r="O2384" s="81"/>
      <c r="P2384" s="81">
        <v>46110</v>
      </c>
      <c r="Q2384" s="103" t="str">
        <f>IFERROR(VLOOKUP(J2384,Настройка!$C$4:$E$121,2,),"Ошибка")</f>
        <v>ITR</v>
      </c>
    </row>
    <row r="2385" spans="1:17" ht="14.4" customHeight="1">
      <c r="A2385" s="67">
        <v>2380</v>
      </c>
      <c r="B2385" s="80" t="s">
        <v>188</v>
      </c>
      <c r="C2385" s="80" t="s">
        <v>53</v>
      </c>
      <c r="D2385" s="80" t="s">
        <v>7591</v>
      </c>
      <c r="E2385" s="104" t="s">
        <v>7592</v>
      </c>
      <c r="F2385" s="107">
        <v>33279</v>
      </c>
      <c r="G2385" s="67" t="s">
        <v>69</v>
      </c>
      <c r="H2385" s="80" t="s">
        <v>302</v>
      </c>
      <c r="I2385" s="80" t="s">
        <v>7593</v>
      </c>
      <c r="J2385" s="104" t="s">
        <v>201</v>
      </c>
      <c r="K2385" s="67" t="s">
        <v>127</v>
      </c>
      <c r="L2385" s="67"/>
      <c r="M2385" s="67"/>
      <c r="N2385" s="67"/>
      <c r="O2385" s="81"/>
      <c r="P2385" s="81">
        <v>46110</v>
      </c>
      <c r="Q2385" s="103" t="str">
        <f>IFERROR(VLOOKUP(J2385,Настройка!$C$4:$E$121,2,),"Ошибка")</f>
        <v>ITR</v>
      </c>
    </row>
    <row r="2386" spans="1:17" ht="14.4" customHeight="1">
      <c r="A2386" s="67">
        <v>2381</v>
      </c>
      <c r="B2386" s="80" t="s">
        <v>188</v>
      </c>
      <c r="C2386" s="80" t="s">
        <v>53</v>
      </c>
      <c r="D2386" s="80" t="s">
        <v>7594</v>
      </c>
      <c r="E2386" s="104" t="s">
        <v>7595</v>
      </c>
      <c r="F2386" s="107">
        <v>30362</v>
      </c>
      <c r="G2386" s="67" t="s">
        <v>65</v>
      </c>
      <c r="H2386" s="80" t="s">
        <v>415</v>
      </c>
      <c r="I2386" s="80" t="s">
        <v>7596</v>
      </c>
      <c r="J2386" s="104" t="s">
        <v>208</v>
      </c>
      <c r="K2386" s="67" t="s">
        <v>117</v>
      </c>
      <c r="L2386" s="67" t="s">
        <v>287</v>
      </c>
      <c r="M2386" s="67" t="s">
        <v>166</v>
      </c>
      <c r="N2386" s="67" t="s">
        <v>398</v>
      </c>
      <c r="O2386" s="81">
        <v>46245</v>
      </c>
      <c r="P2386" s="81">
        <v>46110</v>
      </c>
      <c r="Q2386" s="103" t="str">
        <f>IFERROR(VLOOKUP(J2386,Настройка!$C$4:$E$121,2,),"Ошибка")</f>
        <v>R</v>
      </c>
    </row>
    <row r="2387" spans="1:17" ht="14.4" customHeight="1">
      <c r="A2387" s="67">
        <v>2382</v>
      </c>
      <c r="B2387" s="80" t="s">
        <v>188</v>
      </c>
      <c r="C2387" s="80" t="s">
        <v>53</v>
      </c>
      <c r="D2387" s="80" t="s">
        <v>7597</v>
      </c>
      <c r="E2387" s="104" t="s">
        <v>7598</v>
      </c>
      <c r="F2387" s="107">
        <v>34092</v>
      </c>
      <c r="G2387" s="67" t="s">
        <v>65</v>
      </c>
      <c r="H2387" s="80" t="s">
        <v>396</v>
      </c>
      <c r="I2387" s="80" t="s">
        <v>7599</v>
      </c>
      <c r="J2387" s="104" t="s">
        <v>208</v>
      </c>
      <c r="K2387" s="67" t="s">
        <v>117</v>
      </c>
      <c r="L2387" s="67" t="s">
        <v>287</v>
      </c>
      <c r="M2387" s="67" t="s">
        <v>166</v>
      </c>
      <c r="N2387" s="67" t="s">
        <v>398</v>
      </c>
      <c r="O2387" s="81">
        <v>46245</v>
      </c>
      <c r="P2387" s="81">
        <v>46110</v>
      </c>
      <c r="Q2387" s="103" t="str">
        <f>IFERROR(VLOOKUP(J2387,Настройка!$C$4:$E$121,2,),"Ошибка")</f>
        <v>R</v>
      </c>
    </row>
    <row r="2388" spans="1:17" ht="14.4" customHeight="1">
      <c r="A2388" s="67">
        <v>2383</v>
      </c>
      <c r="B2388" s="80" t="s">
        <v>188</v>
      </c>
      <c r="C2388" s="80" t="s">
        <v>53</v>
      </c>
      <c r="D2388" s="80" t="s">
        <v>7600</v>
      </c>
      <c r="E2388" s="104" t="s">
        <v>7601</v>
      </c>
      <c r="F2388" s="107">
        <v>37743</v>
      </c>
      <c r="G2388" s="67" t="s">
        <v>67</v>
      </c>
      <c r="H2388" s="80"/>
      <c r="I2388" s="80" t="s">
        <v>7602</v>
      </c>
      <c r="J2388" s="104" t="s">
        <v>207</v>
      </c>
      <c r="K2388" s="67" t="s">
        <v>117</v>
      </c>
      <c r="L2388" s="67"/>
      <c r="M2388" s="67"/>
      <c r="N2388" s="67"/>
      <c r="O2388" s="81"/>
      <c r="P2388" s="81">
        <v>46110</v>
      </c>
      <c r="Q2388" s="103" t="str">
        <f>IFERROR(VLOOKUP(J2388,Настройка!$C$4:$E$121,2,),"Ошибка")</f>
        <v>R</v>
      </c>
    </row>
    <row r="2389" spans="1:17" ht="14.4" customHeight="1">
      <c r="A2389" s="67">
        <v>2384</v>
      </c>
      <c r="B2389" s="80" t="s">
        <v>188</v>
      </c>
      <c r="C2389" s="80" t="s">
        <v>53</v>
      </c>
      <c r="D2389" s="80" t="s">
        <v>7603</v>
      </c>
      <c r="E2389" s="104" t="s">
        <v>7604</v>
      </c>
      <c r="F2389" s="107">
        <v>27457</v>
      </c>
      <c r="G2389" s="67" t="s">
        <v>77</v>
      </c>
      <c r="H2389" s="80" t="s">
        <v>7605</v>
      </c>
      <c r="I2389" s="80" t="s">
        <v>7606</v>
      </c>
      <c r="J2389" s="104" t="s">
        <v>118</v>
      </c>
      <c r="K2389" s="67" t="s">
        <v>109</v>
      </c>
      <c r="L2389" s="67"/>
      <c r="M2389" s="67"/>
      <c r="N2389" s="67"/>
      <c r="O2389" s="81"/>
      <c r="P2389" s="81">
        <v>46111</v>
      </c>
      <c r="Q2389" s="103" t="str">
        <f>IFERROR(VLOOKUP(J2389,Настройка!$C$4:$E$121,2,),"Ошибка")</f>
        <v>ITR</v>
      </c>
    </row>
    <row r="2390" spans="1:17" ht="14.4" customHeight="1">
      <c r="A2390" s="67">
        <v>2385</v>
      </c>
      <c r="B2390" s="80" t="s">
        <v>188</v>
      </c>
      <c r="C2390" s="80" t="s">
        <v>53</v>
      </c>
      <c r="D2390" s="80" t="s">
        <v>7607</v>
      </c>
      <c r="E2390" s="104" t="s">
        <v>7608</v>
      </c>
      <c r="F2390" s="107">
        <v>33496</v>
      </c>
      <c r="G2390" s="67" t="s">
        <v>77</v>
      </c>
      <c r="H2390" s="80" t="s">
        <v>7609</v>
      </c>
      <c r="I2390" s="80" t="s">
        <v>7610</v>
      </c>
      <c r="J2390" s="104" t="s">
        <v>94</v>
      </c>
      <c r="K2390" s="67" t="s">
        <v>109</v>
      </c>
      <c r="L2390" s="67"/>
      <c r="M2390" s="67"/>
      <c r="N2390" s="67"/>
      <c r="O2390" s="81"/>
      <c r="P2390" s="81">
        <v>46111</v>
      </c>
      <c r="Q2390" s="103" t="str">
        <f>IFERROR(VLOOKUP(J2390,Настройка!$C$4:$E$121,2,),"Ошибка")</f>
        <v>ITR</v>
      </c>
    </row>
    <row r="2391" spans="1:17" ht="14.4" customHeight="1">
      <c r="A2391" s="67">
        <v>2386</v>
      </c>
      <c r="B2391" s="80" t="s">
        <v>188</v>
      </c>
      <c r="C2391" s="80" t="s">
        <v>53</v>
      </c>
      <c r="D2391" s="80" t="s">
        <v>7611</v>
      </c>
      <c r="E2391" s="104" t="s">
        <v>7612</v>
      </c>
      <c r="F2391" s="107">
        <v>37836</v>
      </c>
      <c r="G2391" s="67" t="s">
        <v>77</v>
      </c>
      <c r="H2391" s="80" t="s">
        <v>7613</v>
      </c>
      <c r="I2391" s="80" t="s">
        <v>7614</v>
      </c>
      <c r="J2391" s="104" t="s">
        <v>202</v>
      </c>
      <c r="K2391" s="67" t="s">
        <v>127</v>
      </c>
      <c r="L2391" s="67"/>
      <c r="M2391" s="67"/>
      <c r="N2391" s="67"/>
      <c r="O2391" s="81"/>
      <c r="P2391" s="81">
        <v>46111</v>
      </c>
      <c r="Q2391" s="103" t="str">
        <f>IFERROR(VLOOKUP(J2391,Настройка!$C$4:$E$121,2,),"Ошибка")</f>
        <v>ITR</v>
      </c>
    </row>
    <row r="2392" spans="1:17" ht="14.4" customHeight="1">
      <c r="A2392" s="67">
        <v>2387</v>
      </c>
      <c r="B2392" s="80" t="s">
        <v>188</v>
      </c>
      <c r="C2392" s="80" t="s">
        <v>53</v>
      </c>
      <c r="D2392" s="80" t="s">
        <v>7615</v>
      </c>
      <c r="E2392" s="104" t="s">
        <v>7616</v>
      </c>
      <c r="F2392" s="107">
        <v>32053</v>
      </c>
      <c r="G2392" s="67" t="s">
        <v>69</v>
      </c>
      <c r="H2392" s="80" t="s">
        <v>302</v>
      </c>
      <c r="I2392" s="80" t="s">
        <v>7617</v>
      </c>
      <c r="J2392" s="104" t="s">
        <v>205</v>
      </c>
      <c r="K2392" s="67" t="s">
        <v>117</v>
      </c>
      <c r="L2392" s="67"/>
      <c r="M2392" s="67"/>
      <c r="N2392" s="67"/>
      <c r="O2392" s="81"/>
      <c r="P2392" s="81">
        <v>46111</v>
      </c>
      <c r="Q2392" s="103" t="str">
        <f>IFERROR(VLOOKUP(J2392,Настройка!$C$4:$E$121,2,),"Ошибка")</f>
        <v>R</v>
      </c>
    </row>
    <row r="2393" spans="1:17" ht="14.4" customHeight="1">
      <c r="A2393" s="67">
        <v>2388</v>
      </c>
      <c r="B2393" s="80" t="s">
        <v>188</v>
      </c>
      <c r="C2393" s="80" t="s">
        <v>53</v>
      </c>
      <c r="D2393" s="80" t="s">
        <v>7618</v>
      </c>
      <c r="E2393" s="104" t="s">
        <v>7619</v>
      </c>
      <c r="F2393" s="107">
        <v>38810</v>
      </c>
      <c r="G2393" s="67" t="s">
        <v>69</v>
      </c>
      <c r="H2393" s="80" t="s">
        <v>302</v>
      </c>
      <c r="I2393" s="80" t="s">
        <v>7620</v>
      </c>
      <c r="J2393" s="104" t="s">
        <v>222</v>
      </c>
      <c r="K2393" s="67" t="s">
        <v>121</v>
      </c>
      <c r="L2393" s="67"/>
      <c r="M2393" s="67"/>
      <c r="N2393" s="67"/>
      <c r="O2393" s="81"/>
      <c r="P2393" s="81">
        <v>46111</v>
      </c>
      <c r="Q2393" s="103" t="str">
        <f>IFERROR(VLOOKUP(J2393,Настройка!$C$4:$E$121,2,),"Ошибка")</f>
        <v>R</v>
      </c>
    </row>
    <row r="2394" spans="1:17" ht="14.4" customHeight="1">
      <c r="A2394" s="67">
        <v>2389</v>
      </c>
      <c r="B2394" s="80" t="s">
        <v>188</v>
      </c>
      <c r="C2394" s="80" t="s">
        <v>53</v>
      </c>
      <c r="D2394" s="80" t="s">
        <v>7621</v>
      </c>
      <c r="E2394" s="104" t="s">
        <v>7622</v>
      </c>
      <c r="F2394" s="107">
        <v>38722</v>
      </c>
      <c r="G2394" s="67" t="s">
        <v>69</v>
      </c>
      <c r="H2394" s="80" t="s">
        <v>302</v>
      </c>
      <c r="I2394" s="80" t="s">
        <v>7623</v>
      </c>
      <c r="J2394" s="104" t="s">
        <v>222</v>
      </c>
      <c r="K2394" s="67" t="s">
        <v>121</v>
      </c>
      <c r="L2394" s="67"/>
      <c r="M2394" s="67"/>
      <c r="N2394" s="67"/>
      <c r="O2394" s="81"/>
      <c r="P2394" s="81">
        <v>46111</v>
      </c>
      <c r="Q2394" s="103" t="str">
        <f>IFERROR(VLOOKUP(J2394,Настройка!$C$4:$E$121,2,),"Ошибка")</f>
        <v>R</v>
      </c>
    </row>
    <row r="2395" spans="1:17" ht="14.4" customHeight="1">
      <c r="A2395" s="67">
        <v>2390</v>
      </c>
      <c r="B2395" s="80" t="s">
        <v>188</v>
      </c>
      <c r="C2395" s="80" t="s">
        <v>53</v>
      </c>
      <c r="D2395" s="80" t="s">
        <v>7624</v>
      </c>
      <c r="E2395" s="104" t="s">
        <v>7625</v>
      </c>
      <c r="F2395" s="107">
        <v>32466</v>
      </c>
      <c r="G2395" s="67" t="s">
        <v>69</v>
      </c>
      <c r="H2395" s="80" t="s">
        <v>385</v>
      </c>
      <c r="I2395" s="80" t="s">
        <v>7626</v>
      </c>
      <c r="J2395" s="104" t="s">
        <v>222</v>
      </c>
      <c r="K2395" s="67" t="s">
        <v>121</v>
      </c>
      <c r="L2395" s="67"/>
      <c r="M2395" s="67"/>
      <c r="N2395" s="67"/>
      <c r="O2395" s="81"/>
      <c r="P2395" s="81">
        <v>46111</v>
      </c>
      <c r="Q2395" s="103" t="str">
        <f>IFERROR(VLOOKUP(J2395,Настройка!$C$4:$E$121,2,),"Ошибка")</f>
        <v>R</v>
      </c>
    </row>
    <row r="2396" spans="1:17" ht="14.4" customHeight="1">
      <c r="A2396" s="67">
        <v>2391</v>
      </c>
      <c r="B2396" s="80" t="s">
        <v>188</v>
      </c>
      <c r="C2396" s="80" t="s">
        <v>53</v>
      </c>
      <c r="D2396" s="80" t="s">
        <v>7627</v>
      </c>
      <c r="E2396" s="104" t="s">
        <v>7628</v>
      </c>
      <c r="F2396" s="107">
        <v>38008</v>
      </c>
      <c r="G2396" s="67" t="s">
        <v>69</v>
      </c>
      <c r="H2396" s="80" t="s">
        <v>385</v>
      </c>
      <c r="I2396" s="80" t="s">
        <v>7629</v>
      </c>
      <c r="J2396" s="104" t="s">
        <v>222</v>
      </c>
      <c r="K2396" s="67" t="s">
        <v>121</v>
      </c>
      <c r="L2396" s="67"/>
      <c r="M2396" s="67"/>
      <c r="N2396" s="67"/>
      <c r="O2396" s="81"/>
      <c r="P2396" s="81">
        <v>46111</v>
      </c>
      <c r="Q2396" s="103" t="str">
        <f>IFERROR(VLOOKUP(J2396,Настройка!$C$4:$E$121,2,),"Ошибка")</f>
        <v>R</v>
      </c>
    </row>
    <row r="2397" spans="1:17" ht="14.4" customHeight="1">
      <c r="A2397" s="67">
        <v>2392</v>
      </c>
      <c r="B2397" s="80" t="s">
        <v>188</v>
      </c>
      <c r="C2397" s="80" t="s">
        <v>53</v>
      </c>
      <c r="D2397" s="80" t="s">
        <v>7630</v>
      </c>
      <c r="E2397" s="104" t="s">
        <v>7631</v>
      </c>
      <c r="F2397" s="107">
        <v>36915</v>
      </c>
      <c r="G2397" s="67" t="s">
        <v>69</v>
      </c>
      <c r="H2397" s="80" t="s">
        <v>302</v>
      </c>
      <c r="I2397" s="80" t="s">
        <v>7632</v>
      </c>
      <c r="J2397" s="104" t="s">
        <v>205</v>
      </c>
      <c r="K2397" s="67" t="s">
        <v>117</v>
      </c>
      <c r="L2397" s="67"/>
      <c r="M2397" s="67"/>
      <c r="N2397" s="67"/>
      <c r="O2397" s="81"/>
      <c r="P2397" s="81">
        <v>46111</v>
      </c>
      <c r="Q2397" s="103" t="str">
        <f>IFERROR(VLOOKUP(J2397,Настройка!$C$4:$E$121,2,),"Ошибка")</f>
        <v>R</v>
      </c>
    </row>
    <row r="2398" spans="1:17" ht="14.4" customHeight="1">
      <c r="A2398" s="67">
        <v>2393</v>
      </c>
      <c r="B2398" s="80" t="s">
        <v>188</v>
      </c>
      <c r="C2398" s="80" t="s">
        <v>53</v>
      </c>
      <c r="D2398" s="80" t="s">
        <v>7633</v>
      </c>
      <c r="E2398" s="104" t="s">
        <v>7634</v>
      </c>
      <c r="F2398" s="107">
        <v>38878</v>
      </c>
      <c r="G2398" s="67" t="s">
        <v>69</v>
      </c>
      <c r="H2398" s="80" t="s">
        <v>385</v>
      </c>
      <c r="I2398" s="80" t="s">
        <v>7635</v>
      </c>
      <c r="J2398" s="104" t="s">
        <v>209</v>
      </c>
      <c r="K2398" s="67" t="s">
        <v>121</v>
      </c>
      <c r="L2398" s="67"/>
      <c r="M2398" s="67"/>
      <c r="N2398" s="67"/>
      <c r="O2398" s="81"/>
      <c r="P2398" s="81">
        <v>46111</v>
      </c>
      <c r="Q2398" s="103" t="str">
        <f>IFERROR(VLOOKUP(J2398,Настройка!$C$4:$E$121,2,),"Ошибка")</f>
        <v>R</v>
      </c>
    </row>
    <row r="2399" spans="1:17" ht="14.4" customHeight="1">
      <c r="A2399" s="67">
        <v>2394</v>
      </c>
      <c r="B2399" s="80" t="s">
        <v>188</v>
      </c>
      <c r="C2399" s="80" t="s">
        <v>53</v>
      </c>
      <c r="D2399" s="80" t="s">
        <v>7636</v>
      </c>
      <c r="E2399" s="104" t="s">
        <v>7637</v>
      </c>
      <c r="F2399" s="107">
        <v>30599</v>
      </c>
      <c r="G2399" s="67" t="s">
        <v>69</v>
      </c>
      <c r="H2399" s="80" t="s">
        <v>385</v>
      </c>
      <c r="I2399" s="80" t="s">
        <v>7638</v>
      </c>
      <c r="J2399" s="104" t="s">
        <v>222</v>
      </c>
      <c r="K2399" s="67" t="s">
        <v>121</v>
      </c>
      <c r="L2399" s="67"/>
      <c r="M2399" s="67"/>
      <c r="N2399" s="67"/>
      <c r="O2399" s="81"/>
      <c r="P2399" s="81">
        <v>46111</v>
      </c>
      <c r="Q2399" s="103" t="str">
        <f>IFERROR(VLOOKUP(J2399,Настройка!$C$4:$E$121,2,),"Ошибка")</f>
        <v>R</v>
      </c>
    </row>
    <row r="2400" spans="1:17" ht="14.4" customHeight="1">
      <c r="A2400" s="67">
        <v>2395</v>
      </c>
      <c r="B2400" s="80" t="s">
        <v>188</v>
      </c>
      <c r="C2400" s="80" t="s">
        <v>53</v>
      </c>
      <c r="D2400" s="80" t="s">
        <v>7639</v>
      </c>
      <c r="E2400" s="104" t="s">
        <v>7640</v>
      </c>
      <c r="F2400" s="107">
        <v>38065</v>
      </c>
      <c r="G2400" s="67" t="s">
        <v>69</v>
      </c>
      <c r="H2400" s="80" t="s">
        <v>385</v>
      </c>
      <c r="I2400" s="80" t="s">
        <v>7641</v>
      </c>
      <c r="J2400" s="104" t="s">
        <v>222</v>
      </c>
      <c r="K2400" s="67" t="s">
        <v>121</v>
      </c>
      <c r="L2400" s="67"/>
      <c r="M2400" s="67"/>
      <c r="N2400" s="67"/>
      <c r="O2400" s="81"/>
      <c r="P2400" s="81">
        <v>46111</v>
      </c>
      <c r="Q2400" s="103" t="str">
        <f>IFERROR(VLOOKUP(J2400,Настройка!$C$4:$E$121,2,),"Ошибка")</f>
        <v>R</v>
      </c>
    </row>
    <row r="2401" spans="1:17" ht="14.4" customHeight="1">
      <c r="A2401" s="67">
        <v>2396</v>
      </c>
      <c r="B2401" s="80" t="s">
        <v>188</v>
      </c>
      <c r="C2401" s="80" t="s">
        <v>53</v>
      </c>
      <c r="D2401" s="80" t="s">
        <v>7642</v>
      </c>
      <c r="E2401" s="104" t="s">
        <v>7643</v>
      </c>
      <c r="F2401" s="107">
        <v>32541</v>
      </c>
      <c r="G2401" s="67" t="s">
        <v>69</v>
      </c>
      <c r="H2401" s="80" t="s">
        <v>356</v>
      </c>
      <c r="I2401" s="80" t="s">
        <v>7644</v>
      </c>
      <c r="J2401" s="104" t="s">
        <v>222</v>
      </c>
      <c r="K2401" s="67" t="s">
        <v>121</v>
      </c>
      <c r="L2401" s="67"/>
      <c r="M2401" s="67"/>
      <c r="N2401" s="67"/>
      <c r="O2401" s="81"/>
      <c r="P2401" s="81">
        <v>46111</v>
      </c>
      <c r="Q2401" s="103" t="str">
        <f>IFERROR(VLOOKUP(J2401,Настройка!$C$4:$E$121,2,),"Ошибка")</f>
        <v>R</v>
      </c>
    </row>
    <row r="2402" spans="1:17" ht="14.4" customHeight="1">
      <c r="A2402" s="67">
        <v>2397</v>
      </c>
      <c r="B2402" s="80" t="s">
        <v>188</v>
      </c>
      <c r="C2402" s="80" t="s">
        <v>53</v>
      </c>
      <c r="D2402" s="80" t="s">
        <v>7645</v>
      </c>
      <c r="E2402" s="104" t="s">
        <v>7646</v>
      </c>
      <c r="F2402" s="107">
        <v>36580</v>
      </c>
      <c r="G2402" s="67" t="s">
        <v>69</v>
      </c>
      <c r="H2402" s="80" t="s">
        <v>302</v>
      </c>
      <c r="I2402" s="80" t="s">
        <v>7647</v>
      </c>
      <c r="J2402" s="104" t="s">
        <v>222</v>
      </c>
      <c r="K2402" s="67" t="s">
        <v>121</v>
      </c>
      <c r="L2402" s="67"/>
      <c r="M2402" s="67"/>
      <c r="N2402" s="67"/>
      <c r="O2402" s="81"/>
      <c r="P2402" s="81">
        <v>46111</v>
      </c>
      <c r="Q2402" s="103" t="str">
        <f>IFERROR(VLOOKUP(J2402,Настройка!$C$4:$E$121,2,),"Ошибка")</f>
        <v>R</v>
      </c>
    </row>
    <row r="2403" spans="1:17" ht="14.4" customHeight="1">
      <c r="A2403" s="67">
        <v>2398</v>
      </c>
      <c r="B2403" s="80" t="s">
        <v>188</v>
      </c>
      <c r="C2403" s="80" t="s">
        <v>53</v>
      </c>
      <c r="D2403" s="80" t="s">
        <v>7648</v>
      </c>
      <c r="E2403" s="104" t="s">
        <v>7649</v>
      </c>
      <c r="F2403" s="107">
        <v>32760</v>
      </c>
      <c r="G2403" s="67" t="s">
        <v>89</v>
      </c>
      <c r="H2403" s="80" t="s">
        <v>602</v>
      </c>
      <c r="I2403" s="80" t="s">
        <v>7650</v>
      </c>
      <c r="J2403" s="104" t="s">
        <v>228</v>
      </c>
      <c r="K2403" s="67" t="s">
        <v>125</v>
      </c>
      <c r="L2403" s="67" t="s">
        <v>287</v>
      </c>
      <c r="M2403" s="67" t="s">
        <v>164</v>
      </c>
      <c r="N2403" s="67" t="s">
        <v>398</v>
      </c>
      <c r="O2403" s="81">
        <v>46190</v>
      </c>
      <c r="P2403" s="81">
        <v>46112</v>
      </c>
      <c r="Q2403" s="103" t="str">
        <f>IFERROR(VLOOKUP(J2403,Настройка!$C$4:$E$121,2,),"Ошибка")</f>
        <v>R</v>
      </c>
    </row>
    <row r="2404" spans="1:17" ht="14.4" customHeight="1">
      <c r="A2404" s="67">
        <v>2399</v>
      </c>
      <c r="B2404" s="80" t="s">
        <v>188</v>
      </c>
      <c r="C2404" s="80" t="s">
        <v>53</v>
      </c>
      <c r="D2404" s="80" t="s">
        <v>7651</v>
      </c>
      <c r="E2404" s="104" t="s">
        <v>7652</v>
      </c>
      <c r="F2404" s="107">
        <v>31643</v>
      </c>
      <c r="G2404" s="67" t="s">
        <v>67</v>
      </c>
      <c r="H2404" s="80" t="s">
        <v>401</v>
      </c>
      <c r="I2404" s="80" t="s">
        <v>7653</v>
      </c>
      <c r="J2404" s="104" t="s">
        <v>201</v>
      </c>
      <c r="K2404" s="67" t="s">
        <v>129</v>
      </c>
      <c r="L2404" s="67"/>
      <c r="M2404" s="67"/>
      <c r="N2404" s="67"/>
      <c r="O2404" s="81"/>
      <c r="P2404" s="81">
        <v>46112</v>
      </c>
      <c r="Q2404" s="103" t="str">
        <f>IFERROR(VLOOKUP(J2404,Настройка!$C$4:$E$121,2,),"Ошибка")</f>
        <v>ITR</v>
      </c>
    </row>
    <row r="2405" spans="1:17" ht="14.4" customHeight="1">
      <c r="A2405" s="67">
        <v>2400</v>
      </c>
      <c r="B2405" s="80" t="s">
        <v>188</v>
      </c>
      <c r="C2405" s="80" t="s">
        <v>53</v>
      </c>
      <c r="D2405" s="80" t="s">
        <v>7654</v>
      </c>
      <c r="E2405" s="104" t="s">
        <v>7655</v>
      </c>
      <c r="F2405" s="107">
        <v>33874</v>
      </c>
      <c r="G2405" s="67" t="s">
        <v>89</v>
      </c>
      <c r="H2405" s="80" t="s">
        <v>602</v>
      </c>
      <c r="I2405" s="80" t="s">
        <v>7656</v>
      </c>
      <c r="J2405" s="104" t="s">
        <v>230</v>
      </c>
      <c r="K2405" s="67" t="s">
        <v>133</v>
      </c>
      <c r="L2405" s="67" t="s">
        <v>287</v>
      </c>
      <c r="M2405" s="67" t="s">
        <v>164</v>
      </c>
      <c r="N2405" s="67" t="s">
        <v>398</v>
      </c>
      <c r="O2405" s="81">
        <v>46172</v>
      </c>
      <c r="P2405" s="81">
        <v>46112</v>
      </c>
      <c r="Q2405" s="103" t="str">
        <f>IFERROR(VLOOKUP(J2405,Настройка!$C$4:$E$121,2,),"Ошибка")</f>
        <v>R</v>
      </c>
    </row>
    <row r="2406" spans="1:17" ht="14.4" customHeight="1">
      <c r="A2406" s="67">
        <v>2401</v>
      </c>
      <c r="B2406" s="80" t="s">
        <v>188</v>
      </c>
      <c r="C2406" s="80" t="s">
        <v>53</v>
      </c>
      <c r="D2406" s="80" t="s">
        <v>7657</v>
      </c>
      <c r="E2406" s="104" t="s">
        <v>7658</v>
      </c>
      <c r="F2406" s="107">
        <v>35949</v>
      </c>
      <c r="G2406" s="67" t="s">
        <v>77</v>
      </c>
      <c r="H2406" s="80" t="s">
        <v>7659</v>
      </c>
      <c r="I2406" s="80" t="s">
        <v>7660</v>
      </c>
      <c r="J2406" s="104" t="s">
        <v>230</v>
      </c>
      <c r="K2406" s="67" t="s">
        <v>133</v>
      </c>
      <c r="L2406" s="67"/>
      <c r="M2406" s="67"/>
      <c r="N2406" s="67"/>
      <c r="O2406" s="81"/>
      <c r="P2406" s="81">
        <v>46112</v>
      </c>
      <c r="Q2406" s="103" t="str">
        <f>IFERROR(VLOOKUP(J2406,Настройка!$C$4:$E$121,2,),"Ошибка")</f>
        <v>R</v>
      </c>
    </row>
    <row r="2407" spans="1:17" ht="14.4" customHeight="1">
      <c r="A2407" s="67">
        <v>2402</v>
      </c>
      <c r="B2407" s="80" t="s">
        <v>188</v>
      </c>
      <c r="C2407" s="80" t="s">
        <v>53</v>
      </c>
      <c r="D2407" s="80" t="s">
        <v>7661</v>
      </c>
      <c r="E2407" s="104" t="s">
        <v>7662</v>
      </c>
      <c r="F2407" s="107">
        <v>37116</v>
      </c>
      <c r="G2407" s="67" t="s">
        <v>77</v>
      </c>
      <c r="H2407" s="80" t="s">
        <v>7663</v>
      </c>
      <c r="I2407" s="80" t="s">
        <v>7664</v>
      </c>
      <c r="J2407" s="104" t="s">
        <v>120</v>
      </c>
      <c r="K2407" s="67" t="s">
        <v>109</v>
      </c>
      <c r="L2407" s="67"/>
      <c r="M2407" s="67"/>
      <c r="N2407" s="67"/>
      <c r="O2407" s="81"/>
      <c r="P2407" s="81">
        <v>46112</v>
      </c>
      <c r="Q2407" s="103" t="str">
        <f>IFERROR(VLOOKUP(J2407,Настройка!$C$4:$E$121,2,),"Ошибка")</f>
        <v>ITR</v>
      </c>
    </row>
    <row r="2408" spans="1:17" ht="14.4" customHeight="1">
      <c r="A2408" s="67">
        <v>2403</v>
      </c>
      <c r="B2408" s="80" t="s">
        <v>188</v>
      </c>
      <c r="C2408" s="80" t="s">
        <v>53</v>
      </c>
      <c r="D2408" s="80" t="s">
        <v>7665</v>
      </c>
      <c r="E2408" s="104" t="s">
        <v>7666</v>
      </c>
      <c r="F2408" s="107">
        <v>31497</v>
      </c>
      <c r="G2408" s="67" t="s">
        <v>77</v>
      </c>
      <c r="H2408" s="80" t="s">
        <v>583</v>
      </c>
      <c r="I2408" s="80" t="s">
        <v>7667</v>
      </c>
      <c r="J2408" s="104" t="s">
        <v>78</v>
      </c>
      <c r="K2408" s="67" t="s">
        <v>109</v>
      </c>
      <c r="L2408" s="67"/>
      <c r="M2408" s="67"/>
      <c r="N2408" s="67"/>
      <c r="O2408" s="81"/>
      <c r="P2408" s="81">
        <v>46112</v>
      </c>
      <c r="Q2408" s="103" t="str">
        <f>IFERROR(VLOOKUP(J2408,Настройка!$C$4:$E$121,2,),"Ошибка")</f>
        <v>ITR</v>
      </c>
    </row>
    <row r="2409" spans="1:17" ht="14.4" customHeight="1">
      <c r="A2409" s="67">
        <v>2404</v>
      </c>
      <c r="B2409" s="80" t="s">
        <v>188</v>
      </c>
      <c r="C2409" s="80" t="s">
        <v>53</v>
      </c>
      <c r="D2409" s="80" t="s">
        <v>7668</v>
      </c>
      <c r="E2409" s="104" t="s">
        <v>7669</v>
      </c>
      <c r="F2409" s="107">
        <v>31778</v>
      </c>
      <c r="G2409" s="67" t="s">
        <v>65</v>
      </c>
      <c r="H2409" s="80" t="s">
        <v>24</v>
      </c>
      <c r="I2409" s="80" t="s">
        <v>7670</v>
      </c>
      <c r="J2409" s="104" t="s">
        <v>227</v>
      </c>
      <c r="K2409" s="67" t="s">
        <v>131</v>
      </c>
      <c r="L2409" s="67" t="s">
        <v>287</v>
      </c>
      <c r="M2409" s="67" t="s">
        <v>166</v>
      </c>
      <c r="N2409" s="67" t="s">
        <v>398</v>
      </c>
      <c r="O2409" s="81">
        <v>46245</v>
      </c>
      <c r="P2409" s="81">
        <v>46112</v>
      </c>
      <c r="Q2409" s="103" t="str">
        <f>IFERROR(VLOOKUP(J2409,Настройка!$C$4:$E$121,2,),"Ошибка")</f>
        <v>R</v>
      </c>
    </row>
    <row r="2410" spans="1:17" ht="14.4" customHeight="1">
      <c r="A2410" s="67">
        <v>2405</v>
      </c>
      <c r="B2410" s="80" t="s">
        <v>188</v>
      </c>
      <c r="C2410" s="80" t="s">
        <v>53</v>
      </c>
      <c r="D2410" s="80" t="s">
        <v>7671</v>
      </c>
      <c r="E2410" s="104" t="s">
        <v>7672</v>
      </c>
      <c r="F2410" s="107">
        <v>31119</v>
      </c>
      <c r="G2410" s="67" t="s">
        <v>77</v>
      </c>
      <c r="H2410" s="80" t="s">
        <v>6990</v>
      </c>
      <c r="I2410" s="80" t="s">
        <v>7673</v>
      </c>
      <c r="J2410" s="104" t="s">
        <v>199</v>
      </c>
      <c r="K2410" s="67" t="s">
        <v>117</v>
      </c>
      <c r="L2410" s="67"/>
      <c r="M2410" s="67"/>
      <c r="N2410" s="67"/>
      <c r="O2410" s="81"/>
      <c r="P2410" s="81">
        <v>46112</v>
      </c>
      <c r="Q2410" s="103" t="str">
        <f>IFERROR(VLOOKUP(J2410,Настройка!$C$4:$E$121,2,),"Ошибка")</f>
        <v>ITR</v>
      </c>
    </row>
    <row r="2411" spans="1:17" ht="14.4" customHeight="1">
      <c r="A2411" s="67">
        <v>2406</v>
      </c>
      <c r="B2411" s="80" t="s">
        <v>188</v>
      </c>
      <c r="C2411" s="80" t="s">
        <v>53</v>
      </c>
      <c r="D2411" s="80" t="s">
        <v>7674</v>
      </c>
      <c r="E2411" s="104" t="s">
        <v>7675</v>
      </c>
      <c r="F2411" s="107">
        <v>29820</v>
      </c>
      <c r="G2411" s="67" t="s">
        <v>77</v>
      </c>
      <c r="H2411" s="80" t="s">
        <v>7676</v>
      </c>
      <c r="I2411" s="80" t="s">
        <v>7677</v>
      </c>
      <c r="J2411" s="104" t="s">
        <v>202</v>
      </c>
      <c r="K2411" s="67" t="s">
        <v>121</v>
      </c>
      <c r="L2411" s="67"/>
      <c r="M2411" s="67"/>
      <c r="N2411" s="67"/>
      <c r="O2411" s="81"/>
      <c r="P2411" s="81">
        <v>46112</v>
      </c>
      <c r="Q2411" s="103" t="str">
        <f>IFERROR(VLOOKUP(J2411,Настройка!$C$4:$E$121,2,),"Ошибка")</f>
        <v>ITR</v>
      </c>
    </row>
    <row r="2412" spans="1:17" ht="14.4" customHeight="1">
      <c r="A2412" s="67">
        <v>2407</v>
      </c>
      <c r="B2412" s="80" t="s">
        <v>188</v>
      </c>
      <c r="C2412" s="80" t="s">
        <v>53</v>
      </c>
      <c r="D2412" s="80" t="s">
        <v>7678</v>
      </c>
      <c r="E2412" s="104" t="s">
        <v>7679</v>
      </c>
      <c r="F2412" s="107">
        <v>27243</v>
      </c>
      <c r="G2412" s="67" t="s">
        <v>67</v>
      </c>
      <c r="H2412" s="80" t="s">
        <v>401</v>
      </c>
      <c r="I2412" s="80" t="s">
        <v>7680</v>
      </c>
      <c r="J2412" s="104" t="s">
        <v>201</v>
      </c>
      <c r="K2412" s="67" t="s">
        <v>121</v>
      </c>
      <c r="L2412" s="67"/>
      <c r="M2412" s="67"/>
      <c r="N2412" s="67"/>
      <c r="O2412" s="81"/>
      <c r="P2412" s="81">
        <v>46112</v>
      </c>
      <c r="Q2412" s="103" t="str">
        <f>IFERROR(VLOOKUP(J2412,Настройка!$C$4:$E$121,2,),"Ошибка")</f>
        <v>ITR</v>
      </c>
    </row>
    <row r="2413" spans="1:17" ht="14.4" customHeight="1">
      <c r="A2413" s="67">
        <v>2408</v>
      </c>
      <c r="B2413" s="80" t="s">
        <v>188</v>
      </c>
      <c r="C2413" s="80" t="s">
        <v>53</v>
      </c>
      <c r="D2413" s="80" t="s">
        <v>7681</v>
      </c>
      <c r="E2413" s="104" t="s">
        <v>7682</v>
      </c>
      <c r="F2413" s="107">
        <v>33337</v>
      </c>
      <c r="G2413" s="67" t="s">
        <v>67</v>
      </c>
      <c r="H2413" s="80"/>
      <c r="I2413" s="80" t="s">
        <v>7683</v>
      </c>
      <c r="J2413" s="104" t="s">
        <v>222</v>
      </c>
      <c r="K2413" s="67" t="s">
        <v>121</v>
      </c>
      <c r="L2413" s="67"/>
      <c r="M2413" s="67"/>
      <c r="N2413" s="67"/>
      <c r="O2413" s="81"/>
      <c r="P2413" s="81">
        <v>46112</v>
      </c>
      <c r="Q2413" s="103" t="str">
        <f>IFERROR(VLOOKUP(J2413,Настройка!$C$4:$E$121,2,),"Ошибка")</f>
        <v>R</v>
      </c>
    </row>
    <row r="2414" spans="1:17" ht="14.4" customHeight="1">
      <c r="A2414" s="67">
        <v>2409</v>
      </c>
      <c r="B2414" s="80" t="s">
        <v>188</v>
      </c>
      <c r="C2414" s="80" t="s">
        <v>53</v>
      </c>
      <c r="D2414" s="80" t="s">
        <v>7684</v>
      </c>
      <c r="E2414" s="104" t="s">
        <v>7685</v>
      </c>
      <c r="F2414" s="107">
        <v>37888</v>
      </c>
      <c r="G2414" s="67" t="s">
        <v>67</v>
      </c>
      <c r="H2414" s="80"/>
      <c r="I2414" s="80" t="s">
        <v>7686</v>
      </c>
      <c r="J2414" s="104" t="s">
        <v>222</v>
      </c>
      <c r="K2414" s="67" t="s">
        <v>121</v>
      </c>
      <c r="L2414" s="67"/>
      <c r="M2414" s="67"/>
      <c r="N2414" s="67"/>
      <c r="O2414" s="81"/>
      <c r="P2414" s="81">
        <v>46112</v>
      </c>
      <c r="Q2414" s="103" t="str">
        <f>IFERROR(VLOOKUP(J2414,Настройка!$C$4:$E$121,2,),"Ошибка")</f>
        <v>R</v>
      </c>
    </row>
    <row r="2415" spans="1:17" ht="14.4" customHeight="1">
      <c r="A2415" s="67">
        <v>2410</v>
      </c>
      <c r="B2415" s="80" t="s">
        <v>188</v>
      </c>
      <c r="C2415" s="80" t="s">
        <v>53</v>
      </c>
      <c r="D2415" s="80" t="s">
        <v>7687</v>
      </c>
      <c r="E2415" s="104" t="s">
        <v>7688</v>
      </c>
      <c r="F2415" s="107">
        <v>38024</v>
      </c>
      <c r="G2415" s="67" t="s">
        <v>67</v>
      </c>
      <c r="H2415" s="80"/>
      <c r="I2415" s="80" t="s">
        <v>7689</v>
      </c>
      <c r="J2415" s="104" t="s">
        <v>222</v>
      </c>
      <c r="K2415" s="67" t="s">
        <v>121</v>
      </c>
      <c r="L2415" s="67"/>
      <c r="M2415" s="67"/>
      <c r="N2415" s="67"/>
      <c r="O2415" s="81"/>
      <c r="P2415" s="81">
        <v>46112</v>
      </c>
      <c r="Q2415" s="103" t="str">
        <f>IFERROR(VLOOKUP(J2415,Настройка!$C$4:$E$121,2,),"Ошибка")</f>
        <v>R</v>
      </c>
    </row>
    <row r="2416" spans="1:17" ht="14.4" customHeight="1">
      <c r="A2416" s="67">
        <v>2411</v>
      </c>
      <c r="B2416" s="80" t="s">
        <v>188</v>
      </c>
      <c r="C2416" s="80" t="s">
        <v>53</v>
      </c>
      <c r="D2416" s="80" t="s">
        <v>7690</v>
      </c>
      <c r="E2416" s="104" t="s">
        <v>7691</v>
      </c>
      <c r="F2416" s="107">
        <v>35982</v>
      </c>
      <c r="G2416" s="67" t="s">
        <v>67</v>
      </c>
      <c r="H2416" s="80"/>
      <c r="I2416" s="80" t="s">
        <v>7692</v>
      </c>
      <c r="J2416" s="104" t="s">
        <v>222</v>
      </c>
      <c r="K2416" s="67" t="s">
        <v>121</v>
      </c>
      <c r="L2416" s="67"/>
      <c r="M2416" s="67"/>
      <c r="N2416" s="67"/>
      <c r="O2416" s="81"/>
      <c r="P2416" s="81">
        <v>46112</v>
      </c>
      <c r="Q2416" s="103" t="str">
        <f>IFERROR(VLOOKUP(J2416,Настройка!$C$4:$E$121,2,),"Ошибка")</f>
        <v>R</v>
      </c>
    </row>
    <row r="2417" spans="1:17" ht="14.4" customHeight="1">
      <c r="A2417" s="67">
        <v>2412</v>
      </c>
      <c r="B2417" s="80" t="s">
        <v>188</v>
      </c>
      <c r="C2417" s="80" t="s">
        <v>53</v>
      </c>
      <c r="D2417" s="80" t="s">
        <v>7693</v>
      </c>
      <c r="E2417" s="104" t="s">
        <v>7694</v>
      </c>
      <c r="F2417" s="107">
        <v>34578</v>
      </c>
      <c r="G2417" s="67" t="s">
        <v>67</v>
      </c>
      <c r="H2417" s="80"/>
      <c r="I2417" s="80" t="s">
        <v>7695</v>
      </c>
      <c r="J2417" s="104" t="s">
        <v>222</v>
      </c>
      <c r="K2417" s="67" t="s">
        <v>121</v>
      </c>
      <c r="L2417" s="67"/>
      <c r="M2417" s="67"/>
      <c r="N2417" s="67"/>
      <c r="O2417" s="81"/>
      <c r="P2417" s="81">
        <v>46112</v>
      </c>
      <c r="Q2417" s="103" t="str">
        <f>IFERROR(VLOOKUP(J2417,Настройка!$C$4:$E$121,2,),"Ошибка")</f>
        <v>R</v>
      </c>
    </row>
    <row r="2418" spans="1:17" ht="14.4" customHeight="1">
      <c r="A2418" s="67">
        <v>2413</v>
      </c>
      <c r="B2418" s="80" t="s">
        <v>188</v>
      </c>
      <c r="C2418" s="80" t="s">
        <v>53</v>
      </c>
      <c r="D2418" s="80" t="s">
        <v>7696</v>
      </c>
      <c r="E2418" s="104" t="s">
        <v>7697</v>
      </c>
      <c r="F2418" s="107">
        <v>38549</v>
      </c>
      <c r="G2418" s="67" t="s">
        <v>67</v>
      </c>
      <c r="H2418" s="80" t="s">
        <v>401</v>
      </c>
      <c r="I2418" s="80" t="s">
        <v>7698</v>
      </c>
      <c r="J2418" s="104" t="s">
        <v>222</v>
      </c>
      <c r="K2418" s="67" t="s">
        <v>121</v>
      </c>
      <c r="L2418" s="67"/>
      <c r="M2418" s="67"/>
      <c r="N2418" s="67"/>
      <c r="O2418" s="81"/>
      <c r="P2418" s="81">
        <v>46112</v>
      </c>
      <c r="Q2418" s="103" t="str">
        <f>IFERROR(VLOOKUP(J2418,Настройка!$C$4:$E$121,2,),"Ошибка")</f>
        <v>R</v>
      </c>
    </row>
    <row r="2419" spans="1:17" ht="14.4" customHeight="1">
      <c r="A2419" s="67">
        <v>2414</v>
      </c>
      <c r="B2419" s="80" t="s">
        <v>188</v>
      </c>
      <c r="C2419" s="80" t="s">
        <v>53</v>
      </c>
      <c r="D2419" s="80" t="s">
        <v>7699</v>
      </c>
      <c r="E2419" s="104" t="s">
        <v>7700</v>
      </c>
      <c r="F2419" s="107">
        <v>37084</v>
      </c>
      <c r="G2419" s="67" t="s">
        <v>69</v>
      </c>
      <c r="H2419" s="80" t="s">
        <v>302</v>
      </c>
      <c r="I2419" s="80" t="s">
        <v>7701</v>
      </c>
      <c r="J2419" s="104" t="s">
        <v>222</v>
      </c>
      <c r="K2419" s="67" t="s">
        <v>121</v>
      </c>
      <c r="L2419" s="67"/>
      <c r="M2419" s="67"/>
      <c r="N2419" s="67"/>
      <c r="O2419" s="81"/>
      <c r="P2419" s="81">
        <v>46112</v>
      </c>
      <c r="Q2419" s="103" t="str">
        <f>IFERROR(VLOOKUP(J2419,Настройка!$C$4:$E$121,2,),"Ошибка")</f>
        <v>R</v>
      </c>
    </row>
    <row r="2420" spans="1:17" ht="14.4" customHeight="1">
      <c r="A2420" s="67">
        <v>2415</v>
      </c>
      <c r="B2420" s="80" t="s">
        <v>188</v>
      </c>
      <c r="C2420" s="80" t="s">
        <v>53</v>
      </c>
      <c r="D2420" s="80" t="s">
        <v>7702</v>
      </c>
      <c r="E2420" s="104" t="s">
        <v>7703</v>
      </c>
      <c r="F2420" s="107">
        <v>30453</v>
      </c>
      <c r="G2420" s="67" t="s">
        <v>69</v>
      </c>
      <c r="H2420" s="80" t="s">
        <v>356</v>
      </c>
      <c r="I2420" s="80" t="s">
        <v>7704</v>
      </c>
      <c r="J2420" s="104" t="s">
        <v>222</v>
      </c>
      <c r="K2420" s="67" t="s">
        <v>121</v>
      </c>
      <c r="L2420" s="67"/>
      <c r="M2420" s="67"/>
      <c r="N2420" s="67"/>
      <c r="O2420" s="81"/>
      <c r="P2420" s="81">
        <v>46112</v>
      </c>
      <c r="Q2420" s="103" t="str">
        <f>IFERROR(VLOOKUP(J2420,Настройка!$C$4:$E$121,2,),"Ошибка")</f>
        <v>R</v>
      </c>
    </row>
    <row r="2421" spans="1:17" ht="14.4" customHeight="1">
      <c r="A2421" s="67">
        <v>2416</v>
      </c>
      <c r="B2421" s="80" t="s">
        <v>188</v>
      </c>
      <c r="C2421" s="80" t="s">
        <v>53</v>
      </c>
      <c r="D2421" s="80" t="s">
        <v>7705</v>
      </c>
      <c r="E2421" s="104" t="s">
        <v>7706</v>
      </c>
      <c r="F2421" s="107">
        <v>37813</v>
      </c>
      <c r="G2421" s="67" t="s">
        <v>69</v>
      </c>
      <c r="H2421" s="80" t="s">
        <v>302</v>
      </c>
      <c r="I2421" s="80" t="s">
        <v>7707</v>
      </c>
      <c r="J2421" s="104" t="s">
        <v>222</v>
      </c>
      <c r="K2421" s="67" t="s">
        <v>121</v>
      </c>
      <c r="L2421" s="67"/>
      <c r="M2421" s="67"/>
      <c r="N2421" s="67"/>
      <c r="O2421" s="81"/>
      <c r="P2421" s="81">
        <v>46112</v>
      </c>
      <c r="Q2421" s="103" t="str">
        <f>IFERROR(VLOOKUP(J2421,Настройка!$C$4:$E$121,2,),"Ошибка")</f>
        <v>R</v>
      </c>
    </row>
    <row r="2422" spans="1:17" ht="14.4" customHeight="1">
      <c r="A2422" s="67">
        <v>2417</v>
      </c>
      <c r="B2422" s="80" t="s">
        <v>188</v>
      </c>
      <c r="C2422" s="80" t="s">
        <v>53</v>
      </c>
      <c r="D2422" s="80" t="s">
        <v>7708</v>
      </c>
      <c r="E2422" s="104" t="s">
        <v>7709</v>
      </c>
      <c r="F2422" s="107">
        <v>37068</v>
      </c>
      <c r="G2422" s="67" t="s">
        <v>69</v>
      </c>
      <c r="H2422" s="80" t="s">
        <v>385</v>
      </c>
      <c r="I2422" s="80" t="s">
        <v>7710</v>
      </c>
      <c r="J2422" s="104" t="s">
        <v>222</v>
      </c>
      <c r="K2422" s="67" t="s">
        <v>121</v>
      </c>
      <c r="L2422" s="67"/>
      <c r="M2422" s="67"/>
      <c r="N2422" s="67"/>
      <c r="O2422" s="81"/>
      <c r="P2422" s="81">
        <v>46112</v>
      </c>
      <c r="Q2422" s="103" t="str">
        <f>IFERROR(VLOOKUP(J2422,Настройка!$C$4:$E$121,2,),"Ошибка")</f>
        <v>R</v>
      </c>
    </row>
    <row r="2423" spans="1:17" ht="14.4" customHeight="1">
      <c r="A2423" s="67">
        <v>2418</v>
      </c>
      <c r="B2423" s="80" t="s">
        <v>188</v>
      </c>
      <c r="C2423" s="80" t="s">
        <v>53</v>
      </c>
      <c r="D2423" s="80" t="s">
        <v>7711</v>
      </c>
      <c r="E2423" s="104" t="s">
        <v>7712</v>
      </c>
      <c r="F2423" s="107">
        <v>36475</v>
      </c>
      <c r="G2423" s="67" t="s">
        <v>69</v>
      </c>
      <c r="H2423" s="80" t="s">
        <v>302</v>
      </c>
      <c r="I2423" s="80" t="s">
        <v>7713</v>
      </c>
      <c r="J2423" s="104" t="s">
        <v>222</v>
      </c>
      <c r="K2423" s="67" t="s">
        <v>121</v>
      </c>
      <c r="L2423" s="67"/>
      <c r="M2423" s="67"/>
      <c r="N2423" s="67"/>
      <c r="O2423" s="81"/>
      <c r="P2423" s="81">
        <v>46112</v>
      </c>
      <c r="Q2423" s="103" t="str">
        <f>IFERROR(VLOOKUP(J2423,Настройка!$C$4:$E$121,2,),"Ошибка")</f>
        <v>R</v>
      </c>
    </row>
    <row r="2424" spans="1:17" ht="14.4" customHeight="1">
      <c r="A2424" s="67">
        <v>2419</v>
      </c>
      <c r="B2424" s="80" t="s">
        <v>188</v>
      </c>
      <c r="C2424" s="80" t="s">
        <v>53</v>
      </c>
      <c r="D2424" s="80" t="s">
        <v>7714</v>
      </c>
      <c r="E2424" s="104" t="s">
        <v>7715</v>
      </c>
      <c r="F2424" s="107">
        <v>32159</v>
      </c>
      <c r="G2424" s="67" t="s">
        <v>69</v>
      </c>
      <c r="H2424" s="80" t="s">
        <v>385</v>
      </c>
      <c r="I2424" s="80" t="s">
        <v>7716</v>
      </c>
      <c r="J2424" s="104" t="s">
        <v>222</v>
      </c>
      <c r="K2424" s="67" t="s">
        <v>121</v>
      </c>
      <c r="L2424" s="67"/>
      <c r="M2424" s="67"/>
      <c r="N2424" s="67"/>
      <c r="O2424" s="81"/>
      <c r="P2424" s="81">
        <v>46112</v>
      </c>
      <c r="Q2424" s="103" t="str">
        <f>IFERROR(VLOOKUP(J2424,Настройка!$C$4:$E$121,2,),"Ошибка")</f>
        <v>R</v>
      </c>
    </row>
    <row r="2425" spans="1:17" ht="14.4" customHeight="1">
      <c r="A2425" s="67">
        <v>2420</v>
      </c>
      <c r="B2425" s="80" t="s">
        <v>188</v>
      </c>
      <c r="C2425" s="80" t="s">
        <v>53</v>
      </c>
      <c r="D2425" s="80" t="s">
        <v>7717</v>
      </c>
      <c r="E2425" s="104" t="s">
        <v>7718</v>
      </c>
      <c r="F2425" s="107">
        <v>28750</v>
      </c>
      <c r="G2425" s="67" t="s">
        <v>69</v>
      </c>
      <c r="H2425" s="80" t="s">
        <v>302</v>
      </c>
      <c r="I2425" s="80" t="s">
        <v>7719</v>
      </c>
      <c r="J2425" s="104" t="s">
        <v>222</v>
      </c>
      <c r="K2425" s="67" t="s">
        <v>121</v>
      </c>
      <c r="L2425" s="67"/>
      <c r="M2425" s="67"/>
      <c r="N2425" s="67"/>
      <c r="O2425" s="81"/>
      <c r="P2425" s="81">
        <v>46112</v>
      </c>
      <c r="Q2425" s="103" t="str">
        <f>IFERROR(VLOOKUP(J2425,Настройка!$C$4:$E$121,2,),"Ошибка")</f>
        <v>R</v>
      </c>
    </row>
    <row r="2426" spans="1:17" ht="14.4" customHeight="1">
      <c r="A2426" s="67">
        <v>2421</v>
      </c>
      <c r="B2426" s="80" t="s">
        <v>188</v>
      </c>
      <c r="C2426" s="80" t="s">
        <v>53</v>
      </c>
      <c r="D2426" s="80" t="s">
        <v>7720</v>
      </c>
      <c r="E2426" s="104" t="s">
        <v>7721</v>
      </c>
      <c r="F2426" s="107">
        <v>30260</v>
      </c>
      <c r="G2426" s="67" t="s">
        <v>69</v>
      </c>
      <c r="H2426" s="80" t="s">
        <v>385</v>
      </c>
      <c r="I2426" s="80" t="s">
        <v>7722</v>
      </c>
      <c r="J2426" s="104" t="s">
        <v>222</v>
      </c>
      <c r="K2426" s="67" t="s">
        <v>121</v>
      </c>
      <c r="L2426" s="67"/>
      <c r="M2426" s="67"/>
      <c r="N2426" s="67"/>
      <c r="O2426" s="81"/>
      <c r="P2426" s="81">
        <v>46112</v>
      </c>
      <c r="Q2426" s="103" t="str">
        <f>IFERROR(VLOOKUP(J2426,Настройка!$C$4:$E$121,2,),"Ошибка")</f>
        <v>R</v>
      </c>
    </row>
    <row r="2427" spans="1:17" ht="14.4" customHeight="1">
      <c r="A2427" s="67">
        <v>2422</v>
      </c>
      <c r="B2427" s="80" t="s">
        <v>188</v>
      </c>
      <c r="C2427" s="80" t="s">
        <v>53</v>
      </c>
      <c r="D2427" s="80" t="s">
        <v>7723</v>
      </c>
      <c r="E2427" s="104" t="s">
        <v>7724</v>
      </c>
      <c r="F2427" s="107">
        <v>29493</v>
      </c>
      <c r="G2427" s="67" t="s">
        <v>69</v>
      </c>
      <c r="H2427" s="80" t="s">
        <v>302</v>
      </c>
      <c r="I2427" s="80" t="s">
        <v>7725</v>
      </c>
      <c r="J2427" s="104" t="s">
        <v>222</v>
      </c>
      <c r="K2427" s="67" t="s">
        <v>121</v>
      </c>
      <c r="L2427" s="67"/>
      <c r="M2427" s="67"/>
      <c r="N2427" s="67"/>
      <c r="O2427" s="81"/>
      <c r="P2427" s="81">
        <v>46112</v>
      </c>
      <c r="Q2427" s="103" t="str">
        <f>IFERROR(VLOOKUP(J2427,Настройка!$C$4:$E$121,2,),"Ошибка")</f>
        <v>R</v>
      </c>
    </row>
    <row r="2428" spans="1:17" ht="14.4" customHeight="1">
      <c r="A2428" s="67">
        <v>2423</v>
      </c>
      <c r="B2428" s="80" t="s">
        <v>188</v>
      </c>
      <c r="C2428" s="80" t="s">
        <v>53</v>
      </c>
      <c r="D2428" s="80" t="s">
        <v>7726</v>
      </c>
      <c r="E2428" s="104" t="s">
        <v>7727</v>
      </c>
      <c r="F2428" s="107">
        <v>38589</v>
      </c>
      <c r="G2428" s="67" t="s">
        <v>69</v>
      </c>
      <c r="H2428" s="80" t="s">
        <v>302</v>
      </c>
      <c r="I2428" s="80" t="s">
        <v>7728</v>
      </c>
      <c r="J2428" s="104" t="s">
        <v>222</v>
      </c>
      <c r="K2428" s="67" t="s">
        <v>121</v>
      </c>
      <c r="L2428" s="67"/>
      <c r="M2428" s="67"/>
      <c r="N2428" s="67"/>
      <c r="O2428" s="81"/>
      <c r="P2428" s="81">
        <v>46112</v>
      </c>
      <c r="Q2428" s="103" t="str">
        <f>IFERROR(VLOOKUP(J2428,Настройка!$C$4:$E$121,2,),"Ошибка")</f>
        <v>R</v>
      </c>
    </row>
    <row r="2429" spans="1:17" ht="14.4" customHeight="1">
      <c r="A2429" s="67">
        <v>2424</v>
      </c>
      <c r="B2429" s="80" t="s">
        <v>188</v>
      </c>
      <c r="C2429" s="80" t="s">
        <v>53</v>
      </c>
      <c r="D2429" s="80" t="s">
        <v>7729</v>
      </c>
      <c r="E2429" s="104" t="s">
        <v>7730</v>
      </c>
      <c r="F2429" s="107">
        <v>32029</v>
      </c>
      <c r="G2429" s="67" t="s">
        <v>93</v>
      </c>
      <c r="H2429" s="80" t="s">
        <v>679</v>
      </c>
      <c r="I2429" s="80" t="s">
        <v>7731</v>
      </c>
      <c r="J2429" s="104" t="s">
        <v>222</v>
      </c>
      <c r="K2429" s="67" t="s">
        <v>121</v>
      </c>
      <c r="L2429" s="67"/>
      <c r="M2429" s="67"/>
      <c r="N2429" s="67"/>
      <c r="O2429" s="81"/>
      <c r="P2429" s="81">
        <v>46112</v>
      </c>
      <c r="Q2429" s="103" t="str">
        <f>IFERROR(VLOOKUP(J2429,Настройка!$C$4:$E$121,2,),"Ошибка")</f>
        <v>R</v>
      </c>
    </row>
    <row r="2430" spans="1:17" ht="14.4" customHeight="1">
      <c r="A2430" s="67">
        <v>2425</v>
      </c>
      <c r="B2430" s="80" t="s">
        <v>188</v>
      </c>
      <c r="C2430" s="80" t="s">
        <v>53</v>
      </c>
      <c r="D2430" s="80" t="s">
        <v>1279</v>
      </c>
      <c r="E2430" s="104" t="s">
        <v>7732</v>
      </c>
      <c r="F2430" s="107">
        <v>26611</v>
      </c>
      <c r="G2430" s="67" t="s">
        <v>93</v>
      </c>
      <c r="H2430" s="80" t="s">
        <v>679</v>
      </c>
      <c r="I2430" s="80" t="s">
        <v>7733</v>
      </c>
      <c r="J2430" s="104" t="s">
        <v>222</v>
      </c>
      <c r="K2430" s="67" t="s">
        <v>121</v>
      </c>
      <c r="L2430" s="67"/>
      <c r="M2430" s="67"/>
      <c r="N2430" s="67"/>
      <c r="O2430" s="81"/>
      <c r="P2430" s="81">
        <v>46112</v>
      </c>
      <c r="Q2430" s="103" t="str">
        <f>IFERROR(VLOOKUP(J2430,Настройка!$C$4:$E$121,2,),"Ошибка")</f>
        <v>R</v>
      </c>
    </row>
    <row r="2431" spans="1:17" ht="14.4" customHeight="1">
      <c r="A2431" s="67">
        <v>2426</v>
      </c>
      <c r="B2431" s="80" t="s">
        <v>188</v>
      </c>
      <c r="C2431" s="80" t="s">
        <v>53</v>
      </c>
      <c r="D2431" s="80" t="s">
        <v>7734</v>
      </c>
      <c r="E2431" s="104" t="s">
        <v>7735</v>
      </c>
      <c r="F2431" s="107">
        <v>39031</v>
      </c>
      <c r="G2431" s="67" t="s">
        <v>69</v>
      </c>
      <c r="H2431" s="80" t="s">
        <v>302</v>
      </c>
      <c r="I2431" s="80" t="s">
        <v>7736</v>
      </c>
      <c r="J2431" s="104" t="s">
        <v>221</v>
      </c>
      <c r="K2431" s="67" t="s">
        <v>127</v>
      </c>
      <c r="L2431" s="67"/>
      <c r="M2431" s="67"/>
      <c r="N2431" s="67"/>
      <c r="O2431" s="81"/>
      <c r="P2431" s="81">
        <v>46112</v>
      </c>
      <c r="Q2431" s="103" t="str">
        <f>IFERROR(VLOOKUP(J2431,Настройка!$C$4:$E$121,2,),"Ошибка")</f>
        <v>R</v>
      </c>
    </row>
    <row r="2432" spans="1:17" ht="14.4" customHeight="1">
      <c r="A2432" s="67">
        <v>2427</v>
      </c>
      <c r="B2432" s="80" t="s">
        <v>188</v>
      </c>
      <c r="C2432" s="80" t="s">
        <v>53</v>
      </c>
      <c r="D2432" s="80" t="s">
        <v>7737</v>
      </c>
      <c r="E2432" s="104" t="s">
        <v>7738</v>
      </c>
      <c r="F2432" s="107">
        <v>30305</v>
      </c>
      <c r="G2432" s="67" t="s">
        <v>69</v>
      </c>
      <c r="H2432" s="80" t="s">
        <v>302</v>
      </c>
      <c r="I2432" s="80" t="s">
        <v>7739</v>
      </c>
      <c r="J2432" s="104" t="s">
        <v>221</v>
      </c>
      <c r="K2432" s="67" t="s">
        <v>127</v>
      </c>
      <c r="L2432" s="67"/>
      <c r="M2432" s="67"/>
      <c r="N2432" s="67"/>
      <c r="O2432" s="81"/>
      <c r="P2432" s="81">
        <v>46112</v>
      </c>
      <c r="Q2432" s="103" t="str">
        <f>IFERROR(VLOOKUP(J2432,Настройка!$C$4:$E$121,2,),"Ошибка")</f>
        <v>R</v>
      </c>
    </row>
    <row r="2433" spans="1:17" ht="14.4" customHeight="1">
      <c r="A2433" s="67">
        <v>2428</v>
      </c>
      <c r="B2433" s="80" t="s">
        <v>188</v>
      </c>
      <c r="C2433" s="80" t="s">
        <v>53</v>
      </c>
      <c r="D2433" s="80" t="s">
        <v>7740</v>
      </c>
      <c r="E2433" s="104" t="s">
        <v>7741</v>
      </c>
      <c r="F2433" s="107">
        <v>33006</v>
      </c>
      <c r="G2433" s="67" t="s">
        <v>69</v>
      </c>
      <c r="H2433" s="80" t="s">
        <v>302</v>
      </c>
      <c r="I2433" s="80" t="s">
        <v>7742</v>
      </c>
      <c r="J2433" s="104" t="s">
        <v>221</v>
      </c>
      <c r="K2433" s="67" t="s">
        <v>127</v>
      </c>
      <c r="L2433" s="67"/>
      <c r="M2433" s="67"/>
      <c r="N2433" s="67"/>
      <c r="O2433" s="81"/>
      <c r="P2433" s="81">
        <v>46112</v>
      </c>
      <c r="Q2433" s="103" t="str">
        <f>IFERROR(VLOOKUP(J2433,Настройка!$C$4:$E$121,2,),"Ошибка")</f>
        <v>R</v>
      </c>
    </row>
    <row r="2434" spans="1:17" ht="14.4" customHeight="1">
      <c r="A2434" s="67">
        <v>2429</v>
      </c>
      <c r="B2434" s="80" t="s">
        <v>188</v>
      </c>
      <c r="C2434" s="80" t="s">
        <v>53</v>
      </c>
      <c r="D2434" s="80" t="s">
        <v>7743</v>
      </c>
      <c r="E2434" s="104" t="s">
        <v>7744</v>
      </c>
      <c r="F2434" s="107">
        <v>39377</v>
      </c>
      <c r="G2434" s="67" t="s">
        <v>67</v>
      </c>
      <c r="H2434" s="80"/>
      <c r="I2434" s="80" t="s">
        <v>7745</v>
      </c>
      <c r="J2434" s="104" t="s">
        <v>221</v>
      </c>
      <c r="K2434" s="67" t="s">
        <v>127</v>
      </c>
      <c r="L2434" s="67"/>
      <c r="M2434" s="67"/>
      <c r="N2434" s="67"/>
      <c r="O2434" s="81"/>
      <c r="P2434" s="81">
        <v>46112</v>
      </c>
      <c r="Q2434" s="103" t="str">
        <f>IFERROR(VLOOKUP(J2434,Настройка!$C$4:$E$121,2,),"Ошибка")</f>
        <v>R</v>
      </c>
    </row>
    <row r="2435" spans="1:17" ht="14.4" customHeight="1">
      <c r="A2435" s="67">
        <v>2430</v>
      </c>
      <c r="B2435" s="80" t="s">
        <v>188</v>
      </c>
      <c r="C2435" s="80" t="s">
        <v>53</v>
      </c>
      <c r="D2435" s="80" t="s">
        <v>7746</v>
      </c>
      <c r="E2435" s="104" t="s">
        <v>7747</v>
      </c>
      <c r="F2435" s="107">
        <v>34893</v>
      </c>
      <c r="G2435" s="67" t="s">
        <v>67</v>
      </c>
      <c r="H2435" s="80"/>
      <c r="I2435" s="80" t="s">
        <v>7748</v>
      </c>
      <c r="J2435" s="104" t="s">
        <v>221</v>
      </c>
      <c r="K2435" s="67" t="s">
        <v>127</v>
      </c>
      <c r="L2435" s="67"/>
      <c r="M2435" s="67"/>
      <c r="N2435" s="67"/>
      <c r="O2435" s="81"/>
      <c r="P2435" s="81">
        <v>46112</v>
      </c>
      <c r="Q2435" s="103" t="str">
        <f>IFERROR(VLOOKUP(J2435,Настройка!$C$4:$E$121,2,),"Ошибка")</f>
        <v>R</v>
      </c>
    </row>
    <row r="2436" spans="1:17" ht="14.4" customHeight="1">
      <c r="A2436" s="67">
        <v>2431</v>
      </c>
      <c r="B2436" s="80" t="s">
        <v>188</v>
      </c>
      <c r="C2436" s="80" t="s">
        <v>53</v>
      </c>
      <c r="D2436" s="80" t="s">
        <v>7749</v>
      </c>
      <c r="E2436" s="104" t="s">
        <v>7750</v>
      </c>
      <c r="F2436" s="107">
        <v>23922</v>
      </c>
      <c r="G2436" s="67" t="s">
        <v>67</v>
      </c>
      <c r="H2436" s="80"/>
      <c r="I2436" s="80" t="s">
        <v>7751</v>
      </c>
      <c r="J2436" s="104" t="s">
        <v>221</v>
      </c>
      <c r="K2436" s="67" t="s">
        <v>127</v>
      </c>
      <c r="L2436" s="67"/>
      <c r="M2436" s="67"/>
      <c r="N2436" s="67"/>
      <c r="O2436" s="81"/>
      <c r="P2436" s="81">
        <v>46112</v>
      </c>
      <c r="Q2436" s="103" t="str">
        <f>IFERROR(VLOOKUP(J2436,Настройка!$C$4:$E$121,2,),"Ошибка")</f>
        <v>R</v>
      </c>
    </row>
    <row r="2437" spans="1:17" ht="14.4" customHeight="1">
      <c r="A2437" s="67">
        <v>2432</v>
      </c>
      <c r="B2437" s="80" t="s">
        <v>188</v>
      </c>
      <c r="C2437" s="80" t="s">
        <v>53</v>
      </c>
      <c r="D2437" s="80" t="s">
        <v>7752</v>
      </c>
      <c r="E2437" s="104" t="s">
        <v>7753</v>
      </c>
      <c r="F2437" s="107">
        <v>25484</v>
      </c>
      <c r="G2437" s="67" t="s">
        <v>67</v>
      </c>
      <c r="H2437" s="80"/>
      <c r="I2437" s="80" t="s">
        <v>7754</v>
      </c>
      <c r="J2437" s="104" t="s">
        <v>221</v>
      </c>
      <c r="K2437" s="67" t="s">
        <v>127</v>
      </c>
      <c r="L2437" s="67"/>
      <c r="M2437" s="67"/>
      <c r="N2437" s="67"/>
      <c r="O2437" s="81"/>
      <c r="P2437" s="81">
        <v>46112</v>
      </c>
      <c r="Q2437" s="103" t="str">
        <f>IFERROR(VLOOKUP(J2437,Настройка!$C$4:$E$121,2,),"Ошибка")</f>
        <v>R</v>
      </c>
    </row>
    <row r="2438" spans="1:17" ht="14.4" customHeight="1">
      <c r="A2438" s="67">
        <v>2433</v>
      </c>
      <c r="B2438" s="80" t="s">
        <v>188</v>
      </c>
      <c r="C2438" s="80" t="s">
        <v>53</v>
      </c>
      <c r="D2438" s="80" t="s">
        <v>7755</v>
      </c>
      <c r="E2438" s="104" t="s">
        <v>7756</v>
      </c>
      <c r="F2438" s="107">
        <v>23043</v>
      </c>
      <c r="G2438" s="67" t="s">
        <v>67</v>
      </c>
      <c r="H2438" s="80" t="s">
        <v>401</v>
      </c>
      <c r="I2438" s="80" t="s">
        <v>7757</v>
      </c>
      <c r="J2438" s="104" t="s">
        <v>221</v>
      </c>
      <c r="K2438" s="67" t="s">
        <v>127</v>
      </c>
      <c r="L2438" s="67"/>
      <c r="M2438" s="67"/>
      <c r="N2438" s="67"/>
      <c r="O2438" s="81"/>
      <c r="P2438" s="81">
        <v>46112</v>
      </c>
      <c r="Q2438" s="103" t="str">
        <f>IFERROR(VLOOKUP(J2438,Настройка!$C$4:$E$121,2,),"Ошибка")</f>
        <v>R</v>
      </c>
    </row>
    <row r="2439" spans="1:17" ht="14.4" customHeight="1">
      <c r="A2439" s="67">
        <v>2434</v>
      </c>
      <c r="B2439" s="80" t="s">
        <v>188</v>
      </c>
      <c r="C2439" s="80" t="s">
        <v>53</v>
      </c>
      <c r="D2439" s="80" t="s">
        <v>7758</v>
      </c>
      <c r="E2439" s="104" t="s">
        <v>7759</v>
      </c>
      <c r="F2439" s="107">
        <v>25270</v>
      </c>
      <c r="G2439" s="67" t="s">
        <v>67</v>
      </c>
      <c r="H2439" s="80"/>
      <c r="I2439" s="80" t="s">
        <v>7760</v>
      </c>
      <c r="J2439" s="104" t="s">
        <v>221</v>
      </c>
      <c r="K2439" s="67" t="s">
        <v>127</v>
      </c>
      <c r="L2439" s="67"/>
      <c r="M2439" s="67"/>
      <c r="N2439" s="67"/>
      <c r="O2439" s="81"/>
      <c r="P2439" s="81">
        <v>46112</v>
      </c>
      <c r="Q2439" s="103" t="str">
        <f>IFERROR(VLOOKUP(J2439,Настройка!$C$4:$E$121,2,),"Ошибка")</f>
        <v>R</v>
      </c>
    </row>
    <row r="2440" spans="1:17" ht="14.4" customHeight="1">
      <c r="A2440" s="67">
        <v>2435</v>
      </c>
      <c r="B2440" s="80" t="s">
        <v>188</v>
      </c>
      <c r="C2440" s="80" t="s">
        <v>53</v>
      </c>
      <c r="D2440" s="80" t="s">
        <v>7761</v>
      </c>
      <c r="E2440" s="104" t="s">
        <v>7762</v>
      </c>
      <c r="F2440" s="107">
        <v>32850</v>
      </c>
      <c r="G2440" s="67" t="s">
        <v>69</v>
      </c>
      <c r="H2440" s="80" t="s">
        <v>302</v>
      </c>
      <c r="I2440" s="80" t="s">
        <v>7763</v>
      </c>
      <c r="J2440" s="104" t="s">
        <v>221</v>
      </c>
      <c r="K2440" s="67" t="s">
        <v>127</v>
      </c>
      <c r="L2440" s="67"/>
      <c r="M2440" s="67"/>
      <c r="N2440" s="67"/>
      <c r="O2440" s="81"/>
      <c r="P2440" s="81">
        <v>46112</v>
      </c>
      <c r="Q2440" s="103" t="str">
        <f>IFERROR(VLOOKUP(J2440,Настройка!$C$4:$E$121,2,),"Ошибка")</f>
        <v>R</v>
      </c>
    </row>
    <row r="2441" spans="1:17" ht="14.4" customHeight="1">
      <c r="A2441" s="67">
        <v>2436</v>
      </c>
      <c r="B2441" s="80" t="s">
        <v>188</v>
      </c>
      <c r="C2441" s="80" t="s">
        <v>53</v>
      </c>
      <c r="D2441" s="80" t="s">
        <v>7764</v>
      </c>
      <c r="E2441" s="104" t="s">
        <v>7765</v>
      </c>
      <c r="F2441" s="107">
        <v>28672</v>
      </c>
      <c r="G2441" s="67" t="s">
        <v>69</v>
      </c>
      <c r="H2441" s="80" t="s">
        <v>302</v>
      </c>
      <c r="I2441" s="80" t="s">
        <v>7766</v>
      </c>
      <c r="J2441" s="104" t="s">
        <v>221</v>
      </c>
      <c r="K2441" s="67" t="s">
        <v>127</v>
      </c>
      <c r="L2441" s="67"/>
      <c r="M2441" s="67"/>
      <c r="N2441" s="67"/>
      <c r="O2441" s="81"/>
      <c r="P2441" s="81">
        <v>46112</v>
      </c>
      <c r="Q2441" s="103" t="str">
        <f>IFERROR(VLOOKUP(J2441,Настройка!$C$4:$E$121,2,),"Ошибка")</f>
        <v>R</v>
      </c>
    </row>
    <row r="2442" spans="1:17" ht="14.4" customHeight="1">
      <c r="A2442" s="67">
        <v>2437</v>
      </c>
      <c r="B2442" s="80" t="s">
        <v>188</v>
      </c>
      <c r="C2442" s="80" t="s">
        <v>53</v>
      </c>
      <c r="D2442" s="80" t="s">
        <v>7767</v>
      </c>
      <c r="E2442" s="104" t="s">
        <v>7768</v>
      </c>
      <c r="F2442" s="107">
        <v>28906</v>
      </c>
      <c r="G2442" s="67" t="s">
        <v>69</v>
      </c>
      <c r="H2442" s="80" t="s">
        <v>309</v>
      </c>
      <c r="I2442" s="80" t="s">
        <v>7769</v>
      </c>
      <c r="J2442" s="104" t="s">
        <v>221</v>
      </c>
      <c r="K2442" s="67" t="s">
        <v>127</v>
      </c>
      <c r="L2442" s="67"/>
      <c r="M2442" s="67"/>
      <c r="N2442" s="67"/>
      <c r="O2442" s="81"/>
      <c r="P2442" s="81">
        <v>46112</v>
      </c>
      <c r="Q2442" s="103" t="str">
        <f>IFERROR(VLOOKUP(J2442,Настройка!$C$4:$E$121,2,),"Ошибка")</f>
        <v>R</v>
      </c>
    </row>
    <row r="2443" spans="1:17" ht="14.4" customHeight="1">
      <c r="A2443" s="67">
        <v>2438</v>
      </c>
      <c r="B2443" s="80" t="s">
        <v>188</v>
      </c>
      <c r="C2443" s="80" t="s">
        <v>53</v>
      </c>
      <c r="D2443" s="80" t="s">
        <v>7770</v>
      </c>
      <c r="E2443" s="104" t="s">
        <v>7771</v>
      </c>
      <c r="F2443" s="107">
        <v>28657</v>
      </c>
      <c r="G2443" s="67" t="s">
        <v>67</v>
      </c>
      <c r="H2443" s="80" t="s">
        <v>401</v>
      </c>
      <c r="I2443" s="80" t="s">
        <v>7772</v>
      </c>
      <c r="J2443" s="104" t="s">
        <v>227</v>
      </c>
      <c r="K2443" s="67" t="s">
        <v>131</v>
      </c>
      <c r="L2443" s="67"/>
      <c r="M2443" s="67"/>
      <c r="N2443" s="67"/>
      <c r="O2443" s="81"/>
      <c r="P2443" s="81">
        <v>46112</v>
      </c>
      <c r="Q2443" s="103" t="str">
        <f>IFERROR(VLOOKUP(J2443,Настройка!$C$4:$E$121,2,),"Ошибка")</f>
        <v>R</v>
      </c>
    </row>
    <row r="2444" spans="1:17" ht="14.4" customHeight="1">
      <c r="A2444" s="67">
        <v>2439</v>
      </c>
      <c r="B2444" s="80" t="s">
        <v>188</v>
      </c>
      <c r="C2444" s="80" t="s">
        <v>53</v>
      </c>
      <c r="D2444" s="80" t="s">
        <v>7773</v>
      </c>
      <c r="E2444" s="104" t="s">
        <v>7774</v>
      </c>
      <c r="F2444" s="107">
        <v>39420</v>
      </c>
      <c r="G2444" s="67" t="s">
        <v>69</v>
      </c>
      <c r="H2444" s="80" t="s">
        <v>302</v>
      </c>
      <c r="I2444" s="80" t="s">
        <v>7775</v>
      </c>
      <c r="J2444" s="104" t="s">
        <v>222</v>
      </c>
      <c r="K2444" s="67" t="s">
        <v>121</v>
      </c>
      <c r="L2444" s="67"/>
      <c r="M2444" s="67"/>
      <c r="N2444" s="67"/>
      <c r="O2444" s="81"/>
      <c r="P2444" s="81">
        <v>46112</v>
      </c>
      <c r="Q2444" s="103" t="str">
        <f>IFERROR(VLOOKUP(J2444,Настройка!$C$4:$E$121,2,),"Ошибка")</f>
        <v>R</v>
      </c>
    </row>
    <row r="2445" spans="1:17" ht="14.4" customHeight="1">
      <c r="A2445" s="67">
        <v>2440</v>
      </c>
      <c r="B2445" s="80" t="s">
        <v>188</v>
      </c>
      <c r="C2445" s="80" t="s">
        <v>53</v>
      </c>
      <c r="D2445" s="80" t="s">
        <v>7776</v>
      </c>
      <c r="E2445" s="104" t="s">
        <v>7777</v>
      </c>
      <c r="F2445" s="107">
        <v>39200</v>
      </c>
      <c r="G2445" s="67" t="s">
        <v>69</v>
      </c>
      <c r="H2445" s="80" t="s">
        <v>302</v>
      </c>
      <c r="I2445" s="80" t="s">
        <v>7778</v>
      </c>
      <c r="J2445" s="104" t="s">
        <v>222</v>
      </c>
      <c r="K2445" s="67" t="s">
        <v>121</v>
      </c>
      <c r="L2445" s="67"/>
      <c r="M2445" s="67"/>
      <c r="N2445" s="67"/>
      <c r="O2445" s="81"/>
      <c r="P2445" s="81">
        <v>46112</v>
      </c>
      <c r="Q2445" s="103" t="str">
        <f>IFERROR(VLOOKUP(J2445,Настройка!$C$4:$E$121,2,),"Ошибка")</f>
        <v>R</v>
      </c>
    </row>
    <row r="2446" spans="1:17" ht="14.4" customHeight="1">
      <c r="A2446" s="67">
        <v>2441</v>
      </c>
      <c r="B2446" s="80" t="s">
        <v>188</v>
      </c>
      <c r="C2446" s="80" t="s">
        <v>53</v>
      </c>
      <c r="D2446" s="80" t="s">
        <v>7779</v>
      </c>
      <c r="E2446" s="104" t="s">
        <v>7780</v>
      </c>
      <c r="F2446" s="107">
        <v>39148</v>
      </c>
      <c r="G2446" s="67" t="s">
        <v>69</v>
      </c>
      <c r="H2446" s="80" t="s">
        <v>302</v>
      </c>
      <c r="I2446" s="80" t="s">
        <v>7781</v>
      </c>
      <c r="J2446" s="104" t="s">
        <v>222</v>
      </c>
      <c r="K2446" s="67" t="s">
        <v>121</v>
      </c>
      <c r="L2446" s="67"/>
      <c r="M2446" s="67"/>
      <c r="N2446" s="67"/>
      <c r="O2446" s="81"/>
      <c r="P2446" s="81">
        <v>46112</v>
      </c>
      <c r="Q2446" s="103" t="str">
        <f>IFERROR(VLOOKUP(J2446,Настройка!$C$4:$E$121,2,),"Ошибка")</f>
        <v>R</v>
      </c>
    </row>
    <row r="2447" spans="1:17" ht="14.4" customHeight="1">
      <c r="A2447" s="67">
        <v>2442</v>
      </c>
      <c r="B2447" s="80" t="s">
        <v>188</v>
      </c>
      <c r="C2447" s="80" t="s">
        <v>53</v>
      </c>
      <c r="D2447" s="80" t="s">
        <v>7782</v>
      </c>
      <c r="E2447" s="104" t="s">
        <v>7783</v>
      </c>
      <c r="F2447" s="107">
        <v>39350</v>
      </c>
      <c r="G2447" s="67" t="s">
        <v>69</v>
      </c>
      <c r="H2447" s="80" t="s">
        <v>302</v>
      </c>
      <c r="I2447" s="80" t="s">
        <v>7784</v>
      </c>
      <c r="J2447" s="104" t="s">
        <v>222</v>
      </c>
      <c r="K2447" s="67" t="s">
        <v>121</v>
      </c>
      <c r="L2447" s="67"/>
      <c r="M2447" s="67"/>
      <c r="N2447" s="67"/>
      <c r="O2447" s="81"/>
      <c r="P2447" s="81">
        <v>46112</v>
      </c>
      <c r="Q2447" s="103" t="str">
        <f>IFERROR(VLOOKUP(J2447,Настройка!$C$4:$E$121,2,),"Ошибка")</f>
        <v>R</v>
      </c>
    </row>
    <row r="2448" spans="1:17" ht="14.4" customHeight="1">
      <c r="A2448" s="67">
        <v>2443</v>
      </c>
      <c r="B2448" s="80" t="s">
        <v>188</v>
      </c>
      <c r="C2448" s="80" t="s">
        <v>53</v>
      </c>
      <c r="D2448" s="80" t="s">
        <v>7785</v>
      </c>
      <c r="E2448" s="104" t="s">
        <v>7786</v>
      </c>
      <c r="F2448" s="107">
        <v>33478</v>
      </c>
      <c r="G2448" s="67" t="s">
        <v>69</v>
      </c>
      <c r="H2448" s="80" t="s">
        <v>385</v>
      </c>
      <c r="I2448" s="80" t="s">
        <v>7787</v>
      </c>
      <c r="J2448" s="104" t="s">
        <v>222</v>
      </c>
      <c r="K2448" s="67" t="s">
        <v>121</v>
      </c>
      <c r="L2448" s="67"/>
      <c r="M2448" s="67"/>
      <c r="N2448" s="67"/>
      <c r="O2448" s="81"/>
      <c r="P2448" s="81">
        <v>46112</v>
      </c>
      <c r="Q2448" s="103" t="str">
        <f>IFERROR(VLOOKUP(J2448,Настройка!$C$4:$E$121,2,),"Ошибка")</f>
        <v>R</v>
      </c>
    </row>
    <row r="2449" spans="1:17" ht="14.4" customHeight="1">
      <c r="A2449" s="67">
        <v>2444</v>
      </c>
      <c r="B2449" s="80" t="s">
        <v>188</v>
      </c>
      <c r="C2449" s="80" t="s">
        <v>53</v>
      </c>
      <c r="D2449" s="80" t="s">
        <v>7788</v>
      </c>
      <c r="E2449" s="104" t="s">
        <v>7789</v>
      </c>
      <c r="F2449" s="107">
        <v>30871</v>
      </c>
      <c r="G2449" s="67" t="s">
        <v>69</v>
      </c>
      <c r="H2449" s="80" t="s">
        <v>302</v>
      </c>
      <c r="I2449" s="80" t="s">
        <v>7790</v>
      </c>
      <c r="J2449" s="104" t="s">
        <v>222</v>
      </c>
      <c r="K2449" s="67" t="s">
        <v>121</v>
      </c>
      <c r="L2449" s="67"/>
      <c r="M2449" s="67"/>
      <c r="N2449" s="67"/>
      <c r="O2449" s="81"/>
      <c r="P2449" s="81">
        <v>46112</v>
      </c>
      <c r="Q2449" s="103" t="str">
        <f>IFERROR(VLOOKUP(J2449,Настройка!$C$4:$E$121,2,),"Ошибка")</f>
        <v>R</v>
      </c>
    </row>
    <row r="2450" spans="1:17" ht="14.4" customHeight="1">
      <c r="A2450" s="67">
        <v>2445</v>
      </c>
      <c r="B2450" s="80" t="s">
        <v>188</v>
      </c>
      <c r="C2450" s="80" t="s">
        <v>53</v>
      </c>
      <c r="D2450" s="80" t="s">
        <v>7791</v>
      </c>
      <c r="E2450" s="104" t="s">
        <v>7792</v>
      </c>
      <c r="F2450" s="107">
        <v>33320</v>
      </c>
      <c r="G2450" s="67" t="s">
        <v>89</v>
      </c>
      <c r="H2450" s="80" t="s">
        <v>602</v>
      </c>
      <c r="I2450" s="80" t="s">
        <v>7793</v>
      </c>
      <c r="J2450" s="104" t="s">
        <v>256</v>
      </c>
      <c r="K2450" s="67" t="s">
        <v>123</v>
      </c>
      <c r="L2450" s="67" t="s">
        <v>287</v>
      </c>
      <c r="M2450" s="67" t="s">
        <v>164</v>
      </c>
      <c r="N2450" s="67" t="s">
        <v>398</v>
      </c>
      <c r="O2450" s="81">
        <v>46172</v>
      </c>
      <c r="P2450" s="81">
        <v>46113</v>
      </c>
      <c r="Q2450" s="103" t="str">
        <f>IFERROR(VLOOKUP(J2450,Настройка!$C$4:$E$121,2,),"Ошибка")</f>
        <v>R</v>
      </c>
    </row>
    <row r="2451" spans="1:17" ht="14.4" customHeight="1">
      <c r="A2451" s="67">
        <v>2446</v>
      </c>
      <c r="B2451" s="80" t="s">
        <v>188</v>
      </c>
      <c r="C2451" s="80" t="s">
        <v>53</v>
      </c>
      <c r="D2451" s="80" t="s">
        <v>7794</v>
      </c>
      <c r="E2451" s="104" t="s">
        <v>7795</v>
      </c>
      <c r="F2451" s="107">
        <v>34107</v>
      </c>
      <c r="G2451" s="67" t="s">
        <v>65</v>
      </c>
      <c r="H2451" s="80" t="s">
        <v>396</v>
      </c>
      <c r="I2451" s="80" t="s">
        <v>7796</v>
      </c>
      <c r="J2451" s="104" t="s">
        <v>212</v>
      </c>
      <c r="K2451" s="67" t="s">
        <v>117</v>
      </c>
      <c r="L2451" s="67" t="s">
        <v>287</v>
      </c>
      <c r="M2451" s="67" t="s">
        <v>166</v>
      </c>
      <c r="N2451" s="67" t="s">
        <v>398</v>
      </c>
      <c r="O2451" s="81">
        <v>46245</v>
      </c>
      <c r="P2451" s="81">
        <v>46113</v>
      </c>
      <c r="Q2451" s="103" t="str">
        <f>IFERROR(VLOOKUP(J2451,Настройка!$C$4:$E$121,2,),"Ошибка")</f>
        <v>R</v>
      </c>
    </row>
    <row r="2452" spans="1:17" ht="14.4" customHeight="1">
      <c r="A2452" s="67">
        <v>2447</v>
      </c>
      <c r="B2452" s="80" t="s">
        <v>188</v>
      </c>
      <c r="C2452" s="80" t="s">
        <v>53</v>
      </c>
      <c r="D2452" s="80" t="s">
        <v>7797</v>
      </c>
      <c r="E2452" s="104" t="s">
        <v>7798</v>
      </c>
      <c r="F2452" s="107">
        <v>31831</v>
      </c>
      <c r="G2452" s="67" t="s">
        <v>65</v>
      </c>
      <c r="H2452" s="80" t="s">
        <v>663</v>
      </c>
      <c r="I2452" s="80" t="s">
        <v>7799</v>
      </c>
      <c r="J2452" s="104" t="s">
        <v>216</v>
      </c>
      <c r="K2452" s="67" t="s">
        <v>119</v>
      </c>
      <c r="L2452" s="67" t="s">
        <v>287</v>
      </c>
      <c r="M2452" s="67" t="s">
        <v>166</v>
      </c>
      <c r="N2452" s="67" t="s">
        <v>398</v>
      </c>
      <c r="O2452" s="81">
        <v>46245</v>
      </c>
      <c r="P2452" s="81">
        <v>46113</v>
      </c>
      <c r="Q2452" s="103" t="str">
        <f>IFERROR(VLOOKUP(J2452,Настройка!$C$4:$E$121,2,),"Ошибка")</f>
        <v>R</v>
      </c>
    </row>
    <row r="2453" spans="1:17" ht="14.4" customHeight="1">
      <c r="A2453" s="67">
        <v>2448</v>
      </c>
      <c r="B2453" s="80" t="s">
        <v>188</v>
      </c>
      <c r="C2453" s="80" t="s">
        <v>53</v>
      </c>
      <c r="D2453" s="80" t="s">
        <v>7800</v>
      </c>
      <c r="E2453" s="104" t="s">
        <v>7801</v>
      </c>
      <c r="F2453" s="107">
        <v>36352</v>
      </c>
      <c r="G2453" s="67" t="s">
        <v>65</v>
      </c>
      <c r="H2453" s="80" t="s">
        <v>415</v>
      </c>
      <c r="I2453" s="80" t="s">
        <v>7802</v>
      </c>
      <c r="J2453" s="104" t="s">
        <v>207</v>
      </c>
      <c r="K2453" s="67" t="s">
        <v>117</v>
      </c>
      <c r="L2453" s="67" t="s">
        <v>287</v>
      </c>
      <c r="M2453" s="67" t="s">
        <v>166</v>
      </c>
      <c r="N2453" s="67" t="s">
        <v>398</v>
      </c>
      <c r="O2453" s="81">
        <v>46245</v>
      </c>
      <c r="P2453" s="81">
        <v>46113</v>
      </c>
      <c r="Q2453" s="103" t="str">
        <f>IFERROR(VLOOKUP(J2453,Настройка!$C$4:$E$121,2,),"Ошибка")</f>
        <v>R</v>
      </c>
    </row>
    <row r="2454" spans="1:17" ht="14.4" customHeight="1">
      <c r="A2454" s="67">
        <v>2449</v>
      </c>
      <c r="B2454" s="80" t="s">
        <v>188</v>
      </c>
      <c r="C2454" s="80" t="s">
        <v>53</v>
      </c>
      <c r="D2454" s="80" t="s">
        <v>7803</v>
      </c>
      <c r="E2454" s="104" t="s">
        <v>7804</v>
      </c>
      <c r="F2454" s="107">
        <v>29775</v>
      </c>
      <c r="G2454" s="67" t="s">
        <v>65</v>
      </c>
      <c r="H2454" s="80" t="s">
        <v>429</v>
      </c>
      <c r="I2454" s="80" t="s">
        <v>7805</v>
      </c>
      <c r="J2454" s="104" t="s">
        <v>219</v>
      </c>
      <c r="K2454" s="67" t="s">
        <v>119</v>
      </c>
      <c r="L2454" s="67" t="s">
        <v>287</v>
      </c>
      <c r="M2454" s="67" t="s">
        <v>166</v>
      </c>
      <c r="N2454" s="67" t="s">
        <v>398</v>
      </c>
      <c r="O2454" s="81">
        <v>46245</v>
      </c>
      <c r="P2454" s="81">
        <v>46113</v>
      </c>
      <c r="Q2454" s="103" t="str">
        <f>IFERROR(VLOOKUP(J2454,Настройка!$C$4:$E$121,2,),"Ошибка")</f>
        <v>R</v>
      </c>
    </row>
    <row r="2455" spans="1:17" ht="14.4" customHeight="1">
      <c r="A2455" s="67">
        <v>2450</v>
      </c>
      <c r="B2455" s="80" t="s">
        <v>188</v>
      </c>
      <c r="C2455" s="80" t="s">
        <v>53</v>
      </c>
      <c r="D2455" s="80" t="s">
        <v>7806</v>
      </c>
      <c r="E2455" s="104" t="s">
        <v>7807</v>
      </c>
      <c r="F2455" s="107">
        <v>34508</v>
      </c>
      <c r="G2455" s="67" t="s">
        <v>69</v>
      </c>
      <c r="H2455" s="80" t="s">
        <v>302</v>
      </c>
      <c r="I2455" s="80" t="s">
        <v>7808</v>
      </c>
      <c r="J2455" s="104" t="s">
        <v>230</v>
      </c>
      <c r="K2455" s="67" t="s">
        <v>133</v>
      </c>
      <c r="L2455" s="67"/>
      <c r="M2455" s="67"/>
      <c r="N2455" s="67"/>
      <c r="O2455" s="81"/>
      <c r="P2455" s="81">
        <v>46113</v>
      </c>
      <c r="Q2455" s="103" t="str">
        <f>IFERROR(VLOOKUP(J2455,Настройка!$C$4:$E$121,2,),"Ошибка")</f>
        <v>R</v>
      </c>
    </row>
    <row r="2456" spans="1:17" ht="14.4" customHeight="1">
      <c r="A2456" s="67">
        <v>2451</v>
      </c>
      <c r="B2456" s="80" t="s">
        <v>188</v>
      </c>
      <c r="C2456" s="80" t="s">
        <v>53</v>
      </c>
      <c r="D2456" s="80" t="s">
        <v>7809</v>
      </c>
      <c r="E2456" s="104" t="s">
        <v>7810</v>
      </c>
      <c r="F2456" s="107">
        <v>36600</v>
      </c>
      <c r="G2456" s="67" t="s">
        <v>65</v>
      </c>
      <c r="H2456" s="80" t="s">
        <v>429</v>
      </c>
      <c r="I2456" s="80" t="s">
        <v>7811</v>
      </c>
      <c r="J2456" s="104" t="s">
        <v>222</v>
      </c>
      <c r="K2456" s="67" t="s">
        <v>121</v>
      </c>
      <c r="L2456" s="67" t="s">
        <v>287</v>
      </c>
      <c r="M2456" s="67" t="s">
        <v>164</v>
      </c>
      <c r="N2456" s="67" t="s">
        <v>398</v>
      </c>
      <c r="O2456" s="81">
        <v>46181</v>
      </c>
      <c r="P2456" s="81">
        <v>46113</v>
      </c>
      <c r="Q2456" s="103" t="str">
        <f>IFERROR(VLOOKUP(J2456,Настройка!$C$4:$E$121,2,),"Ошибка")</f>
        <v>R</v>
      </c>
    </row>
    <row r="2457" spans="1:17" ht="14.4" customHeight="1">
      <c r="A2457" s="67">
        <v>2452</v>
      </c>
      <c r="B2457" s="80" t="s">
        <v>188</v>
      </c>
      <c r="C2457" s="80" t="s">
        <v>53</v>
      </c>
      <c r="D2457" s="80" t="s">
        <v>7812</v>
      </c>
      <c r="E2457" s="104" t="s">
        <v>7813</v>
      </c>
      <c r="F2457" s="107">
        <v>36612</v>
      </c>
      <c r="G2457" s="67" t="s">
        <v>65</v>
      </c>
      <c r="H2457" s="80" t="s">
        <v>1115</v>
      </c>
      <c r="I2457" s="80" t="s">
        <v>7814</v>
      </c>
      <c r="J2457" s="104" t="s">
        <v>222</v>
      </c>
      <c r="K2457" s="67" t="s">
        <v>121</v>
      </c>
      <c r="L2457" s="67" t="s">
        <v>287</v>
      </c>
      <c r="M2457" s="67" t="s">
        <v>164</v>
      </c>
      <c r="N2457" s="67" t="s">
        <v>398</v>
      </c>
      <c r="O2457" s="81">
        <v>46181</v>
      </c>
      <c r="P2457" s="81">
        <v>46113</v>
      </c>
      <c r="Q2457" s="103" t="str">
        <f>IFERROR(VLOOKUP(J2457,Настройка!$C$4:$E$121,2,),"Ошибка")</f>
        <v>R</v>
      </c>
    </row>
    <row r="2458" spans="1:17" ht="14.4" customHeight="1">
      <c r="A2458" s="67">
        <v>2453</v>
      </c>
      <c r="B2458" s="80" t="s">
        <v>188</v>
      </c>
      <c r="C2458" s="80" t="s">
        <v>53</v>
      </c>
      <c r="D2458" s="80" t="s">
        <v>7815</v>
      </c>
      <c r="E2458" s="104" t="s">
        <v>7816</v>
      </c>
      <c r="F2458" s="107">
        <v>35224</v>
      </c>
      <c r="G2458" s="67" t="s">
        <v>65</v>
      </c>
      <c r="H2458" s="80" t="s">
        <v>405</v>
      </c>
      <c r="I2458" s="80" t="s">
        <v>7817</v>
      </c>
      <c r="J2458" s="104" t="s">
        <v>226</v>
      </c>
      <c r="K2458" s="67" t="s">
        <v>129</v>
      </c>
      <c r="L2458" s="67" t="s">
        <v>287</v>
      </c>
      <c r="M2458" s="67" t="s">
        <v>164</v>
      </c>
      <c r="N2458" s="67" t="s">
        <v>398</v>
      </c>
      <c r="O2458" s="81">
        <v>46181</v>
      </c>
      <c r="P2458" s="81">
        <v>46113</v>
      </c>
      <c r="Q2458" s="103" t="str">
        <f>IFERROR(VLOOKUP(J2458,Настройка!$C$4:$E$121,2,),"Ошибка")</f>
        <v>R</v>
      </c>
    </row>
    <row r="2459" spans="1:17" ht="14.4" customHeight="1">
      <c r="A2459" s="67">
        <v>2454</v>
      </c>
      <c r="B2459" s="80" t="s">
        <v>188</v>
      </c>
      <c r="C2459" s="80" t="s">
        <v>53</v>
      </c>
      <c r="D2459" s="80" t="s">
        <v>7818</v>
      </c>
      <c r="E2459" s="104" t="s">
        <v>7819</v>
      </c>
      <c r="F2459" s="107">
        <v>28554</v>
      </c>
      <c r="G2459" s="67" t="s">
        <v>65</v>
      </c>
      <c r="H2459" s="80" t="s">
        <v>396</v>
      </c>
      <c r="I2459" s="80" t="s">
        <v>7820</v>
      </c>
      <c r="J2459" s="104" t="s">
        <v>207</v>
      </c>
      <c r="K2459" s="67" t="s">
        <v>117</v>
      </c>
      <c r="L2459" s="67" t="s">
        <v>287</v>
      </c>
      <c r="M2459" s="67" t="s">
        <v>164</v>
      </c>
      <c r="N2459" s="67" t="s">
        <v>398</v>
      </c>
      <c r="O2459" s="81">
        <v>46181</v>
      </c>
      <c r="P2459" s="81">
        <v>46113</v>
      </c>
      <c r="Q2459" s="103" t="str">
        <f>IFERROR(VLOOKUP(J2459,Настройка!$C$4:$E$121,2,),"Ошибка")</f>
        <v>R</v>
      </c>
    </row>
    <row r="2460" spans="1:17" ht="14.4" customHeight="1">
      <c r="A2460" s="67">
        <v>2455</v>
      </c>
      <c r="B2460" s="80" t="s">
        <v>188</v>
      </c>
      <c r="C2460" s="80" t="s">
        <v>53</v>
      </c>
      <c r="D2460" s="80" t="s">
        <v>7821</v>
      </c>
      <c r="E2460" s="104" t="s">
        <v>7822</v>
      </c>
      <c r="F2460" s="107">
        <v>30364</v>
      </c>
      <c r="G2460" s="67" t="s">
        <v>65</v>
      </c>
      <c r="H2460" s="80" t="s">
        <v>571</v>
      </c>
      <c r="I2460" s="80" t="s">
        <v>7823</v>
      </c>
      <c r="J2460" s="104" t="s">
        <v>222</v>
      </c>
      <c r="K2460" s="67" t="s">
        <v>121</v>
      </c>
      <c r="L2460" s="67" t="s">
        <v>287</v>
      </c>
      <c r="M2460" s="67" t="s">
        <v>164</v>
      </c>
      <c r="N2460" s="67" t="s">
        <v>398</v>
      </c>
      <c r="O2460" s="81">
        <v>46180</v>
      </c>
      <c r="P2460" s="81">
        <v>46113</v>
      </c>
      <c r="Q2460" s="103" t="str">
        <f>IFERROR(VLOOKUP(J2460,Настройка!$C$4:$E$121,2,),"Ошибка")</f>
        <v>R</v>
      </c>
    </row>
    <row r="2461" spans="1:17" ht="14.4" customHeight="1">
      <c r="A2461" s="67">
        <v>2456</v>
      </c>
      <c r="B2461" s="80" t="s">
        <v>188</v>
      </c>
      <c r="C2461" s="80" t="s">
        <v>53</v>
      </c>
      <c r="D2461" s="80" t="s">
        <v>7824</v>
      </c>
      <c r="E2461" s="104" t="s">
        <v>7825</v>
      </c>
      <c r="F2461" s="107">
        <v>31182</v>
      </c>
      <c r="G2461" s="67" t="s">
        <v>65</v>
      </c>
      <c r="H2461" s="80" t="s">
        <v>571</v>
      </c>
      <c r="I2461" s="80" t="s">
        <v>7826</v>
      </c>
      <c r="J2461" s="104" t="s">
        <v>222</v>
      </c>
      <c r="K2461" s="67" t="s">
        <v>121</v>
      </c>
      <c r="L2461" s="67" t="s">
        <v>287</v>
      </c>
      <c r="M2461" s="67" t="s">
        <v>164</v>
      </c>
      <c r="N2461" s="67" t="s">
        <v>398</v>
      </c>
      <c r="O2461" s="81">
        <v>46180</v>
      </c>
      <c r="P2461" s="81">
        <v>46113</v>
      </c>
      <c r="Q2461" s="103" t="str">
        <f>IFERROR(VLOOKUP(J2461,Настройка!$C$4:$E$121,2,),"Ошибка")</f>
        <v>R</v>
      </c>
    </row>
    <row r="2462" spans="1:17" ht="14.4" customHeight="1">
      <c r="A2462" s="67">
        <v>2457</v>
      </c>
      <c r="B2462" s="80" t="s">
        <v>188</v>
      </c>
      <c r="C2462" s="80" t="s">
        <v>53</v>
      </c>
      <c r="D2462" s="80" t="s">
        <v>7827</v>
      </c>
      <c r="E2462" s="104" t="s">
        <v>7828</v>
      </c>
      <c r="F2462" s="107">
        <v>35065</v>
      </c>
      <c r="G2462" s="67" t="s">
        <v>65</v>
      </c>
      <c r="H2462" s="80" t="s">
        <v>433</v>
      </c>
      <c r="I2462" s="80" t="s">
        <v>7829</v>
      </c>
      <c r="J2462" s="104" t="s">
        <v>226</v>
      </c>
      <c r="K2462" s="67" t="s">
        <v>129</v>
      </c>
      <c r="L2462" s="67" t="s">
        <v>287</v>
      </c>
      <c r="M2462" s="67" t="s">
        <v>164</v>
      </c>
      <c r="N2462" s="67" t="s">
        <v>398</v>
      </c>
      <c r="O2462" s="81">
        <v>46181</v>
      </c>
      <c r="P2462" s="81">
        <v>46113</v>
      </c>
      <c r="Q2462" s="103" t="str">
        <f>IFERROR(VLOOKUP(J2462,Настройка!$C$4:$E$121,2,),"Ошибка")</f>
        <v>R</v>
      </c>
    </row>
    <row r="2463" spans="1:17" ht="14.4" customHeight="1">
      <c r="A2463" s="67">
        <v>2458</v>
      </c>
      <c r="B2463" s="80" t="s">
        <v>188</v>
      </c>
      <c r="C2463" s="80" t="s">
        <v>53</v>
      </c>
      <c r="D2463" s="80" t="s">
        <v>7830</v>
      </c>
      <c r="E2463" s="104" t="s">
        <v>7831</v>
      </c>
      <c r="F2463" s="107">
        <v>30773</v>
      </c>
      <c r="G2463" s="67" t="s">
        <v>65</v>
      </c>
      <c r="H2463" s="80" t="s">
        <v>663</v>
      </c>
      <c r="I2463" s="80" t="s">
        <v>7832</v>
      </c>
      <c r="J2463" s="104" t="s">
        <v>222</v>
      </c>
      <c r="K2463" s="67" t="s">
        <v>121</v>
      </c>
      <c r="L2463" s="67" t="s">
        <v>287</v>
      </c>
      <c r="M2463" s="67" t="s">
        <v>164</v>
      </c>
      <c r="N2463" s="67" t="s">
        <v>398</v>
      </c>
      <c r="O2463" s="81">
        <v>46199</v>
      </c>
      <c r="P2463" s="81">
        <v>46113</v>
      </c>
      <c r="Q2463" s="103" t="str">
        <f>IFERROR(VLOOKUP(J2463,Настройка!$C$4:$E$121,2,),"Ошибка")</f>
        <v>R</v>
      </c>
    </row>
    <row r="2464" spans="1:17" ht="14.4" customHeight="1">
      <c r="A2464" s="67">
        <v>2459</v>
      </c>
      <c r="B2464" s="80" t="s">
        <v>188</v>
      </c>
      <c r="C2464" s="80" t="s">
        <v>53</v>
      </c>
      <c r="D2464" s="80" t="s">
        <v>7833</v>
      </c>
      <c r="E2464" s="104" t="s">
        <v>7834</v>
      </c>
      <c r="F2464" s="107">
        <v>37695</v>
      </c>
      <c r="G2464" s="67" t="s">
        <v>93</v>
      </c>
      <c r="H2464" s="80" t="s">
        <v>814</v>
      </c>
      <c r="I2464" s="80" t="s">
        <v>7835</v>
      </c>
      <c r="J2464" s="104" t="s">
        <v>209</v>
      </c>
      <c r="K2464" s="67" t="s">
        <v>117</v>
      </c>
      <c r="L2464" s="67"/>
      <c r="M2464" s="67"/>
      <c r="N2464" s="67"/>
      <c r="O2464" s="81"/>
      <c r="P2464" s="81">
        <v>46113</v>
      </c>
      <c r="Q2464" s="103" t="str">
        <f>IFERROR(VLOOKUP(J2464,Настройка!$C$4:$E$121,2,),"Ошибка")</f>
        <v>R</v>
      </c>
    </row>
    <row r="2465" spans="1:17" ht="14.4" customHeight="1">
      <c r="A2465" s="67">
        <v>2460</v>
      </c>
      <c r="B2465" s="80" t="s">
        <v>188</v>
      </c>
      <c r="C2465" s="80" t="s">
        <v>53</v>
      </c>
      <c r="D2465" s="80" t="s">
        <v>7836</v>
      </c>
      <c r="E2465" s="104" t="s">
        <v>7837</v>
      </c>
      <c r="F2465" s="107">
        <v>32850</v>
      </c>
      <c r="G2465" s="67" t="s">
        <v>65</v>
      </c>
      <c r="H2465" s="80" t="s">
        <v>24</v>
      </c>
      <c r="I2465" s="80" t="s">
        <v>7838</v>
      </c>
      <c r="J2465" s="104" t="s">
        <v>208</v>
      </c>
      <c r="K2465" s="67" t="s">
        <v>117</v>
      </c>
      <c r="L2465" s="67" t="s">
        <v>287</v>
      </c>
      <c r="M2465" s="67" t="s">
        <v>166</v>
      </c>
      <c r="N2465" s="67" t="s">
        <v>398</v>
      </c>
      <c r="O2465" s="81">
        <v>46343</v>
      </c>
      <c r="P2465" s="81">
        <v>46113</v>
      </c>
      <c r="Q2465" s="103" t="str">
        <f>IFERROR(VLOOKUP(J2465,Настройка!$C$4:$E$121,2,),"Ошибка")</f>
        <v>R</v>
      </c>
    </row>
    <row r="2466" spans="1:17" ht="14.4" customHeight="1">
      <c r="A2466" s="67">
        <v>2461</v>
      </c>
      <c r="B2466" s="80" t="s">
        <v>188</v>
      </c>
      <c r="C2466" s="80" t="s">
        <v>53</v>
      </c>
      <c r="D2466" s="80" t="s">
        <v>7839</v>
      </c>
      <c r="E2466" s="104" t="s">
        <v>7840</v>
      </c>
      <c r="F2466" s="107">
        <v>30543</v>
      </c>
      <c r="G2466" s="67" t="s">
        <v>65</v>
      </c>
      <c r="H2466" s="80" t="s">
        <v>405</v>
      </c>
      <c r="I2466" s="80" t="s">
        <v>7841</v>
      </c>
      <c r="J2466" s="104" t="s">
        <v>202</v>
      </c>
      <c r="K2466" s="67" t="s">
        <v>117</v>
      </c>
      <c r="L2466" s="67" t="s">
        <v>287</v>
      </c>
      <c r="M2466" s="67" t="s">
        <v>166</v>
      </c>
      <c r="N2466" s="67" t="s">
        <v>398</v>
      </c>
      <c r="O2466" s="81">
        <v>46245</v>
      </c>
      <c r="P2466" s="81">
        <v>46113</v>
      </c>
      <c r="Q2466" s="103" t="str">
        <f>IFERROR(VLOOKUP(J2466,Настройка!$C$4:$E$121,2,),"Ошибка")</f>
        <v>ITR</v>
      </c>
    </row>
    <row r="2467" spans="1:17" ht="14.4" customHeight="1">
      <c r="A2467" s="67">
        <v>2462</v>
      </c>
      <c r="B2467" s="80" t="s">
        <v>188</v>
      </c>
      <c r="C2467" s="80" t="s">
        <v>53</v>
      </c>
      <c r="D2467" s="80" t="s">
        <v>7842</v>
      </c>
      <c r="E2467" s="104" t="s">
        <v>7843</v>
      </c>
      <c r="F2467" s="107">
        <v>30419</v>
      </c>
      <c r="G2467" s="67" t="s">
        <v>65</v>
      </c>
      <c r="H2467" s="80" t="s">
        <v>396</v>
      </c>
      <c r="I2467" s="80" t="s">
        <v>7844</v>
      </c>
      <c r="J2467" s="104" t="s">
        <v>208</v>
      </c>
      <c r="K2467" s="67" t="s">
        <v>117</v>
      </c>
      <c r="L2467" s="67" t="s">
        <v>287</v>
      </c>
      <c r="M2467" s="67" t="s">
        <v>166</v>
      </c>
      <c r="N2467" s="67" t="s">
        <v>398</v>
      </c>
      <c r="O2467" s="81">
        <v>46245</v>
      </c>
      <c r="P2467" s="81">
        <v>46113</v>
      </c>
      <c r="Q2467" s="103" t="str">
        <f>IFERROR(VLOOKUP(J2467,Настройка!$C$4:$E$121,2,),"Ошибка")</f>
        <v>R</v>
      </c>
    </row>
    <row r="2468" spans="1:17" ht="14.4" customHeight="1">
      <c r="A2468" s="67">
        <v>2463</v>
      </c>
      <c r="B2468" s="80" t="s">
        <v>188</v>
      </c>
      <c r="C2468" s="80" t="s">
        <v>53</v>
      </c>
      <c r="D2468" s="80" t="s">
        <v>7845</v>
      </c>
      <c r="E2468" s="104" t="s">
        <v>7846</v>
      </c>
      <c r="F2468" s="107">
        <v>27107</v>
      </c>
      <c r="G2468" s="67" t="s">
        <v>65</v>
      </c>
      <c r="H2468" s="80" t="s">
        <v>571</v>
      </c>
      <c r="I2468" s="80" t="s">
        <v>7847</v>
      </c>
      <c r="J2468" s="104" t="s">
        <v>204</v>
      </c>
      <c r="K2468" s="67" t="s">
        <v>117</v>
      </c>
      <c r="L2468" s="67" t="s">
        <v>287</v>
      </c>
      <c r="M2468" s="67" t="s">
        <v>166</v>
      </c>
      <c r="N2468" s="67" t="s">
        <v>398</v>
      </c>
      <c r="O2468" s="81">
        <v>46245</v>
      </c>
      <c r="P2468" s="81">
        <v>46113</v>
      </c>
      <c r="Q2468" s="103" t="str">
        <f>IFERROR(VLOOKUP(J2468,Настройка!$C$4:$E$121,2,),"Ошибка")</f>
        <v>R</v>
      </c>
    </row>
    <row r="2469" spans="1:17" ht="14.4" customHeight="1">
      <c r="A2469" s="67">
        <v>2464</v>
      </c>
      <c r="B2469" s="80" t="s">
        <v>188</v>
      </c>
      <c r="C2469" s="80" t="s">
        <v>53</v>
      </c>
      <c r="D2469" s="80" t="s">
        <v>7848</v>
      </c>
      <c r="E2469" s="104" t="s">
        <v>7849</v>
      </c>
      <c r="F2469" s="107">
        <v>33649</v>
      </c>
      <c r="G2469" s="67" t="s">
        <v>65</v>
      </c>
      <c r="H2469" s="80" t="s">
        <v>405</v>
      </c>
      <c r="I2469" s="80" t="s">
        <v>7850</v>
      </c>
      <c r="J2469" s="104" t="s">
        <v>208</v>
      </c>
      <c r="K2469" s="67" t="s">
        <v>117</v>
      </c>
      <c r="L2469" s="67" t="s">
        <v>287</v>
      </c>
      <c r="M2469" s="67" t="s">
        <v>166</v>
      </c>
      <c r="N2469" s="67" t="s">
        <v>398</v>
      </c>
      <c r="O2469" s="81">
        <v>46280</v>
      </c>
      <c r="P2469" s="81">
        <v>46113</v>
      </c>
      <c r="Q2469" s="103" t="str">
        <f>IFERROR(VLOOKUP(J2469,Настройка!$C$4:$E$121,2,),"Ошибка")</f>
        <v>R</v>
      </c>
    </row>
    <row r="2470" spans="1:17" ht="14.4" customHeight="1">
      <c r="A2470" s="67">
        <v>2465</v>
      </c>
      <c r="B2470" s="80" t="s">
        <v>188</v>
      </c>
      <c r="C2470" s="80" t="s">
        <v>53</v>
      </c>
      <c r="D2470" s="80" t="s">
        <v>7851</v>
      </c>
      <c r="E2470" s="104" t="s">
        <v>7852</v>
      </c>
      <c r="F2470" s="107">
        <v>32222</v>
      </c>
      <c r="G2470" s="67" t="s">
        <v>65</v>
      </c>
      <c r="H2470" s="80" t="s">
        <v>429</v>
      </c>
      <c r="I2470" s="80" t="s">
        <v>7853</v>
      </c>
      <c r="J2470" s="104" t="s">
        <v>208</v>
      </c>
      <c r="K2470" s="67" t="s">
        <v>117</v>
      </c>
      <c r="L2470" s="67" t="s">
        <v>287</v>
      </c>
      <c r="M2470" s="67" t="s">
        <v>166</v>
      </c>
      <c r="N2470" s="67" t="s">
        <v>398</v>
      </c>
      <c r="O2470" s="81">
        <v>46245</v>
      </c>
      <c r="P2470" s="81">
        <v>46113</v>
      </c>
      <c r="Q2470" s="103" t="str">
        <f>IFERROR(VLOOKUP(J2470,Настройка!$C$4:$E$121,2,),"Ошибка")</f>
        <v>R</v>
      </c>
    </row>
    <row r="2471" spans="1:17" ht="14.4" customHeight="1">
      <c r="A2471" s="67">
        <v>2466</v>
      </c>
      <c r="B2471" s="80" t="s">
        <v>188</v>
      </c>
      <c r="C2471" s="80" t="s">
        <v>53</v>
      </c>
      <c r="D2471" s="80" t="s">
        <v>7854</v>
      </c>
      <c r="E2471" s="104" t="s">
        <v>7855</v>
      </c>
      <c r="F2471" s="107">
        <v>32469</v>
      </c>
      <c r="G2471" s="67" t="s">
        <v>65</v>
      </c>
      <c r="H2471" s="80" t="s">
        <v>663</v>
      </c>
      <c r="I2471" s="80" t="s">
        <v>7856</v>
      </c>
      <c r="J2471" s="104" t="s">
        <v>212</v>
      </c>
      <c r="K2471" s="67" t="s">
        <v>117</v>
      </c>
      <c r="L2471" s="67" t="s">
        <v>287</v>
      </c>
      <c r="M2471" s="67" t="s">
        <v>166</v>
      </c>
      <c r="N2471" s="67" t="s">
        <v>398</v>
      </c>
      <c r="O2471" s="81">
        <v>46245</v>
      </c>
      <c r="P2471" s="81">
        <v>46113</v>
      </c>
      <c r="Q2471" s="103" t="str">
        <f>IFERROR(VLOOKUP(J2471,Настройка!$C$4:$E$121,2,),"Ошибка")</f>
        <v>R</v>
      </c>
    </row>
    <row r="2472" spans="1:17" ht="14.4" customHeight="1">
      <c r="A2472" s="67">
        <v>2467</v>
      </c>
      <c r="B2472" s="80" t="s">
        <v>188</v>
      </c>
      <c r="C2472" s="80" t="s">
        <v>53</v>
      </c>
      <c r="D2472" s="80" t="s">
        <v>7857</v>
      </c>
      <c r="E2472" s="104" t="s">
        <v>7858</v>
      </c>
      <c r="F2472" s="107">
        <v>31044</v>
      </c>
      <c r="G2472" s="67" t="s">
        <v>65</v>
      </c>
      <c r="H2472" s="80" t="s">
        <v>663</v>
      </c>
      <c r="I2472" s="80" t="s">
        <v>7859</v>
      </c>
      <c r="J2472" s="104" t="s">
        <v>214</v>
      </c>
      <c r="K2472" s="67" t="s">
        <v>119</v>
      </c>
      <c r="L2472" s="67" t="s">
        <v>287</v>
      </c>
      <c r="M2472" s="67" t="s">
        <v>166</v>
      </c>
      <c r="N2472" s="67" t="s">
        <v>398</v>
      </c>
      <c r="O2472" s="81">
        <v>46245</v>
      </c>
      <c r="P2472" s="81">
        <v>46113</v>
      </c>
      <c r="Q2472" s="103" t="str">
        <f>IFERROR(VLOOKUP(J2472,Настройка!$C$4:$E$121,2,),"Ошибка")</f>
        <v>R</v>
      </c>
    </row>
    <row r="2473" spans="1:17" ht="14.4" customHeight="1">
      <c r="A2473" s="67">
        <v>2468</v>
      </c>
      <c r="B2473" s="80" t="s">
        <v>188</v>
      </c>
      <c r="C2473" s="80" t="s">
        <v>53</v>
      </c>
      <c r="D2473" s="80" t="s">
        <v>7860</v>
      </c>
      <c r="E2473" s="104" t="s">
        <v>7861</v>
      </c>
      <c r="F2473" s="107">
        <v>32492</v>
      </c>
      <c r="G2473" s="67" t="s">
        <v>65</v>
      </c>
      <c r="H2473" s="80" t="s">
        <v>405</v>
      </c>
      <c r="I2473" s="80" t="s">
        <v>7862</v>
      </c>
      <c r="J2473" s="104" t="s">
        <v>208</v>
      </c>
      <c r="K2473" s="67" t="s">
        <v>117</v>
      </c>
      <c r="L2473" s="67" t="s">
        <v>287</v>
      </c>
      <c r="M2473" s="67" t="s">
        <v>166</v>
      </c>
      <c r="N2473" s="67" t="s">
        <v>398</v>
      </c>
      <c r="O2473" s="81">
        <v>46245</v>
      </c>
      <c r="P2473" s="81">
        <v>46113</v>
      </c>
      <c r="Q2473" s="103" t="str">
        <f>IFERROR(VLOOKUP(J2473,Настройка!$C$4:$E$121,2,),"Ошибка")</f>
        <v>R</v>
      </c>
    </row>
    <row r="2474" spans="1:17" ht="14.4" customHeight="1">
      <c r="A2474" s="67">
        <v>2469</v>
      </c>
      <c r="B2474" s="80" t="s">
        <v>188</v>
      </c>
      <c r="C2474" s="80" t="s">
        <v>53</v>
      </c>
      <c r="D2474" s="80" t="s">
        <v>7863</v>
      </c>
      <c r="E2474" s="104" t="s">
        <v>7864</v>
      </c>
      <c r="F2474" s="107">
        <v>30906</v>
      </c>
      <c r="G2474" s="67" t="s">
        <v>65</v>
      </c>
      <c r="H2474" s="80" t="s">
        <v>1115</v>
      </c>
      <c r="I2474" s="80" t="s">
        <v>7865</v>
      </c>
      <c r="J2474" s="104" t="s">
        <v>207</v>
      </c>
      <c r="K2474" s="67" t="s">
        <v>117</v>
      </c>
      <c r="L2474" s="67" t="s">
        <v>287</v>
      </c>
      <c r="M2474" s="67" t="s">
        <v>166</v>
      </c>
      <c r="N2474" s="67" t="s">
        <v>398</v>
      </c>
      <c r="O2474" s="81">
        <v>46245</v>
      </c>
      <c r="P2474" s="81">
        <v>46113</v>
      </c>
      <c r="Q2474" s="103" t="str">
        <f>IFERROR(VLOOKUP(J2474,Настройка!$C$4:$E$121,2,),"Ошибка")</f>
        <v>R</v>
      </c>
    </row>
    <row r="2475" spans="1:17" ht="14.4" customHeight="1">
      <c r="A2475" s="67">
        <v>2470</v>
      </c>
      <c r="B2475" s="80" t="s">
        <v>188</v>
      </c>
      <c r="C2475" s="80" t="s">
        <v>53</v>
      </c>
      <c r="D2475" s="80" t="s">
        <v>7866</v>
      </c>
      <c r="E2475" s="104" t="s">
        <v>7867</v>
      </c>
      <c r="F2475" s="107">
        <v>30732</v>
      </c>
      <c r="G2475" s="67" t="s">
        <v>65</v>
      </c>
      <c r="H2475" s="80" t="s">
        <v>1115</v>
      </c>
      <c r="I2475" s="80" t="s">
        <v>7868</v>
      </c>
      <c r="J2475" s="104" t="s">
        <v>216</v>
      </c>
      <c r="K2475" s="67" t="s">
        <v>119</v>
      </c>
      <c r="L2475" s="67" t="s">
        <v>287</v>
      </c>
      <c r="M2475" s="67" t="s">
        <v>166</v>
      </c>
      <c r="N2475" s="67" t="s">
        <v>398</v>
      </c>
      <c r="O2475" s="81">
        <v>46245</v>
      </c>
      <c r="P2475" s="81">
        <v>46113</v>
      </c>
      <c r="Q2475" s="103" t="str">
        <f>IFERROR(VLOOKUP(J2475,Настройка!$C$4:$E$121,2,),"Ошибка")</f>
        <v>R</v>
      </c>
    </row>
    <row r="2476" spans="1:17" ht="14.4" customHeight="1">
      <c r="A2476" s="67">
        <v>2471</v>
      </c>
      <c r="B2476" s="80" t="s">
        <v>188</v>
      </c>
      <c r="C2476" s="80" t="s">
        <v>53</v>
      </c>
      <c r="D2476" s="80" t="s">
        <v>7869</v>
      </c>
      <c r="E2476" s="104" t="s">
        <v>7870</v>
      </c>
      <c r="F2476" s="107">
        <v>29103</v>
      </c>
      <c r="G2476" s="67" t="s">
        <v>65</v>
      </c>
      <c r="H2476" s="80" t="s">
        <v>571</v>
      </c>
      <c r="I2476" s="80" t="s">
        <v>7871</v>
      </c>
      <c r="J2476" s="104" t="s">
        <v>202</v>
      </c>
      <c r="K2476" s="67" t="s">
        <v>119</v>
      </c>
      <c r="L2476" s="67" t="s">
        <v>287</v>
      </c>
      <c r="M2476" s="67" t="s">
        <v>166</v>
      </c>
      <c r="N2476" s="67" t="s">
        <v>398</v>
      </c>
      <c r="O2476" s="81">
        <v>46245</v>
      </c>
      <c r="P2476" s="81">
        <v>46113</v>
      </c>
      <c r="Q2476" s="103" t="str">
        <f>IFERROR(VLOOKUP(J2476,Настройка!$C$4:$E$121,2,),"Ошибка")</f>
        <v>ITR</v>
      </c>
    </row>
    <row r="2477" spans="1:17" ht="14.4" customHeight="1">
      <c r="A2477" s="67">
        <v>2472</v>
      </c>
      <c r="B2477" s="80" t="s">
        <v>188</v>
      </c>
      <c r="C2477" s="80" t="s">
        <v>53</v>
      </c>
      <c r="D2477" s="80" t="s">
        <v>7872</v>
      </c>
      <c r="E2477" s="104" t="s">
        <v>7873</v>
      </c>
      <c r="F2477" s="107">
        <v>38905</v>
      </c>
      <c r="G2477" s="67" t="s">
        <v>65</v>
      </c>
      <c r="H2477" s="80" t="s">
        <v>1294</v>
      </c>
      <c r="I2477" s="80" t="s">
        <v>7874</v>
      </c>
      <c r="J2477" s="104" t="s">
        <v>208</v>
      </c>
      <c r="K2477" s="67" t="s">
        <v>117</v>
      </c>
      <c r="L2477" s="67" t="s">
        <v>287</v>
      </c>
      <c r="M2477" s="67" t="s">
        <v>164</v>
      </c>
      <c r="N2477" s="67" t="s">
        <v>398</v>
      </c>
      <c r="O2477" s="81">
        <v>46200</v>
      </c>
      <c r="P2477" s="81">
        <v>46113</v>
      </c>
      <c r="Q2477" s="103" t="str">
        <f>IFERROR(VLOOKUP(J2477,Настройка!$C$4:$E$121,2,),"Ошибка")</f>
        <v>R</v>
      </c>
    </row>
    <row r="2478" spans="1:17" ht="14.4" customHeight="1">
      <c r="A2478" s="67">
        <v>2473</v>
      </c>
      <c r="B2478" s="80" t="s">
        <v>188</v>
      </c>
      <c r="C2478" s="80" t="s">
        <v>53</v>
      </c>
      <c r="D2478" s="80" t="s">
        <v>7875</v>
      </c>
      <c r="E2478" s="104" t="s">
        <v>7876</v>
      </c>
      <c r="F2478" s="107">
        <v>32914</v>
      </c>
      <c r="G2478" s="67" t="s">
        <v>65</v>
      </c>
      <c r="H2478" s="80" t="s">
        <v>24</v>
      </c>
      <c r="I2478" s="80" t="s">
        <v>7877</v>
      </c>
      <c r="J2478" s="104" t="s">
        <v>205</v>
      </c>
      <c r="K2478" s="67" t="s">
        <v>117</v>
      </c>
      <c r="L2478" s="67" t="s">
        <v>287</v>
      </c>
      <c r="M2478" s="67" t="s">
        <v>166</v>
      </c>
      <c r="N2478" s="67" t="s">
        <v>398</v>
      </c>
      <c r="O2478" s="81">
        <v>46385</v>
      </c>
      <c r="P2478" s="81">
        <v>46113</v>
      </c>
      <c r="Q2478" s="103" t="str">
        <f>IFERROR(VLOOKUP(J2478,Настройка!$C$4:$E$121,2,),"Ошибка")</f>
        <v>R</v>
      </c>
    </row>
    <row r="2479" spans="1:17" ht="14.4" customHeight="1">
      <c r="A2479" s="67">
        <v>2474</v>
      </c>
      <c r="B2479" s="80" t="s">
        <v>188</v>
      </c>
      <c r="C2479" s="80" t="s">
        <v>53</v>
      </c>
      <c r="D2479" s="80" t="s">
        <v>7878</v>
      </c>
      <c r="E2479" s="104" t="s">
        <v>7879</v>
      </c>
      <c r="F2479" s="107">
        <v>33284</v>
      </c>
      <c r="G2479" s="67" t="s">
        <v>65</v>
      </c>
      <c r="H2479" s="80" t="s">
        <v>405</v>
      </c>
      <c r="I2479" s="80" t="s">
        <v>7880</v>
      </c>
      <c r="J2479" s="104" t="s">
        <v>219</v>
      </c>
      <c r="K2479" s="67" t="s">
        <v>119</v>
      </c>
      <c r="L2479" s="67" t="s">
        <v>287</v>
      </c>
      <c r="M2479" s="67" t="s">
        <v>166</v>
      </c>
      <c r="N2479" s="67" t="s">
        <v>398</v>
      </c>
      <c r="O2479" s="81">
        <v>46245</v>
      </c>
      <c r="P2479" s="81">
        <v>46113</v>
      </c>
      <c r="Q2479" s="103" t="str">
        <f>IFERROR(VLOOKUP(J2479,Настройка!$C$4:$E$121,2,),"Ошибка")</f>
        <v>R</v>
      </c>
    </row>
    <row r="2480" spans="1:17" ht="14.4" customHeight="1">
      <c r="A2480" s="67">
        <v>2475</v>
      </c>
      <c r="B2480" s="80" t="s">
        <v>188</v>
      </c>
      <c r="C2480" s="80" t="s">
        <v>53</v>
      </c>
      <c r="D2480" s="80" t="s">
        <v>7881</v>
      </c>
      <c r="E2480" s="104" t="s">
        <v>7882</v>
      </c>
      <c r="F2480" s="107">
        <v>35662</v>
      </c>
      <c r="G2480" s="67" t="s">
        <v>65</v>
      </c>
      <c r="H2480" s="80" t="s">
        <v>396</v>
      </c>
      <c r="I2480" s="80" t="s">
        <v>7883</v>
      </c>
      <c r="J2480" s="104" t="s">
        <v>204</v>
      </c>
      <c r="K2480" s="67" t="s">
        <v>117</v>
      </c>
      <c r="L2480" s="67" t="s">
        <v>287</v>
      </c>
      <c r="M2480" s="67" t="s">
        <v>166</v>
      </c>
      <c r="N2480" s="67" t="s">
        <v>398</v>
      </c>
      <c r="O2480" s="81">
        <v>46280</v>
      </c>
      <c r="P2480" s="81">
        <v>46113</v>
      </c>
      <c r="Q2480" s="103" t="str">
        <f>IFERROR(VLOOKUP(J2480,Настройка!$C$4:$E$121,2,),"Ошибка")</f>
        <v>R</v>
      </c>
    </row>
    <row r="2481" spans="1:17" ht="14.4" customHeight="1">
      <c r="A2481" s="67">
        <v>2476</v>
      </c>
      <c r="B2481" s="80" t="s">
        <v>188</v>
      </c>
      <c r="C2481" s="80" t="s">
        <v>53</v>
      </c>
      <c r="D2481" s="80" t="s">
        <v>7884</v>
      </c>
      <c r="E2481" s="104" t="s">
        <v>7885</v>
      </c>
      <c r="F2481" s="107">
        <v>37915</v>
      </c>
      <c r="G2481" s="67" t="s">
        <v>69</v>
      </c>
      <c r="H2481" s="80" t="s">
        <v>302</v>
      </c>
      <c r="I2481" s="80" t="s">
        <v>7886</v>
      </c>
      <c r="J2481" s="104" t="s">
        <v>222</v>
      </c>
      <c r="K2481" s="67" t="s">
        <v>121</v>
      </c>
      <c r="L2481" s="67"/>
      <c r="M2481" s="67"/>
      <c r="N2481" s="67"/>
      <c r="O2481" s="81"/>
      <c r="P2481" s="81">
        <v>46113</v>
      </c>
      <c r="Q2481" s="103" t="str">
        <f>IFERROR(VLOOKUP(J2481,Настройка!$C$4:$E$121,2,),"Ошибка")</f>
        <v>R</v>
      </c>
    </row>
    <row r="2482" spans="1:17" ht="14.4" customHeight="1">
      <c r="A2482" s="67">
        <v>2477</v>
      </c>
      <c r="B2482" s="80" t="s">
        <v>188</v>
      </c>
      <c r="C2482" s="80" t="s">
        <v>53</v>
      </c>
      <c r="D2482" s="80" t="s">
        <v>7887</v>
      </c>
      <c r="E2482" s="104" t="s">
        <v>7888</v>
      </c>
      <c r="F2482" s="107">
        <v>36535</v>
      </c>
      <c r="G2482" s="67" t="s">
        <v>67</v>
      </c>
      <c r="H2482" s="80"/>
      <c r="I2482" s="80" t="s">
        <v>7889</v>
      </c>
      <c r="J2482" s="104" t="s">
        <v>230</v>
      </c>
      <c r="K2482" s="67" t="s">
        <v>133</v>
      </c>
      <c r="L2482" s="67"/>
      <c r="M2482" s="67"/>
      <c r="N2482" s="67"/>
      <c r="O2482" s="81"/>
      <c r="P2482" s="81">
        <v>46114</v>
      </c>
      <c r="Q2482" s="103" t="str">
        <f>IFERROR(VLOOKUP(J2482,Настройка!$C$4:$E$121,2,),"Ошибка")</f>
        <v>R</v>
      </c>
    </row>
    <row r="2483" spans="1:17" ht="14.4" customHeight="1">
      <c r="A2483" s="67">
        <v>2478</v>
      </c>
      <c r="B2483" s="80" t="s">
        <v>188</v>
      </c>
      <c r="C2483" s="80" t="s">
        <v>53</v>
      </c>
      <c r="D2483" s="80" t="s">
        <v>7890</v>
      </c>
      <c r="E2483" s="104" t="s">
        <v>7891</v>
      </c>
      <c r="F2483" s="107">
        <v>32519</v>
      </c>
      <c r="G2483" s="67" t="s">
        <v>77</v>
      </c>
      <c r="H2483" s="80" t="s">
        <v>7892</v>
      </c>
      <c r="I2483" s="80" t="s">
        <v>7893</v>
      </c>
      <c r="J2483" s="104" t="s">
        <v>201</v>
      </c>
      <c r="K2483" s="67" t="s">
        <v>131</v>
      </c>
      <c r="L2483" s="67"/>
      <c r="M2483" s="67"/>
      <c r="N2483" s="67"/>
      <c r="O2483" s="81"/>
      <c r="P2483" s="81">
        <v>46114</v>
      </c>
      <c r="Q2483" s="103" t="str">
        <f>IFERROR(VLOOKUP(J2483,Настройка!$C$4:$E$121,2,),"Ошибка")</f>
        <v>ITR</v>
      </c>
    </row>
    <row r="2484" spans="1:17" ht="14.4" customHeight="1">
      <c r="A2484" s="67">
        <v>2479</v>
      </c>
      <c r="B2484" s="80" t="s">
        <v>188</v>
      </c>
      <c r="C2484" s="80" t="s">
        <v>53</v>
      </c>
      <c r="D2484" s="80" t="s">
        <v>7894</v>
      </c>
      <c r="E2484" s="104" t="s">
        <v>7895</v>
      </c>
      <c r="F2484" s="107">
        <v>37091</v>
      </c>
      <c r="G2484" s="67" t="s">
        <v>93</v>
      </c>
      <c r="H2484" s="80" t="s">
        <v>886</v>
      </c>
      <c r="I2484" s="80" t="s">
        <v>7896</v>
      </c>
      <c r="J2484" s="104" t="s">
        <v>209</v>
      </c>
      <c r="K2484" s="67" t="s">
        <v>127</v>
      </c>
      <c r="L2484" s="67"/>
      <c r="M2484" s="67"/>
      <c r="N2484" s="67"/>
      <c r="O2484" s="81"/>
      <c r="P2484" s="81">
        <v>46114</v>
      </c>
      <c r="Q2484" s="103" t="str">
        <f>IFERROR(VLOOKUP(J2484,Настройка!$C$4:$E$121,2,),"Ошибка")</f>
        <v>R</v>
      </c>
    </row>
    <row r="2485" spans="1:17" ht="14.4" customHeight="1">
      <c r="A2485" s="67">
        <v>2480</v>
      </c>
      <c r="B2485" s="80" t="s">
        <v>188</v>
      </c>
      <c r="C2485" s="80" t="s">
        <v>53</v>
      </c>
      <c r="D2485" s="80" t="s">
        <v>7897</v>
      </c>
      <c r="E2485" s="104" t="s">
        <v>7898</v>
      </c>
      <c r="F2485" s="107">
        <v>38603</v>
      </c>
      <c r="G2485" s="67" t="s">
        <v>93</v>
      </c>
      <c r="H2485" s="80" t="s">
        <v>814</v>
      </c>
      <c r="I2485" s="80" t="s">
        <v>7899</v>
      </c>
      <c r="J2485" s="104" t="s">
        <v>209</v>
      </c>
      <c r="K2485" s="67" t="s">
        <v>127</v>
      </c>
      <c r="L2485" s="67"/>
      <c r="M2485" s="67"/>
      <c r="N2485" s="67"/>
      <c r="O2485" s="81"/>
      <c r="P2485" s="81">
        <v>46114</v>
      </c>
      <c r="Q2485" s="103" t="str">
        <f>IFERROR(VLOOKUP(J2485,Настройка!$C$4:$E$121,2,),"Ошибка")</f>
        <v>R</v>
      </c>
    </row>
    <row r="2486" spans="1:17" ht="14.4" customHeight="1">
      <c r="A2486" s="67">
        <v>2481</v>
      </c>
      <c r="B2486" s="80" t="s">
        <v>188</v>
      </c>
      <c r="C2486" s="80" t="s">
        <v>53</v>
      </c>
      <c r="D2486" s="80" t="s">
        <v>7900</v>
      </c>
      <c r="E2486" s="104" t="s">
        <v>7901</v>
      </c>
      <c r="F2486" s="107">
        <v>34788</v>
      </c>
      <c r="G2486" s="67" t="s">
        <v>93</v>
      </c>
      <c r="H2486" s="80" t="s">
        <v>814</v>
      </c>
      <c r="I2486" s="80" t="s">
        <v>7902</v>
      </c>
      <c r="J2486" s="104" t="s">
        <v>209</v>
      </c>
      <c r="K2486" s="67" t="s">
        <v>127</v>
      </c>
      <c r="L2486" s="67"/>
      <c r="M2486" s="67"/>
      <c r="N2486" s="67"/>
      <c r="O2486" s="81"/>
      <c r="P2486" s="81">
        <v>46114</v>
      </c>
      <c r="Q2486" s="103" t="str">
        <f>IFERROR(VLOOKUP(J2486,Настройка!$C$4:$E$121,2,),"Ошибка")</f>
        <v>R</v>
      </c>
    </row>
    <row r="2487" spans="1:17" ht="14.4" customHeight="1">
      <c r="A2487" s="67">
        <v>2482</v>
      </c>
      <c r="B2487" s="80" t="s">
        <v>188</v>
      </c>
      <c r="C2487" s="80" t="s">
        <v>53</v>
      </c>
      <c r="D2487" s="80" t="s">
        <v>7903</v>
      </c>
      <c r="E2487" s="104" t="s">
        <v>7904</v>
      </c>
      <c r="F2487" s="107">
        <v>31443</v>
      </c>
      <c r="G2487" s="67" t="s">
        <v>93</v>
      </c>
      <c r="H2487" s="80" t="s">
        <v>814</v>
      </c>
      <c r="I2487" s="80" t="s">
        <v>7905</v>
      </c>
      <c r="J2487" s="104" t="s">
        <v>209</v>
      </c>
      <c r="K2487" s="67" t="s">
        <v>127</v>
      </c>
      <c r="L2487" s="67"/>
      <c r="M2487" s="67"/>
      <c r="N2487" s="67"/>
      <c r="O2487" s="81"/>
      <c r="P2487" s="81">
        <v>46114</v>
      </c>
      <c r="Q2487" s="103" t="str">
        <f>IFERROR(VLOOKUP(J2487,Настройка!$C$4:$E$121,2,),"Ошибка")</f>
        <v>R</v>
      </c>
    </row>
    <row r="2488" spans="1:17" ht="14.4" customHeight="1">
      <c r="A2488" s="67">
        <v>2483</v>
      </c>
      <c r="B2488" s="80" t="s">
        <v>188</v>
      </c>
      <c r="C2488" s="80" t="s">
        <v>53</v>
      </c>
      <c r="D2488" s="80" t="s">
        <v>7906</v>
      </c>
      <c r="E2488" s="104" t="s">
        <v>7907</v>
      </c>
      <c r="F2488" s="107">
        <v>32798</v>
      </c>
      <c r="G2488" s="67" t="s">
        <v>93</v>
      </c>
      <c r="H2488" s="80" t="s">
        <v>814</v>
      </c>
      <c r="I2488" s="80" t="s">
        <v>7908</v>
      </c>
      <c r="J2488" s="104" t="s">
        <v>209</v>
      </c>
      <c r="K2488" s="67" t="s">
        <v>117</v>
      </c>
      <c r="L2488" s="67"/>
      <c r="M2488" s="67"/>
      <c r="N2488" s="67"/>
      <c r="O2488" s="81"/>
      <c r="P2488" s="81">
        <v>46114</v>
      </c>
      <c r="Q2488" s="103" t="str">
        <f>IFERROR(VLOOKUP(J2488,Настройка!$C$4:$E$121,2,),"Ошибка")</f>
        <v>R</v>
      </c>
    </row>
    <row r="2489" spans="1:17" ht="14.4" customHeight="1">
      <c r="A2489" s="67">
        <v>2484</v>
      </c>
      <c r="B2489" s="80" t="s">
        <v>188</v>
      </c>
      <c r="C2489" s="80" t="s">
        <v>53</v>
      </c>
      <c r="D2489" s="80" t="s">
        <v>7909</v>
      </c>
      <c r="E2489" s="104" t="s">
        <v>7910</v>
      </c>
      <c r="F2489" s="107">
        <v>29611</v>
      </c>
      <c r="G2489" s="67" t="s">
        <v>65</v>
      </c>
      <c r="H2489" s="80" t="s">
        <v>429</v>
      </c>
      <c r="I2489" s="80" t="s">
        <v>7911</v>
      </c>
      <c r="J2489" s="104" t="s">
        <v>201</v>
      </c>
      <c r="K2489" s="67" t="s">
        <v>117</v>
      </c>
      <c r="L2489" s="67" t="s">
        <v>287</v>
      </c>
      <c r="M2489" s="67" t="s">
        <v>164</v>
      </c>
      <c r="N2489" s="67" t="s">
        <v>398</v>
      </c>
      <c r="O2489" s="81">
        <v>46171</v>
      </c>
      <c r="P2489" s="81">
        <v>46114</v>
      </c>
      <c r="Q2489" s="103" t="str">
        <f>IFERROR(VLOOKUP(J2489,Настройка!$C$4:$E$121,2,),"Ошибка")</f>
        <v>ITR</v>
      </c>
    </row>
    <row r="2490" spans="1:17" ht="14.4" customHeight="1">
      <c r="A2490" s="67">
        <v>2485</v>
      </c>
      <c r="B2490" s="80" t="s">
        <v>188</v>
      </c>
      <c r="C2490" s="80" t="s">
        <v>53</v>
      </c>
      <c r="D2490" s="80" t="s">
        <v>7912</v>
      </c>
      <c r="E2490" s="104" t="s">
        <v>7913</v>
      </c>
      <c r="F2490" s="107">
        <v>36385</v>
      </c>
      <c r="G2490" s="67" t="s">
        <v>69</v>
      </c>
      <c r="H2490" s="80" t="s">
        <v>302</v>
      </c>
      <c r="I2490" s="80" t="s">
        <v>7914</v>
      </c>
      <c r="J2490" s="104" t="s">
        <v>70</v>
      </c>
      <c r="K2490" s="67" t="s">
        <v>109</v>
      </c>
      <c r="L2490" s="67"/>
      <c r="M2490" s="67"/>
      <c r="N2490" s="67"/>
      <c r="O2490" s="81"/>
      <c r="P2490" s="81">
        <v>46114</v>
      </c>
      <c r="Q2490" s="103" t="str">
        <f>IFERROR(VLOOKUP(J2490,Настройка!$C$4:$E$121,2,),"Ошибка")</f>
        <v>ITR</v>
      </c>
    </row>
    <row r="2491" spans="1:17" ht="14.4" customHeight="1">
      <c r="A2491" s="67">
        <v>2486</v>
      </c>
      <c r="B2491" s="80" t="s">
        <v>188</v>
      </c>
      <c r="C2491" s="80" t="s">
        <v>53</v>
      </c>
      <c r="D2491" s="80" t="s">
        <v>7915</v>
      </c>
      <c r="E2491" s="104" t="s">
        <v>7916</v>
      </c>
      <c r="F2491" s="107">
        <v>37302</v>
      </c>
      <c r="G2491" s="67" t="s">
        <v>83</v>
      </c>
      <c r="H2491" s="80"/>
      <c r="I2491" s="80" t="s">
        <v>7917</v>
      </c>
      <c r="J2491" s="104" t="s">
        <v>168</v>
      </c>
      <c r="K2491" s="67" t="s">
        <v>109</v>
      </c>
      <c r="L2491" s="67" t="s">
        <v>287</v>
      </c>
      <c r="M2491" s="67" t="s">
        <v>166</v>
      </c>
      <c r="N2491" s="67" t="s">
        <v>398</v>
      </c>
      <c r="O2491" s="81">
        <v>46385</v>
      </c>
      <c r="P2491" s="81">
        <v>46114</v>
      </c>
      <c r="Q2491" s="103" t="str">
        <f>IFERROR(VLOOKUP(J2491,Настройка!$C$4:$E$121,2,),"Ошибка")</f>
        <v>ITR</v>
      </c>
    </row>
    <row r="2492" spans="1:17" ht="14.4" customHeight="1">
      <c r="A2492" s="67">
        <v>2487</v>
      </c>
      <c r="B2492" s="80" t="s">
        <v>188</v>
      </c>
      <c r="C2492" s="80" t="s">
        <v>53</v>
      </c>
      <c r="D2492" s="80" t="s">
        <v>7918</v>
      </c>
      <c r="E2492" s="104" t="s">
        <v>7919</v>
      </c>
      <c r="F2492" s="107">
        <v>33184</v>
      </c>
      <c r="G2492" s="67" t="s">
        <v>89</v>
      </c>
      <c r="H2492" s="80" t="s">
        <v>602</v>
      </c>
      <c r="I2492" s="80" t="s">
        <v>7920</v>
      </c>
      <c r="J2492" s="104" t="s">
        <v>167</v>
      </c>
      <c r="K2492" s="67" t="s">
        <v>109</v>
      </c>
      <c r="L2492" s="67" t="s">
        <v>287</v>
      </c>
      <c r="M2492" s="67" t="s">
        <v>166</v>
      </c>
      <c r="N2492" s="67" t="s">
        <v>398</v>
      </c>
      <c r="O2492" s="81">
        <v>46245</v>
      </c>
      <c r="P2492" s="81">
        <v>46114</v>
      </c>
      <c r="Q2492" s="103" t="str">
        <f>IFERROR(VLOOKUP(J2492,Настройка!$C$4:$E$121,2,),"Ошибка")</f>
        <v>ITR</v>
      </c>
    </row>
    <row r="2493" spans="1:17" ht="14.4" customHeight="1">
      <c r="A2493" s="67">
        <v>2488</v>
      </c>
      <c r="B2493" s="80" t="s">
        <v>188</v>
      </c>
      <c r="C2493" s="80" t="s">
        <v>53</v>
      </c>
      <c r="D2493" s="80" t="s">
        <v>7921</v>
      </c>
      <c r="E2493" s="104" t="s">
        <v>7922</v>
      </c>
      <c r="F2493" s="107">
        <v>39282</v>
      </c>
      <c r="G2493" s="67" t="s">
        <v>69</v>
      </c>
      <c r="H2493" s="80" t="s">
        <v>302</v>
      </c>
      <c r="I2493" s="80" t="s">
        <v>7923</v>
      </c>
      <c r="J2493" s="104" t="s">
        <v>222</v>
      </c>
      <c r="K2493" s="67" t="s">
        <v>121</v>
      </c>
      <c r="L2493" s="67"/>
      <c r="M2493" s="67"/>
      <c r="N2493" s="67"/>
      <c r="O2493" s="81"/>
      <c r="P2493" s="81">
        <v>46115</v>
      </c>
      <c r="Q2493" s="103" t="str">
        <f>IFERROR(VLOOKUP(J2493,Настройка!$C$4:$E$121,2,),"Ошибка")</f>
        <v>R</v>
      </c>
    </row>
    <row r="2494" spans="1:17" ht="14.4" customHeight="1">
      <c r="A2494" s="67">
        <v>2489</v>
      </c>
      <c r="B2494" s="80" t="s">
        <v>188</v>
      </c>
      <c r="C2494" s="80" t="s">
        <v>53</v>
      </c>
      <c r="D2494" s="80" t="s">
        <v>7924</v>
      </c>
      <c r="E2494" s="104" t="s">
        <v>7925</v>
      </c>
      <c r="F2494" s="107">
        <v>31533</v>
      </c>
      <c r="G2494" s="67" t="s">
        <v>59</v>
      </c>
      <c r="H2494" s="80" t="s">
        <v>7926</v>
      </c>
      <c r="I2494" s="80" t="s">
        <v>7927</v>
      </c>
      <c r="J2494" s="104" t="s">
        <v>202</v>
      </c>
      <c r="K2494" s="67" t="s">
        <v>133</v>
      </c>
      <c r="L2494" s="67"/>
      <c r="M2494" s="67"/>
      <c r="N2494" s="67"/>
      <c r="O2494" s="81"/>
      <c r="P2494" s="81">
        <v>46115</v>
      </c>
      <c r="Q2494" s="103" t="str">
        <f>IFERROR(VLOOKUP(J2494,Настройка!$C$4:$E$121,2,),"Ошибка")</f>
        <v>ITR</v>
      </c>
    </row>
    <row r="2495" spans="1:17" ht="14.4" customHeight="1">
      <c r="A2495" s="67">
        <v>2490</v>
      </c>
      <c r="B2495" s="80" t="s">
        <v>188</v>
      </c>
      <c r="C2495" s="80" t="s">
        <v>53</v>
      </c>
      <c r="D2495" s="80" t="s">
        <v>7928</v>
      </c>
      <c r="E2495" s="104" t="s">
        <v>7929</v>
      </c>
      <c r="F2495" s="107">
        <v>32869</v>
      </c>
      <c r="G2495" s="67" t="s">
        <v>83</v>
      </c>
      <c r="H2495" s="80"/>
      <c r="I2495" s="80" t="s">
        <v>7930</v>
      </c>
      <c r="J2495" s="104" t="s">
        <v>56</v>
      </c>
      <c r="K2495" s="67" t="s">
        <v>109</v>
      </c>
      <c r="L2495" s="67" t="s">
        <v>148</v>
      </c>
      <c r="M2495" s="67" t="s">
        <v>166</v>
      </c>
      <c r="N2495" s="67" t="s">
        <v>196</v>
      </c>
      <c r="O2495" s="81">
        <v>46570</v>
      </c>
      <c r="P2495" s="81">
        <v>46115</v>
      </c>
      <c r="Q2495" s="103" t="str">
        <f>IFERROR(VLOOKUP(J2495,Настройка!$C$4:$E$121,2,),"Ошибка")</f>
        <v>ITR</v>
      </c>
    </row>
    <row r="2496" spans="1:17" ht="14.4" customHeight="1">
      <c r="A2496" s="67">
        <v>2491</v>
      </c>
      <c r="B2496" s="80" t="s">
        <v>188</v>
      </c>
      <c r="C2496" s="80" t="s">
        <v>53</v>
      </c>
      <c r="D2496" s="80" t="s">
        <v>7931</v>
      </c>
      <c r="E2496" s="104" t="s">
        <v>7932</v>
      </c>
      <c r="F2496" s="107">
        <v>27870</v>
      </c>
      <c r="G2496" s="67" t="s">
        <v>87</v>
      </c>
      <c r="H2496" s="80"/>
      <c r="I2496" s="80" t="s">
        <v>7933</v>
      </c>
      <c r="J2496" s="104" t="s">
        <v>218</v>
      </c>
      <c r="K2496" s="67" t="s">
        <v>119</v>
      </c>
      <c r="L2496" s="67"/>
      <c r="M2496" s="67"/>
      <c r="N2496" s="67"/>
      <c r="O2496" s="81"/>
      <c r="P2496" s="81">
        <v>46115</v>
      </c>
      <c r="Q2496" s="103" t="str">
        <f>IFERROR(VLOOKUP(J2496,Настройка!$C$4:$E$121,2,),"Ошибка")</f>
        <v>R</v>
      </c>
    </row>
    <row r="2497" spans="1:17" ht="14.4" customHeight="1">
      <c r="A2497" s="67">
        <v>2492</v>
      </c>
      <c r="B2497" s="80" t="s">
        <v>188</v>
      </c>
      <c r="C2497" s="80" t="s">
        <v>53</v>
      </c>
      <c r="D2497" s="80" t="s">
        <v>7934</v>
      </c>
      <c r="E2497" s="104" t="s">
        <v>7935</v>
      </c>
      <c r="F2497" s="107">
        <v>24462</v>
      </c>
      <c r="G2497" s="67" t="s">
        <v>87</v>
      </c>
      <c r="H2497" s="80"/>
      <c r="I2497" s="80" t="s">
        <v>7936</v>
      </c>
      <c r="J2497" s="104" t="s">
        <v>207</v>
      </c>
      <c r="K2497" s="67" t="s">
        <v>117</v>
      </c>
      <c r="L2497" s="67"/>
      <c r="M2497" s="67"/>
      <c r="N2497" s="67"/>
      <c r="O2497" s="81"/>
      <c r="P2497" s="81">
        <v>46115</v>
      </c>
      <c r="Q2497" s="103" t="str">
        <f>IFERROR(VLOOKUP(J2497,Настройка!$C$4:$E$121,2,),"Ошибка")</f>
        <v>R</v>
      </c>
    </row>
    <row r="2498" spans="1:17" ht="14.4" customHeight="1">
      <c r="A2498" s="67">
        <v>2493</v>
      </c>
      <c r="B2498" s="80" t="s">
        <v>188</v>
      </c>
      <c r="C2498" s="80" t="s">
        <v>53</v>
      </c>
      <c r="D2498" s="80" t="s">
        <v>7937</v>
      </c>
      <c r="E2498" s="104" t="s">
        <v>7938</v>
      </c>
      <c r="F2498" s="107">
        <v>33729</v>
      </c>
      <c r="G2498" s="67" t="s">
        <v>87</v>
      </c>
      <c r="H2498" s="80"/>
      <c r="I2498" s="80" t="s">
        <v>7939</v>
      </c>
      <c r="J2498" s="104" t="s">
        <v>201</v>
      </c>
      <c r="K2498" s="67" t="s">
        <v>117</v>
      </c>
      <c r="L2498" s="67"/>
      <c r="M2498" s="67"/>
      <c r="N2498" s="67"/>
      <c r="O2498" s="81"/>
      <c r="P2498" s="81">
        <v>46115</v>
      </c>
      <c r="Q2498" s="103" t="str">
        <f>IFERROR(VLOOKUP(J2498,Настройка!$C$4:$E$121,2,),"Ошибка")</f>
        <v>ITR</v>
      </c>
    </row>
    <row r="2499" spans="1:17" ht="14.4" customHeight="1">
      <c r="A2499" s="67">
        <v>2494</v>
      </c>
      <c r="B2499" s="80" t="s">
        <v>188</v>
      </c>
      <c r="C2499" s="80" t="s">
        <v>53</v>
      </c>
      <c r="D2499" s="80" t="s">
        <v>7940</v>
      </c>
      <c r="E2499" s="104" t="s">
        <v>7941</v>
      </c>
      <c r="F2499" s="107">
        <v>25286</v>
      </c>
      <c r="G2499" s="67" t="s">
        <v>87</v>
      </c>
      <c r="H2499" s="80"/>
      <c r="I2499" s="80" t="s">
        <v>7942</v>
      </c>
      <c r="J2499" s="104" t="s">
        <v>204</v>
      </c>
      <c r="K2499" s="67" t="s">
        <v>117</v>
      </c>
      <c r="L2499" s="67"/>
      <c r="M2499" s="67"/>
      <c r="N2499" s="67"/>
      <c r="O2499" s="81"/>
      <c r="P2499" s="81">
        <v>46115</v>
      </c>
      <c r="Q2499" s="103" t="str">
        <f>IFERROR(VLOOKUP(J2499,Настройка!$C$4:$E$121,2,),"Ошибка")</f>
        <v>R</v>
      </c>
    </row>
    <row r="2500" spans="1:17" ht="14.4" customHeight="1">
      <c r="A2500" s="67">
        <v>2495</v>
      </c>
      <c r="B2500" s="80" t="s">
        <v>188</v>
      </c>
      <c r="C2500" s="80" t="s">
        <v>53</v>
      </c>
      <c r="D2500" s="80" t="s">
        <v>7943</v>
      </c>
      <c r="E2500" s="104" t="s">
        <v>7944</v>
      </c>
      <c r="F2500" s="107">
        <v>29526</v>
      </c>
      <c r="G2500" s="67" t="s">
        <v>87</v>
      </c>
      <c r="H2500" s="80"/>
      <c r="I2500" s="80" t="s">
        <v>7945</v>
      </c>
      <c r="J2500" s="104" t="s">
        <v>204</v>
      </c>
      <c r="K2500" s="67" t="s">
        <v>117</v>
      </c>
      <c r="L2500" s="67"/>
      <c r="M2500" s="67"/>
      <c r="N2500" s="67"/>
      <c r="O2500" s="81"/>
      <c r="P2500" s="81">
        <v>46115</v>
      </c>
      <c r="Q2500" s="103" t="str">
        <f>IFERROR(VLOOKUP(J2500,Настройка!$C$4:$E$121,2,),"Ошибка")</f>
        <v>R</v>
      </c>
    </row>
    <row r="2501" spans="1:17" ht="14.4" customHeight="1">
      <c r="A2501" s="67">
        <v>2496</v>
      </c>
      <c r="B2501" s="80" t="s">
        <v>188</v>
      </c>
      <c r="C2501" s="80" t="s">
        <v>53</v>
      </c>
      <c r="D2501" s="80" t="s">
        <v>7946</v>
      </c>
      <c r="E2501" s="104" t="s">
        <v>7947</v>
      </c>
      <c r="F2501" s="107">
        <v>27971</v>
      </c>
      <c r="G2501" s="67" t="s">
        <v>87</v>
      </c>
      <c r="H2501" s="80"/>
      <c r="I2501" s="80" t="s">
        <v>7948</v>
      </c>
      <c r="J2501" s="104" t="s">
        <v>204</v>
      </c>
      <c r="K2501" s="67" t="s">
        <v>117</v>
      </c>
      <c r="L2501" s="67"/>
      <c r="M2501" s="67"/>
      <c r="N2501" s="67"/>
      <c r="O2501" s="81"/>
      <c r="P2501" s="81">
        <v>46115</v>
      </c>
      <c r="Q2501" s="103" t="str">
        <f>IFERROR(VLOOKUP(J2501,Настройка!$C$4:$E$121,2,),"Ошибка")</f>
        <v>R</v>
      </c>
    </row>
    <row r="2502" spans="1:17" ht="14.4" customHeight="1">
      <c r="A2502" s="67">
        <v>2497</v>
      </c>
      <c r="B2502" s="80" t="s">
        <v>188</v>
      </c>
      <c r="C2502" s="80" t="s">
        <v>53</v>
      </c>
      <c r="D2502" s="80" t="s">
        <v>7949</v>
      </c>
      <c r="E2502" s="104" t="s">
        <v>7950</v>
      </c>
      <c r="F2502" s="107">
        <v>32339</v>
      </c>
      <c r="G2502" s="67" t="s">
        <v>67</v>
      </c>
      <c r="H2502" s="80" t="s">
        <v>401</v>
      </c>
      <c r="I2502" s="80" t="s">
        <v>7951</v>
      </c>
      <c r="J2502" s="104" t="s">
        <v>118</v>
      </c>
      <c r="K2502" s="67" t="s">
        <v>109</v>
      </c>
      <c r="L2502" s="67"/>
      <c r="M2502" s="67"/>
      <c r="N2502" s="67"/>
      <c r="O2502" s="81"/>
      <c r="P2502" s="81">
        <v>46115</v>
      </c>
      <c r="Q2502" s="103" t="str">
        <f>IFERROR(VLOOKUP(J2502,Настройка!$C$4:$E$121,2,),"Ошибка")</f>
        <v>ITR</v>
      </c>
    </row>
    <row r="2503" spans="1:17" ht="14.4" customHeight="1">
      <c r="A2503" s="67">
        <v>2498</v>
      </c>
      <c r="B2503" s="80" t="s">
        <v>188</v>
      </c>
      <c r="C2503" s="80" t="s">
        <v>53</v>
      </c>
      <c r="D2503" s="80" t="s">
        <v>7952</v>
      </c>
      <c r="E2503" s="104" t="s">
        <v>7953</v>
      </c>
      <c r="F2503" s="107">
        <v>32823</v>
      </c>
      <c r="G2503" s="67" t="s">
        <v>77</v>
      </c>
      <c r="H2503" s="80" t="s">
        <v>282</v>
      </c>
      <c r="I2503" s="80" t="s">
        <v>7954</v>
      </c>
      <c r="J2503" s="104" t="s">
        <v>160</v>
      </c>
      <c r="K2503" s="67" t="s">
        <v>109</v>
      </c>
      <c r="L2503" s="67"/>
      <c r="M2503" s="67"/>
      <c r="N2503" s="67"/>
      <c r="O2503" s="81"/>
      <c r="P2503" s="81">
        <v>46116</v>
      </c>
      <c r="Q2503" s="103" t="str">
        <f>IFERROR(VLOOKUP(J2503,Настройка!$C$4:$E$121,2,),"Ошибка")</f>
        <v>ITR</v>
      </c>
    </row>
    <row r="2504" spans="1:17" ht="14.4" customHeight="1">
      <c r="A2504" s="67">
        <v>2499</v>
      </c>
      <c r="B2504" s="80" t="s">
        <v>188</v>
      </c>
      <c r="C2504" s="80" t="s">
        <v>53</v>
      </c>
      <c r="D2504" s="80" t="s">
        <v>7955</v>
      </c>
      <c r="E2504" s="104" t="s">
        <v>7956</v>
      </c>
      <c r="F2504" s="107">
        <v>31992</v>
      </c>
      <c r="G2504" s="67" t="s">
        <v>83</v>
      </c>
      <c r="H2504" s="80"/>
      <c r="I2504" s="80" t="s">
        <v>7957</v>
      </c>
      <c r="J2504" s="104" t="s">
        <v>58</v>
      </c>
      <c r="K2504" s="67" t="s">
        <v>109</v>
      </c>
      <c r="L2504" s="67" t="s">
        <v>148</v>
      </c>
      <c r="M2504" s="67" t="s">
        <v>166</v>
      </c>
      <c r="N2504" s="67" t="s">
        <v>196</v>
      </c>
      <c r="O2504" s="81">
        <v>46570</v>
      </c>
      <c r="P2504" s="81">
        <v>46116</v>
      </c>
      <c r="Q2504" s="103" t="str">
        <f>IFERROR(VLOOKUP(J2504,Настройка!$C$4:$E$121,2,),"Ошибка")</f>
        <v>ITR</v>
      </c>
    </row>
    <row r="2505" spans="1:17" ht="14.4" customHeight="1">
      <c r="A2505" s="67">
        <v>2500</v>
      </c>
      <c r="B2505" s="80" t="s">
        <v>188</v>
      </c>
      <c r="C2505" s="80" t="s">
        <v>53</v>
      </c>
      <c r="D2505" s="80" t="s">
        <v>7958</v>
      </c>
      <c r="E2505" s="104" t="s">
        <v>7959</v>
      </c>
      <c r="F2505" s="107">
        <v>30185</v>
      </c>
      <c r="G2505" s="67" t="s">
        <v>67</v>
      </c>
      <c r="H2505" s="80"/>
      <c r="I2505" s="80" t="s">
        <v>7960</v>
      </c>
      <c r="J2505" s="104" t="s">
        <v>227</v>
      </c>
      <c r="K2505" s="67" t="s">
        <v>131</v>
      </c>
      <c r="L2505" s="67"/>
      <c r="M2505" s="67"/>
      <c r="N2505" s="67"/>
      <c r="O2505" s="81"/>
      <c r="P2505" s="81">
        <v>46116</v>
      </c>
      <c r="Q2505" s="103" t="str">
        <f>IFERROR(VLOOKUP(J2505,Настройка!$C$4:$E$121,2,),"Ошибка")</f>
        <v>R</v>
      </c>
    </row>
    <row r="2506" spans="1:17" ht="14.4" customHeight="1">
      <c r="A2506" s="67">
        <v>2501</v>
      </c>
      <c r="B2506" s="80" t="s">
        <v>188</v>
      </c>
      <c r="C2506" s="80" t="s">
        <v>53</v>
      </c>
      <c r="D2506" s="80" t="s">
        <v>7961</v>
      </c>
      <c r="E2506" s="104" t="s">
        <v>7962</v>
      </c>
      <c r="F2506" s="107">
        <v>27480</v>
      </c>
      <c r="G2506" s="67" t="s">
        <v>67</v>
      </c>
      <c r="H2506" s="80" t="s">
        <v>401</v>
      </c>
      <c r="I2506" s="80" t="s">
        <v>7963</v>
      </c>
      <c r="J2506" s="104" t="s">
        <v>207</v>
      </c>
      <c r="K2506" s="67" t="s">
        <v>117</v>
      </c>
      <c r="L2506" s="67"/>
      <c r="M2506" s="67"/>
      <c r="N2506" s="67"/>
      <c r="O2506" s="81"/>
      <c r="P2506" s="81">
        <v>46116</v>
      </c>
      <c r="Q2506" s="103" t="str">
        <f>IFERROR(VLOOKUP(J2506,Настройка!$C$4:$E$121,2,),"Ошибка")</f>
        <v>R</v>
      </c>
    </row>
    <row r="2507" spans="1:17" ht="14.4" customHeight="1">
      <c r="A2507" s="67">
        <v>2502</v>
      </c>
      <c r="B2507" s="80" t="s">
        <v>188</v>
      </c>
      <c r="C2507" s="80" t="s">
        <v>53</v>
      </c>
      <c r="D2507" s="80" t="s">
        <v>7964</v>
      </c>
      <c r="E2507" s="104" t="s">
        <v>7965</v>
      </c>
      <c r="F2507" s="107">
        <v>32805</v>
      </c>
      <c r="G2507" s="67" t="s">
        <v>67</v>
      </c>
      <c r="H2507" s="80"/>
      <c r="I2507" s="80" t="s">
        <v>7966</v>
      </c>
      <c r="J2507" s="104" t="s">
        <v>215</v>
      </c>
      <c r="K2507" s="67" t="s">
        <v>129</v>
      </c>
      <c r="L2507" s="67"/>
      <c r="M2507" s="67"/>
      <c r="N2507" s="67"/>
      <c r="O2507" s="81"/>
      <c r="P2507" s="81">
        <v>46116</v>
      </c>
      <c r="Q2507" s="103" t="str">
        <f>IFERROR(VLOOKUP(J2507,Настройка!$C$4:$E$121,2,),"Ошибка")</f>
        <v>R</v>
      </c>
    </row>
    <row r="2508" spans="1:17" ht="14.4" customHeight="1">
      <c r="A2508" s="67">
        <v>2503</v>
      </c>
      <c r="B2508" s="80" t="s">
        <v>188</v>
      </c>
      <c r="C2508" s="80" t="s">
        <v>53</v>
      </c>
      <c r="D2508" s="80" t="s">
        <v>7967</v>
      </c>
      <c r="E2508" s="104" t="s">
        <v>7968</v>
      </c>
      <c r="F2508" s="107">
        <v>33990</v>
      </c>
      <c r="G2508" s="67" t="s">
        <v>93</v>
      </c>
      <c r="H2508" s="80" t="s">
        <v>886</v>
      </c>
      <c r="I2508" s="80" t="s">
        <v>7969</v>
      </c>
      <c r="J2508" s="104" t="s">
        <v>213</v>
      </c>
      <c r="K2508" s="67" t="s">
        <v>119</v>
      </c>
      <c r="L2508" s="67"/>
      <c r="M2508" s="67"/>
      <c r="N2508" s="67"/>
      <c r="O2508" s="81"/>
      <c r="P2508" s="81">
        <v>46116</v>
      </c>
      <c r="Q2508" s="103" t="str">
        <f>IFERROR(VLOOKUP(J2508,Настройка!$C$4:$E$121,2,),"Ошибка")</f>
        <v>R</v>
      </c>
    </row>
    <row r="2509" spans="1:17" ht="14.4" customHeight="1">
      <c r="A2509" s="67">
        <v>2504</v>
      </c>
      <c r="B2509" s="80" t="s">
        <v>188</v>
      </c>
      <c r="C2509" s="80" t="s">
        <v>53</v>
      </c>
      <c r="D2509" s="80" t="s">
        <v>7970</v>
      </c>
      <c r="E2509" s="104" t="s">
        <v>7971</v>
      </c>
      <c r="F2509" s="107">
        <v>37942</v>
      </c>
      <c r="G2509" s="67" t="s">
        <v>93</v>
      </c>
      <c r="H2509" s="80" t="s">
        <v>814</v>
      </c>
      <c r="I2509" s="80" t="s">
        <v>7972</v>
      </c>
      <c r="J2509" s="104" t="s">
        <v>209</v>
      </c>
      <c r="K2509" s="67" t="s">
        <v>119</v>
      </c>
      <c r="L2509" s="67"/>
      <c r="M2509" s="67"/>
      <c r="N2509" s="67"/>
      <c r="O2509" s="81"/>
      <c r="P2509" s="81">
        <v>46116</v>
      </c>
      <c r="Q2509" s="103" t="str">
        <f>IFERROR(VLOOKUP(J2509,Настройка!$C$4:$E$121,2,),"Ошибка")</f>
        <v>R</v>
      </c>
    </row>
    <row r="2510" spans="1:17" ht="14.4" customHeight="1">
      <c r="A2510" s="67">
        <v>2505</v>
      </c>
      <c r="B2510" s="80" t="s">
        <v>188</v>
      </c>
      <c r="C2510" s="80" t="s">
        <v>53</v>
      </c>
      <c r="D2510" s="80" t="s">
        <v>7973</v>
      </c>
      <c r="E2510" s="104" t="s">
        <v>7974</v>
      </c>
      <c r="F2510" s="107">
        <v>32850</v>
      </c>
      <c r="G2510" s="67" t="s">
        <v>67</v>
      </c>
      <c r="H2510" s="80" t="s">
        <v>401</v>
      </c>
      <c r="I2510" s="80" t="s">
        <v>7975</v>
      </c>
      <c r="J2510" s="104" t="s">
        <v>227</v>
      </c>
      <c r="K2510" s="67" t="s">
        <v>131</v>
      </c>
      <c r="L2510" s="67"/>
      <c r="M2510" s="67"/>
      <c r="N2510" s="67"/>
      <c r="O2510" s="81"/>
      <c r="P2510" s="81">
        <v>46116</v>
      </c>
      <c r="Q2510" s="103" t="str">
        <f>IFERROR(VLOOKUP(J2510,Настройка!$C$4:$E$121,2,),"Ошибка")</f>
        <v>R</v>
      </c>
    </row>
    <row r="2511" spans="1:17" ht="14.4" customHeight="1">
      <c r="A2511" s="67">
        <v>2506</v>
      </c>
      <c r="B2511" s="80" t="s">
        <v>188</v>
      </c>
      <c r="C2511" s="80" t="s">
        <v>53</v>
      </c>
      <c r="D2511" s="80" t="s">
        <v>7976</v>
      </c>
      <c r="E2511" s="104" t="s">
        <v>7977</v>
      </c>
      <c r="F2511" s="107">
        <v>36178</v>
      </c>
      <c r="G2511" s="67" t="s">
        <v>65</v>
      </c>
      <c r="H2511" s="80" t="s">
        <v>663</v>
      </c>
      <c r="I2511" s="80" t="s">
        <v>7978</v>
      </c>
      <c r="J2511" s="104" t="s">
        <v>227</v>
      </c>
      <c r="K2511" s="67" t="s">
        <v>131</v>
      </c>
      <c r="L2511" s="67" t="s">
        <v>287</v>
      </c>
      <c r="M2511" s="67" t="s">
        <v>166</v>
      </c>
      <c r="N2511" s="67" t="s">
        <v>398</v>
      </c>
      <c r="O2511" s="81">
        <v>46385</v>
      </c>
      <c r="P2511" s="81">
        <v>46116</v>
      </c>
      <c r="Q2511" s="103" t="str">
        <f>IFERROR(VLOOKUP(J2511,Настройка!$C$4:$E$121,2,),"Ошибка")</f>
        <v>R</v>
      </c>
    </row>
    <row r="2512" spans="1:17" ht="14.4" customHeight="1">
      <c r="A2512" s="67">
        <v>2507</v>
      </c>
      <c r="B2512" s="80" t="s">
        <v>188</v>
      </c>
      <c r="C2512" s="80" t="s">
        <v>53</v>
      </c>
      <c r="D2512" s="80" t="s">
        <v>7979</v>
      </c>
      <c r="E2512" s="104" t="s">
        <v>7980</v>
      </c>
      <c r="F2512" s="107">
        <v>33866</v>
      </c>
      <c r="G2512" s="67" t="s">
        <v>93</v>
      </c>
      <c r="H2512" s="80" t="s">
        <v>814</v>
      </c>
      <c r="I2512" s="80" t="s">
        <v>7981</v>
      </c>
      <c r="J2512" s="104" t="s">
        <v>207</v>
      </c>
      <c r="K2512" s="67" t="s">
        <v>117</v>
      </c>
      <c r="L2512" s="67"/>
      <c r="M2512" s="67"/>
      <c r="N2512" s="67"/>
      <c r="O2512" s="81"/>
      <c r="P2512" s="81">
        <v>46117</v>
      </c>
      <c r="Q2512" s="103" t="str">
        <f>IFERROR(VLOOKUP(J2512,Настройка!$C$4:$E$121,2,),"Ошибка")</f>
        <v>R</v>
      </c>
    </row>
    <row r="2513" spans="1:17" ht="14.4" customHeight="1">
      <c r="A2513" s="67">
        <v>2508</v>
      </c>
      <c r="B2513" s="80" t="s">
        <v>188</v>
      </c>
      <c r="C2513" s="80" t="s">
        <v>53</v>
      </c>
      <c r="D2513" s="80" t="s">
        <v>7982</v>
      </c>
      <c r="E2513" s="104" t="s">
        <v>7983</v>
      </c>
      <c r="F2513" s="107">
        <v>36520</v>
      </c>
      <c r="G2513" s="67" t="s">
        <v>67</v>
      </c>
      <c r="H2513" s="80" t="s">
        <v>401</v>
      </c>
      <c r="I2513" s="80" t="s">
        <v>7984</v>
      </c>
      <c r="J2513" s="104" t="s">
        <v>227</v>
      </c>
      <c r="K2513" s="67" t="s">
        <v>131</v>
      </c>
      <c r="L2513" s="67"/>
      <c r="M2513" s="67"/>
      <c r="N2513" s="67"/>
      <c r="O2513" s="81"/>
      <c r="P2513" s="81">
        <v>46117</v>
      </c>
      <c r="Q2513" s="103" t="str">
        <f>IFERROR(VLOOKUP(J2513,Настройка!$C$4:$E$121,2,),"Ошибка")</f>
        <v>R</v>
      </c>
    </row>
    <row r="2514" spans="1:17" ht="14.4" customHeight="1">
      <c r="A2514" s="67">
        <v>2509</v>
      </c>
      <c r="B2514" s="80" t="s">
        <v>188</v>
      </c>
      <c r="C2514" s="80" t="s">
        <v>53</v>
      </c>
      <c r="D2514" s="80" t="s">
        <v>7985</v>
      </c>
      <c r="E2514" s="104" t="s">
        <v>7986</v>
      </c>
      <c r="F2514" s="107">
        <v>29984</v>
      </c>
      <c r="G2514" s="67" t="s">
        <v>69</v>
      </c>
      <c r="H2514" s="80" t="s">
        <v>302</v>
      </c>
      <c r="I2514" s="80" t="s">
        <v>7987</v>
      </c>
      <c r="J2514" s="104" t="s">
        <v>227</v>
      </c>
      <c r="K2514" s="67" t="s">
        <v>131</v>
      </c>
      <c r="L2514" s="67"/>
      <c r="M2514" s="67"/>
      <c r="N2514" s="67"/>
      <c r="O2514" s="81"/>
      <c r="P2514" s="81">
        <v>46117</v>
      </c>
      <c r="Q2514" s="103" t="str">
        <f>IFERROR(VLOOKUP(J2514,Настройка!$C$4:$E$121,2,),"Ошибка")</f>
        <v>R</v>
      </c>
    </row>
    <row r="2515" spans="1:17" ht="14.4" customHeight="1">
      <c r="A2515" s="67">
        <v>2510</v>
      </c>
      <c r="B2515" s="80" t="s">
        <v>188</v>
      </c>
      <c r="C2515" s="80" t="s">
        <v>53</v>
      </c>
      <c r="D2515" s="80" t="s">
        <v>7988</v>
      </c>
      <c r="E2515" s="104" t="s">
        <v>7989</v>
      </c>
      <c r="F2515" s="107">
        <v>30006</v>
      </c>
      <c r="G2515" s="67" t="s">
        <v>69</v>
      </c>
      <c r="H2515" s="80" t="s">
        <v>302</v>
      </c>
      <c r="I2515" s="80" t="s">
        <v>7990</v>
      </c>
      <c r="J2515" s="104" t="s">
        <v>227</v>
      </c>
      <c r="K2515" s="67" t="s">
        <v>131</v>
      </c>
      <c r="L2515" s="67"/>
      <c r="M2515" s="67"/>
      <c r="N2515" s="67"/>
      <c r="O2515" s="81"/>
      <c r="P2515" s="81">
        <v>46117</v>
      </c>
      <c r="Q2515" s="103" t="str">
        <f>IFERROR(VLOOKUP(J2515,Настройка!$C$4:$E$121,2,),"Ошибка")</f>
        <v>R</v>
      </c>
    </row>
    <row r="2516" spans="1:17" ht="14.4" customHeight="1">
      <c r="A2516" s="67">
        <v>2511</v>
      </c>
      <c r="B2516" s="80" t="s">
        <v>188</v>
      </c>
      <c r="C2516" s="80" t="s">
        <v>53</v>
      </c>
      <c r="D2516" s="80" t="s">
        <v>7991</v>
      </c>
      <c r="E2516" s="104" t="s">
        <v>7992</v>
      </c>
      <c r="F2516" s="107">
        <v>31077</v>
      </c>
      <c r="G2516" s="67" t="s">
        <v>87</v>
      </c>
      <c r="H2516" s="80"/>
      <c r="I2516" s="80" t="s">
        <v>7993</v>
      </c>
      <c r="J2516" s="104" t="s">
        <v>201</v>
      </c>
      <c r="K2516" s="67" t="s">
        <v>117</v>
      </c>
      <c r="L2516" s="67"/>
      <c r="M2516" s="67"/>
      <c r="N2516" s="67"/>
      <c r="O2516" s="81"/>
      <c r="P2516" s="81">
        <v>46117</v>
      </c>
      <c r="Q2516" s="103" t="str">
        <f>IFERROR(VLOOKUP(J2516,Настройка!$C$4:$E$121,2,),"Ошибка")</f>
        <v>ITR</v>
      </c>
    </row>
    <row r="2517" spans="1:17" ht="14.4" customHeight="1">
      <c r="A2517" s="67">
        <v>2512</v>
      </c>
      <c r="B2517" s="80" t="s">
        <v>188</v>
      </c>
      <c r="C2517" s="80" t="s">
        <v>53</v>
      </c>
      <c r="D2517" s="80" t="s">
        <v>7994</v>
      </c>
      <c r="E2517" s="104" t="s">
        <v>7995</v>
      </c>
      <c r="F2517" s="107">
        <v>25398</v>
      </c>
      <c r="G2517" s="67" t="s">
        <v>87</v>
      </c>
      <c r="H2517" s="80"/>
      <c r="I2517" s="80" t="s">
        <v>7996</v>
      </c>
      <c r="J2517" s="104" t="s">
        <v>218</v>
      </c>
      <c r="K2517" s="67" t="s">
        <v>119</v>
      </c>
      <c r="L2517" s="67"/>
      <c r="M2517" s="67"/>
      <c r="N2517" s="67"/>
      <c r="O2517" s="81"/>
      <c r="P2517" s="81">
        <v>46117</v>
      </c>
      <c r="Q2517" s="103" t="str">
        <f>IFERROR(VLOOKUP(J2517,Настройка!$C$4:$E$121,2,),"Ошибка")</f>
        <v>R</v>
      </c>
    </row>
    <row r="2518" spans="1:17" ht="14.4" customHeight="1">
      <c r="A2518" s="67">
        <v>2513</v>
      </c>
      <c r="B2518" s="80" t="s">
        <v>188</v>
      </c>
      <c r="C2518" s="80" t="s">
        <v>53</v>
      </c>
      <c r="D2518" s="80" t="s">
        <v>7997</v>
      </c>
      <c r="E2518" s="104" t="s">
        <v>7998</v>
      </c>
      <c r="F2518" s="107">
        <v>33683</v>
      </c>
      <c r="G2518" s="67" t="s">
        <v>87</v>
      </c>
      <c r="H2518" s="80"/>
      <c r="I2518" s="80" t="s">
        <v>7999</v>
      </c>
      <c r="J2518" s="104" t="s">
        <v>218</v>
      </c>
      <c r="K2518" s="67" t="s">
        <v>119</v>
      </c>
      <c r="L2518" s="67"/>
      <c r="M2518" s="67"/>
      <c r="N2518" s="67"/>
      <c r="O2518" s="81"/>
      <c r="P2518" s="81">
        <v>46117</v>
      </c>
      <c r="Q2518" s="103" t="str">
        <f>IFERROR(VLOOKUP(J2518,Настройка!$C$4:$E$121,2,),"Ошибка")</f>
        <v>R</v>
      </c>
    </row>
    <row r="2519" spans="1:17" ht="14.4" customHeight="1">
      <c r="A2519" s="67">
        <v>2514</v>
      </c>
      <c r="B2519" s="80" t="s">
        <v>188</v>
      </c>
      <c r="C2519" s="80" t="s">
        <v>53</v>
      </c>
      <c r="D2519" s="80" t="s">
        <v>8000</v>
      </c>
      <c r="E2519" s="104" t="s">
        <v>8001</v>
      </c>
      <c r="F2519" s="107">
        <v>28027</v>
      </c>
      <c r="G2519" s="67" t="s">
        <v>89</v>
      </c>
      <c r="H2519" s="80" t="s">
        <v>602</v>
      </c>
      <c r="I2519" s="80" t="s">
        <v>8002</v>
      </c>
      <c r="J2519" s="104" t="s">
        <v>208</v>
      </c>
      <c r="K2519" s="67" t="s">
        <v>117</v>
      </c>
      <c r="L2519" s="67" t="s">
        <v>287</v>
      </c>
      <c r="M2519" s="67" t="s">
        <v>166</v>
      </c>
      <c r="N2519" s="67" t="s">
        <v>398</v>
      </c>
      <c r="O2519" s="81">
        <v>46343</v>
      </c>
      <c r="P2519" s="81">
        <v>46117</v>
      </c>
      <c r="Q2519" s="103" t="str">
        <f>IFERROR(VLOOKUP(J2519,Настройка!$C$4:$E$121,2,),"Ошибка")</f>
        <v>R</v>
      </c>
    </row>
    <row r="2520" spans="1:17" ht="14.4" customHeight="1">
      <c r="A2520" s="67">
        <v>2515</v>
      </c>
      <c r="B2520" s="80" t="s">
        <v>188</v>
      </c>
      <c r="C2520" s="80" t="s">
        <v>53</v>
      </c>
      <c r="D2520" s="80" t="s">
        <v>8003</v>
      </c>
      <c r="E2520" s="104" t="s">
        <v>8004</v>
      </c>
      <c r="F2520" s="107">
        <v>38035</v>
      </c>
      <c r="G2520" s="67" t="s">
        <v>89</v>
      </c>
      <c r="H2520" s="80" t="s">
        <v>602</v>
      </c>
      <c r="I2520" s="80" t="s">
        <v>8005</v>
      </c>
      <c r="J2520" s="104" t="s">
        <v>204</v>
      </c>
      <c r="K2520" s="67" t="s">
        <v>117</v>
      </c>
      <c r="L2520" s="67" t="s">
        <v>287</v>
      </c>
      <c r="M2520" s="67" t="s">
        <v>166</v>
      </c>
      <c r="N2520" s="67" t="s">
        <v>398</v>
      </c>
      <c r="O2520" s="81">
        <v>46343</v>
      </c>
      <c r="P2520" s="81">
        <v>46117</v>
      </c>
      <c r="Q2520" s="103" t="str">
        <f>IFERROR(VLOOKUP(J2520,Настройка!$C$4:$E$121,2,),"Ошибка")</f>
        <v>R</v>
      </c>
    </row>
    <row r="2521" spans="1:17" ht="14.4" customHeight="1">
      <c r="A2521" s="67">
        <v>2516</v>
      </c>
      <c r="B2521" s="80" t="s">
        <v>188</v>
      </c>
      <c r="C2521" s="80" t="s">
        <v>53</v>
      </c>
      <c r="D2521" s="80" t="s">
        <v>8006</v>
      </c>
      <c r="E2521" s="104" t="s">
        <v>8007</v>
      </c>
      <c r="F2521" s="107">
        <v>38000</v>
      </c>
      <c r="G2521" s="67" t="s">
        <v>89</v>
      </c>
      <c r="H2521" s="80" t="s">
        <v>602</v>
      </c>
      <c r="I2521" s="80" t="s">
        <v>8008</v>
      </c>
      <c r="J2521" s="104" t="s">
        <v>209</v>
      </c>
      <c r="K2521" s="67" t="s">
        <v>117</v>
      </c>
      <c r="L2521" s="67" t="s">
        <v>287</v>
      </c>
      <c r="M2521" s="67" t="s">
        <v>166</v>
      </c>
      <c r="N2521" s="67" t="s">
        <v>398</v>
      </c>
      <c r="O2521" s="81">
        <v>46343</v>
      </c>
      <c r="P2521" s="81">
        <v>46117</v>
      </c>
      <c r="Q2521" s="103" t="str">
        <f>IFERROR(VLOOKUP(J2521,Настройка!$C$4:$E$121,2,),"Ошибка")</f>
        <v>R</v>
      </c>
    </row>
    <row r="2522" spans="1:17" ht="14.4" customHeight="1">
      <c r="A2522" s="67">
        <v>2517</v>
      </c>
      <c r="B2522" s="80" t="s">
        <v>188</v>
      </c>
      <c r="C2522" s="80" t="s">
        <v>53</v>
      </c>
      <c r="D2522" s="80" t="s">
        <v>8009</v>
      </c>
      <c r="E2522" s="104" t="s">
        <v>8010</v>
      </c>
      <c r="F2522" s="107">
        <v>37758</v>
      </c>
      <c r="G2522" s="67" t="s">
        <v>89</v>
      </c>
      <c r="H2522" s="80" t="s">
        <v>602</v>
      </c>
      <c r="I2522" s="80" t="s">
        <v>8011</v>
      </c>
      <c r="J2522" s="104" t="s">
        <v>209</v>
      </c>
      <c r="K2522" s="67" t="s">
        <v>117</v>
      </c>
      <c r="L2522" s="67" t="s">
        <v>287</v>
      </c>
      <c r="M2522" s="67" t="s">
        <v>166</v>
      </c>
      <c r="N2522" s="67" t="s">
        <v>398</v>
      </c>
      <c r="O2522" s="81">
        <v>46343</v>
      </c>
      <c r="P2522" s="81">
        <v>46117</v>
      </c>
      <c r="Q2522" s="103" t="str">
        <f>IFERROR(VLOOKUP(J2522,Настройка!$C$4:$E$121,2,),"Ошибка")</f>
        <v>R</v>
      </c>
    </row>
    <row r="2523" spans="1:17" ht="14.4" customHeight="1">
      <c r="A2523" s="67">
        <v>2518</v>
      </c>
      <c r="B2523" s="80" t="s">
        <v>188</v>
      </c>
      <c r="C2523" s="80" t="s">
        <v>53</v>
      </c>
      <c r="D2523" s="80" t="s">
        <v>8012</v>
      </c>
      <c r="E2523" s="104" t="s">
        <v>8013</v>
      </c>
      <c r="F2523" s="107">
        <v>30522</v>
      </c>
      <c r="G2523" s="67" t="s">
        <v>89</v>
      </c>
      <c r="H2523" s="80" t="s">
        <v>602</v>
      </c>
      <c r="I2523" s="80" t="s">
        <v>8014</v>
      </c>
      <c r="J2523" s="104" t="s">
        <v>228</v>
      </c>
      <c r="K2523" s="67" t="s">
        <v>125</v>
      </c>
      <c r="L2523" s="67" t="s">
        <v>287</v>
      </c>
      <c r="M2523" s="67" t="s">
        <v>166</v>
      </c>
      <c r="N2523" s="67" t="s">
        <v>184</v>
      </c>
      <c r="O2523" s="81">
        <v>46326</v>
      </c>
      <c r="P2523" s="81">
        <v>46117</v>
      </c>
      <c r="Q2523" s="103" t="str">
        <f>IFERROR(VLOOKUP(J2523,Настройка!$C$4:$E$121,2,),"Ошибка")</f>
        <v>R</v>
      </c>
    </row>
    <row r="2524" spans="1:17" ht="14.4" customHeight="1">
      <c r="A2524" s="67">
        <v>2519</v>
      </c>
      <c r="B2524" s="80" t="s">
        <v>188</v>
      </c>
      <c r="C2524" s="80" t="s">
        <v>53</v>
      </c>
      <c r="D2524" s="80" t="s">
        <v>8015</v>
      </c>
      <c r="E2524" s="104" t="s">
        <v>8016</v>
      </c>
      <c r="F2524" s="107">
        <v>29519</v>
      </c>
      <c r="G2524" s="67" t="s">
        <v>83</v>
      </c>
      <c r="H2524" s="80"/>
      <c r="I2524" s="80" t="s">
        <v>8017</v>
      </c>
      <c r="J2524" s="104" t="s">
        <v>197</v>
      </c>
      <c r="K2524" s="67" t="s">
        <v>111</v>
      </c>
      <c r="L2524" s="67" t="s">
        <v>287</v>
      </c>
      <c r="M2524" s="67" t="s">
        <v>166</v>
      </c>
      <c r="N2524" s="67" t="s">
        <v>398</v>
      </c>
      <c r="O2524" s="81">
        <v>46245</v>
      </c>
      <c r="P2524" s="81">
        <v>46117</v>
      </c>
      <c r="Q2524" s="103" t="str">
        <f>IFERROR(VLOOKUP(J2524,Настройка!$C$4:$E$121,2,),"Ошибка")</f>
        <v>ITR</v>
      </c>
    </row>
    <row r="2525" spans="1:17" ht="14.4" customHeight="1">
      <c r="A2525" s="67">
        <v>2520</v>
      </c>
      <c r="B2525" s="80" t="s">
        <v>188</v>
      </c>
      <c r="C2525" s="80" t="s">
        <v>53</v>
      </c>
      <c r="D2525" s="80" t="s">
        <v>8018</v>
      </c>
      <c r="E2525" s="104" t="s">
        <v>8019</v>
      </c>
      <c r="F2525" s="107">
        <v>30356</v>
      </c>
      <c r="G2525" s="67" t="s">
        <v>77</v>
      </c>
      <c r="H2525" s="80" t="s">
        <v>639</v>
      </c>
      <c r="I2525" s="80" t="s">
        <v>8020</v>
      </c>
      <c r="J2525" s="104" t="s">
        <v>76</v>
      </c>
      <c r="K2525" s="67" t="s">
        <v>109</v>
      </c>
      <c r="L2525" s="67"/>
      <c r="M2525" s="67"/>
      <c r="N2525" s="67"/>
      <c r="O2525" s="81"/>
      <c r="P2525" s="81">
        <v>46117</v>
      </c>
      <c r="Q2525" s="103" t="str">
        <f>IFERROR(VLOOKUP(J2525,Настройка!$C$4:$E$121,2,),"Ошибка")</f>
        <v>ITR</v>
      </c>
    </row>
    <row r="2526" spans="1:17" ht="14.4" customHeight="1">
      <c r="A2526" s="67">
        <v>2521</v>
      </c>
      <c r="B2526" s="80" t="s">
        <v>188</v>
      </c>
      <c r="C2526" s="80" t="s">
        <v>53</v>
      </c>
      <c r="D2526" s="80" t="s">
        <v>8021</v>
      </c>
      <c r="E2526" s="104" t="s">
        <v>8022</v>
      </c>
      <c r="F2526" s="107">
        <v>32314</v>
      </c>
      <c r="G2526" s="67" t="s">
        <v>69</v>
      </c>
      <c r="H2526" s="80" t="s">
        <v>302</v>
      </c>
      <c r="I2526" s="80" t="s">
        <v>8023</v>
      </c>
      <c r="J2526" s="104" t="s">
        <v>207</v>
      </c>
      <c r="K2526" s="67" t="s">
        <v>117</v>
      </c>
      <c r="L2526" s="67"/>
      <c r="M2526" s="67"/>
      <c r="N2526" s="67"/>
      <c r="O2526" s="81"/>
      <c r="P2526" s="81">
        <v>46118</v>
      </c>
      <c r="Q2526" s="103" t="str">
        <f>IFERROR(VLOOKUP(J2526,Настройка!$C$4:$E$121,2,),"Ошибка")</f>
        <v>R</v>
      </c>
    </row>
    <row r="2527" spans="1:17" ht="14.4" customHeight="1">
      <c r="A2527" s="67">
        <v>2522</v>
      </c>
      <c r="B2527" s="80" t="s">
        <v>188</v>
      </c>
      <c r="C2527" s="80" t="s">
        <v>53</v>
      </c>
      <c r="D2527" s="80" t="s">
        <v>8024</v>
      </c>
      <c r="E2527" s="104" t="s">
        <v>8025</v>
      </c>
      <c r="F2527" s="107">
        <v>34964</v>
      </c>
      <c r="G2527" s="67" t="s">
        <v>89</v>
      </c>
      <c r="H2527" s="80" t="s">
        <v>602</v>
      </c>
      <c r="I2527" s="80" t="s">
        <v>8026</v>
      </c>
      <c r="J2527" s="104" t="s">
        <v>214</v>
      </c>
      <c r="K2527" s="67" t="s">
        <v>119</v>
      </c>
      <c r="L2527" s="67" t="s">
        <v>287</v>
      </c>
      <c r="M2527" s="67" t="s">
        <v>166</v>
      </c>
      <c r="N2527" s="67" t="s">
        <v>398</v>
      </c>
      <c r="O2527" s="81">
        <v>46343</v>
      </c>
      <c r="P2527" s="81">
        <v>46118</v>
      </c>
      <c r="Q2527" s="103" t="str">
        <f>IFERROR(VLOOKUP(J2527,Настройка!$C$4:$E$121,2,),"Ошибка")</f>
        <v>R</v>
      </c>
    </row>
    <row r="2528" spans="1:17" ht="14.4" customHeight="1">
      <c r="A2528" s="67">
        <v>2523</v>
      </c>
      <c r="B2528" s="80" t="s">
        <v>188</v>
      </c>
      <c r="C2528" s="80" t="s">
        <v>53</v>
      </c>
      <c r="D2528" s="80" t="s">
        <v>8027</v>
      </c>
      <c r="E2528" s="104" t="s">
        <v>8028</v>
      </c>
      <c r="F2528" s="107">
        <v>36641</v>
      </c>
      <c r="G2528" s="67" t="s">
        <v>77</v>
      </c>
      <c r="H2528" s="80" t="s">
        <v>8029</v>
      </c>
      <c r="I2528" s="80" t="s">
        <v>8030</v>
      </c>
      <c r="J2528" s="104" t="s">
        <v>169</v>
      </c>
      <c r="K2528" s="67" t="s">
        <v>109</v>
      </c>
      <c r="L2528" s="67"/>
      <c r="M2528" s="67"/>
      <c r="N2528" s="67"/>
      <c r="O2528" s="81"/>
      <c r="P2528" s="81">
        <v>46118</v>
      </c>
      <c r="Q2528" s="103" t="str">
        <f>IFERROR(VLOOKUP(J2528,Настройка!$C$4:$E$121,2,),"Ошибка")</f>
        <v>ITR</v>
      </c>
    </row>
    <row r="2529" spans="1:17" ht="14.4" customHeight="1">
      <c r="A2529" s="67">
        <v>2524</v>
      </c>
      <c r="B2529" s="80" t="s">
        <v>188</v>
      </c>
      <c r="C2529" s="80" t="s">
        <v>53</v>
      </c>
      <c r="D2529" s="80" t="s">
        <v>8031</v>
      </c>
      <c r="E2529" s="104" t="s">
        <v>8032</v>
      </c>
      <c r="F2529" s="107">
        <v>31180</v>
      </c>
      <c r="G2529" s="67" t="s">
        <v>69</v>
      </c>
      <c r="H2529" s="80" t="s">
        <v>302</v>
      </c>
      <c r="I2529" s="80" t="s">
        <v>8033</v>
      </c>
      <c r="J2529" s="104" t="s">
        <v>230</v>
      </c>
      <c r="K2529" s="67" t="s">
        <v>133</v>
      </c>
      <c r="L2529" s="67"/>
      <c r="M2529" s="67"/>
      <c r="N2529" s="67"/>
      <c r="O2529" s="81"/>
      <c r="P2529" s="81">
        <v>46118</v>
      </c>
      <c r="Q2529" s="103" t="str">
        <f>IFERROR(VLOOKUP(J2529,Настройка!$C$4:$E$121,2,),"Ошибка")</f>
        <v>R</v>
      </c>
    </row>
    <row r="2530" spans="1:17" ht="14.4" customHeight="1">
      <c r="A2530" s="67">
        <v>2525</v>
      </c>
      <c r="B2530" s="80" t="s">
        <v>188</v>
      </c>
      <c r="C2530" s="80" t="s">
        <v>53</v>
      </c>
      <c r="D2530" s="80" t="s">
        <v>8034</v>
      </c>
      <c r="E2530" s="104" t="s">
        <v>8035</v>
      </c>
      <c r="F2530" s="107">
        <v>26247</v>
      </c>
      <c r="G2530" s="67" t="s">
        <v>93</v>
      </c>
      <c r="H2530" s="80" t="s">
        <v>814</v>
      </c>
      <c r="I2530" s="80" t="s">
        <v>8036</v>
      </c>
      <c r="J2530" s="104" t="s">
        <v>209</v>
      </c>
      <c r="K2530" s="67" t="s">
        <v>117</v>
      </c>
      <c r="L2530" s="67"/>
      <c r="M2530" s="67"/>
      <c r="N2530" s="67"/>
      <c r="O2530" s="81"/>
      <c r="P2530" s="81">
        <v>46118</v>
      </c>
      <c r="Q2530" s="103" t="str">
        <f>IFERROR(VLOOKUP(J2530,Настройка!$C$4:$E$121,2,),"Ошибка")</f>
        <v>R</v>
      </c>
    </row>
    <row r="2531" spans="1:17" ht="14.4" customHeight="1">
      <c r="A2531" s="67">
        <v>2526</v>
      </c>
      <c r="B2531" s="80" t="s">
        <v>188</v>
      </c>
      <c r="C2531" s="80" t="s">
        <v>53</v>
      </c>
      <c r="D2531" s="80" t="s">
        <v>8037</v>
      </c>
      <c r="E2531" s="104" t="s">
        <v>8038</v>
      </c>
      <c r="F2531" s="107">
        <v>36804</v>
      </c>
      <c r="G2531" s="67" t="s">
        <v>69</v>
      </c>
      <c r="H2531" s="80" t="s">
        <v>302</v>
      </c>
      <c r="I2531" s="80" t="s">
        <v>8039</v>
      </c>
      <c r="J2531" s="104" t="s">
        <v>173</v>
      </c>
      <c r="K2531" s="67" t="s">
        <v>109</v>
      </c>
      <c r="L2531" s="67"/>
      <c r="M2531" s="67"/>
      <c r="N2531" s="67"/>
      <c r="O2531" s="81"/>
      <c r="P2531" s="81">
        <v>46118</v>
      </c>
      <c r="Q2531" s="103" t="str">
        <f>IFERROR(VLOOKUP(J2531,Настройка!$C$4:$E$121,2,),"Ошибка")</f>
        <v>ITR</v>
      </c>
    </row>
    <row r="2532" spans="1:17" ht="14.4" customHeight="1">
      <c r="A2532" s="67">
        <v>2527</v>
      </c>
      <c r="B2532" s="80" t="s">
        <v>188</v>
      </c>
      <c r="C2532" s="80" t="s">
        <v>53</v>
      </c>
      <c r="D2532" s="80" t="s">
        <v>8040</v>
      </c>
      <c r="E2532" s="104" t="s">
        <v>8041</v>
      </c>
      <c r="F2532" s="107">
        <v>32158</v>
      </c>
      <c r="G2532" s="67" t="s">
        <v>67</v>
      </c>
      <c r="H2532" s="80" t="s">
        <v>401</v>
      </c>
      <c r="I2532" s="80" t="s">
        <v>8042</v>
      </c>
      <c r="J2532" s="104" t="s">
        <v>214</v>
      </c>
      <c r="K2532" s="67" t="s">
        <v>119</v>
      </c>
      <c r="L2532" s="67"/>
      <c r="M2532" s="67"/>
      <c r="N2532" s="67"/>
      <c r="O2532" s="81"/>
      <c r="P2532" s="81">
        <v>46118</v>
      </c>
      <c r="Q2532" s="103" t="str">
        <f>IFERROR(VLOOKUP(J2532,Настройка!$C$4:$E$121,2,),"Ошибка")</f>
        <v>R</v>
      </c>
    </row>
    <row r="2533" spans="1:17" ht="14.4" customHeight="1">
      <c r="A2533" s="67">
        <v>2528</v>
      </c>
      <c r="B2533" s="80" t="s">
        <v>188</v>
      </c>
      <c r="C2533" s="80" t="s">
        <v>53</v>
      </c>
      <c r="D2533" s="80" t="s">
        <v>8043</v>
      </c>
      <c r="E2533" s="104" t="s">
        <v>8044</v>
      </c>
      <c r="F2533" s="107">
        <v>28268</v>
      </c>
      <c r="G2533" s="67" t="s">
        <v>77</v>
      </c>
      <c r="H2533" s="80" t="s">
        <v>8045</v>
      </c>
      <c r="I2533" s="80" t="s">
        <v>8046</v>
      </c>
      <c r="J2533" s="104" t="s">
        <v>230</v>
      </c>
      <c r="K2533" s="67" t="s">
        <v>133</v>
      </c>
      <c r="L2533" s="67"/>
      <c r="M2533" s="67"/>
      <c r="N2533" s="67"/>
      <c r="O2533" s="81"/>
      <c r="P2533" s="81">
        <v>46118</v>
      </c>
      <c r="Q2533" s="103" t="str">
        <f>IFERROR(VLOOKUP(J2533,Настройка!$C$4:$E$121,2,),"Ошибка")</f>
        <v>R</v>
      </c>
    </row>
    <row r="2534" spans="1:17" ht="14.4" customHeight="1">
      <c r="A2534" s="67">
        <v>2529</v>
      </c>
      <c r="B2534" s="80" t="s">
        <v>188</v>
      </c>
      <c r="C2534" s="80" t="s">
        <v>53</v>
      </c>
      <c r="D2534" s="80" t="s">
        <v>8047</v>
      </c>
      <c r="E2534" s="104" t="s">
        <v>8048</v>
      </c>
      <c r="F2534" s="107">
        <v>32174</v>
      </c>
      <c r="G2534" s="67" t="s">
        <v>65</v>
      </c>
      <c r="H2534" s="80" t="s">
        <v>433</v>
      </c>
      <c r="I2534" s="80" t="s">
        <v>8049</v>
      </c>
      <c r="J2534" s="104" t="s">
        <v>208</v>
      </c>
      <c r="K2534" s="67" t="s">
        <v>117</v>
      </c>
      <c r="L2534" s="67" t="s">
        <v>287</v>
      </c>
      <c r="M2534" s="67" t="s">
        <v>166</v>
      </c>
      <c r="N2534" s="67" t="s">
        <v>398</v>
      </c>
      <c r="O2534" s="81">
        <v>46343</v>
      </c>
      <c r="P2534" s="81">
        <v>46118</v>
      </c>
      <c r="Q2534" s="103" t="str">
        <f>IFERROR(VLOOKUP(J2534,Настройка!$C$4:$E$121,2,),"Ошибка")</f>
        <v>R</v>
      </c>
    </row>
    <row r="2535" spans="1:17" ht="14.4" customHeight="1">
      <c r="A2535" s="67">
        <v>2530</v>
      </c>
      <c r="B2535" s="80" t="s">
        <v>188</v>
      </c>
      <c r="C2535" s="80" t="s">
        <v>53</v>
      </c>
      <c r="D2535" s="80" t="s">
        <v>8050</v>
      </c>
      <c r="E2535" s="104" t="s">
        <v>8051</v>
      </c>
      <c r="F2535" s="107">
        <v>31869</v>
      </c>
      <c r="G2535" s="67" t="s">
        <v>67</v>
      </c>
      <c r="H2535" s="80" t="s">
        <v>401</v>
      </c>
      <c r="I2535" s="80" t="s">
        <v>8052</v>
      </c>
      <c r="J2535" s="104" t="s">
        <v>201</v>
      </c>
      <c r="K2535" s="67" t="s">
        <v>131</v>
      </c>
      <c r="L2535" s="67"/>
      <c r="M2535" s="67"/>
      <c r="N2535" s="67"/>
      <c r="O2535" s="81"/>
      <c r="P2535" s="81">
        <v>46118</v>
      </c>
      <c r="Q2535" s="103" t="str">
        <f>IFERROR(VLOOKUP(J2535,Настройка!$C$4:$E$121,2,),"Ошибка")</f>
        <v>ITR</v>
      </c>
    </row>
    <row r="2536" spans="1:17" ht="14.4" customHeight="1">
      <c r="A2536" s="67">
        <v>2531</v>
      </c>
      <c r="B2536" s="80" t="s">
        <v>188</v>
      </c>
      <c r="C2536" s="80" t="s">
        <v>53</v>
      </c>
      <c r="D2536" s="80" t="s">
        <v>8053</v>
      </c>
      <c r="E2536" s="104" t="s">
        <v>8054</v>
      </c>
      <c r="F2536" s="107">
        <v>34001</v>
      </c>
      <c r="G2536" s="67" t="s">
        <v>69</v>
      </c>
      <c r="H2536" s="80" t="s">
        <v>302</v>
      </c>
      <c r="I2536" s="80" t="s">
        <v>8055</v>
      </c>
      <c r="J2536" s="104" t="s">
        <v>222</v>
      </c>
      <c r="K2536" s="67" t="s">
        <v>121</v>
      </c>
      <c r="L2536" s="67"/>
      <c r="M2536" s="67"/>
      <c r="N2536" s="67"/>
      <c r="O2536" s="81"/>
      <c r="P2536" s="81">
        <v>46118</v>
      </c>
      <c r="Q2536" s="103" t="str">
        <f>IFERROR(VLOOKUP(J2536,Настройка!$C$4:$E$121,2,),"Ошибка")</f>
        <v>R</v>
      </c>
    </row>
    <row r="2537" spans="1:17" ht="14.4" customHeight="1">
      <c r="A2537" s="67">
        <v>2532</v>
      </c>
      <c r="B2537" s="80" t="s">
        <v>188</v>
      </c>
      <c r="C2537" s="80" t="s">
        <v>53</v>
      </c>
      <c r="D2537" s="80" t="s">
        <v>8056</v>
      </c>
      <c r="E2537" s="104" t="s">
        <v>8057</v>
      </c>
      <c r="F2537" s="107">
        <v>37712</v>
      </c>
      <c r="G2537" s="67" t="s">
        <v>69</v>
      </c>
      <c r="H2537" s="80" t="s">
        <v>302</v>
      </c>
      <c r="I2537" s="80" t="s">
        <v>8058</v>
      </c>
      <c r="J2537" s="104" t="s">
        <v>222</v>
      </c>
      <c r="K2537" s="67" t="s">
        <v>121</v>
      </c>
      <c r="L2537" s="67"/>
      <c r="M2537" s="67"/>
      <c r="N2537" s="67"/>
      <c r="O2537" s="81"/>
      <c r="P2537" s="81">
        <v>46118</v>
      </c>
      <c r="Q2537" s="103" t="str">
        <f>IFERROR(VLOOKUP(J2537,Настройка!$C$4:$E$121,2,),"Ошибка")</f>
        <v>R</v>
      </c>
    </row>
    <row r="2538" spans="1:17" ht="14.4" customHeight="1">
      <c r="A2538" s="67">
        <v>2533</v>
      </c>
      <c r="B2538" s="80" t="s">
        <v>188</v>
      </c>
      <c r="C2538" s="80" t="s">
        <v>53</v>
      </c>
      <c r="D2538" s="80" t="s">
        <v>8059</v>
      </c>
      <c r="E2538" s="104" t="s">
        <v>8060</v>
      </c>
      <c r="F2538" s="107">
        <v>33414</v>
      </c>
      <c r="G2538" s="67" t="s">
        <v>83</v>
      </c>
      <c r="H2538" s="80"/>
      <c r="I2538" s="80" t="s">
        <v>8061</v>
      </c>
      <c r="J2538" s="104" t="s">
        <v>201</v>
      </c>
      <c r="K2538" s="67" t="s">
        <v>131</v>
      </c>
      <c r="L2538" s="67" t="s">
        <v>287</v>
      </c>
      <c r="M2538" s="67" t="s">
        <v>166</v>
      </c>
      <c r="N2538" s="67" t="s">
        <v>398</v>
      </c>
      <c r="O2538" s="81">
        <v>46385</v>
      </c>
      <c r="P2538" s="81">
        <v>46119</v>
      </c>
      <c r="Q2538" s="103" t="str">
        <f>IFERROR(VLOOKUP(J2538,Настройка!$C$4:$E$121,2,),"Ошибка")</f>
        <v>ITR</v>
      </c>
    </row>
    <row r="2539" spans="1:17" ht="14.4" customHeight="1">
      <c r="A2539" s="67">
        <v>2534</v>
      </c>
      <c r="B2539" s="80" t="s">
        <v>188</v>
      </c>
      <c r="C2539" s="80" t="s">
        <v>53</v>
      </c>
      <c r="D2539" s="80" t="s">
        <v>8062</v>
      </c>
      <c r="E2539" s="104" t="s">
        <v>8063</v>
      </c>
      <c r="F2539" s="107">
        <v>33432</v>
      </c>
      <c r="G2539" s="67" t="s">
        <v>77</v>
      </c>
      <c r="H2539" s="80" t="s">
        <v>8064</v>
      </c>
      <c r="I2539" s="80" t="s">
        <v>8065</v>
      </c>
      <c r="J2539" s="104" t="s">
        <v>201</v>
      </c>
      <c r="K2539" s="67" t="s">
        <v>133</v>
      </c>
      <c r="L2539" s="67"/>
      <c r="M2539" s="67"/>
      <c r="N2539" s="67"/>
      <c r="O2539" s="81"/>
      <c r="P2539" s="81">
        <v>46119</v>
      </c>
      <c r="Q2539" s="103" t="str">
        <f>IFERROR(VLOOKUP(J2539,Настройка!$C$4:$E$121,2,),"Ошибка")</f>
        <v>ITR</v>
      </c>
    </row>
    <row r="2540" spans="1:17" ht="14.4" customHeight="1">
      <c r="A2540" s="67">
        <v>2535</v>
      </c>
      <c r="B2540" s="80" t="s">
        <v>188</v>
      </c>
      <c r="C2540" s="80" t="s">
        <v>53</v>
      </c>
      <c r="D2540" s="80" t="s">
        <v>8066</v>
      </c>
      <c r="E2540" s="104" t="s">
        <v>8067</v>
      </c>
      <c r="F2540" s="107">
        <v>28774</v>
      </c>
      <c r="G2540" s="67" t="s">
        <v>77</v>
      </c>
      <c r="H2540" s="80" t="s">
        <v>8068</v>
      </c>
      <c r="I2540" s="80" t="s">
        <v>8069</v>
      </c>
      <c r="J2540" s="104" t="s">
        <v>120</v>
      </c>
      <c r="K2540" s="67" t="s">
        <v>109</v>
      </c>
      <c r="L2540" s="67"/>
      <c r="M2540" s="67"/>
      <c r="N2540" s="67"/>
      <c r="O2540" s="81"/>
      <c r="P2540" s="81">
        <v>46119</v>
      </c>
      <c r="Q2540" s="103" t="str">
        <f>IFERROR(VLOOKUP(J2540,Настройка!$C$4:$E$121,2,),"Ошибка")</f>
        <v>ITR</v>
      </c>
    </row>
    <row r="2541" spans="1:17" ht="14.4" customHeight="1">
      <c r="A2541" s="67">
        <v>2536</v>
      </c>
      <c r="B2541" s="80" t="s">
        <v>188</v>
      </c>
      <c r="C2541" s="80" t="s">
        <v>53</v>
      </c>
      <c r="D2541" s="80" t="s">
        <v>8070</v>
      </c>
      <c r="E2541" s="104" t="s">
        <v>8071</v>
      </c>
      <c r="F2541" s="107">
        <v>38132</v>
      </c>
      <c r="G2541" s="67" t="s">
        <v>77</v>
      </c>
      <c r="H2541" s="80" t="s">
        <v>8072</v>
      </c>
      <c r="I2541" s="80" t="s">
        <v>8073</v>
      </c>
      <c r="J2541" s="104" t="s">
        <v>162</v>
      </c>
      <c r="K2541" s="67" t="s">
        <v>109</v>
      </c>
      <c r="L2541" s="67"/>
      <c r="M2541" s="67"/>
      <c r="N2541" s="67"/>
      <c r="O2541" s="81"/>
      <c r="P2541" s="81">
        <v>46119</v>
      </c>
      <c r="Q2541" s="103" t="str">
        <f>IFERROR(VLOOKUP(J2541,Настройка!$C$4:$E$121,2,),"Ошибка")</f>
        <v>ITR</v>
      </c>
    </row>
    <row r="2542" spans="1:17" ht="14.4" customHeight="1">
      <c r="A2542" s="67">
        <v>2537</v>
      </c>
      <c r="B2542" s="80" t="s">
        <v>188</v>
      </c>
      <c r="C2542" s="80" t="s">
        <v>53</v>
      </c>
      <c r="D2542" s="80" t="s">
        <v>8074</v>
      </c>
      <c r="E2542" s="104" t="s">
        <v>8075</v>
      </c>
      <c r="F2542" s="107">
        <v>34715</v>
      </c>
      <c r="G2542" s="67" t="s">
        <v>77</v>
      </c>
      <c r="H2542" s="80" t="s">
        <v>8076</v>
      </c>
      <c r="I2542" s="80" t="s">
        <v>8077</v>
      </c>
      <c r="J2542" s="104" t="s">
        <v>118</v>
      </c>
      <c r="K2542" s="67" t="s">
        <v>109</v>
      </c>
      <c r="L2542" s="67"/>
      <c r="M2542" s="67"/>
      <c r="N2542" s="67"/>
      <c r="O2542" s="81"/>
      <c r="P2542" s="81">
        <v>46119</v>
      </c>
      <c r="Q2542" s="103" t="str">
        <f>IFERROR(VLOOKUP(J2542,Настройка!$C$4:$E$121,2,),"Ошибка")</f>
        <v>ITR</v>
      </c>
    </row>
    <row r="2543" spans="1:17" ht="14.4" customHeight="1">
      <c r="A2543" s="67">
        <v>2538</v>
      </c>
      <c r="B2543" s="80" t="s">
        <v>188</v>
      </c>
      <c r="C2543" s="80" t="s">
        <v>53</v>
      </c>
      <c r="D2543" s="80" t="s">
        <v>8078</v>
      </c>
      <c r="E2543" s="104" t="s">
        <v>8079</v>
      </c>
      <c r="F2543" s="107">
        <v>33970</v>
      </c>
      <c r="G2543" s="67" t="s">
        <v>65</v>
      </c>
      <c r="H2543" s="80" t="s">
        <v>571</v>
      </c>
      <c r="I2543" s="80" t="s">
        <v>8080</v>
      </c>
      <c r="J2543" s="104" t="s">
        <v>204</v>
      </c>
      <c r="K2543" s="67" t="s">
        <v>117</v>
      </c>
      <c r="L2543" s="67" t="s">
        <v>287</v>
      </c>
      <c r="M2543" s="67" t="s">
        <v>166</v>
      </c>
      <c r="N2543" s="67" t="s">
        <v>398</v>
      </c>
      <c r="O2543" s="81">
        <v>46245</v>
      </c>
      <c r="P2543" s="81">
        <v>46119</v>
      </c>
      <c r="Q2543" s="103" t="str">
        <f>IFERROR(VLOOKUP(J2543,Настройка!$C$4:$E$121,2,),"Ошибка")</f>
        <v>R</v>
      </c>
    </row>
    <row r="2544" spans="1:17" ht="14.4" customHeight="1">
      <c r="A2544" s="67">
        <v>2539</v>
      </c>
      <c r="B2544" s="80" t="s">
        <v>188</v>
      </c>
      <c r="C2544" s="80" t="s">
        <v>53</v>
      </c>
      <c r="D2544" s="80" t="s">
        <v>8081</v>
      </c>
      <c r="E2544" s="104" t="s">
        <v>8082</v>
      </c>
      <c r="F2544" s="107">
        <v>30451</v>
      </c>
      <c r="G2544" s="67" t="s">
        <v>65</v>
      </c>
      <c r="H2544" s="80" t="s">
        <v>663</v>
      </c>
      <c r="I2544" s="80" t="s">
        <v>8083</v>
      </c>
      <c r="J2544" s="104" t="s">
        <v>208</v>
      </c>
      <c r="K2544" s="67" t="s">
        <v>117</v>
      </c>
      <c r="L2544" s="67" t="s">
        <v>287</v>
      </c>
      <c r="M2544" s="67" t="s">
        <v>166</v>
      </c>
      <c r="N2544" s="67" t="s">
        <v>398</v>
      </c>
      <c r="O2544" s="81">
        <v>46280</v>
      </c>
      <c r="P2544" s="81">
        <v>46119</v>
      </c>
      <c r="Q2544" s="103" t="str">
        <f>IFERROR(VLOOKUP(J2544,Настройка!$C$4:$E$121,2,),"Ошибка")</f>
        <v>R</v>
      </c>
    </row>
    <row r="2545" spans="1:17" ht="14.4" customHeight="1">
      <c r="A2545" s="67">
        <v>2540</v>
      </c>
      <c r="B2545" s="80" t="s">
        <v>188</v>
      </c>
      <c r="C2545" s="80" t="s">
        <v>53</v>
      </c>
      <c r="D2545" s="80" t="s">
        <v>8084</v>
      </c>
      <c r="E2545" s="104" t="s">
        <v>8085</v>
      </c>
      <c r="F2545" s="107">
        <v>32526</v>
      </c>
      <c r="G2545" s="67" t="s">
        <v>65</v>
      </c>
      <c r="H2545" s="80" t="s">
        <v>405</v>
      </c>
      <c r="I2545" s="80" t="s">
        <v>8086</v>
      </c>
      <c r="J2545" s="104" t="s">
        <v>204</v>
      </c>
      <c r="K2545" s="67" t="s">
        <v>117</v>
      </c>
      <c r="L2545" s="67" t="s">
        <v>287</v>
      </c>
      <c r="M2545" s="67" t="s">
        <v>166</v>
      </c>
      <c r="N2545" s="67" t="s">
        <v>398</v>
      </c>
      <c r="O2545" s="81">
        <v>46280</v>
      </c>
      <c r="P2545" s="81">
        <v>46119</v>
      </c>
      <c r="Q2545" s="103" t="str">
        <f>IFERROR(VLOOKUP(J2545,Настройка!$C$4:$E$121,2,),"Ошибка")</f>
        <v>R</v>
      </c>
    </row>
    <row r="2546" spans="1:17" ht="14.4" customHeight="1">
      <c r="A2546" s="67">
        <v>2541</v>
      </c>
      <c r="B2546" s="80" t="s">
        <v>188</v>
      </c>
      <c r="C2546" s="80" t="s">
        <v>53</v>
      </c>
      <c r="D2546" s="80" t="s">
        <v>8087</v>
      </c>
      <c r="E2546" s="104" t="s">
        <v>8088</v>
      </c>
      <c r="F2546" s="107">
        <v>32885</v>
      </c>
      <c r="G2546" s="67" t="s">
        <v>65</v>
      </c>
      <c r="H2546" s="80" t="s">
        <v>429</v>
      </c>
      <c r="I2546" s="80" t="s">
        <v>8089</v>
      </c>
      <c r="J2546" s="104" t="s">
        <v>204</v>
      </c>
      <c r="K2546" s="67" t="s">
        <v>117</v>
      </c>
      <c r="L2546" s="67" t="s">
        <v>287</v>
      </c>
      <c r="M2546" s="67" t="s">
        <v>166</v>
      </c>
      <c r="N2546" s="67" t="s">
        <v>398</v>
      </c>
      <c r="O2546" s="81">
        <v>46280</v>
      </c>
      <c r="P2546" s="81">
        <v>46119</v>
      </c>
      <c r="Q2546" s="103" t="str">
        <f>IFERROR(VLOOKUP(J2546,Настройка!$C$4:$E$121,2,),"Ошибка")</f>
        <v>R</v>
      </c>
    </row>
    <row r="2547" spans="1:17" ht="14.4" customHeight="1">
      <c r="A2547" s="67">
        <v>2542</v>
      </c>
      <c r="B2547" s="80" t="s">
        <v>188</v>
      </c>
      <c r="C2547" s="80" t="s">
        <v>53</v>
      </c>
      <c r="D2547" s="80" t="s">
        <v>8090</v>
      </c>
      <c r="E2547" s="104" t="s">
        <v>8091</v>
      </c>
      <c r="F2547" s="107">
        <v>29221</v>
      </c>
      <c r="G2547" s="67" t="s">
        <v>65</v>
      </c>
      <c r="H2547" s="80" t="s">
        <v>415</v>
      </c>
      <c r="I2547" s="80" t="s">
        <v>8092</v>
      </c>
      <c r="J2547" s="104" t="s">
        <v>208</v>
      </c>
      <c r="K2547" s="67" t="s">
        <v>117</v>
      </c>
      <c r="L2547" s="67" t="s">
        <v>287</v>
      </c>
      <c r="M2547" s="67" t="s">
        <v>166</v>
      </c>
      <c r="N2547" s="67" t="s">
        <v>398</v>
      </c>
      <c r="O2547" s="81">
        <v>46280</v>
      </c>
      <c r="P2547" s="81">
        <v>46119</v>
      </c>
      <c r="Q2547" s="103" t="str">
        <f>IFERROR(VLOOKUP(J2547,Настройка!$C$4:$E$121,2,),"Ошибка")</f>
        <v>R</v>
      </c>
    </row>
    <row r="2548" spans="1:17" ht="14.4" customHeight="1">
      <c r="A2548" s="67">
        <v>2543</v>
      </c>
      <c r="B2548" s="80" t="s">
        <v>188</v>
      </c>
      <c r="C2548" s="80" t="s">
        <v>53</v>
      </c>
      <c r="D2548" s="80" t="s">
        <v>8093</v>
      </c>
      <c r="E2548" s="104" t="s">
        <v>8094</v>
      </c>
      <c r="F2548" s="107">
        <v>32725</v>
      </c>
      <c r="G2548" s="67" t="s">
        <v>65</v>
      </c>
      <c r="H2548" s="80" t="s">
        <v>663</v>
      </c>
      <c r="I2548" s="80" t="s">
        <v>8095</v>
      </c>
      <c r="J2548" s="104" t="s">
        <v>208</v>
      </c>
      <c r="K2548" s="67" t="s">
        <v>117</v>
      </c>
      <c r="L2548" s="67" t="s">
        <v>287</v>
      </c>
      <c r="M2548" s="67" t="s">
        <v>166</v>
      </c>
      <c r="N2548" s="67" t="s">
        <v>398</v>
      </c>
      <c r="O2548" s="81">
        <v>46280</v>
      </c>
      <c r="P2548" s="81">
        <v>46119</v>
      </c>
      <c r="Q2548" s="103" t="str">
        <f>IFERROR(VLOOKUP(J2548,Настройка!$C$4:$E$121,2,),"Ошибка")</f>
        <v>R</v>
      </c>
    </row>
    <row r="2549" spans="1:17" ht="14.4" customHeight="1">
      <c r="A2549" s="67">
        <v>2544</v>
      </c>
      <c r="B2549" s="80" t="s">
        <v>188</v>
      </c>
      <c r="C2549" s="80" t="s">
        <v>53</v>
      </c>
      <c r="D2549" s="80" t="s">
        <v>8096</v>
      </c>
      <c r="E2549" s="104" t="s">
        <v>8097</v>
      </c>
      <c r="F2549" s="107">
        <v>32872</v>
      </c>
      <c r="G2549" s="67" t="s">
        <v>65</v>
      </c>
      <c r="H2549" s="80" t="s">
        <v>433</v>
      </c>
      <c r="I2549" s="80" t="s">
        <v>8098</v>
      </c>
      <c r="J2549" s="104" t="s">
        <v>204</v>
      </c>
      <c r="K2549" s="67" t="s">
        <v>117</v>
      </c>
      <c r="L2549" s="67" t="s">
        <v>287</v>
      </c>
      <c r="M2549" s="67" t="s">
        <v>166</v>
      </c>
      <c r="N2549" s="67" t="s">
        <v>398</v>
      </c>
      <c r="O2549" s="81">
        <v>46343</v>
      </c>
      <c r="P2549" s="81">
        <v>46119</v>
      </c>
      <c r="Q2549" s="103" t="str">
        <f>IFERROR(VLOOKUP(J2549,Настройка!$C$4:$E$121,2,),"Ошибка")</f>
        <v>R</v>
      </c>
    </row>
    <row r="2550" spans="1:17" ht="14.4" customHeight="1">
      <c r="A2550" s="67">
        <v>2545</v>
      </c>
      <c r="B2550" s="80" t="s">
        <v>188</v>
      </c>
      <c r="C2550" s="80" t="s">
        <v>53</v>
      </c>
      <c r="D2550" s="80" t="s">
        <v>8099</v>
      </c>
      <c r="E2550" s="104" t="s">
        <v>8100</v>
      </c>
      <c r="F2550" s="107">
        <v>34193</v>
      </c>
      <c r="G2550" s="67" t="s">
        <v>65</v>
      </c>
      <c r="H2550" s="80" t="s">
        <v>571</v>
      </c>
      <c r="I2550" s="80" t="s">
        <v>8101</v>
      </c>
      <c r="J2550" s="104" t="s">
        <v>202</v>
      </c>
      <c r="K2550" s="67" t="s">
        <v>117</v>
      </c>
      <c r="L2550" s="67" t="s">
        <v>287</v>
      </c>
      <c r="M2550" s="67" t="s">
        <v>166</v>
      </c>
      <c r="N2550" s="67" t="s">
        <v>398</v>
      </c>
      <c r="O2550" s="81">
        <v>46385</v>
      </c>
      <c r="P2550" s="81">
        <v>46119</v>
      </c>
      <c r="Q2550" s="103" t="str">
        <f>IFERROR(VLOOKUP(J2550,Настройка!$C$4:$E$121,2,),"Ошибка")</f>
        <v>ITR</v>
      </c>
    </row>
    <row r="2551" spans="1:17" ht="14.4" customHeight="1">
      <c r="A2551" s="67">
        <v>2546</v>
      </c>
      <c r="B2551" s="80" t="s">
        <v>188</v>
      </c>
      <c r="C2551" s="80" t="s">
        <v>53</v>
      </c>
      <c r="D2551" s="80" t="s">
        <v>8102</v>
      </c>
      <c r="E2551" s="104" t="s">
        <v>8103</v>
      </c>
      <c r="F2551" s="107">
        <v>27769</v>
      </c>
      <c r="G2551" s="67" t="s">
        <v>65</v>
      </c>
      <c r="H2551" s="80" t="s">
        <v>663</v>
      </c>
      <c r="I2551" s="80" t="s">
        <v>8104</v>
      </c>
      <c r="J2551" s="104" t="s">
        <v>208</v>
      </c>
      <c r="K2551" s="67" t="s">
        <v>117</v>
      </c>
      <c r="L2551" s="67" t="s">
        <v>287</v>
      </c>
      <c r="M2551" s="67" t="s">
        <v>166</v>
      </c>
      <c r="N2551" s="67" t="s">
        <v>398</v>
      </c>
      <c r="O2551" s="81">
        <v>46245</v>
      </c>
      <c r="P2551" s="81">
        <v>46119</v>
      </c>
      <c r="Q2551" s="103" t="str">
        <f>IFERROR(VLOOKUP(J2551,Настройка!$C$4:$E$121,2,),"Ошибка")</f>
        <v>R</v>
      </c>
    </row>
    <row r="2552" spans="1:17" ht="14.4" customHeight="1">
      <c r="A2552" s="67">
        <v>2547</v>
      </c>
      <c r="B2552" s="80" t="s">
        <v>188</v>
      </c>
      <c r="C2552" s="80" t="s">
        <v>53</v>
      </c>
      <c r="D2552" s="80" t="s">
        <v>8105</v>
      </c>
      <c r="E2552" s="104" t="s">
        <v>8106</v>
      </c>
      <c r="F2552" s="107">
        <v>29163</v>
      </c>
      <c r="G2552" s="67" t="s">
        <v>65</v>
      </c>
      <c r="H2552" s="80" t="s">
        <v>396</v>
      </c>
      <c r="I2552" s="80" t="s">
        <v>8107</v>
      </c>
      <c r="J2552" s="104" t="s">
        <v>208</v>
      </c>
      <c r="K2552" s="67" t="s">
        <v>117</v>
      </c>
      <c r="L2552" s="67" t="s">
        <v>287</v>
      </c>
      <c r="M2552" s="67" t="s">
        <v>166</v>
      </c>
      <c r="N2552" s="67" t="s">
        <v>398</v>
      </c>
      <c r="O2552" s="81">
        <v>46245</v>
      </c>
      <c r="P2552" s="81">
        <v>46119</v>
      </c>
      <c r="Q2552" s="103" t="str">
        <f>IFERROR(VLOOKUP(J2552,Настройка!$C$4:$E$121,2,),"Ошибка")</f>
        <v>R</v>
      </c>
    </row>
    <row r="2553" spans="1:17" ht="14.4" customHeight="1">
      <c r="A2553" s="67">
        <v>2548</v>
      </c>
      <c r="B2553" s="80" t="s">
        <v>188</v>
      </c>
      <c r="C2553" s="80" t="s">
        <v>53</v>
      </c>
      <c r="D2553" s="80" t="s">
        <v>8108</v>
      </c>
      <c r="E2553" s="104" t="s">
        <v>8109</v>
      </c>
      <c r="F2553" s="107">
        <v>35517</v>
      </c>
      <c r="G2553" s="67" t="s">
        <v>65</v>
      </c>
      <c r="H2553" s="80" t="s">
        <v>663</v>
      </c>
      <c r="I2553" s="80" t="s">
        <v>8110</v>
      </c>
      <c r="J2553" s="104" t="s">
        <v>226</v>
      </c>
      <c r="K2553" s="67" t="s">
        <v>129</v>
      </c>
      <c r="L2553" s="67" t="s">
        <v>287</v>
      </c>
      <c r="M2553" s="67" t="s">
        <v>166</v>
      </c>
      <c r="N2553" s="67" t="s">
        <v>398</v>
      </c>
      <c r="O2553" s="81">
        <v>46181</v>
      </c>
      <c r="P2553" s="81">
        <v>46113</v>
      </c>
      <c r="Q2553" s="103" t="str">
        <f>IFERROR(VLOOKUP(J2553,Настройка!$C$4:$E$121,2,),"Ошибка")</f>
        <v>R</v>
      </c>
    </row>
    <row r="2554" spans="1:17" ht="14.4" customHeight="1">
      <c r="A2554" s="67">
        <v>2549</v>
      </c>
      <c r="B2554" s="80" t="s">
        <v>188</v>
      </c>
      <c r="C2554" s="80" t="s">
        <v>53</v>
      </c>
      <c r="D2554" s="80" t="s">
        <v>8111</v>
      </c>
      <c r="E2554" s="104" t="s">
        <v>8112</v>
      </c>
      <c r="F2554" s="107">
        <v>36081</v>
      </c>
      <c r="G2554" s="67" t="s">
        <v>65</v>
      </c>
      <c r="H2554" s="80" t="s">
        <v>663</v>
      </c>
      <c r="I2554" s="80" t="s">
        <v>8113</v>
      </c>
      <c r="J2554" s="104" t="s">
        <v>226</v>
      </c>
      <c r="K2554" s="67" t="s">
        <v>129</v>
      </c>
      <c r="L2554" s="67" t="s">
        <v>287</v>
      </c>
      <c r="M2554" s="67" t="s">
        <v>166</v>
      </c>
      <c r="N2554" s="67" t="s">
        <v>398</v>
      </c>
      <c r="O2554" s="81">
        <v>46195</v>
      </c>
      <c r="P2554" s="81">
        <v>46113</v>
      </c>
      <c r="Q2554" s="103" t="str">
        <f>IFERROR(VLOOKUP(J2554,Настройка!$C$4:$E$121,2,),"Ошибка")</f>
        <v>R</v>
      </c>
    </row>
    <row r="2555" spans="1:17" ht="14.4" customHeight="1">
      <c r="A2555" s="67">
        <v>2550</v>
      </c>
      <c r="B2555" s="80" t="s">
        <v>188</v>
      </c>
      <c r="C2555" s="80" t="s">
        <v>53</v>
      </c>
      <c r="D2555" s="80" t="s">
        <v>8114</v>
      </c>
      <c r="E2555" s="104" t="s">
        <v>8115</v>
      </c>
      <c r="F2555" s="107">
        <v>33729</v>
      </c>
      <c r="G2555" s="67" t="s">
        <v>65</v>
      </c>
      <c r="H2555" s="80" t="s">
        <v>1115</v>
      </c>
      <c r="I2555" s="80" t="s">
        <v>8116</v>
      </c>
      <c r="J2555" s="104" t="s">
        <v>204</v>
      </c>
      <c r="K2555" s="67" t="s">
        <v>117</v>
      </c>
      <c r="L2555" s="67" t="s">
        <v>287</v>
      </c>
      <c r="M2555" s="67" t="s">
        <v>166</v>
      </c>
      <c r="N2555" s="67" t="s">
        <v>398</v>
      </c>
      <c r="O2555" s="81">
        <v>46280</v>
      </c>
      <c r="P2555" s="81">
        <v>46119</v>
      </c>
      <c r="Q2555" s="103" t="str">
        <f>IFERROR(VLOOKUP(J2555,Настройка!$C$4:$E$121,2,),"Ошибка")</f>
        <v>R</v>
      </c>
    </row>
    <row r="2556" spans="1:17" ht="14.4" customHeight="1">
      <c r="A2556" s="67">
        <v>2551</v>
      </c>
      <c r="B2556" s="80" t="s">
        <v>188</v>
      </c>
      <c r="C2556" s="80" t="s">
        <v>53</v>
      </c>
      <c r="D2556" s="80" t="s">
        <v>8117</v>
      </c>
      <c r="E2556" s="104" t="s">
        <v>8118</v>
      </c>
      <c r="F2556" s="107">
        <v>37237</v>
      </c>
      <c r="G2556" s="67" t="s">
        <v>65</v>
      </c>
      <c r="H2556" s="80" t="s">
        <v>433</v>
      </c>
      <c r="I2556" s="80" t="s">
        <v>8119</v>
      </c>
      <c r="J2556" s="104" t="s">
        <v>208</v>
      </c>
      <c r="K2556" s="67" t="s">
        <v>117</v>
      </c>
      <c r="L2556" s="67" t="s">
        <v>287</v>
      </c>
      <c r="M2556" s="67" t="s">
        <v>166</v>
      </c>
      <c r="N2556" s="67" t="s">
        <v>398</v>
      </c>
      <c r="O2556" s="81">
        <v>46280</v>
      </c>
      <c r="P2556" s="81">
        <v>46119</v>
      </c>
      <c r="Q2556" s="103" t="str">
        <f>IFERROR(VLOOKUP(J2556,Настройка!$C$4:$E$121,2,),"Ошибка")</f>
        <v>R</v>
      </c>
    </row>
    <row r="2557" spans="1:17" ht="14.4" customHeight="1">
      <c r="A2557" s="67">
        <v>2552</v>
      </c>
      <c r="B2557" s="80" t="s">
        <v>188</v>
      </c>
      <c r="C2557" s="80" t="s">
        <v>53</v>
      </c>
      <c r="D2557" s="80" t="s">
        <v>8120</v>
      </c>
      <c r="E2557" s="104" t="s">
        <v>8121</v>
      </c>
      <c r="F2557" s="107">
        <v>37804</v>
      </c>
      <c r="G2557" s="67" t="s">
        <v>65</v>
      </c>
      <c r="H2557" s="80" t="s">
        <v>396</v>
      </c>
      <c r="I2557" s="80" t="s">
        <v>8122</v>
      </c>
      <c r="J2557" s="104" t="s">
        <v>208</v>
      </c>
      <c r="K2557" s="67" t="s">
        <v>117</v>
      </c>
      <c r="L2557" s="67" t="s">
        <v>287</v>
      </c>
      <c r="M2557" s="67" t="s">
        <v>166</v>
      </c>
      <c r="N2557" s="67" t="s">
        <v>398</v>
      </c>
      <c r="O2557" s="81">
        <v>46280</v>
      </c>
      <c r="P2557" s="81">
        <v>46119</v>
      </c>
      <c r="Q2557" s="103" t="str">
        <f>IFERROR(VLOOKUP(J2557,Настройка!$C$4:$E$121,2,),"Ошибка")</f>
        <v>R</v>
      </c>
    </row>
    <row r="2558" spans="1:17" ht="14.4" customHeight="1">
      <c r="A2558" s="67">
        <v>2553</v>
      </c>
      <c r="B2558" s="80" t="s">
        <v>188</v>
      </c>
      <c r="C2558" s="80" t="s">
        <v>53</v>
      </c>
      <c r="D2558" s="80" t="s">
        <v>8123</v>
      </c>
      <c r="E2558" s="104" t="s">
        <v>8124</v>
      </c>
      <c r="F2558" s="107">
        <v>33521</v>
      </c>
      <c r="G2558" s="67" t="s">
        <v>65</v>
      </c>
      <c r="H2558" s="80" t="s">
        <v>396</v>
      </c>
      <c r="I2558" s="80" t="s">
        <v>8125</v>
      </c>
      <c r="J2558" s="104" t="s">
        <v>208</v>
      </c>
      <c r="K2558" s="67" t="s">
        <v>117</v>
      </c>
      <c r="L2558" s="67" t="s">
        <v>287</v>
      </c>
      <c r="M2558" s="67" t="s">
        <v>166</v>
      </c>
      <c r="N2558" s="67" t="s">
        <v>398</v>
      </c>
      <c r="O2558" s="81">
        <v>46280</v>
      </c>
      <c r="P2558" s="81">
        <v>46119</v>
      </c>
      <c r="Q2558" s="103" t="str">
        <f>IFERROR(VLOOKUP(J2558,Настройка!$C$4:$E$121,2,),"Ошибка")</f>
        <v>R</v>
      </c>
    </row>
    <row r="2559" spans="1:17" ht="14.4" customHeight="1">
      <c r="A2559" s="67">
        <v>2554</v>
      </c>
      <c r="B2559" s="80" t="s">
        <v>188</v>
      </c>
      <c r="C2559" s="80" t="s">
        <v>53</v>
      </c>
      <c r="D2559" s="80" t="s">
        <v>8126</v>
      </c>
      <c r="E2559" s="104" t="s">
        <v>8127</v>
      </c>
      <c r="F2559" s="107">
        <v>35699</v>
      </c>
      <c r="G2559" s="67" t="s">
        <v>65</v>
      </c>
      <c r="H2559" s="80" t="s">
        <v>1115</v>
      </c>
      <c r="I2559" s="80" t="s">
        <v>8128</v>
      </c>
      <c r="J2559" s="104" t="s">
        <v>208</v>
      </c>
      <c r="K2559" s="67" t="s">
        <v>117</v>
      </c>
      <c r="L2559" s="67" t="s">
        <v>287</v>
      </c>
      <c r="M2559" s="67" t="s">
        <v>166</v>
      </c>
      <c r="N2559" s="67" t="s">
        <v>398</v>
      </c>
      <c r="O2559" s="81">
        <v>46280</v>
      </c>
      <c r="P2559" s="81">
        <v>46119</v>
      </c>
      <c r="Q2559" s="103" t="str">
        <f>IFERROR(VLOOKUP(J2559,Настройка!$C$4:$E$121,2,),"Ошибка")</f>
        <v>R</v>
      </c>
    </row>
    <row r="2560" spans="1:17" ht="14.4" customHeight="1">
      <c r="A2560" s="67">
        <v>2555</v>
      </c>
      <c r="B2560" s="80" t="s">
        <v>188</v>
      </c>
      <c r="C2560" s="80" t="s">
        <v>53</v>
      </c>
      <c r="D2560" s="80" t="s">
        <v>8129</v>
      </c>
      <c r="E2560" s="104" t="s">
        <v>8130</v>
      </c>
      <c r="F2560" s="107">
        <v>31048</v>
      </c>
      <c r="G2560" s="67" t="s">
        <v>65</v>
      </c>
      <c r="H2560" s="80" t="s">
        <v>405</v>
      </c>
      <c r="I2560" s="80" t="s">
        <v>8131</v>
      </c>
      <c r="J2560" s="104" t="s">
        <v>204</v>
      </c>
      <c r="K2560" s="67" t="s">
        <v>117</v>
      </c>
      <c r="L2560" s="67" t="s">
        <v>287</v>
      </c>
      <c r="M2560" s="67" t="s">
        <v>166</v>
      </c>
      <c r="N2560" s="67" t="s">
        <v>398</v>
      </c>
      <c r="O2560" s="81">
        <v>46280</v>
      </c>
      <c r="P2560" s="81">
        <v>46119</v>
      </c>
      <c r="Q2560" s="103" t="str">
        <f>IFERROR(VLOOKUP(J2560,Настройка!$C$4:$E$121,2,),"Ошибка")</f>
        <v>R</v>
      </c>
    </row>
    <row r="2561" spans="1:17" ht="14.4" customHeight="1">
      <c r="A2561" s="67">
        <v>2556</v>
      </c>
      <c r="B2561" s="80" t="s">
        <v>188</v>
      </c>
      <c r="C2561" s="80" t="s">
        <v>53</v>
      </c>
      <c r="D2561" s="80" t="s">
        <v>8132</v>
      </c>
      <c r="E2561" s="104" t="s">
        <v>8133</v>
      </c>
      <c r="F2561" s="107">
        <v>34747</v>
      </c>
      <c r="G2561" s="67" t="s">
        <v>65</v>
      </c>
      <c r="H2561" s="80" t="s">
        <v>396</v>
      </c>
      <c r="I2561" s="80" t="s">
        <v>8134</v>
      </c>
      <c r="J2561" s="104" t="s">
        <v>208</v>
      </c>
      <c r="K2561" s="67" t="s">
        <v>117</v>
      </c>
      <c r="L2561" s="67" t="s">
        <v>287</v>
      </c>
      <c r="M2561" s="67" t="s">
        <v>166</v>
      </c>
      <c r="N2561" s="67" t="s">
        <v>398</v>
      </c>
      <c r="O2561" s="81">
        <v>46343</v>
      </c>
      <c r="P2561" s="81">
        <v>46119</v>
      </c>
      <c r="Q2561" s="103" t="str">
        <f>IFERROR(VLOOKUP(J2561,Настройка!$C$4:$E$121,2,),"Ошибка")</f>
        <v>R</v>
      </c>
    </row>
    <row r="2562" spans="1:17" ht="14.4" customHeight="1">
      <c r="A2562" s="67">
        <v>2557</v>
      </c>
      <c r="B2562" s="80" t="s">
        <v>188</v>
      </c>
      <c r="C2562" s="80" t="s">
        <v>53</v>
      </c>
      <c r="D2562" s="80" t="s">
        <v>8135</v>
      </c>
      <c r="E2562" s="104" t="s">
        <v>8136</v>
      </c>
      <c r="F2562" s="107">
        <v>27093</v>
      </c>
      <c r="G2562" s="67" t="s">
        <v>65</v>
      </c>
      <c r="H2562" s="80" t="s">
        <v>24</v>
      </c>
      <c r="I2562" s="80" t="s">
        <v>8137</v>
      </c>
      <c r="J2562" s="104" t="s">
        <v>208</v>
      </c>
      <c r="K2562" s="67" t="s">
        <v>117</v>
      </c>
      <c r="L2562" s="67" t="s">
        <v>287</v>
      </c>
      <c r="M2562" s="67" t="s">
        <v>166</v>
      </c>
      <c r="N2562" s="67" t="s">
        <v>398</v>
      </c>
      <c r="O2562" s="81">
        <v>46280</v>
      </c>
      <c r="P2562" s="81">
        <v>46119</v>
      </c>
      <c r="Q2562" s="103" t="str">
        <f>IFERROR(VLOOKUP(J2562,Настройка!$C$4:$E$121,2,),"Ошибка")</f>
        <v>R</v>
      </c>
    </row>
    <row r="2563" spans="1:17" ht="14.4" customHeight="1">
      <c r="A2563" s="67">
        <v>2558</v>
      </c>
      <c r="B2563" s="80" t="s">
        <v>188</v>
      </c>
      <c r="C2563" s="80" t="s">
        <v>53</v>
      </c>
      <c r="D2563" s="80" t="s">
        <v>8138</v>
      </c>
      <c r="E2563" s="104" t="s">
        <v>8139</v>
      </c>
      <c r="F2563" s="107">
        <v>33398</v>
      </c>
      <c r="G2563" s="67" t="s">
        <v>65</v>
      </c>
      <c r="H2563" s="80" t="s">
        <v>405</v>
      </c>
      <c r="I2563" s="80" t="s">
        <v>8140</v>
      </c>
      <c r="J2563" s="104" t="s">
        <v>204</v>
      </c>
      <c r="K2563" s="67" t="s">
        <v>117</v>
      </c>
      <c r="L2563" s="67" t="s">
        <v>287</v>
      </c>
      <c r="M2563" s="67" t="s">
        <v>166</v>
      </c>
      <c r="N2563" s="67" t="s">
        <v>398</v>
      </c>
      <c r="O2563" s="81">
        <v>46280</v>
      </c>
      <c r="P2563" s="81">
        <v>46119</v>
      </c>
      <c r="Q2563" s="103" t="str">
        <f>IFERROR(VLOOKUP(J2563,Настройка!$C$4:$E$121,2,),"Ошибка")</f>
        <v>R</v>
      </c>
    </row>
    <row r="2564" spans="1:17" ht="14.4" customHeight="1">
      <c r="A2564" s="67">
        <v>2559</v>
      </c>
      <c r="B2564" s="80" t="s">
        <v>188</v>
      </c>
      <c r="C2564" s="80" t="s">
        <v>53</v>
      </c>
      <c r="D2564" s="80" t="s">
        <v>8141</v>
      </c>
      <c r="E2564" s="104" t="s">
        <v>8142</v>
      </c>
      <c r="F2564" s="107">
        <v>37793</v>
      </c>
      <c r="G2564" s="67" t="s">
        <v>65</v>
      </c>
      <c r="H2564" s="80" t="s">
        <v>1115</v>
      </c>
      <c r="I2564" s="80" t="s">
        <v>8143</v>
      </c>
      <c r="J2564" s="104" t="s">
        <v>222</v>
      </c>
      <c r="K2564" s="67" t="s">
        <v>121</v>
      </c>
      <c r="L2564" s="67" t="s">
        <v>287</v>
      </c>
      <c r="M2564" s="67" t="s">
        <v>164</v>
      </c>
      <c r="N2564" s="67" t="s">
        <v>398</v>
      </c>
      <c r="O2564" s="81">
        <v>46197</v>
      </c>
      <c r="P2564" s="81">
        <v>46119</v>
      </c>
      <c r="Q2564" s="103" t="str">
        <f>IFERROR(VLOOKUP(J2564,Настройка!$C$4:$E$121,2,),"Ошибка")</f>
        <v>R</v>
      </c>
    </row>
    <row r="2565" spans="1:17" ht="14.4" customHeight="1">
      <c r="A2565" s="67">
        <v>2560</v>
      </c>
      <c r="B2565" s="80" t="s">
        <v>188</v>
      </c>
      <c r="C2565" s="80" t="s">
        <v>53</v>
      </c>
      <c r="D2565" s="80" t="s">
        <v>8144</v>
      </c>
      <c r="E2565" s="104" t="s">
        <v>8145</v>
      </c>
      <c r="F2565" s="107">
        <v>30878</v>
      </c>
      <c r="G2565" s="67" t="s">
        <v>65</v>
      </c>
      <c r="H2565" s="80" t="s">
        <v>7365</v>
      </c>
      <c r="I2565" s="80" t="s">
        <v>8146</v>
      </c>
      <c r="J2565" s="104" t="s">
        <v>222</v>
      </c>
      <c r="K2565" s="67" t="s">
        <v>121</v>
      </c>
      <c r="L2565" s="67" t="s">
        <v>287</v>
      </c>
      <c r="M2565" s="67" t="s">
        <v>164</v>
      </c>
      <c r="N2565" s="67" t="s">
        <v>398</v>
      </c>
      <c r="O2565" s="81">
        <v>46170</v>
      </c>
      <c r="P2565" s="81">
        <v>46119</v>
      </c>
      <c r="Q2565" s="103" t="str">
        <f>IFERROR(VLOOKUP(J2565,Настройка!$C$4:$E$121,2,),"Ошибка")</f>
        <v>R</v>
      </c>
    </row>
    <row r="2566" spans="1:17" ht="14.4" customHeight="1">
      <c r="A2566" s="67">
        <v>2561</v>
      </c>
      <c r="B2566" s="80" t="s">
        <v>188</v>
      </c>
      <c r="C2566" s="80" t="s">
        <v>53</v>
      </c>
      <c r="D2566" s="80" t="s">
        <v>8147</v>
      </c>
      <c r="E2566" s="104" t="s">
        <v>8148</v>
      </c>
      <c r="F2566" s="107">
        <v>32238</v>
      </c>
      <c r="G2566" s="67" t="s">
        <v>65</v>
      </c>
      <c r="H2566" s="80" t="s">
        <v>8149</v>
      </c>
      <c r="I2566" s="80" t="s">
        <v>8150</v>
      </c>
      <c r="J2566" s="104" t="s">
        <v>204</v>
      </c>
      <c r="K2566" s="67" t="s">
        <v>117</v>
      </c>
      <c r="L2566" s="67" t="s">
        <v>287</v>
      </c>
      <c r="M2566" s="67" t="s">
        <v>164</v>
      </c>
      <c r="N2566" s="67" t="s">
        <v>398</v>
      </c>
      <c r="O2566" s="81">
        <v>46170</v>
      </c>
      <c r="P2566" s="81">
        <v>46119</v>
      </c>
      <c r="Q2566" s="103" t="str">
        <f>IFERROR(VLOOKUP(J2566,Настройка!$C$4:$E$121,2,),"Ошибка")</f>
        <v>R</v>
      </c>
    </row>
    <row r="2567" spans="1:17" ht="14.4" customHeight="1">
      <c r="A2567" s="67">
        <v>2562</v>
      </c>
      <c r="B2567" s="80" t="s">
        <v>188</v>
      </c>
      <c r="C2567" s="80" t="s">
        <v>53</v>
      </c>
      <c r="D2567" s="80" t="s">
        <v>8151</v>
      </c>
      <c r="E2567" s="104" t="s">
        <v>8152</v>
      </c>
      <c r="F2567" s="107">
        <v>36135</v>
      </c>
      <c r="G2567" s="67" t="s">
        <v>65</v>
      </c>
      <c r="H2567" s="80" t="s">
        <v>7369</v>
      </c>
      <c r="I2567" s="80" t="s">
        <v>8153</v>
      </c>
      <c r="J2567" s="104" t="s">
        <v>222</v>
      </c>
      <c r="K2567" s="67" t="s">
        <v>121</v>
      </c>
      <c r="L2567" s="67" t="s">
        <v>287</v>
      </c>
      <c r="M2567" s="67" t="s">
        <v>164</v>
      </c>
      <c r="N2567" s="67" t="s">
        <v>398</v>
      </c>
      <c r="O2567" s="81">
        <v>46170</v>
      </c>
      <c r="P2567" s="81">
        <v>46119</v>
      </c>
      <c r="Q2567" s="103" t="str">
        <f>IFERROR(VLOOKUP(J2567,Настройка!$C$4:$E$121,2,),"Ошибка")</f>
        <v>R</v>
      </c>
    </row>
    <row r="2568" spans="1:17" ht="14.4" customHeight="1">
      <c r="A2568" s="67">
        <v>2563</v>
      </c>
      <c r="B2568" s="80" t="s">
        <v>188</v>
      </c>
      <c r="C2568" s="80" t="s">
        <v>53</v>
      </c>
      <c r="D2568" s="80" t="s">
        <v>8154</v>
      </c>
      <c r="E2568" s="104" t="s">
        <v>8155</v>
      </c>
      <c r="F2568" s="107">
        <v>37968</v>
      </c>
      <c r="G2568" s="67" t="s">
        <v>65</v>
      </c>
      <c r="H2568" s="80" t="s">
        <v>396</v>
      </c>
      <c r="I2568" s="80" t="s">
        <v>8156</v>
      </c>
      <c r="J2568" s="104" t="s">
        <v>204</v>
      </c>
      <c r="K2568" s="67" t="s">
        <v>117</v>
      </c>
      <c r="L2568" s="67" t="s">
        <v>287</v>
      </c>
      <c r="M2568" s="67" t="s">
        <v>164</v>
      </c>
      <c r="N2568" s="67" t="s">
        <v>398</v>
      </c>
      <c r="O2568" s="81">
        <v>46190</v>
      </c>
      <c r="P2568" s="81">
        <v>46119</v>
      </c>
      <c r="Q2568" s="103" t="str">
        <f>IFERROR(VLOOKUP(J2568,Настройка!$C$4:$E$121,2,),"Ошибка")</f>
        <v>R</v>
      </c>
    </row>
    <row r="2569" spans="1:17" ht="14.4" customHeight="1">
      <c r="A2569" s="67">
        <v>2564</v>
      </c>
      <c r="B2569" s="80" t="s">
        <v>188</v>
      </c>
      <c r="C2569" s="80" t="s">
        <v>53</v>
      </c>
      <c r="D2569" s="80" t="s">
        <v>8157</v>
      </c>
      <c r="E2569" s="104" t="s">
        <v>8158</v>
      </c>
      <c r="F2569" s="107">
        <v>31640</v>
      </c>
      <c r="G2569" s="67" t="s">
        <v>67</v>
      </c>
      <c r="H2569" s="80"/>
      <c r="I2569" s="80" t="s">
        <v>8159</v>
      </c>
      <c r="J2569" s="104" t="s">
        <v>222</v>
      </c>
      <c r="K2569" s="67" t="s">
        <v>121</v>
      </c>
      <c r="L2569" s="67"/>
      <c r="M2569" s="67"/>
      <c r="N2569" s="67"/>
      <c r="O2569" s="81"/>
      <c r="P2569" s="81">
        <v>46119</v>
      </c>
      <c r="Q2569" s="103" t="str">
        <f>IFERROR(VLOOKUP(J2569,Настройка!$C$4:$E$121,2,),"Ошибка")</f>
        <v>R</v>
      </c>
    </row>
    <row r="2570" spans="1:17" ht="14.4" customHeight="1">
      <c r="A2570" s="67">
        <v>2565</v>
      </c>
      <c r="B2570" s="80" t="s">
        <v>188</v>
      </c>
      <c r="C2570" s="80" t="s">
        <v>53</v>
      </c>
      <c r="D2570" s="80" t="s">
        <v>8160</v>
      </c>
      <c r="E2570" s="104" t="s">
        <v>8161</v>
      </c>
      <c r="F2570" s="107">
        <v>32806</v>
      </c>
      <c r="G2570" s="67" t="s">
        <v>67</v>
      </c>
      <c r="H2570" s="80" t="s">
        <v>401</v>
      </c>
      <c r="I2570" s="80" t="s">
        <v>8162</v>
      </c>
      <c r="J2570" s="104" t="s">
        <v>222</v>
      </c>
      <c r="K2570" s="67" t="s">
        <v>121</v>
      </c>
      <c r="L2570" s="67"/>
      <c r="M2570" s="67"/>
      <c r="N2570" s="67"/>
      <c r="O2570" s="81"/>
      <c r="P2570" s="81">
        <v>46119</v>
      </c>
      <c r="Q2570" s="103" t="str">
        <f>IFERROR(VLOOKUP(J2570,Настройка!$C$4:$E$121,2,),"Ошибка")</f>
        <v>R</v>
      </c>
    </row>
    <row r="2571" spans="1:17" ht="14.4" customHeight="1">
      <c r="A2571" s="67">
        <v>2566</v>
      </c>
      <c r="B2571" s="80" t="s">
        <v>188</v>
      </c>
      <c r="C2571" s="80" t="s">
        <v>53</v>
      </c>
      <c r="D2571" s="80" t="s">
        <v>8163</v>
      </c>
      <c r="E2571" s="104" t="s">
        <v>8164</v>
      </c>
      <c r="F2571" s="107">
        <v>39067</v>
      </c>
      <c r="G2571" s="67" t="s">
        <v>67</v>
      </c>
      <c r="H2571" s="80" t="s">
        <v>401</v>
      </c>
      <c r="I2571" s="80" t="s">
        <v>8165</v>
      </c>
      <c r="J2571" s="104" t="s">
        <v>222</v>
      </c>
      <c r="K2571" s="67" t="s">
        <v>121</v>
      </c>
      <c r="L2571" s="67"/>
      <c r="M2571" s="67"/>
      <c r="N2571" s="67"/>
      <c r="O2571" s="81"/>
      <c r="P2571" s="81">
        <v>46119</v>
      </c>
      <c r="Q2571" s="103" t="str">
        <f>IFERROR(VLOOKUP(J2571,Настройка!$C$4:$E$121,2,),"Ошибка")</f>
        <v>R</v>
      </c>
    </row>
    <row r="2572" spans="1:17" ht="14.4" customHeight="1">
      <c r="A2572" s="67">
        <v>2567</v>
      </c>
      <c r="B2572" s="80" t="s">
        <v>188</v>
      </c>
      <c r="C2572" s="80" t="s">
        <v>53</v>
      </c>
      <c r="D2572" s="80" t="s">
        <v>8166</v>
      </c>
      <c r="E2572" s="104" t="s">
        <v>8167</v>
      </c>
      <c r="F2572" s="107">
        <v>38404</v>
      </c>
      <c r="G2572" s="67" t="s">
        <v>67</v>
      </c>
      <c r="H2572" s="80"/>
      <c r="I2572" s="80" t="s">
        <v>8168</v>
      </c>
      <c r="J2572" s="104" t="s">
        <v>222</v>
      </c>
      <c r="K2572" s="67" t="s">
        <v>121</v>
      </c>
      <c r="L2572" s="67"/>
      <c r="M2572" s="67"/>
      <c r="N2572" s="67"/>
      <c r="O2572" s="81"/>
      <c r="P2572" s="81">
        <v>46119</v>
      </c>
      <c r="Q2572" s="103" t="str">
        <f>IFERROR(VLOOKUP(J2572,Настройка!$C$4:$E$121,2,),"Ошибка")</f>
        <v>R</v>
      </c>
    </row>
    <row r="2573" spans="1:17" ht="14.4" customHeight="1">
      <c r="A2573" s="67">
        <v>2568</v>
      </c>
      <c r="B2573" s="80" t="s">
        <v>188</v>
      </c>
      <c r="C2573" s="80" t="s">
        <v>53</v>
      </c>
      <c r="D2573" s="80" t="s">
        <v>8169</v>
      </c>
      <c r="E2573" s="104" t="s">
        <v>8170</v>
      </c>
      <c r="F2573" s="107">
        <v>30725</v>
      </c>
      <c r="G2573" s="67" t="s">
        <v>67</v>
      </c>
      <c r="H2573" s="80"/>
      <c r="I2573" s="80" t="s">
        <v>8171</v>
      </c>
      <c r="J2573" s="104" t="s">
        <v>222</v>
      </c>
      <c r="K2573" s="67" t="s">
        <v>121</v>
      </c>
      <c r="L2573" s="67"/>
      <c r="M2573" s="67"/>
      <c r="N2573" s="67"/>
      <c r="O2573" s="81"/>
      <c r="P2573" s="81">
        <v>46119</v>
      </c>
      <c r="Q2573" s="103" t="str">
        <f>IFERROR(VLOOKUP(J2573,Настройка!$C$4:$E$121,2,),"Ошибка")</f>
        <v>R</v>
      </c>
    </row>
    <row r="2574" spans="1:17" ht="14.4" customHeight="1">
      <c r="A2574" s="67">
        <v>2569</v>
      </c>
      <c r="B2574" s="80" t="s">
        <v>188</v>
      </c>
      <c r="C2574" s="80" t="s">
        <v>53</v>
      </c>
      <c r="D2574" s="80" t="s">
        <v>8172</v>
      </c>
      <c r="E2574" s="104" t="s">
        <v>8173</v>
      </c>
      <c r="F2574" s="107">
        <v>33097</v>
      </c>
      <c r="G2574" s="67" t="s">
        <v>67</v>
      </c>
      <c r="H2574" s="80" t="s">
        <v>401</v>
      </c>
      <c r="I2574" s="80" t="s">
        <v>8174</v>
      </c>
      <c r="J2574" s="104" t="s">
        <v>222</v>
      </c>
      <c r="K2574" s="67" t="s">
        <v>121</v>
      </c>
      <c r="L2574" s="67"/>
      <c r="M2574" s="67"/>
      <c r="N2574" s="67"/>
      <c r="O2574" s="81"/>
      <c r="P2574" s="81">
        <v>46119</v>
      </c>
      <c r="Q2574" s="103" t="str">
        <f>IFERROR(VLOOKUP(J2574,Настройка!$C$4:$E$121,2,),"Ошибка")</f>
        <v>R</v>
      </c>
    </row>
    <row r="2575" spans="1:17" ht="14.4" customHeight="1">
      <c r="A2575" s="67">
        <v>2570</v>
      </c>
      <c r="B2575" s="80" t="s">
        <v>188</v>
      </c>
      <c r="C2575" s="80" t="s">
        <v>53</v>
      </c>
      <c r="D2575" s="80" t="s">
        <v>8175</v>
      </c>
      <c r="E2575" s="104" t="s">
        <v>8176</v>
      </c>
      <c r="F2575" s="107">
        <v>29882</v>
      </c>
      <c r="G2575" s="67" t="s">
        <v>67</v>
      </c>
      <c r="H2575" s="80"/>
      <c r="I2575" s="80" t="s">
        <v>8177</v>
      </c>
      <c r="J2575" s="104" t="s">
        <v>222</v>
      </c>
      <c r="K2575" s="67" t="s">
        <v>121</v>
      </c>
      <c r="L2575" s="67"/>
      <c r="M2575" s="67"/>
      <c r="N2575" s="67"/>
      <c r="O2575" s="81"/>
      <c r="P2575" s="81">
        <v>46119</v>
      </c>
      <c r="Q2575" s="103" t="str">
        <f>IFERROR(VLOOKUP(J2575,Настройка!$C$4:$E$121,2,),"Ошибка")</f>
        <v>R</v>
      </c>
    </row>
    <row r="2576" spans="1:17" ht="14.4" customHeight="1">
      <c r="A2576" s="67">
        <v>2571</v>
      </c>
      <c r="B2576" s="80" t="s">
        <v>188</v>
      </c>
      <c r="C2576" s="80" t="s">
        <v>53</v>
      </c>
      <c r="D2576" s="80" t="s">
        <v>8178</v>
      </c>
      <c r="E2576" s="104" t="s">
        <v>8179</v>
      </c>
      <c r="F2576" s="107">
        <v>39308</v>
      </c>
      <c r="G2576" s="67" t="s">
        <v>67</v>
      </c>
      <c r="H2576" s="80"/>
      <c r="I2576" s="80" t="s">
        <v>8180</v>
      </c>
      <c r="J2576" s="104" t="s">
        <v>222</v>
      </c>
      <c r="K2576" s="67" t="s">
        <v>121</v>
      </c>
      <c r="L2576" s="67"/>
      <c r="M2576" s="67"/>
      <c r="N2576" s="67"/>
      <c r="O2576" s="81"/>
      <c r="P2576" s="81">
        <v>46119</v>
      </c>
      <c r="Q2576" s="103" t="str">
        <f>IFERROR(VLOOKUP(J2576,Настройка!$C$4:$E$121,2,),"Ошибка")</f>
        <v>R</v>
      </c>
    </row>
    <row r="2577" spans="1:17" ht="14.4" customHeight="1">
      <c r="A2577" s="67">
        <v>2572</v>
      </c>
      <c r="B2577" s="80" t="s">
        <v>188</v>
      </c>
      <c r="C2577" s="80" t="s">
        <v>53</v>
      </c>
      <c r="D2577" s="80" t="s">
        <v>8181</v>
      </c>
      <c r="E2577" s="104" t="s">
        <v>8182</v>
      </c>
      <c r="F2577" s="107">
        <v>38553</v>
      </c>
      <c r="G2577" s="67" t="s">
        <v>67</v>
      </c>
      <c r="H2577" s="80"/>
      <c r="I2577" s="80" t="s">
        <v>8183</v>
      </c>
      <c r="J2577" s="104" t="s">
        <v>222</v>
      </c>
      <c r="K2577" s="67" t="s">
        <v>121</v>
      </c>
      <c r="L2577" s="67"/>
      <c r="M2577" s="67"/>
      <c r="N2577" s="67"/>
      <c r="O2577" s="81"/>
      <c r="P2577" s="81">
        <v>46119</v>
      </c>
      <c r="Q2577" s="103" t="str">
        <f>IFERROR(VLOOKUP(J2577,Настройка!$C$4:$E$121,2,),"Ошибка")</f>
        <v>R</v>
      </c>
    </row>
    <row r="2578" spans="1:17" ht="14.4" customHeight="1">
      <c r="A2578" s="67">
        <v>2573</v>
      </c>
      <c r="B2578" s="80" t="s">
        <v>188</v>
      </c>
      <c r="C2578" s="80" t="s">
        <v>53</v>
      </c>
      <c r="D2578" s="80" t="s">
        <v>8184</v>
      </c>
      <c r="E2578" s="104" t="s">
        <v>8185</v>
      </c>
      <c r="F2578" s="107">
        <v>35321</v>
      </c>
      <c r="G2578" s="67" t="s">
        <v>77</v>
      </c>
      <c r="H2578" s="80" t="s">
        <v>1163</v>
      </c>
      <c r="I2578" s="80" t="s">
        <v>8186</v>
      </c>
      <c r="J2578" s="104" t="s">
        <v>116</v>
      </c>
      <c r="K2578" s="67" t="s">
        <v>109</v>
      </c>
      <c r="L2578" s="67"/>
      <c r="M2578" s="67"/>
      <c r="N2578" s="67"/>
      <c r="O2578" s="81"/>
      <c r="P2578" s="81">
        <v>46120</v>
      </c>
      <c r="Q2578" s="103" t="str">
        <f>IFERROR(VLOOKUP(J2578,Настройка!$C$4:$E$121,2,),"Ошибка")</f>
        <v>ITR</v>
      </c>
    </row>
    <row r="2579" spans="1:17" ht="14.4" customHeight="1">
      <c r="A2579" s="67">
        <v>2574</v>
      </c>
      <c r="B2579" s="80" t="s">
        <v>188</v>
      </c>
      <c r="C2579" s="80" t="s">
        <v>53</v>
      </c>
      <c r="D2579" s="80" t="s">
        <v>8187</v>
      </c>
      <c r="E2579" s="104" t="s">
        <v>8188</v>
      </c>
      <c r="F2579" s="107">
        <v>34691</v>
      </c>
      <c r="G2579" s="67" t="s">
        <v>67</v>
      </c>
      <c r="H2579" s="80" t="s">
        <v>401</v>
      </c>
      <c r="I2579" s="80" t="s">
        <v>8189</v>
      </c>
      <c r="J2579" s="104" t="s">
        <v>160</v>
      </c>
      <c r="K2579" s="67" t="s">
        <v>109</v>
      </c>
      <c r="L2579" s="67"/>
      <c r="M2579" s="67"/>
      <c r="N2579" s="67"/>
      <c r="O2579" s="81"/>
      <c r="P2579" s="81">
        <v>46120</v>
      </c>
      <c r="Q2579" s="103" t="str">
        <f>IFERROR(VLOOKUP(J2579,Настройка!$C$4:$E$121,2,),"Ошибка")</f>
        <v>ITR</v>
      </c>
    </row>
    <row r="2580" spans="1:17" ht="14.4" customHeight="1">
      <c r="A2580" s="67">
        <v>2575</v>
      </c>
      <c r="B2580" s="80" t="s">
        <v>188</v>
      </c>
      <c r="C2580" s="80" t="s">
        <v>53</v>
      </c>
      <c r="D2580" s="80" t="s">
        <v>8190</v>
      </c>
      <c r="E2580" s="104" t="s">
        <v>8191</v>
      </c>
      <c r="F2580" s="107">
        <v>25124</v>
      </c>
      <c r="G2580" s="67" t="s">
        <v>67</v>
      </c>
      <c r="H2580" s="80"/>
      <c r="I2580" s="80" t="s">
        <v>8192</v>
      </c>
      <c r="J2580" s="104" t="s">
        <v>212</v>
      </c>
      <c r="K2580" s="67" t="s">
        <v>117</v>
      </c>
      <c r="L2580" s="67"/>
      <c r="M2580" s="67"/>
      <c r="N2580" s="67"/>
      <c r="O2580" s="81"/>
      <c r="P2580" s="81">
        <v>46069</v>
      </c>
      <c r="Q2580" s="103" t="str">
        <f>IFERROR(VLOOKUP(J2580,Настройка!$C$4:$E$121,2,),"Ошибка")</f>
        <v>R</v>
      </c>
    </row>
    <row r="2581" spans="1:17" ht="14.4" customHeight="1">
      <c r="A2581" s="67">
        <v>2576</v>
      </c>
      <c r="B2581" s="80" t="s">
        <v>188</v>
      </c>
      <c r="C2581" s="80" t="s">
        <v>53</v>
      </c>
      <c r="D2581" s="80" t="s">
        <v>8193</v>
      </c>
      <c r="E2581" s="104" t="s">
        <v>8194</v>
      </c>
      <c r="F2581" s="107">
        <v>33459</v>
      </c>
      <c r="G2581" s="67" t="s">
        <v>67</v>
      </c>
      <c r="H2581" s="80" t="s">
        <v>401</v>
      </c>
      <c r="I2581" s="80" t="s">
        <v>8195</v>
      </c>
      <c r="J2581" s="104" t="s">
        <v>227</v>
      </c>
      <c r="K2581" s="67" t="s">
        <v>131</v>
      </c>
      <c r="L2581" s="67"/>
      <c r="M2581" s="67"/>
      <c r="N2581" s="67"/>
      <c r="O2581" s="81"/>
      <c r="P2581" s="81">
        <v>46120</v>
      </c>
      <c r="Q2581" s="103" t="str">
        <f>IFERROR(VLOOKUP(J2581,Настройка!$C$4:$E$121,2,),"Ошибка")</f>
        <v>R</v>
      </c>
    </row>
    <row r="2582" spans="1:17" ht="14.4" customHeight="1">
      <c r="A2582" s="67">
        <v>2577</v>
      </c>
      <c r="B2582" s="80" t="s">
        <v>188</v>
      </c>
      <c r="C2582" s="80" t="s">
        <v>53</v>
      </c>
      <c r="D2582" s="80" t="s">
        <v>8196</v>
      </c>
      <c r="E2582" s="104" t="s">
        <v>8197</v>
      </c>
      <c r="F2582" s="107">
        <v>32676</v>
      </c>
      <c r="G2582" s="67" t="s">
        <v>67</v>
      </c>
      <c r="H2582" s="80"/>
      <c r="I2582" s="80" t="s">
        <v>8198</v>
      </c>
      <c r="J2582" s="104" t="s">
        <v>227</v>
      </c>
      <c r="K2582" s="67" t="s">
        <v>131</v>
      </c>
      <c r="L2582" s="67"/>
      <c r="M2582" s="67"/>
      <c r="N2582" s="67"/>
      <c r="O2582" s="81"/>
      <c r="P2582" s="81">
        <v>46120</v>
      </c>
      <c r="Q2582" s="103" t="str">
        <f>IFERROR(VLOOKUP(J2582,Настройка!$C$4:$E$121,2,),"Ошибка")</f>
        <v>R</v>
      </c>
    </row>
    <row r="2583" spans="1:17" ht="14.4" customHeight="1">
      <c r="A2583" s="67">
        <v>2578</v>
      </c>
      <c r="B2583" s="80" t="s">
        <v>188</v>
      </c>
      <c r="C2583" s="80" t="s">
        <v>53</v>
      </c>
      <c r="D2583" s="80" t="s">
        <v>8199</v>
      </c>
      <c r="E2583" s="104" t="s">
        <v>8200</v>
      </c>
      <c r="F2583" s="107">
        <v>32535</v>
      </c>
      <c r="G2583" s="67" t="s">
        <v>67</v>
      </c>
      <c r="H2583" s="80"/>
      <c r="I2583" s="80" t="s">
        <v>8201</v>
      </c>
      <c r="J2583" s="104" t="s">
        <v>213</v>
      </c>
      <c r="K2583" s="67" t="s">
        <v>121</v>
      </c>
      <c r="L2583" s="67"/>
      <c r="M2583" s="67"/>
      <c r="N2583" s="67"/>
      <c r="O2583" s="81"/>
      <c r="P2583" s="81">
        <v>46120</v>
      </c>
      <c r="Q2583" s="103" t="str">
        <f>IFERROR(VLOOKUP(J2583,Настройка!$C$4:$E$121,2,),"Ошибка")</f>
        <v>R</v>
      </c>
    </row>
    <row r="2584" spans="1:17" ht="14.4" customHeight="1">
      <c r="A2584" s="67">
        <v>2579</v>
      </c>
      <c r="B2584" s="80" t="s">
        <v>188</v>
      </c>
      <c r="C2584" s="80" t="s">
        <v>53</v>
      </c>
      <c r="D2584" s="80" t="s">
        <v>8202</v>
      </c>
      <c r="E2584" s="104" t="s">
        <v>8203</v>
      </c>
      <c r="F2584" s="107">
        <v>30584</v>
      </c>
      <c r="G2584" s="67" t="s">
        <v>93</v>
      </c>
      <c r="H2584" s="80" t="s">
        <v>814</v>
      </c>
      <c r="I2584" s="80" t="s">
        <v>8204</v>
      </c>
      <c r="J2584" s="104" t="s">
        <v>205</v>
      </c>
      <c r="K2584" s="67" t="s">
        <v>117</v>
      </c>
      <c r="L2584" s="67"/>
      <c r="M2584" s="67"/>
      <c r="N2584" s="67"/>
      <c r="O2584" s="81"/>
      <c r="P2584" s="81">
        <v>46120</v>
      </c>
      <c r="Q2584" s="103" t="str">
        <f>IFERROR(VLOOKUP(J2584,Настройка!$C$4:$E$121,2,),"Ошибка")</f>
        <v>R</v>
      </c>
    </row>
    <row r="2585" spans="1:17" ht="14.4" customHeight="1">
      <c r="A2585" s="67">
        <v>2580</v>
      </c>
      <c r="B2585" s="80" t="s">
        <v>188</v>
      </c>
      <c r="C2585" s="80" t="s">
        <v>53</v>
      </c>
      <c r="D2585" s="80" t="s">
        <v>8205</v>
      </c>
      <c r="E2585" s="104" t="s">
        <v>8206</v>
      </c>
      <c r="F2585" s="107">
        <v>35167</v>
      </c>
      <c r="G2585" s="67" t="s">
        <v>65</v>
      </c>
      <c r="H2585" s="80" t="s">
        <v>415</v>
      </c>
      <c r="I2585" s="80" t="s">
        <v>8207</v>
      </c>
      <c r="J2585" s="104" t="s">
        <v>222</v>
      </c>
      <c r="K2585" s="67" t="s">
        <v>121</v>
      </c>
      <c r="L2585" s="67" t="s">
        <v>287</v>
      </c>
      <c r="M2585" s="67" t="s">
        <v>164</v>
      </c>
      <c r="N2585" s="67" t="s">
        <v>398</v>
      </c>
      <c r="O2585" s="81">
        <v>46181</v>
      </c>
      <c r="P2585" s="81">
        <v>46120</v>
      </c>
      <c r="Q2585" s="103" t="str">
        <f>IFERROR(VLOOKUP(J2585,Настройка!$C$4:$E$121,2,),"Ошибка")</f>
        <v>R</v>
      </c>
    </row>
    <row r="2586" spans="1:17" ht="14.4" customHeight="1">
      <c r="A2586" s="67">
        <v>2581</v>
      </c>
      <c r="B2586" s="80" t="s">
        <v>188</v>
      </c>
      <c r="C2586" s="80" t="s">
        <v>53</v>
      </c>
      <c r="D2586" s="80" t="s">
        <v>8208</v>
      </c>
      <c r="E2586" s="104" t="s">
        <v>8209</v>
      </c>
      <c r="F2586" s="107">
        <v>36324</v>
      </c>
      <c r="G2586" s="67" t="s">
        <v>65</v>
      </c>
      <c r="H2586" s="80" t="s">
        <v>429</v>
      </c>
      <c r="I2586" s="80" t="s">
        <v>8210</v>
      </c>
      <c r="J2586" s="104" t="s">
        <v>222</v>
      </c>
      <c r="K2586" s="67" t="s">
        <v>121</v>
      </c>
      <c r="L2586" s="67" t="s">
        <v>287</v>
      </c>
      <c r="M2586" s="67" t="s">
        <v>164</v>
      </c>
      <c r="N2586" s="67" t="s">
        <v>398</v>
      </c>
      <c r="O2586" s="81">
        <v>46181</v>
      </c>
      <c r="P2586" s="81">
        <v>46120</v>
      </c>
      <c r="Q2586" s="103" t="str">
        <f>IFERROR(VLOOKUP(J2586,Настройка!$C$4:$E$121,2,),"Ошибка")</f>
        <v>R</v>
      </c>
    </row>
    <row r="2587" spans="1:17" ht="14.4" customHeight="1">
      <c r="A2587" s="67">
        <v>2582</v>
      </c>
      <c r="B2587" s="80" t="s">
        <v>188</v>
      </c>
      <c r="C2587" s="80" t="s">
        <v>53</v>
      </c>
      <c r="D2587" s="80" t="s">
        <v>8211</v>
      </c>
      <c r="E2587" s="104" t="s">
        <v>8212</v>
      </c>
      <c r="F2587" s="107">
        <v>35139</v>
      </c>
      <c r="G2587" s="67" t="s">
        <v>65</v>
      </c>
      <c r="H2587" s="80" t="s">
        <v>429</v>
      </c>
      <c r="I2587" s="80" t="s">
        <v>8213</v>
      </c>
      <c r="J2587" s="104" t="s">
        <v>222</v>
      </c>
      <c r="K2587" s="67" t="s">
        <v>121</v>
      </c>
      <c r="L2587" s="67" t="s">
        <v>287</v>
      </c>
      <c r="M2587" s="67" t="s">
        <v>164</v>
      </c>
      <c r="N2587" s="67" t="s">
        <v>398</v>
      </c>
      <c r="O2587" s="81">
        <v>46199</v>
      </c>
      <c r="P2587" s="81">
        <v>46120</v>
      </c>
      <c r="Q2587" s="103" t="str">
        <f>IFERROR(VLOOKUP(J2587,Настройка!$C$4:$E$121,2,),"Ошибка")</f>
        <v>R</v>
      </c>
    </row>
    <row r="2588" spans="1:17" ht="14.4" customHeight="1">
      <c r="A2588" s="67">
        <v>2583</v>
      </c>
      <c r="B2588" s="80" t="s">
        <v>188</v>
      </c>
      <c r="C2588" s="80" t="s">
        <v>53</v>
      </c>
      <c r="D2588" s="80" t="s">
        <v>8214</v>
      </c>
      <c r="E2588" s="104" t="s">
        <v>8215</v>
      </c>
      <c r="F2588" s="107">
        <v>35521</v>
      </c>
      <c r="G2588" s="67" t="s">
        <v>67</v>
      </c>
      <c r="H2588" s="80" t="s">
        <v>298</v>
      </c>
      <c r="I2588" s="80" t="s">
        <v>8216</v>
      </c>
      <c r="J2588" s="104" t="s">
        <v>118</v>
      </c>
      <c r="K2588" s="67" t="s">
        <v>109</v>
      </c>
      <c r="L2588" s="67"/>
      <c r="M2588" s="67"/>
      <c r="N2588" s="67"/>
      <c r="O2588" s="81"/>
      <c r="P2588" s="81">
        <v>46120</v>
      </c>
      <c r="Q2588" s="103" t="str">
        <f>IFERROR(VLOOKUP(J2588,Настройка!$C$4:$E$121,2,),"Ошибка")</f>
        <v>ITR</v>
      </c>
    </row>
    <row r="2589" spans="1:17" ht="14.4" customHeight="1">
      <c r="A2589" s="67">
        <v>2584</v>
      </c>
      <c r="B2589" s="80" t="s">
        <v>188</v>
      </c>
      <c r="C2589" s="80" t="s">
        <v>53</v>
      </c>
      <c r="D2589" s="80" t="s">
        <v>8217</v>
      </c>
      <c r="E2589" s="104" t="s">
        <v>8218</v>
      </c>
      <c r="F2589" s="107">
        <v>27955</v>
      </c>
      <c r="G2589" s="67" t="s">
        <v>77</v>
      </c>
      <c r="H2589" s="80" t="s">
        <v>6216</v>
      </c>
      <c r="I2589" s="80" t="s">
        <v>8219</v>
      </c>
      <c r="J2589" s="104" t="s">
        <v>78</v>
      </c>
      <c r="K2589" s="67" t="s">
        <v>109</v>
      </c>
      <c r="L2589" s="67"/>
      <c r="M2589" s="67"/>
      <c r="N2589" s="67"/>
      <c r="O2589" s="81"/>
      <c r="P2589" s="81">
        <v>46120</v>
      </c>
      <c r="Q2589" s="103" t="str">
        <f>IFERROR(VLOOKUP(J2589,Настройка!$C$4:$E$121,2,),"Ошибка")</f>
        <v>ITR</v>
      </c>
    </row>
    <row r="2590" spans="1:17" ht="14.4" customHeight="1">
      <c r="A2590" s="67">
        <v>2585</v>
      </c>
      <c r="B2590" s="80" t="s">
        <v>188</v>
      </c>
      <c r="C2590" s="80" t="s">
        <v>53</v>
      </c>
      <c r="D2590" s="80" t="s">
        <v>8220</v>
      </c>
      <c r="E2590" s="104" t="s">
        <v>8221</v>
      </c>
      <c r="F2590" s="107">
        <v>35959</v>
      </c>
      <c r="G2590" s="67" t="s">
        <v>67</v>
      </c>
      <c r="H2590" s="80"/>
      <c r="I2590" s="80" t="s">
        <v>8222</v>
      </c>
      <c r="J2590" s="104" t="s">
        <v>181</v>
      </c>
      <c r="K2590" s="67" t="s">
        <v>109</v>
      </c>
      <c r="L2590" s="67"/>
      <c r="M2590" s="67"/>
      <c r="N2590" s="67"/>
      <c r="O2590" s="81"/>
      <c r="P2590" s="81">
        <v>46120</v>
      </c>
      <c r="Q2590" s="103" t="str">
        <f>IFERROR(VLOOKUP(J2590,Настройка!$C$4:$E$121,2,),"Ошибка")</f>
        <v>ITR</v>
      </c>
    </row>
    <row r="2591" spans="1:17" ht="14.4" customHeight="1">
      <c r="A2591" s="67">
        <v>2586</v>
      </c>
      <c r="B2591" s="80" t="s">
        <v>188</v>
      </c>
      <c r="C2591" s="80" t="s">
        <v>53</v>
      </c>
      <c r="D2591" s="80" t="s">
        <v>8223</v>
      </c>
      <c r="E2591" s="104" t="s">
        <v>8224</v>
      </c>
      <c r="F2591" s="107">
        <v>36703</v>
      </c>
      <c r="G2591" s="67" t="s">
        <v>77</v>
      </c>
      <c r="H2591" s="80" t="s">
        <v>392</v>
      </c>
      <c r="I2591" s="80" t="s">
        <v>8225</v>
      </c>
      <c r="J2591" s="104" t="s">
        <v>202</v>
      </c>
      <c r="K2591" s="67" t="s">
        <v>121</v>
      </c>
      <c r="L2591" s="67"/>
      <c r="M2591" s="67"/>
      <c r="N2591" s="67"/>
      <c r="O2591" s="81"/>
      <c r="P2591" s="81">
        <v>46121</v>
      </c>
      <c r="Q2591" s="103" t="str">
        <f>IFERROR(VLOOKUP(J2591,Настройка!$C$4:$E$121,2,),"Ошибка")</f>
        <v>ITR</v>
      </c>
    </row>
    <row r="2592" spans="1:17" ht="14.4" customHeight="1">
      <c r="A2592" s="67">
        <v>2587</v>
      </c>
      <c r="B2592" s="80" t="s">
        <v>188</v>
      </c>
      <c r="C2592" s="80" t="s">
        <v>53</v>
      </c>
      <c r="D2592" s="80" t="s">
        <v>8226</v>
      </c>
      <c r="E2592" s="104" t="s">
        <v>8227</v>
      </c>
      <c r="F2592" s="107">
        <v>34138</v>
      </c>
      <c r="G2592" s="67" t="s">
        <v>65</v>
      </c>
      <c r="H2592" s="80" t="s">
        <v>429</v>
      </c>
      <c r="I2592" s="80" t="s">
        <v>8228</v>
      </c>
      <c r="J2592" s="104" t="s">
        <v>213</v>
      </c>
      <c r="K2592" s="67" t="s">
        <v>121</v>
      </c>
      <c r="L2592" s="67" t="s">
        <v>287</v>
      </c>
      <c r="M2592" s="67" t="s">
        <v>164</v>
      </c>
      <c r="N2592" s="67" t="s">
        <v>398</v>
      </c>
      <c r="O2592" s="81">
        <v>46180</v>
      </c>
      <c r="P2592" s="81">
        <v>46121</v>
      </c>
      <c r="Q2592" s="103" t="str">
        <f>IFERROR(VLOOKUP(J2592,Настройка!$C$4:$E$121,2,),"Ошибка")</f>
        <v>R</v>
      </c>
    </row>
    <row r="2593" spans="1:17" ht="14.4" customHeight="1">
      <c r="A2593" s="67">
        <v>2588</v>
      </c>
      <c r="B2593" s="80" t="s">
        <v>188</v>
      </c>
      <c r="C2593" s="80" t="s">
        <v>53</v>
      </c>
      <c r="D2593" s="80" t="s">
        <v>8229</v>
      </c>
      <c r="E2593" s="104" t="s">
        <v>8230</v>
      </c>
      <c r="F2593" s="107">
        <v>31414</v>
      </c>
      <c r="G2593" s="67" t="s">
        <v>77</v>
      </c>
      <c r="H2593" s="80" t="s">
        <v>1715</v>
      </c>
      <c r="I2593" s="80" t="s">
        <v>8231</v>
      </c>
      <c r="J2593" s="104" t="s">
        <v>118</v>
      </c>
      <c r="K2593" s="67" t="s">
        <v>109</v>
      </c>
      <c r="L2593" s="67"/>
      <c r="M2593" s="67"/>
      <c r="N2593" s="67"/>
      <c r="O2593" s="81"/>
      <c r="P2593" s="81">
        <v>46121</v>
      </c>
      <c r="Q2593" s="103" t="str">
        <f>IFERROR(VLOOKUP(J2593,Настройка!$C$4:$E$121,2,),"Ошибка")</f>
        <v>ITR</v>
      </c>
    </row>
    <row r="2594" spans="1:17" ht="14.4" customHeight="1">
      <c r="A2594" s="67">
        <v>2589</v>
      </c>
      <c r="B2594" s="80" t="s">
        <v>188</v>
      </c>
      <c r="C2594" s="80" t="s">
        <v>53</v>
      </c>
      <c r="D2594" s="80" t="s">
        <v>8232</v>
      </c>
      <c r="E2594" s="104" t="s">
        <v>8233</v>
      </c>
      <c r="F2594" s="107">
        <v>34868</v>
      </c>
      <c r="G2594" s="67" t="s">
        <v>67</v>
      </c>
      <c r="H2594" s="80" t="s">
        <v>401</v>
      </c>
      <c r="I2594" s="80" t="s">
        <v>8234</v>
      </c>
      <c r="J2594" s="104" t="s">
        <v>160</v>
      </c>
      <c r="K2594" s="67" t="s">
        <v>109</v>
      </c>
      <c r="L2594" s="67"/>
      <c r="M2594" s="67"/>
      <c r="N2594" s="67"/>
      <c r="O2594" s="81"/>
      <c r="P2594" s="81">
        <v>46121</v>
      </c>
      <c r="Q2594" s="103" t="str">
        <f>IFERROR(VLOOKUP(J2594,Настройка!$C$4:$E$121,2,),"Ошибка")</f>
        <v>ITR</v>
      </c>
    </row>
    <row r="2595" spans="1:17" ht="14.4" customHeight="1">
      <c r="A2595" s="67">
        <v>2590</v>
      </c>
      <c r="B2595" s="80" t="s">
        <v>188</v>
      </c>
      <c r="C2595" s="80" t="s">
        <v>53</v>
      </c>
      <c r="D2595" s="80" t="s">
        <v>8235</v>
      </c>
      <c r="E2595" s="104" t="s">
        <v>8236</v>
      </c>
      <c r="F2595" s="107">
        <v>33198</v>
      </c>
      <c r="G2595" s="67" t="s">
        <v>65</v>
      </c>
      <c r="H2595" s="80" t="s">
        <v>1294</v>
      </c>
      <c r="I2595" s="80" t="s">
        <v>8237</v>
      </c>
      <c r="J2595" s="104" t="s">
        <v>202</v>
      </c>
      <c r="K2595" s="67" t="s">
        <v>131</v>
      </c>
      <c r="L2595" s="67" t="s">
        <v>287</v>
      </c>
      <c r="M2595" s="67" t="s">
        <v>164</v>
      </c>
      <c r="N2595" s="67" t="s">
        <v>398</v>
      </c>
      <c r="O2595" s="81">
        <v>46183</v>
      </c>
      <c r="P2595" s="81">
        <v>46121</v>
      </c>
      <c r="Q2595" s="103" t="str">
        <f>IFERROR(VLOOKUP(J2595,Настройка!$C$4:$E$121,2,),"Ошибка")</f>
        <v>ITR</v>
      </c>
    </row>
    <row r="2596" spans="1:17" ht="14.4" customHeight="1">
      <c r="A2596" s="67">
        <v>2591</v>
      </c>
      <c r="B2596" s="80" t="s">
        <v>188</v>
      </c>
      <c r="C2596" s="80" t="s">
        <v>53</v>
      </c>
      <c r="D2596" s="80" t="s">
        <v>8238</v>
      </c>
      <c r="E2596" s="104" t="s">
        <v>8239</v>
      </c>
      <c r="F2596" s="107">
        <v>29580</v>
      </c>
      <c r="G2596" s="67" t="s">
        <v>65</v>
      </c>
      <c r="H2596" s="80" t="s">
        <v>7361</v>
      </c>
      <c r="I2596" s="80" t="s">
        <v>8240</v>
      </c>
      <c r="J2596" s="104" t="s">
        <v>202</v>
      </c>
      <c r="K2596" s="67" t="s">
        <v>131</v>
      </c>
      <c r="L2596" s="67" t="s">
        <v>287</v>
      </c>
      <c r="M2596" s="67" t="s">
        <v>164</v>
      </c>
      <c r="N2596" s="67" t="s">
        <v>398</v>
      </c>
      <c r="O2596" s="81">
        <v>46183</v>
      </c>
      <c r="P2596" s="81">
        <v>46121</v>
      </c>
      <c r="Q2596" s="103" t="str">
        <f>IFERROR(VLOOKUP(J2596,Настройка!$C$4:$E$121,2,),"Ошибка")</f>
        <v>ITR</v>
      </c>
    </row>
    <row r="2597" spans="1:17" ht="14.4" customHeight="1">
      <c r="A2597" s="67">
        <v>2592</v>
      </c>
      <c r="B2597" s="80" t="s">
        <v>188</v>
      </c>
      <c r="C2597" s="80" t="s">
        <v>53</v>
      </c>
      <c r="D2597" s="80" t="s">
        <v>8241</v>
      </c>
      <c r="E2597" s="104" t="s">
        <v>8242</v>
      </c>
      <c r="F2597" s="107">
        <v>29670</v>
      </c>
      <c r="G2597" s="67" t="s">
        <v>65</v>
      </c>
      <c r="H2597" s="80" t="s">
        <v>396</v>
      </c>
      <c r="I2597" s="80" t="s">
        <v>8243</v>
      </c>
      <c r="J2597" s="104" t="s">
        <v>181</v>
      </c>
      <c r="K2597" s="67" t="s">
        <v>109</v>
      </c>
      <c r="L2597" s="67" t="s">
        <v>287</v>
      </c>
      <c r="M2597" s="67" t="s">
        <v>164</v>
      </c>
      <c r="N2597" s="67" t="s">
        <v>398</v>
      </c>
      <c r="O2597" s="81">
        <v>46183</v>
      </c>
      <c r="P2597" s="81">
        <v>46121</v>
      </c>
      <c r="Q2597" s="103" t="str">
        <f>IFERROR(VLOOKUP(J2597,Настройка!$C$4:$E$121,2,),"Ошибка")</f>
        <v>ITR</v>
      </c>
    </row>
    <row r="2598" spans="1:17" ht="14.4" customHeight="1">
      <c r="A2598" s="67">
        <v>2593</v>
      </c>
      <c r="B2598" s="80" t="s">
        <v>188</v>
      </c>
      <c r="C2598" s="80" t="s">
        <v>53</v>
      </c>
      <c r="D2598" s="80" t="s">
        <v>8244</v>
      </c>
      <c r="E2598" s="104" t="s">
        <v>8245</v>
      </c>
      <c r="F2598" s="107">
        <v>32712</v>
      </c>
      <c r="G2598" s="67" t="s">
        <v>77</v>
      </c>
      <c r="H2598" s="80" t="s">
        <v>8246</v>
      </c>
      <c r="I2598" s="80" t="s">
        <v>8247</v>
      </c>
      <c r="J2598" s="104" t="s">
        <v>70</v>
      </c>
      <c r="K2598" s="67" t="s">
        <v>109</v>
      </c>
      <c r="L2598" s="67"/>
      <c r="M2598" s="67"/>
      <c r="N2598" s="67"/>
      <c r="O2598" s="81"/>
      <c r="P2598" s="81">
        <v>46122</v>
      </c>
      <c r="Q2598" s="103" t="str">
        <f>IFERROR(VLOOKUP(J2598,Настройка!$C$4:$E$121,2,),"Ошибка")</f>
        <v>ITR</v>
      </c>
    </row>
    <row r="2599" spans="1:17" ht="14.4" customHeight="1">
      <c r="A2599" s="67">
        <v>2594</v>
      </c>
      <c r="B2599" s="80" t="s">
        <v>188</v>
      </c>
      <c r="C2599" s="80" t="s">
        <v>53</v>
      </c>
      <c r="D2599" s="80" t="s">
        <v>8248</v>
      </c>
      <c r="E2599" s="104" t="s">
        <v>8249</v>
      </c>
      <c r="F2599" s="107">
        <v>32158</v>
      </c>
      <c r="G2599" s="67" t="s">
        <v>67</v>
      </c>
      <c r="H2599" s="80"/>
      <c r="I2599" s="80" t="s">
        <v>8250</v>
      </c>
      <c r="J2599" s="104" t="s">
        <v>227</v>
      </c>
      <c r="K2599" s="67" t="s">
        <v>131</v>
      </c>
      <c r="L2599" s="67"/>
      <c r="M2599" s="67"/>
      <c r="N2599" s="67"/>
      <c r="O2599" s="81"/>
      <c r="P2599" s="81">
        <v>46122</v>
      </c>
      <c r="Q2599" s="103" t="str">
        <f>IFERROR(VLOOKUP(J2599,Настройка!$C$4:$E$121,2,),"Ошибка")</f>
        <v>R</v>
      </c>
    </row>
    <row r="2600" spans="1:17" ht="14.4" customHeight="1">
      <c r="A2600" s="67">
        <v>2595</v>
      </c>
      <c r="B2600" s="80" t="s">
        <v>188</v>
      </c>
      <c r="C2600" s="80" t="s">
        <v>53</v>
      </c>
      <c r="D2600" s="80" t="s">
        <v>8251</v>
      </c>
      <c r="E2600" s="104" t="s">
        <v>8252</v>
      </c>
      <c r="F2600" s="107">
        <v>34833</v>
      </c>
      <c r="G2600" s="67" t="s">
        <v>69</v>
      </c>
      <c r="H2600" s="80" t="s">
        <v>385</v>
      </c>
      <c r="I2600" s="80" t="s">
        <v>8253</v>
      </c>
      <c r="J2600" s="104" t="s">
        <v>168</v>
      </c>
      <c r="K2600" s="67" t="s">
        <v>109</v>
      </c>
      <c r="L2600" s="67"/>
      <c r="M2600" s="67"/>
      <c r="N2600" s="67"/>
      <c r="O2600" s="81"/>
      <c r="P2600" s="81">
        <v>46122</v>
      </c>
      <c r="Q2600" s="103" t="str">
        <f>IFERROR(VLOOKUP(J2600,Настройка!$C$4:$E$121,2,),"Ошибка")</f>
        <v>ITR</v>
      </c>
    </row>
    <row r="2601" spans="1:17" ht="14.4" customHeight="1">
      <c r="A2601" s="67">
        <v>2596</v>
      </c>
      <c r="B2601" s="80" t="s">
        <v>188</v>
      </c>
      <c r="C2601" s="80" t="s">
        <v>53</v>
      </c>
      <c r="D2601" s="80" t="s">
        <v>8254</v>
      </c>
      <c r="E2601" s="104" t="s">
        <v>8255</v>
      </c>
      <c r="F2601" s="107">
        <v>35165</v>
      </c>
      <c r="G2601" s="67" t="s">
        <v>69</v>
      </c>
      <c r="H2601" s="80" t="s">
        <v>385</v>
      </c>
      <c r="I2601" s="80" t="s">
        <v>8256</v>
      </c>
      <c r="J2601" s="104" t="s">
        <v>169</v>
      </c>
      <c r="K2601" s="67" t="s">
        <v>109</v>
      </c>
      <c r="L2601" s="67"/>
      <c r="M2601" s="67"/>
      <c r="N2601" s="67"/>
      <c r="O2601" s="81"/>
      <c r="P2601" s="81">
        <v>46122</v>
      </c>
      <c r="Q2601" s="103" t="str">
        <f>IFERROR(VLOOKUP(J2601,Настройка!$C$4:$E$121,2,),"Ошибка")</f>
        <v>ITR</v>
      </c>
    </row>
    <row r="2602" spans="1:17" ht="14.4" customHeight="1">
      <c r="A2602" s="67">
        <v>2597</v>
      </c>
      <c r="B2602" s="80" t="s">
        <v>188</v>
      </c>
      <c r="C2602" s="80" t="s">
        <v>53</v>
      </c>
      <c r="D2602" s="80" t="s">
        <v>8257</v>
      </c>
      <c r="E2602" s="104" t="s">
        <v>8258</v>
      </c>
      <c r="F2602" s="107">
        <v>36560</v>
      </c>
      <c r="G2602" s="67" t="s">
        <v>69</v>
      </c>
      <c r="H2602" s="80" t="s">
        <v>385</v>
      </c>
      <c r="I2602" s="80" t="s">
        <v>8259</v>
      </c>
      <c r="J2602" s="104" t="s">
        <v>207</v>
      </c>
      <c r="K2602" s="67" t="s">
        <v>117</v>
      </c>
      <c r="L2602" s="67"/>
      <c r="M2602" s="67"/>
      <c r="N2602" s="67"/>
      <c r="O2602" s="81"/>
      <c r="P2602" s="81">
        <v>46123</v>
      </c>
      <c r="Q2602" s="103" t="str">
        <f>IFERROR(VLOOKUP(J2602,Настройка!$C$4:$E$121,2,),"Ошибка")</f>
        <v>R</v>
      </c>
    </row>
    <row r="2603" spans="1:17" ht="14.4" customHeight="1">
      <c r="A2603" s="67">
        <v>2598</v>
      </c>
      <c r="B2603" s="80" t="s">
        <v>188</v>
      </c>
      <c r="C2603" s="80" t="s">
        <v>53</v>
      </c>
      <c r="D2603" s="80" t="s">
        <v>8260</v>
      </c>
      <c r="E2603" s="104" t="s">
        <v>8261</v>
      </c>
      <c r="F2603" s="107">
        <v>27885</v>
      </c>
      <c r="G2603" s="67" t="s">
        <v>65</v>
      </c>
      <c r="H2603" s="80" t="s">
        <v>24</v>
      </c>
      <c r="I2603" s="80" t="s">
        <v>8262</v>
      </c>
      <c r="J2603" s="104" t="s">
        <v>222</v>
      </c>
      <c r="K2603" s="67" t="s">
        <v>121</v>
      </c>
      <c r="L2603" s="67" t="s">
        <v>287</v>
      </c>
      <c r="M2603" s="67" t="s">
        <v>164</v>
      </c>
      <c r="N2603" s="67" t="s">
        <v>398</v>
      </c>
      <c r="O2603" s="81">
        <v>46190</v>
      </c>
      <c r="P2603" s="81">
        <v>46123</v>
      </c>
      <c r="Q2603" s="103" t="str">
        <f>IFERROR(VLOOKUP(J2603,Настройка!$C$4:$E$121,2,),"Ошибка")</f>
        <v>R</v>
      </c>
    </row>
    <row r="2604" spans="1:17" ht="14.4" customHeight="1">
      <c r="A2604" s="67">
        <v>2599</v>
      </c>
      <c r="B2604" s="80" t="s">
        <v>188</v>
      </c>
      <c r="C2604" s="80" t="s">
        <v>53</v>
      </c>
      <c r="D2604" s="80" t="s">
        <v>8263</v>
      </c>
      <c r="E2604" s="104" t="s">
        <v>8264</v>
      </c>
      <c r="F2604" s="107">
        <v>30864</v>
      </c>
      <c r="G2604" s="67" t="s">
        <v>65</v>
      </c>
      <c r="H2604" s="80" t="s">
        <v>1294</v>
      </c>
      <c r="I2604" s="80" t="s">
        <v>8265</v>
      </c>
      <c r="J2604" s="104" t="s">
        <v>222</v>
      </c>
      <c r="K2604" s="67" t="s">
        <v>121</v>
      </c>
      <c r="L2604" s="67" t="s">
        <v>287</v>
      </c>
      <c r="M2604" s="67" t="s">
        <v>164</v>
      </c>
      <c r="N2604" s="67" t="s">
        <v>398</v>
      </c>
      <c r="O2604" s="81">
        <v>46190</v>
      </c>
      <c r="P2604" s="81">
        <v>46123</v>
      </c>
      <c r="Q2604" s="103" t="str">
        <f>IFERROR(VLOOKUP(J2604,Настройка!$C$4:$E$121,2,),"Ошибка")</f>
        <v>R</v>
      </c>
    </row>
    <row r="2605" spans="1:17" ht="14.4" customHeight="1">
      <c r="A2605" s="67">
        <v>2600</v>
      </c>
      <c r="B2605" s="80" t="s">
        <v>188</v>
      </c>
      <c r="C2605" s="80" t="s">
        <v>53</v>
      </c>
      <c r="D2605" s="80" t="s">
        <v>8266</v>
      </c>
      <c r="E2605" s="104" t="s">
        <v>8267</v>
      </c>
      <c r="F2605" s="107">
        <v>36075</v>
      </c>
      <c r="G2605" s="67" t="s">
        <v>77</v>
      </c>
      <c r="H2605" s="80" t="s">
        <v>8268</v>
      </c>
      <c r="I2605" s="80" t="s">
        <v>8269</v>
      </c>
      <c r="J2605" s="104" t="s">
        <v>173</v>
      </c>
      <c r="K2605" s="67" t="s">
        <v>109</v>
      </c>
      <c r="L2605" s="67"/>
      <c r="M2605" s="67"/>
      <c r="N2605" s="67"/>
      <c r="O2605" s="81"/>
      <c r="P2605" s="81">
        <v>46123</v>
      </c>
      <c r="Q2605" s="103" t="str">
        <f>IFERROR(VLOOKUP(J2605,Настройка!$C$4:$E$121,2,),"Ошибка")</f>
        <v>ITR</v>
      </c>
    </row>
    <row r="2606" spans="1:17" ht="14.4" customHeight="1">
      <c r="A2606" s="67">
        <v>2601</v>
      </c>
      <c r="B2606" s="80" t="s">
        <v>188</v>
      </c>
      <c r="C2606" s="80" t="s">
        <v>53</v>
      </c>
      <c r="D2606" s="80" t="s">
        <v>8270</v>
      </c>
      <c r="E2606" s="104" t="s">
        <v>8271</v>
      </c>
      <c r="F2606" s="107">
        <v>32085</v>
      </c>
      <c r="G2606" s="67" t="s">
        <v>77</v>
      </c>
      <c r="H2606" s="80" t="s">
        <v>8272</v>
      </c>
      <c r="I2606" s="80" t="s">
        <v>8273</v>
      </c>
      <c r="J2606" s="104" t="s">
        <v>88</v>
      </c>
      <c r="K2606" s="67" t="s">
        <v>109</v>
      </c>
      <c r="L2606" s="67"/>
      <c r="M2606" s="67"/>
      <c r="N2606" s="67"/>
      <c r="O2606" s="81"/>
      <c r="P2606" s="81">
        <v>46123</v>
      </c>
      <c r="Q2606" s="103" t="str">
        <f>IFERROR(VLOOKUP(J2606,Настройка!$C$4:$E$121,2,),"Ошибка")</f>
        <v>ITR</v>
      </c>
    </row>
    <row r="2607" spans="1:17" ht="14.4" customHeight="1">
      <c r="A2607" s="67">
        <v>2602</v>
      </c>
      <c r="B2607" s="80" t="s">
        <v>188</v>
      </c>
      <c r="C2607" s="80" t="s">
        <v>53</v>
      </c>
      <c r="D2607" s="80" t="s">
        <v>8274</v>
      </c>
      <c r="E2607" s="104" t="s">
        <v>8275</v>
      </c>
      <c r="F2607" s="107">
        <v>31930</v>
      </c>
      <c r="G2607" s="67" t="s">
        <v>77</v>
      </c>
      <c r="H2607" s="80" t="s">
        <v>8276</v>
      </c>
      <c r="I2607" s="80" t="s">
        <v>8277</v>
      </c>
      <c r="J2607" s="104" t="s">
        <v>160</v>
      </c>
      <c r="K2607" s="67" t="s">
        <v>109</v>
      </c>
      <c r="L2607" s="67"/>
      <c r="M2607" s="67"/>
      <c r="N2607" s="67"/>
      <c r="O2607" s="81"/>
      <c r="P2607" s="81">
        <v>46123</v>
      </c>
      <c r="Q2607" s="103" t="str">
        <f>IFERROR(VLOOKUP(J2607,Настройка!$C$4:$E$121,2,),"Ошибка")</f>
        <v>ITR</v>
      </c>
    </row>
    <row r="2608" spans="1:17" ht="14.4" customHeight="1">
      <c r="A2608" s="67">
        <v>2603</v>
      </c>
      <c r="B2608" s="80" t="s">
        <v>188</v>
      </c>
      <c r="C2608" s="80" t="s">
        <v>53</v>
      </c>
      <c r="D2608" s="80" t="s">
        <v>8278</v>
      </c>
      <c r="E2608" s="104" t="s">
        <v>8279</v>
      </c>
      <c r="F2608" s="107">
        <v>24180</v>
      </c>
      <c r="G2608" s="67" t="s">
        <v>77</v>
      </c>
      <c r="H2608" s="80" t="s">
        <v>8280</v>
      </c>
      <c r="I2608" s="80" t="s">
        <v>8281</v>
      </c>
      <c r="J2608" s="104" t="s">
        <v>222</v>
      </c>
      <c r="K2608" s="67" t="s">
        <v>121</v>
      </c>
      <c r="L2608" s="67"/>
      <c r="M2608" s="67"/>
      <c r="N2608" s="67"/>
      <c r="O2608" s="81"/>
      <c r="P2608" s="81">
        <v>46123</v>
      </c>
      <c r="Q2608" s="103" t="str">
        <f>IFERROR(VLOOKUP(J2608,Настройка!$C$4:$E$121,2,),"Ошибка")</f>
        <v>R</v>
      </c>
    </row>
    <row r="2609" spans="1:17" ht="14.4" customHeight="1">
      <c r="A2609" s="67">
        <v>2604</v>
      </c>
      <c r="B2609" s="80" t="s">
        <v>188</v>
      </c>
      <c r="C2609" s="80" t="s">
        <v>53</v>
      </c>
      <c r="D2609" s="80" t="s">
        <v>8282</v>
      </c>
      <c r="E2609" s="104" t="s">
        <v>8283</v>
      </c>
      <c r="F2609" s="107">
        <v>35656</v>
      </c>
      <c r="G2609" s="67" t="s">
        <v>77</v>
      </c>
      <c r="H2609" s="80" t="s">
        <v>8284</v>
      </c>
      <c r="I2609" s="80" t="s">
        <v>8285</v>
      </c>
      <c r="J2609" s="104" t="s">
        <v>116</v>
      </c>
      <c r="K2609" s="67" t="s">
        <v>109</v>
      </c>
      <c r="L2609" s="67"/>
      <c r="M2609" s="67"/>
      <c r="N2609" s="67"/>
      <c r="O2609" s="81"/>
      <c r="P2609" s="81">
        <v>46124</v>
      </c>
      <c r="Q2609" s="103" t="str">
        <f>IFERROR(VLOOKUP(J2609,Настройка!$C$4:$E$121,2,),"Ошибка")</f>
        <v>ITR</v>
      </c>
    </row>
    <row r="2610" spans="1:17" ht="14.4" customHeight="1">
      <c r="A2610" s="67">
        <v>2605</v>
      </c>
      <c r="B2610" s="80" t="s">
        <v>188</v>
      </c>
      <c r="C2610" s="80" t="s">
        <v>53</v>
      </c>
      <c r="D2610" s="80" t="s">
        <v>8286</v>
      </c>
      <c r="E2610" s="104" t="s">
        <v>8287</v>
      </c>
      <c r="F2610" s="107">
        <v>37336</v>
      </c>
      <c r="G2610" s="67" t="s">
        <v>65</v>
      </c>
      <c r="H2610" s="80" t="s">
        <v>433</v>
      </c>
      <c r="I2610" s="80" t="s">
        <v>8288</v>
      </c>
      <c r="J2610" s="104" t="s">
        <v>222</v>
      </c>
      <c r="K2610" s="67" t="s">
        <v>121</v>
      </c>
      <c r="L2610" s="67" t="s">
        <v>287</v>
      </c>
      <c r="M2610" s="67" t="s">
        <v>164</v>
      </c>
      <c r="N2610" s="67" t="s">
        <v>398</v>
      </c>
      <c r="O2610" s="81">
        <v>46190</v>
      </c>
      <c r="P2610" s="81">
        <v>46124</v>
      </c>
      <c r="Q2610" s="103" t="str">
        <f>IFERROR(VLOOKUP(J2610,Настройка!$C$4:$E$121,2,),"Ошибка")</f>
        <v>R</v>
      </c>
    </row>
    <row r="2611" spans="1:17" ht="14.4" customHeight="1">
      <c r="A2611" s="67">
        <v>2606</v>
      </c>
      <c r="B2611" s="80" t="s">
        <v>188</v>
      </c>
      <c r="C2611" s="80" t="s">
        <v>53</v>
      </c>
      <c r="D2611" s="80" t="s">
        <v>8289</v>
      </c>
      <c r="E2611" s="104" t="s">
        <v>8290</v>
      </c>
      <c r="F2611" s="107">
        <v>34091</v>
      </c>
      <c r="G2611" s="67" t="s">
        <v>65</v>
      </c>
      <c r="H2611" s="80" t="s">
        <v>396</v>
      </c>
      <c r="I2611" s="80" t="s">
        <v>8291</v>
      </c>
      <c r="J2611" s="104" t="s">
        <v>222</v>
      </c>
      <c r="K2611" s="67" t="s">
        <v>121</v>
      </c>
      <c r="L2611" s="67" t="s">
        <v>287</v>
      </c>
      <c r="M2611" s="67" t="s">
        <v>164</v>
      </c>
      <c r="N2611" s="67" t="s">
        <v>398</v>
      </c>
      <c r="O2611" s="81">
        <v>46190</v>
      </c>
      <c r="P2611" s="81">
        <v>46124</v>
      </c>
      <c r="Q2611" s="103" t="str">
        <f>IFERROR(VLOOKUP(J2611,Настройка!$C$4:$E$121,2,),"Ошибка")</f>
        <v>R</v>
      </c>
    </row>
    <row r="2612" spans="1:17" ht="14.4" customHeight="1">
      <c r="A2612" s="67">
        <v>2607</v>
      </c>
      <c r="B2612" s="80" t="s">
        <v>188</v>
      </c>
      <c r="C2612" s="80" t="s">
        <v>53</v>
      </c>
      <c r="D2612" s="80" t="s">
        <v>8292</v>
      </c>
      <c r="E2612" s="104" t="s">
        <v>8293</v>
      </c>
      <c r="F2612" s="107">
        <v>34335</v>
      </c>
      <c r="G2612" s="67" t="s">
        <v>65</v>
      </c>
      <c r="H2612" s="80" t="s">
        <v>405</v>
      </c>
      <c r="I2612" s="80" t="s">
        <v>8294</v>
      </c>
      <c r="J2612" s="104" t="s">
        <v>222</v>
      </c>
      <c r="K2612" s="67" t="s">
        <v>121</v>
      </c>
      <c r="L2612" s="67" t="s">
        <v>287</v>
      </c>
      <c r="M2612" s="67" t="s">
        <v>164</v>
      </c>
      <c r="N2612" s="67" t="s">
        <v>398</v>
      </c>
      <c r="O2612" s="81">
        <v>46190</v>
      </c>
      <c r="P2612" s="81">
        <v>46124</v>
      </c>
      <c r="Q2612" s="103" t="str">
        <f>IFERROR(VLOOKUP(J2612,Настройка!$C$4:$E$121,2,),"Ошибка")</f>
        <v>R</v>
      </c>
    </row>
    <row r="2613" spans="1:17" ht="14.4" customHeight="1">
      <c r="A2613" s="67">
        <v>2608</v>
      </c>
      <c r="B2613" s="80" t="s">
        <v>188</v>
      </c>
      <c r="C2613" s="80" t="s">
        <v>53</v>
      </c>
      <c r="D2613" s="80" t="s">
        <v>8295</v>
      </c>
      <c r="E2613" s="104" t="s">
        <v>8296</v>
      </c>
      <c r="F2613" s="107">
        <v>35328</v>
      </c>
      <c r="G2613" s="67" t="s">
        <v>65</v>
      </c>
      <c r="H2613" s="80" t="s">
        <v>1294</v>
      </c>
      <c r="I2613" s="80" t="s">
        <v>8297</v>
      </c>
      <c r="J2613" s="104" t="s">
        <v>213</v>
      </c>
      <c r="K2613" s="67" t="s">
        <v>121</v>
      </c>
      <c r="L2613" s="67" t="s">
        <v>287</v>
      </c>
      <c r="M2613" s="67" t="s">
        <v>164</v>
      </c>
      <c r="N2613" s="67" t="s">
        <v>398</v>
      </c>
      <c r="O2613" s="81">
        <v>46180</v>
      </c>
      <c r="P2613" s="81">
        <v>46124</v>
      </c>
      <c r="Q2613" s="103" t="str">
        <f>IFERROR(VLOOKUP(J2613,Настройка!$C$4:$E$121,2,),"Ошибка")</f>
        <v>R</v>
      </c>
    </row>
    <row r="2614" spans="1:17" ht="14.4" customHeight="1">
      <c r="A2614" s="67">
        <v>2609</v>
      </c>
      <c r="B2614" s="80" t="s">
        <v>188</v>
      </c>
      <c r="C2614" s="80" t="s">
        <v>53</v>
      </c>
      <c r="D2614" s="80" t="s">
        <v>8298</v>
      </c>
      <c r="E2614" s="104" t="s">
        <v>8299</v>
      </c>
      <c r="F2614" s="107">
        <v>33997</v>
      </c>
      <c r="G2614" s="67" t="s">
        <v>93</v>
      </c>
      <c r="H2614" s="80" t="s">
        <v>886</v>
      </c>
      <c r="I2614" s="80" t="s">
        <v>8300</v>
      </c>
      <c r="J2614" s="104" t="s">
        <v>149</v>
      </c>
      <c r="K2614" s="67" t="s">
        <v>109</v>
      </c>
      <c r="L2614" s="67"/>
      <c r="M2614" s="67"/>
      <c r="N2614" s="67"/>
      <c r="O2614" s="81"/>
      <c r="P2614" s="81">
        <v>46124</v>
      </c>
      <c r="Q2614" s="103" t="str">
        <f>IFERROR(VLOOKUP(J2614,Настройка!$C$4:$E$121,2,),"Ошибка")</f>
        <v>ITR</v>
      </c>
    </row>
    <row r="2615" spans="1:17" ht="14.4" customHeight="1">
      <c r="A2615" s="67">
        <v>2610</v>
      </c>
      <c r="B2615" s="80" t="s">
        <v>188</v>
      </c>
      <c r="C2615" s="80" t="s">
        <v>53</v>
      </c>
      <c r="D2615" s="80" t="s">
        <v>8301</v>
      </c>
      <c r="E2615" s="104" t="s">
        <v>8302</v>
      </c>
      <c r="F2615" s="107">
        <v>35298</v>
      </c>
      <c r="G2615" s="67" t="s">
        <v>65</v>
      </c>
      <c r="H2615" s="80" t="s">
        <v>663</v>
      </c>
      <c r="I2615" s="80" t="s">
        <v>8303</v>
      </c>
      <c r="J2615" s="104" t="s">
        <v>202</v>
      </c>
      <c r="K2615" s="67" t="s">
        <v>119</v>
      </c>
      <c r="L2615" s="67" t="s">
        <v>287</v>
      </c>
      <c r="M2615" s="67" t="s">
        <v>166</v>
      </c>
      <c r="N2615" s="67" t="s">
        <v>398</v>
      </c>
      <c r="O2615" s="81">
        <v>46385</v>
      </c>
      <c r="P2615" s="81">
        <v>46124</v>
      </c>
      <c r="Q2615" s="103" t="str">
        <f>IFERROR(VLOOKUP(J2615,Настройка!$C$4:$E$121,2,),"Ошибка")</f>
        <v>ITR</v>
      </c>
    </row>
    <row r="2616" spans="1:17" ht="14.4" customHeight="1">
      <c r="A2616" s="67">
        <v>2611</v>
      </c>
      <c r="B2616" s="80" t="s">
        <v>188</v>
      </c>
      <c r="C2616" s="80" t="s">
        <v>53</v>
      </c>
      <c r="D2616" s="80" t="s">
        <v>8304</v>
      </c>
      <c r="E2616" s="104" t="s">
        <v>8305</v>
      </c>
      <c r="F2616" s="107">
        <v>37251</v>
      </c>
      <c r="G2616" s="67" t="s">
        <v>77</v>
      </c>
      <c r="H2616" s="80" t="s">
        <v>1163</v>
      </c>
      <c r="I2616" s="80" t="s">
        <v>8306</v>
      </c>
      <c r="J2616" s="104" t="s">
        <v>160</v>
      </c>
      <c r="K2616" s="67" t="s">
        <v>109</v>
      </c>
      <c r="L2616" s="67"/>
      <c r="M2616" s="67"/>
      <c r="N2616" s="67"/>
      <c r="O2616" s="81"/>
      <c r="P2616" s="81">
        <v>46125</v>
      </c>
      <c r="Q2616" s="103" t="str">
        <f>IFERROR(VLOOKUP(J2616,Настройка!$C$4:$E$121,2,),"Ошибка")</f>
        <v>ITR</v>
      </c>
    </row>
    <row r="2617" spans="1:17" ht="14.4" customHeight="1">
      <c r="A2617" s="67">
        <v>2612</v>
      </c>
      <c r="B2617" s="80" t="s">
        <v>188</v>
      </c>
      <c r="C2617" s="80" t="s">
        <v>53</v>
      </c>
      <c r="D2617" s="80" t="s">
        <v>8307</v>
      </c>
      <c r="E2617" s="104" t="s">
        <v>8308</v>
      </c>
      <c r="F2617" s="107">
        <v>35392</v>
      </c>
      <c r="G2617" s="67" t="s">
        <v>93</v>
      </c>
      <c r="H2617" s="80" t="s">
        <v>814</v>
      </c>
      <c r="I2617" s="80" t="s">
        <v>8309</v>
      </c>
      <c r="J2617" s="104" t="s">
        <v>168</v>
      </c>
      <c r="K2617" s="67" t="s">
        <v>109</v>
      </c>
      <c r="L2617" s="67"/>
      <c r="M2617" s="67"/>
      <c r="N2617" s="67"/>
      <c r="O2617" s="81"/>
      <c r="P2617" s="81">
        <v>46125</v>
      </c>
      <c r="Q2617" s="103" t="str">
        <f>IFERROR(VLOOKUP(J2617,Настройка!$C$4:$E$121,2,),"Ошибка")</f>
        <v>ITR</v>
      </c>
    </row>
    <row r="2618" spans="1:17" ht="14.4" customHeight="1">
      <c r="A2618" s="67">
        <v>2613</v>
      </c>
      <c r="B2618" s="80" t="s">
        <v>188</v>
      </c>
      <c r="C2618" s="80" t="s">
        <v>53</v>
      </c>
      <c r="D2618" s="80" t="s">
        <v>8310</v>
      </c>
      <c r="E2618" s="104" t="s">
        <v>8311</v>
      </c>
      <c r="F2618" s="107">
        <v>28917</v>
      </c>
      <c r="G2618" s="67" t="s">
        <v>77</v>
      </c>
      <c r="H2618" s="80" t="s">
        <v>5833</v>
      </c>
      <c r="I2618" s="80" t="s">
        <v>8312</v>
      </c>
      <c r="J2618" s="104" t="s">
        <v>211</v>
      </c>
      <c r="K2618" s="67" t="s">
        <v>133</v>
      </c>
      <c r="L2618" s="67"/>
      <c r="M2618" s="67"/>
      <c r="N2618" s="67"/>
      <c r="O2618" s="81"/>
      <c r="P2618" s="81">
        <v>46125</v>
      </c>
      <c r="Q2618" s="103" t="str">
        <f>IFERROR(VLOOKUP(J2618,Настройка!$C$4:$E$121,2,),"Ошибка")</f>
        <v>R</v>
      </c>
    </row>
    <row r="2619" spans="1:17" ht="14.4" customHeight="1">
      <c r="A2619" s="67">
        <v>2614</v>
      </c>
      <c r="B2619" s="80" t="s">
        <v>188</v>
      </c>
      <c r="C2619" s="80" t="s">
        <v>53</v>
      </c>
      <c r="D2619" s="80" t="s">
        <v>8313</v>
      </c>
      <c r="E2619" s="104" t="s">
        <v>8314</v>
      </c>
      <c r="F2619" s="107">
        <v>37491</v>
      </c>
      <c r="G2619" s="67" t="s">
        <v>89</v>
      </c>
      <c r="H2619" s="80" t="s">
        <v>602</v>
      </c>
      <c r="I2619" s="80" t="s">
        <v>8315</v>
      </c>
      <c r="J2619" s="104" t="s">
        <v>207</v>
      </c>
      <c r="K2619" s="67" t="s">
        <v>117</v>
      </c>
      <c r="L2619" s="67" t="s">
        <v>287</v>
      </c>
      <c r="M2619" s="67" t="s">
        <v>166</v>
      </c>
      <c r="N2619" s="67" t="s">
        <v>398</v>
      </c>
      <c r="O2619" s="81">
        <v>46343</v>
      </c>
      <c r="P2619" s="81">
        <v>46125</v>
      </c>
      <c r="Q2619" s="103" t="str">
        <f>IFERROR(VLOOKUP(J2619,Настройка!$C$4:$E$121,2,),"Ошибка")</f>
        <v>R</v>
      </c>
    </row>
    <row r="2620" spans="1:17" ht="14.4" customHeight="1">
      <c r="A2620" s="67">
        <v>2615</v>
      </c>
      <c r="B2620" s="80" t="s">
        <v>188</v>
      </c>
      <c r="C2620" s="80" t="s">
        <v>53</v>
      </c>
      <c r="D2620" s="80" t="s">
        <v>8316</v>
      </c>
      <c r="E2620" s="104" t="s">
        <v>8317</v>
      </c>
      <c r="F2620" s="107">
        <v>33481</v>
      </c>
      <c r="G2620" s="67" t="s">
        <v>65</v>
      </c>
      <c r="H2620" s="80" t="s">
        <v>405</v>
      </c>
      <c r="I2620" s="80" t="s">
        <v>8318</v>
      </c>
      <c r="J2620" s="104" t="s">
        <v>213</v>
      </c>
      <c r="K2620" s="67" t="s">
        <v>119</v>
      </c>
      <c r="L2620" s="67" t="s">
        <v>287</v>
      </c>
      <c r="M2620" s="67" t="s">
        <v>166</v>
      </c>
      <c r="N2620" s="67" t="s">
        <v>398</v>
      </c>
      <c r="O2620" s="81">
        <v>46245</v>
      </c>
      <c r="P2620" s="81">
        <v>46125</v>
      </c>
      <c r="Q2620" s="103" t="str">
        <f>IFERROR(VLOOKUP(J2620,Настройка!$C$4:$E$121,2,),"Ошибка")</f>
        <v>R</v>
      </c>
    </row>
    <row r="2621" spans="1:17" ht="14.4" customHeight="1">
      <c r="A2621" s="67">
        <v>2616</v>
      </c>
      <c r="B2621" s="80" t="s">
        <v>188</v>
      </c>
      <c r="C2621" s="80" t="s">
        <v>53</v>
      </c>
      <c r="D2621" s="80" t="s">
        <v>8319</v>
      </c>
      <c r="E2621" s="104" t="s">
        <v>8320</v>
      </c>
      <c r="F2621" s="107">
        <v>34160</v>
      </c>
      <c r="G2621" s="67" t="s">
        <v>65</v>
      </c>
      <c r="H2621" s="80" t="s">
        <v>405</v>
      </c>
      <c r="I2621" s="80" t="s">
        <v>8321</v>
      </c>
      <c r="J2621" s="104" t="s">
        <v>204</v>
      </c>
      <c r="K2621" s="67" t="s">
        <v>117</v>
      </c>
      <c r="L2621" s="67" t="s">
        <v>287</v>
      </c>
      <c r="M2621" s="67" t="s">
        <v>166</v>
      </c>
      <c r="N2621" s="67" t="s">
        <v>398</v>
      </c>
      <c r="O2621" s="81">
        <v>46280</v>
      </c>
      <c r="P2621" s="81">
        <v>46125</v>
      </c>
      <c r="Q2621" s="103" t="str">
        <f>IFERROR(VLOOKUP(J2621,Настройка!$C$4:$E$121,2,),"Ошибка")</f>
        <v>R</v>
      </c>
    </row>
    <row r="2622" spans="1:17" ht="14.4" customHeight="1">
      <c r="A2622" s="67">
        <v>2617</v>
      </c>
      <c r="B2622" s="80" t="s">
        <v>188</v>
      </c>
      <c r="C2622" s="80" t="s">
        <v>53</v>
      </c>
      <c r="D2622" s="80" t="s">
        <v>8322</v>
      </c>
      <c r="E2622" s="104" t="s">
        <v>8323</v>
      </c>
      <c r="F2622" s="107">
        <v>34675</v>
      </c>
      <c r="G2622" s="67" t="s">
        <v>77</v>
      </c>
      <c r="H2622" s="80" t="s">
        <v>8324</v>
      </c>
      <c r="I2622" s="80" t="s">
        <v>8325</v>
      </c>
      <c r="J2622" s="104" t="s">
        <v>118</v>
      </c>
      <c r="K2622" s="67" t="s">
        <v>109</v>
      </c>
      <c r="L2622" s="67"/>
      <c r="M2622" s="67"/>
      <c r="N2622" s="67"/>
      <c r="O2622" s="81"/>
      <c r="P2622" s="81">
        <v>46125</v>
      </c>
      <c r="Q2622" s="103" t="str">
        <f>IFERROR(VLOOKUP(J2622,Настройка!$C$4:$E$121,2,),"Ошибка")</f>
        <v>ITR</v>
      </c>
    </row>
    <row r="2623" spans="1:17" ht="14.4" customHeight="1">
      <c r="A2623" s="67">
        <v>2618</v>
      </c>
      <c r="B2623" s="80" t="s">
        <v>188</v>
      </c>
      <c r="C2623" s="80" t="s">
        <v>53</v>
      </c>
      <c r="D2623" s="80" t="s">
        <v>8326</v>
      </c>
      <c r="E2623" s="104" t="s">
        <v>8327</v>
      </c>
      <c r="F2623" s="107">
        <v>31459</v>
      </c>
      <c r="G2623" s="67" t="s">
        <v>77</v>
      </c>
      <c r="H2623" s="80" t="s">
        <v>8328</v>
      </c>
      <c r="I2623" s="80" t="s">
        <v>8329</v>
      </c>
      <c r="J2623" s="104" t="s">
        <v>202</v>
      </c>
      <c r="K2623" s="67" t="s">
        <v>117</v>
      </c>
      <c r="L2623" s="67"/>
      <c r="M2623" s="67"/>
      <c r="N2623" s="67"/>
      <c r="O2623" s="81"/>
      <c r="P2623" s="81">
        <v>46125</v>
      </c>
      <c r="Q2623" s="103" t="str">
        <f>IFERROR(VLOOKUP(J2623,Настройка!$C$4:$E$121,2,),"Ошибка")</f>
        <v>ITR</v>
      </c>
    </row>
    <row r="2624" spans="1:17" ht="14.4" customHeight="1">
      <c r="A2624" s="67">
        <v>2619</v>
      </c>
      <c r="B2624" s="80" t="s">
        <v>188</v>
      </c>
      <c r="C2624" s="80" t="s">
        <v>53</v>
      </c>
      <c r="D2624" s="80" t="s">
        <v>8330</v>
      </c>
      <c r="E2624" s="104" t="s">
        <v>8331</v>
      </c>
      <c r="F2624" s="107">
        <v>36934</v>
      </c>
      <c r="G2624" s="67" t="s">
        <v>69</v>
      </c>
      <c r="H2624" s="80" t="s">
        <v>302</v>
      </c>
      <c r="I2624" s="80" t="s">
        <v>8332</v>
      </c>
      <c r="J2624" s="104" t="s">
        <v>169</v>
      </c>
      <c r="K2624" s="67" t="s">
        <v>109</v>
      </c>
      <c r="L2624" s="67"/>
      <c r="M2624" s="67"/>
      <c r="N2624" s="67"/>
      <c r="O2624" s="81"/>
      <c r="P2624" s="81">
        <v>46125</v>
      </c>
      <c r="Q2624" s="103" t="str">
        <f>IFERROR(VLOOKUP(J2624,Настройка!$C$4:$E$121,2,),"Ошибка")</f>
        <v>ITR</v>
      </c>
    </row>
    <row r="2625" spans="1:17" ht="14.4" customHeight="1">
      <c r="A2625" s="67">
        <v>2620</v>
      </c>
      <c r="B2625" s="80" t="s">
        <v>188</v>
      </c>
      <c r="C2625" s="80" t="s">
        <v>53</v>
      </c>
      <c r="D2625" s="80" t="s">
        <v>8333</v>
      </c>
      <c r="E2625" s="104" t="s">
        <v>8334</v>
      </c>
      <c r="F2625" s="107">
        <v>36378</v>
      </c>
      <c r="G2625" s="67" t="s">
        <v>69</v>
      </c>
      <c r="H2625" s="80" t="s">
        <v>334</v>
      </c>
      <c r="I2625" s="80" t="s">
        <v>8335</v>
      </c>
      <c r="J2625" s="104" t="s">
        <v>222</v>
      </c>
      <c r="K2625" s="67" t="s">
        <v>121</v>
      </c>
      <c r="L2625" s="67"/>
      <c r="M2625" s="67"/>
      <c r="N2625" s="67"/>
      <c r="O2625" s="81"/>
      <c r="P2625" s="81">
        <v>46125</v>
      </c>
      <c r="Q2625" s="103" t="str">
        <f>IFERROR(VLOOKUP(J2625,Настройка!$C$4:$E$121,2,),"Ошибка")</f>
        <v>R</v>
      </c>
    </row>
    <row r="2626" spans="1:17" ht="14.4" customHeight="1">
      <c r="A2626" s="67">
        <v>2621</v>
      </c>
      <c r="B2626" s="80" t="s">
        <v>188</v>
      </c>
      <c r="C2626" s="80" t="s">
        <v>53</v>
      </c>
      <c r="D2626" s="80" t="s">
        <v>8336</v>
      </c>
      <c r="E2626" s="104" t="s">
        <v>8337</v>
      </c>
      <c r="F2626" s="107">
        <v>36361</v>
      </c>
      <c r="G2626" s="67" t="s">
        <v>69</v>
      </c>
      <c r="H2626" s="80" t="s">
        <v>302</v>
      </c>
      <c r="I2626" s="80" t="s">
        <v>8338</v>
      </c>
      <c r="J2626" s="104" t="s">
        <v>222</v>
      </c>
      <c r="K2626" s="67" t="s">
        <v>121</v>
      </c>
      <c r="L2626" s="67"/>
      <c r="M2626" s="67"/>
      <c r="N2626" s="67"/>
      <c r="O2626" s="81"/>
      <c r="P2626" s="81">
        <v>46125</v>
      </c>
      <c r="Q2626" s="103" t="str">
        <f>IFERROR(VLOOKUP(J2626,Настройка!$C$4:$E$121,2,),"Ошибка")</f>
        <v>R</v>
      </c>
    </row>
    <row r="2627" spans="1:17" ht="14.4" customHeight="1">
      <c r="A2627" s="67">
        <v>2622</v>
      </c>
      <c r="B2627" s="80" t="s">
        <v>188</v>
      </c>
      <c r="C2627" s="80" t="s">
        <v>53</v>
      </c>
      <c r="D2627" s="80" t="s">
        <v>8339</v>
      </c>
      <c r="E2627" s="104" t="s">
        <v>8340</v>
      </c>
      <c r="F2627" s="107">
        <v>31781</v>
      </c>
      <c r="G2627" s="67" t="s">
        <v>69</v>
      </c>
      <c r="H2627" s="80" t="s">
        <v>302</v>
      </c>
      <c r="I2627" s="80" t="s">
        <v>8341</v>
      </c>
      <c r="J2627" s="104" t="s">
        <v>222</v>
      </c>
      <c r="K2627" s="67" t="s">
        <v>121</v>
      </c>
      <c r="L2627" s="67"/>
      <c r="M2627" s="67"/>
      <c r="N2627" s="67"/>
      <c r="O2627" s="81"/>
      <c r="P2627" s="81">
        <v>46125</v>
      </c>
      <c r="Q2627" s="103" t="str">
        <f>IFERROR(VLOOKUP(J2627,Настройка!$C$4:$E$121,2,),"Ошибка")</f>
        <v>R</v>
      </c>
    </row>
    <row r="2628" spans="1:17" ht="14.4" customHeight="1">
      <c r="A2628" s="67">
        <v>2623</v>
      </c>
      <c r="B2628" s="80" t="s">
        <v>188</v>
      </c>
      <c r="C2628" s="80" t="s">
        <v>53</v>
      </c>
      <c r="D2628" s="80" t="s">
        <v>8342</v>
      </c>
      <c r="E2628" s="104" t="s">
        <v>8343</v>
      </c>
      <c r="F2628" s="107">
        <v>27777</v>
      </c>
      <c r="G2628" s="67" t="s">
        <v>69</v>
      </c>
      <c r="H2628" s="80" t="s">
        <v>302</v>
      </c>
      <c r="I2628" s="80" t="s">
        <v>8344</v>
      </c>
      <c r="J2628" s="104" t="s">
        <v>222</v>
      </c>
      <c r="K2628" s="67" t="s">
        <v>121</v>
      </c>
      <c r="L2628" s="67"/>
      <c r="M2628" s="67"/>
      <c r="N2628" s="67"/>
      <c r="O2628" s="81"/>
      <c r="P2628" s="81">
        <v>46125</v>
      </c>
      <c r="Q2628" s="103" t="str">
        <f>IFERROR(VLOOKUP(J2628,Настройка!$C$4:$E$121,2,),"Ошибка")</f>
        <v>R</v>
      </c>
    </row>
    <row r="2629" spans="1:17" ht="14.4" customHeight="1">
      <c r="A2629" s="67">
        <v>2624</v>
      </c>
      <c r="B2629" s="80" t="s">
        <v>188</v>
      </c>
      <c r="C2629" s="80" t="s">
        <v>53</v>
      </c>
      <c r="D2629" s="80" t="s">
        <v>8345</v>
      </c>
      <c r="E2629" s="104" t="s">
        <v>8346</v>
      </c>
      <c r="F2629" s="107">
        <v>30985</v>
      </c>
      <c r="G2629" s="67" t="s">
        <v>69</v>
      </c>
      <c r="H2629" s="80" t="s">
        <v>302</v>
      </c>
      <c r="I2629" s="80" t="s">
        <v>8347</v>
      </c>
      <c r="J2629" s="104" t="s">
        <v>222</v>
      </c>
      <c r="K2629" s="67" t="s">
        <v>121</v>
      </c>
      <c r="L2629" s="67"/>
      <c r="M2629" s="67"/>
      <c r="N2629" s="67"/>
      <c r="O2629" s="81"/>
      <c r="P2629" s="81">
        <v>46125</v>
      </c>
      <c r="Q2629" s="103" t="str">
        <f>IFERROR(VLOOKUP(J2629,Настройка!$C$4:$E$121,2,),"Ошибка")</f>
        <v>R</v>
      </c>
    </row>
    <row r="2630" spans="1:17" ht="14.4" customHeight="1">
      <c r="A2630" s="67">
        <v>2625</v>
      </c>
      <c r="B2630" s="80" t="s">
        <v>188</v>
      </c>
      <c r="C2630" s="80" t="s">
        <v>53</v>
      </c>
      <c r="D2630" s="80" t="s">
        <v>8348</v>
      </c>
      <c r="E2630" s="104" t="s">
        <v>8349</v>
      </c>
      <c r="F2630" s="107">
        <v>31138</v>
      </c>
      <c r="G2630" s="67" t="s">
        <v>77</v>
      </c>
      <c r="H2630" s="80" t="s">
        <v>8350</v>
      </c>
      <c r="I2630" s="80" t="s">
        <v>8351</v>
      </c>
      <c r="J2630" s="104" t="s">
        <v>199</v>
      </c>
      <c r="K2630" s="67" t="s">
        <v>121</v>
      </c>
      <c r="L2630" s="67"/>
      <c r="M2630" s="67"/>
      <c r="N2630" s="67"/>
      <c r="O2630" s="81"/>
      <c r="P2630" s="81">
        <v>46125</v>
      </c>
      <c r="Q2630" s="103" t="str">
        <f>IFERROR(VLOOKUP(J2630,Настройка!$C$4:$E$121,2,),"Ошибка")</f>
        <v>ITR</v>
      </c>
    </row>
    <row r="2631" spans="1:17" ht="14.4" customHeight="1">
      <c r="A2631" s="67">
        <v>2626</v>
      </c>
      <c r="B2631" s="80" t="s">
        <v>188</v>
      </c>
      <c r="C2631" s="80" t="s">
        <v>53</v>
      </c>
      <c r="D2631" s="80" t="s">
        <v>8352</v>
      </c>
      <c r="E2631" s="104" t="s">
        <v>8353</v>
      </c>
      <c r="F2631" s="107">
        <v>26015</v>
      </c>
      <c r="G2631" s="67" t="s">
        <v>93</v>
      </c>
      <c r="H2631" s="80" t="s">
        <v>814</v>
      </c>
      <c r="I2631" s="80" t="s">
        <v>8354</v>
      </c>
      <c r="J2631" s="104" t="s">
        <v>209</v>
      </c>
      <c r="K2631" s="67" t="s">
        <v>127</v>
      </c>
      <c r="L2631" s="67"/>
      <c r="M2631" s="67"/>
      <c r="N2631" s="67"/>
      <c r="O2631" s="81"/>
      <c r="P2631" s="81">
        <v>46125</v>
      </c>
      <c r="Q2631" s="103" t="str">
        <f>IFERROR(VLOOKUP(J2631,Настройка!$C$4:$E$121,2,),"Ошибка")</f>
        <v>R</v>
      </c>
    </row>
    <row r="2632" spans="1:17" ht="14.4" customHeight="1">
      <c r="A2632" s="67">
        <v>2627</v>
      </c>
      <c r="B2632" s="80" t="s">
        <v>188</v>
      </c>
      <c r="C2632" s="80" t="s">
        <v>53</v>
      </c>
      <c r="D2632" s="80" t="s">
        <v>8355</v>
      </c>
      <c r="E2632" s="104" t="s">
        <v>8356</v>
      </c>
      <c r="F2632" s="107">
        <v>35408</v>
      </c>
      <c r="G2632" s="67" t="s">
        <v>77</v>
      </c>
      <c r="H2632" s="80" t="s">
        <v>8357</v>
      </c>
      <c r="I2632" s="80" t="s">
        <v>8358</v>
      </c>
      <c r="J2632" s="104" t="s">
        <v>197</v>
      </c>
      <c r="K2632" s="67" t="s">
        <v>111</v>
      </c>
      <c r="L2632" s="67"/>
      <c r="M2632" s="67"/>
      <c r="N2632" s="67"/>
      <c r="O2632" s="81"/>
      <c r="P2632" s="81">
        <v>46070</v>
      </c>
      <c r="Q2632" s="103" t="str">
        <f>IFERROR(VLOOKUP(J2632,Настройка!$C$4:$E$121,2,),"Ошибка")</f>
        <v>ITR</v>
      </c>
    </row>
    <row r="2633" spans="1:17" ht="14.4" customHeight="1">
      <c r="A2633" s="67">
        <v>2628</v>
      </c>
      <c r="B2633" s="80" t="s">
        <v>188</v>
      </c>
      <c r="C2633" s="80" t="s">
        <v>53</v>
      </c>
      <c r="D2633" s="80" t="s">
        <v>8359</v>
      </c>
      <c r="E2633" s="104" t="s">
        <v>8360</v>
      </c>
      <c r="F2633" s="107">
        <v>36145</v>
      </c>
      <c r="G2633" s="67" t="s">
        <v>69</v>
      </c>
      <c r="H2633" s="80" t="s">
        <v>302</v>
      </c>
      <c r="I2633" s="80" t="s">
        <v>8361</v>
      </c>
      <c r="J2633" s="104" t="s">
        <v>213</v>
      </c>
      <c r="K2633" s="67" t="s">
        <v>119</v>
      </c>
      <c r="L2633" s="67"/>
      <c r="M2633" s="67"/>
      <c r="N2633" s="67"/>
      <c r="O2633" s="81"/>
      <c r="P2633" s="81">
        <v>46125</v>
      </c>
      <c r="Q2633" s="103" t="str">
        <f>IFERROR(VLOOKUP(J2633,Настройка!$C$4:$E$121,2,),"Ошибка")</f>
        <v>R</v>
      </c>
    </row>
    <row r="2634" spans="1:17" ht="14.4" customHeight="1">
      <c r="A2634" s="67">
        <v>2629</v>
      </c>
      <c r="B2634" s="80" t="s">
        <v>188</v>
      </c>
      <c r="C2634" s="80" t="s">
        <v>53</v>
      </c>
      <c r="D2634" s="80" t="s">
        <v>8362</v>
      </c>
      <c r="E2634" s="104" t="s">
        <v>8363</v>
      </c>
      <c r="F2634" s="107">
        <v>25416</v>
      </c>
      <c r="G2634" s="67" t="s">
        <v>93</v>
      </c>
      <c r="H2634" s="80" t="s">
        <v>679</v>
      </c>
      <c r="I2634" s="80" t="s">
        <v>8364</v>
      </c>
      <c r="J2634" s="104" t="s">
        <v>213</v>
      </c>
      <c r="K2634" s="67" t="s">
        <v>119</v>
      </c>
      <c r="L2634" s="67"/>
      <c r="M2634" s="67"/>
      <c r="N2634" s="67"/>
      <c r="O2634" s="81"/>
      <c r="P2634" s="81">
        <v>46125</v>
      </c>
      <c r="Q2634" s="103" t="str">
        <f>IFERROR(VLOOKUP(J2634,Настройка!$C$4:$E$121,2,),"Ошибка")</f>
        <v>R</v>
      </c>
    </row>
    <row r="2635" spans="1:17" ht="14.4" customHeight="1">
      <c r="A2635" s="67">
        <v>2630</v>
      </c>
      <c r="B2635" s="80" t="s">
        <v>188</v>
      </c>
      <c r="C2635" s="80" t="s">
        <v>53</v>
      </c>
      <c r="D2635" s="80" t="s">
        <v>8365</v>
      </c>
      <c r="E2635" s="104" t="s">
        <v>8366</v>
      </c>
      <c r="F2635" s="107">
        <v>32141</v>
      </c>
      <c r="G2635" s="67" t="s">
        <v>77</v>
      </c>
      <c r="H2635" s="80" t="s">
        <v>8367</v>
      </c>
      <c r="I2635" s="80" t="s">
        <v>8368</v>
      </c>
      <c r="J2635" s="104" t="s">
        <v>230</v>
      </c>
      <c r="K2635" s="67" t="s">
        <v>133</v>
      </c>
      <c r="L2635" s="67"/>
      <c r="M2635" s="67"/>
      <c r="N2635" s="67"/>
      <c r="O2635" s="81"/>
      <c r="P2635" s="81">
        <v>46125</v>
      </c>
      <c r="Q2635" s="103" t="str">
        <f>IFERROR(VLOOKUP(J2635,Настройка!$C$4:$E$121,2,),"Ошибка")</f>
        <v>R</v>
      </c>
    </row>
    <row r="2636" spans="1:17" ht="14.4" customHeight="1">
      <c r="A2636" s="67">
        <v>2631</v>
      </c>
      <c r="B2636" s="80" t="s">
        <v>188</v>
      </c>
      <c r="C2636" s="80" t="s">
        <v>53</v>
      </c>
      <c r="D2636" s="80" t="s">
        <v>8369</v>
      </c>
      <c r="E2636" s="104" t="s">
        <v>8370</v>
      </c>
      <c r="F2636" s="107">
        <v>36161</v>
      </c>
      <c r="G2636" s="67" t="s">
        <v>67</v>
      </c>
      <c r="H2636" s="80" t="s">
        <v>401</v>
      </c>
      <c r="I2636" s="80" t="s">
        <v>8371</v>
      </c>
      <c r="J2636" s="104" t="s">
        <v>202</v>
      </c>
      <c r="K2636" s="67" t="s">
        <v>131</v>
      </c>
      <c r="L2636" s="67"/>
      <c r="M2636" s="67"/>
      <c r="N2636" s="67"/>
      <c r="O2636" s="81"/>
      <c r="P2636" s="81">
        <v>46125</v>
      </c>
      <c r="Q2636" s="103" t="str">
        <f>IFERROR(VLOOKUP(J2636,Настройка!$C$4:$E$121,2,),"Ошибка")</f>
        <v>ITR</v>
      </c>
    </row>
    <row r="2637" spans="1:17" ht="14.4" customHeight="1">
      <c r="A2637" s="67">
        <v>2632</v>
      </c>
      <c r="B2637" s="80" t="s">
        <v>188</v>
      </c>
      <c r="C2637" s="80" t="s">
        <v>53</v>
      </c>
      <c r="D2637" s="80" t="s">
        <v>8372</v>
      </c>
      <c r="E2637" s="104" t="s">
        <v>8373</v>
      </c>
      <c r="F2637" s="107">
        <v>36662</v>
      </c>
      <c r="G2637" s="67" t="s">
        <v>69</v>
      </c>
      <c r="H2637" s="80" t="s">
        <v>302</v>
      </c>
      <c r="I2637" s="80" t="s">
        <v>8374</v>
      </c>
      <c r="J2637" s="104" t="s">
        <v>173</v>
      </c>
      <c r="K2637" s="67" t="s">
        <v>109</v>
      </c>
      <c r="L2637" s="67"/>
      <c r="M2637" s="67"/>
      <c r="N2637" s="67"/>
      <c r="O2637" s="81"/>
      <c r="P2637" s="81">
        <v>46125</v>
      </c>
      <c r="Q2637" s="103" t="str">
        <f>IFERROR(VLOOKUP(J2637,Настройка!$C$4:$E$121,2,),"Ошибка")</f>
        <v>ITR</v>
      </c>
    </row>
    <row r="2638" spans="1:17" ht="14.4" customHeight="1">
      <c r="A2638" s="67">
        <v>2633</v>
      </c>
      <c r="B2638" s="80" t="s">
        <v>188</v>
      </c>
      <c r="C2638" s="80" t="s">
        <v>53</v>
      </c>
      <c r="D2638" s="80" t="s">
        <v>8375</v>
      </c>
      <c r="E2638" s="104" t="s">
        <v>8376</v>
      </c>
      <c r="F2638" s="107">
        <v>38052</v>
      </c>
      <c r="G2638" s="67" t="s">
        <v>67</v>
      </c>
      <c r="H2638" s="80" t="s">
        <v>401</v>
      </c>
      <c r="I2638" s="80" t="s">
        <v>8377</v>
      </c>
      <c r="J2638" s="104" t="s">
        <v>222</v>
      </c>
      <c r="K2638" s="67" t="s">
        <v>121</v>
      </c>
      <c r="L2638" s="67"/>
      <c r="M2638" s="67"/>
      <c r="N2638" s="67"/>
      <c r="O2638" s="81"/>
      <c r="P2638" s="81">
        <v>46125</v>
      </c>
      <c r="Q2638" s="103" t="str">
        <f>IFERROR(VLOOKUP(J2638,Настройка!$C$4:$E$121,2,),"Ошибка")</f>
        <v>R</v>
      </c>
    </row>
    <row r="2639" spans="1:17" ht="14.4" customHeight="1">
      <c r="A2639" s="67">
        <v>2634</v>
      </c>
      <c r="B2639" s="80" t="s">
        <v>188</v>
      </c>
      <c r="C2639" s="80" t="s">
        <v>53</v>
      </c>
      <c r="D2639" s="80" t="s">
        <v>8378</v>
      </c>
      <c r="E2639" s="104" t="s">
        <v>8379</v>
      </c>
      <c r="F2639" s="107">
        <v>38326</v>
      </c>
      <c r="G2639" s="67" t="s">
        <v>67</v>
      </c>
      <c r="H2639" s="80" t="s">
        <v>401</v>
      </c>
      <c r="I2639" s="80" t="s">
        <v>8380</v>
      </c>
      <c r="J2639" s="104" t="s">
        <v>222</v>
      </c>
      <c r="K2639" s="67" t="s">
        <v>121</v>
      </c>
      <c r="L2639" s="67"/>
      <c r="M2639" s="67"/>
      <c r="N2639" s="67"/>
      <c r="O2639" s="81"/>
      <c r="P2639" s="81">
        <v>46125</v>
      </c>
      <c r="Q2639" s="103" t="str">
        <f>IFERROR(VLOOKUP(J2639,Настройка!$C$4:$E$121,2,),"Ошибка")</f>
        <v>R</v>
      </c>
    </row>
    <row r="2640" spans="1:17" ht="14.4" customHeight="1">
      <c r="A2640" s="67">
        <v>2635</v>
      </c>
      <c r="B2640" s="80" t="s">
        <v>188</v>
      </c>
      <c r="C2640" s="80" t="s">
        <v>53</v>
      </c>
      <c r="D2640" s="80" t="s">
        <v>8381</v>
      </c>
      <c r="E2640" s="104" t="s">
        <v>8382</v>
      </c>
      <c r="F2640" s="107">
        <v>37845</v>
      </c>
      <c r="G2640" s="67" t="s">
        <v>67</v>
      </c>
      <c r="H2640" s="80" t="s">
        <v>401</v>
      </c>
      <c r="I2640" s="80" t="s">
        <v>8383</v>
      </c>
      <c r="J2640" s="104" t="s">
        <v>222</v>
      </c>
      <c r="K2640" s="67" t="s">
        <v>121</v>
      </c>
      <c r="L2640" s="67"/>
      <c r="M2640" s="67"/>
      <c r="N2640" s="67"/>
      <c r="O2640" s="81"/>
      <c r="P2640" s="81">
        <v>46125</v>
      </c>
      <c r="Q2640" s="103" t="str">
        <f>IFERROR(VLOOKUP(J2640,Настройка!$C$4:$E$121,2,),"Ошибка")</f>
        <v>R</v>
      </c>
    </row>
    <row r="2641" spans="1:17" ht="14.4" customHeight="1">
      <c r="A2641" s="67">
        <v>2636</v>
      </c>
      <c r="B2641" s="80" t="s">
        <v>188</v>
      </c>
      <c r="C2641" s="80" t="s">
        <v>53</v>
      </c>
      <c r="D2641" s="80" t="s">
        <v>8384</v>
      </c>
      <c r="E2641" s="104" t="s">
        <v>8385</v>
      </c>
      <c r="F2641" s="107">
        <v>37337</v>
      </c>
      <c r="G2641" s="67" t="s">
        <v>77</v>
      </c>
      <c r="H2641" s="80" t="s">
        <v>7173</v>
      </c>
      <c r="I2641" s="80" t="s">
        <v>8386</v>
      </c>
      <c r="J2641" s="104" t="s">
        <v>118</v>
      </c>
      <c r="K2641" s="67" t="s">
        <v>109</v>
      </c>
      <c r="L2641" s="67"/>
      <c r="M2641" s="67"/>
      <c r="N2641" s="67"/>
      <c r="O2641" s="81"/>
      <c r="P2641" s="81">
        <v>46125</v>
      </c>
      <c r="Q2641" s="103" t="str">
        <f>IFERROR(VLOOKUP(J2641,Настройка!$C$4:$E$121,2,),"Ошибка")</f>
        <v>ITR</v>
      </c>
    </row>
    <row r="2642" spans="1:17" ht="14.4" customHeight="1">
      <c r="A2642" s="67">
        <v>2637</v>
      </c>
      <c r="B2642" s="80" t="s">
        <v>188</v>
      </c>
      <c r="C2642" s="80" t="s">
        <v>53</v>
      </c>
      <c r="D2642" s="80" t="s">
        <v>8387</v>
      </c>
      <c r="E2642" s="104" t="s">
        <v>8388</v>
      </c>
      <c r="F2642" s="107">
        <v>36030</v>
      </c>
      <c r="G2642" s="67" t="s">
        <v>89</v>
      </c>
      <c r="H2642" s="80" t="s">
        <v>602</v>
      </c>
      <c r="I2642" s="80" t="s">
        <v>8389</v>
      </c>
      <c r="J2642" s="104" t="s">
        <v>205</v>
      </c>
      <c r="K2642" s="67" t="s">
        <v>117</v>
      </c>
      <c r="L2642" s="67" t="s">
        <v>287</v>
      </c>
      <c r="M2642" s="67" t="s">
        <v>166</v>
      </c>
      <c r="N2642" s="67" t="s">
        <v>398</v>
      </c>
      <c r="O2642" s="81">
        <v>46343</v>
      </c>
      <c r="P2642" s="81">
        <v>46127</v>
      </c>
      <c r="Q2642" s="103" t="str">
        <f>IFERROR(VLOOKUP(J2642,Настройка!$C$4:$E$121,2,),"Ошибка")</f>
        <v>R</v>
      </c>
    </row>
    <row r="2643" spans="1:17" ht="14.4" customHeight="1">
      <c r="A2643" s="67">
        <v>2638</v>
      </c>
      <c r="B2643" s="80" t="s">
        <v>188</v>
      </c>
      <c r="C2643" s="80" t="s">
        <v>53</v>
      </c>
      <c r="D2643" s="80" t="s">
        <v>8390</v>
      </c>
      <c r="E2643" s="104" t="s">
        <v>8391</v>
      </c>
      <c r="F2643" s="107">
        <v>34738</v>
      </c>
      <c r="G2643" s="67" t="s">
        <v>89</v>
      </c>
      <c r="H2643" s="80" t="s">
        <v>602</v>
      </c>
      <c r="I2643" s="80" t="s">
        <v>8392</v>
      </c>
      <c r="J2643" s="104" t="s">
        <v>205</v>
      </c>
      <c r="K2643" s="67" t="s">
        <v>117</v>
      </c>
      <c r="L2643" s="67" t="s">
        <v>287</v>
      </c>
      <c r="M2643" s="67" t="s">
        <v>166</v>
      </c>
      <c r="N2643" s="67" t="s">
        <v>398</v>
      </c>
      <c r="O2643" s="81">
        <v>46343</v>
      </c>
      <c r="P2643" s="81">
        <v>46127</v>
      </c>
      <c r="Q2643" s="103" t="str">
        <f>IFERROR(VLOOKUP(J2643,Настройка!$C$4:$E$121,2,),"Ошибка")</f>
        <v>R</v>
      </c>
    </row>
    <row r="2644" spans="1:17" ht="14.4" customHeight="1">
      <c r="A2644" s="67">
        <v>2639</v>
      </c>
      <c r="B2644" s="80" t="s">
        <v>188</v>
      </c>
      <c r="C2644" s="80" t="s">
        <v>53</v>
      </c>
      <c r="D2644" s="80" t="s">
        <v>8393</v>
      </c>
      <c r="E2644" s="104" t="s">
        <v>8394</v>
      </c>
      <c r="F2644" s="107">
        <v>34416</v>
      </c>
      <c r="G2644" s="67" t="s">
        <v>89</v>
      </c>
      <c r="H2644" s="80" t="s">
        <v>602</v>
      </c>
      <c r="I2644" s="80" t="s">
        <v>8395</v>
      </c>
      <c r="J2644" s="104" t="s">
        <v>218</v>
      </c>
      <c r="K2644" s="67" t="s">
        <v>119</v>
      </c>
      <c r="L2644" s="67" t="s">
        <v>287</v>
      </c>
      <c r="M2644" s="67" t="s">
        <v>166</v>
      </c>
      <c r="N2644" s="67" t="s">
        <v>398</v>
      </c>
      <c r="O2644" s="81">
        <v>46343</v>
      </c>
      <c r="P2644" s="81">
        <v>46127</v>
      </c>
      <c r="Q2644" s="103" t="str">
        <f>IFERROR(VLOOKUP(J2644,Настройка!$C$4:$E$121,2,),"Ошибка")</f>
        <v>R</v>
      </c>
    </row>
    <row r="2645" spans="1:17" ht="14.4" customHeight="1">
      <c r="A2645" s="67">
        <v>2640</v>
      </c>
      <c r="B2645" s="80" t="s">
        <v>188</v>
      </c>
      <c r="C2645" s="80" t="s">
        <v>53</v>
      </c>
      <c r="D2645" s="80" t="s">
        <v>8396</v>
      </c>
      <c r="E2645" s="104" t="s">
        <v>8397</v>
      </c>
      <c r="F2645" s="107">
        <v>38555</v>
      </c>
      <c r="G2645" s="67" t="s">
        <v>93</v>
      </c>
      <c r="H2645" s="80" t="s">
        <v>814</v>
      </c>
      <c r="I2645" s="80" t="s">
        <v>8398</v>
      </c>
      <c r="J2645" s="104" t="s">
        <v>204</v>
      </c>
      <c r="K2645" s="67" t="s">
        <v>117</v>
      </c>
      <c r="L2645" s="67"/>
      <c r="M2645" s="67"/>
      <c r="N2645" s="67"/>
      <c r="O2645" s="81"/>
      <c r="P2645" s="81">
        <v>46127</v>
      </c>
      <c r="Q2645" s="103" t="str">
        <f>IFERROR(VLOOKUP(J2645,Настройка!$C$4:$E$121,2,),"Ошибка")</f>
        <v>R</v>
      </c>
    </row>
    <row r="2646" spans="1:17" ht="14.4" customHeight="1">
      <c r="A2646" s="67">
        <v>2641</v>
      </c>
      <c r="B2646" s="80" t="s">
        <v>188</v>
      </c>
      <c r="C2646" s="80" t="s">
        <v>53</v>
      </c>
      <c r="D2646" s="80" t="s">
        <v>8399</v>
      </c>
      <c r="E2646" s="104" t="s">
        <v>8400</v>
      </c>
      <c r="F2646" s="107">
        <v>31752</v>
      </c>
      <c r="G2646" s="67" t="s">
        <v>89</v>
      </c>
      <c r="H2646" s="80" t="s">
        <v>602</v>
      </c>
      <c r="I2646" s="80" t="s">
        <v>8401</v>
      </c>
      <c r="J2646" s="104" t="s">
        <v>230</v>
      </c>
      <c r="K2646" s="67" t="s">
        <v>133</v>
      </c>
      <c r="L2646" s="67" t="s">
        <v>287</v>
      </c>
      <c r="M2646" s="67" t="s">
        <v>164</v>
      </c>
      <c r="N2646" s="67" t="s">
        <v>398</v>
      </c>
      <c r="O2646" s="81">
        <v>46189</v>
      </c>
      <c r="P2646" s="81">
        <v>46127</v>
      </c>
      <c r="Q2646" s="103" t="str">
        <f>IFERROR(VLOOKUP(J2646,Настройка!$C$4:$E$121,2,),"Ошибка")</f>
        <v>R</v>
      </c>
    </row>
    <row r="2647" spans="1:17" ht="14.4" customHeight="1">
      <c r="A2647" s="67">
        <v>2642</v>
      </c>
      <c r="B2647" s="80" t="s">
        <v>188</v>
      </c>
      <c r="C2647" s="80" t="s">
        <v>53</v>
      </c>
      <c r="D2647" s="80" t="s">
        <v>8402</v>
      </c>
      <c r="E2647" s="104" t="s">
        <v>8403</v>
      </c>
      <c r="F2647" s="107">
        <v>33113</v>
      </c>
      <c r="G2647" s="67" t="s">
        <v>59</v>
      </c>
      <c r="H2647" s="80" t="s">
        <v>8404</v>
      </c>
      <c r="I2647" s="80" t="s">
        <v>8405</v>
      </c>
      <c r="J2647" s="104" t="s">
        <v>118</v>
      </c>
      <c r="K2647" s="67" t="s">
        <v>109</v>
      </c>
      <c r="L2647" s="67"/>
      <c r="M2647" s="67"/>
      <c r="N2647" s="67"/>
      <c r="O2647" s="81"/>
      <c r="P2647" s="81">
        <v>46128</v>
      </c>
      <c r="Q2647" s="103" t="str">
        <f>IFERROR(VLOOKUP(J2647,Настройка!$C$4:$E$121,2,),"Ошибка")</f>
        <v>ITR</v>
      </c>
    </row>
    <row r="2648" spans="1:17" ht="14.4" customHeight="1">
      <c r="A2648" s="67">
        <v>2643</v>
      </c>
      <c r="B2648" s="80" t="s">
        <v>188</v>
      </c>
      <c r="C2648" s="80" t="s">
        <v>53</v>
      </c>
      <c r="D2648" s="80" t="s">
        <v>8406</v>
      </c>
      <c r="E2648" s="104" t="s">
        <v>8407</v>
      </c>
      <c r="F2648" s="107">
        <v>34808</v>
      </c>
      <c r="G2648" s="67" t="s">
        <v>77</v>
      </c>
      <c r="H2648" s="80" t="s">
        <v>5714</v>
      </c>
      <c r="I2648" s="80" t="s">
        <v>8408</v>
      </c>
      <c r="J2648" s="104" t="s">
        <v>160</v>
      </c>
      <c r="K2648" s="67" t="s">
        <v>109</v>
      </c>
      <c r="L2648" s="67"/>
      <c r="M2648" s="67"/>
      <c r="N2648" s="67"/>
      <c r="O2648" s="81"/>
      <c r="P2648" s="81">
        <v>46128</v>
      </c>
      <c r="Q2648" s="103" t="str">
        <f>IFERROR(VLOOKUP(J2648,Настройка!$C$4:$E$121,2,),"Ошибка")</f>
        <v>ITR</v>
      </c>
    </row>
    <row r="2649" spans="1:17" ht="14.4" customHeight="1">
      <c r="A2649" s="67">
        <v>2644</v>
      </c>
      <c r="B2649" s="80" t="s">
        <v>188</v>
      </c>
      <c r="C2649" s="80" t="s">
        <v>53</v>
      </c>
      <c r="D2649" s="80" t="s">
        <v>8409</v>
      </c>
      <c r="E2649" s="104" t="s">
        <v>8410</v>
      </c>
      <c r="F2649" s="107">
        <v>30682</v>
      </c>
      <c r="G2649" s="67" t="s">
        <v>93</v>
      </c>
      <c r="H2649" s="80" t="s">
        <v>814</v>
      </c>
      <c r="I2649" s="80" t="s">
        <v>8411</v>
      </c>
      <c r="J2649" s="104" t="s">
        <v>204</v>
      </c>
      <c r="K2649" s="67" t="s">
        <v>117</v>
      </c>
      <c r="L2649" s="67"/>
      <c r="M2649" s="67"/>
      <c r="N2649" s="67"/>
      <c r="O2649" s="81"/>
      <c r="P2649" s="81">
        <v>46128</v>
      </c>
      <c r="Q2649" s="103" t="str">
        <f>IFERROR(VLOOKUP(J2649,Настройка!$C$4:$E$121,2,),"Ошибка")</f>
        <v>R</v>
      </c>
    </row>
    <row r="2650" spans="1:17" ht="14.4" customHeight="1">
      <c r="A2650" s="67">
        <v>2645</v>
      </c>
      <c r="B2650" s="80" t="s">
        <v>188</v>
      </c>
      <c r="C2650" s="80" t="s">
        <v>53</v>
      </c>
      <c r="D2650" s="80" t="s">
        <v>8412</v>
      </c>
      <c r="E2650" s="104" t="s">
        <v>8413</v>
      </c>
      <c r="F2650" s="107">
        <v>32574</v>
      </c>
      <c r="G2650" s="67" t="s">
        <v>69</v>
      </c>
      <c r="H2650" s="80" t="s">
        <v>309</v>
      </c>
      <c r="I2650" s="80" t="s">
        <v>8414</v>
      </c>
      <c r="J2650" s="104" t="s">
        <v>118</v>
      </c>
      <c r="K2650" s="67" t="s">
        <v>109</v>
      </c>
      <c r="L2650" s="67"/>
      <c r="M2650" s="67"/>
      <c r="N2650" s="67"/>
      <c r="O2650" s="81"/>
      <c r="P2650" s="81">
        <v>46128</v>
      </c>
      <c r="Q2650" s="103" t="str">
        <f>IFERROR(VLOOKUP(J2650,Настройка!$C$4:$E$121,2,),"Ошибка")</f>
        <v>ITR</v>
      </c>
    </row>
    <row r="2651" spans="1:17" ht="14.4" customHeight="1">
      <c r="A2651" s="67">
        <v>2646</v>
      </c>
      <c r="B2651" s="80" t="s">
        <v>188</v>
      </c>
      <c r="C2651" s="80" t="s">
        <v>53</v>
      </c>
      <c r="D2651" s="80" t="s">
        <v>8415</v>
      </c>
      <c r="E2651" s="104" t="s">
        <v>8416</v>
      </c>
      <c r="F2651" s="107">
        <v>35118</v>
      </c>
      <c r="G2651" s="67" t="s">
        <v>93</v>
      </c>
      <c r="H2651" s="80" t="s">
        <v>814</v>
      </c>
      <c r="I2651" s="80" t="s">
        <v>8417</v>
      </c>
      <c r="J2651" s="104" t="s">
        <v>168</v>
      </c>
      <c r="K2651" s="67" t="s">
        <v>109</v>
      </c>
      <c r="L2651" s="67"/>
      <c r="M2651" s="67"/>
      <c r="N2651" s="67"/>
      <c r="O2651" s="81"/>
      <c r="P2651" s="81">
        <v>46128</v>
      </c>
      <c r="Q2651" s="103" t="str">
        <f>IFERROR(VLOOKUP(J2651,Настройка!$C$4:$E$121,2,),"Ошибка")</f>
        <v>ITR</v>
      </c>
    </row>
    <row r="2652" spans="1:17" ht="14.4" customHeight="1">
      <c r="A2652" s="67">
        <v>2647</v>
      </c>
      <c r="B2652" s="80" t="s">
        <v>188</v>
      </c>
      <c r="C2652" s="80" t="s">
        <v>53</v>
      </c>
      <c r="D2652" s="80" t="s">
        <v>8418</v>
      </c>
      <c r="E2652" s="104" t="s">
        <v>8419</v>
      </c>
      <c r="F2652" s="107">
        <v>31469</v>
      </c>
      <c r="G2652" s="67" t="s">
        <v>69</v>
      </c>
      <c r="H2652" s="80" t="s">
        <v>302</v>
      </c>
      <c r="I2652" s="80" t="s">
        <v>8420</v>
      </c>
      <c r="J2652" s="104" t="s">
        <v>207</v>
      </c>
      <c r="K2652" s="67" t="s">
        <v>117</v>
      </c>
      <c r="L2652" s="67"/>
      <c r="M2652" s="67"/>
      <c r="N2652" s="67"/>
      <c r="O2652" s="81"/>
      <c r="P2652" s="81">
        <v>46128</v>
      </c>
      <c r="Q2652" s="103" t="str">
        <f>IFERROR(VLOOKUP(J2652,Настройка!$C$4:$E$121,2,),"Ошибка")</f>
        <v>R</v>
      </c>
    </row>
    <row r="2653" spans="1:17" ht="14.4" customHeight="1">
      <c r="A2653" s="67">
        <v>2648</v>
      </c>
      <c r="B2653" s="80" t="s">
        <v>188</v>
      </c>
      <c r="C2653" s="80" t="s">
        <v>53</v>
      </c>
      <c r="D2653" s="80" t="s">
        <v>8421</v>
      </c>
      <c r="E2653" s="104" t="s">
        <v>8422</v>
      </c>
      <c r="F2653" s="107">
        <v>27428</v>
      </c>
      <c r="G2653" s="67" t="s">
        <v>69</v>
      </c>
      <c r="H2653" s="80" t="s">
        <v>302</v>
      </c>
      <c r="I2653" s="80" t="s">
        <v>8423</v>
      </c>
      <c r="J2653" s="104" t="s">
        <v>207</v>
      </c>
      <c r="K2653" s="67" t="s">
        <v>117</v>
      </c>
      <c r="L2653" s="67"/>
      <c r="M2653" s="67"/>
      <c r="N2653" s="67"/>
      <c r="O2653" s="81"/>
      <c r="P2653" s="81">
        <v>46128</v>
      </c>
      <c r="Q2653" s="103" t="str">
        <f>IFERROR(VLOOKUP(J2653,Настройка!$C$4:$E$121,2,),"Ошибка")</f>
        <v>R</v>
      </c>
    </row>
    <row r="2654" spans="1:17" ht="14.4" customHeight="1">
      <c r="A2654" s="67">
        <v>2649</v>
      </c>
      <c r="B2654" s="80" t="s">
        <v>188</v>
      </c>
      <c r="C2654" s="80" t="s">
        <v>53</v>
      </c>
      <c r="D2654" s="80" t="s">
        <v>8424</v>
      </c>
      <c r="E2654" s="104" t="s">
        <v>8425</v>
      </c>
      <c r="F2654" s="107">
        <v>34544</v>
      </c>
      <c r="G2654" s="67" t="s">
        <v>77</v>
      </c>
      <c r="H2654" s="80" t="s">
        <v>8426</v>
      </c>
      <c r="I2654" s="80" t="s">
        <v>8427</v>
      </c>
      <c r="J2654" s="104" t="s">
        <v>181</v>
      </c>
      <c r="K2654" s="67" t="s">
        <v>109</v>
      </c>
      <c r="L2654" s="67"/>
      <c r="M2654" s="67"/>
      <c r="N2654" s="67"/>
      <c r="O2654" s="81"/>
      <c r="P2654" s="81">
        <v>46128</v>
      </c>
      <c r="Q2654" s="103" t="str">
        <f>IFERROR(VLOOKUP(J2654,Настройка!$C$4:$E$121,2,),"Ошибка")</f>
        <v>ITR</v>
      </c>
    </row>
    <row r="2655" spans="1:17" ht="14.4" customHeight="1">
      <c r="A2655" s="67">
        <v>2650</v>
      </c>
      <c r="B2655" s="80" t="s">
        <v>188</v>
      </c>
      <c r="C2655" s="80" t="s">
        <v>53</v>
      </c>
      <c r="D2655" s="80" t="s">
        <v>8428</v>
      </c>
      <c r="E2655" s="104" t="s">
        <v>8429</v>
      </c>
      <c r="F2655" s="107">
        <v>33454</v>
      </c>
      <c r="G2655" s="67" t="s">
        <v>65</v>
      </c>
      <c r="H2655" s="80" t="s">
        <v>663</v>
      </c>
      <c r="I2655" s="80" t="s">
        <v>8430</v>
      </c>
      <c r="J2655" s="104" t="s">
        <v>212</v>
      </c>
      <c r="K2655" s="67" t="s">
        <v>117</v>
      </c>
      <c r="L2655" s="67" t="s">
        <v>152</v>
      </c>
      <c r="M2655" s="67" t="s">
        <v>8431</v>
      </c>
      <c r="N2655" s="67" t="s">
        <v>398</v>
      </c>
      <c r="O2655" s="81">
        <v>46245</v>
      </c>
      <c r="P2655" s="81">
        <v>46128</v>
      </c>
      <c r="Q2655" s="103" t="str">
        <f>IFERROR(VLOOKUP(J2655,Настройка!$C$4:$E$121,2,),"Ошибка")</f>
        <v>R</v>
      </c>
    </row>
    <row r="2656" spans="1:17" ht="14.4" customHeight="1">
      <c r="A2656" s="67">
        <v>2651</v>
      </c>
      <c r="B2656" s="80" t="s">
        <v>188</v>
      </c>
      <c r="C2656" s="80" t="s">
        <v>53</v>
      </c>
      <c r="D2656" s="80" t="s">
        <v>8432</v>
      </c>
      <c r="E2656" s="104" t="s">
        <v>8433</v>
      </c>
      <c r="F2656" s="107">
        <v>36333</v>
      </c>
      <c r="G2656" s="67" t="s">
        <v>69</v>
      </c>
      <c r="H2656" s="80" t="s">
        <v>309</v>
      </c>
      <c r="I2656" s="80" t="s">
        <v>8434</v>
      </c>
      <c r="J2656" s="104" t="s">
        <v>202</v>
      </c>
      <c r="K2656" s="67" t="s">
        <v>121</v>
      </c>
      <c r="L2656" s="67"/>
      <c r="M2656" s="67"/>
      <c r="N2656" s="67"/>
      <c r="O2656" s="81"/>
      <c r="P2656" s="81">
        <v>46128</v>
      </c>
      <c r="Q2656" s="103" t="str">
        <f>IFERROR(VLOOKUP(J2656,Настройка!$C$4:$E$121,2,),"Ошибка")</f>
        <v>ITR</v>
      </c>
    </row>
    <row r="2657" spans="1:17" ht="14.4" customHeight="1">
      <c r="A2657" s="67">
        <v>2652</v>
      </c>
      <c r="B2657" s="80" t="s">
        <v>188</v>
      </c>
      <c r="C2657" s="80" t="s">
        <v>53</v>
      </c>
      <c r="D2657" s="80" t="s">
        <v>8435</v>
      </c>
      <c r="E2657" s="104" t="s">
        <v>8436</v>
      </c>
      <c r="F2657" s="107">
        <v>34658</v>
      </c>
      <c r="G2657" s="67" t="s">
        <v>65</v>
      </c>
      <c r="H2657" s="80" t="s">
        <v>1115</v>
      </c>
      <c r="I2657" s="80" t="s">
        <v>8437</v>
      </c>
      <c r="J2657" s="104" t="s">
        <v>214</v>
      </c>
      <c r="K2657" s="67" t="s">
        <v>119</v>
      </c>
      <c r="L2657" s="67" t="s">
        <v>287</v>
      </c>
      <c r="M2657" s="67" t="s">
        <v>166</v>
      </c>
      <c r="N2657" s="67" t="s">
        <v>398</v>
      </c>
      <c r="O2657" s="81">
        <v>46343</v>
      </c>
      <c r="P2657" s="81">
        <v>46128</v>
      </c>
      <c r="Q2657" s="103" t="str">
        <f>IFERROR(VLOOKUP(J2657,Настройка!$C$4:$E$121,2,),"Ошибка")</f>
        <v>R</v>
      </c>
    </row>
    <row r="2658" spans="1:17" ht="14.4" customHeight="1">
      <c r="A2658" s="67">
        <v>2653</v>
      </c>
      <c r="B2658" s="80" t="s">
        <v>188</v>
      </c>
      <c r="C2658" s="80" t="s">
        <v>53</v>
      </c>
      <c r="D2658" s="80" t="s">
        <v>8438</v>
      </c>
      <c r="E2658" s="104" t="s">
        <v>8439</v>
      </c>
      <c r="F2658" s="107">
        <v>33552</v>
      </c>
      <c r="G2658" s="67" t="s">
        <v>65</v>
      </c>
      <c r="H2658" s="80" t="s">
        <v>415</v>
      </c>
      <c r="I2658" s="80" t="s">
        <v>8440</v>
      </c>
      <c r="J2658" s="104" t="s">
        <v>214</v>
      </c>
      <c r="K2658" s="67" t="s">
        <v>119</v>
      </c>
      <c r="L2658" s="67" t="s">
        <v>287</v>
      </c>
      <c r="M2658" s="67" t="s">
        <v>166</v>
      </c>
      <c r="N2658" s="67" t="s">
        <v>398</v>
      </c>
      <c r="O2658" s="81">
        <v>46343</v>
      </c>
      <c r="P2658" s="81">
        <v>46128</v>
      </c>
      <c r="Q2658" s="103" t="str">
        <f>IFERROR(VLOOKUP(J2658,Настройка!$C$4:$E$121,2,),"Ошибка")</f>
        <v>R</v>
      </c>
    </row>
    <row r="2659" spans="1:17" ht="14.4" customHeight="1">
      <c r="A2659" s="67">
        <v>2654</v>
      </c>
      <c r="B2659" s="80" t="s">
        <v>188</v>
      </c>
      <c r="C2659" s="80" t="s">
        <v>53</v>
      </c>
      <c r="D2659" s="80" t="s">
        <v>8441</v>
      </c>
      <c r="E2659" s="104" t="s">
        <v>8442</v>
      </c>
      <c r="F2659" s="107">
        <v>32769</v>
      </c>
      <c r="G2659" s="67" t="s">
        <v>65</v>
      </c>
      <c r="H2659" s="80" t="s">
        <v>1294</v>
      </c>
      <c r="I2659" s="80" t="s">
        <v>8443</v>
      </c>
      <c r="J2659" s="104" t="s">
        <v>222</v>
      </c>
      <c r="K2659" s="67" t="s">
        <v>121</v>
      </c>
      <c r="L2659" s="67" t="s">
        <v>287</v>
      </c>
      <c r="M2659" s="67" t="s">
        <v>166</v>
      </c>
      <c r="N2659" s="67" t="s">
        <v>398</v>
      </c>
      <c r="O2659" s="81">
        <v>46385</v>
      </c>
      <c r="P2659" s="81">
        <v>46128</v>
      </c>
      <c r="Q2659" s="103" t="str">
        <f>IFERROR(VLOOKUP(J2659,Настройка!$C$4:$E$121,2,),"Ошибка")</f>
        <v>R</v>
      </c>
    </row>
    <row r="2660" spans="1:17" ht="14.4" customHeight="1">
      <c r="A2660" s="67">
        <v>2655</v>
      </c>
      <c r="B2660" s="80" t="s">
        <v>188</v>
      </c>
      <c r="C2660" s="80" t="s">
        <v>53</v>
      </c>
      <c r="D2660" s="80" t="s">
        <v>8444</v>
      </c>
      <c r="E2660" s="104" t="s">
        <v>8445</v>
      </c>
      <c r="F2660" s="107">
        <v>36330</v>
      </c>
      <c r="G2660" s="67" t="s">
        <v>65</v>
      </c>
      <c r="H2660" s="80" t="s">
        <v>663</v>
      </c>
      <c r="I2660" s="80" t="s">
        <v>8446</v>
      </c>
      <c r="J2660" s="104" t="s">
        <v>222</v>
      </c>
      <c r="K2660" s="67" t="s">
        <v>121</v>
      </c>
      <c r="L2660" s="67" t="s">
        <v>287</v>
      </c>
      <c r="M2660" s="67" t="s">
        <v>166</v>
      </c>
      <c r="N2660" s="67" t="s">
        <v>398</v>
      </c>
      <c r="O2660" s="81">
        <v>46385</v>
      </c>
      <c r="P2660" s="81">
        <v>46128</v>
      </c>
      <c r="Q2660" s="103" t="str">
        <f>IFERROR(VLOOKUP(J2660,Настройка!$C$4:$E$121,2,),"Ошибка")</f>
        <v>R</v>
      </c>
    </row>
    <row r="2661" spans="1:17" ht="14.4" customHeight="1">
      <c r="A2661" s="67">
        <v>2656</v>
      </c>
      <c r="B2661" s="80" t="s">
        <v>188</v>
      </c>
      <c r="C2661" s="80" t="s">
        <v>53</v>
      </c>
      <c r="D2661" s="80" t="s">
        <v>8447</v>
      </c>
      <c r="E2661" s="104" t="s">
        <v>8448</v>
      </c>
      <c r="F2661" s="107">
        <v>34322</v>
      </c>
      <c r="G2661" s="67" t="s">
        <v>65</v>
      </c>
      <c r="H2661" s="80" t="s">
        <v>405</v>
      </c>
      <c r="I2661" s="80" t="s">
        <v>8449</v>
      </c>
      <c r="J2661" s="104" t="s">
        <v>222</v>
      </c>
      <c r="K2661" s="67" t="s">
        <v>121</v>
      </c>
      <c r="L2661" s="67" t="s">
        <v>287</v>
      </c>
      <c r="M2661" s="67" t="s">
        <v>166</v>
      </c>
      <c r="N2661" s="67" t="s">
        <v>398</v>
      </c>
      <c r="O2661" s="81">
        <v>46385</v>
      </c>
      <c r="P2661" s="81">
        <v>46128</v>
      </c>
      <c r="Q2661" s="103" t="str">
        <f>IFERROR(VLOOKUP(J2661,Настройка!$C$4:$E$121,2,),"Ошибка")</f>
        <v>R</v>
      </c>
    </row>
    <row r="2662" spans="1:17" ht="14.4" customHeight="1">
      <c r="A2662" s="67">
        <v>2657</v>
      </c>
      <c r="B2662" s="80" t="s">
        <v>188</v>
      </c>
      <c r="C2662" s="80" t="s">
        <v>53</v>
      </c>
      <c r="D2662" s="80" t="s">
        <v>8450</v>
      </c>
      <c r="E2662" s="104" t="s">
        <v>8451</v>
      </c>
      <c r="F2662" s="107">
        <v>34749</v>
      </c>
      <c r="G2662" s="67" t="s">
        <v>69</v>
      </c>
      <c r="H2662" s="80" t="s">
        <v>302</v>
      </c>
      <c r="I2662" s="80" t="s">
        <v>8452</v>
      </c>
      <c r="J2662" s="104" t="s">
        <v>168</v>
      </c>
      <c r="K2662" s="67" t="s">
        <v>109</v>
      </c>
      <c r="L2662" s="67"/>
      <c r="M2662" s="67"/>
      <c r="N2662" s="67"/>
      <c r="O2662" s="81"/>
      <c r="P2662" s="81">
        <v>46128</v>
      </c>
      <c r="Q2662" s="103" t="str">
        <f>IFERROR(VLOOKUP(J2662,Настройка!$C$4:$E$121,2,),"Ошибка")</f>
        <v>ITR</v>
      </c>
    </row>
    <row r="2663" spans="1:17" ht="14.4" customHeight="1">
      <c r="A2663" s="67">
        <v>2658</v>
      </c>
      <c r="B2663" s="80" t="s">
        <v>188</v>
      </c>
      <c r="C2663" s="80" t="s">
        <v>53</v>
      </c>
      <c r="D2663" s="80" t="s">
        <v>8453</v>
      </c>
      <c r="E2663" s="104" t="s">
        <v>8454</v>
      </c>
      <c r="F2663" s="107">
        <v>35506</v>
      </c>
      <c r="G2663" s="67" t="s">
        <v>93</v>
      </c>
      <c r="H2663" s="80" t="s">
        <v>814</v>
      </c>
      <c r="I2663" s="80" t="s">
        <v>8455</v>
      </c>
      <c r="J2663" s="104" t="s">
        <v>209</v>
      </c>
      <c r="K2663" s="67" t="s">
        <v>117</v>
      </c>
      <c r="L2663" s="67"/>
      <c r="M2663" s="67"/>
      <c r="N2663" s="67"/>
      <c r="O2663" s="81"/>
      <c r="P2663" s="81">
        <v>46129</v>
      </c>
      <c r="Q2663" s="103" t="str">
        <f>IFERROR(VLOOKUP(J2663,Настройка!$C$4:$E$121,2,),"Ошибка")</f>
        <v>R</v>
      </c>
    </row>
    <row r="2664" spans="1:17" ht="14.4" customHeight="1">
      <c r="A2664" s="67">
        <v>2659</v>
      </c>
      <c r="B2664" s="80" t="s">
        <v>188</v>
      </c>
      <c r="C2664" s="80" t="s">
        <v>53</v>
      </c>
      <c r="D2664" s="80" t="s">
        <v>8456</v>
      </c>
      <c r="E2664" s="104" t="s">
        <v>8457</v>
      </c>
      <c r="F2664" s="107">
        <v>28359</v>
      </c>
      <c r="G2664" s="67" t="s">
        <v>93</v>
      </c>
      <c r="H2664" s="80" t="s">
        <v>886</v>
      </c>
      <c r="I2664" s="80" t="s">
        <v>8458</v>
      </c>
      <c r="J2664" s="104" t="s">
        <v>209</v>
      </c>
      <c r="K2664" s="67" t="s">
        <v>117</v>
      </c>
      <c r="L2664" s="67"/>
      <c r="M2664" s="67"/>
      <c r="N2664" s="67"/>
      <c r="O2664" s="81"/>
      <c r="P2664" s="81">
        <v>46129</v>
      </c>
      <c r="Q2664" s="103" t="str">
        <f>IFERROR(VLOOKUP(J2664,Настройка!$C$4:$E$121,2,),"Ошибка")</f>
        <v>R</v>
      </c>
    </row>
    <row r="2665" spans="1:17" ht="14.4" customHeight="1">
      <c r="A2665" s="67">
        <v>2660</v>
      </c>
      <c r="B2665" s="80" t="s">
        <v>188</v>
      </c>
      <c r="C2665" s="80" t="s">
        <v>53</v>
      </c>
      <c r="D2665" s="80" t="s">
        <v>8459</v>
      </c>
      <c r="E2665" s="104" t="s">
        <v>8460</v>
      </c>
      <c r="F2665" s="107">
        <v>38672</v>
      </c>
      <c r="G2665" s="67" t="s">
        <v>93</v>
      </c>
      <c r="H2665" s="80" t="s">
        <v>814</v>
      </c>
      <c r="I2665" s="80" t="s">
        <v>8461</v>
      </c>
      <c r="J2665" s="104" t="s">
        <v>204</v>
      </c>
      <c r="K2665" s="67" t="s">
        <v>117</v>
      </c>
      <c r="L2665" s="67"/>
      <c r="M2665" s="67"/>
      <c r="N2665" s="67"/>
      <c r="O2665" s="81"/>
      <c r="P2665" s="81">
        <v>46129</v>
      </c>
      <c r="Q2665" s="103" t="str">
        <f>IFERROR(VLOOKUP(J2665,Настройка!$C$4:$E$121,2,),"Ошибка")</f>
        <v>R</v>
      </c>
    </row>
    <row r="2666" spans="1:17" ht="14.4" customHeight="1">
      <c r="A2666" s="67">
        <v>2661</v>
      </c>
      <c r="B2666" s="80" t="s">
        <v>188</v>
      </c>
      <c r="C2666" s="80" t="s">
        <v>53</v>
      </c>
      <c r="D2666" s="80" t="s">
        <v>8462</v>
      </c>
      <c r="E2666" s="104" t="s">
        <v>8463</v>
      </c>
      <c r="F2666" s="107">
        <v>33742</v>
      </c>
      <c r="G2666" s="67" t="s">
        <v>77</v>
      </c>
      <c r="H2666" s="80" t="s">
        <v>8464</v>
      </c>
      <c r="I2666" s="80" t="s">
        <v>8465</v>
      </c>
      <c r="J2666" s="104" t="s">
        <v>201</v>
      </c>
      <c r="K2666" s="67" t="s">
        <v>117</v>
      </c>
      <c r="L2666" s="67"/>
      <c r="M2666" s="67"/>
      <c r="N2666" s="67"/>
      <c r="O2666" s="81"/>
      <c r="P2666" s="81">
        <v>46129</v>
      </c>
      <c r="Q2666" s="103" t="str">
        <f>IFERROR(VLOOKUP(J2666,Настройка!$C$4:$E$121,2,),"Ошибка")</f>
        <v>ITR</v>
      </c>
    </row>
    <row r="2667" spans="1:17" ht="14.4" customHeight="1">
      <c r="A2667" s="67">
        <v>2662</v>
      </c>
      <c r="B2667" s="80" t="s">
        <v>188</v>
      </c>
      <c r="C2667" s="80" t="s">
        <v>53</v>
      </c>
      <c r="D2667" s="80" t="s">
        <v>8466</v>
      </c>
      <c r="E2667" s="104" t="s">
        <v>8467</v>
      </c>
      <c r="F2667" s="107">
        <v>30777</v>
      </c>
      <c r="G2667" s="67" t="s">
        <v>67</v>
      </c>
      <c r="H2667" s="80" t="s">
        <v>401</v>
      </c>
      <c r="I2667" s="80" t="s">
        <v>8468</v>
      </c>
      <c r="J2667" s="104" t="s">
        <v>227</v>
      </c>
      <c r="K2667" s="67" t="s">
        <v>131</v>
      </c>
      <c r="L2667" s="67"/>
      <c r="M2667" s="67"/>
      <c r="N2667" s="67"/>
      <c r="O2667" s="81"/>
      <c r="P2667" s="81">
        <v>46129</v>
      </c>
      <c r="Q2667" s="103" t="str">
        <f>IFERROR(VLOOKUP(J2667,Настройка!$C$4:$E$121,2,),"Ошибка")</f>
        <v>R</v>
      </c>
    </row>
    <row r="2668" spans="1:17" ht="14.4" customHeight="1">
      <c r="A2668" s="67">
        <v>2663</v>
      </c>
      <c r="B2668" s="80" t="s">
        <v>188</v>
      </c>
      <c r="C2668" s="80" t="s">
        <v>53</v>
      </c>
      <c r="D2668" s="80" t="s">
        <v>8469</v>
      </c>
      <c r="E2668" s="104" t="s">
        <v>8470</v>
      </c>
      <c r="F2668" s="107">
        <v>35397</v>
      </c>
      <c r="G2668" s="67" t="s">
        <v>67</v>
      </c>
      <c r="H2668" s="80" t="s">
        <v>401</v>
      </c>
      <c r="I2668" s="80" t="s">
        <v>8471</v>
      </c>
      <c r="J2668" s="104" t="s">
        <v>202</v>
      </c>
      <c r="K2668" s="67" t="s">
        <v>131</v>
      </c>
      <c r="L2668" s="67"/>
      <c r="M2668" s="67"/>
      <c r="N2668" s="67"/>
      <c r="O2668" s="81"/>
      <c r="P2668" s="81">
        <v>46129</v>
      </c>
      <c r="Q2668" s="103" t="str">
        <f>IFERROR(VLOOKUP(J2668,Настройка!$C$4:$E$121,2,),"Ошибка")</f>
        <v>ITR</v>
      </c>
    </row>
    <row r="2669" spans="1:17" ht="14.4" customHeight="1">
      <c r="A2669" s="67">
        <v>2664</v>
      </c>
      <c r="B2669" s="80" t="s">
        <v>188</v>
      </c>
      <c r="C2669" s="80" t="s">
        <v>53</v>
      </c>
      <c r="D2669" s="80" t="s">
        <v>8472</v>
      </c>
      <c r="E2669" s="104" t="s">
        <v>8473</v>
      </c>
      <c r="F2669" s="107">
        <v>31755</v>
      </c>
      <c r="G2669" s="67" t="s">
        <v>77</v>
      </c>
      <c r="H2669" s="80" t="s">
        <v>8474</v>
      </c>
      <c r="I2669" s="80" t="s">
        <v>8475</v>
      </c>
      <c r="J2669" s="104" t="s">
        <v>199</v>
      </c>
      <c r="K2669" s="67" t="s">
        <v>117</v>
      </c>
      <c r="L2669" s="67"/>
      <c r="M2669" s="67"/>
      <c r="N2669" s="67"/>
      <c r="O2669" s="81"/>
      <c r="P2669" s="81">
        <v>46129</v>
      </c>
      <c r="Q2669" s="103" t="str">
        <f>IFERROR(VLOOKUP(J2669,Настройка!$C$4:$E$121,2,),"Ошибка")</f>
        <v>ITR</v>
      </c>
    </row>
    <row r="2670" spans="1:17" ht="14.4" customHeight="1">
      <c r="A2670" s="67">
        <v>2665</v>
      </c>
      <c r="B2670" s="80" t="s">
        <v>188</v>
      </c>
      <c r="C2670" s="80" t="s">
        <v>53</v>
      </c>
      <c r="D2670" s="80" t="s">
        <v>8476</v>
      </c>
      <c r="E2670" s="104" t="s">
        <v>8477</v>
      </c>
      <c r="F2670" s="107">
        <v>37241</v>
      </c>
      <c r="G2670" s="67" t="s">
        <v>93</v>
      </c>
      <c r="H2670" s="80" t="s">
        <v>814</v>
      </c>
      <c r="I2670" s="80" t="s">
        <v>8478</v>
      </c>
      <c r="J2670" s="104" t="s">
        <v>209</v>
      </c>
      <c r="K2670" s="67" t="s">
        <v>117</v>
      </c>
      <c r="L2670" s="67"/>
      <c r="M2670" s="67"/>
      <c r="N2670" s="67"/>
      <c r="O2670" s="81"/>
      <c r="P2670" s="81">
        <v>46129</v>
      </c>
      <c r="Q2670" s="103" t="str">
        <f>IFERROR(VLOOKUP(J2670,Настройка!$C$4:$E$121,2,),"Ошибка")</f>
        <v>R</v>
      </c>
    </row>
    <row r="2671" spans="1:17" ht="14.4" customHeight="1">
      <c r="A2671" s="67">
        <v>2666</v>
      </c>
      <c r="B2671" s="80" t="s">
        <v>188</v>
      </c>
      <c r="C2671" s="80" t="s">
        <v>53</v>
      </c>
      <c r="D2671" s="80" t="s">
        <v>8479</v>
      </c>
      <c r="E2671" s="104" t="s">
        <v>8480</v>
      </c>
      <c r="F2671" s="107">
        <v>33549</v>
      </c>
      <c r="G2671" s="67" t="s">
        <v>93</v>
      </c>
      <c r="H2671" s="80" t="s">
        <v>814</v>
      </c>
      <c r="I2671" s="80" t="s">
        <v>8481</v>
      </c>
      <c r="J2671" s="104" t="s">
        <v>209</v>
      </c>
      <c r="K2671" s="67" t="s">
        <v>119</v>
      </c>
      <c r="L2671" s="67"/>
      <c r="M2671" s="67"/>
      <c r="N2671" s="67"/>
      <c r="O2671" s="81"/>
      <c r="P2671" s="81">
        <v>46129</v>
      </c>
      <c r="Q2671" s="103" t="str">
        <f>IFERROR(VLOOKUP(J2671,Настройка!$C$4:$E$121,2,),"Ошибка")</f>
        <v>R</v>
      </c>
    </row>
    <row r="2672" spans="1:17" ht="14.4" customHeight="1">
      <c r="A2672" s="67">
        <v>2667</v>
      </c>
      <c r="B2672" s="80" t="s">
        <v>188</v>
      </c>
      <c r="C2672" s="80" t="s">
        <v>53</v>
      </c>
      <c r="D2672" s="80" t="s">
        <v>8482</v>
      </c>
      <c r="E2672" s="104" t="s">
        <v>8483</v>
      </c>
      <c r="F2672" s="107">
        <v>36962</v>
      </c>
      <c r="G2672" s="67" t="s">
        <v>93</v>
      </c>
      <c r="H2672" s="80" t="s">
        <v>814</v>
      </c>
      <c r="I2672" s="80" t="s">
        <v>8484</v>
      </c>
      <c r="J2672" s="104" t="s">
        <v>209</v>
      </c>
      <c r="K2672" s="67" t="s">
        <v>119</v>
      </c>
      <c r="L2672" s="67"/>
      <c r="M2672" s="67"/>
      <c r="N2672" s="67"/>
      <c r="O2672" s="81"/>
      <c r="P2672" s="81">
        <v>46129</v>
      </c>
      <c r="Q2672" s="103" t="str">
        <f>IFERROR(VLOOKUP(J2672,Настройка!$C$4:$E$121,2,),"Ошибка")</f>
        <v>R</v>
      </c>
    </row>
    <row r="2673" spans="1:17" ht="14.4" customHeight="1">
      <c r="A2673" s="67">
        <v>2668</v>
      </c>
      <c r="B2673" s="80" t="s">
        <v>188</v>
      </c>
      <c r="C2673" s="80" t="s">
        <v>53</v>
      </c>
      <c r="D2673" s="80" t="s">
        <v>8485</v>
      </c>
      <c r="E2673" s="104" t="s">
        <v>8486</v>
      </c>
      <c r="F2673" s="107">
        <v>34951</v>
      </c>
      <c r="G2673" s="67" t="s">
        <v>93</v>
      </c>
      <c r="H2673" s="80" t="s">
        <v>814</v>
      </c>
      <c r="I2673" s="80" t="s">
        <v>8487</v>
      </c>
      <c r="J2673" s="104" t="s">
        <v>209</v>
      </c>
      <c r="K2673" s="67" t="s">
        <v>121</v>
      </c>
      <c r="L2673" s="67"/>
      <c r="M2673" s="67"/>
      <c r="N2673" s="67"/>
      <c r="O2673" s="81"/>
      <c r="P2673" s="81">
        <v>46129</v>
      </c>
      <c r="Q2673" s="103" t="str">
        <f>IFERROR(VLOOKUP(J2673,Настройка!$C$4:$E$121,2,),"Ошибка")</f>
        <v>R</v>
      </c>
    </row>
    <row r="2674" spans="1:17" ht="14.4" customHeight="1">
      <c r="A2674" s="67">
        <v>2669</v>
      </c>
      <c r="B2674" s="80" t="s">
        <v>188</v>
      </c>
      <c r="C2674" s="80" t="s">
        <v>53</v>
      </c>
      <c r="D2674" s="80" t="s">
        <v>8488</v>
      </c>
      <c r="E2674" s="104" t="s">
        <v>8489</v>
      </c>
      <c r="F2674" s="107">
        <v>32372</v>
      </c>
      <c r="G2674" s="67" t="s">
        <v>89</v>
      </c>
      <c r="H2674" s="80" t="s">
        <v>602</v>
      </c>
      <c r="I2674" s="80" t="s">
        <v>8490</v>
      </c>
      <c r="J2674" s="104" t="s">
        <v>207</v>
      </c>
      <c r="K2674" s="67" t="s">
        <v>117</v>
      </c>
      <c r="L2674" s="67" t="s">
        <v>287</v>
      </c>
      <c r="M2674" s="67" t="s">
        <v>166</v>
      </c>
      <c r="N2674" s="67" t="s">
        <v>398</v>
      </c>
      <c r="O2674" s="81">
        <v>46343</v>
      </c>
      <c r="P2674" s="81">
        <v>46129</v>
      </c>
      <c r="Q2674" s="103" t="str">
        <f>IFERROR(VLOOKUP(J2674,Настройка!$C$4:$E$121,2,),"Ошибка")</f>
        <v>R</v>
      </c>
    </row>
    <row r="2675" spans="1:17" ht="14.4" customHeight="1">
      <c r="A2675" s="67">
        <v>2670</v>
      </c>
      <c r="B2675" s="80" t="s">
        <v>188</v>
      </c>
      <c r="C2675" s="80" t="s">
        <v>53</v>
      </c>
      <c r="D2675" s="80" t="s">
        <v>8491</v>
      </c>
      <c r="E2675" s="104" t="s">
        <v>8492</v>
      </c>
      <c r="F2675" s="107">
        <v>36435</v>
      </c>
      <c r="G2675" s="67" t="s">
        <v>89</v>
      </c>
      <c r="H2675" s="80" t="s">
        <v>602</v>
      </c>
      <c r="I2675" s="80" t="s">
        <v>8493</v>
      </c>
      <c r="J2675" s="104" t="s">
        <v>208</v>
      </c>
      <c r="K2675" s="67" t="s">
        <v>117</v>
      </c>
      <c r="L2675" s="67" t="s">
        <v>287</v>
      </c>
      <c r="M2675" s="67" t="s">
        <v>166</v>
      </c>
      <c r="N2675" s="67" t="s">
        <v>398</v>
      </c>
      <c r="O2675" s="81">
        <v>46343</v>
      </c>
      <c r="P2675" s="81">
        <v>46129</v>
      </c>
      <c r="Q2675" s="103" t="str">
        <f>IFERROR(VLOOKUP(J2675,Настройка!$C$4:$E$121,2,),"Ошибка")</f>
        <v>R</v>
      </c>
    </row>
    <row r="2676" spans="1:17" ht="14.4" customHeight="1">
      <c r="A2676" s="67">
        <v>2671</v>
      </c>
      <c r="B2676" s="80" t="s">
        <v>188</v>
      </c>
      <c r="C2676" s="80" t="s">
        <v>53</v>
      </c>
      <c r="D2676" s="80" t="s">
        <v>8494</v>
      </c>
      <c r="E2676" s="104" t="s">
        <v>8495</v>
      </c>
      <c r="F2676" s="107">
        <v>29599</v>
      </c>
      <c r="G2676" s="67" t="s">
        <v>77</v>
      </c>
      <c r="H2676" s="80" t="s">
        <v>8496</v>
      </c>
      <c r="I2676" s="80" t="s">
        <v>8497</v>
      </c>
      <c r="J2676" s="104" t="s">
        <v>195</v>
      </c>
      <c r="K2676" s="67" t="s">
        <v>111</v>
      </c>
      <c r="L2676" s="67"/>
      <c r="M2676" s="67"/>
      <c r="N2676" s="67"/>
      <c r="O2676" s="81"/>
      <c r="P2676" s="81">
        <v>46129</v>
      </c>
      <c r="Q2676" s="103" t="str">
        <f>IFERROR(VLOOKUP(J2676,Настройка!$C$4:$E$121,2,),"Ошибка")</f>
        <v>ITR</v>
      </c>
    </row>
    <row r="2677" spans="1:17" ht="14.4" customHeight="1">
      <c r="A2677" s="67">
        <v>2672</v>
      </c>
      <c r="B2677" s="80" t="s">
        <v>188</v>
      </c>
      <c r="C2677" s="80" t="s">
        <v>53</v>
      </c>
      <c r="D2677" s="80" t="s">
        <v>8498</v>
      </c>
      <c r="E2677" s="104" t="s">
        <v>8499</v>
      </c>
      <c r="F2677" s="107">
        <v>29470</v>
      </c>
      <c r="G2677" s="67" t="s">
        <v>77</v>
      </c>
      <c r="H2677" s="80" t="s">
        <v>8500</v>
      </c>
      <c r="I2677" s="80" t="s">
        <v>8501</v>
      </c>
      <c r="J2677" s="104" t="s">
        <v>118</v>
      </c>
      <c r="K2677" s="67" t="s">
        <v>109</v>
      </c>
      <c r="L2677" s="67"/>
      <c r="M2677" s="67"/>
      <c r="N2677" s="67"/>
      <c r="O2677" s="81"/>
      <c r="P2677" s="81">
        <v>46129</v>
      </c>
      <c r="Q2677" s="103" t="str">
        <f>IFERROR(VLOOKUP(J2677,Настройка!$C$4:$E$121,2,),"Ошибка")</f>
        <v>ITR</v>
      </c>
    </row>
    <row r="2678" spans="1:17" ht="14.4" customHeight="1">
      <c r="A2678" s="67">
        <v>2673</v>
      </c>
      <c r="B2678" s="80" t="s">
        <v>188</v>
      </c>
      <c r="C2678" s="80" t="s">
        <v>53</v>
      </c>
      <c r="D2678" s="80" t="s">
        <v>8502</v>
      </c>
      <c r="E2678" s="104" t="s">
        <v>8503</v>
      </c>
      <c r="F2678" s="107">
        <v>29089</v>
      </c>
      <c r="G2678" s="67" t="s">
        <v>93</v>
      </c>
      <c r="H2678" s="80" t="s">
        <v>886</v>
      </c>
      <c r="I2678" s="80" t="s">
        <v>8504</v>
      </c>
      <c r="J2678" s="104" t="s">
        <v>207</v>
      </c>
      <c r="K2678" s="67" t="s">
        <v>117</v>
      </c>
      <c r="L2678" s="67"/>
      <c r="M2678" s="67"/>
      <c r="N2678" s="67"/>
      <c r="O2678" s="81"/>
      <c r="P2678" s="81">
        <v>46130</v>
      </c>
      <c r="Q2678" s="103" t="str">
        <f>IFERROR(VLOOKUP(J2678,Настройка!$C$4:$E$121,2,),"Ошибка")</f>
        <v>R</v>
      </c>
    </row>
    <row r="2679" spans="1:17" ht="14.4" customHeight="1">
      <c r="A2679" s="67">
        <v>2674</v>
      </c>
      <c r="B2679" s="80" t="s">
        <v>188</v>
      </c>
      <c r="C2679" s="80" t="s">
        <v>53</v>
      </c>
      <c r="D2679" s="80" t="s">
        <v>8505</v>
      </c>
      <c r="E2679" s="104" t="s">
        <v>8506</v>
      </c>
      <c r="F2679" s="107">
        <v>33633</v>
      </c>
      <c r="G2679" s="67" t="s">
        <v>93</v>
      </c>
      <c r="H2679" s="80" t="s">
        <v>814</v>
      </c>
      <c r="I2679" s="80" t="s">
        <v>8507</v>
      </c>
      <c r="J2679" s="104" t="s">
        <v>207</v>
      </c>
      <c r="K2679" s="67" t="s">
        <v>117</v>
      </c>
      <c r="L2679" s="67"/>
      <c r="M2679" s="67"/>
      <c r="N2679" s="67"/>
      <c r="O2679" s="81"/>
      <c r="P2679" s="81">
        <v>46130</v>
      </c>
      <c r="Q2679" s="103" t="str">
        <f>IFERROR(VLOOKUP(J2679,Настройка!$C$4:$E$121,2,),"Ошибка")</f>
        <v>R</v>
      </c>
    </row>
    <row r="2680" spans="1:17" ht="14.4" customHeight="1">
      <c r="A2680" s="67">
        <v>2675</v>
      </c>
      <c r="B2680" s="80" t="s">
        <v>188</v>
      </c>
      <c r="C2680" s="80" t="s">
        <v>53</v>
      </c>
      <c r="D2680" s="80" t="s">
        <v>8508</v>
      </c>
      <c r="E2680" s="104" t="s">
        <v>8509</v>
      </c>
      <c r="F2680" s="107">
        <v>36611</v>
      </c>
      <c r="G2680" s="67" t="s">
        <v>93</v>
      </c>
      <c r="H2680" s="80" t="s">
        <v>814</v>
      </c>
      <c r="I2680" s="80" t="s">
        <v>8510</v>
      </c>
      <c r="J2680" s="104" t="s">
        <v>207</v>
      </c>
      <c r="K2680" s="67" t="s">
        <v>117</v>
      </c>
      <c r="L2680" s="67"/>
      <c r="M2680" s="67"/>
      <c r="N2680" s="67"/>
      <c r="O2680" s="81"/>
      <c r="P2680" s="81">
        <v>46130</v>
      </c>
      <c r="Q2680" s="103" t="str">
        <f>IFERROR(VLOOKUP(J2680,Настройка!$C$4:$E$121,2,),"Ошибка")</f>
        <v>R</v>
      </c>
    </row>
    <row r="2681" spans="1:17" ht="14.4" customHeight="1">
      <c r="A2681" s="67">
        <v>2676</v>
      </c>
      <c r="B2681" s="80" t="s">
        <v>188</v>
      </c>
      <c r="C2681" s="80" t="s">
        <v>53</v>
      </c>
      <c r="D2681" s="80" t="s">
        <v>8511</v>
      </c>
      <c r="E2681" s="104" t="s">
        <v>8512</v>
      </c>
      <c r="F2681" s="107">
        <v>38857</v>
      </c>
      <c r="G2681" s="67" t="s">
        <v>87</v>
      </c>
      <c r="H2681" s="80"/>
      <c r="I2681" s="80" t="s">
        <v>8513</v>
      </c>
      <c r="J2681" s="104" t="s">
        <v>208</v>
      </c>
      <c r="K2681" s="67" t="s">
        <v>117</v>
      </c>
      <c r="L2681" s="67"/>
      <c r="M2681" s="67"/>
      <c r="N2681" s="67"/>
      <c r="O2681" s="81"/>
      <c r="P2681" s="81">
        <v>46130</v>
      </c>
      <c r="Q2681" s="103" t="str">
        <f>IFERROR(VLOOKUP(J2681,Настройка!$C$4:$E$121,2,),"Ошибка")</f>
        <v>R</v>
      </c>
    </row>
    <row r="2682" spans="1:17" ht="14.4" customHeight="1">
      <c r="A2682" s="67">
        <v>2677</v>
      </c>
      <c r="B2682" s="80" t="s">
        <v>188</v>
      </c>
      <c r="C2682" s="80" t="s">
        <v>53</v>
      </c>
      <c r="D2682" s="80" t="s">
        <v>8514</v>
      </c>
      <c r="E2682" s="104" t="s">
        <v>8515</v>
      </c>
      <c r="F2682" s="107">
        <v>38855</v>
      </c>
      <c r="G2682" s="67" t="s">
        <v>69</v>
      </c>
      <c r="H2682" s="80" t="s">
        <v>302</v>
      </c>
      <c r="I2682" s="80" t="s">
        <v>8516</v>
      </c>
      <c r="J2682" s="104" t="s">
        <v>209</v>
      </c>
      <c r="K2682" s="67" t="s">
        <v>127</v>
      </c>
      <c r="L2682" s="67"/>
      <c r="M2682" s="67"/>
      <c r="N2682" s="67"/>
      <c r="O2682" s="81"/>
      <c r="P2682" s="81">
        <v>46130</v>
      </c>
      <c r="Q2682" s="103" t="str">
        <f>IFERROR(VLOOKUP(J2682,Настройка!$C$4:$E$121,2,),"Ошибка")</f>
        <v>R</v>
      </c>
    </row>
    <row r="2683" spans="1:17" ht="14.4" customHeight="1">
      <c r="A2683" s="67">
        <v>2678</v>
      </c>
      <c r="B2683" s="80" t="s">
        <v>188</v>
      </c>
      <c r="C2683" s="80" t="s">
        <v>53</v>
      </c>
      <c r="D2683" s="80" t="s">
        <v>8517</v>
      </c>
      <c r="E2683" s="104" t="s">
        <v>8518</v>
      </c>
      <c r="F2683" s="107">
        <v>33548</v>
      </c>
      <c r="G2683" s="67" t="s">
        <v>69</v>
      </c>
      <c r="H2683" s="80" t="s">
        <v>302</v>
      </c>
      <c r="I2683" s="80" t="s">
        <v>8519</v>
      </c>
      <c r="J2683" s="104" t="s">
        <v>230</v>
      </c>
      <c r="K2683" s="67" t="s">
        <v>133</v>
      </c>
      <c r="L2683" s="67"/>
      <c r="M2683" s="67"/>
      <c r="N2683" s="67"/>
      <c r="O2683" s="81"/>
      <c r="P2683" s="81">
        <v>46130</v>
      </c>
      <c r="Q2683" s="103" t="str">
        <f>IFERROR(VLOOKUP(J2683,Настройка!$C$4:$E$121,2,),"Ошибка")</f>
        <v>R</v>
      </c>
    </row>
    <row r="2684" spans="1:17" ht="14.4" customHeight="1">
      <c r="A2684" s="67">
        <v>2679</v>
      </c>
      <c r="B2684" s="80" t="s">
        <v>188</v>
      </c>
      <c r="C2684" s="80" t="s">
        <v>53</v>
      </c>
      <c r="D2684" s="80" t="s">
        <v>8520</v>
      </c>
      <c r="E2684" s="104" t="s">
        <v>8521</v>
      </c>
      <c r="F2684" s="107">
        <v>30510</v>
      </c>
      <c r="G2684" s="67" t="s">
        <v>67</v>
      </c>
      <c r="H2684" s="80" t="s">
        <v>401</v>
      </c>
      <c r="I2684" s="80" t="s">
        <v>8522</v>
      </c>
      <c r="J2684" s="104" t="s">
        <v>201</v>
      </c>
      <c r="K2684" s="67" t="s">
        <v>131</v>
      </c>
      <c r="L2684" s="67"/>
      <c r="M2684" s="67"/>
      <c r="N2684" s="67"/>
      <c r="O2684" s="81"/>
      <c r="P2684" s="81">
        <v>46130</v>
      </c>
      <c r="Q2684" s="103" t="str">
        <f>IFERROR(VLOOKUP(J2684,Настройка!$C$4:$E$121,2,),"Ошибка")</f>
        <v>ITR</v>
      </c>
    </row>
    <row r="2685" spans="1:17" ht="14.4" customHeight="1">
      <c r="A2685" s="67">
        <v>2680</v>
      </c>
      <c r="B2685" s="80" t="s">
        <v>188</v>
      </c>
      <c r="C2685" s="80" t="s">
        <v>53</v>
      </c>
      <c r="D2685" s="80" t="s">
        <v>8523</v>
      </c>
      <c r="E2685" s="104" t="s">
        <v>8524</v>
      </c>
      <c r="F2685" s="107">
        <v>23931</v>
      </c>
      <c r="G2685" s="67" t="s">
        <v>77</v>
      </c>
      <c r="H2685" s="80" t="s">
        <v>7308</v>
      </c>
      <c r="I2685" s="80" t="s">
        <v>8525</v>
      </c>
      <c r="J2685" s="104" t="s">
        <v>208</v>
      </c>
      <c r="K2685" s="67" t="s">
        <v>117</v>
      </c>
      <c r="L2685" s="67"/>
      <c r="M2685" s="67"/>
      <c r="N2685" s="67"/>
      <c r="O2685" s="81"/>
      <c r="P2685" s="81">
        <v>46130</v>
      </c>
      <c r="Q2685" s="103" t="str">
        <f>IFERROR(VLOOKUP(J2685,Настройка!$C$4:$E$121,2,),"Ошибка")</f>
        <v>R</v>
      </c>
    </row>
    <row r="2686" spans="1:17" ht="14.4" customHeight="1">
      <c r="A2686" s="67">
        <v>2681</v>
      </c>
      <c r="B2686" s="80" t="s">
        <v>188</v>
      </c>
      <c r="C2686" s="80" t="s">
        <v>53</v>
      </c>
      <c r="D2686" s="80" t="s">
        <v>8526</v>
      </c>
      <c r="E2686" s="104" t="s">
        <v>8527</v>
      </c>
      <c r="F2686" s="107">
        <v>37934</v>
      </c>
      <c r="G2686" s="67" t="s">
        <v>69</v>
      </c>
      <c r="H2686" s="80" t="s">
        <v>302</v>
      </c>
      <c r="I2686" s="80" t="s">
        <v>8528</v>
      </c>
      <c r="J2686" s="104" t="s">
        <v>207</v>
      </c>
      <c r="K2686" s="67" t="s">
        <v>117</v>
      </c>
      <c r="L2686" s="67"/>
      <c r="M2686" s="67"/>
      <c r="N2686" s="67"/>
      <c r="O2686" s="81"/>
      <c r="P2686" s="81">
        <v>46130</v>
      </c>
      <c r="Q2686" s="103" t="str">
        <f>IFERROR(VLOOKUP(J2686,Настройка!$C$4:$E$121,2,),"Ошибка")</f>
        <v>R</v>
      </c>
    </row>
    <row r="2687" spans="1:17" ht="14.4" customHeight="1">
      <c r="A2687" s="67">
        <v>2682</v>
      </c>
      <c r="B2687" s="80" t="s">
        <v>188</v>
      </c>
      <c r="C2687" s="80" t="s">
        <v>53</v>
      </c>
      <c r="D2687" s="80" t="s">
        <v>8529</v>
      </c>
      <c r="E2687" s="104" t="s">
        <v>8530</v>
      </c>
      <c r="F2687" s="107">
        <v>37258</v>
      </c>
      <c r="G2687" s="67" t="s">
        <v>65</v>
      </c>
      <c r="H2687" s="80" t="s">
        <v>405</v>
      </c>
      <c r="I2687" s="80" t="s">
        <v>8531</v>
      </c>
      <c r="J2687" s="104" t="s">
        <v>207</v>
      </c>
      <c r="K2687" s="67" t="s">
        <v>117</v>
      </c>
      <c r="L2687" s="67" t="s">
        <v>287</v>
      </c>
      <c r="M2687" s="67" t="s">
        <v>166</v>
      </c>
      <c r="N2687" s="67" t="s">
        <v>398</v>
      </c>
      <c r="O2687" s="81">
        <v>46245</v>
      </c>
      <c r="P2687" s="81">
        <v>46130</v>
      </c>
      <c r="Q2687" s="103" t="str">
        <f>IFERROR(VLOOKUP(J2687,Настройка!$C$4:$E$121,2,),"Ошибка")</f>
        <v>R</v>
      </c>
    </row>
    <row r="2688" spans="1:17" ht="14.4" customHeight="1">
      <c r="A2688" s="67">
        <v>2683</v>
      </c>
      <c r="B2688" s="80" t="s">
        <v>188</v>
      </c>
      <c r="C2688" s="80" t="s">
        <v>53</v>
      </c>
      <c r="D2688" s="80" t="s">
        <v>1279</v>
      </c>
      <c r="E2688" s="104" t="s">
        <v>8532</v>
      </c>
      <c r="F2688" s="107">
        <v>35512</v>
      </c>
      <c r="G2688" s="67" t="s">
        <v>65</v>
      </c>
      <c r="H2688" s="80"/>
      <c r="I2688" s="80" t="s">
        <v>8533</v>
      </c>
      <c r="J2688" s="104" t="s">
        <v>227</v>
      </c>
      <c r="K2688" s="67" t="s">
        <v>131</v>
      </c>
      <c r="L2688" s="67" t="s">
        <v>287</v>
      </c>
      <c r="M2688" s="67" t="s">
        <v>164</v>
      </c>
      <c r="N2688" s="67" t="s">
        <v>398</v>
      </c>
      <c r="O2688" s="81">
        <v>46211</v>
      </c>
      <c r="P2688" s="81">
        <v>46130</v>
      </c>
      <c r="Q2688" s="103" t="str">
        <f>IFERROR(VLOOKUP(J2688,Настройка!$C$4:$E$121,2,),"Ошибка")</f>
        <v>R</v>
      </c>
    </row>
    <row r="2689" spans="1:17" ht="14.4" customHeight="1">
      <c r="A2689" s="67">
        <v>2684</v>
      </c>
      <c r="B2689" s="80" t="s">
        <v>188</v>
      </c>
      <c r="C2689" s="80" t="s">
        <v>53</v>
      </c>
      <c r="D2689" s="80" t="s">
        <v>1279</v>
      </c>
      <c r="E2689" s="104" t="s">
        <v>8534</v>
      </c>
      <c r="F2689" s="107">
        <v>37788</v>
      </c>
      <c r="G2689" s="67" t="s">
        <v>65</v>
      </c>
      <c r="H2689" s="80"/>
      <c r="I2689" s="80" t="s">
        <v>8535</v>
      </c>
      <c r="J2689" s="104" t="s">
        <v>227</v>
      </c>
      <c r="K2689" s="67" t="s">
        <v>131</v>
      </c>
      <c r="L2689" s="67" t="s">
        <v>287</v>
      </c>
      <c r="M2689" s="67" t="s">
        <v>164</v>
      </c>
      <c r="N2689" s="67" t="s">
        <v>398</v>
      </c>
      <c r="O2689" s="81">
        <v>46211</v>
      </c>
      <c r="P2689" s="81">
        <v>46130</v>
      </c>
      <c r="Q2689" s="103" t="str">
        <f>IFERROR(VLOOKUP(J2689,Настройка!$C$4:$E$121,2,),"Ошибка")</f>
        <v>R</v>
      </c>
    </row>
    <row r="2690" spans="1:17" ht="14.4" customHeight="1">
      <c r="A2690" s="67">
        <v>2685</v>
      </c>
      <c r="B2690" s="80" t="s">
        <v>188</v>
      </c>
      <c r="C2690" s="80" t="s">
        <v>53</v>
      </c>
      <c r="D2690" s="80" t="s">
        <v>1279</v>
      </c>
      <c r="E2690" s="104" t="s">
        <v>8536</v>
      </c>
      <c r="F2690" s="107">
        <v>36505</v>
      </c>
      <c r="G2690" s="67" t="s">
        <v>65</v>
      </c>
      <c r="H2690" s="80"/>
      <c r="I2690" s="80" t="s">
        <v>8537</v>
      </c>
      <c r="J2690" s="104" t="s">
        <v>227</v>
      </c>
      <c r="K2690" s="67" t="s">
        <v>131</v>
      </c>
      <c r="L2690" s="67" t="s">
        <v>287</v>
      </c>
      <c r="M2690" s="67" t="s">
        <v>164</v>
      </c>
      <c r="N2690" s="67" t="s">
        <v>398</v>
      </c>
      <c r="O2690" s="81">
        <v>46211</v>
      </c>
      <c r="P2690" s="81">
        <v>46130</v>
      </c>
      <c r="Q2690" s="103" t="str">
        <f>IFERROR(VLOOKUP(J2690,Настройка!$C$4:$E$121,2,),"Ошибка")</f>
        <v>R</v>
      </c>
    </row>
    <row r="2691" spans="1:17" ht="14.4" customHeight="1">
      <c r="A2691" s="67">
        <v>2686</v>
      </c>
      <c r="B2691" s="80" t="s">
        <v>188</v>
      </c>
      <c r="C2691" s="80" t="s">
        <v>53</v>
      </c>
      <c r="D2691" s="80" t="s">
        <v>1279</v>
      </c>
      <c r="E2691" s="104" t="s">
        <v>8538</v>
      </c>
      <c r="F2691" s="107">
        <v>35960</v>
      </c>
      <c r="G2691" s="67" t="s">
        <v>65</v>
      </c>
      <c r="H2691" s="80"/>
      <c r="I2691" s="80" t="s">
        <v>8539</v>
      </c>
      <c r="J2691" s="104" t="s">
        <v>227</v>
      </c>
      <c r="K2691" s="67" t="s">
        <v>131</v>
      </c>
      <c r="L2691" s="67" t="s">
        <v>287</v>
      </c>
      <c r="M2691" s="67" t="s">
        <v>164</v>
      </c>
      <c r="N2691" s="67" t="s">
        <v>398</v>
      </c>
      <c r="O2691" s="81">
        <v>46211</v>
      </c>
      <c r="P2691" s="81">
        <v>46130</v>
      </c>
      <c r="Q2691" s="103" t="str">
        <f>IFERROR(VLOOKUP(J2691,Настройка!$C$4:$E$121,2,),"Ошибка")</f>
        <v>R</v>
      </c>
    </row>
    <row r="2692" spans="1:17" ht="14.4" customHeight="1">
      <c r="A2692" s="67">
        <v>2687</v>
      </c>
      <c r="B2692" s="80" t="s">
        <v>188</v>
      </c>
      <c r="C2692" s="80" t="s">
        <v>53</v>
      </c>
      <c r="D2692" s="80" t="s">
        <v>1279</v>
      </c>
      <c r="E2692" s="104" t="s">
        <v>8540</v>
      </c>
      <c r="F2692" s="107">
        <v>36516</v>
      </c>
      <c r="G2692" s="67" t="s">
        <v>65</v>
      </c>
      <c r="H2692" s="80"/>
      <c r="I2692" s="80" t="s">
        <v>8541</v>
      </c>
      <c r="J2692" s="104" t="s">
        <v>227</v>
      </c>
      <c r="K2692" s="67" t="s">
        <v>131</v>
      </c>
      <c r="L2692" s="67" t="s">
        <v>287</v>
      </c>
      <c r="M2692" s="67" t="s">
        <v>164</v>
      </c>
      <c r="N2692" s="67" t="s">
        <v>398</v>
      </c>
      <c r="O2692" s="81">
        <v>46211</v>
      </c>
      <c r="P2692" s="81">
        <v>46130</v>
      </c>
      <c r="Q2692" s="103" t="str">
        <f>IFERROR(VLOOKUP(J2692,Настройка!$C$4:$E$121,2,),"Ошибка")</f>
        <v>R</v>
      </c>
    </row>
    <row r="2693" spans="1:17" ht="14.4" customHeight="1">
      <c r="A2693" s="67">
        <v>2688</v>
      </c>
      <c r="B2693" s="80" t="s">
        <v>188</v>
      </c>
      <c r="C2693" s="80" t="s">
        <v>53</v>
      </c>
      <c r="D2693" s="80" t="s">
        <v>1279</v>
      </c>
      <c r="E2693" s="104" t="s">
        <v>8542</v>
      </c>
      <c r="F2693" s="107">
        <v>33681</v>
      </c>
      <c r="G2693" s="67" t="s">
        <v>65</v>
      </c>
      <c r="H2693" s="80"/>
      <c r="I2693" s="80" t="s">
        <v>8543</v>
      </c>
      <c r="J2693" s="104" t="s">
        <v>227</v>
      </c>
      <c r="K2693" s="67" t="s">
        <v>131</v>
      </c>
      <c r="L2693" s="67" t="s">
        <v>287</v>
      </c>
      <c r="M2693" s="67" t="s">
        <v>164</v>
      </c>
      <c r="N2693" s="67" t="s">
        <v>398</v>
      </c>
      <c r="O2693" s="81">
        <v>46211</v>
      </c>
      <c r="P2693" s="81">
        <v>46130</v>
      </c>
      <c r="Q2693" s="103" t="str">
        <f>IFERROR(VLOOKUP(J2693,Настройка!$C$4:$E$121,2,),"Ошибка")</f>
        <v>R</v>
      </c>
    </row>
    <row r="2694" spans="1:17" ht="14.4" customHeight="1">
      <c r="A2694" s="67">
        <v>2689</v>
      </c>
      <c r="B2694" s="80" t="s">
        <v>188</v>
      </c>
      <c r="C2694" s="80" t="s">
        <v>53</v>
      </c>
      <c r="D2694" s="80" t="s">
        <v>1279</v>
      </c>
      <c r="E2694" s="104" t="s">
        <v>8544</v>
      </c>
      <c r="F2694" s="107">
        <v>36894</v>
      </c>
      <c r="G2694" s="67" t="s">
        <v>65</v>
      </c>
      <c r="H2694" s="80"/>
      <c r="I2694" s="80" t="s">
        <v>8545</v>
      </c>
      <c r="J2694" s="104" t="s">
        <v>227</v>
      </c>
      <c r="K2694" s="67" t="s">
        <v>131</v>
      </c>
      <c r="L2694" s="67" t="s">
        <v>287</v>
      </c>
      <c r="M2694" s="67" t="s">
        <v>164</v>
      </c>
      <c r="N2694" s="67" t="s">
        <v>398</v>
      </c>
      <c r="O2694" s="81">
        <v>46211</v>
      </c>
      <c r="P2694" s="81">
        <v>46130</v>
      </c>
      <c r="Q2694" s="103" t="str">
        <f>IFERROR(VLOOKUP(J2694,Настройка!$C$4:$E$121,2,),"Ошибка")</f>
        <v>R</v>
      </c>
    </row>
    <row r="2695" spans="1:17" ht="14.4" customHeight="1">
      <c r="A2695" s="67">
        <v>2690</v>
      </c>
      <c r="B2695" s="80" t="s">
        <v>188</v>
      </c>
      <c r="C2695" s="80" t="s">
        <v>53</v>
      </c>
      <c r="D2695" s="80" t="s">
        <v>1279</v>
      </c>
      <c r="E2695" s="104" t="s">
        <v>8546</v>
      </c>
      <c r="F2695" s="107">
        <v>32300</v>
      </c>
      <c r="G2695" s="67" t="s">
        <v>65</v>
      </c>
      <c r="H2695" s="80"/>
      <c r="I2695" s="80" t="s">
        <v>8547</v>
      </c>
      <c r="J2695" s="104" t="s">
        <v>227</v>
      </c>
      <c r="K2695" s="67" t="s">
        <v>131</v>
      </c>
      <c r="L2695" s="67" t="s">
        <v>287</v>
      </c>
      <c r="M2695" s="67" t="s">
        <v>164</v>
      </c>
      <c r="N2695" s="67" t="s">
        <v>398</v>
      </c>
      <c r="O2695" s="81">
        <v>46211</v>
      </c>
      <c r="P2695" s="81">
        <v>46130</v>
      </c>
      <c r="Q2695" s="103" t="str">
        <f>IFERROR(VLOOKUP(J2695,Настройка!$C$4:$E$121,2,),"Ошибка")</f>
        <v>R</v>
      </c>
    </row>
    <row r="2696" spans="1:17" ht="14.4" customHeight="1">
      <c r="A2696" s="67">
        <v>2691</v>
      </c>
      <c r="B2696" s="80" t="s">
        <v>188</v>
      </c>
      <c r="C2696" s="80" t="s">
        <v>53</v>
      </c>
      <c r="D2696" s="80" t="s">
        <v>1279</v>
      </c>
      <c r="E2696" s="104" t="s">
        <v>8548</v>
      </c>
      <c r="F2696" s="107">
        <v>35635</v>
      </c>
      <c r="G2696" s="67" t="s">
        <v>65</v>
      </c>
      <c r="H2696" s="80"/>
      <c r="I2696" s="80" t="s">
        <v>8549</v>
      </c>
      <c r="J2696" s="104" t="s">
        <v>227</v>
      </c>
      <c r="K2696" s="67" t="s">
        <v>131</v>
      </c>
      <c r="L2696" s="67" t="s">
        <v>287</v>
      </c>
      <c r="M2696" s="67" t="s">
        <v>164</v>
      </c>
      <c r="N2696" s="67" t="s">
        <v>398</v>
      </c>
      <c r="O2696" s="81">
        <v>46211</v>
      </c>
      <c r="P2696" s="81">
        <v>46130</v>
      </c>
      <c r="Q2696" s="103" t="str">
        <f>IFERROR(VLOOKUP(J2696,Настройка!$C$4:$E$121,2,),"Ошибка")</f>
        <v>R</v>
      </c>
    </row>
    <row r="2697" spans="1:17" ht="14.4" customHeight="1">
      <c r="A2697" s="67">
        <v>2692</v>
      </c>
      <c r="B2697" s="80" t="s">
        <v>188</v>
      </c>
      <c r="C2697" s="80" t="s">
        <v>53</v>
      </c>
      <c r="D2697" s="80" t="s">
        <v>1279</v>
      </c>
      <c r="E2697" s="104" t="s">
        <v>8550</v>
      </c>
      <c r="F2697" s="107">
        <v>31901</v>
      </c>
      <c r="G2697" s="67" t="s">
        <v>65</v>
      </c>
      <c r="H2697" s="80"/>
      <c r="I2697" s="80" t="s">
        <v>8551</v>
      </c>
      <c r="J2697" s="104" t="s">
        <v>227</v>
      </c>
      <c r="K2697" s="67" t="s">
        <v>131</v>
      </c>
      <c r="L2697" s="67" t="s">
        <v>287</v>
      </c>
      <c r="M2697" s="67" t="s">
        <v>164</v>
      </c>
      <c r="N2697" s="67" t="s">
        <v>398</v>
      </c>
      <c r="O2697" s="81">
        <v>46211</v>
      </c>
      <c r="P2697" s="81">
        <v>46130</v>
      </c>
      <c r="Q2697" s="103" t="str">
        <f>IFERROR(VLOOKUP(J2697,Настройка!$C$4:$E$121,2,),"Ошибка")</f>
        <v>R</v>
      </c>
    </row>
    <row r="2698" spans="1:17" ht="14.4" customHeight="1">
      <c r="A2698" s="67">
        <v>2693</v>
      </c>
      <c r="B2698" s="80" t="s">
        <v>188</v>
      </c>
      <c r="C2698" s="80" t="s">
        <v>53</v>
      </c>
      <c r="D2698" s="80" t="s">
        <v>8552</v>
      </c>
      <c r="E2698" s="104" t="s">
        <v>8553</v>
      </c>
      <c r="F2698" s="107">
        <v>32254</v>
      </c>
      <c r="G2698" s="67" t="s">
        <v>87</v>
      </c>
      <c r="H2698" s="80"/>
      <c r="I2698" s="80" t="s">
        <v>8554</v>
      </c>
      <c r="J2698" s="104" t="s">
        <v>204</v>
      </c>
      <c r="K2698" s="67" t="s">
        <v>117</v>
      </c>
      <c r="L2698" s="67"/>
      <c r="M2698" s="67"/>
      <c r="N2698" s="67"/>
      <c r="O2698" s="81"/>
      <c r="P2698" s="81">
        <v>46131</v>
      </c>
      <c r="Q2698" s="103" t="str">
        <f>IFERROR(VLOOKUP(J2698,Настройка!$C$4:$E$121,2,),"Ошибка")</f>
        <v>R</v>
      </c>
    </row>
    <row r="2699" spans="1:17" ht="14.4" customHeight="1">
      <c r="A2699" s="67">
        <v>2694</v>
      </c>
      <c r="B2699" s="80" t="s">
        <v>188</v>
      </c>
      <c r="C2699" s="80" t="s">
        <v>53</v>
      </c>
      <c r="D2699" s="80" t="s">
        <v>8555</v>
      </c>
      <c r="E2699" s="104" t="s">
        <v>8556</v>
      </c>
      <c r="F2699" s="107">
        <v>36605</v>
      </c>
      <c r="G2699" s="67" t="s">
        <v>89</v>
      </c>
      <c r="H2699" s="80" t="s">
        <v>602</v>
      </c>
      <c r="I2699" s="80" t="s">
        <v>8557</v>
      </c>
      <c r="J2699" s="104" t="s">
        <v>208</v>
      </c>
      <c r="K2699" s="67" t="s">
        <v>117</v>
      </c>
      <c r="L2699" s="67" t="s">
        <v>287</v>
      </c>
      <c r="M2699" s="67" t="s">
        <v>166</v>
      </c>
      <c r="N2699" s="67" t="s">
        <v>398</v>
      </c>
      <c r="O2699" s="81">
        <v>46343</v>
      </c>
      <c r="P2699" s="81">
        <v>46131</v>
      </c>
      <c r="Q2699" s="103" t="str">
        <f>IFERROR(VLOOKUP(J2699,Настройка!$C$4:$E$121,2,),"Ошибка")</f>
        <v>R</v>
      </c>
    </row>
    <row r="2700" spans="1:17" ht="14.4" customHeight="1">
      <c r="A2700" s="67">
        <v>2695</v>
      </c>
      <c r="B2700" s="80" t="s">
        <v>188</v>
      </c>
      <c r="C2700" s="80" t="s">
        <v>53</v>
      </c>
      <c r="D2700" s="80" t="s">
        <v>8558</v>
      </c>
      <c r="E2700" s="104" t="s">
        <v>8559</v>
      </c>
      <c r="F2700" s="107">
        <v>30793</v>
      </c>
      <c r="G2700" s="67" t="s">
        <v>93</v>
      </c>
      <c r="H2700" s="80" t="s">
        <v>679</v>
      </c>
      <c r="I2700" s="80" t="s">
        <v>8560</v>
      </c>
      <c r="J2700" s="104" t="s">
        <v>213</v>
      </c>
      <c r="K2700" s="67" t="s">
        <v>119</v>
      </c>
      <c r="L2700" s="67"/>
      <c r="M2700" s="67"/>
      <c r="N2700" s="67"/>
      <c r="O2700" s="81"/>
      <c r="P2700" s="81">
        <v>46131</v>
      </c>
      <c r="Q2700" s="103" t="str">
        <f>IFERROR(VLOOKUP(J2700,Настройка!$C$4:$E$121,2,),"Ошибка")</f>
        <v>R</v>
      </c>
    </row>
    <row r="2701" spans="1:17" ht="14.4" customHeight="1">
      <c r="A2701" s="67">
        <v>2696</v>
      </c>
      <c r="B2701" s="80" t="s">
        <v>188</v>
      </c>
      <c r="C2701" s="80" t="s">
        <v>53</v>
      </c>
      <c r="D2701" s="80" t="s">
        <v>8561</v>
      </c>
      <c r="E2701" s="104" t="s">
        <v>8562</v>
      </c>
      <c r="F2701" s="107">
        <v>31257</v>
      </c>
      <c r="G2701" s="67" t="s">
        <v>93</v>
      </c>
      <c r="H2701" s="80" t="s">
        <v>679</v>
      </c>
      <c r="I2701" s="80" t="s">
        <v>8563</v>
      </c>
      <c r="J2701" s="104" t="s">
        <v>213</v>
      </c>
      <c r="K2701" s="67" t="s">
        <v>119</v>
      </c>
      <c r="L2701" s="67"/>
      <c r="M2701" s="67"/>
      <c r="N2701" s="67"/>
      <c r="O2701" s="81"/>
      <c r="P2701" s="81">
        <v>46131</v>
      </c>
      <c r="Q2701" s="103" t="str">
        <f>IFERROR(VLOOKUP(J2701,Настройка!$C$4:$E$121,2,),"Ошибка")</f>
        <v>R</v>
      </c>
    </row>
    <row r="2702" spans="1:17" ht="14.4" customHeight="1">
      <c r="A2702" s="67">
        <v>2697</v>
      </c>
      <c r="B2702" s="80" t="s">
        <v>188</v>
      </c>
      <c r="C2702" s="80" t="s">
        <v>53</v>
      </c>
      <c r="D2702" s="80" t="s">
        <v>8564</v>
      </c>
      <c r="E2702" s="104" t="s">
        <v>8565</v>
      </c>
      <c r="F2702" s="107">
        <v>36622</v>
      </c>
      <c r="G2702" s="67" t="s">
        <v>89</v>
      </c>
      <c r="H2702" s="80" t="s">
        <v>602</v>
      </c>
      <c r="I2702" s="80" t="s">
        <v>8566</v>
      </c>
      <c r="J2702" s="104" t="s">
        <v>214</v>
      </c>
      <c r="K2702" s="67" t="s">
        <v>119</v>
      </c>
      <c r="L2702" s="67" t="s">
        <v>287</v>
      </c>
      <c r="M2702" s="67" t="s">
        <v>166</v>
      </c>
      <c r="N2702" s="67" t="s">
        <v>398</v>
      </c>
      <c r="O2702" s="81">
        <v>46343</v>
      </c>
      <c r="P2702" s="81">
        <v>46131</v>
      </c>
      <c r="Q2702" s="103" t="str">
        <f>IFERROR(VLOOKUP(J2702,Настройка!$C$4:$E$121,2,),"Ошибка")</f>
        <v>R</v>
      </c>
    </row>
    <row r="2703" spans="1:17" ht="14.4" customHeight="1">
      <c r="A2703" s="67">
        <v>2698</v>
      </c>
      <c r="B2703" s="80" t="s">
        <v>188</v>
      </c>
      <c r="C2703" s="80" t="s">
        <v>53</v>
      </c>
      <c r="D2703" s="80" t="s">
        <v>8567</v>
      </c>
      <c r="E2703" s="104" t="s">
        <v>8568</v>
      </c>
      <c r="F2703" s="107">
        <v>35034</v>
      </c>
      <c r="G2703" s="67" t="s">
        <v>89</v>
      </c>
      <c r="H2703" s="80" t="s">
        <v>602</v>
      </c>
      <c r="I2703" s="80" t="s">
        <v>8569</v>
      </c>
      <c r="J2703" s="104" t="s">
        <v>218</v>
      </c>
      <c r="K2703" s="67" t="s">
        <v>119</v>
      </c>
      <c r="L2703" s="67" t="s">
        <v>287</v>
      </c>
      <c r="M2703" s="67" t="s">
        <v>166</v>
      </c>
      <c r="N2703" s="67" t="s">
        <v>398</v>
      </c>
      <c r="O2703" s="81">
        <v>46343</v>
      </c>
      <c r="P2703" s="81">
        <v>46131</v>
      </c>
      <c r="Q2703" s="103" t="str">
        <f>IFERROR(VLOOKUP(J2703,Настройка!$C$4:$E$121,2,),"Ошибка")</f>
        <v>R</v>
      </c>
    </row>
    <row r="2704" spans="1:17" ht="14.4" customHeight="1">
      <c r="A2704" s="67">
        <v>2699</v>
      </c>
      <c r="B2704" s="80" t="s">
        <v>188</v>
      </c>
      <c r="C2704" s="80" t="s">
        <v>53</v>
      </c>
      <c r="D2704" s="80" t="s">
        <v>8570</v>
      </c>
      <c r="E2704" s="104" t="s">
        <v>8571</v>
      </c>
      <c r="F2704" s="107">
        <v>34263</v>
      </c>
      <c r="G2704" s="67" t="s">
        <v>89</v>
      </c>
      <c r="H2704" s="80" t="s">
        <v>602</v>
      </c>
      <c r="I2704" s="80" t="s">
        <v>8572</v>
      </c>
      <c r="J2704" s="104" t="s">
        <v>218</v>
      </c>
      <c r="K2704" s="67" t="s">
        <v>119</v>
      </c>
      <c r="L2704" s="67" t="s">
        <v>287</v>
      </c>
      <c r="M2704" s="67" t="s">
        <v>166</v>
      </c>
      <c r="N2704" s="67" t="s">
        <v>398</v>
      </c>
      <c r="O2704" s="81">
        <v>46343</v>
      </c>
      <c r="P2704" s="81">
        <v>46131</v>
      </c>
      <c r="Q2704" s="103" t="str">
        <f>IFERROR(VLOOKUP(J2704,Настройка!$C$4:$E$121,2,),"Ошибка")</f>
        <v>R</v>
      </c>
    </row>
    <row r="2705" spans="1:17" ht="14.4" customHeight="1">
      <c r="A2705" s="67">
        <v>2700</v>
      </c>
      <c r="B2705" s="80" t="s">
        <v>188</v>
      </c>
      <c r="C2705" s="80" t="s">
        <v>53</v>
      </c>
      <c r="D2705" s="80" t="s">
        <v>8573</v>
      </c>
      <c r="E2705" s="104" t="s">
        <v>8574</v>
      </c>
      <c r="F2705" s="107">
        <v>33346</v>
      </c>
      <c r="G2705" s="67" t="s">
        <v>89</v>
      </c>
      <c r="H2705" s="80" t="s">
        <v>602</v>
      </c>
      <c r="I2705" s="80" t="s">
        <v>8575</v>
      </c>
      <c r="J2705" s="104" t="s">
        <v>209</v>
      </c>
      <c r="K2705" s="67" t="s">
        <v>127</v>
      </c>
      <c r="L2705" s="67" t="s">
        <v>287</v>
      </c>
      <c r="M2705" s="67" t="s">
        <v>166</v>
      </c>
      <c r="N2705" s="67" t="s">
        <v>398</v>
      </c>
      <c r="O2705" s="81">
        <v>46343</v>
      </c>
      <c r="P2705" s="81">
        <v>46131</v>
      </c>
      <c r="Q2705" s="103" t="str">
        <f>IFERROR(VLOOKUP(J2705,Настройка!$C$4:$E$121,2,),"Ошибка")</f>
        <v>R</v>
      </c>
    </row>
    <row r="2706" spans="1:17" ht="14.4" customHeight="1">
      <c r="A2706" s="67">
        <v>2701</v>
      </c>
      <c r="B2706" s="80" t="s">
        <v>188</v>
      </c>
      <c r="C2706" s="80" t="s">
        <v>53</v>
      </c>
      <c r="D2706" s="80" t="s">
        <v>8576</v>
      </c>
      <c r="E2706" s="104" t="s">
        <v>8577</v>
      </c>
      <c r="F2706" s="107">
        <v>30989</v>
      </c>
      <c r="G2706" s="67" t="s">
        <v>69</v>
      </c>
      <c r="H2706" s="80" t="s">
        <v>302</v>
      </c>
      <c r="I2706" s="80" t="s">
        <v>8578</v>
      </c>
      <c r="J2706" s="104" t="s">
        <v>218</v>
      </c>
      <c r="K2706" s="67" t="s">
        <v>119</v>
      </c>
      <c r="L2706" s="67"/>
      <c r="M2706" s="67"/>
      <c r="N2706" s="67"/>
      <c r="O2706" s="81"/>
      <c r="P2706" s="81">
        <v>46131</v>
      </c>
      <c r="Q2706" s="103" t="str">
        <f>IFERROR(VLOOKUP(J2706,Настройка!$C$4:$E$121,2,),"Ошибка")</f>
        <v>R</v>
      </c>
    </row>
    <row r="2707" spans="1:17" ht="14.4" customHeight="1">
      <c r="A2707" s="67">
        <v>2702</v>
      </c>
      <c r="B2707" s="80" t="s">
        <v>188</v>
      </c>
      <c r="C2707" s="80" t="s">
        <v>53</v>
      </c>
      <c r="D2707" s="80" t="s">
        <v>8579</v>
      </c>
      <c r="E2707" s="104" t="s">
        <v>8580</v>
      </c>
      <c r="F2707" s="107">
        <v>32952</v>
      </c>
      <c r="G2707" s="67" t="s">
        <v>67</v>
      </c>
      <c r="H2707" s="80"/>
      <c r="I2707" s="80" t="s">
        <v>8581</v>
      </c>
      <c r="J2707" s="104" t="s">
        <v>227</v>
      </c>
      <c r="K2707" s="67" t="s">
        <v>131</v>
      </c>
      <c r="L2707" s="67"/>
      <c r="M2707" s="67"/>
      <c r="N2707" s="67"/>
      <c r="O2707" s="81"/>
      <c r="P2707" s="81">
        <v>46131</v>
      </c>
      <c r="Q2707" s="103" t="str">
        <f>IFERROR(VLOOKUP(J2707,Настройка!$C$4:$E$121,2,),"Ошибка")</f>
        <v>R</v>
      </c>
    </row>
    <row r="2708" spans="1:17" ht="14.4" customHeight="1">
      <c r="A2708" s="67">
        <v>2703</v>
      </c>
      <c r="B2708" s="80" t="s">
        <v>188</v>
      </c>
      <c r="C2708" s="80" t="s">
        <v>53</v>
      </c>
      <c r="D2708" s="80" t="s">
        <v>8582</v>
      </c>
      <c r="E2708" s="104" t="s">
        <v>8583</v>
      </c>
      <c r="F2708" s="107">
        <v>27621</v>
      </c>
      <c r="G2708" s="67" t="s">
        <v>77</v>
      </c>
      <c r="H2708" s="80" t="s">
        <v>1203</v>
      </c>
      <c r="I2708" s="80" t="s">
        <v>8584</v>
      </c>
      <c r="J2708" s="104" t="s">
        <v>202</v>
      </c>
      <c r="K2708" s="67" t="s">
        <v>131</v>
      </c>
      <c r="L2708" s="67"/>
      <c r="M2708" s="67"/>
      <c r="N2708" s="67"/>
      <c r="O2708" s="81"/>
      <c r="P2708" s="81">
        <v>46131</v>
      </c>
      <c r="Q2708" s="103" t="str">
        <f>IFERROR(VLOOKUP(J2708,Настройка!$C$4:$E$121,2,),"Ошибка")</f>
        <v>ITR</v>
      </c>
    </row>
    <row r="2709" spans="1:17" ht="14.4" customHeight="1">
      <c r="A2709" s="67">
        <v>2704</v>
      </c>
      <c r="B2709" s="80" t="s">
        <v>188</v>
      </c>
      <c r="C2709" s="80" t="s">
        <v>53</v>
      </c>
      <c r="D2709" s="80" t="s">
        <v>8585</v>
      </c>
      <c r="E2709" s="104" t="s">
        <v>8586</v>
      </c>
      <c r="F2709" s="107">
        <v>37991</v>
      </c>
      <c r="G2709" s="67" t="s">
        <v>69</v>
      </c>
      <c r="H2709" s="80" t="s">
        <v>302</v>
      </c>
      <c r="I2709" s="80" t="s">
        <v>8587</v>
      </c>
      <c r="J2709" s="104" t="s">
        <v>209</v>
      </c>
      <c r="K2709" s="67" t="s">
        <v>117</v>
      </c>
      <c r="L2709" s="67"/>
      <c r="M2709" s="67"/>
      <c r="N2709" s="67"/>
      <c r="O2709" s="81"/>
      <c r="P2709" s="81">
        <v>46131</v>
      </c>
      <c r="Q2709" s="103" t="str">
        <f>IFERROR(VLOOKUP(J2709,Настройка!$C$4:$E$121,2,),"Ошибка")</f>
        <v>R</v>
      </c>
    </row>
    <row r="2710" spans="1:17" ht="14.4" customHeight="1">
      <c r="A2710" s="67">
        <v>2705</v>
      </c>
      <c r="B2710" s="80" t="s">
        <v>188</v>
      </c>
      <c r="C2710" s="80" t="s">
        <v>53</v>
      </c>
      <c r="D2710" s="80" t="s">
        <v>8588</v>
      </c>
      <c r="E2710" s="104" t="s">
        <v>8589</v>
      </c>
      <c r="F2710" s="107">
        <v>36587</v>
      </c>
      <c r="G2710" s="67" t="s">
        <v>65</v>
      </c>
      <c r="H2710" s="80" t="s">
        <v>405</v>
      </c>
      <c r="I2710" s="80" t="s">
        <v>8590</v>
      </c>
      <c r="J2710" s="104" t="s">
        <v>222</v>
      </c>
      <c r="K2710" s="67" t="s">
        <v>121</v>
      </c>
      <c r="L2710" s="67" t="s">
        <v>287</v>
      </c>
      <c r="M2710" s="67" t="s">
        <v>166</v>
      </c>
      <c r="N2710" s="67" t="s">
        <v>398</v>
      </c>
      <c r="O2710" s="81">
        <v>46385</v>
      </c>
      <c r="P2710" s="81">
        <v>46131</v>
      </c>
      <c r="Q2710" s="103" t="str">
        <f>IFERROR(VLOOKUP(J2710,Настройка!$C$4:$E$121,2,),"Ошибка")</f>
        <v>R</v>
      </c>
    </row>
    <row r="2711" spans="1:17" ht="14.4" customHeight="1">
      <c r="A2711" s="67">
        <v>2706</v>
      </c>
      <c r="B2711" s="80" t="s">
        <v>188</v>
      </c>
      <c r="C2711" s="80" t="s">
        <v>53</v>
      </c>
      <c r="D2711" s="80" t="s">
        <v>8591</v>
      </c>
      <c r="E2711" s="104" t="s">
        <v>8592</v>
      </c>
      <c r="F2711" s="107">
        <v>32046</v>
      </c>
      <c r="G2711" s="67" t="s">
        <v>77</v>
      </c>
      <c r="H2711" s="80" t="s">
        <v>8284</v>
      </c>
      <c r="I2711" s="80" t="s">
        <v>8593</v>
      </c>
      <c r="J2711" s="104" t="s">
        <v>201</v>
      </c>
      <c r="K2711" s="67" t="s">
        <v>133</v>
      </c>
      <c r="L2711" s="67"/>
      <c r="M2711" s="67"/>
      <c r="N2711" s="67"/>
      <c r="O2711" s="81"/>
      <c r="P2711" s="81">
        <v>46131</v>
      </c>
      <c r="Q2711" s="103" t="str">
        <f>IFERROR(VLOOKUP(J2711,Настройка!$C$4:$E$121,2,),"Ошибка")</f>
        <v>ITR</v>
      </c>
    </row>
    <row r="2712" spans="1:17" ht="14.4" customHeight="1">
      <c r="A2712" s="67">
        <v>2707</v>
      </c>
      <c r="B2712" s="80" t="s">
        <v>188</v>
      </c>
      <c r="C2712" s="80" t="s">
        <v>53</v>
      </c>
      <c r="D2712" s="80" t="s">
        <v>8594</v>
      </c>
      <c r="E2712" s="104" t="s">
        <v>8595</v>
      </c>
      <c r="F2712" s="107">
        <v>32872</v>
      </c>
      <c r="G2712" s="67" t="s">
        <v>77</v>
      </c>
      <c r="H2712" s="80" t="s">
        <v>8596</v>
      </c>
      <c r="I2712" s="80" t="s">
        <v>8597</v>
      </c>
      <c r="J2712" s="104" t="s">
        <v>202</v>
      </c>
      <c r="K2712" s="67" t="s">
        <v>121</v>
      </c>
      <c r="L2712" s="67"/>
      <c r="M2712" s="67"/>
      <c r="N2712" s="67"/>
      <c r="O2712" s="81"/>
      <c r="P2712" s="81">
        <v>46132</v>
      </c>
      <c r="Q2712" s="103" t="str">
        <f>IFERROR(VLOOKUP(J2712,Настройка!$C$4:$E$121,2,),"Ошибка")</f>
        <v>ITR</v>
      </c>
    </row>
    <row r="2713" spans="1:17" ht="14.4" customHeight="1">
      <c r="A2713" s="67">
        <v>2708</v>
      </c>
      <c r="B2713" s="80" t="s">
        <v>188</v>
      </c>
      <c r="C2713" s="80" t="s">
        <v>53</v>
      </c>
      <c r="D2713" s="80" t="s">
        <v>8598</v>
      </c>
      <c r="E2713" s="104" t="s">
        <v>8599</v>
      </c>
      <c r="F2713" s="107">
        <v>35729</v>
      </c>
      <c r="G2713" s="67" t="s">
        <v>69</v>
      </c>
      <c r="H2713" s="80" t="s">
        <v>302</v>
      </c>
      <c r="I2713" s="80" t="s">
        <v>8600</v>
      </c>
      <c r="J2713" s="104" t="s">
        <v>168</v>
      </c>
      <c r="K2713" s="67" t="s">
        <v>109</v>
      </c>
      <c r="L2713" s="67"/>
      <c r="M2713" s="67"/>
      <c r="N2713" s="67"/>
      <c r="O2713" s="81"/>
      <c r="P2713" s="81">
        <v>46132</v>
      </c>
      <c r="Q2713" s="103" t="str">
        <f>IFERROR(VLOOKUP(J2713,Настройка!$C$4:$E$121,2,),"Ошибка")</f>
        <v>ITR</v>
      </c>
    </row>
    <row r="2714" spans="1:17" ht="14.4" customHeight="1">
      <c r="A2714" s="67">
        <v>2709</v>
      </c>
      <c r="B2714" s="80" t="s">
        <v>188</v>
      </c>
      <c r="C2714" s="80" t="s">
        <v>53</v>
      </c>
      <c r="D2714" s="80" t="s">
        <v>8601</v>
      </c>
      <c r="E2714" s="104" t="s">
        <v>8602</v>
      </c>
      <c r="F2714" s="107">
        <v>35785</v>
      </c>
      <c r="G2714" s="67" t="s">
        <v>69</v>
      </c>
      <c r="H2714" s="80" t="s">
        <v>302</v>
      </c>
      <c r="I2714" s="80" t="s">
        <v>8603</v>
      </c>
      <c r="J2714" s="104" t="s">
        <v>222</v>
      </c>
      <c r="K2714" s="67" t="s">
        <v>121</v>
      </c>
      <c r="L2714" s="67"/>
      <c r="M2714" s="67"/>
      <c r="N2714" s="67"/>
      <c r="O2714" s="81"/>
      <c r="P2714" s="81">
        <v>46132</v>
      </c>
      <c r="Q2714" s="103" t="str">
        <f>IFERROR(VLOOKUP(J2714,Настройка!$C$4:$E$121,2,),"Ошибка")</f>
        <v>R</v>
      </c>
    </row>
    <row r="2715" spans="1:17" ht="14.4" customHeight="1">
      <c r="A2715" s="67">
        <v>2710</v>
      </c>
      <c r="B2715" s="80" t="s">
        <v>188</v>
      </c>
      <c r="C2715" s="80" t="s">
        <v>53</v>
      </c>
      <c r="D2715" s="80" t="s">
        <v>1279</v>
      </c>
      <c r="E2715" s="104" t="s">
        <v>8604</v>
      </c>
      <c r="F2715" s="107">
        <v>35404</v>
      </c>
      <c r="G2715" s="67" t="s">
        <v>65</v>
      </c>
      <c r="H2715" s="80"/>
      <c r="I2715" s="80" t="s">
        <v>8605</v>
      </c>
      <c r="J2715" s="104" t="s">
        <v>227</v>
      </c>
      <c r="K2715" s="67" t="s">
        <v>131</v>
      </c>
      <c r="L2715" s="67" t="s">
        <v>287</v>
      </c>
      <c r="M2715" s="67" t="s">
        <v>164</v>
      </c>
      <c r="N2715" s="67" t="s">
        <v>398</v>
      </c>
      <c r="O2715" s="81">
        <v>46211</v>
      </c>
      <c r="P2715" s="81">
        <v>46132</v>
      </c>
      <c r="Q2715" s="103" t="str">
        <f>IFERROR(VLOOKUP(J2715,Настройка!$C$4:$E$121,2,),"Ошибка")</f>
        <v>R</v>
      </c>
    </row>
    <row r="2716" spans="1:17" ht="14.4" customHeight="1">
      <c r="A2716" s="67">
        <v>2711</v>
      </c>
      <c r="B2716" s="80" t="s">
        <v>188</v>
      </c>
      <c r="C2716" s="80" t="s">
        <v>53</v>
      </c>
      <c r="D2716" s="80" t="s">
        <v>8606</v>
      </c>
      <c r="E2716" s="104" t="s">
        <v>8607</v>
      </c>
      <c r="F2716" s="107">
        <v>36687</v>
      </c>
      <c r="G2716" s="67" t="s">
        <v>65</v>
      </c>
      <c r="H2716" s="80"/>
      <c r="I2716" s="80" t="s">
        <v>8608</v>
      </c>
      <c r="J2716" s="104" t="s">
        <v>227</v>
      </c>
      <c r="K2716" s="67" t="s">
        <v>131</v>
      </c>
      <c r="L2716" s="67" t="s">
        <v>287</v>
      </c>
      <c r="M2716" s="67" t="s">
        <v>164</v>
      </c>
      <c r="N2716" s="67" t="s">
        <v>398</v>
      </c>
      <c r="O2716" s="81">
        <v>46211</v>
      </c>
      <c r="P2716" s="81">
        <v>46132</v>
      </c>
      <c r="Q2716" s="103" t="str">
        <f>IFERROR(VLOOKUP(J2716,Настройка!$C$4:$E$121,2,),"Ошибка")</f>
        <v>R</v>
      </c>
    </row>
    <row r="2717" spans="1:17" ht="14.4" customHeight="1">
      <c r="A2717" s="67">
        <v>2712</v>
      </c>
      <c r="B2717" s="80" t="s">
        <v>188</v>
      </c>
      <c r="C2717" s="80" t="s">
        <v>53</v>
      </c>
      <c r="D2717" s="80" t="s">
        <v>1279</v>
      </c>
      <c r="E2717" s="104" t="s">
        <v>8609</v>
      </c>
      <c r="F2717" s="107">
        <v>27760</v>
      </c>
      <c r="G2717" s="67" t="s">
        <v>65</v>
      </c>
      <c r="H2717" s="80"/>
      <c r="I2717" s="80" t="s">
        <v>8610</v>
      </c>
      <c r="J2717" s="104" t="s">
        <v>227</v>
      </c>
      <c r="K2717" s="67" t="s">
        <v>131</v>
      </c>
      <c r="L2717" s="67" t="s">
        <v>287</v>
      </c>
      <c r="M2717" s="67" t="s">
        <v>164</v>
      </c>
      <c r="N2717" s="67" t="s">
        <v>398</v>
      </c>
      <c r="O2717" s="81">
        <v>46211</v>
      </c>
      <c r="P2717" s="81">
        <v>46132</v>
      </c>
      <c r="Q2717" s="103" t="str">
        <f>IFERROR(VLOOKUP(J2717,Настройка!$C$4:$E$121,2,),"Ошибка")</f>
        <v>R</v>
      </c>
    </row>
    <row r="2718" spans="1:17" ht="14.4" customHeight="1">
      <c r="A2718" s="67">
        <v>2713</v>
      </c>
      <c r="B2718" s="80" t="s">
        <v>188</v>
      </c>
      <c r="C2718" s="80" t="s">
        <v>53</v>
      </c>
      <c r="D2718" s="80" t="s">
        <v>1279</v>
      </c>
      <c r="E2718" s="104" t="s">
        <v>8611</v>
      </c>
      <c r="F2718" s="107">
        <v>32248</v>
      </c>
      <c r="G2718" s="67" t="s">
        <v>93</v>
      </c>
      <c r="H2718" s="80"/>
      <c r="I2718" s="80" t="s">
        <v>8612</v>
      </c>
      <c r="J2718" s="104" t="s">
        <v>208</v>
      </c>
      <c r="K2718" s="67" t="s">
        <v>117</v>
      </c>
      <c r="L2718" s="67"/>
      <c r="M2718" s="67"/>
      <c r="N2718" s="67"/>
      <c r="O2718" s="81"/>
      <c r="P2718" s="81">
        <v>46132</v>
      </c>
      <c r="Q2718" s="103" t="str">
        <f>IFERROR(VLOOKUP(J2718,Настройка!$C$4:$E$121,2,),"Ошибка")</f>
        <v>R</v>
      </c>
    </row>
    <row r="2719" spans="1:17" ht="14.4" customHeight="1">
      <c r="A2719" s="67">
        <v>2714</v>
      </c>
      <c r="B2719" s="80" t="s">
        <v>188</v>
      </c>
      <c r="C2719" s="80" t="s">
        <v>53</v>
      </c>
      <c r="D2719" s="80" t="s">
        <v>8613</v>
      </c>
      <c r="E2719" s="104" t="s">
        <v>8614</v>
      </c>
      <c r="F2719" s="107">
        <v>33115</v>
      </c>
      <c r="G2719" s="67" t="s">
        <v>83</v>
      </c>
      <c r="H2719" s="80"/>
      <c r="I2719" s="80" t="s">
        <v>8615</v>
      </c>
      <c r="J2719" s="104" t="s">
        <v>144</v>
      </c>
      <c r="K2719" s="67" t="s">
        <v>109</v>
      </c>
      <c r="L2719" s="67" t="s">
        <v>287</v>
      </c>
      <c r="M2719" s="67" t="s">
        <v>166</v>
      </c>
      <c r="N2719" s="67" t="s">
        <v>196</v>
      </c>
      <c r="O2719" s="81">
        <v>46325</v>
      </c>
      <c r="P2719" s="81">
        <v>46133</v>
      </c>
      <c r="Q2719" s="103" t="str">
        <f>IFERROR(VLOOKUP(J2719,Настройка!$C$4:$E$121,2,),"Ошибка")</f>
        <v>ITR</v>
      </c>
    </row>
    <row r="2720" spans="1:17" ht="14.4" customHeight="1">
      <c r="A2720" s="67">
        <v>2715</v>
      </c>
      <c r="B2720" s="80" t="s">
        <v>188</v>
      </c>
      <c r="C2720" s="80" t="s">
        <v>53</v>
      </c>
      <c r="D2720" s="80" t="s">
        <v>8616</v>
      </c>
      <c r="E2720" s="104" t="s">
        <v>8617</v>
      </c>
      <c r="F2720" s="107">
        <v>32937</v>
      </c>
      <c r="G2720" s="67" t="s">
        <v>83</v>
      </c>
      <c r="H2720" s="80"/>
      <c r="I2720" s="80" t="s">
        <v>8618</v>
      </c>
      <c r="J2720" s="104" t="s">
        <v>197</v>
      </c>
      <c r="K2720" s="67" t="s">
        <v>111</v>
      </c>
      <c r="L2720" s="67" t="s">
        <v>287</v>
      </c>
      <c r="M2720" s="67" t="s">
        <v>166</v>
      </c>
      <c r="N2720" s="67" t="s">
        <v>398</v>
      </c>
      <c r="O2720" s="81">
        <v>46385</v>
      </c>
      <c r="P2720" s="81">
        <v>46133</v>
      </c>
      <c r="Q2720" s="103" t="str">
        <f>IFERROR(VLOOKUP(J2720,Настройка!$C$4:$E$121,2,),"Ошибка")</f>
        <v>ITR</v>
      </c>
    </row>
    <row r="2721" spans="1:17" ht="14.4" customHeight="1">
      <c r="A2721" s="67">
        <v>2716</v>
      </c>
      <c r="B2721" s="80" t="s">
        <v>188</v>
      </c>
      <c r="C2721" s="80" t="s">
        <v>53</v>
      </c>
      <c r="D2721" s="80" t="s">
        <v>8619</v>
      </c>
      <c r="E2721" s="104" t="s">
        <v>8620</v>
      </c>
      <c r="F2721" s="107">
        <v>23981</v>
      </c>
      <c r="G2721" s="67" t="s">
        <v>83</v>
      </c>
      <c r="H2721" s="80"/>
      <c r="I2721" s="80" t="s">
        <v>8621</v>
      </c>
      <c r="J2721" s="104" t="s">
        <v>201</v>
      </c>
      <c r="K2721" s="67" t="s">
        <v>131</v>
      </c>
      <c r="L2721" s="67" t="s">
        <v>287</v>
      </c>
      <c r="M2721" s="67" t="s">
        <v>166</v>
      </c>
      <c r="N2721" s="67" t="s">
        <v>398</v>
      </c>
      <c r="O2721" s="81">
        <v>46280</v>
      </c>
      <c r="P2721" s="81">
        <v>46133</v>
      </c>
      <c r="Q2721" s="103" t="str">
        <f>IFERROR(VLOOKUP(J2721,Настройка!$C$4:$E$121,2,),"Ошибка")</f>
        <v>ITR</v>
      </c>
    </row>
    <row r="2722" spans="1:17" ht="14.4" customHeight="1">
      <c r="A2722" s="67">
        <v>2717</v>
      </c>
      <c r="B2722" s="80" t="s">
        <v>188</v>
      </c>
      <c r="C2722" s="80" t="s">
        <v>53</v>
      </c>
      <c r="D2722" s="80" t="s">
        <v>8622</v>
      </c>
      <c r="E2722" s="104" t="s">
        <v>8623</v>
      </c>
      <c r="F2722" s="107">
        <v>33309</v>
      </c>
      <c r="G2722" s="67" t="s">
        <v>83</v>
      </c>
      <c r="H2722" s="80"/>
      <c r="I2722" s="80" t="s">
        <v>8624</v>
      </c>
      <c r="J2722" s="104" t="s">
        <v>202</v>
      </c>
      <c r="K2722" s="67" t="s">
        <v>119</v>
      </c>
      <c r="L2722" s="67" t="s">
        <v>287</v>
      </c>
      <c r="M2722" s="67" t="s">
        <v>166</v>
      </c>
      <c r="N2722" s="67" t="s">
        <v>398</v>
      </c>
      <c r="O2722" s="81">
        <v>46385</v>
      </c>
      <c r="P2722" s="81">
        <v>46133</v>
      </c>
      <c r="Q2722" s="103" t="str">
        <f>IFERROR(VLOOKUP(J2722,Настройка!$C$4:$E$121,2,),"Ошибка")</f>
        <v>ITR</v>
      </c>
    </row>
    <row r="2723" spans="1:17" ht="14.4" customHeight="1">
      <c r="A2723" s="67">
        <v>2718</v>
      </c>
      <c r="B2723" s="80" t="s">
        <v>188</v>
      </c>
      <c r="C2723" s="80" t="s">
        <v>53</v>
      </c>
      <c r="D2723" s="80" t="s">
        <v>8625</v>
      </c>
      <c r="E2723" s="104" t="s">
        <v>8626</v>
      </c>
      <c r="F2723" s="107">
        <v>34826</v>
      </c>
      <c r="G2723" s="67" t="s">
        <v>83</v>
      </c>
      <c r="H2723" s="80"/>
      <c r="I2723" s="80" t="s">
        <v>8627</v>
      </c>
      <c r="J2723" s="104" t="s">
        <v>168</v>
      </c>
      <c r="K2723" s="67" t="s">
        <v>109</v>
      </c>
      <c r="L2723" s="67" t="s">
        <v>287</v>
      </c>
      <c r="M2723" s="67" t="s">
        <v>166</v>
      </c>
      <c r="N2723" s="67" t="s">
        <v>398</v>
      </c>
      <c r="O2723" s="81">
        <v>46245</v>
      </c>
      <c r="P2723" s="81">
        <v>46133</v>
      </c>
      <c r="Q2723" s="103" t="str">
        <f>IFERROR(VLOOKUP(J2723,Настройка!$C$4:$E$121,2,),"Ошибка")</f>
        <v>ITR</v>
      </c>
    </row>
    <row r="2724" spans="1:17" ht="14.4" customHeight="1">
      <c r="A2724" s="67">
        <v>2719</v>
      </c>
      <c r="B2724" s="80" t="s">
        <v>188</v>
      </c>
      <c r="C2724" s="80" t="s">
        <v>53</v>
      </c>
      <c r="D2724" s="80" t="s">
        <v>8628</v>
      </c>
      <c r="E2724" s="104" t="s">
        <v>8629</v>
      </c>
      <c r="F2724" s="107">
        <v>32927</v>
      </c>
      <c r="G2724" s="67" t="s">
        <v>83</v>
      </c>
      <c r="H2724" s="80"/>
      <c r="I2724" s="80" t="s">
        <v>8630</v>
      </c>
      <c r="J2724" s="104" t="s">
        <v>202</v>
      </c>
      <c r="K2724" s="67" t="s">
        <v>121</v>
      </c>
      <c r="L2724" s="67" t="s">
        <v>287</v>
      </c>
      <c r="M2724" s="67" t="s">
        <v>166</v>
      </c>
      <c r="N2724" s="67" t="s">
        <v>398</v>
      </c>
      <c r="O2724" s="81">
        <v>46343</v>
      </c>
      <c r="P2724" s="81">
        <v>46133</v>
      </c>
      <c r="Q2724" s="103" t="str">
        <f>IFERROR(VLOOKUP(J2724,Настройка!$C$4:$E$121,2,),"Ошибка")</f>
        <v>ITR</v>
      </c>
    </row>
    <row r="2725" spans="1:17" ht="14.4" customHeight="1">
      <c r="A2725" s="67">
        <v>2720</v>
      </c>
      <c r="B2725" s="80" t="s">
        <v>188</v>
      </c>
      <c r="C2725" s="80" t="s">
        <v>53</v>
      </c>
      <c r="D2725" s="80" t="s">
        <v>8631</v>
      </c>
      <c r="E2725" s="104" t="s">
        <v>8632</v>
      </c>
      <c r="F2725" s="107">
        <v>31087</v>
      </c>
      <c r="G2725" s="67" t="s">
        <v>83</v>
      </c>
      <c r="H2725" s="80"/>
      <c r="I2725" s="80" t="s">
        <v>8633</v>
      </c>
      <c r="J2725" s="104" t="s">
        <v>199</v>
      </c>
      <c r="K2725" s="67" t="s">
        <v>131</v>
      </c>
      <c r="L2725" s="67" t="s">
        <v>287</v>
      </c>
      <c r="M2725" s="67" t="s">
        <v>166</v>
      </c>
      <c r="N2725" s="67" t="s">
        <v>196</v>
      </c>
      <c r="O2725" s="81">
        <v>46900</v>
      </c>
      <c r="P2725" s="81">
        <v>46133</v>
      </c>
      <c r="Q2725" s="103" t="str">
        <f>IFERROR(VLOOKUP(J2725,Настройка!$C$4:$E$121,2,),"Ошибка")</f>
        <v>ITR</v>
      </c>
    </row>
    <row r="2726" spans="1:17" ht="14.4" customHeight="1">
      <c r="A2726" s="67">
        <v>2721</v>
      </c>
      <c r="B2726" s="80" t="s">
        <v>188</v>
      </c>
      <c r="C2726" s="80" t="s">
        <v>53</v>
      </c>
      <c r="D2726" s="80" t="s">
        <v>8634</v>
      </c>
      <c r="E2726" s="104" t="s">
        <v>8635</v>
      </c>
      <c r="F2726" s="107">
        <v>34529</v>
      </c>
      <c r="G2726" s="67" t="s">
        <v>67</v>
      </c>
      <c r="H2726" s="80"/>
      <c r="I2726" s="80" t="s">
        <v>8636</v>
      </c>
      <c r="J2726" s="104" t="s">
        <v>80</v>
      </c>
      <c r="K2726" s="67" t="s">
        <v>109</v>
      </c>
      <c r="L2726" s="67"/>
      <c r="M2726" s="67"/>
      <c r="N2726" s="67"/>
      <c r="O2726" s="81"/>
      <c r="P2726" s="81">
        <v>46133</v>
      </c>
      <c r="Q2726" s="103" t="str">
        <f>IFERROR(VLOOKUP(J2726,Настройка!$C$4:$E$121,2,),"Ошибка")</f>
        <v>ITR</v>
      </c>
    </row>
    <row r="2727" spans="1:17" ht="14.4" customHeight="1">
      <c r="A2727" s="67">
        <v>2722</v>
      </c>
      <c r="B2727" s="80" t="s">
        <v>188</v>
      </c>
      <c r="C2727" s="80" t="s">
        <v>53</v>
      </c>
      <c r="D2727" s="80" t="s">
        <v>8637</v>
      </c>
      <c r="E2727" s="104" t="s">
        <v>8638</v>
      </c>
      <c r="F2727" s="107">
        <v>35273</v>
      </c>
      <c r="G2727" s="67" t="s">
        <v>67</v>
      </c>
      <c r="H2727" s="80"/>
      <c r="I2727" s="80" t="s">
        <v>8639</v>
      </c>
      <c r="J2727" s="104" t="s">
        <v>227</v>
      </c>
      <c r="K2727" s="67" t="s">
        <v>131</v>
      </c>
      <c r="L2727" s="67"/>
      <c r="M2727" s="67"/>
      <c r="N2727" s="67"/>
      <c r="O2727" s="81"/>
      <c r="P2727" s="81">
        <v>46133</v>
      </c>
      <c r="Q2727" s="103" t="str">
        <f>IFERROR(VLOOKUP(J2727,Настройка!$C$4:$E$121,2,),"Ошибка")</f>
        <v>R</v>
      </c>
    </row>
    <row r="2728" spans="1:17" ht="14.4" customHeight="1">
      <c r="A2728" s="67">
        <v>2723</v>
      </c>
      <c r="B2728" s="80" t="s">
        <v>188</v>
      </c>
      <c r="C2728" s="80" t="s">
        <v>53</v>
      </c>
      <c r="D2728" s="80" t="s">
        <v>8640</v>
      </c>
      <c r="E2728" s="104" t="s">
        <v>8641</v>
      </c>
      <c r="F2728" s="107">
        <v>31772</v>
      </c>
      <c r="G2728" s="67" t="s">
        <v>77</v>
      </c>
      <c r="H2728" s="80" t="s">
        <v>6216</v>
      </c>
      <c r="I2728" s="80" t="s">
        <v>8642</v>
      </c>
      <c r="J2728" s="104" t="s">
        <v>56</v>
      </c>
      <c r="K2728" s="67" t="s">
        <v>109</v>
      </c>
      <c r="L2728" s="67"/>
      <c r="M2728" s="67"/>
      <c r="N2728" s="67"/>
      <c r="O2728" s="81"/>
      <c r="P2728" s="81">
        <v>46133</v>
      </c>
      <c r="Q2728" s="103" t="str">
        <f>IFERROR(VLOOKUP(J2728,Настройка!$C$4:$E$121,2,),"Ошибка")</f>
        <v>ITR</v>
      </c>
    </row>
    <row r="2729" spans="1:17" ht="14.4" customHeight="1">
      <c r="A2729" s="67">
        <v>2724</v>
      </c>
      <c r="B2729" s="80" t="s">
        <v>188</v>
      </c>
      <c r="C2729" s="80" t="s">
        <v>53</v>
      </c>
      <c r="D2729" s="80" t="s">
        <v>8643</v>
      </c>
      <c r="E2729" s="104" t="s">
        <v>8644</v>
      </c>
      <c r="F2729" s="107">
        <v>37647</v>
      </c>
      <c r="G2729" s="67" t="s">
        <v>87</v>
      </c>
      <c r="H2729" s="80"/>
      <c r="I2729" s="80" t="s">
        <v>8645</v>
      </c>
      <c r="J2729" s="104" t="s">
        <v>218</v>
      </c>
      <c r="K2729" s="67" t="s">
        <v>119</v>
      </c>
      <c r="L2729" s="67"/>
      <c r="M2729" s="67"/>
      <c r="N2729" s="67"/>
      <c r="O2729" s="81"/>
      <c r="P2729" s="81">
        <v>46133</v>
      </c>
      <c r="Q2729" s="103" t="str">
        <f>IFERROR(VLOOKUP(J2729,Настройка!$C$4:$E$121,2,),"Ошибка")</f>
        <v>R</v>
      </c>
    </row>
    <row r="2730" spans="1:17" ht="14.4" customHeight="1">
      <c r="A2730" s="67">
        <v>2725</v>
      </c>
      <c r="B2730" s="80" t="s">
        <v>188</v>
      </c>
      <c r="C2730" s="80" t="s">
        <v>53</v>
      </c>
      <c r="D2730" s="80" t="s">
        <v>8646</v>
      </c>
      <c r="E2730" s="104" t="s">
        <v>8647</v>
      </c>
      <c r="F2730" s="107">
        <v>29680</v>
      </c>
      <c r="G2730" s="67" t="s">
        <v>87</v>
      </c>
      <c r="H2730" s="80"/>
      <c r="I2730" s="80" t="s">
        <v>8648</v>
      </c>
      <c r="J2730" s="104" t="s">
        <v>204</v>
      </c>
      <c r="K2730" s="67" t="s">
        <v>117</v>
      </c>
      <c r="L2730" s="67"/>
      <c r="M2730" s="67"/>
      <c r="N2730" s="67"/>
      <c r="O2730" s="81"/>
      <c r="P2730" s="81">
        <v>46133</v>
      </c>
      <c r="Q2730" s="103" t="str">
        <f>IFERROR(VLOOKUP(J2730,Настройка!$C$4:$E$121,2,),"Ошибка")</f>
        <v>R</v>
      </c>
    </row>
    <row r="2731" spans="1:17" ht="14.4" customHeight="1">
      <c r="A2731" s="67">
        <v>2726</v>
      </c>
      <c r="B2731" s="80" t="s">
        <v>188</v>
      </c>
      <c r="C2731" s="80" t="s">
        <v>53</v>
      </c>
      <c r="D2731" s="80" t="s">
        <v>8649</v>
      </c>
      <c r="E2731" s="104" t="s">
        <v>8650</v>
      </c>
      <c r="F2731" s="107">
        <v>38727</v>
      </c>
      <c r="G2731" s="67" t="s">
        <v>69</v>
      </c>
      <c r="H2731" s="80" t="s">
        <v>302</v>
      </c>
      <c r="I2731" s="80" t="s">
        <v>8651</v>
      </c>
      <c r="J2731" s="104" t="s">
        <v>222</v>
      </c>
      <c r="K2731" s="67" t="s">
        <v>121</v>
      </c>
      <c r="L2731" s="67"/>
      <c r="M2731" s="67"/>
      <c r="N2731" s="67"/>
      <c r="O2731" s="81"/>
      <c r="P2731" s="81">
        <v>46133</v>
      </c>
      <c r="Q2731" s="103" t="str">
        <f>IFERROR(VLOOKUP(J2731,Настройка!$C$4:$E$121,2,),"Ошибка")</f>
        <v>R</v>
      </c>
    </row>
    <row r="2732" spans="1:17" ht="14.4" customHeight="1">
      <c r="A2732" s="67">
        <v>2727</v>
      </c>
      <c r="B2732" s="80" t="s">
        <v>188</v>
      </c>
      <c r="C2732" s="80" t="s">
        <v>53</v>
      </c>
      <c r="D2732" s="80" t="s">
        <v>8652</v>
      </c>
      <c r="E2732" s="104" t="s">
        <v>8653</v>
      </c>
      <c r="F2732" s="107">
        <v>36421</v>
      </c>
      <c r="G2732" s="67" t="s">
        <v>93</v>
      </c>
      <c r="H2732" s="80" t="s">
        <v>814</v>
      </c>
      <c r="I2732" s="80" t="s">
        <v>8654</v>
      </c>
      <c r="J2732" s="104" t="s">
        <v>204</v>
      </c>
      <c r="K2732" s="67" t="s">
        <v>117</v>
      </c>
      <c r="L2732" s="67"/>
      <c r="M2732" s="67"/>
      <c r="N2732" s="67"/>
      <c r="O2732" s="81"/>
      <c r="P2732" s="81">
        <v>46133</v>
      </c>
      <c r="Q2732" s="103" t="str">
        <f>IFERROR(VLOOKUP(J2732,Настройка!$C$4:$E$121,2,),"Ошибка")</f>
        <v>R</v>
      </c>
    </row>
    <row r="2733" spans="1:17" ht="14.4" customHeight="1">
      <c r="A2733" s="67">
        <v>2728</v>
      </c>
      <c r="B2733" s="80" t="s">
        <v>188</v>
      </c>
      <c r="C2733" s="80" t="s">
        <v>53</v>
      </c>
      <c r="D2733" s="80" t="s">
        <v>8655</v>
      </c>
      <c r="E2733" s="104" t="s">
        <v>8656</v>
      </c>
      <c r="F2733" s="107">
        <v>34332</v>
      </c>
      <c r="G2733" s="67" t="s">
        <v>65</v>
      </c>
      <c r="H2733" s="80" t="s">
        <v>433</v>
      </c>
      <c r="I2733" s="80" t="s">
        <v>8657</v>
      </c>
      <c r="J2733" s="104" t="s">
        <v>160</v>
      </c>
      <c r="K2733" s="67" t="s">
        <v>109</v>
      </c>
      <c r="L2733" s="67" t="s">
        <v>287</v>
      </c>
      <c r="M2733" s="67" t="s">
        <v>166</v>
      </c>
      <c r="N2733" s="67" t="s">
        <v>398</v>
      </c>
      <c r="O2733" s="81">
        <v>46245</v>
      </c>
      <c r="P2733" s="81">
        <v>46133</v>
      </c>
      <c r="Q2733" s="103" t="str">
        <f>IFERROR(VLOOKUP(J2733,Настройка!$C$4:$E$121,2,),"Ошибка")</f>
        <v>ITR</v>
      </c>
    </row>
    <row r="2734" spans="1:17" ht="14.4" customHeight="1">
      <c r="A2734" s="67">
        <v>2729</v>
      </c>
      <c r="B2734" s="80" t="s">
        <v>188</v>
      </c>
      <c r="C2734" s="80" t="s">
        <v>53</v>
      </c>
      <c r="D2734" s="80" t="s">
        <v>8658</v>
      </c>
      <c r="E2734" s="104" t="s">
        <v>8659</v>
      </c>
      <c r="F2734" s="107">
        <v>35974</v>
      </c>
      <c r="G2734" s="67" t="s">
        <v>65</v>
      </c>
      <c r="H2734" s="80" t="s">
        <v>405</v>
      </c>
      <c r="I2734" s="80" t="s">
        <v>8660</v>
      </c>
      <c r="J2734" s="104" t="s">
        <v>201</v>
      </c>
      <c r="K2734" s="67" t="s">
        <v>119</v>
      </c>
      <c r="L2734" s="67" t="s">
        <v>287</v>
      </c>
      <c r="M2734" s="67" t="s">
        <v>166</v>
      </c>
      <c r="N2734" s="67" t="s">
        <v>398</v>
      </c>
      <c r="O2734" s="81">
        <v>46245</v>
      </c>
      <c r="P2734" s="81">
        <v>46133</v>
      </c>
      <c r="Q2734" s="103" t="str">
        <f>IFERROR(VLOOKUP(J2734,Настройка!$C$4:$E$121,2,),"Ошибка")</f>
        <v>ITR</v>
      </c>
    </row>
    <row r="2735" spans="1:17" ht="14.4" customHeight="1">
      <c r="A2735" s="67">
        <v>2730</v>
      </c>
      <c r="B2735" s="80" t="s">
        <v>188</v>
      </c>
      <c r="C2735" s="80" t="s">
        <v>53</v>
      </c>
      <c r="D2735" s="80" t="s">
        <v>8661</v>
      </c>
      <c r="E2735" s="104" t="s">
        <v>8662</v>
      </c>
      <c r="F2735" s="107">
        <v>27839</v>
      </c>
      <c r="G2735" s="67" t="s">
        <v>65</v>
      </c>
      <c r="H2735" s="80" t="s">
        <v>1294</v>
      </c>
      <c r="I2735" s="80" t="s">
        <v>8663</v>
      </c>
      <c r="J2735" s="104" t="s">
        <v>214</v>
      </c>
      <c r="K2735" s="67" t="s">
        <v>119</v>
      </c>
      <c r="L2735" s="67" t="s">
        <v>287</v>
      </c>
      <c r="M2735" s="67" t="s">
        <v>166</v>
      </c>
      <c r="N2735" s="67" t="s">
        <v>398</v>
      </c>
      <c r="O2735" s="81">
        <v>46343</v>
      </c>
      <c r="P2735" s="81">
        <v>46133</v>
      </c>
      <c r="Q2735" s="103" t="str">
        <f>IFERROR(VLOOKUP(J2735,Настройка!$C$4:$E$121,2,),"Ошибка")</f>
        <v>R</v>
      </c>
    </row>
    <row r="2736" spans="1:17" ht="14.4" customHeight="1">
      <c r="A2736" s="67">
        <v>2731</v>
      </c>
      <c r="B2736" s="80" t="s">
        <v>188</v>
      </c>
      <c r="C2736" s="80" t="s">
        <v>53</v>
      </c>
      <c r="D2736" s="80" t="s">
        <v>8664</v>
      </c>
      <c r="E2736" s="104" t="s">
        <v>8665</v>
      </c>
      <c r="F2736" s="107">
        <v>31174</v>
      </c>
      <c r="G2736" s="67" t="s">
        <v>65</v>
      </c>
      <c r="H2736" s="80" t="s">
        <v>24</v>
      </c>
      <c r="I2736" s="80" t="s">
        <v>8666</v>
      </c>
      <c r="J2736" s="104" t="s">
        <v>219</v>
      </c>
      <c r="K2736" s="67" t="s">
        <v>119</v>
      </c>
      <c r="L2736" s="67" t="s">
        <v>287</v>
      </c>
      <c r="M2736" s="67" t="s">
        <v>166</v>
      </c>
      <c r="N2736" s="67" t="s">
        <v>398</v>
      </c>
      <c r="O2736" s="81">
        <v>46343</v>
      </c>
      <c r="P2736" s="81">
        <v>46133</v>
      </c>
      <c r="Q2736" s="103" t="str">
        <f>IFERROR(VLOOKUP(J2736,Настройка!$C$4:$E$121,2,),"Ошибка")</f>
        <v>R</v>
      </c>
    </row>
    <row r="2737" spans="1:17" ht="14.4" customHeight="1">
      <c r="A2737" s="67">
        <v>2732</v>
      </c>
      <c r="B2737" s="80" t="s">
        <v>188</v>
      </c>
      <c r="C2737" s="80" t="s">
        <v>53</v>
      </c>
      <c r="D2737" s="80" t="s">
        <v>1279</v>
      </c>
      <c r="E2737" s="104" t="s">
        <v>8667</v>
      </c>
      <c r="F2737" s="107">
        <v>34621</v>
      </c>
      <c r="G2737" s="67" t="s">
        <v>65</v>
      </c>
      <c r="H2737" s="80"/>
      <c r="I2737" s="80" t="s">
        <v>8668</v>
      </c>
      <c r="J2737" s="104" t="s">
        <v>201</v>
      </c>
      <c r="K2737" s="67" t="s">
        <v>121</v>
      </c>
      <c r="L2737" s="67" t="s">
        <v>287</v>
      </c>
      <c r="M2737" s="67" t="s">
        <v>164</v>
      </c>
      <c r="N2737" s="67" t="s">
        <v>398</v>
      </c>
      <c r="O2737" s="81">
        <v>46211</v>
      </c>
      <c r="P2737" s="81">
        <v>46133</v>
      </c>
      <c r="Q2737" s="103" t="str">
        <f>IFERROR(VLOOKUP(J2737,Настройка!$C$4:$E$121,2,),"Ошибка")</f>
        <v>ITR</v>
      </c>
    </row>
    <row r="2738" spans="1:17" ht="14.4" customHeight="1">
      <c r="A2738" s="67">
        <v>2733</v>
      </c>
      <c r="B2738" s="80" t="s">
        <v>188</v>
      </c>
      <c r="C2738" s="80" t="s">
        <v>53</v>
      </c>
      <c r="D2738" s="80" t="s">
        <v>1279</v>
      </c>
      <c r="E2738" s="104" t="s">
        <v>8669</v>
      </c>
      <c r="F2738" s="107">
        <v>30756</v>
      </c>
      <c r="G2738" s="67" t="s">
        <v>65</v>
      </c>
      <c r="H2738" s="80"/>
      <c r="I2738" s="80" t="s">
        <v>8670</v>
      </c>
      <c r="J2738" s="104" t="s">
        <v>222</v>
      </c>
      <c r="K2738" s="67" t="s">
        <v>121</v>
      </c>
      <c r="L2738" s="67" t="s">
        <v>287</v>
      </c>
      <c r="M2738" s="67" t="s">
        <v>164</v>
      </c>
      <c r="N2738" s="67" t="s">
        <v>398</v>
      </c>
      <c r="O2738" s="81">
        <v>46211</v>
      </c>
      <c r="P2738" s="81">
        <v>46133</v>
      </c>
      <c r="Q2738" s="103" t="str">
        <f>IFERROR(VLOOKUP(J2738,Настройка!$C$4:$E$121,2,),"Ошибка")</f>
        <v>R</v>
      </c>
    </row>
    <row r="2739" spans="1:17" ht="14.4" customHeight="1">
      <c r="A2739" s="67">
        <v>2734</v>
      </c>
      <c r="B2739" s="80" t="s">
        <v>188</v>
      </c>
      <c r="C2739" s="80" t="s">
        <v>53</v>
      </c>
      <c r="D2739" s="80" t="s">
        <v>8671</v>
      </c>
      <c r="E2739" s="104" t="s">
        <v>8672</v>
      </c>
      <c r="F2739" s="107">
        <v>38530</v>
      </c>
      <c r="G2739" s="67" t="s">
        <v>67</v>
      </c>
      <c r="H2739" s="80"/>
      <c r="I2739" s="80" t="s">
        <v>8673</v>
      </c>
      <c r="J2739" s="104" t="s">
        <v>222</v>
      </c>
      <c r="K2739" s="67" t="s">
        <v>121</v>
      </c>
      <c r="L2739" s="67"/>
      <c r="M2739" s="67"/>
      <c r="N2739" s="67"/>
      <c r="O2739" s="81"/>
      <c r="P2739" s="81">
        <v>46133</v>
      </c>
      <c r="Q2739" s="103" t="str">
        <f>IFERROR(VLOOKUP(J2739,Настройка!$C$4:$E$121,2,),"Ошибка")</f>
        <v>R</v>
      </c>
    </row>
    <row r="2740" spans="1:17" ht="14.4" customHeight="1">
      <c r="A2740" s="67">
        <v>2735</v>
      </c>
      <c r="B2740" s="80" t="s">
        <v>188</v>
      </c>
      <c r="C2740" s="80" t="s">
        <v>53</v>
      </c>
      <c r="D2740" s="80" t="s">
        <v>8674</v>
      </c>
      <c r="E2740" s="104" t="s">
        <v>8675</v>
      </c>
      <c r="F2740" s="107">
        <v>33392</v>
      </c>
      <c r="G2740" s="67" t="s">
        <v>67</v>
      </c>
      <c r="H2740" s="80" t="s">
        <v>401</v>
      </c>
      <c r="I2740" s="80" t="s">
        <v>8676</v>
      </c>
      <c r="J2740" s="104" t="s">
        <v>222</v>
      </c>
      <c r="K2740" s="67" t="s">
        <v>121</v>
      </c>
      <c r="L2740" s="67"/>
      <c r="M2740" s="67"/>
      <c r="N2740" s="67"/>
      <c r="O2740" s="81"/>
      <c r="P2740" s="81">
        <v>46133</v>
      </c>
      <c r="Q2740" s="103" t="str">
        <f>IFERROR(VLOOKUP(J2740,Настройка!$C$4:$E$121,2,),"Ошибка")</f>
        <v>R</v>
      </c>
    </row>
    <row r="2741" spans="1:17" ht="14.4" customHeight="1">
      <c r="A2741" s="67">
        <v>2736</v>
      </c>
      <c r="B2741" s="80" t="s">
        <v>188</v>
      </c>
      <c r="C2741" s="80" t="s">
        <v>53</v>
      </c>
      <c r="D2741" s="80" t="s">
        <v>8677</v>
      </c>
      <c r="E2741" s="104" t="s">
        <v>8678</v>
      </c>
      <c r="F2741" s="107">
        <v>36169</v>
      </c>
      <c r="G2741" s="67" t="s">
        <v>69</v>
      </c>
      <c r="H2741" s="80" t="s">
        <v>302</v>
      </c>
      <c r="I2741" s="80" t="s">
        <v>8679</v>
      </c>
      <c r="J2741" s="104" t="s">
        <v>222</v>
      </c>
      <c r="K2741" s="67" t="s">
        <v>121</v>
      </c>
      <c r="L2741" s="67"/>
      <c r="M2741" s="67"/>
      <c r="N2741" s="67"/>
      <c r="O2741" s="81"/>
      <c r="P2741" s="81">
        <v>46133</v>
      </c>
      <c r="Q2741" s="103" t="str">
        <f>IFERROR(VLOOKUP(J2741,Настройка!$C$4:$E$121,2,),"Ошибка")</f>
        <v>R</v>
      </c>
    </row>
    <row r="2742" spans="1:17" ht="14.4" customHeight="1">
      <c r="A2742" s="67">
        <v>2737</v>
      </c>
      <c r="B2742" s="80" t="s">
        <v>188</v>
      </c>
      <c r="C2742" s="80" t="s">
        <v>53</v>
      </c>
      <c r="D2742" s="80" t="s">
        <v>8680</v>
      </c>
      <c r="E2742" s="104" t="s">
        <v>8681</v>
      </c>
      <c r="F2742" s="107">
        <v>29587</v>
      </c>
      <c r="G2742" s="67" t="s">
        <v>69</v>
      </c>
      <c r="H2742" s="80" t="s">
        <v>302</v>
      </c>
      <c r="I2742" s="80" t="s">
        <v>8682</v>
      </c>
      <c r="J2742" s="104" t="s">
        <v>222</v>
      </c>
      <c r="K2742" s="67" t="s">
        <v>121</v>
      </c>
      <c r="L2742" s="67"/>
      <c r="M2742" s="67"/>
      <c r="N2742" s="67"/>
      <c r="O2742" s="81"/>
      <c r="P2742" s="81">
        <v>46133</v>
      </c>
      <c r="Q2742" s="103" t="str">
        <f>IFERROR(VLOOKUP(J2742,Настройка!$C$4:$E$121,2,),"Ошибка")</f>
        <v>R</v>
      </c>
    </row>
    <row r="2743" spans="1:17" ht="14.4" customHeight="1">
      <c r="A2743" s="67">
        <v>2738</v>
      </c>
      <c r="B2743" s="80" t="s">
        <v>188</v>
      </c>
      <c r="C2743" s="80" t="s">
        <v>53</v>
      </c>
      <c r="D2743" s="80" t="s">
        <v>8683</v>
      </c>
      <c r="E2743" s="104" t="s">
        <v>8684</v>
      </c>
      <c r="F2743" s="107">
        <v>27901</v>
      </c>
      <c r="G2743" s="67" t="s">
        <v>67</v>
      </c>
      <c r="H2743" s="80"/>
      <c r="I2743" s="80" t="s">
        <v>8685</v>
      </c>
      <c r="J2743" s="104" t="s">
        <v>222</v>
      </c>
      <c r="K2743" s="67" t="s">
        <v>121</v>
      </c>
      <c r="L2743" s="67"/>
      <c r="M2743" s="67"/>
      <c r="N2743" s="67"/>
      <c r="O2743" s="81"/>
      <c r="P2743" s="81">
        <v>46133</v>
      </c>
      <c r="Q2743" s="103" t="str">
        <f>IFERROR(VLOOKUP(J2743,Настройка!$C$4:$E$121,2,),"Ошибка")</f>
        <v>R</v>
      </c>
    </row>
    <row r="2744" spans="1:17" ht="14.4" customHeight="1">
      <c r="A2744" s="67">
        <v>2739</v>
      </c>
      <c r="B2744" s="80" t="s">
        <v>188</v>
      </c>
      <c r="C2744" s="80" t="s">
        <v>53</v>
      </c>
      <c r="D2744" s="80" t="s">
        <v>8686</v>
      </c>
      <c r="E2744" s="104" t="s">
        <v>8687</v>
      </c>
      <c r="F2744" s="107">
        <v>37690</v>
      </c>
      <c r="G2744" s="67" t="s">
        <v>67</v>
      </c>
      <c r="H2744" s="80"/>
      <c r="I2744" s="80" t="s">
        <v>8688</v>
      </c>
      <c r="J2744" s="104" t="s">
        <v>222</v>
      </c>
      <c r="K2744" s="67" t="s">
        <v>121</v>
      </c>
      <c r="L2744" s="67"/>
      <c r="M2744" s="67"/>
      <c r="N2744" s="67"/>
      <c r="O2744" s="81"/>
      <c r="P2744" s="81">
        <v>46133</v>
      </c>
      <c r="Q2744" s="103" t="str">
        <f>IFERROR(VLOOKUP(J2744,Настройка!$C$4:$E$121,2,),"Ошибка")</f>
        <v>R</v>
      </c>
    </row>
    <row r="2745" spans="1:17" ht="14.4" customHeight="1">
      <c r="A2745" s="67">
        <v>2740</v>
      </c>
      <c r="B2745" s="80" t="s">
        <v>188</v>
      </c>
      <c r="C2745" s="80" t="s">
        <v>53</v>
      </c>
      <c r="D2745" s="80" t="s">
        <v>8689</v>
      </c>
      <c r="E2745" s="104" t="s">
        <v>8690</v>
      </c>
      <c r="F2745" s="107">
        <v>38241</v>
      </c>
      <c r="G2745" s="67" t="s">
        <v>67</v>
      </c>
      <c r="H2745" s="80" t="s">
        <v>401</v>
      </c>
      <c r="I2745" s="80" t="s">
        <v>8691</v>
      </c>
      <c r="J2745" s="104" t="s">
        <v>222</v>
      </c>
      <c r="K2745" s="67" t="s">
        <v>121</v>
      </c>
      <c r="L2745" s="67"/>
      <c r="M2745" s="67"/>
      <c r="N2745" s="67"/>
      <c r="O2745" s="81"/>
      <c r="P2745" s="81">
        <v>46133</v>
      </c>
      <c r="Q2745" s="103" t="str">
        <f>IFERROR(VLOOKUP(J2745,Настройка!$C$4:$E$121,2,),"Ошибка")</f>
        <v>R</v>
      </c>
    </row>
    <row r="2746" spans="1:17" ht="14.4" customHeight="1">
      <c r="A2746" s="67">
        <v>2741</v>
      </c>
      <c r="B2746" s="80" t="s">
        <v>188</v>
      </c>
      <c r="C2746" s="80" t="s">
        <v>53</v>
      </c>
      <c r="D2746" s="80" t="s">
        <v>8692</v>
      </c>
      <c r="E2746" s="104" t="s">
        <v>8693</v>
      </c>
      <c r="F2746" s="107">
        <v>27420</v>
      </c>
      <c r="G2746" s="67" t="s">
        <v>67</v>
      </c>
      <c r="H2746" s="80"/>
      <c r="I2746" s="80" t="s">
        <v>8694</v>
      </c>
      <c r="J2746" s="104" t="s">
        <v>222</v>
      </c>
      <c r="K2746" s="67" t="s">
        <v>121</v>
      </c>
      <c r="L2746" s="67"/>
      <c r="M2746" s="67"/>
      <c r="N2746" s="67"/>
      <c r="O2746" s="81"/>
      <c r="P2746" s="81">
        <v>46133</v>
      </c>
      <c r="Q2746" s="103" t="str">
        <f>IFERROR(VLOOKUP(J2746,Настройка!$C$4:$E$121,2,),"Ошибка")</f>
        <v>R</v>
      </c>
    </row>
    <row r="2747" spans="1:17" ht="14.4" customHeight="1">
      <c r="A2747" s="67">
        <v>2742</v>
      </c>
      <c r="B2747" s="80" t="s">
        <v>188</v>
      </c>
      <c r="C2747" s="80" t="s">
        <v>53</v>
      </c>
      <c r="D2747" s="80" t="s">
        <v>8695</v>
      </c>
      <c r="E2747" s="104" t="s">
        <v>8696</v>
      </c>
      <c r="F2747" s="107">
        <v>38475</v>
      </c>
      <c r="G2747" s="67" t="s">
        <v>67</v>
      </c>
      <c r="H2747" s="80"/>
      <c r="I2747" s="80" t="s">
        <v>8697</v>
      </c>
      <c r="J2747" s="104" t="s">
        <v>222</v>
      </c>
      <c r="K2747" s="67" t="s">
        <v>121</v>
      </c>
      <c r="L2747" s="67"/>
      <c r="M2747" s="67"/>
      <c r="N2747" s="67"/>
      <c r="O2747" s="81"/>
      <c r="P2747" s="81">
        <v>46133</v>
      </c>
      <c r="Q2747" s="103" t="str">
        <f>IFERROR(VLOOKUP(J2747,Настройка!$C$4:$E$121,2,),"Ошибка")</f>
        <v>R</v>
      </c>
    </row>
    <row r="2748" spans="1:17" ht="14.4" customHeight="1">
      <c r="A2748" s="67">
        <v>2743</v>
      </c>
      <c r="B2748" s="80" t="s">
        <v>188</v>
      </c>
      <c r="C2748" s="80" t="s">
        <v>53</v>
      </c>
      <c r="D2748" s="80" t="s">
        <v>8698</v>
      </c>
      <c r="E2748" s="104" t="s">
        <v>8699</v>
      </c>
      <c r="F2748" s="107">
        <v>38748</v>
      </c>
      <c r="G2748" s="67" t="s">
        <v>67</v>
      </c>
      <c r="H2748" s="80"/>
      <c r="I2748" s="80" t="s">
        <v>8700</v>
      </c>
      <c r="J2748" s="104" t="s">
        <v>222</v>
      </c>
      <c r="K2748" s="67" t="s">
        <v>121</v>
      </c>
      <c r="L2748" s="67"/>
      <c r="M2748" s="67"/>
      <c r="N2748" s="67"/>
      <c r="O2748" s="81"/>
      <c r="P2748" s="81">
        <v>46133</v>
      </c>
      <c r="Q2748" s="103" t="str">
        <f>IFERROR(VLOOKUP(J2748,Настройка!$C$4:$E$121,2,),"Ошибка")</f>
        <v>R</v>
      </c>
    </row>
    <row r="2749" spans="1:17" ht="14.4" customHeight="1">
      <c r="A2749" s="67">
        <v>2744</v>
      </c>
      <c r="B2749" s="80" t="s">
        <v>188</v>
      </c>
      <c r="C2749" s="80" t="s">
        <v>53</v>
      </c>
      <c r="D2749" s="80" t="s">
        <v>8701</v>
      </c>
      <c r="E2749" s="104" t="s">
        <v>8702</v>
      </c>
      <c r="F2749" s="107">
        <v>26155</v>
      </c>
      <c r="G2749" s="67" t="s">
        <v>67</v>
      </c>
      <c r="H2749" s="80"/>
      <c r="I2749" s="80" t="s">
        <v>8703</v>
      </c>
      <c r="J2749" s="104" t="s">
        <v>222</v>
      </c>
      <c r="K2749" s="67" t="s">
        <v>121</v>
      </c>
      <c r="L2749" s="67"/>
      <c r="M2749" s="67"/>
      <c r="N2749" s="67"/>
      <c r="O2749" s="81"/>
      <c r="P2749" s="81">
        <v>46133</v>
      </c>
      <c r="Q2749" s="103" t="str">
        <f>IFERROR(VLOOKUP(J2749,Настройка!$C$4:$E$121,2,),"Ошибка")</f>
        <v>R</v>
      </c>
    </row>
    <row r="2750" spans="1:17" ht="14.4" customHeight="1">
      <c r="A2750" s="67">
        <v>2745</v>
      </c>
      <c r="B2750" s="80" t="s">
        <v>188</v>
      </c>
      <c r="C2750" s="80" t="s">
        <v>53</v>
      </c>
      <c r="D2750" s="80" t="s">
        <v>8704</v>
      </c>
      <c r="E2750" s="104" t="s">
        <v>8705</v>
      </c>
      <c r="F2750" s="107">
        <v>38447</v>
      </c>
      <c r="G2750" s="67" t="s">
        <v>67</v>
      </c>
      <c r="H2750" s="80"/>
      <c r="I2750" s="80" t="s">
        <v>8706</v>
      </c>
      <c r="J2750" s="104" t="s">
        <v>222</v>
      </c>
      <c r="K2750" s="67" t="s">
        <v>121</v>
      </c>
      <c r="L2750" s="67"/>
      <c r="M2750" s="67"/>
      <c r="N2750" s="67"/>
      <c r="O2750" s="81"/>
      <c r="P2750" s="81">
        <v>46133</v>
      </c>
      <c r="Q2750" s="103" t="str">
        <f>IFERROR(VLOOKUP(J2750,Настройка!$C$4:$E$121,2,),"Ошибка")</f>
        <v>R</v>
      </c>
    </row>
    <row r="2751" spans="1:17" ht="14.4" customHeight="1">
      <c r="A2751" s="67">
        <v>2746</v>
      </c>
      <c r="B2751" s="80" t="s">
        <v>188</v>
      </c>
      <c r="C2751" s="80" t="s">
        <v>53</v>
      </c>
      <c r="D2751" s="80" t="s">
        <v>8707</v>
      </c>
      <c r="E2751" s="104" t="s">
        <v>8708</v>
      </c>
      <c r="F2751" s="107">
        <v>37303</v>
      </c>
      <c r="G2751" s="67" t="s">
        <v>67</v>
      </c>
      <c r="H2751" s="80"/>
      <c r="I2751" s="80" t="s">
        <v>8709</v>
      </c>
      <c r="J2751" s="104" t="s">
        <v>222</v>
      </c>
      <c r="K2751" s="67" t="s">
        <v>121</v>
      </c>
      <c r="L2751" s="67"/>
      <c r="M2751" s="67"/>
      <c r="N2751" s="67"/>
      <c r="O2751" s="81"/>
      <c r="P2751" s="81">
        <v>46133</v>
      </c>
      <c r="Q2751" s="103" t="str">
        <f>IFERROR(VLOOKUP(J2751,Настройка!$C$4:$E$121,2,),"Ошибка")</f>
        <v>R</v>
      </c>
    </row>
    <row r="2752" spans="1:17" ht="14.4" customHeight="1">
      <c r="A2752" s="67">
        <v>2747</v>
      </c>
      <c r="B2752" s="80" t="s">
        <v>188</v>
      </c>
      <c r="C2752" s="80" t="s">
        <v>53</v>
      </c>
      <c r="D2752" s="80" t="s">
        <v>8710</v>
      </c>
      <c r="E2752" s="104" t="s">
        <v>8711</v>
      </c>
      <c r="F2752" s="107">
        <v>31312</v>
      </c>
      <c r="G2752" s="67" t="s">
        <v>67</v>
      </c>
      <c r="H2752" s="80"/>
      <c r="I2752" s="80" t="s">
        <v>8712</v>
      </c>
      <c r="J2752" s="104" t="s">
        <v>222</v>
      </c>
      <c r="K2752" s="67" t="s">
        <v>121</v>
      </c>
      <c r="L2752" s="67"/>
      <c r="M2752" s="67"/>
      <c r="N2752" s="67"/>
      <c r="O2752" s="81"/>
      <c r="P2752" s="81">
        <v>46133</v>
      </c>
      <c r="Q2752" s="103" t="str">
        <f>IFERROR(VLOOKUP(J2752,Настройка!$C$4:$E$121,2,),"Ошибка")</f>
        <v>R</v>
      </c>
    </row>
    <row r="2753" spans="1:17" ht="14.4" customHeight="1">
      <c r="A2753" s="67">
        <v>2748</v>
      </c>
      <c r="B2753" s="80" t="s">
        <v>188</v>
      </c>
      <c r="C2753" s="80" t="s">
        <v>53</v>
      </c>
      <c r="D2753" s="80" t="s">
        <v>8713</v>
      </c>
      <c r="E2753" s="104" t="s">
        <v>8714</v>
      </c>
      <c r="F2753" s="107">
        <v>29840</v>
      </c>
      <c r="G2753" s="67" t="s">
        <v>67</v>
      </c>
      <c r="H2753" s="80" t="s">
        <v>401</v>
      </c>
      <c r="I2753" s="80" t="s">
        <v>8715</v>
      </c>
      <c r="J2753" s="104" t="s">
        <v>222</v>
      </c>
      <c r="K2753" s="67" t="s">
        <v>121</v>
      </c>
      <c r="L2753" s="67"/>
      <c r="M2753" s="67"/>
      <c r="N2753" s="67"/>
      <c r="O2753" s="81"/>
      <c r="P2753" s="81">
        <v>46133</v>
      </c>
      <c r="Q2753" s="103" t="str">
        <f>IFERROR(VLOOKUP(J2753,Настройка!$C$4:$E$121,2,),"Ошибка")</f>
        <v>R</v>
      </c>
    </row>
    <row r="2754" spans="1:17" ht="14.4" customHeight="1">
      <c r="A2754" s="67">
        <v>2749</v>
      </c>
      <c r="B2754" s="80" t="s">
        <v>188</v>
      </c>
      <c r="C2754" s="80" t="s">
        <v>53</v>
      </c>
      <c r="D2754" s="80" t="s">
        <v>8716</v>
      </c>
      <c r="E2754" s="104" t="s">
        <v>8717</v>
      </c>
      <c r="F2754" s="107">
        <v>29193</v>
      </c>
      <c r="G2754" s="67" t="s">
        <v>61</v>
      </c>
      <c r="H2754" s="80" t="s">
        <v>571</v>
      </c>
      <c r="I2754" s="80" t="s">
        <v>8718</v>
      </c>
      <c r="J2754" s="104" t="s">
        <v>160</v>
      </c>
      <c r="K2754" s="67" t="s">
        <v>109</v>
      </c>
      <c r="L2754" s="67" t="s">
        <v>287</v>
      </c>
      <c r="M2754" s="67" t="s">
        <v>166</v>
      </c>
      <c r="N2754" s="67" t="s">
        <v>398</v>
      </c>
      <c r="O2754" s="81">
        <v>46245</v>
      </c>
      <c r="P2754" s="81">
        <v>46133</v>
      </c>
      <c r="Q2754" s="103" t="str">
        <f>IFERROR(VLOOKUP(J2754,Настройка!$C$4:$E$121,2,),"Ошибка")</f>
        <v>ITR</v>
      </c>
    </row>
    <row r="2755" spans="1:17" ht="14.4" customHeight="1">
      <c r="A2755" s="67">
        <v>2750</v>
      </c>
      <c r="B2755" s="80" t="s">
        <v>188</v>
      </c>
      <c r="C2755" s="80" t="s">
        <v>53</v>
      </c>
      <c r="D2755" s="80" t="s">
        <v>8719</v>
      </c>
      <c r="E2755" s="104" t="s">
        <v>8720</v>
      </c>
      <c r="F2755" s="107">
        <v>24069</v>
      </c>
      <c r="G2755" s="67" t="s">
        <v>83</v>
      </c>
      <c r="H2755" s="80"/>
      <c r="I2755" s="80" t="s">
        <v>8721</v>
      </c>
      <c r="J2755" s="104" t="s">
        <v>201</v>
      </c>
      <c r="K2755" s="67" t="s">
        <v>119</v>
      </c>
      <c r="L2755" s="67" t="s">
        <v>287</v>
      </c>
      <c r="M2755" s="67" t="s">
        <v>166</v>
      </c>
      <c r="N2755" s="67" t="s">
        <v>398</v>
      </c>
      <c r="O2755" s="81">
        <v>46385</v>
      </c>
      <c r="P2755" s="81">
        <v>46133</v>
      </c>
      <c r="Q2755" s="103" t="str">
        <f>IFERROR(VLOOKUP(J2755,Настройка!$C$4:$E$121,2,),"Ошибка")</f>
        <v>ITR</v>
      </c>
    </row>
    <row r="2756" spans="1:17" ht="14.4" customHeight="1">
      <c r="A2756" s="67">
        <v>2751</v>
      </c>
      <c r="B2756" s="80" t="s">
        <v>188</v>
      </c>
      <c r="C2756" s="80" t="s">
        <v>53</v>
      </c>
      <c r="D2756" s="80" t="s">
        <v>8722</v>
      </c>
      <c r="E2756" s="104" t="s">
        <v>8723</v>
      </c>
      <c r="F2756" s="107">
        <v>34416</v>
      </c>
      <c r="G2756" s="67" t="s">
        <v>83</v>
      </c>
      <c r="H2756" s="80"/>
      <c r="I2756" s="80" t="s">
        <v>8724</v>
      </c>
      <c r="J2756" s="104" t="s">
        <v>160</v>
      </c>
      <c r="K2756" s="67" t="s">
        <v>109</v>
      </c>
      <c r="L2756" s="67" t="s">
        <v>287</v>
      </c>
      <c r="M2756" s="67" t="s">
        <v>166</v>
      </c>
      <c r="N2756" s="67" t="s">
        <v>398</v>
      </c>
      <c r="O2756" s="81">
        <v>46385</v>
      </c>
      <c r="P2756" s="81">
        <v>46133</v>
      </c>
      <c r="Q2756" s="103" t="str">
        <f>IFERROR(VLOOKUP(J2756,Настройка!$C$4:$E$121,2,),"Ошибка")</f>
        <v>ITR</v>
      </c>
    </row>
    <row r="2757" spans="1:17" ht="14.4" customHeight="1">
      <c r="A2757" s="67">
        <v>2752</v>
      </c>
      <c r="B2757" s="80" t="s">
        <v>188</v>
      </c>
      <c r="C2757" s="80" t="s">
        <v>53</v>
      </c>
      <c r="D2757" s="80" t="s">
        <v>8725</v>
      </c>
      <c r="E2757" s="104" t="s">
        <v>8726</v>
      </c>
      <c r="F2757" s="107">
        <v>37283</v>
      </c>
      <c r="G2757" s="67" t="s">
        <v>67</v>
      </c>
      <c r="H2757" s="80" t="s">
        <v>401</v>
      </c>
      <c r="I2757" s="80" t="s">
        <v>8727</v>
      </c>
      <c r="J2757" s="104" t="s">
        <v>118</v>
      </c>
      <c r="K2757" s="67" t="s">
        <v>109</v>
      </c>
      <c r="L2757" s="67"/>
      <c r="M2757" s="67"/>
      <c r="N2757" s="67"/>
      <c r="O2757" s="81"/>
      <c r="P2757" s="81">
        <v>46133</v>
      </c>
      <c r="Q2757" s="103" t="str">
        <f>IFERROR(VLOOKUP(J2757,Настройка!$C$4:$E$121,2,),"Ошибка")</f>
        <v>ITR</v>
      </c>
    </row>
    <row r="2758" spans="1:17" ht="14.4" customHeight="1">
      <c r="A2758" s="67">
        <v>2753</v>
      </c>
      <c r="B2758" s="80" t="s">
        <v>188</v>
      </c>
      <c r="C2758" s="80" t="s">
        <v>53</v>
      </c>
      <c r="D2758" s="80" t="s">
        <v>8728</v>
      </c>
      <c r="E2758" s="104" t="s">
        <v>8729</v>
      </c>
      <c r="F2758" s="107">
        <v>38611</v>
      </c>
      <c r="G2758" s="67" t="s">
        <v>67</v>
      </c>
      <c r="H2758" s="80"/>
      <c r="I2758" s="80" t="s">
        <v>8730</v>
      </c>
      <c r="J2758" s="104" t="s">
        <v>215</v>
      </c>
      <c r="K2758" s="67" t="s">
        <v>129</v>
      </c>
      <c r="L2758" s="67"/>
      <c r="M2758" s="67"/>
      <c r="N2758" s="67"/>
      <c r="O2758" s="81"/>
      <c r="P2758" s="81">
        <v>46133</v>
      </c>
      <c r="Q2758" s="103" t="str">
        <f>IFERROR(VLOOKUP(J2758,Настройка!$C$4:$E$121,2,),"Ошибка")</f>
        <v>R</v>
      </c>
    </row>
    <row r="2759" spans="1:17" ht="14.4" customHeight="1">
      <c r="A2759" s="67">
        <v>2754</v>
      </c>
      <c r="B2759" s="80" t="s">
        <v>188</v>
      </c>
      <c r="C2759" s="80" t="s">
        <v>53</v>
      </c>
      <c r="D2759" s="80" t="s">
        <v>1279</v>
      </c>
      <c r="E2759" s="104" t="s">
        <v>8731</v>
      </c>
      <c r="F2759" s="107">
        <v>35700</v>
      </c>
      <c r="G2759" s="67" t="s">
        <v>77</v>
      </c>
      <c r="H2759" s="80" t="s">
        <v>7089</v>
      </c>
      <c r="I2759" s="80" t="s">
        <v>8732</v>
      </c>
      <c r="J2759" s="104" t="s">
        <v>118</v>
      </c>
      <c r="K2759" s="67" t="s">
        <v>109</v>
      </c>
      <c r="L2759" s="67"/>
      <c r="M2759" s="67"/>
      <c r="N2759" s="67"/>
      <c r="O2759" s="81"/>
      <c r="P2759" s="81">
        <v>46133</v>
      </c>
      <c r="Q2759" s="103" t="str">
        <f>IFERROR(VLOOKUP(J2759,Настройка!$C$4:$E$121,2,),"Ошибка")</f>
        <v>ITR</v>
      </c>
    </row>
    <row r="2760" spans="1:17" ht="14.4" customHeight="1">
      <c r="A2760" s="67">
        <v>2755</v>
      </c>
      <c r="B2760" s="80" t="s">
        <v>188</v>
      </c>
      <c r="C2760" s="80" t="s">
        <v>53</v>
      </c>
      <c r="D2760" s="80" t="s">
        <v>8733</v>
      </c>
      <c r="E2760" s="104" t="s">
        <v>8734</v>
      </c>
      <c r="F2760" s="107">
        <v>28392</v>
      </c>
      <c r="G2760" s="67" t="s">
        <v>77</v>
      </c>
      <c r="H2760" s="80" t="s">
        <v>982</v>
      </c>
      <c r="I2760" s="80" t="s">
        <v>8735</v>
      </c>
      <c r="J2760" s="104" t="s">
        <v>120</v>
      </c>
      <c r="K2760" s="67" t="s">
        <v>109</v>
      </c>
      <c r="L2760" s="67"/>
      <c r="M2760" s="67"/>
      <c r="N2760" s="67"/>
      <c r="O2760" s="81"/>
      <c r="P2760" s="81">
        <v>46112</v>
      </c>
      <c r="Q2760" s="103" t="str">
        <f>IFERROR(VLOOKUP(J2760,Настройка!$C$4:$E$121,2,),"Ошибка")</f>
        <v>ITR</v>
      </c>
    </row>
    <row r="2761" spans="1:17" ht="14.4" customHeight="1">
      <c r="A2761" s="67">
        <v>2756</v>
      </c>
      <c r="B2761" s="80" t="s">
        <v>188</v>
      </c>
      <c r="C2761" s="80" t="s">
        <v>53</v>
      </c>
      <c r="D2761" s="80" t="s">
        <v>1279</v>
      </c>
      <c r="E2761" s="104" t="s">
        <v>8736</v>
      </c>
      <c r="F2761" s="107">
        <v>34426</v>
      </c>
      <c r="G2761" s="67" t="s">
        <v>65</v>
      </c>
      <c r="H2761" s="80"/>
      <c r="I2761" s="80" t="s">
        <v>8737</v>
      </c>
      <c r="J2761" s="104" t="s">
        <v>225</v>
      </c>
      <c r="K2761" s="67" t="s">
        <v>121</v>
      </c>
      <c r="L2761" s="67" t="s">
        <v>287</v>
      </c>
      <c r="M2761" s="67" t="s">
        <v>164</v>
      </c>
      <c r="N2761" s="67" t="s">
        <v>398</v>
      </c>
      <c r="O2761" s="81">
        <v>46211</v>
      </c>
      <c r="P2761" s="81">
        <v>46133</v>
      </c>
      <c r="Q2761" s="103" t="str">
        <f>IFERROR(VLOOKUP(J2761,Настройка!$C$4:$E$121,2,),"Ошибка")</f>
        <v>R</v>
      </c>
    </row>
    <row r="2762" spans="1:17" ht="14.4" customHeight="1">
      <c r="A2762" s="67">
        <v>2757</v>
      </c>
      <c r="B2762" s="80" t="s">
        <v>188</v>
      </c>
      <c r="C2762" s="80" t="s">
        <v>53</v>
      </c>
      <c r="D2762" s="80" t="s">
        <v>1279</v>
      </c>
      <c r="E2762" s="104" t="s">
        <v>8738</v>
      </c>
      <c r="F2762" s="107">
        <v>37592</v>
      </c>
      <c r="G2762" s="67" t="s">
        <v>65</v>
      </c>
      <c r="H2762" s="80"/>
      <c r="I2762" s="80" t="s">
        <v>8739</v>
      </c>
      <c r="J2762" s="104" t="s">
        <v>222</v>
      </c>
      <c r="K2762" s="67" t="s">
        <v>121</v>
      </c>
      <c r="L2762" s="67" t="s">
        <v>287</v>
      </c>
      <c r="M2762" s="67" t="s">
        <v>164</v>
      </c>
      <c r="N2762" s="67" t="s">
        <v>398</v>
      </c>
      <c r="O2762" s="81">
        <v>46211</v>
      </c>
      <c r="P2762" s="81">
        <v>46133</v>
      </c>
      <c r="Q2762" s="103" t="str">
        <f>IFERROR(VLOOKUP(J2762,Настройка!$C$4:$E$121,2,),"Ошибка")</f>
        <v>R</v>
      </c>
    </row>
    <row r="2763" spans="1:17" ht="14.4" customHeight="1">
      <c r="A2763" s="67">
        <v>2758</v>
      </c>
      <c r="B2763" s="80" t="s">
        <v>188</v>
      </c>
      <c r="C2763" s="80" t="s">
        <v>53</v>
      </c>
      <c r="D2763" s="80" t="s">
        <v>8740</v>
      </c>
      <c r="E2763" s="104" t="s">
        <v>8741</v>
      </c>
      <c r="F2763" s="107">
        <v>29751</v>
      </c>
      <c r="G2763" s="67" t="s">
        <v>71</v>
      </c>
      <c r="H2763" s="80" t="s">
        <v>2748</v>
      </c>
      <c r="I2763" s="80" t="s">
        <v>8742</v>
      </c>
      <c r="J2763" s="104" t="s">
        <v>214</v>
      </c>
      <c r="K2763" s="67" t="s">
        <v>119</v>
      </c>
      <c r="L2763" s="67" t="s">
        <v>152</v>
      </c>
      <c r="M2763" s="67" t="s">
        <v>166</v>
      </c>
      <c r="N2763" s="67" t="s">
        <v>398</v>
      </c>
      <c r="O2763" s="81">
        <v>46335</v>
      </c>
      <c r="P2763" s="81">
        <v>46047</v>
      </c>
      <c r="Q2763" s="103" t="str">
        <f>IFERROR(VLOOKUP(J2763,Настройка!$C$4:$E$121,2,),"Ошибка")</f>
        <v>R</v>
      </c>
    </row>
    <row r="2764" spans="1:17" ht="14.4" customHeight="1">
      <c r="A2764" s="67">
        <v>2759</v>
      </c>
      <c r="B2764" s="80" t="s">
        <v>188</v>
      </c>
      <c r="C2764" s="80" t="s">
        <v>53</v>
      </c>
      <c r="D2764" s="80" t="s">
        <v>1279</v>
      </c>
      <c r="E2764" s="104" t="s">
        <v>8743</v>
      </c>
      <c r="F2764" s="107">
        <v>35528</v>
      </c>
      <c r="G2764" s="67" t="s">
        <v>65</v>
      </c>
      <c r="H2764" s="80"/>
      <c r="I2764" s="80" t="s">
        <v>8744</v>
      </c>
      <c r="J2764" s="104" t="s">
        <v>222</v>
      </c>
      <c r="K2764" s="67" t="s">
        <v>121</v>
      </c>
      <c r="L2764" s="67" t="s">
        <v>287</v>
      </c>
      <c r="M2764" s="67" t="s">
        <v>164</v>
      </c>
      <c r="N2764" s="67" t="s">
        <v>398</v>
      </c>
      <c r="O2764" s="81">
        <v>46211</v>
      </c>
      <c r="P2764" s="81">
        <v>46133</v>
      </c>
      <c r="Q2764" s="103" t="str">
        <f>IFERROR(VLOOKUP(J2764,Настройка!$C$4:$E$121,2,),"Ошибка")</f>
        <v>R</v>
      </c>
    </row>
    <row r="2765" spans="1:17" ht="14.4" customHeight="1">
      <c r="A2765" s="67">
        <v>2760</v>
      </c>
      <c r="B2765" s="80" t="s">
        <v>188</v>
      </c>
      <c r="C2765" s="80" t="s">
        <v>53</v>
      </c>
      <c r="D2765" s="80" t="s">
        <v>1279</v>
      </c>
      <c r="E2765" s="104" t="s">
        <v>8745</v>
      </c>
      <c r="F2765" s="107">
        <v>29657</v>
      </c>
      <c r="G2765" s="67" t="s">
        <v>65</v>
      </c>
      <c r="H2765" s="80"/>
      <c r="I2765" s="80" t="s">
        <v>8746</v>
      </c>
      <c r="J2765" s="104" t="s">
        <v>213</v>
      </c>
      <c r="K2765" s="67" t="s">
        <v>121</v>
      </c>
      <c r="L2765" s="67" t="s">
        <v>287</v>
      </c>
      <c r="M2765" s="67" t="s">
        <v>164</v>
      </c>
      <c r="N2765" s="67" t="s">
        <v>398</v>
      </c>
      <c r="O2765" s="81">
        <v>46211</v>
      </c>
      <c r="P2765" s="81">
        <v>46133</v>
      </c>
      <c r="Q2765" s="103" t="str">
        <f>IFERROR(VLOOKUP(J2765,Настройка!$C$4:$E$121,2,),"Ошибка")</f>
        <v>R</v>
      </c>
    </row>
    <row r="2766" spans="1:17" ht="14.4" customHeight="1">
      <c r="A2766" s="67">
        <v>2761</v>
      </c>
      <c r="B2766" s="80" t="s">
        <v>188</v>
      </c>
      <c r="C2766" s="80" t="s">
        <v>53</v>
      </c>
      <c r="D2766" s="80" t="s">
        <v>1279</v>
      </c>
      <c r="E2766" s="104" t="s">
        <v>8747</v>
      </c>
      <c r="F2766" s="107">
        <v>37088</v>
      </c>
      <c r="G2766" s="67" t="s">
        <v>65</v>
      </c>
      <c r="H2766" s="80"/>
      <c r="I2766" s="80" t="s">
        <v>8748</v>
      </c>
      <c r="J2766" s="104" t="s">
        <v>222</v>
      </c>
      <c r="K2766" s="67" t="s">
        <v>121</v>
      </c>
      <c r="L2766" s="67" t="s">
        <v>287</v>
      </c>
      <c r="M2766" s="67" t="s">
        <v>164</v>
      </c>
      <c r="N2766" s="67" t="s">
        <v>398</v>
      </c>
      <c r="O2766" s="81">
        <v>46211</v>
      </c>
      <c r="P2766" s="81">
        <v>46133</v>
      </c>
      <c r="Q2766" s="103" t="str">
        <f>IFERROR(VLOOKUP(J2766,Настройка!$C$4:$E$121,2,),"Ошибка")</f>
        <v>R</v>
      </c>
    </row>
    <row r="2767" spans="1:17" ht="14.4" customHeight="1">
      <c r="A2767" s="67">
        <v>2762</v>
      </c>
      <c r="B2767" s="80" t="s">
        <v>188</v>
      </c>
      <c r="C2767" s="80" t="s">
        <v>53</v>
      </c>
      <c r="D2767" s="80" t="s">
        <v>8749</v>
      </c>
      <c r="E2767" s="104" t="s">
        <v>8750</v>
      </c>
      <c r="F2767" s="107">
        <v>28430</v>
      </c>
      <c r="G2767" s="67" t="s">
        <v>67</v>
      </c>
      <c r="H2767" s="80"/>
      <c r="I2767" s="80" t="s">
        <v>8751</v>
      </c>
      <c r="J2767" s="104" t="s">
        <v>222</v>
      </c>
      <c r="K2767" s="67" t="s">
        <v>121</v>
      </c>
      <c r="L2767" s="67"/>
      <c r="M2767" s="67"/>
      <c r="N2767" s="67"/>
      <c r="O2767" s="81"/>
      <c r="P2767" s="81">
        <v>46133</v>
      </c>
      <c r="Q2767" s="103" t="str">
        <f>IFERROR(VLOOKUP(J2767,Настройка!$C$4:$E$121,2,),"Ошибка")</f>
        <v>R</v>
      </c>
    </row>
    <row r="2768" spans="1:17" ht="14.4" customHeight="1">
      <c r="A2768" s="67">
        <v>2763</v>
      </c>
      <c r="B2768" s="80" t="s">
        <v>188</v>
      </c>
      <c r="C2768" s="80" t="s">
        <v>53</v>
      </c>
      <c r="D2768" s="80" t="s">
        <v>8752</v>
      </c>
      <c r="E2768" s="104" t="s">
        <v>8753</v>
      </c>
      <c r="F2768" s="107">
        <v>23800</v>
      </c>
      <c r="G2768" s="67" t="s">
        <v>67</v>
      </c>
      <c r="H2768" s="80"/>
      <c r="I2768" s="80" t="s">
        <v>8754</v>
      </c>
      <c r="J2768" s="104" t="s">
        <v>222</v>
      </c>
      <c r="K2768" s="67" t="s">
        <v>121</v>
      </c>
      <c r="L2768" s="67"/>
      <c r="M2768" s="67"/>
      <c r="N2768" s="67"/>
      <c r="O2768" s="81"/>
      <c r="P2768" s="81">
        <v>46133</v>
      </c>
      <c r="Q2768" s="103" t="str">
        <f>IFERROR(VLOOKUP(J2768,Настройка!$C$4:$E$121,2,),"Ошибка")</f>
        <v>R</v>
      </c>
    </row>
    <row r="2769" spans="1:17" ht="14.4" customHeight="1">
      <c r="A2769" s="67">
        <v>2764</v>
      </c>
      <c r="B2769" s="80" t="s">
        <v>188</v>
      </c>
      <c r="C2769" s="80" t="s">
        <v>53</v>
      </c>
      <c r="D2769" s="80" t="s">
        <v>1279</v>
      </c>
      <c r="E2769" s="104" t="s">
        <v>8755</v>
      </c>
      <c r="F2769" s="107">
        <v>34371</v>
      </c>
      <c r="G2769" s="67" t="s">
        <v>65</v>
      </c>
      <c r="H2769" s="80"/>
      <c r="I2769" s="80" t="s">
        <v>8756</v>
      </c>
      <c r="J2769" s="104" t="s">
        <v>222</v>
      </c>
      <c r="K2769" s="67" t="s">
        <v>121</v>
      </c>
      <c r="L2769" s="67" t="s">
        <v>287</v>
      </c>
      <c r="M2769" s="67" t="s">
        <v>164</v>
      </c>
      <c r="N2769" s="67" t="s">
        <v>398</v>
      </c>
      <c r="O2769" s="81">
        <v>46211</v>
      </c>
      <c r="P2769" s="81">
        <v>46133</v>
      </c>
      <c r="Q2769" s="103" t="str">
        <f>IFERROR(VLOOKUP(J2769,Настройка!$C$4:$E$121,2,),"Ошибка")</f>
        <v>R</v>
      </c>
    </row>
    <row r="2770" spans="1:17" ht="14.4" customHeight="1">
      <c r="A2770" s="67">
        <v>2765</v>
      </c>
      <c r="B2770" s="80" t="s">
        <v>188</v>
      </c>
      <c r="C2770" s="80" t="s">
        <v>53</v>
      </c>
      <c r="D2770" s="80" t="s">
        <v>8757</v>
      </c>
      <c r="E2770" s="104" t="s">
        <v>8758</v>
      </c>
      <c r="F2770" s="107">
        <v>28795</v>
      </c>
      <c r="G2770" s="67" t="s">
        <v>67</v>
      </c>
      <c r="H2770" s="80" t="s">
        <v>401</v>
      </c>
      <c r="I2770" s="80" t="s">
        <v>8759</v>
      </c>
      <c r="J2770" s="104" t="s">
        <v>230</v>
      </c>
      <c r="K2770" s="67" t="s">
        <v>133</v>
      </c>
      <c r="L2770" s="67"/>
      <c r="M2770" s="67"/>
      <c r="N2770" s="67"/>
      <c r="O2770" s="81"/>
      <c r="P2770" s="81">
        <v>46134</v>
      </c>
      <c r="Q2770" s="103" t="str">
        <f>IFERROR(VLOOKUP(J2770,Настройка!$C$4:$E$121,2,),"Ошибка")</f>
        <v>R</v>
      </c>
    </row>
    <row r="2771" spans="1:17" ht="14.4" customHeight="1">
      <c r="A2771" s="67">
        <v>2766</v>
      </c>
      <c r="B2771" s="80" t="s">
        <v>188</v>
      </c>
      <c r="C2771" s="80" t="s">
        <v>53</v>
      </c>
      <c r="D2771" s="80" t="s">
        <v>8760</v>
      </c>
      <c r="E2771" s="104" t="s">
        <v>8761</v>
      </c>
      <c r="F2771" s="107">
        <v>29626</v>
      </c>
      <c r="G2771" s="67" t="s">
        <v>67</v>
      </c>
      <c r="H2771" s="80" t="s">
        <v>401</v>
      </c>
      <c r="I2771" s="80" t="s">
        <v>8762</v>
      </c>
      <c r="J2771" s="104" t="s">
        <v>230</v>
      </c>
      <c r="K2771" s="67" t="s">
        <v>133</v>
      </c>
      <c r="L2771" s="67"/>
      <c r="M2771" s="67"/>
      <c r="N2771" s="67"/>
      <c r="O2771" s="81"/>
      <c r="P2771" s="81">
        <v>46134</v>
      </c>
      <c r="Q2771" s="103" t="str">
        <f>IFERROR(VLOOKUP(J2771,Настройка!$C$4:$E$121,2,),"Ошибка")</f>
        <v>R</v>
      </c>
    </row>
    <row r="2772" spans="1:17" ht="14.4" customHeight="1">
      <c r="A2772" s="67">
        <v>2767</v>
      </c>
      <c r="B2772" s="80" t="s">
        <v>188</v>
      </c>
      <c r="C2772" s="80" t="s">
        <v>53</v>
      </c>
      <c r="D2772" s="80" t="s">
        <v>8763</v>
      </c>
      <c r="E2772" s="104" t="s">
        <v>8764</v>
      </c>
      <c r="F2772" s="107">
        <v>28726</v>
      </c>
      <c r="G2772" s="67" t="s">
        <v>77</v>
      </c>
      <c r="H2772" s="80" t="s">
        <v>8765</v>
      </c>
      <c r="I2772" s="80" t="s">
        <v>8766</v>
      </c>
      <c r="J2772" s="104" t="s">
        <v>204</v>
      </c>
      <c r="K2772" s="67" t="s">
        <v>117</v>
      </c>
      <c r="L2772" s="67"/>
      <c r="M2772" s="67"/>
      <c r="N2772" s="67"/>
      <c r="O2772" s="81"/>
      <c r="P2772" s="81">
        <v>46134</v>
      </c>
      <c r="Q2772" s="103" t="str">
        <f>IFERROR(VLOOKUP(J2772,Настройка!$C$4:$E$121,2,),"Ошибка")</f>
        <v>R</v>
      </c>
    </row>
    <row r="2773" spans="1:17" ht="14.4" customHeight="1">
      <c r="A2773" s="67">
        <v>2768</v>
      </c>
      <c r="B2773" s="80" t="s">
        <v>188</v>
      </c>
      <c r="C2773" s="80" t="s">
        <v>53</v>
      </c>
      <c r="D2773" s="80" t="s">
        <v>8767</v>
      </c>
      <c r="E2773" s="104" t="s">
        <v>8768</v>
      </c>
      <c r="F2773" s="107">
        <v>34731</v>
      </c>
      <c r="G2773" s="67" t="s">
        <v>77</v>
      </c>
      <c r="H2773" s="80" t="s">
        <v>8769</v>
      </c>
      <c r="I2773" s="80" t="s">
        <v>8770</v>
      </c>
      <c r="J2773" s="104" t="s">
        <v>170</v>
      </c>
      <c r="K2773" s="67" t="s">
        <v>109</v>
      </c>
      <c r="L2773" s="67"/>
      <c r="M2773" s="67"/>
      <c r="N2773" s="67"/>
      <c r="O2773" s="81"/>
      <c r="P2773" s="81">
        <v>46134</v>
      </c>
      <c r="Q2773" s="103" t="str">
        <f>IFERROR(VLOOKUP(J2773,Настройка!$C$4:$E$121,2,),"Ошибка")</f>
        <v>ITR</v>
      </c>
    </row>
    <row r="2774" spans="1:17" ht="14.4" customHeight="1">
      <c r="A2774" s="67">
        <v>2769</v>
      </c>
      <c r="B2774" s="80" t="s">
        <v>188</v>
      </c>
      <c r="C2774" s="80" t="s">
        <v>53</v>
      </c>
      <c r="D2774" s="80" t="s">
        <v>8771</v>
      </c>
      <c r="E2774" s="104" t="s">
        <v>8772</v>
      </c>
      <c r="F2774" s="107">
        <v>35657</v>
      </c>
      <c r="G2774" s="67" t="s">
        <v>77</v>
      </c>
      <c r="H2774" s="80" t="s">
        <v>8773</v>
      </c>
      <c r="I2774" s="80" t="s">
        <v>8774</v>
      </c>
      <c r="J2774" s="104" t="s">
        <v>211</v>
      </c>
      <c r="K2774" s="67" t="s">
        <v>133</v>
      </c>
      <c r="L2774" s="67"/>
      <c r="M2774" s="67"/>
      <c r="N2774" s="67"/>
      <c r="O2774" s="81"/>
      <c r="P2774" s="81">
        <v>46134</v>
      </c>
      <c r="Q2774" s="103" t="str">
        <f>IFERROR(VLOOKUP(J2774,Настройка!$C$4:$E$121,2,),"Ошибка")</f>
        <v>R</v>
      </c>
    </row>
    <row r="2775" spans="1:17" ht="14.4" customHeight="1">
      <c r="A2775" s="67">
        <v>2770</v>
      </c>
      <c r="B2775" s="80" t="s">
        <v>188</v>
      </c>
      <c r="C2775" s="80" t="s">
        <v>53</v>
      </c>
      <c r="D2775" s="80" t="s">
        <v>8775</v>
      </c>
      <c r="E2775" s="104" t="s">
        <v>8776</v>
      </c>
      <c r="F2775" s="107">
        <v>26792</v>
      </c>
      <c r="G2775" s="67" t="s">
        <v>71</v>
      </c>
      <c r="H2775" s="80" t="s">
        <v>2602</v>
      </c>
      <c r="I2775" s="80" t="s">
        <v>8777</v>
      </c>
      <c r="J2775" s="104" t="s">
        <v>214</v>
      </c>
      <c r="K2775" s="67" t="s">
        <v>119</v>
      </c>
      <c r="L2775" s="67" t="s">
        <v>287</v>
      </c>
      <c r="M2775" s="67" t="s">
        <v>166</v>
      </c>
      <c r="N2775" s="67" t="s">
        <v>398</v>
      </c>
      <c r="O2775" s="81">
        <v>46244</v>
      </c>
      <c r="P2775" s="81">
        <v>45884</v>
      </c>
      <c r="Q2775" s="103" t="str">
        <f>IFERROR(VLOOKUP(J2775,Настройка!$C$4:$E$121,2,),"Ошибка")</f>
        <v>R</v>
      </c>
    </row>
    <row r="2776" spans="1:17" ht="14.4" customHeight="1">
      <c r="A2776" s="67">
        <v>2771</v>
      </c>
      <c r="B2776" s="80" t="s">
        <v>188</v>
      </c>
      <c r="C2776" s="80" t="s">
        <v>53</v>
      </c>
      <c r="D2776" s="80" t="s">
        <v>8778</v>
      </c>
      <c r="E2776" s="104" t="s">
        <v>8779</v>
      </c>
      <c r="F2776" s="107">
        <v>33637</v>
      </c>
      <c r="G2776" s="67" t="s">
        <v>71</v>
      </c>
      <c r="H2776" s="80" t="s">
        <v>3154</v>
      </c>
      <c r="I2776" s="80" t="s">
        <v>8780</v>
      </c>
      <c r="J2776" s="104" t="s">
        <v>214</v>
      </c>
      <c r="K2776" s="67" t="s">
        <v>119</v>
      </c>
      <c r="L2776" s="67" t="s">
        <v>287</v>
      </c>
      <c r="M2776" s="67" t="s">
        <v>166</v>
      </c>
      <c r="N2776" s="67" t="s">
        <v>398</v>
      </c>
      <c r="O2776" s="81">
        <v>46244</v>
      </c>
      <c r="P2776" s="81">
        <v>45884</v>
      </c>
      <c r="Q2776" s="103" t="str">
        <f>IFERROR(VLOOKUP(J2776,Настройка!$C$4:$E$121,2,),"Ошибка")</f>
        <v>R</v>
      </c>
    </row>
    <row r="2777" spans="1:17" ht="14.4" customHeight="1">
      <c r="A2777" s="67">
        <v>2772</v>
      </c>
      <c r="B2777" s="80" t="s">
        <v>188</v>
      </c>
      <c r="C2777" s="80" t="s">
        <v>53</v>
      </c>
      <c r="D2777" s="80" t="s">
        <v>8781</v>
      </c>
      <c r="E2777" s="104" t="s">
        <v>8782</v>
      </c>
      <c r="F2777" s="107">
        <v>25835</v>
      </c>
      <c r="G2777" s="67" t="s">
        <v>71</v>
      </c>
      <c r="H2777" s="80" t="s">
        <v>2727</v>
      </c>
      <c r="I2777" s="80" t="s">
        <v>8783</v>
      </c>
      <c r="J2777" s="104" t="s">
        <v>214</v>
      </c>
      <c r="K2777" s="67" t="s">
        <v>119</v>
      </c>
      <c r="L2777" s="67" t="s">
        <v>287</v>
      </c>
      <c r="M2777" s="67" t="s">
        <v>166</v>
      </c>
      <c r="N2777" s="67" t="s">
        <v>398</v>
      </c>
      <c r="O2777" s="81">
        <v>46244</v>
      </c>
      <c r="P2777" s="81">
        <v>45885</v>
      </c>
      <c r="Q2777" s="103" t="str">
        <f>IFERROR(VLOOKUP(J2777,Настройка!$C$4:$E$121,2,),"Ошибка")</f>
        <v>R</v>
      </c>
    </row>
    <row r="2778" spans="1:17" ht="14.4" customHeight="1">
      <c r="A2778" s="67">
        <v>2773</v>
      </c>
      <c r="B2778" s="80" t="s">
        <v>188</v>
      </c>
      <c r="C2778" s="80" t="s">
        <v>53</v>
      </c>
      <c r="D2778" s="80" t="s">
        <v>8784</v>
      </c>
      <c r="E2778" s="104" t="s">
        <v>8785</v>
      </c>
      <c r="F2778" s="107">
        <v>30638</v>
      </c>
      <c r="G2778" s="67" t="s">
        <v>67</v>
      </c>
      <c r="H2778" s="80" t="s">
        <v>401</v>
      </c>
      <c r="I2778" s="80" t="s">
        <v>8786</v>
      </c>
      <c r="J2778" s="104" t="s">
        <v>222</v>
      </c>
      <c r="K2778" s="67" t="s">
        <v>121</v>
      </c>
      <c r="L2778" s="67"/>
      <c r="M2778" s="67"/>
      <c r="N2778" s="67"/>
      <c r="O2778" s="81"/>
      <c r="P2778" s="81">
        <v>46135</v>
      </c>
      <c r="Q2778" s="103" t="str">
        <f>IFERROR(VLOOKUP(J2778,Настройка!$C$4:$E$121,2,),"Ошибка")</f>
        <v>R</v>
      </c>
    </row>
    <row r="2779" spans="1:17" ht="14.4" customHeight="1">
      <c r="A2779" s="67">
        <v>2774</v>
      </c>
      <c r="B2779" s="80" t="s">
        <v>188</v>
      </c>
      <c r="C2779" s="80" t="s">
        <v>53</v>
      </c>
      <c r="D2779" s="80" t="s">
        <v>8787</v>
      </c>
      <c r="E2779" s="104" t="s">
        <v>8788</v>
      </c>
      <c r="F2779" s="107">
        <v>33786</v>
      </c>
      <c r="G2779" s="67" t="s">
        <v>65</v>
      </c>
      <c r="H2779" s="80" t="s">
        <v>429</v>
      </c>
      <c r="I2779" s="80" t="s">
        <v>8789</v>
      </c>
      <c r="J2779" s="104" t="s">
        <v>219</v>
      </c>
      <c r="K2779" s="67" t="s">
        <v>119</v>
      </c>
      <c r="L2779" s="67" t="s">
        <v>287</v>
      </c>
      <c r="M2779" s="67" t="s">
        <v>166</v>
      </c>
      <c r="N2779" s="67" t="s">
        <v>398</v>
      </c>
      <c r="O2779" s="81">
        <v>46343</v>
      </c>
      <c r="P2779" s="81">
        <v>46135</v>
      </c>
      <c r="Q2779" s="103" t="str">
        <f>IFERROR(VLOOKUP(J2779,Настройка!$C$4:$E$121,2,),"Ошибка")</f>
        <v>R</v>
      </c>
    </row>
    <row r="2780" spans="1:17" ht="14.4" customHeight="1">
      <c r="A2780" s="67">
        <v>2775</v>
      </c>
      <c r="B2780" s="80" t="s">
        <v>188</v>
      </c>
      <c r="C2780" s="80" t="s">
        <v>53</v>
      </c>
      <c r="D2780" s="80" t="s">
        <v>1279</v>
      </c>
      <c r="E2780" s="104" t="s">
        <v>8790</v>
      </c>
      <c r="F2780" s="107">
        <v>36532</v>
      </c>
      <c r="G2780" s="67" t="s">
        <v>89</v>
      </c>
      <c r="H2780" s="80" t="s">
        <v>602</v>
      </c>
      <c r="I2780" s="80" t="s">
        <v>8791</v>
      </c>
      <c r="J2780" s="104" t="s">
        <v>230</v>
      </c>
      <c r="K2780" s="67" t="s">
        <v>133</v>
      </c>
      <c r="L2780" s="67" t="s">
        <v>287</v>
      </c>
      <c r="M2780" s="67" t="s">
        <v>164</v>
      </c>
      <c r="N2780" s="67" t="s">
        <v>398</v>
      </c>
      <c r="O2780" s="81">
        <v>46200</v>
      </c>
      <c r="P2780" s="81">
        <v>46135</v>
      </c>
      <c r="Q2780" s="103" t="str">
        <f>IFERROR(VLOOKUP(J2780,Настройка!$C$4:$E$121,2,),"Ошибка")</f>
        <v>R</v>
      </c>
    </row>
    <row r="2781" spans="1:17" ht="14.4" customHeight="1">
      <c r="A2781" s="67">
        <v>2776</v>
      </c>
      <c r="B2781" s="80" t="s">
        <v>188</v>
      </c>
      <c r="C2781" s="80" t="s">
        <v>53</v>
      </c>
      <c r="D2781" s="80" t="s">
        <v>1279</v>
      </c>
      <c r="E2781" s="104" t="s">
        <v>8792</v>
      </c>
      <c r="F2781" s="107">
        <v>32184</v>
      </c>
      <c r="G2781" s="67" t="s">
        <v>89</v>
      </c>
      <c r="H2781" s="80" t="s">
        <v>602</v>
      </c>
      <c r="I2781" s="80" t="s">
        <v>8793</v>
      </c>
      <c r="J2781" s="104" t="s">
        <v>228</v>
      </c>
      <c r="K2781" s="67" t="s">
        <v>125</v>
      </c>
      <c r="L2781" s="67" t="s">
        <v>287</v>
      </c>
      <c r="M2781" s="67" t="s">
        <v>164</v>
      </c>
      <c r="N2781" s="67" t="s">
        <v>398</v>
      </c>
      <c r="O2781" s="81">
        <v>46204</v>
      </c>
      <c r="P2781" s="81">
        <v>46135</v>
      </c>
      <c r="Q2781" s="103" t="str">
        <f>IFERROR(VLOOKUP(J2781,Настройка!$C$4:$E$121,2,),"Ошибка")</f>
        <v>R</v>
      </c>
    </row>
    <row r="2782" spans="1:17" ht="14.4" customHeight="1">
      <c r="A2782" s="67">
        <v>2777</v>
      </c>
      <c r="B2782" s="80" t="s">
        <v>188</v>
      </c>
      <c r="C2782" s="80" t="s">
        <v>53</v>
      </c>
      <c r="D2782" s="80" t="s">
        <v>8794</v>
      </c>
      <c r="E2782" s="104" t="s">
        <v>8795</v>
      </c>
      <c r="F2782" s="107">
        <v>34500</v>
      </c>
      <c r="G2782" s="67" t="s">
        <v>77</v>
      </c>
      <c r="H2782" s="80" t="s">
        <v>8796</v>
      </c>
      <c r="I2782" s="80" t="s">
        <v>8797</v>
      </c>
      <c r="J2782" s="104" t="s">
        <v>101</v>
      </c>
      <c r="K2782" s="67" t="s">
        <v>109</v>
      </c>
      <c r="L2782" s="67"/>
      <c r="M2782" s="67"/>
      <c r="N2782" s="67"/>
      <c r="O2782" s="81"/>
      <c r="P2782" s="81">
        <v>46137</v>
      </c>
      <c r="Q2782" s="103" t="str">
        <f>IFERROR(VLOOKUP(J2782,Настройка!$C$4:$E$121,2,),"Ошибка")</f>
        <v>ITR</v>
      </c>
    </row>
    <row r="2783" spans="1:17" ht="14.4" customHeight="1">
      <c r="A2783" s="67">
        <v>2778</v>
      </c>
      <c r="B2783" s="80" t="s">
        <v>188</v>
      </c>
      <c r="C2783" s="80" t="s">
        <v>53</v>
      </c>
      <c r="D2783" s="80" t="s">
        <v>8798</v>
      </c>
      <c r="E2783" s="104" t="s">
        <v>8799</v>
      </c>
      <c r="F2783" s="107">
        <v>39091</v>
      </c>
      <c r="G2783" s="67" t="s">
        <v>93</v>
      </c>
      <c r="H2783" s="80" t="s">
        <v>886</v>
      </c>
      <c r="I2783" s="80" t="s">
        <v>8800</v>
      </c>
      <c r="J2783" s="104" t="s">
        <v>205</v>
      </c>
      <c r="K2783" s="67" t="s">
        <v>117</v>
      </c>
      <c r="L2783" s="67"/>
      <c r="M2783" s="67"/>
      <c r="N2783" s="67"/>
      <c r="O2783" s="81"/>
      <c r="P2783" s="81">
        <v>46137</v>
      </c>
      <c r="Q2783" s="103" t="str">
        <f>IFERROR(VLOOKUP(J2783,Настройка!$C$4:$E$121,2,),"Ошибка")</f>
        <v>R</v>
      </c>
    </row>
    <row r="2784" spans="1:17" ht="14.4" customHeight="1">
      <c r="A2784" s="67">
        <v>2779</v>
      </c>
      <c r="B2784" s="80" t="s">
        <v>188</v>
      </c>
      <c r="C2784" s="80" t="s">
        <v>53</v>
      </c>
      <c r="D2784" s="80" t="s">
        <v>8801</v>
      </c>
      <c r="E2784" s="104" t="s">
        <v>8802</v>
      </c>
      <c r="F2784" s="107">
        <v>35371</v>
      </c>
      <c r="G2784" s="67" t="s">
        <v>83</v>
      </c>
      <c r="H2784" s="80"/>
      <c r="I2784" s="80" t="s">
        <v>8803</v>
      </c>
      <c r="J2784" s="104" t="s">
        <v>94</v>
      </c>
      <c r="K2784" s="67" t="s">
        <v>109</v>
      </c>
      <c r="L2784" s="67" t="s">
        <v>287</v>
      </c>
      <c r="M2784" s="67" t="s">
        <v>166</v>
      </c>
      <c r="N2784" s="67" t="s">
        <v>398</v>
      </c>
      <c r="O2784" s="81">
        <v>46385</v>
      </c>
      <c r="P2784" s="81">
        <v>46138</v>
      </c>
      <c r="Q2784" s="103" t="str">
        <f>IFERROR(VLOOKUP(J2784,Настройка!$C$4:$E$121,2,),"Ошибка")</f>
        <v>ITR</v>
      </c>
    </row>
    <row r="2785" spans="1:17" ht="14.4" customHeight="1">
      <c r="A2785" s="67">
        <v>2780</v>
      </c>
      <c r="B2785" s="80" t="s">
        <v>188</v>
      </c>
      <c r="C2785" s="80" t="s">
        <v>53</v>
      </c>
      <c r="D2785" s="80" t="s">
        <v>1279</v>
      </c>
      <c r="E2785" s="104" t="s">
        <v>8804</v>
      </c>
      <c r="F2785" s="107">
        <v>31405</v>
      </c>
      <c r="G2785" s="67" t="s">
        <v>83</v>
      </c>
      <c r="H2785" s="80"/>
      <c r="I2785" s="80" t="s">
        <v>8805</v>
      </c>
      <c r="J2785" s="104" t="s">
        <v>94</v>
      </c>
      <c r="K2785" s="67" t="s">
        <v>109</v>
      </c>
      <c r="L2785" s="67" t="s">
        <v>287</v>
      </c>
      <c r="M2785" s="67" t="s">
        <v>164</v>
      </c>
      <c r="N2785" s="67" t="s">
        <v>398</v>
      </c>
      <c r="O2785" s="81">
        <v>46216</v>
      </c>
      <c r="P2785" s="81">
        <v>46138</v>
      </c>
      <c r="Q2785" s="103" t="str">
        <f>IFERROR(VLOOKUP(J2785,Настройка!$C$4:$E$121,2,),"Ошибка")</f>
        <v>ITR</v>
      </c>
    </row>
    <row r="2786" spans="1:17" ht="14.4" customHeight="1">
      <c r="A2786" s="67">
        <v>2781</v>
      </c>
      <c r="B2786" s="80" t="s">
        <v>188</v>
      </c>
      <c r="C2786" s="80" t="s">
        <v>53</v>
      </c>
      <c r="D2786" s="80" t="s">
        <v>8806</v>
      </c>
      <c r="E2786" s="104" t="s">
        <v>8807</v>
      </c>
      <c r="F2786" s="107">
        <v>35267</v>
      </c>
      <c r="G2786" s="67" t="s">
        <v>69</v>
      </c>
      <c r="H2786" s="80" t="s">
        <v>385</v>
      </c>
      <c r="I2786" s="80" t="s">
        <v>8808</v>
      </c>
      <c r="J2786" s="104" t="s">
        <v>201</v>
      </c>
      <c r="K2786" s="67" t="s">
        <v>129</v>
      </c>
      <c r="L2786" s="67"/>
      <c r="M2786" s="67"/>
      <c r="N2786" s="67"/>
      <c r="O2786" s="81"/>
      <c r="P2786" s="81">
        <v>46138</v>
      </c>
      <c r="Q2786" s="103" t="str">
        <f>IFERROR(VLOOKUP(J2786,Настройка!$C$4:$E$121,2,),"Ошибка")</f>
        <v>ITR</v>
      </c>
    </row>
    <row r="2787" spans="1:17" ht="14.4" customHeight="1">
      <c r="A2787" s="67">
        <v>2782</v>
      </c>
      <c r="B2787" s="80" t="s">
        <v>188</v>
      </c>
      <c r="C2787" s="80" t="s">
        <v>53</v>
      </c>
      <c r="D2787" s="80" t="s">
        <v>8809</v>
      </c>
      <c r="E2787" s="104" t="s">
        <v>8810</v>
      </c>
      <c r="F2787" s="107">
        <v>32075</v>
      </c>
      <c r="G2787" s="67" t="s">
        <v>77</v>
      </c>
      <c r="H2787" s="80" t="s">
        <v>8811</v>
      </c>
      <c r="I2787" s="80" t="s">
        <v>8812</v>
      </c>
      <c r="J2787" s="104" t="s">
        <v>230</v>
      </c>
      <c r="K2787" s="67" t="s">
        <v>133</v>
      </c>
      <c r="L2787" s="67"/>
      <c r="M2787" s="67"/>
      <c r="N2787" s="67"/>
      <c r="O2787" s="81"/>
      <c r="P2787" s="81">
        <v>46138</v>
      </c>
      <c r="Q2787" s="103" t="str">
        <f>IFERROR(VLOOKUP(J2787,Настройка!$C$4:$E$121,2,),"Ошибка")</f>
        <v>R</v>
      </c>
    </row>
    <row r="2788" spans="1:17" ht="14.4" customHeight="1">
      <c r="A2788" s="67">
        <v>2783</v>
      </c>
      <c r="B2788" s="80" t="s">
        <v>188</v>
      </c>
      <c r="C2788" s="80" t="s">
        <v>53</v>
      </c>
      <c r="D2788" s="80" t="s">
        <v>8813</v>
      </c>
      <c r="E2788" s="104" t="s">
        <v>8814</v>
      </c>
      <c r="F2788" s="107">
        <v>38083</v>
      </c>
      <c r="G2788" s="67" t="s">
        <v>77</v>
      </c>
      <c r="H2788" s="80" t="s">
        <v>8815</v>
      </c>
      <c r="I2788" s="80" t="s">
        <v>8816</v>
      </c>
      <c r="J2788" s="104" t="s">
        <v>169</v>
      </c>
      <c r="K2788" s="67" t="s">
        <v>109</v>
      </c>
      <c r="L2788" s="67"/>
      <c r="M2788" s="67"/>
      <c r="N2788" s="67"/>
      <c r="O2788" s="81"/>
      <c r="P2788" s="81">
        <v>46138</v>
      </c>
      <c r="Q2788" s="103" t="str">
        <f>IFERROR(VLOOKUP(J2788,Настройка!$C$4:$E$121,2,),"Ошибка")</f>
        <v>ITR</v>
      </c>
    </row>
    <row r="2789" spans="1:17" ht="14.4" customHeight="1">
      <c r="A2789" s="67">
        <v>2784</v>
      </c>
      <c r="B2789" s="80" t="s">
        <v>188</v>
      </c>
      <c r="C2789" s="80" t="s">
        <v>53</v>
      </c>
      <c r="D2789" s="80" t="s">
        <v>8817</v>
      </c>
      <c r="E2789" s="104" t="s">
        <v>8818</v>
      </c>
      <c r="F2789" s="107">
        <v>29235</v>
      </c>
      <c r="G2789" s="67" t="s">
        <v>65</v>
      </c>
      <c r="H2789" s="80" t="s">
        <v>663</v>
      </c>
      <c r="I2789" s="80" t="s">
        <v>8819</v>
      </c>
      <c r="J2789" s="104" t="s">
        <v>205</v>
      </c>
      <c r="K2789" s="67" t="s">
        <v>117</v>
      </c>
      <c r="L2789" s="67" t="s">
        <v>287</v>
      </c>
      <c r="M2789" s="67" t="s">
        <v>166</v>
      </c>
      <c r="N2789" s="67" t="s">
        <v>398</v>
      </c>
      <c r="O2789" s="81">
        <v>46343</v>
      </c>
      <c r="P2789" s="81">
        <v>46138</v>
      </c>
      <c r="Q2789" s="103" t="str">
        <f>IFERROR(VLOOKUP(J2789,Настройка!$C$4:$E$121,2,),"Ошибка")</f>
        <v>R</v>
      </c>
    </row>
    <row r="2790" spans="1:17" ht="14.4" customHeight="1">
      <c r="A2790" s="67">
        <v>2785</v>
      </c>
      <c r="B2790" s="80" t="s">
        <v>188</v>
      </c>
      <c r="C2790" s="80" t="s">
        <v>53</v>
      </c>
      <c r="D2790" s="80" t="s">
        <v>8820</v>
      </c>
      <c r="E2790" s="104" t="s">
        <v>8821</v>
      </c>
      <c r="F2790" s="107">
        <v>26101</v>
      </c>
      <c r="G2790" s="67" t="s">
        <v>65</v>
      </c>
      <c r="H2790" s="80" t="s">
        <v>1294</v>
      </c>
      <c r="I2790" s="80" t="s">
        <v>8822</v>
      </c>
      <c r="J2790" s="104" t="s">
        <v>202</v>
      </c>
      <c r="K2790" s="67" t="s">
        <v>117</v>
      </c>
      <c r="L2790" s="67" t="s">
        <v>287</v>
      </c>
      <c r="M2790" s="67" t="s">
        <v>166</v>
      </c>
      <c r="N2790" s="67" t="s">
        <v>398</v>
      </c>
      <c r="O2790" s="81">
        <v>46385</v>
      </c>
      <c r="P2790" s="81">
        <v>46138</v>
      </c>
      <c r="Q2790" s="103" t="str">
        <f>IFERROR(VLOOKUP(J2790,Настройка!$C$4:$E$121,2,),"Ошибка")</f>
        <v>ITR</v>
      </c>
    </row>
    <row r="2791" spans="1:17" ht="14.4" customHeight="1">
      <c r="A2791" s="67">
        <v>2786</v>
      </c>
      <c r="B2791" s="80" t="s">
        <v>188</v>
      </c>
      <c r="C2791" s="80" t="s">
        <v>53</v>
      </c>
      <c r="D2791" s="80" t="s">
        <v>8823</v>
      </c>
      <c r="E2791" s="104" t="s">
        <v>8824</v>
      </c>
      <c r="F2791" s="107">
        <v>27155</v>
      </c>
      <c r="G2791" s="67" t="s">
        <v>65</v>
      </c>
      <c r="H2791" s="80" t="s">
        <v>663</v>
      </c>
      <c r="I2791" s="80" t="s">
        <v>8825</v>
      </c>
      <c r="J2791" s="104" t="s">
        <v>228</v>
      </c>
      <c r="K2791" s="67" t="s">
        <v>125</v>
      </c>
      <c r="L2791" s="67" t="s">
        <v>287</v>
      </c>
      <c r="M2791" s="67" t="s">
        <v>166</v>
      </c>
      <c r="N2791" s="67" t="s">
        <v>184</v>
      </c>
      <c r="O2791" s="81">
        <v>46265</v>
      </c>
      <c r="P2791" s="81">
        <v>46138</v>
      </c>
      <c r="Q2791" s="103" t="str">
        <f>IFERROR(VLOOKUP(J2791,Настройка!$C$4:$E$121,2,),"Ошибка")</f>
        <v>R</v>
      </c>
    </row>
    <row r="2792" spans="1:17" ht="14.4" customHeight="1">
      <c r="A2792" s="67">
        <v>2787</v>
      </c>
      <c r="B2792" s="80" t="s">
        <v>188</v>
      </c>
      <c r="C2792" s="80" t="s">
        <v>53</v>
      </c>
      <c r="D2792" s="80" t="s">
        <v>8826</v>
      </c>
      <c r="E2792" s="104" t="s">
        <v>8827</v>
      </c>
      <c r="F2792" s="107">
        <v>31210</v>
      </c>
      <c r="G2792" s="67" t="s">
        <v>69</v>
      </c>
      <c r="H2792" s="80" t="s">
        <v>302</v>
      </c>
      <c r="I2792" s="80" t="s">
        <v>8828</v>
      </c>
      <c r="J2792" s="104" t="s">
        <v>213</v>
      </c>
      <c r="K2792" s="67" t="s">
        <v>121</v>
      </c>
      <c r="L2792" s="67"/>
      <c r="M2792" s="67"/>
      <c r="N2792" s="67"/>
      <c r="O2792" s="81"/>
      <c r="P2792" s="81">
        <v>46138</v>
      </c>
      <c r="Q2792" s="103" t="str">
        <f>IFERROR(VLOOKUP(J2792,Настройка!$C$4:$E$121,2,),"Ошибка")</f>
        <v>R</v>
      </c>
    </row>
    <row r="2793" spans="1:17" ht="14.4" customHeight="1">
      <c r="A2793" s="67">
        <v>2788</v>
      </c>
      <c r="B2793" s="80" t="s">
        <v>188</v>
      </c>
      <c r="C2793" s="80" t="s">
        <v>53</v>
      </c>
      <c r="D2793" s="80" t="s">
        <v>8829</v>
      </c>
      <c r="E2793" s="104" t="s">
        <v>8830</v>
      </c>
      <c r="F2793" s="107">
        <v>29743</v>
      </c>
      <c r="G2793" s="67" t="s">
        <v>69</v>
      </c>
      <c r="H2793" s="80" t="s">
        <v>302</v>
      </c>
      <c r="I2793" s="80" t="s">
        <v>8831</v>
      </c>
      <c r="J2793" s="104" t="s">
        <v>222</v>
      </c>
      <c r="K2793" s="67" t="s">
        <v>121</v>
      </c>
      <c r="L2793" s="67"/>
      <c r="M2793" s="67"/>
      <c r="N2793" s="67"/>
      <c r="O2793" s="81"/>
      <c r="P2793" s="81">
        <v>46138</v>
      </c>
      <c r="Q2793" s="103" t="str">
        <f>IFERROR(VLOOKUP(J2793,Настройка!$C$4:$E$121,2,),"Ошибка")</f>
        <v>R</v>
      </c>
    </row>
    <row r="2794" spans="1:17" ht="14.4" customHeight="1">
      <c r="A2794" s="67">
        <v>2789</v>
      </c>
      <c r="B2794" s="80" t="s">
        <v>188</v>
      </c>
      <c r="C2794" s="80" t="s">
        <v>53</v>
      </c>
      <c r="D2794" s="80" t="s">
        <v>8832</v>
      </c>
      <c r="E2794" s="104" t="s">
        <v>8833</v>
      </c>
      <c r="F2794" s="107">
        <v>35730</v>
      </c>
      <c r="G2794" s="67" t="s">
        <v>69</v>
      </c>
      <c r="H2794" s="80" t="s">
        <v>302</v>
      </c>
      <c r="I2794" s="80" t="s">
        <v>8834</v>
      </c>
      <c r="J2794" s="104" t="s">
        <v>213</v>
      </c>
      <c r="K2794" s="67" t="s">
        <v>121</v>
      </c>
      <c r="L2794" s="67"/>
      <c r="M2794" s="67"/>
      <c r="N2794" s="67"/>
      <c r="O2794" s="81"/>
      <c r="P2794" s="81">
        <v>46138</v>
      </c>
      <c r="Q2794" s="103" t="str">
        <f>IFERROR(VLOOKUP(J2794,Настройка!$C$4:$E$121,2,),"Ошибка")</f>
        <v>R</v>
      </c>
    </row>
    <row r="2795" spans="1:17" ht="14.4" customHeight="1">
      <c r="A2795" s="67">
        <v>2790</v>
      </c>
      <c r="B2795" s="80" t="s">
        <v>188</v>
      </c>
      <c r="C2795" s="80" t="s">
        <v>53</v>
      </c>
      <c r="D2795" s="80" t="s">
        <v>1279</v>
      </c>
      <c r="E2795" s="104" t="s">
        <v>1280</v>
      </c>
      <c r="F2795" s="107">
        <v>31050</v>
      </c>
      <c r="G2795" s="67" t="s">
        <v>65</v>
      </c>
      <c r="H2795" s="80" t="s">
        <v>396</v>
      </c>
      <c r="I2795" s="80" t="s">
        <v>8835</v>
      </c>
      <c r="J2795" s="104" t="s">
        <v>227</v>
      </c>
      <c r="K2795" s="67" t="s">
        <v>131</v>
      </c>
      <c r="L2795" s="67" t="s">
        <v>287</v>
      </c>
      <c r="M2795" s="67" t="s">
        <v>164</v>
      </c>
      <c r="N2795" s="67" t="s">
        <v>398</v>
      </c>
      <c r="O2795" s="81">
        <v>46211</v>
      </c>
      <c r="P2795" s="81">
        <v>46138</v>
      </c>
      <c r="Q2795" s="103" t="str">
        <f>IFERROR(VLOOKUP(J2795,Настройка!$C$4:$E$121,2,),"Ошибка")</f>
        <v>R</v>
      </c>
    </row>
    <row r="2796" spans="1:17" ht="14.4" customHeight="1">
      <c r="A2796" s="67">
        <v>2791</v>
      </c>
      <c r="B2796" s="80" t="s">
        <v>188</v>
      </c>
      <c r="C2796" s="80" t="s">
        <v>53</v>
      </c>
      <c r="D2796" s="80" t="s">
        <v>1279</v>
      </c>
      <c r="E2796" s="104" t="s">
        <v>8836</v>
      </c>
      <c r="F2796" s="107">
        <v>35775</v>
      </c>
      <c r="G2796" s="67" t="s">
        <v>65</v>
      </c>
      <c r="H2796" s="80" t="s">
        <v>1115</v>
      </c>
      <c r="I2796" s="80" t="s">
        <v>8837</v>
      </c>
      <c r="J2796" s="104" t="s">
        <v>227</v>
      </c>
      <c r="K2796" s="67" t="s">
        <v>131</v>
      </c>
      <c r="L2796" s="67" t="s">
        <v>287</v>
      </c>
      <c r="M2796" s="67" t="s">
        <v>164</v>
      </c>
      <c r="N2796" s="67" t="s">
        <v>398</v>
      </c>
      <c r="O2796" s="81">
        <v>46211</v>
      </c>
      <c r="P2796" s="81">
        <v>46138</v>
      </c>
      <c r="Q2796" s="103" t="str">
        <f>IFERROR(VLOOKUP(J2796,Настройка!$C$4:$E$121,2,),"Ошибка")</f>
        <v>R</v>
      </c>
    </row>
    <row r="2797" spans="1:17" ht="14.4" customHeight="1">
      <c r="A2797" s="67">
        <v>2792</v>
      </c>
      <c r="B2797" s="80" t="s">
        <v>188</v>
      </c>
      <c r="C2797" s="80" t="s">
        <v>53</v>
      </c>
      <c r="D2797" s="80" t="s">
        <v>1279</v>
      </c>
      <c r="E2797" s="104" t="s">
        <v>8838</v>
      </c>
      <c r="F2797" s="107">
        <v>29820</v>
      </c>
      <c r="G2797" s="67" t="s">
        <v>65</v>
      </c>
      <c r="H2797" s="80" t="s">
        <v>663</v>
      </c>
      <c r="I2797" s="80" t="s">
        <v>8839</v>
      </c>
      <c r="J2797" s="104" t="s">
        <v>227</v>
      </c>
      <c r="K2797" s="67" t="s">
        <v>131</v>
      </c>
      <c r="L2797" s="67" t="s">
        <v>287</v>
      </c>
      <c r="M2797" s="67" t="s">
        <v>164</v>
      </c>
      <c r="N2797" s="67" t="s">
        <v>398</v>
      </c>
      <c r="O2797" s="81">
        <v>46211</v>
      </c>
      <c r="P2797" s="81">
        <v>46138</v>
      </c>
      <c r="Q2797" s="103" t="str">
        <f>IFERROR(VLOOKUP(J2797,Настройка!$C$4:$E$121,2,),"Ошибка")</f>
        <v>R</v>
      </c>
    </row>
    <row r="2798" spans="1:17" ht="14.4" customHeight="1">
      <c r="A2798" s="67">
        <v>2793</v>
      </c>
      <c r="B2798" s="80" t="s">
        <v>188</v>
      </c>
      <c r="C2798" s="80" t="s">
        <v>53</v>
      </c>
      <c r="D2798" s="80" t="s">
        <v>1279</v>
      </c>
      <c r="E2798" s="104" t="s">
        <v>8840</v>
      </c>
      <c r="F2798" s="107">
        <v>33970</v>
      </c>
      <c r="G2798" s="67" t="s">
        <v>65</v>
      </c>
      <c r="H2798" s="80" t="s">
        <v>429</v>
      </c>
      <c r="I2798" s="80" t="s">
        <v>8841</v>
      </c>
      <c r="J2798" s="104" t="s">
        <v>227</v>
      </c>
      <c r="K2798" s="67" t="s">
        <v>131</v>
      </c>
      <c r="L2798" s="67" t="s">
        <v>287</v>
      </c>
      <c r="M2798" s="67" t="s">
        <v>164</v>
      </c>
      <c r="N2798" s="67" t="s">
        <v>398</v>
      </c>
      <c r="O2798" s="81">
        <v>46211</v>
      </c>
      <c r="P2798" s="81">
        <v>46138</v>
      </c>
      <c r="Q2798" s="103" t="str">
        <f>IFERROR(VLOOKUP(J2798,Настройка!$C$4:$E$121,2,),"Ошибка")</f>
        <v>R</v>
      </c>
    </row>
    <row r="2799" spans="1:17" ht="14.4" customHeight="1">
      <c r="A2799" s="67">
        <v>2794</v>
      </c>
      <c r="B2799" s="80" t="s">
        <v>188</v>
      </c>
      <c r="C2799" s="80" t="s">
        <v>53</v>
      </c>
      <c r="D2799" s="80" t="s">
        <v>1279</v>
      </c>
      <c r="E2799" s="104" t="s">
        <v>8842</v>
      </c>
      <c r="F2799" s="107">
        <v>34320</v>
      </c>
      <c r="G2799" s="67" t="s">
        <v>65</v>
      </c>
      <c r="H2799" s="80" t="s">
        <v>1294</v>
      </c>
      <c r="I2799" s="80" t="s">
        <v>8843</v>
      </c>
      <c r="J2799" s="104" t="s">
        <v>227</v>
      </c>
      <c r="K2799" s="67" t="s">
        <v>131</v>
      </c>
      <c r="L2799" s="67" t="s">
        <v>287</v>
      </c>
      <c r="M2799" s="67" t="s">
        <v>164</v>
      </c>
      <c r="N2799" s="67" t="s">
        <v>398</v>
      </c>
      <c r="O2799" s="81">
        <v>46211</v>
      </c>
      <c r="P2799" s="81">
        <v>46138</v>
      </c>
      <c r="Q2799" s="103" t="str">
        <f>IFERROR(VLOOKUP(J2799,Настройка!$C$4:$E$121,2,),"Ошибка")</f>
        <v>R</v>
      </c>
    </row>
    <row r="2800" spans="1:17" ht="14.4" customHeight="1">
      <c r="A2800" s="67">
        <v>2795</v>
      </c>
      <c r="B2800" s="80" t="s">
        <v>188</v>
      </c>
      <c r="C2800" s="80" t="s">
        <v>53</v>
      </c>
      <c r="D2800" s="80" t="s">
        <v>1279</v>
      </c>
      <c r="E2800" s="104" t="s">
        <v>8844</v>
      </c>
      <c r="F2800" s="107">
        <v>30965</v>
      </c>
      <c r="G2800" s="67" t="s">
        <v>65</v>
      </c>
      <c r="H2800" s="80" t="s">
        <v>1294</v>
      </c>
      <c r="I2800" s="80" t="s">
        <v>8845</v>
      </c>
      <c r="J2800" s="104" t="s">
        <v>227</v>
      </c>
      <c r="K2800" s="67" t="s">
        <v>131</v>
      </c>
      <c r="L2800" s="67" t="s">
        <v>287</v>
      </c>
      <c r="M2800" s="67" t="s">
        <v>164</v>
      </c>
      <c r="N2800" s="67" t="s">
        <v>398</v>
      </c>
      <c r="O2800" s="81">
        <v>46211</v>
      </c>
      <c r="P2800" s="81">
        <v>46138</v>
      </c>
      <c r="Q2800" s="103" t="str">
        <f>IFERROR(VLOOKUP(J2800,Настройка!$C$4:$E$121,2,),"Ошибка")</f>
        <v>R</v>
      </c>
    </row>
    <row r="2801" spans="1:17" ht="14.4" customHeight="1">
      <c r="A2801" s="67">
        <v>2796</v>
      </c>
      <c r="B2801" s="80" t="s">
        <v>188</v>
      </c>
      <c r="C2801" s="80" t="s">
        <v>53</v>
      </c>
      <c r="D2801" s="80" t="s">
        <v>1279</v>
      </c>
      <c r="E2801" s="104" t="s">
        <v>8846</v>
      </c>
      <c r="F2801" s="107">
        <v>33770</v>
      </c>
      <c r="G2801" s="67" t="s">
        <v>65</v>
      </c>
      <c r="H2801" s="80" t="s">
        <v>7369</v>
      </c>
      <c r="I2801" s="80" t="s">
        <v>8847</v>
      </c>
      <c r="J2801" s="104" t="s">
        <v>227</v>
      </c>
      <c r="K2801" s="67" t="s">
        <v>131</v>
      </c>
      <c r="L2801" s="67" t="s">
        <v>287</v>
      </c>
      <c r="M2801" s="67" t="s">
        <v>164</v>
      </c>
      <c r="N2801" s="67" t="s">
        <v>398</v>
      </c>
      <c r="O2801" s="81">
        <v>46211</v>
      </c>
      <c r="P2801" s="81">
        <v>46138</v>
      </c>
      <c r="Q2801" s="103" t="str">
        <f>IFERROR(VLOOKUP(J2801,Настройка!$C$4:$E$121,2,),"Ошибка")</f>
        <v>R</v>
      </c>
    </row>
    <row r="2802" spans="1:17" ht="14.4" customHeight="1">
      <c r="A2802" s="67">
        <v>2797</v>
      </c>
      <c r="B2802" s="80" t="s">
        <v>188</v>
      </c>
      <c r="C2802" s="80" t="s">
        <v>53</v>
      </c>
      <c r="D2802" s="80" t="s">
        <v>1279</v>
      </c>
      <c r="E2802" s="104" t="s">
        <v>8848</v>
      </c>
      <c r="F2802" s="107">
        <v>36192</v>
      </c>
      <c r="G2802" s="67" t="s">
        <v>65</v>
      </c>
      <c r="H2802" s="80" t="s">
        <v>433</v>
      </c>
      <c r="I2802" s="80" t="s">
        <v>8849</v>
      </c>
      <c r="J2802" s="104" t="s">
        <v>227</v>
      </c>
      <c r="K2802" s="67" t="s">
        <v>131</v>
      </c>
      <c r="L2802" s="67" t="s">
        <v>287</v>
      </c>
      <c r="M2802" s="67" t="s">
        <v>164</v>
      </c>
      <c r="N2802" s="67" t="s">
        <v>398</v>
      </c>
      <c r="O2802" s="81">
        <v>46211</v>
      </c>
      <c r="P2802" s="81">
        <v>46138</v>
      </c>
      <c r="Q2802" s="103" t="str">
        <f>IFERROR(VLOOKUP(J2802,Настройка!$C$4:$E$121,2,),"Ошибка")</f>
        <v>R</v>
      </c>
    </row>
    <row r="2803" spans="1:17" ht="14.4" customHeight="1">
      <c r="A2803" s="67">
        <v>2798</v>
      </c>
      <c r="B2803" s="80" t="s">
        <v>188</v>
      </c>
      <c r="C2803" s="80" t="s">
        <v>53</v>
      </c>
      <c r="D2803" s="80" t="s">
        <v>8850</v>
      </c>
      <c r="E2803" s="104" t="s">
        <v>8851</v>
      </c>
      <c r="F2803" s="107">
        <v>37389</v>
      </c>
      <c r="G2803" s="67" t="s">
        <v>77</v>
      </c>
      <c r="H2803" s="80" t="s">
        <v>1111</v>
      </c>
      <c r="I2803" s="80" t="s">
        <v>8852</v>
      </c>
      <c r="J2803" s="104" t="s">
        <v>173</v>
      </c>
      <c r="K2803" s="67" t="s">
        <v>109</v>
      </c>
      <c r="L2803" s="67"/>
      <c r="M2803" s="67"/>
      <c r="N2803" s="67"/>
      <c r="O2803" s="81"/>
      <c r="P2803" s="81">
        <v>46138</v>
      </c>
      <c r="Q2803" s="103" t="str">
        <f>IFERROR(VLOOKUP(J2803,Настройка!$C$4:$E$121,2,),"Ошибка")</f>
        <v>ITR</v>
      </c>
    </row>
    <row r="2804" spans="1:17" ht="14.4" customHeight="1">
      <c r="A2804" s="67">
        <v>2799</v>
      </c>
      <c r="B2804" s="80" t="s">
        <v>188</v>
      </c>
      <c r="C2804" s="80" t="s">
        <v>53</v>
      </c>
      <c r="D2804" s="80" t="s">
        <v>8853</v>
      </c>
      <c r="E2804" s="104" t="s">
        <v>8854</v>
      </c>
      <c r="F2804" s="107">
        <v>33637</v>
      </c>
      <c r="G2804" s="67" t="s">
        <v>83</v>
      </c>
      <c r="H2804" s="80"/>
      <c r="I2804" s="80" t="s">
        <v>8855</v>
      </c>
      <c r="J2804" s="104" t="s">
        <v>191</v>
      </c>
      <c r="K2804" s="67" t="s">
        <v>111</v>
      </c>
      <c r="L2804" s="67" t="s">
        <v>287</v>
      </c>
      <c r="M2804" s="67" t="s">
        <v>166</v>
      </c>
      <c r="N2804" s="67" t="s">
        <v>196</v>
      </c>
      <c r="O2804" s="81">
        <v>46570</v>
      </c>
      <c r="P2804" s="81">
        <v>46139</v>
      </c>
      <c r="Q2804" s="103" t="str">
        <f>IFERROR(VLOOKUP(J2804,Настройка!$C$4:$E$121,2,),"Ошибка")</f>
        <v>ITR</v>
      </c>
    </row>
    <row r="2805" spans="1:17" ht="14.4" customHeight="1">
      <c r="A2805" s="67">
        <v>2800</v>
      </c>
      <c r="B2805" s="80" t="s">
        <v>188</v>
      </c>
      <c r="C2805" s="80" t="s">
        <v>53</v>
      </c>
      <c r="D2805" s="80" t="s">
        <v>8856</v>
      </c>
      <c r="E2805" s="104" t="s">
        <v>8857</v>
      </c>
      <c r="F2805" s="107">
        <v>25835</v>
      </c>
      <c r="G2805" s="67" t="s">
        <v>83</v>
      </c>
      <c r="H2805" s="80"/>
      <c r="I2805" s="80" t="s">
        <v>8858</v>
      </c>
      <c r="J2805" s="104" t="s">
        <v>197</v>
      </c>
      <c r="K2805" s="67" t="s">
        <v>111</v>
      </c>
      <c r="L2805" s="67" t="s">
        <v>287</v>
      </c>
      <c r="M2805" s="67" t="s">
        <v>166</v>
      </c>
      <c r="N2805" s="67" t="s">
        <v>398</v>
      </c>
      <c r="O2805" s="81">
        <v>46245</v>
      </c>
      <c r="P2805" s="81">
        <v>46139</v>
      </c>
      <c r="Q2805" s="103" t="str">
        <f>IFERROR(VLOOKUP(J2805,Настройка!$C$4:$E$121,2,),"Ошибка")</f>
        <v>ITR</v>
      </c>
    </row>
    <row r="2806" spans="1:17" ht="14.4" customHeight="1">
      <c r="A2806" s="67">
        <v>2801</v>
      </c>
      <c r="B2806" s="80" t="s">
        <v>188</v>
      </c>
      <c r="C2806" s="80" t="s">
        <v>53</v>
      </c>
      <c r="D2806" s="80" t="s">
        <v>8859</v>
      </c>
      <c r="E2806" s="104" t="s">
        <v>8860</v>
      </c>
      <c r="F2806" s="107">
        <v>30638</v>
      </c>
      <c r="G2806" s="67" t="s">
        <v>93</v>
      </c>
      <c r="H2806" s="80"/>
      <c r="I2806" s="80" t="s">
        <v>8861</v>
      </c>
      <c r="J2806" s="104" t="s">
        <v>201</v>
      </c>
      <c r="K2806" s="67" t="s">
        <v>117</v>
      </c>
      <c r="L2806" s="67"/>
      <c r="M2806" s="67"/>
      <c r="N2806" s="67"/>
      <c r="O2806" s="81"/>
      <c r="P2806" s="81">
        <v>46139</v>
      </c>
      <c r="Q2806" s="103" t="str">
        <f>IFERROR(VLOOKUP(J2806,Настройка!$C$4:$E$121,2,),"Ошибка")</f>
        <v>ITR</v>
      </c>
    </row>
    <row r="2807" spans="1:17" ht="14.4" customHeight="1">
      <c r="A2807" s="67">
        <v>2802</v>
      </c>
      <c r="B2807" s="80" t="s">
        <v>188</v>
      </c>
      <c r="C2807" s="80" t="s">
        <v>53</v>
      </c>
      <c r="D2807" s="80" t="s">
        <v>8862</v>
      </c>
      <c r="E2807" s="104" t="s">
        <v>8863</v>
      </c>
      <c r="F2807" s="107">
        <v>33786</v>
      </c>
      <c r="G2807" s="67" t="s">
        <v>77</v>
      </c>
      <c r="H2807" s="80" t="s">
        <v>8864</v>
      </c>
      <c r="I2807" s="80" t="s">
        <v>8865</v>
      </c>
      <c r="J2807" s="104" t="s">
        <v>256</v>
      </c>
      <c r="K2807" s="67" t="s">
        <v>123</v>
      </c>
      <c r="L2807" s="67"/>
      <c r="M2807" s="67"/>
      <c r="N2807" s="67"/>
      <c r="O2807" s="81"/>
      <c r="P2807" s="81">
        <v>46139</v>
      </c>
      <c r="Q2807" s="103" t="str">
        <f>IFERROR(VLOOKUP(J2807,Настройка!$C$4:$E$121,2,),"Ошибка")</f>
        <v>R</v>
      </c>
    </row>
    <row r="2808" spans="1:17" ht="14.4" customHeight="1">
      <c r="A2808" s="67">
        <v>2803</v>
      </c>
      <c r="B2808" s="80" t="s">
        <v>188</v>
      </c>
      <c r="C2808" s="80" t="s">
        <v>53</v>
      </c>
      <c r="D2808" s="80" t="s">
        <v>1279</v>
      </c>
      <c r="E2808" s="104" t="s">
        <v>8866</v>
      </c>
      <c r="F2808" s="107">
        <v>36532</v>
      </c>
      <c r="G2808" s="67" t="s">
        <v>65</v>
      </c>
      <c r="H2808" s="80"/>
      <c r="I2808" s="80" t="s">
        <v>8867</v>
      </c>
      <c r="J2808" s="104" t="s">
        <v>213</v>
      </c>
      <c r="K2808" s="67" t="s">
        <v>121</v>
      </c>
      <c r="L2808" s="67" t="s">
        <v>287</v>
      </c>
      <c r="M2808" s="67" t="s">
        <v>164</v>
      </c>
      <c r="N2808" s="67" t="s">
        <v>398</v>
      </c>
      <c r="O2808" s="81">
        <v>46211</v>
      </c>
      <c r="P2808" s="81">
        <v>46139</v>
      </c>
      <c r="Q2808" s="103" t="str">
        <f>IFERROR(VLOOKUP(J2808,Настройка!$C$4:$E$121,2,),"Ошибка")</f>
        <v>R</v>
      </c>
    </row>
    <row r="2809" spans="1:17" ht="14.4" customHeight="1">
      <c r="A2809" s="67">
        <v>2804</v>
      </c>
      <c r="B2809" s="80" t="s">
        <v>188</v>
      </c>
      <c r="C2809" s="80" t="s">
        <v>53</v>
      </c>
      <c r="D2809" s="80" t="s">
        <v>1279</v>
      </c>
      <c r="E2809" s="104" t="s">
        <v>8868</v>
      </c>
      <c r="F2809" s="107">
        <v>32184</v>
      </c>
      <c r="G2809" s="67" t="s">
        <v>65</v>
      </c>
      <c r="H2809" s="80"/>
      <c r="I2809" s="80" t="s">
        <v>8869</v>
      </c>
      <c r="J2809" s="104" t="s">
        <v>227</v>
      </c>
      <c r="K2809" s="67" t="s">
        <v>131</v>
      </c>
      <c r="L2809" s="67" t="s">
        <v>287</v>
      </c>
      <c r="M2809" s="67" t="s">
        <v>164</v>
      </c>
      <c r="N2809" s="67" t="s">
        <v>398</v>
      </c>
      <c r="O2809" s="81">
        <v>46211</v>
      </c>
      <c r="P2809" s="81">
        <v>46139</v>
      </c>
      <c r="Q2809" s="103" t="str">
        <f>IFERROR(VLOOKUP(J2809,Настройка!$C$4:$E$121,2,),"Ошибка")</f>
        <v>R</v>
      </c>
    </row>
    <row r="2810" spans="1:17" ht="14.4" customHeight="1">
      <c r="A2810" s="67">
        <v>2805</v>
      </c>
      <c r="B2810" s="80" t="s">
        <v>188</v>
      </c>
      <c r="C2810" s="80" t="s">
        <v>53</v>
      </c>
      <c r="D2810" s="80" t="s">
        <v>1279</v>
      </c>
      <c r="E2810" s="104" t="s">
        <v>8870</v>
      </c>
      <c r="F2810" s="107">
        <v>34500</v>
      </c>
      <c r="G2810" s="67" t="s">
        <v>65</v>
      </c>
      <c r="H2810" s="80"/>
      <c r="I2810" s="80" t="s">
        <v>8871</v>
      </c>
      <c r="J2810" s="104" t="s">
        <v>227</v>
      </c>
      <c r="K2810" s="67" t="s">
        <v>131</v>
      </c>
      <c r="L2810" s="67" t="s">
        <v>287</v>
      </c>
      <c r="M2810" s="67" t="s">
        <v>164</v>
      </c>
      <c r="N2810" s="67" t="s">
        <v>398</v>
      </c>
      <c r="O2810" s="81">
        <v>46211</v>
      </c>
      <c r="P2810" s="81">
        <v>46139</v>
      </c>
      <c r="Q2810" s="103" t="str">
        <f>IFERROR(VLOOKUP(J2810,Настройка!$C$4:$E$121,2,),"Ошибка")</f>
        <v>R</v>
      </c>
    </row>
    <row r="2811" spans="1:17" ht="14.4" customHeight="1">
      <c r="A2811" s="67">
        <v>2806</v>
      </c>
      <c r="B2811" s="80" t="s">
        <v>188</v>
      </c>
      <c r="C2811" s="80" t="s">
        <v>53</v>
      </c>
      <c r="D2811" s="80" t="s">
        <v>1279</v>
      </c>
      <c r="E2811" s="104" t="s">
        <v>8872</v>
      </c>
      <c r="F2811" s="107">
        <v>39091</v>
      </c>
      <c r="G2811" s="67" t="s">
        <v>65</v>
      </c>
      <c r="H2811" s="80"/>
      <c r="I2811" s="80" t="s">
        <v>8873</v>
      </c>
      <c r="J2811" s="104" t="s">
        <v>227</v>
      </c>
      <c r="K2811" s="67" t="s">
        <v>131</v>
      </c>
      <c r="L2811" s="67" t="s">
        <v>287</v>
      </c>
      <c r="M2811" s="67" t="s">
        <v>164</v>
      </c>
      <c r="N2811" s="67" t="s">
        <v>398</v>
      </c>
      <c r="O2811" s="81">
        <v>46211</v>
      </c>
      <c r="P2811" s="81">
        <v>46139</v>
      </c>
      <c r="Q2811" s="103" t="str">
        <f>IFERROR(VLOOKUP(J2811,Настройка!$C$4:$E$121,2,),"Ошибка")</f>
        <v>R</v>
      </c>
    </row>
    <row r="2812" spans="1:17" ht="14.4" customHeight="1">
      <c r="A2812" s="67">
        <v>2807</v>
      </c>
      <c r="B2812" s="80" t="s">
        <v>188</v>
      </c>
      <c r="C2812" s="80" t="s">
        <v>53</v>
      </c>
      <c r="D2812" s="80" t="s">
        <v>1279</v>
      </c>
      <c r="E2812" s="104" t="s">
        <v>8874</v>
      </c>
      <c r="F2812" s="107">
        <v>35371</v>
      </c>
      <c r="G2812" s="67" t="s">
        <v>65</v>
      </c>
      <c r="H2812" s="80"/>
      <c r="I2812" s="80" t="s">
        <v>8875</v>
      </c>
      <c r="J2812" s="104" t="s">
        <v>227</v>
      </c>
      <c r="K2812" s="67" t="s">
        <v>131</v>
      </c>
      <c r="L2812" s="67" t="s">
        <v>287</v>
      </c>
      <c r="M2812" s="67" t="s">
        <v>164</v>
      </c>
      <c r="N2812" s="67" t="s">
        <v>398</v>
      </c>
      <c r="O2812" s="81">
        <v>46211</v>
      </c>
      <c r="P2812" s="81">
        <v>46139</v>
      </c>
      <c r="Q2812" s="103" t="str">
        <f>IFERROR(VLOOKUP(J2812,Настройка!$C$4:$E$121,2,),"Ошибка")</f>
        <v>R</v>
      </c>
    </row>
    <row r="2813" spans="1:17" ht="14.4" customHeight="1">
      <c r="A2813" s="67">
        <v>2808</v>
      </c>
      <c r="B2813" s="80" t="s">
        <v>188</v>
      </c>
      <c r="C2813" s="80" t="s">
        <v>53</v>
      </c>
      <c r="D2813" s="80" t="s">
        <v>1279</v>
      </c>
      <c r="E2813" s="104" t="s">
        <v>8876</v>
      </c>
      <c r="F2813" s="107">
        <v>31405</v>
      </c>
      <c r="G2813" s="67" t="s">
        <v>65</v>
      </c>
      <c r="H2813" s="80"/>
      <c r="I2813" s="80" t="s">
        <v>8877</v>
      </c>
      <c r="J2813" s="104" t="s">
        <v>227</v>
      </c>
      <c r="K2813" s="67" t="s">
        <v>131</v>
      </c>
      <c r="L2813" s="67" t="s">
        <v>287</v>
      </c>
      <c r="M2813" s="67" t="s">
        <v>164</v>
      </c>
      <c r="N2813" s="67" t="s">
        <v>398</v>
      </c>
      <c r="O2813" s="81">
        <v>46211</v>
      </c>
      <c r="P2813" s="81">
        <v>46139</v>
      </c>
      <c r="Q2813" s="103" t="str">
        <f>IFERROR(VLOOKUP(J2813,Настройка!$C$4:$E$121,2,),"Ошибка")</f>
        <v>R</v>
      </c>
    </row>
    <row r="2814" spans="1:17" ht="14.4" customHeight="1">
      <c r="A2814" s="67">
        <v>2809</v>
      </c>
      <c r="B2814" s="80" t="s">
        <v>188</v>
      </c>
      <c r="C2814" s="80" t="s">
        <v>53</v>
      </c>
      <c r="D2814" s="80" t="s">
        <v>1279</v>
      </c>
      <c r="E2814" s="104" t="s">
        <v>8878</v>
      </c>
      <c r="F2814" s="107">
        <v>35267</v>
      </c>
      <c r="G2814" s="67" t="s">
        <v>65</v>
      </c>
      <c r="H2814" s="80"/>
      <c r="I2814" s="80" t="s">
        <v>8879</v>
      </c>
      <c r="J2814" s="104" t="s">
        <v>227</v>
      </c>
      <c r="K2814" s="67" t="s">
        <v>131</v>
      </c>
      <c r="L2814" s="67" t="s">
        <v>287</v>
      </c>
      <c r="M2814" s="67" t="s">
        <v>164</v>
      </c>
      <c r="N2814" s="67" t="s">
        <v>398</v>
      </c>
      <c r="O2814" s="81">
        <v>46211</v>
      </c>
      <c r="P2814" s="81">
        <v>46139</v>
      </c>
      <c r="Q2814" s="103" t="str">
        <f>IFERROR(VLOOKUP(J2814,Настройка!$C$4:$E$121,2,),"Ошибка")</f>
        <v>R</v>
      </c>
    </row>
    <row r="2815" spans="1:17" ht="14.4" customHeight="1">
      <c r="A2815" s="67">
        <v>2810</v>
      </c>
      <c r="B2815" s="80" t="s">
        <v>188</v>
      </c>
      <c r="C2815" s="80" t="s">
        <v>53</v>
      </c>
      <c r="D2815" s="80" t="s">
        <v>1279</v>
      </c>
      <c r="E2815" s="104" t="s">
        <v>8880</v>
      </c>
      <c r="F2815" s="107">
        <v>32075</v>
      </c>
      <c r="G2815" s="67" t="s">
        <v>65</v>
      </c>
      <c r="H2815" s="80"/>
      <c r="I2815" s="80" t="s">
        <v>8881</v>
      </c>
      <c r="J2815" s="104" t="s">
        <v>227</v>
      </c>
      <c r="K2815" s="67" t="s">
        <v>131</v>
      </c>
      <c r="L2815" s="67" t="s">
        <v>287</v>
      </c>
      <c r="M2815" s="67" t="s">
        <v>164</v>
      </c>
      <c r="N2815" s="67" t="s">
        <v>398</v>
      </c>
      <c r="O2815" s="81">
        <v>46211</v>
      </c>
      <c r="P2815" s="81">
        <v>46139</v>
      </c>
      <c r="Q2815" s="103" t="str">
        <f>IFERROR(VLOOKUP(J2815,Настройка!$C$4:$E$121,2,),"Ошибка")</f>
        <v>R</v>
      </c>
    </row>
    <row r="2816" spans="1:17" ht="14.4" customHeight="1">
      <c r="A2816" s="67">
        <v>2811</v>
      </c>
      <c r="B2816" s="80" t="s">
        <v>188</v>
      </c>
      <c r="C2816" s="80" t="s">
        <v>53</v>
      </c>
      <c r="D2816" s="80" t="s">
        <v>1279</v>
      </c>
      <c r="E2816" s="104" t="s">
        <v>8882</v>
      </c>
      <c r="F2816" s="107">
        <v>35489</v>
      </c>
      <c r="G2816" s="67" t="s">
        <v>65</v>
      </c>
      <c r="H2816" s="80"/>
      <c r="I2816" s="80" t="s">
        <v>8883</v>
      </c>
      <c r="J2816" s="104" t="s">
        <v>227</v>
      </c>
      <c r="K2816" s="67" t="s">
        <v>131</v>
      </c>
      <c r="L2816" s="67" t="s">
        <v>287</v>
      </c>
      <c r="M2816" s="67" t="s">
        <v>164</v>
      </c>
      <c r="N2816" s="67" t="s">
        <v>398</v>
      </c>
      <c r="O2816" s="81">
        <v>46211</v>
      </c>
      <c r="P2816" s="81">
        <v>46139</v>
      </c>
      <c r="Q2816" s="103" t="str">
        <f>IFERROR(VLOOKUP(J2816,Настройка!$C$4:$E$121,2,),"Ошибка")</f>
        <v>R</v>
      </c>
    </row>
    <row r="2817" spans="1:17" ht="14.4" customHeight="1">
      <c r="A2817" s="67">
        <v>2812</v>
      </c>
      <c r="B2817" s="80" t="s">
        <v>188</v>
      </c>
      <c r="C2817" s="80" t="s">
        <v>53</v>
      </c>
      <c r="D2817" s="80" t="s">
        <v>1279</v>
      </c>
      <c r="E2817" s="104" t="s">
        <v>8884</v>
      </c>
      <c r="F2817" s="107">
        <v>38083</v>
      </c>
      <c r="G2817" s="67" t="s">
        <v>65</v>
      </c>
      <c r="H2817" s="80"/>
      <c r="I2817" s="80" t="s">
        <v>8885</v>
      </c>
      <c r="J2817" s="104" t="s">
        <v>227</v>
      </c>
      <c r="K2817" s="67" t="s">
        <v>131</v>
      </c>
      <c r="L2817" s="67" t="s">
        <v>287</v>
      </c>
      <c r="M2817" s="67" t="s">
        <v>164</v>
      </c>
      <c r="N2817" s="67" t="s">
        <v>398</v>
      </c>
      <c r="O2817" s="81">
        <v>46211</v>
      </c>
      <c r="P2817" s="81">
        <v>46139</v>
      </c>
      <c r="Q2817" s="103" t="str">
        <f>IFERROR(VLOOKUP(J2817,Настройка!$C$4:$E$121,2,),"Ошибка")</f>
        <v>R</v>
      </c>
    </row>
    <row r="2818" spans="1:17" ht="14.4" customHeight="1">
      <c r="A2818" s="67">
        <v>2813</v>
      </c>
      <c r="B2818" s="80" t="s">
        <v>188</v>
      </c>
      <c r="C2818" s="80" t="s">
        <v>53</v>
      </c>
      <c r="D2818" s="80" t="s">
        <v>1279</v>
      </c>
      <c r="E2818" s="104" t="s">
        <v>8886</v>
      </c>
      <c r="F2818" s="107">
        <v>29235</v>
      </c>
      <c r="G2818" s="67" t="s">
        <v>65</v>
      </c>
      <c r="H2818" s="80"/>
      <c r="I2818" s="80" t="s">
        <v>8887</v>
      </c>
      <c r="J2818" s="104" t="s">
        <v>227</v>
      </c>
      <c r="K2818" s="67" t="s">
        <v>131</v>
      </c>
      <c r="L2818" s="67" t="s">
        <v>287</v>
      </c>
      <c r="M2818" s="67" t="s">
        <v>164</v>
      </c>
      <c r="N2818" s="67" t="s">
        <v>398</v>
      </c>
      <c r="O2818" s="81">
        <v>46211</v>
      </c>
      <c r="P2818" s="81">
        <v>46139</v>
      </c>
      <c r="Q2818" s="103" t="str">
        <f>IFERROR(VLOOKUP(J2818,Настройка!$C$4:$E$121,2,),"Ошибка")</f>
        <v>R</v>
      </c>
    </row>
    <row r="2819" spans="1:17" ht="14.4" customHeight="1">
      <c r="A2819" s="67">
        <v>2814</v>
      </c>
      <c r="B2819" s="80" t="s">
        <v>188</v>
      </c>
      <c r="C2819" s="80" t="s">
        <v>53</v>
      </c>
      <c r="D2819" s="80" t="s">
        <v>1279</v>
      </c>
      <c r="E2819" s="104" t="s">
        <v>8888</v>
      </c>
      <c r="F2819" s="107">
        <v>26101</v>
      </c>
      <c r="G2819" s="67" t="s">
        <v>65</v>
      </c>
      <c r="H2819" s="80"/>
      <c r="I2819" s="80" t="s">
        <v>8889</v>
      </c>
      <c r="J2819" s="104" t="s">
        <v>227</v>
      </c>
      <c r="K2819" s="67" t="s">
        <v>131</v>
      </c>
      <c r="L2819" s="67" t="s">
        <v>287</v>
      </c>
      <c r="M2819" s="67" t="s">
        <v>164</v>
      </c>
      <c r="N2819" s="67" t="s">
        <v>398</v>
      </c>
      <c r="O2819" s="81">
        <v>46211</v>
      </c>
      <c r="P2819" s="81">
        <v>46139</v>
      </c>
      <c r="Q2819" s="103" t="str">
        <f>IFERROR(VLOOKUP(J2819,Настройка!$C$4:$E$121,2,),"Ошибка")</f>
        <v>R</v>
      </c>
    </row>
    <row r="2820" spans="1:17" ht="14.4" customHeight="1">
      <c r="A2820" s="67">
        <v>2815</v>
      </c>
      <c r="B2820" s="80" t="s">
        <v>188</v>
      </c>
      <c r="C2820" s="80" t="s">
        <v>53</v>
      </c>
      <c r="D2820" s="80" t="s">
        <v>1279</v>
      </c>
      <c r="E2820" s="104" t="s">
        <v>8890</v>
      </c>
      <c r="F2820" s="107">
        <v>27155</v>
      </c>
      <c r="G2820" s="67" t="s">
        <v>65</v>
      </c>
      <c r="H2820" s="80"/>
      <c r="I2820" s="80" t="s">
        <v>8891</v>
      </c>
      <c r="J2820" s="104" t="s">
        <v>227</v>
      </c>
      <c r="K2820" s="67" t="s">
        <v>131</v>
      </c>
      <c r="L2820" s="67" t="s">
        <v>287</v>
      </c>
      <c r="M2820" s="67" t="s">
        <v>164</v>
      </c>
      <c r="N2820" s="67" t="s">
        <v>398</v>
      </c>
      <c r="O2820" s="81">
        <v>46211</v>
      </c>
      <c r="P2820" s="81">
        <v>46139</v>
      </c>
      <c r="Q2820" s="103" t="str">
        <f>IFERROR(VLOOKUP(J2820,Настройка!$C$4:$E$121,2,),"Ошибка")</f>
        <v>R</v>
      </c>
    </row>
    <row r="2821" spans="1:17" ht="14.4" customHeight="1">
      <c r="A2821" s="67">
        <v>2816</v>
      </c>
      <c r="B2821" s="80" t="s">
        <v>188</v>
      </c>
      <c r="C2821" s="80" t="s">
        <v>53</v>
      </c>
      <c r="D2821" s="80" t="s">
        <v>1279</v>
      </c>
      <c r="E2821" s="104" t="s">
        <v>8892</v>
      </c>
      <c r="F2821" s="107">
        <v>31210</v>
      </c>
      <c r="G2821" s="67" t="s">
        <v>65</v>
      </c>
      <c r="H2821" s="80"/>
      <c r="I2821" s="80" t="s">
        <v>8893</v>
      </c>
      <c r="J2821" s="104" t="s">
        <v>227</v>
      </c>
      <c r="K2821" s="67" t="s">
        <v>131</v>
      </c>
      <c r="L2821" s="67" t="s">
        <v>287</v>
      </c>
      <c r="M2821" s="67" t="s">
        <v>164</v>
      </c>
      <c r="N2821" s="67" t="s">
        <v>398</v>
      </c>
      <c r="O2821" s="81">
        <v>46211</v>
      </c>
      <c r="P2821" s="81">
        <v>46139</v>
      </c>
      <c r="Q2821" s="103" t="str">
        <f>IFERROR(VLOOKUP(J2821,Настройка!$C$4:$E$121,2,),"Ошибка")</f>
        <v>R</v>
      </c>
    </row>
    <row r="2822" spans="1:17" ht="14.4" customHeight="1">
      <c r="A2822" s="67">
        <v>2817</v>
      </c>
      <c r="B2822" s="80" t="s">
        <v>188</v>
      </c>
      <c r="C2822" s="80" t="s">
        <v>53</v>
      </c>
      <c r="D2822" s="80" t="s">
        <v>1279</v>
      </c>
      <c r="E2822" s="104" t="s">
        <v>8894</v>
      </c>
      <c r="F2822" s="107">
        <v>29743</v>
      </c>
      <c r="G2822" s="67" t="s">
        <v>65</v>
      </c>
      <c r="H2822" s="80"/>
      <c r="I2822" s="80" t="s">
        <v>8895</v>
      </c>
      <c r="J2822" s="104" t="s">
        <v>222</v>
      </c>
      <c r="K2822" s="67" t="s">
        <v>121</v>
      </c>
      <c r="L2822" s="67" t="s">
        <v>287</v>
      </c>
      <c r="M2822" s="67" t="s">
        <v>164</v>
      </c>
      <c r="N2822" s="67" t="s">
        <v>398</v>
      </c>
      <c r="O2822" s="81">
        <v>46211</v>
      </c>
      <c r="P2822" s="81">
        <v>46139</v>
      </c>
      <c r="Q2822" s="103" t="str">
        <f>IFERROR(VLOOKUP(J2822,Настройка!$C$4:$E$121,2,),"Ошибка")</f>
        <v>R</v>
      </c>
    </row>
    <row r="2823" spans="1:17" ht="14.4" customHeight="1">
      <c r="A2823" s="67">
        <v>2818</v>
      </c>
      <c r="B2823" s="80" t="s">
        <v>188</v>
      </c>
      <c r="C2823" s="80" t="s">
        <v>53</v>
      </c>
      <c r="D2823" s="80" t="s">
        <v>1279</v>
      </c>
      <c r="E2823" s="104" t="s">
        <v>8896</v>
      </c>
      <c r="F2823" s="107">
        <v>35730</v>
      </c>
      <c r="G2823" s="67" t="s">
        <v>65</v>
      </c>
      <c r="H2823" s="80"/>
      <c r="I2823" s="80" t="s">
        <v>8897</v>
      </c>
      <c r="J2823" s="104" t="s">
        <v>225</v>
      </c>
      <c r="K2823" s="67" t="s">
        <v>121</v>
      </c>
      <c r="L2823" s="67" t="s">
        <v>287</v>
      </c>
      <c r="M2823" s="67" t="s">
        <v>164</v>
      </c>
      <c r="N2823" s="67" t="s">
        <v>398</v>
      </c>
      <c r="O2823" s="81">
        <v>46211</v>
      </c>
      <c r="P2823" s="81">
        <v>46139</v>
      </c>
      <c r="Q2823" s="103" t="str">
        <f>IFERROR(VLOOKUP(J2823,Настройка!$C$4:$E$121,2,),"Ошибка")</f>
        <v>R</v>
      </c>
    </row>
    <row r="2824" spans="1:17" ht="14.4" customHeight="1">
      <c r="A2824" s="67">
        <v>2819</v>
      </c>
      <c r="B2824" s="80" t="s">
        <v>188</v>
      </c>
      <c r="C2824" s="80" t="s">
        <v>53</v>
      </c>
      <c r="D2824" s="80" t="s">
        <v>1279</v>
      </c>
      <c r="E2824" s="104" t="s">
        <v>8898</v>
      </c>
      <c r="F2824" s="107">
        <v>35048</v>
      </c>
      <c r="G2824" s="67" t="s">
        <v>65</v>
      </c>
      <c r="H2824" s="80"/>
      <c r="I2824" s="80" t="s">
        <v>8899</v>
      </c>
      <c r="J2824" s="104" t="s">
        <v>227</v>
      </c>
      <c r="K2824" s="67" t="s">
        <v>131</v>
      </c>
      <c r="L2824" s="67" t="s">
        <v>287</v>
      </c>
      <c r="M2824" s="67" t="s">
        <v>164</v>
      </c>
      <c r="N2824" s="67" t="s">
        <v>398</v>
      </c>
      <c r="O2824" s="81">
        <v>46211</v>
      </c>
      <c r="P2824" s="81">
        <v>46139</v>
      </c>
      <c r="Q2824" s="103" t="str">
        <f>IFERROR(VLOOKUP(J2824,Настройка!$C$4:$E$121,2,),"Ошибка")</f>
        <v>R</v>
      </c>
    </row>
    <row r="2825" spans="1:17" ht="14.4" customHeight="1">
      <c r="A2825" s="67">
        <v>2820</v>
      </c>
      <c r="B2825" s="80" t="s">
        <v>188</v>
      </c>
      <c r="C2825" s="80" t="s">
        <v>53</v>
      </c>
      <c r="D2825" s="80" t="s">
        <v>1279</v>
      </c>
      <c r="E2825" s="104" t="s">
        <v>8900</v>
      </c>
      <c r="F2825" s="107">
        <v>31050</v>
      </c>
      <c r="G2825" s="67" t="s">
        <v>65</v>
      </c>
      <c r="H2825" s="80"/>
      <c r="I2825" s="80" t="s">
        <v>8901</v>
      </c>
      <c r="J2825" s="104" t="s">
        <v>227</v>
      </c>
      <c r="K2825" s="67" t="s">
        <v>131</v>
      </c>
      <c r="L2825" s="67" t="s">
        <v>287</v>
      </c>
      <c r="M2825" s="67" t="s">
        <v>164</v>
      </c>
      <c r="N2825" s="67" t="s">
        <v>398</v>
      </c>
      <c r="O2825" s="81">
        <v>46211</v>
      </c>
      <c r="P2825" s="81">
        <v>46139</v>
      </c>
      <c r="Q2825" s="103" t="str">
        <f>IFERROR(VLOOKUP(J2825,Настройка!$C$4:$E$121,2,),"Ошибка")</f>
        <v>R</v>
      </c>
    </row>
    <row r="2826" spans="1:17" ht="14.4" customHeight="1">
      <c r="A2826" s="67">
        <v>2821</v>
      </c>
      <c r="B2826" s="80" t="s">
        <v>188</v>
      </c>
      <c r="C2826" s="80" t="s">
        <v>53</v>
      </c>
      <c r="D2826" s="80" t="s">
        <v>1279</v>
      </c>
      <c r="E2826" s="104" t="s">
        <v>8902</v>
      </c>
      <c r="F2826" s="107">
        <v>35775</v>
      </c>
      <c r="G2826" s="67" t="s">
        <v>65</v>
      </c>
      <c r="H2826" s="80"/>
      <c r="I2826" s="80" t="s">
        <v>8903</v>
      </c>
      <c r="J2826" s="104" t="s">
        <v>227</v>
      </c>
      <c r="K2826" s="67" t="s">
        <v>131</v>
      </c>
      <c r="L2826" s="67" t="s">
        <v>287</v>
      </c>
      <c r="M2826" s="67" t="s">
        <v>164</v>
      </c>
      <c r="N2826" s="67" t="s">
        <v>398</v>
      </c>
      <c r="O2826" s="81">
        <v>46211</v>
      </c>
      <c r="P2826" s="81">
        <v>46139</v>
      </c>
      <c r="Q2826" s="103" t="str">
        <f>IFERROR(VLOOKUP(J2826,Настройка!$C$4:$E$121,2,),"Ошибка")</f>
        <v>R</v>
      </c>
    </row>
    <row r="2827" spans="1:17" ht="14.4" customHeight="1">
      <c r="A2827" s="67">
        <v>2822</v>
      </c>
      <c r="B2827" s="80" t="s">
        <v>188</v>
      </c>
      <c r="C2827" s="80" t="s">
        <v>53</v>
      </c>
      <c r="D2827" s="80" t="s">
        <v>1279</v>
      </c>
      <c r="E2827" s="104" t="s">
        <v>8904</v>
      </c>
      <c r="F2827" s="107">
        <v>29820</v>
      </c>
      <c r="G2827" s="67" t="s">
        <v>65</v>
      </c>
      <c r="H2827" s="80"/>
      <c r="I2827" s="80" t="s">
        <v>8905</v>
      </c>
      <c r="J2827" s="104" t="s">
        <v>227</v>
      </c>
      <c r="K2827" s="67" t="s">
        <v>131</v>
      </c>
      <c r="L2827" s="67" t="s">
        <v>287</v>
      </c>
      <c r="M2827" s="67" t="s">
        <v>164</v>
      </c>
      <c r="N2827" s="67" t="s">
        <v>398</v>
      </c>
      <c r="O2827" s="81">
        <v>46211</v>
      </c>
      <c r="P2827" s="81">
        <v>46139</v>
      </c>
      <c r="Q2827" s="103" t="str">
        <f>IFERROR(VLOOKUP(J2827,Настройка!$C$4:$E$121,2,),"Ошибка")</f>
        <v>R</v>
      </c>
    </row>
    <row r="2828" spans="1:17" ht="14.4" customHeight="1">
      <c r="A2828" s="67">
        <v>2823</v>
      </c>
      <c r="B2828" s="80" t="s">
        <v>188</v>
      </c>
      <c r="C2828" s="80" t="s">
        <v>53</v>
      </c>
      <c r="D2828" s="80" t="s">
        <v>1279</v>
      </c>
      <c r="E2828" s="104" t="s">
        <v>1272</v>
      </c>
      <c r="F2828" s="107">
        <v>33970</v>
      </c>
      <c r="G2828" s="67" t="s">
        <v>65</v>
      </c>
      <c r="H2828" s="80"/>
      <c r="I2828" s="80" t="s">
        <v>8906</v>
      </c>
      <c r="J2828" s="104" t="s">
        <v>227</v>
      </c>
      <c r="K2828" s="67" t="s">
        <v>131</v>
      </c>
      <c r="L2828" s="67" t="s">
        <v>287</v>
      </c>
      <c r="M2828" s="67" t="s">
        <v>164</v>
      </c>
      <c r="N2828" s="67" t="s">
        <v>398</v>
      </c>
      <c r="O2828" s="81">
        <v>46211</v>
      </c>
      <c r="P2828" s="81">
        <v>46139</v>
      </c>
      <c r="Q2828" s="103" t="str">
        <f>IFERROR(VLOOKUP(J2828,Настройка!$C$4:$E$121,2,),"Ошибка")</f>
        <v>R</v>
      </c>
    </row>
    <row r="2829" spans="1:17" ht="14.4" customHeight="1">
      <c r="A2829" s="67">
        <v>2824</v>
      </c>
      <c r="B2829" s="80" t="s">
        <v>188</v>
      </c>
      <c r="C2829" s="80" t="s">
        <v>53</v>
      </c>
      <c r="D2829" s="80" t="s">
        <v>1279</v>
      </c>
      <c r="E2829" s="104" t="s">
        <v>8907</v>
      </c>
      <c r="F2829" s="107">
        <v>34320</v>
      </c>
      <c r="G2829" s="67" t="s">
        <v>65</v>
      </c>
      <c r="H2829" s="80"/>
      <c r="I2829" s="80" t="s">
        <v>8908</v>
      </c>
      <c r="J2829" s="104" t="s">
        <v>227</v>
      </c>
      <c r="K2829" s="67" t="s">
        <v>131</v>
      </c>
      <c r="L2829" s="67" t="s">
        <v>287</v>
      </c>
      <c r="M2829" s="67" t="s">
        <v>164</v>
      </c>
      <c r="N2829" s="67" t="s">
        <v>398</v>
      </c>
      <c r="O2829" s="81">
        <v>46211</v>
      </c>
      <c r="P2829" s="81">
        <v>46139</v>
      </c>
      <c r="Q2829" s="103" t="str">
        <f>IFERROR(VLOOKUP(J2829,Настройка!$C$4:$E$121,2,),"Ошибка")</f>
        <v>R</v>
      </c>
    </row>
    <row r="2830" spans="1:17" ht="14.4" customHeight="1">
      <c r="A2830" s="67">
        <v>2825</v>
      </c>
      <c r="B2830" s="80" t="s">
        <v>188</v>
      </c>
      <c r="C2830" s="80" t="s">
        <v>53</v>
      </c>
      <c r="D2830" s="80" t="s">
        <v>1279</v>
      </c>
      <c r="E2830" s="104" t="s">
        <v>8909</v>
      </c>
      <c r="F2830" s="107">
        <v>30965</v>
      </c>
      <c r="G2830" s="67" t="s">
        <v>65</v>
      </c>
      <c r="H2830" s="80"/>
      <c r="I2830" s="80" t="s">
        <v>8910</v>
      </c>
      <c r="J2830" s="104" t="s">
        <v>227</v>
      </c>
      <c r="K2830" s="67" t="s">
        <v>131</v>
      </c>
      <c r="L2830" s="67" t="s">
        <v>287</v>
      </c>
      <c r="M2830" s="67" t="s">
        <v>164</v>
      </c>
      <c r="N2830" s="67" t="s">
        <v>398</v>
      </c>
      <c r="O2830" s="81">
        <v>46211</v>
      </c>
      <c r="P2830" s="81">
        <v>46139</v>
      </c>
      <c r="Q2830" s="103" t="str">
        <f>IFERROR(VLOOKUP(J2830,Настройка!$C$4:$E$121,2,),"Ошибка")</f>
        <v>R</v>
      </c>
    </row>
    <row r="2831" spans="1:17" ht="14.4" customHeight="1">
      <c r="A2831" s="67">
        <v>2826</v>
      </c>
      <c r="B2831" s="80" t="s">
        <v>188</v>
      </c>
      <c r="C2831" s="80" t="s">
        <v>53</v>
      </c>
      <c r="D2831" s="80" t="s">
        <v>1279</v>
      </c>
      <c r="E2831" s="104" t="s">
        <v>8911</v>
      </c>
      <c r="F2831" s="107">
        <v>33770</v>
      </c>
      <c r="G2831" s="67" t="s">
        <v>77</v>
      </c>
      <c r="H2831" s="80" t="s">
        <v>8912</v>
      </c>
      <c r="I2831" s="80" t="s">
        <v>8913</v>
      </c>
      <c r="J2831" s="104" t="s">
        <v>105</v>
      </c>
      <c r="K2831" s="67" t="s">
        <v>109</v>
      </c>
      <c r="L2831" s="67"/>
      <c r="M2831" s="67"/>
      <c r="N2831" s="67"/>
      <c r="O2831" s="81"/>
      <c r="P2831" s="81">
        <v>46139</v>
      </c>
      <c r="Q2831" s="103" t="str">
        <f>IFERROR(VLOOKUP(J2831,Настройка!$C$4:$E$121,2,),"Ошибка")</f>
        <v>ITR</v>
      </c>
    </row>
    <row r="2832" spans="1:17" ht="14.4" customHeight="1">
      <c r="A2832" s="67">
        <v>2827</v>
      </c>
      <c r="B2832" s="80" t="s">
        <v>188</v>
      </c>
      <c r="C2832" s="80" t="s">
        <v>53</v>
      </c>
      <c r="D2832" s="80" t="s">
        <v>1279</v>
      </c>
      <c r="E2832" s="104" t="s">
        <v>8914</v>
      </c>
      <c r="F2832" s="107">
        <v>36192</v>
      </c>
      <c r="G2832" s="67" t="s">
        <v>67</v>
      </c>
      <c r="H2832" s="80"/>
      <c r="I2832" s="80" t="s">
        <v>8915</v>
      </c>
      <c r="J2832" s="104" t="s">
        <v>118</v>
      </c>
      <c r="K2832" s="67" t="s">
        <v>109</v>
      </c>
      <c r="L2832" s="67"/>
      <c r="M2832" s="67"/>
      <c r="N2832" s="67"/>
      <c r="O2832" s="81"/>
      <c r="P2832" s="81">
        <v>46139</v>
      </c>
      <c r="Q2832" s="103" t="str">
        <f>IFERROR(VLOOKUP(J2832,Настройка!$C$4:$E$121,2,),"Ошибка")</f>
        <v>ITR</v>
      </c>
    </row>
    <row r="2833" spans="1:17" ht="14.4" customHeight="1">
      <c r="A2833" s="67">
        <v>2828</v>
      </c>
      <c r="B2833" s="80" t="s">
        <v>188</v>
      </c>
      <c r="C2833" s="80" t="s">
        <v>53</v>
      </c>
      <c r="D2833" s="80" t="s">
        <v>1279</v>
      </c>
      <c r="E2833" s="104" t="s">
        <v>8916</v>
      </c>
      <c r="F2833" s="107">
        <v>35905</v>
      </c>
      <c r="G2833" s="67" t="s">
        <v>67</v>
      </c>
      <c r="H2833" s="80"/>
      <c r="I2833" s="80" t="s">
        <v>8917</v>
      </c>
      <c r="J2833" s="104" t="s">
        <v>118</v>
      </c>
      <c r="K2833" s="67" t="s">
        <v>109</v>
      </c>
      <c r="L2833" s="67"/>
      <c r="M2833" s="67"/>
      <c r="N2833" s="67"/>
      <c r="O2833" s="81"/>
      <c r="P2833" s="81">
        <v>46139</v>
      </c>
      <c r="Q2833" s="103" t="str">
        <f>IFERROR(VLOOKUP(J2833,Настройка!$C$4:$E$121,2,),"Ошибка")</f>
        <v>ITR</v>
      </c>
    </row>
    <row r="2834" spans="1:17" ht="14.4" customHeight="1">
      <c r="A2834" s="67">
        <v>2829</v>
      </c>
      <c r="B2834" s="80" t="s">
        <v>188</v>
      </c>
      <c r="C2834" s="80" t="s">
        <v>53</v>
      </c>
      <c r="D2834" s="80" t="s">
        <v>1279</v>
      </c>
      <c r="E2834" s="104" t="s">
        <v>8918</v>
      </c>
      <c r="F2834" s="107">
        <v>37389</v>
      </c>
      <c r="G2834" s="67" t="s">
        <v>67</v>
      </c>
      <c r="H2834" s="80"/>
      <c r="I2834" s="80" t="s">
        <v>8919</v>
      </c>
      <c r="J2834" s="104" t="s">
        <v>118</v>
      </c>
      <c r="K2834" s="67" t="s">
        <v>109</v>
      </c>
      <c r="L2834" s="67"/>
      <c r="M2834" s="67"/>
      <c r="N2834" s="67"/>
      <c r="O2834" s="81"/>
      <c r="P2834" s="81">
        <v>46139</v>
      </c>
      <c r="Q2834" s="103" t="str">
        <f>IFERROR(VLOOKUP(J2834,Настройка!$C$4:$E$121,2,),"Ошибка")</f>
        <v>ITR</v>
      </c>
    </row>
    <row r="2835" spans="1:17" ht="14.4" customHeight="1">
      <c r="A2835" s="67">
        <v>2830</v>
      </c>
      <c r="B2835" s="80" t="s">
        <v>176</v>
      </c>
      <c r="C2835" s="80" t="s">
        <v>52</v>
      </c>
      <c r="D2835" s="80" t="s">
        <v>8920</v>
      </c>
      <c r="E2835" s="104" t="s">
        <v>8921</v>
      </c>
      <c r="F2835" s="107">
        <v>31045</v>
      </c>
      <c r="G2835" s="67" t="s">
        <v>77</v>
      </c>
      <c r="H2835" s="80" t="s">
        <v>1235</v>
      </c>
      <c r="I2835" s="80" t="s">
        <v>8922</v>
      </c>
      <c r="J2835" s="104" t="s">
        <v>70</v>
      </c>
      <c r="K2835" s="67" t="s">
        <v>109</v>
      </c>
      <c r="L2835" s="67"/>
      <c r="M2835" s="67"/>
      <c r="N2835" s="67"/>
      <c r="O2835" s="81"/>
      <c r="P2835" s="81">
        <v>45859</v>
      </c>
      <c r="Q2835" s="103" t="str">
        <f>IFERROR(VLOOKUP(J2835,Настройка!$C$4:$E$121,2,),"Ошибка")</f>
        <v>ITR</v>
      </c>
    </row>
    <row r="2836" spans="1:17" ht="14.4" customHeight="1">
      <c r="A2836" s="67">
        <v>2831</v>
      </c>
      <c r="B2836" s="80" t="s">
        <v>176</v>
      </c>
      <c r="C2836" s="80" t="s">
        <v>52</v>
      </c>
      <c r="D2836" s="80" t="s">
        <v>8923</v>
      </c>
      <c r="E2836" s="104" t="s">
        <v>8924</v>
      </c>
      <c r="F2836" s="107">
        <v>31733</v>
      </c>
      <c r="G2836" s="67" t="s">
        <v>77</v>
      </c>
      <c r="H2836" s="80" t="s">
        <v>8925</v>
      </c>
      <c r="I2836" s="80">
        <v>239920</v>
      </c>
      <c r="J2836" s="104" t="s">
        <v>56</v>
      </c>
      <c r="K2836" s="67" t="s">
        <v>109</v>
      </c>
      <c r="L2836" s="67"/>
      <c r="M2836" s="67"/>
      <c r="N2836" s="67"/>
      <c r="O2836" s="81"/>
      <c r="P2836" s="81">
        <v>45905</v>
      </c>
      <c r="Q2836" s="103" t="str">
        <f>IFERROR(VLOOKUP(J2836,Настройка!$C$4:$E$121,2,),"Ошибка")</f>
        <v>ITR</v>
      </c>
    </row>
    <row r="2837" spans="1:17" ht="14.4" customHeight="1">
      <c r="A2837" s="67">
        <v>2832</v>
      </c>
      <c r="B2837" s="80" t="s">
        <v>176</v>
      </c>
      <c r="C2837" s="80" t="s">
        <v>52</v>
      </c>
      <c r="D2837" s="80" t="s">
        <v>8926</v>
      </c>
      <c r="E2837" s="104" t="s">
        <v>8927</v>
      </c>
      <c r="F2837" s="107">
        <v>28434</v>
      </c>
      <c r="G2837" s="67" t="s">
        <v>69</v>
      </c>
      <c r="H2837" s="80" t="s">
        <v>302</v>
      </c>
      <c r="I2837" s="80" t="s">
        <v>8928</v>
      </c>
      <c r="J2837" s="104" t="s">
        <v>222</v>
      </c>
      <c r="K2837" s="67" t="s">
        <v>121</v>
      </c>
      <c r="L2837" s="67"/>
      <c r="M2837" s="67"/>
      <c r="N2837" s="67"/>
      <c r="O2837" s="81"/>
      <c r="P2837" s="81">
        <v>45969</v>
      </c>
      <c r="Q2837" s="103" t="str">
        <f>IFERROR(VLOOKUP(J2837,Настройка!$C$4:$E$121,2,),"Ошибка")</f>
        <v>R</v>
      </c>
    </row>
    <row r="2838" spans="1:17" ht="14.4" customHeight="1">
      <c r="A2838" s="67">
        <v>2833</v>
      </c>
      <c r="B2838" s="80" t="s">
        <v>176</v>
      </c>
      <c r="C2838" s="80" t="s">
        <v>52</v>
      </c>
      <c r="D2838" s="80" t="s">
        <v>8929</v>
      </c>
      <c r="E2838" s="104" t="s">
        <v>8930</v>
      </c>
      <c r="F2838" s="107">
        <v>27123</v>
      </c>
      <c r="G2838" s="67" t="s">
        <v>69</v>
      </c>
      <c r="H2838" s="80" t="s">
        <v>302</v>
      </c>
      <c r="I2838" s="80" t="s">
        <v>8931</v>
      </c>
      <c r="J2838" s="104" t="s">
        <v>222</v>
      </c>
      <c r="K2838" s="67" t="s">
        <v>121</v>
      </c>
      <c r="L2838" s="67"/>
      <c r="M2838" s="67"/>
      <c r="N2838" s="67"/>
      <c r="O2838" s="81"/>
      <c r="P2838" s="81">
        <v>45969</v>
      </c>
      <c r="Q2838" s="103" t="str">
        <f>IFERROR(VLOOKUP(J2838,Настройка!$C$4:$E$121,2,),"Ошибка")</f>
        <v>R</v>
      </c>
    </row>
    <row r="2839" spans="1:17" ht="14.4" customHeight="1">
      <c r="A2839" s="67">
        <v>2834</v>
      </c>
      <c r="B2839" s="80" t="s">
        <v>176</v>
      </c>
      <c r="C2839" s="80" t="s">
        <v>52</v>
      </c>
      <c r="D2839" s="80" t="s">
        <v>8932</v>
      </c>
      <c r="E2839" s="104" t="s">
        <v>8933</v>
      </c>
      <c r="F2839" s="107">
        <v>36752</v>
      </c>
      <c r="G2839" s="67" t="s">
        <v>67</v>
      </c>
      <c r="H2839" s="80"/>
      <c r="I2839" s="80" t="s">
        <v>8934</v>
      </c>
      <c r="J2839" s="104" t="s">
        <v>217</v>
      </c>
      <c r="K2839" s="67" t="s">
        <v>119</v>
      </c>
      <c r="L2839" s="67"/>
      <c r="M2839" s="67"/>
      <c r="N2839" s="67"/>
      <c r="O2839" s="81"/>
      <c r="P2839" s="81">
        <v>46021</v>
      </c>
      <c r="Q2839" s="103" t="str">
        <f>IFERROR(VLOOKUP(J2839,Настройка!$C$4:$E$121,2,),"Ошибка")</f>
        <v>R</v>
      </c>
    </row>
    <row r="2840" spans="1:17" ht="14.4" customHeight="1">
      <c r="A2840" s="67">
        <v>2835</v>
      </c>
      <c r="B2840" s="80" t="s">
        <v>176</v>
      </c>
      <c r="C2840" s="80" t="s">
        <v>52</v>
      </c>
      <c r="D2840" s="80" t="s">
        <v>8935</v>
      </c>
      <c r="E2840" s="104" t="s">
        <v>8936</v>
      </c>
      <c r="F2840" s="107">
        <v>31973</v>
      </c>
      <c r="G2840" s="67" t="s">
        <v>67</v>
      </c>
      <c r="H2840" s="80" t="s">
        <v>401</v>
      </c>
      <c r="I2840" s="80" t="s">
        <v>8937</v>
      </c>
      <c r="J2840" s="104" t="s">
        <v>220</v>
      </c>
      <c r="K2840" s="67" t="s">
        <v>119</v>
      </c>
      <c r="L2840" s="67"/>
      <c r="M2840" s="67"/>
      <c r="N2840" s="67"/>
      <c r="O2840" s="81"/>
      <c r="P2840" s="81">
        <v>46021</v>
      </c>
      <c r="Q2840" s="103" t="str">
        <f>IFERROR(VLOOKUP(J2840,Настройка!$C$4:$E$121,2,),"Ошибка")</f>
        <v>R</v>
      </c>
    </row>
    <row r="2841" spans="1:17" ht="14.4" customHeight="1">
      <c r="A2841" s="67">
        <v>2836</v>
      </c>
      <c r="B2841" s="80" t="s">
        <v>176</v>
      </c>
      <c r="C2841" s="80" t="s">
        <v>52</v>
      </c>
      <c r="D2841" s="80" t="s">
        <v>8938</v>
      </c>
      <c r="E2841" s="104" t="s">
        <v>8939</v>
      </c>
      <c r="F2841" s="107">
        <v>28363</v>
      </c>
      <c r="G2841" s="67" t="s">
        <v>83</v>
      </c>
      <c r="H2841" s="80"/>
      <c r="I2841" s="80" t="s">
        <v>8940</v>
      </c>
      <c r="J2841" s="104" t="s">
        <v>54</v>
      </c>
      <c r="K2841" s="67" t="s">
        <v>109</v>
      </c>
      <c r="L2841" s="67" t="s">
        <v>148</v>
      </c>
      <c r="M2841" s="67" t="s">
        <v>166</v>
      </c>
      <c r="N2841" s="67" t="s">
        <v>1946</v>
      </c>
      <c r="O2841" s="81">
        <v>46485</v>
      </c>
      <c r="P2841" s="81">
        <v>46075</v>
      </c>
      <c r="Q2841" s="103" t="str">
        <f>IFERROR(VLOOKUP(J2841,Настройка!$C$4:$E$121,2,),"Ошибка")</f>
        <v>ITR</v>
      </c>
    </row>
    <row r="2842" spans="1:17" ht="14.4" customHeight="1">
      <c r="A2842" s="67">
        <v>2837</v>
      </c>
      <c r="B2842" s="80" t="s">
        <v>176</v>
      </c>
      <c r="C2842" s="80" t="s">
        <v>52</v>
      </c>
      <c r="D2842" s="80" t="s">
        <v>8941</v>
      </c>
      <c r="E2842" s="104" t="s">
        <v>8942</v>
      </c>
      <c r="F2842" s="107">
        <v>38296</v>
      </c>
      <c r="G2842" s="67" t="s">
        <v>77</v>
      </c>
      <c r="H2842" s="80" t="s">
        <v>3597</v>
      </c>
      <c r="I2842" s="80" t="s">
        <v>8943</v>
      </c>
      <c r="J2842" s="104" t="s">
        <v>138</v>
      </c>
      <c r="K2842" s="67" t="s">
        <v>109</v>
      </c>
      <c r="L2842" s="67"/>
      <c r="M2842" s="67"/>
      <c r="N2842" s="67"/>
      <c r="O2842" s="81"/>
      <c r="P2842" s="81">
        <v>46087</v>
      </c>
      <c r="Q2842" s="103" t="str">
        <f>IFERROR(VLOOKUP(J2842,Настройка!$C$4:$E$121,2,),"Ошибка")</f>
        <v>ITR</v>
      </c>
    </row>
    <row r="2843" spans="1:17" ht="14.4" customHeight="1">
      <c r="A2843" s="67">
        <v>2838</v>
      </c>
      <c r="B2843" s="80" t="s">
        <v>176</v>
      </c>
      <c r="C2843" s="80" t="s">
        <v>52</v>
      </c>
      <c r="D2843" s="80" t="s">
        <v>8944</v>
      </c>
      <c r="E2843" s="104" t="s">
        <v>8945</v>
      </c>
      <c r="F2843" s="107">
        <v>27760</v>
      </c>
      <c r="G2843" s="67" t="s">
        <v>77</v>
      </c>
      <c r="H2843" s="80" t="s">
        <v>8946</v>
      </c>
      <c r="I2843" s="80" t="s">
        <v>8947</v>
      </c>
      <c r="J2843" s="104" t="s">
        <v>78</v>
      </c>
      <c r="K2843" s="67" t="s">
        <v>109</v>
      </c>
      <c r="L2843" s="67"/>
      <c r="M2843" s="67"/>
      <c r="N2843" s="67"/>
      <c r="O2843" s="81"/>
      <c r="P2843" s="81">
        <v>46093</v>
      </c>
      <c r="Q2843" s="103" t="str">
        <f>IFERROR(VLOOKUP(J2843,Настройка!$C$4:$E$121,2,),"Ошибка")</f>
        <v>ITR</v>
      </c>
    </row>
    <row r="2844" spans="1:17" ht="14.4" customHeight="1">
      <c r="A2844" s="67">
        <v>2839</v>
      </c>
      <c r="B2844" s="80" t="s">
        <v>176</v>
      </c>
      <c r="C2844" s="80" t="s">
        <v>8948</v>
      </c>
      <c r="D2844" s="80" t="s">
        <v>8949</v>
      </c>
      <c r="E2844" s="104" t="s">
        <v>8950</v>
      </c>
      <c r="F2844" s="107">
        <v>35611</v>
      </c>
      <c r="G2844" s="67" t="s">
        <v>67</v>
      </c>
      <c r="H2844" s="80"/>
      <c r="I2844" s="80" t="s">
        <v>8951</v>
      </c>
      <c r="J2844" s="104" t="s">
        <v>227</v>
      </c>
      <c r="K2844" s="67" t="s">
        <v>131</v>
      </c>
      <c r="L2844" s="67"/>
      <c r="M2844" s="67"/>
      <c r="N2844" s="67"/>
      <c r="O2844" s="81"/>
      <c r="P2844" s="81">
        <v>46078</v>
      </c>
      <c r="Q2844" s="103" t="str">
        <f>IFERROR(VLOOKUP(J2844,Настройка!$C$4:$E$121,2,),"Ошибка")</f>
        <v>R</v>
      </c>
    </row>
    <row r="2845" spans="1:17" ht="14.4" customHeight="1">
      <c r="A2845" s="67">
        <v>2840</v>
      </c>
      <c r="B2845" s="80" t="s">
        <v>176</v>
      </c>
      <c r="C2845" s="80" t="s">
        <v>8948</v>
      </c>
      <c r="D2845" s="80" t="s">
        <v>8952</v>
      </c>
      <c r="E2845" s="104" t="s">
        <v>8953</v>
      </c>
      <c r="F2845" s="107">
        <v>32198</v>
      </c>
      <c r="G2845" s="67" t="s">
        <v>89</v>
      </c>
      <c r="H2845" s="80" t="s">
        <v>602</v>
      </c>
      <c r="I2845" s="80" t="s">
        <v>8954</v>
      </c>
      <c r="J2845" s="104" t="s">
        <v>228</v>
      </c>
      <c r="K2845" s="67" t="s">
        <v>123</v>
      </c>
      <c r="L2845" s="67" t="s">
        <v>152</v>
      </c>
      <c r="M2845" s="67" t="s">
        <v>166</v>
      </c>
      <c r="N2845" s="67" t="s">
        <v>184</v>
      </c>
      <c r="O2845" s="81">
        <v>46173</v>
      </c>
      <c r="P2845" s="81">
        <v>46042</v>
      </c>
      <c r="Q2845" s="103" t="str">
        <f>IFERROR(VLOOKUP(J2845,Настройка!$C$4:$E$121,2,),"Ошибка")</f>
        <v>R</v>
      </c>
    </row>
    <row r="2846" spans="1:17" ht="14.4" customHeight="1">
      <c r="A2846" s="67">
        <v>2841</v>
      </c>
      <c r="B2846" s="80" t="s">
        <v>176</v>
      </c>
      <c r="C2846" s="80" t="s">
        <v>8948</v>
      </c>
      <c r="D2846" s="80" t="s">
        <v>8955</v>
      </c>
      <c r="E2846" s="104" t="s">
        <v>8956</v>
      </c>
      <c r="F2846" s="107">
        <v>32994</v>
      </c>
      <c r="G2846" s="67" t="s">
        <v>89</v>
      </c>
      <c r="H2846" s="80" t="s">
        <v>602</v>
      </c>
      <c r="I2846" s="80" t="s">
        <v>8957</v>
      </c>
      <c r="J2846" s="104" t="s">
        <v>256</v>
      </c>
      <c r="K2846" s="67" t="s">
        <v>123</v>
      </c>
      <c r="L2846" s="67" t="s">
        <v>152</v>
      </c>
      <c r="M2846" s="67" t="s">
        <v>166</v>
      </c>
      <c r="N2846" s="67" t="s">
        <v>184</v>
      </c>
      <c r="O2846" s="81">
        <v>46173</v>
      </c>
      <c r="P2846" s="81">
        <v>46042</v>
      </c>
      <c r="Q2846" s="103" t="str">
        <f>IFERROR(VLOOKUP(J2846,Настройка!$C$4:$E$121,2,),"Ошибка")</f>
        <v>R</v>
      </c>
    </row>
    <row r="2847" spans="1:17" ht="14.4" customHeight="1">
      <c r="A2847" s="67">
        <v>2842</v>
      </c>
      <c r="B2847" s="80" t="s">
        <v>176</v>
      </c>
      <c r="C2847" s="80" t="s">
        <v>8948</v>
      </c>
      <c r="D2847" s="80" t="s">
        <v>8958</v>
      </c>
      <c r="E2847" s="104" t="s">
        <v>8959</v>
      </c>
      <c r="F2847" s="107">
        <v>29684</v>
      </c>
      <c r="G2847" s="67" t="s">
        <v>83</v>
      </c>
      <c r="H2847" s="80"/>
      <c r="I2847" s="80" t="s">
        <v>8960</v>
      </c>
      <c r="J2847" s="104" t="s">
        <v>207</v>
      </c>
      <c r="K2847" s="67" t="s">
        <v>117</v>
      </c>
      <c r="L2847" s="67" t="s">
        <v>152</v>
      </c>
      <c r="M2847" s="67" t="s">
        <v>166</v>
      </c>
      <c r="N2847" s="67" t="s">
        <v>1946</v>
      </c>
      <c r="O2847" s="81">
        <v>46314</v>
      </c>
      <c r="P2847" s="81">
        <v>46043</v>
      </c>
      <c r="Q2847" s="103" t="str">
        <f>IFERROR(VLOOKUP(J2847,Настройка!$C$4:$E$121,2,),"Ошибка")</f>
        <v>R</v>
      </c>
    </row>
    <row r="2848" spans="1:17" ht="14.4" customHeight="1">
      <c r="A2848" s="67">
        <v>2843</v>
      </c>
      <c r="B2848" s="80" t="s">
        <v>176</v>
      </c>
      <c r="C2848" s="80" t="s">
        <v>8948</v>
      </c>
      <c r="D2848" s="80" t="s">
        <v>8961</v>
      </c>
      <c r="E2848" s="104" t="s">
        <v>8962</v>
      </c>
      <c r="F2848" s="107">
        <v>30987</v>
      </c>
      <c r="G2848" s="67" t="s">
        <v>89</v>
      </c>
      <c r="H2848" s="80" t="s">
        <v>602</v>
      </c>
      <c r="I2848" s="80" t="s">
        <v>8963</v>
      </c>
      <c r="J2848" s="104" t="s">
        <v>230</v>
      </c>
      <c r="K2848" s="67" t="s">
        <v>133</v>
      </c>
      <c r="L2848" s="67" t="s">
        <v>152</v>
      </c>
      <c r="M2848" s="67" t="s">
        <v>166</v>
      </c>
      <c r="N2848" s="67" t="s">
        <v>1946</v>
      </c>
      <c r="O2848" s="81">
        <v>46173</v>
      </c>
      <c r="P2848" s="81">
        <v>46043</v>
      </c>
      <c r="Q2848" s="103" t="str">
        <f>IFERROR(VLOOKUP(J2848,Настройка!$C$4:$E$121,2,),"Ошибка")</f>
        <v>R</v>
      </c>
    </row>
    <row r="2849" spans="1:17" ht="14.4" customHeight="1">
      <c r="A2849" s="67">
        <v>2844</v>
      </c>
      <c r="B2849" s="80" t="s">
        <v>176</v>
      </c>
      <c r="C2849" s="80" t="s">
        <v>8948</v>
      </c>
      <c r="D2849" s="80" t="s">
        <v>8964</v>
      </c>
      <c r="E2849" s="104" t="s">
        <v>8965</v>
      </c>
      <c r="F2849" s="107">
        <v>31961</v>
      </c>
      <c r="G2849" s="67" t="s">
        <v>67</v>
      </c>
      <c r="H2849" s="80"/>
      <c r="I2849" s="80" t="s">
        <v>8966</v>
      </c>
      <c r="J2849" s="104" t="s">
        <v>213</v>
      </c>
      <c r="K2849" s="67" t="s">
        <v>119</v>
      </c>
      <c r="L2849" s="67"/>
      <c r="M2849" s="67"/>
      <c r="N2849" s="67"/>
      <c r="O2849" s="81"/>
      <c r="P2849" s="81">
        <v>46008</v>
      </c>
      <c r="Q2849" s="103" t="str">
        <f>IFERROR(VLOOKUP(J2849,Настройка!$C$4:$E$121,2,),"Ошибка")</f>
        <v>R</v>
      </c>
    </row>
    <row r="2850" spans="1:17" ht="14.4" customHeight="1">
      <c r="A2850" s="67">
        <v>2845</v>
      </c>
      <c r="B2850" s="80" t="s">
        <v>176</v>
      </c>
      <c r="C2850" s="80" t="s">
        <v>8948</v>
      </c>
      <c r="D2850" s="80" t="s">
        <v>8967</v>
      </c>
      <c r="E2850" s="104" t="s">
        <v>8968</v>
      </c>
      <c r="F2850" s="107">
        <v>38287</v>
      </c>
      <c r="G2850" s="67" t="s">
        <v>67</v>
      </c>
      <c r="H2850" s="80" t="s">
        <v>401</v>
      </c>
      <c r="I2850" s="80" t="s">
        <v>8969</v>
      </c>
      <c r="J2850" s="104" t="s">
        <v>208</v>
      </c>
      <c r="K2850" s="67" t="s">
        <v>117</v>
      </c>
      <c r="L2850" s="67"/>
      <c r="M2850" s="67"/>
      <c r="N2850" s="67"/>
      <c r="O2850" s="81"/>
      <c r="P2850" s="81">
        <v>46020</v>
      </c>
      <c r="Q2850" s="103" t="str">
        <f>IFERROR(VLOOKUP(J2850,Настройка!$C$4:$E$121,2,),"Ошибка")</f>
        <v>R</v>
      </c>
    </row>
    <row r="2851" spans="1:17" ht="14.4" customHeight="1">
      <c r="A2851" s="67">
        <v>2846</v>
      </c>
      <c r="B2851" s="80" t="s">
        <v>176</v>
      </c>
      <c r="C2851" s="80" t="s">
        <v>8948</v>
      </c>
      <c r="D2851" s="80" t="s">
        <v>8970</v>
      </c>
      <c r="E2851" s="104" t="s">
        <v>8971</v>
      </c>
      <c r="F2851" s="107">
        <v>27395</v>
      </c>
      <c r="G2851" s="67" t="s">
        <v>67</v>
      </c>
      <c r="H2851" s="80" t="s">
        <v>401</v>
      </c>
      <c r="I2851" s="80" t="s">
        <v>8972</v>
      </c>
      <c r="J2851" s="104" t="s">
        <v>204</v>
      </c>
      <c r="K2851" s="67" t="s">
        <v>117</v>
      </c>
      <c r="L2851" s="67"/>
      <c r="M2851" s="67"/>
      <c r="N2851" s="67"/>
      <c r="O2851" s="81"/>
      <c r="P2851" s="81">
        <v>46020</v>
      </c>
      <c r="Q2851" s="103" t="str">
        <f>IFERROR(VLOOKUP(J2851,Настройка!$C$4:$E$121,2,),"Ошибка")</f>
        <v>R</v>
      </c>
    </row>
    <row r="2852" spans="1:17" ht="14.4" customHeight="1">
      <c r="A2852" s="67">
        <v>2847</v>
      </c>
      <c r="B2852" s="80" t="s">
        <v>176</v>
      </c>
      <c r="C2852" s="80" t="s">
        <v>8948</v>
      </c>
      <c r="D2852" s="80" t="s">
        <v>8973</v>
      </c>
      <c r="E2852" s="104" t="s">
        <v>8974</v>
      </c>
      <c r="F2852" s="107">
        <v>39228</v>
      </c>
      <c r="G2852" s="67" t="s">
        <v>69</v>
      </c>
      <c r="H2852" s="80" t="s">
        <v>302</v>
      </c>
      <c r="I2852" s="80" t="s">
        <v>8975</v>
      </c>
      <c r="J2852" s="104" t="s">
        <v>220</v>
      </c>
      <c r="K2852" s="67" t="s">
        <v>119</v>
      </c>
      <c r="L2852" s="67"/>
      <c r="M2852" s="67"/>
      <c r="N2852" s="67"/>
      <c r="O2852" s="81"/>
      <c r="P2852" s="81">
        <v>45990</v>
      </c>
      <c r="Q2852" s="103" t="str">
        <f>IFERROR(VLOOKUP(J2852,Настройка!$C$4:$E$121,2,),"Ошибка")</f>
        <v>R</v>
      </c>
    </row>
    <row r="2853" spans="1:17" ht="14.4" customHeight="1">
      <c r="A2853" s="67">
        <v>2848</v>
      </c>
      <c r="B2853" s="80" t="s">
        <v>176</v>
      </c>
      <c r="C2853" s="80" t="s">
        <v>8948</v>
      </c>
      <c r="D2853" s="80" t="s">
        <v>8976</v>
      </c>
      <c r="E2853" s="104" t="s">
        <v>8977</v>
      </c>
      <c r="F2853" s="107">
        <v>31607</v>
      </c>
      <c r="G2853" s="67" t="s">
        <v>69</v>
      </c>
      <c r="H2853" s="80" t="s">
        <v>302</v>
      </c>
      <c r="I2853" s="80" t="s">
        <v>8978</v>
      </c>
      <c r="J2853" s="104" t="s">
        <v>220</v>
      </c>
      <c r="K2853" s="67" t="s">
        <v>119</v>
      </c>
      <c r="L2853" s="67"/>
      <c r="M2853" s="67"/>
      <c r="N2853" s="67"/>
      <c r="O2853" s="81"/>
      <c r="P2853" s="81">
        <v>45994</v>
      </c>
      <c r="Q2853" s="103" t="str">
        <f>IFERROR(VLOOKUP(J2853,Настройка!$C$4:$E$121,2,),"Ошибка")</f>
        <v>R</v>
      </c>
    </row>
    <row r="2854" spans="1:17" ht="14.4" customHeight="1">
      <c r="A2854" s="67">
        <v>2849</v>
      </c>
      <c r="B2854" s="80" t="s">
        <v>176</v>
      </c>
      <c r="C2854" s="80" t="s">
        <v>8948</v>
      </c>
      <c r="D2854" s="80" t="s">
        <v>8979</v>
      </c>
      <c r="E2854" s="104" t="s">
        <v>8980</v>
      </c>
      <c r="F2854" s="107">
        <v>31451</v>
      </c>
      <c r="G2854" s="67" t="s">
        <v>69</v>
      </c>
      <c r="H2854" s="80" t="s">
        <v>302</v>
      </c>
      <c r="I2854" s="80" t="s">
        <v>8981</v>
      </c>
      <c r="J2854" s="104" t="s">
        <v>220</v>
      </c>
      <c r="K2854" s="67" t="s">
        <v>119</v>
      </c>
      <c r="L2854" s="67"/>
      <c r="M2854" s="67"/>
      <c r="N2854" s="67"/>
      <c r="O2854" s="81"/>
      <c r="P2854" s="81">
        <v>45994</v>
      </c>
      <c r="Q2854" s="103" t="str">
        <f>IFERROR(VLOOKUP(J2854,Настройка!$C$4:$E$121,2,),"Ошибка")</f>
        <v>R</v>
      </c>
    </row>
    <row r="2855" spans="1:17" ht="14.4" customHeight="1">
      <c r="A2855" s="67">
        <v>2850</v>
      </c>
      <c r="B2855" s="80" t="s">
        <v>176</v>
      </c>
      <c r="C2855" s="80" t="s">
        <v>8948</v>
      </c>
      <c r="D2855" s="80" t="s">
        <v>8982</v>
      </c>
      <c r="E2855" s="104" t="s">
        <v>8983</v>
      </c>
      <c r="F2855" s="107">
        <v>37461</v>
      </c>
      <c r="G2855" s="67" t="s">
        <v>67</v>
      </c>
      <c r="H2855" s="80" t="s">
        <v>401</v>
      </c>
      <c r="I2855" s="80" t="s">
        <v>8984</v>
      </c>
      <c r="J2855" s="104" t="s">
        <v>220</v>
      </c>
      <c r="K2855" s="67" t="s">
        <v>119</v>
      </c>
      <c r="L2855" s="67"/>
      <c r="M2855" s="67"/>
      <c r="N2855" s="67"/>
      <c r="O2855" s="81"/>
      <c r="P2855" s="81">
        <v>45994</v>
      </c>
      <c r="Q2855" s="103" t="str">
        <f>IFERROR(VLOOKUP(J2855,Настройка!$C$4:$E$121,2,),"Ошибка")</f>
        <v>R</v>
      </c>
    </row>
    <row r="2856" spans="1:17" ht="14.4" customHeight="1">
      <c r="A2856" s="67">
        <v>2851</v>
      </c>
      <c r="B2856" s="80" t="s">
        <v>176</v>
      </c>
      <c r="C2856" s="80" t="s">
        <v>8948</v>
      </c>
      <c r="D2856" s="80" t="s">
        <v>8985</v>
      </c>
      <c r="E2856" s="104" t="s">
        <v>8986</v>
      </c>
      <c r="F2856" s="107">
        <v>36979</v>
      </c>
      <c r="G2856" s="67" t="s">
        <v>67</v>
      </c>
      <c r="H2856" s="80" t="s">
        <v>401</v>
      </c>
      <c r="I2856" s="80" t="s">
        <v>8987</v>
      </c>
      <c r="J2856" s="104" t="s">
        <v>213</v>
      </c>
      <c r="K2856" s="67" t="s">
        <v>119</v>
      </c>
      <c r="L2856" s="67"/>
      <c r="M2856" s="67"/>
      <c r="N2856" s="67"/>
      <c r="O2856" s="81"/>
      <c r="P2856" s="81">
        <v>45994</v>
      </c>
      <c r="Q2856" s="103" t="str">
        <f>IFERROR(VLOOKUP(J2856,Настройка!$C$4:$E$121,2,),"Ошибка")</f>
        <v>R</v>
      </c>
    </row>
    <row r="2857" spans="1:17" ht="14.4" customHeight="1">
      <c r="A2857" s="67">
        <v>2852</v>
      </c>
      <c r="B2857" s="80" t="s">
        <v>176</v>
      </c>
      <c r="C2857" s="80" t="s">
        <v>8948</v>
      </c>
      <c r="D2857" s="80" t="s">
        <v>8988</v>
      </c>
      <c r="E2857" s="104" t="s">
        <v>8989</v>
      </c>
      <c r="F2857" s="107">
        <v>36125</v>
      </c>
      <c r="G2857" s="67" t="s">
        <v>67</v>
      </c>
      <c r="H2857" s="80" t="s">
        <v>401</v>
      </c>
      <c r="I2857" s="80" t="s">
        <v>8990</v>
      </c>
      <c r="J2857" s="104" t="s">
        <v>213</v>
      </c>
      <c r="K2857" s="67" t="s">
        <v>119</v>
      </c>
      <c r="L2857" s="67"/>
      <c r="M2857" s="67"/>
      <c r="N2857" s="67"/>
      <c r="O2857" s="81"/>
      <c r="P2857" s="81">
        <v>45994</v>
      </c>
      <c r="Q2857" s="103" t="str">
        <f>IFERROR(VLOOKUP(J2857,Настройка!$C$4:$E$121,2,),"Ошибка")</f>
        <v>R</v>
      </c>
    </row>
    <row r="2858" spans="1:17" ht="14.4" customHeight="1">
      <c r="A2858" s="67">
        <v>2853</v>
      </c>
      <c r="B2858" s="80" t="s">
        <v>176</v>
      </c>
      <c r="C2858" s="80" t="s">
        <v>8948</v>
      </c>
      <c r="D2858" s="80" t="s">
        <v>8991</v>
      </c>
      <c r="E2858" s="104" t="s">
        <v>8992</v>
      </c>
      <c r="F2858" s="107">
        <v>30331</v>
      </c>
      <c r="G2858" s="67" t="s">
        <v>69</v>
      </c>
      <c r="H2858" s="80" t="s">
        <v>302</v>
      </c>
      <c r="I2858" s="80" t="s">
        <v>8993</v>
      </c>
      <c r="J2858" s="104" t="s">
        <v>213</v>
      </c>
      <c r="K2858" s="67" t="s">
        <v>119</v>
      </c>
      <c r="L2858" s="67"/>
      <c r="M2858" s="67"/>
      <c r="N2858" s="67"/>
      <c r="O2858" s="81"/>
      <c r="P2858" s="81">
        <v>45994</v>
      </c>
      <c r="Q2858" s="103" t="str">
        <f>IFERROR(VLOOKUP(J2858,Настройка!$C$4:$E$121,2,),"Ошибка")</f>
        <v>R</v>
      </c>
    </row>
    <row r="2859" spans="1:17" ht="14.4" customHeight="1">
      <c r="A2859" s="67">
        <v>2854</v>
      </c>
      <c r="B2859" s="80" t="s">
        <v>176</v>
      </c>
      <c r="C2859" s="80" t="s">
        <v>8948</v>
      </c>
      <c r="D2859" s="80" t="s">
        <v>8994</v>
      </c>
      <c r="E2859" s="104" t="s">
        <v>8995</v>
      </c>
      <c r="F2859" s="107">
        <v>30356</v>
      </c>
      <c r="G2859" s="67" t="s">
        <v>69</v>
      </c>
      <c r="H2859" s="80" t="s">
        <v>302</v>
      </c>
      <c r="I2859" s="80" t="s">
        <v>8996</v>
      </c>
      <c r="J2859" s="104" t="s">
        <v>213</v>
      </c>
      <c r="K2859" s="67" t="s">
        <v>119</v>
      </c>
      <c r="L2859" s="67"/>
      <c r="M2859" s="67"/>
      <c r="N2859" s="67"/>
      <c r="O2859" s="81"/>
      <c r="P2859" s="81">
        <v>45994</v>
      </c>
      <c r="Q2859" s="103" t="str">
        <f>IFERROR(VLOOKUP(J2859,Настройка!$C$4:$E$121,2,),"Ошибка")</f>
        <v>R</v>
      </c>
    </row>
    <row r="2860" spans="1:17" ht="14.4" customHeight="1">
      <c r="A2860" s="67">
        <v>2855</v>
      </c>
      <c r="B2860" s="80" t="s">
        <v>176</v>
      </c>
      <c r="C2860" s="80" t="s">
        <v>8948</v>
      </c>
      <c r="D2860" s="80" t="s">
        <v>8997</v>
      </c>
      <c r="E2860" s="104" t="s">
        <v>8998</v>
      </c>
      <c r="F2860" s="107">
        <v>28732</v>
      </c>
      <c r="G2860" s="67" t="s">
        <v>69</v>
      </c>
      <c r="H2860" s="80" t="s">
        <v>302</v>
      </c>
      <c r="I2860" s="80" t="s">
        <v>8999</v>
      </c>
      <c r="J2860" s="104" t="s">
        <v>220</v>
      </c>
      <c r="K2860" s="67" t="s">
        <v>119</v>
      </c>
      <c r="L2860" s="67"/>
      <c r="M2860" s="67"/>
      <c r="N2860" s="67"/>
      <c r="O2860" s="81"/>
      <c r="P2860" s="81">
        <v>45994</v>
      </c>
      <c r="Q2860" s="103" t="str">
        <f>IFERROR(VLOOKUP(J2860,Настройка!$C$4:$E$121,2,),"Ошибка")</f>
        <v>R</v>
      </c>
    </row>
    <row r="2861" spans="1:17" ht="14.4" customHeight="1">
      <c r="A2861" s="67">
        <v>2856</v>
      </c>
      <c r="B2861" s="80" t="s">
        <v>176</v>
      </c>
      <c r="C2861" s="80" t="s">
        <v>8948</v>
      </c>
      <c r="D2861" s="80" t="s">
        <v>9000</v>
      </c>
      <c r="E2861" s="104" t="s">
        <v>9001</v>
      </c>
      <c r="F2861" s="107">
        <v>31192</v>
      </c>
      <c r="G2861" s="67" t="s">
        <v>69</v>
      </c>
      <c r="H2861" s="80" t="s">
        <v>385</v>
      </c>
      <c r="I2861" s="80" t="s">
        <v>9002</v>
      </c>
      <c r="J2861" s="104" t="s">
        <v>213</v>
      </c>
      <c r="K2861" s="67" t="s">
        <v>119</v>
      </c>
      <c r="L2861" s="67"/>
      <c r="M2861" s="67"/>
      <c r="N2861" s="67"/>
      <c r="O2861" s="81"/>
      <c r="P2861" s="81">
        <v>45994</v>
      </c>
      <c r="Q2861" s="103" t="str">
        <f>IFERROR(VLOOKUP(J2861,Настройка!$C$4:$E$121,2,),"Ошибка")</f>
        <v>R</v>
      </c>
    </row>
    <row r="2862" spans="1:17" ht="14.4" customHeight="1">
      <c r="A2862" s="67">
        <v>2857</v>
      </c>
      <c r="B2862" s="80" t="s">
        <v>176</v>
      </c>
      <c r="C2862" s="80" t="s">
        <v>8948</v>
      </c>
      <c r="D2862" s="80" t="s">
        <v>9003</v>
      </c>
      <c r="E2862" s="104" t="s">
        <v>9004</v>
      </c>
      <c r="F2862" s="107">
        <v>34275</v>
      </c>
      <c r="G2862" s="67" t="s">
        <v>69</v>
      </c>
      <c r="H2862" s="80" t="s">
        <v>302</v>
      </c>
      <c r="I2862" s="80" t="s">
        <v>9005</v>
      </c>
      <c r="J2862" s="104" t="s">
        <v>220</v>
      </c>
      <c r="K2862" s="67" t="s">
        <v>119</v>
      </c>
      <c r="L2862" s="67"/>
      <c r="M2862" s="67"/>
      <c r="N2862" s="67"/>
      <c r="O2862" s="81"/>
      <c r="P2862" s="81">
        <v>45991</v>
      </c>
      <c r="Q2862" s="103" t="str">
        <f>IFERROR(VLOOKUP(J2862,Настройка!$C$4:$E$121,2,),"Ошибка")</f>
        <v>R</v>
      </c>
    </row>
    <row r="2863" spans="1:17" ht="14.4" customHeight="1">
      <c r="A2863" s="67">
        <v>2858</v>
      </c>
      <c r="B2863" s="80" t="s">
        <v>176</v>
      </c>
      <c r="C2863" s="80" t="s">
        <v>8948</v>
      </c>
      <c r="D2863" s="80" t="s">
        <v>9006</v>
      </c>
      <c r="E2863" s="104" t="s">
        <v>9007</v>
      </c>
      <c r="F2863" s="107">
        <v>29052</v>
      </c>
      <c r="G2863" s="67" t="s">
        <v>77</v>
      </c>
      <c r="H2863" s="80" t="s">
        <v>9008</v>
      </c>
      <c r="I2863" s="80" t="s">
        <v>9009</v>
      </c>
      <c r="J2863" s="104" t="s">
        <v>101</v>
      </c>
      <c r="K2863" s="67" t="s">
        <v>109</v>
      </c>
      <c r="L2863" s="67"/>
      <c r="M2863" s="67"/>
      <c r="N2863" s="67"/>
      <c r="O2863" s="81"/>
      <c r="P2863" s="81">
        <v>46000</v>
      </c>
      <c r="Q2863" s="103" t="str">
        <f>IFERROR(VLOOKUP(J2863,Настройка!$C$4:$E$121,2,),"Ошибка")</f>
        <v>ITR</v>
      </c>
    </row>
    <row r="2864" spans="1:17" ht="14.4" customHeight="1">
      <c r="A2864" s="67">
        <v>2859</v>
      </c>
      <c r="B2864" s="80" t="s">
        <v>176</v>
      </c>
      <c r="C2864" s="80" t="s">
        <v>8948</v>
      </c>
      <c r="D2864" s="80" t="s">
        <v>9010</v>
      </c>
      <c r="E2864" s="104" t="s">
        <v>9011</v>
      </c>
      <c r="F2864" s="107">
        <v>29468</v>
      </c>
      <c r="G2864" s="67" t="s">
        <v>69</v>
      </c>
      <c r="H2864" s="80" t="s">
        <v>302</v>
      </c>
      <c r="I2864" s="80" t="s">
        <v>9012</v>
      </c>
      <c r="J2864" s="104" t="s">
        <v>207</v>
      </c>
      <c r="K2864" s="67" t="s">
        <v>117</v>
      </c>
      <c r="L2864" s="67"/>
      <c r="M2864" s="67"/>
      <c r="N2864" s="67"/>
      <c r="O2864" s="81"/>
      <c r="P2864" s="81">
        <v>45221</v>
      </c>
      <c r="Q2864" s="103" t="str">
        <f>IFERROR(VLOOKUP(J2864,Настройка!$C$4:$E$121,2,),"Ошибка")</f>
        <v>R</v>
      </c>
    </row>
    <row r="2865" spans="1:17" ht="14.4" customHeight="1">
      <c r="A2865" s="67">
        <v>2860</v>
      </c>
      <c r="B2865" s="80" t="s">
        <v>176</v>
      </c>
      <c r="C2865" s="80" t="s">
        <v>8948</v>
      </c>
      <c r="D2865" s="80" t="s">
        <v>9013</v>
      </c>
      <c r="E2865" s="104" t="s">
        <v>9014</v>
      </c>
      <c r="F2865" s="107">
        <v>32936</v>
      </c>
      <c r="G2865" s="67" t="s">
        <v>77</v>
      </c>
      <c r="H2865" s="80" t="s">
        <v>3614</v>
      </c>
      <c r="I2865" s="80" t="s">
        <v>9015</v>
      </c>
      <c r="J2865" s="104" t="s">
        <v>201</v>
      </c>
      <c r="K2865" s="67" t="s">
        <v>117</v>
      </c>
      <c r="L2865" s="67"/>
      <c r="M2865" s="67"/>
      <c r="N2865" s="67"/>
      <c r="O2865" s="81"/>
      <c r="P2865" s="81">
        <v>45682</v>
      </c>
      <c r="Q2865" s="103" t="str">
        <f>IFERROR(VLOOKUP(J2865,Настройка!$C$4:$E$121,2,),"Ошибка")</f>
        <v>ITR</v>
      </c>
    </row>
    <row r="2866" spans="1:17" ht="14.4" customHeight="1">
      <c r="A2866" s="67">
        <v>2861</v>
      </c>
      <c r="B2866" s="80" t="s">
        <v>176</v>
      </c>
      <c r="C2866" s="80" t="s">
        <v>8948</v>
      </c>
      <c r="D2866" s="80" t="s">
        <v>9016</v>
      </c>
      <c r="E2866" s="104" t="s">
        <v>9017</v>
      </c>
      <c r="F2866" s="107">
        <v>37018</v>
      </c>
      <c r="G2866" s="67" t="s">
        <v>89</v>
      </c>
      <c r="H2866" s="80" t="s">
        <v>602</v>
      </c>
      <c r="I2866" s="80" t="s">
        <v>9018</v>
      </c>
      <c r="J2866" s="104" t="s">
        <v>230</v>
      </c>
      <c r="K2866" s="67" t="s">
        <v>133</v>
      </c>
      <c r="L2866" s="67" t="s">
        <v>152</v>
      </c>
      <c r="M2866" s="67" t="s">
        <v>166</v>
      </c>
      <c r="N2866" s="67" t="s">
        <v>1946</v>
      </c>
      <c r="O2866" s="81">
        <v>46218</v>
      </c>
      <c r="P2866" s="81">
        <v>45759</v>
      </c>
      <c r="Q2866" s="103" t="str">
        <f>IFERROR(VLOOKUP(J2866,Настройка!$C$4:$E$121,2,),"Ошибка")</f>
        <v>R</v>
      </c>
    </row>
    <row r="2867" spans="1:17" ht="14.4" customHeight="1">
      <c r="A2867" s="67">
        <v>2862</v>
      </c>
      <c r="B2867" s="80" t="s">
        <v>176</v>
      </c>
      <c r="C2867" s="80" t="s">
        <v>8948</v>
      </c>
      <c r="D2867" s="80" t="s">
        <v>9019</v>
      </c>
      <c r="E2867" s="104" t="s">
        <v>9020</v>
      </c>
      <c r="F2867" s="107">
        <v>29069</v>
      </c>
      <c r="G2867" s="67" t="s">
        <v>65</v>
      </c>
      <c r="H2867" s="80" t="s">
        <v>571</v>
      </c>
      <c r="I2867" s="80" t="s">
        <v>9021</v>
      </c>
      <c r="J2867" s="104" t="s">
        <v>228</v>
      </c>
      <c r="K2867" s="67" t="s">
        <v>123</v>
      </c>
      <c r="L2867" s="67" t="s">
        <v>152</v>
      </c>
      <c r="M2867" s="67" t="s">
        <v>166</v>
      </c>
      <c r="N2867" s="67" t="s">
        <v>1946</v>
      </c>
      <c r="O2867" s="81">
        <v>46351</v>
      </c>
      <c r="P2867" s="81">
        <v>45717</v>
      </c>
      <c r="Q2867" s="103" t="str">
        <f>IFERROR(VLOOKUP(J2867,Настройка!$C$4:$E$121,2,),"Ошибка")</f>
        <v>R</v>
      </c>
    </row>
    <row r="2868" spans="1:17" ht="14.4" customHeight="1">
      <c r="A2868" s="67">
        <v>2863</v>
      </c>
      <c r="B2868" s="80" t="s">
        <v>176</v>
      </c>
      <c r="C2868" s="80" t="s">
        <v>8948</v>
      </c>
      <c r="D2868" s="80" t="s">
        <v>9022</v>
      </c>
      <c r="E2868" s="104" t="s">
        <v>9023</v>
      </c>
      <c r="F2868" s="107">
        <v>37598</v>
      </c>
      <c r="G2868" s="67" t="s">
        <v>69</v>
      </c>
      <c r="H2868" s="80" t="s">
        <v>302</v>
      </c>
      <c r="I2868" s="80" t="s">
        <v>9024</v>
      </c>
      <c r="J2868" s="104" t="s">
        <v>227</v>
      </c>
      <c r="K2868" s="67" t="s">
        <v>131</v>
      </c>
      <c r="L2868" s="67"/>
      <c r="M2868" s="67"/>
      <c r="N2868" s="67"/>
      <c r="O2868" s="81"/>
      <c r="P2868" s="81">
        <v>45720</v>
      </c>
      <c r="Q2868" s="103" t="str">
        <f>IFERROR(VLOOKUP(J2868,Настройка!$C$4:$E$121,2,),"Ошибка")</f>
        <v>R</v>
      </c>
    </row>
    <row r="2869" spans="1:17" ht="14.4" customHeight="1">
      <c r="A2869" s="67">
        <v>2864</v>
      </c>
      <c r="B2869" s="80" t="s">
        <v>176</v>
      </c>
      <c r="C2869" s="80" t="s">
        <v>8948</v>
      </c>
      <c r="D2869" s="80" t="s">
        <v>9025</v>
      </c>
      <c r="E2869" s="104" t="s">
        <v>9026</v>
      </c>
      <c r="F2869" s="107">
        <v>32874</v>
      </c>
      <c r="G2869" s="67" t="s">
        <v>65</v>
      </c>
      <c r="H2869" s="80" t="s">
        <v>405</v>
      </c>
      <c r="I2869" s="80" t="s">
        <v>9027</v>
      </c>
      <c r="J2869" s="104" t="s">
        <v>209</v>
      </c>
      <c r="K2869" s="67" t="s">
        <v>117</v>
      </c>
      <c r="L2869" s="67" t="s">
        <v>152</v>
      </c>
      <c r="M2869" s="67" t="s">
        <v>166</v>
      </c>
      <c r="N2869" s="67" t="s">
        <v>1946</v>
      </c>
      <c r="O2869" s="81">
        <v>46351</v>
      </c>
      <c r="P2869" s="81">
        <v>45762</v>
      </c>
      <c r="Q2869" s="103" t="str">
        <f>IFERROR(VLOOKUP(J2869,Настройка!$C$4:$E$121,2,),"Ошибка")</f>
        <v>R</v>
      </c>
    </row>
    <row r="2870" spans="1:17" ht="14.4" customHeight="1">
      <c r="A2870" s="67">
        <v>2865</v>
      </c>
      <c r="B2870" s="80" t="s">
        <v>176</v>
      </c>
      <c r="C2870" s="80" t="s">
        <v>8948</v>
      </c>
      <c r="D2870" s="80" t="s">
        <v>9028</v>
      </c>
      <c r="E2870" s="104" t="s">
        <v>9029</v>
      </c>
      <c r="F2870" s="107">
        <v>35683</v>
      </c>
      <c r="G2870" s="67" t="s">
        <v>65</v>
      </c>
      <c r="H2870" s="80" t="s">
        <v>1294</v>
      </c>
      <c r="I2870" s="80" t="s">
        <v>9030</v>
      </c>
      <c r="J2870" s="104" t="s">
        <v>214</v>
      </c>
      <c r="K2870" s="67" t="s">
        <v>119</v>
      </c>
      <c r="L2870" s="67" t="s">
        <v>152</v>
      </c>
      <c r="M2870" s="67" t="s">
        <v>166</v>
      </c>
      <c r="N2870" s="67" t="s">
        <v>1946</v>
      </c>
      <c r="O2870" s="81">
        <v>46351</v>
      </c>
      <c r="P2870" s="81">
        <v>45772</v>
      </c>
      <c r="Q2870" s="103" t="str">
        <f>IFERROR(VLOOKUP(J2870,Настройка!$C$4:$E$121,2,),"Ошибка")</f>
        <v>R</v>
      </c>
    </row>
    <row r="2871" spans="1:17" ht="14.4" customHeight="1">
      <c r="A2871" s="67">
        <v>2866</v>
      </c>
      <c r="B2871" s="80" t="s">
        <v>176</v>
      </c>
      <c r="C2871" s="80" t="s">
        <v>8948</v>
      </c>
      <c r="D2871" s="80" t="s">
        <v>9031</v>
      </c>
      <c r="E2871" s="104" t="s">
        <v>9032</v>
      </c>
      <c r="F2871" s="107">
        <v>33830</v>
      </c>
      <c r="G2871" s="67" t="s">
        <v>65</v>
      </c>
      <c r="H2871" s="80" t="s">
        <v>405</v>
      </c>
      <c r="I2871" s="80" t="s">
        <v>9033</v>
      </c>
      <c r="J2871" s="104" t="s">
        <v>209</v>
      </c>
      <c r="K2871" s="67" t="s">
        <v>117</v>
      </c>
      <c r="L2871" s="67" t="s">
        <v>152</v>
      </c>
      <c r="M2871" s="67" t="s">
        <v>166</v>
      </c>
      <c r="N2871" s="67" t="s">
        <v>1946</v>
      </c>
      <c r="O2871" s="81">
        <v>46351</v>
      </c>
      <c r="P2871" s="81">
        <v>45780</v>
      </c>
      <c r="Q2871" s="103" t="str">
        <f>IFERROR(VLOOKUP(J2871,Настройка!$C$4:$E$121,2,),"Ошибка")</f>
        <v>R</v>
      </c>
    </row>
    <row r="2872" spans="1:17" ht="14.4" customHeight="1">
      <c r="A2872" s="67">
        <v>2867</v>
      </c>
      <c r="B2872" s="80" t="s">
        <v>176</v>
      </c>
      <c r="C2872" s="80" t="s">
        <v>8948</v>
      </c>
      <c r="D2872" s="80" t="s">
        <v>9034</v>
      </c>
      <c r="E2872" s="104" t="s">
        <v>9035</v>
      </c>
      <c r="F2872" s="107">
        <v>35480</v>
      </c>
      <c r="G2872" s="67" t="s">
        <v>69</v>
      </c>
      <c r="H2872" s="80" t="s">
        <v>302</v>
      </c>
      <c r="I2872" s="80" t="s">
        <v>9036</v>
      </c>
      <c r="J2872" s="104" t="s">
        <v>220</v>
      </c>
      <c r="K2872" s="67" t="s">
        <v>119</v>
      </c>
      <c r="L2872" s="67"/>
      <c r="M2872" s="67"/>
      <c r="N2872" s="67"/>
      <c r="O2872" s="81"/>
      <c r="P2872" s="81">
        <v>45784</v>
      </c>
      <c r="Q2872" s="103" t="str">
        <f>IFERROR(VLOOKUP(J2872,Настройка!$C$4:$E$121,2,),"Ошибка")</f>
        <v>R</v>
      </c>
    </row>
    <row r="2873" spans="1:17" ht="14.4" customHeight="1">
      <c r="A2873" s="67">
        <v>2868</v>
      </c>
      <c r="B2873" s="80" t="s">
        <v>176</v>
      </c>
      <c r="C2873" s="80" t="s">
        <v>8948</v>
      </c>
      <c r="D2873" s="80" t="s">
        <v>9037</v>
      </c>
      <c r="E2873" s="104" t="s">
        <v>9038</v>
      </c>
      <c r="F2873" s="107">
        <v>31818</v>
      </c>
      <c r="G2873" s="67" t="s">
        <v>77</v>
      </c>
      <c r="H2873" s="80" t="s">
        <v>9039</v>
      </c>
      <c r="I2873" s="80" t="s">
        <v>9040</v>
      </c>
      <c r="J2873" s="104" t="s">
        <v>201</v>
      </c>
      <c r="K2873" s="67" t="s">
        <v>119</v>
      </c>
      <c r="L2873" s="67"/>
      <c r="M2873" s="67"/>
      <c r="N2873" s="67"/>
      <c r="O2873" s="81"/>
      <c r="P2873" s="81">
        <v>45787</v>
      </c>
      <c r="Q2873" s="103" t="str">
        <f>IFERROR(VLOOKUP(J2873,Настройка!$C$4:$E$121,2,),"Ошибка")</f>
        <v>ITR</v>
      </c>
    </row>
    <row r="2874" spans="1:17" ht="14.4" customHeight="1">
      <c r="A2874" s="67">
        <v>2869</v>
      </c>
      <c r="B2874" s="80" t="s">
        <v>176</v>
      </c>
      <c r="C2874" s="80" t="s">
        <v>8948</v>
      </c>
      <c r="D2874" s="80" t="s">
        <v>9041</v>
      </c>
      <c r="E2874" s="104" t="s">
        <v>9042</v>
      </c>
      <c r="F2874" s="107">
        <v>33223</v>
      </c>
      <c r="G2874" s="67" t="s">
        <v>89</v>
      </c>
      <c r="H2874" s="80" t="s">
        <v>602</v>
      </c>
      <c r="I2874" s="80" t="s">
        <v>9043</v>
      </c>
      <c r="J2874" s="104" t="s">
        <v>204</v>
      </c>
      <c r="K2874" s="67" t="s">
        <v>117</v>
      </c>
      <c r="L2874" s="67" t="s">
        <v>152</v>
      </c>
      <c r="M2874" s="67" t="s">
        <v>166</v>
      </c>
      <c r="N2874" s="67" t="s">
        <v>1946</v>
      </c>
      <c r="O2874" s="81">
        <v>46427</v>
      </c>
      <c r="P2874" s="81">
        <v>45791</v>
      </c>
      <c r="Q2874" s="103" t="str">
        <f>IFERROR(VLOOKUP(J2874,Настройка!$C$4:$E$121,2,),"Ошибка")</f>
        <v>R</v>
      </c>
    </row>
    <row r="2875" spans="1:17" ht="14.4" customHeight="1">
      <c r="A2875" s="67">
        <v>2870</v>
      </c>
      <c r="B2875" s="80" t="s">
        <v>176</v>
      </c>
      <c r="C2875" s="80" t="s">
        <v>8948</v>
      </c>
      <c r="D2875" s="80" t="s">
        <v>9044</v>
      </c>
      <c r="E2875" s="104" t="s">
        <v>9045</v>
      </c>
      <c r="F2875" s="107">
        <v>29133</v>
      </c>
      <c r="G2875" s="67" t="s">
        <v>89</v>
      </c>
      <c r="H2875" s="80" t="s">
        <v>602</v>
      </c>
      <c r="I2875" s="80" t="s">
        <v>9046</v>
      </c>
      <c r="J2875" s="104" t="s">
        <v>204</v>
      </c>
      <c r="K2875" s="67" t="s">
        <v>117</v>
      </c>
      <c r="L2875" s="67" t="s">
        <v>152</v>
      </c>
      <c r="M2875" s="67" t="s">
        <v>166</v>
      </c>
      <c r="N2875" s="67" t="s">
        <v>1946</v>
      </c>
      <c r="O2875" s="81">
        <v>46427</v>
      </c>
      <c r="P2875" s="81">
        <v>45791</v>
      </c>
      <c r="Q2875" s="103" t="str">
        <f>IFERROR(VLOOKUP(J2875,Настройка!$C$4:$E$121,2,),"Ошибка")</f>
        <v>R</v>
      </c>
    </row>
    <row r="2876" spans="1:17" ht="14.4" customHeight="1">
      <c r="A2876" s="67">
        <v>2871</v>
      </c>
      <c r="B2876" s="80" t="s">
        <v>176</v>
      </c>
      <c r="C2876" s="80" t="s">
        <v>8948</v>
      </c>
      <c r="D2876" s="80" t="s">
        <v>9047</v>
      </c>
      <c r="E2876" s="104" t="s">
        <v>9048</v>
      </c>
      <c r="F2876" s="107">
        <v>29391</v>
      </c>
      <c r="G2876" s="67" t="s">
        <v>89</v>
      </c>
      <c r="H2876" s="80" t="s">
        <v>602</v>
      </c>
      <c r="I2876" s="80" t="s">
        <v>9049</v>
      </c>
      <c r="J2876" s="104" t="s">
        <v>204</v>
      </c>
      <c r="K2876" s="67" t="s">
        <v>117</v>
      </c>
      <c r="L2876" s="67" t="s">
        <v>152</v>
      </c>
      <c r="M2876" s="67" t="s">
        <v>166</v>
      </c>
      <c r="N2876" s="67" t="s">
        <v>1946</v>
      </c>
      <c r="O2876" s="81">
        <v>46427</v>
      </c>
      <c r="P2876" s="81">
        <v>45796</v>
      </c>
      <c r="Q2876" s="103" t="str">
        <f>IFERROR(VLOOKUP(J2876,Настройка!$C$4:$E$121,2,),"Ошибка")</f>
        <v>R</v>
      </c>
    </row>
    <row r="2877" spans="1:17" ht="14.4" customHeight="1">
      <c r="A2877" s="67">
        <v>2872</v>
      </c>
      <c r="B2877" s="80" t="s">
        <v>176</v>
      </c>
      <c r="C2877" s="80" t="s">
        <v>8948</v>
      </c>
      <c r="D2877" s="80" t="s">
        <v>9050</v>
      </c>
      <c r="E2877" s="104" t="s">
        <v>9051</v>
      </c>
      <c r="F2877" s="107">
        <v>33929</v>
      </c>
      <c r="G2877" s="67" t="s">
        <v>67</v>
      </c>
      <c r="H2877" s="80"/>
      <c r="I2877" s="80" t="s">
        <v>9052</v>
      </c>
      <c r="J2877" s="104" t="s">
        <v>227</v>
      </c>
      <c r="K2877" s="67" t="s">
        <v>131</v>
      </c>
      <c r="L2877" s="67"/>
      <c r="M2877" s="67"/>
      <c r="N2877" s="67"/>
      <c r="O2877" s="81"/>
      <c r="P2877" s="81">
        <v>45798</v>
      </c>
      <c r="Q2877" s="103" t="str">
        <f>IFERROR(VLOOKUP(J2877,Настройка!$C$4:$E$121,2,),"Ошибка")</f>
        <v>R</v>
      </c>
    </row>
    <row r="2878" spans="1:17" ht="14.4" customHeight="1">
      <c r="A2878" s="67">
        <v>2873</v>
      </c>
      <c r="B2878" s="80" t="s">
        <v>176</v>
      </c>
      <c r="C2878" s="80" t="s">
        <v>8948</v>
      </c>
      <c r="D2878" s="80" t="s">
        <v>9053</v>
      </c>
      <c r="E2878" s="104" t="s">
        <v>9054</v>
      </c>
      <c r="F2878" s="107">
        <v>31033</v>
      </c>
      <c r="G2878" s="67" t="s">
        <v>69</v>
      </c>
      <c r="H2878" s="80" t="s">
        <v>302</v>
      </c>
      <c r="I2878" s="80" t="s">
        <v>9055</v>
      </c>
      <c r="J2878" s="104" t="s">
        <v>211</v>
      </c>
      <c r="K2878" s="67" t="s">
        <v>117</v>
      </c>
      <c r="L2878" s="67"/>
      <c r="M2878" s="67"/>
      <c r="N2878" s="67"/>
      <c r="O2878" s="81"/>
      <c r="P2878" s="81">
        <v>45798</v>
      </c>
      <c r="Q2878" s="103" t="str">
        <f>IFERROR(VLOOKUP(J2878,Настройка!$C$4:$E$121,2,),"Ошибка")</f>
        <v>R</v>
      </c>
    </row>
    <row r="2879" spans="1:17" ht="14.4" customHeight="1">
      <c r="A2879" s="67">
        <v>2874</v>
      </c>
      <c r="B2879" s="80" t="s">
        <v>176</v>
      </c>
      <c r="C2879" s="80" t="s">
        <v>8948</v>
      </c>
      <c r="D2879" s="80" t="s">
        <v>9056</v>
      </c>
      <c r="E2879" s="104" t="s">
        <v>9057</v>
      </c>
      <c r="F2879" s="107">
        <v>34884</v>
      </c>
      <c r="G2879" s="67" t="s">
        <v>89</v>
      </c>
      <c r="H2879" s="80" t="s">
        <v>602</v>
      </c>
      <c r="I2879" s="80" t="s">
        <v>9058</v>
      </c>
      <c r="J2879" s="104" t="s">
        <v>211</v>
      </c>
      <c r="K2879" s="67" t="s">
        <v>117</v>
      </c>
      <c r="L2879" s="67" t="s">
        <v>152</v>
      </c>
      <c r="M2879" s="67" t="s">
        <v>166</v>
      </c>
      <c r="N2879" s="67" t="s">
        <v>1946</v>
      </c>
      <c r="O2879" s="81">
        <v>46427</v>
      </c>
      <c r="P2879" s="81">
        <v>45801</v>
      </c>
      <c r="Q2879" s="103" t="str">
        <f>IFERROR(VLOOKUP(J2879,Настройка!$C$4:$E$121,2,),"Ошибка")</f>
        <v>R</v>
      </c>
    </row>
    <row r="2880" spans="1:17" ht="14.4" customHeight="1">
      <c r="A2880" s="67">
        <v>2875</v>
      </c>
      <c r="B2880" s="80" t="s">
        <v>176</v>
      </c>
      <c r="C2880" s="80" t="s">
        <v>8948</v>
      </c>
      <c r="D2880" s="80" t="s">
        <v>9059</v>
      </c>
      <c r="E2880" s="104" t="s">
        <v>9060</v>
      </c>
      <c r="F2880" s="107">
        <v>35979</v>
      </c>
      <c r="G2880" s="67" t="s">
        <v>77</v>
      </c>
      <c r="H2880" s="80" t="s">
        <v>1138</v>
      </c>
      <c r="I2880" s="80" t="s">
        <v>9061</v>
      </c>
      <c r="J2880" s="104" t="s">
        <v>134</v>
      </c>
      <c r="K2880" s="67" t="s">
        <v>109</v>
      </c>
      <c r="L2880" s="67"/>
      <c r="M2880" s="67"/>
      <c r="N2880" s="67"/>
      <c r="O2880" s="81"/>
      <c r="P2880" s="81">
        <v>45803</v>
      </c>
      <c r="Q2880" s="103" t="str">
        <f>IFERROR(VLOOKUP(J2880,Настройка!$C$4:$E$121,2,),"Ошибка")</f>
        <v>ITR</v>
      </c>
    </row>
    <row r="2881" spans="1:17" ht="14.4" customHeight="1">
      <c r="A2881" s="67">
        <v>2876</v>
      </c>
      <c r="B2881" s="80" t="s">
        <v>176</v>
      </c>
      <c r="C2881" s="80" t="s">
        <v>8948</v>
      </c>
      <c r="D2881" s="80" t="s">
        <v>9062</v>
      </c>
      <c r="E2881" s="104" t="s">
        <v>9063</v>
      </c>
      <c r="F2881" s="107">
        <v>35146</v>
      </c>
      <c r="G2881" s="67" t="s">
        <v>67</v>
      </c>
      <c r="H2881" s="80"/>
      <c r="I2881" s="80" t="s">
        <v>9064</v>
      </c>
      <c r="J2881" s="104" t="s">
        <v>227</v>
      </c>
      <c r="K2881" s="67" t="s">
        <v>131</v>
      </c>
      <c r="L2881" s="67"/>
      <c r="M2881" s="67"/>
      <c r="N2881" s="67"/>
      <c r="O2881" s="81"/>
      <c r="P2881" s="81">
        <v>45815</v>
      </c>
      <c r="Q2881" s="103" t="str">
        <f>IFERROR(VLOOKUP(J2881,Настройка!$C$4:$E$121,2,),"Ошибка")</f>
        <v>R</v>
      </c>
    </row>
    <row r="2882" spans="1:17" ht="14.4" customHeight="1">
      <c r="A2882" s="67">
        <v>2877</v>
      </c>
      <c r="B2882" s="80" t="s">
        <v>176</v>
      </c>
      <c r="C2882" s="80" t="s">
        <v>8948</v>
      </c>
      <c r="D2882" s="80" t="s">
        <v>9065</v>
      </c>
      <c r="E2882" s="104" t="s">
        <v>9066</v>
      </c>
      <c r="F2882" s="107">
        <v>36281</v>
      </c>
      <c r="G2882" s="67" t="s">
        <v>67</v>
      </c>
      <c r="H2882" s="80" t="s">
        <v>401</v>
      </c>
      <c r="I2882" s="80" t="s">
        <v>9067</v>
      </c>
      <c r="J2882" s="104" t="s">
        <v>227</v>
      </c>
      <c r="K2882" s="67" t="s">
        <v>131</v>
      </c>
      <c r="L2882" s="67"/>
      <c r="M2882" s="67"/>
      <c r="N2882" s="67"/>
      <c r="O2882" s="81"/>
      <c r="P2882" s="81">
        <v>45829</v>
      </c>
      <c r="Q2882" s="103" t="str">
        <f>IFERROR(VLOOKUP(J2882,Настройка!$C$4:$E$121,2,),"Ошибка")</f>
        <v>R</v>
      </c>
    </row>
    <row r="2883" spans="1:17" ht="14.4" customHeight="1">
      <c r="A2883" s="67">
        <v>2878</v>
      </c>
      <c r="B2883" s="80" t="s">
        <v>176</v>
      </c>
      <c r="C2883" s="80" t="s">
        <v>8948</v>
      </c>
      <c r="D2883" s="80" t="s">
        <v>9068</v>
      </c>
      <c r="E2883" s="104" t="s">
        <v>9069</v>
      </c>
      <c r="F2883" s="107">
        <v>34225</v>
      </c>
      <c r="G2883" s="67" t="s">
        <v>77</v>
      </c>
      <c r="H2883" s="80" t="s">
        <v>9070</v>
      </c>
      <c r="I2883" s="80" t="s">
        <v>9071</v>
      </c>
      <c r="J2883" s="104" t="s">
        <v>132</v>
      </c>
      <c r="K2883" s="67" t="s">
        <v>109</v>
      </c>
      <c r="L2883" s="67"/>
      <c r="M2883" s="67"/>
      <c r="N2883" s="67"/>
      <c r="O2883" s="81"/>
      <c r="P2883" s="81">
        <v>45831</v>
      </c>
      <c r="Q2883" s="103" t="str">
        <f>IFERROR(VLOOKUP(J2883,Настройка!$C$4:$E$121,2,),"Ошибка")</f>
        <v>ITR</v>
      </c>
    </row>
    <row r="2884" spans="1:17" ht="14.4" customHeight="1">
      <c r="A2884" s="67">
        <v>2879</v>
      </c>
      <c r="B2884" s="80" t="s">
        <v>176</v>
      </c>
      <c r="C2884" s="80" t="s">
        <v>8948</v>
      </c>
      <c r="D2884" s="80" t="s">
        <v>9072</v>
      </c>
      <c r="E2884" s="104" t="s">
        <v>9073</v>
      </c>
      <c r="F2884" s="107">
        <v>35255</v>
      </c>
      <c r="G2884" s="67" t="s">
        <v>77</v>
      </c>
      <c r="H2884" s="80" t="s">
        <v>3311</v>
      </c>
      <c r="I2884" s="80" t="s">
        <v>9074</v>
      </c>
      <c r="J2884" s="104" t="s">
        <v>149</v>
      </c>
      <c r="K2884" s="67" t="s">
        <v>109</v>
      </c>
      <c r="L2884" s="67"/>
      <c r="M2884" s="67"/>
      <c r="N2884" s="67"/>
      <c r="O2884" s="81"/>
      <c r="P2884" s="81">
        <v>45847</v>
      </c>
      <c r="Q2884" s="103" t="str">
        <f>IFERROR(VLOOKUP(J2884,Настройка!$C$4:$E$121,2,),"Ошибка")</f>
        <v>ITR</v>
      </c>
    </row>
    <row r="2885" spans="1:17" ht="14.4" customHeight="1">
      <c r="A2885" s="67">
        <v>2880</v>
      </c>
      <c r="B2885" s="80" t="s">
        <v>176</v>
      </c>
      <c r="C2885" s="80" t="s">
        <v>8948</v>
      </c>
      <c r="D2885" s="80" t="s">
        <v>9075</v>
      </c>
      <c r="E2885" s="104" t="s">
        <v>9076</v>
      </c>
      <c r="F2885" s="107">
        <v>30299</v>
      </c>
      <c r="G2885" s="67" t="s">
        <v>87</v>
      </c>
      <c r="H2885" s="80"/>
      <c r="I2885" s="80" t="s">
        <v>9077</v>
      </c>
      <c r="J2885" s="104" t="s">
        <v>201</v>
      </c>
      <c r="K2885" s="67" t="s">
        <v>117</v>
      </c>
      <c r="L2885" s="67"/>
      <c r="M2885" s="67"/>
      <c r="N2885" s="67"/>
      <c r="O2885" s="81"/>
      <c r="P2885" s="81">
        <v>45850</v>
      </c>
      <c r="Q2885" s="103" t="str">
        <f>IFERROR(VLOOKUP(J2885,Настройка!$C$4:$E$121,2,),"Ошибка")</f>
        <v>ITR</v>
      </c>
    </row>
    <row r="2886" spans="1:17" ht="14.4" customHeight="1">
      <c r="A2886" s="67">
        <v>2881</v>
      </c>
      <c r="B2886" s="80" t="s">
        <v>176</v>
      </c>
      <c r="C2886" s="80" t="s">
        <v>8948</v>
      </c>
      <c r="D2886" s="80" t="s">
        <v>9078</v>
      </c>
      <c r="E2886" s="104" t="s">
        <v>9079</v>
      </c>
      <c r="F2886" s="107">
        <v>30777</v>
      </c>
      <c r="G2886" s="67" t="s">
        <v>77</v>
      </c>
      <c r="H2886" s="80" t="s">
        <v>9080</v>
      </c>
      <c r="I2886" s="80" t="s">
        <v>9081</v>
      </c>
      <c r="J2886" s="104" t="s">
        <v>142</v>
      </c>
      <c r="K2886" s="67" t="s">
        <v>109</v>
      </c>
      <c r="L2886" s="67"/>
      <c r="M2886" s="67"/>
      <c r="N2886" s="67"/>
      <c r="O2886" s="81"/>
      <c r="P2886" s="81">
        <v>45856</v>
      </c>
      <c r="Q2886" s="103" t="str">
        <f>IFERROR(VLOOKUP(J2886,Настройка!$C$4:$E$121,2,),"Ошибка")</f>
        <v>ITR</v>
      </c>
    </row>
    <row r="2887" spans="1:17" ht="14.4" customHeight="1">
      <c r="A2887" s="67">
        <v>2882</v>
      </c>
      <c r="B2887" s="80" t="s">
        <v>176</v>
      </c>
      <c r="C2887" s="80" t="s">
        <v>8948</v>
      </c>
      <c r="D2887" s="80" t="s">
        <v>9082</v>
      </c>
      <c r="E2887" s="104" t="s">
        <v>9083</v>
      </c>
      <c r="F2887" s="107">
        <v>31202</v>
      </c>
      <c r="G2887" s="67" t="s">
        <v>67</v>
      </c>
      <c r="H2887" s="80" t="s">
        <v>401</v>
      </c>
      <c r="I2887" s="80" t="s">
        <v>9084</v>
      </c>
      <c r="J2887" s="104" t="s">
        <v>213</v>
      </c>
      <c r="K2887" s="67" t="s">
        <v>119</v>
      </c>
      <c r="L2887" s="67"/>
      <c r="M2887" s="67"/>
      <c r="N2887" s="67"/>
      <c r="O2887" s="81"/>
      <c r="P2887" s="81">
        <v>45856</v>
      </c>
      <c r="Q2887" s="103" t="str">
        <f>IFERROR(VLOOKUP(J2887,Настройка!$C$4:$E$121,2,),"Ошибка")</f>
        <v>R</v>
      </c>
    </row>
    <row r="2888" spans="1:17" ht="14.4" customHeight="1">
      <c r="A2888" s="67">
        <v>2883</v>
      </c>
      <c r="B2888" s="80" t="s">
        <v>176</v>
      </c>
      <c r="C2888" s="80" t="s">
        <v>8948</v>
      </c>
      <c r="D2888" s="80" t="s">
        <v>9085</v>
      </c>
      <c r="E2888" s="104" t="s">
        <v>9086</v>
      </c>
      <c r="F2888" s="107">
        <v>37041</v>
      </c>
      <c r="G2888" s="67" t="s">
        <v>77</v>
      </c>
      <c r="H2888" s="80" t="s">
        <v>5290</v>
      </c>
      <c r="I2888" s="80" t="s">
        <v>9087</v>
      </c>
      <c r="J2888" s="104" t="s">
        <v>136</v>
      </c>
      <c r="K2888" s="67" t="s">
        <v>109</v>
      </c>
      <c r="L2888" s="67"/>
      <c r="M2888" s="67"/>
      <c r="N2888" s="67"/>
      <c r="O2888" s="81"/>
      <c r="P2888" s="81">
        <v>45862</v>
      </c>
      <c r="Q2888" s="103" t="str">
        <f>IFERROR(VLOOKUP(J2888,Настройка!$C$4:$E$121,2,),"Ошибка")</f>
        <v>ITR</v>
      </c>
    </row>
    <row r="2889" spans="1:17" ht="14.4" customHeight="1">
      <c r="A2889" s="67">
        <v>2884</v>
      </c>
      <c r="B2889" s="80" t="s">
        <v>176</v>
      </c>
      <c r="C2889" s="80" t="s">
        <v>8948</v>
      </c>
      <c r="D2889" s="80" t="s">
        <v>9088</v>
      </c>
      <c r="E2889" s="104" t="s">
        <v>9089</v>
      </c>
      <c r="F2889" s="107">
        <v>22328</v>
      </c>
      <c r="G2889" s="67" t="s">
        <v>77</v>
      </c>
      <c r="H2889" s="80" t="s">
        <v>9090</v>
      </c>
      <c r="I2889" s="80" t="s">
        <v>9091</v>
      </c>
      <c r="J2889" s="104" t="s">
        <v>142</v>
      </c>
      <c r="K2889" s="67" t="s">
        <v>109</v>
      </c>
      <c r="L2889" s="67"/>
      <c r="M2889" s="67"/>
      <c r="N2889" s="67"/>
      <c r="O2889" s="81"/>
      <c r="P2889" s="81">
        <v>45872</v>
      </c>
      <c r="Q2889" s="103" t="str">
        <f>IFERROR(VLOOKUP(J2889,Настройка!$C$4:$E$121,2,),"Ошибка")</f>
        <v>ITR</v>
      </c>
    </row>
    <row r="2890" spans="1:17" ht="14.4" customHeight="1">
      <c r="A2890" s="67">
        <v>2885</v>
      </c>
      <c r="B2890" s="80" t="s">
        <v>176</v>
      </c>
      <c r="C2890" s="80" t="s">
        <v>8948</v>
      </c>
      <c r="D2890" s="80" t="s">
        <v>9092</v>
      </c>
      <c r="E2890" s="104" t="s">
        <v>9093</v>
      </c>
      <c r="F2890" s="107">
        <v>28878</v>
      </c>
      <c r="G2890" s="67" t="s">
        <v>69</v>
      </c>
      <c r="H2890" s="80" t="s">
        <v>302</v>
      </c>
      <c r="I2890" s="80" t="s">
        <v>9094</v>
      </c>
      <c r="J2890" s="104" t="s">
        <v>207</v>
      </c>
      <c r="K2890" s="67" t="s">
        <v>117</v>
      </c>
      <c r="L2890" s="67"/>
      <c r="M2890" s="67"/>
      <c r="N2890" s="67"/>
      <c r="O2890" s="81"/>
      <c r="P2890" s="81">
        <v>45874</v>
      </c>
      <c r="Q2890" s="103" t="str">
        <f>IFERROR(VLOOKUP(J2890,Настройка!$C$4:$E$121,2,),"Ошибка")</f>
        <v>R</v>
      </c>
    </row>
    <row r="2891" spans="1:17" ht="14.4" customHeight="1">
      <c r="A2891" s="67">
        <v>2886</v>
      </c>
      <c r="B2891" s="80" t="s">
        <v>176</v>
      </c>
      <c r="C2891" s="80" t="s">
        <v>8948</v>
      </c>
      <c r="D2891" s="80" t="s">
        <v>9095</v>
      </c>
      <c r="E2891" s="104" t="s">
        <v>9096</v>
      </c>
      <c r="F2891" s="107">
        <v>38911</v>
      </c>
      <c r="G2891" s="67" t="s">
        <v>67</v>
      </c>
      <c r="H2891" s="80"/>
      <c r="I2891" s="80" t="s">
        <v>9097</v>
      </c>
      <c r="J2891" s="104" t="s">
        <v>227</v>
      </c>
      <c r="K2891" s="67" t="s">
        <v>131</v>
      </c>
      <c r="L2891" s="67"/>
      <c r="M2891" s="67"/>
      <c r="N2891" s="67"/>
      <c r="O2891" s="81"/>
      <c r="P2891" s="81">
        <v>45875</v>
      </c>
      <c r="Q2891" s="103" t="str">
        <f>IFERROR(VLOOKUP(J2891,Настройка!$C$4:$E$121,2,),"Ошибка")</f>
        <v>R</v>
      </c>
    </row>
    <row r="2892" spans="1:17" ht="14.4" customHeight="1">
      <c r="A2892" s="67">
        <v>2887</v>
      </c>
      <c r="B2892" s="80" t="s">
        <v>176</v>
      </c>
      <c r="C2892" s="80" t="s">
        <v>8948</v>
      </c>
      <c r="D2892" s="80" t="s">
        <v>9098</v>
      </c>
      <c r="E2892" s="104" t="s">
        <v>9099</v>
      </c>
      <c r="F2892" s="107">
        <v>34771</v>
      </c>
      <c r="G2892" s="67" t="s">
        <v>67</v>
      </c>
      <c r="H2892" s="80"/>
      <c r="I2892" s="80" t="s">
        <v>9100</v>
      </c>
      <c r="J2892" s="104" t="s">
        <v>213</v>
      </c>
      <c r="K2892" s="67" t="s">
        <v>119</v>
      </c>
      <c r="L2892" s="67"/>
      <c r="M2892" s="67"/>
      <c r="N2892" s="67"/>
      <c r="O2892" s="81"/>
      <c r="P2892" s="81">
        <v>45882</v>
      </c>
      <c r="Q2892" s="103" t="str">
        <f>IFERROR(VLOOKUP(J2892,Настройка!$C$4:$E$121,2,),"Ошибка")</f>
        <v>R</v>
      </c>
    </row>
    <row r="2893" spans="1:17" ht="14.4" customHeight="1">
      <c r="A2893" s="67">
        <v>2888</v>
      </c>
      <c r="B2893" s="80" t="s">
        <v>176</v>
      </c>
      <c r="C2893" s="80" t="s">
        <v>8948</v>
      </c>
      <c r="D2893" s="80" t="s">
        <v>9101</v>
      </c>
      <c r="E2893" s="104" t="s">
        <v>9102</v>
      </c>
      <c r="F2893" s="107">
        <v>38693</v>
      </c>
      <c r="G2893" s="67" t="s">
        <v>67</v>
      </c>
      <c r="H2893" s="80" t="s">
        <v>401</v>
      </c>
      <c r="I2893" s="80" t="s">
        <v>9103</v>
      </c>
      <c r="J2893" s="104" t="s">
        <v>205</v>
      </c>
      <c r="K2893" s="67" t="s">
        <v>117</v>
      </c>
      <c r="L2893" s="67"/>
      <c r="M2893" s="67"/>
      <c r="N2893" s="67"/>
      <c r="O2893" s="81"/>
      <c r="P2893" s="81">
        <v>45882</v>
      </c>
      <c r="Q2893" s="103" t="str">
        <f>IFERROR(VLOOKUP(J2893,Настройка!$C$4:$E$121,2,),"Ошибка")</f>
        <v>R</v>
      </c>
    </row>
    <row r="2894" spans="1:17" ht="14.4" customHeight="1">
      <c r="A2894" s="67">
        <v>2889</v>
      </c>
      <c r="B2894" s="80" t="s">
        <v>176</v>
      </c>
      <c r="C2894" s="80" t="s">
        <v>8948</v>
      </c>
      <c r="D2894" s="80" t="s">
        <v>9104</v>
      </c>
      <c r="E2894" s="104" t="s">
        <v>9105</v>
      </c>
      <c r="F2894" s="107">
        <v>33003</v>
      </c>
      <c r="G2894" s="67" t="s">
        <v>67</v>
      </c>
      <c r="H2894" s="80"/>
      <c r="I2894" s="80" t="s">
        <v>9106</v>
      </c>
      <c r="J2894" s="104" t="s">
        <v>213</v>
      </c>
      <c r="K2894" s="67" t="s">
        <v>119</v>
      </c>
      <c r="L2894" s="67"/>
      <c r="M2894" s="67"/>
      <c r="N2894" s="67"/>
      <c r="O2894" s="81"/>
      <c r="P2894" s="81">
        <v>45882</v>
      </c>
      <c r="Q2894" s="103" t="str">
        <f>IFERROR(VLOOKUP(J2894,Настройка!$C$4:$E$121,2,),"Ошибка")</f>
        <v>R</v>
      </c>
    </row>
    <row r="2895" spans="1:17" ht="14.4" customHeight="1">
      <c r="A2895" s="67">
        <v>2890</v>
      </c>
      <c r="B2895" s="80" t="s">
        <v>176</v>
      </c>
      <c r="C2895" s="80" t="s">
        <v>8948</v>
      </c>
      <c r="D2895" s="80" t="s">
        <v>9107</v>
      </c>
      <c r="E2895" s="104" t="s">
        <v>9108</v>
      </c>
      <c r="F2895" s="107">
        <v>37344</v>
      </c>
      <c r="G2895" s="67" t="s">
        <v>89</v>
      </c>
      <c r="H2895" s="80" t="s">
        <v>602</v>
      </c>
      <c r="I2895" s="80" t="s">
        <v>9109</v>
      </c>
      <c r="J2895" s="104" t="s">
        <v>207</v>
      </c>
      <c r="K2895" s="67" t="s">
        <v>117</v>
      </c>
      <c r="L2895" s="67" t="s">
        <v>152</v>
      </c>
      <c r="M2895" s="67" t="s">
        <v>166</v>
      </c>
      <c r="N2895" s="67" t="s">
        <v>1946</v>
      </c>
      <c r="O2895" s="81">
        <v>46173</v>
      </c>
      <c r="P2895" s="81">
        <v>45887</v>
      </c>
      <c r="Q2895" s="103" t="str">
        <f>IFERROR(VLOOKUP(J2895,Настройка!$C$4:$E$121,2,),"Ошибка")</f>
        <v>R</v>
      </c>
    </row>
    <row r="2896" spans="1:17" ht="14.4" customHeight="1">
      <c r="A2896" s="67">
        <v>2891</v>
      </c>
      <c r="B2896" s="80" t="s">
        <v>176</v>
      </c>
      <c r="C2896" s="80" t="s">
        <v>8948</v>
      </c>
      <c r="D2896" s="80" t="s">
        <v>9110</v>
      </c>
      <c r="E2896" s="104" t="s">
        <v>9111</v>
      </c>
      <c r="F2896" s="107">
        <v>31475</v>
      </c>
      <c r="G2896" s="67" t="s">
        <v>83</v>
      </c>
      <c r="H2896" s="80"/>
      <c r="I2896" s="80" t="s">
        <v>9112</v>
      </c>
      <c r="J2896" s="104" t="s">
        <v>56</v>
      </c>
      <c r="K2896" s="67" t="s">
        <v>109</v>
      </c>
      <c r="L2896" s="67" t="s">
        <v>148</v>
      </c>
      <c r="M2896" s="67" t="s">
        <v>166</v>
      </c>
      <c r="N2896" s="67" t="s">
        <v>148</v>
      </c>
      <c r="O2896" s="81">
        <v>46143</v>
      </c>
      <c r="P2896" s="81">
        <v>45891</v>
      </c>
      <c r="Q2896" s="103" t="str">
        <f>IFERROR(VLOOKUP(J2896,Настройка!$C$4:$E$121,2,),"Ошибка")</f>
        <v>ITR</v>
      </c>
    </row>
    <row r="2897" spans="1:17" ht="14.4" customHeight="1">
      <c r="A2897" s="67">
        <v>2892</v>
      </c>
      <c r="B2897" s="80" t="s">
        <v>176</v>
      </c>
      <c r="C2897" s="80" t="s">
        <v>8948</v>
      </c>
      <c r="D2897" s="80" t="s">
        <v>9113</v>
      </c>
      <c r="E2897" s="104" t="s">
        <v>9114</v>
      </c>
      <c r="F2897" s="107">
        <v>37996</v>
      </c>
      <c r="G2897" s="67" t="s">
        <v>77</v>
      </c>
      <c r="H2897" s="80" t="s">
        <v>3311</v>
      </c>
      <c r="I2897" s="80" t="s">
        <v>9115</v>
      </c>
      <c r="J2897" s="104" t="s">
        <v>70</v>
      </c>
      <c r="K2897" s="67" t="s">
        <v>109</v>
      </c>
      <c r="L2897" s="67"/>
      <c r="M2897" s="67"/>
      <c r="N2897" s="67"/>
      <c r="O2897" s="81"/>
      <c r="P2897" s="81">
        <v>45901</v>
      </c>
      <c r="Q2897" s="103" t="str">
        <f>IFERROR(VLOOKUP(J2897,Настройка!$C$4:$E$121,2,),"Ошибка")</f>
        <v>ITR</v>
      </c>
    </row>
    <row r="2898" spans="1:17" ht="14.4" customHeight="1">
      <c r="A2898" s="67">
        <v>2893</v>
      </c>
      <c r="B2898" s="80" t="s">
        <v>176</v>
      </c>
      <c r="C2898" s="80" t="s">
        <v>8948</v>
      </c>
      <c r="D2898" s="80" t="s">
        <v>9116</v>
      </c>
      <c r="E2898" s="104" t="s">
        <v>9117</v>
      </c>
      <c r="F2898" s="107">
        <v>32664</v>
      </c>
      <c r="G2898" s="67" t="s">
        <v>83</v>
      </c>
      <c r="H2898" s="80"/>
      <c r="I2898" s="80" t="s">
        <v>9118</v>
      </c>
      <c r="J2898" s="104" t="s">
        <v>201</v>
      </c>
      <c r="K2898" s="67" t="s">
        <v>117</v>
      </c>
      <c r="L2898" s="67" t="s">
        <v>152</v>
      </c>
      <c r="M2898" s="67" t="s">
        <v>166</v>
      </c>
      <c r="N2898" s="67" t="s">
        <v>1946</v>
      </c>
      <c r="O2898" s="81">
        <v>46173</v>
      </c>
      <c r="P2898" s="81">
        <v>45909</v>
      </c>
      <c r="Q2898" s="103" t="str">
        <f>IFERROR(VLOOKUP(J2898,Настройка!$C$4:$E$121,2,),"Ошибка")</f>
        <v>ITR</v>
      </c>
    </row>
    <row r="2899" spans="1:17" ht="14.4" customHeight="1">
      <c r="A2899" s="67">
        <v>2894</v>
      </c>
      <c r="B2899" s="80" t="s">
        <v>176</v>
      </c>
      <c r="C2899" s="80" t="s">
        <v>8948</v>
      </c>
      <c r="D2899" s="80" t="s">
        <v>9119</v>
      </c>
      <c r="E2899" s="104" t="s">
        <v>9120</v>
      </c>
      <c r="F2899" s="107">
        <v>36019</v>
      </c>
      <c r="G2899" s="67" t="s">
        <v>77</v>
      </c>
      <c r="H2899" s="80" t="s">
        <v>1138</v>
      </c>
      <c r="I2899" s="80" t="s">
        <v>9121</v>
      </c>
      <c r="J2899" s="104" t="s">
        <v>149</v>
      </c>
      <c r="K2899" s="67" t="s">
        <v>109</v>
      </c>
      <c r="L2899" s="67"/>
      <c r="M2899" s="67"/>
      <c r="N2899" s="67"/>
      <c r="O2899" s="81"/>
      <c r="P2899" s="81">
        <v>45931</v>
      </c>
      <c r="Q2899" s="103" t="str">
        <f>IFERROR(VLOOKUP(J2899,Настройка!$C$4:$E$121,2,),"Ошибка")</f>
        <v>ITR</v>
      </c>
    </row>
    <row r="2900" spans="1:17" ht="14.4" customHeight="1">
      <c r="A2900" s="67">
        <v>2895</v>
      </c>
      <c r="B2900" s="80" t="s">
        <v>176</v>
      </c>
      <c r="C2900" s="80" t="s">
        <v>8948</v>
      </c>
      <c r="D2900" s="80" t="s">
        <v>9122</v>
      </c>
      <c r="E2900" s="104" t="s">
        <v>9123</v>
      </c>
      <c r="F2900" s="107">
        <v>35434</v>
      </c>
      <c r="G2900" s="67" t="s">
        <v>67</v>
      </c>
      <c r="H2900" s="80" t="s">
        <v>401</v>
      </c>
      <c r="I2900" s="80" t="s">
        <v>9124</v>
      </c>
      <c r="J2900" s="104" t="s">
        <v>227</v>
      </c>
      <c r="K2900" s="67" t="s">
        <v>131</v>
      </c>
      <c r="L2900" s="67"/>
      <c r="M2900" s="67"/>
      <c r="N2900" s="67"/>
      <c r="O2900" s="81"/>
      <c r="P2900" s="81">
        <v>45931</v>
      </c>
      <c r="Q2900" s="103" t="str">
        <f>IFERROR(VLOOKUP(J2900,Настройка!$C$4:$E$121,2,),"Ошибка")</f>
        <v>R</v>
      </c>
    </row>
    <row r="2901" spans="1:17" ht="14.4" customHeight="1">
      <c r="A2901" s="67">
        <v>2896</v>
      </c>
      <c r="B2901" s="80" t="s">
        <v>176</v>
      </c>
      <c r="C2901" s="80" t="s">
        <v>8948</v>
      </c>
      <c r="D2901" s="80" t="s">
        <v>9125</v>
      </c>
      <c r="E2901" s="104" t="s">
        <v>9126</v>
      </c>
      <c r="F2901" s="107">
        <v>36189</v>
      </c>
      <c r="G2901" s="67" t="s">
        <v>69</v>
      </c>
      <c r="H2901" s="80" t="s">
        <v>309</v>
      </c>
      <c r="I2901" s="80" t="s">
        <v>9127</v>
      </c>
      <c r="J2901" s="104" t="s">
        <v>220</v>
      </c>
      <c r="K2901" s="67" t="s">
        <v>119</v>
      </c>
      <c r="L2901" s="67"/>
      <c r="M2901" s="67"/>
      <c r="N2901" s="67"/>
      <c r="O2901" s="81"/>
      <c r="P2901" s="81">
        <v>45831</v>
      </c>
      <c r="Q2901" s="103" t="str">
        <f>IFERROR(VLOOKUP(J2901,Настройка!$C$4:$E$121,2,),"Ошибка")</f>
        <v>R</v>
      </c>
    </row>
    <row r="2902" spans="1:17" ht="14.4" customHeight="1">
      <c r="A2902" s="67">
        <v>2897</v>
      </c>
      <c r="B2902" s="80" t="s">
        <v>176</v>
      </c>
      <c r="C2902" s="80" t="s">
        <v>8948</v>
      </c>
      <c r="D2902" s="80" t="s">
        <v>9128</v>
      </c>
      <c r="E2902" s="104" t="s">
        <v>9129</v>
      </c>
      <c r="F2902" s="107">
        <v>36661</v>
      </c>
      <c r="G2902" s="67" t="s">
        <v>65</v>
      </c>
      <c r="H2902" s="80" t="s">
        <v>433</v>
      </c>
      <c r="I2902" s="80" t="s">
        <v>9130</v>
      </c>
      <c r="J2902" s="104" t="s">
        <v>217</v>
      </c>
      <c r="K2902" s="67" t="s">
        <v>119</v>
      </c>
      <c r="L2902" s="67" t="s">
        <v>152</v>
      </c>
      <c r="M2902" s="67" t="s">
        <v>166</v>
      </c>
      <c r="N2902" s="67" t="s">
        <v>1946</v>
      </c>
      <c r="O2902" s="81">
        <v>46300</v>
      </c>
      <c r="P2902" s="81">
        <v>45770</v>
      </c>
      <c r="Q2902" s="103" t="str">
        <f>IFERROR(VLOOKUP(J2902,Настройка!$C$4:$E$121,2,),"Ошибка")</f>
        <v>R</v>
      </c>
    </row>
    <row r="2903" spans="1:17" ht="14.4" customHeight="1">
      <c r="A2903" s="67">
        <v>2898</v>
      </c>
      <c r="B2903" s="80" t="s">
        <v>176</v>
      </c>
      <c r="C2903" s="80" t="s">
        <v>8948</v>
      </c>
      <c r="D2903" s="80" t="s">
        <v>9131</v>
      </c>
      <c r="E2903" s="104" t="s">
        <v>9132</v>
      </c>
      <c r="F2903" s="107">
        <v>35897</v>
      </c>
      <c r="G2903" s="67" t="s">
        <v>65</v>
      </c>
      <c r="H2903" s="80" t="s">
        <v>396</v>
      </c>
      <c r="I2903" s="80" t="s">
        <v>9133</v>
      </c>
      <c r="J2903" s="104" t="s">
        <v>217</v>
      </c>
      <c r="K2903" s="67" t="s">
        <v>119</v>
      </c>
      <c r="L2903" s="67" t="s">
        <v>152</v>
      </c>
      <c r="M2903" s="67" t="s">
        <v>166</v>
      </c>
      <c r="N2903" s="67" t="s">
        <v>1946</v>
      </c>
      <c r="O2903" s="81">
        <v>46300</v>
      </c>
      <c r="P2903" s="81">
        <v>45770</v>
      </c>
      <c r="Q2903" s="103" t="str">
        <f>IFERROR(VLOOKUP(J2903,Настройка!$C$4:$E$121,2,),"Ошибка")</f>
        <v>R</v>
      </c>
    </row>
    <row r="2904" spans="1:17" ht="14.4" customHeight="1">
      <c r="A2904" s="67">
        <v>2899</v>
      </c>
      <c r="B2904" s="80" t="s">
        <v>176</v>
      </c>
      <c r="C2904" s="80" t="s">
        <v>8948</v>
      </c>
      <c r="D2904" s="80" t="s">
        <v>9134</v>
      </c>
      <c r="E2904" s="104" t="s">
        <v>9135</v>
      </c>
      <c r="F2904" s="107">
        <v>30225</v>
      </c>
      <c r="G2904" s="67" t="s">
        <v>65</v>
      </c>
      <c r="H2904" s="80" t="s">
        <v>396</v>
      </c>
      <c r="I2904" s="80" t="s">
        <v>9136</v>
      </c>
      <c r="J2904" s="104" t="s">
        <v>217</v>
      </c>
      <c r="K2904" s="67" t="s">
        <v>119</v>
      </c>
      <c r="L2904" s="67" t="s">
        <v>152</v>
      </c>
      <c r="M2904" s="67" t="s">
        <v>166</v>
      </c>
      <c r="N2904" s="67" t="s">
        <v>1946</v>
      </c>
      <c r="O2904" s="81">
        <v>46300</v>
      </c>
      <c r="P2904" s="81">
        <v>45770</v>
      </c>
      <c r="Q2904" s="103" t="str">
        <f>IFERROR(VLOOKUP(J2904,Настройка!$C$4:$E$121,2,),"Ошибка")</f>
        <v>R</v>
      </c>
    </row>
    <row r="2905" spans="1:17" ht="14.4" customHeight="1">
      <c r="A2905" s="67">
        <v>2900</v>
      </c>
      <c r="B2905" s="80" t="s">
        <v>176</v>
      </c>
      <c r="C2905" s="80" t="s">
        <v>8948</v>
      </c>
      <c r="D2905" s="80" t="s">
        <v>9137</v>
      </c>
      <c r="E2905" s="104" t="s">
        <v>9138</v>
      </c>
      <c r="F2905" s="107">
        <v>36680</v>
      </c>
      <c r="G2905" s="67" t="s">
        <v>69</v>
      </c>
      <c r="H2905" s="80" t="s">
        <v>334</v>
      </c>
      <c r="I2905" s="80" t="s">
        <v>9139</v>
      </c>
      <c r="J2905" s="104" t="s">
        <v>220</v>
      </c>
      <c r="K2905" s="67" t="s">
        <v>119</v>
      </c>
      <c r="L2905" s="67"/>
      <c r="M2905" s="67"/>
      <c r="N2905" s="67"/>
      <c r="O2905" s="81"/>
      <c r="P2905" s="81">
        <v>45850</v>
      </c>
      <c r="Q2905" s="103" t="str">
        <f>IFERROR(VLOOKUP(J2905,Настройка!$C$4:$E$121,2,),"Ошибка")</f>
        <v>R</v>
      </c>
    </row>
    <row r="2906" spans="1:17" ht="14.4" customHeight="1">
      <c r="A2906" s="67">
        <v>2901</v>
      </c>
      <c r="B2906" s="80" t="s">
        <v>176</v>
      </c>
      <c r="C2906" s="80" t="s">
        <v>8948</v>
      </c>
      <c r="D2906" s="80" t="s">
        <v>9140</v>
      </c>
      <c r="E2906" s="104" t="s">
        <v>9141</v>
      </c>
      <c r="F2906" s="107">
        <v>35658</v>
      </c>
      <c r="G2906" s="67" t="s">
        <v>69</v>
      </c>
      <c r="H2906" s="80" t="s">
        <v>302</v>
      </c>
      <c r="I2906" s="80" t="s">
        <v>9142</v>
      </c>
      <c r="J2906" s="104" t="s">
        <v>220</v>
      </c>
      <c r="K2906" s="67" t="s">
        <v>119</v>
      </c>
      <c r="L2906" s="67"/>
      <c r="M2906" s="67"/>
      <c r="N2906" s="67"/>
      <c r="O2906" s="81"/>
      <c r="P2906" s="81">
        <v>45904</v>
      </c>
      <c r="Q2906" s="103" t="str">
        <f>IFERROR(VLOOKUP(J2906,Настройка!$C$4:$E$121,2,),"Ошибка")</f>
        <v>R</v>
      </c>
    </row>
    <row r="2907" spans="1:17" ht="14.4" customHeight="1">
      <c r="A2907" s="67">
        <v>2902</v>
      </c>
      <c r="B2907" s="80" t="s">
        <v>176</v>
      </c>
      <c r="C2907" s="80" t="s">
        <v>8948</v>
      </c>
      <c r="D2907" s="80" t="s">
        <v>9143</v>
      </c>
      <c r="E2907" s="104" t="s">
        <v>9144</v>
      </c>
      <c r="F2907" s="107">
        <v>38948</v>
      </c>
      <c r="G2907" s="67" t="s">
        <v>69</v>
      </c>
      <c r="H2907" s="80" t="s">
        <v>385</v>
      </c>
      <c r="I2907" s="80" t="s">
        <v>9145</v>
      </c>
      <c r="J2907" s="104" t="s">
        <v>220</v>
      </c>
      <c r="K2907" s="67" t="s">
        <v>119</v>
      </c>
      <c r="L2907" s="67"/>
      <c r="M2907" s="67"/>
      <c r="N2907" s="67"/>
      <c r="O2907" s="81"/>
      <c r="P2907" s="81">
        <v>45904</v>
      </c>
      <c r="Q2907" s="103" t="str">
        <f>IFERROR(VLOOKUP(J2907,Настройка!$C$4:$E$121,2,),"Ошибка")</f>
        <v>R</v>
      </c>
    </row>
    <row r="2908" spans="1:17" ht="14.4" customHeight="1">
      <c r="A2908" s="67">
        <v>2903</v>
      </c>
      <c r="B2908" s="80" t="s">
        <v>176</v>
      </c>
      <c r="C2908" s="80" t="s">
        <v>8948</v>
      </c>
      <c r="D2908" s="80" t="s">
        <v>9146</v>
      </c>
      <c r="E2908" s="104" t="s">
        <v>9147</v>
      </c>
      <c r="F2908" s="107">
        <v>36568</v>
      </c>
      <c r="G2908" s="67" t="s">
        <v>69</v>
      </c>
      <c r="H2908" s="80" t="s">
        <v>309</v>
      </c>
      <c r="I2908" s="80" t="s">
        <v>9148</v>
      </c>
      <c r="J2908" s="104" t="s">
        <v>207</v>
      </c>
      <c r="K2908" s="67" t="s">
        <v>117</v>
      </c>
      <c r="L2908" s="67"/>
      <c r="M2908" s="67"/>
      <c r="N2908" s="67"/>
      <c r="O2908" s="81"/>
      <c r="P2908" s="81">
        <v>45943</v>
      </c>
      <c r="Q2908" s="103" t="str">
        <f>IFERROR(VLOOKUP(J2908,Настройка!$C$4:$E$121,2,),"Ошибка")</f>
        <v>R</v>
      </c>
    </row>
    <row r="2909" spans="1:17" ht="14.4" customHeight="1">
      <c r="A2909" s="67">
        <v>2904</v>
      </c>
      <c r="B2909" s="80" t="s">
        <v>176</v>
      </c>
      <c r="C2909" s="80" t="s">
        <v>8948</v>
      </c>
      <c r="D2909" s="80" t="s">
        <v>9149</v>
      </c>
      <c r="E2909" s="104" t="s">
        <v>9150</v>
      </c>
      <c r="F2909" s="107">
        <v>36240</v>
      </c>
      <c r="G2909" s="67" t="s">
        <v>67</v>
      </c>
      <c r="H2909" s="80"/>
      <c r="I2909" s="80" t="s">
        <v>9151</v>
      </c>
      <c r="J2909" s="104" t="s">
        <v>202</v>
      </c>
      <c r="K2909" s="67" t="s">
        <v>131</v>
      </c>
      <c r="L2909" s="67"/>
      <c r="M2909" s="67"/>
      <c r="N2909" s="67"/>
      <c r="O2909" s="81"/>
      <c r="P2909" s="81">
        <v>45944</v>
      </c>
      <c r="Q2909" s="103" t="str">
        <f>IFERROR(VLOOKUP(J2909,Настройка!$C$4:$E$121,2,),"Ошибка")</f>
        <v>ITR</v>
      </c>
    </row>
    <row r="2910" spans="1:17" ht="14.4" customHeight="1">
      <c r="A2910" s="67">
        <v>2905</v>
      </c>
      <c r="B2910" s="80" t="s">
        <v>176</v>
      </c>
      <c r="C2910" s="80" t="s">
        <v>8948</v>
      </c>
      <c r="D2910" s="80" t="s">
        <v>9152</v>
      </c>
      <c r="E2910" s="104" t="s">
        <v>9153</v>
      </c>
      <c r="F2910" s="107">
        <v>34824</v>
      </c>
      <c r="G2910" s="67" t="s">
        <v>69</v>
      </c>
      <c r="H2910" s="80" t="s">
        <v>302</v>
      </c>
      <c r="I2910" s="80" t="s">
        <v>9154</v>
      </c>
      <c r="J2910" s="104" t="s">
        <v>220</v>
      </c>
      <c r="K2910" s="67" t="s">
        <v>119</v>
      </c>
      <c r="L2910" s="67"/>
      <c r="M2910" s="67"/>
      <c r="N2910" s="67"/>
      <c r="O2910" s="81"/>
      <c r="P2910" s="81">
        <v>45952</v>
      </c>
      <c r="Q2910" s="103" t="str">
        <f>IFERROR(VLOOKUP(J2910,Настройка!$C$4:$E$121,2,),"Ошибка")</f>
        <v>R</v>
      </c>
    </row>
    <row r="2911" spans="1:17" ht="14.4" customHeight="1">
      <c r="A2911" s="67">
        <v>2906</v>
      </c>
      <c r="B2911" s="80" t="s">
        <v>176</v>
      </c>
      <c r="C2911" s="80" t="s">
        <v>8948</v>
      </c>
      <c r="D2911" s="80" t="s">
        <v>9155</v>
      </c>
      <c r="E2911" s="104" t="s">
        <v>9156</v>
      </c>
      <c r="F2911" s="107">
        <v>38155</v>
      </c>
      <c r="G2911" s="67" t="s">
        <v>69</v>
      </c>
      <c r="H2911" s="80" t="s">
        <v>302</v>
      </c>
      <c r="I2911" s="80" t="s">
        <v>9157</v>
      </c>
      <c r="J2911" s="104" t="s">
        <v>208</v>
      </c>
      <c r="K2911" s="67" t="s">
        <v>117</v>
      </c>
      <c r="L2911" s="67"/>
      <c r="M2911" s="67"/>
      <c r="N2911" s="67"/>
      <c r="O2911" s="81"/>
      <c r="P2911" s="81">
        <v>45953</v>
      </c>
      <c r="Q2911" s="103" t="str">
        <f>IFERROR(VLOOKUP(J2911,Настройка!$C$4:$E$121,2,),"Ошибка")</f>
        <v>R</v>
      </c>
    </row>
    <row r="2912" spans="1:17" ht="14.4" customHeight="1">
      <c r="A2912" s="67">
        <v>2907</v>
      </c>
      <c r="B2912" s="80" t="s">
        <v>176</v>
      </c>
      <c r="C2912" s="80" t="s">
        <v>8948</v>
      </c>
      <c r="D2912" s="80" t="s">
        <v>9158</v>
      </c>
      <c r="E2912" s="104" t="s">
        <v>9159</v>
      </c>
      <c r="F2912" s="107">
        <v>38718</v>
      </c>
      <c r="G2912" s="67" t="s">
        <v>67</v>
      </c>
      <c r="H2912" s="80" t="s">
        <v>401</v>
      </c>
      <c r="I2912" s="80" t="s">
        <v>9160</v>
      </c>
      <c r="J2912" s="104" t="s">
        <v>213</v>
      </c>
      <c r="K2912" s="67" t="s">
        <v>119</v>
      </c>
      <c r="L2912" s="67"/>
      <c r="M2912" s="67"/>
      <c r="N2912" s="67"/>
      <c r="O2912" s="81"/>
      <c r="P2912" s="81">
        <v>45960</v>
      </c>
      <c r="Q2912" s="103" t="str">
        <f>IFERROR(VLOOKUP(J2912,Настройка!$C$4:$E$121,2,),"Ошибка")</f>
        <v>R</v>
      </c>
    </row>
    <row r="2913" spans="1:17" ht="14.4" customHeight="1">
      <c r="A2913" s="67">
        <v>2908</v>
      </c>
      <c r="B2913" s="80" t="s">
        <v>176</v>
      </c>
      <c r="C2913" s="80" t="s">
        <v>8948</v>
      </c>
      <c r="D2913" s="80" t="s">
        <v>9161</v>
      </c>
      <c r="E2913" s="104" t="s">
        <v>9162</v>
      </c>
      <c r="F2913" s="107">
        <v>36801</v>
      </c>
      <c r="G2913" s="67" t="s">
        <v>67</v>
      </c>
      <c r="H2913" s="80" t="s">
        <v>401</v>
      </c>
      <c r="I2913" s="80" t="s">
        <v>9163</v>
      </c>
      <c r="J2913" s="104" t="s">
        <v>213</v>
      </c>
      <c r="K2913" s="67" t="s">
        <v>119</v>
      </c>
      <c r="L2913" s="67"/>
      <c r="M2913" s="67"/>
      <c r="N2913" s="67"/>
      <c r="O2913" s="81"/>
      <c r="P2913" s="81">
        <v>45960</v>
      </c>
      <c r="Q2913" s="103" t="str">
        <f>IFERROR(VLOOKUP(J2913,Настройка!$C$4:$E$121,2,),"Ошибка")</f>
        <v>R</v>
      </c>
    </row>
    <row r="2914" spans="1:17" ht="14.4" customHeight="1">
      <c r="A2914" s="67">
        <v>2909</v>
      </c>
      <c r="B2914" s="80" t="s">
        <v>176</v>
      </c>
      <c r="C2914" s="80" t="s">
        <v>8948</v>
      </c>
      <c r="D2914" s="80" t="s">
        <v>9164</v>
      </c>
      <c r="E2914" s="104" t="s">
        <v>9165</v>
      </c>
      <c r="F2914" s="107">
        <v>38646</v>
      </c>
      <c r="G2914" s="67" t="s">
        <v>67</v>
      </c>
      <c r="H2914" s="80" t="s">
        <v>401</v>
      </c>
      <c r="I2914" s="80" t="s">
        <v>9166</v>
      </c>
      <c r="J2914" s="104" t="s">
        <v>213</v>
      </c>
      <c r="K2914" s="67" t="s">
        <v>119</v>
      </c>
      <c r="L2914" s="67"/>
      <c r="M2914" s="67"/>
      <c r="N2914" s="67"/>
      <c r="O2914" s="81"/>
      <c r="P2914" s="81">
        <v>45960</v>
      </c>
      <c r="Q2914" s="103" t="str">
        <f>IFERROR(VLOOKUP(J2914,Настройка!$C$4:$E$121,2,),"Ошибка")</f>
        <v>R</v>
      </c>
    </row>
    <row r="2915" spans="1:17" ht="14.4" customHeight="1">
      <c r="A2915" s="67">
        <v>2910</v>
      </c>
      <c r="B2915" s="80" t="s">
        <v>176</v>
      </c>
      <c r="C2915" s="80" t="s">
        <v>8948</v>
      </c>
      <c r="D2915" s="80" t="s">
        <v>9167</v>
      </c>
      <c r="E2915" s="104" t="s">
        <v>9168</v>
      </c>
      <c r="F2915" s="107">
        <v>38428</v>
      </c>
      <c r="G2915" s="67" t="s">
        <v>67</v>
      </c>
      <c r="H2915" s="80" t="s">
        <v>401</v>
      </c>
      <c r="I2915" s="80" t="s">
        <v>9169</v>
      </c>
      <c r="J2915" s="104" t="s">
        <v>213</v>
      </c>
      <c r="K2915" s="67" t="s">
        <v>119</v>
      </c>
      <c r="L2915" s="67"/>
      <c r="M2915" s="67"/>
      <c r="N2915" s="67"/>
      <c r="O2915" s="81"/>
      <c r="P2915" s="81">
        <v>45960</v>
      </c>
      <c r="Q2915" s="103" t="str">
        <f>IFERROR(VLOOKUP(J2915,Настройка!$C$4:$E$121,2,),"Ошибка")</f>
        <v>R</v>
      </c>
    </row>
    <row r="2916" spans="1:17" ht="14.4" customHeight="1">
      <c r="A2916" s="67">
        <v>2911</v>
      </c>
      <c r="B2916" s="80" t="s">
        <v>176</v>
      </c>
      <c r="C2916" s="80" t="s">
        <v>8948</v>
      </c>
      <c r="D2916" s="80" t="s">
        <v>9170</v>
      </c>
      <c r="E2916" s="104" t="s">
        <v>9171</v>
      </c>
      <c r="F2916" s="107">
        <v>38357</v>
      </c>
      <c r="G2916" s="67" t="s">
        <v>67</v>
      </c>
      <c r="H2916" s="80" t="s">
        <v>401</v>
      </c>
      <c r="I2916" s="80" t="s">
        <v>9172</v>
      </c>
      <c r="J2916" s="104" t="s">
        <v>208</v>
      </c>
      <c r="K2916" s="67" t="s">
        <v>117</v>
      </c>
      <c r="L2916" s="67"/>
      <c r="M2916" s="67"/>
      <c r="N2916" s="67"/>
      <c r="O2916" s="81"/>
      <c r="P2916" s="81">
        <v>45918</v>
      </c>
      <c r="Q2916" s="103" t="str">
        <f>IFERROR(VLOOKUP(J2916,Настройка!$C$4:$E$121,2,),"Ошибка")</f>
        <v>R</v>
      </c>
    </row>
    <row r="2917" spans="1:17" ht="14.4" customHeight="1">
      <c r="A2917" s="67">
        <v>2912</v>
      </c>
      <c r="B2917" s="80" t="s">
        <v>176</v>
      </c>
      <c r="C2917" s="80" t="s">
        <v>8948</v>
      </c>
      <c r="D2917" s="80" t="s">
        <v>9173</v>
      </c>
      <c r="E2917" s="104" t="s">
        <v>9174</v>
      </c>
      <c r="F2917" s="107">
        <v>36208</v>
      </c>
      <c r="G2917" s="67" t="s">
        <v>77</v>
      </c>
      <c r="H2917" s="80" t="s">
        <v>9175</v>
      </c>
      <c r="I2917" s="80" t="s">
        <v>9176</v>
      </c>
      <c r="J2917" s="104" t="s">
        <v>118</v>
      </c>
      <c r="K2917" s="67" t="s">
        <v>109</v>
      </c>
      <c r="L2917" s="67"/>
      <c r="M2917" s="67"/>
      <c r="N2917" s="67"/>
      <c r="O2917" s="81"/>
      <c r="P2917" s="81">
        <v>45962</v>
      </c>
      <c r="Q2917" s="103" t="str">
        <f>IFERROR(VLOOKUP(J2917,Настройка!$C$4:$E$121,2,),"Ошибка")</f>
        <v>ITR</v>
      </c>
    </row>
    <row r="2918" spans="1:17" ht="14.4" customHeight="1">
      <c r="A2918" s="67">
        <v>2913</v>
      </c>
      <c r="B2918" s="80" t="s">
        <v>176</v>
      </c>
      <c r="C2918" s="80" t="s">
        <v>8948</v>
      </c>
      <c r="D2918" s="80" t="s">
        <v>9177</v>
      </c>
      <c r="E2918" s="104" t="s">
        <v>9178</v>
      </c>
      <c r="F2918" s="107">
        <v>38475</v>
      </c>
      <c r="G2918" s="67" t="s">
        <v>69</v>
      </c>
      <c r="H2918" s="80" t="s">
        <v>302</v>
      </c>
      <c r="I2918" s="80" t="s">
        <v>9179</v>
      </c>
      <c r="J2918" s="104" t="s">
        <v>208</v>
      </c>
      <c r="K2918" s="67" t="s">
        <v>117</v>
      </c>
      <c r="L2918" s="67"/>
      <c r="M2918" s="67"/>
      <c r="N2918" s="67"/>
      <c r="O2918" s="81"/>
      <c r="P2918" s="81">
        <v>45955</v>
      </c>
      <c r="Q2918" s="103" t="str">
        <f>IFERROR(VLOOKUP(J2918,Настройка!$C$4:$E$121,2,),"Ошибка")</f>
        <v>R</v>
      </c>
    </row>
    <row r="2919" spans="1:17" ht="14.4" customHeight="1">
      <c r="A2919" s="67">
        <v>2914</v>
      </c>
      <c r="B2919" s="80" t="s">
        <v>176</v>
      </c>
      <c r="C2919" s="80" t="s">
        <v>8948</v>
      </c>
      <c r="D2919" s="80" t="s">
        <v>9180</v>
      </c>
      <c r="E2919" s="104" t="s">
        <v>9181</v>
      </c>
      <c r="F2919" s="107">
        <v>36894</v>
      </c>
      <c r="G2919" s="67" t="s">
        <v>67</v>
      </c>
      <c r="H2919" s="80"/>
      <c r="I2919" s="80" t="s">
        <v>9182</v>
      </c>
      <c r="J2919" s="104" t="s">
        <v>227</v>
      </c>
      <c r="K2919" s="67" t="s">
        <v>131</v>
      </c>
      <c r="L2919" s="67"/>
      <c r="M2919" s="67"/>
      <c r="N2919" s="67"/>
      <c r="O2919" s="81"/>
      <c r="P2919" s="81">
        <v>45968</v>
      </c>
      <c r="Q2919" s="103" t="str">
        <f>IFERROR(VLOOKUP(J2919,Настройка!$C$4:$E$121,2,),"Ошибка")</f>
        <v>R</v>
      </c>
    </row>
    <row r="2920" spans="1:17" ht="14.4" customHeight="1">
      <c r="A2920" s="67">
        <v>2915</v>
      </c>
      <c r="B2920" s="80" t="s">
        <v>176</v>
      </c>
      <c r="C2920" s="80" t="s">
        <v>8948</v>
      </c>
      <c r="D2920" s="80" t="s">
        <v>9183</v>
      </c>
      <c r="E2920" s="104" t="s">
        <v>9184</v>
      </c>
      <c r="F2920" s="107">
        <v>37768</v>
      </c>
      <c r="G2920" s="67" t="s">
        <v>67</v>
      </c>
      <c r="H2920" s="80" t="s">
        <v>401</v>
      </c>
      <c r="I2920" s="80" t="s">
        <v>9185</v>
      </c>
      <c r="J2920" s="104" t="s">
        <v>227</v>
      </c>
      <c r="K2920" s="67" t="s">
        <v>131</v>
      </c>
      <c r="L2920" s="67"/>
      <c r="M2920" s="67"/>
      <c r="N2920" s="67"/>
      <c r="O2920" s="81"/>
      <c r="P2920" s="81">
        <v>45968</v>
      </c>
      <c r="Q2920" s="103" t="str">
        <f>IFERROR(VLOOKUP(J2920,Настройка!$C$4:$E$121,2,),"Ошибка")</f>
        <v>R</v>
      </c>
    </row>
    <row r="2921" spans="1:17" ht="14.4" customHeight="1">
      <c r="A2921" s="67">
        <v>2916</v>
      </c>
      <c r="B2921" s="80" t="s">
        <v>176</v>
      </c>
      <c r="C2921" s="80" t="s">
        <v>8948</v>
      </c>
      <c r="D2921" s="80" t="s">
        <v>9186</v>
      </c>
      <c r="E2921" s="104" t="s">
        <v>9187</v>
      </c>
      <c r="F2921" s="107">
        <v>38872</v>
      </c>
      <c r="G2921" s="67" t="s">
        <v>67</v>
      </c>
      <c r="H2921" s="80" t="s">
        <v>401</v>
      </c>
      <c r="I2921" s="80" t="s">
        <v>9188</v>
      </c>
      <c r="J2921" s="104" t="s">
        <v>227</v>
      </c>
      <c r="K2921" s="67" t="s">
        <v>131</v>
      </c>
      <c r="L2921" s="67"/>
      <c r="M2921" s="67"/>
      <c r="N2921" s="67"/>
      <c r="O2921" s="81"/>
      <c r="P2921" s="81">
        <v>45968</v>
      </c>
      <c r="Q2921" s="103" t="str">
        <f>IFERROR(VLOOKUP(J2921,Настройка!$C$4:$E$121,2,),"Ошибка")</f>
        <v>R</v>
      </c>
    </row>
    <row r="2922" spans="1:17" ht="14.4" customHeight="1">
      <c r="A2922" s="67">
        <v>2917</v>
      </c>
      <c r="B2922" s="80" t="s">
        <v>176</v>
      </c>
      <c r="C2922" s="80" t="s">
        <v>8948</v>
      </c>
      <c r="D2922" s="80" t="s">
        <v>9189</v>
      </c>
      <c r="E2922" s="104" t="s">
        <v>9190</v>
      </c>
      <c r="F2922" s="107">
        <v>37866</v>
      </c>
      <c r="G2922" s="67" t="s">
        <v>67</v>
      </c>
      <c r="H2922" s="80" t="s">
        <v>401</v>
      </c>
      <c r="I2922" s="80" t="s">
        <v>9191</v>
      </c>
      <c r="J2922" s="104" t="s">
        <v>227</v>
      </c>
      <c r="K2922" s="67" t="s">
        <v>131</v>
      </c>
      <c r="L2922" s="67"/>
      <c r="M2922" s="67"/>
      <c r="N2922" s="67"/>
      <c r="O2922" s="81"/>
      <c r="P2922" s="81">
        <v>45968</v>
      </c>
      <c r="Q2922" s="103" t="str">
        <f>IFERROR(VLOOKUP(J2922,Настройка!$C$4:$E$121,2,),"Ошибка")</f>
        <v>R</v>
      </c>
    </row>
    <row r="2923" spans="1:17" ht="14.4" customHeight="1">
      <c r="A2923" s="67">
        <v>2918</v>
      </c>
      <c r="B2923" s="80" t="s">
        <v>176</v>
      </c>
      <c r="C2923" s="80" t="s">
        <v>8948</v>
      </c>
      <c r="D2923" s="80" t="s">
        <v>9192</v>
      </c>
      <c r="E2923" s="104" t="s">
        <v>9193</v>
      </c>
      <c r="F2923" s="107">
        <v>32572</v>
      </c>
      <c r="G2923" s="67" t="s">
        <v>77</v>
      </c>
      <c r="H2923" s="80" t="s">
        <v>9194</v>
      </c>
      <c r="I2923" s="80" t="s">
        <v>9195</v>
      </c>
      <c r="J2923" s="104" t="s">
        <v>92</v>
      </c>
      <c r="K2923" s="67" t="s">
        <v>109</v>
      </c>
      <c r="L2923" s="67"/>
      <c r="M2923" s="67"/>
      <c r="N2923" s="67"/>
      <c r="O2923" s="81"/>
      <c r="P2923" s="81">
        <v>45961</v>
      </c>
      <c r="Q2923" s="103" t="str">
        <f>IFERROR(VLOOKUP(J2923,Настройка!$C$4:$E$121,2,),"Ошибка")</f>
        <v>ITR</v>
      </c>
    </row>
    <row r="2924" spans="1:17" ht="14.4" customHeight="1">
      <c r="A2924" s="67">
        <v>2919</v>
      </c>
      <c r="B2924" s="80" t="s">
        <v>176</v>
      </c>
      <c r="C2924" s="80" t="s">
        <v>8948</v>
      </c>
      <c r="D2924" s="80" t="s">
        <v>9196</v>
      </c>
      <c r="E2924" s="104" t="s">
        <v>9197</v>
      </c>
      <c r="F2924" s="107">
        <v>32299</v>
      </c>
      <c r="G2924" s="67" t="s">
        <v>83</v>
      </c>
      <c r="H2924" s="80"/>
      <c r="I2924" s="80" t="s">
        <v>9198</v>
      </c>
      <c r="J2924" s="104" t="s">
        <v>160</v>
      </c>
      <c r="K2924" s="67" t="s">
        <v>109</v>
      </c>
      <c r="L2924" s="67" t="s">
        <v>152</v>
      </c>
      <c r="M2924" s="67" t="s">
        <v>166</v>
      </c>
      <c r="N2924" s="67" t="s">
        <v>1946</v>
      </c>
      <c r="O2924" s="81">
        <v>46173</v>
      </c>
      <c r="P2924" s="81">
        <v>45992</v>
      </c>
      <c r="Q2924" s="103" t="str">
        <f>IFERROR(VLOOKUP(J2924,Настройка!$C$4:$E$121,2,),"Ошибка")</f>
        <v>ITR</v>
      </c>
    </row>
    <row r="2925" spans="1:17" ht="14.4" customHeight="1">
      <c r="A2925" s="67">
        <v>2920</v>
      </c>
      <c r="B2925" s="80" t="s">
        <v>176</v>
      </c>
      <c r="C2925" s="80" t="s">
        <v>8948</v>
      </c>
      <c r="D2925" s="80" t="s">
        <v>9199</v>
      </c>
      <c r="E2925" s="104" t="s">
        <v>9200</v>
      </c>
      <c r="F2925" s="107">
        <v>33966</v>
      </c>
      <c r="G2925" s="67" t="s">
        <v>69</v>
      </c>
      <c r="H2925" s="80" t="s">
        <v>309</v>
      </c>
      <c r="I2925" s="80" t="s">
        <v>9201</v>
      </c>
      <c r="J2925" s="104" t="s">
        <v>213</v>
      </c>
      <c r="K2925" s="67" t="s">
        <v>119</v>
      </c>
      <c r="L2925" s="67"/>
      <c r="M2925" s="67"/>
      <c r="N2925" s="67"/>
      <c r="O2925" s="81"/>
      <c r="P2925" s="81">
        <v>45970</v>
      </c>
      <c r="Q2925" s="103" t="str">
        <f>IFERROR(VLOOKUP(J2925,Настройка!$C$4:$E$121,2,),"Ошибка")</f>
        <v>R</v>
      </c>
    </row>
    <row r="2926" spans="1:17" ht="14.4" customHeight="1">
      <c r="A2926" s="67">
        <v>2921</v>
      </c>
      <c r="B2926" s="80" t="s">
        <v>176</v>
      </c>
      <c r="C2926" s="80" t="s">
        <v>8948</v>
      </c>
      <c r="D2926" s="80" t="s">
        <v>9202</v>
      </c>
      <c r="E2926" s="104" t="s">
        <v>9203</v>
      </c>
      <c r="F2926" s="107">
        <v>31077</v>
      </c>
      <c r="G2926" s="67" t="s">
        <v>69</v>
      </c>
      <c r="H2926" s="80" t="s">
        <v>385</v>
      </c>
      <c r="I2926" s="80" t="s">
        <v>9204</v>
      </c>
      <c r="J2926" s="104" t="s">
        <v>213</v>
      </c>
      <c r="K2926" s="67" t="s">
        <v>119</v>
      </c>
      <c r="L2926" s="67"/>
      <c r="M2926" s="67"/>
      <c r="N2926" s="67"/>
      <c r="O2926" s="81"/>
      <c r="P2926" s="81">
        <v>45970</v>
      </c>
      <c r="Q2926" s="103" t="str">
        <f>IFERROR(VLOOKUP(J2926,Настройка!$C$4:$E$121,2,),"Ошибка")</f>
        <v>R</v>
      </c>
    </row>
    <row r="2927" spans="1:17" ht="14.4" customHeight="1">
      <c r="A2927" s="67">
        <v>2922</v>
      </c>
      <c r="B2927" s="80" t="s">
        <v>176</v>
      </c>
      <c r="C2927" s="80" t="s">
        <v>8948</v>
      </c>
      <c r="D2927" s="80" t="s">
        <v>9205</v>
      </c>
      <c r="E2927" s="104" t="s">
        <v>9206</v>
      </c>
      <c r="F2927" s="107">
        <v>33646</v>
      </c>
      <c r="G2927" s="67" t="s">
        <v>89</v>
      </c>
      <c r="H2927" s="80" t="s">
        <v>602</v>
      </c>
      <c r="I2927" s="80" t="s">
        <v>9207</v>
      </c>
      <c r="J2927" s="104" t="s">
        <v>208</v>
      </c>
      <c r="K2927" s="67" t="s">
        <v>117</v>
      </c>
      <c r="L2927" s="67" t="s">
        <v>152</v>
      </c>
      <c r="M2927" s="67" t="s">
        <v>164</v>
      </c>
      <c r="N2927" s="67" t="s">
        <v>1946</v>
      </c>
      <c r="O2927" s="81">
        <v>46207</v>
      </c>
      <c r="P2927" s="81">
        <v>45967</v>
      </c>
      <c r="Q2927" s="103" t="str">
        <f>IFERROR(VLOOKUP(J2927,Настройка!$C$4:$E$121,2,),"Ошибка")</f>
        <v>R</v>
      </c>
    </row>
    <row r="2928" spans="1:17" ht="14.4" customHeight="1">
      <c r="A2928" s="67">
        <v>2923</v>
      </c>
      <c r="B2928" s="80" t="s">
        <v>176</v>
      </c>
      <c r="C2928" s="80" t="s">
        <v>8948</v>
      </c>
      <c r="D2928" s="80" t="s">
        <v>9208</v>
      </c>
      <c r="E2928" s="104" t="s">
        <v>9209</v>
      </c>
      <c r="F2928" s="107">
        <v>29174</v>
      </c>
      <c r="G2928" s="67" t="s">
        <v>67</v>
      </c>
      <c r="H2928" s="80" t="s">
        <v>401</v>
      </c>
      <c r="I2928" s="80" t="s">
        <v>9210</v>
      </c>
      <c r="J2928" s="104" t="s">
        <v>227</v>
      </c>
      <c r="K2928" s="67" t="s">
        <v>131</v>
      </c>
      <c r="L2928" s="67"/>
      <c r="M2928" s="67"/>
      <c r="N2928" s="67"/>
      <c r="O2928" s="81"/>
      <c r="P2928" s="81">
        <v>45968</v>
      </c>
      <c r="Q2928" s="103" t="str">
        <f>IFERROR(VLOOKUP(J2928,Настройка!$C$4:$E$121,2,),"Ошибка")</f>
        <v>R</v>
      </c>
    </row>
    <row r="2929" spans="1:17" ht="14.4" customHeight="1">
      <c r="A2929" s="67">
        <v>2924</v>
      </c>
      <c r="B2929" s="80" t="s">
        <v>176</v>
      </c>
      <c r="C2929" s="80" t="s">
        <v>8948</v>
      </c>
      <c r="D2929" s="80" t="s">
        <v>9211</v>
      </c>
      <c r="E2929" s="104" t="s">
        <v>9212</v>
      </c>
      <c r="F2929" s="107">
        <v>36892</v>
      </c>
      <c r="G2929" s="67" t="s">
        <v>65</v>
      </c>
      <c r="H2929" s="80" t="s">
        <v>663</v>
      </c>
      <c r="I2929" s="80" t="s">
        <v>9213</v>
      </c>
      <c r="J2929" s="104" t="s">
        <v>204</v>
      </c>
      <c r="K2929" s="67" t="s">
        <v>117</v>
      </c>
      <c r="L2929" s="67" t="s">
        <v>152</v>
      </c>
      <c r="M2929" s="67" t="s">
        <v>166</v>
      </c>
      <c r="N2929" s="67" t="s">
        <v>1946</v>
      </c>
      <c r="O2929" s="81">
        <v>46351</v>
      </c>
      <c r="P2929" s="81">
        <v>45972</v>
      </c>
      <c r="Q2929" s="103" t="str">
        <f>IFERROR(VLOOKUP(J2929,Настройка!$C$4:$E$121,2,),"Ошибка")</f>
        <v>R</v>
      </c>
    </row>
    <row r="2930" spans="1:17" ht="14.4" customHeight="1">
      <c r="A2930" s="67">
        <v>2925</v>
      </c>
      <c r="B2930" s="80" t="s">
        <v>176</v>
      </c>
      <c r="C2930" s="80" t="s">
        <v>8948</v>
      </c>
      <c r="D2930" s="80" t="s">
        <v>9214</v>
      </c>
      <c r="E2930" s="104" t="s">
        <v>9215</v>
      </c>
      <c r="F2930" s="107">
        <v>25075</v>
      </c>
      <c r="G2930" s="67" t="s">
        <v>69</v>
      </c>
      <c r="H2930" s="80" t="s">
        <v>302</v>
      </c>
      <c r="I2930" s="80" t="s">
        <v>9216</v>
      </c>
      <c r="J2930" s="104" t="s">
        <v>220</v>
      </c>
      <c r="K2930" s="67" t="s">
        <v>119</v>
      </c>
      <c r="L2930" s="67"/>
      <c r="M2930" s="67"/>
      <c r="N2930" s="67"/>
      <c r="O2930" s="81"/>
      <c r="P2930" s="81">
        <v>45976</v>
      </c>
      <c r="Q2930" s="103" t="str">
        <f>IFERROR(VLOOKUP(J2930,Настройка!$C$4:$E$121,2,),"Ошибка")</f>
        <v>R</v>
      </c>
    </row>
    <row r="2931" spans="1:17" ht="14.4" customHeight="1">
      <c r="A2931" s="67">
        <v>2926</v>
      </c>
      <c r="B2931" s="80" t="s">
        <v>176</v>
      </c>
      <c r="C2931" s="80" t="s">
        <v>8948</v>
      </c>
      <c r="D2931" s="80" t="s">
        <v>9217</v>
      </c>
      <c r="E2931" s="104" t="s">
        <v>9218</v>
      </c>
      <c r="F2931" s="107">
        <v>34288</v>
      </c>
      <c r="G2931" s="67" t="s">
        <v>67</v>
      </c>
      <c r="H2931" s="80" t="s">
        <v>401</v>
      </c>
      <c r="I2931" s="80" t="s">
        <v>9219</v>
      </c>
      <c r="J2931" s="104" t="s">
        <v>220</v>
      </c>
      <c r="K2931" s="67" t="s">
        <v>119</v>
      </c>
      <c r="L2931" s="67"/>
      <c r="M2931" s="67"/>
      <c r="N2931" s="67"/>
      <c r="O2931" s="81"/>
      <c r="P2931" s="81">
        <v>45980</v>
      </c>
      <c r="Q2931" s="103" t="str">
        <f>IFERROR(VLOOKUP(J2931,Настройка!$C$4:$E$121,2,),"Ошибка")</f>
        <v>R</v>
      </c>
    </row>
    <row r="2932" spans="1:17" ht="14.4" customHeight="1">
      <c r="A2932" s="67">
        <v>2927</v>
      </c>
      <c r="B2932" s="80" t="s">
        <v>176</v>
      </c>
      <c r="C2932" s="80" t="s">
        <v>8948</v>
      </c>
      <c r="D2932" s="80" t="s">
        <v>9220</v>
      </c>
      <c r="E2932" s="104" t="s">
        <v>9221</v>
      </c>
      <c r="F2932" s="107">
        <v>35362</v>
      </c>
      <c r="G2932" s="67" t="s">
        <v>77</v>
      </c>
      <c r="H2932" s="80" t="s">
        <v>4878</v>
      </c>
      <c r="I2932" s="80" t="s">
        <v>9222</v>
      </c>
      <c r="J2932" s="104" t="s">
        <v>160</v>
      </c>
      <c r="K2932" s="67" t="s">
        <v>109</v>
      </c>
      <c r="L2932" s="67"/>
      <c r="M2932" s="67"/>
      <c r="N2932" s="67"/>
      <c r="O2932" s="81"/>
      <c r="P2932" s="81">
        <v>45980</v>
      </c>
      <c r="Q2932" s="103" t="str">
        <f>IFERROR(VLOOKUP(J2932,Настройка!$C$4:$E$121,2,),"Ошибка")</f>
        <v>ITR</v>
      </c>
    </row>
    <row r="2933" spans="1:17" ht="14.4" customHeight="1">
      <c r="A2933" s="67">
        <v>2928</v>
      </c>
      <c r="B2933" s="80" t="s">
        <v>176</v>
      </c>
      <c r="C2933" s="80" t="s">
        <v>8948</v>
      </c>
      <c r="D2933" s="80" t="s">
        <v>9223</v>
      </c>
      <c r="E2933" s="104" t="s">
        <v>9224</v>
      </c>
      <c r="F2933" s="107">
        <v>37069</v>
      </c>
      <c r="G2933" s="67" t="s">
        <v>69</v>
      </c>
      <c r="H2933" s="80" t="s">
        <v>302</v>
      </c>
      <c r="I2933" s="80" t="s">
        <v>9225</v>
      </c>
      <c r="J2933" s="104" t="s">
        <v>220</v>
      </c>
      <c r="K2933" s="67" t="s">
        <v>119</v>
      </c>
      <c r="L2933" s="67"/>
      <c r="M2933" s="67"/>
      <c r="N2933" s="67"/>
      <c r="O2933" s="81"/>
      <c r="P2933" s="81">
        <v>45981</v>
      </c>
      <c r="Q2933" s="103" t="str">
        <f>IFERROR(VLOOKUP(J2933,Настройка!$C$4:$E$121,2,),"Ошибка")</f>
        <v>R</v>
      </c>
    </row>
    <row r="2934" spans="1:17" ht="14.4" customHeight="1">
      <c r="A2934" s="67">
        <v>2929</v>
      </c>
      <c r="B2934" s="80" t="s">
        <v>176</v>
      </c>
      <c r="C2934" s="80" t="s">
        <v>8948</v>
      </c>
      <c r="D2934" s="80" t="s">
        <v>9226</v>
      </c>
      <c r="E2934" s="104" t="s">
        <v>9227</v>
      </c>
      <c r="F2934" s="107">
        <v>31017</v>
      </c>
      <c r="G2934" s="67" t="s">
        <v>65</v>
      </c>
      <c r="H2934" s="80" t="s">
        <v>663</v>
      </c>
      <c r="I2934" s="80" t="s">
        <v>9228</v>
      </c>
      <c r="J2934" s="104" t="s">
        <v>209</v>
      </c>
      <c r="K2934" s="67" t="s">
        <v>117</v>
      </c>
      <c r="L2934" s="67" t="s">
        <v>152</v>
      </c>
      <c r="M2934" s="67" t="s">
        <v>166</v>
      </c>
      <c r="N2934" s="67" t="s">
        <v>180</v>
      </c>
      <c r="O2934" s="81">
        <v>46296</v>
      </c>
      <c r="P2934" s="81">
        <v>45914</v>
      </c>
      <c r="Q2934" s="103" t="str">
        <f>IFERROR(VLOOKUP(J2934,Настройка!$C$4:$E$121,2,),"Ошибка")</f>
        <v>R</v>
      </c>
    </row>
    <row r="2935" spans="1:17" ht="14.4" customHeight="1">
      <c r="A2935" s="67">
        <v>2930</v>
      </c>
      <c r="B2935" s="80" t="s">
        <v>176</v>
      </c>
      <c r="C2935" s="80" t="s">
        <v>8948</v>
      </c>
      <c r="D2935" s="80" t="s">
        <v>9229</v>
      </c>
      <c r="E2935" s="104" t="s">
        <v>9230</v>
      </c>
      <c r="F2935" s="107">
        <v>32559</v>
      </c>
      <c r="G2935" s="67" t="s">
        <v>69</v>
      </c>
      <c r="H2935" s="80" t="s">
        <v>302</v>
      </c>
      <c r="I2935" s="80" t="s">
        <v>9231</v>
      </c>
      <c r="J2935" s="104" t="s">
        <v>213</v>
      </c>
      <c r="K2935" s="67" t="s">
        <v>119</v>
      </c>
      <c r="L2935" s="67"/>
      <c r="M2935" s="67"/>
      <c r="N2935" s="67"/>
      <c r="O2935" s="81"/>
      <c r="P2935" s="81">
        <v>45982</v>
      </c>
      <c r="Q2935" s="103" t="str">
        <f>IFERROR(VLOOKUP(J2935,Настройка!$C$4:$E$121,2,),"Ошибка")</f>
        <v>R</v>
      </c>
    </row>
    <row r="2936" spans="1:17" ht="14.4" customHeight="1">
      <c r="A2936" s="67">
        <v>2931</v>
      </c>
      <c r="B2936" s="80" t="s">
        <v>176</v>
      </c>
      <c r="C2936" s="80" t="s">
        <v>8948</v>
      </c>
      <c r="D2936" s="80" t="s">
        <v>9232</v>
      </c>
      <c r="E2936" s="104" t="s">
        <v>9233</v>
      </c>
      <c r="F2936" s="107">
        <v>32516</v>
      </c>
      <c r="G2936" s="67" t="s">
        <v>69</v>
      </c>
      <c r="H2936" s="80" t="s">
        <v>302</v>
      </c>
      <c r="I2936" s="80" t="s">
        <v>9234</v>
      </c>
      <c r="J2936" s="104" t="s">
        <v>213</v>
      </c>
      <c r="K2936" s="67" t="s">
        <v>119</v>
      </c>
      <c r="L2936" s="67"/>
      <c r="M2936" s="67"/>
      <c r="N2936" s="67"/>
      <c r="O2936" s="81"/>
      <c r="P2936" s="81">
        <v>45982</v>
      </c>
      <c r="Q2936" s="103" t="str">
        <f>IFERROR(VLOOKUP(J2936,Настройка!$C$4:$E$121,2,),"Ошибка")</f>
        <v>R</v>
      </c>
    </row>
    <row r="2937" spans="1:17" ht="14.4" customHeight="1">
      <c r="A2937" s="67">
        <v>2932</v>
      </c>
      <c r="B2937" s="80" t="s">
        <v>176</v>
      </c>
      <c r="C2937" s="80" t="s">
        <v>8948</v>
      </c>
      <c r="D2937" s="80" t="s">
        <v>9235</v>
      </c>
      <c r="E2937" s="104" t="s">
        <v>9236</v>
      </c>
      <c r="F2937" s="107">
        <v>38542</v>
      </c>
      <c r="G2937" s="67" t="s">
        <v>77</v>
      </c>
      <c r="H2937" s="80" t="s">
        <v>1235</v>
      </c>
      <c r="I2937" s="80" t="s">
        <v>9237</v>
      </c>
      <c r="J2937" s="104" t="s">
        <v>138</v>
      </c>
      <c r="K2937" s="67" t="s">
        <v>109</v>
      </c>
      <c r="L2937" s="67"/>
      <c r="M2937" s="67"/>
      <c r="N2937" s="67"/>
      <c r="O2937" s="81"/>
      <c r="P2937" s="81">
        <v>45985</v>
      </c>
      <c r="Q2937" s="103" t="str">
        <f>IFERROR(VLOOKUP(J2937,Настройка!$C$4:$E$121,2,),"Ошибка")</f>
        <v>ITR</v>
      </c>
    </row>
    <row r="2938" spans="1:17" ht="14.4" customHeight="1">
      <c r="A2938" s="67">
        <v>2933</v>
      </c>
      <c r="B2938" s="80" t="s">
        <v>176</v>
      </c>
      <c r="C2938" s="80" t="s">
        <v>8948</v>
      </c>
      <c r="D2938" s="80" t="s">
        <v>9238</v>
      </c>
      <c r="E2938" s="104" t="s">
        <v>9239</v>
      </c>
      <c r="F2938" s="107">
        <v>34096</v>
      </c>
      <c r="G2938" s="67" t="s">
        <v>65</v>
      </c>
      <c r="H2938" s="80" t="s">
        <v>433</v>
      </c>
      <c r="I2938" s="80" t="s">
        <v>9240</v>
      </c>
      <c r="J2938" s="104" t="s">
        <v>213</v>
      </c>
      <c r="K2938" s="67" t="s">
        <v>119</v>
      </c>
      <c r="L2938" s="67" t="s">
        <v>152</v>
      </c>
      <c r="M2938" s="67" t="s">
        <v>166</v>
      </c>
      <c r="N2938" s="67" t="s">
        <v>1946</v>
      </c>
      <c r="O2938" s="81">
        <v>46351</v>
      </c>
      <c r="P2938" s="81">
        <v>45986</v>
      </c>
      <c r="Q2938" s="103" t="str">
        <f>IFERROR(VLOOKUP(J2938,Настройка!$C$4:$E$121,2,),"Ошибка")</f>
        <v>R</v>
      </c>
    </row>
    <row r="2939" spans="1:17" ht="14.4" customHeight="1">
      <c r="A2939" s="67">
        <v>2934</v>
      </c>
      <c r="B2939" s="80" t="s">
        <v>176</v>
      </c>
      <c r="C2939" s="80" t="s">
        <v>8948</v>
      </c>
      <c r="D2939" s="80" t="s">
        <v>9241</v>
      </c>
      <c r="E2939" s="104" t="s">
        <v>9242</v>
      </c>
      <c r="F2939" s="107">
        <v>39022</v>
      </c>
      <c r="G2939" s="67" t="s">
        <v>67</v>
      </c>
      <c r="H2939" s="80"/>
      <c r="I2939" s="80" t="s">
        <v>9243</v>
      </c>
      <c r="J2939" s="104" t="s">
        <v>227</v>
      </c>
      <c r="K2939" s="67" t="s">
        <v>131</v>
      </c>
      <c r="L2939" s="67"/>
      <c r="M2939" s="67"/>
      <c r="N2939" s="67"/>
      <c r="O2939" s="81"/>
      <c r="P2939" s="81">
        <v>45900</v>
      </c>
      <c r="Q2939" s="103" t="str">
        <f>IFERROR(VLOOKUP(J2939,Настройка!$C$4:$E$121,2,),"Ошибка")</f>
        <v>R</v>
      </c>
    </row>
    <row r="2940" spans="1:17" ht="14.4" customHeight="1">
      <c r="A2940" s="67">
        <v>2935</v>
      </c>
      <c r="B2940" s="80" t="s">
        <v>176</v>
      </c>
      <c r="C2940" s="80" t="s">
        <v>8948</v>
      </c>
      <c r="D2940" s="80" t="s">
        <v>9244</v>
      </c>
      <c r="E2940" s="104" t="s">
        <v>9245</v>
      </c>
      <c r="F2940" s="107">
        <v>32600</v>
      </c>
      <c r="G2940" s="67" t="s">
        <v>89</v>
      </c>
      <c r="H2940" s="80" t="s">
        <v>602</v>
      </c>
      <c r="I2940" s="80" t="s">
        <v>9246</v>
      </c>
      <c r="J2940" s="104" t="s">
        <v>230</v>
      </c>
      <c r="K2940" s="67" t="s">
        <v>133</v>
      </c>
      <c r="L2940" s="67" t="s">
        <v>152</v>
      </c>
      <c r="M2940" s="67" t="s">
        <v>166</v>
      </c>
      <c r="N2940" s="67" t="s">
        <v>1946</v>
      </c>
      <c r="O2940" s="81">
        <v>46218</v>
      </c>
      <c r="P2940" s="81">
        <v>45983</v>
      </c>
      <c r="Q2940" s="103" t="str">
        <f>IFERROR(VLOOKUP(J2940,Настройка!$C$4:$E$121,2,),"Ошибка")</f>
        <v>R</v>
      </c>
    </row>
    <row r="2941" spans="1:17" ht="14.4" customHeight="1">
      <c r="A2941" s="67">
        <v>2936</v>
      </c>
      <c r="B2941" s="80" t="s">
        <v>176</v>
      </c>
      <c r="C2941" s="80" t="s">
        <v>8948</v>
      </c>
      <c r="D2941" s="80" t="s">
        <v>9247</v>
      </c>
      <c r="E2941" s="104" t="s">
        <v>9248</v>
      </c>
      <c r="F2941" s="107">
        <v>36900</v>
      </c>
      <c r="G2941" s="67" t="s">
        <v>69</v>
      </c>
      <c r="H2941" s="80" t="s">
        <v>302</v>
      </c>
      <c r="I2941" s="80" t="s">
        <v>9249</v>
      </c>
      <c r="J2941" s="104" t="s">
        <v>210</v>
      </c>
      <c r="K2941" s="67" t="s">
        <v>117</v>
      </c>
      <c r="L2941" s="67"/>
      <c r="M2941" s="67"/>
      <c r="N2941" s="67"/>
      <c r="O2941" s="81"/>
      <c r="P2941" s="81">
        <v>45889</v>
      </c>
      <c r="Q2941" s="103" t="str">
        <f>IFERROR(VLOOKUP(J2941,Настройка!$C$4:$E$121,2,),"Ошибка")</f>
        <v>R</v>
      </c>
    </row>
    <row r="2942" spans="1:17" ht="14.4" customHeight="1">
      <c r="A2942" s="67">
        <v>2937</v>
      </c>
      <c r="B2942" s="80" t="s">
        <v>176</v>
      </c>
      <c r="C2942" s="80" t="s">
        <v>8948</v>
      </c>
      <c r="D2942" s="80" t="s">
        <v>9250</v>
      </c>
      <c r="E2942" s="104" t="s">
        <v>9251</v>
      </c>
      <c r="F2942" s="107">
        <v>37665</v>
      </c>
      <c r="G2942" s="67" t="s">
        <v>69</v>
      </c>
      <c r="H2942" s="80" t="s">
        <v>302</v>
      </c>
      <c r="I2942" s="80" t="s">
        <v>9252</v>
      </c>
      <c r="J2942" s="104" t="s">
        <v>227</v>
      </c>
      <c r="K2942" s="67" t="s">
        <v>131</v>
      </c>
      <c r="L2942" s="67"/>
      <c r="M2942" s="67"/>
      <c r="N2942" s="67"/>
      <c r="O2942" s="81"/>
      <c r="P2942" s="81">
        <v>45962</v>
      </c>
      <c r="Q2942" s="103" t="str">
        <f>IFERROR(VLOOKUP(J2942,Настройка!$C$4:$E$121,2,),"Ошибка")</f>
        <v>R</v>
      </c>
    </row>
    <row r="2943" spans="1:17" ht="14.4" customHeight="1">
      <c r="A2943" s="67">
        <v>2938</v>
      </c>
      <c r="B2943" s="80" t="s">
        <v>176</v>
      </c>
      <c r="C2943" s="80" t="s">
        <v>8948</v>
      </c>
      <c r="D2943" s="80" t="s">
        <v>9253</v>
      </c>
      <c r="E2943" s="104" t="s">
        <v>9254</v>
      </c>
      <c r="F2943" s="107">
        <v>34447</v>
      </c>
      <c r="G2943" s="67" t="s">
        <v>65</v>
      </c>
      <c r="H2943" s="80" t="s">
        <v>433</v>
      </c>
      <c r="I2943" s="80" t="s">
        <v>9255</v>
      </c>
      <c r="J2943" s="104" t="s">
        <v>209</v>
      </c>
      <c r="K2943" s="67" t="s">
        <v>117</v>
      </c>
      <c r="L2943" s="67" t="s">
        <v>152</v>
      </c>
      <c r="M2943" s="67" t="s">
        <v>166</v>
      </c>
      <c r="N2943" s="67" t="s">
        <v>180</v>
      </c>
      <c r="O2943" s="81">
        <v>46300</v>
      </c>
      <c r="P2943" s="81">
        <v>45860</v>
      </c>
      <c r="Q2943" s="103" t="str">
        <f>IFERROR(VLOOKUP(J2943,Настройка!$C$4:$E$121,2,),"Ошибка")</f>
        <v>R</v>
      </c>
    </row>
    <row r="2944" spans="1:17" ht="14.4" customHeight="1">
      <c r="A2944" s="67">
        <v>2939</v>
      </c>
      <c r="B2944" s="80" t="s">
        <v>176</v>
      </c>
      <c r="C2944" s="80" t="s">
        <v>8948</v>
      </c>
      <c r="D2944" s="80" t="s">
        <v>9256</v>
      </c>
      <c r="E2944" s="104" t="s">
        <v>9257</v>
      </c>
      <c r="F2944" s="107">
        <v>38622</v>
      </c>
      <c r="G2944" s="67" t="s">
        <v>69</v>
      </c>
      <c r="H2944" s="80" t="s">
        <v>385</v>
      </c>
      <c r="I2944" s="80" t="s">
        <v>9258</v>
      </c>
      <c r="J2944" s="104" t="s">
        <v>207</v>
      </c>
      <c r="K2944" s="67" t="s">
        <v>117</v>
      </c>
      <c r="L2944" s="67"/>
      <c r="M2944" s="67"/>
      <c r="N2944" s="67"/>
      <c r="O2944" s="81"/>
      <c r="P2944" s="81">
        <v>45909</v>
      </c>
      <c r="Q2944" s="103" t="str">
        <f>IFERROR(VLOOKUP(J2944,Настройка!$C$4:$E$121,2,),"Ошибка")</f>
        <v>R</v>
      </c>
    </row>
    <row r="2945" spans="1:17" ht="14.4" customHeight="1">
      <c r="A2945" s="67">
        <v>2940</v>
      </c>
      <c r="B2945" s="80" t="s">
        <v>176</v>
      </c>
      <c r="C2945" s="80" t="s">
        <v>8948</v>
      </c>
      <c r="D2945" s="80" t="s">
        <v>9259</v>
      </c>
      <c r="E2945" s="104" t="s">
        <v>9260</v>
      </c>
      <c r="F2945" s="107">
        <v>38794</v>
      </c>
      <c r="G2945" s="67" t="s">
        <v>69</v>
      </c>
      <c r="H2945" s="80" t="s">
        <v>385</v>
      </c>
      <c r="I2945" s="80" t="s">
        <v>9261</v>
      </c>
      <c r="J2945" s="104" t="s">
        <v>207</v>
      </c>
      <c r="K2945" s="67" t="s">
        <v>117</v>
      </c>
      <c r="L2945" s="67"/>
      <c r="M2945" s="67"/>
      <c r="N2945" s="67"/>
      <c r="O2945" s="81"/>
      <c r="P2945" s="81">
        <v>45963</v>
      </c>
      <c r="Q2945" s="103" t="str">
        <f>IFERROR(VLOOKUP(J2945,Настройка!$C$4:$E$121,2,),"Ошибка")</f>
        <v>R</v>
      </c>
    </row>
    <row r="2946" spans="1:17" ht="14.4" customHeight="1">
      <c r="A2946" s="67">
        <v>2941</v>
      </c>
      <c r="B2946" s="80" t="s">
        <v>176</v>
      </c>
      <c r="C2946" s="80" t="s">
        <v>8948</v>
      </c>
      <c r="D2946" s="80" t="s">
        <v>9262</v>
      </c>
      <c r="E2946" s="104" t="s">
        <v>9263</v>
      </c>
      <c r="F2946" s="107">
        <v>32398</v>
      </c>
      <c r="G2946" s="67" t="s">
        <v>69</v>
      </c>
      <c r="H2946" s="80" t="s">
        <v>385</v>
      </c>
      <c r="I2946" s="80" t="s">
        <v>9264</v>
      </c>
      <c r="J2946" s="104" t="s">
        <v>201</v>
      </c>
      <c r="K2946" s="67" t="s">
        <v>119</v>
      </c>
      <c r="L2946" s="67"/>
      <c r="M2946" s="67"/>
      <c r="N2946" s="67"/>
      <c r="O2946" s="81"/>
      <c r="P2946" s="81">
        <v>45991</v>
      </c>
      <c r="Q2946" s="103" t="str">
        <f>IFERROR(VLOOKUP(J2946,Настройка!$C$4:$E$121,2,),"Ошибка")</f>
        <v>ITR</v>
      </c>
    </row>
    <row r="2947" spans="1:17" ht="14.4" customHeight="1">
      <c r="A2947" s="67">
        <v>2942</v>
      </c>
      <c r="B2947" s="80" t="s">
        <v>176</v>
      </c>
      <c r="C2947" s="80" t="s">
        <v>8948</v>
      </c>
      <c r="D2947" s="80" t="s">
        <v>9265</v>
      </c>
      <c r="E2947" s="104" t="s">
        <v>9266</v>
      </c>
      <c r="F2947" s="107">
        <v>30414</v>
      </c>
      <c r="G2947" s="67" t="s">
        <v>67</v>
      </c>
      <c r="H2947" s="80" t="s">
        <v>401</v>
      </c>
      <c r="I2947" s="80" t="s">
        <v>9267</v>
      </c>
      <c r="J2947" s="104" t="s">
        <v>204</v>
      </c>
      <c r="K2947" s="67" t="s">
        <v>117</v>
      </c>
      <c r="L2947" s="67"/>
      <c r="M2947" s="67"/>
      <c r="N2947" s="67"/>
      <c r="O2947" s="81"/>
      <c r="P2947" s="81">
        <v>45992</v>
      </c>
      <c r="Q2947" s="103" t="str">
        <f>IFERROR(VLOOKUP(J2947,Настройка!$C$4:$E$121,2,),"Ошибка")</f>
        <v>R</v>
      </c>
    </row>
    <row r="2948" spans="1:17" ht="14.4" customHeight="1">
      <c r="A2948" s="67">
        <v>2943</v>
      </c>
      <c r="B2948" s="80" t="s">
        <v>176</v>
      </c>
      <c r="C2948" s="80" t="s">
        <v>8948</v>
      </c>
      <c r="D2948" s="80" t="s">
        <v>9268</v>
      </c>
      <c r="E2948" s="104" t="s">
        <v>9269</v>
      </c>
      <c r="F2948" s="107">
        <v>37034</v>
      </c>
      <c r="G2948" s="67" t="s">
        <v>67</v>
      </c>
      <c r="H2948" s="80"/>
      <c r="I2948" s="80" t="s">
        <v>9270</v>
      </c>
      <c r="J2948" s="104" t="s">
        <v>227</v>
      </c>
      <c r="K2948" s="67" t="s">
        <v>131</v>
      </c>
      <c r="L2948" s="67"/>
      <c r="M2948" s="67"/>
      <c r="N2948" s="67"/>
      <c r="O2948" s="81"/>
      <c r="P2948" s="81">
        <v>45963</v>
      </c>
      <c r="Q2948" s="103" t="str">
        <f>IFERROR(VLOOKUP(J2948,Настройка!$C$4:$E$121,2,),"Ошибка")</f>
        <v>R</v>
      </c>
    </row>
    <row r="2949" spans="1:17" ht="14.4" customHeight="1">
      <c r="A2949" s="67">
        <v>2944</v>
      </c>
      <c r="B2949" s="80" t="s">
        <v>176</v>
      </c>
      <c r="C2949" s="80" t="s">
        <v>8948</v>
      </c>
      <c r="D2949" s="80" t="s">
        <v>9271</v>
      </c>
      <c r="E2949" s="104" t="s">
        <v>9272</v>
      </c>
      <c r="F2949" s="107">
        <v>31124</v>
      </c>
      <c r="G2949" s="67" t="s">
        <v>69</v>
      </c>
      <c r="H2949" s="80" t="s">
        <v>302</v>
      </c>
      <c r="I2949" s="80" t="s">
        <v>9273</v>
      </c>
      <c r="J2949" s="104" t="s">
        <v>220</v>
      </c>
      <c r="K2949" s="67" t="s">
        <v>119</v>
      </c>
      <c r="L2949" s="67"/>
      <c r="M2949" s="67"/>
      <c r="N2949" s="67"/>
      <c r="O2949" s="81"/>
      <c r="P2949" s="81">
        <v>45992</v>
      </c>
      <c r="Q2949" s="103" t="str">
        <f>IFERROR(VLOOKUP(J2949,Настройка!$C$4:$E$121,2,),"Ошибка")</f>
        <v>R</v>
      </c>
    </row>
    <row r="2950" spans="1:17" ht="14.4" customHeight="1">
      <c r="A2950" s="67">
        <v>2945</v>
      </c>
      <c r="B2950" s="80" t="s">
        <v>176</v>
      </c>
      <c r="C2950" s="80" t="s">
        <v>8948</v>
      </c>
      <c r="D2950" s="80" t="s">
        <v>9274</v>
      </c>
      <c r="E2950" s="104" t="s">
        <v>9275</v>
      </c>
      <c r="F2950" s="107">
        <v>30351</v>
      </c>
      <c r="G2950" s="67" t="s">
        <v>69</v>
      </c>
      <c r="H2950" s="80" t="s">
        <v>385</v>
      </c>
      <c r="I2950" s="80" t="s">
        <v>9276</v>
      </c>
      <c r="J2950" s="104" t="s">
        <v>220</v>
      </c>
      <c r="K2950" s="67" t="s">
        <v>119</v>
      </c>
      <c r="L2950" s="67"/>
      <c r="M2950" s="67"/>
      <c r="N2950" s="67"/>
      <c r="O2950" s="81"/>
      <c r="P2950" s="81">
        <v>45992</v>
      </c>
      <c r="Q2950" s="103" t="str">
        <f>IFERROR(VLOOKUP(J2950,Настройка!$C$4:$E$121,2,),"Ошибка")</f>
        <v>R</v>
      </c>
    </row>
    <row r="2951" spans="1:17" ht="14.4" customHeight="1">
      <c r="A2951" s="67">
        <v>2946</v>
      </c>
      <c r="B2951" s="80" t="s">
        <v>176</v>
      </c>
      <c r="C2951" s="80" t="s">
        <v>8948</v>
      </c>
      <c r="D2951" s="80" t="s">
        <v>9277</v>
      </c>
      <c r="E2951" s="104" t="s">
        <v>9278</v>
      </c>
      <c r="F2951" s="107">
        <v>28805</v>
      </c>
      <c r="G2951" s="67" t="s">
        <v>69</v>
      </c>
      <c r="H2951" s="80" t="s">
        <v>302</v>
      </c>
      <c r="I2951" s="80" t="s">
        <v>9279</v>
      </c>
      <c r="J2951" s="104" t="s">
        <v>220</v>
      </c>
      <c r="K2951" s="67" t="s">
        <v>119</v>
      </c>
      <c r="L2951" s="67"/>
      <c r="M2951" s="67"/>
      <c r="N2951" s="67"/>
      <c r="O2951" s="81"/>
      <c r="P2951" s="81">
        <v>45994</v>
      </c>
      <c r="Q2951" s="103" t="str">
        <f>IFERROR(VLOOKUP(J2951,Настройка!$C$4:$E$121,2,),"Ошибка")</f>
        <v>R</v>
      </c>
    </row>
    <row r="2952" spans="1:17" ht="14.4" customHeight="1">
      <c r="A2952" s="67">
        <v>2947</v>
      </c>
      <c r="B2952" s="80" t="s">
        <v>176</v>
      </c>
      <c r="C2952" s="80" t="s">
        <v>8948</v>
      </c>
      <c r="D2952" s="80" t="s">
        <v>9280</v>
      </c>
      <c r="E2952" s="104" t="s">
        <v>9281</v>
      </c>
      <c r="F2952" s="107">
        <v>35875</v>
      </c>
      <c r="G2952" s="67" t="s">
        <v>69</v>
      </c>
      <c r="H2952" s="80" t="s">
        <v>385</v>
      </c>
      <c r="I2952" s="80" t="s">
        <v>9282</v>
      </c>
      <c r="J2952" s="104" t="s">
        <v>213</v>
      </c>
      <c r="K2952" s="67" t="s">
        <v>119</v>
      </c>
      <c r="L2952" s="67"/>
      <c r="M2952" s="67"/>
      <c r="N2952" s="67"/>
      <c r="O2952" s="81"/>
      <c r="P2952" s="81">
        <v>45994</v>
      </c>
      <c r="Q2952" s="103" t="str">
        <f>IFERROR(VLOOKUP(J2952,Настройка!$C$4:$E$121,2,),"Ошибка")</f>
        <v>R</v>
      </c>
    </row>
    <row r="2953" spans="1:17" ht="14.4" customHeight="1">
      <c r="A2953" s="67">
        <v>2948</v>
      </c>
      <c r="B2953" s="80" t="s">
        <v>176</v>
      </c>
      <c r="C2953" s="80" t="s">
        <v>8948</v>
      </c>
      <c r="D2953" s="80" t="s">
        <v>9283</v>
      </c>
      <c r="E2953" s="104" t="s">
        <v>9284</v>
      </c>
      <c r="F2953" s="107">
        <v>38841</v>
      </c>
      <c r="G2953" s="67" t="s">
        <v>67</v>
      </c>
      <c r="H2953" s="80" t="s">
        <v>401</v>
      </c>
      <c r="I2953" s="80" t="s">
        <v>9285</v>
      </c>
      <c r="J2953" s="104" t="s">
        <v>220</v>
      </c>
      <c r="K2953" s="67" t="s">
        <v>119</v>
      </c>
      <c r="L2953" s="67"/>
      <c r="M2953" s="67"/>
      <c r="N2953" s="67"/>
      <c r="O2953" s="81"/>
      <c r="P2953" s="81">
        <v>45994</v>
      </c>
      <c r="Q2953" s="103" t="str">
        <f>IFERROR(VLOOKUP(J2953,Настройка!$C$4:$E$121,2,),"Ошибка")</f>
        <v>R</v>
      </c>
    </row>
    <row r="2954" spans="1:17" ht="14.4" customHeight="1">
      <c r="A2954" s="67">
        <v>2949</v>
      </c>
      <c r="B2954" s="80" t="s">
        <v>176</v>
      </c>
      <c r="C2954" s="80" t="s">
        <v>8948</v>
      </c>
      <c r="D2954" s="80" t="s">
        <v>9286</v>
      </c>
      <c r="E2954" s="104" t="s">
        <v>9287</v>
      </c>
      <c r="F2954" s="107">
        <v>31659</v>
      </c>
      <c r="G2954" s="67" t="s">
        <v>67</v>
      </c>
      <c r="H2954" s="80" t="s">
        <v>401</v>
      </c>
      <c r="I2954" s="80" t="s">
        <v>9288</v>
      </c>
      <c r="J2954" s="104" t="s">
        <v>220</v>
      </c>
      <c r="K2954" s="67" t="s">
        <v>119</v>
      </c>
      <c r="L2954" s="67"/>
      <c r="M2954" s="67"/>
      <c r="N2954" s="67"/>
      <c r="O2954" s="81"/>
      <c r="P2954" s="81">
        <v>45994</v>
      </c>
      <c r="Q2954" s="103" t="str">
        <f>IFERROR(VLOOKUP(J2954,Настройка!$C$4:$E$121,2,),"Ошибка")</f>
        <v>R</v>
      </c>
    </row>
    <row r="2955" spans="1:17" ht="14.4" customHeight="1">
      <c r="A2955" s="67">
        <v>2950</v>
      </c>
      <c r="B2955" s="80" t="s">
        <v>176</v>
      </c>
      <c r="C2955" s="80" t="s">
        <v>8948</v>
      </c>
      <c r="D2955" s="80" t="s">
        <v>9289</v>
      </c>
      <c r="E2955" s="104" t="s">
        <v>9290</v>
      </c>
      <c r="F2955" s="107">
        <v>30927</v>
      </c>
      <c r="G2955" s="67" t="s">
        <v>69</v>
      </c>
      <c r="H2955" s="80" t="s">
        <v>385</v>
      </c>
      <c r="I2955" s="80" t="s">
        <v>9291</v>
      </c>
      <c r="J2955" s="104" t="s">
        <v>220</v>
      </c>
      <c r="K2955" s="67" t="s">
        <v>119</v>
      </c>
      <c r="L2955" s="67"/>
      <c r="M2955" s="67"/>
      <c r="N2955" s="67"/>
      <c r="O2955" s="81"/>
      <c r="P2955" s="81">
        <v>45994</v>
      </c>
      <c r="Q2955" s="103" t="str">
        <f>IFERROR(VLOOKUP(J2955,Настройка!$C$4:$E$121,2,),"Ошибка")</f>
        <v>R</v>
      </c>
    </row>
    <row r="2956" spans="1:17" ht="14.4" customHeight="1">
      <c r="A2956" s="67">
        <v>2951</v>
      </c>
      <c r="B2956" s="80" t="s">
        <v>176</v>
      </c>
      <c r="C2956" s="80" t="s">
        <v>8948</v>
      </c>
      <c r="D2956" s="80" t="s">
        <v>9292</v>
      </c>
      <c r="E2956" s="104" t="s">
        <v>9293</v>
      </c>
      <c r="F2956" s="107">
        <v>33559</v>
      </c>
      <c r="G2956" s="67" t="s">
        <v>67</v>
      </c>
      <c r="H2956" s="80" t="s">
        <v>401</v>
      </c>
      <c r="I2956" s="80" t="s">
        <v>9294</v>
      </c>
      <c r="J2956" s="104" t="s">
        <v>220</v>
      </c>
      <c r="K2956" s="67" t="s">
        <v>119</v>
      </c>
      <c r="L2956" s="67"/>
      <c r="M2956" s="67"/>
      <c r="N2956" s="67"/>
      <c r="O2956" s="81"/>
      <c r="P2956" s="81">
        <v>45994</v>
      </c>
      <c r="Q2956" s="103" t="str">
        <f>IFERROR(VLOOKUP(J2956,Настройка!$C$4:$E$121,2,),"Ошибка")</f>
        <v>R</v>
      </c>
    </row>
    <row r="2957" spans="1:17" ht="14.4" customHeight="1">
      <c r="A2957" s="67">
        <v>2952</v>
      </c>
      <c r="B2957" s="80" t="s">
        <v>176</v>
      </c>
      <c r="C2957" s="80" t="s">
        <v>8948</v>
      </c>
      <c r="D2957" s="80" t="s">
        <v>9295</v>
      </c>
      <c r="E2957" s="104" t="s">
        <v>9296</v>
      </c>
      <c r="F2957" s="107">
        <v>30878</v>
      </c>
      <c r="G2957" s="67" t="s">
        <v>69</v>
      </c>
      <c r="H2957" s="80" t="s">
        <v>302</v>
      </c>
      <c r="I2957" s="80" t="s">
        <v>9297</v>
      </c>
      <c r="J2957" s="104" t="s">
        <v>213</v>
      </c>
      <c r="K2957" s="67" t="s">
        <v>119</v>
      </c>
      <c r="L2957" s="67"/>
      <c r="M2957" s="67"/>
      <c r="N2957" s="67"/>
      <c r="O2957" s="81"/>
      <c r="P2957" s="81">
        <v>45994</v>
      </c>
      <c r="Q2957" s="103" t="str">
        <f>IFERROR(VLOOKUP(J2957,Настройка!$C$4:$E$121,2,),"Ошибка")</f>
        <v>R</v>
      </c>
    </row>
    <row r="2958" spans="1:17" ht="14.4" customHeight="1">
      <c r="A2958" s="67">
        <v>2953</v>
      </c>
      <c r="B2958" s="80" t="s">
        <v>176</v>
      </c>
      <c r="C2958" s="80" t="s">
        <v>8948</v>
      </c>
      <c r="D2958" s="80" t="s">
        <v>9298</v>
      </c>
      <c r="E2958" s="104" t="s">
        <v>9299</v>
      </c>
      <c r="F2958" s="107">
        <v>33240</v>
      </c>
      <c r="G2958" s="67" t="s">
        <v>69</v>
      </c>
      <c r="H2958" s="80" t="s">
        <v>302</v>
      </c>
      <c r="I2958" s="80" t="s">
        <v>9300</v>
      </c>
      <c r="J2958" s="104" t="s">
        <v>220</v>
      </c>
      <c r="K2958" s="67" t="s">
        <v>119</v>
      </c>
      <c r="L2958" s="67"/>
      <c r="M2958" s="67"/>
      <c r="N2958" s="67"/>
      <c r="O2958" s="81"/>
      <c r="P2958" s="81">
        <v>45994</v>
      </c>
      <c r="Q2958" s="103" t="str">
        <f>IFERROR(VLOOKUP(J2958,Настройка!$C$4:$E$121,2,),"Ошибка")</f>
        <v>R</v>
      </c>
    </row>
    <row r="2959" spans="1:17" ht="14.4" customHeight="1">
      <c r="A2959" s="67">
        <v>2954</v>
      </c>
      <c r="B2959" s="80" t="s">
        <v>176</v>
      </c>
      <c r="C2959" s="80" t="s">
        <v>8948</v>
      </c>
      <c r="D2959" s="80" t="s">
        <v>9301</v>
      </c>
      <c r="E2959" s="104" t="s">
        <v>9302</v>
      </c>
      <c r="F2959" s="107">
        <v>30396</v>
      </c>
      <c r="G2959" s="67" t="s">
        <v>69</v>
      </c>
      <c r="H2959" s="80" t="s">
        <v>309</v>
      </c>
      <c r="I2959" s="80" t="s">
        <v>9303</v>
      </c>
      <c r="J2959" s="104" t="s">
        <v>220</v>
      </c>
      <c r="K2959" s="67" t="s">
        <v>119</v>
      </c>
      <c r="L2959" s="67"/>
      <c r="M2959" s="67"/>
      <c r="N2959" s="67"/>
      <c r="O2959" s="81"/>
      <c r="P2959" s="81">
        <v>45994</v>
      </c>
      <c r="Q2959" s="103" t="str">
        <f>IFERROR(VLOOKUP(J2959,Настройка!$C$4:$E$121,2,),"Ошибка")</f>
        <v>R</v>
      </c>
    </row>
    <row r="2960" spans="1:17" ht="14.4" customHeight="1">
      <c r="A2960" s="67">
        <v>2955</v>
      </c>
      <c r="B2960" s="80" t="s">
        <v>176</v>
      </c>
      <c r="C2960" s="80" t="s">
        <v>8948</v>
      </c>
      <c r="D2960" s="80" t="s">
        <v>9304</v>
      </c>
      <c r="E2960" s="104" t="s">
        <v>9305</v>
      </c>
      <c r="F2960" s="107">
        <v>35036</v>
      </c>
      <c r="G2960" s="67" t="s">
        <v>67</v>
      </c>
      <c r="H2960" s="80"/>
      <c r="I2960" s="80" t="s">
        <v>9306</v>
      </c>
      <c r="J2960" s="104" t="s">
        <v>227</v>
      </c>
      <c r="K2960" s="67" t="s">
        <v>131</v>
      </c>
      <c r="L2960" s="67"/>
      <c r="M2960" s="67"/>
      <c r="N2960" s="67"/>
      <c r="O2960" s="81"/>
      <c r="P2960" s="81">
        <v>45994</v>
      </c>
      <c r="Q2960" s="103" t="str">
        <f>IFERROR(VLOOKUP(J2960,Настройка!$C$4:$E$121,2,),"Ошибка")</f>
        <v>R</v>
      </c>
    </row>
    <row r="2961" spans="1:17" ht="14.4" customHeight="1">
      <c r="A2961" s="67">
        <v>2956</v>
      </c>
      <c r="B2961" s="80" t="s">
        <v>176</v>
      </c>
      <c r="C2961" s="80" t="s">
        <v>8948</v>
      </c>
      <c r="D2961" s="80" t="s">
        <v>9307</v>
      </c>
      <c r="E2961" s="104" t="s">
        <v>9308</v>
      </c>
      <c r="F2961" s="107">
        <v>27921</v>
      </c>
      <c r="G2961" s="67" t="s">
        <v>69</v>
      </c>
      <c r="H2961" s="80" t="s">
        <v>385</v>
      </c>
      <c r="I2961" s="80" t="s">
        <v>9309</v>
      </c>
      <c r="J2961" s="104" t="s">
        <v>213</v>
      </c>
      <c r="K2961" s="67" t="s">
        <v>119</v>
      </c>
      <c r="L2961" s="67"/>
      <c r="M2961" s="67"/>
      <c r="N2961" s="67"/>
      <c r="O2961" s="81"/>
      <c r="P2961" s="81">
        <v>45994</v>
      </c>
      <c r="Q2961" s="103" t="str">
        <f>IFERROR(VLOOKUP(J2961,Настройка!$C$4:$E$121,2,),"Ошибка")</f>
        <v>R</v>
      </c>
    </row>
    <row r="2962" spans="1:17" ht="14.4" customHeight="1">
      <c r="A2962" s="67">
        <v>2957</v>
      </c>
      <c r="B2962" s="80" t="s">
        <v>176</v>
      </c>
      <c r="C2962" s="80" t="s">
        <v>8948</v>
      </c>
      <c r="D2962" s="80" t="s">
        <v>9310</v>
      </c>
      <c r="E2962" s="104" t="s">
        <v>9311</v>
      </c>
      <c r="F2962" s="107">
        <v>34903</v>
      </c>
      <c r="G2962" s="67" t="s">
        <v>67</v>
      </c>
      <c r="H2962" s="80"/>
      <c r="I2962" s="80" t="s">
        <v>9312</v>
      </c>
      <c r="J2962" s="104" t="s">
        <v>213</v>
      </c>
      <c r="K2962" s="67" t="s">
        <v>119</v>
      </c>
      <c r="L2962" s="67"/>
      <c r="M2962" s="67"/>
      <c r="N2962" s="67"/>
      <c r="O2962" s="81"/>
      <c r="P2962" s="81">
        <v>45996</v>
      </c>
      <c r="Q2962" s="103" t="str">
        <f>IFERROR(VLOOKUP(J2962,Настройка!$C$4:$E$121,2,),"Ошибка")</f>
        <v>R</v>
      </c>
    </row>
    <row r="2963" spans="1:17" ht="14.4" customHeight="1">
      <c r="A2963" s="67">
        <v>2958</v>
      </c>
      <c r="B2963" s="80" t="s">
        <v>176</v>
      </c>
      <c r="C2963" s="80" t="s">
        <v>8948</v>
      </c>
      <c r="D2963" s="80" t="s">
        <v>9313</v>
      </c>
      <c r="E2963" s="104" t="s">
        <v>9314</v>
      </c>
      <c r="F2963" s="107">
        <v>31830</v>
      </c>
      <c r="G2963" s="67" t="s">
        <v>69</v>
      </c>
      <c r="H2963" s="80" t="s">
        <v>302</v>
      </c>
      <c r="I2963" s="80" t="s">
        <v>9315</v>
      </c>
      <c r="J2963" s="104" t="s">
        <v>213</v>
      </c>
      <c r="K2963" s="67" t="s">
        <v>119</v>
      </c>
      <c r="L2963" s="67"/>
      <c r="M2963" s="67"/>
      <c r="N2963" s="67"/>
      <c r="O2963" s="81"/>
      <c r="P2963" s="81">
        <v>45998</v>
      </c>
      <c r="Q2963" s="103" t="str">
        <f>IFERROR(VLOOKUP(J2963,Настройка!$C$4:$E$121,2,),"Ошибка")</f>
        <v>R</v>
      </c>
    </row>
    <row r="2964" spans="1:17" ht="14.4" customHeight="1">
      <c r="A2964" s="67">
        <v>2959</v>
      </c>
      <c r="B2964" s="80" t="s">
        <v>176</v>
      </c>
      <c r="C2964" s="80" t="s">
        <v>8948</v>
      </c>
      <c r="D2964" s="80" t="s">
        <v>9316</v>
      </c>
      <c r="E2964" s="104" t="s">
        <v>9317</v>
      </c>
      <c r="F2964" s="107">
        <v>29093</v>
      </c>
      <c r="G2964" s="67" t="s">
        <v>69</v>
      </c>
      <c r="H2964" s="80" t="s">
        <v>385</v>
      </c>
      <c r="I2964" s="80" t="s">
        <v>9318</v>
      </c>
      <c r="J2964" s="104" t="s">
        <v>213</v>
      </c>
      <c r="K2964" s="67" t="s">
        <v>119</v>
      </c>
      <c r="L2964" s="67"/>
      <c r="M2964" s="67"/>
      <c r="N2964" s="67"/>
      <c r="O2964" s="81"/>
      <c r="P2964" s="81">
        <v>46000</v>
      </c>
      <c r="Q2964" s="103" t="str">
        <f>IFERROR(VLOOKUP(J2964,Настройка!$C$4:$E$121,2,),"Ошибка")</f>
        <v>R</v>
      </c>
    </row>
    <row r="2965" spans="1:17" ht="14.4" customHeight="1">
      <c r="A2965" s="67">
        <v>2960</v>
      </c>
      <c r="B2965" s="80" t="s">
        <v>176</v>
      </c>
      <c r="C2965" s="80" t="s">
        <v>8948</v>
      </c>
      <c r="D2965" s="80" t="s">
        <v>9319</v>
      </c>
      <c r="E2965" s="104" t="s">
        <v>9320</v>
      </c>
      <c r="F2965" s="107">
        <v>25858</v>
      </c>
      <c r="G2965" s="67" t="s">
        <v>69</v>
      </c>
      <c r="H2965" s="80" t="s">
        <v>302</v>
      </c>
      <c r="I2965" s="80" t="s">
        <v>9321</v>
      </c>
      <c r="J2965" s="104" t="s">
        <v>220</v>
      </c>
      <c r="K2965" s="67" t="s">
        <v>119</v>
      </c>
      <c r="L2965" s="67"/>
      <c r="M2965" s="67"/>
      <c r="N2965" s="67"/>
      <c r="O2965" s="81"/>
      <c r="P2965" s="81">
        <v>46000</v>
      </c>
      <c r="Q2965" s="103" t="str">
        <f>IFERROR(VLOOKUP(J2965,Настройка!$C$4:$E$121,2,),"Ошибка")</f>
        <v>R</v>
      </c>
    </row>
    <row r="2966" spans="1:17" ht="14.4" customHeight="1">
      <c r="A2966" s="67">
        <v>2961</v>
      </c>
      <c r="B2966" s="80" t="s">
        <v>176</v>
      </c>
      <c r="C2966" s="80" t="s">
        <v>8948</v>
      </c>
      <c r="D2966" s="80" t="s">
        <v>9322</v>
      </c>
      <c r="E2966" s="104" t="s">
        <v>9323</v>
      </c>
      <c r="F2966" s="107">
        <v>31470</v>
      </c>
      <c r="G2966" s="67" t="s">
        <v>69</v>
      </c>
      <c r="H2966" s="80" t="s">
        <v>302</v>
      </c>
      <c r="I2966" s="80" t="s">
        <v>9324</v>
      </c>
      <c r="J2966" s="104" t="s">
        <v>220</v>
      </c>
      <c r="K2966" s="67" t="s">
        <v>119</v>
      </c>
      <c r="L2966" s="67"/>
      <c r="M2966" s="67"/>
      <c r="N2966" s="67"/>
      <c r="O2966" s="81"/>
      <c r="P2966" s="81">
        <v>46000</v>
      </c>
      <c r="Q2966" s="103" t="str">
        <f>IFERROR(VLOOKUP(J2966,Настройка!$C$4:$E$121,2,),"Ошибка")</f>
        <v>R</v>
      </c>
    </row>
    <row r="2967" spans="1:17" ht="14.4" customHeight="1">
      <c r="A2967" s="67">
        <v>2962</v>
      </c>
      <c r="B2967" s="80" t="s">
        <v>176</v>
      </c>
      <c r="C2967" s="80" t="s">
        <v>8948</v>
      </c>
      <c r="D2967" s="80" t="s">
        <v>9325</v>
      </c>
      <c r="E2967" s="104" t="s">
        <v>9326</v>
      </c>
      <c r="F2967" s="107">
        <v>26628</v>
      </c>
      <c r="G2967" s="67" t="s">
        <v>77</v>
      </c>
      <c r="H2967" s="80" t="s">
        <v>871</v>
      </c>
      <c r="I2967" s="80" t="s">
        <v>9327</v>
      </c>
      <c r="J2967" s="104" t="s">
        <v>220</v>
      </c>
      <c r="K2967" s="67" t="s">
        <v>119</v>
      </c>
      <c r="L2967" s="67"/>
      <c r="M2967" s="67"/>
      <c r="N2967" s="67"/>
      <c r="O2967" s="81"/>
      <c r="P2967" s="81">
        <v>46003</v>
      </c>
      <c r="Q2967" s="103" t="str">
        <f>IFERROR(VLOOKUP(J2967,Настройка!$C$4:$E$121,2,),"Ошибка")</f>
        <v>R</v>
      </c>
    </row>
    <row r="2968" spans="1:17" ht="14.4" customHeight="1">
      <c r="A2968" s="67">
        <v>2963</v>
      </c>
      <c r="B2968" s="80" t="s">
        <v>176</v>
      </c>
      <c r="C2968" s="80" t="s">
        <v>8948</v>
      </c>
      <c r="D2968" s="80" t="s">
        <v>9328</v>
      </c>
      <c r="E2968" s="104" t="s">
        <v>9329</v>
      </c>
      <c r="F2968" s="107">
        <v>32158</v>
      </c>
      <c r="G2968" s="67" t="s">
        <v>69</v>
      </c>
      <c r="H2968" s="80" t="s">
        <v>309</v>
      </c>
      <c r="I2968" s="80" t="s">
        <v>9330</v>
      </c>
      <c r="J2968" s="104" t="s">
        <v>228</v>
      </c>
      <c r="K2968" s="67" t="s">
        <v>123</v>
      </c>
      <c r="L2968" s="67"/>
      <c r="M2968" s="67"/>
      <c r="N2968" s="67"/>
      <c r="O2968" s="81"/>
      <c r="P2968" s="81">
        <v>46003</v>
      </c>
      <c r="Q2968" s="103" t="str">
        <f>IFERROR(VLOOKUP(J2968,Настройка!$C$4:$E$121,2,),"Ошибка")</f>
        <v>R</v>
      </c>
    </row>
    <row r="2969" spans="1:17" ht="14.4" customHeight="1">
      <c r="A2969" s="67">
        <v>2964</v>
      </c>
      <c r="B2969" s="80" t="s">
        <v>176</v>
      </c>
      <c r="C2969" s="80" t="s">
        <v>8948</v>
      </c>
      <c r="D2969" s="80" t="s">
        <v>9331</v>
      </c>
      <c r="E2969" s="104" t="s">
        <v>9332</v>
      </c>
      <c r="F2969" s="107">
        <v>35094</v>
      </c>
      <c r="G2969" s="67" t="s">
        <v>65</v>
      </c>
      <c r="H2969" s="80" t="s">
        <v>396</v>
      </c>
      <c r="I2969" s="80" t="s">
        <v>9333</v>
      </c>
      <c r="J2969" s="104" t="s">
        <v>207</v>
      </c>
      <c r="K2969" s="67" t="s">
        <v>117</v>
      </c>
      <c r="L2969" s="67" t="s">
        <v>152</v>
      </c>
      <c r="M2969" s="67" t="s">
        <v>166</v>
      </c>
      <c r="N2969" s="67" t="s">
        <v>1946</v>
      </c>
      <c r="O2969" s="81">
        <v>46300</v>
      </c>
      <c r="P2969" s="81">
        <v>46006</v>
      </c>
      <c r="Q2969" s="103" t="str">
        <f>IFERROR(VLOOKUP(J2969,Настройка!$C$4:$E$121,2,),"Ошибка")</f>
        <v>R</v>
      </c>
    </row>
    <row r="2970" spans="1:17" ht="14.4" customHeight="1">
      <c r="A2970" s="67">
        <v>2965</v>
      </c>
      <c r="B2970" s="80" t="s">
        <v>176</v>
      </c>
      <c r="C2970" s="80" t="s">
        <v>8948</v>
      </c>
      <c r="D2970" s="80" t="s">
        <v>9334</v>
      </c>
      <c r="E2970" s="104" t="s">
        <v>9335</v>
      </c>
      <c r="F2970" s="107">
        <v>28205</v>
      </c>
      <c r="G2970" s="67" t="s">
        <v>67</v>
      </c>
      <c r="H2970" s="80" t="s">
        <v>401</v>
      </c>
      <c r="I2970" s="80" t="s">
        <v>9336</v>
      </c>
      <c r="J2970" s="104" t="s">
        <v>213</v>
      </c>
      <c r="K2970" s="67" t="s">
        <v>119</v>
      </c>
      <c r="L2970" s="67"/>
      <c r="M2970" s="67"/>
      <c r="N2970" s="67"/>
      <c r="O2970" s="81"/>
      <c r="P2970" s="81">
        <v>46006</v>
      </c>
      <c r="Q2970" s="103" t="str">
        <f>IFERROR(VLOOKUP(J2970,Настройка!$C$4:$E$121,2,),"Ошибка")</f>
        <v>R</v>
      </c>
    </row>
    <row r="2971" spans="1:17" ht="14.4" customHeight="1">
      <c r="A2971" s="67">
        <v>2966</v>
      </c>
      <c r="B2971" s="80" t="s">
        <v>176</v>
      </c>
      <c r="C2971" s="80" t="s">
        <v>8948</v>
      </c>
      <c r="D2971" s="80" t="s">
        <v>9337</v>
      </c>
      <c r="E2971" s="104" t="s">
        <v>9338</v>
      </c>
      <c r="F2971" s="107">
        <v>32917</v>
      </c>
      <c r="G2971" s="67" t="s">
        <v>67</v>
      </c>
      <c r="H2971" s="80"/>
      <c r="I2971" s="80" t="s">
        <v>9339</v>
      </c>
      <c r="J2971" s="104" t="s">
        <v>213</v>
      </c>
      <c r="K2971" s="67" t="s">
        <v>119</v>
      </c>
      <c r="L2971" s="67"/>
      <c r="M2971" s="67"/>
      <c r="N2971" s="67"/>
      <c r="O2971" s="81"/>
      <c r="P2971" s="81">
        <v>46002</v>
      </c>
      <c r="Q2971" s="103" t="str">
        <f>IFERROR(VLOOKUP(J2971,Настройка!$C$4:$E$121,2,),"Ошибка")</f>
        <v>R</v>
      </c>
    </row>
    <row r="2972" spans="1:17" ht="14.4" customHeight="1">
      <c r="A2972" s="67">
        <v>2967</v>
      </c>
      <c r="B2972" s="80" t="s">
        <v>176</v>
      </c>
      <c r="C2972" s="80" t="s">
        <v>8948</v>
      </c>
      <c r="D2972" s="80" t="s">
        <v>9340</v>
      </c>
      <c r="E2972" s="104" t="s">
        <v>9341</v>
      </c>
      <c r="F2972" s="107">
        <v>37570</v>
      </c>
      <c r="G2972" s="67" t="s">
        <v>69</v>
      </c>
      <c r="H2972" s="80" t="s">
        <v>309</v>
      </c>
      <c r="I2972" s="80" t="s">
        <v>9342</v>
      </c>
      <c r="J2972" s="104" t="s">
        <v>220</v>
      </c>
      <c r="K2972" s="67" t="s">
        <v>119</v>
      </c>
      <c r="L2972" s="67"/>
      <c r="M2972" s="67"/>
      <c r="N2972" s="67"/>
      <c r="O2972" s="81"/>
      <c r="P2972" s="81">
        <v>46008</v>
      </c>
      <c r="Q2972" s="103" t="str">
        <f>IFERROR(VLOOKUP(J2972,Настройка!$C$4:$E$121,2,),"Ошибка")</f>
        <v>R</v>
      </c>
    </row>
    <row r="2973" spans="1:17" ht="14.4" customHeight="1">
      <c r="A2973" s="67">
        <v>2968</v>
      </c>
      <c r="B2973" s="80" t="s">
        <v>176</v>
      </c>
      <c r="C2973" s="80" t="s">
        <v>8948</v>
      </c>
      <c r="D2973" s="80" t="s">
        <v>9343</v>
      </c>
      <c r="E2973" s="104" t="s">
        <v>9344</v>
      </c>
      <c r="F2973" s="107">
        <v>39173</v>
      </c>
      <c r="G2973" s="67" t="s">
        <v>69</v>
      </c>
      <c r="H2973" s="80" t="s">
        <v>356</v>
      </c>
      <c r="I2973" s="80" t="s">
        <v>9345</v>
      </c>
      <c r="J2973" s="104" t="s">
        <v>220</v>
      </c>
      <c r="K2973" s="67" t="s">
        <v>119</v>
      </c>
      <c r="L2973" s="67"/>
      <c r="M2973" s="67"/>
      <c r="N2973" s="67"/>
      <c r="O2973" s="81"/>
      <c r="P2973" s="81">
        <v>46008</v>
      </c>
      <c r="Q2973" s="103" t="str">
        <f>IFERROR(VLOOKUP(J2973,Настройка!$C$4:$E$121,2,),"Ошибка")</f>
        <v>R</v>
      </c>
    </row>
    <row r="2974" spans="1:17" ht="14.4" customHeight="1">
      <c r="A2974" s="67">
        <v>2969</v>
      </c>
      <c r="B2974" s="80" t="s">
        <v>176</v>
      </c>
      <c r="C2974" s="80" t="s">
        <v>8948</v>
      </c>
      <c r="D2974" s="80" t="s">
        <v>9346</v>
      </c>
      <c r="E2974" s="104" t="s">
        <v>9347</v>
      </c>
      <c r="F2974" s="107">
        <v>33956</v>
      </c>
      <c r="G2974" s="67" t="s">
        <v>69</v>
      </c>
      <c r="H2974" s="80" t="s">
        <v>302</v>
      </c>
      <c r="I2974" s="80" t="s">
        <v>9348</v>
      </c>
      <c r="J2974" s="104" t="s">
        <v>213</v>
      </c>
      <c r="K2974" s="67" t="s">
        <v>119</v>
      </c>
      <c r="L2974" s="67"/>
      <c r="M2974" s="67"/>
      <c r="N2974" s="67"/>
      <c r="O2974" s="81"/>
      <c r="P2974" s="81">
        <v>46008</v>
      </c>
      <c r="Q2974" s="103" t="str">
        <f>IFERROR(VLOOKUP(J2974,Настройка!$C$4:$E$121,2,),"Ошибка")</f>
        <v>R</v>
      </c>
    </row>
    <row r="2975" spans="1:17" ht="14.4" customHeight="1">
      <c r="A2975" s="67">
        <v>2970</v>
      </c>
      <c r="B2975" s="80" t="s">
        <v>176</v>
      </c>
      <c r="C2975" s="80" t="s">
        <v>8948</v>
      </c>
      <c r="D2975" s="80" t="s">
        <v>9349</v>
      </c>
      <c r="E2975" s="104" t="s">
        <v>9350</v>
      </c>
      <c r="F2975" s="107">
        <v>37406</v>
      </c>
      <c r="G2975" s="67" t="s">
        <v>69</v>
      </c>
      <c r="H2975" s="80" t="s">
        <v>385</v>
      </c>
      <c r="I2975" s="80" t="s">
        <v>9351</v>
      </c>
      <c r="J2975" s="104" t="s">
        <v>220</v>
      </c>
      <c r="K2975" s="67" t="s">
        <v>119</v>
      </c>
      <c r="L2975" s="67"/>
      <c r="M2975" s="67"/>
      <c r="N2975" s="67"/>
      <c r="O2975" s="81"/>
      <c r="P2975" s="81">
        <v>46008</v>
      </c>
      <c r="Q2975" s="103" t="str">
        <f>IFERROR(VLOOKUP(J2975,Настройка!$C$4:$E$121,2,),"Ошибка")</f>
        <v>R</v>
      </c>
    </row>
    <row r="2976" spans="1:17" ht="14.4" customHeight="1">
      <c r="A2976" s="67">
        <v>2971</v>
      </c>
      <c r="B2976" s="80" t="s">
        <v>176</v>
      </c>
      <c r="C2976" s="80" t="s">
        <v>8948</v>
      </c>
      <c r="D2976" s="80" t="s">
        <v>9352</v>
      </c>
      <c r="E2976" s="104" t="s">
        <v>9353</v>
      </c>
      <c r="F2976" s="107">
        <v>27009</v>
      </c>
      <c r="G2976" s="67" t="s">
        <v>69</v>
      </c>
      <c r="H2976" s="80" t="s">
        <v>385</v>
      </c>
      <c r="I2976" s="80" t="s">
        <v>9354</v>
      </c>
      <c r="J2976" s="104" t="s">
        <v>217</v>
      </c>
      <c r="K2976" s="67" t="s">
        <v>119</v>
      </c>
      <c r="L2976" s="67"/>
      <c r="M2976" s="67"/>
      <c r="N2976" s="67"/>
      <c r="O2976" s="81"/>
      <c r="P2976" s="81">
        <v>46010</v>
      </c>
      <c r="Q2976" s="103" t="str">
        <f>IFERROR(VLOOKUP(J2976,Настройка!$C$4:$E$121,2,),"Ошибка")</f>
        <v>R</v>
      </c>
    </row>
    <row r="2977" spans="1:17" ht="14.4" customHeight="1">
      <c r="A2977" s="67">
        <v>2972</v>
      </c>
      <c r="B2977" s="80" t="s">
        <v>176</v>
      </c>
      <c r="C2977" s="80" t="s">
        <v>8948</v>
      </c>
      <c r="D2977" s="80" t="s">
        <v>9355</v>
      </c>
      <c r="E2977" s="104" t="s">
        <v>9356</v>
      </c>
      <c r="F2977" s="107">
        <v>36349</v>
      </c>
      <c r="G2977" s="67" t="s">
        <v>69</v>
      </c>
      <c r="H2977" s="80" t="s">
        <v>302</v>
      </c>
      <c r="I2977" s="80" t="s">
        <v>9357</v>
      </c>
      <c r="J2977" s="104" t="s">
        <v>213</v>
      </c>
      <c r="K2977" s="67" t="s">
        <v>119</v>
      </c>
      <c r="L2977" s="67"/>
      <c r="M2977" s="67"/>
      <c r="N2977" s="67"/>
      <c r="O2977" s="81"/>
      <c r="P2977" s="81">
        <v>45988</v>
      </c>
      <c r="Q2977" s="103" t="str">
        <f>IFERROR(VLOOKUP(J2977,Настройка!$C$4:$E$121,2,),"Ошибка")</f>
        <v>R</v>
      </c>
    </row>
    <row r="2978" spans="1:17" ht="14.4" customHeight="1">
      <c r="A2978" s="67">
        <v>2973</v>
      </c>
      <c r="B2978" s="80" t="s">
        <v>176</v>
      </c>
      <c r="C2978" s="80" t="s">
        <v>8948</v>
      </c>
      <c r="D2978" s="80" t="s">
        <v>9358</v>
      </c>
      <c r="E2978" s="104" t="s">
        <v>9359</v>
      </c>
      <c r="F2978" s="107">
        <v>34142</v>
      </c>
      <c r="G2978" s="67" t="s">
        <v>89</v>
      </c>
      <c r="H2978" s="80" t="s">
        <v>602</v>
      </c>
      <c r="I2978" s="80" t="s">
        <v>9360</v>
      </c>
      <c r="J2978" s="104" t="s">
        <v>208</v>
      </c>
      <c r="K2978" s="67" t="s">
        <v>117</v>
      </c>
      <c r="L2978" s="67" t="s">
        <v>152</v>
      </c>
      <c r="M2978" s="67" t="s">
        <v>166</v>
      </c>
      <c r="N2978" s="67" t="s">
        <v>1946</v>
      </c>
      <c r="O2978" s="81">
        <v>46427</v>
      </c>
      <c r="P2978" s="81">
        <v>45989</v>
      </c>
      <c r="Q2978" s="103" t="str">
        <f>IFERROR(VLOOKUP(J2978,Настройка!$C$4:$E$121,2,),"Ошибка")</f>
        <v>R</v>
      </c>
    </row>
    <row r="2979" spans="1:17" ht="14.4" customHeight="1">
      <c r="A2979" s="67">
        <v>2974</v>
      </c>
      <c r="B2979" s="80" t="s">
        <v>176</v>
      </c>
      <c r="C2979" s="80" t="s">
        <v>8948</v>
      </c>
      <c r="D2979" s="80" t="s">
        <v>9361</v>
      </c>
      <c r="E2979" s="104" t="s">
        <v>9362</v>
      </c>
      <c r="F2979" s="107">
        <v>31155</v>
      </c>
      <c r="G2979" s="67" t="s">
        <v>65</v>
      </c>
      <c r="H2979" s="80" t="s">
        <v>405</v>
      </c>
      <c r="I2979" s="80" t="s">
        <v>9363</v>
      </c>
      <c r="J2979" s="104" t="s">
        <v>202</v>
      </c>
      <c r="K2979" s="67" t="s">
        <v>119</v>
      </c>
      <c r="L2979" s="67" t="s">
        <v>152</v>
      </c>
      <c r="M2979" s="67" t="s">
        <v>166</v>
      </c>
      <c r="N2979" s="67" t="s">
        <v>1946</v>
      </c>
      <c r="O2979" s="81">
        <v>46300</v>
      </c>
      <c r="P2979" s="81">
        <v>46024</v>
      </c>
      <c r="Q2979" s="103" t="str">
        <f>IFERROR(VLOOKUP(J2979,Настройка!$C$4:$E$121,2,),"Ошибка")</f>
        <v>ITR</v>
      </c>
    </row>
    <row r="2980" spans="1:17" ht="14.4" customHeight="1">
      <c r="A2980" s="67">
        <v>2975</v>
      </c>
      <c r="B2980" s="80" t="s">
        <v>176</v>
      </c>
      <c r="C2980" s="80" t="s">
        <v>8948</v>
      </c>
      <c r="D2980" s="80" t="s">
        <v>9364</v>
      </c>
      <c r="E2980" s="104" t="s">
        <v>9365</v>
      </c>
      <c r="F2980" s="107">
        <v>36432</v>
      </c>
      <c r="G2980" s="67" t="s">
        <v>77</v>
      </c>
      <c r="H2980" s="80" t="s">
        <v>9366</v>
      </c>
      <c r="I2980" s="80" t="s">
        <v>9367</v>
      </c>
      <c r="J2980" s="104" t="s">
        <v>118</v>
      </c>
      <c r="K2980" s="67" t="s">
        <v>109</v>
      </c>
      <c r="L2980" s="67"/>
      <c r="M2980" s="67"/>
      <c r="N2980" s="67"/>
      <c r="O2980" s="81"/>
      <c r="P2980" s="81">
        <v>46025</v>
      </c>
      <c r="Q2980" s="103" t="str">
        <f>IFERROR(VLOOKUP(J2980,Настройка!$C$4:$E$121,2,),"Ошибка")</f>
        <v>ITR</v>
      </c>
    </row>
    <row r="2981" spans="1:17" ht="14.4" customHeight="1">
      <c r="A2981" s="67">
        <v>2976</v>
      </c>
      <c r="B2981" s="80" t="s">
        <v>176</v>
      </c>
      <c r="C2981" s="80" t="s">
        <v>8948</v>
      </c>
      <c r="D2981" s="80" t="s">
        <v>9368</v>
      </c>
      <c r="E2981" s="104" t="s">
        <v>9369</v>
      </c>
      <c r="F2981" s="107">
        <v>30662</v>
      </c>
      <c r="G2981" s="67" t="s">
        <v>89</v>
      </c>
      <c r="H2981" s="80" t="s">
        <v>602</v>
      </c>
      <c r="I2981" s="80" t="s">
        <v>9370</v>
      </c>
      <c r="J2981" s="104" t="s">
        <v>211</v>
      </c>
      <c r="K2981" s="67" t="s">
        <v>117</v>
      </c>
      <c r="L2981" s="67" t="s">
        <v>152</v>
      </c>
      <c r="M2981" s="67" t="s">
        <v>166</v>
      </c>
      <c r="N2981" s="67" t="s">
        <v>1946</v>
      </c>
      <c r="O2981" s="81">
        <v>46427</v>
      </c>
      <c r="P2981" s="81">
        <v>46026</v>
      </c>
      <c r="Q2981" s="103" t="str">
        <f>IFERROR(VLOOKUP(J2981,Настройка!$C$4:$E$121,2,),"Ошибка")</f>
        <v>R</v>
      </c>
    </row>
    <row r="2982" spans="1:17" ht="14.4" customHeight="1">
      <c r="A2982" s="67">
        <v>2977</v>
      </c>
      <c r="B2982" s="80" t="s">
        <v>176</v>
      </c>
      <c r="C2982" s="80" t="s">
        <v>8948</v>
      </c>
      <c r="D2982" s="80" t="s">
        <v>9371</v>
      </c>
      <c r="E2982" s="104" t="s">
        <v>9372</v>
      </c>
      <c r="F2982" s="107">
        <v>38329</v>
      </c>
      <c r="G2982" s="67" t="s">
        <v>89</v>
      </c>
      <c r="H2982" s="80" t="s">
        <v>602</v>
      </c>
      <c r="I2982" s="80" t="s">
        <v>9373</v>
      </c>
      <c r="J2982" s="104" t="s">
        <v>204</v>
      </c>
      <c r="K2982" s="67" t="s">
        <v>117</v>
      </c>
      <c r="L2982" s="67" t="s">
        <v>152</v>
      </c>
      <c r="M2982" s="67" t="s">
        <v>166</v>
      </c>
      <c r="N2982" s="67" t="s">
        <v>1946</v>
      </c>
      <c r="O2982" s="81">
        <v>46427</v>
      </c>
      <c r="P2982" s="81">
        <v>46026</v>
      </c>
      <c r="Q2982" s="103" t="str">
        <f>IFERROR(VLOOKUP(J2982,Настройка!$C$4:$E$121,2,),"Ошибка")</f>
        <v>R</v>
      </c>
    </row>
    <row r="2983" spans="1:17" ht="14.4" customHeight="1">
      <c r="A2983" s="67">
        <v>2978</v>
      </c>
      <c r="B2983" s="80" t="s">
        <v>176</v>
      </c>
      <c r="C2983" s="80" t="s">
        <v>8948</v>
      </c>
      <c r="D2983" s="80" t="s">
        <v>9374</v>
      </c>
      <c r="E2983" s="104" t="s">
        <v>9375</v>
      </c>
      <c r="F2983" s="107">
        <v>32156</v>
      </c>
      <c r="G2983" s="67" t="s">
        <v>89</v>
      </c>
      <c r="H2983" s="80" t="s">
        <v>602</v>
      </c>
      <c r="I2983" s="80" t="s">
        <v>9376</v>
      </c>
      <c r="J2983" s="104" t="s">
        <v>204</v>
      </c>
      <c r="K2983" s="67" t="s">
        <v>117</v>
      </c>
      <c r="L2983" s="67" t="s">
        <v>152</v>
      </c>
      <c r="M2983" s="67" t="s">
        <v>166</v>
      </c>
      <c r="N2983" s="67" t="s">
        <v>1946</v>
      </c>
      <c r="O2983" s="81">
        <v>46427</v>
      </c>
      <c r="P2983" s="81">
        <v>46027</v>
      </c>
      <c r="Q2983" s="103" t="str">
        <f>IFERROR(VLOOKUP(J2983,Настройка!$C$4:$E$121,2,),"Ошибка")</f>
        <v>R</v>
      </c>
    </row>
    <row r="2984" spans="1:17" ht="14.4" customHeight="1">
      <c r="A2984" s="67">
        <v>2979</v>
      </c>
      <c r="B2984" s="80" t="s">
        <v>176</v>
      </c>
      <c r="C2984" s="80" t="s">
        <v>8948</v>
      </c>
      <c r="D2984" s="80" t="s">
        <v>9377</v>
      </c>
      <c r="E2984" s="104" t="s">
        <v>9378</v>
      </c>
      <c r="F2984" s="107">
        <v>30664</v>
      </c>
      <c r="G2984" s="67" t="s">
        <v>89</v>
      </c>
      <c r="H2984" s="80" t="s">
        <v>602</v>
      </c>
      <c r="I2984" s="80" t="s">
        <v>9379</v>
      </c>
      <c r="J2984" s="104" t="s">
        <v>204</v>
      </c>
      <c r="K2984" s="67" t="s">
        <v>117</v>
      </c>
      <c r="L2984" s="67" t="s">
        <v>152</v>
      </c>
      <c r="M2984" s="67" t="s">
        <v>166</v>
      </c>
      <c r="N2984" s="67" t="s">
        <v>1946</v>
      </c>
      <c r="O2984" s="81">
        <v>46427</v>
      </c>
      <c r="P2984" s="81">
        <v>46027</v>
      </c>
      <c r="Q2984" s="103" t="str">
        <f>IFERROR(VLOOKUP(J2984,Настройка!$C$4:$E$121,2,),"Ошибка")</f>
        <v>R</v>
      </c>
    </row>
    <row r="2985" spans="1:17" ht="14.4" customHeight="1">
      <c r="A2985" s="67">
        <v>2980</v>
      </c>
      <c r="B2985" s="80" t="s">
        <v>176</v>
      </c>
      <c r="C2985" s="80" t="s">
        <v>8948</v>
      </c>
      <c r="D2985" s="80" t="s">
        <v>9380</v>
      </c>
      <c r="E2985" s="104" t="s">
        <v>9381</v>
      </c>
      <c r="F2985" s="107">
        <v>28268</v>
      </c>
      <c r="G2985" s="67" t="s">
        <v>67</v>
      </c>
      <c r="H2985" s="80"/>
      <c r="I2985" s="80" t="s">
        <v>9382</v>
      </c>
      <c r="J2985" s="104" t="s">
        <v>227</v>
      </c>
      <c r="K2985" s="67" t="s">
        <v>131</v>
      </c>
      <c r="L2985" s="67"/>
      <c r="M2985" s="67"/>
      <c r="N2985" s="67"/>
      <c r="O2985" s="81"/>
      <c r="P2985" s="81">
        <v>46027</v>
      </c>
      <c r="Q2985" s="103" t="str">
        <f>IFERROR(VLOOKUP(J2985,Настройка!$C$4:$E$121,2,),"Ошибка")</f>
        <v>R</v>
      </c>
    </row>
    <row r="2986" spans="1:17" ht="14.4" customHeight="1">
      <c r="A2986" s="67">
        <v>2981</v>
      </c>
      <c r="B2986" s="80" t="s">
        <v>176</v>
      </c>
      <c r="C2986" s="80" t="s">
        <v>8948</v>
      </c>
      <c r="D2986" s="80" t="s">
        <v>9383</v>
      </c>
      <c r="E2986" s="104" t="s">
        <v>9384</v>
      </c>
      <c r="F2986" s="107">
        <v>27657</v>
      </c>
      <c r="G2986" s="67" t="s">
        <v>67</v>
      </c>
      <c r="H2986" s="80"/>
      <c r="I2986" s="80" t="s">
        <v>9385</v>
      </c>
      <c r="J2986" s="104" t="s">
        <v>227</v>
      </c>
      <c r="K2986" s="67" t="s">
        <v>131</v>
      </c>
      <c r="L2986" s="67"/>
      <c r="M2986" s="67"/>
      <c r="N2986" s="67"/>
      <c r="O2986" s="81"/>
      <c r="P2986" s="81">
        <v>46027</v>
      </c>
      <c r="Q2986" s="103" t="str">
        <f>IFERROR(VLOOKUP(J2986,Настройка!$C$4:$E$121,2,),"Ошибка")</f>
        <v>R</v>
      </c>
    </row>
    <row r="2987" spans="1:17" ht="14.4" customHeight="1">
      <c r="A2987" s="67">
        <v>2982</v>
      </c>
      <c r="B2987" s="80" t="s">
        <v>176</v>
      </c>
      <c r="C2987" s="80" t="s">
        <v>8948</v>
      </c>
      <c r="D2987" s="80" t="s">
        <v>9386</v>
      </c>
      <c r="E2987" s="104" t="s">
        <v>9387</v>
      </c>
      <c r="F2987" s="107">
        <v>34024</v>
      </c>
      <c r="G2987" s="67" t="s">
        <v>83</v>
      </c>
      <c r="H2987" s="80"/>
      <c r="I2987" s="80" t="s">
        <v>9388</v>
      </c>
      <c r="J2987" s="104" t="s">
        <v>62</v>
      </c>
      <c r="K2987" s="67" t="s">
        <v>109</v>
      </c>
      <c r="L2987" s="67" t="s">
        <v>148</v>
      </c>
      <c r="M2987" s="67" t="s">
        <v>166</v>
      </c>
      <c r="N2987" s="67" t="s">
        <v>148</v>
      </c>
      <c r="O2987" s="81">
        <v>46698</v>
      </c>
      <c r="P2987" s="81">
        <v>46031</v>
      </c>
      <c r="Q2987" s="103" t="str">
        <f>IFERROR(VLOOKUP(J2987,Настройка!$C$4:$E$121,2,),"Ошибка")</f>
        <v>ITR</v>
      </c>
    </row>
    <row r="2988" spans="1:17" ht="14.4" customHeight="1">
      <c r="A2988" s="67">
        <v>2983</v>
      </c>
      <c r="B2988" s="80" t="s">
        <v>176</v>
      </c>
      <c r="C2988" s="80" t="s">
        <v>8948</v>
      </c>
      <c r="D2988" s="80" t="s">
        <v>9389</v>
      </c>
      <c r="E2988" s="104" t="s">
        <v>9390</v>
      </c>
      <c r="F2988" s="107">
        <v>37648</v>
      </c>
      <c r="G2988" s="67" t="s">
        <v>89</v>
      </c>
      <c r="H2988" s="80" t="s">
        <v>602</v>
      </c>
      <c r="I2988" s="80" t="s">
        <v>9391</v>
      </c>
      <c r="J2988" s="104" t="s">
        <v>204</v>
      </c>
      <c r="K2988" s="67" t="s">
        <v>117</v>
      </c>
      <c r="L2988" s="67" t="s">
        <v>152</v>
      </c>
      <c r="M2988" s="67" t="s">
        <v>166</v>
      </c>
      <c r="N2988" s="67" t="s">
        <v>1946</v>
      </c>
      <c r="O2988" s="81">
        <v>46427</v>
      </c>
      <c r="P2988" s="81">
        <v>46032</v>
      </c>
      <c r="Q2988" s="103" t="str">
        <f>IFERROR(VLOOKUP(J2988,Настройка!$C$4:$E$121,2,),"Ошибка")</f>
        <v>R</v>
      </c>
    </row>
    <row r="2989" spans="1:17" ht="14.4" customHeight="1">
      <c r="A2989" s="67">
        <v>2984</v>
      </c>
      <c r="B2989" s="80" t="s">
        <v>176</v>
      </c>
      <c r="C2989" s="80" t="s">
        <v>8948</v>
      </c>
      <c r="D2989" s="80" t="s">
        <v>9392</v>
      </c>
      <c r="E2989" s="104" t="s">
        <v>9393</v>
      </c>
      <c r="F2989" s="107">
        <v>35445</v>
      </c>
      <c r="G2989" s="67" t="s">
        <v>89</v>
      </c>
      <c r="H2989" s="80" t="s">
        <v>602</v>
      </c>
      <c r="I2989" s="80" t="s">
        <v>9394</v>
      </c>
      <c r="J2989" s="104" t="s">
        <v>204</v>
      </c>
      <c r="K2989" s="67" t="s">
        <v>117</v>
      </c>
      <c r="L2989" s="67" t="s">
        <v>152</v>
      </c>
      <c r="M2989" s="67" t="s">
        <v>166</v>
      </c>
      <c r="N2989" s="67" t="s">
        <v>1946</v>
      </c>
      <c r="O2989" s="81">
        <v>46427</v>
      </c>
      <c r="P2989" s="81">
        <v>46032</v>
      </c>
      <c r="Q2989" s="103" t="str">
        <f>IFERROR(VLOOKUP(J2989,Настройка!$C$4:$E$121,2,),"Ошибка")</f>
        <v>R</v>
      </c>
    </row>
    <row r="2990" spans="1:17" ht="14.4" customHeight="1">
      <c r="A2990" s="67">
        <v>2985</v>
      </c>
      <c r="B2990" s="80" t="s">
        <v>176</v>
      </c>
      <c r="C2990" s="80" t="s">
        <v>8948</v>
      </c>
      <c r="D2990" s="80" t="s">
        <v>9395</v>
      </c>
      <c r="E2990" s="104" t="s">
        <v>9396</v>
      </c>
      <c r="F2990" s="107">
        <v>37133</v>
      </c>
      <c r="G2990" s="67" t="s">
        <v>89</v>
      </c>
      <c r="H2990" s="80" t="s">
        <v>602</v>
      </c>
      <c r="I2990" s="80" t="s">
        <v>9397</v>
      </c>
      <c r="J2990" s="104" t="s">
        <v>204</v>
      </c>
      <c r="K2990" s="67" t="s">
        <v>117</v>
      </c>
      <c r="L2990" s="67" t="s">
        <v>152</v>
      </c>
      <c r="M2990" s="67" t="s">
        <v>166</v>
      </c>
      <c r="N2990" s="67" t="s">
        <v>1946</v>
      </c>
      <c r="O2990" s="81">
        <v>46427</v>
      </c>
      <c r="P2990" s="81">
        <v>46032</v>
      </c>
      <c r="Q2990" s="103" t="str">
        <f>IFERROR(VLOOKUP(J2990,Настройка!$C$4:$E$121,2,),"Ошибка")</f>
        <v>R</v>
      </c>
    </row>
    <row r="2991" spans="1:17" ht="14.4" customHeight="1">
      <c r="A2991" s="67">
        <v>2986</v>
      </c>
      <c r="B2991" s="80" t="s">
        <v>176</v>
      </c>
      <c r="C2991" s="80" t="s">
        <v>8948</v>
      </c>
      <c r="D2991" s="80" t="s">
        <v>9398</v>
      </c>
      <c r="E2991" s="104" t="s">
        <v>9399</v>
      </c>
      <c r="F2991" s="107">
        <v>29745</v>
      </c>
      <c r="G2991" s="67" t="s">
        <v>59</v>
      </c>
      <c r="H2991" s="80" t="s">
        <v>7926</v>
      </c>
      <c r="I2991" s="80" t="s">
        <v>9400</v>
      </c>
      <c r="J2991" s="104" t="s">
        <v>220</v>
      </c>
      <c r="K2991" s="67" t="s">
        <v>119</v>
      </c>
      <c r="L2991" s="67"/>
      <c r="M2991" s="67"/>
      <c r="N2991" s="67"/>
      <c r="O2991" s="81"/>
      <c r="P2991" s="81">
        <v>46032</v>
      </c>
      <c r="Q2991" s="103" t="str">
        <f>IFERROR(VLOOKUP(J2991,Настройка!$C$4:$E$121,2,),"Ошибка")</f>
        <v>R</v>
      </c>
    </row>
    <row r="2992" spans="1:17" ht="14.4" customHeight="1">
      <c r="A2992" s="67">
        <v>2987</v>
      </c>
      <c r="B2992" s="80" t="s">
        <v>176</v>
      </c>
      <c r="C2992" s="80" t="s">
        <v>8948</v>
      </c>
      <c r="D2992" s="80" t="s">
        <v>9401</v>
      </c>
      <c r="E2992" s="104" t="s">
        <v>9402</v>
      </c>
      <c r="F2992" s="107">
        <v>38960</v>
      </c>
      <c r="G2992" s="67" t="s">
        <v>69</v>
      </c>
      <c r="H2992" s="80" t="s">
        <v>302</v>
      </c>
      <c r="I2992" s="80" t="s">
        <v>9403</v>
      </c>
      <c r="J2992" s="104" t="s">
        <v>207</v>
      </c>
      <c r="K2992" s="67" t="s">
        <v>117</v>
      </c>
      <c r="L2992" s="67"/>
      <c r="M2992" s="67"/>
      <c r="N2992" s="67"/>
      <c r="O2992" s="81"/>
      <c r="P2992" s="81">
        <v>46036</v>
      </c>
      <c r="Q2992" s="103" t="str">
        <f>IFERROR(VLOOKUP(J2992,Настройка!$C$4:$E$121,2,),"Ошибка")</f>
        <v>R</v>
      </c>
    </row>
    <row r="2993" spans="1:17" ht="14.4" customHeight="1">
      <c r="A2993" s="67">
        <v>2988</v>
      </c>
      <c r="B2993" s="80" t="s">
        <v>176</v>
      </c>
      <c r="C2993" s="80" t="s">
        <v>8948</v>
      </c>
      <c r="D2993" s="80" t="s">
        <v>9404</v>
      </c>
      <c r="E2993" s="104" t="s">
        <v>9405</v>
      </c>
      <c r="F2993" s="107">
        <v>34730</v>
      </c>
      <c r="G2993" s="67" t="s">
        <v>83</v>
      </c>
      <c r="H2993" s="80"/>
      <c r="I2993" s="80" t="s">
        <v>9406</v>
      </c>
      <c r="J2993" s="104" t="s">
        <v>201</v>
      </c>
      <c r="K2993" s="67" t="s">
        <v>119</v>
      </c>
      <c r="L2993" s="67" t="s">
        <v>152</v>
      </c>
      <c r="M2993" s="67" t="s">
        <v>166</v>
      </c>
      <c r="N2993" s="67" t="s">
        <v>1946</v>
      </c>
      <c r="O2993" s="81">
        <v>46211</v>
      </c>
      <c r="P2993" s="81">
        <v>46036</v>
      </c>
      <c r="Q2993" s="103" t="str">
        <f>IFERROR(VLOOKUP(J2993,Настройка!$C$4:$E$121,2,),"Ошибка")</f>
        <v>ITR</v>
      </c>
    </row>
    <row r="2994" spans="1:17" ht="14.4" customHeight="1">
      <c r="A2994" s="67">
        <v>2989</v>
      </c>
      <c r="B2994" s="80" t="s">
        <v>176</v>
      </c>
      <c r="C2994" s="80" t="s">
        <v>8948</v>
      </c>
      <c r="D2994" s="80" t="s">
        <v>9407</v>
      </c>
      <c r="E2994" s="104" t="s">
        <v>9408</v>
      </c>
      <c r="F2994" s="107">
        <v>33404</v>
      </c>
      <c r="G2994" s="67" t="s">
        <v>77</v>
      </c>
      <c r="H2994" s="80" t="s">
        <v>9409</v>
      </c>
      <c r="I2994" s="80" t="s">
        <v>9410</v>
      </c>
      <c r="J2994" s="104" t="s">
        <v>134</v>
      </c>
      <c r="K2994" s="67" t="s">
        <v>109</v>
      </c>
      <c r="L2994" s="67"/>
      <c r="M2994" s="67"/>
      <c r="N2994" s="67"/>
      <c r="O2994" s="81"/>
      <c r="P2994" s="81">
        <v>46037</v>
      </c>
      <c r="Q2994" s="103" t="str">
        <f>IFERROR(VLOOKUP(J2994,Настройка!$C$4:$E$121,2,),"Ошибка")</f>
        <v>ITR</v>
      </c>
    </row>
    <row r="2995" spans="1:17" ht="14.4" customHeight="1">
      <c r="A2995" s="67">
        <v>2990</v>
      </c>
      <c r="B2995" s="80" t="s">
        <v>176</v>
      </c>
      <c r="C2995" s="80" t="s">
        <v>8948</v>
      </c>
      <c r="D2995" s="80" t="s">
        <v>9411</v>
      </c>
      <c r="E2995" s="104" t="s">
        <v>9412</v>
      </c>
      <c r="F2995" s="107">
        <v>29815</v>
      </c>
      <c r="G2995" s="67" t="s">
        <v>77</v>
      </c>
      <c r="H2995" s="80" t="s">
        <v>9413</v>
      </c>
      <c r="I2995" s="80" t="s">
        <v>9414</v>
      </c>
      <c r="J2995" s="104" t="s">
        <v>220</v>
      </c>
      <c r="K2995" s="67" t="s">
        <v>119</v>
      </c>
      <c r="L2995" s="67"/>
      <c r="M2995" s="67"/>
      <c r="N2995" s="67"/>
      <c r="O2995" s="81"/>
      <c r="P2995" s="81">
        <v>46037</v>
      </c>
      <c r="Q2995" s="103" t="str">
        <f>IFERROR(VLOOKUP(J2995,Настройка!$C$4:$E$121,2,),"Ошибка")</f>
        <v>R</v>
      </c>
    </row>
    <row r="2996" spans="1:17" ht="14.4" customHeight="1">
      <c r="A2996" s="67">
        <v>2991</v>
      </c>
      <c r="B2996" s="80" t="s">
        <v>176</v>
      </c>
      <c r="C2996" s="80" t="s">
        <v>8948</v>
      </c>
      <c r="D2996" s="80" t="s">
        <v>9415</v>
      </c>
      <c r="E2996" s="104" t="s">
        <v>9416</v>
      </c>
      <c r="F2996" s="107">
        <v>34990</v>
      </c>
      <c r="G2996" s="67" t="s">
        <v>77</v>
      </c>
      <c r="H2996" s="80" t="s">
        <v>587</v>
      </c>
      <c r="I2996" s="80" t="s">
        <v>9417</v>
      </c>
      <c r="J2996" s="104" t="s">
        <v>168</v>
      </c>
      <c r="K2996" s="67" t="s">
        <v>109</v>
      </c>
      <c r="L2996" s="67"/>
      <c r="M2996" s="67"/>
      <c r="N2996" s="67"/>
      <c r="O2996" s="81"/>
      <c r="P2996" s="81">
        <v>46037</v>
      </c>
      <c r="Q2996" s="103" t="str">
        <f>IFERROR(VLOOKUP(J2996,Настройка!$C$4:$E$121,2,),"Ошибка")</f>
        <v>ITR</v>
      </c>
    </row>
    <row r="2997" spans="1:17" ht="14.4" customHeight="1">
      <c r="A2997" s="67">
        <v>2992</v>
      </c>
      <c r="B2997" s="80" t="s">
        <v>176</v>
      </c>
      <c r="C2997" s="80" t="s">
        <v>8948</v>
      </c>
      <c r="D2997" s="80" t="s">
        <v>9418</v>
      </c>
      <c r="E2997" s="104" t="s">
        <v>9419</v>
      </c>
      <c r="F2997" s="107">
        <v>34004</v>
      </c>
      <c r="G2997" s="67" t="s">
        <v>83</v>
      </c>
      <c r="H2997" s="80"/>
      <c r="I2997" s="80" t="s">
        <v>9420</v>
      </c>
      <c r="J2997" s="104" t="s">
        <v>160</v>
      </c>
      <c r="K2997" s="67" t="s">
        <v>109</v>
      </c>
      <c r="L2997" s="67" t="s">
        <v>152</v>
      </c>
      <c r="M2997" s="67" t="s">
        <v>166</v>
      </c>
      <c r="N2997" s="67" t="s">
        <v>1946</v>
      </c>
      <c r="O2997" s="81">
        <v>46173</v>
      </c>
      <c r="P2997" s="81">
        <v>46037</v>
      </c>
      <c r="Q2997" s="103" t="str">
        <f>IFERROR(VLOOKUP(J2997,Настройка!$C$4:$E$121,2,),"Ошибка")</f>
        <v>ITR</v>
      </c>
    </row>
    <row r="2998" spans="1:17" ht="14.4" customHeight="1">
      <c r="A2998" s="67">
        <v>2993</v>
      </c>
      <c r="B2998" s="80" t="s">
        <v>176</v>
      </c>
      <c r="C2998" s="80" t="s">
        <v>8948</v>
      </c>
      <c r="D2998" s="80" t="s">
        <v>9421</v>
      </c>
      <c r="E2998" s="104" t="s">
        <v>9422</v>
      </c>
      <c r="F2998" s="107">
        <v>34308</v>
      </c>
      <c r="G2998" s="67" t="s">
        <v>69</v>
      </c>
      <c r="H2998" s="80" t="s">
        <v>302</v>
      </c>
      <c r="I2998" s="80" t="s">
        <v>9423</v>
      </c>
      <c r="J2998" s="104" t="s">
        <v>213</v>
      </c>
      <c r="K2998" s="67" t="s">
        <v>119</v>
      </c>
      <c r="L2998" s="67"/>
      <c r="M2998" s="67"/>
      <c r="N2998" s="67"/>
      <c r="O2998" s="81"/>
      <c r="P2998" s="81">
        <v>46037</v>
      </c>
      <c r="Q2998" s="103" t="str">
        <f>IFERROR(VLOOKUP(J2998,Настройка!$C$4:$E$121,2,),"Ошибка")</f>
        <v>R</v>
      </c>
    </row>
    <row r="2999" spans="1:17" ht="14.4" customHeight="1">
      <c r="A2999" s="67">
        <v>2994</v>
      </c>
      <c r="B2999" s="80" t="s">
        <v>176</v>
      </c>
      <c r="C2999" s="80" t="s">
        <v>8948</v>
      </c>
      <c r="D2999" s="80" t="s">
        <v>9424</v>
      </c>
      <c r="E2999" s="104" t="s">
        <v>9425</v>
      </c>
      <c r="F2999" s="107">
        <v>34532</v>
      </c>
      <c r="G2999" s="67" t="s">
        <v>69</v>
      </c>
      <c r="H2999" s="80" t="s">
        <v>302</v>
      </c>
      <c r="I2999" s="80" t="s">
        <v>9426</v>
      </c>
      <c r="J2999" s="104" t="s">
        <v>211</v>
      </c>
      <c r="K2999" s="67" t="s">
        <v>117</v>
      </c>
      <c r="L2999" s="67"/>
      <c r="M2999" s="67"/>
      <c r="N2999" s="67"/>
      <c r="O2999" s="81"/>
      <c r="P2999" s="81">
        <v>46037</v>
      </c>
      <c r="Q2999" s="103" t="str">
        <f>IFERROR(VLOOKUP(J2999,Настройка!$C$4:$E$121,2,),"Ошибка")</f>
        <v>R</v>
      </c>
    </row>
    <row r="3000" spans="1:17" ht="14.4" customHeight="1">
      <c r="A3000" s="67">
        <v>2995</v>
      </c>
      <c r="B3000" s="80" t="s">
        <v>176</v>
      </c>
      <c r="C3000" s="80" t="s">
        <v>8948</v>
      </c>
      <c r="D3000" s="80" t="s">
        <v>9427</v>
      </c>
      <c r="E3000" s="104" t="s">
        <v>9428</v>
      </c>
      <c r="F3000" s="107">
        <v>33393</v>
      </c>
      <c r="G3000" s="67" t="s">
        <v>89</v>
      </c>
      <c r="H3000" s="80" t="s">
        <v>602</v>
      </c>
      <c r="I3000" s="80" t="s">
        <v>9429</v>
      </c>
      <c r="J3000" s="104" t="s">
        <v>228</v>
      </c>
      <c r="K3000" s="67" t="s">
        <v>125</v>
      </c>
      <c r="L3000" s="67" t="s">
        <v>152</v>
      </c>
      <c r="M3000" s="67" t="s">
        <v>166</v>
      </c>
      <c r="N3000" s="67" t="s">
        <v>184</v>
      </c>
      <c r="O3000" s="81">
        <v>46173</v>
      </c>
      <c r="P3000" s="81">
        <v>46038</v>
      </c>
      <c r="Q3000" s="103" t="str">
        <f>IFERROR(VLOOKUP(J3000,Настройка!$C$4:$E$121,2,),"Ошибка")</f>
        <v>R</v>
      </c>
    </row>
    <row r="3001" spans="1:17" ht="14.4" customHeight="1">
      <c r="A3001" s="67">
        <v>2996</v>
      </c>
      <c r="B3001" s="80" t="s">
        <v>176</v>
      </c>
      <c r="C3001" s="80" t="s">
        <v>8948</v>
      </c>
      <c r="D3001" s="80" t="s">
        <v>9430</v>
      </c>
      <c r="E3001" s="104" t="s">
        <v>9431</v>
      </c>
      <c r="F3001" s="107">
        <v>29607</v>
      </c>
      <c r="G3001" s="67" t="s">
        <v>87</v>
      </c>
      <c r="H3001" s="80" t="s">
        <v>298</v>
      </c>
      <c r="I3001" s="80" t="s">
        <v>9432</v>
      </c>
      <c r="J3001" s="104" t="s">
        <v>208</v>
      </c>
      <c r="K3001" s="67" t="s">
        <v>117</v>
      </c>
      <c r="L3001" s="67"/>
      <c r="M3001" s="67"/>
      <c r="N3001" s="67"/>
      <c r="O3001" s="81"/>
      <c r="P3001" s="81">
        <v>46040</v>
      </c>
      <c r="Q3001" s="103" t="str">
        <f>IFERROR(VLOOKUP(J3001,Настройка!$C$4:$E$121,2,),"Ошибка")</f>
        <v>R</v>
      </c>
    </row>
    <row r="3002" spans="1:17" ht="14.4" customHeight="1">
      <c r="A3002" s="67">
        <v>2997</v>
      </c>
      <c r="B3002" s="80" t="s">
        <v>176</v>
      </c>
      <c r="C3002" s="80" t="s">
        <v>8948</v>
      </c>
      <c r="D3002" s="80" t="s">
        <v>9433</v>
      </c>
      <c r="E3002" s="104" t="s">
        <v>9434</v>
      </c>
      <c r="F3002" s="107">
        <v>37707</v>
      </c>
      <c r="G3002" s="67" t="s">
        <v>67</v>
      </c>
      <c r="H3002" s="80" t="s">
        <v>401</v>
      </c>
      <c r="I3002" s="80" t="s">
        <v>9435</v>
      </c>
      <c r="J3002" s="104" t="s">
        <v>208</v>
      </c>
      <c r="K3002" s="67" t="s">
        <v>117</v>
      </c>
      <c r="L3002" s="67"/>
      <c r="M3002" s="67"/>
      <c r="N3002" s="67"/>
      <c r="O3002" s="81"/>
      <c r="P3002" s="81">
        <v>46039</v>
      </c>
      <c r="Q3002" s="103" t="str">
        <f>IFERROR(VLOOKUP(J3002,Настройка!$C$4:$E$121,2,),"Ошибка")</f>
        <v>R</v>
      </c>
    </row>
    <row r="3003" spans="1:17" ht="14.4" customHeight="1">
      <c r="A3003" s="67">
        <v>2998</v>
      </c>
      <c r="B3003" s="80" t="s">
        <v>176</v>
      </c>
      <c r="C3003" s="80" t="s">
        <v>8948</v>
      </c>
      <c r="D3003" s="80" t="s">
        <v>9436</v>
      </c>
      <c r="E3003" s="104" t="s">
        <v>9437</v>
      </c>
      <c r="F3003" s="107">
        <v>33248</v>
      </c>
      <c r="G3003" s="67" t="s">
        <v>89</v>
      </c>
      <c r="H3003" s="80" t="s">
        <v>602</v>
      </c>
      <c r="I3003" s="80" t="s">
        <v>9438</v>
      </c>
      <c r="J3003" s="104" t="s">
        <v>204</v>
      </c>
      <c r="K3003" s="67" t="s">
        <v>117</v>
      </c>
      <c r="L3003" s="67" t="s">
        <v>152</v>
      </c>
      <c r="M3003" s="67" t="s">
        <v>166</v>
      </c>
      <c r="N3003" s="67" t="s">
        <v>1946</v>
      </c>
      <c r="O3003" s="81">
        <v>46427</v>
      </c>
      <c r="P3003" s="81">
        <v>46041</v>
      </c>
      <c r="Q3003" s="103" t="str">
        <f>IFERROR(VLOOKUP(J3003,Настройка!$C$4:$E$121,2,),"Ошибка")</f>
        <v>R</v>
      </c>
    </row>
    <row r="3004" spans="1:17" ht="14.4" customHeight="1">
      <c r="A3004" s="67">
        <v>2999</v>
      </c>
      <c r="B3004" s="80" t="s">
        <v>176</v>
      </c>
      <c r="C3004" s="80" t="s">
        <v>8948</v>
      </c>
      <c r="D3004" s="80" t="s">
        <v>9439</v>
      </c>
      <c r="E3004" s="104" t="s">
        <v>9440</v>
      </c>
      <c r="F3004" s="107">
        <v>33183</v>
      </c>
      <c r="G3004" s="67" t="s">
        <v>89</v>
      </c>
      <c r="H3004" s="80" t="s">
        <v>602</v>
      </c>
      <c r="I3004" s="80" t="s">
        <v>9441</v>
      </c>
      <c r="J3004" s="104" t="s">
        <v>204</v>
      </c>
      <c r="K3004" s="67" t="s">
        <v>117</v>
      </c>
      <c r="L3004" s="67" t="s">
        <v>152</v>
      </c>
      <c r="M3004" s="67" t="s">
        <v>166</v>
      </c>
      <c r="N3004" s="67" t="s">
        <v>1946</v>
      </c>
      <c r="O3004" s="81">
        <v>46427</v>
      </c>
      <c r="P3004" s="81">
        <v>46041</v>
      </c>
      <c r="Q3004" s="103" t="str">
        <f>IFERROR(VLOOKUP(J3004,Настройка!$C$4:$E$121,2,),"Ошибка")</f>
        <v>R</v>
      </c>
    </row>
    <row r="3005" spans="1:17" ht="14.4" customHeight="1">
      <c r="A3005" s="67">
        <v>3000</v>
      </c>
      <c r="B3005" s="80" t="s">
        <v>176</v>
      </c>
      <c r="C3005" s="80" t="s">
        <v>8948</v>
      </c>
      <c r="D3005" s="80" t="s">
        <v>9442</v>
      </c>
      <c r="E3005" s="104" t="s">
        <v>9443</v>
      </c>
      <c r="F3005" s="107">
        <v>34753</v>
      </c>
      <c r="G3005" s="67" t="s">
        <v>89</v>
      </c>
      <c r="H3005" s="80" t="s">
        <v>602</v>
      </c>
      <c r="I3005" s="80" t="s">
        <v>9444</v>
      </c>
      <c r="J3005" s="104" t="s">
        <v>204</v>
      </c>
      <c r="K3005" s="67" t="s">
        <v>117</v>
      </c>
      <c r="L3005" s="67" t="s">
        <v>152</v>
      </c>
      <c r="M3005" s="67" t="s">
        <v>166</v>
      </c>
      <c r="N3005" s="67" t="s">
        <v>1946</v>
      </c>
      <c r="O3005" s="81">
        <v>46427</v>
      </c>
      <c r="P3005" s="81">
        <v>46041</v>
      </c>
      <c r="Q3005" s="103" t="str">
        <f>IFERROR(VLOOKUP(J3005,Настройка!$C$4:$E$121,2,),"Ошибка")</f>
        <v>R</v>
      </c>
    </row>
    <row r="3006" spans="1:17" ht="14.4" customHeight="1">
      <c r="A3006" s="67">
        <v>3001</v>
      </c>
      <c r="B3006" s="80" t="s">
        <v>176</v>
      </c>
      <c r="C3006" s="80" t="s">
        <v>8948</v>
      </c>
      <c r="D3006" s="80" t="s">
        <v>9445</v>
      </c>
      <c r="E3006" s="104" t="s">
        <v>9446</v>
      </c>
      <c r="F3006" s="107">
        <v>37899</v>
      </c>
      <c r="G3006" s="67" t="s">
        <v>69</v>
      </c>
      <c r="H3006" s="80" t="s">
        <v>309</v>
      </c>
      <c r="I3006" s="80" t="s">
        <v>9447</v>
      </c>
      <c r="J3006" s="104" t="s">
        <v>208</v>
      </c>
      <c r="K3006" s="67" t="s">
        <v>117</v>
      </c>
      <c r="L3006" s="67"/>
      <c r="M3006" s="67"/>
      <c r="N3006" s="67"/>
      <c r="O3006" s="81"/>
      <c r="P3006" s="81">
        <v>46042</v>
      </c>
      <c r="Q3006" s="103" t="str">
        <f>IFERROR(VLOOKUP(J3006,Настройка!$C$4:$E$121,2,),"Ошибка")</f>
        <v>R</v>
      </c>
    </row>
    <row r="3007" spans="1:17" ht="14.4" customHeight="1">
      <c r="A3007" s="67">
        <v>3002</v>
      </c>
      <c r="B3007" s="80" t="s">
        <v>176</v>
      </c>
      <c r="C3007" s="80" t="s">
        <v>8948</v>
      </c>
      <c r="D3007" s="80" t="s">
        <v>9448</v>
      </c>
      <c r="E3007" s="104" t="s">
        <v>9449</v>
      </c>
      <c r="F3007" s="107">
        <v>32168</v>
      </c>
      <c r="G3007" s="67" t="s">
        <v>69</v>
      </c>
      <c r="H3007" s="80" t="s">
        <v>302</v>
      </c>
      <c r="I3007" s="80" t="s">
        <v>9450</v>
      </c>
      <c r="J3007" s="104" t="s">
        <v>213</v>
      </c>
      <c r="K3007" s="67" t="s">
        <v>119</v>
      </c>
      <c r="L3007" s="67"/>
      <c r="M3007" s="67"/>
      <c r="N3007" s="67"/>
      <c r="O3007" s="81"/>
      <c r="P3007" s="81">
        <v>46042</v>
      </c>
      <c r="Q3007" s="103" t="str">
        <f>IFERROR(VLOOKUP(J3007,Настройка!$C$4:$E$121,2,),"Ошибка")</f>
        <v>R</v>
      </c>
    </row>
    <row r="3008" spans="1:17" ht="14.4" customHeight="1">
      <c r="A3008" s="67">
        <v>3003</v>
      </c>
      <c r="B3008" s="80" t="s">
        <v>176</v>
      </c>
      <c r="C3008" s="80" t="s">
        <v>8948</v>
      </c>
      <c r="D3008" s="80" t="s">
        <v>9451</v>
      </c>
      <c r="E3008" s="104" t="s">
        <v>9452</v>
      </c>
      <c r="F3008" s="107">
        <v>33064</v>
      </c>
      <c r="G3008" s="67" t="s">
        <v>69</v>
      </c>
      <c r="H3008" s="80" t="s">
        <v>309</v>
      </c>
      <c r="I3008" s="80" t="s">
        <v>9453</v>
      </c>
      <c r="J3008" s="104" t="s">
        <v>220</v>
      </c>
      <c r="K3008" s="67" t="s">
        <v>119</v>
      </c>
      <c r="L3008" s="67"/>
      <c r="M3008" s="67"/>
      <c r="N3008" s="67"/>
      <c r="O3008" s="81"/>
      <c r="P3008" s="81">
        <v>46042</v>
      </c>
      <c r="Q3008" s="103" t="str">
        <f>IFERROR(VLOOKUP(J3008,Настройка!$C$4:$E$121,2,),"Ошибка")</f>
        <v>R</v>
      </c>
    </row>
    <row r="3009" spans="1:17" ht="14.4" customHeight="1">
      <c r="A3009" s="67">
        <v>3004</v>
      </c>
      <c r="B3009" s="80" t="s">
        <v>176</v>
      </c>
      <c r="C3009" s="80" t="s">
        <v>8948</v>
      </c>
      <c r="D3009" s="80" t="s">
        <v>9454</v>
      </c>
      <c r="E3009" s="104" t="s">
        <v>9455</v>
      </c>
      <c r="F3009" s="107">
        <v>30725</v>
      </c>
      <c r="G3009" s="67" t="s">
        <v>89</v>
      </c>
      <c r="H3009" s="80" t="s">
        <v>602</v>
      </c>
      <c r="I3009" s="80" t="s">
        <v>9456</v>
      </c>
      <c r="J3009" s="104" t="s">
        <v>228</v>
      </c>
      <c r="K3009" s="67" t="s">
        <v>125</v>
      </c>
      <c r="L3009" s="67" t="s">
        <v>152</v>
      </c>
      <c r="M3009" s="67" t="s">
        <v>166</v>
      </c>
      <c r="N3009" s="67" t="s">
        <v>1946</v>
      </c>
      <c r="O3009" s="81">
        <v>46173</v>
      </c>
      <c r="P3009" s="81">
        <v>46043</v>
      </c>
      <c r="Q3009" s="103" t="str">
        <f>IFERROR(VLOOKUP(J3009,Настройка!$C$4:$E$121,2,),"Ошибка")</f>
        <v>R</v>
      </c>
    </row>
    <row r="3010" spans="1:17" ht="14.4" customHeight="1">
      <c r="A3010" s="67">
        <v>3005</v>
      </c>
      <c r="B3010" s="80" t="s">
        <v>176</v>
      </c>
      <c r="C3010" s="80" t="s">
        <v>8948</v>
      </c>
      <c r="D3010" s="80" t="s">
        <v>9457</v>
      </c>
      <c r="E3010" s="104" t="s">
        <v>9458</v>
      </c>
      <c r="F3010" s="107">
        <v>35067</v>
      </c>
      <c r="G3010" s="67" t="s">
        <v>77</v>
      </c>
      <c r="H3010" s="80" t="s">
        <v>1001</v>
      </c>
      <c r="I3010" s="80" t="s">
        <v>9459</v>
      </c>
      <c r="J3010" s="104" t="s">
        <v>94</v>
      </c>
      <c r="K3010" s="67" t="s">
        <v>109</v>
      </c>
      <c r="L3010" s="67"/>
      <c r="M3010" s="67"/>
      <c r="N3010" s="67"/>
      <c r="O3010" s="81"/>
      <c r="P3010" s="81">
        <v>46042</v>
      </c>
      <c r="Q3010" s="103" t="str">
        <f>IFERROR(VLOOKUP(J3010,Настройка!$C$4:$E$121,2,),"Ошибка")</f>
        <v>ITR</v>
      </c>
    </row>
    <row r="3011" spans="1:17" ht="14.4" customHeight="1">
      <c r="A3011" s="67">
        <v>3006</v>
      </c>
      <c r="B3011" s="80" t="s">
        <v>176</v>
      </c>
      <c r="C3011" s="80" t="s">
        <v>8948</v>
      </c>
      <c r="D3011" s="80" t="s">
        <v>9460</v>
      </c>
      <c r="E3011" s="104" t="s">
        <v>9461</v>
      </c>
      <c r="F3011" s="107">
        <v>34685</v>
      </c>
      <c r="G3011" s="67" t="s">
        <v>77</v>
      </c>
      <c r="H3011" s="80" t="s">
        <v>9462</v>
      </c>
      <c r="I3011" s="80" t="s">
        <v>9463</v>
      </c>
      <c r="J3011" s="104" t="s">
        <v>199</v>
      </c>
      <c r="K3011" s="67" t="s">
        <v>123</v>
      </c>
      <c r="L3011" s="67"/>
      <c r="M3011" s="67"/>
      <c r="N3011" s="67"/>
      <c r="O3011" s="81"/>
      <c r="P3011" s="81">
        <v>46042</v>
      </c>
      <c r="Q3011" s="103" t="str">
        <f>IFERROR(VLOOKUP(J3011,Настройка!$C$4:$E$121,2,),"Ошибка")</f>
        <v>ITR</v>
      </c>
    </row>
    <row r="3012" spans="1:17" ht="14.4" customHeight="1">
      <c r="A3012" s="67">
        <v>3007</v>
      </c>
      <c r="B3012" s="80" t="s">
        <v>176</v>
      </c>
      <c r="C3012" s="80" t="s">
        <v>8948</v>
      </c>
      <c r="D3012" s="80" t="s">
        <v>9464</v>
      </c>
      <c r="E3012" s="104" t="s">
        <v>9465</v>
      </c>
      <c r="F3012" s="107">
        <v>35025</v>
      </c>
      <c r="G3012" s="67" t="s">
        <v>89</v>
      </c>
      <c r="H3012" s="80" t="s">
        <v>602</v>
      </c>
      <c r="I3012" s="80" t="s">
        <v>9466</v>
      </c>
      <c r="J3012" s="104" t="s">
        <v>256</v>
      </c>
      <c r="K3012" s="67" t="s">
        <v>123</v>
      </c>
      <c r="L3012" s="67" t="s">
        <v>152</v>
      </c>
      <c r="M3012" s="67" t="s">
        <v>166</v>
      </c>
      <c r="N3012" s="67" t="s">
        <v>1946</v>
      </c>
      <c r="O3012" s="81">
        <v>46173</v>
      </c>
      <c r="P3012" s="81">
        <v>46042</v>
      </c>
      <c r="Q3012" s="103" t="str">
        <f>IFERROR(VLOOKUP(J3012,Настройка!$C$4:$E$121,2,),"Ошибка")</f>
        <v>R</v>
      </c>
    </row>
    <row r="3013" spans="1:17" ht="14.4" customHeight="1">
      <c r="A3013" s="67">
        <v>3008</v>
      </c>
      <c r="B3013" s="80" t="s">
        <v>176</v>
      </c>
      <c r="C3013" s="80" t="s">
        <v>8948</v>
      </c>
      <c r="D3013" s="80" t="s">
        <v>9467</v>
      </c>
      <c r="E3013" s="104" t="s">
        <v>9468</v>
      </c>
      <c r="F3013" s="107">
        <v>29897</v>
      </c>
      <c r="G3013" s="67" t="s">
        <v>89</v>
      </c>
      <c r="H3013" s="80" t="s">
        <v>602</v>
      </c>
      <c r="I3013" s="80" t="s">
        <v>9469</v>
      </c>
      <c r="J3013" s="104" t="s">
        <v>204</v>
      </c>
      <c r="K3013" s="67" t="s">
        <v>117</v>
      </c>
      <c r="L3013" s="67" t="s">
        <v>152</v>
      </c>
      <c r="M3013" s="67" t="s">
        <v>166</v>
      </c>
      <c r="N3013" s="67" t="s">
        <v>1946</v>
      </c>
      <c r="O3013" s="81">
        <v>46427</v>
      </c>
      <c r="P3013" s="81">
        <v>46042</v>
      </c>
      <c r="Q3013" s="103" t="str">
        <f>IFERROR(VLOOKUP(J3013,Настройка!$C$4:$E$121,2,),"Ошибка")</f>
        <v>R</v>
      </c>
    </row>
    <row r="3014" spans="1:17" ht="14.4" customHeight="1">
      <c r="A3014" s="67">
        <v>3009</v>
      </c>
      <c r="B3014" s="80" t="s">
        <v>176</v>
      </c>
      <c r="C3014" s="80" t="s">
        <v>8948</v>
      </c>
      <c r="D3014" s="80" t="s">
        <v>9470</v>
      </c>
      <c r="E3014" s="104" t="s">
        <v>9471</v>
      </c>
      <c r="F3014" s="107">
        <v>31644</v>
      </c>
      <c r="G3014" s="67" t="s">
        <v>89</v>
      </c>
      <c r="H3014" s="80" t="s">
        <v>602</v>
      </c>
      <c r="I3014" s="80" t="s">
        <v>9472</v>
      </c>
      <c r="J3014" s="104" t="s">
        <v>204</v>
      </c>
      <c r="K3014" s="67" t="s">
        <v>117</v>
      </c>
      <c r="L3014" s="67" t="s">
        <v>152</v>
      </c>
      <c r="M3014" s="67" t="s">
        <v>166</v>
      </c>
      <c r="N3014" s="67" t="s">
        <v>1946</v>
      </c>
      <c r="O3014" s="81">
        <v>46427</v>
      </c>
      <c r="P3014" s="81">
        <v>46042</v>
      </c>
      <c r="Q3014" s="103" t="str">
        <f>IFERROR(VLOOKUP(J3014,Настройка!$C$4:$E$121,2,),"Ошибка")</f>
        <v>R</v>
      </c>
    </row>
    <row r="3015" spans="1:17" ht="14.4" customHeight="1">
      <c r="A3015" s="67">
        <v>3010</v>
      </c>
      <c r="B3015" s="80" t="s">
        <v>176</v>
      </c>
      <c r="C3015" s="80" t="s">
        <v>8948</v>
      </c>
      <c r="D3015" s="80" t="s">
        <v>9473</v>
      </c>
      <c r="E3015" s="104" t="s">
        <v>9474</v>
      </c>
      <c r="F3015" s="107">
        <v>29421</v>
      </c>
      <c r="G3015" s="67" t="s">
        <v>89</v>
      </c>
      <c r="H3015" s="80" t="s">
        <v>602</v>
      </c>
      <c r="I3015" s="80" t="s">
        <v>9475</v>
      </c>
      <c r="J3015" s="104" t="s">
        <v>204</v>
      </c>
      <c r="K3015" s="67" t="s">
        <v>117</v>
      </c>
      <c r="L3015" s="67" t="s">
        <v>152</v>
      </c>
      <c r="M3015" s="67" t="s">
        <v>166</v>
      </c>
      <c r="N3015" s="67" t="s">
        <v>1946</v>
      </c>
      <c r="O3015" s="81">
        <v>46427</v>
      </c>
      <c r="P3015" s="81">
        <v>46042</v>
      </c>
      <c r="Q3015" s="103" t="str">
        <f>IFERROR(VLOOKUP(J3015,Настройка!$C$4:$E$121,2,),"Ошибка")</f>
        <v>R</v>
      </c>
    </row>
    <row r="3016" spans="1:17" ht="14.4" customHeight="1">
      <c r="A3016" s="67">
        <v>3011</v>
      </c>
      <c r="B3016" s="80" t="s">
        <v>176</v>
      </c>
      <c r="C3016" s="80" t="s">
        <v>8948</v>
      </c>
      <c r="D3016" s="80" t="s">
        <v>9476</v>
      </c>
      <c r="E3016" s="104" t="s">
        <v>9477</v>
      </c>
      <c r="F3016" s="107">
        <v>33724</v>
      </c>
      <c r="G3016" s="67" t="s">
        <v>67</v>
      </c>
      <c r="H3016" s="80" t="s">
        <v>298</v>
      </c>
      <c r="I3016" s="80" t="s">
        <v>9478</v>
      </c>
      <c r="J3016" s="104" t="s">
        <v>118</v>
      </c>
      <c r="K3016" s="67" t="s">
        <v>109</v>
      </c>
      <c r="L3016" s="67"/>
      <c r="M3016" s="67"/>
      <c r="N3016" s="67"/>
      <c r="O3016" s="81"/>
      <c r="P3016" s="81">
        <v>46043</v>
      </c>
      <c r="Q3016" s="103" t="str">
        <f>IFERROR(VLOOKUP(J3016,Настройка!$C$4:$E$121,2,),"Ошибка")</f>
        <v>ITR</v>
      </c>
    </row>
    <row r="3017" spans="1:17" ht="14.4" customHeight="1">
      <c r="A3017" s="67">
        <v>3012</v>
      </c>
      <c r="B3017" s="80" t="s">
        <v>176</v>
      </c>
      <c r="C3017" s="80" t="s">
        <v>8948</v>
      </c>
      <c r="D3017" s="80" t="s">
        <v>9479</v>
      </c>
      <c r="E3017" s="104" t="s">
        <v>9480</v>
      </c>
      <c r="F3017" s="107">
        <v>33119</v>
      </c>
      <c r="G3017" s="67" t="s">
        <v>67</v>
      </c>
      <c r="H3017" s="80" t="s">
        <v>401</v>
      </c>
      <c r="I3017" s="80" t="s">
        <v>9481</v>
      </c>
      <c r="J3017" s="104" t="s">
        <v>214</v>
      </c>
      <c r="K3017" s="67" t="s">
        <v>119</v>
      </c>
      <c r="L3017" s="67"/>
      <c r="M3017" s="67"/>
      <c r="N3017" s="67"/>
      <c r="O3017" s="81"/>
      <c r="P3017" s="81">
        <v>46034</v>
      </c>
      <c r="Q3017" s="103" t="str">
        <f>IFERROR(VLOOKUP(J3017,Настройка!$C$4:$E$121,2,),"Ошибка")</f>
        <v>R</v>
      </c>
    </row>
    <row r="3018" spans="1:17" ht="14.4" customHeight="1">
      <c r="A3018" s="67">
        <v>3013</v>
      </c>
      <c r="B3018" s="80" t="s">
        <v>176</v>
      </c>
      <c r="C3018" s="80" t="s">
        <v>8948</v>
      </c>
      <c r="D3018" s="80" t="s">
        <v>9482</v>
      </c>
      <c r="E3018" s="104" t="s">
        <v>9483</v>
      </c>
      <c r="F3018" s="107">
        <v>31830</v>
      </c>
      <c r="G3018" s="67" t="s">
        <v>89</v>
      </c>
      <c r="H3018" s="80" t="s">
        <v>602</v>
      </c>
      <c r="I3018" s="80" t="s">
        <v>9484</v>
      </c>
      <c r="J3018" s="104" t="s">
        <v>204</v>
      </c>
      <c r="K3018" s="67" t="s">
        <v>117</v>
      </c>
      <c r="L3018" s="67" t="s">
        <v>152</v>
      </c>
      <c r="M3018" s="67" t="s">
        <v>166</v>
      </c>
      <c r="N3018" s="67" t="s">
        <v>1946</v>
      </c>
      <c r="O3018" s="81">
        <v>46427</v>
      </c>
      <c r="P3018" s="81">
        <v>46043</v>
      </c>
      <c r="Q3018" s="103" t="str">
        <f>IFERROR(VLOOKUP(J3018,Настройка!$C$4:$E$121,2,),"Ошибка")</f>
        <v>R</v>
      </c>
    </row>
    <row r="3019" spans="1:17" ht="14.4" customHeight="1">
      <c r="A3019" s="67">
        <v>3014</v>
      </c>
      <c r="B3019" s="80" t="s">
        <v>176</v>
      </c>
      <c r="C3019" s="80" t="s">
        <v>8948</v>
      </c>
      <c r="D3019" s="80" t="s">
        <v>9485</v>
      </c>
      <c r="E3019" s="104" t="s">
        <v>9486</v>
      </c>
      <c r="F3019" s="107">
        <v>38781</v>
      </c>
      <c r="G3019" s="67" t="s">
        <v>69</v>
      </c>
      <c r="H3019" s="80" t="s">
        <v>385</v>
      </c>
      <c r="I3019" s="80" t="s">
        <v>9487</v>
      </c>
      <c r="J3019" s="104" t="s">
        <v>204</v>
      </c>
      <c r="K3019" s="67" t="s">
        <v>117</v>
      </c>
      <c r="L3019" s="67"/>
      <c r="M3019" s="67"/>
      <c r="N3019" s="67"/>
      <c r="O3019" s="81"/>
      <c r="P3019" s="81">
        <v>46044</v>
      </c>
      <c r="Q3019" s="103" t="str">
        <f>IFERROR(VLOOKUP(J3019,Настройка!$C$4:$E$121,2,),"Ошибка")</f>
        <v>R</v>
      </c>
    </row>
    <row r="3020" spans="1:17" ht="14.4" customHeight="1">
      <c r="A3020" s="67">
        <v>3015</v>
      </c>
      <c r="B3020" s="80" t="s">
        <v>176</v>
      </c>
      <c r="C3020" s="80" t="s">
        <v>8948</v>
      </c>
      <c r="D3020" s="80" t="s">
        <v>9488</v>
      </c>
      <c r="E3020" s="104" t="s">
        <v>9489</v>
      </c>
      <c r="F3020" s="107">
        <v>38002</v>
      </c>
      <c r="G3020" s="67" t="s">
        <v>67</v>
      </c>
      <c r="H3020" s="80"/>
      <c r="I3020" s="80" t="s">
        <v>9490</v>
      </c>
      <c r="J3020" s="104" t="s">
        <v>227</v>
      </c>
      <c r="K3020" s="67" t="s">
        <v>131</v>
      </c>
      <c r="L3020" s="67"/>
      <c r="M3020" s="67"/>
      <c r="N3020" s="67"/>
      <c r="O3020" s="81"/>
      <c r="P3020" s="81">
        <v>46045</v>
      </c>
      <c r="Q3020" s="103" t="str">
        <f>IFERROR(VLOOKUP(J3020,Настройка!$C$4:$E$121,2,),"Ошибка")</f>
        <v>R</v>
      </c>
    </row>
    <row r="3021" spans="1:17" ht="14.4" customHeight="1">
      <c r="A3021" s="67">
        <v>3016</v>
      </c>
      <c r="B3021" s="80" t="s">
        <v>176</v>
      </c>
      <c r="C3021" s="80" t="s">
        <v>8948</v>
      </c>
      <c r="D3021" s="80" t="s">
        <v>9491</v>
      </c>
      <c r="E3021" s="104" t="s">
        <v>9492</v>
      </c>
      <c r="F3021" s="107">
        <v>32471</v>
      </c>
      <c r="G3021" s="67" t="s">
        <v>69</v>
      </c>
      <c r="H3021" s="80" t="s">
        <v>360</v>
      </c>
      <c r="I3021" s="80" t="s">
        <v>9493</v>
      </c>
      <c r="J3021" s="104" t="s">
        <v>70</v>
      </c>
      <c r="K3021" s="67" t="s">
        <v>109</v>
      </c>
      <c r="L3021" s="67"/>
      <c r="M3021" s="67"/>
      <c r="N3021" s="67"/>
      <c r="O3021" s="81"/>
      <c r="P3021" s="81">
        <v>46027</v>
      </c>
      <c r="Q3021" s="103" t="str">
        <f>IFERROR(VLOOKUP(J3021,Настройка!$C$4:$E$121,2,),"Ошибка")</f>
        <v>ITR</v>
      </c>
    </row>
    <row r="3022" spans="1:17" ht="14.4" customHeight="1">
      <c r="A3022" s="67">
        <v>3017</v>
      </c>
      <c r="B3022" s="80" t="s">
        <v>176</v>
      </c>
      <c r="C3022" s="80" t="s">
        <v>8948</v>
      </c>
      <c r="D3022" s="80" t="s">
        <v>9494</v>
      </c>
      <c r="E3022" s="104" t="s">
        <v>9495</v>
      </c>
      <c r="F3022" s="107">
        <v>28285</v>
      </c>
      <c r="G3022" s="67" t="s">
        <v>67</v>
      </c>
      <c r="H3022" s="80"/>
      <c r="I3022" s="80" t="s">
        <v>9496</v>
      </c>
      <c r="J3022" s="104" t="s">
        <v>204</v>
      </c>
      <c r="K3022" s="67" t="s">
        <v>117</v>
      </c>
      <c r="L3022" s="67"/>
      <c r="M3022" s="67"/>
      <c r="N3022" s="67"/>
      <c r="O3022" s="81"/>
      <c r="P3022" s="81">
        <v>46047</v>
      </c>
      <c r="Q3022" s="103" t="str">
        <f>IFERROR(VLOOKUP(J3022,Настройка!$C$4:$E$121,2,),"Ошибка")</f>
        <v>R</v>
      </c>
    </row>
    <row r="3023" spans="1:17" ht="14.4" customHeight="1">
      <c r="A3023" s="67">
        <v>3018</v>
      </c>
      <c r="B3023" s="80" t="s">
        <v>176</v>
      </c>
      <c r="C3023" s="80" t="s">
        <v>8948</v>
      </c>
      <c r="D3023" s="80" t="s">
        <v>9497</v>
      </c>
      <c r="E3023" s="104" t="s">
        <v>9498</v>
      </c>
      <c r="F3023" s="107">
        <v>30974</v>
      </c>
      <c r="G3023" s="67" t="s">
        <v>77</v>
      </c>
      <c r="H3023" s="80" t="s">
        <v>9499</v>
      </c>
      <c r="I3023" s="80" t="s">
        <v>9500</v>
      </c>
      <c r="J3023" s="104" t="s">
        <v>130</v>
      </c>
      <c r="K3023" s="67" t="s">
        <v>109</v>
      </c>
      <c r="L3023" s="67"/>
      <c r="M3023" s="67"/>
      <c r="N3023" s="67"/>
      <c r="O3023" s="81"/>
      <c r="P3023" s="81">
        <v>46047</v>
      </c>
      <c r="Q3023" s="103" t="str">
        <f>IFERROR(VLOOKUP(J3023,Настройка!$C$4:$E$121,2,),"Ошибка")</f>
        <v>ITR</v>
      </c>
    </row>
    <row r="3024" spans="1:17" ht="14.4" customHeight="1">
      <c r="A3024" s="67">
        <v>3019</v>
      </c>
      <c r="B3024" s="80" t="s">
        <v>176</v>
      </c>
      <c r="C3024" s="80" t="s">
        <v>8948</v>
      </c>
      <c r="D3024" s="80" t="s">
        <v>9501</v>
      </c>
      <c r="E3024" s="104" t="s">
        <v>9502</v>
      </c>
      <c r="F3024" s="107">
        <v>37491</v>
      </c>
      <c r="G3024" s="67" t="s">
        <v>83</v>
      </c>
      <c r="H3024" s="80"/>
      <c r="I3024" s="80" t="s">
        <v>9503</v>
      </c>
      <c r="J3024" s="104" t="s">
        <v>204</v>
      </c>
      <c r="K3024" s="67" t="s">
        <v>117</v>
      </c>
      <c r="L3024" s="67" t="s">
        <v>152</v>
      </c>
      <c r="M3024" s="67" t="s">
        <v>166</v>
      </c>
      <c r="N3024" s="67" t="s">
        <v>1946</v>
      </c>
      <c r="O3024" s="81">
        <v>46314</v>
      </c>
      <c r="P3024" s="81">
        <v>46048</v>
      </c>
      <c r="Q3024" s="103" t="str">
        <f>IFERROR(VLOOKUP(J3024,Настройка!$C$4:$E$121,2,),"Ошибка")</f>
        <v>R</v>
      </c>
    </row>
    <row r="3025" spans="1:17" ht="14.4" customHeight="1">
      <c r="A3025" s="67">
        <v>3020</v>
      </c>
      <c r="B3025" s="80" t="s">
        <v>176</v>
      </c>
      <c r="C3025" s="80" t="s">
        <v>8948</v>
      </c>
      <c r="D3025" s="80" t="s">
        <v>9504</v>
      </c>
      <c r="E3025" s="104" t="s">
        <v>9505</v>
      </c>
      <c r="F3025" s="107">
        <v>31993</v>
      </c>
      <c r="G3025" s="67" t="s">
        <v>67</v>
      </c>
      <c r="H3025" s="80"/>
      <c r="I3025" s="80" t="s">
        <v>9506</v>
      </c>
      <c r="J3025" s="104" t="s">
        <v>208</v>
      </c>
      <c r="K3025" s="67" t="s">
        <v>117</v>
      </c>
      <c r="L3025" s="67"/>
      <c r="M3025" s="67"/>
      <c r="N3025" s="67"/>
      <c r="O3025" s="81"/>
      <c r="P3025" s="81">
        <v>46048</v>
      </c>
      <c r="Q3025" s="103" t="str">
        <f>IFERROR(VLOOKUP(J3025,Настройка!$C$4:$E$121,2,),"Ошибка")</f>
        <v>R</v>
      </c>
    </row>
    <row r="3026" spans="1:17" ht="14.4" customHeight="1">
      <c r="A3026" s="67">
        <v>3021</v>
      </c>
      <c r="B3026" s="80" t="s">
        <v>176</v>
      </c>
      <c r="C3026" s="80" t="s">
        <v>8948</v>
      </c>
      <c r="D3026" s="80" t="s">
        <v>9507</v>
      </c>
      <c r="E3026" s="104" t="s">
        <v>9508</v>
      </c>
      <c r="F3026" s="107">
        <v>31503</v>
      </c>
      <c r="G3026" s="67" t="s">
        <v>69</v>
      </c>
      <c r="H3026" s="80" t="s">
        <v>309</v>
      </c>
      <c r="I3026" s="80" t="s">
        <v>9509</v>
      </c>
      <c r="J3026" s="104" t="s">
        <v>213</v>
      </c>
      <c r="K3026" s="67" t="s">
        <v>119</v>
      </c>
      <c r="L3026" s="67"/>
      <c r="M3026" s="67"/>
      <c r="N3026" s="67"/>
      <c r="O3026" s="81"/>
      <c r="P3026" s="81">
        <v>46046</v>
      </c>
      <c r="Q3026" s="103" t="str">
        <f>IFERROR(VLOOKUP(J3026,Настройка!$C$4:$E$121,2,),"Ошибка")</f>
        <v>R</v>
      </c>
    </row>
    <row r="3027" spans="1:17" ht="14.4" customHeight="1">
      <c r="A3027" s="67">
        <v>3022</v>
      </c>
      <c r="B3027" s="80" t="s">
        <v>176</v>
      </c>
      <c r="C3027" s="80" t="s">
        <v>8948</v>
      </c>
      <c r="D3027" s="80" t="s">
        <v>9510</v>
      </c>
      <c r="E3027" s="104" t="s">
        <v>9511</v>
      </c>
      <c r="F3027" s="107">
        <v>34335</v>
      </c>
      <c r="G3027" s="67" t="s">
        <v>69</v>
      </c>
      <c r="H3027" s="80" t="s">
        <v>302</v>
      </c>
      <c r="I3027" s="80" t="s">
        <v>9512</v>
      </c>
      <c r="J3027" s="104" t="s">
        <v>213</v>
      </c>
      <c r="K3027" s="67" t="s">
        <v>119</v>
      </c>
      <c r="L3027" s="67"/>
      <c r="M3027" s="67"/>
      <c r="N3027" s="67"/>
      <c r="O3027" s="81"/>
      <c r="P3027" s="81">
        <v>46046</v>
      </c>
      <c r="Q3027" s="103" t="str">
        <f>IFERROR(VLOOKUP(J3027,Настройка!$C$4:$E$121,2,),"Ошибка")</f>
        <v>R</v>
      </c>
    </row>
    <row r="3028" spans="1:17" ht="14.4" customHeight="1">
      <c r="A3028" s="67">
        <v>3023</v>
      </c>
      <c r="B3028" s="80" t="s">
        <v>176</v>
      </c>
      <c r="C3028" s="80" t="s">
        <v>8948</v>
      </c>
      <c r="D3028" s="80" t="s">
        <v>9513</v>
      </c>
      <c r="E3028" s="104" t="s">
        <v>9514</v>
      </c>
      <c r="F3028" s="107">
        <v>33324</v>
      </c>
      <c r="G3028" s="67" t="s">
        <v>93</v>
      </c>
      <c r="H3028" s="80" t="s">
        <v>814</v>
      </c>
      <c r="I3028" s="80" t="s">
        <v>9515</v>
      </c>
      <c r="J3028" s="104" t="s">
        <v>202</v>
      </c>
      <c r="K3028" s="67" t="s">
        <v>119</v>
      </c>
      <c r="L3028" s="67"/>
      <c r="M3028" s="67"/>
      <c r="N3028" s="67"/>
      <c r="O3028" s="81"/>
      <c r="P3028" s="81">
        <v>46037</v>
      </c>
      <c r="Q3028" s="103" t="str">
        <f>IFERROR(VLOOKUP(J3028,Настройка!$C$4:$E$121,2,),"Ошибка")</f>
        <v>ITR</v>
      </c>
    </row>
    <row r="3029" spans="1:17" ht="14.4" customHeight="1">
      <c r="A3029" s="67">
        <v>3024</v>
      </c>
      <c r="B3029" s="80" t="s">
        <v>176</v>
      </c>
      <c r="C3029" s="80" t="s">
        <v>8948</v>
      </c>
      <c r="D3029" s="80" t="s">
        <v>9516</v>
      </c>
      <c r="E3029" s="104" t="s">
        <v>9517</v>
      </c>
      <c r="F3029" s="107">
        <v>26033</v>
      </c>
      <c r="G3029" s="67" t="s">
        <v>93</v>
      </c>
      <c r="H3029" s="80" t="s">
        <v>814</v>
      </c>
      <c r="I3029" s="80" t="s">
        <v>9518</v>
      </c>
      <c r="J3029" s="104" t="s">
        <v>217</v>
      </c>
      <c r="K3029" s="67" t="s">
        <v>119</v>
      </c>
      <c r="L3029" s="67"/>
      <c r="M3029" s="67"/>
      <c r="N3029" s="67"/>
      <c r="O3029" s="81"/>
      <c r="P3029" s="81">
        <v>46037</v>
      </c>
      <c r="Q3029" s="103" t="str">
        <f>IFERROR(VLOOKUP(J3029,Настройка!$C$4:$E$121,2,),"Ошибка")</f>
        <v>R</v>
      </c>
    </row>
    <row r="3030" spans="1:17" ht="14.4" customHeight="1">
      <c r="A3030" s="67">
        <v>3025</v>
      </c>
      <c r="B3030" s="80" t="s">
        <v>176</v>
      </c>
      <c r="C3030" s="80" t="s">
        <v>8948</v>
      </c>
      <c r="D3030" s="80" t="s">
        <v>9519</v>
      </c>
      <c r="E3030" s="104" t="s">
        <v>9520</v>
      </c>
      <c r="F3030" s="107">
        <v>29006</v>
      </c>
      <c r="G3030" s="67" t="s">
        <v>93</v>
      </c>
      <c r="H3030" s="80" t="s">
        <v>814</v>
      </c>
      <c r="I3030" s="80" t="s">
        <v>9521</v>
      </c>
      <c r="J3030" s="104" t="s">
        <v>213</v>
      </c>
      <c r="K3030" s="67" t="s">
        <v>119</v>
      </c>
      <c r="L3030" s="67"/>
      <c r="M3030" s="67"/>
      <c r="N3030" s="67"/>
      <c r="O3030" s="81"/>
      <c r="P3030" s="81">
        <v>46037</v>
      </c>
      <c r="Q3030" s="103" t="str">
        <f>IFERROR(VLOOKUP(J3030,Настройка!$C$4:$E$121,2,),"Ошибка")</f>
        <v>R</v>
      </c>
    </row>
    <row r="3031" spans="1:17" ht="14.4" customHeight="1">
      <c r="A3031" s="67">
        <v>3026</v>
      </c>
      <c r="B3031" s="80" t="s">
        <v>176</v>
      </c>
      <c r="C3031" s="80" t="s">
        <v>8948</v>
      </c>
      <c r="D3031" s="80" t="s">
        <v>9522</v>
      </c>
      <c r="E3031" s="104" t="s">
        <v>9523</v>
      </c>
      <c r="F3031" s="107">
        <v>37539</v>
      </c>
      <c r="G3031" s="67" t="s">
        <v>93</v>
      </c>
      <c r="H3031" s="80" t="s">
        <v>886</v>
      </c>
      <c r="I3031" s="80" t="s">
        <v>9524</v>
      </c>
      <c r="J3031" s="104" t="s">
        <v>217</v>
      </c>
      <c r="K3031" s="67" t="s">
        <v>119</v>
      </c>
      <c r="L3031" s="67"/>
      <c r="M3031" s="67"/>
      <c r="N3031" s="67"/>
      <c r="O3031" s="81"/>
      <c r="P3031" s="81">
        <v>46037</v>
      </c>
      <c r="Q3031" s="103" t="str">
        <f>IFERROR(VLOOKUP(J3031,Настройка!$C$4:$E$121,2,),"Ошибка")</f>
        <v>R</v>
      </c>
    </row>
    <row r="3032" spans="1:17" ht="14.4" customHeight="1">
      <c r="A3032" s="67">
        <v>3027</v>
      </c>
      <c r="B3032" s="80" t="s">
        <v>176</v>
      </c>
      <c r="C3032" s="80" t="s">
        <v>8948</v>
      </c>
      <c r="D3032" s="80" t="s">
        <v>9525</v>
      </c>
      <c r="E3032" s="104" t="s">
        <v>9526</v>
      </c>
      <c r="F3032" s="107">
        <v>35522</v>
      </c>
      <c r="G3032" s="67" t="s">
        <v>93</v>
      </c>
      <c r="H3032" s="80" t="s">
        <v>814</v>
      </c>
      <c r="I3032" s="80" t="s">
        <v>9527</v>
      </c>
      <c r="J3032" s="104" t="s">
        <v>217</v>
      </c>
      <c r="K3032" s="67" t="s">
        <v>119</v>
      </c>
      <c r="L3032" s="67"/>
      <c r="M3032" s="67"/>
      <c r="N3032" s="67"/>
      <c r="O3032" s="81"/>
      <c r="P3032" s="81">
        <v>46037</v>
      </c>
      <c r="Q3032" s="103" t="str">
        <f>IFERROR(VLOOKUP(J3032,Настройка!$C$4:$E$121,2,),"Ошибка")</f>
        <v>R</v>
      </c>
    </row>
    <row r="3033" spans="1:17" ht="14.4" customHeight="1">
      <c r="A3033" s="67">
        <v>3028</v>
      </c>
      <c r="B3033" s="80" t="s">
        <v>176</v>
      </c>
      <c r="C3033" s="80" t="s">
        <v>8948</v>
      </c>
      <c r="D3033" s="80" t="s">
        <v>9528</v>
      </c>
      <c r="E3033" s="104" t="s">
        <v>9529</v>
      </c>
      <c r="F3033" s="107">
        <v>27743</v>
      </c>
      <c r="G3033" s="67" t="s">
        <v>93</v>
      </c>
      <c r="H3033" s="80" t="s">
        <v>814</v>
      </c>
      <c r="I3033" s="80" t="s">
        <v>9530</v>
      </c>
      <c r="J3033" s="104" t="s">
        <v>217</v>
      </c>
      <c r="K3033" s="67" t="s">
        <v>119</v>
      </c>
      <c r="L3033" s="67"/>
      <c r="M3033" s="67"/>
      <c r="N3033" s="67"/>
      <c r="O3033" s="81"/>
      <c r="P3033" s="81">
        <v>46037</v>
      </c>
      <c r="Q3033" s="103" t="str">
        <f>IFERROR(VLOOKUP(J3033,Настройка!$C$4:$E$121,2,),"Ошибка")</f>
        <v>R</v>
      </c>
    </row>
    <row r="3034" spans="1:17" ht="14.4" customHeight="1">
      <c r="A3034" s="67">
        <v>3029</v>
      </c>
      <c r="B3034" s="80" t="s">
        <v>176</v>
      </c>
      <c r="C3034" s="80" t="s">
        <v>8948</v>
      </c>
      <c r="D3034" s="80" t="s">
        <v>9531</v>
      </c>
      <c r="E3034" s="104" t="s">
        <v>9532</v>
      </c>
      <c r="F3034" s="107">
        <v>33611</v>
      </c>
      <c r="G3034" s="67" t="s">
        <v>93</v>
      </c>
      <c r="H3034" s="80" t="s">
        <v>814</v>
      </c>
      <c r="I3034" s="80" t="s">
        <v>9533</v>
      </c>
      <c r="J3034" s="104" t="s">
        <v>217</v>
      </c>
      <c r="K3034" s="67" t="s">
        <v>119</v>
      </c>
      <c r="L3034" s="67"/>
      <c r="M3034" s="67"/>
      <c r="N3034" s="67"/>
      <c r="O3034" s="81"/>
      <c r="P3034" s="81">
        <v>46037</v>
      </c>
      <c r="Q3034" s="103" t="str">
        <f>IFERROR(VLOOKUP(J3034,Настройка!$C$4:$E$121,2,),"Ошибка")</f>
        <v>R</v>
      </c>
    </row>
    <row r="3035" spans="1:17" ht="14.4" customHeight="1">
      <c r="A3035" s="67">
        <v>3030</v>
      </c>
      <c r="B3035" s="80" t="s">
        <v>176</v>
      </c>
      <c r="C3035" s="80" t="s">
        <v>8948</v>
      </c>
      <c r="D3035" s="80" t="s">
        <v>9534</v>
      </c>
      <c r="E3035" s="104" t="s">
        <v>9535</v>
      </c>
      <c r="F3035" s="107">
        <v>28584</v>
      </c>
      <c r="G3035" s="67" t="s">
        <v>93</v>
      </c>
      <c r="H3035" s="80" t="s">
        <v>886</v>
      </c>
      <c r="I3035" s="80" t="s">
        <v>9536</v>
      </c>
      <c r="J3035" s="104" t="s">
        <v>217</v>
      </c>
      <c r="K3035" s="67" t="s">
        <v>119</v>
      </c>
      <c r="L3035" s="67"/>
      <c r="M3035" s="67"/>
      <c r="N3035" s="67"/>
      <c r="O3035" s="81"/>
      <c r="P3035" s="81">
        <v>46037</v>
      </c>
      <c r="Q3035" s="103" t="str">
        <f>IFERROR(VLOOKUP(J3035,Настройка!$C$4:$E$121,2,),"Ошибка")</f>
        <v>R</v>
      </c>
    </row>
    <row r="3036" spans="1:17" ht="14.4" customHeight="1">
      <c r="A3036" s="67">
        <v>3031</v>
      </c>
      <c r="B3036" s="80" t="s">
        <v>176</v>
      </c>
      <c r="C3036" s="80" t="s">
        <v>8948</v>
      </c>
      <c r="D3036" s="80" t="s">
        <v>9537</v>
      </c>
      <c r="E3036" s="104" t="s">
        <v>9538</v>
      </c>
      <c r="F3036" s="107">
        <v>27327</v>
      </c>
      <c r="G3036" s="67" t="s">
        <v>93</v>
      </c>
      <c r="H3036" s="80" t="s">
        <v>814</v>
      </c>
      <c r="I3036" s="80" t="s">
        <v>9539</v>
      </c>
      <c r="J3036" s="104" t="s">
        <v>213</v>
      </c>
      <c r="K3036" s="67" t="s">
        <v>119</v>
      </c>
      <c r="L3036" s="67"/>
      <c r="M3036" s="67"/>
      <c r="N3036" s="67"/>
      <c r="O3036" s="81"/>
      <c r="P3036" s="81">
        <v>46037</v>
      </c>
      <c r="Q3036" s="103" t="str">
        <f>IFERROR(VLOOKUP(J3036,Настройка!$C$4:$E$121,2,),"Ошибка")</f>
        <v>R</v>
      </c>
    </row>
    <row r="3037" spans="1:17" ht="14.4" customHeight="1">
      <c r="A3037" s="67">
        <v>3032</v>
      </c>
      <c r="B3037" s="80" t="s">
        <v>176</v>
      </c>
      <c r="C3037" s="80" t="s">
        <v>8948</v>
      </c>
      <c r="D3037" s="80" t="s">
        <v>9540</v>
      </c>
      <c r="E3037" s="104" t="s">
        <v>9541</v>
      </c>
      <c r="F3037" s="107">
        <v>32670</v>
      </c>
      <c r="G3037" s="67" t="s">
        <v>93</v>
      </c>
      <c r="H3037" s="80" t="s">
        <v>814</v>
      </c>
      <c r="I3037" s="80" t="s">
        <v>9542</v>
      </c>
      <c r="J3037" s="104" t="s">
        <v>213</v>
      </c>
      <c r="K3037" s="67" t="s">
        <v>119</v>
      </c>
      <c r="L3037" s="67"/>
      <c r="M3037" s="67"/>
      <c r="N3037" s="67"/>
      <c r="O3037" s="81"/>
      <c r="P3037" s="81">
        <v>46037</v>
      </c>
      <c r="Q3037" s="103" t="str">
        <f>IFERROR(VLOOKUP(J3037,Настройка!$C$4:$E$121,2,),"Ошибка")</f>
        <v>R</v>
      </c>
    </row>
    <row r="3038" spans="1:17" ht="14.4" customHeight="1">
      <c r="A3038" s="67">
        <v>3033</v>
      </c>
      <c r="B3038" s="80" t="s">
        <v>176</v>
      </c>
      <c r="C3038" s="80" t="s">
        <v>8948</v>
      </c>
      <c r="D3038" s="80" t="s">
        <v>9543</v>
      </c>
      <c r="E3038" s="104" t="s">
        <v>9544</v>
      </c>
      <c r="F3038" s="107">
        <v>37755</v>
      </c>
      <c r="G3038" s="67" t="s">
        <v>93</v>
      </c>
      <c r="H3038" s="80" t="s">
        <v>886</v>
      </c>
      <c r="I3038" s="80" t="s">
        <v>9545</v>
      </c>
      <c r="J3038" s="104" t="s">
        <v>213</v>
      </c>
      <c r="K3038" s="67" t="s">
        <v>119</v>
      </c>
      <c r="L3038" s="67"/>
      <c r="M3038" s="67"/>
      <c r="N3038" s="67"/>
      <c r="O3038" s="81"/>
      <c r="P3038" s="81">
        <v>46037</v>
      </c>
      <c r="Q3038" s="103" t="str">
        <f>IFERROR(VLOOKUP(J3038,Настройка!$C$4:$E$121,2,),"Ошибка")</f>
        <v>R</v>
      </c>
    </row>
    <row r="3039" spans="1:17" ht="14.4" customHeight="1">
      <c r="A3039" s="67">
        <v>3034</v>
      </c>
      <c r="B3039" s="80" t="s">
        <v>176</v>
      </c>
      <c r="C3039" s="80" t="s">
        <v>8948</v>
      </c>
      <c r="D3039" s="80" t="s">
        <v>9546</v>
      </c>
      <c r="E3039" s="104" t="s">
        <v>9547</v>
      </c>
      <c r="F3039" s="107">
        <v>35945</v>
      </c>
      <c r="G3039" s="67" t="s">
        <v>93</v>
      </c>
      <c r="H3039" s="80" t="s">
        <v>814</v>
      </c>
      <c r="I3039" s="80" t="s">
        <v>9548</v>
      </c>
      <c r="J3039" s="104" t="s">
        <v>213</v>
      </c>
      <c r="K3039" s="67" t="s">
        <v>119</v>
      </c>
      <c r="L3039" s="67"/>
      <c r="M3039" s="67"/>
      <c r="N3039" s="67"/>
      <c r="O3039" s="81"/>
      <c r="P3039" s="81">
        <v>46037</v>
      </c>
      <c r="Q3039" s="103" t="str">
        <f>IFERROR(VLOOKUP(J3039,Настройка!$C$4:$E$121,2,),"Ошибка")</f>
        <v>R</v>
      </c>
    </row>
    <row r="3040" spans="1:17" ht="14.4" customHeight="1">
      <c r="A3040" s="67">
        <v>3035</v>
      </c>
      <c r="B3040" s="80" t="s">
        <v>176</v>
      </c>
      <c r="C3040" s="80" t="s">
        <v>8948</v>
      </c>
      <c r="D3040" s="80" t="s">
        <v>9549</v>
      </c>
      <c r="E3040" s="104" t="s">
        <v>9550</v>
      </c>
      <c r="F3040" s="107">
        <v>31980</v>
      </c>
      <c r="G3040" s="67" t="s">
        <v>93</v>
      </c>
      <c r="H3040" s="80" t="s">
        <v>814</v>
      </c>
      <c r="I3040" s="80" t="s">
        <v>9551</v>
      </c>
      <c r="J3040" s="104" t="s">
        <v>213</v>
      </c>
      <c r="K3040" s="67" t="s">
        <v>119</v>
      </c>
      <c r="L3040" s="67"/>
      <c r="M3040" s="67"/>
      <c r="N3040" s="67"/>
      <c r="O3040" s="81"/>
      <c r="P3040" s="81">
        <v>46037</v>
      </c>
      <c r="Q3040" s="103" t="str">
        <f>IFERROR(VLOOKUP(J3040,Настройка!$C$4:$E$121,2,),"Ошибка")</f>
        <v>R</v>
      </c>
    </row>
    <row r="3041" spans="1:17" ht="14.4" customHeight="1">
      <c r="A3041" s="67">
        <v>3036</v>
      </c>
      <c r="B3041" s="80" t="s">
        <v>176</v>
      </c>
      <c r="C3041" s="80" t="s">
        <v>8948</v>
      </c>
      <c r="D3041" s="80" t="s">
        <v>9552</v>
      </c>
      <c r="E3041" s="104" t="s">
        <v>9553</v>
      </c>
      <c r="F3041" s="107">
        <v>32764</v>
      </c>
      <c r="G3041" s="67" t="s">
        <v>93</v>
      </c>
      <c r="H3041" s="80" t="s">
        <v>814</v>
      </c>
      <c r="I3041" s="80" t="s">
        <v>9554</v>
      </c>
      <c r="J3041" s="104" t="s">
        <v>213</v>
      </c>
      <c r="K3041" s="67" t="s">
        <v>119</v>
      </c>
      <c r="L3041" s="67"/>
      <c r="M3041" s="67"/>
      <c r="N3041" s="67"/>
      <c r="O3041" s="81"/>
      <c r="P3041" s="81">
        <v>46037</v>
      </c>
      <c r="Q3041" s="103" t="str">
        <f>IFERROR(VLOOKUP(J3041,Настройка!$C$4:$E$121,2,),"Ошибка")</f>
        <v>R</v>
      </c>
    </row>
    <row r="3042" spans="1:17" ht="14.4" customHeight="1">
      <c r="A3042" s="67">
        <v>3037</v>
      </c>
      <c r="B3042" s="80" t="s">
        <v>176</v>
      </c>
      <c r="C3042" s="80" t="s">
        <v>8948</v>
      </c>
      <c r="D3042" s="80" t="s">
        <v>9555</v>
      </c>
      <c r="E3042" s="104" t="s">
        <v>9556</v>
      </c>
      <c r="F3042" s="107">
        <v>32841</v>
      </c>
      <c r="G3042" s="67" t="s">
        <v>93</v>
      </c>
      <c r="H3042" s="80" t="s">
        <v>814</v>
      </c>
      <c r="I3042" s="80" t="s">
        <v>9557</v>
      </c>
      <c r="J3042" s="104" t="s">
        <v>213</v>
      </c>
      <c r="K3042" s="67" t="s">
        <v>119</v>
      </c>
      <c r="L3042" s="67"/>
      <c r="M3042" s="67"/>
      <c r="N3042" s="67"/>
      <c r="O3042" s="81"/>
      <c r="P3042" s="81">
        <v>46037</v>
      </c>
      <c r="Q3042" s="103" t="str">
        <f>IFERROR(VLOOKUP(J3042,Настройка!$C$4:$E$121,2,),"Ошибка")</f>
        <v>R</v>
      </c>
    </row>
    <row r="3043" spans="1:17" ht="14.4" customHeight="1">
      <c r="A3043" s="67">
        <v>3038</v>
      </c>
      <c r="B3043" s="80" t="s">
        <v>176</v>
      </c>
      <c r="C3043" s="80" t="s">
        <v>8948</v>
      </c>
      <c r="D3043" s="80" t="s">
        <v>9558</v>
      </c>
      <c r="E3043" s="104" t="s">
        <v>9559</v>
      </c>
      <c r="F3043" s="107">
        <v>35886</v>
      </c>
      <c r="G3043" s="67" t="s">
        <v>93</v>
      </c>
      <c r="H3043" s="80" t="s">
        <v>814</v>
      </c>
      <c r="I3043" s="80" t="s">
        <v>9560</v>
      </c>
      <c r="J3043" s="104" t="s">
        <v>213</v>
      </c>
      <c r="K3043" s="67" t="s">
        <v>119</v>
      </c>
      <c r="L3043" s="67"/>
      <c r="M3043" s="67"/>
      <c r="N3043" s="67"/>
      <c r="O3043" s="81"/>
      <c r="P3043" s="81">
        <v>46037</v>
      </c>
      <c r="Q3043" s="103" t="str">
        <f>IFERROR(VLOOKUP(J3043,Настройка!$C$4:$E$121,2,),"Ошибка")</f>
        <v>R</v>
      </c>
    </row>
    <row r="3044" spans="1:17" ht="14.4" customHeight="1">
      <c r="A3044" s="67">
        <v>3039</v>
      </c>
      <c r="B3044" s="80" t="s">
        <v>176</v>
      </c>
      <c r="C3044" s="80" t="s">
        <v>8948</v>
      </c>
      <c r="D3044" s="80" t="s">
        <v>9561</v>
      </c>
      <c r="E3044" s="104" t="s">
        <v>9562</v>
      </c>
      <c r="F3044" s="107">
        <v>34052</v>
      </c>
      <c r="G3044" s="67" t="s">
        <v>93</v>
      </c>
      <c r="H3044" s="80" t="s">
        <v>886</v>
      </c>
      <c r="I3044" s="80" t="s">
        <v>9563</v>
      </c>
      <c r="J3044" s="104" t="s">
        <v>213</v>
      </c>
      <c r="K3044" s="67" t="s">
        <v>119</v>
      </c>
      <c r="L3044" s="67"/>
      <c r="M3044" s="67"/>
      <c r="N3044" s="67"/>
      <c r="O3044" s="81"/>
      <c r="P3044" s="81">
        <v>46037</v>
      </c>
      <c r="Q3044" s="103" t="str">
        <f>IFERROR(VLOOKUP(J3044,Настройка!$C$4:$E$121,2,),"Ошибка")</f>
        <v>R</v>
      </c>
    </row>
    <row r="3045" spans="1:17" ht="14.4" customHeight="1">
      <c r="A3045" s="67">
        <v>3040</v>
      </c>
      <c r="B3045" s="80" t="s">
        <v>176</v>
      </c>
      <c r="C3045" s="80" t="s">
        <v>8948</v>
      </c>
      <c r="D3045" s="80" t="s">
        <v>9564</v>
      </c>
      <c r="E3045" s="104" t="s">
        <v>9565</v>
      </c>
      <c r="F3045" s="107">
        <v>33365</v>
      </c>
      <c r="G3045" s="67" t="s">
        <v>93</v>
      </c>
      <c r="H3045" s="80" t="s">
        <v>814</v>
      </c>
      <c r="I3045" s="80" t="s">
        <v>9566</v>
      </c>
      <c r="J3045" s="104" t="s">
        <v>220</v>
      </c>
      <c r="K3045" s="67" t="s">
        <v>119</v>
      </c>
      <c r="L3045" s="67"/>
      <c r="M3045" s="67"/>
      <c r="N3045" s="67"/>
      <c r="O3045" s="81"/>
      <c r="P3045" s="81">
        <v>46037</v>
      </c>
      <c r="Q3045" s="103" t="str">
        <f>IFERROR(VLOOKUP(J3045,Настройка!$C$4:$E$121,2,),"Ошибка")</f>
        <v>R</v>
      </c>
    </row>
    <row r="3046" spans="1:17" ht="14.4" customHeight="1">
      <c r="A3046" s="67">
        <v>3041</v>
      </c>
      <c r="B3046" s="80" t="s">
        <v>176</v>
      </c>
      <c r="C3046" s="80" t="s">
        <v>8948</v>
      </c>
      <c r="D3046" s="80" t="s">
        <v>9567</v>
      </c>
      <c r="E3046" s="104" t="s">
        <v>9568</v>
      </c>
      <c r="F3046" s="107">
        <v>37398</v>
      </c>
      <c r="G3046" s="67" t="s">
        <v>93</v>
      </c>
      <c r="H3046" s="80" t="s">
        <v>814</v>
      </c>
      <c r="I3046" s="80" t="s">
        <v>9569</v>
      </c>
      <c r="J3046" s="104" t="s">
        <v>220</v>
      </c>
      <c r="K3046" s="67" t="s">
        <v>119</v>
      </c>
      <c r="L3046" s="67"/>
      <c r="M3046" s="67"/>
      <c r="N3046" s="67"/>
      <c r="O3046" s="81"/>
      <c r="P3046" s="81">
        <v>46037</v>
      </c>
      <c r="Q3046" s="103" t="str">
        <f>IFERROR(VLOOKUP(J3046,Настройка!$C$4:$E$121,2,),"Ошибка")</f>
        <v>R</v>
      </c>
    </row>
    <row r="3047" spans="1:17" ht="14.4" customHeight="1">
      <c r="A3047" s="67">
        <v>3042</v>
      </c>
      <c r="B3047" s="80" t="s">
        <v>176</v>
      </c>
      <c r="C3047" s="80" t="s">
        <v>8948</v>
      </c>
      <c r="D3047" s="80" t="s">
        <v>9570</v>
      </c>
      <c r="E3047" s="104" t="s">
        <v>9571</v>
      </c>
      <c r="F3047" s="107">
        <v>31714</v>
      </c>
      <c r="G3047" s="67" t="s">
        <v>93</v>
      </c>
      <c r="H3047" s="80" t="s">
        <v>814</v>
      </c>
      <c r="I3047" s="80" t="s">
        <v>9572</v>
      </c>
      <c r="J3047" s="104" t="s">
        <v>213</v>
      </c>
      <c r="K3047" s="67" t="s">
        <v>119</v>
      </c>
      <c r="L3047" s="67"/>
      <c r="M3047" s="67"/>
      <c r="N3047" s="67"/>
      <c r="O3047" s="81"/>
      <c r="P3047" s="81">
        <v>46037</v>
      </c>
      <c r="Q3047" s="103" t="str">
        <f>IFERROR(VLOOKUP(J3047,Настройка!$C$4:$E$121,2,),"Ошибка")</f>
        <v>R</v>
      </c>
    </row>
    <row r="3048" spans="1:17" ht="14.4" customHeight="1">
      <c r="A3048" s="67">
        <v>3043</v>
      </c>
      <c r="B3048" s="80" t="s">
        <v>176</v>
      </c>
      <c r="C3048" s="80" t="s">
        <v>8948</v>
      </c>
      <c r="D3048" s="80" t="s">
        <v>9573</v>
      </c>
      <c r="E3048" s="104" t="s">
        <v>9574</v>
      </c>
      <c r="F3048" s="107">
        <v>38571</v>
      </c>
      <c r="G3048" s="67" t="s">
        <v>93</v>
      </c>
      <c r="H3048" s="80" t="s">
        <v>814</v>
      </c>
      <c r="I3048" s="80" t="s">
        <v>9575</v>
      </c>
      <c r="J3048" s="104" t="s">
        <v>213</v>
      </c>
      <c r="K3048" s="67" t="s">
        <v>119</v>
      </c>
      <c r="L3048" s="67"/>
      <c r="M3048" s="67"/>
      <c r="N3048" s="67"/>
      <c r="O3048" s="81"/>
      <c r="P3048" s="81">
        <v>46037</v>
      </c>
      <c r="Q3048" s="103" t="str">
        <f>IFERROR(VLOOKUP(J3048,Настройка!$C$4:$E$121,2,),"Ошибка")</f>
        <v>R</v>
      </c>
    </row>
    <row r="3049" spans="1:17" ht="14.4" customHeight="1">
      <c r="A3049" s="67">
        <v>3044</v>
      </c>
      <c r="B3049" s="80" t="s">
        <v>176</v>
      </c>
      <c r="C3049" s="80" t="s">
        <v>8948</v>
      </c>
      <c r="D3049" s="80" t="s">
        <v>9576</v>
      </c>
      <c r="E3049" s="104" t="s">
        <v>9577</v>
      </c>
      <c r="F3049" s="107">
        <v>34226</v>
      </c>
      <c r="G3049" s="67" t="s">
        <v>93</v>
      </c>
      <c r="H3049" s="80" t="s">
        <v>814</v>
      </c>
      <c r="I3049" s="80" t="s">
        <v>9578</v>
      </c>
      <c r="J3049" s="104" t="s">
        <v>213</v>
      </c>
      <c r="K3049" s="67" t="s">
        <v>119</v>
      </c>
      <c r="L3049" s="67"/>
      <c r="M3049" s="67"/>
      <c r="N3049" s="67"/>
      <c r="O3049" s="81"/>
      <c r="P3049" s="81">
        <v>46037</v>
      </c>
      <c r="Q3049" s="103" t="str">
        <f>IFERROR(VLOOKUP(J3049,Настройка!$C$4:$E$121,2,),"Ошибка")</f>
        <v>R</v>
      </c>
    </row>
    <row r="3050" spans="1:17" ht="14.4" customHeight="1">
      <c r="A3050" s="67">
        <v>3045</v>
      </c>
      <c r="B3050" s="80" t="s">
        <v>176</v>
      </c>
      <c r="C3050" s="80" t="s">
        <v>8948</v>
      </c>
      <c r="D3050" s="80" t="s">
        <v>9579</v>
      </c>
      <c r="E3050" s="104" t="s">
        <v>9580</v>
      </c>
      <c r="F3050" s="107">
        <v>38760</v>
      </c>
      <c r="G3050" s="67" t="s">
        <v>93</v>
      </c>
      <c r="H3050" s="80" t="s">
        <v>886</v>
      </c>
      <c r="I3050" s="80" t="s">
        <v>9581</v>
      </c>
      <c r="J3050" s="104" t="s">
        <v>213</v>
      </c>
      <c r="K3050" s="67" t="s">
        <v>119</v>
      </c>
      <c r="L3050" s="67"/>
      <c r="M3050" s="67"/>
      <c r="N3050" s="67"/>
      <c r="O3050" s="81"/>
      <c r="P3050" s="81">
        <v>46037</v>
      </c>
      <c r="Q3050" s="103" t="str">
        <f>IFERROR(VLOOKUP(J3050,Настройка!$C$4:$E$121,2,),"Ошибка")</f>
        <v>R</v>
      </c>
    </row>
    <row r="3051" spans="1:17" ht="14.4" customHeight="1">
      <c r="A3051" s="67">
        <v>3046</v>
      </c>
      <c r="B3051" s="80" t="s">
        <v>176</v>
      </c>
      <c r="C3051" s="80" t="s">
        <v>8948</v>
      </c>
      <c r="D3051" s="80" t="s">
        <v>9582</v>
      </c>
      <c r="E3051" s="104" t="s">
        <v>9583</v>
      </c>
      <c r="F3051" s="107">
        <v>30075</v>
      </c>
      <c r="G3051" s="67" t="s">
        <v>93</v>
      </c>
      <c r="H3051" s="80" t="s">
        <v>886</v>
      </c>
      <c r="I3051" s="80" t="s">
        <v>9584</v>
      </c>
      <c r="J3051" s="104" t="s">
        <v>213</v>
      </c>
      <c r="K3051" s="67" t="s">
        <v>119</v>
      </c>
      <c r="L3051" s="67"/>
      <c r="M3051" s="67"/>
      <c r="N3051" s="67"/>
      <c r="O3051" s="81"/>
      <c r="P3051" s="81">
        <v>46037</v>
      </c>
      <c r="Q3051" s="103" t="str">
        <f>IFERROR(VLOOKUP(J3051,Настройка!$C$4:$E$121,2,),"Ошибка")</f>
        <v>R</v>
      </c>
    </row>
    <row r="3052" spans="1:17" ht="14.4" customHeight="1">
      <c r="A3052" s="67">
        <v>3047</v>
      </c>
      <c r="B3052" s="80" t="s">
        <v>176</v>
      </c>
      <c r="C3052" s="80" t="s">
        <v>8948</v>
      </c>
      <c r="D3052" s="80" t="s">
        <v>9585</v>
      </c>
      <c r="E3052" s="104" t="s">
        <v>9586</v>
      </c>
      <c r="F3052" s="107">
        <v>37029</v>
      </c>
      <c r="G3052" s="67" t="s">
        <v>65</v>
      </c>
      <c r="H3052" s="80" t="s">
        <v>405</v>
      </c>
      <c r="I3052" s="80" t="s">
        <v>9587</v>
      </c>
      <c r="J3052" s="104" t="s">
        <v>213</v>
      </c>
      <c r="K3052" s="67" t="s">
        <v>119</v>
      </c>
      <c r="L3052" s="67" t="s">
        <v>152</v>
      </c>
      <c r="M3052" s="67" t="s">
        <v>166</v>
      </c>
      <c r="N3052" s="67" t="s">
        <v>184</v>
      </c>
      <c r="O3052" s="81">
        <v>46265</v>
      </c>
      <c r="P3052" s="81">
        <v>46038</v>
      </c>
      <c r="Q3052" s="103" t="str">
        <f>IFERROR(VLOOKUP(J3052,Настройка!$C$4:$E$121,2,),"Ошибка")</f>
        <v>R</v>
      </c>
    </row>
    <row r="3053" spans="1:17" ht="14.4" customHeight="1">
      <c r="A3053" s="67">
        <v>3048</v>
      </c>
      <c r="B3053" s="80" t="s">
        <v>176</v>
      </c>
      <c r="C3053" s="80" t="s">
        <v>8948</v>
      </c>
      <c r="D3053" s="80" t="s">
        <v>9588</v>
      </c>
      <c r="E3053" s="104" t="s">
        <v>9589</v>
      </c>
      <c r="F3053" s="107">
        <v>31339</v>
      </c>
      <c r="G3053" s="67" t="s">
        <v>65</v>
      </c>
      <c r="H3053" s="80" t="s">
        <v>663</v>
      </c>
      <c r="I3053" s="80" t="s">
        <v>9590</v>
      </c>
      <c r="J3053" s="104" t="s">
        <v>220</v>
      </c>
      <c r="K3053" s="67" t="s">
        <v>119</v>
      </c>
      <c r="L3053" s="67" t="s">
        <v>152</v>
      </c>
      <c r="M3053" s="67" t="s">
        <v>166</v>
      </c>
      <c r="N3053" s="67" t="s">
        <v>184</v>
      </c>
      <c r="O3053" s="81">
        <v>46265</v>
      </c>
      <c r="P3053" s="81">
        <v>46038</v>
      </c>
      <c r="Q3053" s="103" t="str">
        <f>IFERROR(VLOOKUP(J3053,Настройка!$C$4:$E$121,2,),"Ошибка")</f>
        <v>R</v>
      </c>
    </row>
    <row r="3054" spans="1:17" ht="14.4" customHeight="1">
      <c r="A3054" s="67">
        <v>3049</v>
      </c>
      <c r="B3054" s="80" t="s">
        <v>176</v>
      </c>
      <c r="C3054" s="80" t="s">
        <v>8948</v>
      </c>
      <c r="D3054" s="80" t="s">
        <v>9591</v>
      </c>
      <c r="E3054" s="104" t="s">
        <v>7149</v>
      </c>
      <c r="F3054" s="107">
        <v>35919</v>
      </c>
      <c r="G3054" s="67" t="s">
        <v>65</v>
      </c>
      <c r="H3054" s="80" t="s">
        <v>24</v>
      </c>
      <c r="I3054" s="80" t="s">
        <v>9592</v>
      </c>
      <c r="J3054" s="104" t="s">
        <v>213</v>
      </c>
      <c r="K3054" s="67" t="s">
        <v>119</v>
      </c>
      <c r="L3054" s="67" t="s">
        <v>152</v>
      </c>
      <c r="M3054" s="67" t="s">
        <v>166</v>
      </c>
      <c r="N3054" s="67" t="s">
        <v>184</v>
      </c>
      <c r="O3054" s="81">
        <v>46265</v>
      </c>
      <c r="P3054" s="81">
        <v>46038</v>
      </c>
      <c r="Q3054" s="103" t="str">
        <f>IFERROR(VLOOKUP(J3054,Настройка!$C$4:$E$121,2,),"Ошибка")</f>
        <v>R</v>
      </c>
    </row>
    <row r="3055" spans="1:17" ht="14.4" customHeight="1">
      <c r="A3055" s="67">
        <v>3050</v>
      </c>
      <c r="B3055" s="80" t="s">
        <v>176</v>
      </c>
      <c r="C3055" s="80" t="s">
        <v>8948</v>
      </c>
      <c r="D3055" s="80" t="s">
        <v>9593</v>
      </c>
      <c r="E3055" s="104" t="s">
        <v>9594</v>
      </c>
      <c r="F3055" s="107">
        <v>37320</v>
      </c>
      <c r="G3055" s="67" t="s">
        <v>93</v>
      </c>
      <c r="H3055" s="80" t="s">
        <v>814</v>
      </c>
      <c r="I3055" s="80" t="s">
        <v>9595</v>
      </c>
      <c r="J3055" s="104" t="s">
        <v>213</v>
      </c>
      <c r="K3055" s="67" t="s">
        <v>119</v>
      </c>
      <c r="L3055" s="67"/>
      <c r="M3055" s="67"/>
      <c r="N3055" s="67"/>
      <c r="O3055" s="81"/>
      <c r="P3055" s="81">
        <v>46040</v>
      </c>
      <c r="Q3055" s="103" t="str">
        <f>IFERROR(VLOOKUP(J3055,Настройка!$C$4:$E$121,2,),"Ошибка")</f>
        <v>R</v>
      </c>
    </row>
    <row r="3056" spans="1:17" ht="14.4" customHeight="1">
      <c r="A3056" s="67">
        <v>3051</v>
      </c>
      <c r="B3056" s="80" t="s">
        <v>176</v>
      </c>
      <c r="C3056" s="80" t="s">
        <v>8948</v>
      </c>
      <c r="D3056" s="80" t="s">
        <v>9596</v>
      </c>
      <c r="E3056" s="104" t="s">
        <v>9597</v>
      </c>
      <c r="F3056" s="107">
        <v>39098</v>
      </c>
      <c r="G3056" s="67" t="s">
        <v>93</v>
      </c>
      <c r="H3056" s="80" t="s">
        <v>886</v>
      </c>
      <c r="I3056" s="80" t="s">
        <v>9598</v>
      </c>
      <c r="J3056" s="104" t="s">
        <v>213</v>
      </c>
      <c r="K3056" s="67" t="s">
        <v>119</v>
      </c>
      <c r="L3056" s="67"/>
      <c r="M3056" s="67"/>
      <c r="N3056" s="67"/>
      <c r="O3056" s="81"/>
      <c r="P3056" s="81">
        <v>46043</v>
      </c>
      <c r="Q3056" s="103" t="str">
        <f>IFERROR(VLOOKUP(J3056,Настройка!$C$4:$E$121,2,),"Ошибка")</f>
        <v>R</v>
      </c>
    </row>
    <row r="3057" spans="1:17" ht="14.4" customHeight="1">
      <c r="A3057" s="67">
        <v>3052</v>
      </c>
      <c r="B3057" s="80" t="s">
        <v>176</v>
      </c>
      <c r="C3057" s="80" t="s">
        <v>8948</v>
      </c>
      <c r="D3057" s="80" t="s">
        <v>9599</v>
      </c>
      <c r="E3057" s="104" t="s">
        <v>9600</v>
      </c>
      <c r="F3057" s="107">
        <v>35856</v>
      </c>
      <c r="G3057" s="67" t="s">
        <v>93</v>
      </c>
      <c r="H3057" s="80" t="s">
        <v>814</v>
      </c>
      <c r="I3057" s="80" t="s">
        <v>9601</v>
      </c>
      <c r="J3057" s="104" t="s">
        <v>213</v>
      </c>
      <c r="K3057" s="67" t="s">
        <v>119</v>
      </c>
      <c r="L3057" s="67"/>
      <c r="M3057" s="67"/>
      <c r="N3057" s="67"/>
      <c r="O3057" s="81"/>
      <c r="P3057" s="81">
        <v>46043</v>
      </c>
      <c r="Q3057" s="103" t="str">
        <f>IFERROR(VLOOKUP(J3057,Настройка!$C$4:$E$121,2,),"Ошибка")</f>
        <v>R</v>
      </c>
    </row>
    <row r="3058" spans="1:17" ht="14.4" customHeight="1">
      <c r="A3058" s="67">
        <v>3053</v>
      </c>
      <c r="B3058" s="80" t="s">
        <v>176</v>
      </c>
      <c r="C3058" s="80" t="s">
        <v>8948</v>
      </c>
      <c r="D3058" s="80" t="s">
        <v>9602</v>
      </c>
      <c r="E3058" s="104" t="s">
        <v>9603</v>
      </c>
      <c r="F3058" s="107">
        <v>37400</v>
      </c>
      <c r="G3058" s="67" t="s">
        <v>93</v>
      </c>
      <c r="H3058" s="80" t="s">
        <v>814</v>
      </c>
      <c r="I3058" s="80" t="s">
        <v>9604</v>
      </c>
      <c r="J3058" s="104" t="s">
        <v>213</v>
      </c>
      <c r="K3058" s="67" t="s">
        <v>119</v>
      </c>
      <c r="L3058" s="67"/>
      <c r="M3058" s="67"/>
      <c r="N3058" s="67"/>
      <c r="O3058" s="81"/>
      <c r="P3058" s="81">
        <v>46043</v>
      </c>
      <c r="Q3058" s="103" t="str">
        <f>IFERROR(VLOOKUP(J3058,Настройка!$C$4:$E$121,2,),"Ошибка")</f>
        <v>R</v>
      </c>
    </row>
    <row r="3059" spans="1:17" ht="14.4" customHeight="1">
      <c r="A3059" s="67">
        <v>3054</v>
      </c>
      <c r="B3059" s="80" t="s">
        <v>176</v>
      </c>
      <c r="C3059" s="80" t="s">
        <v>8948</v>
      </c>
      <c r="D3059" s="80" t="s">
        <v>9605</v>
      </c>
      <c r="E3059" s="104" t="s">
        <v>9606</v>
      </c>
      <c r="F3059" s="107">
        <v>26761</v>
      </c>
      <c r="G3059" s="67" t="s">
        <v>93</v>
      </c>
      <c r="H3059" s="80" t="s">
        <v>886</v>
      </c>
      <c r="I3059" s="80" t="s">
        <v>9607</v>
      </c>
      <c r="J3059" s="104" t="s">
        <v>213</v>
      </c>
      <c r="K3059" s="67" t="s">
        <v>119</v>
      </c>
      <c r="L3059" s="67"/>
      <c r="M3059" s="67"/>
      <c r="N3059" s="67"/>
      <c r="O3059" s="81"/>
      <c r="P3059" s="81">
        <v>46043</v>
      </c>
      <c r="Q3059" s="103" t="str">
        <f>IFERROR(VLOOKUP(J3059,Настройка!$C$4:$E$121,2,),"Ошибка")</f>
        <v>R</v>
      </c>
    </row>
    <row r="3060" spans="1:17" ht="14.4" customHeight="1">
      <c r="A3060" s="67">
        <v>3055</v>
      </c>
      <c r="B3060" s="80" t="s">
        <v>176</v>
      </c>
      <c r="C3060" s="80" t="s">
        <v>8948</v>
      </c>
      <c r="D3060" s="80" t="s">
        <v>9608</v>
      </c>
      <c r="E3060" s="104" t="s">
        <v>9609</v>
      </c>
      <c r="F3060" s="107">
        <v>30058</v>
      </c>
      <c r="G3060" s="67" t="s">
        <v>93</v>
      </c>
      <c r="H3060" s="80" t="s">
        <v>814</v>
      </c>
      <c r="I3060" s="80" t="s">
        <v>9610</v>
      </c>
      <c r="J3060" s="104" t="s">
        <v>213</v>
      </c>
      <c r="K3060" s="67" t="s">
        <v>119</v>
      </c>
      <c r="L3060" s="67"/>
      <c r="M3060" s="67"/>
      <c r="N3060" s="67"/>
      <c r="O3060" s="81"/>
      <c r="P3060" s="81">
        <v>46043</v>
      </c>
      <c r="Q3060" s="103" t="str">
        <f>IFERROR(VLOOKUP(J3060,Настройка!$C$4:$E$121,2,),"Ошибка")</f>
        <v>R</v>
      </c>
    </row>
    <row r="3061" spans="1:17" ht="14.4" customHeight="1">
      <c r="A3061" s="67">
        <v>3056</v>
      </c>
      <c r="B3061" s="80" t="s">
        <v>176</v>
      </c>
      <c r="C3061" s="80" t="s">
        <v>8948</v>
      </c>
      <c r="D3061" s="80" t="s">
        <v>9611</v>
      </c>
      <c r="E3061" s="104" t="s">
        <v>9612</v>
      </c>
      <c r="F3061" s="107">
        <v>31321</v>
      </c>
      <c r="G3061" s="67" t="s">
        <v>93</v>
      </c>
      <c r="H3061" s="80" t="s">
        <v>814</v>
      </c>
      <c r="I3061" s="80" t="s">
        <v>9613</v>
      </c>
      <c r="J3061" s="104" t="s">
        <v>213</v>
      </c>
      <c r="K3061" s="67" t="s">
        <v>119</v>
      </c>
      <c r="L3061" s="67"/>
      <c r="M3061" s="67"/>
      <c r="N3061" s="67"/>
      <c r="O3061" s="81"/>
      <c r="P3061" s="81">
        <v>46046</v>
      </c>
      <c r="Q3061" s="103" t="str">
        <f>IFERROR(VLOOKUP(J3061,Настройка!$C$4:$E$121,2,),"Ошибка")</f>
        <v>R</v>
      </c>
    </row>
    <row r="3062" spans="1:17" ht="14.4" customHeight="1">
      <c r="A3062" s="67">
        <v>3057</v>
      </c>
      <c r="B3062" s="80" t="s">
        <v>176</v>
      </c>
      <c r="C3062" s="80" t="s">
        <v>8948</v>
      </c>
      <c r="D3062" s="80" t="s">
        <v>9614</v>
      </c>
      <c r="E3062" s="104" t="s">
        <v>9615</v>
      </c>
      <c r="F3062" s="107">
        <v>25663</v>
      </c>
      <c r="G3062" s="67" t="s">
        <v>93</v>
      </c>
      <c r="H3062" s="80" t="s">
        <v>886</v>
      </c>
      <c r="I3062" s="80" t="s">
        <v>9616</v>
      </c>
      <c r="J3062" s="104" t="s">
        <v>213</v>
      </c>
      <c r="K3062" s="67" t="s">
        <v>119</v>
      </c>
      <c r="L3062" s="67"/>
      <c r="M3062" s="67"/>
      <c r="N3062" s="67"/>
      <c r="O3062" s="81"/>
      <c r="P3062" s="81">
        <v>46046</v>
      </c>
      <c r="Q3062" s="103" t="str">
        <f>IFERROR(VLOOKUP(J3062,Настройка!$C$4:$E$121,2,),"Ошибка")</f>
        <v>R</v>
      </c>
    </row>
    <row r="3063" spans="1:17" ht="14.4" customHeight="1">
      <c r="A3063" s="67">
        <v>3058</v>
      </c>
      <c r="B3063" s="80" t="s">
        <v>176</v>
      </c>
      <c r="C3063" s="80" t="s">
        <v>8948</v>
      </c>
      <c r="D3063" s="80" t="s">
        <v>9617</v>
      </c>
      <c r="E3063" s="104" t="s">
        <v>9618</v>
      </c>
      <c r="F3063" s="107">
        <v>33343</v>
      </c>
      <c r="G3063" s="67" t="s">
        <v>93</v>
      </c>
      <c r="H3063" s="80" t="s">
        <v>814</v>
      </c>
      <c r="I3063" s="80" t="s">
        <v>9619</v>
      </c>
      <c r="J3063" s="104" t="s">
        <v>213</v>
      </c>
      <c r="K3063" s="67" t="s">
        <v>119</v>
      </c>
      <c r="L3063" s="67"/>
      <c r="M3063" s="67"/>
      <c r="N3063" s="67"/>
      <c r="O3063" s="81"/>
      <c r="P3063" s="81">
        <v>46046</v>
      </c>
      <c r="Q3063" s="103" t="str">
        <f>IFERROR(VLOOKUP(J3063,Настройка!$C$4:$E$121,2,),"Ошибка")</f>
        <v>R</v>
      </c>
    </row>
    <row r="3064" spans="1:17" ht="14.4" customHeight="1">
      <c r="A3064" s="67">
        <v>3059</v>
      </c>
      <c r="B3064" s="80" t="s">
        <v>176</v>
      </c>
      <c r="C3064" s="80" t="s">
        <v>8948</v>
      </c>
      <c r="D3064" s="80" t="s">
        <v>9620</v>
      </c>
      <c r="E3064" s="104" t="s">
        <v>9621</v>
      </c>
      <c r="F3064" s="107">
        <v>32383</v>
      </c>
      <c r="G3064" s="67" t="s">
        <v>93</v>
      </c>
      <c r="H3064" s="80" t="s">
        <v>814</v>
      </c>
      <c r="I3064" s="80" t="s">
        <v>9622</v>
      </c>
      <c r="J3064" s="104" t="s">
        <v>213</v>
      </c>
      <c r="K3064" s="67" t="s">
        <v>119</v>
      </c>
      <c r="L3064" s="67"/>
      <c r="M3064" s="67"/>
      <c r="N3064" s="67"/>
      <c r="O3064" s="81"/>
      <c r="P3064" s="81">
        <v>46046</v>
      </c>
      <c r="Q3064" s="103" t="str">
        <f>IFERROR(VLOOKUP(J3064,Настройка!$C$4:$E$121,2,),"Ошибка")</f>
        <v>R</v>
      </c>
    </row>
    <row r="3065" spans="1:17" ht="14.4" customHeight="1">
      <c r="A3065" s="67">
        <v>3060</v>
      </c>
      <c r="B3065" s="80" t="s">
        <v>176</v>
      </c>
      <c r="C3065" s="80" t="s">
        <v>8948</v>
      </c>
      <c r="D3065" s="80" t="s">
        <v>9623</v>
      </c>
      <c r="E3065" s="104" t="s">
        <v>9624</v>
      </c>
      <c r="F3065" s="107">
        <v>35636</v>
      </c>
      <c r="G3065" s="67" t="s">
        <v>93</v>
      </c>
      <c r="H3065" s="80" t="s">
        <v>814</v>
      </c>
      <c r="I3065" s="80" t="s">
        <v>9625</v>
      </c>
      <c r="J3065" s="104" t="s">
        <v>213</v>
      </c>
      <c r="K3065" s="67" t="s">
        <v>119</v>
      </c>
      <c r="L3065" s="67"/>
      <c r="M3065" s="67"/>
      <c r="N3065" s="67"/>
      <c r="O3065" s="81"/>
      <c r="P3065" s="81">
        <v>46046</v>
      </c>
      <c r="Q3065" s="103" t="str">
        <f>IFERROR(VLOOKUP(J3065,Настройка!$C$4:$E$121,2,),"Ошибка")</f>
        <v>R</v>
      </c>
    </row>
    <row r="3066" spans="1:17" ht="14.4" customHeight="1">
      <c r="A3066" s="67">
        <v>3061</v>
      </c>
      <c r="B3066" s="80" t="s">
        <v>176</v>
      </c>
      <c r="C3066" s="80" t="s">
        <v>8948</v>
      </c>
      <c r="D3066" s="80" t="s">
        <v>9626</v>
      </c>
      <c r="E3066" s="104" t="s">
        <v>9627</v>
      </c>
      <c r="F3066" s="107">
        <v>38781</v>
      </c>
      <c r="G3066" s="67" t="s">
        <v>93</v>
      </c>
      <c r="H3066" s="80" t="s">
        <v>886</v>
      </c>
      <c r="I3066" s="80" t="s">
        <v>9628</v>
      </c>
      <c r="J3066" s="104" t="s">
        <v>220</v>
      </c>
      <c r="K3066" s="67" t="s">
        <v>119</v>
      </c>
      <c r="L3066" s="67"/>
      <c r="M3066" s="67"/>
      <c r="N3066" s="67"/>
      <c r="O3066" s="81"/>
      <c r="P3066" s="81">
        <v>46046</v>
      </c>
      <c r="Q3066" s="103" t="str">
        <f>IFERROR(VLOOKUP(J3066,Настройка!$C$4:$E$121,2,),"Ошибка")</f>
        <v>R</v>
      </c>
    </row>
    <row r="3067" spans="1:17" ht="14.4" customHeight="1">
      <c r="A3067" s="67">
        <v>3062</v>
      </c>
      <c r="B3067" s="80" t="s">
        <v>176</v>
      </c>
      <c r="C3067" s="80" t="s">
        <v>8948</v>
      </c>
      <c r="D3067" s="80" t="s">
        <v>9629</v>
      </c>
      <c r="E3067" s="104" t="s">
        <v>9630</v>
      </c>
      <c r="F3067" s="107">
        <v>32776</v>
      </c>
      <c r="G3067" s="67" t="s">
        <v>89</v>
      </c>
      <c r="H3067" s="80" t="s">
        <v>602</v>
      </c>
      <c r="I3067" s="80" t="s">
        <v>9631</v>
      </c>
      <c r="J3067" s="104" t="s">
        <v>256</v>
      </c>
      <c r="K3067" s="67" t="s">
        <v>123</v>
      </c>
      <c r="L3067" s="67" t="s">
        <v>152</v>
      </c>
      <c r="M3067" s="67" t="s">
        <v>166</v>
      </c>
      <c r="N3067" s="67" t="s">
        <v>184</v>
      </c>
      <c r="O3067" s="81">
        <v>46173</v>
      </c>
      <c r="P3067" s="81">
        <v>46048</v>
      </c>
      <c r="Q3067" s="103" t="str">
        <f>IFERROR(VLOOKUP(J3067,Настройка!$C$4:$E$121,2,),"Ошибка")</f>
        <v>R</v>
      </c>
    </row>
    <row r="3068" spans="1:17" ht="14.4" customHeight="1">
      <c r="A3068" s="67">
        <v>3063</v>
      </c>
      <c r="B3068" s="80" t="s">
        <v>176</v>
      </c>
      <c r="C3068" s="80" t="s">
        <v>8948</v>
      </c>
      <c r="D3068" s="80" t="s">
        <v>9632</v>
      </c>
      <c r="E3068" s="104" t="s">
        <v>9633</v>
      </c>
      <c r="F3068" s="107">
        <v>29763</v>
      </c>
      <c r="G3068" s="67" t="s">
        <v>77</v>
      </c>
      <c r="H3068" s="80" t="s">
        <v>3265</v>
      </c>
      <c r="I3068" s="80" t="s">
        <v>9634</v>
      </c>
      <c r="J3068" s="104" t="s">
        <v>112</v>
      </c>
      <c r="K3068" s="67" t="s">
        <v>109</v>
      </c>
      <c r="L3068" s="67"/>
      <c r="M3068" s="67"/>
      <c r="N3068" s="67"/>
      <c r="O3068" s="81"/>
      <c r="P3068" s="81">
        <v>46049</v>
      </c>
      <c r="Q3068" s="103" t="str">
        <f>IFERROR(VLOOKUP(J3068,Настройка!$C$4:$E$121,2,),"Ошибка")</f>
        <v>ITR</v>
      </c>
    </row>
    <row r="3069" spans="1:17" ht="14.4" customHeight="1">
      <c r="A3069" s="67">
        <v>3064</v>
      </c>
      <c r="B3069" s="80" t="s">
        <v>176</v>
      </c>
      <c r="C3069" s="80" t="s">
        <v>8948</v>
      </c>
      <c r="D3069" s="80" t="s">
        <v>9635</v>
      </c>
      <c r="E3069" s="104" t="s">
        <v>9636</v>
      </c>
      <c r="F3069" s="107">
        <v>32343</v>
      </c>
      <c r="G3069" s="67" t="s">
        <v>77</v>
      </c>
      <c r="H3069" s="80" t="s">
        <v>9637</v>
      </c>
      <c r="I3069" s="80" t="s">
        <v>9638</v>
      </c>
      <c r="J3069" s="104" t="s">
        <v>199</v>
      </c>
      <c r="K3069" s="67" t="s">
        <v>117</v>
      </c>
      <c r="L3069" s="67"/>
      <c r="M3069" s="67"/>
      <c r="N3069" s="67"/>
      <c r="O3069" s="81"/>
      <c r="P3069" s="81">
        <v>46049</v>
      </c>
      <c r="Q3069" s="103" t="str">
        <f>IFERROR(VLOOKUP(J3069,Настройка!$C$4:$E$121,2,),"Ошибка")</f>
        <v>ITR</v>
      </c>
    </row>
    <row r="3070" spans="1:17" ht="14.4" customHeight="1">
      <c r="A3070" s="67">
        <v>3065</v>
      </c>
      <c r="B3070" s="80" t="s">
        <v>176</v>
      </c>
      <c r="C3070" s="80" t="s">
        <v>8948</v>
      </c>
      <c r="D3070" s="80" t="s">
        <v>9639</v>
      </c>
      <c r="E3070" s="104" t="s">
        <v>9640</v>
      </c>
      <c r="F3070" s="107">
        <v>28994</v>
      </c>
      <c r="G3070" s="67" t="s">
        <v>77</v>
      </c>
      <c r="H3070" s="80" t="s">
        <v>598</v>
      </c>
      <c r="I3070" s="80" t="s">
        <v>9641</v>
      </c>
      <c r="J3070" s="104" t="s">
        <v>201</v>
      </c>
      <c r="K3070" s="67" t="s">
        <v>119</v>
      </c>
      <c r="L3070" s="67"/>
      <c r="M3070" s="67"/>
      <c r="N3070" s="67"/>
      <c r="O3070" s="81"/>
      <c r="P3070" s="81">
        <v>46049</v>
      </c>
      <c r="Q3070" s="103" t="str">
        <f>IFERROR(VLOOKUP(J3070,Настройка!$C$4:$E$121,2,),"Ошибка")</f>
        <v>ITR</v>
      </c>
    </row>
    <row r="3071" spans="1:17" ht="14.4" customHeight="1">
      <c r="A3071" s="67">
        <v>3066</v>
      </c>
      <c r="B3071" s="80" t="s">
        <v>176</v>
      </c>
      <c r="C3071" s="80" t="s">
        <v>8948</v>
      </c>
      <c r="D3071" s="80" t="s">
        <v>9642</v>
      </c>
      <c r="E3071" s="104" t="s">
        <v>9643</v>
      </c>
      <c r="F3071" s="107">
        <v>28978</v>
      </c>
      <c r="G3071" s="67" t="s">
        <v>69</v>
      </c>
      <c r="H3071" s="80" t="s">
        <v>309</v>
      </c>
      <c r="I3071" s="80" t="s">
        <v>9644</v>
      </c>
      <c r="J3071" s="104" t="s">
        <v>214</v>
      </c>
      <c r="K3071" s="67" t="s">
        <v>119</v>
      </c>
      <c r="L3071" s="67"/>
      <c r="M3071" s="67"/>
      <c r="N3071" s="67"/>
      <c r="O3071" s="81"/>
      <c r="P3071" s="81">
        <v>46050</v>
      </c>
      <c r="Q3071" s="103" t="str">
        <f>IFERROR(VLOOKUP(J3071,Настройка!$C$4:$E$121,2,),"Ошибка")</f>
        <v>R</v>
      </c>
    </row>
    <row r="3072" spans="1:17" ht="14.4" customHeight="1">
      <c r="A3072" s="67">
        <v>3067</v>
      </c>
      <c r="B3072" s="80" t="s">
        <v>176</v>
      </c>
      <c r="C3072" s="80" t="s">
        <v>8948</v>
      </c>
      <c r="D3072" s="80" t="s">
        <v>9645</v>
      </c>
      <c r="E3072" s="104" t="s">
        <v>9646</v>
      </c>
      <c r="F3072" s="107">
        <v>27704</v>
      </c>
      <c r="G3072" s="67" t="s">
        <v>69</v>
      </c>
      <c r="H3072" s="80" t="s">
        <v>309</v>
      </c>
      <c r="I3072" s="80" t="s">
        <v>9647</v>
      </c>
      <c r="J3072" s="104" t="s">
        <v>214</v>
      </c>
      <c r="K3072" s="67" t="s">
        <v>119</v>
      </c>
      <c r="L3072" s="67"/>
      <c r="M3072" s="67"/>
      <c r="N3072" s="67"/>
      <c r="O3072" s="81"/>
      <c r="P3072" s="81">
        <v>46050</v>
      </c>
      <c r="Q3072" s="103" t="str">
        <f>IFERROR(VLOOKUP(J3072,Настройка!$C$4:$E$121,2,),"Ошибка")</f>
        <v>R</v>
      </c>
    </row>
    <row r="3073" spans="1:17" ht="14.4" customHeight="1">
      <c r="A3073" s="67">
        <v>3068</v>
      </c>
      <c r="B3073" s="80" t="s">
        <v>176</v>
      </c>
      <c r="C3073" s="80" t="s">
        <v>8948</v>
      </c>
      <c r="D3073" s="80" t="s">
        <v>9648</v>
      </c>
      <c r="E3073" s="104" t="s">
        <v>9649</v>
      </c>
      <c r="F3073" s="107">
        <v>29261</v>
      </c>
      <c r="G3073" s="67" t="s">
        <v>69</v>
      </c>
      <c r="H3073" s="80" t="s">
        <v>385</v>
      </c>
      <c r="I3073" s="80" t="s">
        <v>9650</v>
      </c>
      <c r="J3073" s="104" t="s">
        <v>214</v>
      </c>
      <c r="K3073" s="67" t="s">
        <v>119</v>
      </c>
      <c r="L3073" s="67"/>
      <c r="M3073" s="67"/>
      <c r="N3073" s="67"/>
      <c r="O3073" s="81"/>
      <c r="P3073" s="81">
        <v>46050</v>
      </c>
      <c r="Q3073" s="103" t="str">
        <f>IFERROR(VLOOKUP(J3073,Настройка!$C$4:$E$121,2,),"Ошибка")</f>
        <v>R</v>
      </c>
    </row>
    <row r="3074" spans="1:17" ht="14.4" customHeight="1">
      <c r="A3074" s="67">
        <v>3069</v>
      </c>
      <c r="B3074" s="80" t="s">
        <v>176</v>
      </c>
      <c r="C3074" s="80" t="s">
        <v>8948</v>
      </c>
      <c r="D3074" s="80" t="s">
        <v>9651</v>
      </c>
      <c r="E3074" s="104" t="s">
        <v>9652</v>
      </c>
      <c r="F3074" s="107">
        <v>29234</v>
      </c>
      <c r="G3074" s="67" t="s">
        <v>69</v>
      </c>
      <c r="H3074" s="80" t="s">
        <v>309</v>
      </c>
      <c r="I3074" s="80" t="s">
        <v>9653</v>
      </c>
      <c r="J3074" s="104" t="s">
        <v>214</v>
      </c>
      <c r="K3074" s="67" t="s">
        <v>119</v>
      </c>
      <c r="L3074" s="67"/>
      <c r="M3074" s="67"/>
      <c r="N3074" s="67"/>
      <c r="O3074" s="81"/>
      <c r="P3074" s="81">
        <v>46050</v>
      </c>
      <c r="Q3074" s="103" t="str">
        <f>IFERROR(VLOOKUP(J3074,Настройка!$C$4:$E$121,2,),"Ошибка")</f>
        <v>R</v>
      </c>
    </row>
    <row r="3075" spans="1:17" ht="14.4" customHeight="1">
      <c r="A3075" s="67">
        <v>3070</v>
      </c>
      <c r="B3075" s="80" t="s">
        <v>176</v>
      </c>
      <c r="C3075" s="80" t="s">
        <v>8948</v>
      </c>
      <c r="D3075" s="80" t="s">
        <v>9654</v>
      </c>
      <c r="E3075" s="104" t="s">
        <v>9655</v>
      </c>
      <c r="F3075" s="107">
        <v>32673</v>
      </c>
      <c r="G3075" s="67" t="s">
        <v>93</v>
      </c>
      <c r="H3075" s="80" t="s">
        <v>814</v>
      </c>
      <c r="I3075" s="80" t="s">
        <v>9656</v>
      </c>
      <c r="J3075" s="104" t="s">
        <v>213</v>
      </c>
      <c r="K3075" s="67" t="s">
        <v>119</v>
      </c>
      <c r="L3075" s="67"/>
      <c r="M3075" s="67"/>
      <c r="N3075" s="67"/>
      <c r="O3075" s="81"/>
      <c r="P3075" s="81">
        <v>46050</v>
      </c>
      <c r="Q3075" s="103" t="str">
        <f>IFERROR(VLOOKUP(J3075,Настройка!$C$4:$E$121,2,),"Ошибка")</f>
        <v>R</v>
      </c>
    </row>
    <row r="3076" spans="1:17" ht="14.4" customHeight="1">
      <c r="A3076" s="67">
        <v>3071</v>
      </c>
      <c r="B3076" s="80" t="s">
        <v>176</v>
      </c>
      <c r="C3076" s="80" t="s">
        <v>8948</v>
      </c>
      <c r="D3076" s="80" t="s">
        <v>9657</v>
      </c>
      <c r="E3076" s="104" t="s">
        <v>9658</v>
      </c>
      <c r="F3076" s="107">
        <v>33555</v>
      </c>
      <c r="G3076" s="67" t="s">
        <v>93</v>
      </c>
      <c r="H3076" s="80" t="s">
        <v>814</v>
      </c>
      <c r="I3076" s="80" t="s">
        <v>9659</v>
      </c>
      <c r="J3076" s="104" t="s">
        <v>213</v>
      </c>
      <c r="K3076" s="67" t="s">
        <v>119</v>
      </c>
      <c r="L3076" s="67"/>
      <c r="M3076" s="67"/>
      <c r="N3076" s="67"/>
      <c r="O3076" s="81"/>
      <c r="P3076" s="81">
        <v>46050</v>
      </c>
      <c r="Q3076" s="103" t="str">
        <f>IFERROR(VLOOKUP(J3076,Настройка!$C$4:$E$121,2,),"Ошибка")</f>
        <v>R</v>
      </c>
    </row>
    <row r="3077" spans="1:17" ht="14.4" customHeight="1">
      <c r="A3077" s="67">
        <v>3072</v>
      </c>
      <c r="B3077" s="80" t="s">
        <v>176</v>
      </c>
      <c r="C3077" s="80" t="s">
        <v>8948</v>
      </c>
      <c r="D3077" s="80" t="s">
        <v>9660</v>
      </c>
      <c r="E3077" s="104" t="s">
        <v>9661</v>
      </c>
      <c r="F3077" s="107">
        <v>35031</v>
      </c>
      <c r="G3077" s="67" t="s">
        <v>93</v>
      </c>
      <c r="H3077" s="80" t="s">
        <v>814</v>
      </c>
      <c r="I3077" s="80" t="s">
        <v>9662</v>
      </c>
      <c r="J3077" s="104" t="s">
        <v>213</v>
      </c>
      <c r="K3077" s="67" t="s">
        <v>119</v>
      </c>
      <c r="L3077" s="67"/>
      <c r="M3077" s="67"/>
      <c r="N3077" s="67"/>
      <c r="O3077" s="81"/>
      <c r="P3077" s="81">
        <v>46050</v>
      </c>
      <c r="Q3077" s="103" t="str">
        <f>IFERROR(VLOOKUP(J3077,Настройка!$C$4:$E$121,2,),"Ошибка")</f>
        <v>R</v>
      </c>
    </row>
    <row r="3078" spans="1:17" ht="14.4" customHeight="1">
      <c r="A3078" s="67">
        <v>3073</v>
      </c>
      <c r="B3078" s="80" t="s">
        <v>176</v>
      </c>
      <c r="C3078" s="80" t="s">
        <v>8948</v>
      </c>
      <c r="D3078" s="80" t="s">
        <v>9663</v>
      </c>
      <c r="E3078" s="104" t="s">
        <v>9664</v>
      </c>
      <c r="F3078" s="107">
        <v>34645</v>
      </c>
      <c r="G3078" s="67" t="s">
        <v>93</v>
      </c>
      <c r="H3078" s="80" t="s">
        <v>814</v>
      </c>
      <c r="I3078" s="80" t="s">
        <v>9665</v>
      </c>
      <c r="J3078" s="104" t="s">
        <v>213</v>
      </c>
      <c r="K3078" s="67" t="s">
        <v>119</v>
      </c>
      <c r="L3078" s="67"/>
      <c r="M3078" s="67"/>
      <c r="N3078" s="67"/>
      <c r="O3078" s="81"/>
      <c r="P3078" s="81">
        <v>46050</v>
      </c>
      <c r="Q3078" s="103" t="str">
        <f>IFERROR(VLOOKUP(J3078,Настройка!$C$4:$E$121,2,),"Ошибка")</f>
        <v>R</v>
      </c>
    </row>
    <row r="3079" spans="1:17" ht="14.4" customHeight="1">
      <c r="A3079" s="67">
        <v>3074</v>
      </c>
      <c r="B3079" s="80" t="s">
        <v>176</v>
      </c>
      <c r="C3079" s="80" t="s">
        <v>8948</v>
      </c>
      <c r="D3079" s="80" t="s">
        <v>9666</v>
      </c>
      <c r="E3079" s="104" t="s">
        <v>9667</v>
      </c>
      <c r="F3079" s="107">
        <v>34411</v>
      </c>
      <c r="G3079" s="67" t="s">
        <v>93</v>
      </c>
      <c r="H3079" s="80" t="s">
        <v>814</v>
      </c>
      <c r="I3079" s="80" t="s">
        <v>9668</v>
      </c>
      <c r="J3079" s="104" t="s">
        <v>213</v>
      </c>
      <c r="K3079" s="67" t="s">
        <v>119</v>
      </c>
      <c r="L3079" s="67"/>
      <c r="M3079" s="67"/>
      <c r="N3079" s="67"/>
      <c r="O3079" s="81"/>
      <c r="P3079" s="81">
        <v>46050</v>
      </c>
      <c r="Q3079" s="103" t="str">
        <f>IFERROR(VLOOKUP(J3079,Настройка!$C$4:$E$121,2,),"Ошибка")</f>
        <v>R</v>
      </c>
    </row>
    <row r="3080" spans="1:17" ht="14.4" customHeight="1">
      <c r="A3080" s="67">
        <v>3075</v>
      </c>
      <c r="B3080" s="80" t="s">
        <v>176</v>
      </c>
      <c r="C3080" s="80" t="s">
        <v>8948</v>
      </c>
      <c r="D3080" s="80" t="s">
        <v>9669</v>
      </c>
      <c r="E3080" s="104" t="s">
        <v>9670</v>
      </c>
      <c r="F3080" s="107">
        <v>38735</v>
      </c>
      <c r="G3080" s="67" t="s">
        <v>93</v>
      </c>
      <c r="H3080" s="80" t="s">
        <v>886</v>
      </c>
      <c r="I3080" s="80" t="s">
        <v>9671</v>
      </c>
      <c r="J3080" s="104" t="s">
        <v>220</v>
      </c>
      <c r="K3080" s="67" t="s">
        <v>119</v>
      </c>
      <c r="L3080" s="67"/>
      <c r="M3080" s="67"/>
      <c r="N3080" s="67"/>
      <c r="O3080" s="81"/>
      <c r="P3080" s="81">
        <v>46050</v>
      </c>
      <c r="Q3080" s="103" t="str">
        <f>IFERROR(VLOOKUP(J3080,Настройка!$C$4:$E$121,2,),"Ошибка")</f>
        <v>R</v>
      </c>
    </row>
    <row r="3081" spans="1:17" ht="14.4" customHeight="1">
      <c r="A3081" s="67">
        <v>3076</v>
      </c>
      <c r="B3081" s="80" t="s">
        <v>176</v>
      </c>
      <c r="C3081" s="80" t="s">
        <v>8948</v>
      </c>
      <c r="D3081" s="80" t="s">
        <v>9672</v>
      </c>
      <c r="E3081" s="104" t="s">
        <v>9673</v>
      </c>
      <c r="F3081" s="107">
        <v>36497</v>
      </c>
      <c r="G3081" s="67" t="s">
        <v>93</v>
      </c>
      <c r="H3081" s="80" t="s">
        <v>814</v>
      </c>
      <c r="I3081" s="80" t="s">
        <v>9674</v>
      </c>
      <c r="J3081" s="104" t="s">
        <v>220</v>
      </c>
      <c r="K3081" s="67" t="s">
        <v>119</v>
      </c>
      <c r="L3081" s="67"/>
      <c r="M3081" s="67"/>
      <c r="N3081" s="67"/>
      <c r="O3081" s="81"/>
      <c r="P3081" s="81">
        <v>46050</v>
      </c>
      <c r="Q3081" s="103" t="str">
        <f>IFERROR(VLOOKUP(J3081,Настройка!$C$4:$E$121,2,),"Ошибка")</f>
        <v>R</v>
      </c>
    </row>
    <row r="3082" spans="1:17" ht="14.4" customHeight="1">
      <c r="A3082" s="67">
        <v>3077</v>
      </c>
      <c r="B3082" s="80" t="s">
        <v>176</v>
      </c>
      <c r="C3082" s="80" t="s">
        <v>8948</v>
      </c>
      <c r="D3082" s="80" t="s">
        <v>9675</v>
      </c>
      <c r="E3082" s="104" t="s">
        <v>9676</v>
      </c>
      <c r="F3082" s="107">
        <v>38021</v>
      </c>
      <c r="G3082" s="67" t="s">
        <v>67</v>
      </c>
      <c r="H3082" s="80"/>
      <c r="I3082" s="80" t="s">
        <v>9677</v>
      </c>
      <c r="J3082" s="104" t="s">
        <v>227</v>
      </c>
      <c r="K3082" s="67" t="s">
        <v>131</v>
      </c>
      <c r="L3082" s="67"/>
      <c r="M3082" s="67"/>
      <c r="N3082" s="67"/>
      <c r="O3082" s="81"/>
      <c r="P3082" s="81">
        <v>46038</v>
      </c>
      <c r="Q3082" s="103" t="str">
        <f>IFERROR(VLOOKUP(J3082,Настройка!$C$4:$E$121,2,),"Ошибка")</f>
        <v>R</v>
      </c>
    </row>
    <row r="3083" spans="1:17" ht="14.4" customHeight="1">
      <c r="A3083" s="67">
        <v>3078</v>
      </c>
      <c r="B3083" s="80" t="s">
        <v>176</v>
      </c>
      <c r="C3083" s="80" t="s">
        <v>8948</v>
      </c>
      <c r="D3083" s="80" t="s">
        <v>9678</v>
      </c>
      <c r="E3083" s="104" t="s">
        <v>9679</v>
      </c>
      <c r="F3083" s="107">
        <v>35570</v>
      </c>
      <c r="G3083" s="67" t="s">
        <v>69</v>
      </c>
      <c r="H3083" s="80" t="s">
        <v>302</v>
      </c>
      <c r="I3083" s="80" t="s">
        <v>9680</v>
      </c>
      <c r="J3083" s="104" t="s">
        <v>211</v>
      </c>
      <c r="K3083" s="67" t="s">
        <v>117</v>
      </c>
      <c r="L3083" s="67"/>
      <c r="M3083" s="67"/>
      <c r="N3083" s="67"/>
      <c r="O3083" s="81"/>
      <c r="P3083" s="81">
        <v>46051</v>
      </c>
      <c r="Q3083" s="103" t="str">
        <f>IFERROR(VLOOKUP(J3083,Настройка!$C$4:$E$121,2,),"Ошибка")</f>
        <v>R</v>
      </c>
    </row>
    <row r="3084" spans="1:17" ht="14.4" customHeight="1">
      <c r="A3084" s="67">
        <v>3079</v>
      </c>
      <c r="B3084" s="80" t="s">
        <v>176</v>
      </c>
      <c r="C3084" s="80" t="s">
        <v>8948</v>
      </c>
      <c r="D3084" s="80" t="s">
        <v>9681</v>
      </c>
      <c r="E3084" s="104" t="s">
        <v>9682</v>
      </c>
      <c r="F3084" s="107">
        <v>30066</v>
      </c>
      <c r="G3084" s="67" t="s">
        <v>69</v>
      </c>
      <c r="H3084" s="80" t="s">
        <v>302</v>
      </c>
      <c r="I3084" s="80" t="s">
        <v>9683</v>
      </c>
      <c r="J3084" s="104" t="s">
        <v>213</v>
      </c>
      <c r="K3084" s="67" t="s">
        <v>119</v>
      </c>
      <c r="L3084" s="67"/>
      <c r="M3084" s="67"/>
      <c r="N3084" s="67"/>
      <c r="O3084" s="81"/>
      <c r="P3084" s="81">
        <v>46051</v>
      </c>
      <c r="Q3084" s="103" t="str">
        <f>IFERROR(VLOOKUP(J3084,Настройка!$C$4:$E$121,2,),"Ошибка")</f>
        <v>R</v>
      </c>
    </row>
    <row r="3085" spans="1:17" ht="14.4" customHeight="1">
      <c r="A3085" s="67">
        <v>3080</v>
      </c>
      <c r="B3085" s="80" t="s">
        <v>176</v>
      </c>
      <c r="C3085" s="80" t="s">
        <v>8948</v>
      </c>
      <c r="D3085" s="80" t="s">
        <v>9684</v>
      </c>
      <c r="E3085" s="104" t="s">
        <v>9685</v>
      </c>
      <c r="F3085" s="107">
        <v>29320</v>
      </c>
      <c r="G3085" s="67" t="s">
        <v>69</v>
      </c>
      <c r="H3085" s="80" t="s">
        <v>302</v>
      </c>
      <c r="I3085" s="80" t="s">
        <v>9686</v>
      </c>
      <c r="J3085" s="104" t="s">
        <v>220</v>
      </c>
      <c r="K3085" s="67" t="s">
        <v>119</v>
      </c>
      <c r="L3085" s="67"/>
      <c r="M3085" s="67"/>
      <c r="N3085" s="67"/>
      <c r="O3085" s="81"/>
      <c r="P3085" s="81">
        <v>46051</v>
      </c>
      <c r="Q3085" s="103" t="str">
        <f>IFERROR(VLOOKUP(J3085,Настройка!$C$4:$E$121,2,),"Ошибка")</f>
        <v>R</v>
      </c>
    </row>
    <row r="3086" spans="1:17" ht="14.4" customHeight="1">
      <c r="A3086" s="67">
        <v>3081</v>
      </c>
      <c r="B3086" s="80" t="s">
        <v>176</v>
      </c>
      <c r="C3086" s="80" t="s">
        <v>8948</v>
      </c>
      <c r="D3086" s="80" t="s">
        <v>9687</v>
      </c>
      <c r="E3086" s="104" t="s">
        <v>9688</v>
      </c>
      <c r="F3086" s="107">
        <v>33691</v>
      </c>
      <c r="G3086" s="67" t="s">
        <v>69</v>
      </c>
      <c r="H3086" s="80" t="s">
        <v>302</v>
      </c>
      <c r="I3086" s="80" t="s">
        <v>9689</v>
      </c>
      <c r="J3086" s="104" t="s">
        <v>220</v>
      </c>
      <c r="K3086" s="67" t="s">
        <v>119</v>
      </c>
      <c r="L3086" s="67"/>
      <c r="M3086" s="67"/>
      <c r="N3086" s="67"/>
      <c r="O3086" s="81"/>
      <c r="P3086" s="81">
        <v>46051</v>
      </c>
      <c r="Q3086" s="103" t="str">
        <f>IFERROR(VLOOKUP(J3086,Настройка!$C$4:$E$121,2,),"Ошибка")</f>
        <v>R</v>
      </c>
    </row>
    <row r="3087" spans="1:17" ht="14.4" customHeight="1">
      <c r="A3087" s="67">
        <v>3082</v>
      </c>
      <c r="B3087" s="80" t="s">
        <v>176</v>
      </c>
      <c r="C3087" s="80" t="s">
        <v>8948</v>
      </c>
      <c r="D3087" s="80" t="s">
        <v>9690</v>
      </c>
      <c r="E3087" s="104" t="s">
        <v>9691</v>
      </c>
      <c r="F3087" s="107">
        <v>27674</v>
      </c>
      <c r="G3087" s="67" t="s">
        <v>93</v>
      </c>
      <c r="H3087" s="80" t="s">
        <v>886</v>
      </c>
      <c r="I3087" s="80" t="s">
        <v>9692</v>
      </c>
      <c r="J3087" s="104" t="s">
        <v>220</v>
      </c>
      <c r="K3087" s="67" t="s">
        <v>119</v>
      </c>
      <c r="L3087" s="67"/>
      <c r="M3087" s="67"/>
      <c r="N3087" s="67"/>
      <c r="O3087" s="81"/>
      <c r="P3087" s="81">
        <v>46051</v>
      </c>
      <c r="Q3087" s="103" t="str">
        <f>IFERROR(VLOOKUP(J3087,Настройка!$C$4:$E$121,2,),"Ошибка")</f>
        <v>R</v>
      </c>
    </row>
    <row r="3088" spans="1:17" ht="14.4" customHeight="1">
      <c r="A3088" s="67">
        <v>3083</v>
      </c>
      <c r="B3088" s="80" t="s">
        <v>176</v>
      </c>
      <c r="C3088" s="80" t="s">
        <v>8948</v>
      </c>
      <c r="D3088" s="80" t="s">
        <v>9693</v>
      </c>
      <c r="E3088" s="104" t="s">
        <v>9694</v>
      </c>
      <c r="F3088" s="107">
        <v>35897</v>
      </c>
      <c r="G3088" s="67" t="s">
        <v>93</v>
      </c>
      <c r="H3088" s="80" t="s">
        <v>814</v>
      </c>
      <c r="I3088" s="80" t="s">
        <v>9695</v>
      </c>
      <c r="J3088" s="104" t="s">
        <v>220</v>
      </c>
      <c r="K3088" s="67" t="s">
        <v>119</v>
      </c>
      <c r="L3088" s="67"/>
      <c r="M3088" s="67"/>
      <c r="N3088" s="67"/>
      <c r="O3088" s="81"/>
      <c r="P3088" s="81">
        <v>46051</v>
      </c>
      <c r="Q3088" s="103" t="str">
        <f>IFERROR(VLOOKUP(J3088,Настройка!$C$4:$E$121,2,),"Ошибка")</f>
        <v>R</v>
      </c>
    </row>
    <row r="3089" spans="1:17" ht="14.4" customHeight="1">
      <c r="A3089" s="67">
        <v>3084</v>
      </c>
      <c r="B3089" s="80" t="s">
        <v>176</v>
      </c>
      <c r="C3089" s="80" t="s">
        <v>8948</v>
      </c>
      <c r="D3089" s="80" t="s">
        <v>9696</v>
      </c>
      <c r="E3089" s="104" t="s">
        <v>9697</v>
      </c>
      <c r="F3089" s="107">
        <v>39217</v>
      </c>
      <c r="G3089" s="67" t="s">
        <v>93</v>
      </c>
      <c r="H3089" s="80" t="s">
        <v>886</v>
      </c>
      <c r="I3089" s="80" t="s">
        <v>9698</v>
      </c>
      <c r="J3089" s="104" t="s">
        <v>220</v>
      </c>
      <c r="K3089" s="67" t="s">
        <v>119</v>
      </c>
      <c r="L3089" s="67"/>
      <c r="M3089" s="67"/>
      <c r="N3089" s="67"/>
      <c r="O3089" s="81"/>
      <c r="P3089" s="81">
        <v>46051</v>
      </c>
      <c r="Q3089" s="103" t="str">
        <f>IFERROR(VLOOKUP(J3089,Настройка!$C$4:$E$121,2,),"Ошибка")</f>
        <v>R</v>
      </c>
    </row>
    <row r="3090" spans="1:17" ht="14.4" customHeight="1">
      <c r="A3090" s="67">
        <v>3085</v>
      </c>
      <c r="B3090" s="80" t="s">
        <v>176</v>
      </c>
      <c r="C3090" s="80" t="s">
        <v>8948</v>
      </c>
      <c r="D3090" s="80" t="s">
        <v>9699</v>
      </c>
      <c r="E3090" s="104" t="s">
        <v>9700</v>
      </c>
      <c r="F3090" s="107">
        <v>33826</v>
      </c>
      <c r="G3090" s="67" t="s">
        <v>93</v>
      </c>
      <c r="H3090" s="80" t="s">
        <v>814</v>
      </c>
      <c r="I3090" s="80" t="s">
        <v>9701</v>
      </c>
      <c r="J3090" s="104" t="s">
        <v>220</v>
      </c>
      <c r="K3090" s="67" t="s">
        <v>119</v>
      </c>
      <c r="L3090" s="67"/>
      <c r="M3090" s="67"/>
      <c r="N3090" s="67"/>
      <c r="O3090" s="81"/>
      <c r="P3090" s="81">
        <v>46051</v>
      </c>
      <c r="Q3090" s="103" t="str">
        <f>IFERROR(VLOOKUP(J3090,Настройка!$C$4:$E$121,2,),"Ошибка")</f>
        <v>R</v>
      </c>
    </row>
    <row r="3091" spans="1:17" ht="14.4" customHeight="1">
      <c r="A3091" s="67">
        <v>3086</v>
      </c>
      <c r="B3091" s="80" t="s">
        <v>176</v>
      </c>
      <c r="C3091" s="80" t="s">
        <v>8948</v>
      </c>
      <c r="D3091" s="80" t="s">
        <v>9702</v>
      </c>
      <c r="E3091" s="104" t="s">
        <v>9703</v>
      </c>
      <c r="F3091" s="107">
        <v>34497</v>
      </c>
      <c r="G3091" s="67" t="s">
        <v>89</v>
      </c>
      <c r="H3091" s="80" t="s">
        <v>602</v>
      </c>
      <c r="I3091" s="80" t="s">
        <v>9704</v>
      </c>
      <c r="J3091" s="104" t="s">
        <v>228</v>
      </c>
      <c r="K3091" s="67" t="s">
        <v>123</v>
      </c>
      <c r="L3091" s="67" t="s">
        <v>152</v>
      </c>
      <c r="M3091" s="67" t="s">
        <v>166</v>
      </c>
      <c r="N3091" s="67" t="s">
        <v>1946</v>
      </c>
      <c r="O3091" s="81">
        <v>46173</v>
      </c>
      <c r="P3091" s="81">
        <v>45988</v>
      </c>
      <c r="Q3091" s="103" t="str">
        <f>IFERROR(VLOOKUP(J3091,Настройка!$C$4:$E$121,2,),"Ошибка")</f>
        <v>R</v>
      </c>
    </row>
    <row r="3092" spans="1:17" ht="14.4" customHeight="1">
      <c r="A3092" s="67">
        <v>3087</v>
      </c>
      <c r="B3092" s="80" t="s">
        <v>176</v>
      </c>
      <c r="C3092" s="80" t="s">
        <v>8948</v>
      </c>
      <c r="D3092" s="80" t="s">
        <v>9705</v>
      </c>
      <c r="E3092" s="104" t="s">
        <v>9706</v>
      </c>
      <c r="F3092" s="107">
        <v>24375</v>
      </c>
      <c r="G3092" s="67" t="s">
        <v>83</v>
      </c>
      <c r="H3092" s="80"/>
      <c r="I3092" s="80" t="s">
        <v>9707</v>
      </c>
      <c r="J3092" s="104" t="s">
        <v>204</v>
      </c>
      <c r="K3092" s="67" t="s">
        <v>117</v>
      </c>
      <c r="L3092" s="67" t="s">
        <v>152</v>
      </c>
      <c r="M3092" s="67" t="s">
        <v>166</v>
      </c>
      <c r="N3092" s="67" t="s">
        <v>184</v>
      </c>
      <c r="O3092" s="81">
        <v>46156</v>
      </c>
      <c r="P3092" s="81">
        <v>46052</v>
      </c>
      <c r="Q3092" s="103" t="str">
        <f>IFERROR(VLOOKUP(J3092,Настройка!$C$4:$E$121,2,),"Ошибка")</f>
        <v>R</v>
      </c>
    </row>
    <row r="3093" spans="1:17" ht="14.4" customHeight="1">
      <c r="A3093" s="67">
        <v>3088</v>
      </c>
      <c r="B3093" s="80" t="s">
        <v>176</v>
      </c>
      <c r="C3093" s="80" t="s">
        <v>8948</v>
      </c>
      <c r="D3093" s="80" t="s">
        <v>9708</v>
      </c>
      <c r="E3093" s="104" t="s">
        <v>9709</v>
      </c>
      <c r="F3093" s="107">
        <v>31017</v>
      </c>
      <c r="G3093" s="67" t="s">
        <v>69</v>
      </c>
      <c r="H3093" s="80" t="s">
        <v>302</v>
      </c>
      <c r="I3093" s="80" t="s">
        <v>9710</v>
      </c>
      <c r="J3093" s="104" t="s">
        <v>213</v>
      </c>
      <c r="K3093" s="67" t="s">
        <v>119</v>
      </c>
      <c r="L3093" s="67"/>
      <c r="M3093" s="67"/>
      <c r="N3093" s="67"/>
      <c r="O3093" s="81"/>
      <c r="P3093" s="81">
        <v>46053</v>
      </c>
      <c r="Q3093" s="103" t="str">
        <f>IFERROR(VLOOKUP(J3093,Настройка!$C$4:$E$121,2,),"Ошибка")</f>
        <v>R</v>
      </c>
    </row>
    <row r="3094" spans="1:17" ht="14.4" customHeight="1">
      <c r="A3094" s="67">
        <v>3089</v>
      </c>
      <c r="B3094" s="80" t="s">
        <v>176</v>
      </c>
      <c r="C3094" s="80" t="s">
        <v>8948</v>
      </c>
      <c r="D3094" s="80" t="s">
        <v>9711</v>
      </c>
      <c r="E3094" s="104" t="s">
        <v>9712</v>
      </c>
      <c r="F3094" s="107">
        <v>31097</v>
      </c>
      <c r="G3094" s="67" t="s">
        <v>69</v>
      </c>
      <c r="H3094" s="80" t="s">
        <v>302</v>
      </c>
      <c r="I3094" s="80" t="s">
        <v>9713</v>
      </c>
      <c r="J3094" s="104" t="s">
        <v>213</v>
      </c>
      <c r="K3094" s="67" t="s">
        <v>119</v>
      </c>
      <c r="L3094" s="67"/>
      <c r="M3094" s="67"/>
      <c r="N3094" s="67"/>
      <c r="O3094" s="81"/>
      <c r="P3094" s="81">
        <v>46053</v>
      </c>
      <c r="Q3094" s="103" t="str">
        <f>IFERROR(VLOOKUP(J3094,Настройка!$C$4:$E$121,2,),"Ошибка")</f>
        <v>R</v>
      </c>
    </row>
    <row r="3095" spans="1:17" ht="14.4" customHeight="1">
      <c r="A3095" s="67">
        <v>3090</v>
      </c>
      <c r="B3095" s="80" t="s">
        <v>176</v>
      </c>
      <c r="C3095" s="80" t="s">
        <v>8948</v>
      </c>
      <c r="D3095" s="80" t="s">
        <v>9714</v>
      </c>
      <c r="E3095" s="104" t="s">
        <v>9715</v>
      </c>
      <c r="F3095" s="107">
        <v>32998</v>
      </c>
      <c r="G3095" s="67" t="s">
        <v>69</v>
      </c>
      <c r="H3095" s="80" t="s">
        <v>302</v>
      </c>
      <c r="I3095" s="80" t="s">
        <v>9716</v>
      </c>
      <c r="J3095" s="104" t="s">
        <v>213</v>
      </c>
      <c r="K3095" s="67" t="s">
        <v>119</v>
      </c>
      <c r="L3095" s="67"/>
      <c r="M3095" s="67"/>
      <c r="N3095" s="67"/>
      <c r="O3095" s="81"/>
      <c r="P3095" s="81">
        <v>46053</v>
      </c>
      <c r="Q3095" s="103" t="str">
        <f>IFERROR(VLOOKUP(J3095,Настройка!$C$4:$E$121,2,),"Ошибка")</f>
        <v>R</v>
      </c>
    </row>
    <row r="3096" spans="1:17" ht="14.4" customHeight="1">
      <c r="A3096" s="67">
        <v>3091</v>
      </c>
      <c r="B3096" s="80" t="s">
        <v>176</v>
      </c>
      <c r="C3096" s="80" t="s">
        <v>8948</v>
      </c>
      <c r="D3096" s="80" t="s">
        <v>9717</v>
      </c>
      <c r="E3096" s="104" t="s">
        <v>9718</v>
      </c>
      <c r="F3096" s="107">
        <v>32784</v>
      </c>
      <c r="G3096" s="67" t="s">
        <v>69</v>
      </c>
      <c r="H3096" s="80" t="s">
        <v>302</v>
      </c>
      <c r="I3096" s="80" t="s">
        <v>9719</v>
      </c>
      <c r="J3096" s="104" t="s">
        <v>213</v>
      </c>
      <c r="K3096" s="67" t="s">
        <v>119</v>
      </c>
      <c r="L3096" s="67"/>
      <c r="M3096" s="67"/>
      <c r="N3096" s="67"/>
      <c r="O3096" s="81"/>
      <c r="P3096" s="81">
        <v>46053</v>
      </c>
      <c r="Q3096" s="103" t="str">
        <f>IFERROR(VLOOKUP(J3096,Настройка!$C$4:$E$121,2,),"Ошибка")</f>
        <v>R</v>
      </c>
    </row>
    <row r="3097" spans="1:17" ht="14.4" customHeight="1">
      <c r="A3097" s="67">
        <v>3092</v>
      </c>
      <c r="B3097" s="80" t="s">
        <v>176</v>
      </c>
      <c r="C3097" s="80" t="s">
        <v>8948</v>
      </c>
      <c r="D3097" s="80" t="s">
        <v>9720</v>
      </c>
      <c r="E3097" s="104" t="s">
        <v>9721</v>
      </c>
      <c r="F3097" s="107">
        <v>32782</v>
      </c>
      <c r="G3097" s="67" t="s">
        <v>69</v>
      </c>
      <c r="H3097" s="80" t="s">
        <v>302</v>
      </c>
      <c r="I3097" s="80" t="s">
        <v>9722</v>
      </c>
      <c r="J3097" s="104" t="s">
        <v>213</v>
      </c>
      <c r="K3097" s="67" t="s">
        <v>119</v>
      </c>
      <c r="L3097" s="67"/>
      <c r="M3097" s="67"/>
      <c r="N3097" s="67"/>
      <c r="O3097" s="81"/>
      <c r="P3097" s="81">
        <v>46053</v>
      </c>
      <c r="Q3097" s="103" t="str">
        <f>IFERROR(VLOOKUP(J3097,Настройка!$C$4:$E$121,2,),"Ошибка")</f>
        <v>R</v>
      </c>
    </row>
    <row r="3098" spans="1:17" ht="14.4" customHeight="1">
      <c r="A3098" s="67">
        <v>3093</v>
      </c>
      <c r="B3098" s="80" t="s">
        <v>176</v>
      </c>
      <c r="C3098" s="80" t="s">
        <v>8948</v>
      </c>
      <c r="D3098" s="80" t="s">
        <v>9723</v>
      </c>
      <c r="E3098" s="104" t="s">
        <v>9724</v>
      </c>
      <c r="F3098" s="107">
        <v>36465</v>
      </c>
      <c r="G3098" s="67" t="s">
        <v>69</v>
      </c>
      <c r="H3098" s="80" t="s">
        <v>334</v>
      </c>
      <c r="I3098" s="80" t="s">
        <v>9725</v>
      </c>
      <c r="J3098" s="104" t="s">
        <v>213</v>
      </c>
      <c r="K3098" s="67" t="s">
        <v>119</v>
      </c>
      <c r="L3098" s="67"/>
      <c r="M3098" s="67"/>
      <c r="N3098" s="67"/>
      <c r="O3098" s="81"/>
      <c r="P3098" s="81">
        <v>46053</v>
      </c>
      <c r="Q3098" s="103" t="str">
        <f>IFERROR(VLOOKUP(J3098,Настройка!$C$4:$E$121,2,),"Ошибка")</f>
        <v>R</v>
      </c>
    </row>
    <row r="3099" spans="1:17" ht="14.4" customHeight="1">
      <c r="A3099" s="67">
        <v>3094</v>
      </c>
      <c r="B3099" s="80" t="s">
        <v>176</v>
      </c>
      <c r="C3099" s="80" t="s">
        <v>8948</v>
      </c>
      <c r="D3099" s="80" t="s">
        <v>9726</v>
      </c>
      <c r="E3099" s="104" t="s">
        <v>9727</v>
      </c>
      <c r="F3099" s="107">
        <v>27311</v>
      </c>
      <c r="G3099" s="67" t="s">
        <v>89</v>
      </c>
      <c r="H3099" s="80" t="s">
        <v>602</v>
      </c>
      <c r="I3099" s="80" t="s">
        <v>9728</v>
      </c>
      <c r="J3099" s="104" t="s">
        <v>204</v>
      </c>
      <c r="K3099" s="67" t="s">
        <v>117</v>
      </c>
      <c r="L3099" s="67" t="s">
        <v>152</v>
      </c>
      <c r="M3099" s="67" t="s">
        <v>166</v>
      </c>
      <c r="N3099" s="67" t="s">
        <v>1946</v>
      </c>
      <c r="O3099" s="81">
        <v>46427</v>
      </c>
      <c r="P3099" s="81">
        <v>46052</v>
      </c>
      <c r="Q3099" s="103" t="str">
        <f>IFERROR(VLOOKUP(J3099,Настройка!$C$4:$E$121,2,),"Ошибка")</f>
        <v>R</v>
      </c>
    </row>
    <row r="3100" spans="1:17" ht="14.4" customHeight="1">
      <c r="A3100" s="67">
        <v>3095</v>
      </c>
      <c r="B3100" s="80" t="s">
        <v>176</v>
      </c>
      <c r="C3100" s="80" t="s">
        <v>8948</v>
      </c>
      <c r="D3100" s="80" t="s">
        <v>9729</v>
      </c>
      <c r="E3100" s="104" t="s">
        <v>9730</v>
      </c>
      <c r="F3100" s="107">
        <v>34536</v>
      </c>
      <c r="G3100" s="67" t="s">
        <v>89</v>
      </c>
      <c r="H3100" s="80" t="s">
        <v>602</v>
      </c>
      <c r="I3100" s="80" t="s">
        <v>9731</v>
      </c>
      <c r="J3100" s="104" t="s">
        <v>204</v>
      </c>
      <c r="K3100" s="67" t="s">
        <v>117</v>
      </c>
      <c r="L3100" s="67" t="s">
        <v>152</v>
      </c>
      <c r="M3100" s="67" t="s">
        <v>166</v>
      </c>
      <c r="N3100" s="67" t="s">
        <v>1946</v>
      </c>
      <c r="O3100" s="81">
        <v>46427</v>
      </c>
      <c r="P3100" s="81">
        <v>46052</v>
      </c>
      <c r="Q3100" s="103" t="str">
        <f>IFERROR(VLOOKUP(J3100,Настройка!$C$4:$E$121,2,),"Ошибка")</f>
        <v>R</v>
      </c>
    </row>
    <row r="3101" spans="1:17" ht="14.4" customHeight="1">
      <c r="A3101" s="67">
        <v>3096</v>
      </c>
      <c r="B3101" s="80" t="s">
        <v>176</v>
      </c>
      <c r="C3101" s="80" t="s">
        <v>8948</v>
      </c>
      <c r="D3101" s="80" t="s">
        <v>9732</v>
      </c>
      <c r="E3101" s="104" t="s">
        <v>9733</v>
      </c>
      <c r="F3101" s="107">
        <v>29017</v>
      </c>
      <c r="G3101" s="67" t="s">
        <v>77</v>
      </c>
      <c r="H3101" s="80" t="s">
        <v>9734</v>
      </c>
      <c r="I3101" s="80" t="s">
        <v>9735</v>
      </c>
      <c r="J3101" s="104" t="s">
        <v>165</v>
      </c>
      <c r="K3101" s="67" t="s">
        <v>109</v>
      </c>
      <c r="L3101" s="67"/>
      <c r="M3101" s="67"/>
      <c r="N3101" s="67"/>
      <c r="O3101" s="81"/>
      <c r="P3101" s="81">
        <v>46053</v>
      </c>
      <c r="Q3101" s="103" t="str">
        <f>IFERROR(VLOOKUP(J3101,Настройка!$C$4:$E$121,2,),"Ошибка")</f>
        <v>ITR</v>
      </c>
    </row>
    <row r="3102" spans="1:17" ht="14.4" customHeight="1">
      <c r="A3102" s="67">
        <v>3097</v>
      </c>
      <c r="B3102" s="80" t="s">
        <v>176</v>
      </c>
      <c r="C3102" s="80" t="s">
        <v>8948</v>
      </c>
      <c r="D3102" s="80" t="s">
        <v>9736</v>
      </c>
      <c r="E3102" s="104" t="s">
        <v>9737</v>
      </c>
      <c r="F3102" s="107">
        <v>29238</v>
      </c>
      <c r="G3102" s="67" t="s">
        <v>69</v>
      </c>
      <c r="H3102" s="80" t="s">
        <v>302</v>
      </c>
      <c r="I3102" s="80" t="s">
        <v>9738</v>
      </c>
      <c r="J3102" s="104" t="s">
        <v>213</v>
      </c>
      <c r="K3102" s="67" t="s">
        <v>119</v>
      </c>
      <c r="L3102" s="67"/>
      <c r="M3102" s="67"/>
      <c r="N3102" s="67"/>
      <c r="O3102" s="81"/>
      <c r="P3102" s="81">
        <v>46053</v>
      </c>
      <c r="Q3102" s="103" t="str">
        <f>IFERROR(VLOOKUP(J3102,Настройка!$C$4:$E$121,2,),"Ошибка")</f>
        <v>R</v>
      </c>
    </row>
    <row r="3103" spans="1:17" ht="14.4" customHeight="1">
      <c r="A3103" s="67">
        <v>3098</v>
      </c>
      <c r="B3103" s="80" t="s">
        <v>176</v>
      </c>
      <c r="C3103" s="80" t="s">
        <v>8948</v>
      </c>
      <c r="D3103" s="80" t="s">
        <v>9739</v>
      </c>
      <c r="E3103" s="104" t="s">
        <v>9740</v>
      </c>
      <c r="F3103" s="107">
        <v>36996</v>
      </c>
      <c r="G3103" s="67" t="s">
        <v>67</v>
      </c>
      <c r="H3103" s="80" t="s">
        <v>401</v>
      </c>
      <c r="I3103" s="80" t="s">
        <v>9741</v>
      </c>
      <c r="J3103" s="104" t="s">
        <v>202</v>
      </c>
      <c r="K3103" s="67" t="s">
        <v>131</v>
      </c>
      <c r="L3103" s="67"/>
      <c r="M3103" s="67"/>
      <c r="N3103" s="67"/>
      <c r="O3103" s="81"/>
      <c r="P3103" s="81">
        <v>46054</v>
      </c>
      <c r="Q3103" s="103" t="str">
        <f>IFERROR(VLOOKUP(J3103,Настройка!$C$4:$E$121,2,),"Ошибка")</f>
        <v>ITR</v>
      </c>
    </row>
    <row r="3104" spans="1:17" ht="14.4" customHeight="1">
      <c r="A3104" s="67">
        <v>3099</v>
      </c>
      <c r="B3104" s="80" t="s">
        <v>176</v>
      </c>
      <c r="C3104" s="80" t="s">
        <v>8948</v>
      </c>
      <c r="D3104" s="80" t="s">
        <v>9742</v>
      </c>
      <c r="E3104" s="104" t="s">
        <v>6614</v>
      </c>
      <c r="F3104" s="107">
        <v>27072</v>
      </c>
      <c r="G3104" s="67" t="s">
        <v>83</v>
      </c>
      <c r="H3104" s="80"/>
      <c r="I3104" s="80" t="s">
        <v>9743</v>
      </c>
      <c r="J3104" s="104" t="s">
        <v>208</v>
      </c>
      <c r="K3104" s="67" t="s">
        <v>117</v>
      </c>
      <c r="L3104" s="67" t="s">
        <v>152</v>
      </c>
      <c r="M3104" s="67" t="s">
        <v>164</v>
      </c>
      <c r="N3104" s="67" t="s">
        <v>1946</v>
      </c>
      <c r="O3104" s="81">
        <v>46309</v>
      </c>
      <c r="P3104" s="81">
        <v>46053</v>
      </c>
      <c r="Q3104" s="103" t="str">
        <f>IFERROR(VLOOKUP(J3104,Настройка!$C$4:$E$121,2,),"Ошибка")</f>
        <v>R</v>
      </c>
    </row>
    <row r="3105" spans="1:17" ht="14.4" customHeight="1">
      <c r="A3105" s="67">
        <v>3100</v>
      </c>
      <c r="B3105" s="80" t="s">
        <v>176</v>
      </c>
      <c r="C3105" s="80" t="s">
        <v>8948</v>
      </c>
      <c r="D3105" s="80" t="s">
        <v>9744</v>
      </c>
      <c r="E3105" s="104" t="s">
        <v>9745</v>
      </c>
      <c r="F3105" s="107">
        <v>34025</v>
      </c>
      <c r="G3105" s="67" t="s">
        <v>77</v>
      </c>
      <c r="H3105" s="80" t="s">
        <v>9746</v>
      </c>
      <c r="I3105" s="80" t="s">
        <v>9747</v>
      </c>
      <c r="J3105" s="104" t="s">
        <v>191</v>
      </c>
      <c r="K3105" s="67" t="s">
        <v>111</v>
      </c>
      <c r="L3105" s="67"/>
      <c r="M3105" s="67"/>
      <c r="N3105" s="67"/>
      <c r="O3105" s="81"/>
      <c r="P3105" s="81">
        <v>46054</v>
      </c>
      <c r="Q3105" s="103" t="str">
        <f>IFERROR(VLOOKUP(J3105,Настройка!$C$4:$E$121,2,),"Ошибка")</f>
        <v>ITR</v>
      </c>
    </row>
    <row r="3106" spans="1:17" ht="14.4" customHeight="1">
      <c r="A3106" s="67">
        <v>3101</v>
      </c>
      <c r="B3106" s="80" t="s">
        <v>176</v>
      </c>
      <c r="C3106" s="80" t="s">
        <v>8948</v>
      </c>
      <c r="D3106" s="80" t="s">
        <v>9748</v>
      </c>
      <c r="E3106" s="104" t="s">
        <v>9749</v>
      </c>
      <c r="F3106" s="107">
        <v>32454</v>
      </c>
      <c r="G3106" s="67" t="s">
        <v>77</v>
      </c>
      <c r="H3106" s="80" t="s">
        <v>9750</v>
      </c>
      <c r="I3106" s="80" t="s">
        <v>9751</v>
      </c>
      <c r="J3106" s="104" t="s">
        <v>56</v>
      </c>
      <c r="K3106" s="67" t="s">
        <v>109</v>
      </c>
      <c r="L3106" s="67"/>
      <c r="M3106" s="67"/>
      <c r="N3106" s="67"/>
      <c r="O3106" s="81"/>
      <c r="P3106" s="81">
        <v>46055</v>
      </c>
      <c r="Q3106" s="103" t="str">
        <f>IFERROR(VLOOKUP(J3106,Настройка!$C$4:$E$121,2,),"Ошибка")</f>
        <v>ITR</v>
      </c>
    </row>
    <row r="3107" spans="1:17" ht="14.4" customHeight="1">
      <c r="A3107" s="67">
        <v>3102</v>
      </c>
      <c r="B3107" s="80" t="s">
        <v>176</v>
      </c>
      <c r="C3107" s="80" t="s">
        <v>8948</v>
      </c>
      <c r="D3107" s="80" t="s">
        <v>9752</v>
      </c>
      <c r="E3107" s="104" t="s">
        <v>9753</v>
      </c>
      <c r="F3107" s="107">
        <v>32046</v>
      </c>
      <c r="G3107" s="67" t="s">
        <v>67</v>
      </c>
      <c r="H3107" s="80" t="s">
        <v>401</v>
      </c>
      <c r="I3107" s="80" t="s">
        <v>9754</v>
      </c>
      <c r="J3107" s="104" t="s">
        <v>94</v>
      </c>
      <c r="K3107" s="67" t="s">
        <v>109</v>
      </c>
      <c r="L3107" s="67"/>
      <c r="M3107" s="67"/>
      <c r="N3107" s="67"/>
      <c r="O3107" s="81"/>
      <c r="P3107" s="81">
        <v>46056</v>
      </c>
      <c r="Q3107" s="103" t="str">
        <f>IFERROR(VLOOKUP(J3107,Настройка!$C$4:$E$121,2,),"Ошибка")</f>
        <v>ITR</v>
      </c>
    </row>
    <row r="3108" spans="1:17" ht="14.4" customHeight="1">
      <c r="A3108" s="67">
        <v>3103</v>
      </c>
      <c r="B3108" s="80" t="s">
        <v>176</v>
      </c>
      <c r="C3108" s="80" t="s">
        <v>8948</v>
      </c>
      <c r="D3108" s="80" t="s">
        <v>9755</v>
      </c>
      <c r="E3108" s="104" t="s">
        <v>9756</v>
      </c>
      <c r="F3108" s="107">
        <v>31584</v>
      </c>
      <c r="G3108" s="67" t="s">
        <v>77</v>
      </c>
      <c r="H3108" s="80" t="s">
        <v>9757</v>
      </c>
      <c r="I3108" s="80" t="s">
        <v>9758</v>
      </c>
      <c r="J3108" s="104" t="s">
        <v>145</v>
      </c>
      <c r="K3108" s="67" t="s">
        <v>109</v>
      </c>
      <c r="L3108" s="67"/>
      <c r="M3108" s="67"/>
      <c r="N3108" s="67"/>
      <c r="O3108" s="81"/>
      <c r="P3108" s="81">
        <v>46056</v>
      </c>
      <c r="Q3108" s="103" t="str">
        <f>IFERROR(VLOOKUP(J3108,Настройка!$C$4:$E$121,2,),"Ошибка")</f>
        <v>ITR</v>
      </c>
    </row>
    <row r="3109" spans="1:17" ht="14.4" customHeight="1">
      <c r="A3109" s="67">
        <v>3104</v>
      </c>
      <c r="B3109" s="80" t="s">
        <v>176</v>
      </c>
      <c r="C3109" s="80" t="s">
        <v>8948</v>
      </c>
      <c r="D3109" s="80" t="s">
        <v>9759</v>
      </c>
      <c r="E3109" s="104" t="s">
        <v>9760</v>
      </c>
      <c r="F3109" s="107">
        <v>33747</v>
      </c>
      <c r="G3109" s="67" t="s">
        <v>69</v>
      </c>
      <c r="H3109" s="80" t="s">
        <v>302</v>
      </c>
      <c r="I3109" s="80" t="s">
        <v>9761</v>
      </c>
      <c r="J3109" s="104" t="s">
        <v>213</v>
      </c>
      <c r="K3109" s="67" t="s">
        <v>119</v>
      </c>
      <c r="L3109" s="67"/>
      <c r="M3109" s="67"/>
      <c r="N3109" s="67"/>
      <c r="O3109" s="81"/>
      <c r="P3109" s="81">
        <v>46056</v>
      </c>
      <c r="Q3109" s="103" t="str">
        <f>IFERROR(VLOOKUP(J3109,Настройка!$C$4:$E$121,2,),"Ошибка")</f>
        <v>R</v>
      </c>
    </row>
    <row r="3110" spans="1:17" ht="14.4" customHeight="1">
      <c r="A3110" s="67">
        <v>3105</v>
      </c>
      <c r="B3110" s="80" t="s">
        <v>176</v>
      </c>
      <c r="C3110" s="80" t="s">
        <v>8948</v>
      </c>
      <c r="D3110" s="80" t="s">
        <v>9762</v>
      </c>
      <c r="E3110" s="104" t="s">
        <v>9763</v>
      </c>
      <c r="F3110" s="107">
        <v>38298</v>
      </c>
      <c r="G3110" s="67" t="s">
        <v>69</v>
      </c>
      <c r="H3110" s="80" t="s">
        <v>302</v>
      </c>
      <c r="I3110" s="80" t="s">
        <v>9764</v>
      </c>
      <c r="J3110" s="104" t="s">
        <v>213</v>
      </c>
      <c r="K3110" s="67" t="s">
        <v>119</v>
      </c>
      <c r="L3110" s="67"/>
      <c r="M3110" s="67"/>
      <c r="N3110" s="67"/>
      <c r="O3110" s="81"/>
      <c r="P3110" s="81">
        <v>46057</v>
      </c>
      <c r="Q3110" s="103" t="str">
        <f>IFERROR(VLOOKUP(J3110,Настройка!$C$4:$E$121,2,),"Ошибка")</f>
        <v>R</v>
      </c>
    </row>
    <row r="3111" spans="1:17" ht="14.4" customHeight="1">
      <c r="A3111" s="67">
        <v>3106</v>
      </c>
      <c r="B3111" s="80" t="s">
        <v>176</v>
      </c>
      <c r="C3111" s="80" t="s">
        <v>8948</v>
      </c>
      <c r="D3111" s="80" t="s">
        <v>9765</v>
      </c>
      <c r="E3111" s="104" t="s">
        <v>9766</v>
      </c>
      <c r="F3111" s="107">
        <v>37331</v>
      </c>
      <c r="G3111" s="67" t="s">
        <v>67</v>
      </c>
      <c r="H3111" s="80"/>
      <c r="I3111" s="80" t="s">
        <v>9767</v>
      </c>
      <c r="J3111" s="104" t="s">
        <v>227</v>
      </c>
      <c r="K3111" s="67" t="s">
        <v>131</v>
      </c>
      <c r="L3111" s="67"/>
      <c r="M3111" s="67"/>
      <c r="N3111" s="67"/>
      <c r="O3111" s="81"/>
      <c r="P3111" s="81">
        <v>46057</v>
      </c>
      <c r="Q3111" s="103" t="str">
        <f>IFERROR(VLOOKUP(J3111,Настройка!$C$4:$E$121,2,),"Ошибка")</f>
        <v>R</v>
      </c>
    </row>
    <row r="3112" spans="1:17" ht="14.4" customHeight="1">
      <c r="A3112" s="67">
        <v>3107</v>
      </c>
      <c r="B3112" s="80" t="s">
        <v>176</v>
      </c>
      <c r="C3112" s="80" t="s">
        <v>8948</v>
      </c>
      <c r="D3112" s="80" t="s">
        <v>9768</v>
      </c>
      <c r="E3112" s="104" t="s">
        <v>9769</v>
      </c>
      <c r="F3112" s="107">
        <v>37507</v>
      </c>
      <c r="G3112" s="67" t="s">
        <v>67</v>
      </c>
      <c r="H3112" s="80"/>
      <c r="I3112" s="80" t="s">
        <v>9770</v>
      </c>
      <c r="J3112" s="104" t="s">
        <v>227</v>
      </c>
      <c r="K3112" s="67" t="s">
        <v>131</v>
      </c>
      <c r="L3112" s="67"/>
      <c r="M3112" s="67"/>
      <c r="N3112" s="67"/>
      <c r="O3112" s="81"/>
      <c r="P3112" s="81">
        <v>46057</v>
      </c>
      <c r="Q3112" s="103" t="str">
        <f>IFERROR(VLOOKUP(J3112,Настройка!$C$4:$E$121,2,),"Ошибка")</f>
        <v>R</v>
      </c>
    </row>
    <row r="3113" spans="1:17" ht="14.4" customHeight="1">
      <c r="A3113" s="67">
        <v>3108</v>
      </c>
      <c r="B3113" s="80" t="s">
        <v>176</v>
      </c>
      <c r="C3113" s="80" t="s">
        <v>8948</v>
      </c>
      <c r="D3113" s="80" t="s">
        <v>9771</v>
      </c>
      <c r="E3113" s="104" t="s">
        <v>9772</v>
      </c>
      <c r="F3113" s="107">
        <v>38285</v>
      </c>
      <c r="G3113" s="67" t="s">
        <v>69</v>
      </c>
      <c r="H3113" s="80" t="s">
        <v>302</v>
      </c>
      <c r="I3113" s="80" t="s">
        <v>9773</v>
      </c>
      <c r="J3113" s="104" t="s">
        <v>214</v>
      </c>
      <c r="K3113" s="67" t="s">
        <v>119</v>
      </c>
      <c r="L3113" s="67"/>
      <c r="M3113" s="67"/>
      <c r="N3113" s="67"/>
      <c r="O3113" s="81"/>
      <c r="P3113" s="81">
        <v>46057</v>
      </c>
      <c r="Q3113" s="103" t="str">
        <f>IFERROR(VLOOKUP(J3113,Настройка!$C$4:$E$121,2,),"Ошибка")</f>
        <v>R</v>
      </c>
    </row>
    <row r="3114" spans="1:17" ht="14.4" customHeight="1">
      <c r="A3114" s="67">
        <v>3109</v>
      </c>
      <c r="B3114" s="80" t="s">
        <v>176</v>
      </c>
      <c r="C3114" s="80" t="s">
        <v>8948</v>
      </c>
      <c r="D3114" s="80" t="s">
        <v>9774</v>
      </c>
      <c r="E3114" s="104" t="s">
        <v>9775</v>
      </c>
      <c r="F3114" s="107">
        <v>35713</v>
      </c>
      <c r="G3114" s="67" t="s">
        <v>69</v>
      </c>
      <c r="H3114" s="80" t="s">
        <v>302</v>
      </c>
      <c r="I3114" s="80" t="s">
        <v>9776</v>
      </c>
      <c r="J3114" s="104" t="s">
        <v>214</v>
      </c>
      <c r="K3114" s="67" t="s">
        <v>119</v>
      </c>
      <c r="L3114" s="67"/>
      <c r="M3114" s="67"/>
      <c r="N3114" s="67"/>
      <c r="O3114" s="81"/>
      <c r="P3114" s="81">
        <v>46057</v>
      </c>
      <c r="Q3114" s="103" t="str">
        <f>IFERROR(VLOOKUP(J3114,Настройка!$C$4:$E$121,2,),"Ошибка")</f>
        <v>R</v>
      </c>
    </row>
    <row r="3115" spans="1:17" ht="14.4" customHeight="1">
      <c r="A3115" s="67">
        <v>3110</v>
      </c>
      <c r="B3115" s="80" t="s">
        <v>176</v>
      </c>
      <c r="C3115" s="80" t="s">
        <v>8948</v>
      </c>
      <c r="D3115" s="80" t="s">
        <v>9777</v>
      </c>
      <c r="E3115" s="104" t="s">
        <v>9778</v>
      </c>
      <c r="F3115" s="107">
        <v>39196</v>
      </c>
      <c r="G3115" s="67" t="s">
        <v>69</v>
      </c>
      <c r="H3115" s="80" t="s">
        <v>360</v>
      </c>
      <c r="I3115" s="80" t="s">
        <v>9779</v>
      </c>
      <c r="J3115" s="104" t="s">
        <v>213</v>
      </c>
      <c r="K3115" s="67" t="s">
        <v>119</v>
      </c>
      <c r="L3115" s="67"/>
      <c r="M3115" s="67"/>
      <c r="N3115" s="67"/>
      <c r="O3115" s="81"/>
      <c r="P3115" s="81">
        <v>46057</v>
      </c>
      <c r="Q3115" s="103" t="str">
        <f>IFERROR(VLOOKUP(J3115,Настройка!$C$4:$E$121,2,),"Ошибка")</f>
        <v>R</v>
      </c>
    </row>
    <row r="3116" spans="1:17" ht="14.4" customHeight="1">
      <c r="A3116" s="67">
        <v>3111</v>
      </c>
      <c r="B3116" s="80" t="s">
        <v>176</v>
      </c>
      <c r="C3116" s="80" t="s">
        <v>8948</v>
      </c>
      <c r="D3116" s="80" t="s">
        <v>9780</v>
      </c>
      <c r="E3116" s="104" t="s">
        <v>9781</v>
      </c>
      <c r="F3116" s="107">
        <v>28213</v>
      </c>
      <c r="G3116" s="67" t="s">
        <v>69</v>
      </c>
      <c r="H3116" s="80" t="s">
        <v>385</v>
      </c>
      <c r="I3116" s="80" t="s">
        <v>9782</v>
      </c>
      <c r="J3116" s="104" t="s">
        <v>213</v>
      </c>
      <c r="K3116" s="67" t="s">
        <v>119</v>
      </c>
      <c r="L3116" s="67"/>
      <c r="M3116" s="67"/>
      <c r="N3116" s="67"/>
      <c r="O3116" s="81"/>
      <c r="P3116" s="81">
        <v>46057</v>
      </c>
      <c r="Q3116" s="103" t="str">
        <f>IFERROR(VLOOKUP(J3116,Настройка!$C$4:$E$121,2,),"Ошибка")</f>
        <v>R</v>
      </c>
    </row>
    <row r="3117" spans="1:17" ht="14.4" customHeight="1">
      <c r="A3117" s="67">
        <v>3112</v>
      </c>
      <c r="B3117" s="80" t="s">
        <v>176</v>
      </c>
      <c r="C3117" s="80" t="s">
        <v>8948</v>
      </c>
      <c r="D3117" s="80" t="s">
        <v>9783</v>
      </c>
      <c r="E3117" s="104" t="s">
        <v>9784</v>
      </c>
      <c r="F3117" s="107">
        <v>34849</v>
      </c>
      <c r="G3117" s="67" t="s">
        <v>69</v>
      </c>
      <c r="H3117" s="80" t="s">
        <v>302</v>
      </c>
      <c r="I3117" s="80" t="s">
        <v>9785</v>
      </c>
      <c r="J3117" s="104" t="s">
        <v>213</v>
      </c>
      <c r="K3117" s="67" t="s">
        <v>119</v>
      </c>
      <c r="L3117" s="67"/>
      <c r="M3117" s="67"/>
      <c r="N3117" s="67"/>
      <c r="O3117" s="81"/>
      <c r="P3117" s="81">
        <v>46057</v>
      </c>
      <c r="Q3117" s="103" t="str">
        <f>IFERROR(VLOOKUP(J3117,Настройка!$C$4:$E$121,2,),"Ошибка")</f>
        <v>R</v>
      </c>
    </row>
    <row r="3118" spans="1:17" ht="14.4" customHeight="1">
      <c r="A3118" s="67">
        <v>3113</v>
      </c>
      <c r="B3118" s="80" t="s">
        <v>176</v>
      </c>
      <c r="C3118" s="80" t="s">
        <v>8948</v>
      </c>
      <c r="D3118" s="80" t="s">
        <v>9786</v>
      </c>
      <c r="E3118" s="104" t="s">
        <v>9787</v>
      </c>
      <c r="F3118" s="107">
        <v>31182</v>
      </c>
      <c r="G3118" s="67" t="s">
        <v>69</v>
      </c>
      <c r="H3118" s="80" t="s">
        <v>302</v>
      </c>
      <c r="I3118" s="80" t="s">
        <v>9788</v>
      </c>
      <c r="J3118" s="104" t="s">
        <v>220</v>
      </c>
      <c r="K3118" s="67" t="s">
        <v>119</v>
      </c>
      <c r="L3118" s="67"/>
      <c r="M3118" s="67"/>
      <c r="N3118" s="67"/>
      <c r="O3118" s="81"/>
      <c r="P3118" s="81">
        <v>46059</v>
      </c>
      <c r="Q3118" s="103" t="str">
        <f>IFERROR(VLOOKUP(J3118,Настройка!$C$4:$E$121,2,),"Ошибка")</f>
        <v>R</v>
      </c>
    </row>
    <row r="3119" spans="1:17" ht="14.4" customHeight="1">
      <c r="A3119" s="67">
        <v>3114</v>
      </c>
      <c r="B3119" s="80" t="s">
        <v>176</v>
      </c>
      <c r="C3119" s="80" t="s">
        <v>8948</v>
      </c>
      <c r="D3119" s="80" t="s">
        <v>9789</v>
      </c>
      <c r="E3119" s="104" t="s">
        <v>9790</v>
      </c>
      <c r="F3119" s="107">
        <v>24928</v>
      </c>
      <c r="G3119" s="67" t="s">
        <v>83</v>
      </c>
      <c r="H3119" s="80"/>
      <c r="I3119" s="80" t="s">
        <v>9791</v>
      </c>
      <c r="J3119" s="104" t="s">
        <v>199</v>
      </c>
      <c r="K3119" s="67" t="s">
        <v>119</v>
      </c>
      <c r="L3119" s="67" t="s">
        <v>152</v>
      </c>
      <c r="M3119" s="67" t="s">
        <v>166</v>
      </c>
      <c r="N3119" s="67" t="s">
        <v>184</v>
      </c>
      <c r="O3119" s="81">
        <v>46345</v>
      </c>
      <c r="P3119" s="81">
        <v>46059</v>
      </c>
      <c r="Q3119" s="103" t="str">
        <f>IFERROR(VLOOKUP(J3119,Настройка!$C$4:$E$121,2,),"Ошибка")</f>
        <v>ITR</v>
      </c>
    </row>
    <row r="3120" spans="1:17" ht="14.4" customHeight="1">
      <c r="A3120" s="67">
        <v>3115</v>
      </c>
      <c r="B3120" s="80" t="s">
        <v>176</v>
      </c>
      <c r="C3120" s="80" t="s">
        <v>8948</v>
      </c>
      <c r="D3120" s="80" t="s">
        <v>9792</v>
      </c>
      <c r="E3120" s="104" t="s">
        <v>9793</v>
      </c>
      <c r="F3120" s="107">
        <v>35421</v>
      </c>
      <c r="G3120" s="67" t="s">
        <v>77</v>
      </c>
      <c r="H3120" s="80" t="s">
        <v>9794</v>
      </c>
      <c r="I3120" s="80" t="s">
        <v>9795</v>
      </c>
      <c r="J3120" s="104" t="s">
        <v>134</v>
      </c>
      <c r="K3120" s="67" t="s">
        <v>109</v>
      </c>
      <c r="L3120" s="67"/>
      <c r="M3120" s="67"/>
      <c r="N3120" s="67"/>
      <c r="O3120" s="81"/>
      <c r="P3120" s="81">
        <v>46060</v>
      </c>
      <c r="Q3120" s="103" t="str">
        <f>IFERROR(VLOOKUP(J3120,Настройка!$C$4:$E$121,2,),"Ошибка")</f>
        <v>ITR</v>
      </c>
    </row>
    <row r="3121" spans="1:17" ht="14.4" customHeight="1">
      <c r="A3121" s="67">
        <v>3116</v>
      </c>
      <c r="B3121" s="80" t="s">
        <v>176</v>
      </c>
      <c r="C3121" s="80" t="s">
        <v>8948</v>
      </c>
      <c r="D3121" s="80" t="s">
        <v>9796</v>
      </c>
      <c r="E3121" s="104" t="s">
        <v>9797</v>
      </c>
      <c r="F3121" s="107">
        <v>23251</v>
      </c>
      <c r="G3121" s="67" t="s">
        <v>59</v>
      </c>
      <c r="H3121" s="80" t="s">
        <v>5442</v>
      </c>
      <c r="I3121" s="80" t="s">
        <v>9798</v>
      </c>
      <c r="J3121" s="104" t="s">
        <v>213</v>
      </c>
      <c r="K3121" s="67" t="s">
        <v>119</v>
      </c>
      <c r="L3121" s="67"/>
      <c r="M3121" s="67"/>
      <c r="N3121" s="67"/>
      <c r="O3121" s="81"/>
      <c r="P3121" s="81">
        <v>46060</v>
      </c>
      <c r="Q3121" s="103" t="str">
        <f>IFERROR(VLOOKUP(J3121,Настройка!$C$4:$E$121,2,),"Ошибка")</f>
        <v>R</v>
      </c>
    </row>
    <row r="3122" spans="1:17" ht="14.4" customHeight="1">
      <c r="A3122" s="67">
        <v>3117</v>
      </c>
      <c r="B3122" s="80" t="s">
        <v>176</v>
      </c>
      <c r="C3122" s="80" t="s">
        <v>8948</v>
      </c>
      <c r="D3122" s="80" t="s">
        <v>9799</v>
      </c>
      <c r="E3122" s="104" t="s">
        <v>9800</v>
      </c>
      <c r="F3122" s="107">
        <v>32030</v>
      </c>
      <c r="G3122" s="67" t="s">
        <v>69</v>
      </c>
      <c r="H3122" s="80" t="s">
        <v>309</v>
      </c>
      <c r="I3122" s="80" t="s">
        <v>9801</v>
      </c>
      <c r="J3122" s="104" t="s">
        <v>220</v>
      </c>
      <c r="K3122" s="67" t="s">
        <v>119</v>
      </c>
      <c r="L3122" s="67"/>
      <c r="M3122" s="67"/>
      <c r="N3122" s="67"/>
      <c r="O3122" s="81"/>
      <c r="P3122" s="81">
        <v>46061</v>
      </c>
      <c r="Q3122" s="103" t="str">
        <f>IFERROR(VLOOKUP(J3122,Настройка!$C$4:$E$121,2,),"Ошибка")</f>
        <v>R</v>
      </c>
    </row>
    <row r="3123" spans="1:17" ht="14.4" customHeight="1">
      <c r="A3123" s="67">
        <v>3118</v>
      </c>
      <c r="B3123" s="80" t="s">
        <v>176</v>
      </c>
      <c r="C3123" s="80" t="s">
        <v>8948</v>
      </c>
      <c r="D3123" s="80" t="s">
        <v>9802</v>
      </c>
      <c r="E3123" s="104" t="s">
        <v>9803</v>
      </c>
      <c r="F3123" s="107">
        <v>31792</v>
      </c>
      <c r="G3123" s="67" t="s">
        <v>69</v>
      </c>
      <c r="H3123" s="80" t="s">
        <v>302</v>
      </c>
      <c r="I3123" s="80" t="s">
        <v>9804</v>
      </c>
      <c r="J3123" s="104" t="s">
        <v>220</v>
      </c>
      <c r="K3123" s="67" t="s">
        <v>119</v>
      </c>
      <c r="L3123" s="67"/>
      <c r="M3123" s="67"/>
      <c r="N3123" s="67"/>
      <c r="O3123" s="81"/>
      <c r="P3123" s="81">
        <v>46061</v>
      </c>
      <c r="Q3123" s="103" t="str">
        <f>IFERROR(VLOOKUP(J3123,Настройка!$C$4:$E$121,2,),"Ошибка")</f>
        <v>R</v>
      </c>
    </row>
    <row r="3124" spans="1:17" ht="14.4" customHeight="1">
      <c r="A3124" s="67">
        <v>3119</v>
      </c>
      <c r="B3124" s="80" t="s">
        <v>176</v>
      </c>
      <c r="C3124" s="80" t="s">
        <v>8948</v>
      </c>
      <c r="D3124" s="80" t="s">
        <v>9805</v>
      </c>
      <c r="E3124" s="104" t="s">
        <v>9806</v>
      </c>
      <c r="F3124" s="107">
        <v>36651</v>
      </c>
      <c r="G3124" s="67" t="s">
        <v>67</v>
      </c>
      <c r="H3124" s="80"/>
      <c r="I3124" s="80" t="s">
        <v>9807</v>
      </c>
      <c r="J3124" s="104" t="s">
        <v>227</v>
      </c>
      <c r="K3124" s="67" t="s">
        <v>131</v>
      </c>
      <c r="L3124" s="67"/>
      <c r="M3124" s="67"/>
      <c r="N3124" s="67"/>
      <c r="O3124" s="81"/>
      <c r="P3124" s="81">
        <v>46064</v>
      </c>
      <c r="Q3124" s="103" t="str">
        <f>IFERROR(VLOOKUP(J3124,Настройка!$C$4:$E$121,2,),"Ошибка")</f>
        <v>R</v>
      </c>
    </row>
    <row r="3125" spans="1:17" ht="14.4" customHeight="1">
      <c r="A3125" s="67">
        <v>3120</v>
      </c>
      <c r="B3125" s="80" t="s">
        <v>176</v>
      </c>
      <c r="C3125" s="80" t="s">
        <v>8948</v>
      </c>
      <c r="D3125" s="80" t="s">
        <v>9808</v>
      </c>
      <c r="E3125" s="104" t="s">
        <v>9809</v>
      </c>
      <c r="F3125" s="107">
        <v>37249</v>
      </c>
      <c r="G3125" s="67" t="s">
        <v>65</v>
      </c>
      <c r="H3125" s="80" t="s">
        <v>429</v>
      </c>
      <c r="I3125" s="80" t="s">
        <v>9810</v>
      </c>
      <c r="J3125" s="104" t="s">
        <v>207</v>
      </c>
      <c r="K3125" s="67" t="s">
        <v>117</v>
      </c>
      <c r="L3125" s="67" t="s">
        <v>152</v>
      </c>
      <c r="M3125" s="67" t="s">
        <v>164</v>
      </c>
      <c r="N3125" s="67" t="s">
        <v>1946</v>
      </c>
      <c r="O3125" s="81">
        <v>46300</v>
      </c>
      <c r="P3125" s="81">
        <v>46063</v>
      </c>
      <c r="Q3125" s="103" t="str">
        <f>IFERROR(VLOOKUP(J3125,Настройка!$C$4:$E$121,2,),"Ошибка")</f>
        <v>R</v>
      </c>
    </row>
    <row r="3126" spans="1:17" ht="14.4" customHeight="1">
      <c r="A3126" s="67">
        <v>3121</v>
      </c>
      <c r="B3126" s="80" t="s">
        <v>176</v>
      </c>
      <c r="C3126" s="80" t="s">
        <v>8948</v>
      </c>
      <c r="D3126" s="80" t="s">
        <v>9811</v>
      </c>
      <c r="E3126" s="104" t="s">
        <v>9812</v>
      </c>
      <c r="F3126" s="107">
        <v>27432</v>
      </c>
      <c r="G3126" s="67" t="s">
        <v>77</v>
      </c>
      <c r="H3126" s="80" t="s">
        <v>9813</v>
      </c>
      <c r="I3126" s="80" t="s">
        <v>9814</v>
      </c>
      <c r="J3126" s="104" t="s">
        <v>78</v>
      </c>
      <c r="K3126" s="67" t="s">
        <v>109</v>
      </c>
      <c r="L3126" s="67"/>
      <c r="M3126" s="67"/>
      <c r="N3126" s="67"/>
      <c r="O3126" s="81"/>
      <c r="P3126" s="81">
        <v>46064</v>
      </c>
      <c r="Q3126" s="103" t="str">
        <f>IFERROR(VLOOKUP(J3126,Настройка!$C$4:$E$121,2,),"Ошибка")</f>
        <v>ITR</v>
      </c>
    </row>
    <row r="3127" spans="1:17" ht="14.4" customHeight="1">
      <c r="A3127" s="67">
        <v>3122</v>
      </c>
      <c r="B3127" s="80" t="s">
        <v>176</v>
      </c>
      <c r="C3127" s="80" t="s">
        <v>8948</v>
      </c>
      <c r="D3127" s="80" t="s">
        <v>9815</v>
      </c>
      <c r="E3127" s="104" t="s">
        <v>9816</v>
      </c>
      <c r="F3127" s="107">
        <v>31626</v>
      </c>
      <c r="G3127" s="67" t="s">
        <v>89</v>
      </c>
      <c r="H3127" s="80" t="s">
        <v>602</v>
      </c>
      <c r="I3127" s="80" t="s">
        <v>9817</v>
      </c>
      <c r="J3127" s="104" t="s">
        <v>256</v>
      </c>
      <c r="K3127" s="67" t="s">
        <v>123</v>
      </c>
      <c r="L3127" s="67" t="s">
        <v>152</v>
      </c>
      <c r="M3127" s="67" t="s">
        <v>166</v>
      </c>
      <c r="N3127" s="67" t="s">
        <v>184</v>
      </c>
      <c r="O3127" s="81">
        <v>46173</v>
      </c>
      <c r="P3127" s="81">
        <v>46048</v>
      </c>
      <c r="Q3127" s="103" t="str">
        <f>IFERROR(VLOOKUP(J3127,Настройка!$C$4:$E$121,2,),"Ошибка")</f>
        <v>R</v>
      </c>
    </row>
    <row r="3128" spans="1:17" ht="14.4" customHeight="1">
      <c r="A3128" s="67">
        <v>3123</v>
      </c>
      <c r="B3128" s="80" t="s">
        <v>176</v>
      </c>
      <c r="C3128" s="80" t="s">
        <v>8948</v>
      </c>
      <c r="D3128" s="80" t="s">
        <v>9818</v>
      </c>
      <c r="E3128" s="104" t="s">
        <v>9819</v>
      </c>
      <c r="F3128" s="107">
        <v>31244</v>
      </c>
      <c r="G3128" s="67" t="s">
        <v>77</v>
      </c>
      <c r="H3128" s="80" t="s">
        <v>9499</v>
      </c>
      <c r="I3128" s="80" t="s">
        <v>9820</v>
      </c>
      <c r="J3128" s="104" t="s">
        <v>132</v>
      </c>
      <c r="K3128" s="67" t="s">
        <v>109</v>
      </c>
      <c r="L3128" s="67"/>
      <c r="M3128" s="67"/>
      <c r="N3128" s="67"/>
      <c r="O3128" s="81"/>
      <c r="P3128" s="81">
        <v>46068</v>
      </c>
      <c r="Q3128" s="103" t="str">
        <f>IFERROR(VLOOKUP(J3128,Настройка!$C$4:$E$121,2,),"Ошибка")</f>
        <v>ITR</v>
      </c>
    </row>
    <row r="3129" spans="1:17" ht="14.4" customHeight="1">
      <c r="A3129" s="67">
        <v>3124</v>
      </c>
      <c r="B3129" s="80" t="s">
        <v>176</v>
      </c>
      <c r="C3129" s="80" t="s">
        <v>8948</v>
      </c>
      <c r="D3129" s="80" t="s">
        <v>9821</v>
      </c>
      <c r="E3129" s="104" t="s">
        <v>9822</v>
      </c>
      <c r="F3129" s="107">
        <v>34185</v>
      </c>
      <c r="G3129" s="67" t="s">
        <v>77</v>
      </c>
      <c r="H3129" s="80" t="s">
        <v>9823</v>
      </c>
      <c r="I3129" s="80" t="s">
        <v>9824</v>
      </c>
      <c r="J3129" s="104" t="s">
        <v>202</v>
      </c>
      <c r="K3129" s="67" t="s">
        <v>119</v>
      </c>
      <c r="L3129" s="67"/>
      <c r="M3129" s="67"/>
      <c r="N3129" s="67"/>
      <c r="O3129" s="81"/>
      <c r="P3129" s="81">
        <v>46068</v>
      </c>
      <c r="Q3129" s="103" t="str">
        <f>IFERROR(VLOOKUP(J3129,Настройка!$C$4:$E$121,2,),"Ошибка")</f>
        <v>ITR</v>
      </c>
    </row>
    <row r="3130" spans="1:17" ht="14.4" customHeight="1">
      <c r="A3130" s="67">
        <v>3125</v>
      </c>
      <c r="B3130" s="80" t="s">
        <v>176</v>
      </c>
      <c r="C3130" s="80" t="s">
        <v>8948</v>
      </c>
      <c r="D3130" s="80" t="s">
        <v>9825</v>
      </c>
      <c r="E3130" s="104" t="s">
        <v>9826</v>
      </c>
      <c r="F3130" s="107">
        <v>28727</v>
      </c>
      <c r="G3130" s="67" t="s">
        <v>77</v>
      </c>
      <c r="H3130" s="80" t="s">
        <v>8765</v>
      </c>
      <c r="I3130" s="80" t="s">
        <v>9827</v>
      </c>
      <c r="J3130" s="104" t="s">
        <v>179</v>
      </c>
      <c r="K3130" s="67" t="s">
        <v>109</v>
      </c>
      <c r="L3130" s="67"/>
      <c r="M3130" s="67"/>
      <c r="N3130" s="67"/>
      <c r="O3130" s="81"/>
      <c r="P3130" s="81">
        <v>46069</v>
      </c>
      <c r="Q3130" s="103" t="str">
        <f>IFERROR(VLOOKUP(J3130,Настройка!$C$4:$E$121,2,),"Ошибка")</f>
        <v>ITR</v>
      </c>
    </row>
    <row r="3131" spans="1:17" ht="14.4" customHeight="1">
      <c r="A3131" s="67">
        <v>3126</v>
      </c>
      <c r="B3131" s="80" t="s">
        <v>176</v>
      </c>
      <c r="C3131" s="80" t="s">
        <v>8948</v>
      </c>
      <c r="D3131" s="80" t="s">
        <v>9828</v>
      </c>
      <c r="E3131" s="104" t="s">
        <v>9829</v>
      </c>
      <c r="F3131" s="107">
        <v>24234</v>
      </c>
      <c r="G3131" s="67" t="s">
        <v>83</v>
      </c>
      <c r="H3131" s="80"/>
      <c r="I3131" s="80" t="s">
        <v>9830</v>
      </c>
      <c r="J3131" s="104" t="s">
        <v>201</v>
      </c>
      <c r="K3131" s="67" t="s">
        <v>119</v>
      </c>
      <c r="L3131" s="67" t="s">
        <v>152</v>
      </c>
      <c r="M3131" s="67" t="s">
        <v>164</v>
      </c>
      <c r="N3131" s="67" t="s">
        <v>1946</v>
      </c>
      <c r="O3131" s="81">
        <v>46314</v>
      </c>
      <c r="P3131" s="81">
        <v>46069</v>
      </c>
      <c r="Q3131" s="103" t="str">
        <f>IFERROR(VLOOKUP(J3131,Настройка!$C$4:$E$121,2,),"Ошибка")</f>
        <v>ITR</v>
      </c>
    </row>
    <row r="3132" spans="1:17" ht="14.4" customHeight="1">
      <c r="A3132" s="67">
        <v>3127</v>
      </c>
      <c r="B3132" s="80" t="s">
        <v>176</v>
      </c>
      <c r="C3132" s="80" t="s">
        <v>8948</v>
      </c>
      <c r="D3132" s="80" t="s">
        <v>9831</v>
      </c>
      <c r="E3132" s="104" t="s">
        <v>9832</v>
      </c>
      <c r="F3132" s="107">
        <v>37768</v>
      </c>
      <c r="G3132" s="67" t="s">
        <v>77</v>
      </c>
      <c r="H3132" s="80" t="s">
        <v>6216</v>
      </c>
      <c r="I3132" s="80" t="s">
        <v>9833</v>
      </c>
      <c r="J3132" s="104" t="s">
        <v>118</v>
      </c>
      <c r="K3132" s="67" t="s">
        <v>109</v>
      </c>
      <c r="L3132" s="67"/>
      <c r="M3132" s="67"/>
      <c r="N3132" s="67"/>
      <c r="O3132" s="81"/>
      <c r="P3132" s="81">
        <v>46069</v>
      </c>
      <c r="Q3132" s="103" t="str">
        <f>IFERROR(VLOOKUP(J3132,Настройка!$C$4:$E$121,2,),"Ошибка")</f>
        <v>ITR</v>
      </c>
    </row>
    <row r="3133" spans="1:17" ht="14.4" customHeight="1">
      <c r="A3133" s="67">
        <v>3128</v>
      </c>
      <c r="B3133" s="80" t="s">
        <v>176</v>
      </c>
      <c r="C3133" s="80" t="s">
        <v>8948</v>
      </c>
      <c r="D3133" s="80" t="s">
        <v>9834</v>
      </c>
      <c r="E3133" s="104" t="s">
        <v>9835</v>
      </c>
      <c r="F3133" s="107">
        <v>38975</v>
      </c>
      <c r="G3133" s="67" t="s">
        <v>67</v>
      </c>
      <c r="H3133" s="80"/>
      <c r="I3133" s="80" t="s">
        <v>9836</v>
      </c>
      <c r="J3133" s="104" t="s">
        <v>208</v>
      </c>
      <c r="K3133" s="67" t="s">
        <v>117</v>
      </c>
      <c r="L3133" s="67"/>
      <c r="M3133" s="67"/>
      <c r="N3133" s="67"/>
      <c r="O3133" s="81"/>
      <c r="P3133" s="81">
        <v>46053</v>
      </c>
      <c r="Q3133" s="103" t="str">
        <f>IFERROR(VLOOKUP(J3133,Настройка!$C$4:$E$121,2,),"Ошибка")</f>
        <v>R</v>
      </c>
    </row>
    <row r="3134" spans="1:17" ht="14.4" customHeight="1">
      <c r="A3134" s="67">
        <v>3129</v>
      </c>
      <c r="B3134" s="80" t="s">
        <v>176</v>
      </c>
      <c r="C3134" s="80" t="s">
        <v>8948</v>
      </c>
      <c r="D3134" s="80" t="s">
        <v>9837</v>
      </c>
      <c r="E3134" s="104" t="s">
        <v>9838</v>
      </c>
      <c r="F3134" s="107">
        <v>38783</v>
      </c>
      <c r="G3134" s="67" t="s">
        <v>67</v>
      </c>
      <c r="H3134" s="80"/>
      <c r="I3134" s="80" t="s">
        <v>9839</v>
      </c>
      <c r="J3134" s="104" t="s">
        <v>213</v>
      </c>
      <c r="K3134" s="67" t="s">
        <v>119</v>
      </c>
      <c r="L3134" s="67"/>
      <c r="M3134" s="67"/>
      <c r="N3134" s="67"/>
      <c r="O3134" s="81"/>
      <c r="P3134" s="81">
        <v>46052</v>
      </c>
      <c r="Q3134" s="103" t="str">
        <f>IFERROR(VLOOKUP(J3134,Настройка!$C$4:$E$121,2,),"Ошибка")</f>
        <v>R</v>
      </c>
    </row>
    <row r="3135" spans="1:17" ht="14.4" customHeight="1">
      <c r="A3135" s="67">
        <v>3130</v>
      </c>
      <c r="B3135" s="80" t="s">
        <v>176</v>
      </c>
      <c r="C3135" s="80" t="s">
        <v>8948</v>
      </c>
      <c r="D3135" s="80" t="s">
        <v>9840</v>
      </c>
      <c r="E3135" s="104" t="s">
        <v>9841</v>
      </c>
      <c r="F3135" s="107">
        <v>38550</v>
      </c>
      <c r="G3135" s="67" t="s">
        <v>67</v>
      </c>
      <c r="H3135" s="80"/>
      <c r="I3135" s="80" t="s">
        <v>9842</v>
      </c>
      <c r="J3135" s="104" t="s">
        <v>213</v>
      </c>
      <c r="K3135" s="67" t="s">
        <v>119</v>
      </c>
      <c r="L3135" s="67"/>
      <c r="M3135" s="67"/>
      <c r="N3135" s="67"/>
      <c r="O3135" s="81"/>
      <c r="P3135" s="81">
        <v>46052</v>
      </c>
      <c r="Q3135" s="103" t="str">
        <f>IFERROR(VLOOKUP(J3135,Настройка!$C$4:$E$121,2,),"Ошибка")</f>
        <v>R</v>
      </c>
    </row>
    <row r="3136" spans="1:17" ht="14.4" customHeight="1">
      <c r="A3136" s="67">
        <v>3131</v>
      </c>
      <c r="B3136" s="80" t="s">
        <v>176</v>
      </c>
      <c r="C3136" s="80" t="s">
        <v>8948</v>
      </c>
      <c r="D3136" s="80" t="s">
        <v>9843</v>
      </c>
      <c r="E3136" s="104" t="s">
        <v>9844</v>
      </c>
      <c r="F3136" s="107">
        <v>31532</v>
      </c>
      <c r="G3136" s="67" t="s">
        <v>67</v>
      </c>
      <c r="H3136" s="80"/>
      <c r="I3136" s="80" t="s">
        <v>9845</v>
      </c>
      <c r="J3136" s="104" t="s">
        <v>220</v>
      </c>
      <c r="K3136" s="67" t="s">
        <v>119</v>
      </c>
      <c r="L3136" s="67"/>
      <c r="M3136" s="67"/>
      <c r="N3136" s="67"/>
      <c r="O3136" s="81"/>
      <c r="P3136" s="81">
        <v>46069</v>
      </c>
      <c r="Q3136" s="103" t="str">
        <f>IFERROR(VLOOKUP(J3136,Настройка!$C$4:$E$121,2,),"Ошибка")</f>
        <v>R</v>
      </c>
    </row>
    <row r="3137" spans="1:17" ht="14.4" customHeight="1">
      <c r="A3137" s="67">
        <v>3132</v>
      </c>
      <c r="B3137" s="80" t="s">
        <v>176</v>
      </c>
      <c r="C3137" s="80" t="s">
        <v>8948</v>
      </c>
      <c r="D3137" s="80" t="s">
        <v>9846</v>
      </c>
      <c r="E3137" s="104" t="s">
        <v>9847</v>
      </c>
      <c r="F3137" s="107">
        <v>30869</v>
      </c>
      <c r="G3137" s="67" t="s">
        <v>67</v>
      </c>
      <c r="H3137" s="80" t="s">
        <v>401</v>
      </c>
      <c r="I3137" s="80" t="s">
        <v>9848</v>
      </c>
      <c r="J3137" s="104" t="s">
        <v>208</v>
      </c>
      <c r="K3137" s="67" t="s">
        <v>117</v>
      </c>
      <c r="L3137" s="67"/>
      <c r="M3137" s="67"/>
      <c r="N3137" s="67"/>
      <c r="O3137" s="81"/>
      <c r="P3137" s="81">
        <v>46044</v>
      </c>
      <c r="Q3137" s="103" t="str">
        <f>IFERROR(VLOOKUP(J3137,Настройка!$C$4:$E$121,2,),"Ошибка")</f>
        <v>R</v>
      </c>
    </row>
    <row r="3138" spans="1:17" ht="14.4" customHeight="1">
      <c r="A3138" s="67">
        <v>3133</v>
      </c>
      <c r="B3138" s="80" t="s">
        <v>176</v>
      </c>
      <c r="C3138" s="80" t="s">
        <v>8948</v>
      </c>
      <c r="D3138" s="80" t="s">
        <v>9849</v>
      </c>
      <c r="E3138" s="104" t="s">
        <v>9850</v>
      </c>
      <c r="F3138" s="107">
        <v>36110</v>
      </c>
      <c r="G3138" s="67" t="s">
        <v>93</v>
      </c>
      <c r="H3138" s="80" t="s">
        <v>298</v>
      </c>
      <c r="I3138" s="80" t="s">
        <v>9851</v>
      </c>
      <c r="J3138" s="104" t="s">
        <v>211</v>
      </c>
      <c r="K3138" s="67" t="s">
        <v>117</v>
      </c>
      <c r="L3138" s="67"/>
      <c r="M3138" s="67"/>
      <c r="N3138" s="67"/>
      <c r="O3138" s="81"/>
      <c r="P3138" s="81">
        <v>46054</v>
      </c>
      <c r="Q3138" s="103" t="str">
        <f>IFERROR(VLOOKUP(J3138,Настройка!$C$4:$E$121,2,),"Ошибка")</f>
        <v>R</v>
      </c>
    </row>
    <row r="3139" spans="1:17" ht="14.4" customHeight="1">
      <c r="A3139" s="67">
        <v>3134</v>
      </c>
      <c r="B3139" s="80" t="s">
        <v>176</v>
      </c>
      <c r="C3139" s="80" t="s">
        <v>8948</v>
      </c>
      <c r="D3139" s="80" t="s">
        <v>9852</v>
      </c>
      <c r="E3139" s="104" t="s">
        <v>9853</v>
      </c>
      <c r="F3139" s="107">
        <v>31438</v>
      </c>
      <c r="G3139" s="67" t="s">
        <v>77</v>
      </c>
      <c r="H3139" s="80" t="s">
        <v>9854</v>
      </c>
      <c r="I3139" s="80" t="s">
        <v>9855</v>
      </c>
      <c r="J3139" s="104" t="s">
        <v>201</v>
      </c>
      <c r="K3139" s="67" t="s">
        <v>119</v>
      </c>
      <c r="L3139" s="67"/>
      <c r="M3139" s="67"/>
      <c r="N3139" s="67"/>
      <c r="O3139" s="81"/>
      <c r="P3139" s="81">
        <v>46045</v>
      </c>
      <c r="Q3139" s="103" t="str">
        <f>IFERROR(VLOOKUP(J3139,Настройка!$C$4:$E$121,2,),"Ошибка")</f>
        <v>ITR</v>
      </c>
    </row>
    <row r="3140" spans="1:17" ht="14.4" customHeight="1">
      <c r="A3140" s="67">
        <v>3135</v>
      </c>
      <c r="B3140" s="80" t="s">
        <v>176</v>
      </c>
      <c r="C3140" s="80" t="s">
        <v>8948</v>
      </c>
      <c r="D3140" s="80" t="s">
        <v>9856</v>
      </c>
      <c r="E3140" s="104" t="s">
        <v>9857</v>
      </c>
      <c r="F3140" s="107">
        <v>38703</v>
      </c>
      <c r="G3140" s="67" t="s">
        <v>67</v>
      </c>
      <c r="H3140" s="80" t="s">
        <v>401</v>
      </c>
      <c r="I3140" s="80" t="s">
        <v>9858</v>
      </c>
      <c r="J3140" s="104" t="s">
        <v>213</v>
      </c>
      <c r="K3140" s="67" t="s">
        <v>119</v>
      </c>
      <c r="L3140" s="67"/>
      <c r="M3140" s="67"/>
      <c r="N3140" s="67"/>
      <c r="O3140" s="81"/>
      <c r="P3140" s="81">
        <v>46041</v>
      </c>
      <c r="Q3140" s="103" t="str">
        <f>IFERROR(VLOOKUP(J3140,Настройка!$C$4:$E$121,2,),"Ошибка")</f>
        <v>R</v>
      </c>
    </row>
    <row r="3141" spans="1:17" ht="14.4" customHeight="1">
      <c r="A3141" s="67">
        <v>3136</v>
      </c>
      <c r="B3141" s="80" t="s">
        <v>176</v>
      </c>
      <c r="C3141" s="80" t="s">
        <v>8948</v>
      </c>
      <c r="D3141" s="80" t="s">
        <v>9859</v>
      </c>
      <c r="E3141" s="104" t="s">
        <v>9860</v>
      </c>
      <c r="F3141" s="107">
        <v>32631</v>
      </c>
      <c r="G3141" s="67" t="s">
        <v>67</v>
      </c>
      <c r="H3141" s="80" t="s">
        <v>401</v>
      </c>
      <c r="I3141" s="80" t="s">
        <v>9861</v>
      </c>
      <c r="J3141" s="104" t="s">
        <v>213</v>
      </c>
      <c r="K3141" s="67" t="s">
        <v>119</v>
      </c>
      <c r="L3141" s="67"/>
      <c r="M3141" s="67"/>
      <c r="N3141" s="67"/>
      <c r="O3141" s="81"/>
      <c r="P3141" s="81">
        <v>46045</v>
      </c>
      <c r="Q3141" s="103" t="str">
        <f>IFERROR(VLOOKUP(J3141,Настройка!$C$4:$E$121,2,),"Ошибка")</f>
        <v>R</v>
      </c>
    </row>
    <row r="3142" spans="1:17" ht="14.4" customHeight="1">
      <c r="A3142" s="67">
        <v>3137</v>
      </c>
      <c r="B3142" s="80" t="s">
        <v>176</v>
      </c>
      <c r="C3142" s="80" t="s">
        <v>8948</v>
      </c>
      <c r="D3142" s="80" t="s">
        <v>9862</v>
      </c>
      <c r="E3142" s="104" t="s">
        <v>9863</v>
      </c>
      <c r="F3142" s="107">
        <v>37416</v>
      </c>
      <c r="G3142" s="67" t="s">
        <v>67</v>
      </c>
      <c r="H3142" s="80" t="s">
        <v>401</v>
      </c>
      <c r="I3142" s="80" t="s">
        <v>9864</v>
      </c>
      <c r="J3142" s="104" t="s">
        <v>213</v>
      </c>
      <c r="K3142" s="67" t="s">
        <v>119</v>
      </c>
      <c r="L3142" s="67"/>
      <c r="M3142" s="67"/>
      <c r="N3142" s="67"/>
      <c r="O3142" s="81"/>
      <c r="P3142" s="81">
        <v>46045</v>
      </c>
      <c r="Q3142" s="103" t="str">
        <f>IFERROR(VLOOKUP(J3142,Настройка!$C$4:$E$121,2,),"Ошибка")</f>
        <v>R</v>
      </c>
    </row>
    <row r="3143" spans="1:17" ht="14.4" customHeight="1">
      <c r="A3143" s="67">
        <v>3138</v>
      </c>
      <c r="B3143" s="80" t="s">
        <v>176</v>
      </c>
      <c r="C3143" s="80" t="s">
        <v>8948</v>
      </c>
      <c r="D3143" s="80" t="s">
        <v>9865</v>
      </c>
      <c r="E3143" s="104" t="s">
        <v>9866</v>
      </c>
      <c r="F3143" s="107">
        <v>35352</v>
      </c>
      <c r="G3143" s="67" t="s">
        <v>67</v>
      </c>
      <c r="H3143" s="80" t="s">
        <v>401</v>
      </c>
      <c r="I3143" s="80" t="s">
        <v>9867</v>
      </c>
      <c r="J3143" s="104" t="s">
        <v>213</v>
      </c>
      <c r="K3143" s="67" t="s">
        <v>119</v>
      </c>
      <c r="L3143" s="67"/>
      <c r="M3143" s="67"/>
      <c r="N3143" s="67"/>
      <c r="O3143" s="81"/>
      <c r="P3143" s="81">
        <v>46045</v>
      </c>
      <c r="Q3143" s="103" t="str">
        <f>IFERROR(VLOOKUP(J3143,Настройка!$C$4:$E$121,2,),"Ошибка")</f>
        <v>R</v>
      </c>
    </row>
    <row r="3144" spans="1:17" ht="14.4" customHeight="1">
      <c r="A3144" s="67">
        <v>3139</v>
      </c>
      <c r="B3144" s="80" t="s">
        <v>176</v>
      </c>
      <c r="C3144" s="80" t="s">
        <v>8948</v>
      </c>
      <c r="D3144" s="80" t="s">
        <v>9868</v>
      </c>
      <c r="E3144" s="104" t="s">
        <v>9869</v>
      </c>
      <c r="F3144" s="107">
        <v>38665</v>
      </c>
      <c r="G3144" s="67" t="s">
        <v>67</v>
      </c>
      <c r="H3144" s="80" t="s">
        <v>401</v>
      </c>
      <c r="I3144" s="80" t="s">
        <v>9870</v>
      </c>
      <c r="J3144" s="104" t="s">
        <v>217</v>
      </c>
      <c r="K3144" s="67" t="s">
        <v>119</v>
      </c>
      <c r="L3144" s="67"/>
      <c r="M3144" s="67"/>
      <c r="N3144" s="67"/>
      <c r="O3144" s="81"/>
      <c r="P3144" s="81">
        <v>46055</v>
      </c>
      <c r="Q3144" s="103" t="str">
        <f>IFERROR(VLOOKUP(J3144,Настройка!$C$4:$E$121,2,),"Ошибка")</f>
        <v>R</v>
      </c>
    </row>
    <row r="3145" spans="1:17" ht="14.4" customHeight="1">
      <c r="A3145" s="67">
        <v>3140</v>
      </c>
      <c r="B3145" s="80" t="s">
        <v>176</v>
      </c>
      <c r="C3145" s="80" t="s">
        <v>8948</v>
      </c>
      <c r="D3145" s="80" t="s">
        <v>9871</v>
      </c>
      <c r="E3145" s="104" t="s">
        <v>9872</v>
      </c>
      <c r="F3145" s="107">
        <v>25970</v>
      </c>
      <c r="G3145" s="67" t="s">
        <v>93</v>
      </c>
      <c r="H3145" s="80" t="s">
        <v>679</v>
      </c>
      <c r="I3145" s="80" t="s">
        <v>9873</v>
      </c>
      <c r="J3145" s="104" t="s">
        <v>207</v>
      </c>
      <c r="K3145" s="67" t="s">
        <v>117</v>
      </c>
      <c r="L3145" s="67"/>
      <c r="M3145" s="67"/>
      <c r="N3145" s="67"/>
      <c r="O3145" s="81"/>
      <c r="P3145" s="81">
        <v>46071</v>
      </c>
      <c r="Q3145" s="103" t="str">
        <f>IFERROR(VLOOKUP(J3145,Настройка!$C$4:$E$121,2,),"Ошибка")</f>
        <v>R</v>
      </c>
    </row>
    <row r="3146" spans="1:17" ht="14.4" customHeight="1">
      <c r="A3146" s="67">
        <v>3141</v>
      </c>
      <c r="B3146" s="80" t="s">
        <v>176</v>
      </c>
      <c r="C3146" s="80" t="s">
        <v>8948</v>
      </c>
      <c r="D3146" s="80" t="s">
        <v>9874</v>
      </c>
      <c r="E3146" s="104" t="s">
        <v>9875</v>
      </c>
      <c r="F3146" s="107">
        <v>24599</v>
      </c>
      <c r="G3146" s="67" t="s">
        <v>93</v>
      </c>
      <c r="H3146" s="80" t="s">
        <v>814</v>
      </c>
      <c r="I3146" s="80" t="s">
        <v>9876</v>
      </c>
      <c r="J3146" s="104" t="s">
        <v>207</v>
      </c>
      <c r="K3146" s="67" t="s">
        <v>117</v>
      </c>
      <c r="L3146" s="67"/>
      <c r="M3146" s="67"/>
      <c r="N3146" s="67"/>
      <c r="O3146" s="81"/>
      <c r="P3146" s="81">
        <v>46071</v>
      </c>
      <c r="Q3146" s="103" t="str">
        <f>IFERROR(VLOOKUP(J3146,Настройка!$C$4:$E$121,2,),"Ошибка")</f>
        <v>R</v>
      </c>
    </row>
    <row r="3147" spans="1:17" ht="14.4" customHeight="1">
      <c r="A3147" s="67">
        <v>3142</v>
      </c>
      <c r="B3147" s="80" t="s">
        <v>176</v>
      </c>
      <c r="C3147" s="80" t="s">
        <v>8948</v>
      </c>
      <c r="D3147" s="80" t="s">
        <v>9877</v>
      </c>
      <c r="E3147" s="104" t="s">
        <v>9878</v>
      </c>
      <c r="F3147" s="107">
        <v>29136</v>
      </c>
      <c r="G3147" s="67" t="s">
        <v>77</v>
      </c>
      <c r="H3147" s="80" t="s">
        <v>9879</v>
      </c>
      <c r="I3147" s="80" t="s">
        <v>9880</v>
      </c>
      <c r="J3147" s="104" t="s">
        <v>201</v>
      </c>
      <c r="K3147" s="67" t="s">
        <v>133</v>
      </c>
      <c r="L3147" s="67"/>
      <c r="M3147" s="67"/>
      <c r="N3147" s="67"/>
      <c r="O3147" s="81"/>
      <c r="P3147" s="81">
        <v>46072</v>
      </c>
      <c r="Q3147" s="103" t="str">
        <f>IFERROR(VLOOKUP(J3147,Настройка!$C$4:$E$121,2,),"Ошибка")</f>
        <v>ITR</v>
      </c>
    </row>
    <row r="3148" spans="1:17" ht="14.4" customHeight="1">
      <c r="A3148" s="67">
        <v>3143</v>
      </c>
      <c r="B3148" s="80" t="s">
        <v>176</v>
      </c>
      <c r="C3148" s="80" t="s">
        <v>8948</v>
      </c>
      <c r="D3148" s="80" t="s">
        <v>9881</v>
      </c>
      <c r="E3148" s="104" t="s">
        <v>9882</v>
      </c>
      <c r="F3148" s="107">
        <v>38016</v>
      </c>
      <c r="G3148" s="67" t="s">
        <v>77</v>
      </c>
      <c r="H3148" s="80" t="s">
        <v>9883</v>
      </c>
      <c r="I3148" s="80" t="s">
        <v>9884</v>
      </c>
      <c r="J3148" s="104" t="s">
        <v>227</v>
      </c>
      <c r="K3148" s="67" t="s">
        <v>131</v>
      </c>
      <c r="L3148" s="67"/>
      <c r="M3148" s="67"/>
      <c r="N3148" s="67"/>
      <c r="O3148" s="81"/>
      <c r="P3148" s="81">
        <v>46074</v>
      </c>
      <c r="Q3148" s="103" t="str">
        <f>IFERROR(VLOOKUP(J3148,Настройка!$C$4:$E$121,2,),"Ошибка")</f>
        <v>R</v>
      </c>
    </row>
    <row r="3149" spans="1:17" ht="14.4" customHeight="1">
      <c r="A3149" s="67">
        <v>3144</v>
      </c>
      <c r="B3149" s="80" t="s">
        <v>176</v>
      </c>
      <c r="C3149" s="80" t="s">
        <v>8948</v>
      </c>
      <c r="D3149" s="80" t="s">
        <v>9885</v>
      </c>
      <c r="E3149" s="104" t="s">
        <v>9886</v>
      </c>
      <c r="F3149" s="107">
        <v>22914</v>
      </c>
      <c r="G3149" s="67" t="s">
        <v>83</v>
      </c>
      <c r="H3149" s="80"/>
      <c r="I3149" s="80" t="s">
        <v>9887</v>
      </c>
      <c r="J3149" s="104" t="s">
        <v>215</v>
      </c>
      <c r="K3149" s="67" t="s">
        <v>119</v>
      </c>
      <c r="L3149" s="67" t="s">
        <v>152</v>
      </c>
      <c r="M3149" s="67" t="s">
        <v>166</v>
      </c>
      <c r="N3149" s="67" t="s">
        <v>180</v>
      </c>
      <c r="O3149" s="81">
        <v>46211</v>
      </c>
      <c r="P3149" s="81">
        <v>46074</v>
      </c>
      <c r="Q3149" s="103" t="str">
        <f>IFERROR(VLOOKUP(J3149,Настройка!$C$4:$E$121,2,),"Ошибка")</f>
        <v>R</v>
      </c>
    </row>
    <row r="3150" spans="1:17" ht="14.4" customHeight="1">
      <c r="A3150" s="67">
        <v>3145</v>
      </c>
      <c r="B3150" s="80" t="s">
        <v>176</v>
      </c>
      <c r="C3150" s="80" t="s">
        <v>8948</v>
      </c>
      <c r="D3150" s="80" t="s">
        <v>9888</v>
      </c>
      <c r="E3150" s="104" t="s">
        <v>9889</v>
      </c>
      <c r="F3150" s="107">
        <v>26345</v>
      </c>
      <c r="G3150" s="67" t="s">
        <v>65</v>
      </c>
      <c r="H3150" s="80" t="s">
        <v>433</v>
      </c>
      <c r="I3150" s="80" t="s">
        <v>9890</v>
      </c>
      <c r="J3150" s="104" t="s">
        <v>208</v>
      </c>
      <c r="K3150" s="67" t="s">
        <v>117</v>
      </c>
      <c r="L3150" s="67" t="s">
        <v>152</v>
      </c>
      <c r="M3150" s="67" t="s">
        <v>166</v>
      </c>
      <c r="N3150" s="67" t="s">
        <v>1946</v>
      </c>
      <c r="O3150" s="81">
        <v>46351</v>
      </c>
      <c r="P3150" s="81">
        <v>46073</v>
      </c>
      <c r="Q3150" s="103" t="str">
        <f>IFERROR(VLOOKUP(J3150,Настройка!$C$4:$E$121,2,),"Ошибка")</f>
        <v>R</v>
      </c>
    </row>
    <row r="3151" spans="1:17" ht="14.4" customHeight="1">
      <c r="A3151" s="67">
        <v>3146</v>
      </c>
      <c r="B3151" s="80" t="s">
        <v>176</v>
      </c>
      <c r="C3151" s="80" t="s">
        <v>8948</v>
      </c>
      <c r="D3151" s="80" t="s">
        <v>9891</v>
      </c>
      <c r="E3151" s="104" t="s">
        <v>9892</v>
      </c>
      <c r="F3151" s="107">
        <v>33048</v>
      </c>
      <c r="G3151" s="67" t="s">
        <v>77</v>
      </c>
      <c r="H3151" s="80" t="s">
        <v>5714</v>
      </c>
      <c r="I3151" s="80" t="s">
        <v>9893</v>
      </c>
      <c r="J3151" s="104" t="s">
        <v>120</v>
      </c>
      <c r="K3151" s="67" t="s">
        <v>109</v>
      </c>
      <c r="L3151" s="67"/>
      <c r="M3151" s="67"/>
      <c r="N3151" s="67"/>
      <c r="O3151" s="81"/>
      <c r="P3151" s="81">
        <v>46074</v>
      </c>
      <c r="Q3151" s="103" t="str">
        <f>IFERROR(VLOOKUP(J3151,Настройка!$C$4:$E$121,2,),"Ошибка")</f>
        <v>ITR</v>
      </c>
    </row>
    <row r="3152" spans="1:17" ht="14.4" customHeight="1">
      <c r="A3152" s="67">
        <v>3147</v>
      </c>
      <c r="B3152" s="80" t="s">
        <v>176</v>
      </c>
      <c r="C3152" s="80" t="s">
        <v>8948</v>
      </c>
      <c r="D3152" s="80" t="s">
        <v>9894</v>
      </c>
      <c r="E3152" s="104" t="s">
        <v>9895</v>
      </c>
      <c r="F3152" s="107">
        <v>35505</v>
      </c>
      <c r="G3152" s="67" t="s">
        <v>69</v>
      </c>
      <c r="H3152" s="80" t="s">
        <v>302</v>
      </c>
      <c r="I3152" s="80" t="s">
        <v>9896</v>
      </c>
      <c r="J3152" s="104" t="s">
        <v>220</v>
      </c>
      <c r="K3152" s="67" t="s">
        <v>119</v>
      </c>
      <c r="L3152" s="67"/>
      <c r="M3152" s="67"/>
      <c r="N3152" s="67"/>
      <c r="O3152" s="81"/>
      <c r="P3152" s="81">
        <v>46075</v>
      </c>
      <c r="Q3152" s="103" t="str">
        <f>IFERROR(VLOOKUP(J3152,Настройка!$C$4:$E$121,2,),"Ошибка")</f>
        <v>R</v>
      </c>
    </row>
    <row r="3153" spans="1:17" ht="14.4" customHeight="1">
      <c r="A3153" s="67">
        <v>3148</v>
      </c>
      <c r="B3153" s="80" t="s">
        <v>176</v>
      </c>
      <c r="C3153" s="80" t="s">
        <v>8948</v>
      </c>
      <c r="D3153" s="80" t="s">
        <v>9897</v>
      </c>
      <c r="E3153" s="104" t="s">
        <v>9898</v>
      </c>
      <c r="F3153" s="107">
        <v>33035</v>
      </c>
      <c r="G3153" s="67" t="s">
        <v>69</v>
      </c>
      <c r="H3153" s="80" t="s">
        <v>302</v>
      </c>
      <c r="I3153" s="80" t="s">
        <v>9899</v>
      </c>
      <c r="J3153" s="104" t="s">
        <v>220</v>
      </c>
      <c r="K3153" s="67" t="s">
        <v>119</v>
      </c>
      <c r="L3153" s="67"/>
      <c r="M3153" s="67"/>
      <c r="N3153" s="67"/>
      <c r="O3153" s="81"/>
      <c r="P3153" s="81">
        <v>46075</v>
      </c>
      <c r="Q3153" s="103" t="str">
        <f>IFERROR(VLOOKUP(J3153,Настройка!$C$4:$E$121,2,),"Ошибка")</f>
        <v>R</v>
      </c>
    </row>
    <row r="3154" spans="1:17" ht="14.4" customHeight="1">
      <c r="A3154" s="67">
        <v>3149</v>
      </c>
      <c r="B3154" s="80" t="s">
        <v>176</v>
      </c>
      <c r="C3154" s="80" t="s">
        <v>8948</v>
      </c>
      <c r="D3154" s="80" t="s">
        <v>9900</v>
      </c>
      <c r="E3154" s="104" t="s">
        <v>9901</v>
      </c>
      <c r="F3154" s="107">
        <v>25434</v>
      </c>
      <c r="G3154" s="67" t="s">
        <v>67</v>
      </c>
      <c r="H3154" s="80" t="s">
        <v>401</v>
      </c>
      <c r="I3154" s="80" t="s">
        <v>9902</v>
      </c>
      <c r="J3154" s="104" t="s">
        <v>213</v>
      </c>
      <c r="K3154" s="67" t="s">
        <v>119</v>
      </c>
      <c r="L3154" s="67"/>
      <c r="M3154" s="67"/>
      <c r="N3154" s="67"/>
      <c r="O3154" s="81"/>
      <c r="P3154" s="81">
        <v>46077</v>
      </c>
      <c r="Q3154" s="103" t="str">
        <f>IFERROR(VLOOKUP(J3154,Настройка!$C$4:$E$121,2,),"Ошибка")</f>
        <v>R</v>
      </c>
    </row>
    <row r="3155" spans="1:17" ht="14.4" customHeight="1">
      <c r="A3155" s="67">
        <v>3150</v>
      </c>
      <c r="B3155" s="80" t="s">
        <v>176</v>
      </c>
      <c r="C3155" s="80" t="s">
        <v>8948</v>
      </c>
      <c r="D3155" s="80" t="s">
        <v>9903</v>
      </c>
      <c r="E3155" s="104" t="s">
        <v>9904</v>
      </c>
      <c r="F3155" s="107">
        <v>36171</v>
      </c>
      <c r="G3155" s="67" t="s">
        <v>67</v>
      </c>
      <c r="H3155" s="80" t="s">
        <v>401</v>
      </c>
      <c r="I3155" s="80" t="s">
        <v>9905</v>
      </c>
      <c r="J3155" s="104" t="s">
        <v>213</v>
      </c>
      <c r="K3155" s="67" t="s">
        <v>119</v>
      </c>
      <c r="L3155" s="67"/>
      <c r="M3155" s="67"/>
      <c r="N3155" s="67"/>
      <c r="O3155" s="81"/>
      <c r="P3155" s="81">
        <v>46077</v>
      </c>
      <c r="Q3155" s="103" t="str">
        <f>IFERROR(VLOOKUP(J3155,Настройка!$C$4:$E$121,2,),"Ошибка")</f>
        <v>R</v>
      </c>
    </row>
    <row r="3156" spans="1:17" ht="14.4" customHeight="1">
      <c r="A3156" s="67">
        <v>3151</v>
      </c>
      <c r="B3156" s="80" t="s">
        <v>176</v>
      </c>
      <c r="C3156" s="80" t="s">
        <v>8948</v>
      </c>
      <c r="D3156" s="80" t="s">
        <v>9906</v>
      </c>
      <c r="E3156" s="104" t="s">
        <v>9907</v>
      </c>
      <c r="F3156" s="107">
        <v>29499</v>
      </c>
      <c r="G3156" s="67" t="s">
        <v>67</v>
      </c>
      <c r="H3156" s="80"/>
      <c r="I3156" s="80" t="s">
        <v>9908</v>
      </c>
      <c r="J3156" s="104" t="s">
        <v>226</v>
      </c>
      <c r="K3156" s="67" t="s">
        <v>129</v>
      </c>
      <c r="L3156" s="67"/>
      <c r="M3156" s="67"/>
      <c r="N3156" s="67"/>
      <c r="O3156" s="81"/>
      <c r="P3156" s="81">
        <v>46078</v>
      </c>
      <c r="Q3156" s="103" t="str">
        <f>IFERROR(VLOOKUP(J3156,Настройка!$C$4:$E$121,2,),"Ошибка")</f>
        <v>R</v>
      </c>
    </row>
    <row r="3157" spans="1:17" ht="14.4" customHeight="1">
      <c r="A3157" s="67">
        <v>3152</v>
      </c>
      <c r="B3157" s="80" t="s">
        <v>176</v>
      </c>
      <c r="C3157" s="80" t="s">
        <v>8948</v>
      </c>
      <c r="D3157" s="80" t="s">
        <v>9909</v>
      </c>
      <c r="E3157" s="104" t="s">
        <v>9910</v>
      </c>
      <c r="F3157" s="107">
        <v>27758</v>
      </c>
      <c r="G3157" s="67" t="s">
        <v>67</v>
      </c>
      <c r="H3157" s="80"/>
      <c r="I3157" s="80" t="s">
        <v>9911</v>
      </c>
      <c r="J3157" s="104" t="s">
        <v>226</v>
      </c>
      <c r="K3157" s="67" t="s">
        <v>129</v>
      </c>
      <c r="L3157" s="67"/>
      <c r="M3157" s="67"/>
      <c r="N3157" s="67"/>
      <c r="O3157" s="81"/>
      <c r="P3157" s="81">
        <v>46078</v>
      </c>
      <c r="Q3157" s="103" t="str">
        <f>IFERROR(VLOOKUP(J3157,Настройка!$C$4:$E$121,2,),"Ошибка")</f>
        <v>R</v>
      </c>
    </row>
    <row r="3158" spans="1:17" ht="14.4" customHeight="1">
      <c r="A3158" s="67">
        <v>3153</v>
      </c>
      <c r="B3158" s="80" t="s">
        <v>176</v>
      </c>
      <c r="C3158" s="80" t="s">
        <v>8948</v>
      </c>
      <c r="D3158" s="80" t="s">
        <v>9912</v>
      </c>
      <c r="E3158" s="104" t="s">
        <v>9913</v>
      </c>
      <c r="F3158" s="107">
        <v>37898</v>
      </c>
      <c r="G3158" s="67" t="s">
        <v>69</v>
      </c>
      <c r="H3158" s="80" t="s">
        <v>385</v>
      </c>
      <c r="I3158" s="80" t="s">
        <v>9914</v>
      </c>
      <c r="J3158" s="104" t="s">
        <v>226</v>
      </c>
      <c r="K3158" s="67" t="s">
        <v>129</v>
      </c>
      <c r="L3158" s="67"/>
      <c r="M3158" s="67"/>
      <c r="N3158" s="67"/>
      <c r="O3158" s="81"/>
      <c r="P3158" s="81">
        <v>46078</v>
      </c>
      <c r="Q3158" s="103" t="str">
        <f>IFERROR(VLOOKUP(J3158,Настройка!$C$4:$E$121,2,),"Ошибка")</f>
        <v>R</v>
      </c>
    </row>
    <row r="3159" spans="1:17" ht="14.4" customHeight="1">
      <c r="A3159" s="67">
        <v>3154</v>
      </c>
      <c r="B3159" s="80" t="s">
        <v>176</v>
      </c>
      <c r="C3159" s="80" t="s">
        <v>8948</v>
      </c>
      <c r="D3159" s="80" t="s">
        <v>9915</v>
      </c>
      <c r="E3159" s="104" t="s">
        <v>9916</v>
      </c>
      <c r="F3159" s="107">
        <v>29502</v>
      </c>
      <c r="G3159" s="67" t="s">
        <v>77</v>
      </c>
      <c r="H3159" s="80" t="s">
        <v>1235</v>
      </c>
      <c r="I3159" s="80" t="s">
        <v>9917</v>
      </c>
      <c r="J3159" s="104" t="s">
        <v>218</v>
      </c>
      <c r="K3159" s="67" t="s">
        <v>119</v>
      </c>
      <c r="L3159" s="67"/>
      <c r="M3159" s="67"/>
      <c r="N3159" s="67"/>
      <c r="O3159" s="81"/>
      <c r="P3159" s="81">
        <v>46078</v>
      </c>
      <c r="Q3159" s="103" t="str">
        <f>IFERROR(VLOOKUP(J3159,Настройка!$C$4:$E$121,2,),"Ошибка")</f>
        <v>R</v>
      </c>
    </row>
    <row r="3160" spans="1:17" ht="14.4" customHeight="1">
      <c r="A3160" s="67">
        <v>3155</v>
      </c>
      <c r="B3160" s="80" t="s">
        <v>176</v>
      </c>
      <c r="C3160" s="80" t="s">
        <v>8948</v>
      </c>
      <c r="D3160" s="80" t="s">
        <v>9918</v>
      </c>
      <c r="E3160" s="104" t="s">
        <v>9919</v>
      </c>
      <c r="F3160" s="107">
        <v>33282</v>
      </c>
      <c r="G3160" s="67" t="s">
        <v>65</v>
      </c>
      <c r="H3160" s="80" t="s">
        <v>571</v>
      </c>
      <c r="I3160" s="80" t="s">
        <v>9920</v>
      </c>
      <c r="J3160" s="104" t="s">
        <v>211</v>
      </c>
      <c r="K3160" s="67" t="s">
        <v>133</v>
      </c>
      <c r="L3160" s="67" t="s">
        <v>152</v>
      </c>
      <c r="M3160" s="67" t="s">
        <v>166</v>
      </c>
      <c r="N3160" s="67" t="s">
        <v>184</v>
      </c>
      <c r="O3160" s="81">
        <v>46156</v>
      </c>
      <c r="P3160" s="81">
        <v>46078</v>
      </c>
      <c r="Q3160" s="103" t="str">
        <f>IFERROR(VLOOKUP(J3160,Настройка!$C$4:$E$121,2,),"Ошибка")</f>
        <v>R</v>
      </c>
    </row>
    <row r="3161" spans="1:17" ht="14.4" customHeight="1">
      <c r="A3161" s="67">
        <v>3156</v>
      </c>
      <c r="B3161" s="80" t="s">
        <v>176</v>
      </c>
      <c r="C3161" s="80" t="s">
        <v>8948</v>
      </c>
      <c r="D3161" s="80" t="s">
        <v>9921</v>
      </c>
      <c r="E3161" s="104" t="s">
        <v>9922</v>
      </c>
      <c r="F3161" s="107">
        <v>33637</v>
      </c>
      <c r="G3161" s="67" t="s">
        <v>67</v>
      </c>
      <c r="H3161" s="80"/>
      <c r="I3161" s="80" t="s">
        <v>9923</v>
      </c>
      <c r="J3161" s="104" t="s">
        <v>207</v>
      </c>
      <c r="K3161" s="67" t="s">
        <v>117</v>
      </c>
      <c r="L3161" s="67"/>
      <c r="M3161" s="67"/>
      <c r="N3161" s="67"/>
      <c r="O3161" s="81"/>
      <c r="P3161" s="81">
        <v>46079</v>
      </c>
      <c r="Q3161" s="103" t="str">
        <f>IFERROR(VLOOKUP(J3161,Настройка!$C$4:$E$121,2,),"Ошибка")</f>
        <v>R</v>
      </c>
    </row>
    <row r="3162" spans="1:17" ht="14.4" customHeight="1">
      <c r="A3162" s="67">
        <v>3157</v>
      </c>
      <c r="B3162" s="80" t="s">
        <v>176</v>
      </c>
      <c r="C3162" s="80" t="s">
        <v>8948</v>
      </c>
      <c r="D3162" s="80" t="s">
        <v>9924</v>
      </c>
      <c r="E3162" s="104" t="s">
        <v>9925</v>
      </c>
      <c r="F3162" s="107">
        <v>32070</v>
      </c>
      <c r="G3162" s="67" t="s">
        <v>67</v>
      </c>
      <c r="H3162" s="80" t="s">
        <v>401</v>
      </c>
      <c r="I3162" s="80" t="s">
        <v>9926</v>
      </c>
      <c r="J3162" s="104" t="s">
        <v>213</v>
      </c>
      <c r="K3162" s="67" t="s">
        <v>119</v>
      </c>
      <c r="L3162" s="67"/>
      <c r="M3162" s="67"/>
      <c r="N3162" s="67"/>
      <c r="O3162" s="81"/>
      <c r="P3162" s="81">
        <v>45964</v>
      </c>
      <c r="Q3162" s="103" t="str">
        <f>IFERROR(VLOOKUP(J3162,Настройка!$C$4:$E$121,2,),"Ошибка")</f>
        <v>R</v>
      </c>
    </row>
    <row r="3163" spans="1:17" ht="14.4" customHeight="1">
      <c r="A3163" s="67">
        <v>3158</v>
      </c>
      <c r="B3163" s="80" t="s">
        <v>176</v>
      </c>
      <c r="C3163" s="80" t="s">
        <v>8948</v>
      </c>
      <c r="D3163" s="80" t="s">
        <v>9927</v>
      </c>
      <c r="E3163" s="104" t="s">
        <v>9928</v>
      </c>
      <c r="F3163" s="107">
        <v>26944</v>
      </c>
      <c r="G3163" s="67" t="s">
        <v>69</v>
      </c>
      <c r="H3163" s="80" t="s">
        <v>302</v>
      </c>
      <c r="I3163" s="80" t="s">
        <v>9929</v>
      </c>
      <c r="J3163" s="104" t="s">
        <v>230</v>
      </c>
      <c r="K3163" s="67" t="s">
        <v>133</v>
      </c>
      <c r="L3163" s="67"/>
      <c r="M3163" s="67"/>
      <c r="N3163" s="67"/>
      <c r="O3163" s="81"/>
      <c r="P3163" s="81">
        <v>46080</v>
      </c>
      <c r="Q3163" s="103" t="str">
        <f>IFERROR(VLOOKUP(J3163,Настройка!$C$4:$E$121,2,),"Ошибка")</f>
        <v>R</v>
      </c>
    </row>
    <row r="3164" spans="1:17" ht="14.4" customHeight="1">
      <c r="A3164" s="67">
        <v>3159</v>
      </c>
      <c r="B3164" s="80" t="s">
        <v>176</v>
      </c>
      <c r="C3164" s="80" t="s">
        <v>8948</v>
      </c>
      <c r="D3164" s="80" t="s">
        <v>9930</v>
      </c>
      <c r="E3164" s="104" t="s">
        <v>9931</v>
      </c>
      <c r="F3164" s="107">
        <v>30736</v>
      </c>
      <c r="G3164" s="67" t="s">
        <v>67</v>
      </c>
      <c r="H3164" s="80" t="s">
        <v>401</v>
      </c>
      <c r="I3164" s="80" t="s">
        <v>9932</v>
      </c>
      <c r="J3164" s="104" t="s">
        <v>207</v>
      </c>
      <c r="K3164" s="67" t="s">
        <v>117</v>
      </c>
      <c r="L3164" s="67"/>
      <c r="M3164" s="67"/>
      <c r="N3164" s="67"/>
      <c r="O3164" s="81"/>
      <c r="P3164" s="81">
        <v>46081</v>
      </c>
      <c r="Q3164" s="103" t="str">
        <f>IFERROR(VLOOKUP(J3164,Настройка!$C$4:$E$121,2,),"Ошибка")</f>
        <v>R</v>
      </c>
    </row>
    <row r="3165" spans="1:17" ht="14.4" customHeight="1">
      <c r="A3165" s="67">
        <v>3160</v>
      </c>
      <c r="B3165" s="80" t="s">
        <v>176</v>
      </c>
      <c r="C3165" s="80" t="s">
        <v>8948</v>
      </c>
      <c r="D3165" s="80" t="s">
        <v>9933</v>
      </c>
      <c r="E3165" s="104" t="s">
        <v>9934</v>
      </c>
      <c r="F3165" s="107">
        <v>26091</v>
      </c>
      <c r="G3165" s="67" t="s">
        <v>67</v>
      </c>
      <c r="H3165" s="80" t="s">
        <v>401</v>
      </c>
      <c r="I3165" s="80" t="s">
        <v>9935</v>
      </c>
      <c r="J3165" s="104" t="s">
        <v>213</v>
      </c>
      <c r="K3165" s="67" t="s">
        <v>119</v>
      </c>
      <c r="L3165" s="67"/>
      <c r="M3165" s="67"/>
      <c r="N3165" s="67"/>
      <c r="O3165" s="81"/>
      <c r="P3165" s="81">
        <v>46081</v>
      </c>
      <c r="Q3165" s="103" t="str">
        <f>IFERROR(VLOOKUP(J3165,Настройка!$C$4:$E$121,2,),"Ошибка")</f>
        <v>R</v>
      </c>
    </row>
    <row r="3166" spans="1:17" ht="14.4" customHeight="1">
      <c r="A3166" s="67">
        <v>3161</v>
      </c>
      <c r="B3166" s="80" t="s">
        <v>176</v>
      </c>
      <c r="C3166" s="80" t="s">
        <v>8948</v>
      </c>
      <c r="D3166" s="80" t="s">
        <v>9936</v>
      </c>
      <c r="E3166" s="104" t="s">
        <v>9937</v>
      </c>
      <c r="F3166" s="107">
        <v>34453</v>
      </c>
      <c r="G3166" s="67" t="s">
        <v>89</v>
      </c>
      <c r="H3166" s="80" t="s">
        <v>602</v>
      </c>
      <c r="I3166" s="80" t="s">
        <v>9938</v>
      </c>
      <c r="J3166" s="104" t="s">
        <v>228</v>
      </c>
      <c r="K3166" s="67" t="s">
        <v>125</v>
      </c>
      <c r="L3166" s="67" t="s">
        <v>152</v>
      </c>
      <c r="M3166" s="67" t="s">
        <v>166</v>
      </c>
      <c r="N3166" s="67" t="s">
        <v>184</v>
      </c>
      <c r="O3166" s="81">
        <v>46173</v>
      </c>
      <c r="P3166" s="81">
        <v>46083</v>
      </c>
      <c r="Q3166" s="103" t="str">
        <f>IFERROR(VLOOKUP(J3166,Настройка!$C$4:$E$121,2,),"Ошибка")</f>
        <v>R</v>
      </c>
    </row>
    <row r="3167" spans="1:17" ht="14.4" customHeight="1">
      <c r="A3167" s="67">
        <v>3162</v>
      </c>
      <c r="B3167" s="80" t="s">
        <v>176</v>
      </c>
      <c r="C3167" s="80" t="s">
        <v>8948</v>
      </c>
      <c r="D3167" s="80" t="s">
        <v>9939</v>
      </c>
      <c r="E3167" s="104" t="s">
        <v>9940</v>
      </c>
      <c r="F3167" s="107">
        <v>24535</v>
      </c>
      <c r="G3167" s="67" t="s">
        <v>67</v>
      </c>
      <c r="H3167" s="80" t="s">
        <v>401</v>
      </c>
      <c r="I3167" s="80" t="s">
        <v>9941</v>
      </c>
      <c r="J3167" s="104" t="s">
        <v>214</v>
      </c>
      <c r="K3167" s="67" t="s">
        <v>119</v>
      </c>
      <c r="L3167" s="67"/>
      <c r="M3167" s="67"/>
      <c r="N3167" s="67"/>
      <c r="O3167" s="81"/>
      <c r="P3167" s="81">
        <v>46084</v>
      </c>
      <c r="Q3167" s="103" t="str">
        <f>IFERROR(VLOOKUP(J3167,Настройка!$C$4:$E$121,2,),"Ошибка")</f>
        <v>R</v>
      </c>
    </row>
    <row r="3168" spans="1:17" ht="14.4" customHeight="1">
      <c r="A3168" s="67">
        <v>3163</v>
      </c>
      <c r="B3168" s="80" t="s">
        <v>176</v>
      </c>
      <c r="C3168" s="80" t="s">
        <v>8948</v>
      </c>
      <c r="D3168" s="80" t="s">
        <v>9942</v>
      </c>
      <c r="E3168" s="104" t="s">
        <v>9943</v>
      </c>
      <c r="F3168" s="107">
        <v>32032</v>
      </c>
      <c r="G3168" s="67" t="s">
        <v>83</v>
      </c>
      <c r="H3168" s="80"/>
      <c r="I3168" s="80" t="s">
        <v>9944</v>
      </c>
      <c r="J3168" s="104" t="s">
        <v>143</v>
      </c>
      <c r="K3168" s="67" t="s">
        <v>109</v>
      </c>
      <c r="L3168" s="67" t="s">
        <v>148</v>
      </c>
      <c r="M3168" s="67" t="s">
        <v>166</v>
      </c>
      <c r="N3168" s="67" t="s">
        <v>148</v>
      </c>
      <c r="O3168" s="81">
        <v>47140</v>
      </c>
      <c r="P3168" s="81">
        <v>45964</v>
      </c>
      <c r="Q3168" s="103" t="str">
        <f>IFERROR(VLOOKUP(J3168,Настройка!$C$4:$E$121,2,),"Ошибка")</f>
        <v>ITR</v>
      </c>
    </row>
    <row r="3169" spans="1:17" ht="14.4" customHeight="1">
      <c r="A3169" s="67">
        <v>3164</v>
      </c>
      <c r="B3169" s="80" t="s">
        <v>176</v>
      </c>
      <c r="C3169" s="80" t="s">
        <v>8948</v>
      </c>
      <c r="D3169" s="80" t="s">
        <v>9945</v>
      </c>
      <c r="E3169" s="104" t="s">
        <v>9946</v>
      </c>
      <c r="F3169" s="107">
        <v>36512</v>
      </c>
      <c r="G3169" s="67" t="s">
        <v>65</v>
      </c>
      <c r="H3169" s="80" t="s">
        <v>1115</v>
      </c>
      <c r="I3169" s="80" t="s">
        <v>9947</v>
      </c>
      <c r="J3169" s="104" t="s">
        <v>205</v>
      </c>
      <c r="K3169" s="67" t="s">
        <v>117</v>
      </c>
      <c r="L3169" s="67" t="s">
        <v>152</v>
      </c>
      <c r="M3169" s="67" t="s">
        <v>166</v>
      </c>
      <c r="N3169" s="67" t="s">
        <v>1946</v>
      </c>
      <c r="O3169" s="81">
        <v>46351</v>
      </c>
      <c r="P3169" s="81">
        <v>46084</v>
      </c>
      <c r="Q3169" s="103" t="str">
        <f>IFERROR(VLOOKUP(J3169,Настройка!$C$4:$E$121,2,),"Ошибка")</f>
        <v>R</v>
      </c>
    </row>
    <row r="3170" spans="1:17" ht="14.4" customHeight="1">
      <c r="A3170" s="67">
        <v>3165</v>
      </c>
      <c r="B3170" s="80" t="s">
        <v>176</v>
      </c>
      <c r="C3170" s="80" t="s">
        <v>8948</v>
      </c>
      <c r="D3170" s="80" t="s">
        <v>9948</v>
      </c>
      <c r="E3170" s="104" t="s">
        <v>9949</v>
      </c>
      <c r="F3170" s="107">
        <v>34386</v>
      </c>
      <c r="G3170" s="67" t="s">
        <v>65</v>
      </c>
      <c r="H3170" s="80" t="s">
        <v>433</v>
      </c>
      <c r="I3170" s="80" t="s">
        <v>9950</v>
      </c>
      <c r="J3170" s="104" t="s">
        <v>204</v>
      </c>
      <c r="K3170" s="67" t="s">
        <v>117</v>
      </c>
      <c r="L3170" s="67" t="s">
        <v>152</v>
      </c>
      <c r="M3170" s="67" t="s">
        <v>166</v>
      </c>
      <c r="N3170" s="67" t="s">
        <v>1946</v>
      </c>
      <c r="O3170" s="81">
        <v>46351</v>
      </c>
      <c r="P3170" s="81">
        <v>46086</v>
      </c>
      <c r="Q3170" s="103" t="str">
        <f>IFERROR(VLOOKUP(J3170,Настройка!$C$4:$E$121,2,),"Ошибка")</f>
        <v>R</v>
      </c>
    </row>
    <row r="3171" spans="1:17" ht="14.4" customHeight="1">
      <c r="A3171" s="67">
        <v>3166</v>
      </c>
      <c r="B3171" s="80" t="s">
        <v>176</v>
      </c>
      <c r="C3171" s="80" t="s">
        <v>8948</v>
      </c>
      <c r="D3171" s="80" t="s">
        <v>9951</v>
      </c>
      <c r="E3171" s="104" t="s">
        <v>9952</v>
      </c>
      <c r="F3171" s="107">
        <v>28563</v>
      </c>
      <c r="G3171" s="67" t="s">
        <v>67</v>
      </c>
      <c r="H3171" s="80"/>
      <c r="I3171" s="80" t="s">
        <v>9953</v>
      </c>
      <c r="J3171" s="104" t="s">
        <v>213</v>
      </c>
      <c r="K3171" s="67" t="s">
        <v>119</v>
      </c>
      <c r="L3171" s="67"/>
      <c r="M3171" s="67"/>
      <c r="N3171" s="67"/>
      <c r="O3171" s="81"/>
      <c r="P3171" s="81">
        <v>46039</v>
      </c>
      <c r="Q3171" s="103" t="str">
        <f>IFERROR(VLOOKUP(J3171,Настройка!$C$4:$E$121,2,),"Ошибка")</f>
        <v>R</v>
      </c>
    </row>
    <row r="3172" spans="1:17" ht="14.4" customHeight="1">
      <c r="A3172" s="67">
        <v>3167</v>
      </c>
      <c r="B3172" s="80" t="s">
        <v>176</v>
      </c>
      <c r="C3172" s="80" t="s">
        <v>8948</v>
      </c>
      <c r="D3172" s="80" t="s">
        <v>9954</v>
      </c>
      <c r="E3172" s="104" t="s">
        <v>9955</v>
      </c>
      <c r="F3172" s="107">
        <v>31758</v>
      </c>
      <c r="G3172" s="67" t="s">
        <v>69</v>
      </c>
      <c r="H3172" s="80" t="s">
        <v>302</v>
      </c>
      <c r="I3172" s="80" t="s">
        <v>9956</v>
      </c>
      <c r="J3172" s="104" t="s">
        <v>213</v>
      </c>
      <c r="K3172" s="67" t="s">
        <v>119</v>
      </c>
      <c r="L3172" s="67"/>
      <c r="M3172" s="67"/>
      <c r="N3172" s="67"/>
      <c r="O3172" s="81"/>
      <c r="P3172" s="81">
        <v>46037</v>
      </c>
      <c r="Q3172" s="103" t="str">
        <f>IFERROR(VLOOKUP(J3172,Настройка!$C$4:$E$121,2,),"Ошибка")</f>
        <v>R</v>
      </c>
    </row>
    <row r="3173" spans="1:17" ht="14.4" customHeight="1">
      <c r="A3173" s="67">
        <v>3168</v>
      </c>
      <c r="B3173" s="80" t="s">
        <v>176</v>
      </c>
      <c r="C3173" s="80" t="s">
        <v>8948</v>
      </c>
      <c r="D3173" s="80" t="s">
        <v>9957</v>
      </c>
      <c r="E3173" s="104" t="s">
        <v>9958</v>
      </c>
      <c r="F3173" s="107">
        <v>36567</v>
      </c>
      <c r="G3173" s="67" t="s">
        <v>77</v>
      </c>
      <c r="H3173" s="80" t="s">
        <v>9175</v>
      </c>
      <c r="I3173" s="80" t="s">
        <v>9959</v>
      </c>
      <c r="J3173" s="104" t="s">
        <v>136</v>
      </c>
      <c r="K3173" s="67" t="s">
        <v>109</v>
      </c>
      <c r="L3173" s="67"/>
      <c r="M3173" s="67"/>
      <c r="N3173" s="67"/>
      <c r="O3173" s="81"/>
      <c r="P3173" s="81">
        <v>46091</v>
      </c>
      <c r="Q3173" s="103" t="str">
        <f>IFERROR(VLOOKUP(J3173,Настройка!$C$4:$E$121,2,),"Ошибка")</f>
        <v>ITR</v>
      </c>
    </row>
    <row r="3174" spans="1:17" ht="14.4" customHeight="1">
      <c r="A3174" s="67">
        <v>3169</v>
      </c>
      <c r="B3174" s="80" t="s">
        <v>176</v>
      </c>
      <c r="C3174" s="80" t="s">
        <v>8948</v>
      </c>
      <c r="D3174" s="80" t="s">
        <v>9960</v>
      </c>
      <c r="E3174" s="104" t="s">
        <v>9961</v>
      </c>
      <c r="F3174" s="107">
        <v>37376</v>
      </c>
      <c r="G3174" s="67" t="s">
        <v>67</v>
      </c>
      <c r="H3174" s="80" t="s">
        <v>401</v>
      </c>
      <c r="I3174" s="80" t="s">
        <v>9962</v>
      </c>
      <c r="J3174" s="104" t="s">
        <v>213</v>
      </c>
      <c r="K3174" s="67" t="s">
        <v>119</v>
      </c>
      <c r="L3174" s="67"/>
      <c r="M3174" s="67"/>
      <c r="N3174" s="67"/>
      <c r="O3174" s="81"/>
      <c r="P3174" s="81">
        <v>46047</v>
      </c>
      <c r="Q3174" s="103" t="str">
        <f>IFERROR(VLOOKUP(J3174,Настройка!$C$4:$E$121,2,),"Ошибка")</f>
        <v>R</v>
      </c>
    </row>
    <row r="3175" spans="1:17" ht="14.4" customHeight="1">
      <c r="A3175" s="67">
        <v>3170</v>
      </c>
      <c r="B3175" s="80" t="s">
        <v>176</v>
      </c>
      <c r="C3175" s="80" t="s">
        <v>8948</v>
      </c>
      <c r="D3175" s="80" t="s">
        <v>9963</v>
      </c>
      <c r="E3175" s="104" t="s">
        <v>9964</v>
      </c>
      <c r="F3175" s="107">
        <v>36059</v>
      </c>
      <c r="G3175" s="67" t="s">
        <v>67</v>
      </c>
      <c r="H3175" s="80" t="s">
        <v>401</v>
      </c>
      <c r="I3175" s="80" t="s">
        <v>9965</v>
      </c>
      <c r="J3175" s="104" t="s">
        <v>220</v>
      </c>
      <c r="K3175" s="67" t="s">
        <v>119</v>
      </c>
      <c r="L3175" s="67"/>
      <c r="M3175" s="67"/>
      <c r="N3175" s="67"/>
      <c r="O3175" s="81"/>
      <c r="P3175" s="81">
        <v>46061</v>
      </c>
      <c r="Q3175" s="103" t="str">
        <f>IFERROR(VLOOKUP(J3175,Настройка!$C$4:$E$121,2,),"Ошибка")</f>
        <v>R</v>
      </c>
    </row>
    <row r="3176" spans="1:17" ht="14.4" customHeight="1">
      <c r="A3176" s="67">
        <v>3171</v>
      </c>
      <c r="B3176" s="80" t="s">
        <v>176</v>
      </c>
      <c r="C3176" s="80" t="s">
        <v>8948</v>
      </c>
      <c r="D3176" s="80" t="s">
        <v>9966</v>
      </c>
      <c r="E3176" s="104" t="s">
        <v>9967</v>
      </c>
      <c r="F3176" s="107">
        <v>30886</v>
      </c>
      <c r="G3176" s="67" t="s">
        <v>69</v>
      </c>
      <c r="H3176" s="80" t="s">
        <v>302</v>
      </c>
      <c r="I3176" s="80" t="s">
        <v>9968</v>
      </c>
      <c r="J3176" s="104" t="s">
        <v>220</v>
      </c>
      <c r="K3176" s="67" t="s">
        <v>119</v>
      </c>
      <c r="L3176" s="67"/>
      <c r="M3176" s="67"/>
      <c r="N3176" s="67"/>
      <c r="O3176" s="81"/>
      <c r="P3176" s="81">
        <v>46038</v>
      </c>
      <c r="Q3176" s="103" t="str">
        <f>IFERROR(VLOOKUP(J3176,Настройка!$C$4:$E$121,2,),"Ошибка")</f>
        <v>R</v>
      </c>
    </row>
    <row r="3177" spans="1:17" ht="14.4" customHeight="1">
      <c r="A3177" s="67">
        <v>3172</v>
      </c>
      <c r="B3177" s="80" t="s">
        <v>176</v>
      </c>
      <c r="C3177" s="80" t="s">
        <v>8948</v>
      </c>
      <c r="D3177" s="80" t="s">
        <v>9969</v>
      </c>
      <c r="E3177" s="104" t="s">
        <v>9970</v>
      </c>
      <c r="F3177" s="107">
        <v>38899</v>
      </c>
      <c r="G3177" s="67" t="s">
        <v>67</v>
      </c>
      <c r="H3177" s="80"/>
      <c r="I3177" s="80" t="s">
        <v>9971</v>
      </c>
      <c r="J3177" s="104" t="s">
        <v>220</v>
      </c>
      <c r="K3177" s="67" t="s">
        <v>119</v>
      </c>
      <c r="L3177" s="67"/>
      <c r="M3177" s="67"/>
      <c r="N3177" s="67"/>
      <c r="O3177" s="81"/>
      <c r="P3177" s="81">
        <v>46059</v>
      </c>
      <c r="Q3177" s="103" t="str">
        <f>IFERROR(VLOOKUP(J3177,Настройка!$C$4:$E$121,2,),"Ошибка")</f>
        <v>R</v>
      </c>
    </row>
    <row r="3178" spans="1:17" ht="14.4" customHeight="1">
      <c r="A3178" s="67">
        <v>3173</v>
      </c>
      <c r="B3178" s="80" t="s">
        <v>176</v>
      </c>
      <c r="C3178" s="80" t="s">
        <v>8948</v>
      </c>
      <c r="D3178" s="80" t="s">
        <v>9972</v>
      </c>
      <c r="E3178" s="104" t="s">
        <v>9973</v>
      </c>
      <c r="F3178" s="107">
        <v>30568</v>
      </c>
      <c r="G3178" s="67" t="s">
        <v>67</v>
      </c>
      <c r="H3178" s="80" t="s">
        <v>401</v>
      </c>
      <c r="I3178" s="80" t="s">
        <v>9974</v>
      </c>
      <c r="J3178" s="104" t="s">
        <v>213</v>
      </c>
      <c r="K3178" s="67" t="s">
        <v>119</v>
      </c>
      <c r="L3178" s="67"/>
      <c r="M3178" s="67"/>
      <c r="N3178" s="67"/>
      <c r="O3178" s="81"/>
      <c r="P3178" s="81">
        <v>46062</v>
      </c>
      <c r="Q3178" s="103" t="str">
        <f>IFERROR(VLOOKUP(J3178,Настройка!$C$4:$E$121,2,),"Ошибка")</f>
        <v>R</v>
      </c>
    </row>
    <row r="3179" spans="1:17" ht="14.4" customHeight="1">
      <c r="A3179" s="67">
        <v>3174</v>
      </c>
      <c r="B3179" s="80" t="s">
        <v>176</v>
      </c>
      <c r="C3179" s="80" t="s">
        <v>8948</v>
      </c>
      <c r="D3179" s="80" t="s">
        <v>9975</v>
      </c>
      <c r="E3179" s="104" t="s">
        <v>9976</v>
      </c>
      <c r="F3179" s="107">
        <v>30391</v>
      </c>
      <c r="G3179" s="67" t="s">
        <v>67</v>
      </c>
      <c r="H3179" s="80" t="s">
        <v>401</v>
      </c>
      <c r="I3179" s="80" t="s">
        <v>9977</v>
      </c>
      <c r="J3179" s="104" t="s">
        <v>213</v>
      </c>
      <c r="K3179" s="67" t="s">
        <v>119</v>
      </c>
      <c r="L3179" s="67"/>
      <c r="M3179" s="67"/>
      <c r="N3179" s="67"/>
      <c r="O3179" s="81"/>
      <c r="P3179" s="81">
        <v>46072</v>
      </c>
      <c r="Q3179" s="103" t="str">
        <f>IFERROR(VLOOKUP(J3179,Настройка!$C$4:$E$121,2,),"Ошибка")</f>
        <v>R</v>
      </c>
    </row>
    <row r="3180" spans="1:17" ht="14.4" customHeight="1">
      <c r="A3180" s="67">
        <v>3175</v>
      </c>
      <c r="B3180" s="80" t="s">
        <v>176</v>
      </c>
      <c r="C3180" s="80" t="s">
        <v>8948</v>
      </c>
      <c r="D3180" s="80" t="s">
        <v>9978</v>
      </c>
      <c r="E3180" s="104" t="s">
        <v>9979</v>
      </c>
      <c r="F3180" s="107">
        <v>37138</v>
      </c>
      <c r="G3180" s="67" t="s">
        <v>67</v>
      </c>
      <c r="H3180" s="80" t="s">
        <v>401</v>
      </c>
      <c r="I3180" s="80" t="s">
        <v>9980</v>
      </c>
      <c r="J3180" s="104" t="s">
        <v>213</v>
      </c>
      <c r="K3180" s="67" t="s">
        <v>119</v>
      </c>
      <c r="L3180" s="67"/>
      <c r="M3180" s="67"/>
      <c r="N3180" s="67"/>
      <c r="O3180" s="81"/>
      <c r="P3180" s="81">
        <v>46072</v>
      </c>
      <c r="Q3180" s="103" t="str">
        <f>IFERROR(VLOOKUP(J3180,Настройка!$C$4:$E$121,2,),"Ошибка")</f>
        <v>R</v>
      </c>
    </row>
    <row r="3181" spans="1:17" ht="14.4" customHeight="1">
      <c r="A3181" s="67">
        <v>3176</v>
      </c>
      <c r="B3181" s="80" t="s">
        <v>176</v>
      </c>
      <c r="C3181" s="80" t="s">
        <v>8948</v>
      </c>
      <c r="D3181" s="80" t="s">
        <v>9981</v>
      </c>
      <c r="E3181" s="104" t="s">
        <v>9982</v>
      </c>
      <c r="F3181" s="107">
        <v>34781</v>
      </c>
      <c r="G3181" s="67" t="s">
        <v>67</v>
      </c>
      <c r="H3181" s="80"/>
      <c r="I3181" s="80" t="s">
        <v>9983</v>
      </c>
      <c r="J3181" s="104" t="s">
        <v>213</v>
      </c>
      <c r="K3181" s="67" t="s">
        <v>119</v>
      </c>
      <c r="L3181" s="67"/>
      <c r="M3181" s="67"/>
      <c r="N3181" s="67"/>
      <c r="O3181" s="81"/>
      <c r="P3181" s="81">
        <v>46072</v>
      </c>
      <c r="Q3181" s="103" t="str">
        <f>IFERROR(VLOOKUP(J3181,Настройка!$C$4:$E$121,2,),"Ошибка")</f>
        <v>R</v>
      </c>
    </row>
    <row r="3182" spans="1:17" ht="14.4" customHeight="1">
      <c r="A3182" s="67">
        <v>3177</v>
      </c>
      <c r="B3182" s="80" t="s">
        <v>176</v>
      </c>
      <c r="C3182" s="80" t="s">
        <v>8948</v>
      </c>
      <c r="D3182" s="80" t="s">
        <v>9984</v>
      </c>
      <c r="E3182" s="104" t="s">
        <v>9985</v>
      </c>
      <c r="F3182" s="107">
        <v>33178</v>
      </c>
      <c r="G3182" s="67" t="s">
        <v>67</v>
      </c>
      <c r="H3182" s="80" t="s">
        <v>401</v>
      </c>
      <c r="I3182" s="80" t="s">
        <v>9986</v>
      </c>
      <c r="J3182" s="104" t="s">
        <v>213</v>
      </c>
      <c r="K3182" s="67" t="s">
        <v>119</v>
      </c>
      <c r="L3182" s="67"/>
      <c r="M3182" s="67"/>
      <c r="N3182" s="67"/>
      <c r="O3182" s="81"/>
      <c r="P3182" s="81">
        <v>46044</v>
      </c>
      <c r="Q3182" s="103" t="str">
        <f>IFERROR(VLOOKUP(J3182,Настройка!$C$4:$E$121,2,),"Ошибка")</f>
        <v>R</v>
      </c>
    </row>
    <row r="3183" spans="1:17" ht="14.4" customHeight="1">
      <c r="A3183" s="67">
        <v>3178</v>
      </c>
      <c r="B3183" s="80" t="s">
        <v>176</v>
      </c>
      <c r="C3183" s="80" t="s">
        <v>8948</v>
      </c>
      <c r="D3183" s="80" t="s">
        <v>9987</v>
      </c>
      <c r="E3183" s="104" t="s">
        <v>9988</v>
      </c>
      <c r="F3183" s="107">
        <v>38683</v>
      </c>
      <c r="G3183" s="67" t="s">
        <v>67</v>
      </c>
      <c r="H3183" s="80" t="s">
        <v>401</v>
      </c>
      <c r="I3183" s="80" t="s">
        <v>9989</v>
      </c>
      <c r="J3183" s="104" t="s">
        <v>213</v>
      </c>
      <c r="K3183" s="67" t="s">
        <v>119</v>
      </c>
      <c r="L3183" s="67"/>
      <c r="M3183" s="67"/>
      <c r="N3183" s="67"/>
      <c r="O3183" s="81"/>
      <c r="P3183" s="81">
        <v>46082</v>
      </c>
      <c r="Q3183" s="103" t="str">
        <f>IFERROR(VLOOKUP(J3183,Настройка!$C$4:$E$121,2,),"Ошибка")</f>
        <v>R</v>
      </c>
    </row>
    <row r="3184" spans="1:17" ht="14.4" customHeight="1">
      <c r="A3184" s="67">
        <v>3179</v>
      </c>
      <c r="B3184" s="80" t="s">
        <v>176</v>
      </c>
      <c r="C3184" s="80" t="s">
        <v>8948</v>
      </c>
      <c r="D3184" s="80" t="s">
        <v>9990</v>
      </c>
      <c r="E3184" s="104" t="s">
        <v>9991</v>
      </c>
      <c r="F3184" s="107">
        <v>26705</v>
      </c>
      <c r="G3184" s="67" t="s">
        <v>69</v>
      </c>
      <c r="H3184" s="80" t="s">
        <v>302</v>
      </c>
      <c r="I3184" s="80" t="s">
        <v>9992</v>
      </c>
      <c r="J3184" s="104" t="s">
        <v>220</v>
      </c>
      <c r="K3184" s="67" t="s">
        <v>119</v>
      </c>
      <c r="L3184" s="67"/>
      <c r="M3184" s="67"/>
      <c r="N3184" s="67"/>
      <c r="O3184" s="81"/>
      <c r="P3184" s="81">
        <v>46058</v>
      </c>
      <c r="Q3184" s="103" t="str">
        <f>IFERROR(VLOOKUP(J3184,Настройка!$C$4:$E$121,2,),"Ошибка")</f>
        <v>R</v>
      </c>
    </row>
    <row r="3185" spans="1:17" ht="14.4" customHeight="1">
      <c r="A3185" s="67">
        <v>3180</v>
      </c>
      <c r="B3185" s="80" t="s">
        <v>176</v>
      </c>
      <c r="C3185" s="80" t="s">
        <v>8948</v>
      </c>
      <c r="D3185" s="80" t="s">
        <v>9993</v>
      </c>
      <c r="E3185" s="104" t="s">
        <v>9994</v>
      </c>
      <c r="F3185" s="107">
        <v>36008</v>
      </c>
      <c r="G3185" s="67" t="s">
        <v>69</v>
      </c>
      <c r="H3185" s="80" t="s">
        <v>385</v>
      </c>
      <c r="I3185" s="80" t="s">
        <v>9995</v>
      </c>
      <c r="J3185" s="104" t="s">
        <v>220</v>
      </c>
      <c r="K3185" s="67" t="s">
        <v>119</v>
      </c>
      <c r="L3185" s="67"/>
      <c r="M3185" s="67"/>
      <c r="N3185" s="67"/>
      <c r="O3185" s="81"/>
      <c r="P3185" s="81">
        <v>46050</v>
      </c>
      <c r="Q3185" s="103" t="str">
        <f>IFERROR(VLOOKUP(J3185,Настройка!$C$4:$E$121,2,),"Ошибка")</f>
        <v>R</v>
      </c>
    </row>
    <row r="3186" spans="1:17" ht="14.4" customHeight="1">
      <c r="A3186" s="67">
        <v>3181</v>
      </c>
      <c r="B3186" s="80" t="s">
        <v>176</v>
      </c>
      <c r="C3186" s="80" t="s">
        <v>8948</v>
      </c>
      <c r="D3186" s="80" t="s">
        <v>9996</v>
      </c>
      <c r="E3186" s="104" t="s">
        <v>9997</v>
      </c>
      <c r="F3186" s="107">
        <v>38283</v>
      </c>
      <c r="G3186" s="67" t="s">
        <v>69</v>
      </c>
      <c r="H3186" s="80" t="s">
        <v>302</v>
      </c>
      <c r="I3186" s="80" t="s">
        <v>9998</v>
      </c>
      <c r="J3186" s="104" t="s">
        <v>208</v>
      </c>
      <c r="K3186" s="67" t="s">
        <v>117</v>
      </c>
      <c r="L3186" s="67"/>
      <c r="M3186" s="67"/>
      <c r="N3186" s="67"/>
      <c r="O3186" s="81"/>
      <c r="P3186" s="81">
        <v>46095</v>
      </c>
      <c r="Q3186" s="103" t="str">
        <f>IFERROR(VLOOKUP(J3186,Настройка!$C$4:$E$121,2,),"Ошибка")</f>
        <v>R</v>
      </c>
    </row>
    <row r="3187" spans="1:17" ht="14.4" customHeight="1">
      <c r="A3187" s="67">
        <v>3182</v>
      </c>
      <c r="B3187" s="80" t="s">
        <v>176</v>
      </c>
      <c r="C3187" s="80" t="s">
        <v>8948</v>
      </c>
      <c r="D3187" s="80" t="s">
        <v>9999</v>
      </c>
      <c r="E3187" s="104" t="s">
        <v>10000</v>
      </c>
      <c r="F3187" s="107">
        <v>30854</v>
      </c>
      <c r="G3187" s="67" t="s">
        <v>69</v>
      </c>
      <c r="H3187" s="80" t="s">
        <v>302</v>
      </c>
      <c r="I3187" s="80" t="s">
        <v>10001</v>
      </c>
      <c r="J3187" s="104" t="s">
        <v>220</v>
      </c>
      <c r="K3187" s="67" t="s">
        <v>119</v>
      </c>
      <c r="L3187" s="67"/>
      <c r="M3187" s="67"/>
      <c r="N3187" s="67"/>
      <c r="O3187" s="81"/>
      <c r="P3187" s="81">
        <v>46095</v>
      </c>
      <c r="Q3187" s="103" t="str">
        <f>IFERROR(VLOOKUP(J3187,Настройка!$C$4:$E$121,2,),"Ошибка")</f>
        <v>R</v>
      </c>
    </row>
    <row r="3188" spans="1:17" ht="14.4" customHeight="1">
      <c r="A3188" s="67">
        <v>3183</v>
      </c>
      <c r="B3188" s="80" t="s">
        <v>176</v>
      </c>
      <c r="C3188" s="80" t="s">
        <v>8948</v>
      </c>
      <c r="D3188" s="80" t="s">
        <v>10002</v>
      </c>
      <c r="E3188" s="104" t="s">
        <v>10003</v>
      </c>
      <c r="F3188" s="107">
        <v>30813</v>
      </c>
      <c r="G3188" s="67" t="s">
        <v>69</v>
      </c>
      <c r="H3188" s="80" t="s">
        <v>302</v>
      </c>
      <c r="I3188" s="80" t="s">
        <v>10004</v>
      </c>
      <c r="J3188" s="104" t="s">
        <v>208</v>
      </c>
      <c r="K3188" s="67" t="s">
        <v>117</v>
      </c>
      <c r="L3188" s="67"/>
      <c r="M3188" s="67"/>
      <c r="N3188" s="67"/>
      <c r="O3188" s="81"/>
      <c r="P3188" s="81">
        <v>46098</v>
      </c>
      <c r="Q3188" s="103" t="str">
        <f>IFERROR(VLOOKUP(J3188,Настройка!$C$4:$E$121,2,),"Ошибка")</f>
        <v>R</v>
      </c>
    </row>
    <row r="3189" spans="1:17" ht="14.4" customHeight="1">
      <c r="A3189" s="67">
        <v>3184</v>
      </c>
      <c r="B3189" s="80" t="s">
        <v>176</v>
      </c>
      <c r="C3189" s="80" t="s">
        <v>8948</v>
      </c>
      <c r="D3189" s="80" t="s">
        <v>10005</v>
      </c>
      <c r="E3189" s="104" t="s">
        <v>10006</v>
      </c>
      <c r="F3189" s="107">
        <v>31277</v>
      </c>
      <c r="G3189" s="67" t="s">
        <v>77</v>
      </c>
      <c r="H3189" s="80" t="s">
        <v>10007</v>
      </c>
      <c r="I3189" s="80" t="s">
        <v>10008</v>
      </c>
      <c r="J3189" s="104" t="s">
        <v>149</v>
      </c>
      <c r="K3189" s="67" t="s">
        <v>109</v>
      </c>
      <c r="L3189" s="67"/>
      <c r="M3189" s="67"/>
      <c r="N3189" s="67"/>
      <c r="O3189" s="81"/>
      <c r="P3189" s="81">
        <v>46098</v>
      </c>
      <c r="Q3189" s="103" t="str">
        <f>IFERROR(VLOOKUP(J3189,Настройка!$C$4:$E$121,2,),"Ошибка")</f>
        <v>ITR</v>
      </c>
    </row>
    <row r="3190" spans="1:17" ht="14.4" customHeight="1">
      <c r="A3190" s="67">
        <v>3185</v>
      </c>
      <c r="B3190" s="80" t="s">
        <v>176</v>
      </c>
      <c r="C3190" s="80" t="s">
        <v>8948</v>
      </c>
      <c r="D3190" s="80" t="s">
        <v>10009</v>
      </c>
      <c r="E3190" s="104" t="s">
        <v>10010</v>
      </c>
      <c r="F3190" s="107">
        <v>26907</v>
      </c>
      <c r="G3190" s="67" t="s">
        <v>67</v>
      </c>
      <c r="H3190" s="80"/>
      <c r="I3190" s="80" t="s">
        <v>10011</v>
      </c>
      <c r="J3190" s="104" t="s">
        <v>213</v>
      </c>
      <c r="K3190" s="67" t="s">
        <v>119</v>
      </c>
      <c r="L3190" s="67"/>
      <c r="M3190" s="67"/>
      <c r="N3190" s="67"/>
      <c r="O3190" s="81"/>
      <c r="P3190" s="81">
        <v>46101</v>
      </c>
      <c r="Q3190" s="103" t="str">
        <f>IFERROR(VLOOKUP(J3190,Настройка!$C$4:$E$121,2,),"Ошибка")</f>
        <v>R</v>
      </c>
    </row>
    <row r="3191" spans="1:17" ht="14.4" customHeight="1">
      <c r="A3191" s="67">
        <v>3186</v>
      </c>
      <c r="B3191" s="80" t="s">
        <v>176</v>
      </c>
      <c r="C3191" s="80" t="s">
        <v>8948</v>
      </c>
      <c r="D3191" s="80" t="s">
        <v>10012</v>
      </c>
      <c r="E3191" s="104" t="s">
        <v>10013</v>
      </c>
      <c r="F3191" s="107">
        <v>25813</v>
      </c>
      <c r="G3191" s="67" t="s">
        <v>77</v>
      </c>
      <c r="H3191" s="80" t="s">
        <v>952</v>
      </c>
      <c r="I3191" s="80" t="s">
        <v>10014</v>
      </c>
      <c r="J3191" s="104" t="s">
        <v>213</v>
      </c>
      <c r="K3191" s="67" t="s">
        <v>119</v>
      </c>
      <c r="L3191" s="67"/>
      <c r="M3191" s="67"/>
      <c r="N3191" s="67"/>
      <c r="O3191" s="81"/>
      <c r="P3191" s="81">
        <v>46101</v>
      </c>
      <c r="Q3191" s="103" t="str">
        <f>IFERROR(VLOOKUP(J3191,Настройка!$C$4:$E$121,2,),"Ошибка")</f>
        <v>R</v>
      </c>
    </row>
    <row r="3192" spans="1:17" ht="14.4" customHeight="1">
      <c r="A3192" s="67">
        <v>3187</v>
      </c>
      <c r="B3192" s="80" t="s">
        <v>176</v>
      </c>
      <c r="C3192" s="80" t="s">
        <v>8948</v>
      </c>
      <c r="D3192" s="80" t="s">
        <v>10015</v>
      </c>
      <c r="E3192" s="104" t="s">
        <v>10016</v>
      </c>
      <c r="F3192" s="107">
        <v>22464</v>
      </c>
      <c r="G3192" s="67" t="s">
        <v>77</v>
      </c>
      <c r="H3192" s="80" t="s">
        <v>10017</v>
      </c>
      <c r="I3192" s="80" t="s">
        <v>10018</v>
      </c>
      <c r="J3192" s="104" t="s">
        <v>207</v>
      </c>
      <c r="K3192" s="67" t="s">
        <v>117</v>
      </c>
      <c r="L3192" s="67"/>
      <c r="M3192" s="67"/>
      <c r="N3192" s="67"/>
      <c r="O3192" s="81"/>
      <c r="P3192" s="81">
        <v>46103</v>
      </c>
      <c r="Q3192" s="103" t="str">
        <f>IFERROR(VLOOKUP(J3192,Настройка!$C$4:$E$121,2,),"Ошибка")</f>
        <v>R</v>
      </c>
    </row>
    <row r="3193" spans="1:17" ht="14.4" customHeight="1">
      <c r="A3193" s="67">
        <v>3188</v>
      </c>
      <c r="B3193" s="80" t="s">
        <v>176</v>
      </c>
      <c r="C3193" s="80" t="s">
        <v>8948</v>
      </c>
      <c r="D3193" s="80" t="s">
        <v>10019</v>
      </c>
      <c r="E3193" s="104" t="s">
        <v>5197</v>
      </c>
      <c r="F3193" s="107">
        <v>31138</v>
      </c>
      <c r="G3193" s="67" t="s">
        <v>65</v>
      </c>
      <c r="H3193" s="80" t="s">
        <v>24</v>
      </c>
      <c r="I3193" s="80" t="s">
        <v>10020</v>
      </c>
      <c r="J3193" s="104" t="s">
        <v>209</v>
      </c>
      <c r="K3193" s="67" t="s">
        <v>117</v>
      </c>
      <c r="L3193" s="67" t="s">
        <v>152</v>
      </c>
      <c r="M3193" s="67" t="s">
        <v>166</v>
      </c>
      <c r="N3193" s="67" t="s">
        <v>1946</v>
      </c>
      <c r="O3193" s="81">
        <v>46351</v>
      </c>
      <c r="P3193" s="81">
        <v>46102</v>
      </c>
      <c r="Q3193" s="103" t="str">
        <f>IFERROR(VLOOKUP(J3193,Настройка!$C$4:$E$121,2,),"Ошибка")</f>
        <v>R</v>
      </c>
    </row>
    <row r="3194" spans="1:17" ht="14.4" customHeight="1">
      <c r="A3194" s="67">
        <v>3189</v>
      </c>
      <c r="B3194" s="80" t="s">
        <v>176</v>
      </c>
      <c r="C3194" s="80" t="s">
        <v>8948</v>
      </c>
      <c r="D3194" s="80" t="s">
        <v>10021</v>
      </c>
      <c r="E3194" s="104" t="s">
        <v>10022</v>
      </c>
      <c r="F3194" s="107">
        <v>33073</v>
      </c>
      <c r="G3194" s="67" t="s">
        <v>89</v>
      </c>
      <c r="H3194" s="80" t="s">
        <v>602</v>
      </c>
      <c r="I3194" s="80" t="s">
        <v>10023</v>
      </c>
      <c r="J3194" s="104" t="s">
        <v>207</v>
      </c>
      <c r="K3194" s="67" t="s">
        <v>117</v>
      </c>
      <c r="L3194" s="67" t="s">
        <v>152</v>
      </c>
      <c r="M3194" s="67" t="s">
        <v>166</v>
      </c>
      <c r="N3194" s="67" t="s">
        <v>184</v>
      </c>
      <c r="O3194" s="81">
        <v>46173</v>
      </c>
      <c r="P3194" s="81">
        <v>46102</v>
      </c>
      <c r="Q3194" s="103" t="str">
        <f>IFERROR(VLOOKUP(J3194,Настройка!$C$4:$E$121,2,),"Ошибка")</f>
        <v>R</v>
      </c>
    </row>
    <row r="3195" spans="1:17" ht="14.4" customHeight="1">
      <c r="A3195" s="67">
        <v>3190</v>
      </c>
      <c r="B3195" s="80" t="s">
        <v>176</v>
      </c>
      <c r="C3195" s="80" t="s">
        <v>8948</v>
      </c>
      <c r="D3195" s="80" t="s">
        <v>10024</v>
      </c>
      <c r="E3195" s="104" t="s">
        <v>10025</v>
      </c>
      <c r="F3195" s="107">
        <v>38757</v>
      </c>
      <c r="G3195" s="67" t="s">
        <v>69</v>
      </c>
      <c r="H3195" s="80" t="s">
        <v>302</v>
      </c>
      <c r="I3195" s="80" t="s">
        <v>10026</v>
      </c>
      <c r="J3195" s="104" t="s">
        <v>220</v>
      </c>
      <c r="K3195" s="67" t="s">
        <v>119</v>
      </c>
      <c r="L3195" s="67"/>
      <c r="M3195" s="67"/>
      <c r="N3195" s="67"/>
      <c r="O3195" s="81"/>
      <c r="P3195" s="81">
        <v>46103</v>
      </c>
      <c r="Q3195" s="103" t="str">
        <f>IFERROR(VLOOKUP(J3195,Настройка!$C$4:$E$121,2,),"Ошибка")</f>
        <v>R</v>
      </c>
    </row>
    <row r="3196" spans="1:17" ht="14.4" customHeight="1">
      <c r="A3196" s="67">
        <v>3191</v>
      </c>
      <c r="B3196" s="80" t="s">
        <v>176</v>
      </c>
      <c r="C3196" s="80" t="s">
        <v>8948</v>
      </c>
      <c r="D3196" s="80" t="s">
        <v>10027</v>
      </c>
      <c r="E3196" s="104" t="s">
        <v>10028</v>
      </c>
      <c r="F3196" s="107">
        <v>34367</v>
      </c>
      <c r="G3196" s="67" t="s">
        <v>69</v>
      </c>
      <c r="H3196" s="80" t="s">
        <v>302</v>
      </c>
      <c r="I3196" s="80" t="s">
        <v>10029</v>
      </c>
      <c r="J3196" s="104" t="s">
        <v>197</v>
      </c>
      <c r="K3196" s="67" t="s">
        <v>111</v>
      </c>
      <c r="L3196" s="67"/>
      <c r="M3196" s="67"/>
      <c r="N3196" s="67"/>
      <c r="O3196" s="81"/>
      <c r="P3196" s="81">
        <v>46103</v>
      </c>
      <c r="Q3196" s="103" t="str">
        <f>IFERROR(VLOOKUP(J3196,Настройка!$C$4:$E$121,2,),"Ошибка")</f>
        <v>ITR</v>
      </c>
    </row>
    <row r="3197" spans="1:17" ht="14.4" customHeight="1">
      <c r="A3197" s="67">
        <v>3192</v>
      </c>
      <c r="B3197" s="80" t="s">
        <v>176</v>
      </c>
      <c r="C3197" s="80" t="s">
        <v>8948</v>
      </c>
      <c r="D3197" s="80" t="s">
        <v>10030</v>
      </c>
      <c r="E3197" s="104" t="s">
        <v>10031</v>
      </c>
      <c r="F3197" s="107">
        <v>30778</v>
      </c>
      <c r="G3197" s="67" t="s">
        <v>69</v>
      </c>
      <c r="H3197" s="80" t="s">
        <v>309</v>
      </c>
      <c r="I3197" s="80" t="s">
        <v>10032</v>
      </c>
      <c r="J3197" s="104" t="s">
        <v>220</v>
      </c>
      <c r="K3197" s="67" t="s">
        <v>119</v>
      </c>
      <c r="L3197" s="67"/>
      <c r="M3197" s="67"/>
      <c r="N3197" s="67"/>
      <c r="O3197" s="81"/>
      <c r="P3197" s="81">
        <v>46036</v>
      </c>
      <c r="Q3197" s="103" t="str">
        <f>IFERROR(VLOOKUP(J3197,Настройка!$C$4:$E$121,2,),"Ошибка")</f>
        <v>R</v>
      </c>
    </row>
    <row r="3198" spans="1:17" ht="14.4" customHeight="1">
      <c r="A3198" s="67">
        <v>3193</v>
      </c>
      <c r="B3198" s="80" t="s">
        <v>176</v>
      </c>
      <c r="C3198" s="80" t="s">
        <v>8948</v>
      </c>
      <c r="D3198" s="80" t="s">
        <v>10033</v>
      </c>
      <c r="E3198" s="104" t="s">
        <v>10034</v>
      </c>
      <c r="F3198" s="107">
        <v>26166</v>
      </c>
      <c r="G3198" s="67" t="s">
        <v>77</v>
      </c>
      <c r="H3198" s="80" t="s">
        <v>10035</v>
      </c>
      <c r="I3198" s="80" t="s">
        <v>10036</v>
      </c>
      <c r="J3198" s="104" t="s">
        <v>201</v>
      </c>
      <c r="K3198" s="67" t="s">
        <v>119</v>
      </c>
      <c r="L3198" s="67"/>
      <c r="M3198" s="67"/>
      <c r="N3198" s="67"/>
      <c r="O3198" s="81"/>
      <c r="P3198" s="81">
        <v>46106</v>
      </c>
      <c r="Q3198" s="103" t="str">
        <f>IFERROR(VLOOKUP(J3198,Настройка!$C$4:$E$121,2,),"Ошибка")</f>
        <v>ITR</v>
      </c>
    </row>
    <row r="3199" spans="1:17" ht="14.4" customHeight="1">
      <c r="A3199" s="67">
        <v>3194</v>
      </c>
      <c r="B3199" s="80" t="s">
        <v>176</v>
      </c>
      <c r="C3199" s="80" t="s">
        <v>8948</v>
      </c>
      <c r="D3199" s="80" t="s">
        <v>10037</v>
      </c>
      <c r="E3199" s="104" t="s">
        <v>10038</v>
      </c>
      <c r="F3199" s="107">
        <v>38830</v>
      </c>
      <c r="G3199" s="67" t="s">
        <v>67</v>
      </c>
      <c r="H3199" s="80"/>
      <c r="I3199" s="80" t="s">
        <v>10039</v>
      </c>
      <c r="J3199" s="104" t="s">
        <v>213</v>
      </c>
      <c r="K3199" s="67" t="s">
        <v>119</v>
      </c>
      <c r="L3199" s="67"/>
      <c r="M3199" s="67"/>
      <c r="N3199" s="67"/>
      <c r="O3199" s="81"/>
      <c r="P3199" s="81">
        <v>46106</v>
      </c>
      <c r="Q3199" s="103" t="str">
        <f>IFERROR(VLOOKUP(J3199,Настройка!$C$4:$E$121,2,),"Ошибка")</f>
        <v>R</v>
      </c>
    </row>
    <row r="3200" spans="1:17" ht="14.4" customHeight="1">
      <c r="A3200" s="67">
        <v>3195</v>
      </c>
      <c r="B3200" s="80" t="s">
        <v>176</v>
      </c>
      <c r="C3200" s="80" t="s">
        <v>8948</v>
      </c>
      <c r="D3200" s="80" t="s">
        <v>10040</v>
      </c>
      <c r="E3200" s="104" t="s">
        <v>10041</v>
      </c>
      <c r="F3200" s="107">
        <v>36722</v>
      </c>
      <c r="G3200" s="67" t="s">
        <v>69</v>
      </c>
      <c r="H3200" s="80" t="s">
        <v>334</v>
      </c>
      <c r="I3200" s="80" t="s">
        <v>10042</v>
      </c>
      <c r="J3200" s="104" t="s">
        <v>213</v>
      </c>
      <c r="K3200" s="67" t="s">
        <v>119</v>
      </c>
      <c r="L3200" s="67"/>
      <c r="M3200" s="67"/>
      <c r="N3200" s="67"/>
      <c r="O3200" s="81"/>
      <c r="P3200" s="81">
        <v>46106</v>
      </c>
      <c r="Q3200" s="103" t="str">
        <f>IFERROR(VLOOKUP(J3200,Настройка!$C$4:$E$121,2,),"Ошибка")</f>
        <v>R</v>
      </c>
    </row>
    <row r="3201" spans="1:17" ht="14.4" customHeight="1">
      <c r="A3201" s="67">
        <v>3196</v>
      </c>
      <c r="B3201" s="80" t="s">
        <v>176</v>
      </c>
      <c r="C3201" s="80" t="s">
        <v>8948</v>
      </c>
      <c r="D3201" s="80" t="s">
        <v>10043</v>
      </c>
      <c r="E3201" s="104" t="s">
        <v>10044</v>
      </c>
      <c r="F3201" s="107">
        <v>31085</v>
      </c>
      <c r="G3201" s="67" t="s">
        <v>65</v>
      </c>
      <c r="H3201" s="80" t="s">
        <v>1294</v>
      </c>
      <c r="I3201" s="80" t="s">
        <v>10045</v>
      </c>
      <c r="J3201" s="104" t="s">
        <v>217</v>
      </c>
      <c r="K3201" s="67" t="s">
        <v>119</v>
      </c>
      <c r="L3201" s="67" t="s">
        <v>152</v>
      </c>
      <c r="M3201" s="67" t="s">
        <v>166</v>
      </c>
      <c r="N3201" s="67" t="s">
        <v>184</v>
      </c>
      <c r="O3201" s="81">
        <v>46265</v>
      </c>
      <c r="P3201" s="81">
        <v>46106</v>
      </c>
      <c r="Q3201" s="103" t="str">
        <f>IFERROR(VLOOKUP(J3201,Настройка!$C$4:$E$121,2,),"Ошибка")</f>
        <v>R</v>
      </c>
    </row>
    <row r="3202" spans="1:17" ht="14.4" customHeight="1">
      <c r="A3202" s="67">
        <v>3197</v>
      </c>
      <c r="B3202" s="80" t="s">
        <v>176</v>
      </c>
      <c r="C3202" s="80" t="s">
        <v>8948</v>
      </c>
      <c r="D3202" s="80" t="s">
        <v>10046</v>
      </c>
      <c r="E3202" s="104" t="s">
        <v>10047</v>
      </c>
      <c r="F3202" s="107">
        <v>30680</v>
      </c>
      <c r="G3202" s="67" t="s">
        <v>77</v>
      </c>
      <c r="H3202" s="80" t="s">
        <v>10048</v>
      </c>
      <c r="I3202" s="80" t="s">
        <v>10049</v>
      </c>
      <c r="J3202" s="104" t="s">
        <v>78</v>
      </c>
      <c r="K3202" s="67" t="s">
        <v>109</v>
      </c>
      <c r="L3202" s="67"/>
      <c r="M3202" s="67"/>
      <c r="N3202" s="67"/>
      <c r="O3202" s="81"/>
      <c r="P3202" s="81">
        <v>46107</v>
      </c>
      <c r="Q3202" s="103" t="str">
        <f>IFERROR(VLOOKUP(J3202,Настройка!$C$4:$E$121,2,),"Ошибка")</f>
        <v>ITR</v>
      </c>
    </row>
    <row r="3203" spans="1:17" ht="14.4" customHeight="1">
      <c r="A3203" s="67">
        <v>3198</v>
      </c>
      <c r="B3203" s="80" t="s">
        <v>176</v>
      </c>
      <c r="C3203" s="80" t="s">
        <v>8948</v>
      </c>
      <c r="D3203" s="80" t="s">
        <v>10050</v>
      </c>
      <c r="E3203" s="104" t="s">
        <v>10051</v>
      </c>
      <c r="F3203" s="107">
        <v>31450</v>
      </c>
      <c r="G3203" s="67" t="s">
        <v>67</v>
      </c>
      <c r="H3203" s="80" t="s">
        <v>401</v>
      </c>
      <c r="I3203" s="80" t="s">
        <v>10052</v>
      </c>
      <c r="J3203" s="104" t="s">
        <v>213</v>
      </c>
      <c r="K3203" s="67" t="s">
        <v>119</v>
      </c>
      <c r="L3203" s="67"/>
      <c r="M3203" s="67"/>
      <c r="N3203" s="67"/>
      <c r="O3203" s="81"/>
      <c r="P3203" s="81">
        <v>46107</v>
      </c>
      <c r="Q3203" s="103" t="str">
        <f>IFERROR(VLOOKUP(J3203,Настройка!$C$4:$E$121,2,),"Ошибка")</f>
        <v>R</v>
      </c>
    </row>
    <row r="3204" spans="1:17" ht="14.4" customHeight="1">
      <c r="A3204" s="67">
        <v>3199</v>
      </c>
      <c r="B3204" s="80" t="s">
        <v>176</v>
      </c>
      <c r="C3204" s="80" t="s">
        <v>8948</v>
      </c>
      <c r="D3204" s="80" t="s">
        <v>10053</v>
      </c>
      <c r="E3204" s="104" t="s">
        <v>10054</v>
      </c>
      <c r="F3204" s="107">
        <v>39472</v>
      </c>
      <c r="G3204" s="67" t="s">
        <v>67</v>
      </c>
      <c r="H3204" s="80" t="s">
        <v>401</v>
      </c>
      <c r="I3204" s="80" t="s">
        <v>10055</v>
      </c>
      <c r="J3204" s="104" t="s">
        <v>213</v>
      </c>
      <c r="K3204" s="67" t="s">
        <v>119</v>
      </c>
      <c r="L3204" s="67"/>
      <c r="M3204" s="67"/>
      <c r="N3204" s="67"/>
      <c r="O3204" s="81"/>
      <c r="P3204" s="81">
        <v>46111</v>
      </c>
      <c r="Q3204" s="103" t="str">
        <f>IFERROR(VLOOKUP(J3204,Настройка!$C$4:$E$121,2,),"Ошибка")</f>
        <v>R</v>
      </c>
    </row>
    <row r="3205" spans="1:17" ht="14.4" customHeight="1">
      <c r="A3205" s="67">
        <v>3200</v>
      </c>
      <c r="B3205" s="80" t="s">
        <v>176</v>
      </c>
      <c r="C3205" s="80" t="s">
        <v>8948</v>
      </c>
      <c r="D3205" s="80" t="s">
        <v>10056</v>
      </c>
      <c r="E3205" s="104" t="s">
        <v>10057</v>
      </c>
      <c r="F3205" s="107">
        <v>36168</v>
      </c>
      <c r="G3205" s="67" t="s">
        <v>69</v>
      </c>
      <c r="H3205" s="80" t="s">
        <v>302</v>
      </c>
      <c r="I3205" s="80" t="s">
        <v>10058</v>
      </c>
      <c r="J3205" s="104" t="s">
        <v>214</v>
      </c>
      <c r="K3205" s="67" t="s">
        <v>119</v>
      </c>
      <c r="L3205" s="67"/>
      <c r="M3205" s="67"/>
      <c r="N3205" s="67"/>
      <c r="O3205" s="81"/>
      <c r="P3205" s="81">
        <v>46111</v>
      </c>
      <c r="Q3205" s="103" t="str">
        <f>IFERROR(VLOOKUP(J3205,Настройка!$C$4:$E$121,2,),"Ошибка")</f>
        <v>R</v>
      </c>
    </row>
    <row r="3206" spans="1:17" ht="14.4" customHeight="1">
      <c r="A3206" s="67">
        <v>3201</v>
      </c>
      <c r="B3206" s="80" t="s">
        <v>176</v>
      </c>
      <c r="C3206" s="80" t="s">
        <v>8948</v>
      </c>
      <c r="D3206" s="80" t="s">
        <v>10059</v>
      </c>
      <c r="E3206" s="104" t="s">
        <v>10060</v>
      </c>
      <c r="F3206" s="107">
        <v>35631</v>
      </c>
      <c r="G3206" s="67" t="s">
        <v>69</v>
      </c>
      <c r="H3206" s="80" t="s">
        <v>309</v>
      </c>
      <c r="I3206" s="80" t="s">
        <v>10061</v>
      </c>
      <c r="J3206" s="104" t="s">
        <v>214</v>
      </c>
      <c r="K3206" s="67" t="s">
        <v>119</v>
      </c>
      <c r="L3206" s="67"/>
      <c r="M3206" s="67"/>
      <c r="N3206" s="67"/>
      <c r="O3206" s="81"/>
      <c r="P3206" s="81">
        <v>46111</v>
      </c>
      <c r="Q3206" s="103" t="str">
        <f>IFERROR(VLOOKUP(J3206,Настройка!$C$4:$E$121,2,),"Ошибка")</f>
        <v>R</v>
      </c>
    </row>
    <row r="3207" spans="1:17" ht="14.4" customHeight="1">
      <c r="A3207" s="67">
        <v>3202</v>
      </c>
      <c r="B3207" s="80" t="s">
        <v>176</v>
      </c>
      <c r="C3207" s="80" t="s">
        <v>8948</v>
      </c>
      <c r="D3207" s="80" t="s">
        <v>10062</v>
      </c>
      <c r="E3207" s="104" t="s">
        <v>10063</v>
      </c>
      <c r="F3207" s="107">
        <v>38235</v>
      </c>
      <c r="G3207" s="67" t="s">
        <v>69</v>
      </c>
      <c r="H3207" s="80" t="s">
        <v>302</v>
      </c>
      <c r="I3207" s="80" t="s">
        <v>10064</v>
      </c>
      <c r="J3207" s="104" t="s">
        <v>214</v>
      </c>
      <c r="K3207" s="67" t="s">
        <v>119</v>
      </c>
      <c r="L3207" s="67"/>
      <c r="M3207" s="67"/>
      <c r="N3207" s="67"/>
      <c r="O3207" s="81"/>
      <c r="P3207" s="81">
        <v>46111</v>
      </c>
      <c r="Q3207" s="103" t="str">
        <f>IFERROR(VLOOKUP(J3207,Настройка!$C$4:$E$121,2,),"Ошибка")</f>
        <v>R</v>
      </c>
    </row>
    <row r="3208" spans="1:17" ht="14.4" customHeight="1">
      <c r="A3208" s="67">
        <v>3203</v>
      </c>
      <c r="B3208" s="80" t="s">
        <v>176</v>
      </c>
      <c r="C3208" s="80" t="s">
        <v>8948</v>
      </c>
      <c r="D3208" s="80" t="s">
        <v>10065</v>
      </c>
      <c r="E3208" s="104" t="s">
        <v>10066</v>
      </c>
      <c r="F3208" s="107">
        <v>26683</v>
      </c>
      <c r="G3208" s="67" t="s">
        <v>77</v>
      </c>
      <c r="H3208" s="80" t="s">
        <v>9080</v>
      </c>
      <c r="I3208" s="80" t="s">
        <v>10067</v>
      </c>
      <c r="J3208" s="104" t="s">
        <v>197</v>
      </c>
      <c r="K3208" s="67" t="s">
        <v>111</v>
      </c>
      <c r="L3208" s="67"/>
      <c r="M3208" s="67"/>
      <c r="N3208" s="67"/>
      <c r="O3208" s="81"/>
      <c r="P3208" s="81">
        <v>46111</v>
      </c>
      <c r="Q3208" s="103" t="str">
        <f>IFERROR(VLOOKUP(J3208,Настройка!$C$4:$E$121,2,),"Ошибка")</f>
        <v>ITR</v>
      </c>
    </row>
    <row r="3209" spans="1:17" ht="14.4" customHeight="1">
      <c r="A3209" s="67">
        <v>3204</v>
      </c>
      <c r="B3209" s="80" t="s">
        <v>176</v>
      </c>
      <c r="C3209" s="80" t="s">
        <v>8948</v>
      </c>
      <c r="D3209" s="80" t="s">
        <v>10068</v>
      </c>
      <c r="E3209" s="104" t="s">
        <v>10069</v>
      </c>
      <c r="F3209" s="107">
        <v>36491</v>
      </c>
      <c r="G3209" s="67" t="s">
        <v>77</v>
      </c>
      <c r="H3209" s="80" t="s">
        <v>9175</v>
      </c>
      <c r="I3209" s="80" t="s">
        <v>10070</v>
      </c>
      <c r="J3209" s="104" t="s">
        <v>138</v>
      </c>
      <c r="K3209" s="67" t="s">
        <v>109</v>
      </c>
      <c r="L3209" s="67"/>
      <c r="M3209" s="67"/>
      <c r="N3209" s="67"/>
      <c r="O3209" s="81"/>
      <c r="P3209" s="81">
        <v>46059</v>
      </c>
      <c r="Q3209" s="103" t="str">
        <f>IFERROR(VLOOKUP(J3209,Настройка!$C$4:$E$121,2,),"Ошибка")</f>
        <v>ITR</v>
      </c>
    </row>
    <row r="3210" spans="1:17" ht="14.4" customHeight="1">
      <c r="A3210" s="67">
        <v>3205</v>
      </c>
      <c r="B3210" s="80" t="s">
        <v>176</v>
      </c>
      <c r="C3210" s="80" t="s">
        <v>8948</v>
      </c>
      <c r="D3210" s="80" t="s">
        <v>10071</v>
      </c>
      <c r="E3210" s="104" t="s">
        <v>10072</v>
      </c>
      <c r="F3210" s="107">
        <v>36525</v>
      </c>
      <c r="G3210" s="67" t="s">
        <v>77</v>
      </c>
      <c r="H3210" s="80" t="s">
        <v>10073</v>
      </c>
      <c r="I3210" s="80" t="s">
        <v>10074</v>
      </c>
      <c r="J3210" s="104" t="s">
        <v>132</v>
      </c>
      <c r="K3210" s="67" t="s">
        <v>109</v>
      </c>
      <c r="L3210" s="67"/>
      <c r="M3210" s="67"/>
      <c r="N3210" s="67"/>
      <c r="O3210" s="81"/>
      <c r="P3210" s="81">
        <v>46059</v>
      </c>
      <c r="Q3210" s="103" t="str">
        <f>IFERROR(VLOOKUP(J3210,Настройка!$C$4:$E$121,2,),"Ошибка")</f>
        <v>ITR</v>
      </c>
    </row>
    <row r="3211" spans="1:17" ht="14.4" customHeight="1">
      <c r="A3211" s="67">
        <v>3206</v>
      </c>
      <c r="B3211" s="80" t="s">
        <v>176</v>
      </c>
      <c r="C3211" s="80" t="s">
        <v>8948</v>
      </c>
      <c r="D3211" s="80" t="s">
        <v>10075</v>
      </c>
      <c r="E3211" s="104" t="s">
        <v>10076</v>
      </c>
      <c r="F3211" s="107">
        <v>32169</v>
      </c>
      <c r="G3211" s="67" t="s">
        <v>69</v>
      </c>
      <c r="H3211" s="80" t="s">
        <v>334</v>
      </c>
      <c r="I3211" s="80" t="s">
        <v>10077</v>
      </c>
      <c r="J3211" s="104" t="s">
        <v>202</v>
      </c>
      <c r="K3211" s="67" t="s">
        <v>119</v>
      </c>
      <c r="L3211" s="67"/>
      <c r="M3211" s="67"/>
      <c r="N3211" s="67"/>
      <c r="O3211" s="81"/>
      <c r="P3211" s="81">
        <v>46113</v>
      </c>
      <c r="Q3211" s="103" t="str">
        <f>IFERROR(VLOOKUP(J3211,Настройка!$C$4:$E$121,2,),"Ошибка")</f>
        <v>ITR</v>
      </c>
    </row>
    <row r="3212" spans="1:17" ht="14.4" customHeight="1">
      <c r="A3212" s="67">
        <v>3207</v>
      </c>
      <c r="B3212" s="80" t="s">
        <v>176</v>
      </c>
      <c r="C3212" s="80" t="s">
        <v>8948</v>
      </c>
      <c r="D3212" s="80" t="s">
        <v>10078</v>
      </c>
      <c r="E3212" s="104" t="s">
        <v>10079</v>
      </c>
      <c r="F3212" s="107">
        <v>36433</v>
      </c>
      <c r="G3212" s="67" t="s">
        <v>65</v>
      </c>
      <c r="H3212" s="80" t="s">
        <v>415</v>
      </c>
      <c r="I3212" s="80" t="s">
        <v>10080</v>
      </c>
      <c r="J3212" s="104" t="s">
        <v>256</v>
      </c>
      <c r="K3212" s="67" t="s">
        <v>123</v>
      </c>
      <c r="L3212" s="67" t="s">
        <v>152</v>
      </c>
      <c r="M3212" s="67" t="s">
        <v>166</v>
      </c>
      <c r="N3212" s="67" t="s">
        <v>184</v>
      </c>
      <c r="O3212" s="81">
        <v>46156</v>
      </c>
      <c r="P3212" s="81">
        <v>46112</v>
      </c>
      <c r="Q3212" s="103" t="str">
        <f>IFERROR(VLOOKUP(J3212,Настройка!$C$4:$E$121,2,),"Ошибка")</f>
        <v>R</v>
      </c>
    </row>
    <row r="3213" spans="1:17" ht="14.4" customHeight="1">
      <c r="A3213" s="67">
        <v>3208</v>
      </c>
      <c r="B3213" s="80" t="s">
        <v>176</v>
      </c>
      <c r="C3213" s="80" t="s">
        <v>8948</v>
      </c>
      <c r="D3213" s="80" t="s">
        <v>10081</v>
      </c>
      <c r="E3213" s="104" t="s">
        <v>10082</v>
      </c>
      <c r="F3213" s="107">
        <v>27982</v>
      </c>
      <c r="G3213" s="67" t="s">
        <v>65</v>
      </c>
      <c r="H3213" s="80" t="s">
        <v>1115</v>
      </c>
      <c r="I3213" s="80" t="s">
        <v>10083</v>
      </c>
      <c r="J3213" s="104" t="s">
        <v>256</v>
      </c>
      <c r="K3213" s="67" t="s">
        <v>123</v>
      </c>
      <c r="L3213" s="67" t="s">
        <v>152</v>
      </c>
      <c r="M3213" s="67" t="s">
        <v>166</v>
      </c>
      <c r="N3213" s="67" t="s">
        <v>184</v>
      </c>
      <c r="O3213" s="81">
        <v>46156</v>
      </c>
      <c r="P3213" s="81">
        <v>46112</v>
      </c>
      <c r="Q3213" s="103" t="str">
        <f>IFERROR(VLOOKUP(J3213,Настройка!$C$4:$E$121,2,),"Ошибка")</f>
        <v>R</v>
      </c>
    </row>
    <row r="3214" spans="1:17" ht="14.4" customHeight="1">
      <c r="A3214" s="67">
        <v>3209</v>
      </c>
      <c r="B3214" s="80" t="s">
        <v>176</v>
      </c>
      <c r="C3214" s="80" t="s">
        <v>8948</v>
      </c>
      <c r="D3214" s="80" t="s">
        <v>10084</v>
      </c>
      <c r="E3214" s="104" t="s">
        <v>10085</v>
      </c>
      <c r="F3214" s="107">
        <v>37021</v>
      </c>
      <c r="G3214" s="67" t="s">
        <v>65</v>
      </c>
      <c r="H3214" s="80" t="s">
        <v>405</v>
      </c>
      <c r="I3214" s="80" t="s">
        <v>10086</v>
      </c>
      <c r="J3214" s="104" t="s">
        <v>204</v>
      </c>
      <c r="K3214" s="67" t="s">
        <v>117</v>
      </c>
      <c r="L3214" s="67" t="s">
        <v>152</v>
      </c>
      <c r="M3214" s="67" t="s">
        <v>166</v>
      </c>
      <c r="N3214" s="67" t="s">
        <v>1946</v>
      </c>
      <c r="O3214" s="81">
        <v>46351</v>
      </c>
      <c r="P3214" s="81">
        <v>46112</v>
      </c>
      <c r="Q3214" s="103" t="str">
        <f>IFERROR(VLOOKUP(J3214,Настройка!$C$4:$E$121,2,),"Ошибка")</f>
        <v>R</v>
      </c>
    </row>
    <row r="3215" spans="1:17" ht="14.4" customHeight="1">
      <c r="A3215" s="67">
        <v>3210</v>
      </c>
      <c r="B3215" s="80" t="s">
        <v>176</v>
      </c>
      <c r="C3215" s="80" t="s">
        <v>8948</v>
      </c>
      <c r="D3215" s="80" t="s">
        <v>10087</v>
      </c>
      <c r="E3215" s="104" t="s">
        <v>10088</v>
      </c>
      <c r="F3215" s="107">
        <v>37080</v>
      </c>
      <c r="G3215" s="67" t="s">
        <v>65</v>
      </c>
      <c r="H3215" s="80" t="s">
        <v>405</v>
      </c>
      <c r="I3215" s="80" t="s">
        <v>10089</v>
      </c>
      <c r="J3215" s="104" t="s">
        <v>222</v>
      </c>
      <c r="K3215" s="67" t="s">
        <v>121</v>
      </c>
      <c r="L3215" s="67" t="s">
        <v>152</v>
      </c>
      <c r="M3215" s="67" t="s">
        <v>166</v>
      </c>
      <c r="N3215" s="67" t="s">
        <v>180</v>
      </c>
      <c r="O3215" s="81">
        <v>46296</v>
      </c>
      <c r="P3215" s="81">
        <v>46112</v>
      </c>
      <c r="Q3215" s="103" t="str">
        <f>IFERROR(VLOOKUP(J3215,Настройка!$C$4:$E$121,2,),"Ошибка")</f>
        <v>R</v>
      </c>
    </row>
    <row r="3216" spans="1:17" ht="14.4" customHeight="1">
      <c r="A3216" s="67">
        <v>3211</v>
      </c>
      <c r="B3216" s="80" t="s">
        <v>176</v>
      </c>
      <c r="C3216" s="80" t="s">
        <v>8948</v>
      </c>
      <c r="D3216" s="80" t="s">
        <v>10090</v>
      </c>
      <c r="E3216" s="104" t="s">
        <v>10091</v>
      </c>
      <c r="F3216" s="107">
        <v>35796</v>
      </c>
      <c r="G3216" s="67" t="s">
        <v>65</v>
      </c>
      <c r="H3216" s="80" t="s">
        <v>24</v>
      </c>
      <c r="I3216" s="80" t="s">
        <v>10092</v>
      </c>
      <c r="J3216" s="104" t="s">
        <v>209</v>
      </c>
      <c r="K3216" s="67" t="s">
        <v>117</v>
      </c>
      <c r="L3216" s="67" t="s">
        <v>152</v>
      </c>
      <c r="M3216" s="67" t="s">
        <v>166</v>
      </c>
      <c r="N3216" s="67" t="s">
        <v>1946</v>
      </c>
      <c r="O3216" s="81">
        <v>46351</v>
      </c>
      <c r="P3216" s="81">
        <v>46112</v>
      </c>
      <c r="Q3216" s="103" t="str">
        <f>IFERROR(VLOOKUP(J3216,Настройка!$C$4:$E$121,2,),"Ошибка")</f>
        <v>R</v>
      </c>
    </row>
    <row r="3217" spans="1:17" ht="14.4" customHeight="1">
      <c r="A3217" s="67">
        <v>3212</v>
      </c>
      <c r="B3217" s="80" t="s">
        <v>176</v>
      </c>
      <c r="C3217" s="80" t="s">
        <v>8948</v>
      </c>
      <c r="D3217" s="80" t="s">
        <v>10093</v>
      </c>
      <c r="E3217" s="104" t="s">
        <v>10094</v>
      </c>
      <c r="F3217" s="107">
        <v>35220</v>
      </c>
      <c r="G3217" s="67" t="s">
        <v>89</v>
      </c>
      <c r="H3217" s="80" t="s">
        <v>602</v>
      </c>
      <c r="I3217" s="80" t="s">
        <v>10095</v>
      </c>
      <c r="J3217" s="104" t="s">
        <v>230</v>
      </c>
      <c r="K3217" s="67" t="s">
        <v>133</v>
      </c>
      <c r="L3217" s="67" t="s">
        <v>152</v>
      </c>
      <c r="M3217" s="67" t="s">
        <v>166</v>
      </c>
      <c r="N3217" s="67" t="s">
        <v>1946</v>
      </c>
      <c r="O3217" s="81">
        <v>46218</v>
      </c>
      <c r="P3217" s="81">
        <v>46112</v>
      </c>
      <c r="Q3217" s="103" t="str">
        <f>IFERROR(VLOOKUP(J3217,Настройка!$C$4:$E$121,2,),"Ошибка")</f>
        <v>R</v>
      </c>
    </row>
    <row r="3218" spans="1:17" ht="14.4" customHeight="1">
      <c r="A3218" s="67">
        <v>3213</v>
      </c>
      <c r="B3218" s="80" t="s">
        <v>176</v>
      </c>
      <c r="C3218" s="80" t="s">
        <v>8948</v>
      </c>
      <c r="D3218" s="80" t="s">
        <v>10096</v>
      </c>
      <c r="E3218" s="104" t="s">
        <v>10097</v>
      </c>
      <c r="F3218" s="107">
        <v>30824</v>
      </c>
      <c r="G3218" s="67" t="s">
        <v>69</v>
      </c>
      <c r="H3218" s="80" t="s">
        <v>302</v>
      </c>
      <c r="I3218" s="80" t="s">
        <v>10098</v>
      </c>
      <c r="J3218" s="104" t="s">
        <v>213</v>
      </c>
      <c r="K3218" s="67" t="s">
        <v>119</v>
      </c>
      <c r="L3218" s="67"/>
      <c r="M3218" s="67"/>
      <c r="N3218" s="67"/>
      <c r="O3218" s="81"/>
      <c r="P3218" s="81">
        <v>46114</v>
      </c>
      <c r="Q3218" s="103" t="str">
        <f>IFERROR(VLOOKUP(J3218,Настройка!$C$4:$E$121,2,),"Ошибка")</f>
        <v>R</v>
      </c>
    </row>
    <row r="3219" spans="1:17" ht="14.4" customHeight="1">
      <c r="A3219" s="67">
        <v>3214</v>
      </c>
      <c r="B3219" s="80" t="s">
        <v>176</v>
      </c>
      <c r="C3219" s="80" t="s">
        <v>8948</v>
      </c>
      <c r="D3219" s="80" t="s">
        <v>10099</v>
      </c>
      <c r="E3219" s="104" t="s">
        <v>10100</v>
      </c>
      <c r="F3219" s="107">
        <v>31474</v>
      </c>
      <c r="G3219" s="67" t="s">
        <v>89</v>
      </c>
      <c r="H3219" s="80" t="s">
        <v>602</v>
      </c>
      <c r="I3219" s="80" t="s">
        <v>10101</v>
      </c>
      <c r="J3219" s="104" t="s">
        <v>207</v>
      </c>
      <c r="K3219" s="67" t="s">
        <v>117</v>
      </c>
      <c r="L3219" s="67" t="s">
        <v>152</v>
      </c>
      <c r="M3219" s="67" t="s">
        <v>166</v>
      </c>
      <c r="N3219" s="67" t="s">
        <v>1946</v>
      </c>
      <c r="O3219" s="81">
        <v>46218</v>
      </c>
      <c r="P3219" s="81">
        <v>46115</v>
      </c>
      <c r="Q3219" s="103" t="str">
        <f>IFERROR(VLOOKUP(J3219,Настройка!$C$4:$E$121,2,),"Ошибка")</f>
        <v>R</v>
      </c>
    </row>
    <row r="3220" spans="1:17" ht="14.4" customHeight="1">
      <c r="A3220" s="67">
        <v>3215</v>
      </c>
      <c r="B3220" s="80" t="s">
        <v>176</v>
      </c>
      <c r="C3220" s="80" t="s">
        <v>8948</v>
      </c>
      <c r="D3220" s="80" t="s">
        <v>10102</v>
      </c>
      <c r="E3220" s="104" t="s">
        <v>10103</v>
      </c>
      <c r="F3220" s="107">
        <v>34717</v>
      </c>
      <c r="G3220" s="67" t="s">
        <v>89</v>
      </c>
      <c r="H3220" s="80" t="s">
        <v>602</v>
      </c>
      <c r="I3220" s="80" t="s">
        <v>10104</v>
      </c>
      <c r="J3220" s="104" t="s">
        <v>204</v>
      </c>
      <c r="K3220" s="67" t="s">
        <v>117</v>
      </c>
      <c r="L3220" s="67" t="s">
        <v>152</v>
      </c>
      <c r="M3220" s="67" t="s">
        <v>166</v>
      </c>
      <c r="N3220" s="67" t="s">
        <v>1946</v>
      </c>
      <c r="O3220" s="81">
        <v>46173</v>
      </c>
      <c r="P3220" s="81">
        <v>46115</v>
      </c>
      <c r="Q3220" s="103" t="str">
        <f>IFERROR(VLOOKUP(J3220,Настройка!$C$4:$E$121,2,),"Ошибка")</f>
        <v>R</v>
      </c>
    </row>
    <row r="3221" spans="1:17" ht="14.4" customHeight="1">
      <c r="A3221" s="67">
        <v>3216</v>
      </c>
      <c r="B3221" s="80" t="s">
        <v>176</v>
      </c>
      <c r="C3221" s="80" t="s">
        <v>8948</v>
      </c>
      <c r="D3221" s="80" t="s">
        <v>10105</v>
      </c>
      <c r="E3221" s="104" t="s">
        <v>10106</v>
      </c>
      <c r="F3221" s="107">
        <v>34035</v>
      </c>
      <c r="G3221" s="67" t="s">
        <v>89</v>
      </c>
      <c r="H3221" s="80" t="s">
        <v>602</v>
      </c>
      <c r="I3221" s="80" t="s">
        <v>10107</v>
      </c>
      <c r="J3221" s="104" t="s">
        <v>207</v>
      </c>
      <c r="K3221" s="67" t="s">
        <v>117</v>
      </c>
      <c r="L3221" s="67" t="s">
        <v>152</v>
      </c>
      <c r="M3221" s="67" t="s">
        <v>166</v>
      </c>
      <c r="N3221" s="67" t="s">
        <v>1946</v>
      </c>
      <c r="O3221" s="81">
        <v>46300</v>
      </c>
      <c r="P3221" s="81">
        <v>46115</v>
      </c>
      <c r="Q3221" s="103" t="str">
        <f>IFERROR(VLOOKUP(J3221,Настройка!$C$4:$E$121,2,),"Ошибка")</f>
        <v>R</v>
      </c>
    </row>
    <row r="3222" spans="1:17" ht="14.4" customHeight="1">
      <c r="A3222" s="67">
        <v>3217</v>
      </c>
      <c r="B3222" s="80" t="s">
        <v>176</v>
      </c>
      <c r="C3222" s="80" t="s">
        <v>8948</v>
      </c>
      <c r="D3222" s="80" t="s">
        <v>10108</v>
      </c>
      <c r="E3222" s="104" t="s">
        <v>10109</v>
      </c>
      <c r="F3222" s="107">
        <v>31481</v>
      </c>
      <c r="G3222" s="67" t="s">
        <v>77</v>
      </c>
      <c r="H3222" s="80" t="s">
        <v>9090</v>
      </c>
      <c r="I3222" s="80" t="s">
        <v>10110</v>
      </c>
      <c r="J3222" s="104" t="s">
        <v>128</v>
      </c>
      <c r="K3222" s="67" t="s">
        <v>109</v>
      </c>
      <c r="L3222" s="67"/>
      <c r="M3222" s="67"/>
      <c r="N3222" s="67"/>
      <c r="O3222" s="81"/>
      <c r="P3222" s="81">
        <v>46117</v>
      </c>
      <c r="Q3222" s="103" t="str">
        <f>IFERROR(VLOOKUP(J3222,Настройка!$C$4:$E$121,2,),"Ошибка")</f>
        <v>ITR</v>
      </c>
    </row>
    <row r="3223" spans="1:17" ht="14.4" customHeight="1">
      <c r="A3223" s="67">
        <v>3218</v>
      </c>
      <c r="B3223" s="80" t="s">
        <v>176</v>
      </c>
      <c r="C3223" s="80" t="s">
        <v>8948</v>
      </c>
      <c r="D3223" s="80" t="s">
        <v>10111</v>
      </c>
      <c r="E3223" s="104" t="s">
        <v>10112</v>
      </c>
      <c r="F3223" s="107">
        <v>35930</v>
      </c>
      <c r="G3223" s="67" t="s">
        <v>65</v>
      </c>
      <c r="H3223" s="80" t="s">
        <v>429</v>
      </c>
      <c r="I3223" s="80" t="s">
        <v>10113</v>
      </c>
      <c r="J3223" s="104" t="s">
        <v>207</v>
      </c>
      <c r="K3223" s="67" t="s">
        <v>117</v>
      </c>
      <c r="L3223" s="67" t="s">
        <v>152</v>
      </c>
      <c r="M3223" s="67" t="s">
        <v>166</v>
      </c>
      <c r="N3223" s="67" t="s">
        <v>1946</v>
      </c>
      <c r="O3223" s="81">
        <v>46351</v>
      </c>
      <c r="P3223" s="81">
        <v>46116</v>
      </c>
      <c r="Q3223" s="103" t="str">
        <f>IFERROR(VLOOKUP(J3223,Настройка!$C$4:$E$121,2,),"Ошибка")</f>
        <v>R</v>
      </c>
    </row>
    <row r="3224" spans="1:17" ht="14.4" customHeight="1">
      <c r="A3224" s="67">
        <v>3219</v>
      </c>
      <c r="B3224" s="80" t="s">
        <v>176</v>
      </c>
      <c r="C3224" s="80" t="s">
        <v>8948</v>
      </c>
      <c r="D3224" s="80" t="s">
        <v>10114</v>
      </c>
      <c r="E3224" s="104" t="s">
        <v>10115</v>
      </c>
      <c r="F3224" s="107">
        <v>37939</v>
      </c>
      <c r="G3224" s="67" t="s">
        <v>69</v>
      </c>
      <c r="H3224" s="80" t="s">
        <v>302</v>
      </c>
      <c r="I3224" s="80" t="s">
        <v>10116</v>
      </c>
      <c r="J3224" s="104" t="s">
        <v>226</v>
      </c>
      <c r="K3224" s="67" t="s">
        <v>129</v>
      </c>
      <c r="L3224" s="67"/>
      <c r="M3224" s="67"/>
      <c r="N3224" s="67"/>
      <c r="O3224" s="81"/>
      <c r="P3224" s="81">
        <v>46118</v>
      </c>
      <c r="Q3224" s="103" t="str">
        <f>IFERROR(VLOOKUP(J3224,Настройка!$C$4:$E$121,2,),"Ошибка")</f>
        <v>R</v>
      </c>
    </row>
    <row r="3225" spans="1:17" ht="14.4" customHeight="1">
      <c r="A3225" s="67">
        <v>3220</v>
      </c>
      <c r="B3225" s="80" t="s">
        <v>176</v>
      </c>
      <c r="C3225" s="80" t="s">
        <v>8948</v>
      </c>
      <c r="D3225" s="80" t="s">
        <v>10117</v>
      </c>
      <c r="E3225" s="104" t="s">
        <v>10118</v>
      </c>
      <c r="F3225" s="107">
        <v>37297</v>
      </c>
      <c r="G3225" s="67" t="s">
        <v>69</v>
      </c>
      <c r="H3225" s="80" t="s">
        <v>385</v>
      </c>
      <c r="I3225" s="80" t="s">
        <v>10119</v>
      </c>
      <c r="J3225" s="104" t="s">
        <v>226</v>
      </c>
      <c r="K3225" s="67" t="s">
        <v>129</v>
      </c>
      <c r="L3225" s="67"/>
      <c r="M3225" s="67"/>
      <c r="N3225" s="81"/>
      <c r="O3225" s="81"/>
      <c r="P3225" s="81">
        <v>46118</v>
      </c>
      <c r="Q3225" s="103" t="str">
        <f>IFERROR(VLOOKUP(J3225,Настройка!$C$4:$E$121,2,),"Ошибка")</f>
        <v>R</v>
      </c>
    </row>
    <row r="3226" spans="1:17" ht="14.4" customHeight="1">
      <c r="A3226" s="67">
        <v>3221</v>
      </c>
      <c r="B3226" s="80" t="s">
        <v>176</v>
      </c>
      <c r="C3226" s="80" t="s">
        <v>8948</v>
      </c>
      <c r="D3226" s="80" t="s">
        <v>10120</v>
      </c>
      <c r="E3226" s="104" t="s">
        <v>10121</v>
      </c>
      <c r="F3226" s="107">
        <v>38484</v>
      </c>
      <c r="G3226" s="67" t="s">
        <v>69</v>
      </c>
      <c r="H3226" s="80" t="s">
        <v>302</v>
      </c>
      <c r="I3226" s="80" t="s">
        <v>10122</v>
      </c>
      <c r="J3226" s="104" t="s">
        <v>226</v>
      </c>
      <c r="K3226" s="67" t="s">
        <v>129</v>
      </c>
      <c r="L3226" s="67"/>
      <c r="M3226" s="67"/>
      <c r="N3226" s="67"/>
      <c r="O3226" s="81"/>
      <c r="P3226" s="81">
        <v>46118</v>
      </c>
      <c r="Q3226" s="103" t="str">
        <f>IFERROR(VLOOKUP(J3226,Настройка!$C$4:$E$121,2,),"Ошибка")</f>
        <v>R</v>
      </c>
    </row>
    <row r="3227" spans="1:17" ht="14.4" customHeight="1">
      <c r="A3227" s="67">
        <v>3222</v>
      </c>
      <c r="B3227" s="80" t="s">
        <v>176</v>
      </c>
      <c r="C3227" s="80" t="s">
        <v>8948</v>
      </c>
      <c r="D3227" s="80" t="s">
        <v>10123</v>
      </c>
      <c r="E3227" s="104" t="s">
        <v>10124</v>
      </c>
      <c r="F3227" s="107">
        <v>38534</v>
      </c>
      <c r="G3227" s="67" t="s">
        <v>67</v>
      </c>
      <c r="H3227" s="80" t="s">
        <v>401</v>
      </c>
      <c r="I3227" s="80" t="s">
        <v>10125</v>
      </c>
      <c r="J3227" s="104" t="s">
        <v>213</v>
      </c>
      <c r="K3227" s="67" t="s">
        <v>119</v>
      </c>
      <c r="L3227" s="67"/>
      <c r="M3227" s="67"/>
      <c r="N3227" s="67"/>
      <c r="O3227" s="81"/>
      <c r="P3227" s="81">
        <v>46118</v>
      </c>
      <c r="Q3227" s="103" t="str">
        <f>IFERROR(VLOOKUP(J3227,Настройка!$C$4:$E$121,2,),"Ошибка")</f>
        <v>R</v>
      </c>
    </row>
    <row r="3228" spans="1:17" ht="14.4" customHeight="1">
      <c r="A3228" s="67">
        <v>3223</v>
      </c>
      <c r="B3228" s="80" t="s">
        <v>176</v>
      </c>
      <c r="C3228" s="80" t="s">
        <v>8948</v>
      </c>
      <c r="D3228" s="80" t="s">
        <v>10126</v>
      </c>
      <c r="E3228" s="104" t="s">
        <v>10127</v>
      </c>
      <c r="F3228" s="107">
        <v>33261</v>
      </c>
      <c r="G3228" s="67" t="s">
        <v>77</v>
      </c>
      <c r="H3228" s="80" t="s">
        <v>10128</v>
      </c>
      <c r="I3228" s="80" t="s">
        <v>10129</v>
      </c>
      <c r="J3228" s="104" t="s">
        <v>132</v>
      </c>
      <c r="K3228" s="67" t="s">
        <v>109</v>
      </c>
      <c r="L3228" s="67"/>
      <c r="M3228" s="67"/>
      <c r="N3228" s="67"/>
      <c r="O3228" s="81"/>
      <c r="P3228" s="81">
        <v>46119</v>
      </c>
      <c r="Q3228" s="103" t="str">
        <f>IFERROR(VLOOKUP(J3228,Настройка!$C$4:$E$121,2,),"Ошибка")</f>
        <v>ITR</v>
      </c>
    </row>
    <row r="3229" spans="1:17" ht="14.4" customHeight="1">
      <c r="A3229" s="67">
        <v>3224</v>
      </c>
      <c r="B3229" s="80" t="s">
        <v>176</v>
      </c>
      <c r="C3229" s="80" t="s">
        <v>8948</v>
      </c>
      <c r="D3229" s="80" t="s">
        <v>10130</v>
      </c>
      <c r="E3229" s="104" t="s">
        <v>10131</v>
      </c>
      <c r="F3229" s="107">
        <v>23535</v>
      </c>
      <c r="G3229" s="67" t="s">
        <v>61</v>
      </c>
      <c r="H3229" s="80" t="s">
        <v>298</v>
      </c>
      <c r="I3229" s="80" t="s">
        <v>10132</v>
      </c>
      <c r="J3229" s="104" t="s">
        <v>214</v>
      </c>
      <c r="K3229" s="67" t="s">
        <v>119</v>
      </c>
      <c r="L3229" s="67" t="s">
        <v>159</v>
      </c>
      <c r="M3229" s="67"/>
      <c r="N3229" s="67"/>
      <c r="O3229" s="81"/>
      <c r="P3229" s="81">
        <v>46120</v>
      </c>
      <c r="Q3229" s="103" t="str">
        <f>IFERROR(VLOOKUP(J3229,Настройка!$C$4:$E$121,2,),"Ошибка")</f>
        <v>R</v>
      </c>
    </row>
    <row r="3230" spans="1:17" ht="14.4" customHeight="1">
      <c r="A3230" s="67">
        <v>3225</v>
      </c>
      <c r="B3230" s="80" t="s">
        <v>176</v>
      </c>
      <c r="C3230" s="80" t="s">
        <v>8948</v>
      </c>
      <c r="D3230" s="80" t="s">
        <v>10133</v>
      </c>
      <c r="E3230" s="104" t="s">
        <v>10134</v>
      </c>
      <c r="F3230" s="107">
        <v>31118</v>
      </c>
      <c r="G3230" s="67" t="s">
        <v>69</v>
      </c>
      <c r="H3230" s="80" t="s">
        <v>356</v>
      </c>
      <c r="I3230" s="80" t="s">
        <v>10135</v>
      </c>
      <c r="J3230" s="104" t="s">
        <v>213</v>
      </c>
      <c r="K3230" s="67" t="s">
        <v>119</v>
      </c>
      <c r="L3230" s="67"/>
      <c r="M3230" s="67"/>
      <c r="N3230" s="67"/>
      <c r="O3230" s="81"/>
      <c r="P3230" s="81">
        <v>46121</v>
      </c>
      <c r="Q3230" s="103" t="str">
        <f>IFERROR(VLOOKUP(J3230,Настройка!$C$4:$E$121,2,),"Ошибка")</f>
        <v>R</v>
      </c>
    </row>
    <row r="3231" spans="1:17" ht="14.4" customHeight="1">
      <c r="A3231" s="67">
        <v>3226</v>
      </c>
      <c r="B3231" s="80" t="s">
        <v>176</v>
      </c>
      <c r="C3231" s="80" t="s">
        <v>8948</v>
      </c>
      <c r="D3231" s="80" t="s">
        <v>10136</v>
      </c>
      <c r="E3231" s="104" t="s">
        <v>10137</v>
      </c>
      <c r="F3231" s="107">
        <v>34390</v>
      </c>
      <c r="G3231" s="67" t="s">
        <v>69</v>
      </c>
      <c r="H3231" s="80" t="s">
        <v>302</v>
      </c>
      <c r="I3231" s="80" t="s">
        <v>10138</v>
      </c>
      <c r="J3231" s="104" t="s">
        <v>220</v>
      </c>
      <c r="K3231" s="67" t="s">
        <v>119</v>
      </c>
      <c r="L3231" s="67"/>
      <c r="M3231" s="67"/>
      <c r="N3231" s="67"/>
      <c r="O3231" s="81"/>
      <c r="P3231" s="81">
        <v>46121</v>
      </c>
      <c r="Q3231" s="103" t="str">
        <f>IFERROR(VLOOKUP(J3231,Настройка!$C$4:$E$121,2,),"Ошибка")</f>
        <v>R</v>
      </c>
    </row>
    <row r="3232" spans="1:17" ht="14.4" customHeight="1">
      <c r="A3232" s="67">
        <v>3227</v>
      </c>
      <c r="B3232" s="80" t="s">
        <v>176</v>
      </c>
      <c r="C3232" s="80" t="s">
        <v>8948</v>
      </c>
      <c r="D3232" s="80" t="s">
        <v>10139</v>
      </c>
      <c r="E3232" s="104" t="s">
        <v>10140</v>
      </c>
      <c r="F3232" s="107">
        <v>37016</v>
      </c>
      <c r="G3232" s="67" t="s">
        <v>69</v>
      </c>
      <c r="H3232" s="80" t="s">
        <v>302</v>
      </c>
      <c r="I3232" s="80" t="s">
        <v>10141</v>
      </c>
      <c r="J3232" s="104" t="s">
        <v>220</v>
      </c>
      <c r="K3232" s="67" t="s">
        <v>119</v>
      </c>
      <c r="L3232" s="67"/>
      <c r="M3232" s="67"/>
      <c r="N3232" s="67"/>
      <c r="O3232" s="81"/>
      <c r="P3232" s="81">
        <v>46121</v>
      </c>
      <c r="Q3232" s="103" t="str">
        <f>IFERROR(VLOOKUP(J3232,Настройка!$C$4:$E$121,2,),"Ошибка")</f>
        <v>R</v>
      </c>
    </row>
    <row r="3233" spans="1:17" ht="14.4" customHeight="1">
      <c r="A3233" s="67">
        <v>3228</v>
      </c>
      <c r="B3233" s="80" t="s">
        <v>176</v>
      </c>
      <c r="C3233" s="80" t="s">
        <v>8948</v>
      </c>
      <c r="D3233" s="80" t="s">
        <v>10142</v>
      </c>
      <c r="E3233" s="104" t="s">
        <v>10143</v>
      </c>
      <c r="F3233" s="107">
        <v>36301</v>
      </c>
      <c r="G3233" s="67" t="s">
        <v>69</v>
      </c>
      <c r="H3233" s="80" t="s">
        <v>302</v>
      </c>
      <c r="I3233" s="80" t="s">
        <v>10144</v>
      </c>
      <c r="J3233" s="104" t="s">
        <v>220</v>
      </c>
      <c r="K3233" s="67" t="s">
        <v>119</v>
      </c>
      <c r="L3233" s="67"/>
      <c r="M3233" s="67"/>
      <c r="N3233" s="67"/>
      <c r="O3233" s="81"/>
      <c r="P3233" s="81">
        <v>46121</v>
      </c>
      <c r="Q3233" s="103" t="str">
        <f>IFERROR(VLOOKUP(J3233,Настройка!$C$4:$E$121,2,),"Ошибка")</f>
        <v>R</v>
      </c>
    </row>
    <row r="3234" spans="1:17" ht="14.4" customHeight="1">
      <c r="A3234" s="67">
        <v>3229</v>
      </c>
      <c r="B3234" s="80" t="s">
        <v>176</v>
      </c>
      <c r="C3234" s="80" t="s">
        <v>8948</v>
      </c>
      <c r="D3234" s="80" t="s">
        <v>10145</v>
      </c>
      <c r="E3234" s="104" t="s">
        <v>10146</v>
      </c>
      <c r="F3234" s="107">
        <v>37441</v>
      </c>
      <c r="G3234" s="67" t="s">
        <v>69</v>
      </c>
      <c r="H3234" s="80" t="s">
        <v>309</v>
      </c>
      <c r="I3234" s="80" t="s">
        <v>10147</v>
      </c>
      <c r="J3234" s="104" t="s">
        <v>220</v>
      </c>
      <c r="K3234" s="67" t="s">
        <v>119</v>
      </c>
      <c r="L3234" s="67"/>
      <c r="M3234" s="67"/>
      <c r="N3234" s="67"/>
      <c r="O3234" s="81"/>
      <c r="P3234" s="81">
        <v>46121</v>
      </c>
      <c r="Q3234" s="103" t="str">
        <f>IFERROR(VLOOKUP(J3234,Настройка!$C$4:$E$121,2,),"Ошибка")</f>
        <v>R</v>
      </c>
    </row>
    <row r="3235" spans="1:17" ht="14.4" customHeight="1">
      <c r="A3235" s="67">
        <v>3230</v>
      </c>
      <c r="B3235" s="80" t="s">
        <v>176</v>
      </c>
      <c r="C3235" s="80" t="s">
        <v>8948</v>
      </c>
      <c r="D3235" s="80" t="s">
        <v>10148</v>
      </c>
      <c r="E3235" s="104" t="s">
        <v>10149</v>
      </c>
      <c r="F3235" s="107">
        <v>37850</v>
      </c>
      <c r="G3235" s="67" t="s">
        <v>69</v>
      </c>
      <c r="H3235" s="80" t="s">
        <v>309</v>
      </c>
      <c r="I3235" s="80" t="s">
        <v>10150</v>
      </c>
      <c r="J3235" s="104" t="s">
        <v>214</v>
      </c>
      <c r="K3235" s="67" t="s">
        <v>119</v>
      </c>
      <c r="L3235" s="67"/>
      <c r="M3235" s="67"/>
      <c r="N3235" s="67"/>
      <c r="O3235" s="81"/>
      <c r="P3235" s="81">
        <v>46122</v>
      </c>
      <c r="Q3235" s="103" t="str">
        <f>IFERROR(VLOOKUP(J3235,Настройка!$C$4:$E$121,2,),"Ошибка")</f>
        <v>R</v>
      </c>
    </row>
    <row r="3236" spans="1:17" ht="14.4" customHeight="1">
      <c r="A3236" s="67">
        <v>3231</v>
      </c>
      <c r="B3236" s="80" t="s">
        <v>176</v>
      </c>
      <c r="C3236" s="80" t="s">
        <v>8948</v>
      </c>
      <c r="D3236" s="80" t="s">
        <v>10151</v>
      </c>
      <c r="E3236" s="104" t="s">
        <v>10152</v>
      </c>
      <c r="F3236" s="107">
        <v>28911</v>
      </c>
      <c r="G3236" s="67" t="s">
        <v>69</v>
      </c>
      <c r="H3236" s="80" t="s">
        <v>334</v>
      </c>
      <c r="I3236" s="80" t="s">
        <v>10153</v>
      </c>
      <c r="J3236" s="104" t="s">
        <v>214</v>
      </c>
      <c r="K3236" s="67" t="s">
        <v>119</v>
      </c>
      <c r="L3236" s="67"/>
      <c r="M3236" s="67"/>
      <c r="N3236" s="67"/>
      <c r="O3236" s="81"/>
      <c r="P3236" s="81">
        <v>46123</v>
      </c>
      <c r="Q3236" s="103" t="str">
        <f>IFERROR(VLOOKUP(J3236,Настройка!$C$4:$E$121,2,),"Ошибка")</f>
        <v>R</v>
      </c>
    </row>
    <row r="3237" spans="1:17" ht="14.4" customHeight="1">
      <c r="A3237" s="67">
        <v>3232</v>
      </c>
      <c r="B3237" s="80" t="s">
        <v>176</v>
      </c>
      <c r="C3237" s="80" t="s">
        <v>8948</v>
      </c>
      <c r="D3237" s="80" t="s">
        <v>10154</v>
      </c>
      <c r="E3237" s="104" t="s">
        <v>10155</v>
      </c>
      <c r="F3237" s="107">
        <v>30229</v>
      </c>
      <c r="G3237" s="67" t="s">
        <v>77</v>
      </c>
      <c r="H3237" s="80" t="s">
        <v>10156</v>
      </c>
      <c r="I3237" s="80" t="s">
        <v>10157</v>
      </c>
      <c r="J3237" s="104" t="s">
        <v>208</v>
      </c>
      <c r="K3237" s="67" t="s">
        <v>117</v>
      </c>
      <c r="L3237" s="67"/>
      <c r="M3237" s="67"/>
      <c r="N3237" s="67"/>
      <c r="O3237" s="81"/>
      <c r="P3237" s="81">
        <v>46124</v>
      </c>
      <c r="Q3237" s="103" t="str">
        <f>IFERROR(VLOOKUP(J3237,Настройка!$C$4:$E$121,2,),"Ошибка")</f>
        <v>R</v>
      </c>
    </row>
    <row r="3238" spans="1:17" ht="14.4" customHeight="1">
      <c r="A3238" s="67">
        <v>3233</v>
      </c>
      <c r="B3238" s="80" t="s">
        <v>176</v>
      </c>
      <c r="C3238" s="80" t="s">
        <v>8948</v>
      </c>
      <c r="D3238" s="80" t="s">
        <v>10158</v>
      </c>
      <c r="E3238" s="104" t="s">
        <v>10159</v>
      </c>
      <c r="F3238" s="107">
        <v>29993</v>
      </c>
      <c r="G3238" s="67" t="s">
        <v>77</v>
      </c>
      <c r="H3238" s="80" t="s">
        <v>10160</v>
      </c>
      <c r="I3238" s="80" t="s">
        <v>10161</v>
      </c>
      <c r="J3238" s="104" t="s">
        <v>132</v>
      </c>
      <c r="K3238" s="67" t="s">
        <v>109</v>
      </c>
      <c r="L3238" s="67"/>
      <c r="M3238" s="67"/>
      <c r="N3238" s="67"/>
      <c r="O3238" s="81"/>
      <c r="P3238" s="81">
        <v>46125</v>
      </c>
      <c r="Q3238" s="103" t="str">
        <f>IFERROR(VLOOKUP(J3238,Настройка!$C$4:$E$121,2,),"Ошибка")</f>
        <v>ITR</v>
      </c>
    </row>
    <row r="3239" spans="1:17" ht="14.4" customHeight="1">
      <c r="A3239" s="67">
        <v>3234</v>
      </c>
      <c r="B3239" s="80" t="s">
        <v>176</v>
      </c>
      <c r="C3239" s="80" t="s">
        <v>8948</v>
      </c>
      <c r="D3239" s="80" t="s">
        <v>10162</v>
      </c>
      <c r="E3239" s="104" t="s">
        <v>10163</v>
      </c>
      <c r="F3239" s="107">
        <v>26995</v>
      </c>
      <c r="G3239" s="67" t="s">
        <v>67</v>
      </c>
      <c r="H3239" s="80"/>
      <c r="I3239" s="80" t="s">
        <v>10164</v>
      </c>
      <c r="J3239" s="104" t="s">
        <v>213</v>
      </c>
      <c r="K3239" s="67" t="s">
        <v>119</v>
      </c>
      <c r="L3239" s="67"/>
      <c r="M3239" s="67"/>
      <c r="N3239" s="67"/>
      <c r="O3239" s="81"/>
      <c r="P3239" s="81">
        <v>46125</v>
      </c>
      <c r="Q3239" s="103" t="str">
        <f>IFERROR(VLOOKUP(J3239,Настройка!$C$4:$E$121,2,),"Ошибка")</f>
        <v>R</v>
      </c>
    </row>
    <row r="3240" spans="1:17" ht="14.4" customHeight="1">
      <c r="A3240" s="67">
        <v>3235</v>
      </c>
      <c r="B3240" s="80" t="s">
        <v>176</v>
      </c>
      <c r="C3240" s="80" t="s">
        <v>8948</v>
      </c>
      <c r="D3240" s="80" t="s">
        <v>10165</v>
      </c>
      <c r="E3240" s="104" t="s">
        <v>10166</v>
      </c>
      <c r="F3240" s="107">
        <v>24594</v>
      </c>
      <c r="G3240" s="67" t="s">
        <v>67</v>
      </c>
      <c r="H3240" s="80"/>
      <c r="I3240" s="80" t="s">
        <v>10167</v>
      </c>
      <c r="J3240" s="104" t="s">
        <v>213</v>
      </c>
      <c r="K3240" s="67" t="s">
        <v>119</v>
      </c>
      <c r="L3240" s="67"/>
      <c r="M3240" s="67"/>
      <c r="N3240" s="67"/>
      <c r="O3240" s="81"/>
      <c r="P3240" s="81">
        <v>46125</v>
      </c>
      <c r="Q3240" s="103" t="str">
        <f>IFERROR(VLOOKUP(J3240,Настройка!$C$4:$E$121,2,),"Ошибка")</f>
        <v>R</v>
      </c>
    </row>
    <row r="3241" spans="1:17" ht="14.4" customHeight="1">
      <c r="A3241" s="67">
        <v>3236</v>
      </c>
      <c r="B3241" s="80" t="s">
        <v>176</v>
      </c>
      <c r="C3241" s="80" t="s">
        <v>8948</v>
      </c>
      <c r="D3241" s="80" t="s">
        <v>10168</v>
      </c>
      <c r="E3241" s="104" t="s">
        <v>10169</v>
      </c>
      <c r="F3241" s="107">
        <v>31114</v>
      </c>
      <c r="G3241" s="67" t="s">
        <v>77</v>
      </c>
      <c r="H3241" s="80" t="s">
        <v>7012</v>
      </c>
      <c r="I3241" s="80" t="s">
        <v>10170</v>
      </c>
      <c r="J3241" s="104" t="s">
        <v>207</v>
      </c>
      <c r="K3241" s="67" t="s">
        <v>117</v>
      </c>
      <c r="L3241" s="67"/>
      <c r="M3241" s="67"/>
      <c r="N3241" s="67"/>
      <c r="O3241" s="81"/>
      <c r="P3241" s="81">
        <v>46125</v>
      </c>
      <c r="Q3241" s="103" t="str">
        <f>IFERROR(VLOOKUP(J3241,Настройка!$C$4:$E$121,2,),"Ошибка")</f>
        <v>R</v>
      </c>
    </row>
    <row r="3242" spans="1:17" ht="14.4" customHeight="1">
      <c r="A3242" s="67">
        <v>3237</v>
      </c>
      <c r="B3242" s="80" t="s">
        <v>176</v>
      </c>
      <c r="C3242" s="80" t="s">
        <v>8948</v>
      </c>
      <c r="D3242" s="80" t="s">
        <v>10171</v>
      </c>
      <c r="E3242" s="104" t="s">
        <v>10172</v>
      </c>
      <c r="F3242" s="107">
        <v>31316</v>
      </c>
      <c r="G3242" s="67" t="s">
        <v>67</v>
      </c>
      <c r="H3242" s="80"/>
      <c r="I3242" s="80" t="s">
        <v>10173</v>
      </c>
      <c r="J3242" s="104" t="s">
        <v>214</v>
      </c>
      <c r="K3242" s="67" t="s">
        <v>119</v>
      </c>
      <c r="L3242" s="67"/>
      <c r="M3242" s="67"/>
      <c r="N3242" s="67"/>
      <c r="O3242" s="81"/>
      <c r="P3242" s="81">
        <v>46126</v>
      </c>
      <c r="Q3242" s="103" t="str">
        <f>IFERROR(VLOOKUP(J3242,Настройка!$C$4:$E$121,2,),"Ошибка")</f>
        <v>R</v>
      </c>
    </row>
    <row r="3243" spans="1:17" ht="14.4" customHeight="1">
      <c r="A3243" s="67">
        <v>3238</v>
      </c>
      <c r="B3243" s="80" t="s">
        <v>176</v>
      </c>
      <c r="C3243" s="80" t="s">
        <v>8948</v>
      </c>
      <c r="D3243" s="80" t="s">
        <v>10174</v>
      </c>
      <c r="E3243" s="104" t="s">
        <v>10175</v>
      </c>
      <c r="F3243" s="107">
        <v>30337</v>
      </c>
      <c r="G3243" s="67" t="s">
        <v>67</v>
      </c>
      <c r="H3243" s="80" t="s">
        <v>401</v>
      </c>
      <c r="I3243" s="80" t="s">
        <v>10176</v>
      </c>
      <c r="J3243" s="104" t="s">
        <v>213</v>
      </c>
      <c r="K3243" s="67" t="s">
        <v>119</v>
      </c>
      <c r="L3243" s="67"/>
      <c r="M3243" s="67"/>
      <c r="N3243" s="67"/>
      <c r="O3243" s="81"/>
      <c r="P3243" s="81">
        <v>46126</v>
      </c>
      <c r="Q3243" s="103" t="str">
        <f>IFERROR(VLOOKUP(J3243,Настройка!$C$4:$E$121,2,),"Ошибка")</f>
        <v>R</v>
      </c>
    </row>
    <row r="3244" spans="1:17" ht="14.4" customHeight="1">
      <c r="A3244" s="67">
        <v>3239</v>
      </c>
      <c r="B3244" s="80" t="s">
        <v>176</v>
      </c>
      <c r="C3244" s="80" t="s">
        <v>8948</v>
      </c>
      <c r="D3244" s="80" t="s">
        <v>10177</v>
      </c>
      <c r="E3244" s="104" t="s">
        <v>10178</v>
      </c>
      <c r="F3244" s="107">
        <v>37205</v>
      </c>
      <c r="G3244" s="67" t="s">
        <v>67</v>
      </c>
      <c r="H3244" s="80"/>
      <c r="I3244" s="80" t="s">
        <v>10179</v>
      </c>
      <c r="J3244" s="104" t="s">
        <v>213</v>
      </c>
      <c r="K3244" s="67" t="s">
        <v>119</v>
      </c>
      <c r="L3244" s="67"/>
      <c r="M3244" s="67"/>
      <c r="N3244" s="67"/>
      <c r="O3244" s="81"/>
      <c r="P3244" s="81">
        <v>46126</v>
      </c>
      <c r="Q3244" s="103" t="str">
        <f>IFERROR(VLOOKUP(J3244,Настройка!$C$4:$E$121,2,),"Ошибка")</f>
        <v>R</v>
      </c>
    </row>
    <row r="3245" spans="1:17" ht="14.4" customHeight="1">
      <c r="A3245" s="67">
        <v>3240</v>
      </c>
      <c r="B3245" s="80" t="s">
        <v>176</v>
      </c>
      <c r="C3245" s="80" t="s">
        <v>8948</v>
      </c>
      <c r="D3245" s="80" t="s">
        <v>10180</v>
      </c>
      <c r="E3245" s="104" t="s">
        <v>10181</v>
      </c>
      <c r="F3245" s="107">
        <v>26433</v>
      </c>
      <c r="G3245" s="67" t="s">
        <v>67</v>
      </c>
      <c r="H3245" s="80" t="s">
        <v>401</v>
      </c>
      <c r="I3245" s="80" t="s">
        <v>10182</v>
      </c>
      <c r="J3245" s="104" t="s">
        <v>208</v>
      </c>
      <c r="K3245" s="67" t="s">
        <v>117</v>
      </c>
      <c r="L3245" s="67"/>
      <c r="M3245" s="67"/>
      <c r="N3245" s="67"/>
      <c r="O3245" s="81"/>
      <c r="P3245" s="81">
        <v>46126</v>
      </c>
      <c r="Q3245" s="103" t="str">
        <f>IFERROR(VLOOKUP(J3245,Настройка!$C$4:$E$121,2,),"Ошибка")</f>
        <v>R</v>
      </c>
    </row>
    <row r="3246" spans="1:17" ht="14.4" customHeight="1">
      <c r="A3246" s="67">
        <v>3241</v>
      </c>
      <c r="B3246" s="80" t="s">
        <v>176</v>
      </c>
      <c r="C3246" s="80" t="s">
        <v>8948</v>
      </c>
      <c r="D3246" s="80" t="s">
        <v>10183</v>
      </c>
      <c r="E3246" s="104" t="s">
        <v>10184</v>
      </c>
      <c r="F3246" s="107">
        <v>36777</v>
      </c>
      <c r="G3246" s="67" t="s">
        <v>69</v>
      </c>
      <c r="H3246" s="80" t="s">
        <v>385</v>
      </c>
      <c r="I3246" s="80" t="s">
        <v>10185</v>
      </c>
      <c r="J3246" s="104" t="s">
        <v>220</v>
      </c>
      <c r="K3246" s="67" t="s">
        <v>119</v>
      </c>
      <c r="L3246" s="67"/>
      <c r="M3246" s="67"/>
      <c r="N3246" s="67"/>
      <c r="O3246" s="81"/>
      <c r="P3246" s="81">
        <v>46127</v>
      </c>
      <c r="Q3246" s="103" t="str">
        <f>IFERROR(VLOOKUP(J3246,Настройка!$C$4:$E$121,2,),"Ошибка")</f>
        <v>R</v>
      </c>
    </row>
    <row r="3247" spans="1:17" ht="14.4" customHeight="1">
      <c r="A3247" s="67">
        <v>3242</v>
      </c>
      <c r="B3247" s="80" t="s">
        <v>176</v>
      </c>
      <c r="C3247" s="80" t="s">
        <v>8948</v>
      </c>
      <c r="D3247" s="80" t="s">
        <v>10186</v>
      </c>
      <c r="E3247" s="104" t="s">
        <v>10187</v>
      </c>
      <c r="F3247" s="107">
        <v>32989</v>
      </c>
      <c r="G3247" s="67" t="s">
        <v>69</v>
      </c>
      <c r="H3247" s="80" t="s">
        <v>356</v>
      </c>
      <c r="I3247" s="80" t="s">
        <v>10188</v>
      </c>
      <c r="J3247" s="104" t="s">
        <v>213</v>
      </c>
      <c r="K3247" s="67" t="s">
        <v>119</v>
      </c>
      <c r="L3247" s="67"/>
      <c r="M3247" s="67"/>
      <c r="N3247" s="67"/>
      <c r="O3247" s="81"/>
      <c r="P3247" s="81">
        <v>46127</v>
      </c>
      <c r="Q3247" s="103" t="str">
        <f>IFERROR(VLOOKUP(J3247,Настройка!$C$4:$E$121,2,),"Ошибка")</f>
        <v>R</v>
      </c>
    </row>
    <row r="3248" spans="1:17" ht="14.4" customHeight="1">
      <c r="A3248" s="67">
        <v>3243</v>
      </c>
      <c r="B3248" s="80" t="s">
        <v>176</v>
      </c>
      <c r="C3248" s="80" t="s">
        <v>8948</v>
      </c>
      <c r="D3248" s="80" t="s">
        <v>10189</v>
      </c>
      <c r="E3248" s="104" t="s">
        <v>10190</v>
      </c>
      <c r="F3248" s="107">
        <v>34192</v>
      </c>
      <c r="G3248" s="67" t="s">
        <v>69</v>
      </c>
      <c r="H3248" s="80" t="s">
        <v>385</v>
      </c>
      <c r="I3248" s="80" t="s">
        <v>10191</v>
      </c>
      <c r="J3248" s="104" t="s">
        <v>213</v>
      </c>
      <c r="K3248" s="67" t="s">
        <v>119</v>
      </c>
      <c r="L3248" s="67"/>
      <c r="M3248" s="67"/>
      <c r="N3248" s="67"/>
      <c r="O3248" s="81"/>
      <c r="P3248" s="81">
        <v>46127</v>
      </c>
      <c r="Q3248" s="103" t="str">
        <f>IFERROR(VLOOKUP(J3248,Настройка!$C$4:$E$121,2,),"Ошибка")</f>
        <v>R</v>
      </c>
    </row>
    <row r="3249" spans="1:17" ht="14.4" customHeight="1">
      <c r="A3249" s="67">
        <v>3244</v>
      </c>
      <c r="B3249" s="80" t="s">
        <v>176</v>
      </c>
      <c r="C3249" s="80" t="s">
        <v>8948</v>
      </c>
      <c r="D3249" s="80" t="s">
        <v>10192</v>
      </c>
      <c r="E3249" s="104" t="s">
        <v>10193</v>
      </c>
      <c r="F3249" s="107">
        <v>35490</v>
      </c>
      <c r="G3249" s="67" t="s">
        <v>89</v>
      </c>
      <c r="H3249" s="80" t="s">
        <v>602</v>
      </c>
      <c r="I3249" s="80" t="s">
        <v>10194</v>
      </c>
      <c r="J3249" s="104" t="s">
        <v>230</v>
      </c>
      <c r="K3249" s="67" t="s">
        <v>133</v>
      </c>
      <c r="L3249" s="67" t="s">
        <v>152</v>
      </c>
      <c r="M3249" s="67" t="s">
        <v>166</v>
      </c>
      <c r="N3249" s="67" t="s">
        <v>1946</v>
      </c>
      <c r="O3249" s="81">
        <v>46173</v>
      </c>
      <c r="P3249" s="81">
        <v>45873</v>
      </c>
      <c r="Q3249" s="103" t="str">
        <f>IFERROR(VLOOKUP(J3249,Настройка!$C$4:$E$121,2,),"Ошибка")</f>
        <v>R</v>
      </c>
    </row>
    <row r="3250" spans="1:17" ht="14.4" customHeight="1">
      <c r="A3250" s="67">
        <v>3245</v>
      </c>
      <c r="B3250" s="80" t="s">
        <v>176</v>
      </c>
      <c r="C3250" s="80" t="s">
        <v>8948</v>
      </c>
      <c r="D3250" s="80" t="s">
        <v>10195</v>
      </c>
      <c r="E3250" s="104" t="s">
        <v>10196</v>
      </c>
      <c r="F3250" s="107">
        <v>38102</v>
      </c>
      <c r="G3250" s="67" t="s">
        <v>89</v>
      </c>
      <c r="H3250" s="80" t="s">
        <v>602</v>
      </c>
      <c r="I3250" s="80" t="s">
        <v>10197</v>
      </c>
      <c r="J3250" s="104" t="s">
        <v>256</v>
      </c>
      <c r="K3250" s="67" t="s">
        <v>123</v>
      </c>
      <c r="L3250" s="67" t="s">
        <v>152</v>
      </c>
      <c r="M3250" s="67" t="s">
        <v>166</v>
      </c>
      <c r="N3250" s="67" t="s">
        <v>1946</v>
      </c>
      <c r="O3250" s="81">
        <v>46173</v>
      </c>
      <c r="P3250" s="81">
        <v>45873</v>
      </c>
      <c r="Q3250" s="103" t="str">
        <f>IFERROR(VLOOKUP(J3250,Настройка!$C$4:$E$121,2,),"Ошибка")</f>
        <v>R</v>
      </c>
    </row>
    <row r="3251" spans="1:17" ht="14.4" customHeight="1">
      <c r="A3251" s="67">
        <v>3246</v>
      </c>
      <c r="B3251" s="80" t="s">
        <v>176</v>
      </c>
      <c r="C3251" s="80" t="s">
        <v>8948</v>
      </c>
      <c r="D3251" s="80" t="s">
        <v>10198</v>
      </c>
      <c r="E3251" s="104" t="s">
        <v>10199</v>
      </c>
      <c r="F3251" s="107">
        <v>38062</v>
      </c>
      <c r="G3251" s="67" t="s">
        <v>69</v>
      </c>
      <c r="H3251" s="80" t="s">
        <v>385</v>
      </c>
      <c r="I3251" s="80" t="s">
        <v>10200</v>
      </c>
      <c r="J3251" s="104" t="s">
        <v>230</v>
      </c>
      <c r="K3251" s="67" t="s">
        <v>133</v>
      </c>
      <c r="L3251" s="67"/>
      <c r="M3251" s="67"/>
      <c r="N3251" s="67"/>
      <c r="O3251" s="81"/>
      <c r="P3251" s="81">
        <v>45924</v>
      </c>
      <c r="Q3251" s="103" t="str">
        <f>IFERROR(VLOOKUP(J3251,Настройка!$C$4:$E$121,2,),"Ошибка")</f>
        <v>R</v>
      </c>
    </row>
    <row r="3252" spans="1:17" ht="14.4" customHeight="1">
      <c r="A3252" s="67">
        <v>3247</v>
      </c>
      <c r="B3252" s="80" t="s">
        <v>176</v>
      </c>
      <c r="C3252" s="80" t="s">
        <v>8948</v>
      </c>
      <c r="D3252" s="80" t="s">
        <v>10201</v>
      </c>
      <c r="E3252" s="104" t="s">
        <v>10202</v>
      </c>
      <c r="F3252" s="107">
        <v>38345</v>
      </c>
      <c r="G3252" s="67" t="s">
        <v>69</v>
      </c>
      <c r="H3252" s="80" t="s">
        <v>309</v>
      </c>
      <c r="I3252" s="80" t="s">
        <v>10203</v>
      </c>
      <c r="J3252" s="104" t="s">
        <v>230</v>
      </c>
      <c r="K3252" s="67" t="s">
        <v>133</v>
      </c>
      <c r="L3252" s="67"/>
      <c r="M3252" s="67"/>
      <c r="N3252" s="67"/>
      <c r="O3252" s="81"/>
      <c r="P3252" s="81">
        <v>45925</v>
      </c>
      <c r="Q3252" s="103" t="str">
        <f>IFERROR(VLOOKUP(J3252,Настройка!$C$4:$E$121,2,),"Ошибка")</f>
        <v>R</v>
      </c>
    </row>
    <row r="3253" spans="1:17" ht="14.4" customHeight="1">
      <c r="A3253" s="67">
        <v>3248</v>
      </c>
      <c r="B3253" s="80" t="s">
        <v>176</v>
      </c>
      <c r="C3253" s="80" t="s">
        <v>8948</v>
      </c>
      <c r="D3253" s="80" t="s">
        <v>10204</v>
      </c>
      <c r="E3253" s="104" t="s">
        <v>10205</v>
      </c>
      <c r="F3253" s="107">
        <v>38249</v>
      </c>
      <c r="G3253" s="67" t="s">
        <v>69</v>
      </c>
      <c r="H3253" s="80" t="s">
        <v>302</v>
      </c>
      <c r="I3253" s="80" t="s">
        <v>10206</v>
      </c>
      <c r="J3253" s="104" t="s">
        <v>228</v>
      </c>
      <c r="K3253" s="67" t="s">
        <v>123</v>
      </c>
      <c r="L3253" s="67"/>
      <c r="M3253" s="67"/>
      <c r="N3253" s="67"/>
      <c r="O3253" s="81"/>
      <c r="P3253" s="81">
        <v>45965</v>
      </c>
      <c r="Q3253" s="103" t="str">
        <f>IFERROR(VLOOKUP(J3253,Настройка!$C$4:$E$121,2,),"Ошибка")</f>
        <v>R</v>
      </c>
    </row>
    <row r="3254" spans="1:17" ht="14.4" customHeight="1">
      <c r="A3254" s="67">
        <v>3249</v>
      </c>
      <c r="B3254" s="80" t="s">
        <v>176</v>
      </c>
      <c r="C3254" s="80" t="s">
        <v>8948</v>
      </c>
      <c r="D3254" s="80" t="s">
        <v>10207</v>
      </c>
      <c r="E3254" s="104" t="s">
        <v>10208</v>
      </c>
      <c r="F3254" s="107">
        <v>37704</v>
      </c>
      <c r="G3254" s="67" t="s">
        <v>69</v>
      </c>
      <c r="H3254" s="80" t="s">
        <v>302</v>
      </c>
      <c r="I3254" s="80" t="s">
        <v>10209</v>
      </c>
      <c r="J3254" s="104" t="s">
        <v>228</v>
      </c>
      <c r="K3254" s="67" t="s">
        <v>123</v>
      </c>
      <c r="L3254" s="67"/>
      <c r="M3254" s="67"/>
      <c r="N3254" s="67"/>
      <c r="O3254" s="81"/>
      <c r="P3254" s="81">
        <v>46002</v>
      </c>
      <c r="Q3254" s="103" t="str">
        <f>IFERROR(VLOOKUP(J3254,Настройка!$C$4:$E$121,2,),"Ошибка")</f>
        <v>R</v>
      </c>
    </row>
    <row r="3255" spans="1:17" ht="14.4" customHeight="1">
      <c r="A3255" s="67">
        <v>3250</v>
      </c>
      <c r="B3255" s="80" t="s">
        <v>176</v>
      </c>
      <c r="C3255" s="80" t="s">
        <v>8948</v>
      </c>
      <c r="D3255" s="80" t="s">
        <v>10210</v>
      </c>
      <c r="E3255" s="104" t="s">
        <v>10211</v>
      </c>
      <c r="F3255" s="107">
        <v>32143</v>
      </c>
      <c r="G3255" s="67" t="s">
        <v>65</v>
      </c>
      <c r="H3255" s="80" t="s">
        <v>1313</v>
      </c>
      <c r="I3255" s="80" t="s">
        <v>10212</v>
      </c>
      <c r="J3255" s="104" t="s">
        <v>228</v>
      </c>
      <c r="K3255" s="67" t="s">
        <v>123</v>
      </c>
      <c r="L3255" s="67" t="s">
        <v>152</v>
      </c>
      <c r="M3255" s="67" t="s">
        <v>166</v>
      </c>
      <c r="N3255" s="67" t="s">
        <v>1946</v>
      </c>
      <c r="O3255" s="81">
        <v>46156</v>
      </c>
      <c r="P3255" s="81">
        <v>46037</v>
      </c>
      <c r="Q3255" s="103" t="str">
        <f>IFERROR(VLOOKUP(J3255,Настройка!$C$4:$E$121,2,),"Ошибка")</f>
        <v>R</v>
      </c>
    </row>
    <row r="3256" spans="1:17" ht="14.4" customHeight="1">
      <c r="A3256" s="67">
        <v>3251</v>
      </c>
      <c r="B3256" s="80" t="s">
        <v>176</v>
      </c>
      <c r="C3256" s="80" t="s">
        <v>8948</v>
      </c>
      <c r="D3256" s="80" t="s">
        <v>10213</v>
      </c>
      <c r="E3256" s="104" t="s">
        <v>10214</v>
      </c>
      <c r="F3256" s="107">
        <v>25626</v>
      </c>
      <c r="G3256" s="67" t="s">
        <v>77</v>
      </c>
      <c r="H3256" s="80" t="s">
        <v>10215</v>
      </c>
      <c r="I3256" s="80" t="s">
        <v>10216</v>
      </c>
      <c r="J3256" s="104" t="s">
        <v>201</v>
      </c>
      <c r="K3256" s="67" t="s">
        <v>125</v>
      </c>
      <c r="L3256" s="67"/>
      <c r="M3256" s="67"/>
      <c r="N3256" s="67"/>
      <c r="O3256" s="81"/>
      <c r="P3256" s="81">
        <v>46037</v>
      </c>
      <c r="Q3256" s="103" t="str">
        <f>IFERROR(VLOOKUP(J3256,Настройка!$C$4:$E$121,2,),"Ошибка")</f>
        <v>ITR</v>
      </c>
    </row>
    <row r="3257" spans="1:17" ht="14.4" customHeight="1">
      <c r="A3257" s="67">
        <v>3252</v>
      </c>
      <c r="B3257" s="80" t="s">
        <v>176</v>
      </c>
      <c r="C3257" s="80" t="s">
        <v>8948</v>
      </c>
      <c r="D3257" s="80" t="s">
        <v>10217</v>
      </c>
      <c r="E3257" s="104" t="s">
        <v>10218</v>
      </c>
      <c r="F3257" s="107">
        <v>37104</v>
      </c>
      <c r="G3257" s="67" t="s">
        <v>65</v>
      </c>
      <c r="H3257" s="80" t="s">
        <v>405</v>
      </c>
      <c r="I3257" s="80" t="s">
        <v>10219</v>
      </c>
      <c r="J3257" s="104" t="s">
        <v>228</v>
      </c>
      <c r="K3257" s="67" t="s">
        <v>123</v>
      </c>
      <c r="L3257" s="67" t="s">
        <v>152</v>
      </c>
      <c r="M3257" s="67" t="s">
        <v>166</v>
      </c>
      <c r="N3257" s="67" t="s">
        <v>1946</v>
      </c>
      <c r="O3257" s="81">
        <v>46300</v>
      </c>
      <c r="P3257" s="81">
        <v>46042</v>
      </c>
      <c r="Q3257" s="103" t="str">
        <f>IFERROR(VLOOKUP(J3257,Настройка!$C$4:$E$121,2,),"Ошибка")</f>
        <v>R</v>
      </c>
    </row>
    <row r="3258" spans="1:17" ht="14.4" customHeight="1">
      <c r="A3258" s="67">
        <v>3253</v>
      </c>
      <c r="B3258" s="80" t="s">
        <v>176</v>
      </c>
      <c r="C3258" s="80" t="s">
        <v>8948</v>
      </c>
      <c r="D3258" s="80" t="s">
        <v>10220</v>
      </c>
      <c r="E3258" s="104" t="s">
        <v>10221</v>
      </c>
      <c r="F3258" s="107">
        <v>31612</v>
      </c>
      <c r="G3258" s="67" t="s">
        <v>77</v>
      </c>
      <c r="H3258" s="80" t="s">
        <v>10222</v>
      </c>
      <c r="I3258" s="80" t="s">
        <v>10223</v>
      </c>
      <c r="J3258" s="104" t="s">
        <v>230</v>
      </c>
      <c r="K3258" s="67" t="s">
        <v>133</v>
      </c>
      <c r="L3258" s="67"/>
      <c r="M3258" s="67"/>
      <c r="N3258" s="67"/>
      <c r="O3258" s="81"/>
      <c r="P3258" s="81">
        <v>46063</v>
      </c>
      <c r="Q3258" s="103" t="str">
        <f>IFERROR(VLOOKUP(J3258,Настройка!$C$4:$E$121,2,),"Ошибка")</f>
        <v>R</v>
      </c>
    </row>
    <row r="3259" spans="1:17" ht="14.4" customHeight="1">
      <c r="A3259" s="67">
        <v>3254</v>
      </c>
      <c r="B3259" s="80" t="s">
        <v>176</v>
      </c>
      <c r="C3259" s="80" t="s">
        <v>8948</v>
      </c>
      <c r="D3259" s="80" t="s">
        <v>10224</v>
      </c>
      <c r="E3259" s="104" t="s">
        <v>10225</v>
      </c>
      <c r="F3259" s="107">
        <v>33279</v>
      </c>
      <c r="G3259" s="67" t="s">
        <v>89</v>
      </c>
      <c r="H3259" s="80" t="s">
        <v>602</v>
      </c>
      <c r="I3259" s="80" t="s">
        <v>10226</v>
      </c>
      <c r="J3259" s="104" t="s">
        <v>230</v>
      </c>
      <c r="K3259" s="67" t="s">
        <v>133</v>
      </c>
      <c r="L3259" s="67" t="s">
        <v>152</v>
      </c>
      <c r="M3259" s="67" t="s">
        <v>166</v>
      </c>
      <c r="N3259" s="67" t="s">
        <v>1946</v>
      </c>
      <c r="O3259" s="81">
        <v>46173</v>
      </c>
      <c r="P3259" s="81">
        <v>46069</v>
      </c>
      <c r="Q3259" s="103" t="str">
        <f>IFERROR(VLOOKUP(J3259,Настройка!$C$4:$E$121,2,),"Ошибка")</f>
        <v>R</v>
      </c>
    </row>
    <row r="3260" spans="1:17" ht="14.4" customHeight="1">
      <c r="A3260" s="67">
        <v>3255</v>
      </c>
      <c r="B3260" s="80" t="s">
        <v>176</v>
      </c>
      <c r="C3260" s="80" t="s">
        <v>8948</v>
      </c>
      <c r="D3260" s="80" t="s">
        <v>10227</v>
      </c>
      <c r="E3260" s="104" t="s">
        <v>10228</v>
      </c>
      <c r="F3260" s="107">
        <v>33054</v>
      </c>
      <c r="G3260" s="67" t="s">
        <v>65</v>
      </c>
      <c r="H3260" s="80" t="s">
        <v>396</v>
      </c>
      <c r="I3260" s="80" t="s">
        <v>10229</v>
      </c>
      <c r="J3260" s="104" t="s">
        <v>230</v>
      </c>
      <c r="K3260" s="67" t="s">
        <v>133</v>
      </c>
      <c r="L3260" s="67" t="s">
        <v>152</v>
      </c>
      <c r="M3260" s="67" t="s">
        <v>166</v>
      </c>
      <c r="N3260" s="67" t="s">
        <v>184</v>
      </c>
      <c r="O3260" s="81">
        <v>46156</v>
      </c>
      <c r="P3260" s="81">
        <v>46073</v>
      </c>
      <c r="Q3260" s="103" t="str">
        <f>IFERROR(VLOOKUP(J3260,Настройка!$C$4:$E$121,2,),"Ошибка")</f>
        <v>R</v>
      </c>
    </row>
    <row r="3261" spans="1:17" ht="14.4" customHeight="1">
      <c r="A3261" s="67">
        <v>3256</v>
      </c>
      <c r="B3261" s="80" t="s">
        <v>176</v>
      </c>
      <c r="C3261" s="80" t="s">
        <v>8948</v>
      </c>
      <c r="D3261" s="80" t="s">
        <v>10230</v>
      </c>
      <c r="E3261" s="104" t="s">
        <v>10231</v>
      </c>
      <c r="F3261" s="107">
        <v>36467</v>
      </c>
      <c r="G3261" s="67" t="s">
        <v>77</v>
      </c>
      <c r="H3261" s="80" t="s">
        <v>1138</v>
      </c>
      <c r="I3261" s="80" t="s">
        <v>10232</v>
      </c>
      <c r="J3261" s="104" t="s">
        <v>156</v>
      </c>
      <c r="K3261" s="67" t="s">
        <v>109</v>
      </c>
      <c r="L3261" s="67"/>
      <c r="M3261" s="67"/>
      <c r="N3261" s="67"/>
      <c r="O3261" s="81"/>
      <c r="P3261" s="81">
        <v>46080</v>
      </c>
      <c r="Q3261" s="103" t="str">
        <f>IFERROR(VLOOKUP(J3261,Настройка!$C$4:$E$121,2,),"Ошибка")</f>
        <v>ITR</v>
      </c>
    </row>
    <row r="3262" spans="1:17" ht="14.4" customHeight="1">
      <c r="A3262" s="67">
        <v>3257</v>
      </c>
      <c r="B3262" s="80" t="s">
        <v>176</v>
      </c>
      <c r="C3262" s="80" t="s">
        <v>8948</v>
      </c>
      <c r="D3262" s="80" t="s">
        <v>10233</v>
      </c>
      <c r="E3262" s="104" t="s">
        <v>10234</v>
      </c>
      <c r="F3262" s="107">
        <v>31857</v>
      </c>
      <c r="G3262" s="67" t="s">
        <v>77</v>
      </c>
      <c r="H3262" s="80" t="s">
        <v>10235</v>
      </c>
      <c r="I3262" s="80" t="s">
        <v>10236</v>
      </c>
      <c r="J3262" s="104" t="s">
        <v>228</v>
      </c>
      <c r="K3262" s="67" t="s">
        <v>125</v>
      </c>
      <c r="L3262" s="67"/>
      <c r="M3262" s="67"/>
      <c r="N3262" s="67"/>
      <c r="O3262" s="81"/>
      <c r="P3262" s="81">
        <v>46108</v>
      </c>
      <c r="Q3262" s="103" t="str">
        <f>IFERROR(VLOOKUP(J3262,Настройка!$C$4:$E$121,2,),"Ошибка")</f>
        <v>R</v>
      </c>
    </row>
    <row r="3263" spans="1:17" ht="14.4" customHeight="1">
      <c r="A3263" s="67">
        <v>3258</v>
      </c>
      <c r="B3263" s="80" t="s">
        <v>176</v>
      </c>
      <c r="C3263" s="80" t="s">
        <v>8948</v>
      </c>
      <c r="D3263" s="80" t="s">
        <v>10237</v>
      </c>
      <c r="E3263" s="104" t="s">
        <v>10238</v>
      </c>
      <c r="F3263" s="107">
        <v>33486</v>
      </c>
      <c r="G3263" s="67" t="s">
        <v>89</v>
      </c>
      <c r="H3263" s="80" t="s">
        <v>602</v>
      </c>
      <c r="I3263" s="80" t="s">
        <v>10239</v>
      </c>
      <c r="J3263" s="104" t="s">
        <v>256</v>
      </c>
      <c r="K3263" s="67" t="s">
        <v>123</v>
      </c>
      <c r="L3263" s="67" t="s">
        <v>152</v>
      </c>
      <c r="M3263" s="67" t="s">
        <v>166</v>
      </c>
      <c r="N3263" s="67" t="s">
        <v>1946</v>
      </c>
      <c r="O3263" s="81">
        <v>46173</v>
      </c>
      <c r="P3263" s="81">
        <v>46042</v>
      </c>
      <c r="Q3263" s="103" t="str">
        <f>IFERROR(VLOOKUP(J3263,Настройка!$C$4:$E$121,2,),"Ошибка")</f>
        <v>R</v>
      </c>
    </row>
    <row r="3264" spans="1:17" ht="14.4" customHeight="1">
      <c r="A3264" s="67">
        <v>3259</v>
      </c>
      <c r="B3264" s="80" t="s">
        <v>176</v>
      </c>
      <c r="C3264" s="80" t="s">
        <v>8948</v>
      </c>
      <c r="D3264" s="80" t="s">
        <v>10240</v>
      </c>
      <c r="E3264" s="104" t="s">
        <v>10241</v>
      </c>
      <c r="F3264" s="107">
        <v>25956</v>
      </c>
      <c r="G3264" s="67" t="s">
        <v>77</v>
      </c>
      <c r="H3264" s="80" t="s">
        <v>10242</v>
      </c>
      <c r="I3264" s="80" t="s">
        <v>10243</v>
      </c>
      <c r="J3264" s="104" t="s">
        <v>201</v>
      </c>
      <c r="K3264" s="67" t="s">
        <v>119</v>
      </c>
      <c r="L3264" s="67"/>
      <c r="M3264" s="67"/>
      <c r="N3264" s="67"/>
      <c r="O3264" s="81"/>
      <c r="P3264" s="81">
        <v>46128</v>
      </c>
      <c r="Q3264" s="103" t="str">
        <f>IFERROR(VLOOKUP(J3264,Настройка!$C$4:$E$121,2,),"Ошибка")</f>
        <v>ITR</v>
      </c>
    </row>
    <row r="3265" spans="1:17" ht="14.4" customHeight="1">
      <c r="A3265" s="67">
        <v>3260</v>
      </c>
      <c r="B3265" s="80" t="s">
        <v>176</v>
      </c>
      <c r="C3265" s="80" t="s">
        <v>8948</v>
      </c>
      <c r="D3265" s="80" t="s">
        <v>10244</v>
      </c>
      <c r="E3265" s="104" t="s">
        <v>10245</v>
      </c>
      <c r="F3265" s="107">
        <v>30498</v>
      </c>
      <c r="G3265" s="67" t="s">
        <v>65</v>
      </c>
      <c r="H3265" s="80" t="s">
        <v>405</v>
      </c>
      <c r="I3265" s="80" t="s">
        <v>10246</v>
      </c>
      <c r="J3265" s="104" t="s">
        <v>213</v>
      </c>
      <c r="K3265" s="67" t="s">
        <v>119</v>
      </c>
      <c r="L3265" s="67" t="s">
        <v>152</v>
      </c>
      <c r="M3265" s="67" t="s">
        <v>166</v>
      </c>
      <c r="N3265" s="67" t="s">
        <v>1946</v>
      </c>
      <c r="O3265" s="81">
        <v>46351</v>
      </c>
      <c r="P3265" s="81">
        <v>46129</v>
      </c>
      <c r="Q3265" s="103" t="str">
        <f>IFERROR(VLOOKUP(J3265,Настройка!$C$4:$E$121,2,),"Ошибка")</f>
        <v>R</v>
      </c>
    </row>
    <row r="3266" spans="1:17" ht="14.4" customHeight="1">
      <c r="A3266" s="67">
        <v>3261</v>
      </c>
      <c r="B3266" s="80" t="s">
        <v>176</v>
      </c>
      <c r="C3266" s="80" t="s">
        <v>8948</v>
      </c>
      <c r="D3266" s="80" t="s">
        <v>10247</v>
      </c>
      <c r="E3266" s="104" t="s">
        <v>10248</v>
      </c>
      <c r="F3266" s="107">
        <v>33925</v>
      </c>
      <c r="G3266" s="67" t="s">
        <v>67</v>
      </c>
      <c r="H3266" s="80" t="s">
        <v>401</v>
      </c>
      <c r="I3266" s="80" t="s">
        <v>10249</v>
      </c>
      <c r="J3266" s="104" t="s">
        <v>220</v>
      </c>
      <c r="K3266" s="67" t="s">
        <v>119</v>
      </c>
      <c r="L3266" s="67"/>
      <c r="M3266" s="67"/>
      <c r="N3266" s="67"/>
      <c r="O3266" s="81"/>
      <c r="P3266" s="81">
        <v>46129</v>
      </c>
      <c r="Q3266" s="103" t="str">
        <f>IFERROR(VLOOKUP(J3266,Настройка!$C$4:$E$121,2,),"Ошибка")</f>
        <v>R</v>
      </c>
    </row>
    <row r="3267" spans="1:17" ht="14.4" customHeight="1">
      <c r="A3267" s="67">
        <v>3262</v>
      </c>
      <c r="B3267" s="80" t="s">
        <v>176</v>
      </c>
      <c r="C3267" s="80" t="s">
        <v>8948</v>
      </c>
      <c r="D3267" s="80" t="s">
        <v>10250</v>
      </c>
      <c r="E3267" s="104" t="s">
        <v>10251</v>
      </c>
      <c r="F3267" s="107">
        <v>24070</v>
      </c>
      <c r="G3267" s="67" t="s">
        <v>83</v>
      </c>
      <c r="H3267" s="80"/>
      <c r="I3267" s="80" t="s">
        <v>10252</v>
      </c>
      <c r="J3267" s="104" t="s">
        <v>199</v>
      </c>
      <c r="K3267" s="67" t="s">
        <v>119</v>
      </c>
      <c r="L3267" s="67" t="s">
        <v>152</v>
      </c>
      <c r="M3267" s="67" t="s">
        <v>166</v>
      </c>
      <c r="N3267" s="67" t="s">
        <v>1946</v>
      </c>
      <c r="O3267" s="81">
        <v>46352</v>
      </c>
      <c r="P3267" s="81">
        <v>46129</v>
      </c>
      <c r="Q3267" s="103" t="str">
        <f>IFERROR(VLOOKUP(J3267,Настройка!$C$4:$E$121,2,),"Ошибка")</f>
        <v>ITR</v>
      </c>
    </row>
    <row r="3268" spans="1:17" ht="14.4" customHeight="1">
      <c r="A3268" s="67">
        <v>3263</v>
      </c>
      <c r="B3268" s="80" t="s">
        <v>176</v>
      </c>
      <c r="C3268" s="80" t="s">
        <v>8948</v>
      </c>
      <c r="D3268" s="80" t="s">
        <v>10253</v>
      </c>
      <c r="E3268" s="104" t="s">
        <v>10254</v>
      </c>
      <c r="F3268" s="107">
        <v>27710</v>
      </c>
      <c r="G3268" s="67" t="s">
        <v>69</v>
      </c>
      <c r="H3268" s="80" t="s">
        <v>302</v>
      </c>
      <c r="I3268" s="80" t="s">
        <v>10255</v>
      </c>
      <c r="J3268" s="104" t="s">
        <v>207</v>
      </c>
      <c r="K3268" s="67" t="s">
        <v>117</v>
      </c>
      <c r="L3268" s="67"/>
      <c r="M3268" s="67"/>
      <c r="N3268" s="67"/>
      <c r="O3268" s="81"/>
      <c r="P3268" s="81">
        <v>46129</v>
      </c>
      <c r="Q3268" s="103" t="str">
        <f>IFERROR(VLOOKUP(J3268,Настройка!$C$4:$E$121,2,),"Ошибка")</f>
        <v>R</v>
      </c>
    </row>
    <row r="3269" spans="1:17" ht="14.4" customHeight="1">
      <c r="A3269" s="67">
        <v>3264</v>
      </c>
      <c r="B3269" s="80" t="s">
        <v>176</v>
      </c>
      <c r="C3269" s="80" t="s">
        <v>8948</v>
      </c>
      <c r="D3269" s="80" t="s">
        <v>10256</v>
      </c>
      <c r="E3269" s="104" t="s">
        <v>10257</v>
      </c>
      <c r="F3269" s="107">
        <v>30058</v>
      </c>
      <c r="G3269" s="67" t="s">
        <v>69</v>
      </c>
      <c r="H3269" s="80" t="s">
        <v>302</v>
      </c>
      <c r="I3269" s="80" t="s">
        <v>10258</v>
      </c>
      <c r="J3269" s="104" t="s">
        <v>220</v>
      </c>
      <c r="K3269" s="67" t="s">
        <v>119</v>
      </c>
      <c r="L3269" s="67"/>
      <c r="M3269" s="67"/>
      <c r="N3269" s="67"/>
      <c r="O3269" s="81"/>
      <c r="P3269" s="81">
        <v>46013</v>
      </c>
      <c r="Q3269" s="103" t="str">
        <f>IFERROR(VLOOKUP(J3269,Настройка!$C$4:$E$121,2,),"Ошибка")</f>
        <v>R</v>
      </c>
    </row>
    <row r="3270" spans="1:17" ht="14.4" customHeight="1">
      <c r="A3270" s="67">
        <v>3265</v>
      </c>
      <c r="B3270" s="80" t="s">
        <v>176</v>
      </c>
      <c r="C3270" s="80" t="s">
        <v>8948</v>
      </c>
      <c r="D3270" s="80" t="s">
        <v>10259</v>
      </c>
      <c r="E3270" s="104" t="s">
        <v>10260</v>
      </c>
      <c r="F3270" s="107">
        <v>29060</v>
      </c>
      <c r="G3270" s="67" t="s">
        <v>69</v>
      </c>
      <c r="H3270" s="80" t="s">
        <v>302</v>
      </c>
      <c r="I3270" s="80" t="s">
        <v>10261</v>
      </c>
      <c r="J3270" s="104" t="s">
        <v>228</v>
      </c>
      <c r="K3270" s="67" t="s">
        <v>123</v>
      </c>
      <c r="L3270" s="67"/>
      <c r="M3270" s="67"/>
      <c r="N3270" s="67"/>
      <c r="O3270" s="81"/>
      <c r="P3270" s="81">
        <v>46130</v>
      </c>
      <c r="Q3270" s="103" t="str">
        <f>IFERROR(VLOOKUP(J3270,Настройка!$C$4:$E$121,2,),"Ошибка")</f>
        <v>R</v>
      </c>
    </row>
    <row r="3271" spans="1:17" ht="14.4" customHeight="1">
      <c r="A3271" s="67">
        <v>3266</v>
      </c>
      <c r="B3271" s="80" t="s">
        <v>176</v>
      </c>
      <c r="C3271" s="80" t="s">
        <v>8948</v>
      </c>
      <c r="D3271" s="80" t="s">
        <v>10262</v>
      </c>
      <c r="E3271" s="104" t="s">
        <v>10263</v>
      </c>
      <c r="F3271" s="107">
        <v>27820</v>
      </c>
      <c r="G3271" s="67" t="s">
        <v>69</v>
      </c>
      <c r="H3271" s="80" t="s">
        <v>302</v>
      </c>
      <c r="I3271" s="80" t="s">
        <v>10264</v>
      </c>
      <c r="J3271" s="104" t="s">
        <v>228</v>
      </c>
      <c r="K3271" s="67" t="s">
        <v>123</v>
      </c>
      <c r="L3271" s="67"/>
      <c r="M3271" s="67"/>
      <c r="N3271" s="67"/>
      <c r="O3271" s="81"/>
      <c r="P3271" s="81">
        <v>46130</v>
      </c>
      <c r="Q3271" s="103" t="str">
        <f>IFERROR(VLOOKUP(J3271,Настройка!$C$4:$E$121,2,),"Ошибка")</f>
        <v>R</v>
      </c>
    </row>
    <row r="3272" spans="1:17" ht="14.4" customHeight="1">
      <c r="A3272" s="67">
        <v>3267</v>
      </c>
      <c r="B3272" s="80" t="s">
        <v>176</v>
      </c>
      <c r="C3272" s="80" t="s">
        <v>8948</v>
      </c>
      <c r="D3272" s="80" t="s">
        <v>10265</v>
      </c>
      <c r="E3272" s="104" t="s">
        <v>10266</v>
      </c>
      <c r="F3272" s="107">
        <v>30041</v>
      </c>
      <c r="G3272" s="67" t="s">
        <v>69</v>
      </c>
      <c r="H3272" s="80" t="s">
        <v>302</v>
      </c>
      <c r="I3272" s="80" t="s">
        <v>10267</v>
      </c>
      <c r="J3272" s="104" t="s">
        <v>228</v>
      </c>
      <c r="K3272" s="67" t="s">
        <v>123</v>
      </c>
      <c r="L3272" s="67"/>
      <c r="M3272" s="67"/>
      <c r="N3272" s="67"/>
      <c r="O3272" s="81"/>
      <c r="P3272" s="81">
        <v>46130</v>
      </c>
      <c r="Q3272" s="103" t="str">
        <f>IFERROR(VLOOKUP(J3272,Настройка!$C$4:$E$121,2,),"Ошибка")</f>
        <v>R</v>
      </c>
    </row>
    <row r="3273" spans="1:17" ht="14.4" customHeight="1">
      <c r="A3273" s="67">
        <v>3268</v>
      </c>
      <c r="B3273" s="80" t="s">
        <v>176</v>
      </c>
      <c r="C3273" s="80" t="s">
        <v>8948</v>
      </c>
      <c r="D3273" s="80" t="s">
        <v>10268</v>
      </c>
      <c r="E3273" s="104" t="s">
        <v>10269</v>
      </c>
      <c r="F3273" s="107">
        <v>38119</v>
      </c>
      <c r="G3273" s="67" t="s">
        <v>69</v>
      </c>
      <c r="H3273" s="80" t="s">
        <v>302</v>
      </c>
      <c r="I3273" s="80" t="s">
        <v>10270</v>
      </c>
      <c r="J3273" s="104" t="s">
        <v>207</v>
      </c>
      <c r="K3273" s="67" t="s">
        <v>117</v>
      </c>
      <c r="L3273" s="67"/>
      <c r="M3273" s="67"/>
      <c r="N3273" s="67"/>
      <c r="O3273" s="81"/>
      <c r="P3273" s="81">
        <v>46131</v>
      </c>
      <c r="Q3273" s="103" t="str">
        <f>IFERROR(VLOOKUP(J3273,Настройка!$C$4:$E$121,2,),"Ошибка")</f>
        <v>R</v>
      </c>
    </row>
    <row r="3274" spans="1:17" ht="14.4" customHeight="1">
      <c r="A3274" s="67">
        <v>3269</v>
      </c>
      <c r="B3274" s="80" t="s">
        <v>176</v>
      </c>
      <c r="C3274" s="80" t="s">
        <v>8948</v>
      </c>
      <c r="D3274" s="80" t="s">
        <v>10268</v>
      </c>
      <c r="E3274" s="104" t="s">
        <v>10271</v>
      </c>
      <c r="F3274" s="107">
        <v>38458</v>
      </c>
      <c r="G3274" s="67" t="s">
        <v>69</v>
      </c>
      <c r="H3274" s="80" t="s">
        <v>302</v>
      </c>
      <c r="I3274" s="80" t="s">
        <v>10272</v>
      </c>
      <c r="J3274" s="104" t="s">
        <v>220</v>
      </c>
      <c r="K3274" s="67" t="s">
        <v>119</v>
      </c>
      <c r="L3274" s="67"/>
      <c r="M3274" s="67"/>
      <c r="N3274" s="67"/>
      <c r="O3274" s="81"/>
      <c r="P3274" s="81">
        <v>46131</v>
      </c>
      <c r="Q3274" s="103" t="str">
        <f>IFERROR(VLOOKUP(J3274,Настройка!$C$4:$E$121,2,),"Ошибка")</f>
        <v>R</v>
      </c>
    </row>
    <row r="3275" spans="1:17" ht="14.4" customHeight="1">
      <c r="A3275" s="67">
        <v>3270</v>
      </c>
      <c r="B3275" s="80" t="s">
        <v>176</v>
      </c>
      <c r="C3275" s="80" t="s">
        <v>8948</v>
      </c>
      <c r="D3275" s="80" t="s">
        <v>10268</v>
      </c>
      <c r="E3275" s="104" t="s">
        <v>10273</v>
      </c>
      <c r="F3275" s="107">
        <v>33648</v>
      </c>
      <c r="G3275" s="67" t="s">
        <v>69</v>
      </c>
      <c r="H3275" s="80" t="s">
        <v>302</v>
      </c>
      <c r="I3275" s="80" t="s">
        <v>10274</v>
      </c>
      <c r="J3275" s="104" t="s">
        <v>220</v>
      </c>
      <c r="K3275" s="67" t="s">
        <v>119</v>
      </c>
      <c r="L3275" s="67"/>
      <c r="M3275" s="67"/>
      <c r="N3275" s="67"/>
      <c r="O3275" s="81"/>
      <c r="P3275" s="81">
        <v>46131</v>
      </c>
      <c r="Q3275" s="103" t="str">
        <f>IFERROR(VLOOKUP(J3275,Настройка!$C$4:$E$121,2,),"Ошибка")</f>
        <v>R</v>
      </c>
    </row>
    <row r="3276" spans="1:17" ht="14.4" customHeight="1">
      <c r="A3276" s="67">
        <v>3271</v>
      </c>
      <c r="B3276" s="80" t="s">
        <v>176</v>
      </c>
      <c r="C3276" s="80" t="s">
        <v>8948</v>
      </c>
      <c r="D3276" s="80" t="s">
        <v>10275</v>
      </c>
      <c r="E3276" s="104" t="s">
        <v>10276</v>
      </c>
      <c r="F3276" s="107">
        <v>35573</v>
      </c>
      <c r="G3276" s="67" t="s">
        <v>89</v>
      </c>
      <c r="H3276" s="80" t="s">
        <v>602</v>
      </c>
      <c r="I3276" s="80" t="s">
        <v>10277</v>
      </c>
      <c r="J3276" s="104" t="s">
        <v>207</v>
      </c>
      <c r="K3276" s="67" t="s">
        <v>117</v>
      </c>
      <c r="L3276" s="67" t="s">
        <v>152</v>
      </c>
      <c r="M3276" s="67" t="s">
        <v>166</v>
      </c>
      <c r="N3276" s="67" t="s">
        <v>1946</v>
      </c>
      <c r="O3276" s="81">
        <v>46218</v>
      </c>
      <c r="P3276" s="81">
        <v>46130</v>
      </c>
      <c r="Q3276" s="103" t="str">
        <f>IFERROR(VLOOKUP(J3276,Настройка!$C$4:$E$121,2,),"Ошибка")</f>
        <v>R</v>
      </c>
    </row>
    <row r="3277" spans="1:17" ht="14.4" customHeight="1">
      <c r="A3277" s="67">
        <v>3272</v>
      </c>
      <c r="B3277" s="80" t="s">
        <v>176</v>
      </c>
      <c r="C3277" s="80" t="s">
        <v>8948</v>
      </c>
      <c r="D3277" s="80" t="s">
        <v>10278</v>
      </c>
      <c r="E3277" s="104" t="s">
        <v>10279</v>
      </c>
      <c r="F3277" s="107">
        <v>30046</v>
      </c>
      <c r="G3277" s="67" t="s">
        <v>77</v>
      </c>
      <c r="H3277" s="80" t="s">
        <v>10280</v>
      </c>
      <c r="I3277" s="80" t="s">
        <v>10281</v>
      </c>
      <c r="J3277" s="104" t="s">
        <v>76</v>
      </c>
      <c r="K3277" s="67" t="s">
        <v>109</v>
      </c>
      <c r="L3277" s="67"/>
      <c r="M3277" s="67"/>
      <c r="N3277" s="67"/>
      <c r="O3277" s="81"/>
      <c r="P3277" s="81">
        <v>46131</v>
      </c>
      <c r="Q3277" s="103" t="str">
        <f>IFERROR(VLOOKUP(J3277,Настройка!$C$4:$E$121,2,),"Ошибка")</f>
        <v>ITR</v>
      </c>
    </row>
    <row r="3278" spans="1:17" ht="14.4" customHeight="1">
      <c r="A3278" s="67">
        <v>3273</v>
      </c>
      <c r="B3278" s="80" t="s">
        <v>176</v>
      </c>
      <c r="C3278" s="80" t="s">
        <v>8948</v>
      </c>
      <c r="D3278" s="80" t="s">
        <v>10268</v>
      </c>
      <c r="E3278" s="104" t="s">
        <v>10282</v>
      </c>
      <c r="F3278" s="107">
        <v>33936</v>
      </c>
      <c r="G3278" s="67" t="s">
        <v>69</v>
      </c>
      <c r="H3278" s="80" t="s">
        <v>302</v>
      </c>
      <c r="I3278" s="80" t="s">
        <v>10283</v>
      </c>
      <c r="J3278" s="104" t="s">
        <v>220</v>
      </c>
      <c r="K3278" s="67" t="s">
        <v>119</v>
      </c>
      <c r="L3278" s="67"/>
      <c r="M3278" s="67"/>
      <c r="N3278" s="67"/>
      <c r="O3278" s="81"/>
      <c r="P3278" s="81">
        <v>46132</v>
      </c>
      <c r="Q3278" s="103" t="str">
        <f>IFERROR(VLOOKUP(J3278,Настройка!$C$4:$E$121,2,),"Ошибка")</f>
        <v>R</v>
      </c>
    </row>
    <row r="3279" spans="1:17" ht="14.4" customHeight="1">
      <c r="A3279" s="67">
        <v>3274</v>
      </c>
      <c r="B3279" s="80" t="s">
        <v>176</v>
      </c>
      <c r="C3279" s="80" t="s">
        <v>8948</v>
      </c>
      <c r="D3279" s="80" t="s">
        <v>10268</v>
      </c>
      <c r="E3279" s="104" t="s">
        <v>10284</v>
      </c>
      <c r="F3279" s="107">
        <v>33851</v>
      </c>
      <c r="G3279" s="67" t="s">
        <v>69</v>
      </c>
      <c r="H3279" s="80" t="s">
        <v>302</v>
      </c>
      <c r="I3279" s="80" t="s">
        <v>10285</v>
      </c>
      <c r="J3279" s="104" t="s">
        <v>220</v>
      </c>
      <c r="K3279" s="67" t="s">
        <v>119</v>
      </c>
      <c r="L3279" s="67"/>
      <c r="M3279" s="67"/>
      <c r="N3279" s="67"/>
      <c r="O3279" s="81"/>
      <c r="P3279" s="81">
        <v>46132</v>
      </c>
      <c r="Q3279" s="103" t="str">
        <f>IFERROR(VLOOKUP(J3279,Настройка!$C$4:$E$121,2,),"Ошибка")</f>
        <v>R</v>
      </c>
    </row>
    <row r="3280" spans="1:17" ht="14.4" customHeight="1">
      <c r="A3280" s="67">
        <v>3275</v>
      </c>
      <c r="B3280" s="80" t="s">
        <v>176</v>
      </c>
      <c r="C3280" s="80" t="s">
        <v>8948</v>
      </c>
      <c r="D3280" s="80" t="s">
        <v>10286</v>
      </c>
      <c r="E3280" s="104" t="s">
        <v>10287</v>
      </c>
      <c r="F3280" s="107">
        <v>31030</v>
      </c>
      <c r="G3280" s="67" t="s">
        <v>89</v>
      </c>
      <c r="H3280" s="80" t="s">
        <v>602</v>
      </c>
      <c r="I3280" s="80" t="s">
        <v>10288</v>
      </c>
      <c r="J3280" s="104" t="s">
        <v>211</v>
      </c>
      <c r="K3280" s="67" t="s">
        <v>133</v>
      </c>
      <c r="L3280" s="67" t="s">
        <v>152</v>
      </c>
      <c r="M3280" s="67" t="s">
        <v>166</v>
      </c>
      <c r="N3280" s="67" t="s">
        <v>1946</v>
      </c>
      <c r="O3280" s="81">
        <v>46356</v>
      </c>
      <c r="P3280" s="81">
        <v>46062</v>
      </c>
      <c r="Q3280" s="103" t="str">
        <f>IFERROR(VLOOKUP(J3280,Настройка!$C$4:$E$121,2,),"Ошибка")</f>
        <v>R</v>
      </c>
    </row>
    <row r="3281" spans="1:17" ht="14.4" customHeight="1">
      <c r="A3281" s="67">
        <v>3276</v>
      </c>
      <c r="B3281" s="80" t="s">
        <v>176</v>
      </c>
      <c r="C3281" s="80" t="s">
        <v>8948</v>
      </c>
      <c r="D3281" s="80" t="s">
        <v>10289</v>
      </c>
      <c r="E3281" s="104" t="s">
        <v>10290</v>
      </c>
      <c r="F3281" s="107">
        <v>37864</v>
      </c>
      <c r="G3281" s="67" t="s">
        <v>77</v>
      </c>
      <c r="H3281" s="80" t="s">
        <v>7613</v>
      </c>
      <c r="I3281" s="80" t="s">
        <v>10291</v>
      </c>
      <c r="J3281" s="104" t="s">
        <v>230</v>
      </c>
      <c r="K3281" s="67" t="s">
        <v>133</v>
      </c>
      <c r="L3281" s="67"/>
      <c r="M3281" s="67"/>
      <c r="N3281" s="67"/>
      <c r="O3281" s="81"/>
      <c r="P3281" s="81">
        <v>46104</v>
      </c>
      <c r="Q3281" s="103" t="str">
        <f>IFERROR(VLOOKUP(J3281,Настройка!$C$4:$E$121,2,),"Ошибка")</f>
        <v>R</v>
      </c>
    </row>
    <row r="3282" spans="1:17" ht="14.4" customHeight="1">
      <c r="A3282" s="67">
        <v>3277</v>
      </c>
      <c r="B3282" s="80" t="s">
        <v>176</v>
      </c>
      <c r="C3282" s="80" t="s">
        <v>8948</v>
      </c>
      <c r="D3282" s="80" t="s">
        <v>10292</v>
      </c>
      <c r="E3282" s="104" t="s">
        <v>10293</v>
      </c>
      <c r="F3282" s="107">
        <v>38884</v>
      </c>
      <c r="G3282" s="67" t="s">
        <v>67</v>
      </c>
      <c r="H3282" s="80" t="s">
        <v>401</v>
      </c>
      <c r="I3282" s="80" t="s">
        <v>10294</v>
      </c>
      <c r="J3282" s="104" t="s">
        <v>228</v>
      </c>
      <c r="K3282" s="67" t="s">
        <v>125</v>
      </c>
      <c r="L3282" s="67"/>
      <c r="M3282" s="67"/>
      <c r="N3282" s="67"/>
      <c r="O3282" s="81"/>
      <c r="P3282" s="81">
        <v>46108</v>
      </c>
      <c r="Q3282" s="103" t="str">
        <f>IFERROR(VLOOKUP(J3282,Настройка!$C$4:$E$121,2,),"Ошибка")</f>
        <v>R</v>
      </c>
    </row>
    <row r="3283" spans="1:17" ht="14.4" customHeight="1">
      <c r="A3283" s="67">
        <v>3278</v>
      </c>
      <c r="B3283" s="80" t="s">
        <v>176</v>
      </c>
      <c r="C3283" s="80" t="s">
        <v>8948</v>
      </c>
      <c r="D3283" s="80" t="s">
        <v>10295</v>
      </c>
      <c r="E3283" s="104" t="s">
        <v>10296</v>
      </c>
      <c r="F3283" s="107">
        <v>35536</v>
      </c>
      <c r="G3283" s="67" t="s">
        <v>89</v>
      </c>
      <c r="H3283" s="80" t="s">
        <v>602</v>
      </c>
      <c r="I3283" s="80" t="s">
        <v>10297</v>
      </c>
      <c r="J3283" s="104" t="s">
        <v>230</v>
      </c>
      <c r="K3283" s="67" t="s">
        <v>133</v>
      </c>
      <c r="L3283" s="67" t="s">
        <v>152</v>
      </c>
      <c r="M3283" s="67" t="s">
        <v>164</v>
      </c>
      <c r="N3283" s="67" t="s">
        <v>1946</v>
      </c>
      <c r="O3283" s="81">
        <v>46185</v>
      </c>
      <c r="P3283" s="81">
        <v>46109</v>
      </c>
      <c r="Q3283" s="103" t="str">
        <f>IFERROR(VLOOKUP(J3283,Настройка!$C$4:$E$121,2,),"Ошибка")</f>
        <v>R</v>
      </c>
    </row>
    <row r="3284" spans="1:17" ht="14.4" customHeight="1">
      <c r="A3284" s="67">
        <v>3279</v>
      </c>
      <c r="B3284" s="80" t="s">
        <v>176</v>
      </c>
      <c r="C3284" s="80" t="s">
        <v>8948</v>
      </c>
      <c r="D3284" s="80" t="s">
        <v>10298</v>
      </c>
      <c r="E3284" s="104" t="s">
        <v>10299</v>
      </c>
      <c r="F3284" s="107">
        <v>30308</v>
      </c>
      <c r="G3284" s="67" t="s">
        <v>77</v>
      </c>
      <c r="H3284" s="80" t="s">
        <v>7609</v>
      </c>
      <c r="I3284" s="80" t="s">
        <v>10300</v>
      </c>
      <c r="J3284" s="104" t="s">
        <v>228</v>
      </c>
      <c r="K3284" s="67" t="s">
        <v>123</v>
      </c>
      <c r="L3284" s="67"/>
      <c r="M3284" s="67"/>
      <c r="N3284" s="67"/>
      <c r="O3284" s="81"/>
      <c r="P3284" s="81">
        <v>46113</v>
      </c>
      <c r="Q3284" s="103" t="str">
        <f>IFERROR(VLOOKUP(J3284,Настройка!$C$4:$E$121,2,),"Ошибка")</f>
        <v>R</v>
      </c>
    </row>
    <row r="3285" spans="1:17" ht="14.4" customHeight="1">
      <c r="A3285" s="67">
        <v>3280</v>
      </c>
      <c r="B3285" s="80" t="s">
        <v>176</v>
      </c>
      <c r="C3285" s="80" t="s">
        <v>8948</v>
      </c>
      <c r="D3285" s="80" t="s">
        <v>10301</v>
      </c>
      <c r="E3285" s="104" t="s">
        <v>10302</v>
      </c>
      <c r="F3285" s="107">
        <v>30307</v>
      </c>
      <c r="G3285" s="67" t="s">
        <v>67</v>
      </c>
      <c r="H3285" s="80" t="s">
        <v>401</v>
      </c>
      <c r="I3285" s="80" t="s">
        <v>10303</v>
      </c>
      <c r="J3285" s="104" t="s">
        <v>230</v>
      </c>
      <c r="K3285" s="67" t="s">
        <v>133</v>
      </c>
      <c r="L3285" s="67"/>
      <c r="M3285" s="67"/>
      <c r="N3285" s="67"/>
      <c r="O3285" s="81"/>
      <c r="P3285" s="81">
        <v>46126</v>
      </c>
      <c r="Q3285" s="103" t="str">
        <f>IFERROR(VLOOKUP(J3285,Настройка!$C$4:$E$121,2,),"Ошибка")</f>
        <v>R</v>
      </c>
    </row>
    <row r="3286" spans="1:17" ht="14.4" customHeight="1">
      <c r="A3286" s="67">
        <v>3281</v>
      </c>
      <c r="B3286" s="80" t="s">
        <v>176</v>
      </c>
      <c r="C3286" s="80" t="s">
        <v>8948</v>
      </c>
      <c r="D3286" s="80" t="s">
        <v>10304</v>
      </c>
      <c r="E3286" s="104" t="s">
        <v>10305</v>
      </c>
      <c r="F3286" s="107">
        <v>35521</v>
      </c>
      <c r="G3286" s="67" t="s">
        <v>67</v>
      </c>
      <c r="H3286" s="80"/>
      <c r="I3286" s="80" t="s">
        <v>10306</v>
      </c>
      <c r="J3286" s="104" t="s">
        <v>213</v>
      </c>
      <c r="K3286" s="67" t="s">
        <v>119</v>
      </c>
      <c r="L3286" s="67"/>
      <c r="M3286" s="67"/>
      <c r="N3286" s="67"/>
      <c r="O3286" s="81"/>
      <c r="P3286" s="81">
        <v>45846</v>
      </c>
      <c r="Q3286" s="103" t="str">
        <f>IFERROR(VLOOKUP(J3286,Настройка!$C$4:$E$121,2,),"Ошибка")</f>
        <v>R</v>
      </c>
    </row>
    <row r="3287" spans="1:17" ht="14.4" customHeight="1">
      <c r="A3287" s="67">
        <v>3282</v>
      </c>
      <c r="B3287" s="80" t="s">
        <v>176</v>
      </c>
      <c r="C3287" s="80" t="s">
        <v>8948</v>
      </c>
      <c r="D3287" s="80" t="s">
        <v>10307</v>
      </c>
      <c r="E3287" s="104" t="s">
        <v>10308</v>
      </c>
      <c r="F3287" s="107">
        <v>39043</v>
      </c>
      <c r="G3287" s="67" t="s">
        <v>69</v>
      </c>
      <c r="H3287" s="80" t="s">
        <v>302</v>
      </c>
      <c r="I3287" s="80" t="s">
        <v>10309</v>
      </c>
      <c r="J3287" s="104" t="s">
        <v>209</v>
      </c>
      <c r="K3287" s="67" t="s">
        <v>117</v>
      </c>
      <c r="L3287" s="67"/>
      <c r="M3287" s="67"/>
      <c r="N3287" s="67"/>
      <c r="O3287" s="81"/>
      <c r="P3287" s="81">
        <v>46133</v>
      </c>
      <c r="Q3287" s="103" t="str">
        <f>IFERROR(VLOOKUP(J3287,Настройка!$C$4:$E$121,2,),"Ошибка")</f>
        <v>R</v>
      </c>
    </row>
    <row r="3288" spans="1:17" ht="14.4" customHeight="1">
      <c r="A3288" s="67">
        <v>3283</v>
      </c>
      <c r="B3288" s="80" t="s">
        <v>176</v>
      </c>
      <c r="C3288" s="80" t="s">
        <v>8948</v>
      </c>
      <c r="D3288" s="80" t="s">
        <v>10310</v>
      </c>
      <c r="E3288" s="104" t="s">
        <v>10311</v>
      </c>
      <c r="F3288" s="107">
        <v>31775</v>
      </c>
      <c r="G3288" s="67" t="s">
        <v>67</v>
      </c>
      <c r="H3288" s="80" t="s">
        <v>401</v>
      </c>
      <c r="I3288" s="80" t="s">
        <v>10312</v>
      </c>
      <c r="J3288" s="104" t="s">
        <v>220</v>
      </c>
      <c r="K3288" s="67" t="s">
        <v>119</v>
      </c>
      <c r="L3288" s="67"/>
      <c r="M3288" s="67"/>
      <c r="N3288" s="67"/>
      <c r="O3288" s="81"/>
      <c r="P3288" s="81">
        <v>46133</v>
      </c>
      <c r="Q3288" s="103" t="str">
        <f>IFERROR(VLOOKUP(J3288,Настройка!$C$4:$E$121,2,),"Ошибка")</f>
        <v>R</v>
      </c>
    </row>
    <row r="3289" spans="1:17" ht="14.4" customHeight="1">
      <c r="A3289" s="67">
        <v>3284</v>
      </c>
      <c r="B3289" s="80" t="s">
        <v>176</v>
      </c>
      <c r="C3289" s="80" t="s">
        <v>8948</v>
      </c>
      <c r="D3289" s="80" t="s">
        <v>10313</v>
      </c>
      <c r="E3289" s="104" t="s">
        <v>10314</v>
      </c>
      <c r="F3289" s="107">
        <v>34993</v>
      </c>
      <c r="G3289" s="67" t="s">
        <v>67</v>
      </c>
      <c r="H3289" s="80" t="s">
        <v>401</v>
      </c>
      <c r="I3289" s="80" t="s">
        <v>10315</v>
      </c>
      <c r="J3289" s="104" t="s">
        <v>220</v>
      </c>
      <c r="K3289" s="67" t="s">
        <v>119</v>
      </c>
      <c r="L3289" s="67"/>
      <c r="M3289" s="67"/>
      <c r="N3289" s="67"/>
      <c r="O3289" s="81"/>
      <c r="P3289" s="81">
        <v>46133</v>
      </c>
      <c r="Q3289" s="103" t="str">
        <f>IFERROR(VLOOKUP(J3289,Настройка!$C$4:$E$121,2,),"Ошибка")</f>
        <v>R</v>
      </c>
    </row>
    <row r="3290" spans="1:17" ht="14.4" customHeight="1">
      <c r="A3290" s="67">
        <v>3285</v>
      </c>
      <c r="B3290" s="80" t="s">
        <v>176</v>
      </c>
      <c r="C3290" s="80" t="s">
        <v>8948</v>
      </c>
      <c r="D3290" s="80" t="s">
        <v>10316</v>
      </c>
      <c r="E3290" s="104" t="s">
        <v>10317</v>
      </c>
      <c r="F3290" s="107">
        <v>30587</v>
      </c>
      <c r="G3290" s="67" t="s">
        <v>67</v>
      </c>
      <c r="H3290" s="80" t="s">
        <v>401</v>
      </c>
      <c r="I3290" s="80" t="s">
        <v>10318</v>
      </c>
      <c r="J3290" s="104" t="s">
        <v>220</v>
      </c>
      <c r="K3290" s="67" t="s">
        <v>119</v>
      </c>
      <c r="L3290" s="67"/>
      <c r="M3290" s="67"/>
      <c r="N3290" s="67"/>
      <c r="O3290" s="81"/>
      <c r="P3290" s="81">
        <v>46133</v>
      </c>
      <c r="Q3290" s="103" t="str">
        <f>IFERROR(VLOOKUP(J3290,Настройка!$C$4:$E$121,2,),"Ошибка")</f>
        <v>R</v>
      </c>
    </row>
    <row r="3291" spans="1:17" ht="14.4" customHeight="1">
      <c r="A3291" s="67">
        <v>3286</v>
      </c>
      <c r="B3291" s="80" t="s">
        <v>176</v>
      </c>
      <c r="C3291" s="80" t="s">
        <v>8948</v>
      </c>
      <c r="D3291" s="80" t="s">
        <v>10319</v>
      </c>
      <c r="E3291" s="104" t="s">
        <v>10320</v>
      </c>
      <c r="F3291" s="107">
        <v>29229</v>
      </c>
      <c r="G3291" s="67" t="s">
        <v>67</v>
      </c>
      <c r="H3291" s="80"/>
      <c r="I3291" s="80" t="s">
        <v>10321</v>
      </c>
      <c r="J3291" s="104" t="s">
        <v>220</v>
      </c>
      <c r="K3291" s="67" t="s">
        <v>119</v>
      </c>
      <c r="L3291" s="67"/>
      <c r="M3291" s="67"/>
      <c r="N3291" s="67"/>
      <c r="O3291" s="81"/>
      <c r="P3291" s="81">
        <v>46133</v>
      </c>
      <c r="Q3291" s="103" t="str">
        <f>IFERROR(VLOOKUP(J3291,Настройка!$C$4:$E$121,2,),"Ошибка")</f>
        <v>R</v>
      </c>
    </row>
    <row r="3292" spans="1:17" ht="14.4" customHeight="1">
      <c r="A3292" s="67">
        <v>3287</v>
      </c>
      <c r="B3292" s="80" t="s">
        <v>176</v>
      </c>
      <c r="C3292" s="80" t="s">
        <v>8948</v>
      </c>
      <c r="D3292" s="80" t="s">
        <v>10322</v>
      </c>
      <c r="E3292" s="104" t="s">
        <v>10323</v>
      </c>
      <c r="F3292" s="107">
        <v>29620</v>
      </c>
      <c r="G3292" s="67" t="s">
        <v>77</v>
      </c>
      <c r="H3292" s="80" t="s">
        <v>10324</v>
      </c>
      <c r="I3292" s="80" t="s">
        <v>10325</v>
      </c>
      <c r="J3292" s="104" t="s">
        <v>173</v>
      </c>
      <c r="K3292" s="67" t="s">
        <v>109</v>
      </c>
      <c r="L3292" s="67"/>
      <c r="M3292" s="67"/>
      <c r="N3292" s="67"/>
      <c r="O3292" s="81"/>
      <c r="P3292" s="81">
        <v>46128</v>
      </c>
      <c r="Q3292" s="103" t="str">
        <f>IFERROR(VLOOKUP(J3292,Настройка!$C$4:$E$121,2,),"Ошибка")</f>
        <v>ITR</v>
      </c>
    </row>
    <row r="3293" spans="1:17" ht="14.4" customHeight="1">
      <c r="A3293" s="67">
        <v>3288</v>
      </c>
      <c r="B3293" s="80" t="s">
        <v>176</v>
      </c>
      <c r="C3293" s="80" t="s">
        <v>8948</v>
      </c>
      <c r="D3293" s="80" t="s">
        <v>10326</v>
      </c>
      <c r="E3293" s="104" t="s">
        <v>10327</v>
      </c>
      <c r="F3293" s="107">
        <v>37921</v>
      </c>
      <c r="G3293" s="67" t="s">
        <v>89</v>
      </c>
      <c r="H3293" s="80" t="s">
        <v>602</v>
      </c>
      <c r="I3293" s="80" t="s">
        <v>10328</v>
      </c>
      <c r="J3293" s="104" t="s">
        <v>230</v>
      </c>
      <c r="K3293" s="67" t="s">
        <v>133</v>
      </c>
      <c r="L3293" s="67" t="s">
        <v>152</v>
      </c>
      <c r="M3293" s="67" t="s">
        <v>166</v>
      </c>
      <c r="N3293" s="67" t="s">
        <v>1946</v>
      </c>
      <c r="O3293" s="81">
        <v>46173</v>
      </c>
      <c r="P3293" s="81">
        <v>46109</v>
      </c>
      <c r="Q3293" s="103" t="str">
        <f>IFERROR(VLOOKUP(J3293,Настройка!$C$4:$E$121,2,),"Ошибка")</f>
        <v>R</v>
      </c>
    </row>
    <row r="3294" spans="1:17" ht="14.4" customHeight="1">
      <c r="A3294" s="67">
        <v>3289</v>
      </c>
      <c r="B3294" s="80" t="s">
        <v>176</v>
      </c>
      <c r="C3294" s="80" t="s">
        <v>8948</v>
      </c>
      <c r="D3294" s="80" t="s">
        <v>10329</v>
      </c>
      <c r="E3294" s="104" t="s">
        <v>10330</v>
      </c>
      <c r="F3294" s="107">
        <v>29327</v>
      </c>
      <c r="G3294" s="67" t="s">
        <v>67</v>
      </c>
      <c r="H3294" s="80"/>
      <c r="I3294" s="80" t="s">
        <v>10331</v>
      </c>
      <c r="J3294" s="104" t="s">
        <v>214</v>
      </c>
      <c r="K3294" s="67" t="s">
        <v>119</v>
      </c>
      <c r="L3294" s="67"/>
      <c r="M3294" s="67"/>
      <c r="N3294" s="67"/>
      <c r="O3294" s="81"/>
      <c r="P3294" s="81">
        <v>46135</v>
      </c>
      <c r="Q3294" s="103" t="str">
        <f>IFERROR(VLOOKUP(J3294,Настройка!$C$4:$E$121,2,),"Ошибка")</f>
        <v>R</v>
      </c>
    </row>
    <row r="3295" spans="1:17" ht="14.4" customHeight="1">
      <c r="A3295" s="67">
        <v>3290</v>
      </c>
      <c r="B3295" s="80" t="s">
        <v>176</v>
      </c>
      <c r="C3295" s="80" t="s">
        <v>8948</v>
      </c>
      <c r="D3295" s="80" t="s">
        <v>10332</v>
      </c>
      <c r="E3295" s="104" t="s">
        <v>10333</v>
      </c>
      <c r="F3295" s="107">
        <v>31681</v>
      </c>
      <c r="G3295" s="67" t="s">
        <v>69</v>
      </c>
      <c r="H3295" s="80" t="s">
        <v>309</v>
      </c>
      <c r="I3295" s="80" t="s">
        <v>10334</v>
      </c>
      <c r="J3295" s="104" t="s">
        <v>202</v>
      </c>
      <c r="K3295" s="67" t="s">
        <v>119</v>
      </c>
      <c r="L3295" s="67"/>
      <c r="M3295" s="67"/>
      <c r="N3295" s="67"/>
      <c r="O3295" s="81"/>
      <c r="P3295" s="81">
        <v>46135</v>
      </c>
      <c r="Q3295" s="103" t="str">
        <f>IFERROR(VLOOKUP(J3295,Настройка!$C$4:$E$121,2,),"Ошибка")</f>
        <v>ITR</v>
      </c>
    </row>
    <row r="3296" spans="1:17" ht="14.4" customHeight="1">
      <c r="A3296" s="67">
        <v>3291</v>
      </c>
      <c r="B3296" s="80" t="s">
        <v>176</v>
      </c>
      <c r="C3296" s="80" t="s">
        <v>8948</v>
      </c>
      <c r="D3296" s="80" t="s">
        <v>10335</v>
      </c>
      <c r="E3296" s="104" t="s">
        <v>10336</v>
      </c>
      <c r="F3296" s="107">
        <v>29705</v>
      </c>
      <c r="G3296" s="67" t="s">
        <v>69</v>
      </c>
      <c r="H3296" s="80" t="s">
        <v>302</v>
      </c>
      <c r="I3296" s="80" t="s">
        <v>10337</v>
      </c>
      <c r="J3296" s="104" t="s">
        <v>220</v>
      </c>
      <c r="K3296" s="67" t="s">
        <v>119</v>
      </c>
      <c r="L3296" s="67"/>
      <c r="M3296" s="67"/>
      <c r="N3296" s="67"/>
      <c r="O3296" s="81"/>
      <c r="P3296" s="81">
        <v>46135</v>
      </c>
      <c r="Q3296" s="103" t="str">
        <f>IFERROR(VLOOKUP(J3296,Настройка!$C$4:$E$121,2,),"Ошибка")</f>
        <v>R</v>
      </c>
    </row>
    <row r="3297" spans="1:17" ht="14.4" customHeight="1">
      <c r="A3297" s="67">
        <v>3292</v>
      </c>
      <c r="B3297" s="80" t="s">
        <v>176</v>
      </c>
      <c r="C3297" s="80" t="s">
        <v>8948</v>
      </c>
      <c r="D3297" s="80" t="s">
        <v>10338</v>
      </c>
      <c r="E3297" s="104" t="s">
        <v>10339</v>
      </c>
      <c r="F3297" s="107">
        <v>29545</v>
      </c>
      <c r="G3297" s="67" t="s">
        <v>89</v>
      </c>
      <c r="H3297" s="80" t="s">
        <v>602</v>
      </c>
      <c r="I3297" s="80" t="s">
        <v>10340</v>
      </c>
      <c r="J3297" s="104" t="s">
        <v>230</v>
      </c>
      <c r="K3297" s="67" t="s">
        <v>133</v>
      </c>
      <c r="L3297" s="67" t="s">
        <v>152</v>
      </c>
      <c r="M3297" s="67" t="s">
        <v>164</v>
      </c>
      <c r="N3297" s="67" t="s">
        <v>1946</v>
      </c>
      <c r="O3297" s="81">
        <v>46185</v>
      </c>
      <c r="P3297" s="81">
        <v>46115</v>
      </c>
      <c r="Q3297" s="103" t="str">
        <f>IFERROR(VLOOKUP(J3297,Настройка!$C$4:$E$121,2,),"Ошибка")</f>
        <v>R</v>
      </c>
    </row>
    <row r="3298" spans="1:17" ht="14.4" customHeight="1">
      <c r="A3298" s="67">
        <v>3293</v>
      </c>
      <c r="B3298" s="80" t="s">
        <v>176</v>
      </c>
      <c r="C3298" s="80" t="s">
        <v>8948</v>
      </c>
      <c r="D3298" s="80" t="s">
        <v>10341</v>
      </c>
      <c r="E3298" s="104" t="s">
        <v>10342</v>
      </c>
      <c r="F3298" s="107">
        <v>30757</v>
      </c>
      <c r="G3298" s="67" t="s">
        <v>89</v>
      </c>
      <c r="H3298" s="80" t="s">
        <v>602</v>
      </c>
      <c r="I3298" s="80" t="s">
        <v>10343</v>
      </c>
      <c r="J3298" s="104" t="s">
        <v>230</v>
      </c>
      <c r="K3298" s="67" t="s">
        <v>133</v>
      </c>
      <c r="L3298" s="67" t="s">
        <v>152</v>
      </c>
      <c r="M3298" s="67" t="s">
        <v>164</v>
      </c>
      <c r="N3298" s="67" t="s">
        <v>1946</v>
      </c>
      <c r="O3298" s="81">
        <v>46185</v>
      </c>
      <c r="P3298" s="81">
        <v>46115</v>
      </c>
      <c r="Q3298" s="103" t="str">
        <f>IFERROR(VLOOKUP(J3298,Настройка!$C$4:$E$121,2,),"Ошибка")</f>
        <v>R</v>
      </c>
    </row>
    <row r="3299" spans="1:17" ht="14.4" customHeight="1">
      <c r="A3299" s="67">
        <v>3294</v>
      </c>
      <c r="B3299" s="80" t="s">
        <v>176</v>
      </c>
      <c r="C3299" s="80" t="s">
        <v>8948</v>
      </c>
      <c r="D3299" s="80" t="s">
        <v>10344</v>
      </c>
      <c r="E3299" s="104" t="s">
        <v>1730</v>
      </c>
      <c r="F3299" s="107">
        <v>36653</v>
      </c>
      <c r="G3299" s="67" t="s">
        <v>89</v>
      </c>
      <c r="H3299" s="80" t="s">
        <v>602</v>
      </c>
      <c r="I3299" s="80" t="s">
        <v>10345</v>
      </c>
      <c r="J3299" s="104" t="s">
        <v>230</v>
      </c>
      <c r="K3299" s="67" t="s">
        <v>133</v>
      </c>
      <c r="L3299" s="67" t="s">
        <v>152</v>
      </c>
      <c r="M3299" s="67" t="s">
        <v>164</v>
      </c>
      <c r="N3299" s="67" t="s">
        <v>1946</v>
      </c>
      <c r="O3299" s="81">
        <v>46185</v>
      </c>
      <c r="P3299" s="81">
        <v>46115</v>
      </c>
      <c r="Q3299" s="103" t="str">
        <f>IFERROR(VLOOKUP(J3299,Настройка!$C$4:$E$121,2,),"Ошибка")</f>
        <v>R</v>
      </c>
    </row>
    <row r="3300" spans="1:17" ht="14.4" customHeight="1">
      <c r="A3300" s="67">
        <v>3295</v>
      </c>
      <c r="B3300" s="80" t="s">
        <v>176</v>
      </c>
      <c r="C3300" s="80" t="s">
        <v>8948</v>
      </c>
      <c r="D3300" s="80" t="s">
        <v>10346</v>
      </c>
      <c r="E3300" s="104" t="s">
        <v>10347</v>
      </c>
      <c r="F3300" s="107">
        <v>37074</v>
      </c>
      <c r="G3300" s="67" t="s">
        <v>89</v>
      </c>
      <c r="H3300" s="80" t="s">
        <v>602</v>
      </c>
      <c r="I3300" s="80" t="s">
        <v>10348</v>
      </c>
      <c r="J3300" s="104" t="s">
        <v>230</v>
      </c>
      <c r="K3300" s="67" t="s">
        <v>133</v>
      </c>
      <c r="L3300" s="67" t="s">
        <v>152</v>
      </c>
      <c r="M3300" s="67" t="s">
        <v>164</v>
      </c>
      <c r="N3300" s="67" t="s">
        <v>1946</v>
      </c>
      <c r="O3300" s="81">
        <v>46185</v>
      </c>
      <c r="P3300" s="81">
        <v>46115</v>
      </c>
      <c r="Q3300" s="103" t="str">
        <f>IFERROR(VLOOKUP(J3300,Настройка!$C$4:$E$121,2,),"Ошибка")</f>
        <v>R</v>
      </c>
    </row>
    <row r="3301" spans="1:17" ht="14.4" customHeight="1">
      <c r="A3301" s="67">
        <v>3296</v>
      </c>
      <c r="B3301" s="80" t="s">
        <v>176</v>
      </c>
      <c r="C3301" s="80" t="s">
        <v>8948</v>
      </c>
      <c r="D3301" s="80" t="s">
        <v>10349</v>
      </c>
      <c r="E3301" s="104" t="s">
        <v>10350</v>
      </c>
      <c r="F3301" s="107">
        <v>36475</v>
      </c>
      <c r="G3301" s="67" t="s">
        <v>89</v>
      </c>
      <c r="H3301" s="80" t="s">
        <v>602</v>
      </c>
      <c r="I3301" s="80" t="s">
        <v>10351</v>
      </c>
      <c r="J3301" s="104" t="s">
        <v>228</v>
      </c>
      <c r="K3301" s="67" t="s">
        <v>125</v>
      </c>
      <c r="L3301" s="67" t="s">
        <v>152</v>
      </c>
      <c r="M3301" s="67" t="s">
        <v>164</v>
      </c>
      <c r="N3301" s="67" t="s">
        <v>1946</v>
      </c>
      <c r="O3301" s="81">
        <v>46185</v>
      </c>
      <c r="P3301" s="81">
        <v>46116</v>
      </c>
      <c r="Q3301" s="103" t="str">
        <f>IFERROR(VLOOKUP(J3301,Настройка!$C$4:$E$121,2,),"Ошибка")</f>
        <v>R</v>
      </c>
    </row>
    <row r="3302" spans="1:17" ht="14.4" customHeight="1">
      <c r="A3302" s="67">
        <v>3297</v>
      </c>
      <c r="B3302" s="80" t="s">
        <v>176</v>
      </c>
      <c r="C3302" s="80" t="s">
        <v>8948</v>
      </c>
      <c r="D3302" s="80" t="s">
        <v>10352</v>
      </c>
      <c r="E3302" s="104" t="s">
        <v>10353</v>
      </c>
      <c r="F3302" s="107">
        <v>29911</v>
      </c>
      <c r="G3302" s="67" t="s">
        <v>89</v>
      </c>
      <c r="H3302" s="80" t="s">
        <v>602</v>
      </c>
      <c r="I3302" s="80" t="s">
        <v>10354</v>
      </c>
      <c r="J3302" s="104" t="s">
        <v>230</v>
      </c>
      <c r="K3302" s="67" t="s">
        <v>133</v>
      </c>
      <c r="L3302" s="67" t="s">
        <v>152</v>
      </c>
      <c r="M3302" s="67" t="s">
        <v>164</v>
      </c>
      <c r="N3302" s="67" t="s">
        <v>1946</v>
      </c>
      <c r="O3302" s="81">
        <v>46185</v>
      </c>
      <c r="P3302" s="81">
        <v>46115</v>
      </c>
      <c r="Q3302" s="103" t="str">
        <f>IFERROR(VLOOKUP(J3302,Настройка!$C$4:$E$121,2,),"Ошибка")</f>
        <v>R</v>
      </c>
    </row>
    <row r="3303" spans="1:17" ht="14.4" customHeight="1">
      <c r="A3303" s="67">
        <v>3298</v>
      </c>
      <c r="B3303" s="80" t="s">
        <v>176</v>
      </c>
      <c r="C3303" s="80" t="s">
        <v>8948</v>
      </c>
      <c r="D3303" s="80" t="s">
        <v>10355</v>
      </c>
      <c r="E3303" s="104" t="s">
        <v>10356</v>
      </c>
      <c r="F3303" s="107">
        <v>36724</v>
      </c>
      <c r="G3303" s="67" t="s">
        <v>89</v>
      </c>
      <c r="H3303" s="80" t="s">
        <v>602</v>
      </c>
      <c r="I3303" s="80" t="s">
        <v>10357</v>
      </c>
      <c r="J3303" s="104" t="s">
        <v>230</v>
      </c>
      <c r="K3303" s="67" t="s">
        <v>133</v>
      </c>
      <c r="L3303" s="67" t="s">
        <v>152</v>
      </c>
      <c r="M3303" s="67" t="s">
        <v>164</v>
      </c>
      <c r="N3303" s="67" t="s">
        <v>1946</v>
      </c>
      <c r="O3303" s="81">
        <v>46185</v>
      </c>
      <c r="P3303" s="81">
        <v>46115</v>
      </c>
      <c r="Q3303" s="103" t="str">
        <f>IFERROR(VLOOKUP(J3303,Настройка!$C$4:$E$121,2,),"Ошибка")</f>
        <v>R</v>
      </c>
    </row>
    <row r="3304" spans="1:17" ht="14.4" customHeight="1">
      <c r="A3304" s="67">
        <v>3299</v>
      </c>
      <c r="B3304" s="80" t="s">
        <v>176</v>
      </c>
      <c r="C3304" s="80" t="s">
        <v>8948</v>
      </c>
      <c r="D3304" s="80" t="s">
        <v>10358</v>
      </c>
      <c r="E3304" s="104" t="s">
        <v>10359</v>
      </c>
      <c r="F3304" s="107">
        <v>35712</v>
      </c>
      <c r="G3304" s="67" t="s">
        <v>89</v>
      </c>
      <c r="H3304" s="80" t="s">
        <v>602</v>
      </c>
      <c r="I3304" s="80" t="s">
        <v>10360</v>
      </c>
      <c r="J3304" s="104" t="s">
        <v>230</v>
      </c>
      <c r="K3304" s="67" t="s">
        <v>133</v>
      </c>
      <c r="L3304" s="67" t="s">
        <v>152</v>
      </c>
      <c r="M3304" s="67" t="s">
        <v>164</v>
      </c>
      <c r="N3304" s="67" t="s">
        <v>1946</v>
      </c>
      <c r="O3304" s="81">
        <v>46185</v>
      </c>
      <c r="P3304" s="81">
        <v>46115</v>
      </c>
      <c r="Q3304" s="103" t="str">
        <f>IFERROR(VLOOKUP(J3304,Настройка!$C$4:$E$121,2,),"Ошибка")</f>
        <v>R</v>
      </c>
    </row>
    <row r="3305" spans="1:17" ht="14.4" customHeight="1">
      <c r="A3305" s="67">
        <v>3300</v>
      </c>
      <c r="B3305" s="80" t="s">
        <v>176</v>
      </c>
      <c r="C3305" s="80" t="s">
        <v>8948</v>
      </c>
      <c r="D3305" s="80" t="s">
        <v>10361</v>
      </c>
      <c r="E3305" s="104" t="s">
        <v>10362</v>
      </c>
      <c r="F3305" s="107">
        <v>33335</v>
      </c>
      <c r="G3305" s="67" t="s">
        <v>89</v>
      </c>
      <c r="H3305" s="80" t="s">
        <v>602</v>
      </c>
      <c r="I3305" s="80" t="s">
        <v>10363</v>
      </c>
      <c r="J3305" s="104" t="s">
        <v>228</v>
      </c>
      <c r="K3305" s="67" t="s">
        <v>125</v>
      </c>
      <c r="L3305" s="67" t="s">
        <v>152</v>
      </c>
      <c r="M3305" s="67" t="s">
        <v>164</v>
      </c>
      <c r="N3305" s="67" t="s">
        <v>1946</v>
      </c>
      <c r="O3305" s="81">
        <v>46185</v>
      </c>
      <c r="P3305" s="81">
        <v>46116</v>
      </c>
      <c r="Q3305" s="103" t="str">
        <f>IFERROR(VLOOKUP(J3305,Настройка!$C$4:$E$121,2,),"Ошибка")</f>
        <v>R</v>
      </c>
    </row>
    <row r="3306" spans="1:17" ht="14.4" customHeight="1">
      <c r="A3306" s="67">
        <v>3301</v>
      </c>
      <c r="B3306" s="80" t="s">
        <v>176</v>
      </c>
      <c r="C3306" s="80" t="s">
        <v>8948</v>
      </c>
      <c r="D3306" s="80" t="s">
        <v>10364</v>
      </c>
      <c r="E3306" s="104" t="s">
        <v>10365</v>
      </c>
      <c r="F3306" s="107">
        <v>34123</v>
      </c>
      <c r="G3306" s="67" t="s">
        <v>89</v>
      </c>
      <c r="H3306" s="80" t="s">
        <v>602</v>
      </c>
      <c r="I3306" s="80" t="s">
        <v>10366</v>
      </c>
      <c r="J3306" s="104" t="s">
        <v>228</v>
      </c>
      <c r="K3306" s="67" t="s">
        <v>125</v>
      </c>
      <c r="L3306" s="67" t="s">
        <v>152</v>
      </c>
      <c r="M3306" s="67" t="s">
        <v>164</v>
      </c>
      <c r="N3306" s="67" t="s">
        <v>1946</v>
      </c>
      <c r="O3306" s="81">
        <v>46185</v>
      </c>
      <c r="P3306" s="81">
        <v>46116</v>
      </c>
      <c r="Q3306" s="103" t="str">
        <f>IFERROR(VLOOKUP(J3306,Настройка!$C$4:$E$121,2,),"Ошибка")</f>
        <v>R</v>
      </c>
    </row>
    <row r="3307" spans="1:17" ht="14.4" customHeight="1">
      <c r="A3307" s="67">
        <v>3302</v>
      </c>
      <c r="B3307" s="80" t="s">
        <v>176</v>
      </c>
      <c r="C3307" s="80" t="s">
        <v>8948</v>
      </c>
      <c r="D3307" s="80" t="s">
        <v>10367</v>
      </c>
      <c r="E3307" s="104" t="s">
        <v>10368</v>
      </c>
      <c r="F3307" s="107">
        <v>31927</v>
      </c>
      <c r="G3307" s="67" t="s">
        <v>77</v>
      </c>
      <c r="H3307" s="80" t="s">
        <v>1179</v>
      </c>
      <c r="I3307" s="80" t="s">
        <v>10369</v>
      </c>
      <c r="J3307" s="104" t="s">
        <v>230</v>
      </c>
      <c r="K3307" s="67" t="s">
        <v>133</v>
      </c>
      <c r="L3307" s="67"/>
      <c r="M3307" s="67"/>
      <c r="N3307" s="67"/>
      <c r="O3307" s="81"/>
      <c r="P3307" s="81">
        <v>46105</v>
      </c>
      <c r="Q3307" s="103" t="str">
        <f>IFERROR(VLOOKUP(J3307,Настройка!$C$4:$E$121,2,),"Ошибка")</f>
        <v>R</v>
      </c>
    </row>
    <row r="3308" spans="1:17" ht="14.4" customHeight="1">
      <c r="A3308" s="67">
        <v>3303</v>
      </c>
      <c r="B3308" s="80" t="s">
        <v>176</v>
      </c>
      <c r="C3308" s="80" t="s">
        <v>8948</v>
      </c>
      <c r="D3308" s="80" t="s">
        <v>10268</v>
      </c>
      <c r="E3308" s="104" t="s">
        <v>10370</v>
      </c>
      <c r="F3308" s="107">
        <v>34368</v>
      </c>
      <c r="G3308" s="67" t="s">
        <v>77</v>
      </c>
      <c r="H3308" s="80" t="s">
        <v>10371</v>
      </c>
      <c r="I3308" s="80" t="s">
        <v>10372</v>
      </c>
      <c r="J3308" s="104" t="s">
        <v>134</v>
      </c>
      <c r="K3308" s="67" t="s">
        <v>109</v>
      </c>
      <c r="L3308" s="67"/>
      <c r="M3308" s="67"/>
      <c r="N3308" s="67"/>
      <c r="O3308" s="81"/>
      <c r="P3308" s="81">
        <v>46137</v>
      </c>
      <c r="Q3308" s="103" t="str">
        <f>IFERROR(VLOOKUP(J3308,Настройка!$C$4:$E$121,2,),"Ошибка")</f>
        <v>ITR</v>
      </c>
    </row>
    <row r="3309" spans="1:17" ht="14.4" customHeight="1">
      <c r="A3309" s="67">
        <v>3304</v>
      </c>
      <c r="B3309" s="80" t="s">
        <v>176</v>
      </c>
      <c r="C3309" s="80" t="s">
        <v>8948</v>
      </c>
      <c r="D3309" s="80" t="s">
        <v>10373</v>
      </c>
      <c r="E3309" s="104" t="s">
        <v>10374</v>
      </c>
      <c r="F3309" s="107">
        <v>23222</v>
      </c>
      <c r="G3309" s="67" t="s">
        <v>59</v>
      </c>
      <c r="H3309" s="80" t="s">
        <v>10375</v>
      </c>
      <c r="I3309" s="80" t="s">
        <v>10376</v>
      </c>
      <c r="J3309" s="104" t="s">
        <v>217</v>
      </c>
      <c r="K3309" s="67" t="s">
        <v>119</v>
      </c>
      <c r="L3309" s="67"/>
      <c r="M3309" s="67"/>
      <c r="N3309" s="67"/>
      <c r="O3309" s="81"/>
      <c r="P3309" s="81">
        <v>46138</v>
      </c>
      <c r="Q3309" s="103" t="str">
        <f>IFERROR(VLOOKUP(J3309,Настройка!$C$4:$E$121,2,),"Ошибка")</f>
        <v>R</v>
      </c>
    </row>
    <row r="3310" spans="1:17" ht="14.4" customHeight="1">
      <c r="A3310" s="67">
        <v>3305</v>
      </c>
      <c r="B3310" s="80" t="s">
        <v>176</v>
      </c>
      <c r="C3310" s="80" t="s">
        <v>8948</v>
      </c>
      <c r="D3310" s="80" t="s">
        <v>10377</v>
      </c>
      <c r="E3310" s="104" t="s">
        <v>10378</v>
      </c>
      <c r="F3310" s="107">
        <v>30931</v>
      </c>
      <c r="G3310" s="67" t="s">
        <v>59</v>
      </c>
      <c r="H3310" s="80" t="s">
        <v>7926</v>
      </c>
      <c r="I3310" s="80" t="s">
        <v>10379</v>
      </c>
      <c r="J3310" s="104" t="s">
        <v>217</v>
      </c>
      <c r="K3310" s="67" t="s">
        <v>119</v>
      </c>
      <c r="L3310" s="67"/>
      <c r="M3310" s="67"/>
      <c r="N3310" s="67"/>
      <c r="O3310" s="81"/>
      <c r="P3310" s="81">
        <v>46138</v>
      </c>
      <c r="Q3310" s="103" t="str">
        <f>IFERROR(VLOOKUP(J3310,Настройка!$C$4:$E$121,2,),"Ошибка")</f>
        <v>R</v>
      </c>
    </row>
    <row r="3311" spans="1:17" ht="14.4" customHeight="1">
      <c r="A3311" s="67">
        <v>3306</v>
      </c>
      <c r="B3311" s="80" t="s">
        <v>176</v>
      </c>
      <c r="C3311" s="80" t="s">
        <v>8948</v>
      </c>
      <c r="D3311" s="80" t="s">
        <v>10380</v>
      </c>
      <c r="E3311" s="104" t="s">
        <v>10381</v>
      </c>
      <c r="F3311" s="107">
        <v>35848</v>
      </c>
      <c r="G3311" s="67" t="s">
        <v>69</v>
      </c>
      <c r="H3311" s="80" t="s">
        <v>302</v>
      </c>
      <c r="I3311" s="80" t="s">
        <v>10382</v>
      </c>
      <c r="J3311" s="104" t="s">
        <v>213</v>
      </c>
      <c r="K3311" s="67" t="s">
        <v>119</v>
      </c>
      <c r="L3311" s="67"/>
      <c r="M3311" s="67"/>
      <c r="N3311" s="67"/>
      <c r="O3311" s="81"/>
      <c r="P3311" s="81">
        <v>46138</v>
      </c>
      <c r="Q3311" s="103" t="str">
        <f>IFERROR(VLOOKUP(J3311,Настройка!$C$4:$E$121,2,),"Ошибка")</f>
        <v>R</v>
      </c>
    </row>
    <row r="3312" spans="1:17" ht="14.4" customHeight="1">
      <c r="A3312" s="67">
        <v>3307</v>
      </c>
      <c r="B3312" s="80" t="s">
        <v>176</v>
      </c>
      <c r="C3312" s="80" t="s">
        <v>8948</v>
      </c>
      <c r="D3312" s="80" t="s">
        <v>10383</v>
      </c>
      <c r="E3312" s="104" t="s">
        <v>10384</v>
      </c>
      <c r="F3312" s="107">
        <v>31569</v>
      </c>
      <c r="G3312" s="67" t="s">
        <v>69</v>
      </c>
      <c r="H3312" s="80" t="s">
        <v>302</v>
      </c>
      <c r="I3312" s="80" t="s">
        <v>10385</v>
      </c>
      <c r="J3312" s="104" t="s">
        <v>213</v>
      </c>
      <c r="K3312" s="67" t="s">
        <v>119</v>
      </c>
      <c r="L3312" s="67"/>
      <c r="M3312" s="67"/>
      <c r="N3312" s="67"/>
      <c r="O3312" s="81"/>
      <c r="P3312" s="81">
        <v>46138</v>
      </c>
      <c r="Q3312" s="103" t="str">
        <f>IFERROR(VLOOKUP(J3312,Настройка!$C$4:$E$121,2,),"Ошибка")</f>
        <v>R</v>
      </c>
    </row>
    <row r="3313" spans="1:17" ht="14.4" customHeight="1">
      <c r="A3313" s="67">
        <v>3308</v>
      </c>
      <c r="B3313" s="80" t="s">
        <v>176</v>
      </c>
      <c r="C3313" s="80" t="s">
        <v>8948</v>
      </c>
      <c r="D3313" s="80" t="s">
        <v>10386</v>
      </c>
      <c r="E3313" s="104" t="s">
        <v>10387</v>
      </c>
      <c r="F3313" s="107">
        <v>30145</v>
      </c>
      <c r="G3313" s="67" t="s">
        <v>69</v>
      </c>
      <c r="H3313" s="80" t="s">
        <v>302</v>
      </c>
      <c r="I3313" s="80" t="s">
        <v>10388</v>
      </c>
      <c r="J3313" s="104" t="s">
        <v>213</v>
      </c>
      <c r="K3313" s="67" t="s">
        <v>119</v>
      </c>
      <c r="L3313" s="67"/>
      <c r="M3313" s="67"/>
      <c r="N3313" s="67"/>
      <c r="O3313" s="81"/>
      <c r="P3313" s="81">
        <v>46138</v>
      </c>
      <c r="Q3313" s="103" t="str">
        <f>IFERROR(VLOOKUP(J3313,Настройка!$C$4:$E$121,2,),"Ошибка")</f>
        <v>R</v>
      </c>
    </row>
    <row r="3314" spans="1:17" ht="14.4" customHeight="1">
      <c r="A3314" s="67">
        <v>3309</v>
      </c>
      <c r="B3314" s="80" t="s">
        <v>176</v>
      </c>
      <c r="C3314" s="80" t="s">
        <v>8948</v>
      </c>
      <c r="D3314" s="80" t="s">
        <v>10389</v>
      </c>
      <c r="E3314" s="104" t="s">
        <v>10390</v>
      </c>
      <c r="F3314" s="107">
        <v>32901</v>
      </c>
      <c r="G3314" s="67" t="s">
        <v>69</v>
      </c>
      <c r="H3314" s="80" t="s">
        <v>302</v>
      </c>
      <c r="I3314" s="80" t="s">
        <v>10391</v>
      </c>
      <c r="J3314" s="104" t="s">
        <v>213</v>
      </c>
      <c r="K3314" s="67" t="s">
        <v>119</v>
      </c>
      <c r="L3314" s="67"/>
      <c r="M3314" s="67"/>
      <c r="N3314" s="67"/>
      <c r="O3314" s="81"/>
      <c r="P3314" s="81">
        <v>46139</v>
      </c>
      <c r="Q3314" s="103" t="str">
        <f>IFERROR(VLOOKUP(J3314,Настройка!$C$4:$E$121,2,),"Ошибка")</f>
        <v>R</v>
      </c>
    </row>
    <row r="3315" spans="1:17" ht="14.4" customHeight="1">
      <c r="A3315" s="67">
        <v>3310</v>
      </c>
      <c r="B3315" s="80" t="s">
        <v>176</v>
      </c>
      <c r="C3315" s="80" t="s">
        <v>39</v>
      </c>
      <c r="D3315" s="80" t="s">
        <v>10392</v>
      </c>
      <c r="E3315" s="104" t="s">
        <v>10393</v>
      </c>
      <c r="F3315" s="107">
        <v>29192</v>
      </c>
      <c r="G3315" s="67" t="s">
        <v>77</v>
      </c>
      <c r="H3315" s="80" t="s">
        <v>1235</v>
      </c>
      <c r="I3315" s="80" t="s">
        <v>10394</v>
      </c>
      <c r="J3315" s="104" t="s">
        <v>205</v>
      </c>
      <c r="K3315" s="67" t="s">
        <v>117</v>
      </c>
      <c r="L3315" s="67"/>
      <c r="M3315" s="67"/>
      <c r="N3315" s="67"/>
      <c r="O3315" s="81"/>
      <c r="P3315" s="81">
        <v>44967</v>
      </c>
      <c r="Q3315" s="103" t="str">
        <f>IFERROR(VLOOKUP(J3315,Настройка!$C$4:$E$121,2,),"Ошибка")</f>
        <v>R</v>
      </c>
    </row>
    <row r="3316" spans="1:17" ht="14.4" customHeight="1">
      <c r="A3316" s="67">
        <v>3311</v>
      </c>
      <c r="B3316" s="80" t="s">
        <v>176</v>
      </c>
      <c r="C3316" s="80" t="s">
        <v>39</v>
      </c>
      <c r="D3316" s="80" t="s">
        <v>10395</v>
      </c>
      <c r="E3316" s="104" t="s">
        <v>10396</v>
      </c>
      <c r="F3316" s="107">
        <v>38750</v>
      </c>
      <c r="G3316" s="67" t="s">
        <v>87</v>
      </c>
      <c r="H3316" s="80"/>
      <c r="I3316" s="80" t="s">
        <v>10397</v>
      </c>
      <c r="J3316" s="104" t="s">
        <v>204</v>
      </c>
      <c r="K3316" s="67" t="s">
        <v>117</v>
      </c>
      <c r="L3316" s="67"/>
      <c r="M3316" s="67"/>
      <c r="N3316" s="67"/>
      <c r="O3316" s="81"/>
      <c r="P3316" s="81">
        <v>45501</v>
      </c>
      <c r="Q3316" s="103" t="str">
        <f>IFERROR(VLOOKUP(J3316,Настройка!$C$4:$E$121,2,),"Ошибка")</f>
        <v>R</v>
      </c>
    </row>
    <row r="3317" spans="1:17" ht="14.4" customHeight="1">
      <c r="A3317" s="67">
        <v>3312</v>
      </c>
      <c r="B3317" s="80" t="s">
        <v>176</v>
      </c>
      <c r="C3317" s="80" t="s">
        <v>39</v>
      </c>
      <c r="D3317" s="80" t="s">
        <v>10398</v>
      </c>
      <c r="E3317" s="104" t="s">
        <v>5140</v>
      </c>
      <c r="F3317" s="107">
        <v>34096</v>
      </c>
      <c r="G3317" s="67" t="s">
        <v>65</v>
      </c>
      <c r="H3317" s="80" t="s">
        <v>571</v>
      </c>
      <c r="I3317" s="80" t="s">
        <v>10399</v>
      </c>
      <c r="J3317" s="104" t="s">
        <v>214</v>
      </c>
      <c r="K3317" s="67" t="s">
        <v>119</v>
      </c>
      <c r="L3317" s="67" t="s">
        <v>152</v>
      </c>
      <c r="M3317" s="67" t="s">
        <v>166</v>
      </c>
      <c r="N3317" s="67" t="s">
        <v>1946</v>
      </c>
      <c r="O3317" s="81">
        <v>46351</v>
      </c>
      <c r="P3317" s="81">
        <v>45554</v>
      </c>
      <c r="Q3317" s="103" t="str">
        <f>IFERROR(VLOOKUP(J3317,Настройка!$C$4:$E$121,2,),"Ошибка")</f>
        <v>R</v>
      </c>
    </row>
    <row r="3318" spans="1:17" ht="14.4" customHeight="1">
      <c r="A3318" s="67">
        <v>3313</v>
      </c>
      <c r="B3318" s="80" t="s">
        <v>176</v>
      </c>
      <c r="C3318" s="80" t="s">
        <v>39</v>
      </c>
      <c r="D3318" s="80" t="s">
        <v>10400</v>
      </c>
      <c r="E3318" s="104" t="s">
        <v>10401</v>
      </c>
      <c r="F3318" s="107">
        <v>28295</v>
      </c>
      <c r="G3318" s="67" t="s">
        <v>93</v>
      </c>
      <c r="H3318" s="80" t="s">
        <v>814</v>
      </c>
      <c r="I3318" s="80" t="s">
        <v>10402</v>
      </c>
      <c r="J3318" s="104" t="s">
        <v>204</v>
      </c>
      <c r="K3318" s="67" t="s">
        <v>117</v>
      </c>
      <c r="L3318" s="67"/>
      <c r="M3318" s="67"/>
      <c r="N3318" s="67"/>
      <c r="O3318" s="81"/>
      <c r="P3318" s="81">
        <v>45681</v>
      </c>
      <c r="Q3318" s="103" t="str">
        <f>IFERROR(VLOOKUP(J3318,Настройка!$C$4:$E$121,2,),"Ошибка")</f>
        <v>R</v>
      </c>
    </row>
    <row r="3319" spans="1:17" ht="14.4" customHeight="1">
      <c r="A3319" s="67">
        <v>3314</v>
      </c>
      <c r="B3319" s="80" t="s">
        <v>176</v>
      </c>
      <c r="C3319" s="80" t="s">
        <v>39</v>
      </c>
      <c r="D3319" s="80" t="s">
        <v>10403</v>
      </c>
      <c r="E3319" s="104" t="s">
        <v>10404</v>
      </c>
      <c r="F3319" s="107">
        <v>27050</v>
      </c>
      <c r="G3319" s="67" t="s">
        <v>83</v>
      </c>
      <c r="H3319" s="80"/>
      <c r="I3319" s="80" t="s">
        <v>10405</v>
      </c>
      <c r="J3319" s="104" t="s">
        <v>160</v>
      </c>
      <c r="K3319" s="67" t="s">
        <v>109</v>
      </c>
      <c r="L3319" s="67" t="s">
        <v>152</v>
      </c>
      <c r="M3319" s="67" t="s">
        <v>166</v>
      </c>
      <c r="N3319" s="67" t="s">
        <v>1946</v>
      </c>
      <c r="O3319" s="81">
        <v>46314</v>
      </c>
      <c r="P3319" s="81">
        <v>45683</v>
      </c>
      <c r="Q3319" s="103" t="str">
        <f>IFERROR(VLOOKUP(J3319,Настройка!$C$4:$E$121,2,),"Ошибка")</f>
        <v>ITR</v>
      </c>
    </row>
    <row r="3320" spans="1:17" ht="14.4" customHeight="1">
      <c r="A3320" s="67">
        <v>3315</v>
      </c>
      <c r="B3320" s="80" t="s">
        <v>176</v>
      </c>
      <c r="C3320" s="80" t="s">
        <v>39</v>
      </c>
      <c r="D3320" s="80" t="s">
        <v>10406</v>
      </c>
      <c r="E3320" s="104" t="s">
        <v>10407</v>
      </c>
      <c r="F3320" s="107">
        <v>32055</v>
      </c>
      <c r="G3320" s="67" t="s">
        <v>77</v>
      </c>
      <c r="H3320" s="80" t="s">
        <v>7012</v>
      </c>
      <c r="I3320" s="80" t="s">
        <v>10408</v>
      </c>
      <c r="J3320" s="104" t="s">
        <v>118</v>
      </c>
      <c r="K3320" s="67" t="s">
        <v>109</v>
      </c>
      <c r="L3320" s="67"/>
      <c r="M3320" s="67"/>
      <c r="N3320" s="67"/>
      <c r="O3320" s="81"/>
      <c r="P3320" s="81">
        <v>45684</v>
      </c>
      <c r="Q3320" s="103" t="str">
        <f>IFERROR(VLOOKUP(J3320,Настройка!$C$4:$E$121,2,),"Ошибка")</f>
        <v>ITR</v>
      </c>
    </row>
    <row r="3321" spans="1:17" ht="14.4" customHeight="1">
      <c r="A3321" s="67">
        <v>3316</v>
      </c>
      <c r="B3321" s="80" t="s">
        <v>176</v>
      </c>
      <c r="C3321" s="80" t="s">
        <v>39</v>
      </c>
      <c r="D3321" s="80" t="s">
        <v>10409</v>
      </c>
      <c r="E3321" s="104" t="s">
        <v>10410</v>
      </c>
      <c r="F3321" s="107">
        <v>29016</v>
      </c>
      <c r="G3321" s="67" t="s">
        <v>93</v>
      </c>
      <c r="H3321" s="80" t="s">
        <v>814</v>
      </c>
      <c r="I3321" s="80" t="s">
        <v>10411</v>
      </c>
      <c r="J3321" s="104" t="s">
        <v>204</v>
      </c>
      <c r="K3321" s="67" t="s">
        <v>117</v>
      </c>
      <c r="L3321" s="67"/>
      <c r="M3321" s="67"/>
      <c r="N3321" s="67"/>
      <c r="O3321" s="81"/>
      <c r="P3321" s="81">
        <v>45693</v>
      </c>
      <c r="Q3321" s="103" t="str">
        <f>IFERROR(VLOOKUP(J3321,Настройка!$C$4:$E$121,2,),"Ошибка")</f>
        <v>R</v>
      </c>
    </row>
    <row r="3322" spans="1:17" ht="14.4" customHeight="1">
      <c r="A3322" s="67">
        <v>3317</v>
      </c>
      <c r="B3322" s="80" t="s">
        <v>176</v>
      </c>
      <c r="C3322" s="80" t="s">
        <v>39</v>
      </c>
      <c r="D3322" s="80" t="s">
        <v>10412</v>
      </c>
      <c r="E3322" s="104" t="s">
        <v>10413</v>
      </c>
      <c r="F3322" s="107">
        <v>31944</v>
      </c>
      <c r="G3322" s="67" t="s">
        <v>93</v>
      </c>
      <c r="H3322" s="80" t="s">
        <v>814</v>
      </c>
      <c r="I3322" s="80" t="s">
        <v>10414</v>
      </c>
      <c r="J3322" s="104" t="s">
        <v>208</v>
      </c>
      <c r="K3322" s="67" t="s">
        <v>117</v>
      </c>
      <c r="L3322" s="67"/>
      <c r="M3322" s="67"/>
      <c r="N3322" s="67"/>
      <c r="O3322" s="81"/>
      <c r="P3322" s="81">
        <v>45693</v>
      </c>
      <c r="Q3322" s="103" t="str">
        <f>IFERROR(VLOOKUP(J3322,Настройка!$C$4:$E$121,2,),"Ошибка")</f>
        <v>R</v>
      </c>
    </row>
    <row r="3323" spans="1:17" ht="14.4" customHeight="1">
      <c r="A3323" s="67">
        <v>3318</v>
      </c>
      <c r="B3323" s="80" t="s">
        <v>176</v>
      </c>
      <c r="C3323" s="80" t="s">
        <v>39</v>
      </c>
      <c r="D3323" s="80" t="s">
        <v>10415</v>
      </c>
      <c r="E3323" s="104" t="s">
        <v>10416</v>
      </c>
      <c r="F3323" s="107">
        <v>28022</v>
      </c>
      <c r="G3323" s="67" t="s">
        <v>93</v>
      </c>
      <c r="H3323" s="80" t="s">
        <v>814</v>
      </c>
      <c r="I3323" s="80" t="s">
        <v>10417</v>
      </c>
      <c r="J3323" s="104" t="s">
        <v>207</v>
      </c>
      <c r="K3323" s="67" t="s">
        <v>117</v>
      </c>
      <c r="L3323" s="67"/>
      <c r="M3323" s="67"/>
      <c r="N3323" s="67"/>
      <c r="O3323" s="81"/>
      <c r="P3323" s="81">
        <v>45724</v>
      </c>
      <c r="Q3323" s="103" t="str">
        <f>IFERROR(VLOOKUP(J3323,Настройка!$C$4:$E$121,2,),"Ошибка")</f>
        <v>R</v>
      </c>
    </row>
    <row r="3324" spans="1:17" ht="14.4" customHeight="1">
      <c r="A3324" s="67">
        <v>3319</v>
      </c>
      <c r="B3324" s="80" t="s">
        <v>176</v>
      </c>
      <c r="C3324" s="80" t="s">
        <v>39</v>
      </c>
      <c r="D3324" s="80" t="s">
        <v>10418</v>
      </c>
      <c r="E3324" s="104" t="s">
        <v>10419</v>
      </c>
      <c r="F3324" s="107">
        <v>35096</v>
      </c>
      <c r="G3324" s="67" t="s">
        <v>93</v>
      </c>
      <c r="H3324" s="80" t="s">
        <v>886</v>
      </c>
      <c r="I3324" s="80" t="s">
        <v>10420</v>
      </c>
      <c r="J3324" s="104" t="s">
        <v>204</v>
      </c>
      <c r="K3324" s="67" t="s">
        <v>117</v>
      </c>
      <c r="L3324" s="67"/>
      <c r="M3324" s="67"/>
      <c r="N3324" s="67"/>
      <c r="O3324" s="81"/>
      <c r="P3324" s="81">
        <v>45724</v>
      </c>
      <c r="Q3324" s="103" t="str">
        <f>IFERROR(VLOOKUP(J3324,Настройка!$C$4:$E$121,2,),"Ошибка")</f>
        <v>R</v>
      </c>
    </row>
    <row r="3325" spans="1:17" ht="14.4" customHeight="1">
      <c r="A3325" s="67">
        <v>3320</v>
      </c>
      <c r="B3325" s="80" t="s">
        <v>176</v>
      </c>
      <c r="C3325" s="80" t="s">
        <v>39</v>
      </c>
      <c r="D3325" s="80" t="s">
        <v>10421</v>
      </c>
      <c r="E3325" s="104" t="s">
        <v>10422</v>
      </c>
      <c r="F3325" s="107">
        <v>31313</v>
      </c>
      <c r="G3325" s="67" t="s">
        <v>77</v>
      </c>
      <c r="H3325" s="80" t="s">
        <v>6295</v>
      </c>
      <c r="I3325" s="80" t="s">
        <v>10423</v>
      </c>
      <c r="J3325" s="104" t="s">
        <v>202</v>
      </c>
      <c r="K3325" s="67" t="s">
        <v>117</v>
      </c>
      <c r="L3325" s="67"/>
      <c r="M3325" s="67"/>
      <c r="N3325" s="67"/>
      <c r="O3325" s="81"/>
      <c r="P3325" s="81">
        <v>45728</v>
      </c>
      <c r="Q3325" s="103" t="str">
        <f>IFERROR(VLOOKUP(J3325,Настройка!$C$4:$E$121,2,),"Ошибка")</f>
        <v>ITR</v>
      </c>
    </row>
    <row r="3326" spans="1:17" ht="14.4" customHeight="1">
      <c r="A3326" s="67">
        <v>3321</v>
      </c>
      <c r="B3326" s="80" t="s">
        <v>176</v>
      </c>
      <c r="C3326" s="80" t="s">
        <v>39</v>
      </c>
      <c r="D3326" s="80" t="s">
        <v>10424</v>
      </c>
      <c r="E3326" s="104" t="s">
        <v>10425</v>
      </c>
      <c r="F3326" s="107">
        <v>34553</v>
      </c>
      <c r="G3326" s="67" t="s">
        <v>65</v>
      </c>
      <c r="H3326" s="80" t="s">
        <v>405</v>
      </c>
      <c r="I3326" s="80" t="s">
        <v>10426</v>
      </c>
      <c r="J3326" s="104" t="s">
        <v>208</v>
      </c>
      <c r="K3326" s="67" t="s">
        <v>117</v>
      </c>
      <c r="L3326" s="67" t="s">
        <v>152</v>
      </c>
      <c r="M3326" s="67" t="s">
        <v>166</v>
      </c>
      <c r="N3326" s="67" t="s">
        <v>184</v>
      </c>
      <c r="O3326" s="81">
        <v>46156</v>
      </c>
      <c r="P3326" s="81">
        <v>45737</v>
      </c>
      <c r="Q3326" s="103" t="str">
        <f>IFERROR(VLOOKUP(J3326,Настройка!$C$4:$E$121,2,),"Ошибка")</f>
        <v>R</v>
      </c>
    </row>
    <row r="3327" spans="1:17" ht="14.4" customHeight="1">
      <c r="A3327" s="67">
        <v>3322</v>
      </c>
      <c r="B3327" s="80" t="s">
        <v>176</v>
      </c>
      <c r="C3327" s="80" t="s">
        <v>39</v>
      </c>
      <c r="D3327" s="80" t="s">
        <v>10427</v>
      </c>
      <c r="E3327" s="104" t="s">
        <v>10428</v>
      </c>
      <c r="F3327" s="107">
        <v>30670</v>
      </c>
      <c r="G3327" s="67" t="s">
        <v>65</v>
      </c>
      <c r="H3327" s="80" t="s">
        <v>1294</v>
      </c>
      <c r="I3327" s="80" t="s">
        <v>10429</v>
      </c>
      <c r="J3327" s="104" t="s">
        <v>205</v>
      </c>
      <c r="K3327" s="67" t="s">
        <v>117</v>
      </c>
      <c r="L3327" s="67" t="s">
        <v>152</v>
      </c>
      <c r="M3327" s="67" t="s">
        <v>166</v>
      </c>
      <c r="N3327" s="67" t="s">
        <v>184</v>
      </c>
      <c r="O3327" s="81">
        <v>46142</v>
      </c>
      <c r="P3327" s="81">
        <v>45742</v>
      </c>
      <c r="Q3327" s="103" t="str">
        <f>IFERROR(VLOOKUP(J3327,Настройка!$C$4:$E$121,2,),"Ошибка")</f>
        <v>R</v>
      </c>
    </row>
    <row r="3328" spans="1:17" ht="14.4" customHeight="1">
      <c r="A3328" s="67">
        <v>3323</v>
      </c>
      <c r="B3328" s="80" t="s">
        <v>176</v>
      </c>
      <c r="C3328" s="80" t="s">
        <v>39</v>
      </c>
      <c r="D3328" s="80" t="s">
        <v>10430</v>
      </c>
      <c r="E3328" s="104" t="s">
        <v>10431</v>
      </c>
      <c r="F3328" s="107">
        <v>35203</v>
      </c>
      <c r="G3328" s="67" t="s">
        <v>65</v>
      </c>
      <c r="H3328" s="80" t="s">
        <v>396</v>
      </c>
      <c r="I3328" s="80" t="s">
        <v>10432</v>
      </c>
      <c r="J3328" s="104" t="s">
        <v>208</v>
      </c>
      <c r="K3328" s="67" t="s">
        <v>117</v>
      </c>
      <c r="L3328" s="67" t="s">
        <v>152</v>
      </c>
      <c r="M3328" s="67" t="s">
        <v>166</v>
      </c>
      <c r="N3328" s="67" t="s">
        <v>1946</v>
      </c>
      <c r="O3328" s="81">
        <v>46351</v>
      </c>
      <c r="P3328" s="81">
        <v>45744</v>
      </c>
      <c r="Q3328" s="103" t="str">
        <f>IFERROR(VLOOKUP(J3328,Настройка!$C$4:$E$121,2,),"Ошибка")</f>
        <v>R</v>
      </c>
    </row>
    <row r="3329" spans="1:17" ht="14.4" customHeight="1">
      <c r="A3329" s="67">
        <v>3324</v>
      </c>
      <c r="B3329" s="80" t="s">
        <v>176</v>
      </c>
      <c r="C3329" s="80" t="s">
        <v>39</v>
      </c>
      <c r="D3329" s="80" t="s">
        <v>10433</v>
      </c>
      <c r="E3329" s="104" t="s">
        <v>10434</v>
      </c>
      <c r="F3329" s="107">
        <v>33359</v>
      </c>
      <c r="G3329" s="67" t="s">
        <v>65</v>
      </c>
      <c r="H3329" s="80" t="s">
        <v>663</v>
      </c>
      <c r="I3329" s="80" t="s">
        <v>10435</v>
      </c>
      <c r="J3329" s="104" t="s">
        <v>204</v>
      </c>
      <c r="K3329" s="67" t="s">
        <v>117</v>
      </c>
      <c r="L3329" s="67" t="s">
        <v>152</v>
      </c>
      <c r="M3329" s="67" t="s">
        <v>166</v>
      </c>
      <c r="N3329" s="67" t="s">
        <v>1946</v>
      </c>
      <c r="O3329" s="81">
        <v>46351</v>
      </c>
      <c r="P3329" s="81">
        <v>45744</v>
      </c>
      <c r="Q3329" s="103" t="str">
        <f>IFERROR(VLOOKUP(J3329,Настройка!$C$4:$E$121,2,),"Ошибка")</f>
        <v>R</v>
      </c>
    </row>
    <row r="3330" spans="1:17" ht="14.4" customHeight="1">
      <c r="A3330" s="67">
        <v>3325</v>
      </c>
      <c r="B3330" s="80" t="s">
        <v>176</v>
      </c>
      <c r="C3330" s="80" t="s">
        <v>39</v>
      </c>
      <c r="D3330" s="80" t="s">
        <v>10436</v>
      </c>
      <c r="E3330" s="104" t="s">
        <v>10437</v>
      </c>
      <c r="F3330" s="107">
        <v>30507</v>
      </c>
      <c r="G3330" s="67" t="s">
        <v>65</v>
      </c>
      <c r="H3330" s="80" t="s">
        <v>396</v>
      </c>
      <c r="I3330" s="80" t="s">
        <v>10438</v>
      </c>
      <c r="J3330" s="104" t="s">
        <v>204</v>
      </c>
      <c r="K3330" s="67" t="s">
        <v>117</v>
      </c>
      <c r="L3330" s="67" t="s">
        <v>152</v>
      </c>
      <c r="M3330" s="67" t="s">
        <v>166</v>
      </c>
      <c r="N3330" s="67" t="s">
        <v>1946</v>
      </c>
      <c r="O3330" s="81">
        <v>46351</v>
      </c>
      <c r="P3330" s="81">
        <v>45744</v>
      </c>
      <c r="Q3330" s="103" t="str">
        <f>IFERROR(VLOOKUP(J3330,Настройка!$C$4:$E$121,2,),"Ошибка")</f>
        <v>R</v>
      </c>
    </row>
    <row r="3331" spans="1:17" ht="14.4" customHeight="1">
      <c r="A3331" s="67">
        <v>3326</v>
      </c>
      <c r="B3331" s="80" t="s">
        <v>176</v>
      </c>
      <c r="C3331" s="80" t="s">
        <v>39</v>
      </c>
      <c r="D3331" s="80" t="s">
        <v>10439</v>
      </c>
      <c r="E3331" s="104" t="s">
        <v>10440</v>
      </c>
      <c r="F3331" s="107">
        <v>37322</v>
      </c>
      <c r="G3331" s="67" t="s">
        <v>65</v>
      </c>
      <c r="H3331" s="80" t="s">
        <v>1115</v>
      </c>
      <c r="I3331" s="80" t="s">
        <v>10441</v>
      </c>
      <c r="J3331" s="104" t="s">
        <v>204</v>
      </c>
      <c r="K3331" s="67" t="s">
        <v>117</v>
      </c>
      <c r="L3331" s="67" t="s">
        <v>152</v>
      </c>
      <c r="M3331" s="67" t="s">
        <v>166</v>
      </c>
      <c r="N3331" s="67" t="s">
        <v>1946</v>
      </c>
      <c r="O3331" s="81">
        <v>46351</v>
      </c>
      <c r="P3331" s="81">
        <v>45744</v>
      </c>
      <c r="Q3331" s="103" t="str">
        <f>IFERROR(VLOOKUP(J3331,Настройка!$C$4:$E$121,2,),"Ошибка")</f>
        <v>R</v>
      </c>
    </row>
    <row r="3332" spans="1:17" ht="14.4" customHeight="1">
      <c r="A3332" s="67">
        <v>3327</v>
      </c>
      <c r="B3332" s="80" t="s">
        <v>176</v>
      </c>
      <c r="C3332" s="80" t="s">
        <v>39</v>
      </c>
      <c r="D3332" s="80" t="s">
        <v>10442</v>
      </c>
      <c r="E3332" s="104" t="s">
        <v>10443</v>
      </c>
      <c r="F3332" s="107">
        <v>32344</v>
      </c>
      <c r="G3332" s="67" t="s">
        <v>65</v>
      </c>
      <c r="H3332" s="80" t="s">
        <v>415</v>
      </c>
      <c r="I3332" s="80" t="s">
        <v>10444</v>
      </c>
      <c r="J3332" s="104" t="s">
        <v>204</v>
      </c>
      <c r="K3332" s="67" t="s">
        <v>117</v>
      </c>
      <c r="L3332" s="67" t="s">
        <v>152</v>
      </c>
      <c r="M3332" s="67" t="s">
        <v>166</v>
      </c>
      <c r="N3332" s="67" t="s">
        <v>1946</v>
      </c>
      <c r="O3332" s="81">
        <v>46351</v>
      </c>
      <c r="P3332" s="81">
        <v>45744</v>
      </c>
      <c r="Q3332" s="103" t="str">
        <f>IFERROR(VLOOKUP(J3332,Настройка!$C$4:$E$121,2,),"Ошибка")</f>
        <v>R</v>
      </c>
    </row>
    <row r="3333" spans="1:17" ht="14.4" customHeight="1">
      <c r="A3333" s="67">
        <v>3328</v>
      </c>
      <c r="B3333" s="80" t="s">
        <v>176</v>
      </c>
      <c r="C3333" s="80" t="s">
        <v>39</v>
      </c>
      <c r="D3333" s="80" t="s">
        <v>10445</v>
      </c>
      <c r="E3333" s="104" t="s">
        <v>10446</v>
      </c>
      <c r="F3333" s="107">
        <v>33239</v>
      </c>
      <c r="G3333" s="67" t="s">
        <v>65</v>
      </c>
      <c r="H3333" s="80" t="s">
        <v>1313</v>
      </c>
      <c r="I3333" s="80" t="s">
        <v>10447</v>
      </c>
      <c r="J3333" s="104" t="s">
        <v>209</v>
      </c>
      <c r="K3333" s="67" t="s">
        <v>117</v>
      </c>
      <c r="L3333" s="67" t="s">
        <v>152</v>
      </c>
      <c r="M3333" s="67" t="s">
        <v>166</v>
      </c>
      <c r="N3333" s="67" t="s">
        <v>1946</v>
      </c>
      <c r="O3333" s="81">
        <v>46351</v>
      </c>
      <c r="P3333" s="81">
        <v>45750</v>
      </c>
      <c r="Q3333" s="103" t="str">
        <f>IFERROR(VLOOKUP(J3333,Настройка!$C$4:$E$121,2,),"Ошибка")</f>
        <v>R</v>
      </c>
    </row>
    <row r="3334" spans="1:17" ht="14.4" customHeight="1">
      <c r="A3334" s="67">
        <v>3329</v>
      </c>
      <c r="B3334" s="80" t="s">
        <v>176</v>
      </c>
      <c r="C3334" s="80" t="s">
        <v>39</v>
      </c>
      <c r="D3334" s="80" t="s">
        <v>10448</v>
      </c>
      <c r="E3334" s="104" t="s">
        <v>10449</v>
      </c>
      <c r="F3334" s="107">
        <v>36892</v>
      </c>
      <c r="G3334" s="67" t="s">
        <v>65</v>
      </c>
      <c r="H3334" s="80" t="s">
        <v>405</v>
      </c>
      <c r="I3334" s="80" t="s">
        <v>10450</v>
      </c>
      <c r="J3334" s="104" t="s">
        <v>209</v>
      </c>
      <c r="K3334" s="67" t="s">
        <v>117</v>
      </c>
      <c r="L3334" s="67" t="s">
        <v>152</v>
      </c>
      <c r="M3334" s="67" t="s">
        <v>166</v>
      </c>
      <c r="N3334" s="67" t="s">
        <v>1946</v>
      </c>
      <c r="O3334" s="81">
        <v>46351</v>
      </c>
      <c r="P3334" s="81">
        <v>45757</v>
      </c>
      <c r="Q3334" s="103" t="str">
        <f>IFERROR(VLOOKUP(J3334,Настройка!$C$4:$E$121,2,),"Ошибка")</f>
        <v>R</v>
      </c>
    </row>
    <row r="3335" spans="1:17" ht="14.4" customHeight="1">
      <c r="A3335" s="67">
        <v>3330</v>
      </c>
      <c r="B3335" s="80" t="s">
        <v>176</v>
      </c>
      <c r="C3335" s="80" t="s">
        <v>39</v>
      </c>
      <c r="D3335" s="80" t="s">
        <v>10451</v>
      </c>
      <c r="E3335" s="104" t="s">
        <v>10452</v>
      </c>
      <c r="F3335" s="107">
        <v>29254</v>
      </c>
      <c r="G3335" s="67" t="s">
        <v>65</v>
      </c>
      <c r="H3335" s="80" t="s">
        <v>663</v>
      </c>
      <c r="I3335" s="80" t="s">
        <v>10453</v>
      </c>
      <c r="J3335" s="104" t="s">
        <v>204</v>
      </c>
      <c r="K3335" s="67" t="s">
        <v>117</v>
      </c>
      <c r="L3335" s="67" t="s">
        <v>152</v>
      </c>
      <c r="M3335" s="67" t="s">
        <v>166</v>
      </c>
      <c r="N3335" s="67" t="s">
        <v>1946</v>
      </c>
      <c r="O3335" s="81">
        <v>46351</v>
      </c>
      <c r="P3335" s="81">
        <v>45762</v>
      </c>
      <c r="Q3335" s="103" t="str">
        <f>IFERROR(VLOOKUP(J3335,Настройка!$C$4:$E$121,2,),"Ошибка")</f>
        <v>R</v>
      </c>
    </row>
    <row r="3336" spans="1:17" ht="14.4" customHeight="1">
      <c r="A3336" s="67">
        <v>3331</v>
      </c>
      <c r="B3336" s="80" t="s">
        <v>176</v>
      </c>
      <c r="C3336" s="80" t="s">
        <v>39</v>
      </c>
      <c r="D3336" s="80" t="s">
        <v>10454</v>
      </c>
      <c r="E3336" s="104" t="s">
        <v>10455</v>
      </c>
      <c r="F3336" s="107">
        <v>30813</v>
      </c>
      <c r="G3336" s="67" t="s">
        <v>65</v>
      </c>
      <c r="H3336" s="80" t="s">
        <v>396</v>
      </c>
      <c r="I3336" s="80" t="s">
        <v>10456</v>
      </c>
      <c r="J3336" s="104" t="s">
        <v>204</v>
      </c>
      <c r="K3336" s="67" t="s">
        <v>117</v>
      </c>
      <c r="L3336" s="67" t="s">
        <v>152</v>
      </c>
      <c r="M3336" s="67" t="s">
        <v>166</v>
      </c>
      <c r="N3336" s="67" t="s">
        <v>1946</v>
      </c>
      <c r="O3336" s="81">
        <v>46351</v>
      </c>
      <c r="P3336" s="81">
        <v>45765</v>
      </c>
      <c r="Q3336" s="103" t="str">
        <f>IFERROR(VLOOKUP(J3336,Настройка!$C$4:$E$121,2,),"Ошибка")</f>
        <v>R</v>
      </c>
    </row>
    <row r="3337" spans="1:17" ht="14.4" customHeight="1">
      <c r="A3337" s="67">
        <v>3332</v>
      </c>
      <c r="B3337" s="80" t="s">
        <v>176</v>
      </c>
      <c r="C3337" s="80" t="s">
        <v>39</v>
      </c>
      <c r="D3337" s="80" t="s">
        <v>10457</v>
      </c>
      <c r="E3337" s="104" t="s">
        <v>10458</v>
      </c>
      <c r="F3337" s="107">
        <v>30052</v>
      </c>
      <c r="G3337" s="67" t="s">
        <v>65</v>
      </c>
      <c r="H3337" s="80" t="s">
        <v>405</v>
      </c>
      <c r="I3337" s="80" t="s">
        <v>10459</v>
      </c>
      <c r="J3337" s="104" t="s">
        <v>208</v>
      </c>
      <c r="K3337" s="67" t="s">
        <v>117</v>
      </c>
      <c r="L3337" s="67" t="s">
        <v>152</v>
      </c>
      <c r="M3337" s="67" t="s">
        <v>166</v>
      </c>
      <c r="N3337" s="67" t="s">
        <v>184</v>
      </c>
      <c r="O3337" s="81">
        <v>46234</v>
      </c>
      <c r="P3337" s="81">
        <v>45774</v>
      </c>
      <c r="Q3337" s="103" t="str">
        <f>IFERROR(VLOOKUP(J3337,Настройка!$C$4:$E$121,2,),"Ошибка")</f>
        <v>R</v>
      </c>
    </row>
    <row r="3338" spans="1:17" ht="14.4" customHeight="1">
      <c r="A3338" s="67">
        <v>3333</v>
      </c>
      <c r="B3338" s="80" t="s">
        <v>176</v>
      </c>
      <c r="C3338" s="80" t="s">
        <v>39</v>
      </c>
      <c r="D3338" s="80" t="s">
        <v>10460</v>
      </c>
      <c r="E3338" s="104" t="s">
        <v>10461</v>
      </c>
      <c r="F3338" s="107">
        <v>34662</v>
      </c>
      <c r="G3338" s="67" t="s">
        <v>69</v>
      </c>
      <c r="H3338" s="80" t="s">
        <v>302</v>
      </c>
      <c r="I3338" s="80" t="s">
        <v>10462</v>
      </c>
      <c r="J3338" s="104" t="s">
        <v>169</v>
      </c>
      <c r="K3338" s="67" t="s">
        <v>109</v>
      </c>
      <c r="L3338" s="67"/>
      <c r="M3338" s="67"/>
      <c r="N3338" s="67"/>
      <c r="O3338" s="81"/>
      <c r="P3338" s="81">
        <v>45776</v>
      </c>
      <c r="Q3338" s="103" t="str">
        <f>IFERROR(VLOOKUP(J3338,Настройка!$C$4:$E$121,2,),"Ошибка")</f>
        <v>ITR</v>
      </c>
    </row>
    <row r="3339" spans="1:17" ht="14.4" customHeight="1">
      <c r="A3339" s="67">
        <v>3334</v>
      </c>
      <c r="B3339" s="80" t="s">
        <v>176</v>
      </c>
      <c r="C3339" s="80" t="s">
        <v>39</v>
      </c>
      <c r="D3339" s="80" t="s">
        <v>10463</v>
      </c>
      <c r="E3339" s="104" t="s">
        <v>10464</v>
      </c>
      <c r="F3339" s="107">
        <v>35839</v>
      </c>
      <c r="G3339" s="67" t="s">
        <v>89</v>
      </c>
      <c r="H3339" s="80" t="s">
        <v>602</v>
      </c>
      <c r="I3339" s="80" t="s">
        <v>10465</v>
      </c>
      <c r="J3339" s="104" t="s">
        <v>207</v>
      </c>
      <c r="K3339" s="67" t="s">
        <v>117</v>
      </c>
      <c r="L3339" s="67" t="s">
        <v>152</v>
      </c>
      <c r="M3339" s="67" t="s">
        <v>166</v>
      </c>
      <c r="N3339" s="67" t="s">
        <v>1946</v>
      </c>
      <c r="O3339" s="81">
        <v>46427</v>
      </c>
      <c r="P3339" s="81">
        <v>45780</v>
      </c>
      <c r="Q3339" s="103" t="str">
        <f>IFERROR(VLOOKUP(J3339,Настройка!$C$4:$E$121,2,),"Ошибка")</f>
        <v>R</v>
      </c>
    </row>
    <row r="3340" spans="1:17" ht="14.4" customHeight="1">
      <c r="A3340" s="67">
        <v>3335</v>
      </c>
      <c r="B3340" s="80" t="s">
        <v>176</v>
      </c>
      <c r="C3340" s="80" t="s">
        <v>39</v>
      </c>
      <c r="D3340" s="80" t="s">
        <v>10466</v>
      </c>
      <c r="E3340" s="104" t="s">
        <v>10467</v>
      </c>
      <c r="F3340" s="107">
        <v>32278</v>
      </c>
      <c r="G3340" s="67" t="s">
        <v>89</v>
      </c>
      <c r="H3340" s="80" t="s">
        <v>602</v>
      </c>
      <c r="I3340" s="80" t="s">
        <v>10468</v>
      </c>
      <c r="J3340" s="104" t="s">
        <v>208</v>
      </c>
      <c r="K3340" s="67" t="s">
        <v>117</v>
      </c>
      <c r="L3340" s="67" t="s">
        <v>152</v>
      </c>
      <c r="M3340" s="67" t="s">
        <v>166</v>
      </c>
      <c r="N3340" s="67" t="s">
        <v>1946</v>
      </c>
      <c r="O3340" s="81">
        <v>46427</v>
      </c>
      <c r="P3340" s="81">
        <v>45780</v>
      </c>
      <c r="Q3340" s="103" t="str">
        <f>IFERROR(VLOOKUP(J3340,Настройка!$C$4:$E$121,2,),"Ошибка")</f>
        <v>R</v>
      </c>
    </row>
    <row r="3341" spans="1:17" ht="14.4" customHeight="1">
      <c r="A3341" s="67">
        <v>3336</v>
      </c>
      <c r="B3341" s="80" t="s">
        <v>176</v>
      </c>
      <c r="C3341" s="80" t="s">
        <v>39</v>
      </c>
      <c r="D3341" s="80" t="s">
        <v>10469</v>
      </c>
      <c r="E3341" s="104" t="s">
        <v>10470</v>
      </c>
      <c r="F3341" s="107">
        <v>38174</v>
      </c>
      <c r="G3341" s="67" t="s">
        <v>89</v>
      </c>
      <c r="H3341" s="80" t="s">
        <v>602</v>
      </c>
      <c r="I3341" s="80" t="s">
        <v>10471</v>
      </c>
      <c r="J3341" s="104" t="s">
        <v>208</v>
      </c>
      <c r="K3341" s="67" t="s">
        <v>117</v>
      </c>
      <c r="L3341" s="67" t="s">
        <v>152</v>
      </c>
      <c r="M3341" s="67" t="s">
        <v>166</v>
      </c>
      <c r="N3341" s="67" t="s">
        <v>1946</v>
      </c>
      <c r="O3341" s="81">
        <v>46427</v>
      </c>
      <c r="P3341" s="81">
        <v>45782</v>
      </c>
      <c r="Q3341" s="103" t="str">
        <f>IFERROR(VLOOKUP(J3341,Настройка!$C$4:$E$121,2,),"Ошибка")</f>
        <v>R</v>
      </c>
    </row>
    <row r="3342" spans="1:17" ht="14.4" customHeight="1">
      <c r="A3342" s="67">
        <v>3337</v>
      </c>
      <c r="B3342" s="80" t="s">
        <v>176</v>
      </c>
      <c r="C3342" s="80" t="s">
        <v>39</v>
      </c>
      <c r="D3342" s="80" t="s">
        <v>10472</v>
      </c>
      <c r="E3342" s="104" t="s">
        <v>10473</v>
      </c>
      <c r="F3342" s="107">
        <v>33195</v>
      </c>
      <c r="G3342" s="67" t="s">
        <v>89</v>
      </c>
      <c r="H3342" s="80" t="s">
        <v>602</v>
      </c>
      <c r="I3342" s="80" t="s">
        <v>10474</v>
      </c>
      <c r="J3342" s="104" t="s">
        <v>204</v>
      </c>
      <c r="K3342" s="67" t="s">
        <v>117</v>
      </c>
      <c r="L3342" s="67" t="s">
        <v>152</v>
      </c>
      <c r="M3342" s="67" t="s">
        <v>166</v>
      </c>
      <c r="N3342" s="67" t="s">
        <v>1946</v>
      </c>
      <c r="O3342" s="81">
        <v>46427</v>
      </c>
      <c r="P3342" s="81">
        <v>45782</v>
      </c>
      <c r="Q3342" s="103" t="str">
        <f>IFERROR(VLOOKUP(J3342,Настройка!$C$4:$E$121,2,),"Ошибка")</f>
        <v>R</v>
      </c>
    </row>
    <row r="3343" spans="1:17" ht="14.4" customHeight="1">
      <c r="A3343" s="67">
        <v>3338</v>
      </c>
      <c r="B3343" s="80" t="s">
        <v>176</v>
      </c>
      <c r="C3343" s="80" t="s">
        <v>39</v>
      </c>
      <c r="D3343" s="80" t="s">
        <v>10475</v>
      </c>
      <c r="E3343" s="104" t="s">
        <v>10476</v>
      </c>
      <c r="F3343" s="107">
        <v>35761</v>
      </c>
      <c r="G3343" s="67" t="s">
        <v>89</v>
      </c>
      <c r="H3343" s="80" t="s">
        <v>602</v>
      </c>
      <c r="I3343" s="80" t="s">
        <v>10477</v>
      </c>
      <c r="J3343" s="104" t="s">
        <v>204</v>
      </c>
      <c r="K3343" s="67" t="s">
        <v>117</v>
      </c>
      <c r="L3343" s="67" t="s">
        <v>152</v>
      </c>
      <c r="M3343" s="67" t="s">
        <v>166</v>
      </c>
      <c r="N3343" s="67" t="s">
        <v>1946</v>
      </c>
      <c r="O3343" s="81">
        <v>46427</v>
      </c>
      <c r="P3343" s="81">
        <v>45782</v>
      </c>
      <c r="Q3343" s="103" t="str">
        <f>IFERROR(VLOOKUP(J3343,Настройка!$C$4:$E$121,2,),"Ошибка")</f>
        <v>R</v>
      </c>
    </row>
    <row r="3344" spans="1:17" ht="14.4" customHeight="1">
      <c r="A3344" s="67">
        <v>3339</v>
      </c>
      <c r="B3344" s="80" t="s">
        <v>176</v>
      </c>
      <c r="C3344" s="80" t="s">
        <v>39</v>
      </c>
      <c r="D3344" s="80" t="s">
        <v>10478</v>
      </c>
      <c r="E3344" s="104" t="s">
        <v>10479</v>
      </c>
      <c r="F3344" s="107">
        <v>36200</v>
      </c>
      <c r="G3344" s="67" t="s">
        <v>89</v>
      </c>
      <c r="H3344" s="80" t="s">
        <v>602</v>
      </c>
      <c r="I3344" s="80" t="s">
        <v>10480</v>
      </c>
      <c r="J3344" s="104" t="s">
        <v>204</v>
      </c>
      <c r="K3344" s="67" t="s">
        <v>117</v>
      </c>
      <c r="L3344" s="67" t="s">
        <v>152</v>
      </c>
      <c r="M3344" s="67" t="s">
        <v>166</v>
      </c>
      <c r="N3344" s="67" t="s">
        <v>1946</v>
      </c>
      <c r="O3344" s="81">
        <v>46427</v>
      </c>
      <c r="P3344" s="81">
        <v>45782</v>
      </c>
      <c r="Q3344" s="103" t="str">
        <f>IFERROR(VLOOKUP(J3344,Настройка!$C$4:$E$121,2,),"Ошибка")</f>
        <v>R</v>
      </c>
    </row>
    <row r="3345" spans="1:17" ht="14.4" customHeight="1">
      <c r="A3345" s="67">
        <v>3340</v>
      </c>
      <c r="B3345" s="80" t="s">
        <v>176</v>
      </c>
      <c r="C3345" s="80" t="s">
        <v>39</v>
      </c>
      <c r="D3345" s="80" t="s">
        <v>10481</v>
      </c>
      <c r="E3345" s="104" t="s">
        <v>10482</v>
      </c>
      <c r="F3345" s="107">
        <v>30707</v>
      </c>
      <c r="G3345" s="67" t="s">
        <v>89</v>
      </c>
      <c r="H3345" s="80" t="s">
        <v>602</v>
      </c>
      <c r="I3345" s="80" t="s">
        <v>10483</v>
      </c>
      <c r="J3345" s="104" t="s">
        <v>204</v>
      </c>
      <c r="K3345" s="67" t="s">
        <v>117</v>
      </c>
      <c r="L3345" s="67" t="s">
        <v>152</v>
      </c>
      <c r="M3345" s="67" t="s">
        <v>166</v>
      </c>
      <c r="N3345" s="67" t="s">
        <v>1946</v>
      </c>
      <c r="O3345" s="81">
        <v>46427</v>
      </c>
      <c r="P3345" s="81">
        <v>45782</v>
      </c>
      <c r="Q3345" s="103" t="str">
        <f>IFERROR(VLOOKUP(J3345,Настройка!$C$4:$E$121,2,),"Ошибка")</f>
        <v>R</v>
      </c>
    </row>
    <row r="3346" spans="1:17" ht="14.4" customHeight="1">
      <c r="A3346" s="67">
        <v>3341</v>
      </c>
      <c r="B3346" s="80" t="s">
        <v>176</v>
      </c>
      <c r="C3346" s="80" t="s">
        <v>39</v>
      </c>
      <c r="D3346" s="80" t="s">
        <v>10484</v>
      </c>
      <c r="E3346" s="104" t="s">
        <v>10485</v>
      </c>
      <c r="F3346" s="107">
        <v>32177</v>
      </c>
      <c r="G3346" s="67" t="s">
        <v>89</v>
      </c>
      <c r="H3346" s="80" t="s">
        <v>602</v>
      </c>
      <c r="I3346" s="80" t="s">
        <v>10486</v>
      </c>
      <c r="J3346" s="104" t="s">
        <v>204</v>
      </c>
      <c r="K3346" s="67" t="s">
        <v>117</v>
      </c>
      <c r="L3346" s="67" t="s">
        <v>152</v>
      </c>
      <c r="M3346" s="67" t="s">
        <v>166</v>
      </c>
      <c r="N3346" s="67" t="s">
        <v>1946</v>
      </c>
      <c r="O3346" s="81">
        <v>46427</v>
      </c>
      <c r="P3346" s="81">
        <v>45782</v>
      </c>
      <c r="Q3346" s="103" t="str">
        <f>IFERROR(VLOOKUP(J3346,Настройка!$C$4:$E$121,2,),"Ошибка")</f>
        <v>R</v>
      </c>
    </row>
    <row r="3347" spans="1:17" ht="14.4" customHeight="1">
      <c r="A3347" s="67">
        <v>3342</v>
      </c>
      <c r="B3347" s="80" t="s">
        <v>176</v>
      </c>
      <c r="C3347" s="80" t="s">
        <v>39</v>
      </c>
      <c r="D3347" s="80" t="s">
        <v>10487</v>
      </c>
      <c r="E3347" s="104" t="s">
        <v>10488</v>
      </c>
      <c r="F3347" s="107">
        <v>31709</v>
      </c>
      <c r="G3347" s="67" t="s">
        <v>89</v>
      </c>
      <c r="H3347" s="80" t="s">
        <v>602</v>
      </c>
      <c r="I3347" s="80" t="s">
        <v>10489</v>
      </c>
      <c r="J3347" s="104" t="s">
        <v>204</v>
      </c>
      <c r="K3347" s="67" t="s">
        <v>117</v>
      </c>
      <c r="L3347" s="67" t="s">
        <v>152</v>
      </c>
      <c r="M3347" s="67" t="s">
        <v>166</v>
      </c>
      <c r="N3347" s="67" t="s">
        <v>1946</v>
      </c>
      <c r="O3347" s="81">
        <v>46427</v>
      </c>
      <c r="P3347" s="81">
        <v>45783</v>
      </c>
      <c r="Q3347" s="103" t="str">
        <f>IFERROR(VLOOKUP(J3347,Настройка!$C$4:$E$121,2,),"Ошибка")</f>
        <v>R</v>
      </c>
    </row>
    <row r="3348" spans="1:17" ht="14.4" customHeight="1">
      <c r="A3348" s="67">
        <v>3343</v>
      </c>
      <c r="B3348" s="80" t="s">
        <v>176</v>
      </c>
      <c r="C3348" s="80" t="s">
        <v>39</v>
      </c>
      <c r="D3348" s="80" t="s">
        <v>10490</v>
      </c>
      <c r="E3348" s="104" t="s">
        <v>10491</v>
      </c>
      <c r="F3348" s="107">
        <v>26967</v>
      </c>
      <c r="G3348" s="67" t="s">
        <v>89</v>
      </c>
      <c r="H3348" s="80" t="s">
        <v>602</v>
      </c>
      <c r="I3348" s="80" t="s">
        <v>10492</v>
      </c>
      <c r="J3348" s="104" t="s">
        <v>204</v>
      </c>
      <c r="K3348" s="67" t="s">
        <v>117</v>
      </c>
      <c r="L3348" s="67" t="s">
        <v>152</v>
      </c>
      <c r="M3348" s="67" t="s">
        <v>166</v>
      </c>
      <c r="N3348" s="67" t="s">
        <v>1946</v>
      </c>
      <c r="O3348" s="81">
        <v>46427</v>
      </c>
      <c r="P3348" s="81">
        <v>45783</v>
      </c>
      <c r="Q3348" s="103" t="str">
        <f>IFERROR(VLOOKUP(J3348,Настройка!$C$4:$E$121,2,),"Ошибка")</f>
        <v>R</v>
      </c>
    </row>
    <row r="3349" spans="1:17" ht="14.4" customHeight="1">
      <c r="A3349" s="67">
        <v>3344</v>
      </c>
      <c r="B3349" s="80" t="s">
        <v>176</v>
      </c>
      <c r="C3349" s="80" t="s">
        <v>39</v>
      </c>
      <c r="D3349" s="80" t="s">
        <v>10493</v>
      </c>
      <c r="E3349" s="104" t="s">
        <v>10494</v>
      </c>
      <c r="F3349" s="107">
        <v>27905</v>
      </c>
      <c r="G3349" s="67" t="s">
        <v>89</v>
      </c>
      <c r="H3349" s="80" t="s">
        <v>602</v>
      </c>
      <c r="I3349" s="80" t="s">
        <v>10495</v>
      </c>
      <c r="J3349" s="104" t="s">
        <v>204</v>
      </c>
      <c r="K3349" s="67" t="s">
        <v>117</v>
      </c>
      <c r="L3349" s="67" t="s">
        <v>152</v>
      </c>
      <c r="M3349" s="67" t="s">
        <v>166</v>
      </c>
      <c r="N3349" s="67" t="s">
        <v>1946</v>
      </c>
      <c r="O3349" s="81">
        <v>46427</v>
      </c>
      <c r="P3349" s="81">
        <v>45783</v>
      </c>
      <c r="Q3349" s="103" t="str">
        <f>IFERROR(VLOOKUP(J3349,Настройка!$C$4:$E$121,2,),"Ошибка")</f>
        <v>R</v>
      </c>
    </row>
    <row r="3350" spans="1:17" ht="14.4" customHeight="1">
      <c r="A3350" s="67">
        <v>3345</v>
      </c>
      <c r="B3350" s="80" t="s">
        <v>176</v>
      </c>
      <c r="C3350" s="80" t="s">
        <v>39</v>
      </c>
      <c r="D3350" s="80" t="s">
        <v>10496</v>
      </c>
      <c r="E3350" s="104" t="s">
        <v>10497</v>
      </c>
      <c r="F3350" s="107">
        <v>36305</v>
      </c>
      <c r="G3350" s="67" t="s">
        <v>89</v>
      </c>
      <c r="H3350" s="80" t="s">
        <v>602</v>
      </c>
      <c r="I3350" s="80" t="s">
        <v>10498</v>
      </c>
      <c r="J3350" s="104" t="s">
        <v>204</v>
      </c>
      <c r="K3350" s="67" t="s">
        <v>117</v>
      </c>
      <c r="L3350" s="67" t="s">
        <v>152</v>
      </c>
      <c r="M3350" s="67" t="s">
        <v>166</v>
      </c>
      <c r="N3350" s="67" t="s">
        <v>1946</v>
      </c>
      <c r="O3350" s="81">
        <v>46427</v>
      </c>
      <c r="P3350" s="81">
        <v>45783</v>
      </c>
      <c r="Q3350" s="103" t="str">
        <f>IFERROR(VLOOKUP(J3350,Настройка!$C$4:$E$121,2,),"Ошибка")</f>
        <v>R</v>
      </c>
    </row>
    <row r="3351" spans="1:17" ht="14.4" customHeight="1">
      <c r="A3351" s="67">
        <v>3346</v>
      </c>
      <c r="B3351" s="80" t="s">
        <v>176</v>
      </c>
      <c r="C3351" s="80" t="s">
        <v>39</v>
      </c>
      <c r="D3351" s="80" t="s">
        <v>10499</v>
      </c>
      <c r="E3351" s="104" t="s">
        <v>10500</v>
      </c>
      <c r="F3351" s="107">
        <v>29902</v>
      </c>
      <c r="G3351" s="67" t="s">
        <v>89</v>
      </c>
      <c r="H3351" s="80" t="s">
        <v>602</v>
      </c>
      <c r="I3351" s="80" t="s">
        <v>10501</v>
      </c>
      <c r="J3351" s="104" t="s">
        <v>204</v>
      </c>
      <c r="K3351" s="67" t="s">
        <v>117</v>
      </c>
      <c r="L3351" s="67" t="s">
        <v>152</v>
      </c>
      <c r="M3351" s="67" t="s">
        <v>166</v>
      </c>
      <c r="N3351" s="67" t="s">
        <v>1946</v>
      </c>
      <c r="O3351" s="81">
        <v>46427</v>
      </c>
      <c r="P3351" s="81">
        <v>45783</v>
      </c>
      <c r="Q3351" s="103" t="str">
        <f>IFERROR(VLOOKUP(J3351,Настройка!$C$4:$E$121,2,),"Ошибка")</f>
        <v>R</v>
      </c>
    </row>
    <row r="3352" spans="1:17" ht="14.4" customHeight="1">
      <c r="A3352" s="67">
        <v>3347</v>
      </c>
      <c r="B3352" s="80" t="s">
        <v>176</v>
      </c>
      <c r="C3352" s="80" t="s">
        <v>39</v>
      </c>
      <c r="D3352" s="80" t="s">
        <v>10502</v>
      </c>
      <c r="E3352" s="104" t="s">
        <v>10503</v>
      </c>
      <c r="F3352" s="107">
        <v>37637</v>
      </c>
      <c r="G3352" s="67" t="s">
        <v>65</v>
      </c>
      <c r="H3352" s="80" t="s">
        <v>1115</v>
      </c>
      <c r="I3352" s="80" t="s">
        <v>10504</v>
      </c>
      <c r="J3352" s="104" t="s">
        <v>204</v>
      </c>
      <c r="K3352" s="67" t="s">
        <v>117</v>
      </c>
      <c r="L3352" s="67" t="s">
        <v>152</v>
      </c>
      <c r="M3352" s="67" t="s">
        <v>166</v>
      </c>
      <c r="N3352" s="67" t="s">
        <v>184</v>
      </c>
      <c r="O3352" s="81">
        <v>46265</v>
      </c>
      <c r="P3352" s="81">
        <v>45786</v>
      </c>
      <c r="Q3352" s="103" t="str">
        <f>IFERROR(VLOOKUP(J3352,Настройка!$C$4:$E$121,2,),"Ошибка")</f>
        <v>R</v>
      </c>
    </row>
    <row r="3353" spans="1:17" ht="14.4" customHeight="1">
      <c r="A3353" s="67">
        <v>3348</v>
      </c>
      <c r="B3353" s="80" t="s">
        <v>176</v>
      </c>
      <c r="C3353" s="80" t="s">
        <v>39</v>
      </c>
      <c r="D3353" s="80" t="s">
        <v>10505</v>
      </c>
      <c r="E3353" s="104" t="s">
        <v>10506</v>
      </c>
      <c r="F3353" s="107">
        <v>39038</v>
      </c>
      <c r="G3353" s="67" t="s">
        <v>89</v>
      </c>
      <c r="H3353" s="80" t="s">
        <v>602</v>
      </c>
      <c r="I3353" s="80" t="s">
        <v>10507</v>
      </c>
      <c r="J3353" s="104" t="s">
        <v>204</v>
      </c>
      <c r="K3353" s="67" t="s">
        <v>117</v>
      </c>
      <c r="L3353" s="67" t="s">
        <v>152</v>
      </c>
      <c r="M3353" s="67" t="s">
        <v>166</v>
      </c>
      <c r="N3353" s="67" t="s">
        <v>1946</v>
      </c>
      <c r="O3353" s="81">
        <v>46427</v>
      </c>
      <c r="P3353" s="81">
        <v>45787</v>
      </c>
      <c r="Q3353" s="103" t="str">
        <f>IFERROR(VLOOKUP(J3353,Настройка!$C$4:$E$121,2,),"Ошибка")</f>
        <v>R</v>
      </c>
    </row>
    <row r="3354" spans="1:17" ht="14.4" customHeight="1">
      <c r="A3354" s="67">
        <v>3349</v>
      </c>
      <c r="B3354" s="80" t="s">
        <v>176</v>
      </c>
      <c r="C3354" s="80" t="s">
        <v>39</v>
      </c>
      <c r="D3354" s="80" t="s">
        <v>10508</v>
      </c>
      <c r="E3354" s="104" t="s">
        <v>10509</v>
      </c>
      <c r="F3354" s="107">
        <v>31566</v>
      </c>
      <c r="G3354" s="67" t="s">
        <v>89</v>
      </c>
      <c r="H3354" s="80" t="s">
        <v>602</v>
      </c>
      <c r="I3354" s="80" t="s">
        <v>10510</v>
      </c>
      <c r="J3354" s="104" t="s">
        <v>204</v>
      </c>
      <c r="K3354" s="67" t="s">
        <v>117</v>
      </c>
      <c r="L3354" s="67" t="s">
        <v>152</v>
      </c>
      <c r="M3354" s="67" t="s">
        <v>166</v>
      </c>
      <c r="N3354" s="67" t="s">
        <v>1946</v>
      </c>
      <c r="O3354" s="81">
        <v>46427</v>
      </c>
      <c r="P3354" s="81">
        <v>45791</v>
      </c>
      <c r="Q3354" s="103" t="str">
        <f>IFERROR(VLOOKUP(J3354,Настройка!$C$4:$E$121,2,),"Ошибка")</f>
        <v>R</v>
      </c>
    </row>
    <row r="3355" spans="1:17" ht="14.4" customHeight="1">
      <c r="A3355" s="67">
        <v>3350</v>
      </c>
      <c r="B3355" s="80" t="s">
        <v>176</v>
      </c>
      <c r="C3355" s="80" t="s">
        <v>39</v>
      </c>
      <c r="D3355" s="80" t="s">
        <v>10511</v>
      </c>
      <c r="E3355" s="104" t="s">
        <v>10512</v>
      </c>
      <c r="F3355" s="107">
        <v>32338</v>
      </c>
      <c r="G3355" s="67" t="s">
        <v>89</v>
      </c>
      <c r="H3355" s="80" t="s">
        <v>602</v>
      </c>
      <c r="I3355" s="80" t="s">
        <v>10513</v>
      </c>
      <c r="J3355" s="104" t="s">
        <v>204</v>
      </c>
      <c r="K3355" s="67" t="s">
        <v>117</v>
      </c>
      <c r="L3355" s="67" t="s">
        <v>152</v>
      </c>
      <c r="M3355" s="67" t="s">
        <v>166</v>
      </c>
      <c r="N3355" s="67" t="s">
        <v>1946</v>
      </c>
      <c r="O3355" s="81">
        <v>46427</v>
      </c>
      <c r="P3355" s="81">
        <v>45791</v>
      </c>
      <c r="Q3355" s="103" t="str">
        <f>IFERROR(VLOOKUP(J3355,Настройка!$C$4:$E$121,2,),"Ошибка")</f>
        <v>R</v>
      </c>
    </row>
    <row r="3356" spans="1:17" ht="14.4" customHeight="1">
      <c r="A3356" s="67">
        <v>3351</v>
      </c>
      <c r="B3356" s="80" t="s">
        <v>176</v>
      </c>
      <c r="C3356" s="80" t="s">
        <v>39</v>
      </c>
      <c r="D3356" s="80" t="s">
        <v>10514</v>
      </c>
      <c r="E3356" s="104" t="s">
        <v>10515</v>
      </c>
      <c r="F3356" s="107">
        <v>29912</v>
      </c>
      <c r="G3356" s="67" t="s">
        <v>89</v>
      </c>
      <c r="H3356" s="80" t="s">
        <v>602</v>
      </c>
      <c r="I3356" s="80" t="s">
        <v>10516</v>
      </c>
      <c r="J3356" s="104" t="s">
        <v>204</v>
      </c>
      <c r="K3356" s="67" t="s">
        <v>117</v>
      </c>
      <c r="L3356" s="67" t="s">
        <v>152</v>
      </c>
      <c r="M3356" s="67" t="s">
        <v>166</v>
      </c>
      <c r="N3356" s="67" t="s">
        <v>1946</v>
      </c>
      <c r="O3356" s="81">
        <v>46427</v>
      </c>
      <c r="P3356" s="81">
        <v>45791</v>
      </c>
      <c r="Q3356" s="103" t="str">
        <f>IFERROR(VLOOKUP(J3356,Настройка!$C$4:$E$121,2,),"Ошибка")</f>
        <v>R</v>
      </c>
    </row>
    <row r="3357" spans="1:17" ht="14.4" customHeight="1">
      <c r="A3357" s="67">
        <v>3352</v>
      </c>
      <c r="B3357" s="80" t="s">
        <v>176</v>
      </c>
      <c r="C3357" s="80" t="s">
        <v>39</v>
      </c>
      <c r="D3357" s="80" t="s">
        <v>10517</v>
      </c>
      <c r="E3357" s="104" t="s">
        <v>10518</v>
      </c>
      <c r="F3357" s="107">
        <v>33799</v>
      </c>
      <c r="G3357" s="67" t="s">
        <v>83</v>
      </c>
      <c r="H3357" s="80"/>
      <c r="I3357" s="80" t="s">
        <v>10519</v>
      </c>
      <c r="J3357" s="104" t="s">
        <v>165</v>
      </c>
      <c r="K3357" s="67" t="s">
        <v>109</v>
      </c>
      <c r="L3357" s="67" t="s">
        <v>148</v>
      </c>
      <c r="M3357" s="67" t="s">
        <v>166</v>
      </c>
      <c r="N3357" s="67" t="s">
        <v>10520</v>
      </c>
      <c r="O3357" s="81">
        <v>46347</v>
      </c>
      <c r="P3357" s="81">
        <v>45794</v>
      </c>
      <c r="Q3357" s="103" t="str">
        <f>IFERROR(VLOOKUP(J3357,Настройка!$C$4:$E$121,2,),"Ошибка")</f>
        <v>ITR</v>
      </c>
    </row>
    <row r="3358" spans="1:17" ht="14.4" customHeight="1">
      <c r="A3358" s="67">
        <v>3353</v>
      </c>
      <c r="B3358" s="80" t="s">
        <v>176</v>
      </c>
      <c r="C3358" s="80" t="s">
        <v>39</v>
      </c>
      <c r="D3358" s="80" t="s">
        <v>10521</v>
      </c>
      <c r="E3358" s="104" t="s">
        <v>10522</v>
      </c>
      <c r="F3358" s="107">
        <v>35520</v>
      </c>
      <c r="G3358" s="67" t="s">
        <v>89</v>
      </c>
      <c r="H3358" s="80" t="s">
        <v>602</v>
      </c>
      <c r="I3358" s="80" t="s">
        <v>10523</v>
      </c>
      <c r="J3358" s="104" t="s">
        <v>204</v>
      </c>
      <c r="K3358" s="67" t="s">
        <v>117</v>
      </c>
      <c r="L3358" s="67" t="s">
        <v>152</v>
      </c>
      <c r="M3358" s="67" t="s">
        <v>166</v>
      </c>
      <c r="N3358" s="67" t="s">
        <v>1946</v>
      </c>
      <c r="O3358" s="81">
        <v>46427</v>
      </c>
      <c r="P3358" s="81">
        <v>45796</v>
      </c>
      <c r="Q3358" s="103" t="str">
        <f>IFERROR(VLOOKUP(J3358,Настройка!$C$4:$E$121,2,),"Ошибка")</f>
        <v>R</v>
      </c>
    </row>
    <row r="3359" spans="1:17" ht="14.4" customHeight="1">
      <c r="A3359" s="67">
        <v>3354</v>
      </c>
      <c r="B3359" s="80" t="s">
        <v>176</v>
      </c>
      <c r="C3359" s="80" t="s">
        <v>39</v>
      </c>
      <c r="D3359" s="80" t="s">
        <v>10524</v>
      </c>
      <c r="E3359" s="104" t="s">
        <v>10525</v>
      </c>
      <c r="F3359" s="107">
        <v>29136</v>
      </c>
      <c r="G3359" s="67" t="s">
        <v>89</v>
      </c>
      <c r="H3359" s="80" t="s">
        <v>602</v>
      </c>
      <c r="I3359" s="80" t="s">
        <v>10526</v>
      </c>
      <c r="J3359" s="104" t="s">
        <v>207</v>
      </c>
      <c r="K3359" s="67" t="s">
        <v>117</v>
      </c>
      <c r="L3359" s="67" t="s">
        <v>152</v>
      </c>
      <c r="M3359" s="67" t="s">
        <v>166</v>
      </c>
      <c r="N3359" s="67" t="s">
        <v>1946</v>
      </c>
      <c r="O3359" s="81">
        <v>46427</v>
      </c>
      <c r="P3359" s="81">
        <v>45799</v>
      </c>
      <c r="Q3359" s="103" t="str">
        <f>IFERROR(VLOOKUP(J3359,Настройка!$C$4:$E$121,2,),"Ошибка")</f>
        <v>R</v>
      </c>
    </row>
    <row r="3360" spans="1:17" ht="14.4" customHeight="1">
      <c r="A3360" s="67">
        <v>3355</v>
      </c>
      <c r="B3360" s="80" t="s">
        <v>176</v>
      </c>
      <c r="C3360" s="80" t="s">
        <v>39</v>
      </c>
      <c r="D3360" s="80" t="s">
        <v>10527</v>
      </c>
      <c r="E3360" s="104" t="s">
        <v>10528</v>
      </c>
      <c r="F3360" s="107">
        <v>28507</v>
      </c>
      <c r="G3360" s="67" t="s">
        <v>89</v>
      </c>
      <c r="H3360" s="80" t="s">
        <v>602</v>
      </c>
      <c r="I3360" s="80" t="s">
        <v>10529</v>
      </c>
      <c r="J3360" s="104" t="s">
        <v>208</v>
      </c>
      <c r="K3360" s="67" t="s">
        <v>117</v>
      </c>
      <c r="L3360" s="67" t="s">
        <v>152</v>
      </c>
      <c r="M3360" s="67" t="s">
        <v>166</v>
      </c>
      <c r="N3360" s="67" t="s">
        <v>1946</v>
      </c>
      <c r="O3360" s="81">
        <v>46427</v>
      </c>
      <c r="P3360" s="81">
        <v>45801</v>
      </c>
      <c r="Q3360" s="103" t="str">
        <f>IFERROR(VLOOKUP(J3360,Настройка!$C$4:$E$121,2,),"Ошибка")</f>
        <v>R</v>
      </c>
    </row>
    <row r="3361" spans="1:17" ht="14.4" customHeight="1">
      <c r="A3361" s="67">
        <v>3356</v>
      </c>
      <c r="B3361" s="80" t="s">
        <v>176</v>
      </c>
      <c r="C3361" s="80" t="s">
        <v>39</v>
      </c>
      <c r="D3361" s="80" t="s">
        <v>10530</v>
      </c>
      <c r="E3361" s="104" t="s">
        <v>10531</v>
      </c>
      <c r="F3361" s="107">
        <v>32005</v>
      </c>
      <c r="G3361" s="67" t="s">
        <v>87</v>
      </c>
      <c r="H3361" s="80"/>
      <c r="I3361" s="80" t="s">
        <v>10532</v>
      </c>
      <c r="J3361" s="104" t="s">
        <v>204</v>
      </c>
      <c r="K3361" s="67" t="s">
        <v>117</v>
      </c>
      <c r="L3361" s="67"/>
      <c r="M3361" s="67"/>
      <c r="N3361" s="67"/>
      <c r="O3361" s="81"/>
      <c r="P3361" s="81">
        <v>45803</v>
      </c>
      <c r="Q3361" s="103" t="str">
        <f>IFERROR(VLOOKUP(J3361,Настройка!$C$4:$E$121,2,),"Ошибка")</f>
        <v>R</v>
      </c>
    </row>
    <row r="3362" spans="1:17" ht="14.4" customHeight="1">
      <c r="A3362" s="67">
        <v>3357</v>
      </c>
      <c r="B3362" s="80" t="s">
        <v>176</v>
      </c>
      <c r="C3362" s="80" t="s">
        <v>39</v>
      </c>
      <c r="D3362" s="80" t="s">
        <v>10533</v>
      </c>
      <c r="E3362" s="104" t="s">
        <v>10534</v>
      </c>
      <c r="F3362" s="107">
        <v>33689</v>
      </c>
      <c r="G3362" s="67" t="s">
        <v>93</v>
      </c>
      <c r="H3362" s="80" t="s">
        <v>814</v>
      </c>
      <c r="I3362" s="80" t="s">
        <v>10535</v>
      </c>
      <c r="J3362" s="104" t="s">
        <v>204</v>
      </c>
      <c r="K3362" s="67" t="s">
        <v>117</v>
      </c>
      <c r="L3362" s="67"/>
      <c r="M3362" s="67"/>
      <c r="N3362" s="67"/>
      <c r="O3362" s="81"/>
      <c r="P3362" s="81">
        <v>45804</v>
      </c>
      <c r="Q3362" s="103" t="str">
        <f>IFERROR(VLOOKUP(J3362,Настройка!$C$4:$E$121,2,),"Ошибка")</f>
        <v>R</v>
      </c>
    </row>
    <row r="3363" spans="1:17" ht="14.4" customHeight="1">
      <c r="A3363" s="67">
        <v>3358</v>
      </c>
      <c r="B3363" s="80" t="s">
        <v>176</v>
      </c>
      <c r="C3363" s="80" t="s">
        <v>39</v>
      </c>
      <c r="D3363" s="80" t="s">
        <v>10536</v>
      </c>
      <c r="E3363" s="104" t="s">
        <v>10537</v>
      </c>
      <c r="F3363" s="107">
        <v>29827</v>
      </c>
      <c r="G3363" s="67" t="s">
        <v>93</v>
      </c>
      <c r="H3363" s="80" t="s">
        <v>814</v>
      </c>
      <c r="I3363" s="80" t="s">
        <v>10538</v>
      </c>
      <c r="J3363" s="104" t="s">
        <v>207</v>
      </c>
      <c r="K3363" s="67" t="s">
        <v>117</v>
      </c>
      <c r="L3363" s="67"/>
      <c r="M3363" s="67"/>
      <c r="N3363" s="67"/>
      <c r="O3363" s="81"/>
      <c r="P3363" s="81">
        <v>45804</v>
      </c>
      <c r="Q3363" s="103" t="str">
        <f>IFERROR(VLOOKUP(J3363,Настройка!$C$4:$E$121,2,),"Ошибка")</f>
        <v>R</v>
      </c>
    </row>
    <row r="3364" spans="1:17" ht="14.4" customHeight="1">
      <c r="A3364" s="67">
        <v>3359</v>
      </c>
      <c r="B3364" s="80" t="s">
        <v>176</v>
      </c>
      <c r="C3364" s="80" t="s">
        <v>39</v>
      </c>
      <c r="D3364" s="80" t="s">
        <v>10539</v>
      </c>
      <c r="E3364" s="104" t="s">
        <v>10540</v>
      </c>
      <c r="F3364" s="107">
        <v>33805</v>
      </c>
      <c r="G3364" s="67" t="s">
        <v>65</v>
      </c>
      <c r="H3364" s="80" t="s">
        <v>396</v>
      </c>
      <c r="I3364" s="80" t="s">
        <v>10541</v>
      </c>
      <c r="J3364" s="104" t="s">
        <v>208</v>
      </c>
      <c r="K3364" s="67" t="s">
        <v>117</v>
      </c>
      <c r="L3364" s="67" t="s">
        <v>152</v>
      </c>
      <c r="M3364" s="67" t="s">
        <v>166</v>
      </c>
      <c r="N3364" s="67" t="s">
        <v>184</v>
      </c>
      <c r="O3364" s="81">
        <v>46265</v>
      </c>
      <c r="P3364" s="81">
        <v>45815</v>
      </c>
      <c r="Q3364" s="103" t="str">
        <f>IFERROR(VLOOKUP(J3364,Настройка!$C$4:$E$121,2,),"Ошибка")</f>
        <v>R</v>
      </c>
    </row>
    <row r="3365" spans="1:17" ht="14.4" customHeight="1">
      <c r="A3365" s="67">
        <v>3360</v>
      </c>
      <c r="B3365" s="80" t="s">
        <v>176</v>
      </c>
      <c r="C3365" s="80" t="s">
        <v>39</v>
      </c>
      <c r="D3365" s="80" t="s">
        <v>10542</v>
      </c>
      <c r="E3365" s="104" t="s">
        <v>10543</v>
      </c>
      <c r="F3365" s="107">
        <v>34541</v>
      </c>
      <c r="G3365" s="67" t="s">
        <v>89</v>
      </c>
      <c r="H3365" s="80" t="s">
        <v>602</v>
      </c>
      <c r="I3365" s="80" t="s">
        <v>10544</v>
      </c>
      <c r="J3365" s="104" t="s">
        <v>208</v>
      </c>
      <c r="K3365" s="67" t="s">
        <v>117</v>
      </c>
      <c r="L3365" s="67" t="s">
        <v>152</v>
      </c>
      <c r="M3365" s="67" t="s">
        <v>166</v>
      </c>
      <c r="N3365" s="67" t="s">
        <v>1946</v>
      </c>
      <c r="O3365" s="81">
        <v>46427</v>
      </c>
      <c r="P3365" s="81">
        <v>45818</v>
      </c>
      <c r="Q3365" s="103" t="str">
        <f>IFERROR(VLOOKUP(J3365,Настройка!$C$4:$E$121,2,),"Ошибка")</f>
        <v>R</v>
      </c>
    </row>
    <row r="3366" spans="1:17" ht="14.4" customHeight="1">
      <c r="A3366" s="67">
        <v>3361</v>
      </c>
      <c r="B3366" s="80" t="s">
        <v>176</v>
      </c>
      <c r="C3366" s="80" t="s">
        <v>39</v>
      </c>
      <c r="D3366" s="80" t="s">
        <v>10545</v>
      </c>
      <c r="E3366" s="104" t="s">
        <v>10546</v>
      </c>
      <c r="F3366" s="107">
        <v>33956</v>
      </c>
      <c r="G3366" s="67" t="s">
        <v>89</v>
      </c>
      <c r="H3366" s="80" t="s">
        <v>602</v>
      </c>
      <c r="I3366" s="80" t="s">
        <v>10547</v>
      </c>
      <c r="J3366" s="104" t="s">
        <v>207</v>
      </c>
      <c r="K3366" s="67" t="s">
        <v>117</v>
      </c>
      <c r="L3366" s="67" t="s">
        <v>152</v>
      </c>
      <c r="M3366" s="67" t="s">
        <v>166</v>
      </c>
      <c r="N3366" s="67" t="s">
        <v>1946</v>
      </c>
      <c r="O3366" s="81">
        <v>46427</v>
      </c>
      <c r="P3366" s="81">
        <v>45818</v>
      </c>
      <c r="Q3366" s="103" t="str">
        <f>IFERROR(VLOOKUP(J3366,Настройка!$C$4:$E$121,2,),"Ошибка")</f>
        <v>R</v>
      </c>
    </row>
    <row r="3367" spans="1:17" ht="14.4" customHeight="1">
      <c r="A3367" s="67">
        <v>3362</v>
      </c>
      <c r="B3367" s="80" t="s">
        <v>176</v>
      </c>
      <c r="C3367" s="80" t="s">
        <v>39</v>
      </c>
      <c r="D3367" s="80" t="s">
        <v>10548</v>
      </c>
      <c r="E3367" s="104" t="s">
        <v>10549</v>
      </c>
      <c r="F3367" s="107">
        <v>36560</v>
      </c>
      <c r="G3367" s="67" t="s">
        <v>69</v>
      </c>
      <c r="H3367" s="80" t="s">
        <v>334</v>
      </c>
      <c r="I3367" s="80" t="s">
        <v>10550</v>
      </c>
      <c r="J3367" s="104" t="s">
        <v>230</v>
      </c>
      <c r="K3367" s="67" t="s">
        <v>133</v>
      </c>
      <c r="L3367" s="67"/>
      <c r="M3367" s="67"/>
      <c r="N3367" s="67"/>
      <c r="O3367" s="81"/>
      <c r="P3367" s="81">
        <v>45819</v>
      </c>
      <c r="Q3367" s="103" t="str">
        <f>IFERROR(VLOOKUP(J3367,Настройка!$C$4:$E$121,2,),"Ошибка")</f>
        <v>R</v>
      </c>
    </row>
    <row r="3368" spans="1:17" ht="14.4" customHeight="1">
      <c r="A3368" s="67">
        <v>3363</v>
      </c>
      <c r="B3368" s="80" t="s">
        <v>176</v>
      </c>
      <c r="C3368" s="80" t="s">
        <v>39</v>
      </c>
      <c r="D3368" s="80" t="s">
        <v>10551</v>
      </c>
      <c r="E3368" s="104" t="s">
        <v>10552</v>
      </c>
      <c r="F3368" s="107">
        <v>35704</v>
      </c>
      <c r="G3368" s="67" t="s">
        <v>87</v>
      </c>
      <c r="H3368" s="80"/>
      <c r="I3368" s="80" t="s">
        <v>10553</v>
      </c>
      <c r="J3368" s="104" t="s">
        <v>204</v>
      </c>
      <c r="K3368" s="67" t="s">
        <v>117</v>
      </c>
      <c r="L3368" s="67"/>
      <c r="M3368" s="67"/>
      <c r="N3368" s="67"/>
      <c r="O3368" s="81"/>
      <c r="P3368" s="81">
        <v>45820</v>
      </c>
      <c r="Q3368" s="103" t="str">
        <f>IFERROR(VLOOKUP(J3368,Настройка!$C$4:$E$121,2,),"Ошибка")</f>
        <v>R</v>
      </c>
    </row>
    <row r="3369" spans="1:17" ht="14.4" customHeight="1">
      <c r="A3369" s="67">
        <v>3364</v>
      </c>
      <c r="B3369" s="80" t="s">
        <v>176</v>
      </c>
      <c r="C3369" s="80" t="s">
        <v>39</v>
      </c>
      <c r="D3369" s="80" t="s">
        <v>10554</v>
      </c>
      <c r="E3369" s="104" t="s">
        <v>10555</v>
      </c>
      <c r="F3369" s="107">
        <v>37374</v>
      </c>
      <c r="G3369" s="67" t="s">
        <v>69</v>
      </c>
      <c r="H3369" s="80" t="s">
        <v>309</v>
      </c>
      <c r="I3369" s="80" t="s">
        <v>10556</v>
      </c>
      <c r="J3369" s="104" t="s">
        <v>208</v>
      </c>
      <c r="K3369" s="67" t="s">
        <v>117</v>
      </c>
      <c r="L3369" s="67"/>
      <c r="M3369" s="67"/>
      <c r="N3369" s="67"/>
      <c r="O3369" s="81"/>
      <c r="P3369" s="81">
        <v>45822</v>
      </c>
      <c r="Q3369" s="103" t="str">
        <f>IFERROR(VLOOKUP(J3369,Настройка!$C$4:$E$121,2,),"Ошибка")</f>
        <v>R</v>
      </c>
    </row>
    <row r="3370" spans="1:17" ht="14.4" customHeight="1">
      <c r="A3370" s="67">
        <v>3365</v>
      </c>
      <c r="B3370" s="80" t="s">
        <v>176</v>
      </c>
      <c r="C3370" s="80" t="s">
        <v>39</v>
      </c>
      <c r="D3370" s="80" t="s">
        <v>10557</v>
      </c>
      <c r="E3370" s="104" t="s">
        <v>10558</v>
      </c>
      <c r="F3370" s="107">
        <v>30377</v>
      </c>
      <c r="G3370" s="67" t="s">
        <v>93</v>
      </c>
      <c r="H3370" s="80" t="s">
        <v>886</v>
      </c>
      <c r="I3370" s="80" t="s">
        <v>10559</v>
      </c>
      <c r="J3370" s="104" t="s">
        <v>208</v>
      </c>
      <c r="K3370" s="67" t="s">
        <v>117</v>
      </c>
      <c r="L3370" s="67"/>
      <c r="M3370" s="67"/>
      <c r="N3370" s="67"/>
      <c r="O3370" s="81"/>
      <c r="P3370" s="81">
        <v>45822</v>
      </c>
      <c r="Q3370" s="103" t="str">
        <f>IFERROR(VLOOKUP(J3370,Настройка!$C$4:$E$121,2,),"Ошибка")</f>
        <v>R</v>
      </c>
    </row>
    <row r="3371" spans="1:17" ht="14.4" customHeight="1">
      <c r="A3371" s="67">
        <v>3366</v>
      </c>
      <c r="B3371" s="80" t="s">
        <v>176</v>
      </c>
      <c r="C3371" s="80" t="s">
        <v>39</v>
      </c>
      <c r="D3371" s="80" t="s">
        <v>10560</v>
      </c>
      <c r="E3371" s="104" t="s">
        <v>10561</v>
      </c>
      <c r="F3371" s="107">
        <v>32971</v>
      </c>
      <c r="G3371" s="67" t="s">
        <v>93</v>
      </c>
      <c r="H3371" s="80" t="s">
        <v>814</v>
      </c>
      <c r="I3371" s="80" t="s">
        <v>10562</v>
      </c>
      <c r="J3371" s="104" t="s">
        <v>207</v>
      </c>
      <c r="K3371" s="67" t="s">
        <v>117</v>
      </c>
      <c r="L3371" s="67"/>
      <c r="M3371" s="67"/>
      <c r="N3371" s="67"/>
      <c r="O3371" s="81"/>
      <c r="P3371" s="81">
        <v>45823</v>
      </c>
      <c r="Q3371" s="103" t="str">
        <f>IFERROR(VLOOKUP(J3371,Настройка!$C$4:$E$121,2,),"Ошибка")</f>
        <v>R</v>
      </c>
    </row>
    <row r="3372" spans="1:17" ht="14.4" customHeight="1">
      <c r="A3372" s="67">
        <v>3367</v>
      </c>
      <c r="B3372" s="80" t="s">
        <v>176</v>
      </c>
      <c r="C3372" s="80" t="s">
        <v>39</v>
      </c>
      <c r="D3372" s="80" t="s">
        <v>10563</v>
      </c>
      <c r="E3372" s="104" t="s">
        <v>10564</v>
      </c>
      <c r="F3372" s="107">
        <v>38233</v>
      </c>
      <c r="G3372" s="67" t="s">
        <v>87</v>
      </c>
      <c r="H3372" s="80"/>
      <c r="I3372" s="80" t="s">
        <v>10565</v>
      </c>
      <c r="J3372" s="104" t="s">
        <v>204</v>
      </c>
      <c r="K3372" s="67" t="s">
        <v>117</v>
      </c>
      <c r="L3372" s="67"/>
      <c r="M3372" s="67"/>
      <c r="N3372" s="67"/>
      <c r="O3372" s="81"/>
      <c r="P3372" s="81">
        <v>45823</v>
      </c>
      <c r="Q3372" s="103" t="str">
        <f>IFERROR(VLOOKUP(J3372,Настройка!$C$4:$E$121,2,),"Ошибка")</f>
        <v>R</v>
      </c>
    </row>
    <row r="3373" spans="1:17" ht="14.4" customHeight="1">
      <c r="A3373" s="67">
        <v>3368</v>
      </c>
      <c r="B3373" s="80" t="s">
        <v>176</v>
      </c>
      <c r="C3373" s="80" t="s">
        <v>39</v>
      </c>
      <c r="D3373" s="80" t="s">
        <v>10566</v>
      </c>
      <c r="E3373" s="104" t="s">
        <v>10567</v>
      </c>
      <c r="F3373" s="107">
        <v>31812</v>
      </c>
      <c r="G3373" s="67" t="s">
        <v>87</v>
      </c>
      <c r="H3373" s="80"/>
      <c r="I3373" s="80" t="s">
        <v>10568</v>
      </c>
      <c r="J3373" s="104" t="s">
        <v>204</v>
      </c>
      <c r="K3373" s="67" t="s">
        <v>117</v>
      </c>
      <c r="L3373" s="67"/>
      <c r="M3373" s="67"/>
      <c r="N3373" s="67"/>
      <c r="O3373" s="81"/>
      <c r="P3373" s="81">
        <v>45823</v>
      </c>
      <c r="Q3373" s="103" t="str">
        <f>IFERROR(VLOOKUP(J3373,Настройка!$C$4:$E$121,2,),"Ошибка")</f>
        <v>R</v>
      </c>
    </row>
    <row r="3374" spans="1:17" ht="14.4" customHeight="1">
      <c r="A3374" s="67">
        <v>3369</v>
      </c>
      <c r="B3374" s="80" t="s">
        <v>176</v>
      </c>
      <c r="C3374" s="80" t="s">
        <v>39</v>
      </c>
      <c r="D3374" s="80" t="s">
        <v>10569</v>
      </c>
      <c r="E3374" s="104" t="s">
        <v>10570</v>
      </c>
      <c r="F3374" s="107">
        <v>33968</v>
      </c>
      <c r="G3374" s="67" t="s">
        <v>77</v>
      </c>
      <c r="H3374" s="80" t="s">
        <v>10571</v>
      </c>
      <c r="I3374" s="80" t="s">
        <v>10572</v>
      </c>
      <c r="J3374" s="104" t="s">
        <v>116</v>
      </c>
      <c r="K3374" s="67" t="s">
        <v>109</v>
      </c>
      <c r="L3374" s="67"/>
      <c r="M3374" s="67"/>
      <c r="N3374" s="67"/>
      <c r="O3374" s="81"/>
      <c r="P3374" s="81">
        <v>45828</v>
      </c>
      <c r="Q3374" s="103" t="str">
        <f>IFERROR(VLOOKUP(J3374,Настройка!$C$4:$E$121,2,),"Ошибка")</f>
        <v>ITR</v>
      </c>
    </row>
    <row r="3375" spans="1:17" ht="14.4" customHeight="1">
      <c r="A3375" s="67">
        <v>3370</v>
      </c>
      <c r="B3375" s="80" t="s">
        <v>176</v>
      </c>
      <c r="C3375" s="80" t="s">
        <v>39</v>
      </c>
      <c r="D3375" s="80" t="s">
        <v>10573</v>
      </c>
      <c r="E3375" s="104" t="s">
        <v>10574</v>
      </c>
      <c r="F3375" s="107">
        <v>31708</v>
      </c>
      <c r="G3375" s="67" t="s">
        <v>89</v>
      </c>
      <c r="H3375" s="80" t="s">
        <v>602</v>
      </c>
      <c r="I3375" s="80" t="s">
        <v>10575</v>
      </c>
      <c r="J3375" s="104" t="s">
        <v>204</v>
      </c>
      <c r="K3375" s="67" t="s">
        <v>117</v>
      </c>
      <c r="L3375" s="67" t="s">
        <v>152</v>
      </c>
      <c r="M3375" s="67" t="s">
        <v>166</v>
      </c>
      <c r="N3375" s="67" t="s">
        <v>1946</v>
      </c>
      <c r="O3375" s="81">
        <v>46427</v>
      </c>
      <c r="P3375" s="81">
        <v>45837</v>
      </c>
      <c r="Q3375" s="103" t="str">
        <f>IFERROR(VLOOKUP(J3375,Настройка!$C$4:$E$121,2,),"Ошибка")</f>
        <v>R</v>
      </c>
    </row>
    <row r="3376" spans="1:17" ht="14.4" customHeight="1">
      <c r="A3376" s="67">
        <v>3371</v>
      </c>
      <c r="B3376" s="80" t="s">
        <v>176</v>
      </c>
      <c r="C3376" s="80" t="s">
        <v>39</v>
      </c>
      <c r="D3376" s="80" t="s">
        <v>10576</v>
      </c>
      <c r="E3376" s="104" t="s">
        <v>10577</v>
      </c>
      <c r="F3376" s="107">
        <v>34220</v>
      </c>
      <c r="G3376" s="67" t="s">
        <v>69</v>
      </c>
      <c r="H3376" s="80" t="s">
        <v>385</v>
      </c>
      <c r="I3376" s="80" t="s">
        <v>10578</v>
      </c>
      <c r="J3376" s="104" t="s">
        <v>204</v>
      </c>
      <c r="K3376" s="67" t="s">
        <v>117</v>
      </c>
      <c r="L3376" s="67"/>
      <c r="M3376" s="67"/>
      <c r="N3376" s="67"/>
      <c r="O3376" s="81"/>
      <c r="P3376" s="81">
        <v>45837</v>
      </c>
      <c r="Q3376" s="103" t="str">
        <f>IFERROR(VLOOKUP(J3376,Настройка!$C$4:$E$121,2,),"Ошибка")</f>
        <v>R</v>
      </c>
    </row>
    <row r="3377" spans="1:17" ht="14.4" customHeight="1">
      <c r="A3377" s="67">
        <v>3372</v>
      </c>
      <c r="B3377" s="80" t="s">
        <v>176</v>
      </c>
      <c r="C3377" s="80" t="s">
        <v>39</v>
      </c>
      <c r="D3377" s="80" t="s">
        <v>10579</v>
      </c>
      <c r="E3377" s="104" t="s">
        <v>10580</v>
      </c>
      <c r="F3377" s="107">
        <v>31825</v>
      </c>
      <c r="G3377" s="67" t="s">
        <v>89</v>
      </c>
      <c r="H3377" s="80" t="s">
        <v>602</v>
      </c>
      <c r="I3377" s="80" t="s">
        <v>10581</v>
      </c>
      <c r="J3377" s="104" t="s">
        <v>230</v>
      </c>
      <c r="K3377" s="67" t="s">
        <v>133</v>
      </c>
      <c r="L3377" s="67" t="s">
        <v>152</v>
      </c>
      <c r="M3377" s="67" t="s">
        <v>166</v>
      </c>
      <c r="N3377" s="67" t="s">
        <v>1946</v>
      </c>
      <c r="O3377" s="81">
        <v>46427</v>
      </c>
      <c r="P3377" s="81">
        <v>45846</v>
      </c>
      <c r="Q3377" s="103" t="str">
        <f>IFERROR(VLOOKUP(J3377,Настройка!$C$4:$E$121,2,),"Ошибка")</f>
        <v>R</v>
      </c>
    </row>
    <row r="3378" spans="1:17" ht="14.4" customHeight="1">
      <c r="A3378" s="67">
        <v>3373</v>
      </c>
      <c r="B3378" s="80" t="s">
        <v>176</v>
      </c>
      <c r="C3378" s="80" t="s">
        <v>39</v>
      </c>
      <c r="D3378" s="80" t="s">
        <v>10582</v>
      </c>
      <c r="E3378" s="104" t="s">
        <v>10583</v>
      </c>
      <c r="F3378" s="107">
        <v>34776</v>
      </c>
      <c r="G3378" s="67" t="s">
        <v>69</v>
      </c>
      <c r="H3378" s="80" t="s">
        <v>302</v>
      </c>
      <c r="I3378" s="80" t="s">
        <v>10584</v>
      </c>
      <c r="J3378" s="104" t="s">
        <v>228</v>
      </c>
      <c r="K3378" s="67" t="s">
        <v>125</v>
      </c>
      <c r="L3378" s="67"/>
      <c r="M3378" s="67"/>
      <c r="N3378" s="67"/>
      <c r="O3378" s="81"/>
      <c r="P3378" s="81">
        <v>45849</v>
      </c>
      <c r="Q3378" s="103" t="str">
        <f>IFERROR(VLOOKUP(J3378,Настройка!$C$4:$E$121,2,),"Ошибка")</f>
        <v>R</v>
      </c>
    </row>
    <row r="3379" spans="1:17" ht="14.4" customHeight="1">
      <c r="A3379" s="67">
        <v>3374</v>
      </c>
      <c r="B3379" s="80" t="s">
        <v>176</v>
      </c>
      <c r="C3379" s="80" t="s">
        <v>39</v>
      </c>
      <c r="D3379" s="80" t="s">
        <v>10585</v>
      </c>
      <c r="E3379" s="104" t="s">
        <v>10586</v>
      </c>
      <c r="F3379" s="107">
        <v>35703</v>
      </c>
      <c r="G3379" s="67" t="s">
        <v>83</v>
      </c>
      <c r="H3379" s="80"/>
      <c r="I3379" s="80" t="s">
        <v>10587</v>
      </c>
      <c r="J3379" s="104" t="s">
        <v>201</v>
      </c>
      <c r="K3379" s="67" t="s">
        <v>117</v>
      </c>
      <c r="L3379" s="67" t="s">
        <v>152</v>
      </c>
      <c r="M3379" s="67" t="s">
        <v>166</v>
      </c>
      <c r="N3379" s="67" t="s">
        <v>1946</v>
      </c>
      <c r="O3379" s="81">
        <v>46352</v>
      </c>
      <c r="P3379" s="81">
        <v>45850</v>
      </c>
      <c r="Q3379" s="103" t="str">
        <f>IFERROR(VLOOKUP(J3379,Настройка!$C$4:$E$121,2,),"Ошибка")</f>
        <v>ITR</v>
      </c>
    </row>
    <row r="3380" spans="1:17" ht="14.4" customHeight="1">
      <c r="A3380" s="67">
        <v>3375</v>
      </c>
      <c r="B3380" s="80" t="s">
        <v>176</v>
      </c>
      <c r="C3380" s="80" t="s">
        <v>39</v>
      </c>
      <c r="D3380" s="80" t="s">
        <v>10588</v>
      </c>
      <c r="E3380" s="104" t="s">
        <v>10589</v>
      </c>
      <c r="F3380" s="107">
        <v>36384</v>
      </c>
      <c r="G3380" s="67" t="s">
        <v>87</v>
      </c>
      <c r="H3380" s="80"/>
      <c r="I3380" s="80" t="s">
        <v>10590</v>
      </c>
      <c r="J3380" s="104" t="s">
        <v>202</v>
      </c>
      <c r="K3380" s="67" t="s">
        <v>117</v>
      </c>
      <c r="L3380" s="67"/>
      <c r="M3380" s="67"/>
      <c r="N3380" s="67"/>
      <c r="O3380" s="81"/>
      <c r="P3380" s="81">
        <v>45851</v>
      </c>
      <c r="Q3380" s="103" t="str">
        <f>IFERROR(VLOOKUP(J3380,Настройка!$C$4:$E$121,2,),"Ошибка")</f>
        <v>ITR</v>
      </c>
    </row>
    <row r="3381" spans="1:17" ht="14.4" customHeight="1">
      <c r="A3381" s="67">
        <v>3376</v>
      </c>
      <c r="B3381" s="80" t="s">
        <v>176</v>
      </c>
      <c r="C3381" s="80" t="s">
        <v>39</v>
      </c>
      <c r="D3381" s="80" t="s">
        <v>10591</v>
      </c>
      <c r="E3381" s="104" t="s">
        <v>10592</v>
      </c>
      <c r="F3381" s="107">
        <v>27009</v>
      </c>
      <c r="G3381" s="67" t="s">
        <v>69</v>
      </c>
      <c r="H3381" s="80" t="s">
        <v>302</v>
      </c>
      <c r="I3381" s="80" t="s">
        <v>10593</v>
      </c>
      <c r="J3381" s="104" t="s">
        <v>228</v>
      </c>
      <c r="K3381" s="67" t="s">
        <v>123</v>
      </c>
      <c r="L3381" s="67"/>
      <c r="M3381" s="67"/>
      <c r="N3381" s="67"/>
      <c r="O3381" s="81"/>
      <c r="P3381" s="81">
        <v>45865</v>
      </c>
      <c r="Q3381" s="103" t="str">
        <f>IFERROR(VLOOKUP(J3381,Настройка!$C$4:$E$121,2,),"Ошибка")</f>
        <v>R</v>
      </c>
    </row>
    <row r="3382" spans="1:17" ht="14.4" customHeight="1">
      <c r="A3382" s="67">
        <v>3377</v>
      </c>
      <c r="B3382" s="80" t="s">
        <v>176</v>
      </c>
      <c r="C3382" s="80" t="s">
        <v>39</v>
      </c>
      <c r="D3382" s="80" t="s">
        <v>10594</v>
      </c>
      <c r="E3382" s="104" t="s">
        <v>10595</v>
      </c>
      <c r="F3382" s="107">
        <v>21745</v>
      </c>
      <c r="G3382" s="67" t="s">
        <v>83</v>
      </c>
      <c r="H3382" s="80"/>
      <c r="I3382" s="80" t="s">
        <v>10596</v>
      </c>
      <c r="J3382" s="104" t="s">
        <v>208</v>
      </c>
      <c r="K3382" s="67" t="s">
        <v>117</v>
      </c>
      <c r="L3382" s="67" t="s">
        <v>152</v>
      </c>
      <c r="M3382" s="67" t="s">
        <v>166</v>
      </c>
      <c r="N3382" s="67" t="s">
        <v>1946</v>
      </c>
      <c r="O3382" s="81">
        <v>46314</v>
      </c>
      <c r="P3382" s="81">
        <v>45866</v>
      </c>
      <c r="Q3382" s="103" t="str">
        <f>IFERROR(VLOOKUP(J3382,Настройка!$C$4:$E$121,2,),"Ошибка")</f>
        <v>R</v>
      </c>
    </row>
    <row r="3383" spans="1:17" ht="14.4" customHeight="1">
      <c r="A3383" s="67">
        <v>3378</v>
      </c>
      <c r="B3383" s="80" t="s">
        <v>176</v>
      </c>
      <c r="C3383" s="80" t="s">
        <v>39</v>
      </c>
      <c r="D3383" s="80" t="s">
        <v>10597</v>
      </c>
      <c r="E3383" s="104" t="s">
        <v>10598</v>
      </c>
      <c r="F3383" s="107">
        <v>30089</v>
      </c>
      <c r="G3383" s="67" t="s">
        <v>89</v>
      </c>
      <c r="H3383" s="80" t="s">
        <v>602</v>
      </c>
      <c r="I3383" s="80" t="s">
        <v>10599</v>
      </c>
      <c r="J3383" s="104" t="s">
        <v>228</v>
      </c>
      <c r="K3383" s="67" t="s">
        <v>125</v>
      </c>
      <c r="L3383" s="67" t="s">
        <v>152</v>
      </c>
      <c r="M3383" s="67" t="s">
        <v>166</v>
      </c>
      <c r="N3383" s="67" t="s">
        <v>184</v>
      </c>
      <c r="O3383" s="81">
        <v>46173</v>
      </c>
      <c r="P3383" s="81">
        <v>45866</v>
      </c>
      <c r="Q3383" s="103" t="str">
        <f>IFERROR(VLOOKUP(J3383,Настройка!$C$4:$E$121,2,),"Ошибка")</f>
        <v>R</v>
      </c>
    </row>
    <row r="3384" spans="1:17" ht="14.4" customHeight="1">
      <c r="A3384" s="67">
        <v>3379</v>
      </c>
      <c r="B3384" s="80" t="s">
        <v>176</v>
      </c>
      <c r="C3384" s="80" t="s">
        <v>39</v>
      </c>
      <c r="D3384" s="80" t="s">
        <v>10600</v>
      </c>
      <c r="E3384" s="104" t="s">
        <v>10601</v>
      </c>
      <c r="F3384" s="107">
        <v>32720</v>
      </c>
      <c r="G3384" s="67" t="s">
        <v>77</v>
      </c>
      <c r="H3384" s="80" t="s">
        <v>1001</v>
      </c>
      <c r="I3384" s="80" t="s">
        <v>10602</v>
      </c>
      <c r="J3384" s="104" t="s">
        <v>197</v>
      </c>
      <c r="K3384" s="67" t="s">
        <v>111</v>
      </c>
      <c r="L3384" s="67"/>
      <c r="M3384" s="67"/>
      <c r="N3384" s="67"/>
      <c r="O3384" s="81"/>
      <c r="P3384" s="81">
        <v>45877</v>
      </c>
      <c r="Q3384" s="103" t="str">
        <f>IFERROR(VLOOKUP(J3384,Настройка!$C$4:$E$121,2,),"Ошибка")</f>
        <v>ITR</v>
      </c>
    </row>
    <row r="3385" spans="1:17" ht="14.4" customHeight="1">
      <c r="A3385" s="67">
        <v>3380</v>
      </c>
      <c r="B3385" s="80" t="s">
        <v>176</v>
      </c>
      <c r="C3385" s="80" t="s">
        <v>39</v>
      </c>
      <c r="D3385" s="80" t="s">
        <v>10603</v>
      </c>
      <c r="E3385" s="104" t="s">
        <v>10604</v>
      </c>
      <c r="F3385" s="107">
        <v>31255</v>
      </c>
      <c r="G3385" s="67" t="s">
        <v>77</v>
      </c>
      <c r="H3385" s="80" t="s">
        <v>10605</v>
      </c>
      <c r="I3385" s="80" t="s">
        <v>10606</v>
      </c>
      <c r="J3385" s="104" t="s">
        <v>202</v>
      </c>
      <c r="K3385" s="67" t="s">
        <v>117</v>
      </c>
      <c r="L3385" s="67"/>
      <c r="M3385" s="67"/>
      <c r="N3385" s="67"/>
      <c r="O3385" s="81"/>
      <c r="P3385" s="81">
        <v>45880</v>
      </c>
      <c r="Q3385" s="103" t="str">
        <f>IFERROR(VLOOKUP(J3385,Настройка!$C$4:$E$121,2,),"Ошибка")</f>
        <v>ITR</v>
      </c>
    </row>
    <row r="3386" spans="1:17" ht="14.4" customHeight="1">
      <c r="A3386" s="67">
        <v>3381</v>
      </c>
      <c r="B3386" s="80" t="s">
        <v>176</v>
      </c>
      <c r="C3386" s="80" t="s">
        <v>39</v>
      </c>
      <c r="D3386" s="80" t="s">
        <v>10607</v>
      </c>
      <c r="E3386" s="104" t="s">
        <v>10608</v>
      </c>
      <c r="F3386" s="107">
        <v>31322</v>
      </c>
      <c r="G3386" s="67" t="s">
        <v>69</v>
      </c>
      <c r="H3386" s="80" t="s">
        <v>302</v>
      </c>
      <c r="I3386" s="80" t="s">
        <v>10609</v>
      </c>
      <c r="J3386" s="104" t="s">
        <v>204</v>
      </c>
      <c r="K3386" s="67" t="s">
        <v>117</v>
      </c>
      <c r="L3386" s="67"/>
      <c r="M3386" s="67"/>
      <c r="N3386" s="67"/>
      <c r="O3386" s="81"/>
      <c r="P3386" s="81">
        <v>45881</v>
      </c>
      <c r="Q3386" s="103" t="str">
        <f>IFERROR(VLOOKUP(J3386,Настройка!$C$4:$E$121,2,),"Ошибка")</f>
        <v>R</v>
      </c>
    </row>
    <row r="3387" spans="1:17" ht="14.4" customHeight="1">
      <c r="A3387" s="67">
        <v>3382</v>
      </c>
      <c r="B3387" s="80" t="s">
        <v>176</v>
      </c>
      <c r="C3387" s="80" t="s">
        <v>39</v>
      </c>
      <c r="D3387" s="80" t="s">
        <v>10610</v>
      </c>
      <c r="E3387" s="104" t="s">
        <v>10611</v>
      </c>
      <c r="F3387" s="107">
        <v>34673</v>
      </c>
      <c r="G3387" s="67" t="s">
        <v>69</v>
      </c>
      <c r="H3387" s="80" t="s">
        <v>302</v>
      </c>
      <c r="I3387" s="80" t="s">
        <v>10612</v>
      </c>
      <c r="J3387" s="104" t="s">
        <v>168</v>
      </c>
      <c r="K3387" s="67" t="s">
        <v>109</v>
      </c>
      <c r="L3387" s="67"/>
      <c r="M3387" s="67"/>
      <c r="N3387" s="67"/>
      <c r="O3387" s="81"/>
      <c r="P3387" s="81">
        <v>45886</v>
      </c>
      <c r="Q3387" s="103" t="str">
        <f>IFERROR(VLOOKUP(J3387,Настройка!$C$4:$E$121,2,),"Ошибка")</f>
        <v>ITR</v>
      </c>
    </row>
    <row r="3388" spans="1:17" ht="14.4" customHeight="1">
      <c r="A3388" s="67">
        <v>3383</v>
      </c>
      <c r="B3388" s="80" t="s">
        <v>176</v>
      </c>
      <c r="C3388" s="80" t="s">
        <v>39</v>
      </c>
      <c r="D3388" s="80" t="s">
        <v>10613</v>
      </c>
      <c r="E3388" s="104" t="s">
        <v>10614</v>
      </c>
      <c r="F3388" s="107">
        <v>27140</v>
      </c>
      <c r="G3388" s="67" t="s">
        <v>89</v>
      </c>
      <c r="H3388" s="80" t="s">
        <v>602</v>
      </c>
      <c r="I3388" s="80" t="s">
        <v>10615</v>
      </c>
      <c r="J3388" s="104" t="s">
        <v>230</v>
      </c>
      <c r="K3388" s="67" t="s">
        <v>133</v>
      </c>
      <c r="L3388" s="67" t="s">
        <v>152</v>
      </c>
      <c r="M3388" s="67" t="s">
        <v>166</v>
      </c>
      <c r="N3388" s="67" t="s">
        <v>1946</v>
      </c>
      <c r="O3388" s="81">
        <v>46173</v>
      </c>
      <c r="P3388" s="81">
        <v>45887</v>
      </c>
      <c r="Q3388" s="103" t="str">
        <f>IFERROR(VLOOKUP(J3388,Настройка!$C$4:$E$121,2,),"Ошибка")</f>
        <v>R</v>
      </c>
    </row>
    <row r="3389" spans="1:17" ht="14.4" customHeight="1">
      <c r="A3389" s="67">
        <v>3384</v>
      </c>
      <c r="B3389" s="80" t="s">
        <v>176</v>
      </c>
      <c r="C3389" s="80" t="s">
        <v>39</v>
      </c>
      <c r="D3389" s="80" t="s">
        <v>10616</v>
      </c>
      <c r="E3389" s="104" t="s">
        <v>10617</v>
      </c>
      <c r="F3389" s="107">
        <v>37438</v>
      </c>
      <c r="G3389" s="67" t="s">
        <v>69</v>
      </c>
      <c r="H3389" s="80" t="s">
        <v>309</v>
      </c>
      <c r="I3389" s="80" t="s">
        <v>10618</v>
      </c>
      <c r="J3389" s="104" t="s">
        <v>208</v>
      </c>
      <c r="K3389" s="67" t="s">
        <v>117</v>
      </c>
      <c r="L3389" s="67"/>
      <c r="M3389" s="67"/>
      <c r="N3389" s="67"/>
      <c r="O3389" s="81"/>
      <c r="P3389" s="81">
        <v>45888</v>
      </c>
      <c r="Q3389" s="103" t="str">
        <f>IFERROR(VLOOKUP(J3389,Настройка!$C$4:$E$121,2,),"Ошибка")</f>
        <v>R</v>
      </c>
    </row>
    <row r="3390" spans="1:17" ht="14.4" customHeight="1">
      <c r="A3390" s="67">
        <v>3385</v>
      </c>
      <c r="B3390" s="80" t="s">
        <v>176</v>
      </c>
      <c r="C3390" s="80" t="s">
        <v>39</v>
      </c>
      <c r="D3390" s="80" t="s">
        <v>10619</v>
      </c>
      <c r="E3390" s="104" t="s">
        <v>10620</v>
      </c>
      <c r="F3390" s="107">
        <v>29409</v>
      </c>
      <c r="G3390" s="67" t="s">
        <v>89</v>
      </c>
      <c r="H3390" s="80" t="s">
        <v>602</v>
      </c>
      <c r="I3390" s="80" t="s">
        <v>10621</v>
      </c>
      <c r="J3390" s="104" t="s">
        <v>204</v>
      </c>
      <c r="K3390" s="67" t="s">
        <v>117</v>
      </c>
      <c r="L3390" s="67" t="s">
        <v>152</v>
      </c>
      <c r="M3390" s="67" t="s">
        <v>166</v>
      </c>
      <c r="N3390" s="67" t="s">
        <v>1946</v>
      </c>
      <c r="O3390" s="81">
        <v>46173</v>
      </c>
      <c r="P3390" s="81">
        <v>45891</v>
      </c>
      <c r="Q3390" s="103" t="str">
        <f>IFERROR(VLOOKUP(J3390,Настройка!$C$4:$E$121,2,),"Ошибка")</f>
        <v>R</v>
      </c>
    </row>
    <row r="3391" spans="1:17" ht="14.4" customHeight="1">
      <c r="A3391" s="67">
        <v>3386</v>
      </c>
      <c r="B3391" s="80" t="s">
        <v>176</v>
      </c>
      <c r="C3391" s="80" t="s">
        <v>39</v>
      </c>
      <c r="D3391" s="80" t="s">
        <v>10622</v>
      </c>
      <c r="E3391" s="104" t="s">
        <v>10623</v>
      </c>
      <c r="F3391" s="107">
        <v>38230</v>
      </c>
      <c r="G3391" s="67" t="s">
        <v>89</v>
      </c>
      <c r="H3391" s="80" t="s">
        <v>602</v>
      </c>
      <c r="I3391" s="80" t="s">
        <v>10624</v>
      </c>
      <c r="J3391" s="104" t="s">
        <v>204</v>
      </c>
      <c r="K3391" s="67" t="s">
        <v>117</v>
      </c>
      <c r="L3391" s="67" t="s">
        <v>152</v>
      </c>
      <c r="M3391" s="67" t="s">
        <v>166</v>
      </c>
      <c r="N3391" s="67" t="s">
        <v>1946</v>
      </c>
      <c r="O3391" s="81">
        <v>46173</v>
      </c>
      <c r="P3391" s="81">
        <v>45891</v>
      </c>
      <c r="Q3391" s="103" t="str">
        <f>IFERROR(VLOOKUP(J3391,Настройка!$C$4:$E$121,2,),"Ошибка")</f>
        <v>R</v>
      </c>
    </row>
    <row r="3392" spans="1:17" ht="14.4" customHeight="1">
      <c r="A3392" s="67">
        <v>3387</v>
      </c>
      <c r="B3392" s="80" t="s">
        <v>176</v>
      </c>
      <c r="C3392" s="80" t="s">
        <v>39</v>
      </c>
      <c r="D3392" s="80" t="s">
        <v>10625</v>
      </c>
      <c r="E3392" s="104" t="s">
        <v>10626</v>
      </c>
      <c r="F3392" s="107">
        <v>36526</v>
      </c>
      <c r="G3392" s="67" t="s">
        <v>89</v>
      </c>
      <c r="H3392" s="80" t="s">
        <v>602</v>
      </c>
      <c r="I3392" s="80" t="s">
        <v>10627</v>
      </c>
      <c r="J3392" s="104" t="s">
        <v>204</v>
      </c>
      <c r="K3392" s="67" t="s">
        <v>117</v>
      </c>
      <c r="L3392" s="67" t="s">
        <v>152</v>
      </c>
      <c r="M3392" s="67" t="s">
        <v>166</v>
      </c>
      <c r="N3392" s="67" t="s">
        <v>1946</v>
      </c>
      <c r="O3392" s="81">
        <v>46173</v>
      </c>
      <c r="P3392" s="81">
        <v>45891</v>
      </c>
      <c r="Q3392" s="103" t="str">
        <f>IFERROR(VLOOKUP(J3392,Настройка!$C$4:$E$121,2,),"Ошибка")</f>
        <v>R</v>
      </c>
    </row>
    <row r="3393" spans="1:17" ht="14.4" customHeight="1">
      <c r="A3393" s="67">
        <v>3388</v>
      </c>
      <c r="B3393" s="80" t="s">
        <v>176</v>
      </c>
      <c r="C3393" s="80" t="s">
        <v>39</v>
      </c>
      <c r="D3393" s="80" t="s">
        <v>10628</v>
      </c>
      <c r="E3393" s="104" t="s">
        <v>10629</v>
      </c>
      <c r="F3393" s="107">
        <v>37457</v>
      </c>
      <c r="G3393" s="67" t="s">
        <v>89</v>
      </c>
      <c r="H3393" s="80" t="s">
        <v>602</v>
      </c>
      <c r="I3393" s="80" t="s">
        <v>10630</v>
      </c>
      <c r="J3393" s="104" t="s">
        <v>204</v>
      </c>
      <c r="K3393" s="67" t="s">
        <v>117</v>
      </c>
      <c r="L3393" s="67" t="s">
        <v>152</v>
      </c>
      <c r="M3393" s="67" t="s">
        <v>166</v>
      </c>
      <c r="N3393" s="67" t="s">
        <v>1946</v>
      </c>
      <c r="O3393" s="81">
        <v>46173</v>
      </c>
      <c r="P3393" s="81">
        <v>45891</v>
      </c>
      <c r="Q3393" s="103" t="str">
        <f>IFERROR(VLOOKUP(J3393,Настройка!$C$4:$E$121,2,),"Ошибка")</f>
        <v>R</v>
      </c>
    </row>
    <row r="3394" spans="1:17" ht="14.4" customHeight="1">
      <c r="A3394" s="67">
        <v>3389</v>
      </c>
      <c r="B3394" s="80" t="s">
        <v>176</v>
      </c>
      <c r="C3394" s="80" t="s">
        <v>39</v>
      </c>
      <c r="D3394" s="80" t="s">
        <v>10631</v>
      </c>
      <c r="E3394" s="104" t="s">
        <v>10632</v>
      </c>
      <c r="F3394" s="107">
        <v>36819</v>
      </c>
      <c r="G3394" s="67" t="s">
        <v>89</v>
      </c>
      <c r="H3394" s="80" t="s">
        <v>602</v>
      </c>
      <c r="I3394" s="80" t="s">
        <v>10633</v>
      </c>
      <c r="J3394" s="104" t="s">
        <v>204</v>
      </c>
      <c r="K3394" s="67" t="s">
        <v>117</v>
      </c>
      <c r="L3394" s="67" t="s">
        <v>152</v>
      </c>
      <c r="M3394" s="67" t="s">
        <v>166</v>
      </c>
      <c r="N3394" s="67" t="s">
        <v>1946</v>
      </c>
      <c r="O3394" s="81">
        <v>46173</v>
      </c>
      <c r="P3394" s="81">
        <v>45891</v>
      </c>
      <c r="Q3394" s="103" t="str">
        <f>IFERROR(VLOOKUP(J3394,Настройка!$C$4:$E$121,2,),"Ошибка")</f>
        <v>R</v>
      </c>
    </row>
    <row r="3395" spans="1:17" ht="14.4" customHeight="1">
      <c r="A3395" s="67">
        <v>3390</v>
      </c>
      <c r="B3395" s="80" t="s">
        <v>176</v>
      </c>
      <c r="C3395" s="80" t="s">
        <v>39</v>
      </c>
      <c r="D3395" s="80" t="s">
        <v>10634</v>
      </c>
      <c r="E3395" s="104" t="s">
        <v>10635</v>
      </c>
      <c r="F3395" s="107">
        <v>31307</v>
      </c>
      <c r="G3395" s="67" t="s">
        <v>89</v>
      </c>
      <c r="H3395" s="80" t="s">
        <v>602</v>
      </c>
      <c r="I3395" s="80" t="s">
        <v>10636</v>
      </c>
      <c r="J3395" s="104" t="s">
        <v>204</v>
      </c>
      <c r="K3395" s="67" t="s">
        <v>117</v>
      </c>
      <c r="L3395" s="67" t="s">
        <v>152</v>
      </c>
      <c r="M3395" s="67" t="s">
        <v>166</v>
      </c>
      <c r="N3395" s="67" t="s">
        <v>1946</v>
      </c>
      <c r="O3395" s="81">
        <v>46173</v>
      </c>
      <c r="P3395" s="81">
        <v>45891</v>
      </c>
      <c r="Q3395" s="103" t="str">
        <f>IFERROR(VLOOKUP(J3395,Настройка!$C$4:$E$121,2,),"Ошибка")</f>
        <v>R</v>
      </c>
    </row>
    <row r="3396" spans="1:17" ht="14.4" customHeight="1">
      <c r="A3396" s="67">
        <v>3391</v>
      </c>
      <c r="B3396" s="80" t="s">
        <v>176</v>
      </c>
      <c r="C3396" s="80" t="s">
        <v>39</v>
      </c>
      <c r="D3396" s="80" t="s">
        <v>10637</v>
      </c>
      <c r="E3396" s="104" t="s">
        <v>10638</v>
      </c>
      <c r="F3396" s="107">
        <v>28309</v>
      </c>
      <c r="G3396" s="67" t="s">
        <v>89</v>
      </c>
      <c r="H3396" s="80" t="s">
        <v>602</v>
      </c>
      <c r="I3396" s="80" t="s">
        <v>10639</v>
      </c>
      <c r="J3396" s="104" t="s">
        <v>204</v>
      </c>
      <c r="K3396" s="67" t="s">
        <v>117</v>
      </c>
      <c r="L3396" s="67" t="s">
        <v>152</v>
      </c>
      <c r="M3396" s="67" t="s">
        <v>166</v>
      </c>
      <c r="N3396" s="67" t="s">
        <v>1946</v>
      </c>
      <c r="O3396" s="81">
        <v>46173</v>
      </c>
      <c r="P3396" s="81">
        <v>45891</v>
      </c>
      <c r="Q3396" s="103" t="str">
        <f>IFERROR(VLOOKUP(J3396,Настройка!$C$4:$E$121,2,),"Ошибка")</f>
        <v>R</v>
      </c>
    </row>
    <row r="3397" spans="1:17" ht="14.4" customHeight="1">
      <c r="A3397" s="67">
        <v>3392</v>
      </c>
      <c r="B3397" s="80" t="s">
        <v>176</v>
      </c>
      <c r="C3397" s="80" t="s">
        <v>39</v>
      </c>
      <c r="D3397" s="80" t="s">
        <v>10640</v>
      </c>
      <c r="E3397" s="104" t="s">
        <v>10641</v>
      </c>
      <c r="F3397" s="107">
        <v>30164</v>
      </c>
      <c r="G3397" s="67" t="s">
        <v>89</v>
      </c>
      <c r="H3397" s="80" t="s">
        <v>602</v>
      </c>
      <c r="I3397" s="80" t="s">
        <v>10642</v>
      </c>
      <c r="J3397" s="104" t="s">
        <v>204</v>
      </c>
      <c r="K3397" s="67" t="s">
        <v>117</v>
      </c>
      <c r="L3397" s="67" t="s">
        <v>152</v>
      </c>
      <c r="M3397" s="67" t="s">
        <v>166</v>
      </c>
      <c r="N3397" s="67" t="s">
        <v>1946</v>
      </c>
      <c r="O3397" s="81">
        <v>46173</v>
      </c>
      <c r="P3397" s="81">
        <v>45891</v>
      </c>
      <c r="Q3397" s="103" t="str">
        <f>IFERROR(VLOOKUP(J3397,Настройка!$C$4:$E$121,2,),"Ошибка")</f>
        <v>R</v>
      </c>
    </row>
    <row r="3398" spans="1:17" ht="14.4" customHeight="1">
      <c r="A3398" s="67">
        <v>3393</v>
      </c>
      <c r="B3398" s="80" t="s">
        <v>176</v>
      </c>
      <c r="C3398" s="80" t="s">
        <v>39</v>
      </c>
      <c r="D3398" s="80" t="s">
        <v>10643</v>
      </c>
      <c r="E3398" s="104" t="s">
        <v>10644</v>
      </c>
      <c r="F3398" s="107">
        <v>34662</v>
      </c>
      <c r="G3398" s="67" t="s">
        <v>89</v>
      </c>
      <c r="H3398" s="80" t="s">
        <v>602</v>
      </c>
      <c r="I3398" s="80" t="s">
        <v>10645</v>
      </c>
      <c r="J3398" s="104" t="s">
        <v>204</v>
      </c>
      <c r="K3398" s="67" t="s">
        <v>117</v>
      </c>
      <c r="L3398" s="67" t="s">
        <v>152</v>
      </c>
      <c r="M3398" s="67" t="s">
        <v>166</v>
      </c>
      <c r="N3398" s="67" t="s">
        <v>1946</v>
      </c>
      <c r="O3398" s="81">
        <v>46173</v>
      </c>
      <c r="P3398" s="81">
        <v>45891</v>
      </c>
      <c r="Q3398" s="103" t="str">
        <f>IFERROR(VLOOKUP(J3398,Настройка!$C$4:$E$121,2,),"Ошибка")</f>
        <v>R</v>
      </c>
    </row>
    <row r="3399" spans="1:17" ht="14.4" customHeight="1">
      <c r="A3399" s="67">
        <v>3394</v>
      </c>
      <c r="B3399" s="80" t="s">
        <v>176</v>
      </c>
      <c r="C3399" s="80" t="s">
        <v>39</v>
      </c>
      <c r="D3399" s="80" t="s">
        <v>10646</v>
      </c>
      <c r="E3399" s="104" t="s">
        <v>10647</v>
      </c>
      <c r="F3399" s="107">
        <v>32218</v>
      </c>
      <c r="G3399" s="67" t="s">
        <v>89</v>
      </c>
      <c r="H3399" s="80" t="s">
        <v>602</v>
      </c>
      <c r="I3399" s="80" t="s">
        <v>10648</v>
      </c>
      <c r="J3399" s="104" t="s">
        <v>208</v>
      </c>
      <c r="K3399" s="67" t="s">
        <v>117</v>
      </c>
      <c r="L3399" s="67" t="s">
        <v>152</v>
      </c>
      <c r="M3399" s="67" t="s">
        <v>166</v>
      </c>
      <c r="N3399" s="67" t="s">
        <v>1946</v>
      </c>
      <c r="O3399" s="81">
        <v>46173</v>
      </c>
      <c r="P3399" s="81">
        <v>45892</v>
      </c>
      <c r="Q3399" s="103" t="str">
        <f>IFERROR(VLOOKUP(J3399,Настройка!$C$4:$E$121,2,),"Ошибка")</f>
        <v>R</v>
      </c>
    </row>
    <row r="3400" spans="1:17" ht="14.4" customHeight="1">
      <c r="A3400" s="67">
        <v>3395</v>
      </c>
      <c r="B3400" s="80" t="s">
        <v>176</v>
      </c>
      <c r="C3400" s="80" t="s">
        <v>39</v>
      </c>
      <c r="D3400" s="80" t="s">
        <v>10649</v>
      </c>
      <c r="E3400" s="104" t="s">
        <v>10650</v>
      </c>
      <c r="F3400" s="107">
        <v>29253</v>
      </c>
      <c r="G3400" s="67" t="s">
        <v>89</v>
      </c>
      <c r="H3400" s="80" t="s">
        <v>602</v>
      </c>
      <c r="I3400" s="80" t="s">
        <v>10651</v>
      </c>
      <c r="J3400" s="104" t="s">
        <v>208</v>
      </c>
      <c r="K3400" s="67" t="s">
        <v>117</v>
      </c>
      <c r="L3400" s="67" t="s">
        <v>152</v>
      </c>
      <c r="M3400" s="67" t="s">
        <v>166</v>
      </c>
      <c r="N3400" s="67" t="s">
        <v>1946</v>
      </c>
      <c r="O3400" s="81">
        <v>46173</v>
      </c>
      <c r="P3400" s="81">
        <v>45892</v>
      </c>
      <c r="Q3400" s="103" t="str">
        <f>IFERROR(VLOOKUP(J3400,Настройка!$C$4:$E$121,2,),"Ошибка")</f>
        <v>R</v>
      </c>
    </row>
    <row r="3401" spans="1:17" ht="14.4" customHeight="1">
      <c r="A3401" s="67">
        <v>3396</v>
      </c>
      <c r="B3401" s="80" t="s">
        <v>176</v>
      </c>
      <c r="C3401" s="80" t="s">
        <v>39</v>
      </c>
      <c r="D3401" s="80" t="s">
        <v>10652</v>
      </c>
      <c r="E3401" s="104" t="s">
        <v>10653</v>
      </c>
      <c r="F3401" s="107">
        <v>31238</v>
      </c>
      <c r="G3401" s="67" t="s">
        <v>89</v>
      </c>
      <c r="H3401" s="80" t="s">
        <v>602</v>
      </c>
      <c r="I3401" s="80" t="s">
        <v>10654</v>
      </c>
      <c r="J3401" s="104" t="s">
        <v>208</v>
      </c>
      <c r="K3401" s="67" t="s">
        <v>117</v>
      </c>
      <c r="L3401" s="67" t="s">
        <v>152</v>
      </c>
      <c r="M3401" s="67" t="s">
        <v>166</v>
      </c>
      <c r="N3401" s="67" t="s">
        <v>1946</v>
      </c>
      <c r="O3401" s="81">
        <v>46173</v>
      </c>
      <c r="P3401" s="81">
        <v>45892</v>
      </c>
      <c r="Q3401" s="103" t="str">
        <f>IFERROR(VLOOKUP(J3401,Настройка!$C$4:$E$121,2,),"Ошибка")</f>
        <v>R</v>
      </c>
    </row>
    <row r="3402" spans="1:17" ht="14.4" customHeight="1">
      <c r="A3402" s="67">
        <v>3397</v>
      </c>
      <c r="B3402" s="80" t="s">
        <v>176</v>
      </c>
      <c r="C3402" s="80" t="s">
        <v>39</v>
      </c>
      <c r="D3402" s="80" t="s">
        <v>10655</v>
      </c>
      <c r="E3402" s="104" t="s">
        <v>10656</v>
      </c>
      <c r="F3402" s="107">
        <v>28511</v>
      </c>
      <c r="G3402" s="67" t="s">
        <v>89</v>
      </c>
      <c r="H3402" s="80" t="s">
        <v>602</v>
      </c>
      <c r="I3402" s="80" t="s">
        <v>10657</v>
      </c>
      <c r="J3402" s="104" t="s">
        <v>208</v>
      </c>
      <c r="K3402" s="67" t="s">
        <v>117</v>
      </c>
      <c r="L3402" s="67" t="s">
        <v>152</v>
      </c>
      <c r="M3402" s="67" t="s">
        <v>166</v>
      </c>
      <c r="N3402" s="67" t="s">
        <v>1946</v>
      </c>
      <c r="O3402" s="81">
        <v>46173</v>
      </c>
      <c r="P3402" s="81">
        <v>45892</v>
      </c>
      <c r="Q3402" s="103" t="str">
        <f>IFERROR(VLOOKUP(J3402,Настройка!$C$4:$E$121,2,),"Ошибка")</f>
        <v>R</v>
      </c>
    </row>
    <row r="3403" spans="1:17" ht="14.4" customHeight="1">
      <c r="A3403" s="67">
        <v>3398</v>
      </c>
      <c r="B3403" s="80" t="s">
        <v>176</v>
      </c>
      <c r="C3403" s="80" t="s">
        <v>39</v>
      </c>
      <c r="D3403" s="80" t="s">
        <v>10658</v>
      </c>
      <c r="E3403" s="104" t="s">
        <v>10659</v>
      </c>
      <c r="F3403" s="107">
        <v>37715</v>
      </c>
      <c r="G3403" s="67" t="s">
        <v>89</v>
      </c>
      <c r="H3403" s="80" t="s">
        <v>602</v>
      </c>
      <c r="I3403" s="80" t="s">
        <v>10660</v>
      </c>
      <c r="J3403" s="104" t="s">
        <v>208</v>
      </c>
      <c r="K3403" s="67" t="s">
        <v>117</v>
      </c>
      <c r="L3403" s="67" t="s">
        <v>152</v>
      </c>
      <c r="M3403" s="67" t="s">
        <v>166</v>
      </c>
      <c r="N3403" s="67" t="s">
        <v>1946</v>
      </c>
      <c r="O3403" s="81">
        <v>46173</v>
      </c>
      <c r="P3403" s="81">
        <v>45892</v>
      </c>
      <c r="Q3403" s="103" t="str">
        <f>IFERROR(VLOOKUP(J3403,Настройка!$C$4:$E$121,2,),"Ошибка")</f>
        <v>R</v>
      </c>
    </row>
    <row r="3404" spans="1:17" ht="14.4" customHeight="1">
      <c r="A3404" s="67">
        <v>3399</v>
      </c>
      <c r="B3404" s="80" t="s">
        <v>176</v>
      </c>
      <c r="C3404" s="80" t="s">
        <v>39</v>
      </c>
      <c r="D3404" s="80" t="s">
        <v>10661</v>
      </c>
      <c r="E3404" s="104" t="s">
        <v>10662</v>
      </c>
      <c r="F3404" s="107">
        <v>29615</v>
      </c>
      <c r="G3404" s="67" t="s">
        <v>89</v>
      </c>
      <c r="H3404" s="80" t="s">
        <v>602</v>
      </c>
      <c r="I3404" s="80" t="s">
        <v>10663</v>
      </c>
      <c r="J3404" s="104" t="s">
        <v>208</v>
      </c>
      <c r="K3404" s="67" t="s">
        <v>117</v>
      </c>
      <c r="L3404" s="67" t="s">
        <v>152</v>
      </c>
      <c r="M3404" s="67" t="s">
        <v>166</v>
      </c>
      <c r="N3404" s="67" t="s">
        <v>1946</v>
      </c>
      <c r="O3404" s="81">
        <v>46173</v>
      </c>
      <c r="P3404" s="81">
        <v>45892</v>
      </c>
      <c r="Q3404" s="103" t="str">
        <f>IFERROR(VLOOKUP(J3404,Настройка!$C$4:$E$121,2,),"Ошибка")</f>
        <v>R</v>
      </c>
    </row>
    <row r="3405" spans="1:17" ht="14.4" customHeight="1">
      <c r="A3405" s="67">
        <v>3400</v>
      </c>
      <c r="B3405" s="80" t="s">
        <v>176</v>
      </c>
      <c r="C3405" s="80" t="s">
        <v>39</v>
      </c>
      <c r="D3405" s="80" t="s">
        <v>10664</v>
      </c>
      <c r="E3405" s="104" t="s">
        <v>10665</v>
      </c>
      <c r="F3405" s="107">
        <v>30477</v>
      </c>
      <c r="G3405" s="67" t="s">
        <v>89</v>
      </c>
      <c r="H3405" s="80" t="s">
        <v>602</v>
      </c>
      <c r="I3405" s="80" t="s">
        <v>10666</v>
      </c>
      <c r="J3405" s="104" t="s">
        <v>204</v>
      </c>
      <c r="K3405" s="67" t="s">
        <v>117</v>
      </c>
      <c r="L3405" s="67" t="s">
        <v>152</v>
      </c>
      <c r="M3405" s="67" t="s">
        <v>166</v>
      </c>
      <c r="N3405" s="67" t="s">
        <v>1946</v>
      </c>
      <c r="O3405" s="81">
        <v>46173</v>
      </c>
      <c r="P3405" s="81">
        <v>45892</v>
      </c>
      <c r="Q3405" s="103" t="str">
        <f>IFERROR(VLOOKUP(J3405,Настройка!$C$4:$E$121,2,),"Ошибка")</f>
        <v>R</v>
      </c>
    </row>
    <row r="3406" spans="1:17" ht="14.4" customHeight="1">
      <c r="A3406" s="67">
        <v>3401</v>
      </c>
      <c r="B3406" s="80" t="s">
        <v>176</v>
      </c>
      <c r="C3406" s="80" t="s">
        <v>39</v>
      </c>
      <c r="D3406" s="80" t="s">
        <v>10667</v>
      </c>
      <c r="E3406" s="104" t="s">
        <v>10668</v>
      </c>
      <c r="F3406" s="107">
        <v>25993</v>
      </c>
      <c r="G3406" s="67" t="s">
        <v>89</v>
      </c>
      <c r="H3406" s="80" t="s">
        <v>602</v>
      </c>
      <c r="I3406" s="80" t="s">
        <v>10669</v>
      </c>
      <c r="J3406" s="104" t="s">
        <v>204</v>
      </c>
      <c r="K3406" s="67" t="s">
        <v>117</v>
      </c>
      <c r="L3406" s="67" t="s">
        <v>152</v>
      </c>
      <c r="M3406" s="67" t="s">
        <v>166</v>
      </c>
      <c r="N3406" s="67" t="s">
        <v>1946</v>
      </c>
      <c r="O3406" s="81">
        <v>46173</v>
      </c>
      <c r="P3406" s="81">
        <v>45892</v>
      </c>
      <c r="Q3406" s="103" t="str">
        <f>IFERROR(VLOOKUP(J3406,Настройка!$C$4:$E$121,2,),"Ошибка")</f>
        <v>R</v>
      </c>
    </row>
    <row r="3407" spans="1:17" ht="14.4" customHeight="1">
      <c r="A3407" s="67">
        <v>3402</v>
      </c>
      <c r="B3407" s="80" t="s">
        <v>176</v>
      </c>
      <c r="C3407" s="80" t="s">
        <v>39</v>
      </c>
      <c r="D3407" s="80" t="s">
        <v>10670</v>
      </c>
      <c r="E3407" s="104" t="s">
        <v>10671</v>
      </c>
      <c r="F3407" s="107">
        <v>30090</v>
      </c>
      <c r="G3407" s="67" t="s">
        <v>89</v>
      </c>
      <c r="H3407" s="80" t="s">
        <v>602</v>
      </c>
      <c r="I3407" s="80" t="s">
        <v>10672</v>
      </c>
      <c r="J3407" s="104" t="s">
        <v>204</v>
      </c>
      <c r="K3407" s="67" t="s">
        <v>117</v>
      </c>
      <c r="L3407" s="67" t="s">
        <v>152</v>
      </c>
      <c r="M3407" s="67" t="s">
        <v>166</v>
      </c>
      <c r="N3407" s="67" t="s">
        <v>1946</v>
      </c>
      <c r="O3407" s="81">
        <v>46173</v>
      </c>
      <c r="P3407" s="81">
        <v>45892</v>
      </c>
      <c r="Q3407" s="103" t="str">
        <f>IFERROR(VLOOKUP(J3407,Настройка!$C$4:$E$121,2,),"Ошибка")</f>
        <v>R</v>
      </c>
    </row>
    <row r="3408" spans="1:17" ht="14.4" customHeight="1">
      <c r="A3408" s="67">
        <v>3403</v>
      </c>
      <c r="B3408" s="80" t="s">
        <v>176</v>
      </c>
      <c r="C3408" s="80" t="s">
        <v>39</v>
      </c>
      <c r="D3408" s="80" t="s">
        <v>10673</v>
      </c>
      <c r="E3408" s="104" t="s">
        <v>10674</v>
      </c>
      <c r="F3408" s="107">
        <v>29992</v>
      </c>
      <c r="G3408" s="67" t="s">
        <v>89</v>
      </c>
      <c r="H3408" s="80" t="s">
        <v>602</v>
      </c>
      <c r="I3408" s="80" t="s">
        <v>10675</v>
      </c>
      <c r="J3408" s="104" t="s">
        <v>204</v>
      </c>
      <c r="K3408" s="67" t="s">
        <v>117</v>
      </c>
      <c r="L3408" s="67" t="s">
        <v>152</v>
      </c>
      <c r="M3408" s="67" t="s">
        <v>166</v>
      </c>
      <c r="N3408" s="67" t="s">
        <v>1946</v>
      </c>
      <c r="O3408" s="81">
        <v>46173</v>
      </c>
      <c r="P3408" s="81">
        <v>45892</v>
      </c>
      <c r="Q3408" s="103" t="str">
        <f>IFERROR(VLOOKUP(J3408,Настройка!$C$4:$E$121,2,),"Ошибка")</f>
        <v>R</v>
      </c>
    </row>
    <row r="3409" spans="1:17" ht="14.4" customHeight="1">
      <c r="A3409" s="67">
        <v>3404</v>
      </c>
      <c r="B3409" s="80" t="s">
        <v>176</v>
      </c>
      <c r="C3409" s="80" t="s">
        <v>39</v>
      </c>
      <c r="D3409" s="80" t="s">
        <v>10676</v>
      </c>
      <c r="E3409" s="104" t="s">
        <v>10677</v>
      </c>
      <c r="F3409" s="107">
        <v>36443</v>
      </c>
      <c r="G3409" s="67" t="s">
        <v>89</v>
      </c>
      <c r="H3409" s="80" t="s">
        <v>602</v>
      </c>
      <c r="I3409" s="80" t="s">
        <v>10678</v>
      </c>
      <c r="J3409" s="104" t="s">
        <v>204</v>
      </c>
      <c r="K3409" s="67" t="s">
        <v>117</v>
      </c>
      <c r="L3409" s="67" t="s">
        <v>152</v>
      </c>
      <c r="M3409" s="67" t="s">
        <v>166</v>
      </c>
      <c r="N3409" s="67" t="s">
        <v>1946</v>
      </c>
      <c r="O3409" s="81">
        <v>46173</v>
      </c>
      <c r="P3409" s="81">
        <v>45892</v>
      </c>
      <c r="Q3409" s="103" t="str">
        <f>IFERROR(VLOOKUP(J3409,Настройка!$C$4:$E$121,2,),"Ошибка")</f>
        <v>R</v>
      </c>
    </row>
    <row r="3410" spans="1:17" ht="14.4" customHeight="1">
      <c r="A3410" s="67">
        <v>3405</v>
      </c>
      <c r="B3410" s="80" t="s">
        <v>176</v>
      </c>
      <c r="C3410" s="80" t="s">
        <v>39</v>
      </c>
      <c r="D3410" s="80" t="s">
        <v>10679</v>
      </c>
      <c r="E3410" s="104" t="s">
        <v>10680</v>
      </c>
      <c r="F3410" s="107">
        <v>38263</v>
      </c>
      <c r="G3410" s="67" t="s">
        <v>89</v>
      </c>
      <c r="H3410" s="80" t="s">
        <v>602</v>
      </c>
      <c r="I3410" s="80" t="s">
        <v>10681</v>
      </c>
      <c r="J3410" s="104" t="s">
        <v>208</v>
      </c>
      <c r="K3410" s="67" t="s">
        <v>117</v>
      </c>
      <c r="L3410" s="67" t="s">
        <v>152</v>
      </c>
      <c r="M3410" s="67" t="s">
        <v>166</v>
      </c>
      <c r="N3410" s="67" t="s">
        <v>1946</v>
      </c>
      <c r="O3410" s="81">
        <v>46173</v>
      </c>
      <c r="P3410" s="81">
        <v>45893</v>
      </c>
      <c r="Q3410" s="103" t="str">
        <f>IFERROR(VLOOKUP(J3410,Настройка!$C$4:$E$121,2,),"Ошибка")</f>
        <v>R</v>
      </c>
    </row>
    <row r="3411" spans="1:17" ht="14.4" customHeight="1">
      <c r="A3411" s="67">
        <v>3406</v>
      </c>
      <c r="B3411" s="80" t="s">
        <v>176</v>
      </c>
      <c r="C3411" s="80" t="s">
        <v>39</v>
      </c>
      <c r="D3411" s="80" t="s">
        <v>10682</v>
      </c>
      <c r="E3411" s="104" t="s">
        <v>10683</v>
      </c>
      <c r="F3411" s="107">
        <v>34335</v>
      </c>
      <c r="G3411" s="67" t="s">
        <v>89</v>
      </c>
      <c r="H3411" s="80" t="s">
        <v>602</v>
      </c>
      <c r="I3411" s="80" t="s">
        <v>10684</v>
      </c>
      <c r="J3411" s="104" t="s">
        <v>208</v>
      </c>
      <c r="K3411" s="67" t="s">
        <v>117</v>
      </c>
      <c r="L3411" s="67" t="s">
        <v>152</v>
      </c>
      <c r="M3411" s="67" t="s">
        <v>166</v>
      </c>
      <c r="N3411" s="67" t="s">
        <v>1946</v>
      </c>
      <c r="O3411" s="81">
        <v>46173</v>
      </c>
      <c r="P3411" s="81">
        <v>45893</v>
      </c>
      <c r="Q3411" s="103" t="str">
        <f>IFERROR(VLOOKUP(J3411,Настройка!$C$4:$E$121,2,),"Ошибка")</f>
        <v>R</v>
      </c>
    </row>
    <row r="3412" spans="1:17" ht="14.4" customHeight="1">
      <c r="A3412" s="67">
        <v>3407</v>
      </c>
      <c r="B3412" s="80" t="s">
        <v>176</v>
      </c>
      <c r="C3412" s="80" t="s">
        <v>39</v>
      </c>
      <c r="D3412" s="80" t="s">
        <v>10685</v>
      </c>
      <c r="E3412" s="104" t="s">
        <v>10686</v>
      </c>
      <c r="F3412" s="107">
        <v>32976</v>
      </c>
      <c r="G3412" s="67" t="s">
        <v>89</v>
      </c>
      <c r="H3412" s="80" t="s">
        <v>602</v>
      </c>
      <c r="I3412" s="80" t="s">
        <v>10687</v>
      </c>
      <c r="J3412" s="104" t="s">
        <v>208</v>
      </c>
      <c r="K3412" s="67" t="s">
        <v>117</v>
      </c>
      <c r="L3412" s="67" t="s">
        <v>152</v>
      </c>
      <c r="M3412" s="67" t="s">
        <v>166</v>
      </c>
      <c r="N3412" s="67" t="s">
        <v>1946</v>
      </c>
      <c r="O3412" s="81">
        <v>46173</v>
      </c>
      <c r="P3412" s="81">
        <v>45893</v>
      </c>
      <c r="Q3412" s="103" t="str">
        <f>IFERROR(VLOOKUP(J3412,Настройка!$C$4:$E$121,2,),"Ошибка")</f>
        <v>R</v>
      </c>
    </row>
    <row r="3413" spans="1:17" ht="14.4" customHeight="1">
      <c r="A3413" s="67">
        <v>3408</v>
      </c>
      <c r="B3413" s="80" t="s">
        <v>176</v>
      </c>
      <c r="C3413" s="80" t="s">
        <v>39</v>
      </c>
      <c r="D3413" s="80" t="s">
        <v>10688</v>
      </c>
      <c r="E3413" s="104" t="s">
        <v>10689</v>
      </c>
      <c r="F3413" s="107">
        <v>31144</v>
      </c>
      <c r="G3413" s="67" t="s">
        <v>89</v>
      </c>
      <c r="H3413" s="80" t="s">
        <v>602</v>
      </c>
      <c r="I3413" s="80" t="s">
        <v>10690</v>
      </c>
      <c r="J3413" s="104" t="s">
        <v>208</v>
      </c>
      <c r="K3413" s="67" t="s">
        <v>117</v>
      </c>
      <c r="L3413" s="67" t="s">
        <v>152</v>
      </c>
      <c r="M3413" s="67" t="s">
        <v>166</v>
      </c>
      <c r="N3413" s="67" t="s">
        <v>1946</v>
      </c>
      <c r="O3413" s="81">
        <v>46173</v>
      </c>
      <c r="P3413" s="81">
        <v>45893</v>
      </c>
      <c r="Q3413" s="103" t="str">
        <f>IFERROR(VLOOKUP(J3413,Настройка!$C$4:$E$121,2,),"Ошибка")</f>
        <v>R</v>
      </c>
    </row>
    <row r="3414" spans="1:17" ht="14.4" customHeight="1">
      <c r="A3414" s="67">
        <v>3409</v>
      </c>
      <c r="B3414" s="80" t="s">
        <v>176</v>
      </c>
      <c r="C3414" s="80" t="s">
        <v>39</v>
      </c>
      <c r="D3414" s="80" t="s">
        <v>10691</v>
      </c>
      <c r="E3414" s="104" t="s">
        <v>10692</v>
      </c>
      <c r="F3414" s="107">
        <v>31009</v>
      </c>
      <c r="G3414" s="67" t="s">
        <v>89</v>
      </c>
      <c r="H3414" s="80" t="s">
        <v>602</v>
      </c>
      <c r="I3414" s="80" t="s">
        <v>10693</v>
      </c>
      <c r="J3414" s="104" t="s">
        <v>208</v>
      </c>
      <c r="K3414" s="67" t="s">
        <v>117</v>
      </c>
      <c r="L3414" s="67" t="s">
        <v>152</v>
      </c>
      <c r="M3414" s="67" t="s">
        <v>166</v>
      </c>
      <c r="N3414" s="67" t="s">
        <v>1946</v>
      </c>
      <c r="O3414" s="81">
        <v>46173</v>
      </c>
      <c r="P3414" s="81">
        <v>45893</v>
      </c>
      <c r="Q3414" s="103" t="str">
        <f>IFERROR(VLOOKUP(J3414,Настройка!$C$4:$E$121,2,),"Ошибка")</f>
        <v>R</v>
      </c>
    </row>
    <row r="3415" spans="1:17" ht="14.4" customHeight="1">
      <c r="A3415" s="67">
        <v>3410</v>
      </c>
      <c r="B3415" s="80" t="s">
        <v>176</v>
      </c>
      <c r="C3415" s="80" t="s">
        <v>39</v>
      </c>
      <c r="D3415" s="80" t="s">
        <v>10694</v>
      </c>
      <c r="E3415" s="104" t="s">
        <v>10695</v>
      </c>
      <c r="F3415" s="107">
        <v>37019</v>
      </c>
      <c r="G3415" s="67" t="s">
        <v>89</v>
      </c>
      <c r="H3415" s="80" t="s">
        <v>602</v>
      </c>
      <c r="I3415" s="80" t="s">
        <v>10696</v>
      </c>
      <c r="J3415" s="104" t="s">
        <v>208</v>
      </c>
      <c r="K3415" s="67" t="s">
        <v>117</v>
      </c>
      <c r="L3415" s="67" t="s">
        <v>152</v>
      </c>
      <c r="M3415" s="67" t="s">
        <v>166</v>
      </c>
      <c r="N3415" s="67" t="s">
        <v>1946</v>
      </c>
      <c r="O3415" s="81">
        <v>46207</v>
      </c>
      <c r="P3415" s="81">
        <v>45893</v>
      </c>
      <c r="Q3415" s="103" t="str">
        <f>IFERROR(VLOOKUP(J3415,Настройка!$C$4:$E$121,2,),"Ошибка")</f>
        <v>R</v>
      </c>
    </row>
    <row r="3416" spans="1:17" ht="14.4" customHeight="1">
      <c r="A3416" s="67">
        <v>3411</v>
      </c>
      <c r="B3416" s="80" t="s">
        <v>176</v>
      </c>
      <c r="C3416" s="80" t="s">
        <v>39</v>
      </c>
      <c r="D3416" s="80" t="s">
        <v>10697</v>
      </c>
      <c r="E3416" s="104" t="s">
        <v>10698</v>
      </c>
      <c r="F3416" s="107">
        <v>33268</v>
      </c>
      <c r="G3416" s="67" t="s">
        <v>89</v>
      </c>
      <c r="H3416" s="80" t="s">
        <v>602</v>
      </c>
      <c r="I3416" s="80" t="s">
        <v>10699</v>
      </c>
      <c r="J3416" s="104" t="s">
        <v>208</v>
      </c>
      <c r="K3416" s="67" t="s">
        <v>117</v>
      </c>
      <c r="L3416" s="67" t="s">
        <v>152</v>
      </c>
      <c r="M3416" s="67" t="s">
        <v>166</v>
      </c>
      <c r="N3416" s="67" t="s">
        <v>1946</v>
      </c>
      <c r="O3416" s="81">
        <v>46173</v>
      </c>
      <c r="P3416" s="81">
        <v>45893</v>
      </c>
      <c r="Q3416" s="103" t="str">
        <f>IFERROR(VLOOKUP(J3416,Настройка!$C$4:$E$121,2,),"Ошибка")</f>
        <v>R</v>
      </c>
    </row>
    <row r="3417" spans="1:17" ht="14.4" customHeight="1">
      <c r="A3417" s="67">
        <v>3412</v>
      </c>
      <c r="B3417" s="80" t="s">
        <v>176</v>
      </c>
      <c r="C3417" s="80" t="s">
        <v>39</v>
      </c>
      <c r="D3417" s="80" t="s">
        <v>10700</v>
      </c>
      <c r="E3417" s="104" t="s">
        <v>10701</v>
      </c>
      <c r="F3417" s="107">
        <v>33609</v>
      </c>
      <c r="G3417" s="67" t="s">
        <v>89</v>
      </c>
      <c r="H3417" s="80" t="s">
        <v>602</v>
      </c>
      <c r="I3417" s="80" t="s">
        <v>10702</v>
      </c>
      <c r="J3417" s="104" t="s">
        <v>208</v>
      </c>
      <c r="K3417" s="67" t="s">
        <v>117</v>
      </c>
      <c r="L3417" s="67" t="s">
        <v>152</v>
      </c>
      <c r="M3417" s="67" t="s">
        <v>166</v>
      </c>
      <c r="N3417" s="67" t="s">
        <v>1946</v>
      </c>
      <c r="O3417" s="81">
        <v>46173</v>
      </c>
      <c r="P3417" s="81">
        <v>45893</v>
      </c>
      <c r="Q3417" s="103" t="str">
        <f>IFERROR(VLOOKUP(J3417,Настройка!$C$4:$E$121,2,),"Ошибка")</f>
        <v>R</v>
      </c>
    </row>
    <row r="3418" spans="1:17" ht="14.4" customHeight="1">
      <c r="A3418" s="67">
        <v>3413</v>
      </c>
      <c r="B3418" s="80" t="s">
        <v>176</v>
      </c>
      <c r="C3418" s="80" t="s">
        <v>39</v>
      </c>
      <c r="D3418" s="80" t="s">
        <v>10703</v>
      </c>
      <c r="E3418" s="104" t="s">
        <v>10704</v>
      </c>
      <c r="F3418" s="107">
        <v>30960</v>
      </c>
      <c r="G3418" s="67" t="s">
        <v>89</v>
      </c>
      <c r="H3418" s="80" t="s">
        <v>602</v>
      </c>
      <c r="I3418" s="80" t="s">
        <v>10705</v>
      </c>
      <c r="J3418" s="104" t="s">
        <v>208</v>
      </c>
      <c r="K3418" s="67" t="s">
        <v>117</v>
      </c>
      <c r="L3418" s="67" t="s">
        <v>152</v>
      </c>
      <c r="M3418" s="67" t="s">
        <v>166</v>
      </c>
      <c r="N3418" s="67" t="s">
        <v>1946</v>
      </c>
      <c r="O3418" s="81">
        <v>46173</v>
      </c>
      <c r="P3418" s="81">
        <v>45894</v>
      </c>
      <c r="Q3418" s="103" t="str">
        <f>IFERROR(VLOOKUP(J3418,Настройка!$C$4:$E$121,2,),"Ошибка")</f>
        <v>R</v>
      </c>
    </row>
    <row r="3419" spans="1:17" ht="14.4" customHeight="1">
      <c r="A3419" s="67">
        <v>3414</v>
      </c>
      <c r="B3419" s="80" t="s">
        <v>176</v>
      </c>
      <c r="C3419" s="80" t="s">
        <v>39</v>
      </c>
      <c r="D3419" s="80" t="s">
        <v>10706</v>
      </c>
      <c r="E3419" s="104" t="s">
        <v>10707</v>
      </c>
      <c r="F3419" s="107">
        <v>38240</v>
      </c>
      <c r="G3419" s="67" t="s">
        <v>89</v>
      </c>
      <c r="H3419" s="80" t="s">
        <v>602</v>
      </c>
      <c r="I3419" s="80" t="s">
        <v>10708</v>
      </c>
      <c r="J3419" s="104" t="s">
        <v>208</v>
      </c>
      <c r="K3419" s="67" t="s">
        <v>117</v>
      </c>
      <c r="L3419" s="67" t="s">
        <v>152</v>
      </c>
      <c r="M3419" s="67" t="s">
        <v>166</v>
      </c>
      <c r="N3419" s="67" t="s">
        <v>1946</v>
      </c>
      <c r="O3419" s="81">
        <v>46207</v>
      </c>
      <c r="P3419" s="81">
        <v>45894</v>
      </c>
      <c r="Q3419" s="103" t="str">
        <f>IFERROR(VLOOKUP(J3419,Настройка!$C$4:$E$121,2,),"Ошибка")</f>
        <v>R</v>
      </c>
    </row>
    <row r="3420" spans="1:17" ht="14.4" customHeight="1">
      <c r="A3420" s="67">
        <v>3415</v>
      </c>
      <c r="B3420" s="80" t="s">
        <v>176</v>
      </c>
      <c r="C3420" s="80" t="s">
        <v>39</v>
      </c>
      <c r="D3420" s="80" t="s">
        <v>10709</v>
      </c>
      <c r="E3420" s="104" t="s">
        <v>10710</v>
      </c>
      <c r="F3420" s="107">
        <v>37969</v>
      </c>
      <c r="G3420" s="67" t="s">
        <v>89</v>
      </c>
      <c r="H3420" s="80" t="s">
        <v>602</v>
      </c>
      <c r="I3420" s="80" t="s">
        <v>10711</v>
      </c>
      <c r="J3420" s="104" t="s">
        <v>208</v>
      </c>
      <c r="K3420" s="67" t="s">
        <v>117</v>
      </c>
      <c r="L3420" s="67" t="s">
        <v>152</v>
      </c>
      <c r="M3420" s="67" t="s">
        <v>166</v>
      </c>
      <c r="N3420" s="67" t="s">
        <v>1946</v>
      </c>
      <c r="O3420" s="81">
        <v>46173</v>
      </c>
      <c r="P3420" s="81">
        <v>45894</v>
      </c>
      <c r="Q3420" s="103" t="str">
        <f>IFERROR(VLOOKUP(J3420,Настройка!$C$4:$E$121,2,),"Ошибка")</f>
        <v>R</v>
      </c>
    </row>
    <row r="3421" spans="1:17" ht="14.4" customHeight="1">
      <c r="A3421" s="67">
        <v>3416</v>
      </c>
      <c r="B3421" s="80" t="s">
        <v>176</v>
      </c>
      <c r="C3421" s="80" t="s">
        <v>39</v>
      </c>
      <c r="D3421" s="80" t="s">
        <v>10712</v>
      </c>
      <c r="E3421" s="104" t="s">
        <v>10713</v>
      </c>
      <c r="F3421" s="107">
        <v>37731</v>
      </c>
      <c r="G3421" s="67" t="s">
        <v>89</v>
      </c>
      <c r="H3421" s="80" t="s">
        <v>602</v>
      </c>
      <c r="I3421" s="80" t="s">
        <v>10714</v>
      </c>
      <c r="J3421" s="104" t="s">
        <v>208</v>
      </c>
      <c r="K3421" s="67" t="s">
        <v>117</v>
      </c>
      <c r="L3421" s="67" t="s">
        <v>152</v>
      </c>
      <c r="M3421" s="67" t="s">
        <v>166</v>
      </c>
      <c r="N3421" s="67" t="s">
        <v>1946</v>
      </c>
      <c r="O3421" s="81">
        <v>46207</v>
      </c>
      <c r="P3421" s="81">
        <v>45895</v>
      </c>
      <c r="Q3421" s="103" t="str">
        <f>IFERROR(VLOOKUP(J3421,Настройка!$C$4:$E$121,2,),"Ошибка")</f>
        <v>R</v>
      </c>
    </row>
    <row r="3422" spans="1:17" ht="14.4" customHeight="1">
      <c r="A3422" s="67">
        <v>3417</v>
      </c>
      <c r="B3422" s="80" t="s">
        <v>176</v>
      </c>
      <c r="C3422" s="80" t="s">
        <v>39</v>
      </c>
      <c r="D3422" s="80" t="s">
        <v>10715</v>
      </c>
      <c r="E3422" s="104" t="s">
        <v>10716</v>
      </c>
      <c r="F3422" s="107">
        <v>36686</v>
      </c>
      <c r="G3422" s="67" t="s">
        <v>89</v>
      </c>
      <c r="H3422" s="80" t="s">
        <v>602</v>
      </c>
      <c r="I3422" s="80" t="s">
        <v>10717</v>
      </c>
      <c r="J3422" s="104" t="s">
        <v>208</v>
      </c>
      <c r="K3422" s="67" t="s">
        <v>117</v>
      </c>
      <c r="L3422" s="67" t="s">
        <v>152</v>
      </c>
      <c r="M3422" s="67" t="s">
        <v>166</v>
      </c>
      <c r="N3422" s="67" t="s">
        <v>1946</v>
      </c>
      <c r="O3422" s="81">
        <v>46207</v>
      </c>
      <c r="P3422" s="81">
        <v>45895</v>
      </c>
      <c r="Q3422" s="103" t="str">
        <f>IFERROR(VLOOKUP(J3422,Настройка!$C$4:$E$121,2,),"Ошибка")</f>
        <v>R</v>
      </c>
    </row>
    <row r="3423" spans="1:17" ht="14.4" customHeight="1">
      <c r="A3423" s="67">
        <v>3418</v>
      </c>
      <c r="B3423" s="80" t="s">
        <v>176</v>
      </c>
      <c r="C3423" s="80" t="s">
        <v>39</v>
      </c>
      <c r="D3423" s="80" t="s">
        <v>10718</v>
      </c>
      <c r="E3423" s="104" t="s">
        <v>10719</v>
      </c>
      <c r="F3423" s="107">
        <v>32399</v>
      </c>
      <c r="G3423" s="67" t="s">
        <v>89</v>
      </c>
      <c r="H3423" s="80" t="s">
        <v>602</v>
      </c>
      <c r="I3423" s="80" t="s">
        <v>10720</v>
      </c>
      <c r="J3423" s="104" t="s">
        <v>208</v>
      </c>
      <c r="K3423" s="67" t="s">
        <v>117</v>
      </c>
      <c r="L3423" s="67" t="s">
        <v>152</v>
      </c>
      <c r="M3423" s="67" t="s">
        <v>166</v>
      </c>
      <c r="N3423" s="67" t="s">
        <v>1946</v>
      </c>
      <c r="O3423" s="81">
        <v>46173</v>
      </c>
      <c r="P3423" s="81">
        <v>45895</v>
      </c>
      <c r="Q3423" s="103" t="str">
        <f>IFERROR(VLOOKUP(J3423,Настройка!$C$4:$E$121,2,),"Ошибка")</f>
        <v>R</v>
      </c>
    </row>
    <row r="3424" spans="1:17" ht="14.4" customHeight="1">
      <c r="A3424" s="67">
        <v>3419</v>
      </c>
      <c r="B3424" s="80" t="s">
        <v>176</v>
      </c>
      <c r="C3424" s="80" t="s">
        <v>39</v>
      </c>
      <c r="D3424" s="80" t="s">
        <v>10721</v>
      </c>
      <c r="E3424" s="104" t="s">
        <v>10722</v>
      </c>
      <c r="F3424" s="107">
        <v>33796</v>
      </c>
      <c r="G3424" s="67" t="s">
        <v>89</v>
      </c>
      <c r="H3424" s="80" t="s">
        <v>602</v>
      </c>
      <c r="I3424" s="80" t="s">
        <v>10723</v>
      </c>
      <c r="J3424" s="104" t="s">
        <v>208</v>
      </c>
      <c r="K3424" s="67" t="s">
        <v>117</v>
      </c>
      <c r="L3424" s="67" t="s">
        <v>152</v>
      </c>
      <c r="M3424" s="67" t="s">
        <v>166</v>
      </c>
      <c r="N3424" s="67" t="s">
        <v>1946</v>
      </c>
      <c r="O3424" s="81">
        <v>46207</v>
      </c>
      <c r="P3424" s="81">
        <v>45895</v>
      </c>
      <c r="Q3424" s="103" t="str">
        <f>IFERROR(VLOOKUP(J3424,Настройка!$C$4:$E$121,2,),"Ошибка")</f>
        <v>R</v>
      </c>
    </row>
    <row r="3425" spans="1:17" ht="14.4" customHeight="1">
      <c r="A3425" s="67">
        <v>3420</v>
      </c>
      <c r="B3425" s="80" t="s">
        <v>176</v>
      </c>
      <c r="C3425" s="80" t="s">
        <v>39</v>
      </c>
      <c r="D3425" s="80" t="s">
        <v>10724</v>
      </c>
      <c r="E3425" s="104" t="s">
        <v>10725</v>
      </c>
      <c r="F3425" s="107">
        <v>36355</v>
      </c>
      <c r="G3425" s="67" t="s">
        <v>89</v>
      </c>
      <c r="H3425" s="80" t="s">
        <v>602</v>
      </c>
      <c r="I3425" s="80" t="s">
        <v>10726</v>
      </c>
      <c r="J3425" s="104" t="s">
        <v>208</v>
      </c>
      <c r="K3425" s="67" t="s">
        <v>117</v>
      </c>
      <c r="L3425" s="67" t="s">
        <v>152</v>
      </c>
      <c r="M3425" s="67" t="s">
        <v>166</v>
      </c>
      <c r="N3425" s="67" t="s">
        <v>1946</v>
      </c>
      <c r="O3425" s="81">
        <v>46173</v>
      </c>
      <c r="P3425" s="81">
        <v>45895</v>
      </c>
      <c r="Q3425" s="103" t="str">
        <f>IFERROR(VLOOKUP(J3425,Настройка!$C$4:$E$121,2,),"Ошибка")</f>
        <v>R</v>
      </c>
    </row>
    <row r="3426" spans="1:17" ht="14.4" customHeight="1">
      <c r="A3426" s="67">
        <v>3421</v>
      </c>
      <c r="B3426" s="80" t="s">
        <v>176</v>
      </c>
      <c r="C3426" s="80" t="s">
        <v>39</v>
      </c>
      <c r="D3426" s="80" t="s">
        <v>10727</v>
      </c>
      <c r="E3426" s="104" t="s">
        <v>10728</v>
      </c>
      <c r="F3426" s="107">
        <v>34477</v>
      </c>
      <c r="G3426" s="67" t="s">
        <v>89</v>
      </c>
      <c r="H3426" s="80" t="s">
        <v>602</v>
      </c>
      <c r="I3426" s="80" t="s">
        <v>10729</v>
      </c>
      <c r="J3426" s="104" t="s">
        <v>208</v>
      </c>
      <c r="K3426" s="67" t="s">
        <v>117</v>
      </c>
      <c r="L3426" s="67" t="s">
        <v>152</v>
      </c>
      <c r="M3426" s="67" t="s">
        <v>166</v>
      </c>
      <c r="N3426" s="67" t="s">
        <v>1946</v>
      </c>
      <c r="O3426" s="81">
        <v>46173</v>
      </c>
      <c r="P3426" s="81">
        <v>45895</v>
      </c>
      <c r="Q3426" s="103" t="str">
        <f>IFERROR(VLOOKUP(J3426,Настройка!$C$4:$E$121,2,),"Ошибка")</f>
        <v>R</v>
      </c>
    </row>
    <row r="3427" spans="1:17" ht="14.4" customHeight="1">
      <c r="A3427" s="67">
        <v>3422</v>
      </c>
      <c r="B3427" s="80" t="s">
        <v>176</v>
      </c>
      <c r="C3427" s="80" t="s">
        <v>39</v>
      </c>
      <c r="D3427" s="80" t="s">
        <v>10730</v>
      </c>
      <c r="E3427" s="104" t="s">
        <v>10731</v>
      </c>
      <c r="F3427" s="107">
        <v>37968</v>
      </c>
      <c r="G3427" s="67" t="s">
        <v>89</v>
      </c>
      <c r="H3427" s="80" t="s">
        <v>602</v>
      </c>
      <c r="I3427" s="80" t="s">
        <v>10732</v>
      </c>
      <c r="J3427" s="104" t="s">
        <v>208</v>
      </c>
      <c r="K3427" s="67" t="s">
        <v>117</v>
      </c>
      <c r="L3427" s="67" t="s">
        <v>152</v>
      </c>
      <c r="M3427" s="67" t="s">
        <v>166</v>
      </c>
      <c r="N3427" s="67" t="s">
        <v>1946</v>
      </c>
      <c r="O3427" s="81">
        <v>46207</v>
      </c>
      <c r="P3427" s="81">
        <v>45895</v>
      </c>
      <c r="Q3427" s="103" t="str">
        <f>IFERROR(VLOOKUP(J3427,Настройка!$C$4:$E$121,2,),"Ошибка")</f>
        <v>R</v>
      </c>
    </row>
    <row r="3428" spans="1:17" ht="14.4" customHeight="1">
      <c r="A3428" s="67">
        <v>3423</v>
      </c>
      <c r="B3428" s="80" t="s">
        <v>176</v>
      </c>
      <c r="C3428" s="80" t="s">
        <v>39</v>
      </c>
      <c r="D3428" s="80" t="s">
        <v>10733</v>
      </c>
      <c r="E3428" s="104" t="s">
        <v>10734</v>
      </c>
      <c r="F3428" s="107">
        <v>32490</v>
      </c>
      <c r="G3428" s="67" t="s">
        <v>89</v>
      </c>
      <c r="H3428" s="80" t="s">
        <v>602</v>
      </c>
      <c r="I3428" s="80" t="s">
        <v>10735</v>
      </c>
      <c r="J3428" s="104" t="s">
        <v>208</v>
      </c>
      <c r="K3428" s="67" t="s">
        <v>117</v>
      </c>
      <c r="L3428" s="67" t="s">
        <v>152</v>
      </c>
      <c r="M3428" s="67" t="s">
        <v>166</v>
      </c>
      <c r="N3428" s="67" t="s">
        <v>1946</v>
      </c>
      <c r="O3428" s="81">
        <v>46173</v>
      </c>
      <c r="P3428" s="81">
        <v>45895</v>
      </c>
      <c r="Q3428" s="103" t="str">
        <f>IFERROR(VLOOKUP(J3428,Настройка!$C$4:$E$121,2,),"Ошибка")</f>
        <v>R</v>
      </c>
    </row>
    <row r="3429" spans="1:17" ht="14.4" customHeight="1">
      <c r="A3429" s="67">
        <v>3424</v>
      </c>
      <c r="B3429" s="80" t="s">
        <v>176</v>
      </c>
      <c r="C3429" s="80" t="s">
        <v>39</v>
      </c>
      <c r="D3429" s="80" t="s">
        <v>10736</v>
      </c>
      <c r="E3429" s="104" t="s">
        <v>10737</v>
      </c>
      <c r="F3429" s="107">
        <v>29603</v>
      </c>
      <c r="G3429" s="67" t="s">
        <v>89</v>
      </c>
      <c r="H3429" s="80" t="s">
        <v>602</v>
      </c>
      <c r="I3429" s="80" t="s">
        <v>10738</v>
      </c>
      <c r="J3429" s="104" t="s">
        <v>204</v>
      </c>
      <c r="K3429" s="67" t="s">
        <v>117</v>
      </c>
      <c r="L3429" s="67" t="s">
        <v>152</v>
      </c>
      <c r="M3429" s="67" t="s">
        <v>166</v>
      </c>
      <c r="N3429" s="67" t="s">
        <v>1946</v>
      </c>
      <c r="O3429" s="81">
        <v>46173</v>
      </c>
      <c r="P3429" s="81">
        <v>45895</v>
      </c>
      <c r="Q3429" s="103" t="str">
        <f>IFERROR(VLOOKUP(J3429,Настройка!$C$4:$E$121,2,),"Ошибка")</f>
        <v>R</v>
      </c>
    </row>
    <row r="3430" spans="1:17" ht="14.4" customHeight="1">
      <c r="A3430" s="67">
        <v>3425</v>
      </c>
      <c r="B3430" s="80" t="s">
        <v>176</v>
      </c>
      <c r="C3430" s="80" t="s">
        <v>39</v>
      </c>
      <c r="D3430" s="80" t="s">
        <v>10739</v>
      </c>
      <c r="E3430" s="104" t="s">
        <v>10740</v>
      </c>
      <c r="F3430" s="107">
        <v>31644</v>
      </c>
      <c r="G3430" s="67" t="s">
        <v>89</v>
      </c>
      <c r="H3430" s="80" t="s">
        <v>602</v>
      </c>
      <c r="I3430" s="80" t="s">
        <v>10741</v>
      </c>
      <c r="J3430" s="104" t="s">
        <v>208</v>
      </c>
      <c r="K3430" s="67" t="s">
        <v>117</v>
      </c>
      <c r="L3430" s="67" t="s">
        <v>152</v>
      </c>
      <c r="M3430" s="67" t="s">
        <v>166</v>
      </c>
      <c r="N3430" s="67" t="s">
        <v>1946</v>
      </c>
      <c r="O3430" s="81">
        <v>46173</v>
      </c>
      <c r="P3430" s="81">
        <v>45895</v>
      </c>
      <c r="Q3430" s="103" t="str">
        <f>IFERROR(VLOOKUP(J3430,Настройка!$C$4:$E$121,2,),"Ошибка")</f>
        <v>R</v>
      </c>
    </row>
    <row r="3431" spans="1:17" ht="14.4" customHeight="1">
      <c r="A3431" s="67">
        <v>3426</v>
      </c>
      <c r="B3431" s="80" t="s">
        <v>176</v>
      </c>
      <c r="C3431" s="80" t="s">
        <v>39</v>
      </c>
      <c r="D3431" s="80" t="s">
        <v>10742</v>
      </c>
      <c r="E3431" s="104" t="s">
        <v>10743</v>
      </c>
      <c r="F3431" s="107">
        <v>34202</v>
      </c>
      <c r="G3431" s="67" t="s">
        <v>89</v>
      </c>
      <c r="H3431" s="80" t="s">
        <v>602</v>
      </c>
      <c r="I3431" s="80" t="s">
        <v>10744</v>
      </c>
      <c r="J3431" s="104" t="s">
        <v>208</v>
      </c>
      <c r="K3431" s="67" t="s">
        <v>117</v>
      </c>
      <c r="L3431" s="67" t="s">
        <v>152</v>
      </c>
      <c r="M3431" s="67" t="s">
        <v>166</v>
      </c>
      <c r="N3431" s="67" t="s">
        <v>1946</v>
      </c>
      <c r="O3431" s="81">
        <v>46173</v>
      </c>
      <c r="P3431" s="81">
        <v>45895</v>
      </c>
      <c r="Q3431" s="103" t="str">
        <f>IFERROR(VLOOKUP(J3431,Настройка!$C$4:$E$121,2,),"Ошибка")</f>
        <v>R</v>
      </c>
    </row>
    <row r="3432" spans="1:17" ht="14.4" customHeight="1">
      <c r="A3432" s="67">
        <v>3427</v>
      </c>
      <c r="B3432" s="80" t="s">
        <v>176</v>
      </c>
      <c r="C3432" s="80" t="s">
        <v>39</v>
      </c>
      <c r="D3432" s="80" t="s">
        <v>10745</v>
      </c>
      <c r="E3432" s="104" t="s">
        <v>10746</v>
      </c>
      <c r="F3432" s="107">
        <v>32977</v>
      </c>
      <c r="G3432" s="67" t="s">
        <v>89</v>
      </c>
      <c r="H3432" s="80" t="s">
        <v>602</v>
      </c>
      <c r="I3432" s="80" t="s">
        <v>10747</v>
      </c>
      <c r="J3432" s="104" t="s">
        <v>208</v>
      </c>
      <c r="K3432" s="67" t="s">
        <v>117</v>
      </c>
      <c r="L3432" s="67" t="s">
        <v>152</v>
      </c>
      <c r="M3432" s="67" t="s">
        <v>166</v>
      </c>
      <c r="N3432" s="67" t="s">
        <v>1946</v>
      </c>
      <c r="O3432" s="81">
        <v>46173</v>
      </c>
      <c r="P3432" s="81">
        <v>45895</v>
      </c>
      <c r="Q3432" s="103" t="str">
        <f>IFERROR(VLOOKUP(J3432,Настройка!$C$4:$E$121,2,),"Ошибка")</f>
        <v>R</v>
      </c>
    </row>
    <row r="3433" spans="1:17" ht="14.4" customHeight="1">
      <c r="A3433" s="67">
        <v>3428</v>
      </c>
      <c r="B3433" s="80" t="s">
        <v>176</v>
      </c>
      <c r="C3433" s="80" t="s">
        <v>39</v>
      </c>
      <c r="D3433" s="80" t="s">
        <v>10748</v>
      </c>
      <c r="E3433" s="104" t="s">
        <v>10749</v>
      </c>
      <c r="F3433" s="107">
        <v>38107</v>
      </c>
      <c r="G3433" s="67" t="s">
        <v>89</v>
      </c>
      <c r="H3433" s="80" t="s">
        <v>602</v>
      </c>
      <c r="I3433" s="80" t="s">
        <v>10750</v>
      </c>
      <c r="J3433" s="104" t="s">
        <v>208</v>
      </c>
      <c r="K3433" s="67" t="s">
        <v>117</v>
      </c>
      <c r="L3433" s="67" t="s">
        <v>152</v>
      </c>
      <c r="M3433" s="67" t="s">
        <v>166</v>
      </c>
      <c r="N3433" s="67" t="s">
        <v>1946</v>
      </c>
      <c r="O3433" s="81">
        <v>46173</v>
      </c>
      <c r="P3433" s="81">
        <v>45895</v>
      </c>
      <c r="Q3433" s="103" t="str">
        <f>IFERROR(VLOOKUP(J3433,Настройка!$C$4:$E$121,2,),"Ошибка")</f>
        <v>R</v>
      </c>
    </row>
    <row r="3434" spans="1:17" ht="14.4" customHeight="1">
      <c r="A3434" s="67">
        <v>3429</v>
      </c>
      <c r="B3434" s="80" t="s">
        <v>176</v>
      </c>
      <c r="C3434" s="80" t="s">
        <v>39</v>
      </c>
      <c r="D3434" s="80" t="s">
        <v>10751</v>
      </c>
      <c r="E3434" s="104" t="s">
        <v>10752</v>
      </c>
      <c r="F3434" s="107">
        <v>32717</v>
      </c>
      <c r="G3434" s="67" t="s">
        <v>89</v>
      </c>
      <c r="H3434" s="80" t="s">
        <v>602</v>
      </c>
      <c r="I3434" s="80" t="s">
        <v>10753</v>
      </c>
      <c r="J3434" s="104" t="s">
        <v>208</v>
      </c>
      <c r="K3434" s="67" t="s">
        <v>117</v>
      </c>
      <c r="L3434" s="67" t="s">
        <v>152</v>
      </c>
      <c r="M3434" s="67" t="s">
        <v>166</v>
      </c>
      <c r="N3434" s="67" t="s">
        <v>1946</v>
      </c>
      <c r="O3434" s="81">
        <v>46173</v>
      </c>
      <c r="P3434" s="81">
        <v>45895</v>
      </c>
      <c r="Q3434" s="103" t="str">
        <f>IFERROR(VLOOKUP(J3434,Настройка!$C$4:$E$121,2,),"Ошибка")</f>
        <v>R</v>
      </c>
    </row>
    <row r="3435" spans="1:17" ht="14.4" customHeight="1">
      <c r="A3435" s="67">
        <v>3430</v>
      </c>
      <c r="B3435" s="80" t="s">
        <v>176</v>
      </c>
      <c r="C3435" s="80" t="s">
        <v>39</v>
      </c>
      <c r="D3435" s="80" t="s">
        <v>10754</v>
      </c>
      <c r="E3435" s="104" t="s">
        <v>10755</v>
      </c>
      <c r="F3435" s="107">
        <v>38040</v>
      </c>
      <c r="G3435" s="67" t="s">
        <v>89</v>
      </c>
      <c r="H3435" s="80" t="s">
        <v>602</v>
      </c>
      <c r="I3435" s="80" t="s">
        <v>10756</v>
      </c>
      <c r="J3435" s="104" t="s">
        <v>208</v>
      </c>
      <c r="K3435" s="67" t="s">
        <v>117</v>
      </c>
      <c r="L3435" s="67" t="s">
        <v>152</v>
      </c>
      <c r="M3435" s="67" t="s">
        <v>166</v>
      </c>
      <c r="N3435" s="67" t="s">
        <v>1946</v>
      </c>
      <c r="O3435" s="81">
        <v>46173</v>
      </c>
      <c r="P3435" s="81">
        <v>45895</v>
      </c>
      <c r="Q3435" s="103" t="str">
        <f>IFERROR(VLOOKUP(J3435,Настройка!$C$4:$E$121,2,),"Ошибка")</f>
        <v>R</v>
      </c>
    </row>
    <row r="3436" spans="1:17" ht="14.4" customHeight="1">
      <c r="A3436" s="67">
        <v>3431</v>
      </c>
      <c r="B3436" s="80" t="s">
        <v>176</v>
      </c>
      <c r="C3436" s="80" t="s">
        <v>39</v>
      </c>
      <c r="D3436" s="80" t="s">
        <v>10757</v>
      </c>
      <c r="E3436" s="104" t="s">
        <v>10758</v>
      </c>
      <c r="F3436" s="107">
        <v>29724</v>
      </c>
      <c r="G3436" s="67" t="s">
        <v>89</v>
      </c>
      <c r="H3436" s="80" t="s">
        <v>602</v>
      </c>
      <c r="I3436" s="80" t="s">
        <v>10759</v>
      </c>
      <c r="J3436" s="104" t="s">
        <v>208</v>
      </c>
      <c r="K3436" s="67" t="s">
        <v>117</v>
      </c>
      <c r="L3436" s="67" t="s">
        <v>152</v>
      </c>
      <c r="M3436" s="67" t="s">
        <v>166</v>
      </c>
      <c r="N3436" s="67" t="s">
        <v>1946</v>
      </c>
      <c r="O3436" s="81">
        <v>46207</v>
      </c>
      <c r="P3436" s="81">
        <v>45895</v>
      </c>
      <c r="Q3436" s="103" t="str">
        <f>IFERROR(VLOOKUP(J3436,Настройка!$C$4:$E$121,2,),"Ошибка")</f>
        <v>R</v>
      </c>
    </row>
    <row r="3437" spans="1:17" ht="14.4" customHeight="1">
      <c r="A3437" s="67">
        <v>3432</v>
      </c>
      <c r="B3437" s="80" t="s">
        <v>176</v>
      </c>
      <c r="C3437" s="80" t="s">
        <v>39</v>
      </c>
      <c r="D3437" s="80" t="s">
        <v>10760</v>
      </c>
      <c r="E3437" s="104" t="s">
        <v>10761</v>
      </c>
      <c r="F3437" s="107">
        <v>30130</v>
      </c>
      <c r="G3437" s="67" t="s">
        <v>89</v>
      </c>
      <c r="H3437" s="80" t="s">
        <v>602</v>
      </c>
      <c r="I3437" s="80" t="s">
        <v>10762</v>
      </c>
      <c r="J3437" s="104" t="s">
        <v>208</v>
      </c>
      <c r="K3437" s="67" t="s">
        <v>117</v>
      </c>
      <c r="L3437" s="67" t="s">
        <v>152</v>
      </c>
      <c r="M3437" s="67" t="s">
        <v>166</v>
      </c>
      <c r="N3437" s="67" t="s">
        <v>1946</v>
      </c>
      <c r="O3437" s="81">
        <v>46173</v>
      </c>
      <c r="P3437" s="81">
        <v>45895</v>
      </c>
      <c r="Q3437" s="103" t="str">
        <f>IFERROR(VLOOKUP(J3437,Настройка!$C$4:$E$121,2,),"Ошибка")</f>
        <v>R</v>
      </c>
    </row>
    <row r="3438" spans="1:17" ht="14.4" customHeight="1">
      <c r="A3438" s="67">
        <v>3433</v>
      </c>
      <c r="B3438" s="80" t="s">
        <v>176</v>
      </c>
      <c r="C3438" s="80" t="s">
        <v>39</v>
      </c>
      <c r="D3438" s="80" t="s">
        <v>10763</v>
      </c>
      <c r="E3438" s="104" t="s">
        <v>10764</v>
      </c>
      <c r="F3438" s="107">
        <v>36811</v>
      </c>
      <c r="G3438" s="67" t="s">
        <v>69</v>
      </c>
      <c r="H3438" s="80" t="s">
        <v>302</v>
      </c>
      <c r="I3438" s="80" t="s">
        <v>10765</v>
      </c>
      <c r="J3438" s="104" t="s">
        <v>168</v>
      </c>
      <c r="K3438" s="67" t="s">
        <v>109</v>
      </c>
      <c r="L3438" s="67"/>
      <c r="M3438" s="67"/>
      <c r="N3438" s="67"/>
      <c r="O3438" s="81"/>
      <c r="P3438" s="81">
        <v>45896</v>
      </c>
      <c r="Q3438" s="103" t="str">
        <f>IFERROR(VLOOKUP(J3438,Настройка!$C$4:$E$121,2,),"Ошибка")</f>
        <v>ITR</v>
      </c>
    </row>
    <row r="3439" spans="1:17" ht="14.4" customHeight="1">
      <c r="A3439" s="67">
        <v>3434</v>
      </c>
      <c r="B3439" s="80" t="s">
        <v>176</v>
      </c>
      <c r="C3439" s="80" t="s">
        <v>39</v>
      </c>
      <c r="D3439" s="80" t="s">
        <v>10766</v>
      </c>
      <c r="E3439" s="104" t="s">
        <v>10767</v>
      </c>
      <c r="F3439" s="107">
        <v>38749</v>
      </c>
      <c r="G3439" s="67" t="s">
        <v>67</v>
      </c>
      <c r="H3439" s="80" t="s">
        <v>401</v>
      </c>
      <c r="I3439" s="80" t="s">
        <v>10768</v>
      </c>
      <c r="J3439" s="104" t="s">
        <v>208</v>
      </c>
      <c r="K3439" s="67" t="s">
        <v>117</v>
      </c>
      <c r="L3439" s="67"/>
      <c r="M3439" s="67"/>
      <c r="N3439" s="67"/>
      <c r="O3439" s="81"/>
      <c r="P3439" s="81">
        <v>45898</v>
      </c>
      <c r="Q3439" s="103" t="str">
        <f>IFERROR(VLOOKUP(J3439,Настройка!$C$4:$E$121,2,),"Ошибка")</f>
        <v>R</v>
      </c>
    </row>
    <row r="3440" spans="1:17" ht="14.4" customHeight="1">
      <c r="A3440" s="67">
        <v>3435</v>
      </c>
      <c r="B3440" s="80" t="s">
        <v>176</v>
      </c>
      <c r="C3440" s="80" t="s">
        <v>39</v>
      </c>
      <c r="D3440" s="80" t="s">
        <v>10769</v>
      </c>
      <c r="E3440" s="104" t="s">
        <v>1285</v>
      </c>
      <c r="F3440" s="107">
        <v>29264</v>
      </c>
      <c r="G3440" s="67" t="s">
        <v>65</v>
      </c>
      <c r="H3440" s="80" t="s">
        <v>1294</v>
      </c>
      <c r="I3440" s="80" t="s">
        <v>10770</v>
      </c>
      <c r="J3440" s="104" t="s">
        <v>204</v>
      </c>
      <c r="K3440" s="67" t="s">
        <v>117</v>
      </c>
      <c r="L3440" s="67" t="s">
        <v>152</v>
      </c>
      <c r="M3440" s="67" t="s">
        <v>166</v>
      </c>
      <c r="N3440" s="67" t="s">
        <v>1946</v>
      </c>
      <c r="O3440" s="81">
        <v>46300</v>
      </c>
      <c r="P3440" s="81">
        <v>45900</v>
      </c>
      <c r="Q3440" s="103" t="str">
        <f>IFERROR(VLOOKUP(J3440,Настройка!$C$4:$E$121,2,),"Ошибка")</f>
        <v>R</v>
      </c>
    </row>
    <row r="3441" spans="1:17" ht="14.4" customHeight="1">
      <c r="A3441" s="67">
        <v>3436</v>
      </c>
      <c r="B3441" s="80" t="s">
        <v>176</v>
      </c>
      <c r="C3441" s="80" t="s">
        <v>39</v>
      </c>
      <c r="D3441" s="80" t="s">
        <v>10771</v>
      </c>
      <c r="E3441" s="104" t="s">
        <v>10772</v>
      </c>
      <c r="F3441" s="107">
        <v>31579</v>
      </c>
      <c r="G3441" s="67" t="s">
        <v>69</v>
      </c>
      <c r="H3441" s="80" t="s">
        <v>302</v>
      </c>
      <c r="I3441" s="80" t="s">
        <v>10773</v>
      </c>
      <c r="J3441" s="104" t="s">
        <v>209</v>
      </c>
      <c r="K3441" s="67" t="s">
        <v>117</v>
      </c>
      <c r="L3441" s="67"/>
      <c r="M3441" s="67"/>
      <c r="N3441" s="67"/>
      <c r="O3441" s="81"/>
      <c r="P3441" s="81">
        <v>45901</v>
      </c>
      <c r="Q3441" s="103" t="str">
        <f>IFERROR(VLOOKUP(J3441,Настройка!$C$4:$E$121,2,),"Ошибка")</f>
        <v>R</v>
      </c>
    </row>
    <row r="3442" spans="1:17" ht="14.4" customHeight="1">
      <c r="A3442" s="67">
        <v>3437</v>
      </c>
      <c r="B3442" s="80" t="s">
        <v>176</v>
      </c>
      <c r="C3442" s="80" t="s">
        <v>39</v>
      </c>
      <c r="D3442" s="80" t="s">
        <v>10774</v>
      </c>
      <c r="E3442" s="104" t="s">
        <v>10775</v>
      </c>
      <c r="F3442" s="107">
        <v>34586</v>
      </c>
      <c r="G3442" s="67" t="s">
        <v>77</v>
      </c>
      <c r="H3442" s="80" t="s">
        <v>587</v>
      </c>
      <c r="I3442" s="80" t="s">
        <v>10776</v>
      </c>
      <c r="J3442" s="104" t="s">
        <v>168</v>
      </c>
      <c r="K3442" s="67" t="s">
        <v>109</v>
      </c>
      <c r="L3442" s="67"/>
      <c r="M3442" s="67"/>
      <c r="N3442" s="67"/>
      <c r="O3442" s="81"/>
      <c r="P3442" s="81">
        <v>45901</v>
      </c>
      <c r="Q3442" s="103" t="str">
        <f>IFERROR(VLOOKUP(J3442,Настройка!$C$4:$E$121,2,),"Ошибка")</f>
        <v>ITR</v>
      </c>
    </row>
    <row r="3443" spans="1:17" ht="14.4" customHeight="1">
      <c r="A3443" s="67">
        <v>3438</v>
      </c>
      <c r="B3443" s="80" t="s">
        <v>176</v>
      </c>
      <c r="C3443" s="80" t="s">
        <v>39</v>
      </c>
      <c r="D3443" s="80" t="s">
        <v>10777</v>
      </c>
      <c r="E3443" s="104" t="s">
        <v>10778</v>
      </c>
      <c r="F3443" s="107">
        <v>31644</v>
      </c>
      <c r="G3443" s="67" t="s">
        <v>89</v>
      </c>
      <c r="H3443" s="80" t="s">
        <v>602</v>
      </c>
      <c r="I3443" s="80" t="s">
        <v>10779</v>
      </c>
      <c r="J3443" s="104" t="s">
        <v>204</v>
      </c>
      <c r="K3443" s="67" t="s">
        <v>117</v>
      </c>
      <c r="L3443" s="67" t="s">
        <v>152</v>
      </c>
      <c r="M3443" s="67" t="s">
        <v>166</v>
      </c>
      <c r="N3443" s="67" t="s">
        <v>1946</v>
      </c>
      <c r="O3443" s="81">
        <v>46173</v>
      </c>
      <c r="P3443" s="81">
        <v>45903</v>
      </c>
      <c r="Q3443" s="103" t="str">
        <f>IFERROR(VLOOKUP(J3443,Настройка!$C$4:$E$121,2,),"Ошибка")</f>
        <v>R</v>
      </c>
    </row>
    <row r="3444" spans="1:17" ht="14.4" customHeight="1">
      <c r="A3444" s="67">
        <v>3439</v>
      </c>
      <c r="B3444" s="80" t="s">
        <v>176</v>
      </c>
      <c r="C3444" s="80" t="s">
        <v>39</v>
      </c>
      <c r="D3444" s="80" t="s">
        <v>10780</v>
      </c>
      <c r="E3444" s="104" t="s">
        <v>10781</v>
      </c>
      <c r="F3444" s="107">
        <v>32104</v>
      </c>
      <c r="G3444" s="67" t="s">
        <v>89</v>
      </c>
      <c r="H3444" s="80" t="s">
        <v>602</v>
      </c>
      <c r="I3444" s="80" t="s">
        <v>10782</v>
      </c>
      <c r="J3444" s="104" t="s">
        <v>204</v>
      </c>
      <c r="K3444" s="67" t="s">
        <v>117</v>
      </c>
      <c r="L3444" s="67" t="s">
        <v>152</v>
      </c>
      <c r="M3444" s="67" t="s">
        <v>166</v>
      </c>
      <c r="N3444" s="67" t="s">
        <v>1946</v>
      </c>
      <c r="O3444" s="81">
        <v>46173</v>
      </c>
      <c r="P3444" s="81">
        <v>45903</v>
      </c>
      <c r="Q3444" s="103" t="str">
        <f>IFERROR(VLOOKUP(J3444,Настройка!$C$4:$E$121,2,),"Ошибка")</f>
        <v>R</v>
      </c>
    </row>
    <row r="3445" spans="1:17" ht="14.4" customHeight="1">
      <c r="A3445" s="67">
        <v>3440</v>
      </c>
      <c r="B3445" s="80" t="s">
        <v>176</v>
      </c>
      <c r="C3445" s="80" t="s">
        <v>39</v>
      </c>
      <c r="D3445" s="80" t="s">
        <v>10783</v>
      </c>
      <c r="E3445" s="104" t="s">
        <v>10784</v>
      </c>
      <c r="F3445" s="107">
        <v>30746</v>
      </c>
      <c r="G3445" s="67" t="s">
        <v>89</v>
      </c>
      <c r="H3445" s="80" t="s">
        <v>602</v>
      </c>
      <c r="I3445" s="80" t="s">
        <v>10785</v>
      </c>
      <c r="J3445" s="104" t="s">
        <v>204</v>
      </c>
      <c r="K3445" s="67" t="s">
        <v>117</v>
      </c>
      <c r="L3445" s="67" t="s">
        <v>152</v>
      </c>
      <c r="M3445" s="67" t="s">
        <v>166</v>
      </c>
      <c r="N3445" s="67" t="s">
        <v>1946</v>
      </c>
      <c r="O3445" s="81">
        <v>46173</v>
      </c>
      <c r="P3445" s="81">
        <v>45903</v>
      </c>
      <c r="Q3445" s="103" t="str">
        <f>IFERROR(VLOOKUP(J3445,Настройка!$C$4:$E$121,2,),"Ошибка")</f>
        <v>R</v>
      </c>
    </row>
    <row r="3446" spans="1:17" ht="14.4" customHeight="1">
      <c r="A3446" s="67">
        <v>3441</v>
      </c>
      <c r="B3446" s="80" t="s">
        <v>176</v>
      </c>
      <c r="C3446" s="80" t="s">
        <v>39</v>
      </c>
      <c r="D3446" s="80" t="s">
        <v>10786</v>
      </c>
      <c r="E3446" s="104" t="s">
        <v>10787</v>
      </c>
      <c r="F3446" s="107">
        <v>33743</v>
      </c>
      <c r="G3446" s="67" t="s">
        <v>89</v>
      </c>
      <c r="H3446" s="80" t="s">
        <v>602</v>
      </c>
      <c r="I3446" s="80" t="s">
        <v>10788</v>
      </c>
      <c r="J3446" s="104" t="s">
        <v>228</v>
      </c>
      <c r="K3446" s="67" t="s">
        <v>123</v>
      </c>
      <c r="L3446" s="67" t="s">
        <v>152</v>
      </c>
      <c r="M3446" s="67" t="s">
        <v>166</v>
      </c>
      <c r="N3446" s="67" t="s">
        <v>1946</v>
      </c>
      <c r="O3446" s="81">
        <v>46218</v>
      </c>
      <c r="P3446" s="81">
        <v>45903</v>
      </c>
      <c r="Q3446" s="103" t="str">
        <f>IFERROR(VLOOKUP(J3446,Настройка!$C$4:$E$121,2,),"Ошибка")</f>
        <v>R</v>
      </c>
    </row>
    <row r="3447" spans="1:17" ht="14.4" customHeight="1">
      <c r="A3447" s="67">
        <v>3442</v>
      </c>
      <c r="B3447" s="80" t="s">
        <v>176</v>
      </c>
      <c r="C3447" s="80" t="s">
        <v>39</v>
      </c>
      <c r="D3447" s="80" t="s">
        <v>10789</v>
      </c>
      <c r="E3447" s="104" t="s">
        <v>10790</v>
      </c>
      <c r="F3447" s="107">
        <v>32519</v>
      </c>
      <c r="G3447" s="67" t="s">
        <v>89</v>
      </c>
      <c r="H3447" s="80" t="s">
        <v>602</v>
      </c>
      <c r="I3447" s="80" t="s">
        <v>10791</v>
      </c>
      <c r="J3447" s="104" t="s">
        <v>208</v>
      </c>
      <c r="K3447" s="67" t="s">
        <v>117</v>
      </c>
      <c r="L3447" s="67" t="s">
        <v>152</v>
      </c>
      <c r="M3447" s="67" t="s">
        <v>166</v>
      </c>
      <c r="N3447" s="67" t="s">
        <v>1946</v>
      </c>
      <c r="O3447" s="81">
        <v>46173</v>
      </c>
      <c r="P3447" s="81">
        <v>45906</v>
      </c>
      <c r="Q3447" s="103" t="str">
        <f>IFERROR(VLOOKUP(J3447,Настройка!$C$4:$E$121,2,),"Ошибка")</f>
        <v>R</v>
      </c>
    </row>
    <row r="3448" spans="1:17" ht="14.4" customHeight="1">
      <c r="A3448" s="67">
        <v>3443</v>
      </c>
      <c r="B3448" s="80" t="s">
        <v>176</v>
      </c>
      <c r="C3448" s="80" t="s">
        <v>39</v>
      </c>
      <c r="D3448" s="80" t="s">
        <v>10792</v>
      </c>
      <c r="E3448" s="104" t="s">
        <v>10793</v>
      </c>
      <c r="F3448" s="107">
        <v>33804</v>
      </c>
      <c r="G3448" s="67" t="s">
        <v>89</v>
      </c>
      <c r="H3448" s="80" t="s">
        <v>602</v>
      </c>
      <c r="I3448" s="80" t="s">
        <v>10794</v>
      </c>
      <c r="J3448" s="104" t="s">
        <v>208</v>
      </c>
      <c r="K3448" s="67" t="s">
        <v>117</v>
      </c>
      <c r="L3448" s="67" t="s">
        <v>152</v>
      </c>
      <c r="M3448" s="67" t="s">
        <v>166</v>
      </c>
      <c r="N3448" s="67" t="s">
        <v>1946</v>
      </c>
      <c r="O3448" s="81">
        <v>46207</v>
      </c>
      <c r="P3448" s="81">
        <v>45906</v>
      </c>
      <c r="Q3448" s="103" t="str">
        <f>IFERROR(VLOOKUP(J3448,Настройка!$C$4:$E$121,2,),"Ошибка")</f>
        <v>R</v>
      </c>
    </row>
    <row r="3449" spans="1:17" ht="14.4" customHeight="1">
      <c r="A3449" s="67">
        <v>3444</v>
      </c>
      <c r="B3449" s="80" t="s">
        <v>176</v>
      </c>
      <c r="C3449" s="80" t="s">
        <v>39</v>
      </c>
      <c r="D3449" s="80" t="s">
        <v>10795</v>
      </c>
      <c r="E3449" s="104" t="s">
        <v>10796</v>
      </c>
      <c r="F3449" s="107">
        <v>30249</v>
      </c>
      <c r="G3449" s="67" t="s">
        <v>89</v>
      </c>
      <c r="H3449" s="80" t="s">
        <v>602</v>
      </c>
      <c r="I3449" s="80" t="s">
        <v>10797</v>
      </c>
      <c r="J3449" s="104" t="s">
        <v>208</v>
      </c>
      <c r="K3449" s="67" t="s">
        <v>117</v>
      </c>
      <c r="L3449" s="67" t="s">
        <v>152</v>
      </c>
      <c r="M3449" s="67" t="s">
        <v>166</v>
      </c>
      <c r="N3449" s="67" t="s">
        <v>1946</v>
      </c>
      <c r="O3449" s="81">
        <v>46173</v>
      </c>
      <c r="P3449" s="81">
        <v>45906</v>
      </c>
      <c r="Q3449" s="103" t="str">
        <f>IFERROR(VLOOKUP(J3449,Настройка!$C$4:$E$121,2,),"Ошибка")</f>
        <v>R</v>
      </c>
    </row>
    <row r="3450" spans="1:17" ht="14.4" customHeight="1">
      <c r="A3450" s="67">
        <v>3445</v>
      </c>
      <c r="B3450" s="80" t="s">
        <v>176</v>
      </c>
      <c r="C3450" s="80" t="s">
        <v>39</v>
      </c>
      <c r="D3450" s="80" t="s">
        <v>10798</v>
      </c>
      <c r="E3450" s="104" t="s">
        <v>10799</v>
      </c>
      <c r="F3450" s="107">
        <v>34616</v>
      </c>
      <c r="G3450" s="67" t="s">
        <v>89</v>
      </c>
      <c r="H3450" s="80" t="s">
        <v>602</v>
      </c>
      <c r="I3450" s="80" t="s">
        <v>10800</v>
      </c>
      <c r="J3450" s="104" t="s">
        <v>204</v>
      </c>
      <c r="K3450" s="67" t="s">
        <v>117</v>
      </c>
      <c r="L3450" s="67" t="s">
        <v>152</v>
      </c>
      <c r="M3450" s="67" t="s">
        <v>166</v>
      </c>
      <c r="N3450" s="67" t="s">
        <v>1946</v>
      </c>
      <c r="O3450" s="81">
        <v>46207</v>
      </c>
      <c r="P3450" s="81">
        <v>45906</v>
      </c>
      <c r="Q3450" s="103" t="str">
        <f>IFERROR(VLOOKUP(J3450,Настройка!$C$4:$E$121,2,),"Ошибка")</f>
        <v>R</v>
      </c>
    </row>
    <row r="3451" spans="1:17" ht="14.4" customHeight="1">
      <c r="A3451" s="67">
        <v>3446</v>
      </c>
      <c r="B3451" s="80" t="s">
        <v>176</v>
      </c>
      <c r="C3451" s="80" t="s">
        <v>39</v>
      </c>
      <c r="D3451" s="80" t="s">
        <v>10801</v>
      </c>
      <c r="E3451" s="104" t="s">
        <v>10802</v>
      </c>
      <c r="F3451" s="107">
        <v>31063</v>
      </c>
      <c r="G3451" s="67" t="s">
        <v>89</v>
      </c>
      <c r="H3451" s="80" t="s">
        <v>602</v>
      </c>
      <c r="I3451" s="80" t="s">
        <v>10803</v>
      </c>
      <c r="J3451" s="104" t="s">
        <v>208</v>
      </c>
      <c r="K3451" s="67" t="s">
        <v>117</v>
      </c>
      <c r="L3451" s="67" t="s">
        <v>152</v>
      </c>
      <c r="M3451" s="67" t="s">
        <v>166</v>
      </c>
      <c r="N3451" s="67" t="s">
        <v>1946</v>
      </c>
      <c r="O3451" s="81">
        <v>46207</v>
      </c>
      <c r="P3451" s="81">
        <v>45906</v>
      </c>
      <c r="Q3451" s="103" t="str">
        <f>IFERROR(VLOOKUP(J3451,Настройка!$C$4:$E$121,2,),"Ошибка")</f>
        <v>R</v>
      </c>
    </row>
    <row r="3452" spans="1:17" ht="14.4" customHeight="1">
      <c r="A3452" s="67">
        <v>3447</v>
      </c>
      <c r="B3452" s="80" t="s">
        <v>176</v>
      </c>
      <c r="C3452" s="80" t="s">
        <v>39</v>
      </c>
      <c r="D3452" s="80" t="s">
        <v>10804</v>
      </c>
      <c r="E3452" s="104" t="s">
        <v>10805</v>
      </c>
      <c r="F3452" s="107">
        <v>36333</v>
      </c>
      <c r="G3452" s="67" t="s">
        <v>89</v>
      </c>
      <c r="H3452" s="80" t="s">
        <v>602</v>
      </c>
      <c r="I3452" s="80" t="s">
        <v>10806</v>
      </c>
      <c r="J3452" s="104" t="s">
        <v>208</v>
      </c>
      <c r="K3452" s="67" t="s">
        <v>117</v>
      </c>
      <c r="L3452" s="67" t="s">
        <v>152</v>
      </c>
      <c r="M3452" s="67" t="s">
        <v>166</v>
      </c>
      <c r="N3452" s="67" t="s">
        <v>1946</v>
      </c>
      <c r="O3452" s="81">
        <v>46173</v>
      </c>
      <c r="P3452" s="81">
        <v>45906</v>
      </c>
      <c r="Q3452" s="103" t="str">
        <f>IFERROR(VLOOKUP(J3452,Настройка!$C$4:$E$121,2,),"Ошибка")</f>
        <v>R</v>
      </c>
    </row>
    <row r="3453" spans="1:17" ht="14.4" customHeight="1">
      <c r="A3453" s="67">
        <v>3448</v>
      </c>
      <c r="B3453" s="80" t="s">
        <v>176</v>
      </c>
      <c r="C3453" s="80" t="s">
        <v>39</v>
      </c>
      <c r="D3453" s="80" t="s">
        <v>10807</v>
      </c>
      <c r="E3453" s="104" t="s">
        <v>10808</v>
      </c>
      <c r="F3453" s="107">
        <v>36751</v>
      </c>
      <c r="G3453" s="67" t="s">
        <v>89</v>
      </c>
      <c r="H3453" s="80" t="s">
        <v>602</v>
      </c>
      <c r="I3453" s="80" t="s">
        <v>10809</v>
      </c>
      <c r="J3453" s="104" t="s">
        <v>208</v>
      </c>
      <c r="K3453" s="67" t="s">
        <v>117</v>
      </c>
      <c r="L3453" s="67" t="s">
        <v>152</v>
      </c>
      <c r="M3453" s="67" t="s">
        <v>166</v>
      </c>
      <c r="N3453" s="67" t="s">
        <v>1946</v>
      </c>
      <c r="O3453" s="81">
        <v>46173</v>
      </c>
      <c r="P3453" s="81">
        <v>45906</v>
      </c>
      <c r="Q3453" s="103" t="str">
        <f>IFERROR(VLOOKUP(J3453,Настройка!$C$4:$E$121,2,),"Ошибка")</f>
        <v>R</v>
      </c>
    </row>
    <row r="3454" spans="1:17" ht="14.4" customHeight="1">
      <c r="A3454" s="67">
        <v>3449</v>
      </c>
      <c r="B3454" s="80" t="s">
        <v>176</v>
      </c>
      <c r="C3454" s="80" t="s">
        <v>39</v>
      </c>
      <c r="D3454" s="80" t="s">
        <v>10810</v>
      </c>
      <c r="E3454" s="104" t="s">
        <v>10811</v>
      </c>
      <c r="F3454" s="107">
        <v>30741</v>
      </c>
      <c r="G3454" s="67" t="s">
        <v>89</v>
      </c>
      <c r="H3454" s="80" t="s">
        <v>602</v>
      </c>
      <c r="I3454" s="80" t="s">
        <v>10812</v>
      </c>
      <c r="J3454" s="104" t="s">
        <v>204</v>
      </c>
      <c r="K3454" s="67" t="s">
        <v>117</v>
      </c>
      <c r="L3454" s="67" t="s">
        <v>152</v>
      </c>
      <c r="M3454" s="67" t="s">
        <v>166</v>
      </c>
      <c r="N3454" s="67" t="s">
        <v>1946</v>
      </c>
      <c r="O3454" s="81">
        <v>46207</v>
      </c>
      <c r="P3454" s="81">
        <v>45906</v>
      </c>
      <c r="Q3454" s="103" t="str">
        <f>IFERROR(VLOOKUP(J3454,Настройка!$C$4:$E$121,2,),"Ошибка")</f>
        <v>R</v>
      </c>
    </row>
    <row r="3455" spans="1:17" ht="14.4" customHeight="1">
      <c r="A3455" s="67">
        <v>3450</v>
      </c>
      <c r="B3455" s="80" t="s">
        <v>176</v>
      </c>
      <c r="C3455" s="80" t="s">
        <v>39</v>
      </c>
      <c r="D3455" s="80" t="s">
        <v>10813</v>
      </c>
      <c r="E3455" s="104" t="s">
        <v>10814</v>
      </c>
      <c r="F3455" s="107">
        <v>30965</v>
      </c>
      <c r="G3455" s="67" t="s">
        <v>89</v>
      </c>
      <c r="H3455" s="80" t="s">
        <v>602</v>
      </c>
      <c r="I3455" s="80" t="s">
        <v>10815</v>
      </c>
      <c r="J3455" s="104" t="s">
        <v>204</v>
      </c>
      <c r="K3455" s="67" t="s">
        <v>117</v>
      </c>
      <c r="L3455" s="67" t="s">
        <v>152</v>
      </c>
      <c r="M3455" s="67" t="s">
        <v>166</v>
      </c>
      <c r="N3455" s="67" t="s">
        <v>1946</v>
      </c>
      <c r="O3455" s="81">
        <v>46207</v>
      </c>
      <c r="P3455" s="81">
        <v>45906</v>
      </c>
      <c r="Q3455" s="103" t="str">
        <f>IFERROR(VLOOKUP(J3455,Настройка!$C$4:$E$121,2,),"Ошибка")</f>
        <v>R</v>
      </c>
    </row>
    <row r="3456" spans="1:17" ht="14.4" customHeight="1">
      <c r="A3456" s="67">
        <v>3451</v>
      </c>
      <c r="B3456" s="80" t="s">
        <v>176</v>
      </c>
      <c r="C3456" s="80" t="s">
        <v>39</v>
      </c>
      <c r="D3456" s="80" t="s">
        <v>10816</v>
      </c>
      <c r="E3456" s="104" t="s">
        <v>10817</v>
      </c>
      <c r="F3456" s="107">
        <v>37702</v>
      </c>
      <c r="G3456" s="67" t="s">
        <v>89</v>
      </c>
      <c r="H3456" s="80" t="s">
        <v>602</v>
      </c>
      <c r="I3456" s="80" t="s">
        <v>10818</v>
      </c>
      <c r="J3456" s="104" t="s">
        <v>208</v>
      </c>
      <c r="K3456" s="67" t="s">
        <v>117</v>
      </c>
      <c r="L3456" s="67" t="s">
        <v>152</v>
      </c>
      <c r="M3456" s="67" t="s">
        <v>166</v>
      </c>
      <c r="N3456" s="67" t="s">
        <v>1946</v>
      </c>
      <c r="O3456" s="81">
        <v>46173</v>
      </c>
      <c r="P3456" s="81">
        <v>45906</v>
      </c>
      <c r="Q3456" s="103" t="str">
        <f>IFERROR(VLOOKUP(J3456,Настройка!$C$4:$E$121,2,),"Ошибка")</f>
        <v>R</v>
      </c>
    </row>
    <row r="3457" spans="1:17" ht="14.4" customHeight="1">
      <c r="A3457" s="67">
        <v>3452</v>
      </c>
      <c r="B3457" s="80" t="s">
        <v>176</v>
      </c>
      <c r="C3457" s="80" t="s">
        <v>39</v>
      </c>
      <c r="D3457" s="80" t="s">
        <v>10819</v>
      </c>
      <c r="E3457" s="104" t="s">
        <v>10820</v>
      </c>
      <c r="F3457" s="107">
        <v>37870</v>
      </c>
      <c r="G3457" s="67" t="s">
        <v>89</v>
      </c>
      <c r="H3457" s="80" t="s">
        <v>602</v>
      </c>
      <c r="I3457" s="80" t="s">
        <v>10821</v>
      </c>
      <c r="J3457" s="104" t="s">
        <v>208</v>
      </c>
      <c r="K3457" s="67" t="s">
        <v>117</v>
      </c>
      <c r="L3457" s="67" t="s">
        <v>152</v>
      </c>
      <c r="M3457" s="67" t="s">
        <v>166</v>
      </c>
      <c r="N3457" s="67" t="s">
        <v>1946</v>
      </c>
      <c r="O3457" s="81">
        <v>46173</v>
      </c>
      <c r="P3457" s="81">
        <v>45906</v>
      </c>
      <c r="Q3457" s="103" t="str">
        <f>IFERROR(VLOOKUP(J3457,Настройка!$C$4:$E$121,2,),"Ошибка")</f>
        <v>R</v>
      </c>
    </row>
    <row r="3458" spans="1:17" ht="14.4" customHeight="1">
      <c r="A3458" s="67">
        <v>3453</v>
      </c>
      <c r="B3458" s="80" t="s">
        <v>176</v>
      </c>
      <c r="C3458" s="80" t="s">
        <v>39</v>
      </c>
      <c r="D3458" s="80" t="s">
        <v>10822</v>
      </c>
      <c r="E3458" s="104" t="s">
        <v>10823</v>
      </c>
      <c r="F3458" s="107">
        <v>34474</v>
      </c>
      <c r="G3458" s="67" t="s">
        <v>69</v>
      </c>
      <c r="H3458" s="80" t="s">
        <v>302</v>
      </c>
      <c r="I3458" s="80" t="s">
        <v>10824</v>
      </c>
      <c r="J3458" s="104" t="s">
        <v>211</v>
      </c>
      <c r="K3458" s="67" t="s">
        <v>117</v>
      </c>
      <c r="L3458" s="67"/>
      <c r="M3458" s="67"/>
      <c r="N3458" s="67"/>
      <c r="O3458" s="81"/>
      <c r="P3458" s="81">
        <v>45907</v>
      </c>
      <c r="Q3458" s="103" t="str">
        <f>IFERROR(VLOOKUP(J3458,Настройка!$C$4:$E$121,2,),"Ошибка")</f>
        <v>R</v>
      </c>
    </row>
    <row r="3459" spans="1:17" ht="14.4" customHeight="1">
      <c r="A3459" s="67">
        <v>3454</v>
      </c>
      <c r="B3459" s="80" t="s">
        <v>176</v>
      </c>
      <c r="C3459" s="80" t="s">
        <v>39</v>
      </c>
      <c r="D3459" s="80" t="s">
        <v>10825</v>
      </c>
      <c r="E3459" s="104" t="s">
        <v>10826</v>
      </c>
      <c r="F3459" s="107">
        <v>33362</v>
      </c>
      <c r="G3459" s="67" t="s">
        <v>89</v>
      </c>
      <c r="H3459" s="80" t="s">
        <v>602</v>
      </c>
      <c r="I3459" s="80" t="s">
        <v>10827</v>
      </c>
      <c r="J3459" s="104" t="s">
        <v>204</v>
      </c>
      <c r="K3459" s="67" t="s">
        <v>117</v>
      </c>
      <c r="L3459" s="67" t="s">
        <v>152</v>
      </c>
      <c r="M3459" s="67" t="s">
        <v>166</v>
      </c>
      <c r="N3459" s="67" t="s">
        <v>1946</v>
      </c>
      <c r="O3459" s="81">
        <v>46207</v>
      </c>
      <c r="P3459" s="81">
        <v>45907</v>
      </c>
      <c r="Q3459" s="103" t="str">
        <f>IFERROR(VLOOKUP(J3459,Настройка!$C$4:$E$121,2,),"Ошибка")</f>
        <v>R</v>
      </c>
    </row>
    <row r="3460" spans="1:17" ht="14.4" customHeight="1">
      <c r="A3460" s="67">
        <v>3455</v>
      </c>
      <c r="B3460" s="80" t="s">
        <v>176</v>
      </c>
      <c r="C3460" s="80" t="s">
        <v>39</v>
      </c>
      <c r="D3460" s="80" t="s">
        <v>10828</v>
      </c>
      <c r="E3460" s="104" t="s">
        <v>10829</v>
      </c>
      <c r="F3460" s="107">
        <v>27887</v>
      </c>
      <c r="G3460" s="67" t="s">
        <v>89</v>
      </c>
      <c r="H3460" s="80" t="s">
        <v>602</v>
      </c>
      <c r="I3460" s="80" t="s">
        <v>10830</v>
      </c>
      <c r="J3460" s="104" t="s">
        <v>208</v>
      </c>
      <c r="K3460" s="67" t="s">
        <v>117</v>
      </c>
      <c r="L3460" s="67" t="s">
        <v>152</v>
      </c>
      <c r="M3460" s="67" t="s">
        <v>166</v>
      </c>
      <c r="N3460" s="67" t="s">
        <v>1946</v>
      </c>
      <c r="O3460" s="81">
        <v>46207</v>
      </c>
      <c r="P3460" s="81">
        <v>45907</v>
      </c>
      <c r="Q3460" s="103" t="str">
        <f>IFERROR(VLOOKUP(J3460,Настройка!$C$4:$E$121,2,),"Ошибка")</f>
        <v>R</v>
      </c>
    </row>
    <row r="3461" spans="1:17" ht="14.4" customHeight="1">
      <c r="A3461" s="67">
        <v>3456</v>
      </c>
      <c r="B3461" s="80" t="s">
        <v>176</v>
      </c>
      <c r="C3461" s="80" t="s">
        <v>39</v>
      </c>
      <c r="D3461" s="80" t="s">
        <v>10831</v>
      </c>
      <c r="E3461" s="104" t="s">
        <v>10832</v>
      </c>
      <c r="F3461" s="107">
        <v>34544</v>
      </c>
      <c r="G3461" s="67" t="s">
        <v>89</v>
      </c>
      <c r="H3461" s="80" t="s">
        <v>602</v>
      </c>
      <c r="I3461" s="80" t="s">
        <v>10833</v>
      </c>
      <c r="J3461" s="104" t="s">
        <v>208</v>
      </c>
      <c r="K3461" s="67" t="s">
        <v>117</v>
      </c>
      <c r="L3461" s="67" t="s">
        <v>152</v>
      </c>
      <c r="M3461" s="67" t="s">
        <v>166</v>
      </c>
      <c r="N3461" s="67" t="s">
        <v>1946</v>
      </c>
      <c r="O3461" s="81">
        <v>46207</v>
      </c>
      <c r="P3461" s="81">
        <v>45907</v>
      </c>
      <c r="Q3461" s="103" t="str">
        <f>IFERROR(VLOOKUP(J3461,Настройка!$C$4:$E$121,2,),"Ошибка")</f>
        <v>R</v>
      </c>
    </row>
    <row r="3462" spans="1:17" ht="14.4" customHeight="1">
      <c r="A3462" s="67">
        <v>3457</v>
      </c>
      <c r="B3462" s="80" t="s">
        <v>176</v>
      </c>
      <c r="C3462" s="80" t="s">
        <v>39</v>
      </c>
      <c r="D3462" s="80" t="s">
        <v>10834</v>
      </c>
      <c r="E3462" s="104" t="s">
        <v>10835</v>
      </c>
      <c r="F3462" s="107">
        <v>33394</v>
      </c>
      <c r="G3462" s="67" t="s">
        <v>89</v>
      </c>
      <c r="H3462" s="80" t="s">
        <v>602</v>
      </c>
      <c r="I3462" s="80" t="s">
        <v>10836</v>
      </c>
      <c r="J3462" s="104" t="s">
        <v>204</v>
      </c>
      <c r="K3462" s="67" t="s">
        <v>117</v>
      </c>
      <c r="L3462" s="67" t="s">
        <v>152</v>
      </c>
      <c r="M3462" s="67" t="s">
        <v>166</v>
      </c>
      <c r="N3462" s="67" t="s">
        <v>1946</v>
      </c>
      <c r="O3462" s="81">
        <v>46207</v>
      </c>
      <c r="P3462" s="81">
        <v>45907</v>
      </c>
      <c r="Q3462" s="103" t="str">
        <f>IFERROR(VLOOKUP(J3462,Настройка!$C$4:$E$121,2,),"Ошибка")</f>
        <v>R</v>
      </c>
    </row>
    <row r="3463" spans="1:17" ht="14.4" customHeight="1">
      <c r="A3463" s="67">
        <v>3458</v>
      </c>
      <c r="B3463" s="80" t="s">
        <v>176</v>
      </c>
      <c r="C3463" s="80" t="s">
        <v>39</v>
      </c>
      <c r="D3463" s="80" t="s">
        <v>10837</v>
      </c>
      <c r="E3463" s="104" t="s">
        <v>10838</v>
      </c>
      <c r="F3463" s="107">
        <v>34552</v>
      </c>
      <c r="G3463" s="67" t="s">
        <v>89</v>
      </c>
      <c r="H3463" s="80" t="s">
        <v>602</v>
      </c>
      <c r="I3463" s="80" t="s">
        <v>10839</v>
      </c>
      <c r="J3463" s="104" t="s">
        <v>208</v>
      </c>
      <c r="K3463" s="67" t="s">
        <v>117</v>
      </c>
      <c r="L3463" s="67" t="s">
        <v>152</v>
      </c>
      <c r="M3463" s="67" t="s">
        <v>166</v>
      </c>
      <c r="N3463" s="67" t="s">
        <v>1946</v>
      </c>
      <c r="O3463" s="81">
        <v>46173</v>
      </c>
      <c r="P3463" s="81">
        <v>45907</v>
      </c>
      <c r="Q3463" s="103" t="str">
        <f>IFERROR(VLOOKUP(J3463,Настройка!$C$4:$E$121,2,),"Ошибка")</f>
        <v>R</v>
      </c>
    </row>
    <row r="3464" spans="1:17" ht="14.4" customHeight="1">
      <c r="A3464" s="67">
        <v>3459</v>
      </c>
      <c r="B3464" s="80" t="s">
        <v>176</v>
      </c>
      <c r="C3464" s="80" t="s">
        <v>39</v>
      </c>
      <c r="D3464" s="80" t="s">
        <v>10840</v>
      </c>
      <c r="E3464" s="104" t="s">
        <v>10841</v>
      </c>
      <c r="F3464" s="107">
        <v>38167</v>
      </c>
      <c r="G3464" s="67" t="s">
        <v>89</v>
      </c>
      <c r="H3464" s="80" t="s">
        <v>602</v>
      </c>
      <c r="I3464" s="80" t="s">
        <v>10842</v>
      </c>
      <c r="J3464" s="104" t="s">
        <v>208</v>
      </c>
      <c r="K3464" s="67" t="s">
        <v>117</v>
      </c>
      <c r="L3464" s="67" t="s">
        <v>152</v>
      </c>
      <c r="M3464" s="67" t="s">
        <v>166</v>
      </c>
      <c r="N3464" s="67" t="s">
        <v>1946</v>
      </c>
      <c r="O3464" s="81">
        <v>46207</v>
      </c>
      <c r="P3464" s="81">
        <v>45907</v>
      </c>
      <c r="Q3464" s="103" t="str">
        <f>IFERROR(VLOOKUP(J3464,Настройка!$C$4:$E$121,2,),"Ошибка")</f>
        <v>R</v>
      </c>
    </row>
    <row r="3465" spans="1:17" ht="14.4" customHeight="1">
      <c r="A3465" s="67">
        <v>3460</v>
      </c>
      <c r="B3465" s="80" t="s">
        <v>176</v>
      </c>
      <c r="C3465" s="80" t="s">
        <v>39</v>
      </c>
      <c r="D3465" s="80" t="s">
        <v>10843</v>
      </c>
      <c r="E3465" s="104" t="s">
        <v>10844</v>
      </c>
      <c r="F3465" s="107">
        <v>38245</v>
      </c>
      <c r="G3465" s="67" t="s">
        <v>89</v>
      </c>
      <c r="H3465" s="80" t="s">
        <v>602</v>
      </c>
      <c r="I3465" s="80" t="s">
        <v>10845</v>
      </c>
      <c r="J3465" s="104" t="s">
        <v>208</v>
      </c>
      <c r="K3465" s="67" t="s">
        <v>117</v>
      </c>
      <c r="L3465" s="67" t="s">
        <v>152</v>
      </c>
      <c r="M3465" s="67" t="s">
        <v>166</v>
      </c>
      <c r="N3465" s="67" t="s">
        <v>1946</v>
      </c>
      <c r="O3465" s="81">
        <v>46173</v>
      </c>
      <c r="P3465" s="81">
        <v>45907</v>
      </c>
      <c r="Q3465" s="103" t="str">
        <f>IFERROR(VLOOKUP(J3465,Настройка!$C$4:$E$121,2,),"Ошибка")</f>
        <v>R</v>
      </c>
    </row>
    <row r="3466" spans="1:17" ht="14.4" customHeight="1">
      <c r="A3466" s="67">
        <v>3461</v>
      </c>
      <c r="B3466" s="80" t="s">
        <v>176</v>
      </c>
      <c r="C3466" s="80" t="s">
        <v>39</v>
      </c>
      <c r="D3466" s="80" t="s">
        <v>10846</v>
      </c>
      <c r="E3466" s="104" t="s">
        <v>10847</v>
      </c>
      <c r="F3466" s="107">
        <v>32633</v>
      </c>
      <c r="G3466" s="67" t="s">
        <v>89</v>
      </c>
      <c r="H3466" s="80" t="s">
        <v>602</v>
      </c>
      <c r="I3466" s="80" t="s">
        <v>10848</v>
      </c>
      <c r="J3466" s="104" t="s">
        <v>208</v>
      </c>
      <c r="K3466" s="67" t="s">
        <v>117</v>
      </c>
      <c r="L3466" s="67" t="s">
        <v>152</v>
      </c>
      <c r="M3466" s="67" t="s">
        <v>166</v>
      </c>
      <c r="N3466" s="67" t="s">
        <v>1946</v>
      </c>
      <c r="O3466" s="81">
        <v>46173</v>
      </c>
      <c r="P3466" s="81">
        <v>45907</v>
      </c>
      <c r="Q3466" s="103" t="str">
        <f>IFERROR(VLOOKUP(J3466,Настройка!$C$4:$E$121,2,),"Ошибка")</f>
        <v>R</v>
      </c>
    </row>
    <row r="3467" spans="1:17" ht="14.4" customHeight="1">
      <c r="A3467" s="67">
        <v>3462</v>
      </c>
      <c r="B3467" s="80" t="s">
        <v>176</v>
      </c>
      <c r="C3467" s="80" t="s">
        <v>39</v>
      </c>
      <c r="D3467" s="80" t="s">
        <v>10849</v>
      </c>
      <c r="E3467" s="104" t="s">
        <v>10850</v>
      </c>
      <c r="F3467" s="107">
        <v>32629</v>
      </c>
      <c r="G3467" s="67" t="s">
        <v>89</v>
      </c>
      <c r="H3467" s="80" t="s">
        <v>602</v>
      </c>
      <c r="I3467" s="80" t="s">
        <v>10851</v>
      </c>
      <c r="J3467" s="104" t="s">
        <v>208</v>
      </c>
      <c r="K3467" s="67" t="s">
        <v>117</v>
      </c>
      <c r="L3467" s="67" t="s">
        <v>152</v>
      </c>
      <c r="M3467" s="67" t="s">
        <v>166</v>
      </c>
      <c r="N3467" s="67" t="s">
        <v>1946</v>
      </c>
      <c r="O3467" s="81">
        <v>46173</v>
      </c>
      <c r="P3467" s="81">
        <v>45907</v>
      </c>
      <c r="Q3467" s="103" t="str">
        <f>IFERROR(VLOOKUP(J3467,Настройка!$C$4:$E$121,2,),"Ошибка")</f>
        <v>R</v>
      </c>
    </row>
    <row r="3468" spans="1:17" ht="14.4" customHeight="1">
      <c r="A3468" s="67">
        <v>3463</v>
      </c>
      <c r="B3468" s="80" t="s">
        <v>176</v>
      </c>
      <c r="C3468" s="80" t="s">
        <v>39</v>
      </c>
      <c r="D3468" s="80" t="s">
        <v>10852</v>
      </c>
      <c r="E3468" s="104" t="s">
        <v>10853</v>
      </c>
      <c r="F3468" s="107">
        <v>33566</v>
      </c>
      <c r="G3468" s="67" t="s">
        <v>89</v>
      </c>
      <c r="H3468" s="80" t="s">
        <v>602</v>
      </c>
      <c r="I3468" s="80" t="s">
        <v>10854</v>
      </c>
      <c r="J3468" s="104" t="s">
        <v>208</v>
      </c>
      <c r="K3468" s="67" t="s">
        <v>117</v>
      </c>
      <c r="L3468" s="67" t="s">
        <v>152</v>
      </c>
      <c r="M3468" s="67" t="s">
        <v>166</v>
      </c>
      <c r="N3468" s="67" t="s">
        <v>1946</v>
      </c>
      <c r="O3468" s="81">
        <v>46173</v>
      </c>
      <c r="P3468" s="81">
        <v>45907</v>
      </c>
      <c r="Q3468" s="103" t="str">
        <f>IFERROR(VLOOKUP(J3468,Настройка!$C$4:$E$121,2,),"Ошибка")</f>
        <v>R</v>
      </c>
    </row>
    <row r="3469" spans="1:17" ht="14.4" customHeight="1">
      <c r="A3469" s="67">
        <v>3464</v>
      </c>
      <c r="B3469" s="80" t="s">
        <v>176</v>
      </c>
      <c r="C3469" s="80" t="s">
        <v>39</v>
      </c>
      <c r="D3469" s="80" t="s">
        <v>10855</v>
      </c>
      <c r="E3469" s="104" t="s">
        <v>10856</v>
      </c>
      <c r="F3469" s="107">
        <v>35382</v>
      </c>
      <c r="G3469" s="67" t="s">
        <v>89</v>
      </c>
      <c r="H3469" s="80" t="s">
        <v>602</v>
      </c>
      <c r="I3469" s="80" t="s">
        <v>10857</v>
      </c>
      <c r="J3469" s="104" t="s">
        <v>208</v>
      </c>
      <c r="K3469" s="67" t="s">
        <v>117</v>
      </c>
      <c r="L3469" s="67" t="s">
        <v>152</v>
      </c>
      <c r="M3469" s="67" t="s">
        <v>166</v>
      </c>
      <c r="N3469" s="67" t="s">
        <v>1946</v>
      </c>
      <c r="O3469" s="81">
        <v>46173</v>
      </c>
      <c r="P3469" s="81">
        <v>45907</v>
      </c>
      <c r="Q3469" s="103" t="str">
        <f>IFERROR(VLOOKUP(J3469,Настройка!$C$4:$E$121,2,),"Ошибка")</f>
        <v>R</v>
      </c>
    </row>
    <row r="3470" spans="1:17" ht="14.4" customHeight="1">
      <c r="A3470" s="67">
        <v>3465</v>
      </c>
      <c r="B3470" s="80" t="s">
        <v>176</v>
      </c>
      <c r="C3470" s="80" t="s">
        <v>39</v>
      </c>
      <c r="D3470" s="80" t="s">
        <v>10858</v>
      </c>
      <c r="E3470" s="104" t="s">
        <v>10859</v>
      </c>
      <c r="F3470" s="107">
        <v>36321</v>
      </c>
      <c r="G3470" s="67" t="s">
        <v>77</v>
      </c>
      <c r="H3470" s="80" t="s">
        <v>9175</v>
      </c>
      <c r="I3470" s="80" t="s">
        <v>10860</v>
      </c>
      <c r="J3470" s="104" t="s">
        <v>230</v>
      </c>
      <c r="K3470" s="67" t="s">
        <v>133</v>
      </c>
      <c r="L3470" s="67"/>
      <c r="M3470" s="67"/>
      <c r="N3470" s="67"/>
      <c r="O3470" s="81"/>
      <c r="P3470" s="81">
        <v>45909</v>
      </c>
      <c r="Q3470" s="103" t="str">
        <f>IFERROR(VLOOKUP(J3470,Настройка!$C$4:$E$121,2,),"Ошибка")</f>
        <v>R</v>
      </c>
    </row>
    <row r="3471" spans="1:17" ht="14.4" customHeight="1">
      <c r="A3471" s="67">
        <v>3466</v>
      </c>
      <c r="B3471" s="80" t="s">
        <v>176</v>
      </c>
      <c r="C3471" s="80" t="s">
        <v>39</v>
      </c>
      <c r="D3471" s="80" t="s">
        <v>10861</v>
      </c>
      <c r="E3471" s="104" t="s">
        <v>10862</v>
      </c>
      <c r="F3471" s="107">
        <v>27304</v>
      </c>
      <c r="G3471" s="67" t="s">
        <v>67</v>
      </c>
      <c r="H3471" s="80" t="s">
        <v>401</v>
      </c>
      <c r="I3471" s="80" t="s">
        <v>10863</v>
      </c>
      <c r="J3471" s="104" t="s">
        <v>208</v>
      </c>
      <c r="K3471" s="67" t="s">
        <v>117</v>
      </c>
      <c r="L3471" s="67"/>
      <c r="M3471" s="67"/>
      <c r="N3471" s="67"/>
      <c r="O3471" s="81"/>
      <c r="P3471" s="81">
        <v>45910</v>
      </c>
      <c r="Q3471" s="103" t="str">
        <f>IFERROR(VLOOKUP(J3471,Настройка!$C$4:$E$121,2,),"Ошибка")</f>
        <v>R</v>
      </c>
    </row>
    <row r="3472" spans="1:17" ht="14.4" customHeight="1">
      <c r="A3472" s="67">
        <v>3467</v>
      </c>
      <c r="B3472" s="80" t="s">
        <v>176</v>
      </c>
      <c r="C3472" s="80" t="s">
        <v>39</v>
      </c>
      <c r="D3472" s="80" t="s">
        <v>10864</v>
      </c>
      <c r="E3472" s="104" t="s">
        <v>10865</v>
      </c>
      <c r="F3472" s="107">
        <v>34008</v>
      </c>
      <c r="G3472" s="67" t="s">
        <v>89</v>
      </c>
      <c r="H3472" s="80" t="s">
        <v>602</v>
      </c>
      <c r="I3472" s="80" t="s">
        <v>10866</v>
      </c>
      <c r="J3472" s="104" t="s">
        <v>204</v>
      </c>
      <c r="K3472" s="67" t="s">
        <v>117</v>
      </c>
      <c r="L3472" s="67" t="s">
        <v>152</v>
      </c>
      <c r="M3472" s="67" t="s">
        <v>166</v>
      </c>
      <c r="N3472" s="67" t="s">
        <v>1946</v>
      </c>
      <c r="O3472" s="81">
        <v>46207</v>
      </c>
      <c r="P3472" s="81">
        <v>45911</v>
      </c>
      <c r="Q3472" s="103" t="str">
        <f>IFERROR(VLOOKUP(J3472,Настройка!$C$4:$E$121,2,),"Ошибка")</f>
        <v>R</v>
      </c>
    </row>
    <row r="3473" spans="1:17" ht="14.4" customHeight="1">
      <c r="A3473" s="67">
        <v>3468</v>
      </c>
      <c r="B3473" s="80" t="s">
        <v>176</v>
      </c>
      <c r="C3473" s="80" t="s">
        <v>39</v>
      </c>
      <c r="D3473" s="80" t="s">
        <v>10867</v>
      </c>
      <c r="E3473" s="104" t="s">
        <v>10868</v>
      </c>
      <c r="F3473" s="107">
        <v>35778</v>
      </c>
      <c r="G3473" s="67" t="s">
        <v>89</v>
      </c>
      <c r="H3473" s="80" t="s">
        <v>602</v>
      </c>
      <c r="I3473" s="80" t="s">
        <v>10869</v>
      </c>
      <c r="J3473" s="104" t="s">
        <v>208</v>
      </c>
      <c r="K3473" s="67" t="s">
        <v>117</v>
      </c>
      <c r="L3473" s="67" t="s">
        <v>152</v>
      </c>
      <c r="M3473" s="67" t="s">
        <v>166</v>
      </c>
      <c r="N3473" s="67" t="s">
        <v>1946</v>
      </c>
      <c r="O3473" s="81">
        <v>46173</v>
      </c>
      <c r="P3473" s="81">
        <v>45911</v>
      </c>
      <c r="Q3473" s="103" t="str">
        <f>IFERROR(VLOOKUP(J3473,Настройка!$C$4:$E$121,2,),"Ошибка")</f>
        <v>R</v>
      </c>
    </row>
    <row r="3474" spans="1:17" ht="14.4" customHeight="1">
      <c r="A3474" s="67">
        <v>3469</v>
      </c>
      <c r="B3474" s="80" t="s">
        <v>176</v>
      </c>
      <c r="C3474" s="80" t="s">
        <v>39</v>
      </c>
      <c r="D3474" s="80" t="s">
        <v>10870</v>
      </c>
      <c r="E3474" s="104" t="s">
        <v>10871</v>
      </c>
      <c r="F3474" s="107">
        <v>30928</v>
      </c>
      <c r="G3474" s="67" t="s">
        <v>89</v>
      </c>
      <c r="H3474" s="80" t="s">
        <v>602</v>
      </c>
      <c r="I3474" s="80" t="s">
        <v>10872</v>
      </c>
      <c r="J3474" s="104" t="s">
        <v>204</v>
      </c>
      <c r="K3474" s="67" t="s">
        <v>117</v>
      </c>
      <c r="L3474" s="67" t="s">
        <v>152</v>
      </c>
      <c r="M3474" s="67" t="s">
        <v>166</v>
      </c>
      <c r="N3474" s="67" t="s">
        <v>1946</v>
      </c>
      <c r="O3474" s="81">
        <v>46207</v>
      </c>
      <c r="P3474" s="81">
        <v>45911</v>
      </c>
      <c r="Q3474" s="103" t="str">
        <f>IFERROR(VLOOKUP(J3474,Настройка!$C$4:$E$121,2,),"Ошибка")</f>
        <v>R</v>
      </c>
    </row>
    <row r="3475" spans="1:17" ht="14.4" customHeight="1">
      <c r="A3475" s="67">
        <v>3470</v>
      </c>
      <c r="B3475" s="80" t="s">
        <v>176</v>
      </c>
      <c r="C3475" s="80" t="s">
        <v>39</v>
      </c>
      <c r="D3475" s="80" t="s">
        <v>10873</v>
      </c>
      <c r="E3475" s="104" t="s">
        <v>10874</v>
      </c>
      <c r="F3475" s="107">
        <v>28710</v>
      </c>
      <c r="G3475" s="67" t="s">
        <v>89</v>
      </c>
      <c r="H3475" s="80" t="s">
        <v>602</v>
      </c>
      <c r="I3475" s="80" t="s">
        <v>10875</v>
      </c>
      <c r="J3475" s="104" t="s">
        <v>208</v>
      </c>
      <c r="K3475" s="67" t="s">
        <v>117</v>
      </c>
      <c r="L3475" s="67" t="s">
        <v>152</v>
      </c>
      <c r="M3475" s="67" t="s">
        <v>166</v>
      </c>
      <c r="N3475" s="67" t="s">
        <v>1946</v>
      </c>
      <c r="O3475" s="81">
        <v>46173</v>
      </c>
      <c r="P3475" s="81">
        <v>45911</v>
      </c>
      <c r="Q3475" s="103" t="str">
        <f>IFERROR(VLOOKUP(J3475,Настройка!$C$4:$E$121,2,),"Ошибка")</f>
        <v>R</v>
      </c>
    </row>
    <row r="3476" spans="1:17" ht="14.4" customHeight="1">
      <c r="A3476" s="67">
        <v>3471</v>
      </c>
      <c r="B3476" s="80" t="s">
        <v>176</v>
      </c>
      <c r="C3476" s="80" t="s">
        <v>39</v>
      </c>
      <c r="D3476" s="80" t="s">
        <v>10876</v>
      </c>
      <c r="E3476" s="104" t="s">
        <v>10877</v>
      </c>
      <c r="F3476" s="107">
        <v>33330</v>
      </c>
      <c r="G3476" s="67" t="s">
        <v>89</v>
      </c>
      <c r="H3476" s="80" t="s">
        <v>602</v>
      </c>
      <c r="I3476" s="80" t="s">
        <v>10878</v>
      </c>
      <c r="J3476" s="104" t="s">
        <v>204</v>
      </c>
      <c r="K3476" s="67" t="s">
        <v>117</v>
      </c>
      <c r="L3476" s="67" t="s">
        <v>152</v>
      </c>
      <c r="M3476" s="67" t="s">
        <v>166</v>
      </c>
      <c r="N3476" s="67" t="s">
        <v>1946</v>
      </c>
      <c r="O3476" s="81">
        <v>46207</v>
      </c>
      <c r="P3476" s="81">
        <v>45911</v>
      </c>
      <c r="Q3476" s="103" t="str">
        <f>IFERROR(VLOOKUP(J3476,Настройка!$C$4:$E$121,2,),"Ошибка")</f>
        <v>R</v>
      </c>
    </row>
    <row r="3477" spans="1:17" ht="14.4" customHeight="1">
      <c r="A3477" s="67">
        <v>3472</v>
      </c>
      <c r="B3477" s="80" t="s">
        <v>176</v>
      </c>
      <c r="C3477" s="80" t="s">
        <v>39</v>
      </c>
      <c r="D3477" s="80" t="s">
        <v>10879</v>
      </c>
      <c r="E3477" s="104" t="s">
        <v>10880</v>
      </c>
      <c r="F3477" s="107">
        <v>32439</v>
      </c>
      <c r="G3477" s="67" t="s">
        <v>89</v>
      </c>
      <c r="H3477" s="80" t="s">
        <v>602</v>
      </c>
      <c r="I3477" s="80" t="s">
        <v>10881</v>
      </c>
      <c r="J3477" s="104" t="s">
        <v>208</v>
      </c>
      <c r="K3477" s="67" t="s">
        <v>117</v>
      </c>
      <c r="L3477" s="67" t="s">
        <v>152</v>
      </c>
      <c r="M3477" s="67" t="s">
        <v>166</v>
      </c>
      <c r="N3477" s="67" t="s">
        <v>1946</v>
      </c>
      <c r="O3477" s="81">
        <v>46207</v>
      </c>
      <c r="P3477" s="81">
        <v>45911</v>
      </c>
      <c r="Q3477" s="103" t="str">
        <f>IFERROR(VLOOKUP(J3477,Настройка!$C$4:$E$121,2,),"Ошибка")</f>
        <v>R</v>
      </c>
    </row>
    <row r="3478" spans="1:17" ht="14.4" customHeight="1">
      <c r="A3478" s="67">
        <v>3473</v>
      </c>
      <c r="B3478" s="80" t="s">
        <v>176</v>
      </c>
      <c r="C3478" s="80" t="s">
        <v>39</v>
      </c>
      <c r="D3478" s="80" t="s">
        <v>10882</v>
      </c>
      <c r="E3478" s="104" t="s">
        <v>10883</v>
      </c>
      <c r="F3478" s="107">
        <v>32646</v>
      </c>
      <c r="G3478" s="67" t="s">
        <v>89</v>
      </c>
      <c r="H3478" s="80" t="s">
        <v>602</v>
      </c>
      <c r="I3478" s="80" t="s">
        <v>10884</v>
      </c>
      <c r="J3478" s="104" t="s">
        <v>208</v>
      </c>
      <c r="K3478" s="67" t="s">
        <v>117</v>
      </c>
      <c r="L3478" s="67" t="s">
        <v>152</v>
      </c>
      <c r="M3478" s="67" t="s">
        <v>166</v>
      </c>
      <c r="N3478" s="67" t="s">
        <v>1946</v>
      </c>
      <c r="O3478" s="81">
        <v>46207</v>
      </c>
      <c r="P3478" s="81">
        <v>45911</v>
      </c>
      <c r="Q3478" s="103" t="str">
        <f>IFERROR(VLOOKUP(J3478,Настройка!$C$4:$E$121,2,),"Ошибка")</f>
        <v>R</v>
      </c>
    </row>
    <row r="3479" spans="1:17" ht="14.4" customHeight="1">
      <c r="A3479" s="67">
        <v>3474</v>
      </c>
      <c r="B3479" s="80" t="s">
        <v>176</v>
      </c>
      <c r="C3479" s="80" t="s">
        <v>39</v>
      </c>
      <c r="D3479" s="80" t="s">
        <v>10885</v>
      </c>
      <c r="E3479" s="104" t="s">
        <v>10886</v>
      </c>
      <c r="F3479" s="107">
        <v>28180</v>
      </c>
      <c r="G3479" s="67" t="s">
        <v>89</v>
      </c>
      <c r="H3479" s="80" t="s">
        <v>602</v>
      </c>
      <c r="I3479" s="80" t="s">
        <v>10887</v>
      </c>
      <c r="J3479" s="104" t="s">
        <v>208</v>
      </c>
      <c r="K3479" s="67" t="s">
        <v>117</v>
      </c>
      <c r="L3479" s="67" t="s">
        <v>152</v>
      </c>
      <c r="M3479" s="67" t="s">
        <v>166</v>
      </c>
      <c r="N3479" s="67" t="s">
        <v>1946</v>
      </c>
      <c r="O3479" s="81">
        <v>46207</v>
      </c>
      <c r="P3479" s="81">
        <v>45911</v>
      </c>
      <c r="Q3479" s="103" t="str">
        <f>IFERROR(VLOOKUP(J3479,Настройка!$C$4:$E$121,2,),"Ошибка")</f>
        <v>R</v>
      </c>
    </row>
    <row r="3480" spans="1:17" ht="14.4" customHeight="1">
      <c r="A3480" s="67">
        <v>3475</v>
      </c>
      <c r="B3480" s="80" t="s">
        <v>176</v>
      </c>
      <c r="C3480" s="80" t="s">
        <v>39</v>
      </c>
      <c r="D3480" s="80" t="s">
        <v>10888</v>
      </c>
      <c r="E3480" s="104" t="s">
        <v>10889</v>
      </c>
      <c r="F3480" s="107">
        <v>35986</v>
      </c>
      <c r="G3480" s="67" t="s">
        <v>89</v>
      </c>
      <c r="H3480" s="80" t="s">
        <v>602</v>
      </c>
      <c r="I3480" s="80" t="s">
        <v>10890</v>
      </c>
      <c r="J3480" s="104" t="s">
        <v>204</v>
      </c>
      <c r="K3480" s="67" t="s">
        <v>117</v>
      </c>
      <c r="L3480" s="67" t="s">
        <v>152</v>
      </c>
      <c r="M3480" s="67" t="s">
        <v>166</v>
      </c>
      <c r="N3480" s="67" t="s">
        <v>1946</v>
      </c>
      <c r="O3480" s="81">
        <v>46207</v>
      </c>
      <c r="P3480" s="81">
        <v>45911</v>
      </c>
      <c r="Q3480" s="103" t="str">
        <f>IFERROR(VLOOKUP(J3480,Настройка!$C$4:$E$121,2,),"Ошибка")</f>
        <v>R</v>
      </c>
    </row>
    <row r="3481" spans="1:17" ht="14.4" customHeight="1">
      <c r="A3481" s="67">
        <v>3476</v>
      </c>
      <c r="B3481" s="80" t="s">
        <v>176</v>
      </c>
      <c r="C3481" s="80" t="s">
        <v>39</v>
      </c>
      <c r="D3481" s="80" t="s">
        <v>10891</v>
      </c>
      <c r="E3481" s="104" t="s">
        <v>10892</v>
      </c>
      <c r="F3481" s="107">
        <v>30784</v>
      </c>
      <c r="G3481" s="67" t="s">
        <v>89</v>
      </c>
      <c r="H3481" s="80" t="s">
        <v>602</v>
      </c>
      <c r="I3481" s="80" t="s">
        <v>10893</v>
      </c>
      <c r="J3481" s="104" t="s">
        <v>204</v>
      </c>
      <c r="K3481" s="67" t="s">
        <v>117</v>
      </c>
      <c r="L3481" s="67" t="s">
        <v>152</v>
      </c>
      <c r="M3481" s="67" t="s">
        <v>166</v>
      </c>
      <c r="N3481" s="67" t="s">
        <v>1946</v>
      </c>
      <c r="O3481" s="81">
        <v>46173</v>
      </c>
      <c r="P3481" s="81">
        <v>45912</v>
      </c>
      <c r="Q3481" s="103" t="str">
        <f>IFERROR(VLOOKUP(J3481,Настройка!$C$4:$E$121,2,),"Ошибка")</f>
        <v>R</v>
      </c>
    </row>
    <row r="3482" spans="1:17" ht="14.4" customHeight="1">
      <c r="A3482" s="67">
        <v>3477</v>
      </c>
      <c r="B3482" s="80" t="s">
        <v>176</v>
      </c>
      <c r="C3482" s="80" t="s">
        <v>39</v>
      </c>
      <c r="D3482" s="80" t="s">
        <v>10894</v>
      </c>
      <c r="E3482" s="104" t="s">
        <v>10895</v>
      </c>
      <c r="F3482" s="107">
        <v>32965</v>
      </c>
      <c r="G3482" s="67" t="s">
        <v>89</v>
      </c>
      <c r="H3482" s="80" t="s">
        <v>602</v>
      </c>
      <c r="I3482" s="80" t="s">
        <v>10896</v>
      </c>
      <c r="J3482" s="104" t="s">
        <v>204</v>
      </c>
      <c r="K3482" s="67" t="s">
        <v>117</v>
      </c>
      <c r="L3482" s="67" t="s">
        <v>152</v>
      </c>
      <c r="M3482" s="67" t="s">
        <v>166</v>
      </c>
      <c r="N3482" s="67" t="s">
        <v>1946</v>
      </c>
      <c r="O3482" s="81">
        <v>46207</v>
      </c>
      <c r="P3482" s="81">
        <v>45912</v>
      </c>
      <c r="Q3482" s="103" t="str">
        <f>IFERROR(VLOOKUP(J3482,Настройка!$C$4:$E$121,2,),"Ошибка")</f>
        <v>R</v>
      </c>
    </row>
    <row r="3483" spans="1:17" ht="14.4" customHeight="1">
      <c r="A3483" s="67">
        <v>3478</v>
      </c>
      <c r="B3483" s="80" t="s">
        <v>176</v>
      </c>
      <c r="C3483" s="80" t="s">
        <v>39</v>
      </c>
      <c r="D3483" s="80" t="s">
        <v>10897</v>
      </c>
      <c r="E3483" s="104" t="s">
        <v>10898</v>
      </c>
      <c r="F3483" s="107">
        <v>34003</v>
      </c>
      <c r="G3483" s="67" t="s">
        <v>89</v>
      </c>
      <c r="H3483" s="80" t="s">
        <v>602</v>
      </c>
      <c r="I3483" s="80" t="s">
        <v>10899</v>
      </c>
      <c r="J3483" s="104" t="s">
        <v>208</v>
      </c>
      <c r="K3483" s="67" t="s">
        <v>117</v>
      </c>
      <c r="L3483" s="67" t="s">
        <v>152</v>
      </c>
      <c r="M3483" s="67" t="s">
        <v>166</v>
      </c>
      <c r="N3483" s="67" t="s">
        <v>1946</v>
      </c>
      <c r="O3483" s="81">
        <v>46427</v>
      </c>
      <c r="P3483" s="81">
        <v>45912</v>
      </c>
      <c r="Q3483" s="103" t="str">
        <f>IFERROR(VLOOKUP(J3483,Настройка!$C$4:$E$121,2,),"Ошибка")</f>
        <v>R</v>
      </c>
    </row>
    <row r="3484" spans="1:17" ht="14.4" customHeight="1">
      <c r="A3484" s="67">
        <v>3479</v>
      </c>
      <c r="B3484" s="80" t="s">
        <v>176</v>
      </c>
      <c r="C3484" s="80" t="s">
        <v>39</v>
      </c>
      <c r="D3484" s="80" t="s">
        <v>10900</v>
      </c>
      <c r="E3484" s="104" t="s">
        <v>10901</v>
      </c>
      <c r="F3484" s="107">
        <v>36113</v>
      </c>
      <c r="G3484" s="67" t="s">
        <v>67</v>
      </c>
      <c r="H3484" s="80" t="s">
        <v>401</v>
      </c>
      <c r="I3484" s="80" t="s">
        <v>10902</v>
      </c>
      <c r="J3484" s="104" t="s">
        <v>204</v>
      </c>
      <c r="K3484" s="67" t="s">
        <v>117</v>
      </c>
      <c r="L3484" s="67"/>
      <c r="M3484" s="67"/>
      <c r="N3484" s="67"/>
      <c r="O3484" s="81"/>
      <c r="P3484" s="81">
        <v>45917</v>
      </c>
      <c r="Q3484" s="103" t="str">
        <f>IFERROR(VLOOKUP(J3484,Настройка!$C$4:$E$121,2,),"Ошибка")</f>
        <v>R</v>
      </c>
    </row>
    <row r="3485" spans="1:17" ht="14.4" customHeight="1">
      <c r="A3485" s="67">
        <v>3480</v>
      </c>
      <c r="B3485" s="80" t="s">
        <v>176</v>
      </c>
      <c r="C3485" s="80" t="s">
        <v>39</v>
      </c>
      <c r="D3485" s="80" t="s">
        <v>10903</v>
      </c>
      <c r="E3485" s="104" t="s">
        <v>10904</v>
      </c>
      <c r="F3485" s="107">
        <v>36794</v>
      </c>
      <c r="G3485" s="67" t="s">
        <v>67</v>
      </c>
      <c r="H3485" s="80" t="s">
        <v>401</v>
      </c>
      <c r="I3485" s="80" t="s">
        <v>10905</v>
      </c>
      <c r="J3485" s="104" t="s">
        <v>208</v>
      </c>
      <c r="K3485" s="67" t="s">
        <v>117</v>
      </c>
      <c r="L3485" s="67"/>
      <c r="M3485" s="67"/>
      <c r="N3485" s="67"/>
      <c r="O3485" s="81"/>
      <c r="P3485" s="81">
        <v>45917</v>
      </c>
      <c r="Q3485" s="103" t="str">
        <f>IFERROR(VLOOKUP(J3485,Настройка!$C$4:$E$121,2,),"Ошибка")</f>
        <v>R</v>
      </c>
    </row>
    <row r="3486" spans="1:17" ht="14.4" customHeight="1">
      <c r="A3486" s="67">
        <v>3481</v>
      </c>
      <c r="B3486" s="80" t="s">
        <v>176</v>
      </c>
      <c r="C3486" s="80" t="s">
        <v>39</v>
      </c>
      <c r="D3486" s="80" t="s">
        <v>10906</v>
      </c>
      <c r="E3486" s="104" t="s">
        <v>10907</v>
      </c>
      <c r="F3486" s="107">
        <v>29348</v>
      </c>
      <c r="G3486" s="67" t="s">
        <v>77</v>
      </c>
      <c r="H3486" s="80" t="s">
        <v>1235</v>
      </c>
      <c r="I3486" s="80" t="s">
        <v>10908</v>
      </c>
      <c r="J3486" s="104" t="s">
        <v>110</v>
      </c>
      <c r="K3486" s="67" t="s">
        <v>109</v>
      </c>
      <c r="L3486" s="67"/>
      <c r="M3486" s="67"/>
      <c r="N3486" s="67"/>
      <c r="O3486" s="81"/>
      <c r="P3486" s="81">
        <v>45917</v>
      </c>
      <c r="Q3486" s="103" t="str">
        <f>IFERROR(VLOOKUP(J3486,Настройка!$C$4:$E$121,2,),"Ошибка")</f>
        <v>ITR</v>
      </c>
    </row>
    <row r="3487" spans="1:17" ht="14.4" customHeight="1">
      <c r="A3487" s="67">
        <v>3482</v>
      </c>
      <c r="B3487" s="80" t="s">
        <v>176</v>
      </c>
      <c r="C3487" s="80" t="s">
        <v>39</v>
      </c>
      <c r="D3487" s="80" t="s">
        <v>10909</v>
      </c>
      <c r="E3487" s="104" t="s">
        <v>10910</v>
      </c>
      <c r="F3487" s="107">
        <v>34070</v>
      </c>
      <c r="G3487" s="67" t="s">
        <v>89</v>
      </c>
      <c r="H3487" s="80" t="s">
        <v>602</v>
      </c>
      <c r="I3487" s="80" t="s">
        <v>10911</v>
      </c>
      <c r="J3487" s="104" t="s">
        <v>204</v>
      </c>
      <c r="K3487" s="67" t="s">
        <v>117</v>
      </c>
      <c r="L3487" s="67" t="s">
        <v>152</v>
      </c>
      <c r="M3487" s="67" t="s">
        <v>166</v>
      </c>
      <c r="N3487" s="67" t="s">
        <v>1946</v>
      </c>
      <c r="O3487" s="81">
        <v>46173</v>
      </c>
      <c r="P3487" s="81">
        <v>45918</v>
      </c>
      <c r="Q3487" s="103" t="str">
        <f>IFERROR(VLOOKUP(J3487,Настройка!$C$4:$E$121,2,),"Ошибка")</f>
        <v>R</v>
      </c>
    </row>
    <row r="3488" spans="1:17" ht="14.4" customHeight="1">
      <c r="A3488" s="67">
        <v>3483</v>
      </c>
      <c r="B3488" s="80" t="s">
        <v>176</v>
      </c>
      <c r="C3488" s="80" t="s">
        <v>39</v>
      </c>
      <c r="D3488" s="80" t="s">
        <v>10912</v>
      </c>
      <c r="E3488" s="104" t="s">
        <v>10913</v>
      </c>
      <c r="F3488" s="107">
        <v>31486</v>
      </c>
      <c r="G3488" s="67" t="s">
        <v>89</v>
      </c>
      <c r="H3488" s="80" t="s">
        <v>602</v>
      </c>
      <c r="I3488" s="80" t="s">
        <v>10914</v>
      </c>
      <c r="J3488" s="104" t="s">
        <v>208</v>
      </c>
      <c r="K3488" s="67" t="s">
        <v>117</v>
      </c>
      <c r="L3488" s="67" t="s">
        <v>152</v>
      </c>
      <c r="M3488" s="67" t="s">
        <v>166</v>
      </c>
      <c r="N3488" s="67" t="s">
        <v>1946</v>
      </c>
      <c r="O3488" s="81">
        <v>46207</v>
      </c>
      <c r="P3488" s="81">
        <v>45918</v>
      </c>
      <c r="Q3488" s="103" t="str">
        <f>IFERROR(VLOOKUP(J3488,Настройка!$C$4:$E$121,2,),"Ошибка")</f>
        <v>R</v>
      </c>
    </row>
    <row r="3489" spans="1:17" ht="14.4" customHeight="1">
      <c r="A3489" s="67">
        <v>3484</v>
      </c>
      <c r="B3489" s="80" t="s">
        <v>176</v>
      </c>
      <c r="C3489" s="80" t="s">
        <v>39</v>
      </c>
      <c r="D3489" s="80" t="s">
        <v>10915</v>
      </c>
      <c r="E3489" s="104" t="s">
        <v>10916</v>
      </c>
      <c r="F3489" s="107">
        <v>36829</v>
      </c>
      <c r="G3489" s="67" t="s">
        <v>89</v>
      </c>
      <c r="H3489" s="80" t="s">
        <v>602</v>
      </c>
      <c r="I3489" s="80" t="s">
        <v>10917</v>
      </c>
      <c r="J3489" s="104" t="s">
        <v>208</v>
      </c>
      <c r="K3489" s="67" t="s">
        <v>117</v>
      </c>
      <c r="L3489" s="67" t="s">
        <v>152</v>
      </c>
      <c r="M3489" s="67" t="s">
        <v>166</v>
      </c>
      <c r="N3489" s="67" t="s">
        <v>1946</v>
      </c>
      <c r="O3489" s="81">
        <v>46173</v>
      </c>
      <c r="P3489" s="81">
        <v>45918</v>
      </c>
      <c r="Q3489" s="103" t="str">
        <f>IFERROR(VLOOKUP(J3489,Настройка!$C$4:$E$121,2,),"Ошибка")</f>
        <v>R</v>
      </c>
    </row>
    <row r="3490" spans="1:17" ht="14.4" customHeight="1">
      <c r="A3490" s="67">
        <v>3485</v>
      </c>
      <c r="B3490" s="80" t="s">
        <v>176</v>
      </c>
      <c r="C3490" s="80" t="s">
        <v>39</v>
      </c>
      <c r="D3490" s="80" t="s">
        <v>10918</v>
      </c>
      <c r="E3490" s="104" t="s">
        <v>10919</v>
      </c>
      <c r="F3490" s="107">
        <v>25335</v>
      </c>
      <c r="G3490" s="67" t="s">
        <v>89</v>
      </c>
      <c r="H3490" s="80" t="s">
        <v>602</v>
      </c>
      <c r="I3490" s="80" t="s">
        <v>10920</v>
      </c>
      <c r="J3490" s="104" t="s">
        <v>208</v>
      </c>
      <c r="K3490" s="67" t="s">
        <v>117</v>
      </c>
      <c r="L3490" s="67" t="s">
        <v>152</v>
      </c>
      <c r="M3490" s="67" t="s">
        <v>166</v>
      </c>
      <c r="N3490" s="67" t="s">
        <v>1946</v>
      </c>
      <c r="O3490" s="81">
        <v>46207</v>
      </c>
      <c r="P3490" s="81">
        <v>45918</v>
      </c>
      <c r="Q3490" s="103" t="str">
        <f>IFERROR(VLOOKUP(J3490,Настройка!$C$4:$E$121,2,),"Ошибка")</f>
        <v>R</v>
      </c>
    </row>
    <row r="3491" spans="1:17" ht="14.4" customHeight="1">
      <c r="A3491" s="67">
        <v>3486</v>
      </c>
      <c r="B3491" s="80" t="s">
        <v>176</v>
      </c>
      <c r="C3491" s="80" t="s">
        <v>39</v>
      </c>
      <c r="D3491" s="80" t="s">
        <v>10921</v>
      </c>
      <c r="E3491" s="104" t="s">
        <v>10922</v>
      </c>
      <c r="F3491" s="107">
        <v>32351</v>
      </c>
      <c r="G3491" s="67" t="s">
        <v>89</v>
      </c>
      <c r="H3491" s="80" t="s">
        <v>602</v>
      </c>
      <c r="I3491" s="80" t="s">
        <v>10923</v>
      </c>
      <c r="J3491" s="104" t="s">
        <v>204</v>
      </c>
      <c r="K3491" s="67" t="s">
        <v>117</v>
      </c>
      <c r="L3491" s="67" t="s">
        <v>152</v>
      </c>
      <c r="M3491" s="67" t="s">
        <v>166</v>
      </c>
      <c r="N3491" s="67" t="s">
        <v>1946</v>
      </c>
      <c r="O3491" s="81">
        <v>46173</v>
      </c>
      <c r="P3491" s="81">
        <v>45918</v>
      </c>
      <c r="Q3491" s="103" t="str">
        <f>IFERROR(VLOOKUP(J3491,Настройка!$C$4:$E$121,2,),"Ошибка")</f>
        <v>R</v>
      </c>
    </row>
    <row r="3492" spans="1:17" ht="14.4" customHeight="1">
      <c r="A3492" s="67">
        <v>3487</v>
      </c>
      <c r="B3492" s="80" t="s">
        <v>176</v>
      </c>
      <c r="C3492" s="80" t="s">
        <v>39</v>
      </c>
      <c r="D3492" s="80" t="s">
        <v>10924</v>
      </c>
      <c r="E3492" s="104" t="s">
        <v>10925</v>
      </c>
      <c r="F3492" s="107">
        <v>32255</v>
      </c>
      <c r="G3492" s="67" t="s">
        <v>89</v>
      </c>
      <c r="H3492" s="80" t="s">
        <v>602</v>
      </c>
      <c r="I3492" s="80" t="s">
        <v>10926</v>
      </c>
      <c r="J3492" s="104" t="s">
        <v>208</v>
      </c>
      <c r="K3492" s="67" t="s">
        <v>117</v>
      </c>
      <c r="L3492" s="67" t="s">
        <v>152</v>
      </c>
      <c r="M3492" s="67" t="s">
        <v>166</v>
      </c>
      <c r="N3492" s="67" t="s">
        <v>1946</v>
      </c>
      <c r="O3492" s="81">
        <v>46207</v>
      </c>
      <c r="P3492" s="81">
        <v>45918</v>
      </c>
      <c r="Q3492" s="103" t="str">
        <f>IFERROR(VLOOKUP(J3492,Настройка!$C$4:$E$121,2,),"Ошибка")</f>
        <v>R</v>
      </c>
    </row>
    <row r="3493" spans="1:17" ht="14.4" customHeight="1">
      <c r="A3493" s="67">
        <v>3488</v>
      </c>
      <c r="B3493" s="80" t="s">
        <v>176</v>
      </c>
      <c r="C3493" s="80" t="s">
        <v>39</v>
      </c>
      <c r="D3493" s="80" t="s">
        <v>10927</v>
      </c>
      <c r="E3493" s="104" t="s">
        <v>10928</v>
      </c>
      <c r="F3493" s="107">
        <v>32373</v>
      </c>
      <c r="G3493" s="67" t="s">
        <v>89</v>
      </c>
      <c r="H3493" s="80" t="s">
        <v>602</v>
      </c>
      <c r="I3493" s="80" t="s">
        <v>10929</v>
      </c>
      <c r="J3493" s="104" t="s">
        <v>204</v>
      </c>
      <c r="K3493" s="67" t="s">
        <v>117</v>
      </c>
      <c r="L3493" s="67" t="s">
        <v>152</v>
      </c>
      <c r="M3493" s="67" t="s">
        <v>166</v>
      </c>
      <c r="N3493" s="67" t="s">
        <v>1946</v>
      </c>
      <c r="O3493" s="81">
        <v>46207</v>
      </c>
      <c r="P3493" s="81">
        <v>45918</v>
      </c>
      <c r="Q3493" s="103" t="str">
        <f>IFERROR(VLOOKUP(J3493,Настройка!$C$4:$E$121,2,),"Ошибка")</f>
        <v>R</v>
      </c>
    </row>
    <row r="3494" spans="1:17" ht="14.4" customHeight="1">
      <c r="A3494" s="67">
        <v>3489</v>
      </c>
      <c r="B3494" s="80" t="s">
        <v>176</v>
      </c>
      <c r="C3494" s="80" t="s">
        <v>39</v>
      </c>
      <c r="D3494" s="80" t="s">
        <v>10930</v>
      </c>
      <c r="E3494" s="104" t="s">
        <v>10931</v>
      </c>
      <c r="F3494" s="107">
        <v>38020</v>
      </c>
      <c r="G3494" s="67" t="s">
        <v>89</v>
      </c>
      <c r="H3494" s="80" t="s">
        <v>602</v>
      </c>
      <c r="I3494" s="80" t="s">
        <v>10932</v>
      </c>
      <c r="J3494" s="104" t="s">
        <v>208</v>
      </c>
      <c r="K3494" s="67" t="s">
        <v>117</v>
      </c>
      <c r="L3494" s="67" t="s">
        <v>152</v>
      </c>
      <c r="M3494" s="67" t="s">
        <v>166</v>
      </c>
      <c r="N3494" s="67" t="s">
        <v>1946</v>
      </c>
      <c r="O3494" s="81">
        <v>46207</v>
      </c>
      <c r="P3494" s="81">
        <v>45918</v>
      </c>
      <c r="Q3494" s="103" t="str">
        <f>IFERROR(VLOOKUP(J3494,Настройка!$C$4:$E$121,2,),"Ошибка")</f>
        <v>R</v>
      </c>
    </row>
    <row r="3495" spans="1:17" ht="14.4" customHeight="1">
      <c r="A3495" s="67">
        <v>3490</v>
      </c>
      <c r="B3495" s="80" t="s">
        <v>176</v>
      </c>
      <c r="C3495" s="80" t="s">
        <v>39</v>
      </c>
      <c r="D3495" s="80" t="s">
        <v>10933</v>
      </c>
      <c r="E3495" s="104" t="s">
        <v>10934</v>
      </c>
      <c r="F3495" s="107">
        <v>30817</v>
      </c>
      <c r="G3495" s="67" t="s">
        <v>89</v>
      </c>
      <c r="H3495" s="80" t="s">
        <v>602</v>
      </c>
      <c r="I3495" s="80" t="s">
        <v>10935</v>
      </c>
      <c r="J3495" s="104" t="s">
        <v>208</v>
      </c>
      <c r="K3495" s="67" t="s">
        <v>117</v>
      </c>
      <c r="L3495" s="67" t="s">
        <v>152</v>
      </c>
      <c r="M3495" s="67" t="s">
        <v>166</v>
      </c>
      <c r="N3495" s="67" t="s">
        <v>1946</v>
      </c>
      <c r="O3495" s="81">
        <v>46207</v>
      </c>
      <c r="P3495" s="81">
        <v>45918</v>
      </c>
      <c r="Q3495" s="103" t="str">
        <f>IFERROR(VLOOKUP(J3495,Настройка!$C$4:$E$121,2,),"Ошибка")</f>
        <v>R</v>
      </c>
    </row>
    <row r="3496" spans="1:17" ht="14.4" customHeight="1">
      <c r="A3496" s="67">
        <v>3491</v>
      </c>
      <c r="B3496" s="80" t="s">
        <v>176</v>
      </c>
      <c r="C3496" s="80" t="s">
        <v>39</v>
      </c>
      <c r="D3496" s="80" t="s">
        <v>10936</v>
      </c>
      <c r="E3496" s="104" t="s">
        <v>10937</v>
      </c>
      <c r="F3496" s="107">
        <v>29475</v>
      </c>
      <c r="G3496" s="67" t="s">
        <v>89</v>
      </c>
      <c r="H3496" s="80" t="s">
        <v>602</v>
      </c>
      <c r="I3496" s="80" t="s">
        <v>10938</v>
      </c>
      <c r="J3496" s="104" t="s">
        <v>204</v>
      </c>
      <c r="K3496" s="67" t="s">
        <v>117</v>
      </c>
      <c r="L3496" s="67" t="s">
        <v>152</v>
      </c>
      <c r="M3496" s="67" t="s">
        <v>166</v>
      </c>
      <c r="N3496" s="67" t="s">
        <v>1946</v>
      </c>
      <c r="O3496" s="81">
        <v>46207</v>
      </c>
      <c r="P3496" s="81">
        <v>45918</v>
      </c>
      <c r="Q3496" s="103" t="str">
        <f>IFERROR(VLOOKUP(J3496,Настройка!$C$4:$E$121,2,),"Ошибка")</f>
        <v>R</v>
      </c>
    </row>
    <row r="3497" spans="1:17" ht="14.4" customHeight="1">
      <c r="A3497" s="67">
        <v>3492</v>
      </c>
      <c r="B3497" s="80" t="s">
        <v>176</v>
      </c>
      <c r="C3497" s="80" t="s">
        <v>39</v>
      </c>
      <c r="D3497" s="80" t="s">
        <v>10939</v>
      </c>
      <c r="E3497" s="104" t="s">
        <v>10940</v>
      </c>
      <c r="F3497" s="107">
        <v>27202</v>
      </c>
      <c r="G3497" s="67" t="s">
        <v>67</v>
      </c>
      <c r="H3497" s="80"/>
      <c r="I3497" s="80" t="s">
        <v>10941</v>
      </c>
      <c r="J3497" s="104" t="s">
        <v>207</v>
      </c>
      <c r="K3497" s="67" t="s">
        <v>117</v>
      </c>
      <c r="L3497" s="67"/>
      <c r="M3497" s="67"/>
      <c r="N3497" s="67"/>
      <c r="O3497" s="81"/>
      <c r="P3497" s="81">
        <v>45924</v>
      </c>
      <c r="Q3497" s="103" t="str">
        <f>IFERROR(VLOOKUP(J3497,Настройка!$C$4:$E$121,2,),"Ошибка")</f>
        <v>R</v>
      </c>
    </row>
    <row r="3498" spans="1:17" ht="14.4" customHeight="1">
      <c r="A3498" s="67">
        <v>3493</v>
      </c>
      <c r="B3498" s="80" t="s">
        <v>176</v>
      </c>
      <c r="C3498" s="80" t="s">
        <v>39</v>
      </c>
      <c r="D3498" s="80" t="s">
        <v>10942</v>
      </c>
      <c r="E3498" s="104" t="s">
        <v>10943</v>
      </c>
      <c r="F3498" s="107">
        <v>30086</v>
      </c>
      <c r="G3498" s="67" t="s">
        <v>69</v>
      </c>
      <c r="H3498" s="80" t="s">
        <v>302</v>
      </c>
      <c r="I3498" s="80" t="s">
        <v>10944</v>
      </c>
      <c r="J3498" s="104" t="s">
        <v>208</v>
      </c>
      <c r="K3498" s="67" t="s">
        <v>117</v>
      </c>
      <c r="L3498" s="67"/>
      <c r="M3498" s="67"/>
      <c r="N3498" s="67"/>
      <c r="O3498" s="81"/>
      <c r="P3498" s="81">
        <v>45925</v>
      </c>
      <c r="Q3498" s="103" t="str">
        <f>IFERROR(VLOOKUP(J3498,Настройка!$C$4:$E$121,2,),"Ошибка")</f>
        <v>R</v>
      </c>
    </row>
    <row r="3499" spans="1:17" ht="14.4" customHeight="1">
      <c r="A3499" s="67">
        <v>3494</v>
      </c>
      <c r="B3499" s="80" t="s">
        <v>176</v>
      </c>
      <c r="C3499" s="80" t="s">
        <v>39</v>
      </c>
      <c r="D3499" s="80" t="s">
        <v>10945</v>
      </c>
      <c r="E3499" s="104" t="s">
        <v>10946</v>
      </c>
      <c r="F3499" s="107">
        <v>33864</v>
      </c>
      <c r="G3499" s="67" t="s">
        <v>89</v>
      </c>
      <c r="H3499" s="80" t="s">
        <v>602</v>
      </c>
      <c r="I3499" s="80" t="s">
        <v>10947</v>
      </c>
      <c r="J3499" s="104" t="s">
        <v>208</v>
      </c>
      <c r="K3499" s="67" t="s">
        <v>117</v>
      </c>
      <c r="L3499" s="67" t="s">
        <v>152</v>
      </c>
      <c r="M3499" s="67" t="s">
        <v>166</v>
      </c>
      <c r="N3499" s="67" t="s">
        <v>1946</v>
      </c>
      <c r="O3499" s="81">
        <v>46173</v>
      </c>
      <c r="P3499" s="81">
        <v>45925</v>
      </c>
      <c r="Q3499" s="103" t="str">
        <f>IFERROR(VLOOKUP(J3499,Настройка!$C$4:$E$121,2,),"Ошибка")</f>
        <v>R</v>
      </c>
    </row>
    <row r="3500" spans="1:17" ht="14.4" customHeight="1">
      <c r="A3500" s="67">
        <v>3495</v>
      </c>
      <c r="B3500" s="80" t="s">
        <v>176</v>
      </c>
      <c r="C3500" s="80" t="s">
        <v>39</v>
      </c>
      <c r="D3500" s="80" t="s">
        <v>10948</v>
      </c>
      <c r="E3500" s="104" t="s">
        <v>10949</v>
      </c>
      <c r="F3500" s="107">
        <v>38294</v>
      </c>
      <c r="G3500" s="67" t="s">
        <v>89</v>
      </c>
      <c r="H3500" s="80" t="s">
        <v>602</v>
      </c>
      <c r="I3500" s="80" t="s">
        <v>10950</v>
      </c>
      <c r="J3500" s="104" t="s">
        <v>208</v>
      </c>
      <c r="K3500" s="67" t="s">
        <v>117</v>
      </c>
      <c r="L3500" s="67" t="s">
        <v>152</v>
      </c>
      <c r="M3500" s="67" t="s">
        <v>166</v>
      </c>
      <c r="N3500" s="67" t="s">
        <v>1946</v>
      </c>
      <c r="O3500" s="81">
        <v>46207</v>
      </c>
      <c r="P3500" s="81">
        <v>45925</v>
      </c>
      <c r="Q3500" s="103" t="str">
        <f>IFERROR(VLOOKUP(J3500,Настройка!$C$4:$E$121,2,),"Ошибка")</f>
        <v>R</v>
      </c>
    </row>
    <row r="3501" spans="1:17" ht="14.4" customHeight="1">
      <c r="A3501" s="67">
        <v>3496</v>
      </c>
      <c r="B3501" s="80" t="s">
        <v>176</v>
      </c>
      <c r="C3501" s="80" t="s">
        <v>39</v>
      </c>
      <c r="D3501" s="80" t="s">
        <v>10951</v>
      </c>
      <c r="E3501" s="104" t="s">
        <v>10952</v>
      </c>
      <c r="F3501" s="107">
        <v>33881</v>
      </c>
      <c r="G3501" s="67" t="s">
        <v>89</v>
      </c>
      <c r="H3501" s="80" t="s">
        <v>602</v>
      </c>
      <c r="I3501" s="80" t="s">
        <v>10953</v>
      </c>
      <c r="J3501" s="104" t="s">
        <v>204</v>
      </c>
      <c r="K3501" s="67" t="s">
        <v>117</v>
      </c>
      <c r="L3501" s="67" t="s">
        <v>152</v>
      </c>
      <c r="M3501" s="67" t="s">
        <v>166</v>
      </c>
      <c r="N3501" s="67" t="s">
        <v>1946</v>
      </c>
      <c r="O3501" s="81">
        <v>46207</v>
      </c>
      <c r="P3501" s="81">
        <v>45925</v>
      </c>
      <c r="Q3501" s="103" t="str">
        <f>IFERROR(VLOOKUP(J3501,Настройка!$C$4:$E$121,2,),"Ошибка")</f>
        <v>R</v>
      </c>
    </row>
    <row r="3502" spans="1:17" ht="14.4" customHeight="1">
      <c r="A3502" s="67">
        <v>3497</v>
      </c>
      <c r="B3502" s="80" t="s">
        <v>176</v>
      </c>
      <c r="C3502" s="80" t="s">
        <v>39</v>
      </c>
      <c r="D3502" s="80" t="s">
        <v>10954</v>
      </c>
      <c r="E3502" s="104" t="s">
        <v>10955</v>
      </c>
      <c r="F3502" s="107">
        <v>34190</v>
      </c>
      <c r="G3502" s="67" t="s">
        <v>69</v>
      </c>
      <c r="H3502" s="80" t="s">
        <v>302</v>
      </c>
      <c r="I3502" s="80" t="s">
        <v>10956</v>
      </c>
      <c r="J3502" s="104" t="s">
        <v>207</v>
      </c>
      <c r="K3502" s="67" t="s">
        <v>117</v>
      </c>
      <c r="L3502" s="67"/>
      <c r="M3502" s="67"/>
      <c r="N3502" s="67"/>
      <c r="O3502" s="81"/>
      <c r="P3502" s="81">
        <v>45925</v>
      </c>
      <c r="Q3502" s="103" t="str">
        <f>IFERROR(VLOOKUP(J3502,Настройка!$C$4:$E$121,2,),"Ошибка")</f>
        <v>R</v>
      </c>
    </row>
    <row r="3503" spans="1:17" ht="14.4" customHeight="1">
      <c r="A3503" s="67">
        <v>3498</v>
      </c>
      <c r="B3503" s="80" t="s">
        <v>176</v>
      </c>
      <c r="C3503" s="80" t="s">
        <v>39</v>
      </c>
      <c r="D3503" s="80" t="s">
        <v>10957</v>
      </c>
      <c r="E3503" s="104" t="s">
        <v>10958</v>
      </c>
      <c r="F3503" s="107">
        <v>27732</v>
      </c>
      <c r="G3503" s="67" t="s">
        <v>69</v>
      </c>
      <c r="H3503" s="80" t="s">
        <v>302</v>
      </c>
      <c r="I3503" s="80" t="s">
        <v>10959</v>
      </c>
      <c r="J3503" s="104" t="s">
        <v>207</v>
      </c>
      <c r="K3503" s="67" t="s">
        <v>117</v>
      </c>
      <c r="L3503" s="67"/>
      <c r="M3503" s="67"/>
      <c r="N3503" s="67"/>
      <c r="O3503" s="81"/>
      <c r="P3503" s="81">
        <v>45925</v>
      </c>
      <c r="Q3503" s="103" t="str">
        <f>IFERROR(VLOOKUP(J3503,Настройка!$C$4:$E$121,2,),"Ошибка")</f>
        <v>R</v>
      </c>
    </row>
    <row r="3504" spans="1:17" ht="14.4" customHeight="1">
      <c r="A3504" s="67">
        <v>3499</v>
      </c>
      <c r="B3504" s="80" t="s">
        <v>176</v>
      </c>
      <c r="C3504" s="80" t="s">
        <v>39</v>
      </c>
      <c r="D3504" s="80" t="s">
        <v>10960</v>
      </c>
      <c r="E3504" s="104" t="s">
        <v>10961</v>
      </c>
      <c r="F3504" s="107">
        <v>39178</v>
      </c>
      <c r="G3504" s="67" t="s">
        <v>69</v>
      </c>
      <c r="H3504" s="80" t="s">
        <v>302</v>
      </c>
      <c r="I3504" s="80" t="s">
        <v>10962</v>
      </c>
      <c r="J3504" s="104" t="s">
        <v>204</v>
      </c>
      <c r="K3504" s="67" t="s">
        <v>117</v>
      </c>
      <c r="L3504" s="67"/>
      <c r="M3504" s="67"/>
      <c r="N3504" s="67"/>
      <c r="O3504" s="81"/>
      <c r="P3504" s="81">
        <v>45926</v>
      </c>
      <c r="Q3504" s="103" t="str">
        <f>IFERROR(VLOOKUP(J3504,Настройка!$C$4:$E$121,2,),"Ошибка")</f>
        <v>R</v>
      </c>
    </row>
    <row r="3505" spans="1:17" ht="14.4" customHeight="1">
      <c r="A3505" s="67">
        <v>3500</v>
      </c>
      <c r="B3505" s="80" t="s">
        <v>176</v>
      </c>
      <c r="C3505" s="80" t="s">
        <v>39</v>
      </c>
      <c r="D3505" s="80" t="s">
        <v>10963</v>
      </c>
      <c r="E3505" s="104" t="s">
        <v>10964</v>
      </c>
      <c r="F3505" s="107">
        <v>34471</v>
      </c>
      <c r="G3505" s="67" t="s">
        <v>89</v>
      </c>
      <c r="H3505" s="80" t="s">
        <v>602</v>
      </c>
      <c r="I3505" s="80" t="s">
        <v>10965</v>
      </c>
      <c r="J3505" s="104" t="s">
        <v>204</v>
      </c>
      <c r="K3505" s="67" t="s">
        <v>117</v>
      </c>
      <c r="L3505" s="67" t="s">
        <v>152</v>
      </c>
      <c r="M3505" s="67" t="s">
        <v>166</v>
      </c>
      <c r="N3505" s="67" t="s">
        <v>1946</v>
      </c>
      <c r="O3505" s="81">
        <v>46207</v>
      </c>
      <c r="P3505" s="81">
        <v>45926</v>
      </c>
      <c r="Q3505" s="103" t="str">
        <f>IFERROR(VLOOKUP(J3505,Настройка!$C$4:$E$121,2,),"Ошибка")</f>
        <v>R</v>
      </c>
    </row>
    <row r="3506" spans="1:17" ht="14.4" customHeight="1">
      <c r="A3506" s="67">
        <v>3501</v>
      </c>
      <c r="B3506" s="80" t="s">
        <v>176</v>
      </c>
      <c r="C3506" s="80" t="s">
        <v>39</v>
      </c>
      <c r="D3506" s="80" t="s">
        <v>10966</v>
      </c>
      <c r="E3506" s="104" t="s">
        <v>10967</v>
      </c>
      <c r="F3506" s="107">
        <v>35886</v>
      </c>
      <c r="G3506" s="67" t="s">
        <v>89</v>
      </c>
      <c r="H3506" s="80" t="s">
        <v>602</v>
      </c>
      <c r="I3506" s="80" t="s">
        <v>10968</v>
      </c>
      <c r="J3506" s="104" t="s">
        <v>204</v>
      </c>
      <c r="K3506" s="67" t="s">
        <v>117</v>
      </c>
      <c r="L3506" s="67" t="s">
        <v>152</v>
      </c>
      <c r="M3506" s="67" t="s">
        <v>166</v>
      </c>
      <c r="N3506" s="67" t="s">
        <v>1946</v>
      </c>
      <c r="O3506" s="81">
        <v>46207</v>
      </c>
      <c r="P3506" s="81">
        <v>45926</v>
      </c>
      <c r="Q3506" s="103" t="str">
        <f>IFERROR(VLOOKUP(J3506,Настройка!$C$4:$E$121,2,),"Ошибка")</f>
        <v>R</v>
      </c>
    </row>
    <row r="3507" spans="1:17" ht="14.4" customHeight="1">
      <c r="A3507" s="67">
        <v>3502</v>
      </c>
      <c r="B3507" s="80" t="s">
        <v>176</v>
      </c>
      <c r="C3507" s="80" t="s">
        <v>39</v>
      </c>
      <c r="D3507" s="80" t="s">
        <v>10969</v>
      </c>
      <c r="E3507" s="104" t="s">
        <v>10970</v>
      </c>
      <c r="F3507" s="107">
        <v>34055</v>
      </c>
      <c r="G3507" s="67" t="s">
        <v>89</v>
      </c>
      <c r="H3507" s="80" t="s">
        <v>602</v>
      </c>
      <c r="I3507" s="80" t="s">
        <v>10971</v>
      </c>
      <c r="J3507" s="104" t="s">
        <v>204</v>
      </c>
      <c r="K3507" s="67" t="s">
        <v>117</v>
      </c>
      <c r="L3507" s="67" t="s">
        <v>152</v>
      </c>
      <c r="M3507" s="67" t="s">
        <v>166</v>
      </c>
      <c r="N3507" s="67" t="s">
        <v>1946</v>
      </c>
      <c r="O3507" s="81">
        <v>46207</v>
      </c>
      <c r="P3507" s="81">
        <v>45926</v>
      </c>
      <c r="Q3507" s="103" t="str">
        <f>IFERROR(VLOOKUP(J3507,Настройка!$C$4:$E$121,2,),"Ошибка")</f>
        <v>R</v>
      </c>
    </row>
    <row r="3508" spans="1:17" ht="14.4" customHeight="1">
      <c r="A3508" s="67">
        <v>3503</v>
      </c>
      <c r="B3508" s="80" t="s">
        <v>176</v>
      </c>
      <c r="C3508" s="80" t="s">
        <v>39</v>
      </c>
      <c r="D3508" s="80" t="s">
        <v>10972</v>
      </c>
      <c r="E3508" s="104" t="s">
        <v>10973</v>
      </c>
      <c r="F3508" s="107">
        <v>34232</v>
      </c>
      <c r="G3508" s="67" t="s">
        <v>89</v>
      </c>
      <c r="H3508" s="80" t="s">
        <v>602</v>
      </c>
      <c r="I3508" s="80" t="s">
        <v>10974</v>
      </c>
      <c r="J3508" s="104" t="s">
        <v>204</v>
      </c>
      <c r="K3508" s="67" t="s">
        <v>117</v>
      </c>
      <c r="L3508" s="67" t="s">
        <v>152</v>
      </c>
      <c r="M3508" s="67" t="s">
        <v>166</v>
      </c>
      <c r="N3508" s="67" t="s">
        <v>1946</v>
      </c>
      <c r="O3508" s="81">
        <v>46207</v>
      </c>
      <c r="P3508" s="81">
        <v>45926</v>
      </c>
      <c r="Q3508" s="103" t="str">
        <f>IFERROR(VLOOKUP(J3508,Настройка!$C$4:$E$121,2,),"Ошибка")</f>
        <v>R</v>
      </c>
    </row>
    <row r="3509" spans="1:17" ht="14.4" customHeight="1">
      <c r="A3509" s="67">
        <v>3504</v>
      </c>
      <c r="B3509" s="80" t="s">
        <v>176</v>
      </c>
      <c r="C3509" s="80" t="s">
        <v>39</v>
      </c>
      <c r="D3509" s="80" t="s">
        <v>10975</v>
      </c>
      <c r="E3509" s="104" t="s">
        <v>10976</v>
      </c>
      <c r="F3509" s="107">
        <v>30164</v>
      </c>
      <c r="G3509" s="67" t="s">
        <v>89</v>
      </c>
      <c r="H3509" s="80" t="s">
        <v>602</v>
      </c>
      <c r="I3509" s="80" t="s">
        <v>10977</v>
      </c>
      <c r="J3509" s="104" t="s">
        <v>204</v>
      </c>
      <c r="K3509" s="67" t="s">
        <v>117</v>
      </c>
      <c r="L3509" s="67" t="s">
        <v>152</v>
      </c>
      <c r="M3509" s="67" t="s">
        <v>166</v>
      </c>
      <c r="N3509" s="67" t="s">
        <v>1946</v>
      </c>
      <c r="O3509" s="81">
        <v>46207</v>
      </c>
      <c r="P3509" s="81">
        <v>45926</v>
      </c>
      <c r="Q3509" s="103" t="str">
        <f>IFERROR(VLOOKUP(J3509,Настройка!$C$4:$E$121,2,),"Ошибка")</f>
        <v>R</v>
      </c>
    </row>
    <row r="3510" spans="1:17" ht="14.4" customHeight="1">
      <c r="A3510" s="67">
        <v>3505</v>
      </c>
      <c r="B3510" s="80" t="s">
        <v>176</v>
      </c>
      <c r="C3510" s="80" t="s">
        <v>39</v>
      </c>
      <c r="D3510" s="80" t="s">
        <v>10978</v>
      </c>
      <c r="E3510" s="104" t="s">
        <v>10979</v>
      </c>
      <c r="F3510" s="107">
        <v>36004</v>
      </c>
      <c r="G3510" s="67" t="s">
        <v>89</v>
      </c>
      <c r="H3510" s="80" t="s">
        <v>602</v>
      </c>
      <c r="I3510" s="80" t="s">
        <v>10980</v>
      </c>
      <c r="J3510" s="104" t="s">
        <v>230</v>
      </c>
      <c r="K3510" s="67" t="s">
        <v>133</v>
      </c>
      <c r="L3510" s="67" t="s">
        <v>152</v>
      </c>
      <c r="M3510" s="67" t="s">
        <v>166</v>
      </c>
      <c r="N3510" s="67" t="s">
        <v>1946</v>
      </c>
      <c r="O3510" s="81">
        <v>46447</v>
      </c>
      <c r="P3510" s="81">
        <v>45926</v>
      </c>
      <c r="Q3510" s="103" t="str">
        <f>IFERROR(VLOOKUP(J3510,Настройка!$C$4:$E$121,2,),"Ошибка")</f>
        <v>R</v>
      </c>
    </row>
    <row r="3511" spans="1:17" ht="14.4" customHeight="1">
      <c r="A3511" s="67">
        <v>3506</v>
      </c>
      <c r="B3511" s="80" t="s">
        <v>176</v>
      </c>
      <c r="C3511" s="80" t="s">
        <v>39</v>
      </c>
      <c r="D3511" s="80" t="s">
        <v>10981</v>
      </c>
      <c r="E3511" s="104" t="s">
        <v>10982</v>
      </c>
      <c r="F3511" s="107">
        <v>35229</v>
      </c>
      <c r="G3511" s="67" t="s">
        <v>77</v>
      </c>
      <c r="H3511" s="80" t="s">
        <v>4878</v>
      </c>
      <c r="I3511" s="80" t="s">
        <v>10983</v>
      </c>
      <c r="J3511" s="104" t="s">
        <v>168</v>
      </c>
      <c r="K3511" s="67" t="s">
        <v>109</v>
      </c>
      <c r="L3511" s="67"/>
      <c r="M3511" s="67"/>
      <c r="N3511" s="67"/>
      <c r="O3511" s="81"/>
      <c r="P3511" s="81">
        <v>45927</v>
      </c>
      <c r="Q3511" s="103" t="str">
        <f>IFERROR(VLOOKUP(J3511,Настройка!$C$4:$E$121,2,),"Ошибка")</f>
        <v>ITR</v>
      </c>
    </row>
    <row r="3512" spans="1:17" ht="14.4" customHeight="1">
      <c r="A3512" s="67">
        <v>3507</v>
      </c>
      <c r="B3512" s="80" t="s">
        <v>176</v>
      </c>
      <c r="C3512" s="80" t="s">
        <v>39</v>
      </c>
      <c r="D3512" s="80" t="s">
        <v>10984</v>
      </c>
      <c r="E3512" s="104" t="s">
        <v>10985</v>
      </c>
      <c r="F3512" s="107">
        <v>38362</v>
      </c>
      <c r="G3512" s="67" t="s">
        <v>67</v>
      </c>
      <c r="H3512" s="80"/>
      <c r="I3512" s="80" t="s">
        <v>10986</v>
      </c>
      <c r="J3512" s="104" t="s">
        <v>207</v>
      </c>
      <c r="K3512" s="67" t="s">
        <v>117</v>
      </c>
      <c r="L3512" s="67"/>
      <c r="M3512" s="67"/>
      <c r="N3512" s="67"/>
      <c r="O3512" s="81"/>
      <c r="P3512" s="81">
        <v>45928</v>
      </c>
      <c r="Q3512" s="103" t="str">
        <f>IFERROR(VLOOKUP(J3512,Настройка!$C$4:$E$121,2,),"Ошибка")</f>
        <v>R</v>
      </c>
    </row>
    <row r="3513" spans="1:17" ht="14.4" customHeight="1">
      <c r="A3513" s="67">
        <v>3508</v>
      </c>
      <c r="B3513" s="80" t="s">
        <v>176</v>
      </c>
      <c r="C3513" s="80" t="s">
        <v>39</v>
      </c>
      <c r="D3513" s="80" t="s">
        <v>10987</v>
      </c>
      <c r="E3513" s="104" t="s">
        <v>10988</v>
      </c>
      <c r="F3513" s="107">
        <v>29989</v>
      </c>
      <c r="G3513" s="67" t="s">
        <v>69</v>
      </c>
      <c r="H3513" s="80" t="s">
        <v>302</v>
      </c>
      <c r="I3513" s="80" t="s">
        <v>10989</v>
      </c>
      <c r="J3513" s="104" t="s">
        <v>208</v>
      </c>
      <c r="K3513" s="67" t="s">
        <v>117</v>
      </c>
      <c r="L3513" s="67"/>
      <c r="M3513" s="67"/>
      <c r="N3513" s="67"/>
      <c r="O3513" s="81"/>
      <c r="P3513" s="81">
        <v>45931</v>
      </c>
      <c r="Q3513" s="103" t="str">
        <f>IFERROR(VLOOKUP(J3513,Настройка!$C$4:$E$121,2,),"Ошибка")</f>
        <v>R</v>
      </c>
    </row>
    <row r="3514" spans="1:17" ht="14.4" customHeight="1">
      <c r="A3514" s="67">
        <v>3509</v>
      </c>
      <c r="B3514" s="80" t="s">
        <v>176</v>
      </c>
      <c r="C3514" s="80" t="s">
        <v>39</v>
      </c>
      <c r="D3514" s="80" t="s">
        <v>10990</v>
      </c>
      <c r="E3514" s="104" t="s">
        <v>10991</v>
      </c>
      <c r="F3514" s="107">
        <v>37823</v>
      </c>
      <c r="G3514" s="67" t="s">
        <v>89</v>
      </c>
      <c r="H3514" s="80" t="s">
        <v>602</v>
      </c>
      <c r="I3514" s="80" t="s">
        <v>10992</v>
      </c>
      <c r="J3514" s="104" t="s">
        <v>208</v>
      </c>
      <c r="K3514" s="67" t="s">
        <v>117</v>
      </c>
      <c r="L3514" s="67" t="s">
        <v>152</v>
      </c>
      <c r="M3514" s="67" t="s">
        <v>166</v>
      </c>
      <c r="N3514" s="67" t="s">
        <v>1946</v>
      </c>
      <c r="O3514" s="81">
        <v>46207</v>
      </c>
      <c r="P3514" s="81">
        <v>45933</v>
      </c>
      <c r="Q3514" s="103" t="str">
        <f>IFERROR(VLOOKUP(J3514,Настройка!$C$4:$E$121,2,),"Ошибка")</f>
        <v>R</v>
      </c>
    </row>
    <row r="3515" spans="1:17" ht="14.4" customHeight="1">
      <c r="A3515" s="67">
        <v>3510</v>
      </c>
      <c r="B3515" s="80" t="s">
        <v>176</v>
      </c>
      <c r="C3515" s="80" t="s">
        <v>39</v>
      </c>
      <c r="D3515" s="80" t="s">
        <v>10993</v>
      </c>
      <c r="E3515" s="104" t="s">
        <v>10994</v>
      </c>
      <c r="F3515" s="107">
        <v>35788</v>
      </c>
      <c r="G3515" s="67" t="s">
        <v>89</v>
      </c>
      <c r="H3515" s="80" t="s">
        <v>602</v>
      </c>
      <c r="I3515" s="80" t="s">
        <v>10995</v>
      </c>
      <c r="J3515" s="104" t="s">
        <v>208</v>
      </c>
      <c r="K3515" s="67" t="s">
        <v>117</v>
      </c>
      <c r="L3515" s="67" t="s">
        <v>152</v>
      </c>
      <c r="M3515" s="67" t="s">
        <v>166</v>
      </c>
      <c r="N3515" s="67" t="s">
        <v>1946</v>
      </c>
      <c r="O3515" s="81">
        <v>46207</v>
      </c>
      <c r="P3515" s="81">
        <v>45933</v>
      </c>
      <c r="Q3515" s="103" t="str">
        <f>IFERROR(VLOOKUP(J3515,Настройка!$C$4:$E$121,2,),"Ошибка")</f>
        <v>R</v>
      </c>
    </row>
    <row r="3516" spans="1:17" ht="14.4" customHeight="1">
      <c r="A3516" s="67">
        <v>3511</v>
      </c>
      <c r="B3516" s="80" t="s">
        <v>176</v>
      </c>
      <c r="C3516" s="80" t="s">
        <v>39</v>
      </c>
      <c r="D3516" s="80" t="s">
        <v>10996</v>
      </c>
      <c r="E3516" s="104" t="s">
        <v>10997</v>
      </c>
      <c r="F3516" s="107">
        <v>35646</v>
      </c>
      <c r="G3516" s="67" t="s">
        <v>89</v>
      </c>
      <c r="H3516" s="80" t="s">
        <v>602</v>
      </c>
      <c r="I3516" s="80" t="s">
        <v>10998</v>
      </c>
      <c r="J3516" s="104" t="s">
        <v>208</v>
      </c>
      <c r="K3516" s="67" t="s">
        <v>117</v>
      </c>
      <c r="L3516" s="67" t="s">
        <v>152</v>
      </c>
      <c r="M3516" s="67" t="s">
        <v>166</v>
      </c>
      <c r="N3516" s="67" t="s">
        <v>1946</v>
      </c>
      <c r="O3516" s="81">
        <v>46207</v>
      </c>
      <c r="P3516" s="81">
        <v>45933</v>
      </c>
      <c r="Q3516" s="103" t="str">
        <f>IFERROR(VLOOKUP(J3516,Настройка!$C$4:$E$121,2,),"Ошибка")</f>
        <v>R</v>
      </c>
    </row>
    <row r="3517" spans="1:17" ht="14.4" customHeight="1">
      <c r="A3517" s="67">
        <v>3512</v>
      </c>
      <c r="B3517" s="80" t="s">
        <v>176</v>
      </c>
      <c r="C3517" s="80" t="s">
        <v>39</v>
      </c>
      <c r="D3517" s="80" t="s">
        <v>10999</v>
      </c>
      <c r="E3517" s="104" t="s">
        <v>11000</v>
      </c>
      <c r="F3517" s="107">
        <v>34052</v>
      </c>
      <c r="G3517" s="67" t="s">
        <v>89</v>
      </c>
      <c r="H3517" s="80" t="s">
        <v>602</v>
      </c>
      <c r="I3517" s="80" t="s">
        <v>11001</v>
      </c>
      <c r="J3517" s="104" t="s">
        <v>208</v>
      </c>
      <c r="K3517" s="67" t="s">
        <v>117</v>
      </c>
      <c r="L3517" s="67" t="s">
        <v>152</v>
      </c>
      <c r="M3517" s="67" t="s">
        <v>166</v>
      </c>
      <c r="N3517" s="67" t="s">
        <v>1946</v>
      </c>
      <c r="O3517" s="81">
        <v>46207</v>
      </c>
      <c r="P3517" s="81">
        <v>45935</v>
      </c>
      <c r="Q3517" s="103" t="str">
        <f>IFERROR(VLOOKUP(J3517,Настройка!$C$4:$E$121,2,),"Ошибка")</f>
        <v>R</v>
      </c>
    </row>
    <row r="3518" spans="1:17" ht="14.4" customHeight="1">
      <c r="A3518" s="67">
        <v>3513</v>
      </c>
      <c r="B3518" s="80" t="s">
        <v>176</v>
      </c>
      <c r="C3518" s="80" t="s">
        <v>39</v>
      </c>
      <c r="D3518" s="80" t="s">
        <v>11002</v>
      </c>
      <c r="E3518" s="104" t="s">
        <v>11003</v>
      </c>
      <c r="F3518" s="107">
        <v>31199</v>
      </c>
      <c r="G3518" s="67" t="s">
        <v>89</v>
      </c>
      <c r="H3518" s="80" t="s">
        <v>602</v>
      </c>
      <c r="I3518" s="80" t="s">
        <v>11004</v>
      </c>
      <c r="J3518" s="104" t="s">
        <v>208</v>
      </c>
      <c r="K3518" s="67" t="s">
        <v>117</v>
      </c>
      <c r="L3518" s="67" t="s">
        <v>152</v>
      </c>
      <c r="M3518" s="67" t="s">
        <v>166</v>
      </c>
      <c r="N3518" s="67" t="s">
        <v>1946</v>
      </c>
      <c r="O3518" s="81">
        <v>46207</v>
      </c>
      <c r="P3518" s="81">
        <v>45935</v>
      </c>
      <c r="Q3518" s="103" t="str">
        <f>IFERROR(VLOOKUP(J3518,Настройка!$C$4:$E$121,2,),"Ошибка")</f>
        <v>R</v>
      </c>
    </row>
    <row r="3519" spans="1:17" ht="14.4" customHeight="1">
      <c r="A3519" s="67">
        <v>3514</v>
      </c>
      <c r="B3519" s="80" t="s">
        <v>176</v>
      </c>
      <c r="C3519" s="80" t="s">
        <v>39</v>
      </c>
      <c r="D3519" s="80" t="s">
        <v>11005</v>
      </c>
      <c r="E3519" s="104" t="s">
        <v>11006</v>
      </c>
      <c r="F3519" s="107">
        <v>33894</v>
      </c>
      <c r="G3519" s="67" t="s">
        <v>89</v>
      </c>
      <c r="H3519" s="80" t="s">
        <v>602</v>
      </c>
      <c r="I3519" s="80" t="s">
        <v>11007</v>
      </c>
      <c r="J3519" s="104" t="s">
        <v>208</v>
      </c>
      <c r="K3519" s="67" t="s">
        <v>117</v>
      </c>
      <c r="L3519" s="67" t="s">
        <v>152</v>
      </c>
      <c r="M3519" s="67" t="s">
        <v>166</v>
      </c>
      <c r="N3519" s="67" t="s">
        <v>1946</v>
      </c>
      <c r="O3519" s="81">
        <v>46207</v>
      </c>
      <c r="P3519" s="81">
        <v>45935</v>
      </c>
      <c r="Q3519" s="103" t="str">
        <f>IFERROR(VLOOKUP(J3519,Настройка!$C$4:$E$121,2,),"Ошибка")</f>
        <v>R</v>
      </c>
    </row>
    <row r="3520" spans="1:17" ht="14.4" customHeight="1">
      <c r="A3520" s="67">
        <v>3515</v>
      </c>
      <c r="B3520" s="80" t="s">
        <v>176</v>
      </c>
      <c r="C3520" s="80" t="s">
        <v>39</v>
      </c>
      <c r="D3520" s="80" t="s">
        <v>11008</v>
      </c>
      <c r="E3520" s="104" t="s">
        <v>11009</v>
      </c>
      <c r="F3520" s="107">
        <v>29438</v>
      </c>
      <c r="G3520" s="67" t="s">
        <v>89</v>
      </c>
      <c r="H3520" s="80" t="s">
        <v>602</v>
      </c>
      <c r="I3520" s="80" t="s">
        <v>11010</v>
      </c>
      <c r="J3520" s="104" t="s">
        <v>208</v>
      </c>
      <c r="K3520" s="67" t="s">
        <v>117</v>
      </c>
      <c r="L3520" s="67" t="s">
        <v>152</v>
      </c>
      <c r="M3520" s="67" t="s">
        <v>166</v>
      </c>
      <c r="N3520" s="67" t="s">
        <v>1946</v>
      </c>
      <c r="O3520" s="81">
        <v>46207</v>
      </c>
      <c r="P3520" s="81">
        <v>45935</v>
      </c>
      <c r="Q3520" s="103" t="str">
        <f>IFERROR(VLOOKUP(J3520,Настройка!$C$4:$E$121,2,),"Ошибка")</f>
        <v>R</v>
      </c>
    </row>
    <row r="3521" spans="1:17" ht="14.4" customHeight="1">
      <c r="A3521" s="67">
        <v>3516</v>
      </c>
      <c r="B3521" s="80" t="s">
        <v>176</v>
      </c>
      <c r="C3521" s="80" t="s">
        <v>39</v>
      </c>
      <c r="D3521" s="80" t="s">
        <v>11011</v>
      </c>
      <c r="E3521" s="104" t="s">
        <v>11012</v>
      </c>
      <c r="F3521" s="107">
        <v>38134</v>
      </c>
      <c r="G3521" s="67" t="s">
        <v>89</v>
      </c>
      <c r="H3521" s="80" t="s">
        <v>602</v>
      </c>
      <c r="I3521" s="80" t="s">
        <v>11013</v>
      </c>
      <c r="J3521" s="104" t="s">
        <v>208</v>
      </c>
      <c r="K3521" s="67" t="s">
        <v>117</v>
      </c>
      <c r="L3521" s="67" t="s">
        <v>152</v>
      </c>
      <c r="M3521" s="67" t="s">
        <v>166</v>
      </c>
      <c r="N3521" s="67" t="s">
        <v>1946</v>
      </c>
      <c r="O3521" s="81">
        <v>46207</v>
      </c>
      <c r="P3521" s="81">
        <v>45935</v>
      </c>
      <c r="Q3521" s="103" t="str">
        <f>IFERROR(VLOOKUP(J3521,Настройка!$C$4:$E$121,2,),"Ошибка")</f>
        <v>R</v>
      </c>
    </row>
    <row r="3522" spans="1:17" ht="14.4" customHeight="1">
      <c r="A3522" s="67">
        <v>3517</v>
      </c>
      <c r="B3522" s="80" t="s">
        <v>176</v>
      </c>
      <c r="C3522" s="80" t="s">
        <v>39</v>
      </c>
      <c r="D3522" s="80" t="s">
        <v>11014</v>
      </c>
      <c r="E3522" s="104" t="s">
        <v>11015</v>
      </c>
      <c r="F3522" s="107">
        <v>38212</v>
      </c>
      <c r="G3522" s="67" t="s">
        <v>89</v>
      </c>
      <c r="H3522" s="80" t="s">
        <v>602</v>
      </c>
      <c r="I3522" s="80" t="s">
        <v>11016</v>
      </c>
      <c r="J3522" s="104" t="s">
        <v>208</v>
      </c>
      <c r="K3522" s="67" t="s">
        <v>117</v>
      </c>
      <c r="L3522" s="67" t="s">
        <v>152</v>
      </c>
      <c r="M3522" s="67" t="s">
        <v>166</v>
      </c>
      <c r="N3522" s="67" t="s">
        <v>1946</v>
      </c>
      <c r="O3522" s="81">
        <v>46207</v>
      </c>
      <c r="P3522" s="81">
        <v>45939</v>
      </c>
      <c r="Q3522" s="103" t="str">
        <f>IFERROR(VLOOKUP(J3522,Настройка!$C$4:$E$121,2,),"Ошибка")</f>
        <v>R</v>
      </c>
    </row>
    <row r="3523" spans="1:17" ht="14.4" customHeight="1">
      <c r="A3523" s="67">
        <v>3518</v>
      </c>
      <c r="B3523" s="80" t="s">
        <v>176</v>
      </c>
      <c r="C3523" s="80" t="s">
        <v>39</v>
      </c>
      <c r="D3523" s="80" t="s">
        <v>11017</v>
      </c>
      <c r="E3523" s="104" t="s">
        <v>11018</v>
      </c>
      <c r="F3523" s="107">
        <v>38887</v>
      </c>
      <c r="G3523" s="67" t="s">
        <v>67</v>
      </c>
      <c r="H3523" s="80" t="s">
        <v>401</v>
      </c>
      <c r="I3523" s="80" t="s">
        <v>11019</v>
      </c>
      <c r="J3523" s="104" t="s">
        <v>208</v>
      </c>
      <c r="K3523" s="67" t="s">
        <v>117</v>
      </c>
      <c r="L3523" s="67"/>
      <c r="M3523" s="67"/>
      <c r="N3523" s="67"/>
      <c r="O3523" s="81"/>
      <c r="P3523" s="81">
        <v>45941</v>
      </c>
      <c r="Q3523" s="103" t="str">
        <f>IFERROR(VLOOKUP(J3523,Настройка!$C$4:$E$121,2,),"Ошибка")</f>
        <v>R</v>
      </c>
    </row>
    <row r="3524" spans="1:17" ht="14.4" customHeight="1">
      <c r="A3524" s="67">
        <v>3519</v>
      </c>
      <c r="B3524" s="80" t="s">
        <v>176</v>
      </c>
      <c r="C3524" s="80" t="s">
        <v>39</v>
      </c>
      <c r="D3524" s="80" t="s">
        <v>11020</v>
      </c>
      <c r="E3524" s="104" t="s">
        <v>11021</v>
      </c>
      <c r="F3524" s="107">
        <v>36496</v>
      </c>
      <c r="G3524" s="67" t="s">
        <v>77</v>
      </c>
      <c r="H3524" s="80" t="s">
        <v>1235</v>
      </c>
      <c r="I3524" s="80" t="s">
        <v>11022</v>
      </c>
      <c r="J3524" s="104" t="s">
        <v>158</v>
      </c>
      <c r="K3524" s="67" t="s">
        <v>109</v>
      </c>
      <c r="L3524" s="67"/>
      <c r="M3524" s="67"/>
      <c r="N3524" s="67"/>
      <c r="O3524" s="81"/>
      <c r="P3524" s="81">
        <v>45946</v>
      </c>
      <c r="Q3524" s="103" t="str">
        <f>IFERROR(VLOOKUP(J3524,Настройка!$C$4:$E$121,2,),"Ошибка")</f>
        <v>ITR</v>
      </c>
    </row>
    <row r="3525" spans="1:17" ht="14.4" customHeight="1">
      <c r="A3525" s="67">
        <v>3520</v>
      </c>
      <c r="B3525" s="80" t="s">
        <v>176</v>
      </c>
      <c r="C3525" s="80" t="s">
        <v>39</v>
      </c>
      <c r="D3525" s="80" t="s">
        <v>11023</v>
      </c>
      <c r="E3525" s="104" t="s">
        <v>11024</v>
      </c>
      <c r="F3525" s="107">
        <v>37577</v>
      </c>
      <c r="G3525" s="67" t="s">
        <v>77</v>
      </c>
      <c r="H3525" s="80" t="s">
        <v>1001</v>
      </c>
      <c r="I3525" s="80" t="s">
        <v>11025</v>
      </c>
      <c r="J3525" s="104" t="s">
        <v>173</v>
      </c>
      <c r="K3525" s="67" t="s">
        <v>109</v>
      </c>
      <c r="L3525" s="67"/>
      <c r="M3525" s="67"/>
      <c r="N3525" s="67"/>
      <c r="O3525" s="81"/>
      <c r="P3525" s="81">
        <v>45947</v>
      </c>
      <c r="Q3525" s="103" t="str">
        <f>IFERROR(VLOOKUP(J3525,Настройка!$C$4:$E$121,2,),"Ошибка")</f>
        <v>ITR</v>
      </c>
    </row>
    <row r="3526" spans="1:17" ht="14.4" customHeight="1">
      <c r="A3526" s="67">
        <v>3521</v>
      </c>
      <c r="B3526" s="80" t="s">
        <v>176</v>
      </c>
      <c r="C3526" s="80" t="s">
        <v>39</v>
      </c>
      <c r="D3526" s="80" t="s">
        <v>11026</v>
      </c>
      <c r="E3526" s="104" t="s">
        <v>11027</v>
      </c>
      <c r="F3526" s="107">
        <v>30405</v>
      </c>
      <c r="G3526" s="67" t="s">
        <v>89</v>
      </c>
      <c r="H3526" s="80" t="s">
        <v>602</v>
      </c>
      <c r="I3526" s="80" t="s">
        <v>11028</v>
      </c>
      <c r="J3526" s="104" t="s">
        <v>208</v>
      </c>
      <c r="K3526" s="67" t="s">
        <v>117</v>
      </c>
      <c r="L3526" s="67" t="s">
        <v>152</v>
      </c>
      <c r="M3526" s="67" t="s">
        <v>166</v>
      </c>
      <c r="N3526" s="67" t="s">
        <v>1946</v>
      </c>
      <c r="O3526" s="81">
        <v>46207</v>
      </c>
      <c r="P3526" s="81">
        <v>45947</v>
      </c>
      <c r="Q3526" s="103" t="str">
        <f>IFERROR(VLOOKUP(J3526,Настройка!$C$4:$E$121,2,),"Ошибка")</f>
        <v>R</v>
      </c>
    </row>
    <row r="3527" spans="1:17" ht="14.4" customHeight="1">
      <c r="A3527" s="67">
        <v>3522</v>
      </c>
      <c r="B3527" s="80" t="s">
        <v>176</v>
      </c>
      <c r="C3527" s="80" t="s">
        <v>39</v>
      </c>
      <c r="D3527" s="80" t="s">
        <v>11029</v>
      </c>
      <c r="E3527" s="104" t="s">
        <v>11030</v>
      </c>
      <c r="F3527" s="107">
        <v>29974</v>
      </c>
      <c r="G3527" s="67" t="s">
        <v>65</v>
      </c>
      <c r="H3527" s="80" t="s">
        <v>429</v>
      </c>
      <c r="I3527" s="80" t="s">
        <v>11031</v>
      </c>
      <c r="J3527" s="104" t="s">
        <v>209</v>
      </c>
      <c r="K3527" s="67" t="s">
        <v>117</v>
      </c>
      <c r="L3527" s="67" t="s">
        <v>152</v>
      </c>
      <c r="M3527" s="67" t="s">
        <v>166</v>
      </c>
      <c r="N3527" s="67" t="s">
        <v>1946</v>
      </c>
      <c r="O3527" s="81">
        <v>46185</v>
      </c>
      <c r="P3527" s="81">
        <v>45948</v>
      </c>
      <c r="Q3527" s="103" t="str">
        <f>IFERROR(VLOOKUP(J3527,Настройка!$C$4:$E$121,2,),"Ошибка")</f>
        <v>R</v>
      </c>
    </row>
    <row r="3528" spans="1:17" ht="14.4" customHeight="1">
      <c r="A3528" s="67">
        <v>3523</v>
      </c>
      <c r="B3528" s="80" t="s">
        <v>176</v>
      </c>
      <c r="C3528" s="80" t="s">
        <v>39</v>
      </c>
      <c r="D3528" s="80" t="s">
        <v>11032</v>
      </c>
      <c r="E3528" s="104" t="s">
        <v>11033</v>
      </c>
      <c r="F3528" s="107">
        <v>31784</v>
      </c>
      <c r="G3528" s="67" t="s">
        <v>65</v>
      </c>
      <c r="H3528" s="80" t="s">
        <v>1115</v>
      </c>
      <c r="I3528" s="80" t="s">
        <v>11034</v>
      </c>
      <c r="J3528" s="104" t="s">
        <v>209</v>
      </c>
      <c r="K3528" s="67" t="s">
        <v>117</v>
      </c>
      <c r="L3528" s="67" t="s">
        <v>152</v>
      </c>
      <c r="M3528" s="67" t="s">
        <v>166</v>
      </c>
      <c r="N3528" s="67" t="s">
        <v>1946</v>
      </c>
      <c r="O3528" s="81">
        <v>46185</v>
      </c>
      <c r="P3528" s="81">
        <v>45948</v>
      </c>
      <c r="Q3528" s="103" t="str">
        <f>IFERROR(VLOOKUP(J3528,Настройка!$C$4:$E$121,2,),"Ошибка")</f>
        <v>R</v>
      </c>
    </row>
    <row r="3529" spans="1:17" ht="14.4" customHeight="1">
      <c r="A3529" s="67">
        <v>3524</v>
      </c>
      <c r="B3529" s="80" t="s">
        <v>176</v>
      </c>
      <c r="C3529" s="80" t="s">
        <v>39</v>
      </c>
      <c r="D3529" s="80" t="s">
        <v>11035</v>
      </c>
      <c r="E3529" s="104" t="s">
        <v>11036</v>
      </c>
      <c r="F3529" s="107">
        <v>31050</v>
      </c>
      <c r="G3529" s="67" t="s">
        <v>69</v>
      </c>
      <c r="H3529" s="80" t="s">
        <v>302</v>
      </c>
      <c r="I3529" s="80" t="s">
        <v>11037</v>
      </c>
      <c r="J3529" s="104" t="s">
        <v>204</v>
      </c>
      <c r="K3529" s="67" t="s">
        <v>117</v>
      </c>
      <c r="L3529" s="67"/>
      <c r="M3529" s="67"/>
      <c r="N3529" s="67"/>
      <c r="O3529" s="81"/>
      <c r="P3529" s="81">
        <v>45948</v>
      </c>
      <c r="Q3529" s="103" t="str">
        <f>IFERROR(VLOOKUP(J3529,Настройка!$C$4:$E$121,2,),"Ошибка")</f>
        <v>R</v>
      </c>
    </row>
    <row r="3530" spans="1:17" ht="14.4" customHeight="1">
      <c r="A3530" s="67">
        <v>3525</v>
      </c>
      <c r="B3530" s="80" t="s">
        <v>176</v>
      </c>
      <c r="C3530" s="80" t="s">
        <v>39</v>
      </c>
      <c r="D3530" s="80" t="s">
        <v>11038</v>
      </c>
      <c r="E3530" s="104" t="s">
        <v>11039</v>
      </c>
      <c r="F3530" s="107">
        <v>27420</v>
      </c>
      <c r="G3530" s="67" t="s">
        <v>77</v>
      </c>
      <c r="H3530" s="80" t="s">
        <v>11040</v>
      </c>
      <c r="I3530" s="80" t="s">
        <v>11041</v>
      </c>
      <c r="J3530" s="104" t="s">
        <v>201</v>
      </c>
      <c r="K3530" s="67" t="s">
        <v>117</v>
      </c>
      <c r="L3530" s="67"/>
      <c r="M3530" s="67"/>
      <c r="N3530" s="67"/>
      <c r="O3530" s="81"/>
      <c r="P3530" s="81">
        <v>45949</v>
      </c>
      <c r="Q3530" s="103" t="str">
        <f>IFERROR(VLOOKUP(J3530,Настройка!$C$4:$E$121,2,),"Ошибка")</f>
        <v>ITR</v>
      </c>
    </row>
    <row r="3531" spans="1:17" ht="14.4" customHeight="1">
      <c r="A3531" s="67">
        <v>3526</v>
      </c>
      <c r="B3531" s="80" t="s">
        <v>176</v>
      </c>
      <c r="C3531" s="80" t="s">
        <v>39</v>
      </c>
      <c r="D3531" s="80" t="s">
        <v>11042</v>
      </c>
      <c r="E3531" s="104" t="s">
        <v>11043</v>
      </c>
      <c r="F3531" s="107">
        <v>37847</v>
      </c>
      <c r="G3531" s="67" t="s">
        <v>89</v>
      </c>
      <c r="H3531" s="80" t="s">
        <v>602</v>
      </c>
      <c r="I3531" s="80" t="s">
        <v>11044</v>
      </c>
      <c r="J3531" s="104" t="s">
        <v>230</v>
      </c>
      <c r="K3531" s="67" t="s">
        <v>133</v>
      </c>
      <c r="L3531" s="67" t="s">
        <v>152</v>
      </c>
      <c r="M3531" s="67" t="s">
        <v>166</v>
      </c>
      <c r="N3531" s="67" t="s">
        <v>1946</v>
      </c>
      <c r="O3531" s="81">
        <v>46218</v>
      </c>
      <c r="P3531" s="81">
        <v>45949</v>
      </c>
      <c r="Q3531" s="103" t="str">
        <f>IFERROR(VLOOKUP(J3531,Настройка!$C$4:$E$121,2,),"Ошибка")</f>
        <v>R</v>
      </c>
    </row>
    <row r="3532" spans="1:17" ht="14.4" customHeight="1">
      <c r="A3532" s="67">
        <v>3527</v>
      </c>
      <c r="B3532" s="80" t="s">
        <v>176</v>
      </c>
      <c r="C3532" s="80" t="s">
        <v>39</v>
      </c>
      <c r="D3532" s="80" t="s">
        <v>11045</v>
      </c>
      <c r="E3532" s="104" t="s">
        <v>11046</v>
      </c>
      <c r="F3532" s="107">
        <v>26917</v>
      </c>
      <c r="G3532" s="67" t="s">
        <v>67</v>
      </c>
      <c r="H3532" s="80" t="s">
        <v>401</v>
      </c>
      <c r="I3532" s="80" t="s">
        <v>11047</v>
      </c>
      <c r="J3532" s="104" t="s">
        <v>207</v>
      </c>
      <c r="K3532" s="67" t="s">
        <v>117</v>
      </c>
      <c r="L3532" s="67"/>
      <c r="M3532" s="67"/>
      <c r="N3532" s="67"/>
      <c r="O3532" s="81"/>
      <c r="P3532" s="81">
        <v>45950</v>
      </c>
      <c r="Q3532" s="103" t="str">
        <f>IFERROR(VLOOKUP(J3532,Настройка!$C$4:$E$121,2,),"Ошибка")</f>
        <v>R</v>
      </c>
    </row>
    <row r="3533" spans="1:17" ht="14.4" customHeight="1">
      <c r="A3533" s="67">
        <v>3528</v>
      </c>
      <c r="B3533" s="80" t="s">
        <v>176</v>
      </c>
      <c r="C3533" s="80" t="s">
        <v>39</v>
      </c>
      <c r="D3533" s="80" t="s">
        <v>11048</v>
      </c>
      <c r="E3533" s="104" t="s">
        <v>11049</v>
      </c>
      <c r="F3533" s="107">
        <v>36411</v>
      </c>
      <c r="G3533" s="67" t="s">
        <v>69</v>
      </c>
      <c r="H3533" s="80" t="s">
        <v>334</v>
      </c>
      <c r="I3533" s="80" t="s">
        <v>11050</v>
      </c>
      <c r="J3533" s="104" t="s">
        <v>177</v>
      </c>
      <c r="K3533" s="67" t="s">
        <v>109</v>
      </c>
      <c r="L3533" s="67"/>
      <c r="M3533" s="67"/>
      <c r="N3533" s="67"/>
      <c r="O3533" s="81"/>
      <c r="P3533" s="81">
        <v>45950</v>
      </c>
      <c r="Q3533" s="103" t="str">
        <f>IFERROR(VLOOKUP(J3533,Настройка!$C$4:$E$121,2,),"Ошибка")</f>
        <v>ITR</v>
      </c>
    </row>
    <row r="3534" spans="1:17" ht="14.4" customHeight="1">
      <c r="A3534" s="67">
        <v>3529</v>
      </c>
      <c r="B3534" s="80" t="s">
        <v>176</v>
      </c>
      <c r="C3534" s="80" t="s">
        <v>39</v>
      </c>
      <c r="D3534" s="80" t="s">
        <v>11051</v>
      </c>
      <c r="E3534" s="104" t="s">
        <v>11052</v>
      </c>
      <c r="F3534" s="107">
        <v>25588</v>
      </c>
      <c r="G3534" s="67" t="s">
        <v>93</v>
      </c>
      <c r="H3534" s="80" t="s">
        <v>814</v>
      </c>
      <c r="I3534" s="80" t="s">
        <v>11053</v>
      </c>
      <c r="J3534" s="104" t="s">
        <v>204</v>
      </c>
      <c r="K3534" s="67" t="s">
        <v>117</v>
      </c>
      <c r="L3534" s="67"/>
      <c r="M3534" s="67"/>
      <c r="N3534" s="67"/>
      <c r="O3534" s="81"/>
      <c r="P3534" s="81">
        <v>45952</v>
      </c>
      <c r="Q3534" s="103" t="str">
        <f>IFERROR(VLOOKUP(J3534,Настройка!$C$4:$E$121,2,),"Ошибка")</f>
        <v>R</v>
      </c>
    </row>
    <row r="3535" spans="1:17" ht="14.4" customHeight="1">
      <c r="A3535" s="67">
        <v>3530</v>
      </c>
      <c r="B3535" s="80" t="s">
        <v>176</v>
      </c>
      <c r="C3535" s="80" t="s">
        <v>39</v>
      </c>
      <c r="D3535" s="80" t="s">
        <v>11054</v>
      </c>
      <c r="E3535" s="104" t="s">
        <v>4816</v>
      </c>
      <c r="F3535" s="107">
        <v>37138</v>
      </c>
      <c r="G3535" s="67" t="s">
        <v>67</v>
      </c>
      <c r="H3535" s="80" t="s">
        <v>401</v>
      </c>
      <c r="I3535" s="80" t="s">
        <v>11055</v>
      </c>
      <c r="J3535" s="104" t="s">
        <v>208</v>
      </c>
      <c r="K3535" s="67" t="s">
        <v>117</v>
      </c>
      <c r="L3535" s="67"/>
      <c r="M3535" s="67"/>
      <c r="N3535" s="67"/>
      <c r="O3535" s="81"/>
      <c r="P3535" s="81">
        <v>45953</v>
      </c>
      <c r="Q3535" s="103" t="str">
        <f>IFERROR(VLOOKUP(J3535,Настройка!$C$4:$E$121,2,),"Ошибка")</f>
        <v>R</v>
      </c>
    </row>
    <row r="3536" spans="1:17" ht="14.4" customHeight="1">
      <c r="A3536" s="67">
        <v>3531</v>
      </c>
      <c r="B3536" s="80" t="s">
        <v>176</v>
      </c>
      <c r="C3536" s="80" t="s">
        <v>39</v>
      </c>
      <c r="D3536" s="80" t="s">
        <v>11056</v>
      </c>
      <c r="E3536" s="104" t="s">
        <v>11057</v>
      </c>
      <c r="F3536" s="107">
        <v>28600</v>
      </c>
      <c r="G3536" s="67" t="s">
        <v>89</v>
      </c>
      <c r="H3536" s="80" t="s">
        <v>602</v>
      </c>
      <c r="I3536" s="80" t="s">
        <v>11058</v>
      </c>
      <c r="J3536" s="104" t="s">
        <v>204</v>
      </c>
      <c r="K3536" s="67" t="s">
        <v>117</v>
      </c>
      <c r="L3536" s="67" t="s">
        <v>152</v>
      </c>
      <c r="M3536" s="67" t="s">
        <v>166</v>
      </c>
      <c r="N3536" s="67" t="s">
        <v>1946</v>
      </c>
      <c r="O3536" s="81">
        <v>46173</v>
      </c>
      <c r="P3536" s="81">
        <v>45953</v>
      </c>
      <c r="Q3536" s="103" t="str">
        <f>IFERROR(VLOOKUP(J3536,Настройка!$C$4:$E$121,2,),"Ошибка")</f>
        <v>R</v>
      </c>
    </row>
    <row r="3537" spans="1:17" ht="14.4" customHeight="1">
      <c r="A3537" s="67">
        <v>3532</v>
      </c>
      <c r="B3537" s="80" t="s">
        <v>176</v>
      </c>
      <c r="C3537" s="80" t="s">
        <v>39</v>
      </c>
      <c r="D3537" s="80" t="s">
        <v>11059</v>
      </c>
      <c r="E3537" s="104" t="s">
        <v>11060</v>
      </c>
      <c r="F3537" s="107">
        <v>35930</v>
      </c>
      <c r="G3537" s="67" t="s">
        <v>65</v>
      </c>
      <c r="H3537" s="80" t="s">
        <v>429</v>
      </c>
      <c r="I3537" s="80" t="s">
        <v>11061</v>
      </c>
      <c r="J3537" s="104" t="s">
        <v>204</v>
      </c>
      <c r="K3537" s="67" t="s">
        <v>117</v>
      </c>
      <c r="L3537" s="67" t="s">
        <v>152</v>
      </c>
      <c r="M3537" s="67" t="s">
        <v>166</v>
      </c>
      <c r="N3537" s="67" t="s">
        <v>184</v>
      </c>
      <c r="O3537" s="81">
        <v>46156</v>
      </c>
      <c r="P3537" s="81">
        <v>45953</v>
      </c>
      <c r="Q3537" s="103" t="str">
        <f>IFERROR(VLOOKUP(J3537,Настройка!$C$4:$E$121,2,),"Ошибка")</f>
        <v>R</v>
      </c>
    </row>
    <row r="3538" spans="1:17" ht="14.4" customHeight="1">
      <c r="A3538" s="67">
        <v>3533</v>
      </c>
      <c r="B3538" s="80" t="s">
        <v>176</v>
      </c>
      <c r="C3538" s="80" t="s">
        <v>39</v>
      </c>
      <c r="D3538" s="80" t="s">
        <v>11062</v>
      </c>
      <c r="E3538" s="104" t="s">
        <v>11063</v>
      </c>
      <c r="F3538" s="107">
        <v>38244</v>
      </c>
      <c r="G3538" s="67" t="s">
        <v>89</v>
      </c>
      <c r="H3538" s="80" t="s">
        <v>602</v>
      </c>
      <c r="I3538" s="80" t="s">
        <v>11064</v>
      </c>
      <c r="J3538" s="104" t="s">
        <v>208</v>
      </c>
      <c r="K3538" s="67" t="s">
        <v>117</v>
      </c>
      <c r="L3538" s="67" t="s">
        <v>152</v>
      </c>
      <c r="M3538" s="67" t="s">
        <v>166</v>
      </c>
      <c r="N3538" s="67" t="s">
        <v>1946</v>
      </c>
      <c r="O3538" s="81">
        <v>46218</v>
      </c>
      <c r="P3538" s="81">
        <v>45953</v>
      </c>
      <c r="Q3538" s="103" t="str">
        <f>IFERROR(VLOOKUP(J3538,Настройка!$C$4:$E$121,2,),"Ошибка")</f>
        <v>R</v>
      </c>
    </row>
    <row r="3539" spans="1:17" ht="14.4" customHeight="1">
      <c r="A3539" s="67">
        <v>3534</v>
      </c>
      <c r="B3539" s="80" t="s">
        <v>176</v>
      </c>
      <c r="C3539" s="80" t="s">
        <v>39</v>
      </c>
      <c r="D3539" s="80" t="s">
        <v>11065</v>
      </c>
      <c r="E3539" s="104" t="s">
        <v>11066</v>
      </c>
      <c r="F3539" s="107">
        <v>38290</v>
      </c>
      <c r="G3539" s="67" t="s">
        <v>67</v>
      </c>
      <c r="H3539" s="80" t="s">
        <v>401</v>
      </c>
      <c r="I3539" s="80" t="s">
        <v>11067</v>
      </c>
      <c r="J3539" s="104" t="s">
        <v>204</v>
      </c>
      <c r="K3539" s="67" t="s">
        <v>117</v>
      </c>
      <c r="L3539" s="67"/>
      <c r="M3539" s="67"/>
      <c r="N3539" s="67"/>
      <c r="O3539" s="81"/>
      <c r="P3539" s="81">
        <v>45954</v>
      </c>
      <c r="Q3539" s="103" t="str">
        <f>IFERROR(VLOOKUP(J3539,Настройка!$C$4:$E$121,2,),"Ошибка")</f>
        <v>R</v>
      </c>
    </row>
    <row r="3540" spans="1:17" ht="14.4" customHeight="1">
      <c r="A3540" s="67">
        <v>3535</v>
      </c>
      <c r="B3540" s="80" t="s">
        <v>176</v>
      </c>
      <c r="C3540" s="80" t="s">
        <v>39</v>
      </c>
      <c r="D3540" s="80" t="s">
        <v>11068</v>
      </c>
      <c r="E3540" s="104" t="s">
        <v>11069</v>
      </c>
      <c r="F3540" s="107">
        <v>38639</v>
      </c>
      <c r="G3540" s="67" t="s">
        <v>77</v>
      </c>
      <c r="H3540" s="80" t="s">
        <v>1235</v>
      </c>
      <c r="I3540" s="80" t="s">
        <v>11070</v>
      </c>
      <c r="J3540" s="104" t="s">
        <v>169</v>
      </c>
      <c r="K3540" s="67" t="s">
        <v>109</v>
      </c>
      <c r="L3540" s="67"/>
      <c r="M3540" s="67"/>
      <c r="N3540" s="67"/>
      <c r="O3540" s="81"/>
      <c r="P3540" s="81">
        <v>45957</v>
      </c>
      <c r="Q3540" s="103" t="str">
        <f>IFERROR(VLOOKUP(J3540,Настройка!$C$4:$E$121,2,),"Ошибка")</f>
        <v>ITR</v>
      </c>
    </row>
    <row r="3541" spans="1:17" ht="14.4" customHeight="1">
      <c r="A3541" s="67">
        <v>3536</v>
      </c>
      <c r="B3541" s="80" t="s">
        <v>176</v>
      </c>
      <c r="C3541" s="80" t="s">
        <v>39</v>
      </c>
      <c r="D3541" s="80" t="s">
        <v>11071</v>
      </c>
      <c r="E3541" s="104" t="s">
        <v>11072</v>
      </c>
      <c r="F3541" s="107">
        <v>38170</v>
      </c>
      <c r="G3541" s="67" t="s">
        <v>89</v>
      </c>
      <c r="H3541" s="80" t="s">
        <v>602</v>
      </c>
      <c r="I3541" s="80" t="s">
        <v>11073</v>
      </c>
      <c r="J3541" s="104" t="s">
        <v>208</v>
      </c>
      <c r="K3541" s="67" t="s">
        <v>117</v>
      </c>
      <c r="L3541" s="67" t="s">
        <v>152</v>
      </c>
      <c r="M3541" s="67" t="s">
        <v>166</v>
      </c>
      <c r="N3541" s="67" t="s">
        <v>1946</v>
      </c>
      <c r="O3541" s="81">
        <v>46207</v>
      </c>
      <c r="P3541" s="81">
        <v>45957</v>
      </c>
      <c r="Q3541" s="103" t="str">
        <f>IFERROR(VLOOKUP(J3541,Настройка!$C$4:$E$121,2,),"Ошибка")</f>
        <v>R</v>
      </c>
    </row>
    <row r="3542" spans="1:17" ht="14.4" customHeight="1">
      <c r="A3542" s="67">
        <v>3537</v>
      </c>
      <c r="B3542" s="80" t="s">
        <v>176</v>
      </c>
      <c r="C3542" s="80" t="s">
        <v>39</v>
      </c>
      <c r="D3542" s="80" t="s">
        <v>11074</v>
      </c>
      <c r="E3542" s="104" t="s">
        <v>11075</v>
      </c>
      <c r="F3542" s="107">
        <v>38944</v>
      </c>
      <c r="G3542" s="67" t="s">
        <v>69</v>
      </c>
      <c r="H3542" s="80" t="s">
        <v>302</v>
      </c>
      <c r="I3542" s="80" t="s">
        <v>11076</v>
      </c>
      <c r="J3542" s="104" t="s">
        <v>230</v>
      </c>
      <c r="K3542" s="67" t="s">
        <v>133</v>
      </c>
      <c r="L3542" s="67"/>
      <c r="M3542" s="67"/>
      <c r="N3542" s="67"/>
      <c r="O3542" s="81"/>
      <c r="P3542" s="81">
        <v>45960</v>
      </c>
      <c r="Q3542" s="103" t="str">
        <f>IFERROR(VLOOKUP(J3542,Настройка!$C$4:$E$121,2,),"Ошибка")</f>
        <v>R</v>
      </c>
    </row>
    <row r="3543" spans="1:17" ht="14.4" customHeight="1">
      <c r="A3543" s="67">
        <v>3538</v>
      </c>
      <c r="B3543" s="80" t="s">
        <v>176</v>
      </c>
      <c r="C3543" s="80" t="s">
        <v>39</v>
      </c>
      <c r="D3543" s="80" t="s">
        <v>11077</v>
      </c>
      <c r="E3543" s="104" t="s">
        <v>11078</v>
      </c>
      <c r="F3543" s="107">
        <v>38230</v>
      </c>
      <c r="G3543" s="67" t="s">
        <v>67</v>
      </c>
      <c r="H3543" s="80" t="s">
        <v>401</v>
      </c>
      <c r="I3543" s="80" t="s">
        <v>11079</v>
      </c>
      <c r="J3543" s="104" t="s">
        <v>208</v>
      </c>
      <c r="K3543" s="67" t="s">
        <v>117</v>
      </c>
      <c r="L3543" s="67"/>
      <c r="M3543" s="67"/>
      <c r="N3543" s="67"/>
      <c r="O3543" s="81"/>
      <c r="P3543" s="81">
        <v>45960</v>
      </c>
      <c r="Q3543" s="103" t="str">
        <f>IFERROR(VLOOKUP(J3543,Настройка!$C$4:$E$121,2,),"Ошибка")</f>
        <v>R</v>
      </c>
    </row>
    <row r="3544" spans="1:17" ht="14.4" customHeight="1">
      <c r="A3544" s="67">
        <v>3539</v>
      </c>
      <c r="B3544" s="80" t="s">
        <v>176</v>
      </c>
      <c r="C3544" s="80" t="s">
        <v>39</v>
      </c>
      <c r="D3544" s="80" t="s">
        <v>11080</v>
      </c>
      <c r="E3544" s="104" t="s">
        <v>11081</v>
      </c>
      <c r="F3544" s="107">
        <v>31380</v>
      </c>
      <c r="G3544" s="67" t="s">
        <v>89</v>
      </c>
      <c r="H3544" s="80" t="s">
        <v>602</v>
      </c>
      <c r="I3544" s="80" t="s">
        <v>11082</v>
      </c>
      <c r="J3544" s="104" t="s">
        <v>230</v>
      </c>
      <c r="K3544" s="67" t="s">
        <v>133</v>
      </c>
      <c r="L3544" s="67" t="s">
        <v>152</v>
      </c>
      <c r="M3544" s="67" t="s">
        <v>166</v>
      </c>
      <c r="N3544" s="67" t="s">
        <v>1946</v>
      </c>
      <c r="O3544" s="81">
        <v>46437</v>
      </c>
      <c r="P3544" s="81">
        <v>45961</v>
      </c>
      <c r="Q3544" s="103" t="str">
        <f>IFERROR(VLOOKUP(J3544,Настройка!$C$4:$E$121,2,),"Ошибка")</f>
        <v>R</v>
      </c>
    </row>
    <row r="3545" spans="1:17" ht="14.4" customHeight="1">
      <c r="A3545" s="67">
        <v>3540</v>
      </c>
      <c r="B3545" s="80" t="s">
        <v>176</v>
      </c>
      <c r="C3545" s="80" t="s">
        <v>39</v>
      </c>
      <c r="D3545" s="80" t="s">
        <v>11083</v>
      </c>
      <c r="E3545" s="104" t="s">
        <v>11084</v>
      </c>
      <c r="F3545" s="107">
        <v>28196</v>
      </c>
      <c r="G3545" s="67" t="s">
        <v>77</v>
      </c>
      <c r="H3545" s="80" t="s">
        <v>11085</v>
      </c>
      <c r="I3545" s="80" t="s">
        <v>11086</v>
      </c>
      <c r="J3545" s="104" t="s">
        <v>195</v>
      </c>
      <c r="K3545" s="67" t="s">
        <v>111</v>
      </c>
      <c r="L3545" s="67"/>
      <c r="M3545" s="67"/>
      <c r="N3545" s="67"/>
      <c r="O3545" s="81"/>
      <c r="P3545" s="81">
        <v>45962</v>
      </c>
      <c r="Q3545" s="103" t="str">
        <f>IFERROR(VLOOKUP(J3545,Настройка!$C$4:$E$121,2,),"Ошибка")</f>
        <v>ITR</v>
      </c>
    </row>
    <row r="3546" spans="1:17" ht="14.4" customHeight="1">
      <c r="A3546" s="67">
        <v>3541</v>
      </c>
      <c r="B3546" s="80" t="s">
        <v>176</v>
      </c>
      <c r="C3546" s="80" t="s">
        <v>39</v>
      </c>
      <c r="D3546" s="80" t="s">
        <v>11087</v>
      </c>
      <c r="E3546" s="104" t="s">
        <v>11088</v>
      </c>
      <c r="F3546" s="107">
        <v>25076</v>
      </c>
      <c r="G3546" s="67" t="s">
        <v>69</v>
      </c>
      <c r="H3546" s="80" t="s">
        <v>302</v>
      </c>
      <c r="I3546" s="80" t="s">
        <v>11089</v>
      </c>
      <c r="J3546" s="104" t="s">
        <v>210</v>
      </c>
      <c r="K3546" s="67" t="s">
        <v>117</v>
      </c>
      <c r="L3546" s="67"/>
      <c r="M3546" s="67"/>
      <c r="N3546" s="67"/>
      <c r="O3546" s="81"/>
      <c r="P3546" s="81">
        <v>45963</v>
      </c>
      <c r="Q3546" s="103" t="str">
        <f>IFERROR(VLOOKUP(J3546,Настройка!$C$4:$E$121,2,),"Ошибка")</f>
        <v>R</v>
      </c>
    </row>
    <row r="3547" spans="1:17" ht="14.4" customHeight="1">
      <c r="A3547" s="67">
        <v>3542</v>
      </c>
      <c r="B3547" s="80" t="s">
        <v>176</v>
      </c>
      <c r="C3547" s="80" t="s">
        <v>39</v>
      </c>
      <c r="D3547" s="80" t="s">
        <v>11090</v>
      </c>
      <c r="E3547" s="104" t="s">
        <v>11091</v>
      </c>
      <c r="F3547" s="107">
        <v>33288</v>
      </c>
      <c r="G3547" s="67" t="s">
        <v>77</v>
      </c>
      <c r="H3547" s="80" t="s">
        <v>9409</v>
      </c>
      <c r="I3547" s="80" t="s">
        <v>11092</v>
      </c>
      <c r="J3547" s="104" t="s">
        <v>70</v>
      </c>
      <c r="K3547" s="67" t="s">
        <v>109</v>
      </c>
      <c r="L3547" s="67"/>
      <c r="M3547" s="67"/>
      <c r="N3547" s="67"/>
      <c r="O3547" s="81"/>
      <c r="P3547" s="81">
        <v>45964</v>
      </c>
      <c r="Q3547" s="103" t="str">
        <f>IFERROR(VLOOKUP(J3547,Настройка!$C$4:$E$121,2,),"Ошибка")</f>
        <v>ITR</v>
      </c>
    </row>
    <row r="3548" spans="1:17" ht="14.4" customHeight="1">
      <c r="A3548" s="67">
        <v>3543</v>
      </c>
      <c r="B3548" s="80" t="s">
        <v>176</v>
      </c>
      <c r="C3548" s="80" t="s">
        <v>39</v>
      </c>
      <c r="D3548" s="80" t="s">
        <v>11093</v>
      </c>
      <c r="E3548" s="104" t="s">
        <v>11094</v>
      </c>
      <c r="F3548" s="107">
        <v>31619</v>
      </c>
      <c r="G3548" s="67" t="s">
        <v>69</v>
      </c>
      <c r="H3548" s="80" t="s">
        <v>302</v>
      </c>
      <c r="I3548" s="80" t="s">
        <v>11095</v>
      </c>
      <c r="J3548" s="104" t="s">
        <v>256</v>
      </c>
      <c r="K3548" s="67" t="s">
        <v>123</v>
      </c>
      <c r="L3548" s="67"/>
      <c r="M3548" s="67"/>
      <c r="N3548" s="67"/>
      <c r="O3548" s="81"/>
      <c r="P3548" s="81">
        <v>45964</v>
      </c>
      <c r="Q3548" s="103" t="str">
        <f>IFERROR(VLOOKUP(J3548,Настройка!$C$4:$E$121,2,),"Ошибка")</f>
        <v>R</v>
      </c>
    </row>
    <row r="3549" spans="1:17" ht="14.4" customHeight="1">
      <c r="A3549" s="67">
        <v>3544</v>
      </c>
      <c r="B3549" s="80" t="s">
        <v>176</v>
      </c>
      <c r="C3549" s="80" t="s">
        <v>39</v>
      </c>
      <c r="D3549" s="80" t="s">
        <v>11096</v>
      </c>
      <c r="E3549" s="104" t="s">
        <v>11097</v>
      </c>
      <c r="F3549" s="107">
        <v>33321</v>
      </c>
      <c r="G3549" s="67" t="s">
        <v>69</v>
      </c>
      <c r="H3549" s="80" t="s">
        <v>309</v>
      </c>
      <c r="I3549" s="80" t="s">
        <v>11098</v>
      </c>
      <c r="J3549" s="104" t="s">
        <v>230</v>
      </c>
      <c r="K3549" s="67" t="s">
        <v>133</v>
      </c>
      <c r="L3549" s="67"/>
      <c r="M3549" s="67"/>
      <c r="N3549" s="67"/>
      <c r="O3549" s="81"/>
      <c r="P3549" s="81">
        <v>45964</v>
      </c>
      <c r="Q3549" s="103" t="str">
        <f>IFERROR(VLOOKUP(J3549,Настройка!$C$4:$E$121,2,),"Ошибка")</f>
        <v>R</v>
      </c>
    </row>
    <row r="3550" spans="1:17" ht="14.4" customHeight="1">
      <c r="A3550" s="67">
        <v>3545</v>
      </c>
      <c r="B3550" s="80" t="s">
        <v>176</v>
      </c>
      <c r="C3550" s="80" t="s">
        <v>39</v>
      </c>
      <c r="D3550" s="80" t="s">
        <v>11099</v>
      </c>
      <c r="E3550" s="104" t="s">
        <v>11100</v>
      </c>
      <c r="F3550" s="107">
        <v>34016</v>
      </c>
      <c r="G3550" s="67" t="s">
        <v>89</v>
      </c>
      <c r="H3550" s="80" t="s">
        <v>602</v>
      </c>
      <c r="I3550" s="80" t="s">
        <v>11101</v>
      </c>
      <c r="J3550" s="104" t="s">
        <v>208</v>
      </c>
      <c r="K3550" s="67" t="s">
        <v>117</v>
      </c>
      <c r="L3550" s="67" t="s">
        <v>152</v>
      </c>
      <c r="M3550" s="67" t="s">
        <v>166</v>
      </c>
      <c r="N3550" s="67" t="s">
        <v>1946</v>
      </c>
      <c r="O3550" s="81">
        <v>46207</v>
      </c>
      <c r="P3550" s="81">
        <v>45965</v>
      </c>
      <c r="Q3550" s="103" t="str">
        <f>IFERROR(VLOOKUP(J3550,Настройка!$C$4:$E$121,2,),"Ошибка")</f>
        <v>R</v>
      </c>
    </row>
    <row r="3551" spans="1:17" ht="14.4" customHeight="1">
      <c r="A3551" s="67">
        <v>3546</v>
      </c>
      <c r="B3551" s="80" t="s">
        <v>176</v>
      </c>
      <c r="C3551" s="80" t="s">
        <v>39</v>
      </c>
      <c r="D3551" s="80" t="s">
        <v>11102</v>
      </c>
      <c r="E3551" s="104" t="s">
        <v>11103</v>
      </c>
      <c r="F3551" s="107">
        <v>32975</v>
      </c>
      <c r="G3551" s="67" t="s">
        <v>89</v>
      </c>
      <c r="H3551" s="80" t="s">
        <v>602</v>
      </c>
      <c r="I3551" s="80" t="s">
        <v>11104</v>
      </c>
      <c r="J3551" s="104" t="s">
        <v>204</v>
      </c>
      <c r="K3551" s="67" t="s">
        <v>117</v>
      </c>
      <c r="L3551" s="67" t="s">
        <v>152</v>
      </c>
      <c r="M3551" s="67" t="s">
        <v>166</v>
      </c>
      <c r="N3551" s="67" t="s">
        <v>1946</v>
      </c>
      <c r="O3551" s="81">
        <v>46207</v>
      </c>
      <c r="P3551" s="81">
        <v>45965</v>
      </c>
      <c r="Q3551" s="103" t="str">
        <f>IFERROR(VLOOKUP(J3551,Настройка!$C$4:$E$121,2,),"Ошибка")</f>
        <v>R</v>
      </c>
    </row>
    <row r="3552" spans="1:17" ht="14.4" customHeight="1">
      <c r="A3552" s="67">
        <v>3547</v>
      </c>
      <c r="B3552" s="80" t="s">
        <v>176</v>
      </c>
      <c r="C3552" s="80" t="s">
        <v>39</v>
      </c>
      <c r="D3552" s="80" t="s">
        <v>11105</v>
      </c>
      <c r="E3552" s="104" t="s">
        <v>11106</v>
      </c>
      <c r="F3552" s="107">
        <v>26987</v>
      </c>
      <c r="G3552" s="67" t="s">
        <v>69</v>
      </c>
      <c r="H3552" s="80" t="s">
        <v>302</v>
      </c>
      <c r="I3552" s="80" t="s">
        <v>11107</v>
      </c>
      <c r="J3552" s="104" t="s">
        <v>204</v>
      </c>
      <c r="K3552" s="67" t="s">
        <v>117</v>
      </c>
      <c r="L3552" s="67"/>
      <c r="M3552" s="67"/>
      <c r="N3552" s="67"/>
      <c r="O3552" s="81"/>
      <c r="P3552" s="81">
        <v>45965</v>
      </c>
      <c r="Q3552" s="103" t="str">
        <f>IFERROR(VLOOKUP(J3552,Настройка!$C$4:$E$121,2,),"Ошибка")</f>
        <v>R</v>
      </c>
    </row>
    <row r="3553" spans="1:17" ht="14.4" customHeight="1">
      <c r="A3553" s="67">
        <v>3548</v>
      </c>
      <c r="B3553" s="80" t="s">
        <v>176</v>
      </c>
      <c r="C3553" s="80" t="s">
        <v>39</v>
      </c>
      <c r="D3553" s="80" t="s">
        <v>11108</v>
      </c>
      <c r="E3553" s="104" t="s">
        <v>11109</v>
      </c>
      <c r="F3553" s="107">
        <v>36533</v>
      </c>
      <c r="G3553" s="67" t="s">
        <v>65</v>
      </c>
      <c r="H3553" s="80" t="s">
        <v>433</v>
      </c>
      <c r="I3553" s="80" t="s">
        <v>11110</v>
      </c>
      <c r="J3553" s="104" t="s">
        <v>204</v>
      </c>
      <c r="K3553" s="67" t="s">
        <v>117</v>
      </c>
      <c r="L3553" s="67" t="s">
        <v>152</v>
      </c>
      <c r="M3553" s="67" t="s">
        <v>166</v>
      </c>
      <c r="N3553" s="67" t="s">
        <v>1946</v>
      </c>
      <c r="O3553" s="81">
        <v>46351</v>
      </c>
      <c r="P3553" s="81">
        <v>45966</v>
      </c>
      <c r="Q3553" s="103" t="str">
        <f>IFERROR(VLOOKUP(J3553,Настройка!$C$4:$E$121,2,),"Ошибка")</f>
        <v>R</v>
      </c>
    </row>
    <row r="3554" spans="1:17" ht="14.4" customHeight="1">
      <c r="A3554" s="67">
        <v>3549</v>
      </c>
      <c r="B3554" s="80" t="s">
        <v>176</v>
      </c>
      <c r="C3554" s="80" t="s">
        <v>39</v>
      </c>
      <c r="D3554" s="80" t="s">
        <v>11111</v>
      </c>
      <c r="E3554" s="104" t="s">
        <v>11112</v>
      </c>
      <c r="F3554" s="107">
        <v>38173</v>
      </c>
      <c r="G3554" s="67" t="s">
        <v>65</v>
      </c>
      <c r="H3554" s="80" t="s">
        <v>396</v>
      </c>
      <c r="I3554" s="80" t="s">
        <v>11113</v>
      </c>
      <c r="J3554" s="104" t="s">
        <v>208</v>
      </c>
      <c r="K3554" s="67" t="s">
        <v>117</v>
      </c>
      <c r="L3554" s="67" t="s">
        <v>152</v>
      </c>
      <c r="M3554" s="67" t="s">
        <v>166</v>
      </c>
      <c r="N3554" s="67" t="s">
        <v>1946</v>
      </c>
      <c r="O3554" s="81">
        <v>46351</v>
      </c>
      <c r="P3554" s="81">
        <v>45966</v>
      </c>
      <c r="Q3554" s="103" t="str">
        <f>IFERROR(VLOOKUP(J3554,Настройка!$C$4:$E$121,2,),"Ошибка")</f>
        <v>R</v>
      </c>
    </row>
    <row r="3555" spans="1:17" ht="14.4" customHeight="1">
      <c r="A3555" s="67">
        <v>3550</v>
      </c>
      <c r="B3555" s="80" t="s">
        <v>176</v>
      </c>
      <c r="C3555" s="80" t="s">
        <v>39</v>
      </c>
      <c r="D3555" s="80" t="s">
        <v>11114</v>
      </c>
      <c r="E3555" s="104" t="s">
        <v>2391</v>
      </c>
      <c r="F3555" s="107">
        <v>35956</v>
      </c>
      <c r="G3555" s="67" t="s">
        <v>65</v>
      </c>
      <c r="H3555" s="80" t="s">
        <v>24</v>
      </c>
      <c r="I3555" s="80" t="s">
        <v>11115</v>
      </c>
      <c r="J3555" s="104" t="s">
        <v>204</v>
      </c>
      <c r="K3555" s="67" t="s">
        <v>117</v>
      </c>
      <c r="L3555" s="67" t="s">
        <v>152</v>
      </c>
      <c r="M3555" s="67" t="s">
        <v>166</v>
      </c>
      <c r="N3555" s="67" t="s">
        <v>1946</v>
      </c>
      <c r="O3555" s="81">
        <v>46351</v>
      </c>
      <c r="P3555" s="81">
        <v>45966</v>
      </c>
      <c r="Q3555" s="103" t="str">
        <f>IFERROR(VLOOKUP(J3555,Настройка!$C$4:$E$121,2,),"Ошибка")</f>
        <v>R</v>
      </c>
    </row>
    <row r="3556" spans="1:17" ht="14.4" customHeight="1">
      <c r="A3556" s="67">
        <v>3551</v>
      </c>
      <c r="B3556" s="80" t="s">
        <v>176</v>
      </c>
      <c r="C3556" s="80" t="s">
        <v>39</v>
      </c>
      <c r="D3556" s="80" t="s">
        <v>11116</v>
      </c>
      <c r="E3556" s="104" t="s">
        <v>11117</v>
      </c>
      <c r="F3556" s="107">
        <v>38122</v>
      </c>
      <c r="G3556" s="67" t="s">
        <v>65</v>
      </c>
      <c r="H3556" s="80" t="s">
        <v>1294</v>
      </c>
      <c r="I3556" s="80" t="s">
        <v>11118</v>
      </c>
      <c r="J3556" s="104" t="s">
        <v>204</v>
      </c>
      <c r="K3556" s="67" t="s">
        <v>117</v>
      </c>
      <c r="L3556" s="67" t="s">
        <v>152</v>
      </c>
      <c r="M3556" s="67" t="s">
        <v>166</v>
      </c>
      <c r="N3556" s="67" t="s">
        <v>1946</v>
      </c>
      <c r="O3556" s="81">
        <v>46351</v>
      </c>
      <c r="P3556" s="81">
        <v>45967</v>
      </c>
      <c r="Q3556" s="103" t="str">
        <f>IFERROR(VLOOKUP(J3556,Настройка!$C$4:$E$121,2,),"Ошибка")</f>
        <v>R</v>
      </c>
    </row>
    <row r="3557" spans="1:17" ht="14.4" customHeight="1">
      <c r="A3557" s="67">
        <v>3552</v>
      </c>
      <c r="B3557" s="80" t="s">
        <v>176</v>
      </c>
      <c r="C3557" s="80" t="s">
        <v>39</v>
      </c>
      <c r="D3557" s="80" t="s">
        <v>11119</v>
      </c>
      <c r="E3557" s="104" t="s">
        <v>11120</v>
      </c>
      <c r="F3557" s="107">
        <v>38424</v>
      </c>
      <c r="G3557" s="67" t="s">
        <v>65</v>
      </c>
      <c r="H3557" s="80" t="s">
        <v>1115</v>
      </c>
      <c r="I3557" s="80" t="s">
        <v>11121</v>
      </c>
      <c r="J3557" s="104" t="s">
        <v>209</v>
      </c>
      <c r="K3557" s="67" t="s">
        <v>117</v>
      </c>
      <c r="L3557" s="67" t="s">
        <v>152</v>
      </c>
      <c r="M3557" s="67" t="s">
        <v>166</v>
      </c>
      <c r="N3557" s="67" t="s">
        <v>1946</v>
      </c>
      <c r="O3557" s="81">
        <v>46218</v>
      </c>
      <c r="P3557" s="81">
        <v>45967</v>
      </c>
      <c r="Q3557" s="103" t="str">
        <f>IFERROR(VLOOKUP(J3557,Настройка!$C$4:$E$121,2,),"Ошибка")</f>
        <v>R</v>
      </c>
    </row>
    <row r="3558" spans="1:17" ht="14.4" customHeight="1">
      <c r="A3558" s="67">
        <v>3553</v>
      </c>
      <c r="B3558" s="80" t="s">
        <v>176</v>
      </c>
      <c r="C3558" s="80" t="s">
        <v>39</v>
      </c>
      <c r="D3558" s="80" t="s">
        <v>11122</v>
      </c>
      <c r="E3558" s="104" t="s">
        <v>11123</v>
      </c>
      <c r="F3558" s="107">
        <v>36065</v>
      </c>
      <c r="G3558" s="67" t="s">
        <v>89</v>
      </c>
      <c r="H3558" s="80" t="s">
        <v>602</v>
      </c>
      <c r="I3558" s="80" t="s">
        <v>11124</v>
      </c>
      <c r="J3558" s="104" t="s">
        <v>204</v>
      </c>
      <c r="K3558" s="67" t="s">
        <v>117</v>
      </c>
      <c r="L3558" s="67" t="s">
        <v>152</v>
      </c>
      <c r="M3558" s="67" t="s">
        <v>166</v>
      </c>
      <c r="N3558" s="67" t="s">
        <v>1946</v>
      </c>
      <c r="O3558" s="81">
        <v>46207</v>
      </c>
      <c r="P3558" s="81">
        <v>45967</v>
      </c>
      <c r="Q3558" s="103" t="str">
        <f>IFERROR(VLOOKUP(J3558,Настройка!$C$4:$E$121,2,),"Ошибка")</f>
        <v>R</v>
      </c>
    </row>
    <row r="3559" spans="1:17" ht="14.4" customHeight="1">
      <c r="A3559" s="67">
        <v>3554</v>
      </c>
      <c r="B3559" s="80" t="s">
        <v>176</v>
      </c>
      <c r="C3559" s="80" t="s">
        <v>39</v>
      </c>
      <c r="D3559" s="80" t="s">
        <v>11125</v>
      </c>
      <c r="E3559" s="104" t="s">
        <v>11126</v>
      </c>
      <c r="F3559" s="107">
        <v>35653</v>
      </c>
      <c r="G3559" s="67" t="s">
        <v>89</v>
      </c>
      <c r="H3559" s="80" t="s">
        <v>602</v>
      </c>
      <c r="I3559" s="80" t="s">
        <v>11127</v>
      </c>
      <c r="J3559" s="104" t="s">
        <v>208</v>
      </c>
      <c r="K3559" s="67" t="s">
        <v>117</v>
      </c>
      <c r="L3559" s="67" t="s">
        <v>152</v>
      </c>
      <c r="M3559" s="67" t="s">
        <v>166</v>
      </c>
      <c r="N3559" s="67" t="s">
        <v>1946</v>
      </c>
      <c r="O3559" s="81">
        <v>46207</v>
      </c>
      <c r="P3559" s="81">
        <v>45967</v>
      </c>
      <c r="Q3559" s="103" t="str">
        <f>IFERROR(VLOOKUP(J3559,Настройка!$C$4:$E$121,2,),"Ошибка")</f>
        <v>R</v>
      </c>
    </row>
    <row r="3560" spans="1:17" ht="14.4" customHeight="1">
      <c r="A3560" s="67">
        <v>3555</v>
      </c>
      <c r="B3560" s="80" t="s">
        <v>176</v>
      </c>
      <c r="C3560" s="80" t="s">
        <v>39</v>
      </c>
      <c r="D3560" s="80" t="s">
        <v>11128</v>
      </c>
      <c r="E3560" s="104" t="s">
        <v>11129</v>
      </c>
      <c r="F3560" s="107">
        <v>36236</v>
      </c>
      <c r="G3560" s="67" t="s">
        <v>89</v>
      </c>
      <c r="H3560" s="80" t="s">
        <v>602</v>
      </c>
      <c r="I3560" s="80" t="s">
        <v>11130</v>
      </c>
      <c r="J3560" s="104" t="s">
        <v>208</v>
      </c>
      <c r="K3560" s="67" t="s">
        <v>117</v>
      </c>
      <c r="L3560" s="67" t="s">
        <v>152</v>
      </c>
      <c r="M3560" s="67" t="s">
        <v>166</v>
      </c>
      <c r="N3560" s="67" t="s">
        <v>1946</v>
      </c>
      <c r="O3560" s="81">
        <v>46173</v>
      </c>
      <c r="P3560" s="81">
        <v>45967</v>
      </c>
      <c r="Q3560" s="103" t="str">
        <f>IFERROR(VLOOKUP(J3560,Настройка!$C$4:$E$121,2,),"Ошибка")</f>
        <v>R</v>
      </c>
    </row>
    <row r="3561" spans="1:17" ht="14.4" customHeight="1">
      <c r="A3561" s="67">
        <v>3556</v>
      </c>
      <c r="B3561" s="80" t="s">
        <v>176</v>
      </c>
      <c r="C3561" s="80" t="s">
        <v>39</v>
      </c>
      <c r="D3561" s="80" t="s">
        <v>11131</v>
      </c>
      <c r="E3561" s="104" t="s">
        <v>11132</v>
      </c>
      <c r="F3561" s="107">
        <v>34117</v>
      </c>
      <c r="G3561" s="67" t="s">
        <v>69</v>
      </c>
      <c r="H3561" s="80" t="s">
        <v>385</v>
      </c>
      <c r="I3561" s="80" t="s">
        <v>11133</v>
      </c>
      <c r="J3561" s="104" t="s">
        <v>204</v>
      </c>
      <c r="K3561" s="67" t="s">
        <v>117</v>
      </c>
      <c r="L3561" s="67"/>
      <c r="M3561" s="67"/>
      <c r="N3561" s="67"/>
      <c r="O3561" s="81"/>
      <c r="P3561" s="81">
        <v>45967</v>
      </c>
      <c r="Q3561" s="103" t="str">
        <f>IFERROR(VLOOKUP(J3561,Настройка!$C$4:$E$121,2,),"Ошибка")</f>
        <v>R</v>
      </c>
    </row>
    <row r="3562" spans="1:17" ht="14.4" customHeight="1">
      <c r="A3562" s="67">
        <v>3557</v>
      </c>
      <c r="B3562" s="80" t="s">
        <v>176</v>
      </c>
      <c r="C3562" s="80" t="s">
        <v>39</v>
      </c>
      <c r="D3562" s="80" t="s">
        <v>11134</v>
      </c>
      <c r="E3562" s="104" t="s">
        <v>11135</v>
      </c>
      <c r="F3562" s="107">
        <v>38094</v>
      </c>
      <c r="G3562" s="67" t="s">
        <v>67</v>
      </c>
      <c r="H3562" s="80" t="s">
        <v>401</v>
      </c>
      <c r="I3562" s="80" t="s">
        <v>11136</v>
      </c>
      <c r="J3562" s="104" t="s">
        <v>204</v>
      </c>
      <c r="K3562" s="67" t="s">
        <v>117</v>
      </c>
      <c r="L3562" s="67"/>
      <c r="M3562" s="67"/>
      <c r="N3562" s="67"/>
      <c r="O3562" s="81"/>
      <c r="P3562" s="81">
        <v>45968</v>
      </c>
      <c r="Q3562" s="103" t="str">
        <f>IFERROR(VLOOKUP(J3562,Настройка!$C$4:$E$121,2,),"Ошибка")</f>
        <v>R</v>
      </c>
    </row>
    <row r="3563" spans="1:17" ht="14.4" customHeight="1">
      <c r="A3563" s="67">
        <v>3558</v>
      </c>
      <c r="B3563" s="80" t="s">
        <v>176</v>
      </c>
      <c r="C3563" s="80" t="s">
        <v>39</v>
      </c>
      <c r="D3563" s="80" t="s">
        <v>11137</v>
      </c>
      <c r="E3563" s="104" t="s">
        <v>11138</v>
      </c>
      <c r="F3563" s="107">
        <v>18863</v>
      </c>
      <c r="G3563" s="67" t="s">
        <v>83</v>
      </c>
      <c r="H3563" s="80"/>
      <c r="I3563" s="80" t="s">
        <v>11139</v>
      </c>
      <c r="J3563" s="104" t="s">
        <v>204</v>
      </c>
      <c r="K3563" s="67" t="s">
        <v>117</v>
      </c>
      <c r="L3563" s="67" t="s">
        <v>152</v>
      </c>
      <c r="M3563" s="67" t="s">
        <v>166</v>
      </c>
      <c r="N3563" s="67" t="s">
        <v>1946</v>
      </c>
      <c r="O3563" s="81">
        <v>46173</v>
      </c>
      <c r="P3563" s="81">
        <v>45968</v>
      </c>
      <c r="Q3563" s="103" t="str">
        <f>IFERROR(VLOOKUP(J3563,Настройка!$C$4:$E$121,2,),"Ошибка")</f>
        <v>R</v>
      </c>
    </row>
    <row r="3564" spans="1:17" ht="14.4" customHeight="1">
      <c r="A3564" s="67">
        <v>3559</v>
      </c>
      <c r="B3564" s="80" t="s">
        <v>176</v>
      </c>
      <c r="C3564" s="80" t="s">
        <v>39</v>
      </c>
      <c r="D3564" s="80" t="s">
        <v>11140</v>
      </c>
      <c r="E3564" s="104" t="s">
        <v>11141</v>
      </c>
      <c r="F3564" s="107">
        <v>35488</v>
      </c>
      <c r="G3564" s="67" t="s">
        <v>89</v>
      </c>
      <c r="H3564" s="80" t="s">
        <v>602</v>
      </c>
      <c r="I3564" s="80" t="s">
        <v>11142</v>
      </c>
      <c r="J3564" s="104" t="s">
        <v>208</v>
      </c>
      <c r="K3564" s="67" t="s">
        <v>117</v>
      </c>
      <c r="L3564" s="67" t="s">
        <v>152</v>
      </c>
      <c r="M3564" s="67" t="s">
        <v>166</v>
      </c>
      <c r="N3564" s="67" t="s">
        <v>1946</v>
      </c>
      <c r="O3564" s="81">
        <v>46207</v>
      </c>
      <c r="P3564" s="81">
        <v>45968</v>
      </c>
      <c r="Q3564" s="103" t="str">
        <f>IFERROR(VLOOKUP(J3564,Настройка!$C$4:$E$121,2,),"Ошибка")</f>
        <v>R</v>
      </c>
    </row>
    <row r="3565" spans="1:17" ht="14.4" customHeight="1">
      <c r="A3565" s="67">
        <v>3560</v>
      </c>
      <c r="B3565" s="80" t="s">
        <v>176</v>
      </c>
      <c r="C3565" s="80" t="s">
        <v>39</v>
      </c>
      <c r="D3565" s="80" t="s">
        <v>11143</v>
      </c>
      <c r="E3565" s="104" t="s">
        <v>11144</v>
      </c>
      <c r="F3565" s="107">
        <v>36977</v>
      </c>
      <c r="G3565" s="67" t="s">
        <v>89</v>
      </c>
      <c r="H3565" s="80" t="s">
        <v>602</v>
      </c>
      <c r="I3565" s="80" t="s">
        <v>11145</v>
      </c>
      <c r="J3565" s="104" t="s">
        <v>208</v>
      </c>
      <c r="K3565" s="67" t="s">
        <v>117</v>
      </c>
      <c r="L3565" s="67" t="s">
        <v>152</v>
      </c>
      <c r="M3565" s="67" t="s">
        <v>166</v>
      </c>
      <c r="N3565" s="67" t="s">
        <v>1946</v>
      </c>
      <c r="O3565" s="81">
        <v>46207</v>
      </c>
      <c r="P3565" s="81">
        <v>45968</v>
      </c>
      <c r="Q3565" s="103" t="str">
        <f>IFERROR(VLOOKUP(J3565,Настройка!$C$4:$E$121,2,),"Ошибка")</f>
        <v>R</v>
      </c>
    </row>
    <row r="3566" spans="1:17" ht="14.4" customHeight="1">
      <c r="A3566" s="67">
        <v>3561</v>
      </c>
      <c r="B3566" s="80" t="s">
        <v>176</v>
      </c>
      <c r="C3566" s="80" t="s">
        <v>39</v>
      </c>
      <c r="D3566" s="80" t="s">
        <v>11146</v>
      </c>
      <c r="E3566" s="104" t="s">
        <v>11147</v>
      </c>
      <c r="F3566" s="107">
        <v>29472</v>
      </c>
      <c r="G3566" s="67" t="s">
        <v>77</v>
      </c>
      <c r="H3566" s="80" t="s">
        <v>11148</v>
      </c>
      <c r="I3566" s="80" t="s">
        <v>11149</v>
      </c>
      <c r="J3566" s="104" t="s">
        <v>201</v>
      </c>
      <c r="K3566" s="67" t="s">
        <v>117</v>
      </c>
      <c r="L3566" s="67"/>
      <c r="M3566" s="67"/>
      <c r="N3566" s="67"/>
      <c r="O3566" s="81"/>
      <c r="P3566" s="81">
        <v>45968</v>
      </c>
      <c r="Q3566" s="103" t="str">
        <f>IFERROR(VLOOKUP(J3566,Настройка!$C$4:$E$121,2,),"Ошибка")</f>
        <v>ITR</v>
      </c>
    </row>
    <row r="3567" spans="1:17" ht="14.4" customHeight="1">
      <c r="A3567" s="67">
        <v>3562</v>
      </c>
      <c r="B3567" s="80" t="s">
        <v>176</v>
      </c>
      <c r="C3567" s="80" t="s">
        <v>39</v>
      </c>
      <c r="D3567" s="80" t="s">
        <v>11150</v>
      </c>
      <c r="E3567" s="104" t="s">
        <v>11151</v>
      </c>
      <c r="F3567" s="107">
        <v>29771</v>
      </c>
      <c r="G3567" s="67" t="s">
        <v>69</v>
      </c>
      <c r="H3567" s="80" t="s">
        <v>309</v>
      </c>
      <c r="I3567" s="80" t="s">
        <v>11152</v>
      </c>
      <c r="J3567" s="104" t="s">
        <v>230</v>
      </c>
      <c r="K3567" s="67" t="s">
        <v>133</v>
      </c>
      <c r="L3567" s="67"/>
      <c r="M3567" s="67"/>
      <c r="N3567" s="67"/>
      <c r="O3567" s="81"/>
      <c r="P3567" s="81">
        <v>45968</v>
      </c>
      <c r="Q3567" s="103" t="str">
        <f>IFERROR(VLOOKUP(J3567,Настройка!$C$4:$E$121,2,),"Ошибка")</f>
        <v>R</v>
      </c>
    </row>
    <row r="3568" spans="1:17" ht="14.4" customHeight="1">
      <c r="A3568" s="67">
        <v>3563</v>
      </c>
      <c r="B3568" s="80" t="s">
        <v>176</v>
      </c>
      <c r="C3568" s="80" t="s">
        <v>39</v>
      </c>
      <c r="D3568" s="80" t="s">
        <v>11153</v>
      </c>
      <c r="E3568" s="104" t="s">
        <v>11154</v>
      </c>
      <c r="F3568" s="107">
        <v>29852</v>
      </c>
      <c r="G3568" s="67" t="s">
        <v>69</v>
      </c>
      <c r="H3568" s="80" t="s">
        <v>302</v>
      </c>
      <c r="I3568" s="80" t="s">
        <v>11155</v>
      </c>
      <c r="J3568" s="104" t="s">
        <v>230</v>
      </c>
      <c r="K3568" s="67" t="s">
        <v>133</v>
      </c>
      <c r="L3568" s="67"/>
      <c r="M3568" s="67"/>
      <c r="N3568" s="67"/>
      <c r="O3568" s="81"/>
      <c r="P3568" s="81">
        <v>45968</v>
      </c>
      <c r="Q3568" s="103" t="str">
        <f>IFERROR(VLOOKUP(J3568,Настройка!$C$4:$E$121,2,),"Ошибка")</f>
        <v>R</v>
      </c>
    </row>
    <row r="3569" spans="1:17" ht="14.4" customHeight="1">
      <c r="A3569" s="67">
        <v>3564</v>
      </c>
      <c r="B3569" s="80" t="s">
        <v>176</v>
      </c>
      <c r="C3569" s="80" t="s">
        <v>39</v>
      </c>
      <c r="D3569" s="80" t="s">
        <v>11156</v>
      </c>
      <c r="E3569" s="104" t="s">
        <v>11157</v>
      </c>
      <c r="F3569" s="107">
        <v>33616</v>
      </c>
      <c r="G3569" s="67" t="s">
        <v>69</v>
      </c>
      <c r="H3569" s="80" t="s">
        <v>302</v>
      </c>
      <c r="I3569" s="80" t="s">
        <v>11158</v>
      </c>
      <c r="J3569" s="104" t="s">
        <v>230</v>
      </c>
      <c r="K3569" s="67" t="s">
        <v>133</v>
      </c>
      <c r="L3569" s="67"/>
      <c r="M3569" s="67"/>
      <c r="N3569" s="67"/>
      <c r="O3569" s="81"/>
      <c r="P3569" s="81">
        <v>45968</v>
      </c>
      <c r="Q3569" s="103" t="str">
        <f>IFERROR(VLOOKUP(J3569,Настройка!$C$4:$E$121,2,),"Ошибка")</f>
        <v>R</v>
      </c>
    </row>
    <row r="3570" spans="1:17" ht="14.4" customHeight="1">
      <c r="A3570" s="67">
        <v>3565</v>
      </c>
      <c r="B3570" s="80" t="s">
        <v>176</v>
      </c>
      <c r="C3570" s="80" t="s">
        <v>39</v>
      </c>
      <c r="D3570" s="80" t="s">
        <v>11159</v>
      </c>
      <c r="E3570" s="104" t="s">
        <v>11160</v>
      </c>
      <c r="F3570" s="107">
        <v>29721</v>
      </c>
      <c r="G3570" s="67" t="s">
        <v>69</v>
      </c>
      <c r="H3570" s="80" t="s">
        <v>302</v>
      </c>
      <c r="I3570" s="80" t="s">
        <v>11161</v>
      </c>
      <c r="J3570" s="104" t="s">
        <v>230</v>
      </c>
      <c r="K3570" s="67" t="s">
        <v>133</v>
      </c>
      <c r="L3570" s="67"/>
      <c r="M3570" s="67"/>
      <c r="N3570" s="67"/>
      <c r="O3570" s="81"/>
      <c r="P3570" s="81">
        <v>45968</v>
      </c>
      <c r="Q3570" s="103" t="str">
        <f>IFERROR(VLOOKUP(J3570,Настройка!$C$4:$E$121,2,),"Ошибка")</f>
        <v>R</v>
      </c>
    </row>
    <row r="3571" spans="1:17" ht="14.4" customHeight="1">
      <c r="A3571" s="67">
        <v>3566</v>
      </c>
      <c r="B3571" s="80" t="s">
        <v>176</v>
      </c>
      <c r="C3571" s="80" t="s">
        <v>39</v>
      </c>
      <c r="D3571" s="80" t="s">
        <v>11162</v>
      </c>
      <c r="E3571" s="104" t="s">
        <v>11163</v>
      </c>
      <c r="F3571" s="107">
        <v>37907</v>
      </c>
      <c r="G3571" s="67" t="s">
        <v>67</v>
      </c>
      <c r="H3571" s="80"/>
      <c r="I3571" s="80" t="s">
        <v>11164</v>
      </c>
      <c r="J3571" s="104" t="s">
        <v>204</v>
      </c>
      <c r="K3571" s="67" t="s">
        <v>117</v>
      </c>
      <c r="L3571" s="67"/>
      <c r="M3571" s="67"/>
      <c r="N3571" s="67"/>
      <c r="O3571" s="81"/>
      <c r="P3571" s="81">
        <v>45969</v>
      </c>
      <c r="Q3571" s="103" t="str">
        <f>IFERROR(VLOOKUP(J3571,Настройка!$C$4:$E$121,2,),"Ошибка")</f>
        <v>R</v>
      </c>
    </row>
    <row r="3572" spans="1:17" ht="14.4" customHeight="1">
      <c r="A3572" s="67">
        <v>3567</v>
      </c>
      <c r="B3572" s="80" t="s">
        <v>176</v>
      </c>
      <c r="C3572" s="80" t="s">
        <v>39</v>
      </c>
      <c r="D3572" s="80" t="s">
        <v>11165</v>
      </c>
      <c r="E3572" s="104" t="s">
        <v>11166</v>
      </c>
      <c r="F3572" s="107">
        <v>30692</v>
      </c>
      <c r="G3572" s="67" t="s">
        <v>93</v>
      </c>
      <c r="H3572" s="80" t="s">
        <v>886</v>
      </c>
      <c r="I3572" s="80" t="s">
        <v>11167</v>
      </c>
      <c r="J3572" s="104" t="s">
        <v>204</v>
      </c>
      <c r="K3572" s="67" t="s">
        <v>117</v>
      </c>
      <c r="L3572" s="67"/>
      <c r="M3572" s="67"/>
      <c r="N3572" s="67"/>
      <c r="O3572" s="81"/>
      <c r="P3572" s="81">
        <v>45969</v>
      </c>
      <c r="Q3572" s="103" t="str">
        <f>IFERROR(VLOOKUP(J3572,Настройка!$C$4:$E$121,2,),"Ошибка")</f>
        <v>R</v>
      </c>
    </row>
    <row r="3573" spans="1:17" ht="14.4" customHeight="1">
      <c r="A3573" s="67">
        <v>3568</v>
      </c>
      <c r="B3573" s="80" t="s">
        <v>176</v>
      </c>
      <c r="C3573" s="80" t="s">
        <v>39</v>
      </c>
      <c r="D3573" s="80" t="s">
        <v>11168</v>
      </c>
      <c r="E3573" s="104" t="s">
        <v>11169</v>
      </c>
      <c r="F3573" s="107">
        <v>33439</v>
      </c>
      <c r="G3573" s="67" t="s">
        <v>69</v>
      </c>
      <c r="H3573" s="80" t="s">
        <v>385</v>
      </c>
      <c r="I3573" s="80" t="s">
        <v>11170</v>
      </c>
      <c r="J3573" s="104" t="s">
        <v>204</v>
      </c>
      <c r="K3573" s="67" t="s">
        <v>117</v>
      </c>
      <c r="L3573" s="67"/>
      <c r="M3573" s="67"/>
      <c r="N3573" s="67"/>
      <c r="O3573" s="81"/>
      <c r="P3573" s="81">
        <v>45971</v>
      </c>
      <c r="Q3573" s="103" t="str">
        <f>IFERROR(VLOOKUP(J3573,Настройка!$C$4:$E$121,2,),"Ошибка")</f>
        <v>R</v>
      </c>
    </row>
    <row r="3574" spans="1:17" ht="14.4" customHeight="1">
      <c r="A3574" s="67">
        <v>3569</v>
      </c>
      <c r="B3574" s="80" t="s">
        <v>176</v>
      </c>
      <c r="C3574" s="80" t="s">
        <v>39</v>
      </c>
      <c r="D3574" s="80" t="s">
        <v>11171</v>
      </c>
      <c r="E3574" s="104" t="s">
        <v>11172</v>
      </c>
      <c r="F3574" s="107">
        <v>36174</v>
      </c>
      <c r="G3574" s="67" t="s">
        <v>67</v>
      </c>
      <c r="H3574" s="80" t="s">
        <v>401</v>
      </c>
      <c r="I3574" s="80" t="s">
        <v>11173</v>
      </c>
      <c r="J3574" s="104" t="s">
        <v>204</v>
      </c>
      <c r="K3574" s="67" t="s">
        <v>117</v>
      </c>
      <c r="L3574" s="67"/>
      <c r="M3574" s="67"/>
      <c r="N3574" s="67"/>
      <c r="O3574" s="81"/>
      <c r="P3574" s="81">
        <v>45971</v>
      </c>
      <c r="Q3574" s="103" t="str">
        <f>IFERROR(VLOOKUP(J3574,Настройка!$C$4:$E$121,2,),"Ошибка")</f>
        <v>R</v>
      </c>
    </row>
    <row r="3575" spans="1:17" ht="14.4" customHeight="1">
      <c r="A3575" s="67">
        <v>3570</v>
      </c>
      <c r="B3575" s="80" t="s">
        <v>176</v>
      </c>
      <c r="C3575" s="80" t="s">
        <v>39</v>
      </c>
      <c r="D3575" s="80" t="s">
        <v>11174</v>
      </c>
      <c r="E3575" s="104" t="s">
        <v>11175</v>
      </c>
      <c r="F3575" s="107">
        <v>37883</v>
      </c>
      <c r="G3575" s="67" t="s">
        <v>77</v>
      </c>
      <c r="H3575" s="80" t="s">
        <v>11176</v>
      </c>
      <c r="I3575" s="80" t="s">
        <v>11177</v>
      </c>
      <c r="J3575" s="104" t="s">
        <v>168</v>
      </c>
      <c r="K3575" s="67" t="s">
        <v>109</v>
      </c>
      <c r="L3575" s="67"/>
      <c r="M3575" s="67"/>
      <c r="N3575" s="67"/>
      <c r="O3575" s="81"/>
      <c r="P3575" s="81">
        <v>45971</v>
      </c>
      <c r="Q3575" s="103" t="str">
        <f>IFERROR(VLOOKUP(J3575,Настройка!$C$4:$E$121,2,),"Ошибка")</f>
        <v>ITR</v>
      </c>
    </row>
    <row r="3576" spans="1:17" ht="14.4" customHeight="1">
      <c r="A3576" s="67">
        <v>3571</v>
      </c>
      <c r="B3576" s="80" t="s">
        <v>176</v>
      </c>
      <c r="C3576" s="80" t="s">
        <v>39</v>
      </c>
      <c r="D3576" s="80" t="s">
        <v>11178</v>
      </c>
      <c r="E3576" s="104" t="s">
        <v>11179</v>
      </c>
      <c r="F3576" s="107">
        <v>36969</v>
      </c>
      <c r="G3576" s="67" t="s">
        <v>89</v>
      </c>
      <c r="H3576" s="80" t="s">
        <v>602</v>
      </c>
      <c r="I3576" s="80" t="s">
        <v>11180</v>
      </c>
      <c r="J3576" s="104" t="s">
        <v>230</v>
      </c>
      <c r="K3576" s="67" t="s">
        <v>133</v>
      </c>
      <c r="L3576" s="67" t="s">
        <v>152</v>
      </c>
      <c r="M3576" s="67" t="s">
        <v>166</v>
      </c>
      <c r="N3576" s="67" t="s">
        <v>1946</v>
      </c>
      <c r="O3576" s="81">
        <v>46447</v>
      </c>
      <c r="P3576" s="81">
        <v>45971</v>
      </c>
      <c r="Q3576" s="103" t="str">
        <f>IFERROR(VLOOKUP(J3576,Настройка!$C$4:$E$121,2,),"Ошибка")</f>
        <v>R</v>
      </c>
    </row>
    <row r="3577" spans="1:17" ht="14.4" customHeight="1">
      <c r="A3577" s="67">
        <v>3572</v>
      </c>
      <c r="B3577" s="80" t="s">
        <v>176</v>
      </c>
      <c r="C3577" s="80" t="s">
        <v>39</v>
      </c>
      <c r="D3577" s="80" t="s">
        <v>11181</v>
      </c>
      <c r="E3577" s="104" t="s">
        <v>11182</v>
      </c>
      <c r="F3577" s="107">
        <v>31769</v>
      </c>
      <c r="G3577" s="67" t="s">
        <v>69</v>
      </c>
      <c r="H3577" s="80" t="s">
        <v>302</v>
      </c>
      <c r="I3577" s="80" t="s">
        <v>11183</v>
      </c>
      <c r="J3577" s="104" t="s">
        <v>207</v>
      </c>
      <c r="K3577" s="67" t="s">
        <v>117</v>
      </c>
      <c r="L3577" s="67"/>
      <c r="M3577" s="67"/>
      <c r="N3577" s="67"/>
      <c r="O3577" s="81"/>
      <c r="P3577" s="81">
        <v>45971</v>
      </c>
      <c r="Q3577" s="103" t="str">
        <f>IFERROR(VLOOKUP(J3577,Настройка!$C$4:$E$121,2,),"Ошибка")</f>
        <v>R</v>
      </c>
    </row>
    <row r="3578" spans="1:17" ht="14.4" customHeight="1">
      <c r="A3578" s="67">
        <v>3573</v>
      </c>
      <c r="B3578" s="80" t="s">
        <v>176</v>
      </c>
      <c r="C3578" s="80" t="s">
        <v>39</v>
      </c>
      <c r="D3578" s="80" t="s">
        <v>11184</v>
      </c>
      <c r="E3578" s="104" t="s">
        <v>11185</v>
      </c>
      <c r="F3578" s="107">
        <v>34315</v>
      </c>
      <c r="G3578" s="67" t="s">
        <v>69</v>
      </c>
      <c r="H3578" s="80" t="s">
        <v>309</v>
      </c>
      <c r="I3578" s="80" t="s">
        <v>11186</v>
      </c>
      <c r="J3578" s="104" t="s">
        <v>201</v>
      </c>
      <c r="K3578" s="67" t="s">
        <v>133</v>
      </c>
      <c r="L3578" s="67"/>
      <c r="M3578" s="67"/>
      <c r="N3578" s="67"/>
      <c r="O3578" s="81"/>
      <c r="P3578" s="81">
        <v>45972</v>
      </c>
      <c r="Q3578" s="103" t="str">
        <f>IFERROR(VLOOKUP(J3578,Настройка!$C$4:$E$121,2,),"Ошибка")</f>
        <v>ITR</v>
      </c>
    </row>
    <row r="3579" spans="1:17" ht="14.4" customHeight="1">
      <c r="A3579" s="67">
        <v>3574</v>
      </c>
      <c r="B3579" s="80" t="s">
        <v>176</v>
      </c>
      <c r="C3579" s="80" t="s">
        <v>39</v>
      </c>
      <c r="D3579" s="80" t="s">
        <v>11187</v>
      </c>
      <c r="E3579" s="104" t="s">
        <v>11188</v>
      </c>
      <c r="F3579" s="107">
        <v>31897</v>
      </c>
      <c r="G3579" s="67" t="s">
        <v>65</v>
      </c>
      <c r="H3579" s="80" t="s">
        <v>396</v>
      </c>
      <c r="I3579" s="80" t="s">
        <v>11189</v>
      </c>
      <c r="J3579" s="104" t="s">
        <v>204</v>
      </c>
      <c r="K3579" s="67" t="s">
        <v>117</v>
      </c>
      <c r="L3579" s="67" t="s">
        <v>152</v>
      </c>
      <c r="M3579" s="67" t="s">
        <v>166</v>
      </c>
      <c r="N3579" s="67" t="s">
        <v>1946</v>
      </c>
      <c r="O3579" s="81">
        <v>46218</v>
      </c>
      <c r="P3579" s="81">
        <v>45974</v>
      </c>
      <c r="Q3579" s="103" t="str">
        <f>IFERROR(VLOOKUP(J3579,Настройка!$C$4:$E$121,2,),"Ошибка")</f>
        <v>R</v>
      </c>
    </row>
    <row r="3580" spans="1:17" ht="14.4" customHeight="1">
      <c r="A3580" s="67">
        <v>3575</v>
      </c>
      <c r="B3580" s="80" t="s">
        <v>176</v>
      </c>
      <c r="C3580" s="80" t="s">
        <v>39</v>
      </c>
      <c r="D3580" s="80" t="s">
        <v>11190</v>
      </c>
      <c r="E3580" s="104" t="s">
        <v>11191</v>
      </c>
      <c r="F3580" s="107">
        <v>30998</v>
      </c>
      <c r="G3580" s="67" t="s">
        <v>65</v>
      </c>
      <c r="H3580" s="80" t="s">
        <v>1294</v>
      </c>
      <c r="I3580" s="80" t="s">
        <v>11192</v>
      </c>
      <c r="J3580" s="104" t="s">
        <v>204</v>
      </c>
      <c r="K3580" s="67" t="s">
        <v>117</v>
      </c>
      <c r="L3580" s="67" t="s">
        <v>152</v>
      </c>
      <c r="M3580" s="67" t="s">
        <v>166</v>
      </c>
      <c r="N3580" s="67" t="s">
        <v>1946</v>
      </c>
      <c r="O3580" s="81">
        <v>46218</v>
      </c>
      <c r="P3580" s="81">
        <v>45974</v>
      </c>
      <c r="Q3580" s="103" t="str">
        <f>IFERROR(VLOOKUP(J3580,Настройка!$C$4:$E$121,2,),"Ошибка")</f>
        <v>R</v>
      </c>
    </row>
    <row r="3581" spans="1:17" ht="14.4" customHeight="1">
      <c r="A3581" s="67">
        <v>3576</v>
      </c>
      <c r="B3581" s="80" t="s">
        <v>176</v>
      </c>
      <c r="C3581" s="80" t="s">
        <v>39</v>
      </c>
      <c r="D3581" s="80" t="s">
        <v>11193</v>
      </c>
      <c r="E3581" s="104" t="s">
        <v>11194</v>
      </c>
      <c r="F3581" s="107">
        <v>29354</v>
      </c>
      <c r="G3581" s="67" t="s">
        <v>65</v>
      </c>
      <c r="H3581" s="80" t="s">
        <v>11195</v>
      </c>
      <c r="I3581" s="80" t="s">
        <v>11196</v>
      </c>
      <c r="J3581" s="104" t="s">
        <v>204</v>
      </c>
      <c r="K3581" s="67" t="s">
        <v>117</v>
      </c>
      <c r="L3581" s="67" t="s">
        <v>152</v>
      </c>
      <c r="M3581" s="67" t="s">
        <v>166</v>
      </c>
      <c r="N3581" s="67" t="s">
        <v>1946</v>
      </c>
      <c r="O3581" s="81">
        <v>46218</v>
      </c>
      <c r="P3581" s="81">
        <v>45974</v>
      </c>
      <c r="Q3581" s="103" t="str">
        <f>IFERROR(VLOOKUP(J3581,Настройка!$C$4:$E$121,2,),"Ошибка")</f>
        <v>R</v>
      </c>
    </row>
    <row r="3582" spans="1:17" ht="14.4" customHeight="1">
      <c r="A3582" s="67">
        <v>3577</v>
      </c>
      <c r="B3582" s="80" t="s">
        <v>176</v>
      </c>
      <c r="C3582" s="80" t="s">
        <v>39</v>
      </c>
      <c r="D3582" s="80" t="s">
        <v>11197</v>
      </c>
      <c r="E3582" s="104" t="s">
        <v>11198</v>
      </c>
      <c r="F3582" s="107">
        <v>38549</v>
      </c>
      <c r="G3582" s="67" t="s">
        <v>69</v>
      </c>
      <c r="H3582" s="80" t="s">
        <v>302</v>
      </c>
      <c r="I3582" s="80" t="s">
        <v>11199</v>
      </c>
      <c r="J3582" s="104" t="s">
        <v>204</v>
      </c>
      <c r="K3582" s="67" t="s">
        <v>117</v>
      </c>
      <c r="L3582" s="67"/>
      <c r="M3582" s="67"/>
      <c r="N3582" s="67"/>
      <c r="O3582" s="81"/>
      <c r="P3582" s="81">
        <v>45975</v>
      </c>
      <c r="Q3582" s="103" t="str">
        <f>IFERROR(VLOOKUP(J3582,Настройка!$C$4:$E$121,2,),"Ошибка")</f>
        <v>R</v>
      </c>
    </row>
    <row r="3583" spans="1:17" ht="14.4" customHeight="1">
      <c r="A3583" s="67">
        <v>3578</v>
      </c>
      <c r="B3583" s="80" t="s">
        <v>176</v>
      </c>
      <c r="C3583" s="80" t="s">
        <v>39</v>
      </c>
      <c r="D3583" s="80" t="s">
        <v>11200</v>
      </c>
      <c r="E3583" s="104" t="s">
        <v>11201</v>
      </c>
      <c r="F3583" s="107">
        <v>31568</v>
      </c>
      <c r="G3583" s="67" t="s">
        <v>65</v>
      </c>
      <c r="H3583" s="80" t="s">
        <v>396</v>
      </c>
      <c r="I3583" s="80" t="s">
        <v>11202</v>
      </c>
      <c r="J3583" s="104" t="s">
        <v>204</v>
      </c>
      <c r="K3583" s="67" t="s">
        <v>117</v>
      </c>
      <c r="L3583" s="67" t="s">
        <v>152</v>
      </c>
      <c r="M3583" s="67" t="s">
        <v>166</v>
      </c>
      <c r="N3583" s="67" t="s">
        <v>1946</v>
      </c>
      <c r="O3583" s="81">
        <v>46218</v>
      </c>
      <c r="P3583" s="81">
        <v>45975</v>
      </c>
      <c r="Q3583" s="103" t="str">
        <f>IFERROR(VLOOKUP(J3583,Настройка!$C$4:$E$121,2,),"Ошибка")</f>
        <v>R</v>
      </c>
    </row>
    <row r="3584" spans="1:17" ht="14.4" customHeight="1">
      <c r="A3584" s="67">
        <v>3579</v>
      </c>
      <c r="B3584" s="80" t="s">
        <v>176</v>
      </c>
      <c r="C3584" s="80" t="s">
        <v>39</v>
      </c>
      <c r="D3584" s="80" t="s">
        <v>11203</v>
      </c>
      <c r="E3584" s="104" t="s">
        <v>11204</v>
      </c>
      <c r="F3584" s="107">
        <v>30804</v>
      </c>
      <c r="G3584" s="67" t="s">
        <v>65</v>
      </c>
      <c r="H3584" s="80" t="s">
        <v>405</v>
      </c>
      <c r="I3584" s="80" t="s">
        <v>11205</v>
      </c>
      <c r="J3584" s="104" t="s">
        <v>204</v>
      </c>
      <c r="K3584" s="67" t="s">
        <v>117</v>
      </c>
      <c r="L3584" s="67" t="s">
        <v>152</v>
      </c>
      <c r="M3584" s="67" t="s">
        <v>166</v>
      </c>
      <c r="N3584" s="67" t="s">
        <v>1946</v>
      </c>
      <c r="O3584" s="81">
        <v>46218</v>
      </c>
      <c r="P3584" s="81">
        <v>45975</v>
      </c>
      <c r="Q3584" s="103" t="str">
        <f>IFERROR(VLOOKUP(J3584,Настройка!$C$4:$E$121,2,),"Ошибка")</f>
        <v>R</v>
      </c>
    </row>
    <row r="3585" spans="1:17" ht="14.4" customHeight="1">
      <c r="A3585" s="67">
        <v>3580</v>
      </c>
      <c r="B3585" s="80" t="s">
        <v>176</v>
      </c>
      <c r="C3585" s="80" t="s">
        <v>39</v>
      </c>
      <c r="D3585" s="80" t="s">
        <v>11206</v>
      </c>
      <c r="E3585" s="104" t="s">
        <v>11207</v>
      </c>
      <c r="F3585" s="107">
        <v>32820</v>
      </c>
      <c r="G3585" s="67" t="s">
        <v>65</v>
      </c>
      <c r="H3585" s="80" t="s">
        <v>663</v>
      </c>
      <c r="I3585" s="80" t="s">
        <v>11208</v>
      </c>
      <c r="J3585" s="104" t="s">
        <v>204</v>
      </c>
      <c r="K3585" s="67" t="s">
        <v>117</v>
      </c>
      <c r="L3585" s="67" t="s">
        <v>152</v>
      </c>
      <c r="M3585" s="67" t="s">
        <v>166</v>
      </c>
      <c r="N3585" s="67" t="s">
        <v>1946</v>
      </c>
      <c r="O3585" s="81">
        <v>46218</v>
      </c>
      <c r="P3585" s="81">
        <v>45975</v>
      </c>
      <c r="Q3585" s="103" t="str">
        <f>IFERROR(VLOOKUP(J3585,Настройка!$C$4:$E$121,2,),"Ошибка")</f>
        <v>R</v>
      </c>
    </row>
    <row r="3586" spans="1:17" ht="14.4" customHeight="1">
      <c r="A3586" s="67">
        <v>3581</v>
      </c>
      <c r="B3586" s="80" t="s">
        <v>176</v>
      </c>
      <c r="C3586" s="80" t="s">
        <v>39</v>
      </c>
      <c r="D3586" s="80" t="s">
        <v>11209</v>
      </c>
      <c r="E3586" s="104" t="s">
        <v>11210</v>
      </c>
      <c r="F3586" s="107">
        <v>29361</v>
      </c>
      <c r="G3586" s="67" t="s">
        <v>65</v>
      </c>
      <c r="H3586" s="80" t="s">
        <v>1294</v>
      </c>
      <c r="I3586" s="80" t="s">
        <v>11211</v>
      </c>
      <c r="J3586" s="104" t="s">
        <v>204</v>
      </c>
      <c r="K3586" s="67" t="s">
        <v>117</v>
      </c>
      <c r="L3586" s="67" t="s">
        <v>152</v>
      </c>
      <c r="M3586" s="67" t="s">
        <v>166</v>
      </c>
      <c r="N3586" s="67" t="s">
        <v>1946</v>
      </c>
      <c r="O3586" s="81">
        <v>46218</v>
      </c>
      <c r="P3586" s="81">
        <v>45975</v>
      </c>
      <c r="Q3586" s="103" t="str">
        <f>IFERROR(VLOOKUP(J3586,Настройка!$C$4:$E$121,2,),"Ошибка")</f>
        <v>R</v>
      </c>
    </row>
    <row r="3587" spans="1:17" ht="14.4" customHeight="1">
      <c r="A3587" s="67">
        <v>3582</v>
      </c>
      <c r="B3587" s="80" t="s">
        <v>176</v>
      </c>
      <c r="C3587" s="80" t="s">
        <v>39</v>
      </c>
      <c r="D3587" s="80" t="s">
        <v>11212</v>
      </c>
      <c r="E3587" s="104" t="s">
        <v>11213</v>
      </c>
      <c r="F3587" s="107">
        <v>34856</v>
      </c>
      <c r="G3587" s="67" t="s">
        <v>65</v>
      </c>
      <c r="H3587" s="80" t="s">
        <v>1294</v>
      </c>
      <c r="I3587" s="80" t="s">
        <v>11214</v>
      </c>
      <c r="J3587" s="104" t="s">
        <v>204</v>
      </c>
      <c r="K3587" s="67" t="s">
        <v>117</v>
      </c>
      <c r="L3587" s="67" t="s">
        <v>152</v>
      </c>
      <c r="M3587" s="67" t="s">
        <v>166</v>
      </c>
      <c r="N3587" s="67" t="s">
        <v>1946</v>
      </c>
      <c r="O3587" s="81">
        <v>46218</v>
      </c>
      <c r="P3587" s="81">
        <v>45975</v>
      </c>
      <c r="Q3587" s="103" t="str">
        <f>IFERROR(VLOOKUP(J3587,Настройка!$C$4:$E$121,2,),"Ошибка")</f>
        <v>R</v>
      </c>
    </row>
    <row r="3588" spans="1:17" ht="14.4" customHeight="1">
      <c r="A3588" s="67">
        <v>3583</v>
      </c>
      <c r="B3588" s="80" t="s">
        <v>176</v>
      </c>
      <c r="C3588" s="80" t="s">
        <v>39</v>
      </c>
      <c r="D3588" s="80" t="s">
        <v>11215</v>
      </c>
      <c r="E3588" s="104" t="s">
        <v>11216</v>
      </c>
      <c r="F3588" s="107">
        <v>37130</v>
      </c>
      <c r="G3588" s="67" t="s">
        <v>65</v>
      </c>
      <c r="H3588" s="80" t="s">
        <v>405</v>
      </c>
      <c r="I3588" s="80" t="s">
        <v>11217</v>
      </c>
      <c r="J3588" s="104" t="s">
        <v>204</v>
      </c>
      <c r="K3588" s="67" t="s">
        <v>117</v>
      </c>
      <c r="L3588" s="67" t="s">
        <v>152</v>
      </c>
      <c r="M3588" s="67" t="s">
        <v>166</v>
      </c>
      <c r="N3588" s="67" t="s">
        <v>1946</v>
      </c>
      <c r="O3588" s="81">
        <v>46218</v>
      </c>
      <c r="P3588" s="81">
        <v>45975</v>
      </c>
      <c r="Q3588" s="103" t="str">
        <f>IFERROR(VLOOKUP(J3588,Настройка!$C$4:$E$121,2,),"Ошибка")</f>
        <v>R</v>
      </c>
    </row>
    <row r="3589" spans="1:17" ht="14.4" customHeight="1">
      <c r="A3589" s="67">
        <v>3584</v>
      </c>
      <c r="B3589" s="80" t="s">
        <v>176</v>
      </c>
      <c r="C3589" s="80" t="s">
        <v>39</v>
      </c>
      <c r="D3589" s="80" t="s">
        <v>11218</v>
      </c>
      <c r="E3589" s="104" t="s">
        <v>11219</v>
      </c>
      <c r="F3589" s="107">
        <v>33008</v>
      </c>
      <c r="G3589" s="67" t="s">
        <v>65</v>
      </c>
      <c r="H3589" s="80" t="s">
        <v>415</v>
      </c>
      <c r="I3589" s="80" t="s">
        <v>11220</v>
      </c>
      <c r="J3589" s="104" t="s">
        <v>204</v>
      </c>
      <c r="K3589" s="67" t="s">
        <v>117</v>
      </c>
      <c r="L3589" s="67" t="s">
        <v>152</v>
      </c>
      <c r="M3589" s="67" t="s">
        <v>166</v>
      </c>
      <c r="N3589" s="67" t="s">
        <v>1946</v>
      </c>
      <c r="O3589" s="81">
        <v>46218</v>
      </c>
      <c r="P3589" s="81">
        <v>45975</v>
      </c>
      <c r="Q3589" s="103" t="str">
        <f>IFERROR(VLOOKUP(J3589,Настройка!$C$4:$E$121,2,),"Ошибка")</f>
        <v>R</v>
      </c>
    </row>
    <row r="3590" spans="1:17" ht="14.4" customHeight="1">
      <c r="A3590" s="67">
        <v>3585</v>
      </c>
      <c r="B3590" s="80" t="s">
        <v>176</v>
      </c>
      <c r="C3590" s="80" t="s">
        <v>39</v>
      </c>
      <c r="D3590" s="80" t="s">
        <v>11221</v>
      </c>
      <c r="E3590" s="104" t="s">
        <v>11222</v>
      </c>
      <c r="F3590" s="107">
        <v>31552</v>
      </c>
      <c r="G3590" s="67" t="s">
        <v>65</v>
      </c>
      <c r="H3590" s="80" t="s">
        <v>663</v>
      </c>
      <c r="I3590" s="80" t="s">
        <v>11223</v>
      </c>
      <c r="J3590" s="104" t="s">
        <v>204</v>
      </c>
      <c r="K3590" s="67" t="s">
        <v>117</v>
      </c>
      <c r="L3590" s="67" t="s">
        <v>152</v>
      </c>
      <c r="M3590" s="67" t="s">
        <v>166</v>
      </c>
      <c r="N3590" s="67" t="s">
        <v>1946</v>
      </c>
      <c r="O3590" s="81">
        <v>46218</v>
      </c>
      <c r="P3590" s="81">
        <v>45975</v>
      </c>
      <c r="Q3590" s="103" t="str">
        <f>IFERROR(VLOOKUP(J3590,Настройка!$C$4:$E$121,2,),"Ошибка")</f>
        <v>R</v>
      </c>
    </row>
    <row r="3591" spans="1:17" ht="14.4" customHeight="1">
      <c r="A3591" s="67">
        <v>3586</v>
      </c>
      <c r="B3591" s="80" t="s">
        <v>176</v>
      </c>
      <c r="C3591" s="80" t="s">
        <v>39</v>
      </c>
      <c r="D3591" s="80" t="s">
        <v>11224</v>
      </c>
      <c r="E3591" s="104" t="s">
        <v>11225</v>
      </c>
      <c r="F3591" s="107">
        <v>37756</v>
      </c>
      <c r="G3591" s="67" t="s">
        <v>77</v>
      </c>
      <c r="H3591" s="80" t="s">
        <v>11226</v>
      </c>
      <c r="I3591" s="80" t="s">
        <v>11227</v>
      </c>
      <c r="J3591" s="104" t="s">
        <v>169</v>
      </c>
      <c r="K3591" s="67" t="s">
        <v>109</v>
      </c>
      <c r="L3591" s="67"/>
      <c r="M3591" s="67"/>
      <c r="N3591" s="67"/>
      <c r="O3591" s="81"/>
      <c r="P3591" s="81">
        <v>45975</v>
      </c>
      <c r="Q3591" s="103" t="str">
        <f>IFERROR(VLOOKUP(J3591,Настройка!$C$4:$E$121,2,),"Ошибка")</f>
        <v>ITR</v>
      </c>
    </row>
    <row r="3592" spans="1:17" ht="14.4" customHeight="1">
      <c r="A3592" s="67">
        <v>3587</v>
      </c>
      <c r="B3592" s="80" t="s">
        <v>176</v>
      </c>
      <c r="C3592" s="80" t="s">
        <v>39</v>
      </c>
      <c r="D3592" s="80" t="s">
        <v>11228</v>
      </c>
      <c r="E3592" s="104" t="s">
        <v>11229</v>
      </c>
      <c r="F3592" s="107">
        <v>27492</v>
      </c>
      <c r="G3592" s="67" t="s">
        <v>93</v>
      </c>
      <c r="H3592" s="80" t="s">
        <v>814</v>
      </c>
      <c r="I3592" s="80" t="s">
        <v>11230</v>
      </c>
      <c r="J3592" s="104" t="s">
        <v>207</v>
      </c>
      <c r="K3592" s="67" t="s">
        <v>117</v>
      </c>
      <c r="L3592" s="67"/>
      <c r="M3592" s="67"/>
      <c r="N3592" s="67"/>
      <c r="O3592" s="81"/>
      <c r="P3592" s="81">
        <v>45976</v>
      </c>
      <c r="Q3592" s="103" t="str">
        <f>IFERROR(VLOOKUP(J3592,Настройка!$C$4:$E$121,2,),"Ошибка")</f>
        <v>R</v>
      </c>
    </row>
    <row r="3593" spans="1:17" ht="14.4" customHeight="1">
      <c r="A3593" s="67">
        <v>3588</v>
      </c>
      <c r="B3593" s="80" t="s">
        <v>176</v>
      </c>
      <c r="C3593" s="80" t="s">
        <v>39</v>
      </c>
      <c r="D3593" s="80" t="s">
        <v>11231</v>
      </c>
      <c r="E3593" s="104" t="s">
        <v>2538</v>
      </c>
      <c r="F3593" s="107">
        <v>33420</v>
      </c>
      <c r="G3593" s="67" t="s">
        <v>65</v>
      </c>
      <c r="H3593" s="80" t="s">
        <v>405</v>
      </c>
      <c r="I3593" s="80" t="s">
        <v>11232</v>
      </c>
      <c r="J3593" s="104" t="s">
        <v>209</v>
      </c>
      <c r="K3593" s="67" t="s">
        <v>117</v>
      </c>
      <c r="L3593" s="67" t="s">
        <v>152</v>
      </c>
      <c r="M3593" s="67" t="s">
        <v>166</v>
      </c>
      <c r="N3593" s="67" t="s">
        <v>1946</v>
      </c>
      <c r="O3593" s="81">
        <v>46185</v>
      </c>
      <c r="P3593" s="81">
        <v>45976</v>
      </c>
      <c r="Q3593" s="103" t="str">
        <f>IFERROR(VLOOKUP(J3593,Настройка!$C$4:$E$121,2,),"Ошибка")</f>
        <v>R</v>
      </c>
    </row>
    <row r="3594" spans="1:17" ht="14.4" customHeight="1">
      <c r="A3594" s="67">
        <v>3589</v>
      </c>
      <c r="B3594" s="80" t="s">
        <v>176</v>
      </c>
      <c r="C3594" s="80" t="s">
        <v>39</v>
      </c>
      <c r="D3594" s="80" t="s">
        <v>11233</v>
      </c>
      <c r="E3594" s="104" t="s">
        <v>11234</v>
      </c>
      <c r="F3594" s="107">
        <v>33979</v>
      </c>
      <c r="G3594" s="67" t="s">
        <v>77</v>
      </c>
      <c r="H3594" s="80" t="s">
        <v>1138</v>
      </c>
      <c r="I3594" s="80" t="s">
        <v>11235</v>
      </c>
      <c r="J3594" s="104" t="s">
        <v>144</v>
      </c>
      <c r="K3594" s="67" t="s">
        <v>109</v>
      </c>
      <c r="L3594" s="67"/>
      <c r="M3594" s="67"/>
      <c r="N3594" s="67"/>
      <c r="O3594" s="81"/>
      <c r="P3594" s="81">
        <v>45977</v>
      </c>
      <c r="Q3594" s="103" t="str">
        <f>IFERROR(VLOOKUP(J3594,Настройка!$C$4:$E$121,2,),"Ошибка")</f>
        <v>ITR</v>
      </c>
    </row>
    <row r="3595" spans="1:17" ht="14.4" customHeight="1">
      <c r="A3595" s="67">
        <v>3590</v>
      </c>
      <c r="B3595" s="80" t="s">
        <v>176</v>
      </c>
      <c r="C3595" s="80" t="s">
        <v>39</v>
      </c>
      <c r="D3595" s="80" t="s">
        <v>11236</v>
      </c>
      <c r="E3595" s="104" t="s">
        <v>11237</v>
      </c>
      <c r="F3595" s="107">
        <v>37945</v>
      </c>
      <c r="G3595" s="67" t="s">
        <v>67</v>
      </c>
      <c r="H3595" s="80"/>
      <c r="I3595" s="80" t="s">
        <v>11238</v>
      </c>
      <c r="J3595" s="104" t="s">
        <v>208</v>
      </c>
      <c r="K3595" s="67" t="s">
        <v>117</v>
      </c>
      <c r="L3595" s="67"/>
      <c r="M3595" s="67"/>
      <c r="N3595" s="67"/>
      <c r="O3595" s="81"/>
      <c r="P3595" s="81">
        <v>45978</v>
      </c>
      <c r="Q3595" s="103" t="str">
        <f>IFERROR(VLOOKUP(J3595,Настройка!$C$4:$E$121,2,),"Ошибка")</f>
        <v>R</v>
      </c>
    </row>
    <row r="3596" spans="1:17" ht="14.4" customHeight="1">
      <c r="A3596" s="67">
        <v>3591</v>
      </c>
      <c r="B3596" s="80" t="s">
        <v>176</v>
      </c>
      <c r="C3596" s="80" t="s">
        <v>39</v>
      </c>
      <c r="D3596" s="80" t="s">
        <v>11239</v>
      </c>
      <c r="E3596" s="104" t="s">
        <v>11240</v>
      </c>
      <c r="F3596" s="107">
        <v>38221</v>
      </c>
      <c r="G3596" s="67" t="s">
        <v>67</v>
      </c>
      <c r="H3596" s="80" t="s">
        <v>401</v>
      </c>
      <c r="I3596" s="80" t="s">
        <v>11241</v>
      </c>
      <c r="J3596" s="104" t="s">
        <v>208</v>
      </c>
      <c r="K3596" s="67" t="s">
        <v>117</v>
      </c>
      <c r="L3596" s="67"/>
      <c r="M3596" s="67"/>
      <c r="N3596" s="67"/>
      <c r="O3596" s="81"/>
      <c r="P3596" s="81">
        <v>45978</v>
      </c>
      <c r="Q3596" s="103" t="str">
        <f>IFERROR(VLOOKUP(J3596,Настройка!$C$4:$E$121,2,),"Ошибка")</f>
        <v>R</v>
      </c>
    </row>
    <row r="3597" spans="1:17" ht="14.4" customHeight="1">
      <c r="A3597" s="67">
        <v>3592</v>
      </c>
      <c r="B3597" s="80" t="s">
        <v>176</v>
      </c>
      <c r="C3597" s="80" t="s">
        <v>39</v>
      </c>
      <c r="D3597" s="80" t="s">
        <v>11242</v>
      </c>
      <c r="E3597" s="104" t="s">
        <v>11243</v>
      </c>
      <c r="F3597" s="107">
        <v>33366</v>
      </c>
      <c r="G3597" s="67" t="s">
        <v>93</v>
      </c>
      <c r="H3597" s="80" t="s">
        <v>814</v>
      </c>
      <c r="I3597" s="80" t="s">
        <v>11244</v>
      </c>
      <c r="J3597" s="104" t="s">
        <v>204</v>
      </c>
      <c r="K3597" s="67" t="s">
        <v>117</v>
      </c>
      <c r="L3597" s="67"/>
      <c r="M3597" s="67"/>
      <c r="N3597" s="67"/>
      <c r="O3597" s="81"/>
      <c r="P3597" s="81">
        <v>45978</v>
      </c>
      <c r="Q3597" s="103" t="str">
        <f>IFERROR(VLOOKUP(J3597,Настройка!$C$4:$E$121,2,),"Ошибка")</f>
        <v>R</v>
      </c>
    </row>
    <row r="3598" spans="1:17" ht="14.4" customHeight="1">
      <c r="A3598" s="67">
        <v>3593</v>
      </c>
      <c r="B3598" s="80" t="s">
        <v>176</v>
      </c>
      <c r="C3598" s="80" t="s">
        <v>39</v>
      </c>
      <c r="D3598" s="80" t="s">
        <v>11245</v>
      </c>
      <c r="E3598" s="104" t="s">
        <v>11246</v>
      </c>
      <c r="F3598" s="107">
        <v>28514</v>
      </c>
      <c r="G3598" s="67" t="s">
        <v>93</v>
      </c>
      <c r="H3598" s="80" t="s">
        <v>814</v>
      </c>
      <c r="I3598" s="80" t="s">
        <v>11247</v>
      </c>
      <c r="J3598" s="104" t="s">
        <v>204</v>
      </c>
      <c r="K3598" s="67" t="s">
        <v>117</v>
      </c>
      <c r="L3598" s="67"/>
      <c r="M3598" s="67"/>
      <c r="N3598" s="67"/>
      <c r="O3598" s="81"/>
      <c r="P3598" s="81">
        <v>45978</v>
      </c>
      <c r="Q3598" s="103" t="str">
        <f>IFERROR(VLOOKUP(J3598,Настройка!$C$4:$E$121,2,),"Ошибка")</f>
        <v>R</v>
      </c>
    </row>
    <row r="3599" spans="1:17" ht="14.4" customHeight="1">
      <c r="A3599" s="67">
        <v>3594</v>
      </c>
      <c r="B3599" s="80" t="s">
        <v>176</v>
      </c>
      <c r="C3599" s="80" t="s">
        <v>39</v>
      </c>
      <c r="D3599" s="80" t="s">
        <v>11248</v>
      </c>
      <c r="E3599" s="104" t="s">
        <v>11249</v>
      </c>
      <c r="F3599" s="107">
        <v>28521</v>
      </c>
      <c r="G3599" s="67" t="s">
        <v>67</v>
      </c>
      <c r="H3599" s="80" t="s">
        <v>401</v>
      </c>
      <c r="I3599" s="80" t="s">
        <v>11250</v>
      </c>
      <c r="J3599" s="104" t="s">
        <v>208</v>
      </c>
      <c r="K3599" s="67" t="s">
        <v>117</v>
      </c>
      <c r="L3599" s="67"/>
      <c r="M3599" s="67"/>
      <c r="N3599" s="67"/>
      <c r="O3599" s="81"/>
      <c r="P3599" s="81">
        <v>45981</v>
      </c>
      <c r="Q3599" s="103" t="str">
        <f>IFERROR(VLOOKUP(J3599,Настройка!$C$4:$E$121,2,),"Ошибка")</f>
        <v>R</v>
      </c>
    </row>
    <row r="3600" spans="1:17" ht="14.4" customHeight="1">
      <c r="A3600" s="67">
        <v>3595</v>
      </c>
      <c r="B3600" s="80" t="s">
        <v>176</v>
      </c>
      <c r="C3600" s="80" t="s">
        <v>39</v>
      </c>
      <c r="D3600" s="80" t="s">
        <v>11251</v>
      </c>
      <c r="E3600" s="104" t="s">
        <v>11252</v>
      </c>
      <c r="F3600" s="107">
        <v>29127</v>
      </c>
      <c r="G3600" s="67" t="s">
        <v>67</v>
      </c>
      <c r="H3600" s="80" t="s">
        <v>401</v>
      </c>
      <c r="I3600" s="80" t="s">
        <v>11253</v>
      </c>
      <c r="J3600" s="104" t="s">
        <v>208</v>
      </c>
      <c r="K3600" s="67" t="s">
        <v>117</v>
      </c>
      <c r="L3600" s="67"/>
      <c r="M3600" s="67"/>
      <c r="N3600" s="67"/>
      <c r="O3600" s="81"/>
      <c r="P3600" s="81">
        <v>45981</v>
      </c>
      <c r="Q3600" s="103" t="str">
        <f>IFERROR(VLOOKUP(J3600,Настройка!$C$4:$E$121,2,),"Ошибка")</f>
        <v>R</v>
      </c>
    </row>
    <row r="3601" spans="1:17" ht="14.4" customHeight="1">
      <c r="A3601" s="67">
        <v>3596</v>
      </c>
      <c r="B3601" s="80" t="s">
        <v>176</v>
      </c>
      <c r="C3601" s="80" t="s">
        <v>39</v>
      </c>
      <c r="D3601" s="80" t="s">
        <v>11254</v>
      </c>
      <c r="E3601" s="104" t="s">
        <v>11255</v>
      </c>
      <c r="F3601" s="107">
        <v>38006</v>
      </c>
      <c r="G3601" s="67" t="s">
        <v>77</v>
      </c>
      <c r="H3601" s="80" t="s">
        <v>11256</v>
      </c>
      <c r="I3601" s="80" t="s">
        <v>11257</v>
      </c>
      <c r="J3601" s="104" t="s">
        <v>169</v>
      </c>
      <c r="K3601" s="67" t="s">
        <v>109</v>
      </c>
      <c r="L3601" s="67"/>
      <c r="M3601" s="67"/>
      <c r="N3601" s="67"/>
      <c r="O3601" s="81"/>
      <c r="P3601" s="81">
        <v>45982</v>
      </c>
      <c r="Q3601" s="103" t="str">
        <f>IFERROR(VLOOKUP(J3601,Настройка!$C$4:$E$121,2,),"Ошибка")</f>
        <v>ITR</v>
      </c>
    </row>
    <row r="3602" spans="1:17" ht="14.4" customHeight="1">
      <c r="A3602" s="67">
        <v>3597</v>
      </c>
      <c r="B3602" s="80" t="s">
        <v>176</v>
      </c>
      <c r="C3602" s="80" t="s">
        <v>39</v>
      </c>
      <c r="D3602" s="80" t="s">
        <v>11258</v>
      </c>
      <c r="E3602" s="104" t="s">
        <v>11259</v>
      </c>
      <c r="F3602" s="107">
        <v>30772</v>
      </c>
      <c r="G3602" s="67" t="s">
        <v>69</v>
      </c>
      <c r="H3602" s="80" t="s">
        <v>302</v>
      </c>
      <c r="I3602" s="80" t="s">
        <v>11260</v>
      </c>
      <c r="J3602" s="104" t="s">
        <v>204</v>
      </c>
      <c r="K3602" s="67" t="s">
        <v>117</v>
      </c>
      <c r="L3602" s="67"/>
      <c r="M3602" s="67"/>
      <c r="N3602" s="67"/>
      <c r="O3602" s="81"/>
      <c r="P3602" s="81">
        <v>45982</v>
      </c>
      <c r="Q3602" s="103" t="str">
        <f>IFERROR(VLOOKUP(J3602,Настройка!$C$4:$E$121,2,),"Ошибка")</f>
        <v>R</v>
      </c>
    </row>
    <row r="3603" spans="1:17" ht="14.4" customHeight="1">
      <c r="A3603" s="67">
        <v>3598</v>
      </c>
      <c r="B3603" s="80" t="s">
        <v>176</v>
      </c>
      <c r="C3603" s="80" t="s">
        <v>39</v>
      </c>
      <c r="D3603" s="80" t="s">
        <v>11261</v>
      </c>
      <c r="E3603" s="104" t="s">
        <v>11262</v>
      </c>
      <c r="F3603" s="107">
        <v>35532</v>
      </c>
      <c r="G3603" s="67" t="s">
        <v>69</v>
      </c>
      <c r="H3603" s="80" t="s">
        <v>385</v>
      </c>
      <c r="I3603" s="80" t="s">
        <v>11263</v>
      </c>
      <c r="J3603" s="104" t="s">
        <v>204</v>
      </c>
      <c r="K3603" s="67" t="s">
        <v>117</v>
      </c>
      <c r="L3603" s="67"/>
      <c r="M3603" s="67"/>
      <c r="N3603" s="67"/>
      <c r="O3603" s="81"/>
      <c r="P3603" s="81">
        <v>45982</v>
      </c>
      <c r="Q3603" s="103" t="str">
        <f>IFERROR(VLOOKUP(J3603,Настройка!$C$4:$E$121,2,),"Ошибка")</f>
        <v>R</v>
      </c>
    </row>
    <row r="3604" spans="1:17" ht="14.4" customHeight="1">
      <c r="A3604" s="67">
        <v>3599</v>
      </c>
      <c r="B3604" s="80" t="s">
        <v>176</v>
      </c>
      <c r="C3604" s="80" t="s">
        <v>39</v>
      </c>
      <c r="D3604" s="80" t="s">
        <v>11264</v>
      </c>
      <c r="E3604" s="104" t="s">
        <v>11265</v>
      </c>
      <c r="F3604" s="107">
        <v>31957</v>
      </c>
      <c r="G3604" s="67" t="s">
        <v>67</v>
      </c>
      <c r="H3604" s="80" t="s">
        <v>401</v>
      </c>
      <c r="I3604" s="80" t="s">
        <v>11266</v>
      </c>
      <c r="J3604" s="104" t="s">
        <v>204</v>
      </c>
      <c r="K3604" s="67" t="s">
        <v>117</v>
      </c>
      <c r="L3604" s="67"/>
      <c r="M3604" s="67"/>
      <c r="N3604" s="67"/>
      <c r="O3604" s="81"/>
      <c r="P3604" s="81">
        <v>45982</v>
      </c>
      <c r="Q3604" s="103" t="str">
        <f>IFERROR(VLOOKUP(J3604,Настройка!$C$4:$E$121,2,),"Ошибка")</f>
        <v>R</v>
      </c>
    </row>
    <row r="3605" spans="1:17" ht="14.4" customHeight="1">
      <c r="A3605" s="67">
        <v>3600</v>
      </c>
      <c r="B3605" s="80" t="s">
        <v>176</v>
      </c>
      <c r="C3605" s="80" t="s">
        <v>39</v>
      </c>
      <c r="D3605" s="80" t="s">
        <v>11267</v>
      </c>
      <c r="E3605" s="104" t="s">
        <v>11268</v>
      </c>
      <c r="F3605" s="107">
        <v>36951</v>
      </c>
      <c r="G3605" s="67" t="s">
        <v>67</v>
      </c>
      <c r="H3605" s="80" t="s">
        <v>401</v>
      </c>
      <c r="I3605" s="80" t="s">
        <v>11269</v>
      </c>
      <c r="J3605" s="104" t="s">
        <v>208</v>
      </c>
      <c r="K3605" s="67" t="s">
        <v>117</v>
      </c>
      <c r="L3605" s="67"/>
      <c r="M3605" s="67"/>
      <c r="N3605" s="67"/>
      <c r="O3605" s="81"/>
      <c r="P3605" s="81">
        <v>45982</v>
      </c>
      <c r="Q3605" s="103" t="str">
        <f>IFERROR(VLOOKUP(J3605,Настройка!$C$4:$E$121,2,),"Ошибка")</f>
        <v>R</v>
      </c>
    </row>
    <row r="3606" spans="1:17" ht="14.4" customHeight="1">
      <c r="A3606" s="67">
        <v>3601</v>
      </c>
      <c r="B3606" s="80" t="s">
        <v>176</v>
      </c>
      <c r="C3606" s="80" t="s">
        <v>39</v>
      </c>
      <c r="D3606" s="80" t="s">
        <v>11270</v>
      </c>
      <c r="E3606" s="104" t="s">
        <v>11271</v>
      </c>
      <c r="F3606" s="107">
        <v>35543</v>
      </c>
      <c r="G3606" s="67" t="s">
        <v>67</v>
      </c>
      <c r="H3606" s="80" t="s">
        <v>401</v>
      </c>
      <c r="I3606" s="80" t="s">
        <v>11272</v>
      </c>
      <c r="J3606" s="104" t="s">
        <v>208</v>
      </c>
      <c r="K3606" s="67" t="s">
        <v>117</v>
      </c>
      <c r="L3606" s="67"/>
      <c r="M3606" s="67"/>
      <c r="N3606" s="67"/>
      <c r="O3606" s="81"/>
      <c r="P3606" s="81">
        <v>45982</v>
      </c>
      <c r="Q3606" s="103" t="str">
        <f>IFERROR(VLOOKUP(J3606,Настройка!$C$4:$E$121,2,),"Ошибка")</f>
        <v>R</v>
      </c>
    </row>
    <row r="3607" spans="1:17" ht="14.4" customHeight="1">
      <c r="A3607" s="67">
        <v>3602</v>
      </c>
      <c r="B3607" s="80" t="s">
        <v>176</v>
      </c>
      <c r="C3607" s="80" t="s">
        <v>39</v>
      </c>
      <c r="D3607" s="80" t="s">
        <v>11273</v>
      </c>
      <c r="E3607" s="104" t="s">
        <v>11274</v>
      </c>
      <c r="F3607" s="107">
        <v>37126</v>
      </c>
      <c r="G3607" s="67" t="s">
        <v>67</v>
      </c>
      <c r="H3607" s="80" t="s">
        <v>401</v>
      </c>
      <c r="I3607" s="80" t="s">
        <v>11275</v>
      </c>
      <c r="J3607" s="104" t="s">
        <v>208</v>
      </c>
      <c r="K3607" s="67" t="s">
        <v>117</v>
      </c>
      <c r="L3607" s="67"/>
      <c r="M3607" s="67"/>
      <c r="N3607" s="67"/>
      <c r="O3607" s="81"/>
      <c r="P3607" s="81">
        <v>45982</v>
      </c>
      <c r="Q3607" s="103" t="str">
        <f>IFERROR(VLOOKUP(J3607,Настройка!$C$4:$E$121,2,),"Ошибка")</f>
        <v>R</v>
      </c>
    </row>
    <row r="3608" spans="1:17" ht="14.4" customHeight="1">
      <c r="A3608" s="67">
        <v>3603</v>
      </c>
      <c r="B3608" s="80" t="s">
        <v>176</v>
      </c>
      <c r="C3608" s="80" t="s">
        <v>39</v>
      </c>
      <c r="D3608" s="80" t="s">
        <v>11276</v>
      </c>
      <c r="E3608" s="104" t="s">
        <v>11277</v>
      </c>
      <c r="F3608" s="107">
        <v>30629</v>
      </c>
      <c r="G3608" s="67" t="s">
        <v>69</v>
      </c>
      <c r="H3608" s="80" t="s">
        <v>302</v>
      </c>
      <c r="I3608" s="80" t="s">
        <v>11278</v>
      </c>
      <c r="J3608" s="104" t="s">
        <v>208</v>
      </c>
      <c r="K3608" s="67" t="s">
        <v>117</v>
      </c>
      <c r="L3608" s="67"/>
      <c r="M3608" s="67"/>
      <c r="N3608" s="67"/>
      <c r="O3608" s="81"/>
      <c r="P3608" s="81">
        <v>45982</v>
      </c>
      <c r="Q3608" s="103" t="str">
        <f>IFERROR(VLOOKUP(J3608,Настройка!$C$4:$E$121,2,),"Ошибка")</f>
        <v>R</v>
      </c>
    </row>
    <row r="3609" spans="1:17" ht="14.4" customHeight="1">
      <c r="A3609" s="67">
        <v>3604</v>
      </c>
      <c r="B3609" s="80" t="s">
        <v>176</v>
      </c>
      <c r="C3609" s="80" t="s">
        <v>39</v>
      </c>
      <c r="D3609" s="80" t="s">
        <v>11279</v>
      </c>
      <c r="E3609" s="104" t="s">
        <v>11280</v>
      </c>
      <c r="F3609" s="107">
        <v>33896</v>
      </c>
      <c r="G3609" s="67" t="s">
        <v>89</v>
      </c>
      <c r="H3609" s="80" t="s">
        <v>602</v>
      </c>
      <c r="I3609" s="80" t="s">
        <v>11281</v>
      </c>
      <c r="J3609" s="104" t="s">
        <v>230</v>
      </c>
      <c r="K3609" s="67" t="s">
        <v>133</v>
      </c>
      <c r="L3609" s="67" t="s">
        <v>152</v>
      </c>
      <c r="M3609" s="67" t="s">
        <v>166</v>
      </c>
      <c r="N3609" s="67" t="s">
        <v>1946</v>
      </c>
      <c r="O3609" s="81">
        <v>46218</v>
      </c>
      <c r="P3609" s="81">
        <v>45982</v>
      </c>
      <c r="Q3609" s="103" t="str">
        <f>IFERROR(VLOOKUP(J3609,Настройка!$C$4:$E$121,2,),"Ошибка")</f>
        <v>R</v>
      </c>
    </row>
    <row r="3610" spans="1:17" ht="14.4" customHeight="1">
      <c r="A3610" s="67">
        <v>3605</v>
      </c>
      <c r="B3610" s="80" t="s">
        <v>176</v>
      </c>
      <c r="C3610" s="80" t="s">
        <v>39</v>
      </c>
      <c r="D3610" s="80" t="s">
        <v>11282</v>
      </c>
      <c r="E3610" s="104" t="s">
        <v>11283</v>
      </c>
      <c r="F3610" s="107">
        <v>32916</v>
      </c>
      <c r="G3610" s="67" t="s">
        <v>69</v>
      </c>
      <c r="H3610" s="80" t="s">
        <v>302</v>
      </c>
      <c r="I3610" s="80" t="s">
        <v>11284</v>
      </c>
      <c r="J3610" s="104" t="s">
        <v>208</v>
      </c>
      <c r="K3610" s="67" t="s">
        <v>117</v>
      </c>
      <c r="L3610" s="67"/>
      <c r="M3610" s="67"/>
      <c r="N3610" s="67"/>
      <c r="O3610" s="81"/>
      <c r="P3610" s="81">
        <v>45982</v>
      </c>
      <c r="Q3610" s="103" t="str">
        <f>IFERROR(VLOOKUP(J3610,Настройка!$C$4:$E$121,2,),"Ошибка")</f>
        <v>R</v>
      </c>
    </row>
    <row r="3611" spans="1:17" ht="14.4" customHeight="1">
      <c r="A3611" s="67">
        <v>3606</v>
      </c>
      <c r="B3611" s="80" t="s">
        <v>176</v>
      </c>
      <c r="C3611" s="80" t="s">
        <v>39</v>
      </c>
      <c r="D3611" s="80" t="s">
        <v>11285</v>
      </c>
      <c r="E3611" s="104" t="s">
        <v>11286</v>
      </c>
      <c r="F3611" s="107">
        <v>33358</v>
      </c>
      <c r="G3611" s="67" t="s">
        <v>89</v>
      </c>
      <c r="H3611" s="80" t="s">
        <v>602</v>
      </c>
      <c r="I3611" s="80" t="s">
        <v>11287</v>
      </c>
      <c r="J3611" s="104" t="s">
        <v>211</v>
      </c>
      <c r="K3611" s="67" t="s">
        <v>133</v>
      </c>
      <c r="L3611" s="67" t="s">
        <v>152</v>
      </c>
      <c r="M3611" s="67" t="s">
        <v>166</v>
      </c>
      <c r="N3611" s="67" t="s">
        <v>1946</v>
      </c>
      <c r="O3611" s="81">
        <v>46218</v>
      </c>
      <c r="P3611" s="81">
        <v>45982</v>
      </c>
      <c r="Q3611" s="103" t="str">
        <f>IFERROR(VLOOKUP(J3611,Настройка!$C$4:$E$121,2,),"Ошибка")</f>
        <v>R</v>
      </c>
    </row>
    <row r="3612" spans="1:17" ht="14.4" customHeight="1">
      <c r="A3612" s="67">
        <v>3607</v>
      </c>
      <c r="B3612" s="80" t="s">
        <v>176</v>
      </c>
      <c r="C3612" s="80" t="s">
        <v>39</v>
      </c>
      <c r="D3612" s="80" t="s">
        <v>11288</v>
      </c>
      <c r="E3612" s="104" t="s">
        <v>11289</v>
      </c>
      <c r="F3612" s="107">
        <v>36386</v>
      </c>
      <c r="G3612" s="67" t="s">
        <v>69</v>
      </c>
      <c r="H3612" s="80" t="s">
        <v>302</v>
      </c>
      <c r="I3612" s="80" t="s">
        <v>11290</v>
      </c>
      <c r="J3612" s="104" t="s">
        <v>204</v>
      </c>
      <c r="K3612" s="67" t="s">
        <v>117</v>
      </c>
      <c r="L3612" s="67"/>
      <c r="M3612" s="67"/>
      <c r="N3612" s="67"/>
      <c r="O3612" s="81"/>
      <c r="P3612" s="81">
        <v>45983</v>
      </c>
      <c r="Q3612" s="103" t="str">
        <f>IFERROR(VLOOKUP(J3612,Настройка!$C$4:$E$121,2,),"Ошибка")</f>
        <v>R</v>
      </c>
    </row>
    <row r="3613" spans="1:17" ht="14.4" customHeight="1">
      <c r="A3613" s="67">
        <v>3608</v>
      </c>
      <c r="B3613" s="80" t="s">
        <v>176</v>
      </c>
      <c r="C3613" s="80" t="s">
        <v>39</v>
      </c>
      <c r="D3613" s="80" t="s">
        <v>11291</v>
      </c>
      <c r="E3613" s="104" t="s">
        <v>11292</v>
      </c>
      <c r="F3613" s="107">
        <v>38320</v>
      </c>
      <c r="G3613" s="67" t="s">
        <v>67</v>
      </c>
      <c r="H3613" s="80"/>
      <c r="I3613" s="80" t="s">
        <v>11293</v>
      </c>
      <c r="J3613" s="104" t="s">
        <v>207</v>
      </c>
      <c r="K3613" s="67" t="s">
        <v>117</v>
      </c>
      <c r="L3613" s="67"/>
      <c r="M3613" s="67"/>
      <c r="N3613" s="67"/>
      <c r="O3613" s="81"/>
      <c r="P3613" s="81">
        <v>45983</v>
      </c>
      <c r="Q3613" s="103" t="str">
        <f>IFERROR(VLOOKUP(J3613,Настройка!$C$4:$E$121,2,),"Ошибка")</f>
        <v>R</v>
      </c>
    </row>
    <row r="3614" spans="1:17" ht="14.4" customHeight="1">
      <c r="A3614" s="67">
        <v>3609</v>
      </c>
      <c r="B3614" s="80" t="s">
        <v>176</v>
      </c>
      <c r="C3614" s="80" t="s">
        <v>39</v>
      </c>
      <c r="D3614" s="80" t="s">
        <v>11294</v>
      </c>
      <c r="E3614" s="104" t="s">
        <v>11295</v>
      </c>
      <c r="F3614" s="107">
        <v>28400</v>
      </c>
      <c r="G3614" s="67" t="s">
        <v>69</v>
      </c>
      <c r="H3614" s="80" t="s">
        <v>302</v>
      </c>
      <c r="I3614" s="80" t="s">
        <v>11296</v>
      </c>
      <c r="J3614" s="104" t="s">
        <v>204</v>
      </c>
      <c r="K3614" s="67" t="s">
        <v>117</v>
      </c>
      <c r="L3614" s="67"/>
      <c r="M3614" s="67"/>
      <c r="N3614" s="67"/>
      <c r="O3614" s="81"/>
      <c r="P3614" s="81">
        <v>45985</v>
      </c>
      <c r="Q3614" s="103" t="str">
        <f>IFERROR(VLOOKUP(J3614,Настройка!$C$4:$E$121,2,),"Ошибка")</f>
        <v>R</v>
      </c>
    </row>
    <row r="3615" spans="1:17" ht="14.4" customHeight="1">
      <c r="A3615" s="67">
        <v>3610</v>
      </c>
      <c r="B3615" s="80" t="s">
        <v>176</v>
      </c>
      <c r="C3615" s="80" t="s">
        <v>39</v>
      </c>
      <c r="D3615" s="80" t="s">
        <v>11297</v>
      </c>
      <c r="E3615" s="104" t="s">
        <v>11298</v>
      </c>
      <c r="F3615" s="107">
        <v>32839</v>
      </c>
      <c r="G3615" s="67" t="s">
        <v>69</v>
      </c>
      <c r="H3615" s="80" t="s">
        <v>302</v>
      </c>
      <c r="I3615" s="80" t="s">
        <v>11299</v>
      </c>
      <c r="J3615" s="104" t="s">
        <v>204</v>
      </c>
      <c r="K3615" s="67" t="s">
        <v>117</v>
      </c>
      <c r="L3615" s="67"/>
      <c r="M3615" s="67"/>
      <c r="N3615" s="67"/>
      <c r="O3615" s="81"/>
      <c r="P3615" s="81">
        <v>45985</v>
      </c>
      <c r="Q3615" s="103" t="str">
        <f>IFERROR(VLOOKUP(J3615,Настройка!$C$4:$E$121,2,),"Ошибка")</f>
        <v>R</v>
      </c>
    </row>
    <row r="3616" spans="1:17" ht="14.4" customHeight="1">
      <c r="A3616" s="67">
        <v>3611</v>
      </c>
      <c r="B3616" s="80" t="s">
        <v>176</v>
      </c>
      <c r="C3616" s="80" t="s">
        <v>39</v>
      </c>
      <c r="D3616" s="80" t="s">
        <v>11300</v>
      </c>
      <c r="E3616" s="104" t="s">
        <v>11301</v>
      </c>
      <c r="F3616" s="107">
        <v>33659</v>
      </c>
      <c r="G3616" s="67" t="s">
        <v>65</v>
      </c>
      <c r="H3616" s="80" t="s">
        <v>663</v>
      </c>
      <c r="I3616" s="80" t="s">
        <v>11302</v>
      </c>
      <c r="J3616" s="104" t="s">
        <v>211</v>
      </c>
      <c r="K3616" s="67" t="s">
        <v>133</v>
      </c>
      <c r="L3616" s="67" t="s">
        <v>152</v>
      </c>
      <c r="M3616" s="67" t="s">
        <v>166</v>
      </c>
      <c r="N3616" s="67" t="s">
        <v>184</v>
      </c>
      <c r="O3616" s="81">
        <v>46351</v>
      </c>
      <c r="P3616" s="81">
        <v>45985</v>
      </c>
      <c r="Q3616" s="103" t="str">
        <f>IFERROR(VLOOKUP(J3616,Настройка!$C$4:$E$121,2,),"Ошибка")</f>
        <v>R</v>
      </c>
    </row>
    <row r="3617" spans="1:17" ht="14.4" customHeight="1">
      <c r="A3617" s="67">
        <v>3612</v>
      </c>
      <c r="B3617" s="80" t="s">
        <v>176</v>
      </c>
      <c r="C3617" s="80" t="s">
        <v>39</v>
      </c>
      <c r="D3617" s="80" t="s">
        <v>11303</v>
      </c>
      <c r="E3617" s="104" t="s">
        <v>4364</v>
      </c>
      <c r="F3617" s="107">
        <v>35851</v>
      </c>
      <c r="G3617" s="67" t="s">
        <v>65</v>
      </c>
      <c r="H3617" s="80" t="s">
        <v>429</v>
      </c>
      <c r="I3617" s="80" t="s">
        <v>11304</v>
      </c>
      <c r="J3617" s="104" t="s">
        <v>204</v>
      </c>
      <c r="K3617" s="67" t="s">
        <v>117</v>
      </c>
      <c r="L3617" s="67" t="s">
        <v>152</v>
      </c>
      <c r="M3617" s="67" t="s">
        <v>166</v>
      </c>
      <c r="N3617" s="67" t="s">
        <v>1946</v>
      </c>
      <c r="O3617" s="81">
        <v>46351</v>
      </c>
      <c r="P3617" s="81">
        <v>45986</v>
      </c>
      <c r="Q3617" s="103" t="str">
        <f>IFERROR(VLOOKUP(J3617,Настройка!$C$4:$E$121,2,),"Ошибка")</f>
        <v>R</v>
      </c>
    </row>
    <row r="3618" spans="1:17" ht="14.4" customHeight="1">
      <c r="A3618" s="67">
        <v>3613</v>
      </c>
      <c r="B3618" s="80" t="s">
        <v>176</v>
      </c>
      <c r="C3618" s="80" t="s">
        <v>39</v>
      </c>
      <c r="D3618" s="80" t="s">
        <v>11305</v>
      </c>
      <c r="E3618" s="104" t="s">
        <v>11306</v>
      </c>
      <c r="F3618" s="107">
        <v>31565</v>
      </c>
      <c r="G3618" s="67" t="s">
        <v>69</v>
      </c>
      <c r="H3618" s="80" t="s">
        <v>302</v>
      </c>
      <c r="I3618" s="80" t="s">
        <v>11307</v>
      </c>
      <c r="J3618" s="104" t="s">
        <v>228</v>
      </c>
      <c r="K3618" s="67" t="s">
        <v>123</v>
      </c>
      <c r="L3618" s="67"/>
      <c r="M3618" s="67"/>
      <c r="N3618" s="67"/>
      <c r="O3618" s="81"/>
      <c r="P3618" s="81">
        <v>45987</v>
      </c>
      <c r="Q3618" s="103" t="str">
        <f>IFERROR(VLOOKUP(J3618,Настройка!$C$4:$E$121,2,),"Ошибка")</f>
        <v>R</v>
      </c>
    </row>
    <row r="3619" spans="1:17" ht="14.4" customHeight="1">
      <c r="A3619" s="67">
        <v>3614</v>
      </c>
      <c r="B3619" s="80" t="s">
        <v>176</v>
      </c>
      <c r="C3619" s="80" t="s">
        <v>39</v>
      </c>
      <c r="D3619" s="80" t="s">
        <v>11308</v>
      </c>
      <c r="E3619" s="104" t="s">
        <v>11309</v>
      </c>
      <c r="F3619" s="107">
        <v>37971</v>
      </c>
      <c r="G3619" s="67" t="s">
        <v>67</v>
      </c>
      <c r="H3619" s="80"/>
      <c r="I3619" s="80" t="s">
        <v>11310</v>
      </c>
      <c r="J3619" s="104" t="s">
        <v>204</v>
      </c>
      <c r="K3619" s="67" t="s">
        <v>117</v>
      </c>
      <c r="L3619" s="67"/>
      <c r="M3619" s="67"/>
      <c r="N3619" s="67"/>
      <c r="O3619" s="81"/>
      <c r="P3619" s="81">
        <v>45988</v>
      </c>
      <c r="Q3619" s="103" t="str">
        <f>IFERROR(VLOOKUP(J3619,Настройка!$C$4:$E$121,2,),"Ошибка")</f>
        <v>R</v>
      </c>
    </row>
    <row r="3620" spans="1:17" ht="14.4" customHeight="1">
      <c r="A3620" s="67">
        <v>3615</v>
      </c>
      <c r="B3620" s="80" t="s">
        <v>176</v>
      </c>
      <c r="C3620" s="80" t="s">
        <v>39</v>
      </c>
      <c r="D3620" s="80" t="s">
        <v>11311</v>
      </c>
      <c r="E3620" s="104" t="s">
        <v>11312</v>
      </c>
      <c r="F3620" s="107">
        <v>31184</v>
      </c>
      <c r="G3620" s="67" t="s">
        <v>69</v>
      </c>
      <c r="H3620" s="80" t="s">
        <v>302</v>
      </c>
      <c r="I3620" s="80" t="s">
        <v>11313</v>
      </c>
      <c r="J3620" s="104" t="s">
        <v>204</v>
      </c>
      <c r="K3620" s="67" t="s">
        <v>117</v>
      </c>
      <c r="L3620" s="67"/>
      <c r="M3620" s="67"/>
      <c r="N3620" s="67"/>
      <c r="O3620" s="81"/>
      <c r="P3620" s="81">
        <v>45988</v>
      </c>
      <c r="Q3620" s="103" t="str">
        <f>IFERROR(VLOOKUP(J3620,Настройка!$C$4:$E$121,2,),"Ошибка")</f>
        <v>R</v>
      </c>
    </row>
    <row r="3621" spans="1:17" ht="14.4" customHeight="1">
      <c r="A3621" s="67">
        <v>3616</v>
      </c>
      <c r="B3621" s="80" t="s">
        <v>176</v>
      </c>
      <c r="C3621" s="80" t="s">
        <v>39</v>
      </c>
      <c r="D3621" s="80" t="s">
        <v>11314</v>
      </c>
      <c r="E3621" s="104" t="s">
        <v>11315</v>
      </c>
      <c r="F3621" s="107">
        <v>38597</v>
      </c>
      <c r="G3621" s="67" t="s">
        <v>69</v>
      </c>
      <c r="H3621" s="80" t="s">
        <v>385</v>
      </c>
      <c r="I3621" s="80" t="s">
        <v>11316</v>
      </c>
      <c r="J3621" s="104" t="s">
        <v>204</v>
      </c>
      <c r="K3621" s="67" t="s">
        <v>117</v>
      </c>
      <c r="L3621" s="67"/>
      <c r="M3621" s="67"/>
      <c r="N3621" s="67"/>
      <c r="O3621" s="81"/>
      <c r="P3621" s="81">
        <v>45988</v>
      </c>
      <c r="Q3621" s="103" t="str">
        <f>IFERROR(VLOOKUP(J3621,Настройка!$C$4:$E$121,2,),"Ошибка")</f>
        <v>R</v>
      </c>
    </row>
    <row r="3622" spans="1:17" ht="14.4" customHeight="1">
      <c r="A3622" s="67">
        <v>3617</v>
      </c>
      <c r="B3622" s="80" t="s">
        <v>176</v>
      </c>
      <c r="C3622" s="80" t="s">
        <v>39</v>
      </c>
      <c r="D3622" s="80" t="s">
        <v>11317</v>
      </c>
      <c r="E3622" s="104" t="s">
        <v>11318</v>
      </c>
      <c r="F3622" s="107">
        <v>38190</v>
      </c>
      <c r="G3622" s="67" t="s">
        <v>69</v>
      </c>
      <c r="H3622" s="80" t="s">
        <v>385</v>
      </c>
      <c r="I3622" s="80" t="s">
        <v>11319</v>
      </c>
      <c r="J3622" s="104" t="s">
        <v>204</v>
      </c>
      <c r="K3622" s="67" t="s">
        <v>117</v>
      </c>
      <c r="L3622" s="67"/>
      <c r="M3622" s="67"/>
      <c r="N3622" s="67"/>
      <c r="O3622" s="81"/>
      <c r="P3622" s="81">
        <v>45988</v>
      </c>
      <c r="Q3622" s="103" t="str">
        <f>IFERROR(VLOOKUP(J3622,Настройка!$C$4:$E$121,2,),"Ошибка")</f>
        <v>R</v>
      </c>
    </row>
    <row r="3623" spans="1:17" ht="14.4" customHeight="1">
      <c r="A3623" s="67">
        <v>3618</v>
      </c>
      <c r="B3623" s="80" t="s">
        <v>176</v>
      </c>
      <c r="C3623" s="80" t="s">
        <v>39</v>
      </c>
      <c r="D3623" s="80" t="s">
        <v>11320</v>
      </c>
      <c r="E3623" s="104" t="s">
        <v>11321</v>
      </c>
      <c r="F3623" s="107">
        <v>31132</v>
      </c>
      <c r="G3623" s="67" t="s">
        <v>69</v>
      </c>
      <c r="H3623" s="80" t="s">
        <v>302</v>
      </c>
      <c r="I3623" s="80" t="s">
        <v>11322</v>
      </c>
      <c r="J3623" s="104" t="s">
        <v>204</v>
      </c>
      <c r="K3623" s="67" t="s">
        <v>117</v>
      </c>
      <c r="L3623" s="67"/>
      <c r="M3623" s="67"/>
      <c r="N3623" s="67"/>
      <c r="O3623" s="81"/>
      <c r="P3623" s="81">
        <v>45988</v>
      </c>
      <c r="Q3623" s="103" t="str">
        <f>IFERROR(VLOOKUP(J3623,Настройка!$C$4:$E$121,2,),"Ошибка")</f>
        <v>R</v>
      </c>
    </row>
    <row r="3624" spans="1:17" ht="14.4" customHeight="1">
      <c r="A3624" s="67">
        <v>3619</v>
      </c>
      <c r="B3624" s="80" t="s">
        <v>176</v>
      </c>
      <c r="C3624" s="80" t="s">
        <v>39</v>
      </c>
      <c r="D3624" s="80" t="s">
        <v>11323</v>
      </c>
      <c r="E3624" s="104" t="s">
        <v>11324</v>
      </c>
      <c r="F3624" s="107">
        <v>37042</v>
      </c>
      <c r="G3624" s="67" t="s">
        <v>69</v>
      </c>
      <c r="H3624" s="80" t="s">
        <v>302</v>
      </c>
      <c r="I3624" s="80" t="s">
        <v>11325</v>
      </c>
      <c r="J3624" s="104" t="s">
        <v>228</v>
      </c>
      <c r="K3624" s="67" t="s">
        <v>123</v>
      </c>
      <c r="L3624" s="67"/>
      <c r="M3624" s="67"/>
      <c r="N3624" s="67"/>
      <c r="O3624" s="81"/>
      <c r="P3624" s="81">
        <v>45988</v>
      </c>
      <c r="Q3624" s="103" t="str">
        <f>IFERROR(VLOOKUP(J3624,Настройка!$C$4:$E$121,2,),"Ошибка")</f>
        <v>R</v>
      </c>
    </row>
    <row r="3625" spans="1:17" ht="14.4" customHeight="1">
      <c r="A3625" s="67">
        <v>3620</v>
      </c>
      <c r="B3625" s="80" t="s">
        <v>176</v>
      </c>
      <c r="C3625" s="80" t="s">
        <v>39</v>
      </c>
      <c r="D3625" s="80" t="s">
        <v>11326</v>
      </c>
      <c r="E3625" s="104" t="s">
        <v>11327</v>
      </c>
      <c r="F3625" s="107">
        <v>34040</v>
      </c>
      <c r="G3625" s="67" t="s">
        <v>77</v>
      </c>
      <c r="H3625" s="80" t="s">
        <v>11328</v>
      </c>
      <c r="I3625" s="80" t="s">
        <v>11329</v>
      </c>
      <c r="J3625" s="104" t="s">
        <v>230</v>
      </c>
      <c r="K3625" s="67" t="s">
        <v>133</v>
      </c>
      <c r="L3625" s="67"/>
      <c r="M3625" s="67"/>
      <c r="N3625" s="67"/>
      <c r="O3625" s="81"/>
      <c r="P3625" s="81">
        <v>45988</v>
      </c>
      <c r="Q3625" s="103" t="str">
        <f>IFERROR(VLOOKUP(J3625,Настройка!$C$4:$E$121,2,),"Ошибка")</f>
        <v>R</v>
      </c>
    </row>
    <row r="3626" spans="1:17" ht="14.4" customHeight="1">
      <c r="A3626" s="67">
        <v>3621</v>
      </c>
      <c r="B3626" s="80" t="s">
        <v>176</v>
      </c>
      <c r="C3626" s="80" t="s">
        <v>39</v>
      </c>
      <c r="D3626" s="80" t="s">
        <v>11330</v>
      </c>
      <c r="E3626" s="104" t="s">
        <v>11331</v>
      </c>
      <c r="F3626" s="107">
        <v>34642</v>
      </c>
      <c r="G3626" s="67" t="s">
        <v>67</v>
      </c>
      <c r="H3626" s="80"/>
      <c r="I3626" s="80" t="s">
        <v>11332</v>
      </c>
      <c r="J3626" s="104" t="s">
        <v>204</v>
      </c>
      <c r="K3626" s="67" t="s">
        <v>117</v>
      </c>
      <c r="L3626" s="67"/>
      <c r="M3626" s="67"/>
      <c r="N3626" s="67"/>
      <c r="O3626" s="81"/>
      <c r="P3626" s="81">
        <v>45989</v>
      </c>
      <c r="Q3626" s="103" t="str">
        <f>IFERROR(VLOOKUP(J3626,Настройка!$C$4:$E$121,2,),"Ошибка")</f>
        <v>R</v>
      </c>
    </row>
    <row r="3627" spans="1:17" ht="14.4" customHeight="1">
      <c r="A3627" s="67">
        <v>3622</v>
      </c>
      <c r="B3627" s="80" t="s">
        <v>176</v>
      </c>
      <c r="C3627" s="80" t="s">
        <v>39</v>
      </c>
      <c r="D3627" s="80" t="s">
        <v>11333</v>
      </c>
      <c r="E3627" s="104" t="s">
        <v>11334</v>
      </c>
      <c r="F3627" s="107">
        <v>38001</v>
      </c>
      <c r="G3627" s="67" t="s">
        <v>67</v>
      </c>
      <c r="H3627" s="80"/>
      <c r="I3627" s="80" t="s">
        <v>11335</v>
      </c>
      <c r="J3627" s="104" t="s">
        <v>204</v>
      </c>
      <c r="K3627" s="67" t="s">
        <v>117</v>
      </c>
      <c r="L3627" s="67"/>
      <c r="M3627" s="67"/>
      <c r="N3627" s="67"/>
      <c r="O3627" s="81"/>
      <c r="P3627" s="81">
        <v>45989</v>
      </c>
      <c r="Q3627" s="103" t="str">
        <f>IFERROR(VLOOKUP(J3627,Настройка!$C$4:$E$121,2,),"Ошибка")</f>
        <v>R</v>
      </c>
    </row>
    <row r="3628" spans="1:17" ht="14.4" customHeight="1">
      <c r="A3628" s="67">
        <v>3623</v>
      </c>
      <c r="B3628" s="80" t="s">
        <v>176</v>
      </c>
      <c r="C3628" s="80" t="s">
        <v>39</v>
      </c>
      <c r="D3628" s="80" t="s">
        <v>11336</v>
      </c>
      <c r="E3628" s="104" t="s">
        <v>11337</v>
      </c>
      <c r="F3628" s="107">
        <v>38248</v>
      </c>
      <c r="G3628" s="67" t="s">
        <v>69</v>
      </c>
      <c r="H3628" s="80" t="s">
        <v>302</v>
      </c>
      <c r="I3628" s="80" t="s">
        <v>11338</v>
      </c>
      <c r="J3628" s="104" t="s">
        <v>208</v>
      </c>
      <c r="K3628" s="67" t="s">
        <v>117</v>
      </c>
      <c r="L3628" s="67"/>
      <c r="M3628" s="67"/>
      <c r="N3628" s="67"/>
      <c r="O3628" s="81"/>
      <c r="P3628" s="81">
        <v>45991</v>
      </c>
      <c r="Q3628" s="103" t="str">
        <f>IFERROR(VLOOKUP(J3628,Настройка!$C$4:$E$121,2,),"Ошибка")</f>
        <v>R</v>
      </c>
    </row>
    <row r="3629" spans="1:17" ht="14.4" customHeight="1">
      <c r="A3629" s="67">
        <v>3624</v>
      </c>
      <c r="B3629" s="80" t="s">
        <v>176</v>
      </c>
      <c r="C3629" s="80" t="s">
        <v>39</v>
      </c>
      <c r="D3629" s="80" t="s">
        <v>11339</v>
      </c>
      <c r="E3629" s="104" t="s">
        <v>11340</v>
      </c>
      <c r="F3629" s="107">
        <v>35444</v>
      </c>
      <c r="G3629" s="67" t="s">
        <v>77</v>
      </c>
      <c r="H3629" s="80" t="s">
        <v>1001</v>
      </c>
      <c r="I3629" s="80" t="s">
        <v>11341</v>
      </c>
      <c r="J3629" s="104" t="s">
        <v>160</v>
      </c>
      <c r="K3629" s="67" t="s">
        <v>109</v>
      </c>
      <c r="L3629" s="67"/>
      <c r="M3629" s="67"/>
      <c r="N3629" s="67"/>
      <c r="O3629" s="81"/>
      <c r="P3629" s="81">
        <v>45992</v>
      </c>
      <c r="Q3629" s="103" t="str">
        <f>IFERROR(VLOOKUP(J3629,Настройка!$C$4:$E$121,2,),"Ошибка")</f>
        <v>ITR</v>
      </c>
    </row>
    <row r="3630" spans="1:17" ht="14.4" customHeight="1">
      <c r="A3630" s="67">
        <v>3625</v>
      </c>
      <c r="B3630" s="80" t="s">
        <v>176</v>
      </c>
      <c r="C3630" s="80" t="s">
        <v>39</v>
      </c>
      <c r="D3630" s="80" t="s">
        <v>11342</v>
      </c>
      <c r="E3630" s="104" t="s">
        <v>11343</v>
      </c>
      <c r="F3630" s="107">
        <v>37700</v>
      </c>
      <c r="G3630" s="67" t="s">
        <v>65</v>
      </c>
      <c r="H3630" s="80" t="s">
        <v>571</v>
      </c>
      <c r="I3630" s="80" t="s">
        <v>11344</v>
      </c>
      <c r="J3630" s="104" t="s">
        <v>118</v>
      </c>
      <c r="K3630" s="67" t="s">
        <v>109</v>
      </c>
      <c r="L3630" s="67" t="s">
        <v>152</v>
      </c>
      <c r="M3630" s="67" t="s">
        <v>166</v>
      </c>
      <c r="N3630" s="67" t="s">
        <v>1946</v>
      </c>
      <c r="O3630" s="81">
        <v>46300</v>
      </c>
      <c r="P3630" s="81">
        <v>45993</v>
      </c>
      <c r="Q3630" s="103" t="str">
        <f>IFERROR(VLOOKUP(J3630,Настройка!$C$4:$E$121,2,),"Ошибка")</f>
        <v>ITR</v>
      </c>
    </row>
    <row r="3631" spans="1:17" ht="14.4" customHeight="1">
      <c r="A3631" s="67">
        <v>3626</v>
      </c>
      <c r="B3631" s="80" t="s">
        <v>176</v>
      </c>
      <c r="C3631" s="80" t="s">
        <v>39</v>
      </c>
      <c r="D3631" s="80" t="s">
        <v>11345</v>
      </c>
      <c r="E3631" s="104" t="s">
        <v>11346</v>
      </c>
      <c r="F3631" s="107">
        <v>33241</v>
      </c>
      <c r="G3631" s="67" t="s">
        <v>87</v>
      </c>
      <c r="H3631" s="80"/>
      <c r="I3631" s="80" t="s">
        <v>11347</v>
      </c>
      <c r="J3631" s="104" t="s">
        <v>204</v>
      </c>
      <c r="K3631" s="67" t="s">
        <v>117</v>
      </c>
      <c r="L3631" s="67"/>
      <c r="M3631" s="67"/>
      <c r="N3631" s="67"/>
      <c r="O3631" s="81"/>
      <c r="P3631" s="81">
        <v>45994</v>
      </c>
      <c r="Q3631" s="103" t="str">
        <f>IFERROR(VLOOKUP(J3631,Настройка!$C$4:$E$121,2,),"Ошибка")</f>
        <v>R</v>
      </c>
    </row>
    <row r="3632" spans="1:17" ht="14.4" customHeight="1">
      <c r="A3632" s="67">
        <v>3627</v>
      </c>
      <c r="B3632" s="80" t="s">
        <v>176</v>
      </c>
      <c r="C3632" s="80" t="s">
        <v>39</v>
      </c>
      <c r="D3632" s="80" t="s">
        <v>11348</v>
      </c>
      <c r="E3632" s="104" t="s">
        <v>11349</v>
      </c>
      <c r="F3632" s="107">
        <v>34587</v>
      </c>
      <c r="G3632" s="67" t="s">
        <v>77</v>
      </c>
      <c r="H3632" s="80" t="s">
        <v>8596</v>
      </c>
      <c r="I3632" s="80" t="s">
        <v>11350</v>
      </c>
      <c r="J3632" s="104" t="s">
        <v>173</v>
      </c>
      <c r="K3632" s="67" t="s">
        <v>109</v>
      </c>
      <c r="L3632" s="67"/>
      <c r="M3632" s="67"/>
      <c r="N3632" s="67"/>
      <c r="O3632" s="81"/>
      <c r="P3632" s="81">
        <v>45994</v>
      </c>
      <c r="Q3632" s="103" t="str">
        <f>IFERROR(VLOOKUP(J3632,Настройка!$C$4:$E$121,2,),"Ошибка")</f>
        <v>ITR</v>
      </c>
    </row>
    <row r="3633" spans="1:17" ht="14.4" customHeight="1">
      <c r="A3633" s="67">
        <v>3628</v>
      </c>
      <c r="B3633" s="80" t="s">
        <v>176</v>
      </c>
      <c r="C3633" s="80" t="s">
        <v>39</v>
      </c>
      <c r="D3633" s="80" t="s">
        <v>11351</v>
      </c>
      <c r="E3633" s="104" t="s">
        <v>11352</v>
      </c>
      <c r="F3633" s="107">
        <v>36540</v>
      </c>
      <c r="G3633" s="67" t="s">
        <v>77</v>
      </c>
      <c r="H3633" s="80" t="s">
        <v>11353</v>
      </c>
      <c r="I3633" s="80" t="s">
        <v>11354</v>
      </c>
      <c r="J3633" s="104" t="s">
        <v>173</v>
      </c>
      <c r="K3633" s="67" t="s">
        <v>109</v>
      </c>
      <c r="L3633" s="67"/>
      <c r="M3633" s="67"/>
      <c r="N3633" s="67"/>
      <c r="O3633" s="81"/>
      <c r="P3633" s="81">
        <v>45994</v>
      </c>
      <c r="Q3633" s="103" t="str">
        <f>IFERROR(VLOOKUP(J3633,Настройка!$C$4:$E$121,2,),"Ошибка")</f>
        <v>ITR</v>
      </c>
    </row>
    <row r="3634" spans="1:17" ht="14.4" customHeight="1">
      <c r="A3634" s="67">
        <v>3629</v>
      </c>
      <c r="B3634" s="80" t="s">
        <v>176</v>
      </c>
      <c r="C3634" s="80" t="s">
        <v>39</v>
      </c>
      <c r="D3634" s="80" t="s">
        <v>11355</v>
      </c>
      <c r="E3634" s="104" t="s">
        <v>11356</v>
      </c>
      <c r="F3634" s="107">
        <v>37694</v>
      </c>
      <c r="G3634" s="67" t="s">
        <v>89</v>
      </c>
      <c r="H3634" s="80" t="s">
        <v>602</v>
      </c>
      <c r="I3634" s="80" t="s">
        <v>11357</v>
      </c>
      <c r="J3634" s="104" t="s">
        <v>230</v>
      </c>
      <c r="K3634" s="67" t="s">
        <v>133</v>
      </c>
      <c r="L3634" s="67" t="s">
        <v>152</v>
      </c>
      <c r="M3634" s="67" t="s">
        <v>166</v>
      </c>
      <c r="N3634" s="67" t="s">
        <v>1946</v>
      </c>
      <c r="O3634" s="81">
        <v>46437</v>
      </c>
      <c r="P3634" s="81">
        <v>45994</v>
      </c>
      <c r="Q3634" s="103" t="str">
        <f>IFERROR(VLOOKUP(J3634,Настройка!$C$4:$E$121,2,),"Ошибка")</f>
        <v>R</v>
      </c>
    </row>
    <row r="3635" spans="1:17" ht="14.4" customHeight="1">
      <c r="A3635" s="67">
        <v>3630</v>
      </c>
      <c r="B3635" s="80" t="s">
        <v>176</v>
      </c>
      <c r="C3635" s="80" t="s">
        <v>39</v>
      </c>
      <c r="D3635" s="80" t="s">
        <v>11358</v>
      </c>
      <c r="E3635" s="104" t="s">
        <v>11359</v>
      </c>
      <c r="F3635" s="107">
        <v>33732</v>
      </c>
      <c r="G3635" s="67" t="s">
        <v>69</v>
      </c>
      <c r="H3635" s="80" t="s">
        <v>302</v>
      </c>
      <c r="I3635" s="80" t="s">
        <v>11360</v>
      </c>
      <c r="J3635" s="104" t="s">
        <v>230</v>
      </c>
      <c r="K3635" s="67" t="s">
        <v>133</v>
      </c>
      <c r="L3635" s="67"/>
      <c r="M3635" s="67"/>
      <c r="N3635" s="67"/>
      <c r="O3635" s="81"/>
      <c r="P3635" s="81">
        <v>45994</v>
      </c>
      <c r="Q3635" s="103" t="str">
        <f>IFERROR(VLOOKUP(J3635,Настройка!$C$4:$E$121,2,),"Ошибка")</f>
        <v>R</v>
      </c>
    </row>
    <row r="3636" spans="1:17" ht="14.4" customHeight="1">
      <c r="A3636" s="67">
        <v>3631</v>
      </c>
      <c r="B3636" s="80" t="s">
        <v>176</v>
      </c>
      <c r="C3636" s="80" t="s">
        <v>39</v>
      </c>
      <c r="D3636" s="80" t="s">
        <v>11361</v>
      </c>
      <c r="E3636" s="104" t="s">
        <v>11362</v>
      </c>
      <c r="F3636" s="107">
        <v>36337</v>
      </c>
      <c r="G3636" s="67" t="s">
        <v>67</v>
      </c>
      <c r="H3636" s="80" t="s">
        <v>401</v>
      </c>
      <c r="I3636" s="80" t="s">
        <v>11363</v>
      </c>
      <c r="J3636" s="104" t="s">
        <v>220</v>
      </c>
      <c r="K3636" s="67" t="s">
        <v>119</v>
      </c>
      <c r="L3636" s="67"/>
      <c r="M3636" s="67"/>
      <c r="N3636" s="67"/>
      <c r="O3636" s="81"/>
      <c r="P3636" s="81">
        <v>45997</v>
      </c>
      <c r="Q3636" s="103" t="str">
        <f>IFERROR(VLOOKUP(J3636,Настройка!$C$4:$E$121,2,),"Ошибка")</f>
        <v>R</v>
      </c>
    </row>
    <row r="3637" spans="1:17" ht="14.4" customHeight="1">
      <c r="A3637" s="67">
        <v>3632</v>
      </c>
      <c r="B3637" s="80" t="s">
        <v>176</v>
      </c>
      <c r="C3637" s="80" t="s">
        <v>39</v>
      </c>
      <c r="D3637" s="80" t="s">
        <v>11364</v>
      </c>
      <c r="E3637" s="104" t="s">
        <v>11365</v>
      </c>
      <c r="F3637" s="107">
        <v>31998</v>
      </c>
      <c r="G3637" s="67" t="s">
        <v>89</v>
      </c>
      <c r="H3637" s="80" t="s">
        <v>602</v>
      </c>
      <c r="I3637" s="80" t="s">
        <v>11366</v>
      </c>
      <c r="J3637" s="104" t="s">
        <v>204</v>
      </c>
      <c r="K3637" s="67" t="s">
        <v>117</v>
      </c>
      <c r="L3637" s="67" t="s">
        <v>152</v>
      </c>
      <c r="M3637" s="67" t="s">
        <v>166</v>
      </c>
      <c r="N3637" s="67" t="s">
        <v>1946</v>
      </c>
      <c r="O3637" s="81">
        <v>46427</v>
      </c>
      <c r="P3637" s="81">
        <v>45998</v>
      </c>
      <c r="Q3637" s="103" t="str">
        <f>IFERROR(VLOOKUP(J3637,Настройка!$C$4:$E$121,2,),"Ошибка")</f>
        <v>R</v>
      </c>
    </row>
    <row r="3638" spans="1:17" ht="14.4" customHeight="1">
      <c r="A3638" s="67">
        <v>3633</v>
      </c>
      <c r="B3638" s="80" t="s">
        <v>176</v>
      </c>
      <c r="C3638" s="80" t="s">
        <v>39</v>
      </c>
      <c r="D3638" s="80" t="s">
        <v>11367</v>
      </c>
      <c r="E3638" s="104" t="s">
        <v>11368</v>
      </c>
      <c r="F3638" s="107">
        <v>36372</v>
      </c>
      <c r="G3638" s="67" t="s">
        <v>89</v>
      </c>
      <c r="H3638" s="80" t="s">
        <v>602</v>
      </c>
      <c r="I3638" s="80" t="s">
        <v>11369</v>
      </c>
      <c r="J3638" s="104" t="s">
        <v>204</v>
      </c>
      <c r="K3638" s="67" t="s">
        <v>117</v>
      </c>
      <c r="L3638" s="67" t="s">
        <v>152</v>
      </c>
      <c r="M3638" s="67" t="s">
        <v>166</v>
      </c>
      <c r="N3638" s="67" t="s">
        <v>1946</v>
      </c>
      <c r="O3638" s="81">
        <v>46427</v>
      </c>
      <c r="P3638" s="81">
        <v>45998</v>
      </c>
      <c r="Q3638" s="103" t="str">
        <f>IFERROR(VLOOKUP(J3638,Настройка!$C$4:$E$121,2,),"Ошибка")</f>
        <v>R</v>
      </c>
    </row>
    <row r="3639" spans="1:17" ht="14.4" customHeight="1">
      <c r="A3639" s="67">
        <v>3634</v>
      </c>
      <c r="B3639" s="80" t="s">
        <v>176</v>
      </c>
      <c r="C3639" s="80" t="s">
        <v>39</v>
      </c>
      <c r="D3639" s="80" t="s">
        <v>11370</v>
      </c>
      <c r="E3639" s="104" t="s">
        <v>11371</v>
      </c>
      <c r="F3639" s="107">
        <v>35934</v>
      </c>
      <c r="G3639" s="67" t="s">
        <v>89</v>
      </c>
      <c r="H3639" s="80" t="s">
        <v>602</v>
      </c>
      <c r="I3639" s="80" t="s">
        <v>11372</v>
      </c>
      <c r="J3639" s="104" t="s">
        <v>208</v>
      </c>
      <c r="K3639" s="67" t="s">
        <v>117</v>
      </c>
      <c r="L3639" s="67" t="s">
        <v>152</v>
      </c>
      <c r="M3639" s="67" t="s">
        <v>166</v>
      </c>
      <c r="N3639" s="67" t="s">
        <v>1946</v>
      </c>
      <c r="O3639" s="81">
        <v>46427</v>
      </c>
      <c r="P3639" s="81">
        <v>45998</v>
      </c>
      <c r="Q3639" s="103" t="str">
        <f>IFERROR(VLOOKUP(J3639,Настройка!$C$4:$E$121,2,),"Ошибка")</f>
        <v>R</v>
      </c>
    </row>
    <row r="3640" spans="1:17" ht="14.4" customHeight="1">
      <c r="A3640" s="67">
        <v>3635</v>
      </c>
      <c r="B3640" s="80" t="s">
        <v>176</v>
      </c>
      <c r="C3640" s="80" t="s">
        <v>39</v>
      </c>
      <c r="D3640" s="80" t="s">
        <v>11373</v>
      </c>
      <c r="E3640" s="104" t="s">
        <v>11374</v>
      </c>
      <c r="F3640" s="107">
        <v>36645</v>
      </c>
      <c r="G3640" s="67" t="s">
        <v>89</v>
      </c>
      <c r="H3640" s="80" t="s">
        <v>602</v>
      </c>
      <c r="I3640" s="80" t="s">
        <v>11375</v>
      </c>
      <c r="J3640" s="104" t="s">
        <v>204</v>
      </c>
      <c r="K3640" s="67" t="s">
        <v>117</v>
      </c>
      <c r="L3640" s="67" t="s">
        <v>152</v>
      </c>
      <c r="M3640" s="67" t="s">
        <v>166</v>
      </c>
      <c r="N3640" s="67" t="s">
        <v>1946</v>
      </c>
      <c r="O3640" s="81">
        <v>46427</v>
      </c>
      <c r="P3640" s="81">
        <v>45998</v>
      </c>
      <c r="Q3640" s="103" t="str">
        <f>IFERROR(VLOOKUP(J3640,Настройка!$C$4:$E$121,2,),"Ошибка")</f>
        <v>R</v>
      </c>
    </row>
    <row r="3641" spans="1:17" ht="14.4" customHeight="1">
      <c r="A3641" s="67">
        <v>3636</v>
      </c>
      <c r="B3641" s="80" t="s">
        <v>176</v>
      </c>
      <c r="C3641" s="80" t="s">
        <v>39</v>
      </c>
      <c r="D3641" s="80" t="s">
        <v>11376</v>
      </c>
      <c r="E3641" s="104" t="s">
        <v>11377</v>
      </c>
      <c r="F3641" s="107">
        <v>34688</v>
      </c>
      <c r="G3641" s="67" t="s">
        <v>89</v>
      </c>
      <c r="H3641" s="80" t="s">
        <v>602</v>
      </c>
      <c r="I3641" s="80" t="s">
        <v>11378</v>
      </c>
      <c r="J3641" s="104" t="s">
        <v>208</v>
      </c>
      <c r="K3641" s="67" t="s">
        <v>117</v>
      </c>
      <c r="L3641" s="67" t="s">
        <v>152</v>
      </c>
      <c r="M3641" s="67" t="s">
        <v>166</v>
      </c>
      <c r="N3641" s="67" t="s">
        <v>1946</v>
      </c>
      <c r="O3641" s="81">
        <v>46427</v>
      </c>
      <c r="P3641" s="81">
        <v>45998</v>
      </c>
      <c r="Q3641" s="103" t="str">
        <f>IFERROR(VLOOKUP(J3641,Настройка!$C$4:$E$121,2,),"Ошибка")</f>
        <v>R</v>
      </c>
    </row>
    <row r="3642" spans="1:17" ht="14.4" customHeight="1">
      <c r="A3642" s="67">
        <v>3637</v>
      </c>
      <c r="B3642" s="80" t="s">
        <v>176</v>
      </c>
      <c r="C3642" s="80" t="s">
        <v>39</v>
      </c>
      <c r="D3642" s="80" t="s">
        <v>11379</v>
      </c>
      <c r="E3642" s="104" t="s">
        <v>11380</v>
      </c>
      <c r="F3642" s="107">
        <v>31790</v>
      </c>
      <c r="G3642" s="67" t="s">
        <v>89</v>
      </c>
      <c r="H3642" s="80" t="s">
        <v>602</v>
      </c>
      <c r="I3642" s="80" t="s">
        <v>11381</v>
      </c>
      <c r="J3642" s="104" t="s">
        <v>204</v>
      </c>
      <c r="K3642" s="67" t="s">
        <v>117</v>
      </c>
      <c r="L3642" s="67" t="s">
        <v>152</v>
      </c>
      <c r="M3642" s="67" t="s">
        <v>166</v>
      </c>
      <c r="N3642" s="67" t="s">
        <v>1946</v>
      </c>
      <c r="O3642" s="81">
        <v>46427</v>
      </c>
      <c r="P3642" s="81">
        <v>45998</v>
      </c>
      <c r="Q3642" s="103" t="str">
        <f>IFERROR(VLOOKUP(J3642,Настройка!$C$4:$E$121,2,),"Ошибка")</f>
        <v>R</v>
      </c>
    </row>
    <row r="3643" spans="1:17" ht="14.4" customHeight="1">
      <c r="A3643" s="67">
        <v>3638</v>
      </c>
      <c r="B3643" s="80" t="s">
        <v>176</v>
      </c>
      <c r="C3643" s="80" t="s">
        <v>39</v>
      </c>
      <c r="D3643" s="80" t="s">
        <v>11382</v>
      </c>
      <c r="E3643" s="104" t="s">
        <v>11383</v>
      </c>
      <c r="F3643" s="107">
        <v>32169</v>
      </c>
      <c r="G3643" s="67" t="s">
        <v>77</v>
      </c>
      <c r="H3643" s="80" t="s">
        <v>7012</v>
      </c>
      <c r="I3643" s="80" t="s">
        <v>11384</v>
      </c>
      <c r="J3643" s="104" t="s">
        <v>177</v>
      </c>
      <c r="K3643" s="67" t="s">
        <v>109</v>
      </c>
      <c r="L3643" s="67"/>
      <c r="M3643" s="67"/>
      <c r="N3643" s="67"/>
      <c r="O3643" s="81"/>
      <c r="P3643" s="81">
        <v>45999</v>
      </c>
      <c r="Q3643" s="103" t="str">
        <f>IFERROR(VLOOKUP(J3643,Настройка!$C$4:$E$121,2,),"Ошибка")</f>
        <v>ITR</v>
      </c>
    </row>
    <row r="3644" spans="1:17" ht="14.4" customHeight="1">
      <c r="A3644" s="67">
        <v>3639</v>
      </c>
      <c r="B3644" s="80" t="s">
        <v>176</v>
      </c>
      <c r="C3644" s="80" t="s">
        <v>39</v>
      </c>
      <c r="D3644" s="80" t="s">
        <v>11385</v>
      </c>
      <c r="E3644" s="104" t="s">
        <v>11386</v>
      </c>
      <c r="F3644" s="107">
        <v>36911</v>
      </c>
      <c r="G3644" s="67" t="s">
        <v>77</v>
      </c>
      <c r="H3644" s="80" t="s">
        <v>1179</v>
      </c>
      <c r="I3644" s="80" t="s">
        <v>11387</v>
      </c>
      <c r="J3644" s="104" t="s">
        <v>105</v>
      </c>
      <c r="K3644" s="67" t="s">
        <v>109</v>
      </c>
      <c r="L3644" s="67"/>
      <c r="M3644" s="67"/>
      <c r="N3644" s="67"/>
      <c r="O3644" s="81"/>
      <c r="P3644" s="81">
        <v>46001</v>
      </c>
      <c r="Q3644" s="103" t="str">
        <f>IFERROR(VLOOKUP(J3644,Настройка!$C$4:$E$121,2,),"Ошибка")</f>
        <v>ITR</v>
      </c>
    </row>
    <row r="3645" spans="1:17" ht="14.4" customHeight="1">
      <c r="A3645" s="67">
        <v>3640</v>
      </c>
      <c r="B3645" s="80" t="s">
        <v>176</v>
      </c>
      <c r="C3645" s="80" t="s">
        <v>39</v>
      </c>
      <c r="D3645" s="80" t="s">
        <v>11388</v>
      </c>
      <c r="E3645" s="104" t="s">
        <v>11389</v>
      </c>
      <c r="F3645" s="107">
        <v>29233</v>
      </c>
      <c r="G3645" s="67" t="s">
        <v>69</v>
      </c>
      <c r="H3645" s="80" t="s">
        <v>309</v>
      </c>
      <c r="I3645" s="80" t="s">
        <v>11390</v>
      </c>
      <c r="J3645" s="104" t="s">
        <v>210</v>
      </c>
      <c r="K3645" s="67" t="s">
        <v>117</v>
      </c>
      <c r="L3645" s="67"/>
      <c r="M3645" s="67"/>
      <c r="N3645" s="67"/>
      <c r="O3645" s="81"/>
      <c r="P3645" s="81">
        <v>46002</v>
      </c>
      <c r="Q3645" s="103" t="str">
        <f>IFERROR(VLOOKUP(J3645,Настройка!$C$4:$E$121,2,),"Ошибка")</f>
        <v>R</v>
      </c>
    </row>
    <row r="3646" spans="1:17" ht="14.4" customHeight="1">
      <c r="A3646" s="67">
        <v>3641</v>
      </c>
      <c r="B3646" s="80" t="s">
        <v>176</v>
      </c>
      <c r="C3646" s="80" t="s">
        <v>39</v>
      </c>
      <c r="D3646" s="80" t="s">
        <v>11391</v>
      </c>
      <c r="E3646" s="104" t="s">
        <v>11392</v>
      </c>
      <c r="F3646" s="107">
        <v>38915</v>
      </c>
      <c r="G3646" s="67" t="s">
        <v>67</v>
      </c>
      <c r="H3646" s="80"/>
      <c r="I3646" s="80" t="s">
        <v>11393</v>
      </c>
      <c r="J3646" s="104" t="s">
        <v>204</v>
      </c>
      <c r="K3646" s="67" t="s">
        <v>117</v>
      </c>
      <c r="L3646" s="67"/>
      <c r="M3646" s="67"/>
      <c r="N3646" s="67"/>
      <c r="O3646" s="81"/>
      <c r="P3646" s="81">
        <v>46002</v>
      </c>
      <c r="Q3646" s="103" t="str">
        <f>IFERROR(VLOOKUP(J3646,Настройка!$C$4:$E$121,2,),"Ошибка")</f>
        <v>R</v>
      </c>
    </row>
    <row r="3647" spans="1:17" ht="14.4" customHeight="1">
      <c r="A3647" s="67">
        <v>3642</v>
      </c>
      <c r="B3647" s="80" t="s">
        <v>176</v>
      </c>
      <c r="C3647" s="80" t="s">
        <v>39</v>
      </c>
      <c r="D3647" s="80" t="s">
        <v>11394</v>
      </c>
      <c r="E3647" s="104" t="s">
        <v>11395</v>
      </c>
      <c r="F3647" s="107">
        <v>32503</v>
      </c>
      <c r="G3647" s="67" t="s">
        <v>77</v>
      </c>
      <c r="H3647" s="80" t="s">
        <v>11396</v>
      </c>
      <c r="I3647" s="80" t="s">
        <v>11397</v>
      </c>
      <c r="J3647" s="104" t="s">
        <v>209</v>
      </c>
      <c r="K3647" s="67" t="s">
        <v>117</v>
      </c>
      <c r="L3647" s="67"/>
      <c r="M3647" s="67"/>
      <c r="N3647" s="67"/>
      <c r="O3647" s="81"/>
      <c r="P3647" s="81">
        <v>46002</v>
      </c>
      <c r="Q3647" s="103" t="str">
        <f>IFERROR(VLOOKUP(J3647,Настройка!$C$4:$E$121,2,),"Ошибка")</f>
        <v>R</v>
      </c>
    </row>
    <row r="3648" spans="1:17" ht="14.4" customHeight="1">
      <c r="A3648" s="67">
        <v>3643</v>
      </c>
      <c r="B3648" s="80" t="s">
        <v>176</v>
      </c>
      <c r="C3648" s="80" t="s">
        <v>39</v>
      </c>
      <c r="D3648" s="80" t="s">
        <v>11398</v>
      </c>
      <c r="E3648" s="104" t="s">
        <v>11399</v>
      </c>
      <c r="F3648" s="107">
        <v>25454</v>
      </c>
      <c r="G3648" s="67" t="s">
        <v>83</v>
      </c>
      <c r="H3648" s="80"/>
      <c r="I3648" s="80" t="s">
        <v>11400</v>
      </c>
      <c r="J3648" s="104" t="s">
        <v>204</v>
      </c>
      <c r="K3648" s="67" t="s">
        <v>117</v>
      </c>
      <c r="L3648" s="67" t="s">
        <v>152</v>
      </c>
      <c r="M3648" s="67" t="s">
        <v>166</v>
      </c>
      <c r="N3648" s="67" t="s">
        <v>1946</v>
      </c>
      <c r="O3648" s="81">
        <v>46173</v>
      </c>
      <c r="P3648" s="81">
        <v>46003</v>
      </c>
      <c r="Q3648" s="103" t="str">
        <f>IFERROR(VLOOKUP(J3648,Настройка!$C$4:$E$121,2,),"Ошибка")</f>
        <v>R</v>
      </c>
    </row>
    <row r="3649" spans="1:17" ht="14.4" customHeight="1">
      <c r="A3649" s="67">
        <v>3644</v>
      </c>
      <c r="B3649" s="80" t="s">
        <v>176</v>
      </c>
      <c r="C3649" s="80" t="s">
        <v>39</v>
      </c>
      <c r="D3649" s="80" t="s">
        <v>11401</v>
      </c>
      <c r="E3649" s="104" t="s">
        <v>11402</v>
      </c>
      <c r="F3649" s="107">
        <v>33081</v>
      </c>
      <c r="G3649" s="67" t="s">
        <v>83</v>
      </c>
      <c r="H3649" s="80"/>
      <c r="I3649" s="80" t="s">
        <v>11403</v>
      </c>
      <c r="J3649" s="104" t="s">
        <v>160</v>
      </c>
      <c r="K3649" s="67" t="s">
        <v>109</v>
      </c>
      <c r="L3649" s="67" t="s">
        <v>152</v>
      </c>
      <c r="M3649" s="67" t="s">
        <v>166</v>
      </c>
      <c r="N3649" s="67" t="s">
        <v>1946</v>
      </c>
      <c r="O3649" s="81">
        <v>46309</v>
      </c>
      <c r="P3649" s="81">
        <v>46006</v>
      </c>
      <c r="Q3649" s="103" t="str">
        <f>IFERROR(VLOOKUP(J3649,Настройка!$C$4:$E$121,2,),"Ошибка")</f>
        <v>ITR</v>
      </c>
    </row>
    <row r="3650" spans="1:17" ht="14.4" customHeight="1">
      <c r="A3650" s="67">
        <v>3645</v>
      </c>
      <c r="B3650" s="80" t="s">
        <v>176</v>
      </c>
      <c r="C3650" s="80" t="s">
        <v>39</v>
      </c>
      <c r="D3650" s="80" t="s">
        <v>11404</v>
      </c>
      <c r="E3650" s="104" t="s">
        <v>11405</v>
      </c>
      <c r="F3650" s="107">
        <v>26701</v>
      </c>
      <c r="G3650" s="67" t="s">
        <v>69</v>
      </c>
      <c r="H3650" s="80" t="s">
        <v>302</v>
      </c>
      <c r="I3650" s="80" t="s">
        <v>11406</v>
      </c>
      <c r="J3650" s="104" t="s">
        <v>209</v>
      </c>
      <c r="K3650" s="67" t="s">
        <v>117</v>
      </c>
      <c r="L3650" s="67"/>
      <c r="M3650" s="67"/>
      <c r="N3650" s="67"/>
      <c r="O3650" s="81"/>
      <c r="P3650" s="81">
        <v>46006</v>
      </c>
      <c r="Q3650" s="103" t="str">
        <f>IFERROR(VLOOKUP(J3650,Настройка!$C$4:$E$121,2,),"Ошибка")</f>
        <v>R</v>
      </c>
    </row>
    <row r="3651" spans="1:17" ht="14.4" customHeight="1">
      <c r="A3651" s="67">
        <v>3646</v>
      </c>
      <c r="B3651" s="80" t="s">
        <v>176</v>
      </c>
      <c r="C3651" s="80" t="s">
        <v>39</v>
      </c>
      <c r="D3651" s="80" t="s">
        <v>11407</v>
      </c>
      <c r="E3651" s="104" t="s">
        <v>11408</v>
      </c>
      <c r="F3651" s="107">
        <v>28285</v>
      </c>
      <c r="G3651" s="67" t="s">
        <v>83</v>
      </c>
      <c r="H3651" s="80"/>
      <c r="I3651" s="80" t="s">
        <v>11409</v>
      </c>
      <c r="J3651" s="104" t="s">
        <v>201</v>
      </c>
      <c r="K3651" s="67" t="s">
        <v>117</v>
      </c>
      <c r="L3651" s="67" t="s">
        <v>152</v>
      </c>
      <c r="M3651" s="67" t="s">
        <v>166</v>
      </c>
      <c r="N3651" s="67" t="s">
        <v>1946</v>
      </c>
      <c r="O3651" s="81">
        <v>46309</v>
      </c>
      <c r="P3651" s="81">
        <v>46006</v>
      </c>
      <c r="Q3651" s="103" t="str">
        <f>IFERROR(VLOOKUP(J3651,Настройка!$C$4:$E$121,2,),"Ошибка")</f>
        <v>ITR</v>
      </c>
    </row>
    <row r="3652" spans="1:17" ht="14.4" customHeight="1">
      <c r="A3652" s="67">
        <v>3647</v>
      </c>
      <c r="B3652" s="80" t="s">
        <v>176</v>
      </c>
      <c r="C3652" s="80" t="s">
        <v>39</v>
      </c>
      <c r="D3652" s="80" t="s">
        <v>11410</v>
      </c>
      <c r="E3652" s="104" t="s">
        <v>11411</v>
      </c>
      <c r="F3652" s="107">
        <v>26262</v>
      </c>
      <c r="G3652" s="67" t="s">
        <v>83</v>
      </c>
      <c r="H3652" s="80"/>
      <c r="I3652" s="80" t="s">
        <v>11412</v>
      </c>
      <c r="J3652" s="104" t="s">
        <v>201</v>
      </c>
      <c r="K3652" s="67" t="s">
        <v>117</v>
      </c>
      <c r="L3652" s="67" t="s">
        <v>152</v>
      </c>
      <c r="M3652" s="67" t="s">
        <v>166</v>
      </c>
      <c r="N3652" s="67" t="s">
        <v>1946</v>
      </c>
      <c r="O3652" s="81">
        <v>46345</v>
      </c>
      <c r="P3652" s="81">
        <v>46006</v>
      </c>
      <c r="Q3652" s="103" t="str">
        <f>IFERROR(VLOOKUP(J3652,Настройка!$C$4:$E$121,2,),"Ошибка")</f>
        <v>ITR</v>
      </c>
    </row>
    <row r="3653" spans="1:17" ht="14.4" customHeight="1">
      <c r="A3653" s="67">
        <v>3648</v>
      </c>
      <c r="B3653" s="80" t="s">
        <v>176</v>
      </c>
      <c r="C3653" s="80" t="s">
        <v>39</v>
      </c>
      <c r="D3653" s="80" t="s">
        <v>11413</v>
      </c>
      <c r="E3653" s="104" t="s">
        <v>11414</v>
      </c>
      <c r="F3653" s="107">
        <v>23172</v>
      </c>
      <c r="G3653" s="67" t="s">
        <v>77</v>
      </c>
      <c r="H3653" s="80" t="s">
        <v>11415</v>
      </c>
      <c r="I3653" s="80" t="s">
        <v>11416</v>
      </c>
      <c r="J3653" s="104" t="s">
        <v>201</v>
      </c>
      <c r="K3653" s="67" t="s">
        <v>123</v>
      </c>
      <c r="L3653" s="67"/>
      <c r="M3653" s="67"/>
      <c r="N3653" s="67"/>
      <c r="O3653" s="81"/>
      <c r="P3653" s="81">
        <v>46007</v>
      </c>
      <c r="Q3653" s="103" t="str">
        <f>IFERROR(VLOOKUP(J3653,Настройка!$C$4:$E$121,2,),"Ошибка")</f>
        <v>ITR</v>
      </c>
    </row>
    <row r="3654" spans="1:17" ht="14.4" customHeight="1">
      <c r="A3654" s="67">
        <v>3649</v>
      </c>
      <c r="B3654" s="80" t="s">
        <v>176</v>
      </c>
      <c r="C3654" s="80" t="s">
        <v>39</v>
      </c>
      <c r="D3654" s="80" t="s">
        <v>11417</v>
      </c>
      <c r="E3654" s="104" t="s">
        <v>11418</v>
      </c>
      <c r="F3654" s="107">
        <v>27750</v>
      </c>
      <c r="G3654" s="67" t="s">
        <v>89</v>
      </c>
      <c r="H3654" s="80" t="s">
        <v>602</v>
      </c>
      <c r="I3654" s="80" t="s">
        <v>11419</v>
      </c>
      <c r="J3654" s="104" t="s">
        <v>204</v>
      </c>
      <c r="K3654" s="67" t="s">
        <v>117</v>
      </c>
      <c r="L3654" s="67" t="s">
        <v>152</v>
      </c>
      <c r="M3654" s="67" t="s">
        <v>166</v>
      </c>
      <c r="N3654" s="67" t="s">
        <v>1946</v>
      </c>
      <c r="O3654" s="81">
        <v>46300</v>
      </c>
      <c r="P3654" s="81">
        <v>46008</v>
      </c>
      <c r="Q3654" s="103" t="str">
        <f>IFERROR(VLOOKUP(J3654,Настройка!$C$4:$E$121,2,),"Ошибка")</f>
        <v>R</v>
      </c>
    </row>
    <row r="3655" spans="1:17" ht="14.4" customHeight="1">
      <c r="A3655" s="67">
        <v>3650</v>
      </c>
      <c r="B3655" s="80" t="s">
        <v>176</v>
      </c>
      <c r="C3655" s="80" t="s">
        <v>39</v>
      </c>
      <c r="D3655" s="80" t="s">
        <v>11420</v>
      </c>
      <c r="E3655" s="104" t="s">
        <v>11421</v>
      </c>
      <c r="F3655" s="107">
        <v>32015</v>
      </c>
      <c r="G3655" s="67" t="s">
        <v>89</v>
      </c>
      <c r="H3655" s="80" t="s">
        <v>602</v>
      </c>
      <c r="I3655" s="80" t="s">
        <v>11422</v>
      </c>
      <c r="J3655" s="104" t="s">
        <v>204</v>
      </c>
      <c r="K3655" s="67" t="s">
        <v>117</v>
      </c>
      <c r="L3655" s="67" t="s">
        <v>152</v>
      </c>
      <c r="M3655" s="67" t="s">
        <v>166</v>
      </c>
      <c r="N3655" s="67" t="s">
        <v>1946</v>
      </c>
      <c r="O3655" s="81">
        <v>46300</v>
      </c>
      <c r="P3655" s="81">
        <v>46008</v>
      </c>
      <c r="Q3655" s="103" t="str">
        <f>IFERROR(VLOOKUP(J3655,Настройка!$C$4:$E$121,2,),"Ошибка")</f>
        <v>R</v>
      </c>
    </row>
    <row r="3656" spans="1:17" ht="14.4" customHeight="1">
      <c r="A3656" s="67">
        <v>3651</v>
      </c>
      <c r="B3656" s="80" t="s">
        <v>176</v>
      </c>
      <c r="C3656" s="80" t="s">
        <v>39</v>
      </c>
      <c r="D3656" s="80" t="s">
        <v>11423</v>
      </c>
      <c r="E3656" s="104" t="s">
        <v>11424</v>
      </c>
      <c r="F3656" s="107">
        <v>33095</v>
      </c>
      <c r="G3656" s="67" t="s">
        <v>89</v>
      </c>
      <c r="H3656" s="80" t="s">
        <v>602</v>
      </c>
      <c r="I3656" s="80" t="s">
        <v>11425</v>
      </c>
      <c r="J3656" s="104" t="s">
        <v>208</v>
      </c>
      <c r="K3656" s="67" t="s">
        <v>117</v>
      </c>
      <c r="L3656" s="67" t="s">
        <v>152</v>
      </c>
      <c r="M3656" s="67" t="s">
        <v>166</v>
      </c>
      <c r="N3656" s="67" t="s">
        <v>1946</v>
      </c>
      <c r="O3656" s="81">
        <v>46300</v>
      </c>
      <c r="P3656" s="81">
        <v>46008</v>
      </c>
      <c r="Q3656" s="103" t="str">
        <f>IFERROR(VLOOKUP(J3656,Настройка!$C$4:$E$121,2,),"Ошибка")</f>
        <v>R</v>
      </c>
    </row>
    <row r="3657" spans="1:17" ht="14.4" customHeight="1">
      <c r="A3657" s="67">
        <v>3652</v>
      </c>
      <c r="B3657" s="80" t="s">
        <v>176</v>
      </c>
      <c r="C3657" s="80" t="s">
        <v>39</v>
      </c>
      <c r="D3657" s="80" t="s">
        <v>11426</v>
      </c>
      <c r="E3657" s="104" t="s">
        <v>11427</v>
      </c>
      <c r="F3657" s="107">
        <v>30473</v>
      </c>
      <c r="G3657" s="67" t="s">
        <v>69</v>
      </c>
      <c r="H3657" s="80" t="s">
        <v>302</v>
      </c>
      <c r="I3657" s="80" t="s">
        <v>11428</v>
      </c>
      <c r="J3657" s="104" t="s">
        <v>210</v>
      </c>
      <c r="K3657" s="67" t="s">
        <v>117</v>
      </c>
      <c r="L3657" s="67"/>
      <c r="M3657" s="67"/>
      <c r="N3657" s="67"/>
      <c r="O3657" s="81"/>
      <c r="P3657" s="81">
        <v>46008</v>
      </c>
      <c r="Q3657" s="103" t="str">
        <f>IFERROR(VLOOKUP(J3657,Настройка!$C$4:$E$121,2,),"Ошибка")</f>
        <v>R</v>
      </c>
    </row>
    <row r="3658" spans="1:17" ht="14.4" customHeight="1">
      <c r="A3658" s="67">
        <v>3653</v>
      </c>
      <c r="B3658" s="80" t="s">
        <v>176</v>
      </c>
      <c r="C3658" s="80" t="s">
        <v>39</v>
      </c>
      <c r="D3658" s="80" t="s">
        <v>11429</v>
      </c>
      <c r="E3658" s="104" t="s">
        <v>11430</v>
      </c>
      <c r="F3658" s="107">
        <v>26602</v>
      </c>
      <c r="G3658" s="67" t="s">
        <v>69</v>
      </c>
      <c r="H3658" s="80" t="s">
        <v>356</v>
      </c>
      <c r="I3658" s="80" t="s">
        <v>11431</v>
      </c>
      <c r="J3658" s="104" t="s">
        <v>204</v>
      </c>
      <c r="K3658" s="67" t="s">
        <v>117</v>
      </c>
      <c r="L3658" s="67"/>
      <c r="M3658" s="67"/>
      <c r="N3658" s="67"/>
      <c r="O3658" s="81"/>
      <c r="P3658" s="81">
        <v>46008</v>
      </c>
      <c r="Q3658" s="103" t="str">
        <f>IFERROR(VLOOKUP(J3658,Настройка!$C$4:$E$121,2,),"Ошибка")</f>
        <v>R</v>
      </c>
    </row>
    <row r="3659" spans="1:17" ht="14.4" customHeight="1">
      <c r="A3659" s="67">
        <v>3654</v>
      </c>
      <c r="B3659" s="80" t="s">
        <v>176</v>
      </c>
      <c r="C3659" s="80" t="s">
        <v>39</v>
      </c>
      <c r="D3659" s="80" t="s">
        <v>11432</v>
      </c>
      <c r="E3659" s="104" t="s">
        <v>11433</v>
      </c>
      <c r="F3659" s="107">
        <v>36758</v>
      </c>
      <c r="G3659" s="67" t="s">
        <v>89</v>
      </c>
      <c r="H3659" s="80" t="s">
        <v>602</v>
      </c>
      <c r="I3659" s="80" t="s">
        <v>11434</v>
      </c>
      <c r="J3659" s="104" t="s">
        <v>230</v>
      </c>
      <c r="K3659" s="67" t="s">
        <v>133</v>
      </c>
      <c r="L3659" s="67" t="s">
        <v>152</v>
      </c>
      <c r="M3659" s="67" t="s">
        <v>166</v>
      </c>
      <c r="N3659" s="67" t="s">
        <v>1946</v>
      </c>
      <c r="O3659" s="81">
        <v>46251</v>
      </c>
      <c r="P3659" s="81">
        <v>46008</v>
      </c>
      <c r="Q3659" s="103" t="str">
        <f>IFERROR(VLOOKUP(J3659,Настройка!$C$4:$E$121,2,),"Ошибка")</f>
        <v>R</v>
      </c>
    </row>
    <row r="3660" spans="1:17" ht="14.4" customHeight="1">
      <c r="A3660" s="67">
        <v>3655</v>
      </c>
      <c r="B3660" s="80" t="s">
        <v>176</v>
      </c>
      <c r="C3660" s="80" t="s">
        <v>39</v>
      </c>
      <c r="D3660" s="80" t="s">
        <v>11435</v>
      </c>
      <c r="E3660" s="104" t="s">
        <v>11436</v>
      </c>
      <c r="F3660" s="107">
        <v>29048</v>
      </c>
      <c r="G3660" s="67" t="s">
        <v>89</v>
      </c>
      <c r="H3660" s="80" t="s">
        <v>602</v>
      </c>
      <c r="I3660" s="80" t="s">
        <v>11437</v>
      </c>
      <c r="J3660" s="104" t="s">
        <v>204</v>
      </c>
      <c r="K3660" s="67" t="s">
        <v>117</v>
      </c>
      <c r="L3660" s="67" t="s">
        <v>152</v>
      </c>
      <c r="M3660" s="67" t="s">
        <v>166</v>
      </c>
      <c r="N3660" s="67" t="s">
        <v>1946</v>
      </c>
      <c r="O3660" s="81">
        <v>46300</v>
      </c>
      <c r="P3660" s="81">
        <v>46009</v>
      </c>
      <c r="Q3660" s="103" t="str">
        <f>IFERROR(VLOOKUP(J3660,Настройка!$C$4:$E$121,2,),"Ошибка")</f>
        <v>R</v>
      </c>
    </row>
    <row r="3661" spans="1:17" ht="14.4" customHeight="1">
      <c r="A3661" s="67">
        <v>3656</v>
      </c>
      <c r="B3661" s="80" t="s">
        <v>176</v>
      </c>
      <c r="C3661" s="80" t="s">
        <v>39</v>
      </c>
      <c r="D3661" s="80" t="s">
        <v>11438</v>
      </c>
      <c r="E3661" s="104" t="s">
        <v>11439</v>
      </c>
      <c r="F3661" s="107">
        <v>27170</v>
      </c>
      <c r="G3661" s="67" t="s">
        <v>89</v>
      </c>
      <c r="H3661" s="80" t="s">
        <v>602</v>
      </c>
      <c r="I3661" s="80" t="s">
        <v>11440</v>
      </c>
      <c r="J3661" s="104" t="s">
        <v>204</v>
      </c>
      <c r="K3661" s="67" t="s">
        <v>117</v>
      </c>
      <c r="L3661" s="67" t="s">
        <v>152</v>
      </c>
      <c r="M3661" s="67" t="s">
        <v>166</v>
      </c>
      <c r="N3661" s="67" t="s">
        <v>1946</v>
      </c>
      <c r="O3661" s="81">
        <v>46300</v>
      </c>
      <c r="P3661" s="81">
        <v>46009</v>
      </c>
      <c r="Q3661" s="103" t="str">
        <f>IFERROR(VLOOKUP(J3661,Настройка!$C$4:$E$121,2,),"Ошибка")</f>
        <v>R</v>
      </c>
    </row>
    <row r="3662" spans="1:17" ht="14.4" customHeight="1">
      <c r="A3662" s="67">
        <v>3657</v>
      </c>
      <c r="B3662" s="80" t="s">
        <v>176</v>
      </c>
      <c r="C3662" s="80" t="s">
        <v>39</v>
      </c>
      <c r="D3662" s="80" t="s">
        <v>11441</v>
      </c>
      <c r="E3662" s="104" t="s">
        <v>11442</v>
      </c>
      <c r="F3662" s="107">
        <v>26720</v>
      </c>
      <c r="G3662" s="67" t="s">
        <v>89</v>
      </c>
      <c r="H3662" s="80" t="s">
        <v>602</v>
      </c>
      <c r="I3662" s="80" t="s">
        <v>11443</v>
      </c>
      <c r="J3662" s="104" t="s">
        <v>208</v>
      </c>
      <c r="K3662" s="67" t="s">
        <v>117</v>
      </c>
      <c r="L3662" s="67" t="s">
        <v>152</v>
      </c>
      <c r="M3662" s="67" t="s">
        <v>166</v>
      </c>
      <c r="N3662" s="67" t="s">
        <v>1946</v>
      </c>
      <c r="O3662" s="81">
        <v>46300</v>
      </c>
      <c r="P3662" s="81">
        <v>46009</v>
      </c>
      <c r="Q3662" s="103" t="str">
        <f>IFERROR(VLOOKUP(J3662,Настройка!$C$4:$E$121,2,),"Ошибка")</f>
        <v>R</v>
      </c>
    </row>
    <row r="3663" spans="1:17" ht="14.4" customHeight="1">
      <c r="A3663" s="67">
        <v>3658</v>
      </c>
      <c r="B3663" s="80" t="s">
        <v>176</v>
      </c>
      <c r="C3663" s="80" t="s">
        <v>39</v>
      </c>
      <c r="D3663" s="80" t="s">
        <v>11444</v>
      </c>
      <c r="E3663" s="104" t="s">
        <v>11445</v>
      </c>
      <c r="F3663" s="107">
        <v>37033</v>
      </c>
      <c r="G3663" s="67" t="s">
        <v>89</v>
      </c>
      <c r="H3663" s="80" t="s">
        <v>602</v>
      </c>
      <c r="I3663" s="80" t="s">
        <v>11446</v>
      </c>
      <c r="J3663" s="104" t="s">
        <v>204</v>
      </c>
      <c r="K3663" s="67" t="s">
        <v>117</v>
      </c>
      <c r="L3663" s="67" t="s">
        <v>152</v>
      </c>
      <c r="M3663" s="67" t="s">
        <v>166</v>
      </c>
      <c r="N3663" s="67" t="s">
        <v>1946</v>
      </c>
      <c r="O3663" s="81">
        <v>46300</v>
      </c>
      <c r="P3663" s="81">
        <v>46009</v>
      </c>
      <c r="Q3663" s="103" t="str">
        <f>IFERROR(VLOOKUP(J3663,Настройка!$C$4:$E$121,2,),"Ошибка")</f>
        <v>R</v>
      </c>
    </row>
    <row r="3664" spans="1:17" ht="14.4" customHeight="1">
      <c r="A3664" s="67">
        <v>3659</v>
      </c>
      <c r="B3664" s="80" t="s">
        <v>176</v>
      </c>
      <c r="C3664" s="80" t="s">
        <v>39</v>
      </c>
      <c r="D3664" s="80" t="s">
        <v>11447</v>
      </c>
      <c r="E3664" s="104" t="s">
        <v>11448</v>
      </c>
      <c r="F3664" s="107">
        <v>35712</v>
      </c>
      <c r="G3664" s="67" t="s">
        <v>89</v>
      </c>
      <c r="H3664" s="80" t="s">
        <v>602</v>
      </c>
      <c r="I3664" s="80" t="s">
        <v>11449</v>
      </c>
      <c r="J3664" s="104" t="s">
        <v>204</v>
      </c>
      <c r="K3664" s="67" t="s">
        <v>117</v>
      </c>
      <c r="L3664" s="67" t="s">
        <v>152</v>
      </c>
      <c r="M3664" s="67" t="s">
        <v>166</v>
      </c>
      <c r="N3664" s="67" t="s">
        <v>1946</v>
      </c>
      <c r="O3664" s="81">
        <v>46300</v>
      </c>
      <c r="P3664" s="81">
        <v>46009</v>
      </c>
      <c r="Q3664" s="103" t="str">
        <f>IFERROR(VLOOKUP(J3664,Настройка!$C$4:$E$121,2,),"Ошибка")</f>
        <v>R</v>
      </c>
    </row>
    <row r="3665" spans="1:17" ht="14.4" customHeight="1">
      <c r="A3665" s="67">
        <v>3660</v>
      </c>
      <c r="B3665" s="80" t="s">
        <v>176</v>
      </c>
      <c r="C3665" s="80" t="s">
        <v>39</v>
      </c>
      <c r="D3665" s="80" t="s">
        <v>11450</v>
      </c>
      <c r="E3665" s="104" t="s">
        <v>11451</v>
      </c>
      <c r="F3665" s="107">
        <v>37061</v>
      </c>
      <c r="G3665" s="67" t="s">
        <v>89</v>
      </c>
      <c r="H3665" s="80" t="s">
        <v>602</v>
      </c>
      <c r="I3665" s="80" t="s">
        <v>11452</v>
      </c>
      <c r="J3665" s="104" t="s">
        <v>208</v>
      </c>
      <c r="K3665" s="67" t="s">
        <v>117</v>
      </c>
      <c r="L3665" s="67" t="s">
        <v>152</v>
      </c>
      <c r="M3665" s="67" t="s">
        <v>166</v>
      </c>
      <c r="N3665" s="67" t="s">
        <v>1946</v>
      </c>
      <c r="O3665" s="81">
        <v>46300</v>
      </c>
      <c r="P3665" s="81">
        <v>46009</v>
      </c>
      <c r="Q3665" s="103" t="str">
        <f>IFERROR(VLOOKUP(J3665,Настройка!$C$4:$E$121,2,),"Ошибка")</f>
        <v>R</v>
      </c>
    </row>
    <row r="3666" spans="1:17" ht="14.4" customHeight="1">
      <c r="A3666" s="67">
        <v>3661</v>
      </c>
      <c r="B3666" s="80" t="s">
        <v>176</v>
      </c>
      <c r="C3666" s="80" t="s">
        <v>39</v>
      </c>
      <c r="D3666" s="80" t="s">
        <v>11453</v>
      </c>
      <c r="E3666" s="104" t="s">
        <v>11454</v>
      </c>
      <c r="F3666" s="107">
        <v>31645</v>
      </c>
      <c r="G3666" s="67" t="s">
        <v>89</v>
      </c>
      <c r="H3666" s="80" t="s">
        <v>602</v>
      </c>
      <c r="I3666" s="80" t="s">
        <v>11455</v>
      </c>
      <c r="J3666" s="104" t="s">
        <v>204</v>
      </c>
      <c r="K3666" s="67" t="s">
        <v>117</v>
      </c>
      <c r="L3666" s="67" t="s">
        <v>152</v>
      </c>
      <c r="M3666" s="67" t="s">
        <v>166</v>
      </c>
      <c r="N3666" s="67" t="s">
        <v>1946</v>
      </c>
      <c r="O3666" s="81">
        <v>46300</v>
      </c>
      <c r="P3666" s="81">
        <v>46009</v>
      </c>
      <c r="Q3666" s="103" t="str">
        <f>IFERROR(VLOOKUP(J3666,Настройка!$C$4:$E$121,2,),"Ошибка")</f>
        <v>R</v>
      </c>
    </row>
    <row r="3667" spans="1:17" ht="14.4" customHeight="1">
      <c r="A3667" s="67">
        <v>3662</v>
      </c>
      <c r="B3667" s="80" t="s">
        <v>176</v>
      </c>
      <c r="C3667" s="80" t="s">
        <v>39</v>
      </c>
      <c r="D3667" s="80" t="s">
        <v>11456</v>
      </c>
      <c r="E3667" s="104" t="s">
        <v>11457</v>
      </c>
      <c r="F3667" s="107">
        <v>37567</v>
      </c>
      <c r="G3667" s="67" t="s">
        <v>69</v>
      </c>
      <c r="H3667" s="80" t="s">
        <v>309</v>
      </c>
      <c r="I3667" s="80" t="s">
        <v>11458</v>
      </c>
      <c r="J3667" s="104" t="s">
        <v>227</v>
      </c>
      <c r="K3667" s="67" t="s">
        <v>131</v>
      </c>
      <c r="L3667" s="67"/>
      <c r="M3667" s="67"/>
      <c r="N3667" s="67"/>
      <c r="O3667" s="81"/>
      <c r="P3667" s="81">
        <v>46009</v>
      </c>
      <c r="Q3667" s="103" t="str">
        <f>IFERROR(VLOOKUP(J3667,Настройка!$C$4:$E$121,2,),"Ошибка")</f>
        <v>R</v>
      </c>
    </row>
    <row r="3668" spans="1:17" ht="14.4" customHeight="1">
      <c r="A3668" s="67">
        <v>3663</v>
      </c>
      <c r="B3668" s="80" t="s">
        <v>176</v>
      </c>
      <c r="C3668" s="80" t="s">
        <v>39</v>
      </c>
      <c r="D3668" s="80" t="s">
        <v>11459</v>
      </c>
      <c r="E3668" s="104" t="s">
        <v>11460</v>
      </c>
      <c r="F3668" s="107">
        <v>30005</v>
      </c>
      <c r="G3668" s="67" t="s">
        <v>67</v>
      </c>
      <c r="H3668" s="80" t="s">
        <v>401</v>
      </c>
      <c r="I3668" s="80" t="s">
        <v>11461</v>
      </c>
      <c r="J3668" s="104" t="s">
        <v>207</v>
      </c>
      <c r="K3668" s="67" t="s">
        <v>117</v>
      </c>
      <c r="L3668" s="67"/>
      <c r="M3668" s="67"/>
      <c r="N3668" s="67"/>
      <c r="O3668" s="81"/>
      <c r="P3668" s="81">
        <v>46009</v>
      </c>
      <c r="Q3668" s="103" t="str">
        <f>IFERROR(VLOOKUP(J3668,Настройка!$C$4:$E$121,2,),"Ошибка")</f>
        <v>R</v>
      </c>
    </row>
    <row r="3669" spans="1:17" ht="14.4" customHeight="1">
      <c r="A3669" s="67">
        <v>3664</v>
      </c>
      <c r="B3669" s="80" t="s">
        <v>176</v>
      </c>
      <c r="C3669" s="80" t="s">
        <v>39</v>
      </c>
      <c r="D3669" s="80" t="s">
        <v>11462</v>
      </c>
      <c r="E3669" s="104" t="s">
        <v>11463</v>
      </c>
      <c r="F3669" s="107">
        <v>29942</v>
      </c>
      <c r="G3669" s="67" t="s">
        <v>67</v>
      </c>
      <c r="H3669" s="80" t="s">
        <v>401</v>
      </c>
      <c r="I3669" s="80" t="s">
        <v>11464</v>
      </c>
      <c r="J3669" s="104" t="s">
        <v>207</v>
      </c>
      <c r="K3669" s="67" t="s">
        <v>117</v>
      </c>
      <c r="L3669" s="67"/>
      <c r="M3669" s="67"/>
      <c r="N3669" s="67"/>
      <c r="O3669" s="81"/>
      <c r="P3669" s="81">
        <v>46009</v>
      </c>
      <c r="Q3669" s="103" t="str">
        <f>IFERROR(VLOOKUP(J3669,Настройка!$C$4:$E$121,2,),"Ошибка")</f>
        <v>R</v>
      </c>
    </row>
    <row r="3670" spans="1:17" ht="14.4" customHeight="1">
      <c r="A3670" s="67">
        <v>3665</v>
      </c>
      <c r="B3670" s="80" t="s">
        <v>176</v>
      </c>
      <c r="C3670" s="80" t="s">
        <v>39</v>
      </c>
      <c r="D3670" s="80" t="s">
        <v>11465</v>
      </c>
      <c r="E3670" s="104" t="s">
        <v>11466</v>
      </c>
      <c r="F3670" s="107">
        <v>38542</v>
      </c>
      <c r="G3670" s="67" t="s">
        <v>67</v>
      </c>
      <c r="H3670" s="80" t="s">
        <v>401</v>
      </c>
      <c r="I3670" s="80" t="s">
        <v>11467</v>
      </c>
      <c r="J3670" s="104" t="s">
        <v>207</v>
      </c>
      <c r="K3670" s="67" t="s">
        <v>117</v>
      </c>
      <c r="L3670" s="67"/>
      <c r="M3670" s="67"/>
      <c r="N3670" s="67"/>
      <c r="O3670" s="81"/>
      <c r="P3670" s="81">
        <v>46009</v>
      </c>
      <c r="Q3670" s="103" t="str">
        <f>IFERROR(VLOOKUP(J3670,Настройка!$C$4:$E$121,2,),"Ошибка")</f>
        <v>R</v>
      </c>
    </row>
    <row r="3671" spans="1:17" ht="14.4" customHeight="1">
      <c r="A3671" s="67">
        <v>3666</v>
      </c>
      <c r="B3671" s="80" t="s">
        <v>176</v>
      </c>
      <c r="C3671" s="80" t="s">
        <v>39</v>
      </c>
      <c r="D3671" s="80" t="s">
        <v>11468</v>
      </c>
      <c r="E3671" s="104" t="s">
        <v>11469</v>
      </c>
      <c r="F3671" s="107">
        <v>32865</v>
      </c>
      <c r="G3671" s="67" t="s">
        <v>59</v>
      </c>
      <c r="H3671" s="80" t="s">
        <v>1647</v>
      </c>
      <c r="I3671" s="80" t="s">
        <v>11470</v>
      </c>
      <c r="J3671" s="104" t="s">
        <v>205</v>
      </c>
      <c r="K3671" s="67" t="s">
        <v>117</v>
      </c>
      <c r="L3671" s="67"/>
      <c r="M3671" s="67"/>
      <c r="N3671" s="67"/>
      <c r="O3671" s="81"/>
      <c r="P3671" s="81">
        <v>46009</v>
      </c>
      <c r="Q3671" s="103" t="str">
        <f>IFERROR(VLOOKUP(J3671,Настройка!$C$4:$E$121,2,),"Ошибка")</f>
        <v>R</v>
      </c>
    </row>
    <row r="3672" spans="1:17" ht="14.4" customHeight="1">
      <c r="A3672" s="67">
        <v>3667</v>
      </c>
      <c r="B3672" s="80" t="s">
        <v>176</v>
      </c>
      <c r="C3672" s="80" t="s">
        <v>39</v>
      </c>
      <c r="D3672" s="80" t="s">
        <v>11471</v>
      </c>
      <c r="E3672" s="104" t="s">
        <v>11472</v>
      </c>
      <c r="F3672" s="107">
        <v>34495</v>
      </c>
      <c r="G3672" s="67" t="s">
        <v>89</v>
      </c>
      <c r="H3672" s="80" t="s">
        <v>602</v>
      </c>
      <c r="I3672" s="80" t="s">
        <v>11473</v>
      </c>
      <c r="J3672" s="104" t="s">
        <v>208</v>
      </c>
      <c r="K3672" s="67" t="s">
        <v>117</v>
      </c>
      <c r="L3672" s="67" t="s">
        <v>152</v>
      </c>
      <c r="M3672" s="67" t="s">
        <v>166</v>
      </c>
      <c r="N3672" s="67" t="s">
        <v>1946</v>
      </c>
      <c r="O3672" s="81">
        <v>46300</v>
      </c>
      <c r="P3672" s="81">
        <v>46009</v>
      </c>
      <c r="Q3672" s="103" t="str">
        <f>IFERROR(VLOOKUP(J3672,Настройка!$C$4:$E$121,2,),"Ошибка")</f>
        <v>R</v>
      </c>
    </row>
    <row r="3673" spans="1:17" ht="14.4" customHeight="1">
      <c r="A3673" s="67">
        <v>3668</v>
      </c>
      <c r="B3673" s="80" t="s">
        <v>176</v>
      </c>
      <c r="C3673" s="80" t="s">
        <v>39</v>
      </c>
      <c r="D3673" s="80" t="s">
        <v>11474</v>
      </c>
      <c r="E3673" s="104" t="s">
        <v>11475</v>
      </c>
      <c r="F3673" s="107">
        <v>33242</v>
      </c>
      <c r="G3673" s="67" t="s">
        <v>89</v>
      </c>
      <c r="H3673" s="80" t="s">
        <v>602</v>
      </c>
      <c r="I3673" s="80" t="s">
        <v>11476</v>
      </c>
      <c r="J3673" s="104" t="s">
        <v>208</v>
      </c>
      <c r="K3673" s="67" t="s">
        <v>117</v>
      </c>
      <c r="L3673" s="67" t="s">
        <v>152</v>
      </c>
      <c r="M3673" s="67" t="s">
        <v>166</v>
      </c>
      <c r="N3673" s="67" t="s">
        <v>1946</v>
      </c>
      <c r="O3673" s="81">
        <v>46300</v>
      </c>
      <c r="P3673" s="81">
        <v>46009</v>
      </c>
      <c r="Q3673" s="103" t="str">
        <f>IFERROR(VLOOKUP(J3673,Настройка!$C$4:$E$121,2,),"Ошибка")</f>
        <v>R</v>
      </c>
    </row>
    <row r="3674" spans="1:17" ht="14.4" customHeight="1">
      <c r="A3674" s="67">
        <v>3669</v>
      </c>
      <c r="B3674" s="80" t="s">
        <v>176</v>
      </c>
      <c r="C3674" s="80" t="s">
        <v>39</v>
      </c>
      <c r="D3674" s="80" t="s">
        <v>11477</v>
      </c>
      <c r="E3674" s="104" t="s">
        <v>11478</v>
      </c>
      <c r="F3674" s="107">
        <v>35721</v>
      </c>
      <c r="G3674" s="67" t="s">
        <v>89</v>
      </c>
      <c r="H3674" s="80" t="s">
        <v>602</v>
      </c>
      <c r="I3674" s="80" t="s">
        <v>11479</v>
      </c>
      <c r="J3674" s="104" t="s">
        <v>208</v>
      </c>
      <c r="K3674" s="67" t="s">
        <v>117</v>
      </c>
      <c r="L3674" s="67" t="s">
        <v>152</v>
      </c>
      <c r="M3674" s="67" t="s">
        <v>166</v>
      </c>
      <c r="N3674" s="67" t="s">
        <v>1946</v>
      </c>
      <c r="O3674" s="81">
        <v>46300</v>
      </c>
      <c r="P3674" s="81">
        <v>46009</v>
      </c>
      <c r="Q3674" s="103" t="str">
        <f>IFERROR(VLOOKUP(J3674,Настройка!$C$4:$E$121,2,),"Ошибка")</f>
        <v>R</v>
      </c>
    </row>
    <row r="3675" spans="1:17" ht="14.4" customHeight="1">
      <c r="A3675" s="67">
        <v>3670</v>
      </c>
      <c r="B3675" s="80" t="s">
        <v>176</v>
      </c>
      <c r="C3675" s="80" t="s">
        <v>39</v>
      </c>
      <c r="D3675" s="80" t="s">
        <v>11480</v>
      </c>
      <c r="E3675" s="104" t="s">
        <v>11481</v>
      </c>
      <c r="F3675" s="107">
        <v>30631</v>
      </c>
      <c r="G3675" s="67" t="s">
        <v>67</v>
      </c>
      <c r="H3675" s="80"/>
      <c r="I3675" s="80" t="s">
        <v>11482</v>
      </c>
      <c r="J3675" s="104" t="s">
        <v>207</v>
      </c>
      <c r="K3675" s="67" t="s">
        <v>117</v>
      </c>
      <c r="L3675" s="67"/>
      <c r="M3675" s="67"/>
      <c r="N3675" s="67"/>
      <c r="O3675" s="81"/>
      <c r="P3675" s="81">
        <v>46009</v>
      </c>
      <c r="Q3675" s="103" t="str">
        <f>IFERROR(VLOOKUP(J3675,Настройка!$C$4:$E$121,2,),"Ошибка")</f>
        <v>R</v>
      </c>
    </row>
    <row r="3676" spans="1:17" ht="14.4" customHeight="1">
      <c r="A3676" s="67">
        <v>3671</v>
      </c>
      <c r="B3676" s="80" t="s">
        <v>176</v>
      </c>
      <c r="C3676" s="80" t="s">
        <v>39</v>
      </c>
      <c r="D3676" s="80" t="s">
        <v>11483</v>
      </c>
      <c r="E3676" s="104" t="s">
        <v>11484</v>
      </c>
      <c r="F3676" s="107">
        <v>32020</v>
      </c>
      <c r="G3676" s="67" t="s">
        <v>67</v>
      </c>
      <c r="H3676" s="80"/>
      <c r="I3676" s="80" t="s">
        <v>11485</v>
      </c>
      <c r="J3676" s="104" t="s">
        <v>208</v>
      </c>
      <c r="K3676" s="67" t="s">
        <v>117</v>
      </c>
      <c r="L3676" s="67"/>
      <c r="M3676" s="67"/>
      <c r="N3676" s="67"/>
      <c r="O3676" s="81"/>
      <c r="P3676" s="81">
        <v>46009</v>
      </c>
      <c r="Q3676" s="103" t="str">
        <f>IFERROR(VLOOKUP(J3676,Настройка!$C$4:$E$121,2,),"Ошибка")</f>
        <v>R</v>
      </c>
    </row>
    <row r="3677" spans="1:17" ht="14.4" customHeight="1">
      <c r="A3677" s="67">
        <v>3672</v>
      </c>
      <c r="B3677" s="80" t="s">
        <v>176</v>
      </c>
      <c r="C3677" s="80" t="s">
        <v>39</v>
      </c>
      <c r="D3677" s="80" t="s">
        <v>11486</v>
      </c>
      <c r="E3677" s="104" t="s">
        <v>11487</v>
      </c>
      <c r="F3677" s="107">
        <v>25492</v>
      </c>
      <c r="G3677" s="67" t="s">
        <v>67</v>
      </c>
      <c r="H3677" s="80"/>
      <c r="I3677" s="80" t="s">
        <v>11488</v>
      </c>
      <c r="J3677" s="104" t="s">
        <v>208</v>
      </c>
      <c r="K3677" s="67" t="s">
        <v>117</v>
      </c>
      <c r="L3677" s="67"/>
      <c r="M3677" s="67"/>
      <c r="N3677" s="67"/>
      <c r="O3677" s="81"/>
      <c r="P3677" s="81">
        <v>46010</v>
      </c>
      <c r="Q3677" s="103" t="str">
        <f>IFERROR(VLOOKUP(J3677,Настройка!$C$4:$E$121,2,),"Ошибка")</f>
        <v>R</v>
      </c>
    </row>
    <row r="3678" spans="1:17" ht="14.4" customHeight="1">
      <c r="A3678" s="67">
        <v>3673</v>
      </c>
      <c r="B3678" s="80" t="s">
        <v>176</v>
      </c>
      <c r="C3678" s="80" t="s">
        <v>39</v>
      </c>
      <c r="D3678" s="80" t="s">
        <v>11489</v>
      </c>
      <c r="E3678" s="104" t="s">
        <v>11490</v>
      </c>
      <c r="F3678" s="107">
        <v>35993</v>
      </c>
      <c r="G3678" s="67" t="s">
        <v>89</v>
      </c>
      <c r="H3678" s="80" t="s">
        <v>602</v>
      </c>
      <c r="I3678" s="80" t="s">
        <v>11491</v>
      </c>
      <c r="J3678" s="104" t="s">
        <v>204</v>
      </c>
      <c r="K3678" s="67" t="s">
        <v>117</v>
      </c>
      <c r="L3678" s="67" t="s">
        <v>152</v>
      </c>
      <c r="M3678" s="67" t="s">
        <v>166</v>
      </c>
      <c r="N3678" s="67" t="s">
        <v>1946</v>
      </c>
      <c r="O3678" s="81">
        <v>46251</v>
      </c>
      <c r="P3678" s="81">
        <v>46010</v>
      </c>
      <c r="Q3678" s="103" t="str">
        <f>IFERROR(VLOOKUP(J3678,Настройка!$C$4:$E$121,2,),"Ошибка")</f>
        <v>R</v>
      </c>
    </row>
    <row r="3679" spans="1:17" ht="14.4" customHeight="1">
      <c r="A3679" s="67">
        <v>3674</v>
      </c>
      <c r="B3679" s="80" t="s">
        <v>176</v>
      </c>
      <c r="C3679" s="80" t="s">
        <v>39</v>
      </c>
      <c r="D3679" s="80" t="s">
        <v>11492</v>
      </c>
      <c r="E3679" s="104" t="s">
        <v>11493</v>
      </c>
      <c r="F3679" s="107">
        <v>32576</v>
      </c>
      <c r="G3679" s="67" t="s">
        <v>89</v>
      </c>
      <c r="H3679" s="80" t="s">
        <v>602</v>
      </c>
      <c r="I3679" s="80" t="s">
        <v>11494</v>
      </c>
      <c r="J3679" s="104" t="s">
        <v>202</v>
      </c>
      <c r="K3679" s="67" t="s">
        <v>117</v>
      </c>
      <c r="L3679" s="67" t="s">
        <v>152</v>
      </c>
      <c r="M3679" s="67" t="s">
        <v>166</v>
      </c>
      <c r="N3679" s="67" t="s">
        <v>1946</v>
      </c>
      <c r="O3679" s="81">
        <v>46207</v>
      </c>
      <c r="P3679" s="81">
        <v>46010</v>
      </c>
      <c r="Q3679" s="103" t="str">
        <f>IFERROR(VLOOKUP(J3679,Настройка!$C$4:$E$121,2,),"Ошибка")</f>
        <v>ITR</v>
      </c>
    </row>
    <row r="3680" spans="1:17" ht="14.4" customHeight="1">
      <c r="A3680" s="67">
        <v>3675</v>
      </c>
      <c r="B3680" s="80" t="s">
        <v>176</v>
      </c>
      <c r="C3680" s="80" t="s">
        <v>39</v>
      </c>
      <c r="D3680" s="80" t="s">
        <v>11495</v>
      </c>
      <c r="E3680" s="104" t="s">
        <v>11496</v>
      </c>
      <c r="F3680" s="107">
        <v>29582</v>
      </c>
      <c r="G3680" s="67" t="s">
        <v>89</v>
      </c>
      <c r="H3680" s="80" t="s">
        <v>602</v>
      </c>
      <c r="I3680" s="80" t="s">
        <v>11497</v>
      </c>
      <c r="J3680" s="104" t="s">
        <v>202</v>
      </c>
      <c r="K3680" s="67" t="s">
        <v>117</v>
      </c>
      <c r="L3680" s="67" t="s">
        <v>152</v>
      </c>
      <c r="M3680" s="67" t="s">
        <v>166</v>
      </c>
      <c r="N3680" s="67" t="s">
        <v>1946</v>
      </c>
      <c r="O3680" s="81">
        <v>46207</v>
      </c>
      <c r="P3680" s="81">
        <v>46010</v>
      </c>
      <c r="Q3680" s="103" t="str">
        <f>IFERROR(VLOOKUP(J3680,Настройка!$C$4:$E$121,2,),"Ошибка")</f>
        <v>ITR</v>
      </c>
    </row>
    <row r="3681" spans="1:17" ht="14.4" customHeight="1">
      <c r="A3681" s="67">
        <v>3676</v>
      </c>
      <c r="B3681" s="80" t="s">
        <v>176</v>
      </c>
      <c r="C3681" s="80" t="s">
        <v>39</v>
      </c>
      <c r="D3681" s="80" t="s">
        <v>11498</v>
      </c>
      <c r="E3681" s="104" t="s">
        <v>11499</v>
      </c>
      <c r="F3681" s="107">
        <v>29325</v>
      </c>
      <c r="G3681" s="67" t="s">
        <v>89</v>
      </c>
      <c r="H3681" s="80" t="s">
        <v>602</v>
      </c>
      <c r="I3681" s="80" t="s">
        <v>11500</v>
      </c>
      <c r="J3681" s="104" t="s">
        <v>204</v>
      </c>
      <c r="K3681" s="67" t="s">
        <v>117</v>
      </c>
      <c r="L3681" s="67" t="s">
        <v>152</v>
      </c>
      <c r="M3681" s="67" t="s">
        <v>166</v>
      </c>
      <c r="N3681" s="67" t="s">
        <v>1946</v>
      </c>
      <c r="O3681" s="81">
        <v>46300</v>
      </c>
      <c r="P3681" s="81">
        <v>46010</v>
      </c>
      <c r="Q3681" s="103" t="str">
        <f>IFERROR(VLOOKUP(J3681,Настройка!$C$4:$E$121,2,),"Ошибка")</f>
        <v>R</v>
      </c>
    </row>
    <row r="3682" spans="1:17" ht="14.4" customHeight="1">
      <c r="A3682" s="67">
        <v>3677</v>
      </c>
      <c r="B3682" s="80" t="s">
        <v>176</v>
      </c>
      <c r="C3682" s="80" t="s">
        <v>39</v>
      </c>
      <c r="D3682" s="80" t="s">
        <v>11501</v>
      </c>
      <c r="E3682" s="104" t="s">
        <v>11502</v>
      </c>
      <c r="F3682" s="107">
        <v>29431</v>
      </c>
      <c r="G3682" s="67" t="s">
        <v>89</v>
      </c>
      <c r="H3682" s="80" t="s">
        <v>602</v>
      </c>
      <c r="I3682" s="80" t="s">
        <v>11503</v>
      </c>
      <c r="J3682" s="104" t="s">
        <v>204</v>
      </c>
      <c r="K3682" s="67" t="s">
        <v>117</v>
      </c>
      <c r="L3682" s="67" t="s">
        <v>152</v>
      </c>
      <c r="M3682" s="67" t="s">
        <v>166</v>
      </c>
      <c r="N3682" s="67" t="s">
        <v>1946</v>
      </c>
      <c r="O3682" s="81">
        <v>46300</v>
      </c>
      <c r="P3682" s="81">
        <v>46010</v>
      </c>
      <c r="Q3682" s="103" t="str">
        <f>IFERROR(VLOOKUP(J3682,Настройка!$C$4:$E$121,2,),"Ошибка")</f>
        <v>R</v>
      </c>
    </row>
    <row r="3683" spans="1:17" ht="14.4" customHeight="1">
      <c r="A3683" s="67">
        <v>3678</v>
      </c>
      <c r="B3683" s="80" t="s">
        <v>176</v>
      </c>
      <c r="C3683" s="80" t="s">
        <v>39</v>
      </c>
      <c r="D3683" s="80" t="s">
        <v>11504</v>
      </c>
      <c r="E3683" s="104" t="s">
        <v>11505</v>
      </c>
      <c r="F3683" s="107">
        <v>34930</v>
      </c>
      <c r="G3683" s="67" t="s">
        <v>89</v>
      </c>
      <c r="H3683" s="80" t="s">
        <v>602</v>
      </c>
      <c r="I3683" s="80" t="s">
        <v>11506</v>
      </c>
      <c r="J3683" s="104" t="s">
        <v>204</v>
      </c>
      <c r="K3683" s="67" t="s">
        <v>117</v>
      </c>
      <c r="L3683" s="67" t="s">
        <v>152</v>
      </c>
      <c r="M3683" s="67" t="s">
        <v>166</v>
      </c>
      <c r="N3683" s="67" t="s">
        <v>1946</v>
      </c>
      <c r="O3683" s="81">
        <v>46300</v>
      </c>
      <c r="P3683" s="81">
        <v>46010</v>
      </c>
      <c r="Q3683" s="103" t="str">
        <f>IFERROR(VLOOKUP(J3683,Настройка!$C$4:$E$121,2,),"Ошибка")</f>
        <v>R</v>
      </c>
    </row>
    <row r="3684" spans="1:17" ht="14.4" customHeight="1">
      <c r="A3684" s="67">
        <v>3679</v>
      </c>
      <c r="B3684" s="80" t="s">
        <v>176</v>
      </c>
      <c r="C3684" s="80" t="s">
        <v>39</v>
      </c>
      <c r="D3684" s="80" t="s">
        <v>11507</v>
      </c>
      <c r="E3684" s="104" t="s">
        <v>11508</v>
      </c>
      <c r="F3684" s="107">
        <v>26965</v>
      </c>
      <c r="G3684" s="67" t="s">
        <v>89</v>
      </c>
      <c r="H3684" s="80" t="s">
        <v>602</v>
      </c>
      <c r="I3684" s="80" t="s">
        <v>11509</v>
      </c>
      <c r="J3684" s="104" t="s">
        <v>204</v>
      </c>
      <c r="K3684" s="67" t="s">
        <v>117</v>
      </c>
      <c r="L3684" s="67" t="s">
        <v>152</v>
      </c>
      <c r="M3684" s="67" t="s">
        <v>166</v>
      </c>
      <c r="N3684" s="67" t="s">
        <v>1946</v>
      </c>
      <c r="O3684" s="81">
        <v>46300</v>
      </c>
      <c r="P3684" s="81">
        <v>46010</v>
      </c>
      <c r="Q3684" s="103" t="str">
        <f>IFERROR(VLOOKUP(J3684,Настройка!$C$4:$E$121,2,),"Ошибка")</f>
        <v>R</v>
      </c>
    </row>
    <row r="3685" spans="1:17" ht="14.4" customHeight="1">
      <c r="A3685" s="67">
        <v>3680</v>
      </c>
      <c r="B3685" s="80" t="s">
        <v>176</v>
      </c>
      <c r="C3685" s="80" t="s">
        <v>39</v>
      </c>
      <c r="D3685" s="80" t="s">
        <v>11510</v>
      </c>
      <c r="E3685" s="104" t="s">
        <v>11511</v>
      </c>
      <c r="F3685" s="107">
        <v>34347</v>
      </c>
      <c r="G3685" s="67" t="s">
        <v>89</v>
      </c>
      <c r="H3685" s="80" t="s">
        <v>602</v>
      </c>
      <c r="I3685" s="80" t="s">
        <v>11512</v>
      </c>
      <c r="J3685" s="104" t="s">
        <v>208</v>
      </c>
      <c r="K3685" s="67" t="s">
        <v>117</v>
      </c>
      <c r="L3685" s="67" t="s">
        <v>152</v>
      </c>
      <c r="M3685" s="67" t="s">
        <v>166</v>
      </c>
      <c r="N3685" s="67" t="s">
        <v>1946</v>
      </c>
      <c r="O3685" s="81">
        <v>46300</v>
      </c>
      <c r="P3685" s="81">
        <v>46010</v>
      </c>
      <c r="Q3685" s="103" t="str">
        <f>IFERROR(VLOOKUP(J3685,Настройка!$C$4:$E$121,2,),"Ошибка")</f>
        <v>R</v>
      </c>
    </row>
    <row r="3686" spans="1:17" ht="14.4" customHeight="1">
      <c r="A3686" s="67">
        <v>3681</v>
      </c>
      <c r="B3686" s="80" t="s">
        <v>176</v>
      </c>
      <c r="C3686" s="80" t="s">
        <v>39</v>
      </c>
      <c r="D3686" s="80" t="s">
        <v>11513</v>
      </c>
      <c r="E3686" s="104" t="s">
        <v>11514</v>
      </c>
      <c r="F3686" s="107">
        <v>30915</v>
      </c>
      <c r="G3686" s="67" t="s">
        <v>89</v>
      </c>
      <c r="H3686" s="80" t="s">
        <v>602</v>
      </c>
      <c r="I3686" s="80" t="s">
        <v>11515</v>
      </c>
      <c r="J3686" s="104" t="s">
        <v>208</v>
      </c>
      <c r="K3686" s="67" t="s">
        <v>117</v>
      </c>
      <c r="L3686" s="67" t="s">
        <v>152</v>
      </c>
      <c r="M3686" s="67" t="s">
        <v>166</v>
      </c>
      <c r="N3686" s="67" t="s">
        <v>1946</v>
      </c>
      <c r="O3686" s="81">
        <v>46300</v>
      </c>
      <c r="P3686" s="81">
        <v>46010</v>
      </c>
      <c r="Q3686" s="103" t="str">
        <f>IFERROR(VLOOKUP(J3686,Настройка!$C$4:$E$121,2,),"Ошибка")</f>
        <v>R</v>
      </c>
    </row>
    <row r="3687" spans="1:17" ht="14.4" customHeight="1">
      <c r="A3687" s="67">
        <v>3682</v>
      </c>
      <c r="B3687" s="80" t="s">
        <v>176</v>
      </c>
      <c r="C3687" s="80" t="s">
        <v>39</v>
      </c>
      <c r="D3687" s="80" t="s">
        <v>11516</v>
      </c>
      <c r="E3687" s="104" t="s">
        <v>11517</v>
      </c>
      <c r="F3687" s="107">
        <v>26587</v>
      </c>
      <c r="G3687" s="67" t="s">
        <v>89</v>
      </c>
      <c r="H3687" s="80" t="s">
        <v>602</v>
      </c>
      <c r="I3687" s="80" t="s">
        <v>11518</v>
      </c>
      <c r="J3687" s="104" t="s">
        <v>208</v>
      </c>
      <c r="K3687" s="67" t="s">
        <v>117</v>
      </c>
      <c r="L3687" s="67" t="s">
        <v>152</v>
      </c>
      <c r="M3687" s="67" t="s">
        <v>166</v>
      </c>
      <c r="N3687" s="67" t="s">
        <v>1946</v>
      </c>
      <c r="O3687" s="81">
        <v>46300</v>
      </c>
      <c r="P3687" s="81">
        <v>46010</v>
      </c>
      <c r="Q3687" s="103" t="str">
        <f>IFERROR(VLOOKUP(J3687,Настройка!$C$4:$E$121,2,),"Ошибка")</f>
        <v>R</v>
      </c>
    </row>
    <row r="3688" spans="1:17" ht="14.4" customHeight="1">
      <c r="A3688" s="67">
        <v>3683</v>
      </c>
      <c r="B3688" s="80" t="s">
        <v>176</v>
      </c>
      <c r="C3688" s="80" t="s">
        <v>39</v>
      </c>
      <c r="D3688" s="80" t="s">
        <v>11519</v>
      </c>
      <c r="E3688" s="104" t="s">
        <v>11520</v>
      </c>
      <c r="F3688" s="107">
        <v>38789</v>
      </c>
      <c r="G3688" s="67" t="s">
        <v>67</v>
      </c>
      <c r="H3688" s="80"/>
      <c r="I3688" s="80" t="s">
        <v>11521</v>
      </c>
      <c r="J3688" s="104" t="s">
        <v>209</v>
      </c>
      <c r="K3688" s="67" t="s">
        <v>117</v>
      </c>
      <c r="L3688" s="67"/>
      <c r="M3688" s="67"/>
      <c r="N3688" s="67"/>
      <c r="O3688" s="81"/>
      <c r="P3688" s="81">
        <v>46010</v>
      </c>
      <c r="Q3688" s="103" t="str">
        <f>IFERROR(VLOOKUP(J3688,Настройка!$C$4:$E$121,2,),"Ошибка")</f>
        <v>R</v>
      </c>
    </row>
    <row r="3689" spans="1:17" ht="14.4" customHeight="1">
      <c r="A3689" s="67">
        <v>3684</v>
      </c>
      <c r="B3689" s="80" t="s">
        <v>176</v>
      </c>
      <c r="C3689" s="80" t="s">
        <v>39</v>
      </c>
      <c r="D3689" s="80" t="s">
        <v>11522</v>
      </c>
      <c r="E3689" s="104" t="s">
        <v>11523</v>
      </c>
      <c r="F3689" s="107">
        <v>26420</v>
      </c>
      <c r="G3689" s="67" t="s">
        <v>67</v>
      </c>
      <c r="H3689" s="80" t="s">
        <v>401</v>
      </c>
      <c r="I3689" s="80" t="s">
        <v>11524</v>
      </c>
      <c r="J3689" s="104" t="s">
        <v>208</v>
      </c>
      <c r="K3689" s="67" t="s">
        <v>117</v>
      </c>
      <c r="L3689" s="67"/>
      <c r="M3689" s="67"/>
      <c r="N3689" s="67"/>
      <c r="O3689" s="81"/>
      <c r="P3689" s="81">
        <v>46010</v>
      </c>
      <c r="Q3689" s="103" t="str">
        <f>IFERROR(VLOOKUP(J3689,Настройка!$C$4:$E$121,2,),"Ошибка")</f>
        <v>R</v>
      </c>
    </row>
    <row r="3690" spans="1:17" ht="14.4" customHeight="1">
      <c r="A3690" s="67">
        <v>3685</v>
      </c>
      <c r="B3690" s="80" t="s">
        <v>176</v>
      </c>
      <c r="C3690" s="80" t="s">
        <v>39</v>
      </c>
      <c r="D3690" s="80" t="s">
        <v>11525</v>
      </c>
      <c r="E3690" s="104" t="s">
        <v>11526</v>
      </c>
      <c r="F3690" s="107">
        <v>38242</v>
      </c>
      <c r="G3690" s="67" t="s">
        <v>67</v>
      </c>
      <c r="H3690" s="80"/>
      <c r="I3690" s="80" t="s">
        <v>11527</v>
      </c>
      <c r="J3690" s="104" t="s">
        <v>207</v>
      </c>
      <c r="K3690" s="67" t="s">
        <v>117</v>
      </c>
      <c r="L3690" s="67"/>
      <c r="M3690" s="67"/>
      <c r="N3690" s="67"/>
      <c r="O3690" s="81"/>
      <c r="P3690" s="81">
        <v>46010</v>
      </c>
      <c r="Q3690" s="103" t="str">
        <f>IFERROR(VLOOKUP(J3690,Настройка!$C$4:$E$121,2,),"Ошибка")</f>
        <v>R</v>
      </c>
    </row>
    <row r="3691" spans="1:17" ht="14.4" customHeight="1">
      <c r="A3691" s="67">
        <v>3686</v>
      </c>
      <c r="B3691" s="80" t="s">
        <v>176</v>
      </c>
      <c r="C3691" s="80" t="s">
        <v>39</v>
      </c>
      <c r="D3691" s="80" t="s">
        <v>11528</v>
      </c>
      <c r="E3691" s="104" t="s">
        <v>11529</v>
      </c>
      <c r="F3691" s="107">
        <v>27356</v>
      </c>
      <c r="G3691" s="67" t="s">
        <v>69</v>
      </c>
      <c r="H3691" s="80" t="s">
        <v>302</v>
      </c>
      <c r="I3691" s="80" t="s">
        <v>11530</v>
      </c>
      <c r="J3691" s="104" t="s">
        <v>209</v>
      </c>
      <c r="K3691" s="67" t="s">
        <v>117</v>
      </c>
      <c r="L3691" s="67"/>
      <c r="M3691" s="67"/>
      <c r="N3691" s="67"/>
      <c r="O3691" s="81"/>
      <c r="P3691" s="81">
        <v>46011</v>
      </c>
      <c r="Q3691" s="103" t="str">
        <f>IFERROR(VLOOKUP(J3691,Настройка!$C$4:$E$121,2,),"Ошибка")</f>
        <v>R</v>
      </c>
    </row>
    <row r="3692" spans="1:17" ht="14.4" customHeight="1">
      <c r="A3692" s="67">
        <v>3687</v>
      </c>
      <c r="B3692" s="80" t="s">
        <v>176</v>
      </c>
      <c r="C3692" s="80" t="s">
        <v>39</v>
      </c>
      <c r="D3692" s="80" t="s">
        <v>11531</v>
      </c>
      <c r="E3692" s="104" t="s">
        <v>11532</v>
      </c>
      <c r="F3692" s="107">
        <v>34564</v>
      </c>
      <c r="G3692" s="67" t="s">
        <v>89</v>
      </c>
      <c r="H3692" s="80" t="s">
        <v>602</v>
      </c>
      <c r="I3692" s="80" t="s">
        <v>11533</v>
      </c>
      <c r="J3692" s="104" t="s">
        <v>204</v>
      </c>
      <c r="K3692" s="67" t="s">
        <v>117</v>
      </c>
      <c r="L3692" s="67" t="s">
        <v>152</v>
      </c>
      <c r="M3692" s="67" t="s">
        <v>166</v>
      </c>
      <c r="N3692" s="67" t="s">
        <v>1946</v>
      </c>
      <c r="O3692" s="81">
        <v>46300</v>
      </c>
      <c r="P3692" s="81">
        <v>46011</v>
      </c>
      <c r="Q3692" s="103" t="str">
        <f>IFERROR(VLOOKUP(J3692,Настройка!$C$4:$E$121,2,),"Ошибка")</f>
        <v>R</v>
      </c>
    </row>
    <row r="3693" spans="1:17" ht="14.4" customHeight="1">
      <c r="A3693" s="67">
        <v>3688</v>
      </c>
      <c r="B3693" s="80" t="s">
        <v>176</v>
      </c>
      <c r="C3693" s="80" t="s">
        <v>39</v>
      </c>
      <c r="D3693" s="80" t="s">
        <v>11534</v>
      </c>
      <c r="E3693" s="104" t="s">
        <v>11535</v>
      </c>
      <c r="F3693" s="107">
        <v>36802</v>
      </c>
      <c r="G3693" s="67" t="s">
        <v>89</v>
      </c>
      <c r="H3693" s="80" t="s">
        <v>602</v>
      </c>
      <c r="I3693" s="80" t="s">
        <v>11536</v>
      </c>
      <c r="J3693" s="104" t="s">
        <v>204</v>
      </c>
      <c r="K3693" s="67" t="s">
        <v>117</v>
      </c>
      <c r="L3693" s="67" t="s">
        <v>152</v>
      </c>
      <c r="M3693" s="67" t="s">
        <v>166</v>
      </c>
      <c r="N3693" s="67" t="s">
        <v>1946</v>
      </c>
      <c r="O3693" s="81">
        <v>46300</v>
      </c>
      <c r="P3693" s="81">
        <v>46011</v>
      </c>
      <c r="Q3693" s="103" t="str">
        <f>IFERROR(VLOOKUP(J3693,Настройка!$C$4:$E$121,2,),"Ошибка")</f>
        <v>R</v>
      </c>
    </row>
    <row r="3694" spans="1:17" ht="14.4" customHeight="1">
      <c r="A3694" s="67">
        <v>3689</v>
      </c>
      <c r="B3694" s="80" t="s">
        <v>176</v>
      </c>
      <c r="C3694" s="80" t="s">
        <v>39</v>
      </c>
      <c r="D3694" s="80" t="s">
        <v>11537</v>
      </c>
      <c r="E3694" s="104" t="s">
        <v>11538</v>
      </c>
      <c r="F3694" s="107">
        <v>32387</v>
      </c>
      <c r="G3694" s="67" t="s">
        <v>89</v>
      </c>
      <c r="H3694" s="80" t="s">
        <v>602</v>
      </c>
      <c r="I3694" s="80" t="s">
        <v>11539</v>
      </c>
      <c r="J3694" s="104" t="s">
        <v>204</v>
      </c>
      <c r="K3694" s="67" t="s">
        <v>117</v>
      </c>
      <c r="L3694" s="67" t="s">
        <v>152</v>
      </c>
      <c r="M3694" s="67" t="s">
        <v>166</v>
      </c>
      <c r="N3694" s="67" t="s">
        <v>1946</v>
      </c>
      <c r="O3694" s="81">
        <v>46300</v>
      </c>
      <c r="P3694" s="81">
        <v>46011</v>
      </c>
      <c r="Q3694" s="103" t="str">
        <f>IFERROR(VLOOKUP(J3694,Настройка!$C$4:$E$121,2,),"Ошибка")</f>
        <v>R</v>
      </c>
    </row>
    <row r="3695" spans="1:17" ht="14.4" customHeight="1">
      <c r="A3695" s="67">
        <v>3690</v>
      </c>
      <c r="B3695" s="80" t="s">
        <v>176</v>
      </c>
      <c r="C3695" s="80" t="s">
        <v>39</v>
      </c>
      <c r="D3695" s="80" t="s">
        <v>11540</v>
      </c>
      <c r="E3695" s="104" t="s">
        <v>11541</v>
      </c>
      <c r="F3695" s="107">
        <v>32445</v>
      </c>
      <c r="G3695" s="67" t="s">
        <v>89</v>
      </c>
      <c r="H3695" s="80" t="s">
        <v>602</v>
      </c>
      <c r="I3695" s="80" t="s">
        <v>11542</v>
      </c>
      <c r="J3695" s="104" t="s">
        <v>208</v>
      </c>
      <c r="K3695" s="67" t="s">
        <v>117</v>
      </c>
      <c r="L3695" s="67" t="s">
        <v>152</v>
      </c>
      <c r="M3695" s="67" t="s">
        <v>166</v>
      </c>
      <c r="N3695" s="67" t="s">
        <v>1946</v>
      </c>
      <c r="O3695" s="81">
        <v>46300</v>
      </c>
      <c r="P3695" s="81">
        <v>46011</v>
      </c>
      <c r="Q3695" s="103" t="str">
        <f>IFERROR(VLOOKUP(J3695,Настройка!$C$4:$E$121,2,),"Ошибка")</f>
        <v>R</v>
      </c>
    </row>
    <row r="3696" spans="1:17" ht="14.4" customHeight="1">
      <c r="A3696" s="67">
        <v>3691</v>
      </c>
      <c r="B3696" s="80" t="s">
        <v>176</v>
      </c>
      <c r="C3696" s="80" t="s">
        <v>39</v>
      </c>
      <c r="D3696" s="80" t="s">
        <v>11543</v>
      </c>
      <c r="E3696" s="104" t="s">
        <v>11544</v>
      </c>
      <c r="F3696" s="107">
        <v>35138</v>
      </c>
      <c r="G3696" s="67" t="s">
        <v>89</v>
      </c>
      <c r="H3696" s="80" t="s">
        <v>602</v>
      </c>
      <c r="I3696" s="80" t="s">
        <v>11545</v>
      </c>
      <c r="J3696" s="104" t="s">
        <v>204</v>
      </c>
      <c r="K3696" s="67" t="s">
        <v>117</v>
      </c>
      <c r="L3696" s="67" t="s">
        <v>152</v>
      </c>
      <c r="M3696" s="67" t="s">
        <v>166</v>
      </c>
      <c r="N3696" s="67" t="s">
        <v>1946</v>
      </c>
      <c r="O3696" s="81">
        <v>46300</v>
      </c>
      <c r="P3696" s="81">
        <v>46011</v>
      </c>
      <c r="Q3696" s="103" t="str">
        <f>IFERROR(VLOOKUP(J3696,Настройка!$C$4:$E$121,2,),"Ошибка")</f>
        <v>R</v>
      </c>
    </row>
    <row r="3697" spans="1:17" ht="14.4" customHeight="1">
      <c r="A3697" s="67">
        <v>3692</v>
      </c>
      <c r="B3697" s="80" t="s">
        <v>176</v>
      </c>
      <c r="C3697" s="80" t="s">
        <v>39</v>
      </c>
      <c r="D3697" s="80" t="s">
        <v>11546</v>
      </c>
      <c r="E3697" s="104" t="s">
        <v>11547</v>
      </c>
      <c r="F3697" s="107">
        <v>27457</v>
      </c>
      <c r="G3697" s="67" t="s">
        <v>89</v>
      </c>
      <c r="H3697" s="80" t="s">
        <v>602</v>
      </c>
      <c r="I3697" s="80" t="s">
        <v>11548</v>
      </c>
      <c r="J3697" s="104" t="s">
        <v>204</v>
      </c>
      <c r="K3697" s="67" t="s">
        <v>117</v>
      </c>
      <c r="L3697" s="67" t="s">
        <v>152</v>
      </c>
      <c r="M3697" s="67" t="s">
        <v>166</v>
      </c>
      <c r="N3697" s="67" t="s">
        <v>1946</v>
      </c>
      <c r="O3697" s="81">
        <v>46300</v>
      </c>
      <c r="P3697" s="81">
        <v>46011</v>
      </c>
      <c r="Q3697" s="103" t="str">
        <f>IFERROR(VLOOKUP(J3697,Настройка!$C$4:$E$121,2,),"Ошибка")</f>
        <v>R</v>
      </c>
    </row>
    <row r="3698" spans="1:17" ht="14.4" customHeight="1">
      <c r="A3698" s="67">
        <v>3693</v>
      </c>
      <c r="B3698" s="80" t="s">
        <v>176</v>
      </c>
      <c r="C3698" s="80" t="s">
        <v>39</v>
      </c>
      <c r="D3698" s="80" t="s">
        <v>11549</v>
      </c>
      <c r="E3698" s="104" t="s">
        <v>11550</v>
      </c>
      <c r="F3698" s="107">
        <v>34621</v>
      </c>
      <c r="G3698" s="67" t="s">
        <v>89</v>
      </c>
      <c r="H3698" s="80" t="s">
        <v>602</v>
      </c>
      <c r="I3698" s="80" t="s">
        <v>11551</v>
      </c>
      <c r="J3698" s="104" t="s">
        <v>204</v>
      </c>
      <c r="K3698" s="67" t="s">
        <v>117</v>
      </c>
      <c r="L3698" s="67" t="s">
        <v>152</v>
      </c>
      <c r="M3698" s="67" t="s">
        <v>166</v>
      </c>
      <c r="N3698" s="67" t="s">
        <v>1946</v>
      </c>
      <c r="O3698" s="81">
        <v>46300</v>
      </c>
      <c r="P3698" s="81">
        <v>46011</v>
      </c>
      <c r="Q3698" s="103" t="str">
        <f>IFERROR(VLOOKUP(J3698,Настройка!$C$4:$E$121,2,),"Ошибка")</f>
        <v>R</v>
      </c>
    </row>
    <row r="3699" spans="1:17" ht="14.4" customHeight="1">
      <c r="A3699" s="67">
        <v>3694</v>
      </c>
      <c r="B3699" s="80" t="s">
        <v>176</v>
      </c>
      <c r="C3699" s="80" t="s">
        <v>39</v>
      </c>
      <c r="D3699" s="80" t="s">
        <v>11552</v>
      </c>
      <c r="E3699" s="104" t="s">
        <v>11553</v>
      </c>
      <c r="F3699" s="107">
        <v>33235</v>
      </c>
      <c r="G3699" s="67" t="s">
        <v>89</v>
      </c>
      <c r="H3699" s="80" t="s">
        <v>602</v>
      </c>
      <c r="I3699" s="80" t="s">
        <v>11554</v>
      </c>
      <c r="J3699" s="104" t="s">
        <v>208</v>
      </c>
      <c r="K3699" s="67" t="s">
        <v>117</v>
      </c>
      <c r="L3699" s="67" t="s">
        <v>152</v>
      </c>
      <c r="M3699" s="67" t="s">
        <v>166</v>
      </c>
      <c r="N3699" s="67" t="s">
        <v>1946</v>
      </c>
      <c r="O3699" s="81">
        <v>46300</v>
      </c>
      <c r="P3699" s="81">
        <v>46011</v>
      </c>
      <c r="Q3699" s="103" t="str">
        <f>IFERROR(VLOOKUP(J3699,Настройка!$C$4:$E$121,2,),"Ошибка")</f>
        <v>R</v>
      </c>
    </row>
    <row r="3700" spans="1:17" ht="14.4" customHeight="1">
      <c r="A3700" s="67">
        <v>3695</v>
      </c>
      <c r="B3700" s="80" t="s">
        <v>176</v>
      </c>
      <c r="C3700" s="80" t="s">
        <v>39</v>
      </c>
      <c r="D3700" s="80" t="s">
        <v>11555</v>
      </c>
      <c r="E3700" s="104" t="s">
        <v>11556</v>
      </c>
      <c r="F3700" s="107">
        <v>30557</v>
      </c>
      <c r="G3700" s="67" t="s">
        <v>89</v>
      </c>
      <c r="H3700" s="80" t="s">
        <v>602</v>
      </c>
      <c r="I3700" s="80" t="s">
        <v>11557</v>
      </c>
      <c r="J3700" s="104" t="s">
        <v>230</v>
      </c>
      <c r="K3700" s="67" t="s">
        <v>133</v>
      </c>
      <c r="L3700" s="67" t="s">
        <v>152</v>
      </c>
      <c r="M3700" s="67" t="s">
        <v>166</v>
      </c>
      <c r="N3700" s="67" t="s">
        <v>1946</v>
      </c>
      <c r="O3700" s="81">
        <v>46218</v>
      </c>
      <c r="P3700" s="81">
        <v>46011</v>
      </c>
      <c r="Q3700" s="103" t="str">
        <f>IFERROR(VLOOKUP(J3700,Настройка!$C$4:$E$121,2,),"Ошибка")</f>
        <v>R</v>
      </c>
    </row>
    <row r="3701" spans="1:17" ht="14.4" customHeight="1">
      <c r="A3701" s="67">
        <v>3696</v>
      </c>
      <c r="B3701" s="80" t="s">
        <v>176</v>
      </c>
      <c r="C3701" s="80" t="s">
        <v>39</v>
      </c>
      <c r="D3701" s="80" t="s">
        <v>11558</v>
      </c>
      <c r="E3701" s="104" t="s">
        <v>11559</v>
      </c>
      <c r="F3701" s="107">
        <v>34872</v>
      </c>
      <c r="G3701" s="67" t="s">
        <v>89</v>
      </c>
      <c r="H3701" s="80" t="s">
        <v>602</v>
      </c>
      <c r="I3701" s="80" t="s">
        <v>11560</v>
      </c>
      <c r="J3701" s="104" t="s">
        <v>228</v>
      </c>
      <c r="K3701" s="67" t="s">
        <v>123</v>
      </c>
      <c r="L3701" s="67" t="s">
        <v>152</v>
      </c>
      <c r="M3701" s="67" t="s">
        <v>166</v>
      </c>
      <c r="N3701" s="67" t="s">
        <v>1946</v>
      </c>
      <c r="O3701" s="81">
        <v>46218</v>
      </c>
      <c r="P3701" s="81">
        <v>46011</v>
      </c>
      <c r="Q3701" s="103" t="str">
        <f>IFERROR(VLOOKUP(J3701,Настройка!$C$4:$E$121,2,),"Ошибка")</f>
        <v>R</v>
      </c>
    </row>
    <row r="3702" spans="1:17" ht="14.4" customHeight="1">
      <c r="A3702" s="67">
        <v>3697</v>
      </c>
      <c r="B3702" s="80" t="s">
        <v>176</v>
      </c>
      <c r="C3702" s="80" t="s">
        <v>39</v>
      </c>
      <c r="D3702" s="80" t="s">
        <v>11561</v>
      </c>
      <c r="E3702" s="104" t="s">
        <v>11562</v>
      </c>
      <c r="F3702" s="107">
        <v>36898</v>
      </c>
      <c r="G3702" s="67" t="s">
        <v>89</v>
      </c>
      <c r="H3702" s="80" t="s">
        <v>602</v>
      </c>
      <c r="I3702" s="80" t="s">
        <v>11563</v>
      </c>
      <c r="J3702" s="104" t="s">
        <v>228</v>
      </c>
      <c r="K3702" s="67" t="s">
        <v>123</v>
      </c>
      <c r="L3702" s="67" t="s">
        <v>152</v>
      </c>
      <c r="M3702" s="67" t="s">
        <v>166</v>
      </c>
      <c r="N3702" s="67" t="s">
        <v>1946</v>
      </c>
      <c r="O3702" s="81">
        <v>46218</v>
      </c>
      <c r="P3702" s="81">
        <v>46011</v>
      </c>
      <c r="Q3702" s="103" t="str">
        <f>IFERROR(VLOOKUP(J3702,Настройка!$C$4:$E$121,2,),"Ошибка")</f>
        <v>R</v>
      </c>
    </row>
    <row r="3703" spans="1:17" ht="14.4" customHeight="1">
      <c r="A3703" s="67">
        <v>3698</v>
      </c>
      <c r="B3703" s="80" t="s">
        <v>176</v>
      </c>
      <c r="C3703" s="80" t="s">
        <v>39</v>
      </c>
      <c r="D3703" s="80" t="s">
        <v>11564</v>
      </c>
      <c r="E3703" s="104" t="s">
        <v>11565</v>
      </c>
      <c r="F3703" s="107">
        <v>34745</v>
      </c>
      <c r="G3703" s="67" t="s">
        <v>89</v>
      </c>
      <c r="H3703" s="80" t="s">
        <v>602</v>
      </c>
      <c r="I3703" s="80" t="s">
        <v>11566</v>
      </c>
      <c r="J3703" s="104" t="s">
        <v>228</v>
      </c>
      <c r="K3703" s="67" t="s">
        <v>123</v>
      </c>
      <c r="L3703" s="67" t="s">
        <v>152</v>
      </c>
      <c r="M3703" s="67" t="s">
        <v>166</v>
      </c>
      <c r="N3703" s="67" t="s">
        <v>1946</v>
      </c>
      <c r="O3703" s="81">
        <v>46218</v>
      </c>
      <c r="P3703" s="81">
        <v>46011</v>
      </c>
      <c r="Q3703" s="103" t="str">
        <f>IFERROR(VLOOKUP(J3703,Настройка!$C$4:$E$121,2,),"Ошибка")</f>
        <v>R</v>
      </c>
    </row>
    <row r="3704" spans="1:17" ht="14.4" customHeight="1">
      <c r="A3704" s="67">
        <v>3699</v>
      </c>
      <c r="B3704" s="80" t="s">
        <v>176</v>
      </c>
      <c r="C3704" s="80" t="s">
        <v>39</v>
      </c>
      <c r="D3704" s="80" t="s">
        <v>11567</v>
      </c>
      <c r="E3704" s="104" t="s">
        <v>11568</v>
      </c>
      <c r="F3704" s="107">
        <v>36005</v>
      </c>
      <c r="G3704" s="67" t="s">
        <v>89</v>
      </c>
      <c r="H3704" s="80" t="s">
        <v>602</v>
      </c>
      <c r="I3704" s="80" t="s">
        <v>11569</v>
      </c>
      <c r="J3704" s="104" t="s">
        <v>228</v>
      </c>
      <c r="K3704" s="67" t="s">
        <v>123</v>
      </c>
      <c r="L3704" s="67" t="s">
        <v>152</v>
      </c>
      <c r="M3704" s="67" t="s">
        <v>166</v>
      </c>
      <c r="N3704" s="67" t="s">
        <v>1946</v>
      </c>
      <c r="O3704" s="81">
        <v>46218</v>
      </c>
      <c r="P3704" s="81">
        <v>46011</v>
      </c>
      <c r="Q3704" s="103" t="str">
        <f>IFERROR(VLOOKUP(J3704,Настройка!$C$4:$E$121,2,),"Ошибка")</f>
        <v>R</v>
      </c>
    </row>
    <row r="3705" spans="1:17" ht="14.4" customHeight="1">
      <c r="A3705" s="67">
        <v>3700</v>
      </c>
      <c r="B3705" s="80" t="s">
        <v>176</v>
      </c>
      <c r="C3705" s="80" t="s">
        <v>39</v>
      </c>
      <c r="D3705" s="80" t="s">
        <v>11570</v>
      </c>
      <c r="E3705" s="104" t="s">
        <v>11571</v>
      </c>
      <c r="F3705" s="107">
        <v>35546</v>
      </c>
      <c r="G3705" s="67" t="s">
        <v>89</v>
      </c>
      <c r="H3705" s="80" t="s">
        <v>602</v>
      </c>
      <c r="I3705" s="80" t="s">
        <v>11572</v>
      </c>
      <c r="J3705" s="104" t="s">
        <v>228</v>
      </c>
      <c r="K3705" s="67" t="s">
        <v>123</v>
      </c>
      <c r="L3705" s="67" t="s">
        <v>152</v>
      </c>
      <c r="M3705" s="67" t="s">
        <v>166</v>
      </c>
      <c r="N3705" s="67" t="s">
        <v>1946</v>
      </c>
      <c r="O3705" s="81">
        <v>46218</v>
      </c>
      <c r="P3705" s="81">
        <v>46011</v>
      </c>
      <c r="Q3705" s="103" t="str">
        <f>IFERROR(VLOOKUP(J3705,Настройка!$C$4:$E$121,2,),"Ошибка")</f>
        <v>R</v>
      </c>
    </row>
    <row r="3706" spans="1:17" ht="14.4" customHeight="1">
      <c r="A3706" s="67">
        <v>3701</v>
      </c>
      <c r="B3706" s="80" t="s">
        <v>176</v>
      </c>
      <c r="C3706" s="80" t="s">
        <v>39</v>
      </c>
      <c r="D3706" s="80" t="s">
        <v>11573</v>
      </c>
      <c r="E3706" s="104" t="s">
        <v>11574</v>
      </c>
      <c r="F3706" s="107">
        <v>35339</v>
      </c>
      <c r="G3706" s="67" t="s">
        <v>89</v>
      </c>
      <c r="H3706" s="80" t="s">
        <v>602</v>
      </c>
      <c r="I3706" s="80" t="s">
        <v>11575</v>
      </c>
      <c r="J3706" s="104" t="s">
        <v>208</v>
      </c>
      <c r="K3706" s="67" t="s">
        <v>117</v>
      </c>
      <c r="L3706" s="67" t="s">
        <v>152</v>
      </c>
      <c r="M3706" s="67" t="s">
        <v>166</v>
      </c>
      <c r="N3706" s="67" t="s">
        <v>1946</v>
      </c>
      <c r="O3706" s="81">
        <v>46251</v>
      </c>
      <c r="P3706" s="81">
        <v>46012</v>
      </c>
      <c r="Q3706" s="103" t="str">
        <f>IFERROR(VLOOKUP(J3706,Настройка!$C$4:$E$121,2,),"Ошибка")</f>
        <v>R</v>
      </c>
    </row>
    <row r="3707" spans="1:17" ht="14.4" customHeight="1">
      <c r="A3707" s="67">
        <v>3702</v>
      </c>
      <c r="B3707" s="80" t="s">
        <v>176</v>
      </c>
      <c r="C3707" s="80" t="s">
        <v>39</v>
      </c>
      <c r="D3707" s="80" t="s">
        <v>11576</v>
      </c>
      <c r="E3707" s="104" t="s">
        <v>11577</v>
      </c>
      <c r="F3707" s="107">
        <v>28321</v>
      </c>
      <c r="G3707" s="67" t="s">
        <v>77</v>
      </c>
      <c r="H3707" s="80" t="s">
        <v>11578</v>
      </c>
      <c r="I3707" s="80" t="s">
        <v>11579</v>
      </c>
      <c r="J3707" s="104" t="s">
        <v>201</v>
      </c>
      <c r="K3707" s="67" t="s">
        <v>117</v>
      </c>
      <c r="L3707" s="67"/>
      <c r="M3707" s="67"/>
      <c r="N3707" s="67"/>
      <c r="O3707" s="81"/>
      <c r="P3707" s="81">
        <v>46012</v>
      </c>
      <c r="Q3707" s="103" t="str">
        <f>IFERROR(VLOOKUP(J3707,Настройка!$C$4:$E$121,2,),"Ошибка")</f>
        <v>ITR</v>
      </c>
    </row>
    <row r="3708" spans="1:17" ht="14.4" customHeight="1">
      <c r="A3708" s="67">
        <v>3703</v>
      </c>
      <c r="B3708" s="80" t="s">
        <v>176</v>
      </c>
      <c r="C3708" s="80" t="s">
        <v>39</v>
      </c>
      <c r="D3708" s="80" t="s">
        <v>11580</v>
      </c>
      <c r="E3708" s="104" t="s">
        <v>11581</v>
      </c>
      <c r="F3708" s="107">
        <v>30472</v>
      </c>
      <c r="G3708" s="67" t="s">
        <v>69</v>
      </c>
      <c r="H3708" s="80" t="s">
        <v>302</v>
      </c>
      <c r="I3708" s="80" t="s">
        <v>11582</v>
      </c>
      <c r="J3708" s="104" t="s">
        <v>204</v>
      </c>
      <c r="K3708" s="67" t="s">
        <v>117</v>
      </c>
      <c r="L3708" s="67"/>
      <c r="M3708" s="67"/>
      <c r="N3708" s="67"/>
      <c r="O3708" s="81"/>
      <c r="P3708" s="81">
        <v>46013</v>
      </c>
      <c r="Q3708" s="103" t="str">
        <f>IFERROR(VLOOKUP(J3708,Настройка!$C$4:$E$121,2,),"Ошибка")</f>
        <v>R</v>
      </c>
    </row>
    <row r="3709" spans="1:17" ht="14.4" customHeight="1">
      <c r="A3709" s="67">
        <v>3704</v>
      </c>
      <c r="B3709" s="80" t="s">
        <v>176</v>
      </c>
      <c r="C3709" s="80" t="s">
        <v>39</v>
      </c>
      <c r="D3709" s="80" t="s">
        <v>11583</v>
      </c>
      <c r="E3709" s="104" t="s">
        <v>11584</v>
      </c>
      <c r="F3709" s="107">
        <v>34583</v>
      </c>
      <c r="G3709" s="67" t="s">
        <v>89</v>
      </c>
      <c r="H3709" s="80" t="s">
        <v>602</v>
      </c>
      <c r="I3709" s="80" t="s">
        <v>11585</v>
      </c>
      <c r="J3709" s="104" t="s">
        <v>208</v>
      </c>
      <c r="K3709" s="67" t="s">
        <v>117</v>
      </c>
      <c r="L3709" s="67" t="s">
        <v>152</v>
      </c>
      <c r="M3709" s="67" t="s">
        <v>166</v>
      </c>
      <c r="N3709" s="67" t="s">
        <v>1946</v>
      </c>
      <c r="O3709" s="81">
        <v>46310</v>
      </c>
      <c r="P3709" s="81">
        <v>46013</v>
      </c>
      <c r="Q3709" s="103" t="str">
        <f>IFERROR(VLOOKUP(J3709,Настройка!$C$4:$E$121,2,),"Ошибка")</f>
        <v>R</v>
      </c>
    </row>
    <row r="3710" spans="1:17" ht="14.4" customHeight="1">
      <c r="A3710" s="67">
        <v>3705</v>
      </c>
      <c r="B3710" s="80" t="s">
        <v>176</v>
      </c>
      <c r="C3710" s="80" t="s">
        <v>39</v>
      </c>
      <c r="D3710" s="80" t="s">
        <v>11586</v>
      </c>
      <c r="E3710" s="104" t="s">
        <v>11587</v>
      </c>
      <c r="F3710" s="107">
        <v>34257</v>
      </c>
      <c r="G3710" s="67" t="s">
        <v>83</v>
      </c>
      <c r="H3710" s="80"/>
      <c r="I3710" s="80" t="s">
        <v>11588</v>
      </c>
      <c r="J3710" s="104" t="s">
        <v>202</v>
      </c>
      <c r="K3710" s="67" t="s">
        <v>117</v>
      </c>
      <c r="L3710" s="67" t="s">
        <v>152</v>
      </c>
      <c r="M3710" s="67" t="s">
        <v>166</v>
      </c>
      <c r="N3710" s="67" t="s">
        <v>1946</v>
      </c>
      <c r="O3710" s="81">
        <v>46173</v>
      </c>
      <c r="P3710" s="81">
        <v>46014</v>
      </c>
      <c r="Q3710" s="103" t="str">
        <f>IFERROR(VLOOKUP(J3710,Настройка!$C$4:$E$121,2,),"Ошибка")</f>
        <v>ITR</v>
      </c>
    </row>
    <row r="3711" spans="1:17" ht="14.4" customHeight="1">
      <c r="A3711" s="67">
        <v>3706</v>
      </c>
      <c r="B3711" s="80" t="s">
        <v>176</v>
      </c>
      <c r="C3711" s="80" t="s">
        <v>39</v>
      </c>
      <c r="D3711" s="80" t="s">
        <v>11589</v>
      </c>
      <c r="E3711" s="104" t="s">
        <v>11590</v>
      </c>
      <c r="F3711" s="107">
        <v>38292</v>
      </c>
      <c r="G3711" s="67" t="s">
        <v>89</v>
      </c>
      <c r="H3711" s="80" t="s">
        <v>602</v>
      </c>
      <c r="I3711" s="80" t="s">
        <v>11591</v>
      </c>
      <c r="J3711" s="104" t="s">
        <v>204</v>
      </c>
      <c r="K3711" s="67" t="s">
        <v>117</v>
      </c>
      <c r="L3711" s="67" t="s">
        <v>152</v>
      </c>
      <c r="M3711" s="67" t="s">
        <v>166</v>
      </c>
      <c r="N3711" s="67" t="s">
        <v>1946</v>
      </c>
      <c r="O3711" s="81">
        <v>46300</v>
      </c>
      <c r="P3711" s="81">
        <v>46014</v>
      </c>
      <c r="Q3711" s="103" t="str">
        <f>IFERROR(VLOOKUP(J3711,Настройка!$C$4:$E$121,2,),"Ошибка")</f>
        <v>R</v>
      </c>
    </row>
    <row r="3712" spans="1:17" ht="14.4" customHeight="1">
      <c r="A3712" s="67">
        <v>3707</v>
      </c>
      <c r="B3712" s="80" t="s">
        <v>176</v>
      </c>
      <c r="C3712" s="80" t="s">
        <v>39</v>
      </c>
      <c r="D3712" s="80" t="s">
        <v>11592</v>
      </c>
      <c r="E3712" s="104" t="s">
        <v>11593</v>
      </c>
      <c r="F3712" s="107">
        <v>37254</v>
      </c>
      <c r="G3712" s="67" t="s">
        <v>89</v>
      </c>
      <c r="H3712" s="80" t="s">
        <v>602</v>
      </c>
      <c r="I3712" s="80" t="s">
        <v>11594</v>
      </c>
      <c r="J3712" s="104" t="s">
        <v>204</v>
      </c>
      <c r="K3712" s="67" t="s">
        <v>117</v>
      </c>
      <c r="L3712" s="67" t="s">
        <v>152</v>
      </c>
      <c r="M3712" s="67" t="s">
        <v>166</v>
      </c>
      <c r="N3712" s="67" t="s">
        <v>1946</v>
      </c>
      <c r="O3712" s="81">
        <v>46300</v>
      </c>
      <c r="P3712" s="81">
        <v>46014</v>
      </c>
      <c r="Q3712" s="103" t="str">
        <f>IFERROR(VLOOKUP(J3712,Настройка!$C$4:$E$121,2,),"Ошибка")</f>
        <v>R</v>
      </c>
    </row>
    <row r="3713" spans="1:17" ht="14.4" customHeight="1">
      <c r="A3713" s="67">
        <v>3708</v>
      </c>
      <c r="B3713" s="80" t="s">
        <v>176</v>
      </c>
      <c r="C3713" s="80" t="s">
        <v>39</v>
      </c>
      <c r="D3713" s="80" t="s">
        <v>11595</v>
      </c>
      <c r="E3713" s="104" t="s">
        <v>11596</v>
      </c>
      <c r="F3713" s="107">
        <v>33965</v>
      </c>
      <c r="G3713" s="67" t="s">
        <v>89</v>
      </c>
      <c r="H3713" s="80" t="s">
        <v>602</v>
      </c>
      <c r="I3713" s="80" t="s">
        <v>11597</v>
      </c>
      <c r="J3713" s="104" t="s">
        <v>204</v>
      </c>
      <c r="K3713" s="67" t="s">
        <v>117</v>
      </c>
      <c r="L3713" s="67" t="s">
        <v>152</v>
      </c>
      <c r="M3713" s="67" t="s">
        <v>166</v>
      </c>
      <c r="N3713" s="67" t="s">
        <v>1946</v>
      </c>
      <c r="O3713" s="81">
        <v>46300</v>
      </c>
      <c r="P3713" s="81">
        <v>46014</v>
      </c>
      <c r="Q3713" s="103" t="str">
        <f>IFERROR(VLOOKUP(J3713,Настройка!$C$4:$E$121,2,),"Ошибка")</f>
        <v>R</v>
      </c>
    </row>
    <row r="3714" spans="1:17" ht="14.4" customHeight="1">
      <c r="A3714" s="67">
        <v>3709</v>
      </c>
      <c r="B3714" s="80" t="s">
        <v>176</v>
      </c>
      <c r="C3714" s="80" t="s">
        <v>39</v>
      </c>
      <c r="D3714" s="80" t="s">
        <v>11598</v>
      </c>
      <c r="E3714" s="104" t="s">
        <v>11599</v>
      </c>
      <c r="F3714" s="107">
        <v>36968</v>
      </c>
      <c r="G3714" s="67" t="s">
        <v>89</v>
      </c>
      <c r="H3714" s="80" t="s">
        <v>602</v>
      </c>
      <c r="I3714" s="80" t="s">
        <v>11600</v>
      </c>
      <c r="J3714" s="104" t="s">
        <v>208</v>
      </c>
      <c r="K3714" s="67" t="s">
        <v>117</v>
      </c>
      <c r="L3714" s="67" t="s">
        <v>152</v>
      </c>
      <c r="M3714" s="67" t="s">
        <v>166</v>
      </c>
      <c r="N3714" s="67" t="s">
        <v>1946</v>
      </c>
      <c r="O3714" s="81">
        <v>46300</v>
      </c>
      <c r="P3714" s="81">
        <v>46014</v>
      </c>
      <c r="Q3714" s="103" t="str">
        <f>IFERROR(VLOOKUP(J3714,Настройка!$C$4:$E$121,2,),"Ошибка")</f>
        <v>R</v>
      </c>
    </row>
    <row r="3715" spans="1:17" ht="14.4" customHeight="1">
      <c r="A3715" s="67">
        <v>3710</v>
      </c>
      <c r="B3715" s="80" t="s">
        <v>176</v>
      </c>
      <c r="C3715" s="80" t="s">
        <v>39</v>
      </c>
      <c r="D3715" s="80" t="s">
        <v>11601</v>
      </c>
      <c r="E3715" s="104" t="s">
        <v>11602</v>
      </c>
      <c r="F3715" s="107">
        <v>30822</v>
      </c>
      <c r="G3715" s="67" t="s">
        <v>89</v>
      </c>
      <c r="H3715" s="80" t="s">
        <v>602</v>
      </c>
      <c r="I3715" s="80" t="s">
        <v>11603</v>
      </c>
      <c r="J3715" s="104" t="s">
        <v>204</v>
      </c>
      <c r="K3715" s="67" t="s">
        <v>117</v>
      </c>
      <c r="L3715" s="67" t="s">
        <v>152</v>
      </c>
      <c r="M3715" s="67" t="s">
        <v>166</v>
      </c>
      <c r="N3715" s="67" t="s">
        <v>1946</v>
      </c>
      <c r="O3715" s="81">
        <v>46300</v>
      </c>
      <c r="P3715" s="81">
        <v>46014</v>
      </c>
      <c r="Q3715" s="103" t="str">
        <f>IFERROR(VLOOKUP(J3715,Настройка!$C$4:$E$121,2,),"Ошибка")</f>
        <v>R</v>
      </c>
    </row>
    <row r="3716" spans="1:17" ht="14.4" customHeight="1">
      <c r="A3716" s="67">
        <v>3711</v>
      </c>
      <c r="B3716" s="80" t="s">
        <v>176</v>
      </c>
      <c r="C3716" s="80" t="s">
        <v>39</v>
      </c>
      <c r="D3716" s="80" t="s">
        <v>11604</v>
      </c>
      <c r="E3716" s="104" t="s">
        <v>11605</v>
      </c>
      <c r="F3716" s="107">
        <v>33273</v>
      </c>
      <c r="G3716" s="67" t="s">
        <v>89</v>
      </c>
      <c r="H3716" s="80" t="s">
        <v>602</v>
      </c>
      <c r="I3716" s="80" t="s">
        <v>11606</v>
      </c>
      <c r="J3716" s="104" t="s">
        <v>208</v>
      </c>
      <c r="K3716" s="67" t="s">
        <v>117</v>
      </c>
      <c r="L3716" s="67" t="s">
        <v>152</v>
      </c>
      <c r="M3716" s="67" t="s">
        <v>166</v>
      </c>
      <c r="N3716" s="67" t="s">
        <v>1946</v>
      </c>
      <c r="O3716" s="81">
        <v>46251</v>
      </c>
      <c r="P3716" s="81">
        <v>46015</v>
      </c>
      <c r="Q3716" s="103" t="str">
        <f>IFERROR(VLOOKUP(J3716,Настройка!$C$4:$E$121,2,),"Ошибка")</f>
        <v>R</v>
      </c>
    </row>
    <row r="3717" spans="1:17" ht="14.4" customHeight="1">
      <c r="A3717" s="67">
        <v>3712</v>
      </c>
      <c r="B3717" s="80" t="s">
        <v>176</v>
      </c>
      <c r="C3717" s="80" t="s">
        <v>39</v>
      </c>
      <c r="D3717" s="80" t="s">
        <v>11607</v>
      </c>
      <c r="E3717" s="104" t="s">
        <v>11608</v>
      </c>
      <c r="F3717" s="107">
        <v>35217</v>
      </c>
      <c r="G3717" s="67" t="s">
        <v>89</v>
      </c>
      <c r="H3717" s="80" t="s">
        <v>602</v>
      </c>
      <c r="I3717" s="80" t="s">
        <v>11609</v>
      </c>
      <c r="J3717" s="104" t="s">
        <v>208</v>
      </c>
      <c r="K3717" s="67" t="s">
        <v>117</v>
      </c>
      <c r="L3717" s="67" t="s">
        <v>152</v>
      </c>
      <c r="M3717" s="67" t="s">
        <v>166</v>
      </c>
      <c r="N3717" s="67" t="s">
        <v>1946</v>
      </c>
      <c r="O3717" s="81">
        <v>46251</v>
      </c>
      <c r="P3717" s="81">
        <v>46015</v>
      </c>
      <c r="Q3717" s="103" t="str">
        <f>IFERROR(VLOOKUP(J3717,Настройка!$C$4:$E$121,2,),"Ошибка")</f>
        <v>R</v>
      </c>
    </row>
    <row r="3718" spans="1:17" ht="14.4" customHeight="1">
      <c r="A3718" s="67">
        <v>3713</v>
      </c>
      <c r="B3718" s="80" t="s">
        <v>176</v>
      </c>
      <c r="C3718" s="80" t="s">
        <v>39</v>
      </c>
      <c r="D3718" s="80" t="s">
        <v>11610</v>
      </c>
      <c r="E3718" s="104" t="s">
        <v>11611</v>
      </c>
      <c r="F3718" s="107">
        <v>33824</v>
      </c>
      <c r="G3718" s="67" t="s">
        <v>89</v>
      </c>
      <c r="H3718" s="80" t="s">
        <v>602</v>
      </c>
      <c r="I3718" s="80" t="s">
        <v>11612</v>
      </c>
      <c r="J3718" s="104" t="s">
        <v>208</v>
      </c>
      <c r="K3718" s="67" t="s">
        <v>117</v>
      </c>
      <c r="L3718" s="67" t="s">
        <v>152</v>
      </c>
      <c r="M3718" s="67" t="s">
        <v>166</v>
      </c>
      <c r="N3718" s="67" t="s">
        <v>1946</v>
      </c>
      <c r="O3718" s="81">
        <v>46251</v>
      </c>
      <c r="P3718" s="81">
        <v>46015</v>
      </c>
      <c r="Q3718" s="103" t="str">
        <f>IFERROR(VLOOKUP(J3718,Настройка!$C$4:$E$121,2,),"Ошибка")</f>
        <v>R</v>
      </c>
    </row>
    <row r="3719" spans="1:17" ht="14.4" customHeight="1">
      <c r="A3719" s="67">
        <v>3714</v>
      </c>
      <c r="B3719" s="80" t="s">
        <v>176</v>
      </c>
      <c r="C3719" s="80" t="s">
        <v>39</v>
      </c>
      <c r="D3719" s="80" t="s">
        <v>11613</v>
      </c>
      <c r="E3719" s="104" t="s">
        <v>11614</v>
      </c>
      <c r="F3719" s="107">
        <v>33267</v>
      </c>
      <c r="G3719" s="67" t="s">
        <v>89</v>
      </c>
      <c r="H3719" s="80" t="s">
        <v>602</v>
      </c>
      <c r="I3719" s="80" t="s">
        <v>11615</v>
      </c>
      <c r="J3719" s="104" t="s">
        <v>204</v>
      </c>
      <c r="K3719" s="67" t="s">
        <v>117</v>
      </c>
      <c r="L3719" s="67" t="s">
        <v>152</v>
      </c>
      <c r="M3719" s="67" t="s">
        <v>166</v>
      </c>
      <c r="N3719" s="67" t="s">
        <v>1946</v>
      </c>
      <c r="O3719" s="81">
        <v>46251</v>
      </c>
      <c r="P3719" s="81">
        <v>46015</v>
      </c>
      <c r="Q3719" s="103" t="str">
        <f>IFERROR(VLOOKUP(J3719,Настройка!$C$4:$E$121,2,),"Ошибка")</f>
        <v>R</v>
      </c>
    </row>
    <row r="3720" spans="1:17" ht="14.4" customHeight="1">
      <c r="A3720" s="67">
        <v>3715</v>
      </c>
      <c r="B3720" s="80" t="s">
        <v>176</v>
      </c>
      <c r="C3720" s="80" t="s">
        <v>39</v>
      </c>
      <c r="D3720" s="80" t="s">
        <v>11616</v>
      </c>
      <c r="E3720" s="104" t="s">
        <v>11617</v>
      </c>
      <c r="F3720" s="107">
        <v>33039</v>
      </c>
      <c r="G3720" s="67" t="s">
        <v>89</v>
      </c>
      <c r="H3720" s="80" t="s">
        <v>602</v>
      </c>
      <c r="I3720" s="80" t="s">
        <v>11618</v>
      </c>
      <c r="J3720" s="104" t="s">
        <v>204</v>
      </c>
      <c r="K3720" s="67" t="s">
        <v>117</v>
      </c>
      <c r="L3720" s="67" t="s">
        <v>152</v>
      </c>
      <c r="M3720" s="67" t="s">
        <v>166</v>
      </c>
      <c r="N3720" s="67" t="s">
        <v>1946</v>
      </c>
      <c r="O3720" s="81">
        <v>46251</v>
      </c>
      <c r="P3720" s="81">
        <v>46015</v>
      </c>
      <c r="Q3720" s="103" t="str">
        <f>IFERROR(VLOOKUP(J3720,Настройка!$C$4:$E$121,2,),"Ошибка")</f>
        <v>R</v>
      </c>
    </row>
    <row r="3721" spans="1:17" ht="14.4" customHeight="1">
      <c r="A3721" s="67">
        <v>3716</v>
      </c>
      <c r="B3721" s="80" t="s">
        <v>176</v>
      </c>
      <c r="C3721" s="80" t="s">
        <v>39</v>
      </c>
      <c r="D3721" s="80" t="s">
        <v>11619</v>
      </c>
      <c r="E3721" s="104" t="s">
        <v>11620</v>
      </c>
      <c r="F3721" s="107">
        <v>32285</v>
      </c>
      <c r="G3721" s="67" t="s">
        <v>89</v>
      </c>
      <c r="H3721" s="80" t="s">
        <v>602</v>
      </c>
      <c r="I3721" s="80" t="s">
        <v>11621</v>
      </c>
      <c r="J3721" s="104" t="s">
        <v>204</v>
      </c>
      <c r="K3721" s="67" t="s">
        <v>117</v>
      </c>
      <c r="L3721" s="67" t="s">
        <v>152</v>
      </c>
      <c r="M3721" s="67" t="s">
        <v>166</v>
      </c>
      <c r="N3721" s="67" t="s">
        <v>1946</v>
      </c>
      <c r="O3721" s="81">
        <v>46251</v>
      </c>
      <c r="P3721" s="81">
        <v>46015</v>
      </c>
      <c r="Q3721" s="103" t="str">
        <f>IFERROR(VLOOKUP(J3721,Настройка!$C$4:$E$121,2,),"Ошибка")</f>
        <v>R</v>
      </c>
    </row>
    <row r="3722" spans="1:17" ht="14.4" customHeight="1">
      <c r="A3722" s="67">
        <v>3717</v>
      </c>
      <c r="B3722" s="80" t="s">
        <v>176</v>
      </c>
      <c r="C3722" s="80" t="s">
        <v>39</v>
      </c>
      <c r="D3722" s="80" t="s">
        <v>11622</v>
      </c>
      <c r="E3722" s="104" t="s">
        <v>11623</v>
      </c>
      <c r="F3722" s="107">
        <v>35700</v>
      </c>
      <c r="G3722" s="67" t="s">
        <v>89</v>
      </c>
      <c r="H3722" s="80" t="s">
        <v>602</v>
      </c>
      <c r="I3722" s="80" t="s">
        <v>11624</v>
      </c>
      <c r="J3722" s="104" t="s">
        <v>204</v>
      </c>
      <c r="K3722" s="67" t="s">
        <v>117</v>
      </c>
      <c r="L3722" s="67" t="s">
        <v>152</v>
      </c>
      <c r="M3722" s="67" t="s">
        <v>166</v>
      </c>
      <c r="N3722" s="67" t="s">
        <v>1946</v>
      </c>
      <c r="O3722" s="81">
        <v>46251</v>
      </c>
      <c r="P3722" s="81">
        <v>46015</v>
      </c>
      <c r="Q3722" s="103" t="str">
        <f>IFERROR(VLOOKUP(J3722,Настройка!$C$4:$E$121,2,),"Ошибка")</f>
        <v>R</v>
      </c>
    </row>
    <row r="3723" spans="1:17" ht="14.4" customHeight="1">
      <c r="A3723" s="67">
        <v>3718</v>
      </c>
      <c r="B3723" s="80" t="s">
        <v>176</v>
      </c>
      <c r="C3723" s="80" t="s">
        <v>39</v>
      </c>
      <c r="D3723" s="80" t="s">
        <v>11625</v>
      </c>
      <c r="E3723" s="104" t="s">
        <v>11626</v>
      </c>
      <c r="F3723" s="107">
        <v>37475</v>
      </c>
      <c r="G3723" s="67" t="s">
        <v>89</v>
      </c>
      <c r="H3723" s="80" t="s">
        <v>602</v>
      </c>
      <c r="I3723" s="80" t="s">
        <v>11627</v>
      </c>
      <c r="J3723" s="104" t="s">
        <v>204</v>
      </c>
      <c r="K3723" s="67" t="s">
        <v>117</v>
      </c>
      <c r="L3723" s="67" t="s">
        <v>152</v>
      </c>
      <c r="M3723" s="67" t="s">
        <v>166</v>
      </c>
      <c r="N3723" s="67" t="s">
        <v>1946</v>
      </c>
      <c r="O3723" s="81">
        <v>46251</v>
      </c>
      <c r="P3723" s="81">
        <v>46015</v>
      </c>
      <c r="Q3723" s="103" t="str">
        <f>IFERROR(VLOOKUP(J3723,Настройка!$C$4:$E$121,2,),"Ошибка")</f>
        <v>R</v>
      </c>
    </row>
    <row r="3724" spans="1:17" ht="14.4" customHeight="1">
      <c r="A3724" s="67">
        <v>3719</v>
      </c>
      <c r="B3724" s="80" t="s">
        <v>176</v>
      </c>
      <c r="C3724" s="80" t="s">
        <v>39</v>
      </c>
      <c r="D3724" s="80" t="s">
        <v>11628</v>
      </c>
      <c r="E3724" s="104" t="s">
        <v>11629</v>
      </c>
      <c r="F3724" s="107">
        <v>35321</v>
      </c>
      <c r="G3724" s="67" t="s">
        <v>89</v>
      </c>
      <c r="H3724" s="80" t="s">
        <v>602</v>
      </c>
      <c r="I3724" s="80" t="s">
        <v>11630</v>
      </c>
      <c r="J3724" s="104" t="s">
        <v>204</v>
      </c>
      <c r="K3724" s="67" t="s">
        <v>117</v>
      </c>
      <c r="L3724" s="67" t="s">
        <v>152</v>
      </c>
      <c r="M3724" s="67" t="s">
        <v>166</v>
      </c>
      <c r="N3724" s="67" t="s">
        <v>1946</v>
      </c>
      <c r="O3724" s="81">
        <v>46251</v>
      </c>
      <c r="P3724" s="81">
        <v>46015</v>
      </c>
      <c r="Q3724" s="103" t="str">
        <f>IFERROR(VLOOKUP(J3724,Настройка!$C$4:$E$121,2,),"Ошибка")</f>
        <v>R</v>
      </c>
    </row>
    <row r="3725" spans="1:17" ht="14.4" customHeight="1">
      <c r="A3725" s="67">
        <v>3720</v>
      </c>
      <c r="B3725" s="80" t="s">
        <v>176</v>
      </c>
      <c r="C3725" s="80" t="s">
        <v>39</v>
      </c>
      <c r="D3725" s="80" t="s">
        <v>11631</v>
      </c>
      <c r="E3725" s="104" t="s">
        <v>11632</v>
      </c>
      <c r="F3725" s="107">
        <v>31512</v>
      </c>
      <c r="G3725" s="67" t="s">
        <v>89</v>
      </c>
      <c r="H3725" s="80" t="s">
        <v>602</v>
      </c>
      <c r="I3725" s="80" t="s">
        <v>11633</v>
      </c>
      <c r="J3725" s="104" t="s">
        <v>204</v>
      </c>
      <c r="K3725" s="67" t="s">
        <v>117</v>
      </c>
      <c r="L3725" s="67" t="s">
        <v>152</v>
      </c>
      <c r="M3725" s="67" t="s">
        <v>166</v>
      </c>
      <c r="N3725" s="67" t="s">
        <v>1946</v>
      </c>
      <c r="O3725" s="81">
        <v>46251</v>
      </c>
      <c r="P3725" s="81">
        <v>46015</v>
      </c>
      <c r="Q3725" s="103" t="str">
        <f>IFERROR(VLOOKUP(J3725,Настройка!$C$4:$E$121,2,),"Ошибка")</f>
        <v>R</v>
      </c>
    </row>
    <row r="3726" spans="1:17" ht="14.4" customHeight="1">
      <c r="A3726" s="67">
        <v>3721</v>
      </c>
      <c r="B3726" s="80" t="s">
        <v>176</v>
      </c>
      <c r="C3726" s="80" t="s">
        <v>39</v>
      </c>
      <c r="D3726" s="80" t="s">
        <v>11634</v>
      </c>
      <c r="E3726" s="104" t="s">
        <v>11635</v>
      </c>
      <c r="F3726" s="107">
        <v>30688</v>
      </c>
      <c r="G3726" s="67" t="s">
        <v>89</v>
      </c>
      <c r="H3726" s="80" t="s">
        <v>602</v>
      </c>
      <c r="I3726" s="80" t="s">
        <v>11636</v>
      </c>
      <c r="J3726" s="104" t="s">
        <v>204</v>
      </c>
      <c r="K3726" s="67" t="s">
        <v>117</v>
      </c>
      <c r="L3726" s="67" t="s">
        <v>152</v>
      </c>
      <c r="M3726" s="67" t="s">
        <v>166</v>
      </c>
      <c r="N3726" s="67" t="s">
        <v>1946</v>
      </c>
      <c r="O3726" s="81">
        <v>46251</v>
      </c>
      <c r="P3726" s="81">
        <v>46015</v>
      </c>
      <c r="Q3726" s="103" t="str">
        <f>IFERROR(VLOOKUP(J3726,Настройка!$C$4:$E$121,2,),"Ошибка")</f>
        <v>R</v>
      </c>
    </row>
    <row r="3727" spans="1:17" ht="14.4" customHeight="1">
      <c r="A3727" s="67">
        <v>3722</v>
      </c>
      <c r="B3727" s="80" t="s">
        <v>176</v>
      </c>
      <c r="C3727" s="80" t="s">
        <v>39</v>
      </c>
      <c r="D3727" s="80" t="s">
        <v>11637</v>
      </c>
      <c r="E3727" s="104" t="s">
        <v>11638</v>
      </c>
      <c r="F3727" s="107">
        <v>32309</v>
      </c>
      <c r="G3727" s="67" t="s">
        <v>89</v>
      </c>
      <c r="H3727" s="80" t="s">
        <v>602</v>
      </c>
      <c r="I3727" s="80" t="s">
        <v>11639</v>
      </c>
      <c r="J3727" s="104" t="s">
        <v>208</v>
      </c>
      <c r="K3727" s="67" t="s">
        <v>117</v>
      </c>
      <c r="L3727" s="67" t="s">
        <v>152</v>
      </c>
      <c r="M3727" s="67" t="s">
        <v>166</v>
      </c>
      <c r="N3727" s="67" t="s">
        <v>1946</v>
      </c>
      <c r="O3727" s="81">
        <v>46300</v>
      </c>
      <c r="P3727" s="81">
        <v>46015</v>
      </c>
      <c r="Q3727" s="103" t="str">
        <f>IFERROR(VLOOKUP(J3727,Настройка!$C$4:$E$121,2,),"Ошибка")</f>
        <v>R</v>
      </c>
    </row>
    <row r="3728" spans="1:17" ht="14.4" customHeight="1">
      <c r="A3728" s="67">
        <v>3723</v>
      </c>
      <c r="B3728" s="80" t="s">
        <v>176</v>
      </c>
      <c r="C3728" s="80" t="s">
        <v>39</v>
      </c>
      <c r="D3728" s="80" t="s">
        <v>11640</v>
      </c>
      <c r="E3728" s="104" t="s">
        <v>11641</v>
      </c>
      <c r="F3728" s="107">
        <v>34131</v>
      </c>
      <c r="G3728" s="67" t="s">
        <v>89</v>
      </c>
      <c r="H3728" s="80" t="s">
        <v>602</v>
      </c>
      <c r="I3728" s="80" t="s">
        <v>11642</v>
      </c>
      <c r="J3728" s="104" t="s">
        <v>208</v>
      </c>
      <c r="K3728" s="67" t="s">
        <v>117</v>
      </c>
      <c r="L3728" s="67" t="s">
        <v>152</v>
      </c>
      <c r="M3728" s="67" t="s">
        <v>166</v>
      </c>
      <c r="N3728" s="67" t="s">
        <v>1946</v>
      </c>
      <c r="O3728" s="81">
        <v>46251</v>
      </c>
      <c r="P3728" s="81">
        <v>46015</v>
      </c>
      <c r="Q3728" s="103" t="str">
        <f>IFERROR(VLOOKUP(J3728,Настройка!$C$4:$E$121,2,),"Ошибка")</f>
        <v>R</v>
      </c>
    </row>
    <row r="3729" spans="1:17" ht="14.4" customHeight="1">
      <c r="A3729" s="67">
        <v>3724</v>
      </c>
      <c r="B3729" s="80" t="s">
        <v>176</v>
      </c>
      <c r="C3729" s="80" t="s">
        <v>39</v>
      </c>
      <c r="D3729" s="80" t="s">
        <v>11643</v>
      </c>
      <c r="E3729" s="104" t="s">
        <v>11644</v>
      </c>
      <c r="F3729" s="107">
        <v>31422</v>
      </c>
      <c r="G3729" s="67" t="s">
        <v>89</v>
      </c>
      <c r="H3729" s="80" t="s">
        <v>602</v>
      </c>
      <c r="I3729" s="80" t="s">
        <v>11645</v>
      </c>
      <c r="J3729" s="104" t="s">
        <v>208</v>
      </c>
      <c r="K3729" s="67" t="s">
        <v>117</v>
      </c>
      <c r="L3729" s="67" t="s">
        <v>152</v>
      </c>
      <c r="M3729" s="67" t="s">
        <v>166</v>
      </c>
      <c r="N3729" s="67" t="s">
        <v>1946</v>
      </c>
      <c r="O3729" s="81">
        <v>46251</v>
      </c>
      <c r="P3729" s="81">
        <v>46015</v>
      </c>
      <c r="Q3729" s="103" t="str">
        <f>IFERROR(VLOOKUP(J3729,Настройка!$C$4:$E$121,2,),"Ошибка")</f>
        <v>R</v>
      </c>
    </row>
    <row r="3730" spans="1:17" ht="14.4" customHeight="1">
      <c r="A3730" s="67">
        <v>3725</v>
      </c>
      <c r="B3730" s="80" t="s">
        <v>176</v>
      </c>
      <c r="C3730" s="80" t="s">
        <v>39</v>
      </c>
      <c r="D3730" s="80" t="s">
        <v>11646</v>
      </c>
      <c r="E3730" s="104" t="s">
        <v>11647</v>
      </c>
      <c r="F3730" s="107">
        <v>26650</v>
      </c>
      <c r="G3730" s="67" t="s">
        <v>89</v>
      </c>
      <c r="H3730" s="80" t="s">
        <v>602</v>
      </c>
      <c r="I3730" s="80" t="s">
        <v>11648</v>
      </c>
      <c r="J3730" s="104" t="s">
        <v>208</v>
      </c>
      <c r="K3730" s="67" t="s">
        <v>117</v>
      </c>
      <c r="L3730" s="67" t="s">
        <v>152</v>
      </c>
      <c r="M3730" s="67" t="s">
        <v>166</v>
      </c>
      <c r="N3730" s="67" t="s">
        <v>1946</v>
      </c>
      <c r="O3730" s="81">
        <v>46251</v>
      </c>
      <c r="P3730" s="81">
        <v>46015</v>
      </c>
      <c r="Q3730" s="103" t="str">
        <f>IFERROR(VLOOKUP(J3730,Настройка!$C$4:$E$121,2,),"Ошибка")</f>
        <v>R</v>
      </c>
    </row>
    <row r="3731" spans="1:17" ht="14.4" customHeight="1">
      <c r="A3731" s="67">
        <v>3726</v>
      </c>
      <c r="B3731" s="80" t="s">
        <v>176</v>
      </c>
      <c r="C3731" s="80" t="s">
        <v>39</v>
      </c>
      <c r="D3731" s="80" t="s">
        <v>11649</v>
      </c>
      <c r="E3731" s="104" t="s">
        <v>11650</v>
      </c>
      <c r="F3731" s="107">
        <v>33433</v>
      </c>
      <c r="G3731" s="67" t="s">
        <v>89</v>
      </c>
      <c r="H3731" s="80" t="s">
        <v>602</v>
      </c>
      <c r="I3731" s="80" t="s">
        <v>11651</v>
      </c>
      <c r="J3731" s="104" t="s">
        <v>208</v>
      </c>
      <c r="K3731" s="67" t="s">
        <v>117</v>
      </c>
      <c r="L3731" s="67" t="s">
        <v>152</v>
      </c>
      <c r="M3731" s="67" t="s">
        <v>166</v>
      </c>
      <c r="N3731" s="67" t="s">
        <v>1946</v>
      </c>
      <c r="O3731" s="81">
        <v>46251</v>
      </c>
      <c r="P3731" s="81">
        <v>46015</v>
      </c>
      <c r="Q3731" s="103" t="str">
        <f>IFERROR(VLOOKUP(J3731,Настройка!$C$4:$E$121,2,),"Ошибка")</f>
        <v>R</v>
      </c>
    </row>
    <row r="3732" spans="1:17" ht="14.4" customHeight="1">
      <c r="A3732" s="67">
        <v>3727</v>
      </c>
      <c r="B3732" s="80" t="s">
        <v>176</v>
      </c>
      <c r="C3732" s="80" t="s">
        <v>39</v>
      </c>
      <c r="D3732" s="80" t="s">
        <v>11652</v>
      </c>
      <c r="E3732" s="104" t="s">
        <v>11653</v>
      </c>
      <c r="F3732" s="107">
        <v>28229</v>
      </c>
      <c r="G3732" s="67" t="s">
        <v>67</v>
      </c>
      <c r="H3732" s="80" t="s">
        <v>401</v>
      </c>
      <c r="I3732" s="80" t="s">
        <v>11654</v>
      </c>
      <c r="J3732" s="104" t="s">
        <v>204</v>
      </c>
      <c r="K3732" s="67" t="s">
        <v>117</v>
      </c>
      <c r="L3732" s="67"/>
      <c r="M3732" s="67"/>
      <c r="N3732" s="67"/>
      <c r="O3732" s="81"/>
      <c r="P3732" s="81">
        <v>46015</v>
      </c>
      <c r="Q3732" s="103" t="str">
        <f>IFERROR(VLOOKUP(J3732,Настройка!$C$4:$E$121,2,),"Ошибка")</f>
        <v>R</v>
      </c>
    </row>
    <row r="3733" spans="1:17" ht="14.4" customHeight="1">
      <c r="A3733" s="67">
        <v>3728</v>
      </c>
      <c r="B3733" s="80" t="s">
        <v>176</v>
      </c>
      <c r="C3733" s="80" t="s">
        <v>39</v>
      </c>
      <c r="D3733" s="80" t="s">
        <v>11655</v>
      </c>
      <c r="E3733" s="104" t="s">
        <v>11656</v>
      </c>
      <c r="F3733" s="107">
        <v>39414</v>
      </c>
      <c r="G3733" s="67" t="s">
        <v>67</v>
      </c>
      <c r="H3733" s="80" t="s">
        <v>401</v>
      </c>
      <c r="I3733" s="80" t="s">
        <v>11657</v>
      </c>
      <c r="J3733" s="104" t="s">
        <v>208</v>
      </c>
      <c r="K3733" s="67" t="s">
        <v>117</v>
      </c>
      <c r="L3733" s="67"/>
      <c r="M3733" s="67"/>
      <c r="N3733" s="67"/>
      <c r="O3733" s="81"/>
      <c r="P3733" s="81">
        <v>46015</v>
      </c>
      <c r="Q3733" s="103" t="str">
        <f>IFERROR(VLOOKUP(J3733,Настройка!$C$4:$E$121,2,),"Ошибка")</f>
        <v>R</v>
      </c>
    </row>
    <row r="3734" spans="1:17" ht="14.4" customHeight="1">
      <c r="A3734" s="67">
        <v>3729</v>
      </c>
      <c r="B3734" s="80" t="s">
        <v>176</v>
      </c>
      <c r="C3734" s="80" t="s">
        <v>39</v>
      </c>
      <c r="D3734" s="80" t="s">
        <v>11658</v>
      </c>
      <c r="E3734" s="104" t="s">
        <v>11659</v>
      </c>
      <c r="F3734" s="107">
        <v>32449</v>
      </c>
      <c r="G3734" s="67" t="s">
        <v>89</v>
      </c>
      <c r="H3734" s="80" t="s">
        <v>602</v>
      </c>
      <c r="I3734" s="80" t="s">
        <v>11660</v>
      </c>
      <c r="J3734" s="104" t="s">
        <v>204</v>
      </c>
      <c r="K3734" s="67" t="s">
        <v>117</v>
      </c>
      <c r="L3734" s="67" t="s">
        <v>152</v>
      </c>
      <c r="M3734" s="67" t="s">
        <v>166</v>
      </c>
      <c r="N3734" s="67" t="s">
        <v>1946</v>
      </c>
      <c r="O3734" s="81">
        <v>46300</v>
      </c>
      <c r="P3734" s="81">
        <v>46016</v>
      </c>
      <c r="Q3734" s="103" t="str">
        <f>IFERROR(VLOOKUP(J3734,Настройка!$C$4:$E$121,2,),"Ошибка")</f>
        <v>R</v>
      </c>
    </row>
    <row r="3735" spans="1:17" ht="14.4" customHeight="1">
      <c r="A3735" s="67">
        <v>3730</v>
      </c>
      <c r="B3735" s="80" t="s">
        <v>176</v>
      </c>
      <c r="C3735" s="80" t="s">
        <v>39</v>
      </c>
      <c r="D3735" s="80" t="s">
        <v>11661</v>
      </c>
      <c r="E3735" s="104" t="s">
        <v>11662</v>
      </c>
      <c r="F3735" s="107">
        <v>36089</v>
      </c>
      <c r="G3735" s="67" t="s">
        <v>89</v>
      </c>
      <c r="H3735" s="80" t="s">
        <v>602</v>
      </c>
      <c r="I3735" s="80" t="s">
        <v>11663</v>
      </c>
      <c r="J3735" s="104" t="s">
        <v>204</v>
      </c>
      <c r="K3735" s="67" t="s">
        <v>117</v>
      </c>
      <c r="L3735" s="67" t="s">
        <v>152</v>
      </c>
      <c r="M3735" s="67" t="s">
        <v>166</v>
      </c>
      <c r="N3735" s="67" t="s">
        <v>1946</v>
      </c>
      <c r="O3735" s="81">
        <v>46241</v>
      </c>
      <c r="P3735" s="81">
        <v>46016</v>
      </c>
      <c r="Q3735" s="103" t="str">
        <f>IFERROR(VLOOKUP(J3735,Настройка!$C$4:$E$121,2,),"Ошибка")</f>
        <v>R</v>
      </c>
    </row>
    <row r="3736" spans="1:17" ht="14.4" customHeight="1">
      <c r="A3736" s="67">
        <v>3731</v>
      </c>
      <c r="B3736" s="80" t="s">
        <v>176</v>
      </c>
      <c r="C3736" s="80" t="s">
        <v>39</v>
      </c>
      <c r="D3736" s="80" t="s">
        <v>11664</v>
      </c>
      <c r="E3736" s="104" t="s">
        <v>11665</v>
      </c>
      <c r="F3736" s="107">
        <v>31704</v>
      </c>
      <c r="G3736" s="67" t="s">
        <v>89</v>
      </c>
      <c r="H3736" s="80" t="s">
        <v>602</v>
      </c>
      <c r="I3736" s="80" t="s">
        <v>11666</v>
      </c>
      <c r="J3736" s="104" t="s">
        <v>208</v>
      </c>
      <c r="K3736" s="67" t="s">
        <v>117</v>
      </c>
      <c r="L3736" s="67" t="s">
        <v>152</v>
      </c>
      <c r="M3736" s="67" t="s">
        <v>166</v>
      </c>
      <c r="N3736" s="67" t="s">
        <v>1946</v>
      </c>
      <c r="O3736" s="81">
        <v>46251</v>
      </c>
      <c r="P3736" s="81">
        <v>46016</v>
      </c>
      <c r="Q3736" s="103" t="str">
        <f>IFERROR(VLOOKUP(J3736,Настройка!$C$4:$E$121,2,),"Ошибка")</f>
        <v>R</v>
      </c>
    </row>
    <row r="3737" spans="1:17" ht="14.4" customHeight="1">
      <c r="A3737" s="67">
        <v>3732</v>
      </c>
      <c r="B3737" s="80" t="s">
        <v>176</v>
      </c>
      <c r="C3737" s="80" t="s">
        <v>39</v>
      </c>
      <c r="D3737" s="80" t="s">
        <v>11667</v>
      </c>
      <c r="E3737" s="104" t="s">
        <v>11668</v>
      </c>
      <c r="F3737" s="107">
        <v>34848</v>
      </c>
      <c r="G3737" s="67" t="s">
        <v>89</v>
      </c>
      <c r="H3737" s="80" t="s">
        <v>602</v>
      </c>
      <c r="I3737" s="80" t="s">
        <v>11669</v>
      </c>
      <c r="J3737" s="104" t="s">
        <v>204</v>
      </c>
      <c r="K3737" s="67" t="s">
        <v>117</v>
      </c>
      <c r="L3737" s="67" t="s">
        <v>152</v>
      </c>
      <c r="M3737" s="67" t="s">
        <v>166</v>
      </c>
      <c r="N3737" s="67" t="s">
        <v>1946</v>
      </c>
      <c r="O3737" s="81">
        <v>46251</v>
      </c>
      <c r="P3737" s="81">
        <v>46016</v>
      </c>
      <c r="Q3737" s="103" t="str">
        <f>IFERROR(VLOOKUP(J3737,Настройка!$C$4:$E$121,2,),"Ошибка")</f>
        <v>R</v>
      </c>
    </row>
    <row r="3738" spans="1:17" ht="14.4" customHeight="1">
      <c r="A3738" s="67">
        <v>3733</v>
      </c>
      <c r="B3738" s="80" t="s">
        <v>176</v>
      </c>
      <c r="C3738" s="80" t="s">
        <v>39</v>
      </c>
      <c r="D3738" s="80" t="s">
        <v>11670</v>
      </c>
      <c r="E3738" s="104" t="s">
        <v>11671</v>
      </c>
      <c r="F3738" s="107">
        <v>32016</v>
      </c>
      <c r="G3738" s="67" t="s">
        <v>89</v>
      </c>
      <c r="H3738" s="80" t="s">
        <v>602</v>
      </c>
      <c r="I3738" s="80" t="s">
        <v>11672</v>
      </c>
      <c r="J3738" s="104" t="s">
        <v>204</v>
      </c>
      <c r="K3738" s="67" t="s">
        <v>117</v>
      </c>
      <c r="L3738" s="67" t="s">
        <v>152</v>
      </c>
      <c r="M3738" s="67" t="s">
        <v>166</v>
      </c>
      <c r="N3738" s="67" t="s">
        <v>1946</v>
      </c>
      <c r="O3738" s="81">
        <v>46251</v>
      </c>
      <c r="P3738" s="81">
        <v>46016</v>
      </c>
      <c r="Q3738" s="103" t="str">
        <f>IFERROR(VLOOKUP(J3738,Настройка!$C$4:$E$121,2,),"Ошибка")</f>
        <v>R</v>
      </c>
    </row>
    <row r="3739" spans="1:17" ht="14.4" customHeight="1">
      <c r="A3739" s="67">
        <v>3734</v>
      </c>
      <c r="B3739" s="80" t="s">
        <v>176</v>
      </c>
      <c r="C3739" s="80" t="s">
        <v>39</v>
      </c>
      <c r="D3739" s="80" t="s">
        <v>11673</v>
      </c>
      <c r="E3739" s="104" t="s">
        <v>11674</v>
      </c>
      <c r="F3739" s="107">
        <v>38524</v>
      </c>
      <c r="G3739" s="67" t="s">
        <v>89</v>
      </c>
      <c r="H3739" s="80" t="s">
        <v>602</v>
      </c>
      <c r="I3739" s="80" t="s">
        <v>11675</v>
      </c>
      <c r="J3739" s="104" t="s">
        <v>204</v>
      </c>
      <c r="K3739" s="67" t="s">
        <v>117</v>
      </c>
      <c r="L3739" s="67" t="s">
        <v>152</v>
      </c>
      <c r="M3739" s="67" t="s">
        <v>166</v>
      </c>
      <c r="N3739" s="67" t="s">
        <v>1946</v>
      </c>
      <c r="O3739" s="81">
        <v>46251</v>
      </c>
      <c r="P3739" s="81">
        <v>46016</v>
      </c>
      <c r="Q3739" s="103" t="str">
        <f>IFERROR(VLOOKUP(J3739,Настройка!$C$4:$E$121,2,),"Ошибка")</f>
        <v>R</v>
      </c>
    </row>
    <row r="3740" spans="1:17" ht="14.4" customHeight="1">
      <c r="A3740" s="67">
        <v>3735</v>
      </c>
      <c r="B3740" s="80" t="s">
        <v>176</v>
      </c>
      <c r="C3740" s="80" t="s">
        <v>39</v>
      </c>
      <c r="D3740" s="80" t="s">
        <v>11676</v>
      </c>
      <c r="E3740" s="104" t="s">
        <v>11677</v>
      </c>
      <c r="F3740" s="107">
        <v>28681</v>
      </c>
      <c r="G3740" s="67" t="s">
        <v>89</v>
      </c>
      <c r="H3740" s="80" t="s">
        <v>602</v>
      </c>
      <c r="I3740" s="80" t="s">
        <v>11678</v>
      </c>
      <c r="J3740" s="104" t="s">
        <v>204</v>
      </c>
      <c r="K3740" s="67" t="s">
        <v>117</v>
      </c>
      <c r="L3740" s="67" t="s">
        <v>152</v>
      </c>
      <c r="M3740" s="67" t="s">
        <v>166</v>
      </c>
      <c r="N3740" s="67" t="s">
        <v>1946</v>
      </c>
      <c r="O3740" s="81">
        <v>46251</v>
      </c>
      <c r="P3740" s="81">
        <v>46016</v>
      </c>
      <c r="Q3740" s="103" t="str">
        <f>IFERROR(VLOOKUP(J3740,Настройка!$C$4:$E$121,2,),"Ошибка")</f>
        <v>R</v>
      </c>
    </row>
    <row r="3741" spans="1:17" ht="14.4" customHeight="1">
      <c r="A3741" s="67">
        <v>3736</v>
      </c>
      <c r="B3741" s="80" t="s">
        <v>176</v>
      </c>
      <c r="C3741" s="80" t="s">
        <v>39</v>
      </c>
      <c r="D3741" s="80" t="s">
        <v>11679</v>
      </c>
      <c r="E3741" s="104" t="s">
        <v>11680</v>
      </c>
      <c r="F3741" s="107">
        <v>35850</v>
      </c>
      <c r="G3741" s="67" t="s">
        <v>89</v>
      </c>
      <c r="H3741" s="80" t="s">
        <v>602</v>
      </c>
      <c r="I3741" s="80" t="s">
        <v>11681</v>
      </c>
      <c r="J3741" s="104" t="s">
        <v>204</v>
      </c>
      <c r="K3741" s="67" t="s">
        <v>117</v>
      </c>
      <c r="L3741" s="67" t="s">
        <v>152</v>
      </c>
      <c r="M3741" s="67" t="s">
        <v>166</v>
      </c>
      <c r="N3741" s="67" t="s">
        <v>1946</v>
      </c>
      <c r="O3741" s="81">
        <v>46251</v>
      </c>
      <c r="P3741" s="81">
        <v>46016</v>
      </c>
      <c r="Q3741" s="103" t="str">
        <f>IFERROR(VLOOKUP(J3741,Настройка!$C$4:$E$121,2,),"Ошибка")</f>
        <v>R</v>
      </c>
    </row>
    <row r="3742" spans="1:17" ht="14.4" customHeight="1">
      <c r="A3742" s="67">
        <v>3737</v>
      </c>
      <c r="B3742" s="80" t="s">
        <v>176</v>
      </c>
      <c r="C3742" s="80" t="s">
        <v>39</v>
      </c>
      <c r="D3742" s="80" t="s">
        <v>11682</v>
      </c>
      <c r="E3742" s="104" t="s">
        <v>11683</v>
      </c>
      <c r="F3742" s="107">
        <v>38483</v>
      </c>
      <c r="G3742" s="67" t="s">
        <v>89</v>
      </c>
      <c r="H3742" s="80" t="s">
        <v>602</v>
      </c>
      <c r="I3742" s="80" t="s">
        <v>11684</v>
      </c>
      <c r="J3742" s="104" t="s">
        <v>204</v>
      </c>
      <c r="K3742" s="67" t="s">
        <v>117</v>
      </c>
      <c r="L3742" s="67" t="s">
        <v>152</v>
      </c>
      <c r="M3742" s="67" t="s">
        <v>166</v>
      </c>
      <c r="N3742" s="67" t="s">
        <v>1946</v>
      </c>
      <c r="O3742" s="81">
        <v>46251</v>
      </c>
      <c r="P3742" s="81">
        <v>46016</v>
      </c>
      <c r="Q3742" s="103" t="str">
        <f>IFERROR(VLOOKUP(J3742,Настройка!$C$4:$E$121,2,),"Ошибка")</f>
        <v>R</v>
      </c>
    </row>
    <row r="3743" spans="1:17" ht="14.4" customHeight="1">
      <c r="A3743" s="67">
        <v>3738</v>
      </c>
      <c r="B3743" s="80" t="s">
        <v>176</v>
      </c>
      <c r="C3743" s="80" t="s">
        <v>39</v>
      </c>
      <c r="D3743" s="80" t="s">
        <v>11685</v>
      </c>
      <c r="E3743" s="104" t="s">
        <v>11686</v>
      </c>
      <c r="F3743" s="107">
        <v>32265</v>
      </c>
      <c r="G3743" s="67" t="s">
        <v>89</v>
      </c>
      <c r="H3743" s="80" t="s">
        <v>602</v>
      </c>
      <c r="I3743" s="80" t="s">
        <v>11687</v>
      </c>
      <c r="J3743" s="104" t="s">
        <v>204</v>
      </c>
      <c r="K3743" s="67" t="s">
        <v>117</v>
      </c>
      <c r="L3743" s="67" t="s">
        <v>152</v>
      </c>
      <c r="M3743" s="67" t="s">
        <v>166</v>
      </c>
      <c r="N3743" s="67" t="s">
        <v>1946</v>
      </c>
      <c r="O3743" s="81">
        <v>46251</v>
      </c>
      <c r="P3743" s="81">
        <v>46016</v>
      </c>
      <c r="Q3743" s="103" t="str">
        <f>IFERROR(VLOOKUP(J3743,Настройка!$C$4:$E$121,2,),"Ошибка")</f>
        <v>R</v>
      </c>
    </row>
    <row r="3744" spans="1:17" ht="14.4" customHeight="1">
      <c r="A3744" s="67">
        <v>3739</v>
      </c>
      <c r="B3744" s="80" t="s">
        <v>176</v>
      </c>
      <c r="C3744" s="80" t="s">
        <v>39</v>
      </c>
      <c r="D3744" s="80" t="s">
        <v>11688</v>
      </c>
      <c r="E3744" s="104" t="s">
        <v>11689</v>
      </c>
      <c r="F3744" s="107">
        <v>31554</v>
      </c>
      <c r="G3744" s="67" t="s">
        <v>89</v>
      </c>
      <c r="H3744" s="80" t="s">
        <v>602</v>
      </c>
      <c r="I3744" s="80" t="s">
        <v>11690</v>
      </c>
      <c r="J3744" s="104" t="s">
        <v>204</v>
      </c>
      <c r="K3744" s="67" t="s">
        <v>117</v>
      </c>
      <c r="L3744" s="67" t="s">
        <v>152</v>
      </c>
      <c r="M3744" s="67" t="s">
        <v>166</v>
      </c>
      <c r="N3744" s="67" t="s">
        <v>1946</v>
      </c>
      <c r="O3744" s="81">
        <v>46251</v>
      </c>
      <c r="P3744" s="81">
        <v>46016</v>
      </c>
      <c r="Q3744" s="103" t="str">
        <f>IFERROR(VLOOKUP(J3744,Настройка!$C$4:$E$121,2,),"Ошибка")</f>
        <v>R</v>
      </c>
    </row>
    <row r="3745" spans="1:17" ht="14.4" customHeight="1">
      <c r="A3745" s="67">
        <v>3740</v>
      </c>
      <c r="B3745" s="80" t="s">
        <v>176</v>
      </c>
      <c r="C3745" s="80" t="s">
        <v>39</v>
      </c>
      <c r="D3745" s="80" t="s">
        <v>11691</v>
      </c>
      <c r="E3745" s="104" t="s">
        <v>11692</v>
      </c>
      <c r="F3745" s="107">
        <v>35562</v>
      </c>
      <c r="G3745" s="67" t="s">
        <v>89</v>
      </c>
      <c r="H3745" s="80" t="s">
        <v>602</v>
      </c>
      <c r="I3745" s="80" t="s">
        <v>11693</v>
      </c>
      <c r="J3745" s="104" t="s">
        <v>208</v>
      </c>
      <c r="K3745" s="67" t="s">
        <v>117</v>
      </c>
      <c r="L3745" s="67" t="s">
        <v>152</v>
      </c>
      <c r="M3745" s="67" t="s">
        <v>166</v>
      </c>
      <c r="N3745" s="67" t="s">
        <v>1946</v>
      </c>
      <c r="O3745" s="81">
        <v>46251</v>
      </c>
      <c r="P3745" s="81">
        <v>46016</v>
      </c>
      <c r="Q3745" s="103" t="str">
        <f>IFERROR(VLOOKUP(J3745,Настройка!$C$4:$E$121,2,),"Ошибка")</f>
        <v>R</v>
      </c>
    </row>
    <row r="3746" spans="1:17" ht="14.4" customHeight="1">
      <c r="A3746" s="67">
        <v>3741</v>
      </c>
      <c r="B3746" s="80" t="s">
        <v>176</v>
      </c>
      <c r="C3746" s="80" t="s">
        <v>39</v>
      </c>
      <c r="D3746" s="80" t="s">
        <v>11694</v>
      </c>
      <c r="E3746" s="104" t="s">
        <v>11695</v>
      </c>
      <c r="F3746" s="107">
        <v>33548</v>
      </c>
      <c r="G3746" s="67" t="s">
        <v>89</v>
      </c>
      <c r="H3746" s="80" t="s">
        <v>602</v>
      </c>
      <c r="I3746" s="80" t="s">
        <v>11696</v>
      </c>
      <c r="J3746" s="104" t="s">
        <v>208</v>
      </c>
      <c r="K3746" s="67" t="s">
        <v>117</v>
      </c>
      <c r="L3746" s="67" t="s">
        <v>152</v>
      </c>
      <c r="M3746" s="67" t="s">
        <v>166</v>
      </c>
      <c r="N3746" s="67" t="s">
        <v>1946</v>
      </c>
      <c r="O3746" s="81">
        <v>46251</v>
      </c>
      <c r="P3746" s="81">
        <v>46016</v>
      </c>
      <c r="Q3746" s="103" t="str">
        <f>IFERROR(VLOOKUP(J3746,Настройка!$C$4:$E$121,2,),"Ошибка")</f>
        <v>R</v>
      </c>
    </row>
    <row r="3747" spans="1:17" ht="14.4" customHeight="1">
      <c r="A3747" s="67">
        <v>3742</v>
      </c>
      <c r="B3747" s="80" t="s">
        <v>176</v>
      </c>
      <c r="C3747" s="80" t="s">
        <v>39</v>
      </c>
      <c r="D3747" s="80" t="s">
        <v>11697</v>
      </c>
      <c r="E3747" s="104" t="s">
        <v>11698</v>
      </c>
      <c r="F3747" s="107">
        <v>27704</v>
      </c>
      <c r="G3747" s="67" t="s">
        <v>89</v>
      </c>
      <c r="H3747" s="80" t="s">
        <v>602</v>
      </c>
      <c r="I3747" s="80" t="s">
        <v>11699</v>
      </c>
      <c r="J3747" s="104" t="s">
        <v>208</v>
      </c>
      <c r="K3747" s="67" t="s">
        <v>117</v>
      </c>
      <c r="L3747" s="67" t="s">
        <v>152</v>
      </c>
      <c r="M3747" s="67" t="s">
        <v>166</v>
      </c>
      <c r="N3747" s="67" t="s">
        <v>1946</v>
      </c>
      <c r="O3747" s="81">
        <v>46251</v>
      </c>
      <c r="P3747" s="81">
        <v>46016</v>
      </c>
      <c r="Q3747" s="103" t="str">
        <f>IFERROR(VLOOKUP(J3747,Настройка!$C$4:$E$121,2,),"Ошибка")</f>
        <v>R</v>
      </c>
    </row>
    <row r="3748" spans="1:17" ht="14.4" customHeight="1">
      <c r="A3748" s="67">
        <v>3743</v>
      </c>
      <c r="B3748" s="80" t="s">
        <v>176</v>
      </c>
      <c r="C3748" s="80" t="s">
        <v>39</v>
      </c>
      <c r="D3748" s="80" t="s">
        <v>11700</v>
      </c>
      <c r="E3748" s="104" t="s">
        <v>11701</v>
      </c>
      <c r="F3748" s="107">
        <v>34931</v>
      </c>
      <c r="G3748" s="67" t="s">
        <v>89</v>
      </c>
      <c r="H3748" s="80" t="s">
        <v>602</v>
      </c>
      <c r="I3748" s="80" t="s">
        <v>11702</v>
      </c>
      <c r="J3748" s="104" t="s">
        <v>208</v>
      </c>
      <c r="K3748" s="67" t="s">
        <v>117</v>
      </c>
      <c r="L3748" s="67" t="s">
        <v>152</v>
      </c>
      <c r="M3748" s="67" t="s">
        <v>166</v>
      </c>
      <c r="N3748" s="67" t="s">
        <v>1946</v>
      </c>
      <c r="O3748" s="81">
        <v>46251</v>
      </c>
      <c r="P3748" s="81">
        <v>46016</v>
      </c>
      <c r="Q3748" s="103" t="str">
        <f>IFERROR(VLOOKUP(J3748,Настройка!$C$4:$E$121,2,),"Ошибка")</f>
        <v>R</v>
      </c>
    </row>
    <row r="3749" spans="1:17" ht="14.4" customHeight="1">
      <c r="A3749" s="67">
        <v>3744</v>
      </c>
      <c r="B3749" s="80" t="s">
        <v>176</v>
      </c>
      <c r="C3749" s="80" t="s">
        <v>39</v>
      </c>
      <c r="D3749" s="80" t="s">
        <v>11703</v>
      </c>
      <c r="E3749" s="104" t="s">
        <v>11704</v>
      </c>
      <c r="F3749" s="107">
        <v>38250</v>
      </c>
      <c r="G3749" s="67" t="s">
        <v>89</v>
      </c>
      <c r="H3749" s="80" t="s">
        <v>602</v>
      </c>
      <c r="I3749" s="80" t="s">
        <v>11705</v>
      </c>
      <c r="J3749" s="104" t="s">
        <v>208</v>
      </c>
      <c r="K3749" s="67" t="s">
        <v>117</v>
      </c>
      <c r="L3749" s="67" t="s">
        <v>152</v>
      </c>
      <c r="M3749" s="67" t="s">
        <v>166</v>
      </c>
      <c r="N3749" s="67" t="s">
        <v>1946</v>
      </c>
      <c r="O3749" s="81">
        <v>46251</v>
      </c>
      <c r="P3749" s="81">
        <v>46016</v>
      </c>
      <c r="Q3749" s="103" t="str">
        <f>IFERROR(VLOOKUP(J3749,Настройка!$C$4:$E$121,2,),"Ошибка")</f>
        <v>R</v>
      </c>
    </row>
    <row r="3750" spans="1:17" ht="14.4" customHeight="1">
      <c r="A3750" s="67">
        <v>3745</v>
      </c>
      <c r="B3750" s="80" t="s">
        <v>176</v>
      </c>
      <c r="C3750" s="80" t="s">
        <v>39</v>
      </c>
      <c r="D3750" s="80" t="s">
        <v>11706</v>
      </c>
      <c r="E3750" s="104" t="s">
        <v>11707</v>
      </c>
      <c r="F3750" s="107">
        <v>34926</v>
      </c>
      <c r="G3750" s="67" t="s">
        <v>89</v>
      </c>
      <c r="H3750" s="80" t="s">
        <v>602</v>
      </c>
      <c r="I3750" s="80" t="s">
        <v>11708</v>
      </c>
      <c r="J3750" s="104" t="s">
        <v>208</v>
      </c>
      <c r="K3750" s="67" t="s">
        <v>117</v>
      </c>
      <c r="L3750" s="67" t="s">
        <v>152</v>
      </c>
      <c r="M3750" s="67" t="s">
        <v>166</v>
      </c>
      <c r="N3750" s="67" t="s">
        <v>1946</v>
      </c>
      <c r="O3750" s="81">
        <v>46251</v>
      </c>
      <c r="P3750" s="81">
        <v>46016</v>
      </c>
      <c r="Q3750" s="103" t="str">
        <f>IFERROR(VLOOKUP(J3750,Настройка!$C$4:$E$121,2,),"Ошибка")</f>
        <v>R</v>
      </c>
    </row>
    <row r="3751" spans="1:17" ht="14.4" customHeight="1">
      <c r="A3751" s="67">
        <v>3746</v>
      </c>
      <c r="B3751" s="80" t="s">
        <v>176</v>
      </c>
      <c r="C3751" s="80" t="s">
        <v>39</v>
      </c>
      <c r="D3751" s="80" t="s">
        <v>11709</v>
      </c>
      <c r="E3751" s="104" t="s">
        <v>11710</v>
      </c>
      <c r="F3751" s="107">
        <v>33442</v>
      </c>
      <c r="G3751" s="67" t="s">
        <v>89</v>
      </c>
      <c r="H3751" s="80" t="s">
        <v>602</v>
      </c>
      <c r="I3751" s="80" t="s">
        <v>11711</v>
      </c>
      <c r="J3751" s="104" t="s">
        <v>204</v>
      </c>
      <c r="K3751" s="67" t="s">
        <v>117</v>
      </c>
      <c r="L3751" s="67" t="s">
        <v>152</v>
      </c>
      <c r="M3751" s="67" t="s">
        <v>166</v>
      </c>
      <c r="N3751" s="67" t="s">
        <v>1946</v>
      </c>
      <c r="O3751" s="81">
        <v>46251</v>
      </c>
      <c r="P3751" s="81">
        <v>46016</v>
      </c>
      <c r="Q3751" s="103" t="str">
        <f>IFERROR(VLOOKUP(J3751,Настройка!$C$4:$E$121,2,),"Ошибка")</f>
        <v>R</v>
      </c>
    </row>
    <row r="3752" spans="1:17" ht="14.4" customHeight="1">
      <c r="A3752" s="67">
        <v>3747</v>
      </c>
      <c r="B3752" s="80" t="s">
        <v>176</v>
      </c>
      <c r="C3752" s="80" t="s">
        <v>39</v>
      </c>
      <c r="D3752" s="80" t="s">
        <v>11712</v>
      </c>
      <c r="E3752" s="104" t="s">
        <v>11713</v>
      </c>
      <c r="F3752" s="107">
        <v>33401</v>
      </c>
      <c r="G3752" s="67" t="s">
        <v>89</v>
      </c>
      <c r="H3752" s="80" t="s">
        <v>602</v>
      </c>
      <c r="I3752" s="80" t="s">
        <v>11714</v>
      </c>
      <c r="J3752" s="104" t="s">
        <v>204</v>
      </c>
      <c r="K3752" s="67" t="s">
        <v>117</v>
      </c>
      <c r="L3752" s="67" t="s">
        <v>152</v>
      </c>
      <c r="M3752" s="67" t="s">
        <v>166</v>
      </c>
      <c r="N3752" s="67" t="s">
        <v>1946</v>
      </c>
      <c r="O3752" s="81">
        <v>46251</v>
      </c>
      <c r="P3752" s="81">
        <v>46016</v>
      </c>
      <c r="Q3752" s="103" t="str">
        <f>IFERROR(VLOOKUP(J3752,Настройка!$C$4:$E$121,2,),"Ошибка")</f>
        <v>R</v>
      </c>
    </row>
    <row r="3753" spans="1:17" ht="14.4" customHeight="1">
      <c r="A3753" s="67">
        <v>3748</v>
      </c>
      <c r="B3753" s="80" t="s">
        <v>176</v>
      </c>
      <c r="C3753" s="80" t="s">
        <v>39</v>
      </c>
      <c r="D3753" s="80" t="s">
        <v>11715</v>
      </c>
      <c r="E3753" s="104" t="s">
        <v>11716</v>
      </c>
      <c r="F3753" s="107">
        <v>32578</v>
      </c>
      <c r="G3753" s="67" t="s">
        <v>89</v>
      </c>
      <c r="H3753" s="80" t="s">
        <v>602</v>
      </c>
      <c r="I3753" s="80" t="s">
        <v>11717</v>
      </c>
      <c r="J3753" s="104" t="s">
        <v>204</v>
      </c>
      <c r="K3753" s="67" t="s">
        <v>117</v>
      </c>
      <c r="L3753" s="67" t="s">
        <v>152</v>
      </c>
      <c r="M3753" s="67" t="s">
        <v>166</v>
      </c>
      <c r="N3753" s="67" t="s">
        <v>1946</v>
      </c>
      <c r="O3753" s="81">
        <v>46251</v>
      </c>
      <c r="P3753" s="81">
        <v>46016</v>
      </c>
      <c r="Q3753" s="103" t="str">
        <f>IFERROR(VLOOKUP(J3753,Настройка!$C$4:$E$121,2,),"Ошибка")</f>
        <v>R</v>
      </c>
    </row>
    <row r="3754" spans="1:17" ht="14.4" customHeight="1">
      <c r="A3754" s="67">
        <v>3749</v>
      </c>
      <c r="B3754" s="80" t="s">
        <v>176</v>
      </c>
      <c r="C3754" s="80" t="s">
        <v>39</v>
      </c>
      <c r="D3754" s="80" t="s">
        <v>11718</v>
      </c>
      <c r="E3754" s="104" t="s">
        <v>11719</v>
      </c>
      <c r="F3754" s="107">
        <v>31411</v>
      </c>
      <c r="G3754" s="67" t="s">
        <v>89</v>
      </c>
      <c r="H3754" s="80" t="s">
        <v>602</v>
      </c>
      <c r="I3754" s="80" t="s">
        <v>11720</v>
      </c>
      <c r="J3754" s="104" t="s">
        <v>202</v>
      </c>
      <c r="K3754" s="67" t="s">
        <v>117</v>
      </c>
      <c r="L3754" s="67" t="s">
        <v>152</v>
      </c>
      <c r="M3754" s="67" t="s">
        <v>166</v>
      </c>
      <c r="N3754" s="67" t="s">
        <v>1946</v>
      </c>
      <c r="O3754" s="81">
        <v>46207</v>
      </c>
      <c r="P3754" s="81">
        <v>46016</v>
      </c>
      <c r="Q3754" s="103" t="str">
        <f>IFERROR(VLOOKUP(J3754,Настройка!$C$4:$E$121,2,),"Ошибка")</f>
        <v>ITR</v>
      </c>
    </row>
    <row r="3755" spans="1:17" ht="14.4" customHeight="1">
      <c r="A3755" s="67">
        <v>3750</v>
      </c>
      <c r="B3755" s="80" t="s">
        <v>176</v>
      </c>
      <c r="C3755" s="80" t="s">
        <v>39</v>
      </c>
      <c r="D3755" s="80" t="s">
        <v>11721</v>
      </c>
      <c r="E3755" s="104" t="s">
        <v>11722</v>
      </c>
      <c r="F3755" s="107">
        <v>38459</v>
      </c>
      <c r="G3755" s="67" t="s">
        <v>89</v>
      </c>
      <c r="H3755" s="80" t="s">
        <v>602</v>
      </c>
      <c r="I3755" s="80" t="s">
        <v>11723</v>
      </c>
      <c r="J3755" s="104" t="s">
        <v>208</v>
      </c>
      <c r="K3755" s="67" t="s">
        <v>117</v>
      </c>
      <c r="L3755" s="67" t="s">
        <v>152</v>
      </c>
      <c r="M3755" s="67" t="s">
        <v>166</v>
      </c>
      <c r="N3755" s="67" t="s">
        <v>1946</v>
      </c>
      <c r="O3755" s="81">
        <v>46251</v>
      </c>
      <c r="P3755" s="81">
        <v>46016</v>
      </c>
      <c r="Q3755" s="103" t="str">
        <f>IFERROR(VLOOKUP(J3755,Настройка!$C$4:$E$121,2,),"Ошибка")</f>
        <v>R</v>
      </c>
    </row>
    <row r="3756" spans="1:17" ht="14.4" customHeight="1">
      <c r="A3756" s="67">
        <v>3751</v>
      </c>
      <c r="B3756" s="80" t="s">
        <v>176</v>
      </c>
      <c r="C3756" s="80" t="s">
        <v>39</v>
      </c>
      <c r="D3756" s="80" t="s">
        <v>11724</v>
      </c>
      <c r="E3756" s="104" t="s">
        <v>11725</v>
      </c>
      <c r="F3756" s="107">
        <v>38247</v>
      </c>
      <c r="G3756" s="67" t="s">
        <v>89</v>
      </c>
      <c r="H3756" s="80" t="s">
        <v>602</v>
      </c>
      <c r="I3756" s="80" t="s">
        <v>11726</v>
      </c>
      <c r="J3756" s="104" t="s">
        <v>204</v>
      </c>
      <c r="K3756" s="67" t="s">
        <v>117</v>
      </c>
      <c r="L3756" s="67" t="s">
        <v>152</v>
      </c>
      <c r="M3756" s="67" t="s">
        <v>166</v>
      </c>
      <c r="N3756" s="67" t="s">
        <v>1946</v>
      </c>
      <c r="O3756" s="81">
        <v>46251</v>
      </c>
      <c r="P3756" s="81">
        <v>46016</v>
      </c>
      <c r="Q3756" s="103" t="str">
        <f>IFERROR(VLOOKUP(J3756,Настройка!$C$4:$E$121,2,),"Ошибка")</f>
        <v>R</v>
      </c>
    </row>
    <row r="3757" spans="1:17" ht="14.4" customHeight="1">
      <c r="A3757" s="67">
        <v>3752</v>
      </c>
      <c r="B3757" s="80" t="s">
        <v>176</v>
      </c>
      <c r="C3757" s="80" t="s">
        <v>39</v>
      </c>
      <c r="D3757" s="80" t="s">
        <v>11727</v>
      </c>
      <c r="E3757" s="104" t="s">
        <v>11728</v>
      </c>
      <c r="F3757" s="107">
        <v>34410</v>
      </c>
      <c r="G3757" s="67" t="s">
        <v>89</v>
      </c>
      <c r="H3757" s="80" t="s">
        <v>602</v>
      </c>
      <c r="I3757" s="80" t="s">
        <v>11729</v>
      </c>
      <c r="J3757" s="104" t="s">
        <v>204</v>
      </c>
      <c r="K3757" s="67" t="s">
        <v>117</v>
      </c>
      <c r="L3757" s="67" t="s">
        <v>152</v>
      </c>
      <c r="M3757" s="67" t="s">
        <v>166</v>
      </c>
      <c r="N3757" s="67" t="s">
        <v>1946</v>
      </c>
      <c r="O3757" s="81">
        <v>46251</v>
      </c>
      <c r="P3757" s="81">
        <v>46016</v>
      </c>
      <c r="Q3757" s="103" t="str">
        <f>IFERROR(VLOOKUP(J3757,Настройка!$C$4:$E$121,2,),"Ошибка")</f>
        <v>R</v>
      </c>
    </row>
    <row r="3758" spans="1:17" ht="14.4" customHeight="1">
      <c r="A3758" s="67">
        <v>3753</v>
      </c>
      <c r="B3758" s="80" t="s">
        <v>176</v>
      </c>
      <c r="C3758" s="80" t="s">
        <v>39</v>
      </c>
      <c r="D3758" s="80" t="s">
        <v>11730</v>
      </c>
      <c r="E3758" s="104" t="s">
        <v>11731</v>
      </c>
      <c r="F3758" s="107">
        <v>34960</v>
      </c>
      <c r="G3758" s="67" t="s">
        <v>89</v>
      </c>
      <c r="H3758" s="80" t="s">
        <v>602</v>
      </c>
      <c r="I3758" s="80" t="s">
        <v>11732</v>
      </c>
      <c r="J3758" s="104" t="s">
        <v>204</v>
      </c>
      <c r="K3758" s="67" t="s">
        <v>117</v>
      </c>
      <c r="L3758" s="67" t="s">
        <v>152</v>
      </c>
      <c r="M3758" s="67" t="s">
        <v>166</v>
      </c>
      <c r="N3758" s="67" t="s">
        <v>1946</v>
      </c>
      <c r="O3758" s="81">
        <v>46251</v>
      </c>
      <c r="P3758" s="81">
        <v>46016</v>
      </c>
      <c r="Q3758" s="103" t="str">
        <f>IFERROR(VLOOKUP(J3758,Настройка!$C$4:$E$121,2,),"Ошибка")</f>
        <v>R</v>
      </c>
    </row>
    <row r="3759" spans="1:17" ht="14.4" customHeight="1">
      <c r="A3759" s="67">
        <v>3754</v>
      </c>
      <c r="B3759" s="80" t="s">
        <v>176</v>
      </c>
      <c r="C3759" s="80" t="s">
        <v>39</v>
      </c>
      <c r="D3759" s="80" t="s">
        <v>11733</v>
      </c>
      <c r="E3759" s="104" t="s">
        <v>11734</v>
      </c>
      <c r="F3759" s="107">
        <v>31728</v>
      </c>
      <c r="G3759" s="67" t="s">
        <v>89</v>
      </c>
      <c r="H3759" s="80" t="s">
        <v>602</v>
      </c>
      <c r="I3759" s="80" t="s">
        <v>11735</v>
      </c>
      <c r="J3759" s="104" t="s">
        <v>208</v>
      </c>
      <c r="K3759" s="67" t="s">
        <v>117</v>
      </c>
      <c r="L3759" s="67" t="s">
        <v>152</v>
      </c>
      <c r="M3759" s="67" t="s">
        <v>166</v>
      </c>
      <c r="N3759" s="67" t="s">
        <v>1946</v>
      </c>
      <c r="O3759" s="81">
        <v>46251</v>
      </c>
      <c r="P3759" s="81">
        <v>46016</v>
      </c>
      <c r="Q3759" s="103" t="str">
        <f>IFERROR(VLOOKUP(J3759,Настройка!$C$4:$E$121,2,),"Ошибка")</f>
        <v>R</v>
      </c>
    </row>
    <row r="3760" spans="1:17" ht="14.4" customHeight="1">
      <c r="A3760" s="67">
        <v>3755</v>
      </c>
      <c r="B3760" s="80" t="s">
        <v>176</v>
      </c>
      <c r="C3760" s="80" t="s">
        <v>39</v>
      </c>
      <c r="D3760" s="80" t="s">
        <v>11736</v>
      </c>
      <c r="E3760" s="104" t="s">
        <v>11737</v>
      </c>
      <c r="F3760" s="107">
        <v>32288</v>
      </c>
      <c r="G3760" s="67" t="s">
        <v>89</v>
      </c>
      <c r="H3760" s="80" t="s">
        <v>602</v>
      </c>
      <c r="I3760" s="80" t="s">
        <v>11738</v>
      </c>
      <c r="J3760" s="104" t="s">
        <v>208</v>
      </c>
      <c r="K3760" s="67" t="s">
        <v>117</v>
      </c>
      <c r="L3760" s="67" t="s">
        <v>152</v>
      </c>
      <c r="M3760" s="67" t="s">
        <v>166</v>
      </c>
      <c r="N3760" s="67" t="s">
        <v>1946</v>
      </c>
      <c r="O3760" s="81">
        <v>46251</v>
      </c>
      <c r="P3760" s="81">
        <v>46016</v>
      </c>
      <c r="Q3760" s="103" t="str">
        <f>IFERROR(VLOOKUP(J3760,Настройка!$C$4:$E$121,2,),"Ошибка")</f>
        <v>R</v>
      </c>
    </row>
    <row r="3761" spans="1:17" ht="14.4" customHeight="1">
      <c r="A3761" s="67">
        <v>3756</v>
      </c>
      <c r="B3761" s="80" t="s">
        <v>176</v>
      </c>
      <c r="C3761" s="80" t="s">
        <v>39</v>
      </c>
      <c r="D3761" s="80" t="s">
        <v>11739</v>
      </c>
      <c r="E3761" s="104" t="s">
        <v>11740</v>
      </c>
      <c r="F3761" s="107">
        <v>36058</v>
      </c>
      <c r="G3761" s="67" t="s">
        <v>89</v>
      </c>
      <c r="H3761" s="80" t="s">
        <v>602</v>
      </c>
      <c r="I3761" s="80" t="s">
        <v>11741</v>
      </c>
      <c r="J3761" s="104" t="s">
        <v>208</v>
      </c>
      <c r="K3761" s="67" t="s">
        <v>117</v>
      </c>
      <c r="L3761" s="67" t="s">
        <v>152</v>
      </c>
      <c r="M3761" s="67" t="s">
        <v>166</v>
      </c>
      <c r="N3761" s="67" t="s">
        <v>1946</v>
      </c>
      <c r="O3761" s="81">
        <v>46251</v>
      </c>
      <c r="P3761" s="81">
        <v>46016</v>
      </c>
      <c r="Q3761" s="103" t="str">
        <f>IFERROR(VLOOKUP(J3761,Настройка!$C$4:$E$121,2,),"Ошибка")</f>
        <v>R</v>
      </c>
    </row>
    <row r="3762" spans="1:17" ht="14.4" customHeight="1">
      <c r="A3762" s="67">
        <v>3757</v>
      </c>
      <c r="B3762" s="80" t="s">
        <v>176</v>
      </c>
      <c r="C3762" s="80" t="s">
        <v>39</v>
      </c>
      <c r="D3762" s="80" t="s">
        <v>11742</v>
      </c>
      <c r="E3762" s="104" t="s">
        <v>11743</v>
      </c>
      <c r="F3762" s="107">
        <v>27817</v>
      </c>
      <c r="G3762" s="67" t="s">
        <v>89</v>
      </c>
      <c r="H3762" s="80" t="s">
        <v>602</v>
      </c>
      <c r="I3762" s="80" t="s">
        <v>11744</v>
      </c>
      <c r="J3762" s="104" t="s">
        <v>208</v>
      </c>
      <c r="K3762" s="67" t="s">
        <v>117</v>
      </c>
      <c r="L3762" s="67" t="s">
        <v>152</v>
      </c>
      <c r="M3762" s="67" t="s">
        <v>166</v>
      </c>
      <c r="N3762" s="67" t="s">
        <v>1946</v>
      </c>
      <c r="O3762" s="81">
        <v>46251</v>
      </c>
      <c r="P3762" s="81">
        <v>46016</v>
      </c>
      <c r="Q3762" s="103" t="str">
        <f>IFERROR(VLOOKUP(J3762,Настройка!$C$4:$E$121,2,),"Ошибка")</f>
        <v>R</v>
      </c>
    </row>
    <row r="3763" spans="1:17" ht="14.4" customHeight="1">
      <c r="A3763" s="67">
        <v>3758</v>
      </c>
      <c r="B3763" s="80" t="s">
        <v>176</v>
      </c>
      <c r="C3763" s="80" t="s">
        <v>39</v>
      </c>
      <c r="D3763" s="80" t="s">
        <v>11745</v>
      </c>
      <c r="E3763" s="104" t="s">
        <v>11746</v>
      </c>
      <c r="F3763" s="107">
        <v>33840</v>
      </c>
      <c r="G3763" s="67" t="s">
        <v>89</v>
      </c>
      <c r="H3763" s="80" t="s">
        <v>602</v>
      </c>
      <c r="I3763" s="80" t="s">
        <v>11747</v>
      </c>
      <c r="J3763" s="104" t="s">
        <v>208</v>
      </c>
      <c r="K3763" s="67" t="s">
        <v>117</v>
      </c>
      <c r="L3763" s="67" t="s">
        <v>152</v>
      </c>
      <c r="M3763" s="67" t="s">
        <v>166</v>
      </c>
      <c r="N3763" s="67" t="s">
        <v>1946</v>
      </c>
      <c r="O3763" s="81">
        <v>46251</v>
      </c>
      <c r="P3763" s="81">
        <v>46016</v>
      </c>
      <c r="Q3763" s="103" t="str">
        <f>IFERROR(VLOOKUP(J3763,Настройка!$C$4:$E$121,2,),"Ошибка")</f>
        <v>R</v>
      </c>
    </row>
    <row r="3764" spans="1:17" ht="14.4" customHeight="1">
      <c r="A3764" s="67">
        <v>3759</v>
      </c>
      <c r="B3764" s="80" t="s">
        <v>176</v>
      </c>
      <c r="C3764" s="80" t="s">
        <v>39</v>
      </c>
      <c r="D3764" s="80" t="s">
        <v>11748</v>
      </c>
      <c r="E3764" s="104" t="s">
        <v>11749</v>
      </c>
      <c r="F3764" s="107">
        <v>31578</v>
      </c>
      <c r="G3764" s="67" t="s">
        <v>89</v>
      </c>
      <c r="H3764" s="80" t="s">
        <v>602</v>
      </c>
      <c r="I3764" s="80" t="s">
        <v>11750</v>
      </c>
      <c r="J3764" s="104" t="s">
        <v>204</v>
      </c>
      <c r="K3764" s="67" t="s">
        <v>117</v>
      </c>
      <c r="L3764" s="67" t="s">
        <v>152</v>
      </c>
      <c r="M3764" s="67" t="s">
        <v>166</v>
      </c>
      <c r="N3764" s="67" t="s">
        <v>1946</v>
      </c>
      <c r="O3764" s="81">
        <v>46251</v>
      </c>
      <c r="P3764" s="81">
        <v>46016</v>
      </c>
      <c r="Q3764" s="103" t="str">
        <f>IFERROR(VLOOKUP(J3764,Настройка!$C$4:$E$121,2,),"Ошибка")</f>
        <v>R</v>
      </c>
    </row>
    <row r="3765" spans="1:17" ht="14.4" customHeight="1">
      <c r="A3765" s="67">
        <v>3760</v>
      </c>
      <c r="B3765" s="80" t="s">
        <v>176</v>
      </c>
      <c r="C3765" s="80" t="s">
        <v>39</v>
      </c>
      <c r="D3765" s="80" t="s">
        <v>11751</v>
      </c>
      <c r="E3765" s="104" t="s">
        <v>11752</v>
      </c>
      <c r="F3765" s="107">
        <v>32948</v>
      </c>
      <c r="G3765" s="67" t="s">
        <v>89</v>
      </c>
      <c r="H3765" s="80" t="s">
        <v>602</v>
      </c>
      <c r="I3765" s="80" t="s">
        <v>11753</v>
      </c>
      <c r="J3765" s="104" t="s">
        <v>208</v>
      </c>
      <c r="K3765" s="67" t="s">
        <v>117</v>
      </c>
      <c r="L3765" s="67" t="s">
        <v>152</v>
      </c>
      <c r="M3765" s="67" t="s">
        <v>166</v>
      </c>
      <c r="N3765" s="67" t="s">
        <v>1946</v>
      </c>
      <c r="O3765" s="81">
        <v>46251</v>
      </c>
      <c r="P3765" s="81">
        <v>46016</v>
      </c>
      <c r="Q3765" s="103" t="str">
        <f>IFERROR(VLOOKUP(J3765,Настройка!$C$4:$E$121,2,),"Ошибка")</f>
        <v>R</v>
      </c>
    </row>
    <row r="3766" spans="1:17" ht="14.4" customHeight="1">
      <c r="A3766" s="67">
        <v>3761</v>
      </c>
      <c r="B3766" s="80" t="s">
        <v>176</v>
      </c>
      <c r="C3766" s="80" t="s">
        <v>39</v>
      </c>
      <c r="D3766" s="80" t="s">
        <v>11754</v>
      </c>
      <c r="E3766" s="104" t="s">
        <v>11755</v>
      </c>
      <c r="F3766" s="107">
        <v>34555</v>
      </c>
      <c r="G3766" s="67" t="s">
        <v>89</v>
      </c>
      <c r="H3766" s="80" t="s">
        <v>602</v>
      </c>
      <c r="I3766" s="80" t="s">
        <v>11756</v>
      </c>
      <c r="J3766" s="104" t="s">
        <v>204</v>
      </c>
      <c r="K3766" s="67" t="s">
        <v>117</v>
      </c>
      <c r="L3766" s="67" t="s">
        <v>152</v>
      </c>
      <c r="M3766" s="67" t="s">
        <v>166</v>
      </c>
      <c r="N3766" s="67" t="s">
        <v>1946</v>
      </c>
      <c r="O3766" s="81">
        <v>46300</v>
      </c>
      <c r="P3766" s="81">
        <v>46016</v>
      </c>
      <c r="Q3766" s="103" t="str">
        <f>IFERROR(VLOOKUP(J3766,Настройка!$C$4:$E$121,2,),"Ошибка")</f>
        <v>R</v>
      </c>
    </row>
    <row r="3767" spans="1:17" ht="14.4" customHeight="1">
      <c r="A3767" s="67">
        <v>3762</v>
      </c>
      <c r="B3767" s="80" t="s">
        <v>176</v>
      </c>
      <c r="C3767" s="80" t="s">
        <v>39</v>
      </c>
      <c r="D3767" s="80" t="s">
        <v>11757</v>
      </c>
      <c r="E3767" s="104" t="s">
        <v>11758</v>
      </c>
      <c r="F3767" s="107">
        <v>32027</v>
      </c>
      <c r="G3767" s="67" t="s">
        <v>89</v>
      </c>
      <c r="H3767" s="80" t="s">
        <v>602</v>
      </c>
      <c r="I3767" s="80" t="s">
        <v>11759</v>
      </c>
      <c r="J3767" s="104" t="s">
        <v>204</v>
      </c>
      <c r="K3767" s="67" t="s">
        <v>117</v>
      </c>
      <c r="L3767" s="67" t="s">
        <v>152</v>
      </c>
      <c r="M3767" s="67" t="s">
        <v>166</v>
      </c>
      <c r="N3767" s="67" t="s">
        <v>1946</v>
      </c>
      <c r="O3767" s="81">
        <v>46300</v>
      </c>
      <c r="P3767" s="81">
        <v>46016</v>
      </c>
      <c r="Q3767" s="103" t="str">
        <f>IFERROR(VLOOKUP(J3767,Настройка!$C$4:$E$121,2,),"Ошибка")</f>
        <v>R</v>
      </c>
    </row>
    <row r="3768" spans="1:17" ht="14.4" customHeight="1">
      <c r="A3768" s="67">
        <v>3763</v>
      </c>
      <c r="B3768" s="80" t="s">
        <v>176</v>
      </c>
      <c r="C3768" s="80" t="s">
        <v>39</v>
      </c>
      <c r="D3768" s="80" t="s">
        <v>11760</v>
      </c>
      <c r="E3768" s="104" t="s">
        <v>11761</v>
      </c>
      <c r="F3768" s="107">
        <v>32481</v>
      </c>
      <c r="G3768" s="67" t="s">
        <v>89</v>
      </c>
      <c r="H3768" s="80" t="s">
        <v>602</v>
      </c>
      <c r="I3768" s="80" t="s">
        <v>11762</v>
      </c>
      <c r="J3768" s="104" t="s">
        <v>204</v>
      </c>
      <c r="K3768" s="67" t="s">
        <v>117</v>
      </c>
      <c r="L3768" s="67" t="s">
        <v>152</v>
      </c>
      <c r="M3768" s="67" t="s">
        <v>166</v>
      </c>
      <c r="N3768" s="67" t="s">
        <v>1946</v>
      </c>
      <c r="O3768" s="81">
        <v>46300</v>
      </c>
      <c r="P3768" s="81">
        <v>46016</v>
      </c>
      <c r="Q3768" s="103" t="str">
        <f>IFERROR(VLOOKUP(J3768,Настройка!$C$4:$E$121,2,),"Ошибка")</f>
        <v>R</v>
      </c>
    </row>
    <row r="3769" spans="1:17" ht="14.4" customHeight="1">
      <c r="A3769" s="67">
        <v>3764</v>
      </c>
      <c r="B3769" s="80" t="s">
        <v>176</v>
      </c>
      <c r="C3769" s="80" t="s">
        <v>39</v>
      </c>
      <c r="D3769" s="80" t="s">
        <v>11763</v>
      </c>
      <c r="E3769" s="104" t="s">
        <v>11764</v>
      </c>
      <c r="F3769" s="107">
        <v>33240</v>
      </c>
      <c r="G3769" s="67" t="s">
        <v>89</v>
      </c>
      <c r="H3769" s="80" t="s">
        <v>602</v>
      </c>
      <c r="I3769" s="80" t="s">
        <v>11765</v>
      </c>
      <c r="J3769" s="104" t="s">
        <v>204</v>
      </c>
      <c r="K3769" s="67" t="s">
        <v>117</v>
      </c>
      <c r="L3769" s="67" t="s">
        <v>152</v>
      </c>
      <c r="M3769" s="67" t="s">
        <v>166</v>
      </c>
      <c r="N3769" s="67" t="s">
        <v>1946</v>
      </c>
      <c r="O3769" s="81">
        <v>46300</v>
      </c>
      <c r="P3769" s="81">
        <v>46016</v>
      </c>
      <c r="Q3769" s="103" t="str">
        <f>IFERROR(VLOOKUP(J3769,Настройка!$C$4:$E$121,2,),"Ошибка")</f>
        <v>R</v>
      </c>
    </row>
    <row r="3770" spans="1:17" ht="14.4" customHeight="1">
      <c r="A3770" s="67">
        <v>3765</v>
      </c>
      <c r="B3770" s="80" t="s">
        <v>176</v>
      </c>
      <c r="C3770" s="80" t="s">
        <v>39</v>
      </c>
      <c r="D3770" s="80" t="s">
        <v>11766</v>
      </c>
      <c r="E3770" s="104" t="s">
        <v>11767</v>
      </c>
      <c r="F3770" s="107">
        <v>29723</v>
      </c>
      <c r="G3770" s="67" t="s">
        <v>89</v>
      </c>
      <c r="H3770" s="80" t="s">
        <v>602</v>
      </c>
      <c r="I3770" s="80" t="s">
        <v>11768</v>
      </c>
      <c r="J3770" s="104" t="s">
        <v>204</v>
      </c>
      <c r="K3770" s="67" t="s">
        <v>117</v>
      </c>
      <c r="L3770" s="67" t="s">
        <v>152</v>
      </c>
      <c r="M3770" s="67" t="s">
        <v>166</v>
      </c>
      <c r="N3770" s="67" t="s">
        <v>1946</v>
      </c>
      <c r="O3770" s="81">
        <v>46300</v>
      </c>
      <c r="P3770" s="81">
        <v>46016</v>
      </c>
      <c r="Q3770" s="103" t="str">
        <f>IFERROR(VLOOKUP(J3770,Настройка!$C$4:$E$121,2,),"Ошибка")</f>
        <v>R</v>
      </c>
    </row>
    <row r="3771" spans="1:17" ht="14.4" customHeight="1">
      <c r="A3771" s="67">
        <v>3766</v>
      </c>
      <c r="B3771" s="80" t="s">
        <v>176</v>
      </c>
      <c r="C3771" s="80" t="s">
        <v>39</v>
      </c>
      <c r="D3771" s="80" t="s">
        <v>11769</v>
      </c>
      <c r="E3771" s="104" t="s">
        <v>11770</v>
      </c>
      <c r="F3771" s="107">
        <v>28055</v>
      </c>
      <c r="G3771" s="67" t="s">
        <v>89</v>
      </c>
      <c r="H3771" s="80" t="s">
        <v>602</v>
      </c>
      <c r="I3771" s="80" t="s">
        <v>11771</v>
      </c>
      <c r="J3771" s="104" t="s">
        <v>204</v>
      </c>
      <c r="K3771" s="67" t="s">
        <v>117</v>
      </c>
      <c r="L3771" s="67" t="s">
        <v>152</v>
      </c>
      <c r="M3771" s="67" t="s">
        <v>166</v>
      </c>
      <c r="N3771" s="67" t="s">
        <v>1946</v>
      </c>
      <c r="O3771" s="81">
        <v>46300</v>
      </c>
      <c r="P3771" s="81">
        <v>46016</v>
      </c>
      <c r="Q3771" s="103" t="str">
        <f>IFERROR(VLOOKUP(J3771,Настройка!$C$4:$E$121,2,),"Ошибка")</f>
        <v>R</v>
      </c>
    </row>
    <row r="3772" spans="1:17" ht="14.4" customHeight="1">
      <c r="A3772" s="67">
        <v>3767</v>
      </c>
      <c r="B3772" s="80" t="s">
        <v>176</v>
      </c>
      <c r="C3772" s="80" t="s">
        <v>39</v>
      </c>
      <c r="D3772" s="80" t="s">
        <v>11772</v>
      </c>
      <c r="E3772" s="104" t="s">
        <v>11773</v>
      </c>
      <c r="F3772" s="107">
        <v>38382</v>
      </c>
      <c r="G3772" s="67" t="s">
        <v>89</v>
      </c>
      <c r="H3772" s="80" t="s">
        <v>602</v>
      </c>
      <c r="I3772" s="80" t="s">
        <v>11774</v>
      </c>
      <c r="J3772" s="104" t="s">
        <v>204</v>
      </c>
      <c r="K3772" s="67" t="s">
        <v>117</v>
      </c>
      <c r="L3772" s="67" t="s">
        <v>152</v>
      </c>
      <c r="M3772" s="67" t="s">
        <v>166</v>
      </c>
      <c r="N3772" s="67" t="s">
        <v>1946</v>
      </c>
      <c r="O3772" s="81">
        <v>46300</v>
      </c>
      <c r="P3772" s="81">
        <v>46016</v>
      </c>
      <c r="Q3772" s="103" t="str">
        <f>IFERROR(VLOOKUP(J3772,Настройка!$C$4:$E$121,2,),"Ошибка")</f>
        <v>R</v>
      </c>
    </row>
    <row r="3773" spans="1:17" ht="14.4" customHeight="1">
      <c r="A3773" s="67">
        <v>3768</v>
      </c>
      <c r="B3773" s="80" t="s">
        <v>176</v>
      </c>
      <c r="C3773" s="80" t="s">
        <v>39</v>
      </c>
      <c r="D3773" s="80" t="s">
        <v>11775</v>
      </c>
      <c r="E3773" s="104" t="s">
        <v>11776</v>
      </c>
      <c r="F3773" s="107">
        <v>33378</v>
      </c>
      <c r="G3773" s="67" t="s">
        <v>89</v>
      </c>
      <c r="H3773" s="80" t="s">
        <v>602</v>
      </c>
      <c r="I3773" s="80" t="s">
        <v>11777</v>
      </c>
      <c r="J3773" s="104" t="s">
        <v>204</v>
      </c>
      <c r="K3773" s="67" t="s">
        <v>117</v>
      </c>
      <c r="L3773" s="67" t="s">
        <v>152</v>
      </c>
      <c r="M3773" s="67" t="s">
        <v>166</v>
      </c>
      <c r="N3773" s="67" t="s">
        <v>1946</v>
      </c>
      <c r="O3773" s="81">
        <v>46300</v>
      </c>
      <c r="P3773" s="81">
        <v>46016</v>
      </c>
      <c r="Q3773" s="103" t="str">
        <f>IFERROR(VLOOKUP(J3773,Настройка!$C$4:$E$121,2,),"Ошибка")</f>
        <v>R</v>
      </c>
    </row>
    <row r="3774" spans="1:17" ht="14.4" customHeight="1">
      <c r="A3774" s="67">
        <v>3769</v>
      </c>
      <c r="B3774" s="80" t="s">
        <v>176</v>
      </c>
      <c r="C3774" s="80" t="s">
        <v>39</v>
      </c>
      <c r="D3774" s="80" t="s">
        <v>11778</v>
      </c>
      <c r="E3774" s="104" t="s">
        <v>11779</v>
      </c>
      <c r="F3774" s="107">
        <v>30643</v>
      </c>
      <c r="G3774" s="67" t="s">
        <v>89</v>
      </c>
      <c r="H3774" s="80" t="s">
        <v>602</v>
      </c>
      <c r="I3774" s="80" t="s">
        <v>11780</v>
      </c>
      <c r="J3774" s="104" t="s">
        <v>208</v>
      </c>
      <c r="K3774" s="67" t="s">
        <v>117</v>
      </c>
      <c r="L3774" s="67" t="s">
        <v>152</v>
      </c>
      <c r="M3774" s="67" t="s">
        <v>166</v>
      </c>
      <c r="N3774" s="67" t="s">
        <v>1946</v>
      </c>
      <c r="O3774" s="81">
        <v>46300</v>
      </c>
      <c r="P3774" s="81">
        <v>46016</v>
      </c>
      <c r="Q3774" s="103" t="str">
        <f>IFERROR(VLOOKUP(J3774,Настройка!$C$4:$E$121,2,),"Ошибка")</f>
        <v>R</v>
      </c>
    </row>
    <row r="3775" spans="1:17" ht="14.4" customHeight="1">
      <c r="A3775" s="67">
        <v>3770</v>
      </c>
      <c r="B3775" s="80" t="s">
        <v>176</v>
      </c>
      <c r="C3775" s="80" t="s">
        <v>39</v>
      </c>
      <c r="D3775" s="80" t="s">
        <v>11781</v>
      </c>
      <c r="E3775" s="104" t="s">
        <v>11782</v>
      </c>
      <c r="F3775" s="107">
        <v>31332</v>
      </c>
      <c r="G3775" s="67" t="s">
        <v>89</v>
      </c>
      <c r="H3775" s="80" t="s">
        <v>602</v>
      </c>
      <c r="I3775" s="80" t="s">
        <v>11783</v>
      </c>
      <c r="J3775" s="104" t="s">
        <v>208</v>
      </c>
      <c r="K3775" s="67" t="s">
        <v>117</v>
      </c>
      <c r="L3775" s="67" t="s">
        <v>152</v>
      </c>
      <c r="M3775" s="67" t="s">
        <v>166</v>
      </c>
      <c r="N3775" s="67" t="s">
        <v>1946</v>
      </c>
      <c r="O3775" s="81">
        <v>46251</v>
      </c>
      <c r="P3775" s="81">
        <v>46016</v>
      </c>
      <c r="Q3775" s="103" t="str">
        <f>IFERROR(VLOOKUP(J3775,Настройка!$C$4:$E$121,2,),"Ошибка")</f>
        <v>R</v>
      </c>
    </row>
    <row r="3776" spans="1:17" ht="14.4" customHeight="1">
      <c r="A3776" s="67">
        <v>3771</v>
      </c>
      <c r="B3776" s="80" t="s">
        <v>176</v>
      </c>
      <c r="C3776" s="80" t="s">
        <v>39</v>
      </c>
      <c r="D3776" s="80" t="s">
        <v>11784</v>
      </c>
      <c r="E3776" s="104" t="s">
        <v>11785</v>
      </c>
      <c r="F3776" s="107">
        <v>35538</v>
      </c>
      <c r="G3776" s="67" t="s">
        <v>89</v>
      </c>
      <c r="H3776" s="80" t="s">
        <v>602</v>
      </c>
      <c r="I3776" s="80" t="s">
        <v>11786</v>
      </c>
      <c r="J3776" s="104" t="s">
        <v>208</v>
      </c>
      <c r="K3776" s="67" t="s">
        <v>117</v>
      </c>
      <c r="L3776" s="67" t="s">
        <v>152</v>
      </c>
      <c r="M3776" s="67" t="s">
        <v>166</v>
      </c>
      <c r="N3776" s="67" t="s">
        <v>1946</v>
      </c>
      <c r="O3776" s="81">
        <v>46251</v>
      </c>
      <c r="P3776" s="81">
        <v>46016</v>
      </c>
      <c r="Q3776" s="103" t="str">
        <f>IFERROR(VLOOKUP(J3776,Настройка!$C$4:$E$121,2,),"Ошибка")</f>
        <v>R</v>
      </c>
    </row>
    <row r="3777" spans="1:17" ht="14.4" customHeight="1">
      <c r="A3777" s="67">
        <v>3772</v>
      </c>
      <c r="B3777" s="80" t="s">
        <v>176</v>
      </c>
      <c r="C3777" s="80" t="s">
        <v>39</v>
      </c>
      <c r="D3777" s="80" t="s">
        <v>11787</v>
      </c>
      <c r="E3777" s="104" t="s">
        <v>11788</v>
      </c>
      <c r="F3777" s="107">
        <v>31157</v>
      </c>
      <c r="G3777" s="67" t="s">
        <v>89</v>
      </c>
      <c r="H3777" s="80" t="s">
        <v>602</v>
      </c>
      <c r="I3777" s="80" t="s">
        <v>11789</v>
      </c>
      <c r="J3777" s="104" t="s">
        <v>208</v>
      </c>
      <c r="K3777" s="67" t="s">
        <v>117</v>
      </c>
      <c r="L3777" s="67" t="s">
        <v>152</v>
      </c>
      <c r="M3777" s="67" t="s">
        <v>166</v>
      </c>
      <c r="N3777" s="67" t="s">
        <v>1946</v>
      </c>
      <c r="O3777" s="81">
        <v>46251</v>
      </c>
      <c r="P3777" s="81">
        <v>46016</v>
      </c>
      <c r="Q3777" s="103" t="str">
        <f>IFERROR(VLOOKUP(J3777,Настройка!$C$4:$E$121,2,),"Ошибка")</f>
        <v>R</v>
      </c>
    </row>
    <row r="3778" spans="1:17" ht="14.4" customHeight="1">
      <c r="A3778" s="67">
        <v>3773</v>
      </c>
      <c r="B3778" s="80" t="s">
        <v>176</v>
      </c>
      <c r="C3778" s="80" t="s">
        <v>39</v>
      </c>
      <c r="D3778" s="80" t="s">
        <v>11790</v>
      </c>
      <c r="E3778" s="104" t="s">
        <v>11791</v>
      </c>
      <c r="F3778" s="107">
        <v>36303</v>
      </c>
      <c r="G3778" s="67" t="s">
        <v>89</v>
      </c>
      <c r="H3778" s="80" t="s">
        <v>602</v>
      </c>
      <c r="I3778" s="80" t="s">
        <v>11792</v>
      </c>
      <c r="J3778" s="104" t="s">
        <v>208</v>
      </c>
      <c r="K3778" s="67" t="s">
        <v>117</v>
      </c>
      <c r="L3778" s="67" t="s">
        <v>152</v>
      </c>
      <c r="M3778" s="67" t="s">
        <v>166</v>
      </c>
      <c r="N3778" s="67" t="s">
        <v>1946</v>
      </c>
      <c r="O3778" s="81">
        <v>46300</v>
      </c>
      <c r="P3778" s="81">
        <v>46016</v>
      </c>
      <c r="Q3778" s="103" t="str">
        <f>IFERROR(VLOOKUP(J3778,Настройка!$C$4:$E$121,2,),"Ошибка")</f>
        <v>R</v>
      </c>
    </row>
    <row r="3779" spans="1:17" ht="14.4" customHeight="1">
      <c r="A3779" s="67">
        <v>3774</v>
      </c>
      <c r="B3779" s="80" t="s">
        <v>176</v>
      </c>
      <c r="C3779" s="80" t="s">
        <v>39</v>
      </c>
      <c r="D3779" s="80" t="s">
        <v>11793</v>
      </c>
      <c r="E3779" s="104" t="s">
        <v>11794</v>
      </c>
      <c r="F3779" s="107">
        <v>32576</v>
      </c>
      <c r="G3779" s="67" t="s">
        <v>89</v>
      </c>
      <c r="H3779" s="80" t="s">
        <v>602</v>
      </c>
      <c r="I3779" s="80" t="s">
        <v>11795</v>
      </c>
      <c r="J3779" s="104" t="s">
        <v>208</v>
      </c>
      <c r="K3779" s="67" t="s">
        <v>117</v>
      </c>
      <c r="L3779" s="67" t="s">
        <v>152</v>
      </c>
      <c r="M3779" s="67" t="s">
        <v>166</v>
      </c>
      <c r="N3779" s="67" t="s">
        <v>1946</v>
      </c>
      <c r="O3779" s="81">
        <v>46300</v>
      </c>
      <c r="P3779" s="81">
        <v>46016</v>
      </c>
      <c r="Q3779" s="103" t="str">
        <f>IFERROR(VLOOKUP(J3779,Настройка!$C$4:$E$121,2,),"Ошибка")</f>
        <v>R</v>
      </c>
    </row>
    <row r="3780" spans="1:17" ht="14.4" customHeight="1">
      <c r="A3780" s="67">
        <v>3775</v>
      </c>
      <c r="B3780" s="80" t="s">
        <v>176</v>
      </c>
      <c r="C3780" s="80" t="s">
        <v>39</v>
      </c>
      <c r="D3780" s="80" t="s">
        <v>11796</v>
      </c>
      <c r="E3780" s="104" t="s">
        <v>11797</v>
      </c>
      <c r="F3780" s="107">
        <v>35625</v>
      </c>
      <c r="G3780" s="67" t="s">
        <v>89</v>
      </c>
      <c r="H3780" s="80" t="s">
        <v>602</v>
      </c>
      <c r="I3780" s="80" t="s">
        <v>11798</v>
      </c>
      <c r="J3780" s="104" t="s">
        <v>208</v>
      </c>
      <c r="K3780" s="67" t="s">
        <v>117</v>
      </c>
      <c r="L3780" s="67" t="s">
        <v>152</v>
      </c>
      <c r="M3780" s="67" t="s">
        <v>166</v>
      </c>
      <c r="N3780" s="67" t="s">
        <v>1946</v>
      </c>
      <c r="O3780" s="81">
        <v>46300</v>
      </c>
      <c r="P3780" s="81">
        <v>46016</v>
      </c>
      <c r="Q3780" s="103" t="str">
        <f>IFERROR(VLOOKUP(J3780,Настройка!$C$4:$E$121,2,),"Ошибка")</f>
        <v>R</v>
      </c>
    </row>
    <row r="3781" spans="1:17" ht="14.4" customHeight="1">
      <c r="A3781" s="67">
        <v>3776</v>
      </c>
      <c r="B3781" s="80" t="s">
        <v>176</v>
      </c>
      <c r="C3781" s="80" t="s">
        <v>39</v>
      </c>
      <c r="D3781" s="80" t="s">
        <v>11799</v>
      </c>
      <c r="E3781" s="104" t="s">
        <v>11800</v>
      </c>
      <c r="F3781" s="107">
        <v>35011</v>
      </c>
      <c r="G3781" s="67" t="s">
        <v>89</v>
      </c>
      <c r="H3781" s="80" t="s">
        <v>602</v>
      </c>
      <c r="I3781" s="80" t="s">
        <v>11801</v>
      </c>
      <c r="J3781" s="104" t="s">
        <v>208</v>
      </c>
      <c r="K3781" s="67" t="s">
        <v>117</v>
      </c>
      <c r="L3781" s="67" t="s">
        <v>152</v>
      </c>
      <c r="M3781" s="67" t="s">
        <v>166</v>
      </c>
      <c r="N3781" s="67" t="s">
        <v>1946</v>
      </c>
      <c r="O3781" s="81">
        <v>46300</v>
      </c>
      <c r="P3781" s="81">
        <v>46016</v>
      </c>
      <c r="Q3781" s="103" t="str">
        <f>IFERROR(VLOOKUP(J3781,Настройка!$C$4:$E$121,2,),"Ошибка")</f>
        <v>R</v>
      </c>
    </row>
    <row r="3782" spans="1:17" ht="14.4" customHeight="1">
      <c r="A3782" s="67">
        <v>3777</v>
      </c>
      <c r="B3782" s="80" t="s">
        <v>176</v>
      </c>
      <c r="C3782" s="80" t="s">
        <v>39</v>
      </c>
      <c r="D3782" s="80" t="s">
        <v>11802</v>
      </c>
      <c r="E3782" s="104" t="s">
        <v>11803</v>
      </c>
      <c r="F3782" s="107">
        <v>38290</v>
      </c>
      <c r="G3782" s="67" t="s">
        <v>89</v>
      </c>
      <c r="H3782" s="80" t="s">
        <v>602</v>
      </c>
      <c r="I3782" s="80" t="s">
        <v>11804</v>
      </c>
      <c r="J3782" s="104" t="s">
        <v>208</v>
      </c>
      <c r="K3782" s="67" t="s">
        <v>117</v>
      </c>
      <c r="L3782" s="67" t="s">
        <v>152</v>
      </c>
      <c r="M3782" s="67" t="s">
        <v>166</v>
      </c>
      <c r="N3782" s="67" t="s">
        <v>1946</v>
      </c>
      <c r="O3782" s="81">
        <v>46300</v>
      </c>
      <c r="P3782" s="81">
        <v>46016</v>
      </c>
      <c r="Q3782" s="103" t="str">
        <f>IFERROR(VLOOKUP(J3782,Настройка!$C$4:$E$121,2,),"Ошибка")</f>
        <v>R</v>
      </c>
    </row>
    <row r="3783" spans="1:17" ht="14.4" customHeight="1">
      <c r="A3783" s="67">
        <v>3778</v>
      </c>
      <c r="B3783" s="80" t="s">
        <v>176</v>
      </c>
      <c r="C3783" s="80" t="s">
        <v>39</v>
      </c>
      <c r="D3783" s="80" t="s">
        <v>11805</v>
      </c>
      <c r="E3783" s="104" t="s">
        <v>11806</v>
      </c>
      <c r="F3783" s="107">
        <v>38082</v>
      </c>
      <c r="G3783" s="67" t="s">
        <v>89</v>
      </c>
      <c r="H3783" s="80" t="s">
        <v>602</v>
      </c>
      <c r="I3783" s="80" t="s">
        <v>11807</v>
      </c>
      <c r="J3783" s="104" t="s">
        <v>208</v>
      </c>
      <c r="K3783" s="67" t="s">
        <v>117</v>
      </c>
      <c r="L3783" s="67" t="s">
        <v>152</v>
      </c>
      <c r="M3783" s="67" t="s">
        <v>166</v>
      </c>
      <c r="N3783" s="67" t="s">
        <v>1946</v>
      </c>
      <c r="O3783" s="81">
        <v>46300</v>
      </c>
      <c r="P3783" s="81">
        <v>46016</v>
      </c>
      <c r="Q3783" s="103" t="str">
        <f>IFERROR(VLOOKUP(J3783,Настройка!$C$4:$E$121,2,),"Ошибка")</f>
        <v>R</v>
      </c>
    </row>
    <row r="3784" spans="1:17" ht="14.4" customHeight="1">
      <c r="A3784" s="67">
        <v>3779</v>
      </c>
      <c r="B3784" s="80" t="s">
        <v>176</v>
      </c>
      <c r="C3784" s="80" t="s">
        <v>39</v>
      </c>
      <c r="D3784" s="80" t="s">
        <v>11808</v>
      </c>
      <c r="E3784" s="104" t="s">
        <v>11809</v>
      </c>
      <c r="F3784" s="107">
        <v>28746</v>
      </c>
      <c r="G3784" s="67" t="s">
        <v>89</v>
      </c>
      <c r="H3784" s="80" t="s">
        <v>602</v>
      </c>
      <c r="I3784" s="80" t="s">
        <v>11810</v>
      </c>
      <c r="J3784" s="104" t="s">
        <v>204</v>
      </c>
      <c r="K3784" s="67" t="s">
        <v>117</v>
      </c>
      <c r="L3784" s="67" t="s">
        <v>152</v>
      </c>
      <c r="M3784" s="67" t="s">
        <v>166</v>
      </c>
      <c r="N3784" s="67" t="s">
        <v>1946</v>
      </c>
      <c r="O3784" s="81">
        <v>46251</v>
      </c>
      <c r="P3784" s="81">
        <v>46016</v>
      </c>
      <c r="Q3784" s="103" t="str">
        <f>IFERROR(VLOOKUP(J3784,Настройка!$C$4:$E$121,2,),"Ошибка")</f>
        <v>R</v>
      </c>
    </row>
    <row r="3785" spans="1:17" ht="14.4" customHeight="1">
      <c r="A3785" s="67">
        <v>3780</v>
      </c>
      <c r="B3785" s="80" t="s">
        <v>176</v>
      </c>
      <c r="C3785" s="80" t="s">
        <v>39</v>
      </c>
      <c r="D3785" s="80" t="s">
        <v>11811</v>
      </c>
      <c r="E3785" s="104" t="s">
        <v>11812</v>
      </c>
      <c r="F3785" s="107">
        <v>34372</v>
      </c>
      <c r="G3785" s="67" t="s">
        <v>89</v>
      </c>
      <c r="H3785" s="80" t="s">
        <v>602</v>
      </c>
      <c r="I3785" s="80" t="s">
        <v>11813</v>
      </c>
      <c r="J3785" s="104" t="s">
        <v>204</v>
      </c>
      <c r="K3785" s="67" t="s">
        <v>117</v>
      </c>
      <c r="L3785" s="67" t="s">
        <v>152</v>
      </c>
      <c r="M3785" s="67" t="s">
        <v>166</v>
      </c>
      <c r="N3785" s="67" t="s">
        <v>1946</v>
      </c>
      <c r="O3785" s="81">
        <v>46251</v>
      </c>
      <c r="P3785" s="81">
        <v>46016</v>
      </c>
      <c r="Q3785" s="103" t="str">
        <f>IFERROR(VLOOKUP(J3785,Настройка!$C$4:$E$121,2,),"Ошибка")</f>
        <v>R</v>
      </c>
    </row>
    <row r="3786" spans="1:17" ht="14.4" customHeight="1">
      <c r="A3786" s="67">
        <v>3781</v>
      </c>
      <c r="B3786" s="80" t="s">
        <v>176</v>
      </c>
      <c r="C3786" s="80" t="s">
        <v>39</v>
      </c>
      <c r="D3786" s="80" t="s">
        <v>11814</v>
      </c>
      <c r="E3786" s="104" t="s">
        <v>11815</v>
      </c>
      <c r="F3786" s="107">
        <v>34175</v>
      </c>
      <c r="G3786" s="67" t="s">
        <v>89</v>
      </c>
      <c r="H3786" s="80" t="s">
        <v>602</v>
      </c>
      <c r="I3786" s="80" t="s">
        <v>11816</v>
      </c>
      <c r="J3786" s="104" t="s">
        <v>204</v>
      </c>
      <c r="K3786" s="67" t="s">
        <v>117</v>
      </c>
      <c r="L3786" s="67" t="s">
        <v>152</v>
      </c>
      <c r="M3786" s="67" t="s">
        <v>166</v>
      </c>
      <c r="N3786" s="67" t="s">
        <v>1946</v>
      </c>
      <c r="O3786" s="81">
        <v>46251</v>
      </c>
      <c r="P3786" s="81">
        <v>46016</v>
      </c>
      <c r="Q3786" s="103" t="str">
        <f>IFERROR(VLOOKUP(J3786,Настройка!$C$4:$E$121,2,),"Ошибка")</f>
        <v>R</v>
      </c>
    </row>
    <row r="3787" spans="1:17" ht="14.4" customHeight="1">
      <c r="A3787" s="67">
        <v>3782</v>
      </c>
      <c r="B3787" s="80" t="s">
        <v>176</v>
      </c>
      <c r="C3787" s="80" t="s">
        <v>39</v>
      </c>
      <c r="D3787" s="80" t="s">
        <v>11817</v>
      </c>
      <c r="E3787" s="104" t="s">
        <v>11818</v>
      </c>
      <c r="F3787" s="107">
        <v>32161</v>
      </c>
      <c r="G3787" s="67" t="s">
        <v>89</v>
      </c>
      <c r="H3787" s="80" t="s">
        <v>602</v>
      </c>
      <c r="I3787" s="80" t="s">
        <v>11819</v>
      </c>
      <c r="J3787" s="104" t="s">
        <v>204</v>
      </c>
      <c r="K3787" s="67" t="s">
        <v>117</v>
      </c>
      <c r="L3787" s="67" t="s">
        <v>152</v>
      </c>
      <c r="M3787" s="67" t="s">
        <v>166</v>
      </c>
      <c r="N3787" s="67" t="s">
        <v>1946</v>
      </c>
      <c r="O3787" s="81">
        <v>46251</v>
      </c>
      <c r="P3787" s="81">
        <v>46016</v>
      </c>
      <c r="Q3787" s="103" t="str">
        <f>IFERROR(VLOOKUP(J3787,Настройка!$C$4:$E$121,2,),"Ошибка")</f>
        <v>R</v>
      </c>
    </row>
    <row r="3788" spans="1:17" ht="14.4" customHeight="1">
      <c r="A3788" s="67">
        <v>3783</v>
      </c>
      <c r="B3788" s="80" t="s">
        <v>176</v>
      </c>
      <c r="C3788" s="80" t="s">
        <v>39</v>
      </c>
      <c r="D3788" s="80" t="s">
        <v>11820</v>
      </c>
      <c r="E3788" s="104" t="s">
        <v>11821</v>
      </c>
      <c r="F3788" s="107">
        <v>31318</v>
      </c>
      <c r="G3788" s="67" t="s">
        <v>89</v>
      </c>
      <c r="H3788" s="80" t="s">
        <v>602</v>
      </c>
      <c r="I3788" s="80" t="s">
        <v>11822</v>
      </c>
      <c r="J3788" s="104" t="s">
        <v>208</v>
      </c>
      <c r="K3788" s="67" t="s">
        <v>117</v>
      </c>
      <c r="L3788" s="67" t="s">
        <v>152</v>
      </c>
      <c r="M3788" s="67" t="s">
        <v>166</v>
      </c>
      <c r="N3788" s="67" t="s">
        <v>1946</v>
      </c>
      <c r="O3788" s="81">
        <v>46300</v>
      </c>
      <c r="P3788" s="81">
        <v>46016</v>
      </c>
      <c r="Q3788" s="103" t="str">
        <f>IFERROR(VLOOKUP(J3788,Настройка!$C$4:$E$121,2,),"Ошибка")</f>
        <v>R</v>
      </c>
    </row>
    <row r="3789" spans="1:17" ht="14.4" customHeight="1">
      <c r="A3789" s="67">
        <v>3784</v>
      </c>
      <c r="B3789" s="80" t="s">
        <v>176</v>
      </c>
      <c r="C3789" s="80" t="s">
        <v>39</v>
      </c>
      <c r="D3789" s="80" t="s">
        <v>11823</v>
      </c>
      <c r="E3789" s="104" t="s">
        <v>11824</v>
      </c>
      <c r="F3789" s="107">
        <v>37922</v>
      </c>
      <c r="G3789" s="67" t="s">
        <v>67</v>
      </c>
      <c r="H3789" s="80" t="s">
        <v>401</v>
      </c>
      <c r="I3789" s="80" t="s">
        <v>11825</v>
      </c>
      <c r="J3789" s="104" t="s">
        <v>207</v>
      </c>
      <c r="K3789" s="67" t="s">
        <v>117</v>
      </c>
      <c r="L3789" s="67"/>
      <c r="M3789" s="67"/>
      <c r="N3789" s="67"/>
      <c r="O3789" s="81"/>
      <c r="P3789" s="81">
        <v>46016</v>
      </c>
      <c r="Q3789" s="103" t="str">
        <f>IFERROR(VLOOKUP(J3789,Настройка!$C$4:$E$121,2,),"Ошибка")</f>
        <v>R</v>
      </c>
    </row>
    <row r="3790" spans="1:17" ht="14.4" customHeight="1">
      <c r="A3790" s="67">
        <v>3785</v>
      </c>
      <c r="B3790" s="80" t="s">
        <v>176</v>
      </c>
      <c r="C3790" s="80" t="s">
        <v>39</v>
      </c>
      <c r="D3790" s="80" t="s">
        <v>11826</v>
      </c>
      <c r="E3790" s="104" t="s">
        <v>11827</v>
      </c>
      <c r="F3790" s="107">
        <v>34333</v>
      </c>
      <c r="G3790" s="67" t="s">
        <v>69</v>
      </c>
      <c r="H3790" s="80" t="s">
        <v>385</v>
      </c>
      <c r="I3790" s="80" t="s">
        <v>11828</v>
      </c>
      <c r="J3790" s="104" t="s">
        <v>204</v>
      </c>
      <c r="K3790" s="67" t="s">
        <v>117</v>
      </c>
      <c r="L3790" s="67"/>
      <c r="M3790" s="67"/>
      <c r="N3790" s="67"/>
      <c r="O3790" s="81"/>
      <c r="P3790" s="81">
        <v>46016</v>
      </c>
      <c r="Q3790" s="103" t="str">
        <f>IFERROR(VLOOKUP(J3790,Настройка!$C$4:$E$121,2,),"Ошибка")</f>
        <v>R</v>
      </c>
    </row>
    <row r="3791" spans="1:17" ht="14.4" customHeight="1">
      <c r="A3791" s="67">
        <v>3786</v>
      </c>
      <c r="B3791" s="80" t="s">
        <v>176</v>
      </c>
      <c r="C3791" s="80" t="s">
        <v>39</v>
      </c>
      <c r="D3791" s="80" t="s">
        <v>11829</v>
      </c>
      <c r="E3791" s="104" t="s">
        <v>11830</v>
      </c>
      <c r="F3791" s="107">
        <v>34421</v>
      </c>
      <c r="G3791" s="67" t="s">
        <v>69</v>
      </c>
      <c r="H3791" s="80" t="s">
        <v>385</v>
      </c>
      <c r="I3791" s="80" t="s">
        <v>11831</v>
      </c>
      <c r="J3791" s="104" t="s">
        <v>204</v>
      </c>
      <c r="K3791" s="67" t="s">
        <v>117</v>
      </c>
      <c r="L3791" s="67"/>
      <c r="M3791" s="67"/>
      <c r="N3791" s="67"/>
      <c r="O3791" s="81"/>
      <c r="P3791" s="81">
        <v>46016</v>
      </c>
      <c r="Q3791" s="103" t="str">
        <f>IFERROR(VLOOKUP(J3791,Настройка!$C$4:$E$121,2,),"Ошибка")</f>
        <v>R</v>
      </c>
    </row>
    <row r="3792" spans="1:17" ht="14.4" customHeight="1">
      <c r="A3792" s="67">
        <v>3787</v>
      </c>
      <c r="B3792" s="80" t="s">
        <v>176</v>
      </c>
      <c r="C3792" s="80" t="s">
        <v>39</v>
      </c>
      <c r="D3792" s="80" t="s">
        <v>11832</v>
      </c>
      <c r="E3792" s="104" t="s">
        <v>11833</v>
      </c>
      <c r="F3792" s="107">
        <v>33970</v>
      </c>
      <c r="G3792" s="67" t="s">
        <v>69</v>
      </c>
      <c r="H3792" s="80" t="s">
        <v>309</v>
      </c>
      <c r="I3792" s="80" t="s">
        <v>11834</v>
      </c>
      <c r="J3792" s="104" t="s">
        <v>204</v>
      </c>
      <c r="K3792" s="67" t="s">
        <v>117</v>
      </c>
      <c r="L3792" s="67"/>
      <c r="M3792" s="67"/>
      <c r="N3792" s="67"/>
      <c r="O3792" s="81"/>
      <c r="P3792" s="81">
        <v>46016</v>
      </c>
      <c r="Q3792" s="103" t="str">
        <f>IFERROR(VLOOKUP(J3792,Настройка!$C$4:$E$121,2,),"Ошибка")</f>
        <v>R</v>
      </c>
    </row>
    <row r="3793" spans="1:17" ht="14.4" customHeight="1">
      <c r="A3793" s="67">
        <v>3788</v>
      </c>
      <c r="B3793" s="80" t="s">
        <v>176</v>
      </c>
      <c r="C3793" s="80" t="s">
        <v>39</v>
      </c>
      <c r="D3793" s="80" t="s">
        <v>11835</v>
      </c>
      <c r="E3793" s="104" t="s">
        <v>11836</v>
      </c>
      <c r="F3793" s="107">
        <v>32559</v>
      </c>
      <c r="G3793" s="67" t="s">
        <v>89</v>
      </c>
      <c r="H3793" s="80" t="s">
        <v>602</v>
      </c>
      <c r="I3793" s="80" t="s">
        <v>11837</v>
      </c>
      <c r="J3793" s="104" t="s">
        <v>211</v>
      </c>
      <c r="K3793" s="67" t="s">
        <v>133</v>
      </c>
      <c r="L3793" s="67" t="s">
        <v>152</v>
      </c>
      <c r="M3793" s="67" t="s">
        <v>166</v>
      </c>
      <c r="N3793" s="67" t="s">
        <v>1946</v>
      </c>
      <c r="O3793" s="81">
        <v>46218</v>
      </c>
      <c r="P3793" s="81">
        <v>46016</v>
      </c>
      <c r="Q3793" s="103" t="str">
        <f>IFERROR(VLOOKUP(J3793,Настройка!$C$4:$E$121,2,),"Ошибка")</f>
        <v>R</v>
      </c>
    </row>
    <row r="3794" spans="1:17" ht="14.4" customHeight="1">
      <c r="A3794" s="67">
        <v>3789</v>
      </c>
      <c r="B3794" s="80" t="s">
        <v>176</v>
      </c>
      <c r="C3794" s="80" t="s">
        <v>39</v>
      </c>
      <c r="D3794" s="80" t="s">
        <v>11838</v>
      </c>
      <c r="E3794" s="104" t="s">
        <v>11839</v>
      </c>
      <c r="F3794" s="107">
        <v>35705</v>
      </c>
      <c r="G3794" s="67" t="s">
        <v>89</v>
      </c>
      <c r="H3794" s="80" t="s">
        <v>602</v>
      </c>
      <c r="I3794" s="80" t="s">
        <v>11840</v>
      </c>
      <c r="J3794" s="104" t="s">
        <v>211</v>
      </c>
      <c r="K3794" s="67" t="s">
        <v>133</v>
      </c>
      <c r="L3794" s="67" t="s">
        <v>152</v>
      </c>
      <c r="M3794" s="67" t="s">
        <v>166</v>
      </c>
      <c r="N3794" s="67" t="s">
        <v>1946</v>
      </c>
      <c r="O3794" s="81">
        <v>46218</v>
      </c>
      <c r="P3794" s="81">
        <v>46016</v>
      </c>
      <c r="Q3794" s="103" t="str">
        <f>IFERROR(VLOOKUP(J3794,Настройка!$C$4:$E$121,2,),"Ошибка")</f>
        <v>R</v>
      </c>
    </row>
    <row r="3795" spans="1:17" ht="14.4" customHeight="1">
      <c r="A3795" s="67">
        <v>3790</v>
      </c>
      <c r="B3795" s="80" t="s">
        <v>176</v>
      </c>
      <c r="C3795" s="80" t="s">
        <v>39</v>
      </c>
      <c r="D3795" s="80" t="s">
        <v>11841</v>
      </c>
      <c r="E3795" s="104" t="s">
        <v>11842</v>
      </c>
      <c r="F3795" s="107">
        <v>37703</v>
      </c>
      <c r="G3795" s="67" t="s">
        <v>89</v>
      </c>
      <c r="H3795" s="80" t="s">
        <v>602</v>
      </c>
      <c r="I3795" s="80" t="s">
        <v>11843</v>
      </c>
      <c r="J3795" s="104" t="s">
        <v>230</v>
      </c>
      <c r="K3795" s="67" t="s">
        <v>133</v>
      </c>
      <c r="L3795" s="67" t="s">
        <v>152</v>
      </c>
      <c r="M3795" s="67" t="s">
        <v>164</v>
      </c>
      <c r="N3795" s="67" t="s">
        <v>1946</v>
      </c>
      <c r="O3795" s="81">
        <v>46251</v>
      </c>
      <c r="P3795" s="81">
        <v>46016</v>
      </c>
      <c r="Q3795" s="103" t="str">
        <f>IFERROR(VLOOKUP(J3795,Настройка!$C$4:$E$121,2,),"Ошибка")</f>
        <v>R</v>
      </c>
    </row>
    <row r="3796" spans="1:17" ht="14.4" customHeight="1">
      <c r="A3796" s="67">
        <v>3791</v>
      </c>
      <c r="B3796" s="80" t="s">
        <v>176</v>
      </c>
      <c r="C3796" s="80" t="s">
        <v>39</v>
      </c>
      <c r="D3796" s="80" t="s">
        <v>11844</v>
      </c>
      <c r="E3796" s="104" t="s">
        <v>11845</v>
      </c>
      <c r="F3796" s="107">
        <v>22296</v>
      </c>
      <c r="G3796" s="67" t="s">
        <v>83</v>
      </c>
      <c r="H3796" s="80"/>
      <c r="I3796" s="80" t="s">
        <v>11846</v>
      </c>
      <c r="J3796" s="104" t="s">
        <v>208</v>
      </c>
      <c r="K3796" s="67" t="s">
        <v>117</v>
      </c>
      <c r="L3796" s="67" t="s">
        <v>152</v>
      </c>
      <c r="M3796" s="67" t="s">
        <v>166</v>
      </c>
      <c r="N3796" s="67" t="s">
        <v>1946</v>
      </c>
      <c r="O3796" s="81">
        <v>46309</v>
      </c>
      <c r="P3796" s="81">
        <v>46017</v>
      </c>
      <c r="Q3796" s="103" t="str">
        <f>IFERROR(VLOOKUP(J3796,Настройка!$C$4:$E$121,2,),"Ошибка")</f>
        <v>R</v>
      </c>
    </row>
    <row r="3797" spans="1:17" ht="14.4" customHeight="1">
      <c r="A3797" s="67">
        <v>3792</v>
      </c>
      <c r="B3797" s="80" t="s">
        <v>176</v>
      </c>
      <c r="C3797" s="80" t="s">
        <v>39</v>
      </c>
      <c r="D3797" s="80" t="s">
        <v>11847</v>
      </c>
      <c r="E3797" s="104" t="s">
        <v>11848</v>
      </c>
      <c r="F3797" s="107">
        <v>38340</v>
      </c>
      <c r="G3797" s="67" t="s">
        <v>69</v>
      </c>
      <c r="H3797" s="80" t="s">
        <v>302</v>
      </c>
      <c r="I3797" s="80" t="s">
        <v>11849</v>
      </c>
      <c r="J3797" s="104" t="s">
        <v>204</v>
      </c>
      <c r="K3797" s="67" t="s">
        <v>117</v>
      </c>
      <c r="L3797" s="67"/>
      <c r="M3797" s="67"/>
      <c r="N3797" s="67"/>
      <c r="O3797" s="81"/>
      <c r="P3797" s="81">
        <v>46018</v>
      </c>
      <c r="Q3797" s="103" t="str">
        <f>IFERROR(VLOOKUP(J3797,Настройка!$C$4:$E$121,2,),"Ошибка")</f>
        <v>R</v>
      </c>
    </row>
    <row r="3798" spans="1:17" ht="14.4" customHeight="1">
      <c r="A3798" s="67">
        <v>3793</v>
      </c>
      <c r="B3798" s="80" t="s">
        <v>176</v>
      </c>
      <c r="C3798" s="80" t="s">
        <v>39</v>
      </c>
      <c r="D3798" s="80" t="s">
        <v>11850</v>
      </c>
      <c r="E3798" s="104" t="s">
        <v>11851</v>
      </c>
      <c r="F3798" s="107">
        <v>31958</v>
      </c>
      <c r="G3798" s="67" t="s">
        <v>89</v>
      </c>
      <c r="H3798" s="80" t="s">
        <v>602</v>
      </c>
      <c r="I3798" s="80" t="s">
        <v>11852</v>
      </c>
      <c r="J3798" s="104" t="s">
        <v>207</v>
      </c>
      <c r="K3798" s="67" t="s">
        <v>117</v>
      </c>
      <c r="L3798" s="67" t="s">
        <v>152</v>
      </c>
      <c r="M3798" s="67" t="s">
        <v>166</v>
      </c>
      <c r="N3798" s="67" t="s">
        <v>1946</v>
      </c>
      <c r="O3798" s="81">
        <v>46427</v>
      </c>
      <c r="P3798" s="81">
        <v>46028</v>
      </c>
      <c r="Q3798" s="103" t="str">
        <f>IFERROR(VLOOKUP(J3798,Настройка!$C$4:$E$121,2,),"Ошибка")</f>
        <v>R</v>
      </c>
    </row>
    <row r="3799" spans="1:17" ht="14.4" customHeight="1">
      <c r="A3799" s="67">
        <v>3794</v>
      </c>
      <c r="B3799" s="80" t="s">
        <v>176</v>
      </c>
      <c r="C3799" s="80" t="s">
        <v>39</v>
      </c>
      <c r="D3799" s="80" t="s">
        <v>11853</v>
      </c>
      <c r="E3799" s="104" t="s">
        <v>11854</v>
      </c>
      <c r="F3799" s="107">
        <v>32922</v>
      </c>
      <c r="G3799" s="67" t="s">
        <v>77</v>
      </c>
      <c r="H3799" s="80" t="s">
        <v>11855</v>
      </c>
      <c r="I3799" s="80" t="s">
        <v>11856</v>
      </c>
      <c r="J3799" s="104" t="s">
        <v>204</v>
      </c>
      <c r="K3799" s="67" t="s">
        <v>117</v>
      </c>
      <c r="L3799" s="67"/>
      <c r="M3799" s="67"/>
      <c r="N3799" s="67"/>
      <c r="O3799" s="81"/>
      <c r="P3799" s="81">
        <v>46028</v>
      </c>
      <c r="Q3799" s="103" t="str">
        <f>IFERROR(VLOOKUP(J3799,Настройка!$C$4:$E$121,2,),"Ошибка")</f>
        <v>R</v>
      </c>
    </row>
    <row r="3800" spans="1:17" ht="14.4" customHeight="1">
      <c r="A3800" s="67">
        <v>3795</v>
      </c>
      <c r="B3800" s="80" t="s">
        <v>176</v>
      </c>
      <c r="C3800" s="80" t="s">
        <v>39</v>
      </c>
      <c r="D3800" s="80" t="s">
        <v>11857</v>
      </c>
      <c r="E3800" s="104" t="s">
        <v>11858</v>
      </c>
      <c r="F3800" s="107">
        <v>30431</v>
      </c>
      <c r="G3800" s="67" t="s">
        <v>69</v>
      </c>
      <c r="H3800" s="80" t="s">
        <v>302</v>
      </c>
      <c r="I3800" s="80" t="s">
        <v>11859</v>
      </c>
      <c r="J3800" s="104" t="s">
        <v>201</v>
      </c>
      <c r="K3800" s="67" t="s">
        <v>117</v>
      </c>
      <c r="L3800" s="67"/>
      <c r="M3800" s="67"/>
      <c r="N3800" s="67"/>
      <c r="O3800" s="81"/>
      <c r="P3800" s="81">
        <v>46030</v>
      </c>
      <c r="Q3800" s="103" t="str">
        <f>IFERROR(VLOOKUP(J3800,Настройка!$C$4:$E$121,2,),"Ошибка")</f>
        <v>ITR</v>
      </c>
    </row>
    <row r="3801" spans="1:17" ht="14.4" customHeight="1">
      <c r="A3801" s="67">
        <v>3796</v>
      </c>
      <c r="B3801" s="80" t="s">
        <v>176</v>
      </c>
      <c r="C3801" s="80" t="s">
        <v>39</v>
      </c>
      <c r="D3801" s="80" t="s">
        <v>11860</v>
      </c>
      <c r="E3801" s="104" t="s">
        <v>11861</v>
      </c>
      <c r="F3801" s="107">
        <v>30541</v>
      </c>
      <c r="G3801" s="67" t="s">
        <v>89</v>
      </c>
      <c r="H3801" s="80" t="s">
        <v>602</v>
      </c>
      <c r="I3801" s="80" t="s">
        <v>11862</v>
      </c>
      <c r="J3801" s="104" t="s">
        <v>204</v>
      </c>
      <c r="K3801" s="67" t="s">
        <v>117</v>
      </c>
      <c r="L3801" s="67" t="s">
        <v>152</v>
      </c>
      <c r="M3801" s="67" t="s">
        <v>166</v>
      </c>
      <c r="N3801" s="67" t="s">
        <v>1946</v>
      </c>
      <c r="O3801" s="81">
        <v>46427</v>
      </c>
      <c r="P3801" s="81">
        <v>46032</v>
      </c>
      <c r="Q3801" s="103" t="str">
        <f>IFERROR(VLOOKUP(J3801,Настройка!$C$4:$E$121,2,),"Ошибка")</f>
        <v>R</v>
      </c>
    </row>
    <row r="3802" spans="1:17" ht="14.4" customHeight="1">
      <c r="A3802" s="67">
        <v>3797</v>
      </c>
      <c r="B3802" s="80" t="s">
        <v>176</v>
      </c>
      <c r="C3802" s="80" t="s">
        <v>39</v>
      </c>
      <c r="D3802" s="80" t="s">
        <v>11863</v>
      </c>
      <c r="E3802" s="104" t="s">
        <v>11864</v>
      </c>
      <c r="F3802" s="107">
        <v>27005</v>
      </c>
      <c r="G3802" s="67" t="s">
        <v>89</v>
      </c>
      <c r="H3802" s="80" t="s">
        <v>602</v>
      </c>
      <c r="I3802" s="80" t="s">
        <v>11865</v>
      </c>
      <c r="J3802" s="104" t="s">
        <v>204</v>
      </c>
      <c r="K3802" s="67" t="s">
        <v>117</v>
      </c>
      <c r="L3802" s="67" t="s">
        <v>152</v>
      </c>
      <c r="M3802" s="67" t="s">
        <v>166</v>
      </c>
      <c r="N3802" s="67" t="s">
        <v>1946</v>
      </c>
      <c r="O3802" s="81">
        <v>46427</v>
      </c>
      <c r="P3802" s="81">
        <v>46032</v>
      </c>
      <c r="Q3802" s="103" t="str">
        <f>IFERROR(VLOOKUP(J3802,Настройка!$C$4:$E$121,2,),"Ошибка")</f>
        <v>R</v>
      </c>
    </row>
    <row r="3803" spans="1:17" ht="14.4" customHeight="1">
      <c r="A3803" s="67">
        <v>3798</v>
      </c>
      <c r="B3803" s="80" t="s">
        <v>176</v>
      </c>
      <c r="C3803" s="80" t="s">
        <v>39</v>
      </c>
      <c r="D3803" s="80" t="s">
        <v>11866</v>
      </c>
      <c r="E3803" s="104" t="s">
        <v>11867</v>
      </c>
      <c r="F3803" s="107">
        <v>37159</v>
      </c>
      <c r="G3803" s="67" t="s">
        <v>77</v>
      </c>
      <c r="H3803" s="80" t="s">
        <v>3465</v>
      </c>
      <c r="I3803" s="80" t="s">
        <v>11868</v>
      </c>
      <c r="J3803" s="104" t="s">
        <v>201</v>
      </c>
      <c r="K3803" s="67" t="s">
        <v>117</v>
      </c>
      <c r="L3803" s="67"/>
      <c r="M3803" s="67"/>
      <c r="N3803" s="67"/>
      <c r="O3803" s="81"/>
      <c r="P3803" s="81">
        <v>46033</v>
      </c>
      <c r="Q3803" s="103" t="str">
        <f>IFERROR(VLOOKUP(J3803,Настройка!$C$4:$E$121,2,),"Ошибка")</f>
        <v>ITR</v>
      </c>
    </row>
    <row r="3804" spans="1:17" ht="14.4" customHeight="1">
      <c r="A3804" s="67">
        <v>3799</v>
      </c>
      <c r="B3804" s="80" t="s">
        <v>176</v>
      </c>
      <c r="C3804" s="80" t="s">
        <v>39</v>
      </c>
      <c r="D3804" s="80" t="s">
        <v>11869</v>
      </c>
      <c r="E3804" s="104" t="s">
        <v>11870</v>
      </c>
      <c r="F3804" s="107">
        <v>39257</v>
      </c>
      <c r="G3804" s="67" t="s">
        <v>67</v>
      </c>
      <c r="H3804" s="80"/>
      <c r="I3804" s="80" t="s">
        <v>11871</v>
      </c>
      <c r="J3804" s="104" t="s">
        <v>204</v>
      </c>
      <c r="K3804" s="67" t="s">
        <v>117</v>
      </c>
      <c r="L3804" s="67"/>
      <c r="M3804" s="67"/>
      <c r="N3804" s="67"/>
      <c r="O3804" s="81"/>
      <c r="P3804" s="81">
        <v>46033</v>
      </c>
      <c r="Q3804" s="103" t="str">
        <f>IFERROR(VLOOKUP(J3804,Настройка!$C$4:$E$121,2,),"Ошибка")</f>
        <v>R</v>
      </c>
    </row>
    <row r="3805" spans="1:17" ht="14.4" customHeight="1">
      <c r="A3805" s="67">
        <v>3800</v>
      </c>
      <c r="B3805" s="80" t="s">
        <v>176</v>
      </c>
      <c r="C3805" s="80" t="s">
        <v>39</v>
      </c>
      <c r="D3805" s="80" t="s">
        <v>11872</v>
      </c>
      <c r="E3805" s="104" t="s">
        <v>11873</v>
      </c>
      <c r="F3805" s="107">
        <v>39191</v>
      </c>
      <c r="G3805" s="67" t="s">
        <v>67</v>
      </c>
      <c r="H3805" s="80"/>
      <c r="I3805" s="80" t="s">
        <v>11874</v>
      </c>
      <c r="J3805" s="104" t="s">
        <v>204</v>
      </c>
      <c r="K3805" s="67" t="s">
        <v>117</v>
      </c>
      <c r="L3805" s="67"/>
      <c r="M3805" s="67"/>
      <c r="N3805" s="67"/>
      <c r="O3805" s="81"/>
      <c r="P3805" s="81">
        <v>46033</v>
      </c>
      <c r="Q3805" s="103" t="str">
        <f>IFERROR(VLOOKUP(J3805,Настройка!$C$4:$E$121,2,),"Ошибка")</f>
        <v>R</v>
      </c>
    </row>
    <row r="3806" spans="1:17" ht="14.4" customHeight="1">
      <c r="A3806" s="67">
        <v>3801</v>
      </c>
      <c r="B3806" s="80" t="s">
        <v>176</v>
      </c>
      <c r="C3806" s="80" t="s">
        <v>39</v>
      </c>
      <c r="D3806" s="80" t="s">
        <v>11875</v>
      </c>
      <c r="E3806" s="104" t="s">
        <v>11876</v>
      </c>
      <c r="F3806" s="107">
        <v>31312</v>
      </c>
      <c r="G3806" s="67" t="s">
        <v>93</v>
      </c>
      <c r="H3806" s="80" t="s">
        <v>814</v>
      </c>
      <c r="I3806" s="80" t="s">
        <v>11877</v>
      </c>
      <c r="J3806" s="104" t="s">
        <v>207</v>
      </c>
      <c r="K3806" s="67" t="s">
        <v>117</v>
      </c>
      <c r="L3806" s="67"/>
      <c r="M3806" s="67"/>
      <c r="N3806" s="67"/>
      <c r="O3806" s="81"/>
      <c r="P3806" s="81">
        <v>46033</v>
      </c>
      <c r="Q3806" s="103" t="str">
        <f>IFERROR(VLOOKUP(J3806,Настройка!$C$4:$E$121,2,),"Ошибка")</f>
        <v>R</v>
      </c>
    </row>
    <row r="3807" spans="1:17" ht="14.4" customHeight="1">
      <c r="A3807" s="67">
        <v>3802</v>
      </c>
      <c r="B3807" s="80" t="s">
        <v>176</v>
      </c>
      <c r="C3807" s="80" t="s">
        <v>39</v>
      </c>
      <c r="D3807" s="80" t="s">
        <v>11878</v>
      </c>
      <c r="E3807" s="104" t="s">
        <v>11879</v>
      </c>
      <c r="F3807" s="107">
        <v>37532</v>
      </c>
      <c r="G3807" s="67" t="s">
        <v>93</v>
      </c>
      <c r="H3807" s="80" t="s">
        <v>814</v>
      </c>
      <c r="I3807" s="80" t="s">
        <v>11880</v>
      </c>
      <c r="J3807" s="104" t="s">
        <v>207</v>
      </c>
      <c r="K3807" s="67" t="s">
        <v>117</v>
      </c>
      <c r="L3807" s="67"/>
      <c r="M3807" s="67"/>
      <c r="N3807" s="67"/>
      <c r="O3807" s="81"/>
      <c r="P3807" s="81">
        <v>46033</v>
      </c>
      <c r="Q3807" s="103" t="str">
        <f>IFERROR(VLOOKUP(J3807,Настройка!$C$4:$E$121,2,),"Ошибка")</f>
        <v>R</v>
      </c>
    </row>
    <row r="3808" spans="1:17" ht="14.4" customHeight="1">
      <c r="A3808" s="67">
        <v>3803</v>
      </c>
      <c r="B3808" s="80" t="s">
        <v>176</v>
      </c>
      <c r="C3808" s="80" t="s">
        <v>39</v>
      </c>
      <c r="D3808" s="80" t="s">
        <v>11881</v>
      </c>
      <c r="E3808" s="104" t="s">
        <v>11882</v>
      </c>
      <c r="F3808" s="107">
        <v>37794</v>
      </c>
      <c r="G3808" s="67" t="s">
        <v>93</v>
      </c>
      <c r="H3808" s="80" t="s">
        <v>814</v>
      </c>
      <c r="I3808" s="80" t="s">
        <v>11883</v>
      </c>
      <c r="J3808" s="104" t="s">
        <v>204</v>
      </c>
      <c r="K3808" s="67" t="s">
        <v>117</v>
      </c>
      <c r="L3808" s="67"/>
      <c r="M3808" s="67"/>
      <c r="N3808" s="67"/>
      <c r="O3808" s="81"/>
      <c r="P3808" s="81">
        <v>46033</v>
      </c>
      <c r="Q3808" s="103" t="str">
        <f>IFERROR(VLOOKUP(J3808,Настройка!$C$4:$E$121,2,),"Ошибка")</f>
        <v>R</v>
      </c>
    </row>
    <row r="3809" spans="1:17" ht="14.4" customHeight="1">
      <c r="A3809" s="67">
        <v>3804</v>
      </c>
      <c r="B3809" s="80" t="s">
        <v>176</v>
      </c>
      <c r="C3809" s="80" t="s">
        <v>39</v>
      </c>
      <c r="D3809" s="80" t="s">
        <v>11884</v>
      </c>
      <c r="E3809" s="104" t="s">
        <v>11885</v>
      </c>
      <c r="F3809" s="107">
        <v>33645</v>
      </c>
      <c r="G3809" s="67" t="s">
        <v>93</v>
      </c>
      <c r="H3809" s="80" t="s">
        <v>814</v>
      </c>
      <c r="I3809" s="80" t="s">
        <v>11886</v>
      </c>
      <c r="J3809" s="104" t="s">
        <v>204</v>
      </c>
      <c r="K3809" s="67" t="s">
        <v>117</v>
      </c>
      <c r="L3809" s="67"/>
      <c r="M3809" s="67"/>
      <c r="N3809" s="67"/>
      <c r="O3809" s="81"/>
      <c r="P3809" s="81">
        <v>46033</v>
      </c>
      <c r="Q3809" s="103" t="str">
        <f>IFERROR(VLOOKUP(J3809,Настройка!$C$4:$E$121,2,),"Ошибка")</f>
        <v>R</v>
      </c>
    </row>
    <row r="3810" spans="1:17" ht="14.4" customHeight="1">
      <c r="A3810" s="67">
        <v>3805</v>
      </c>
      <c r="B3810" s="80" t="s">
        <v>176</v>
      </c>
      <c r="C3810" s="80" t="s">
        <v>39</v>
      </c>
      <c r="D3810" s="80" t="s">
        <v>11887</v>
      </c>
      <c r="E3810" s="104" t="s">
        <v>11888</v>
      </c>
      <c r="F3810" s="107">
        <v>36526</v>
      </c>
      <c r="G3810" s="67" t="s">
        <v>93</v>
      </c>
      <c r="H3810" s="80" t="s">
        <v>814</v>
      </c>
      <c r="I3810" s="80" t="s">
        <v>11889</v>
      </c>
      <c r="J3810" s="104" t="s">
        <v>204</v>
      </c>
      <c r="K3810" s="67" t="s">
        <v>117</v>
      </c>
      <c r="L3810" s="67"/>
      <c r="M3810" s="67"/>
      <c r="N3810" s="67"/>
      <c r="O3810" s="81"/>
      <c r="P3810" s="81">
        <v>46033</v>
      </c>
      <c r="Q3810" s="103" t="str">
        <f>IFERROR(VLOOKUP(J3810,Настройка!$C$4:$E$121,2,),"Ошибка")</f>
        <v>R</v>
      </c>
    </row>
    <row r="3811" spans="1:17" ht="14.4" customHeight="1">
      <c r="A3811" s="67">
        <v>3806</v>
      </c>
      <c r="B3811" s="80" t="s">
        <v>176</v>
      </c>
      <c r="C3811" s="80" t="s">
        <v>39</v>
      </c>
      <c r="D3811" s="80" t="s">
        <v>11890</v>
      </c>
      <c r="E3811" s="104" t="s">
        <v>11891</v>
      </c>
      <c r="F3811" s="107">
        <v>27713</v>
      </c>
      <c r="G3811" s="67" t="s">
        <v>93</v>
      </c>
      <c r="H3811" s="80" t="s">
        <v>814</v>
      </c>
      <c r="I3811" s="80" t="s">
        <v>11892</v>
      </c>
      <c r="J3811" s="104" t="s">
        <v>204</v>
      </c>
      <c r="K3811" s="67" t="s">
        <v>117</v>
      </c>
      <c r="L3811" s="67"/>
      <c r="M3811" s="67"/>
      <c r="N3811" s="67"/>
      <c r="O3811" s="81"/>
      <c r="P3811" s="81">
        <v>46033</v>
      </c>
      <c r="Q3811" s="103" t="str">
        <f>IFERROR(VLOOKUP(J3811,Настройка!$C$4:$E$121,2,),"Ошибка")</f>
        <v>R</v>
      </c>
    </row>
    <row r="3812" spans="1:17" ht="14.4" customHeight="1">
      <c r="A3812" s="67">
        <v>3807</v>
      </c>
      <c r="B3812" s="80" t="s">
        <v>176</v>
      </c>
      <c r="C3812" s="80" t="s">
        <v>39</v>
      </c>
      <c r="D3812" s="80" t="s">
        <v>11893</v>
      </c>
      <c r="E3812" s="104" t="s">
        <v>11894</v>
      </c>
      <c r="F3812" s="107">
        <v>34401</v>
      </c>
      <c r="G3812" s="67" t="s">
        <v>93</v>
      </c>
      <c r="H3812" s="80" t="s">
        <v>814</v>
      </c>
      <c r="I3812" s="80" t="s">
        <v>11895</v>
      </c>
      <c r="J3812" s="104" t="s">
        <v>208</v>
      </c>
      <c r="K3812" s="67" t="s">
        <v>117</v>
      </c>
      <c r="L3812" s="67"/>
      <c r="M3812" s="67"/>
      <c r="N3812" s="67"/>
      <c r="O3812" s="81"/>
      <c r="P3812" s="81">
        <v>46033</v>
      </c>
      <c r="Q3812" s="103" t="str">
        <f>IFERROR(VLOOKUP(J3812,Настройка!$C$4:$E$121,2,),"Ошибка")</f>
        <v>R</v>
      </c>
    </row>
    <row r="3813" spans="1:17" ht="14.4" customHeight="1">
      <c r="A3813" s="67">
        <v>3808</v>
      </c>
      <c r="B3813" s="80" t="s">
        <v>176</v>
      </c>
      <c r="C3813" s="80" t="s">
        <v>39</v>
      </c>
      <c r="D3813" s="80" t="s">
        <v>11896</v>
      </c>
      <c r="E3813" s="104" t="s">
        <v>11897</v>
      </c>
      <c r="F3813" s="107">
        <v>28451</v>
      </c>
      <c r="G3813" s="67" t="s">
        <v>93</v>
      </c>
      <c r="H3813" s="80" t="s">
        <v>814</v>
      </c>
      <c r="I3813" s="80" t="s">
        <v>11898</v>
      </c>
      <c r="J3813" s="104" t="s">
        <v>207</v>
      </c>
      <c r="K3813" s="67" t="s">
        <v>117</v>
      </c>
      <c r="L3813" s="67"/>
      <c r="M3813" s="67"/>
      <c r="N3813" s="67"/>
      <c r="O3813" s="81"/>
      <c r="P3813" s="81">
        <v>46033</v>
      </c>
      <c r="Q3813" s="103" t="str">
        <f>IFERROR(VLOOKUP(J3813,Настройка!$C$4:$E$121,2,),"Ошибка")</f>
        <v>R</v>
      </c>
    </row>
    <row r="3814" spans="1:17" ht="14.4" customHeight="1">
      <c r="A3814" s="67">
        <v>3809</v>
      </c>
      <c r="B3814" s="80" t="s">
        <v>176</v>
      </c>
      <c r="C3814" s="80" t="s">
        <v>39</v>
      </c>
      <c r="D3814" s="80" t="s">
        <v>11899</v>
      </c>
      <c r="E3814" s="104" t="s">
        <v>11900</v>
      </c>
      <c r="F3814" s="107">
        <v>32978</v>
      </c>
      <c r="G3814" s="67" t="s">
        <v>93</v>
      </c>
      <c r="H3814" s="80" t="s">
        <v>814</v>
      </c>
      <c r="I3814" s="80" t="s">
        <v>11901</v>
      </c>
      <c r="J3814" s="104" t="s">
        <v>204</v>
      </c>
      <c r="K3814" s="67" t="s">
        <v>117</v>
      </c>
      <c r="L3814" s="67"/>
      <c r="M3814" s="67"/>
      <c r="N3814" s="67"/>
      <c r="O3814" s="81"/>
      <c r="P3814" s="81">
        <v>46033</v>
      </c>
      <c r="Q3814" s="103" t="str">
        <f>IFERROR(VLOOKUP(J3814,Настройка!$C$4:$E$121,2,),"Ошибка")</f>
        <v>R</v>
      </c>
    </row>
    <row r="3815" spans="1:17" ht="14.4" customHeight="1">
      <c r="A3815" s="67">
        <v>3810</v>
      </c>
      <c r="B3815" s="80" t="s">
        <v>176</v>
      </c>
      <c r="C3815" s="80" t="s">
        <v>39</v>
      </c>
      <c r="D3815" s="80" t="s">
        <v>11902</v>
      </c>
      <c r="E3815" s="104" t="s">
        <v>11903</v>
      </c>
      <c r="F3815" s="107">
        <v>29297</v>
      </c>
      <c r="G3815" s="67" t="s">
        <v>93</v>
      </c>
      <c r="H3815" s="80" t="s">
        <v>814</v>
      </c>
      <c r="I3815" s="80" t="s">
        <v>11904</v>
      </c>
      <c r="J3815" s="104" t="s">
        <v>205</v>
      </c>
      <c r="K3815" s="67" t="s">
        <v>117</v>
      </c>
      <c r="L3815" s="67"/>
      <c r="M3815" s="67"/>
      <c r="N3815" s="67"/>
      <c r="O3815" s="81"/>
      <c r="P3815" s="81">
        <v>46033</v>
      </c>
      <c r="Q3815" s="103" t="str">
        <f>IFERROR(VLOOKUP(J3815,Настройка!$C$4:$E$121,2,),"Ошибка")</f>
        <v>R</v>
      </c>
    </row>
    <row r="3816" spans="1:17" ht="14.4" customHeight="1">
      <c r="A3816" s="67">
        <v>3811</v>
      </c>
      <c r="B3816" s="80" t="s">
        <v>176</v>
      </c>
      <c r="C3816" s="80" t="s">
        <v>39</v>
      </c>
      <c r="D3816" s="80" t="s">
        <v>11905</v>
      </c>
      <c r="E3816" s="104" t="s">
        <v>11906</v>
      </c>
      <c r="F3816" s="107">
        <v>32153</v>
      </c>
      <c r="G3816" s="67" t="s">
        <v>93</v>
      </c>
      <c r="H3816" s="80" t="s">
        <v>814</v>
      </c>
      <c r="I3816" s="80" t="s">
        <v>11907</v>
      </c>
      <c r="J3816" s="104" t="s">
        <v>204</v>
      </c>
      <c r="K3816" s="67" t="s">
        <v>117</v>
      </c>
      <c r="L3816" s="67"/>
      <c r="M3816" s="67"/>
      <c r="N3816" s="67"/>
      <c r="O3816" s="81"/>
      <c r="P3816" s="81">
        <v>46033</v>
      </c>
      <c r="Q3816" s="103" t="str">
        <f>IFERROR(VLOOKUP(J3816,Настройка!$C$4:$E$121,2,),"Ошибка")</f>
        <v>R</v>
      </c>
    </row>
    <row r="3817" spans="1:17" ht="14.4" customHeight="1">
      <c r="A3817" s="67">
        <v>3812</v>
      </c>
      <c r="B3817" s="80" t="s">
        <v>176</v>
      </c>
      <c r="C3817" s="80" t="s">
        <v>39</v>
      </c>
      <c r="D3817" s="80" t="s">
        <v>11908</v>
      </c>
      <c r="E3817" s="104" t="s">
        <v>11909</v>
      </c>
      <c r="F3817" s="107">
        <v>35992</v>
      </c>
      <c r="G3817" s="67" t="s">
        <v>93</v>
      </c>
      <c r="H3817" s="80" t="s">
        <v>814</v>
      </c>
      <c r="I3817" s="80" t="s">
        <v>11910</v>
      </c>
      <c r="J3817" s="104" t="s">
        <v>207</v>
      </c>
      <c r="K3817" s="67" t="s">
        <v>117</v>
      </c>
      <c r="L3817" s="67"/>
      <c r="M3817" s="67"/>
      <c r="N3817" s="67"/>
      <c r="O3817" s="81"/>
      <c r="P3817" s="81">
        <v>46033</v>
      </c>
      <c r="Q3817" s="103" t="str">
        <f>IFERROR(VLOOKUP(J3817,Настройка!$C$4:$E$121,2,),"Ошибка")</f>
        <v>R</v>
      </c>
    </row>
    <row r="3818" spans="1:17" ht="14.4" customHeight="1">
      <c r="A3818" s="67">
        <v>3813</v>
      </c>
      <c r="B3818" s="80" t="s">
        <v>176</v>
      </c>
      <c r="C3818" s="80" t="s">
        <v>39</v>
      </c>
      <c r="D3818" s="80" t="s">
        <v>11911</v>
      </c>
      <c r="E3818" s="104" t="s">
        <v>11912</v>
      </c>
      <c r="F3818" s="107">
        <v>25768</v>
      </c>
      <c r="G3818" s="67" t="s">
        <v>93</v>
      </c>
      <c r="H3818" s="80" t="s">
        <v>814</v>
      </c>
      <c r="I3818" s="80" t="s">
        <v>11913</v>
      </c>
      <c r="J3818" s="104" t="s">
        <v>204</v>
      </c>
      <c r="K3818" s="67" t="s">
        <v>117</v>
      </c>
      <c r="L3818" s="67"/>
      <c r="M3818" s="67"/>
      <c r="N3818" s="67"/>
      <c r="O3818" s="81"/>
      <c r="P3818" s="81">
        <v>46033</v>
      </c>
      <c r="Q3818" s="103" t="str">
        <f>IFERROR(VLOOKUP(J3818,Настройка!$C$4:$E$121,2,),"Ошибка")</f>
        <v>R</v>
      </c>
    </row>
    <row r="3819" spans="1:17" ht="14.4" customHeight="1">
      <c r="A3819" s="67">
        <v>3814</v>
      </c>
      <c r="B3819" s="80" t="s">
        <v>176</v>
      </c>
      <c r="C3819" s="80" t="s">
        <v>39</v>
      </c>
      <c r="D3819" s="80" t="s">
        <v>11914</v>
      </c>
      <c r="E3819" s="104" t="s">
        <v>11915</v>
      </c>
      <c r="F3819" s="107">
        <v>33211</v>
      </c>
      <c r="G3819" s="67" t="s">
        <v>93</v>
      </c>
      <c r="H3819" s="80" t="s">
        <v>814</v>
      </c>
      <c r="I3819" s="80" t="s">
        <v>11916</v>
      </c>
      <c r="J3819" s="104" t="s">
        <v>208</v>
      </c>
      <c r="K3819" s="67" t="s">
        <v>117</v>
      </c>
      <c r="L3819" s="67"/>
      <c r="M3819" s="67"/>
      <c r="N3819" s="67"/>
      <c r="O3819" s="81"/>
      <c r="P3819" s="81">
        <v>46033</v>
      </c>
      <c r="Q3819" s="103" t="str">
        <f>IFERROR(VLOOKUP(J3819,Настройка!$C$4:$E$121,2,),"Ошибка")</f>
        <v>R</v>
      </c>
    </row>
    <row r="3820" spans="1:17" ht="14.4" customHeight="1">
      <c r="A3820" s="67">
        <v>3815</v>
      </c>
      <c r="B3820" s="80" t="s">
        <v>176</v>
      </c>
      <c r="C3820" s="80" t="s">
        <v>39</v>
      </c>
      <c r="D3820" s="80" t="s">
        <v>11917</v>
      </c>
      <c r="E3820" s="104" t="s">
        <v>11918</v>
      </c>
      <c r="F3820" s="107">
        <v>34022</v>
      </c>
      <c r="G3820" s="67" t="s">
        <v>93</v>
      </c>
      <c r="H3820" s="80" t="s">
        <v>814</v>
      </c>
      <c r="I3820" s="80" t="s">
        <v>11919</v>
      </c>
      <c r="J3820" s="104" t="s">
        <v>204</v>
      </c>
      <c r="K3820" s="67" t="s">
        <v>117</v>
      </c>
      <c r="L3820" s="67"/>
      <c r="M3820" s="67"/>
      <c r="N3820" s="67"/>
      <c r="O3820" s="81"/>
      <c r="P3820" s="81">
        <v>46033</v>
      </c>
      <c r="Q3820" s="103" t="str">
        <f>IFERROR(VLOOKUP(J3820,Настройка!$C$4:$E$121,2,),"Ошибка")</f>
        <v>R</v>
      </c>
    </row>
    <row r="3821" spans="1:17" ht="14.4" customHeight="1">
      <c r="A3821" s="67">
        <v>3816</v>
      </c>
      <c r="B3821" s="80" t="s">
        <v>176</v>
      </c>
      <c r="C3821" s="80" t="s">
        <v>39</v>
      </c>
      <c r="D3821" s="80" t="s">
        <v>11920</v>
      </c>
      <c r="E3821" s="104" t="s">
        <v>11921</v>
      </c>
      <c r="F3821" s="107">
        <v>35669</v>
      </c>
      <c r="G3821" s="67" t="s">
        <v>93</v>
      </c>
      <c r="H3821" s="80" t="s">
        <v>814</v>
      </c>
      <c r="I3821" s="80" t="s">
        <v>11922</v>
      </c>
      <c r="J3821" s="104" t="s">
        <v>204</v>
      </c>
      <c r="K3821" s="67" t="s">
        <v>117</v>
      </c>
      <c r="L3821" s="67"/>
      <c r="M3821" s="67"/>
      <c r="N3821" s="67"/>
      <c r="O3821" s="81"/>
      <c r="P3821" s="81">
        <v>46033</v>
      </c>
      <c r="Q3821" s="103" t="str">
        <f>IFERROR(VLOOKUP(J3821,Настройка!$C$4:$E$121,2,),"Ошибка")</f>
        <v>R</v>
      </c>
    </row>
    <row r="3822" spans="1:17" ht="14.4" customHeight="1">
      <c r="A3822" s="67">
        <v>3817</v>
      </c>
      <c r="B3822" s="80" t="s">
        <v>176</v>
      </c>
      <c r="C3822" s="80" t="s">
        <v>39</v>
      </c>
      <c r="D3822" s="80" t="s">
        <v>11923</v>
      </c>
      <c r="E3822" s="104" t="s">
        <v>11924</v>
      </c>
      <c r="F3822" s="107">
        <v>38729</v>
      </c>
      <c r="G3822" s="67" t="s">
        <v>93</v>
      </c>
      <c r="H3822" s="80" t="s">
        <v>886</v>
      </c>
      <c r="I3822" s="80" t="s">
        <v>11925</v>
      </c>
      <c r="J3822" s="104" t="s">
        <v>207</v>
      </c>
      <c r="K3822" s="67" t="s">
        <v>117</v>
      </c>
      <c r="L3822" s="67"/>
      <c r="M3822" s="67"/>
      <c r="N3822" s="67"/>
      <c r="O3822" s="81"/>
      <c r="P3822" s="81">
        <v>46033</v>
      </c>
      <c r="Q3822" s="103" t="str">
        <f>IFERROR(VLOOKUP(J3822,Настройка!$C$4:$E$121,2,),"Ошибка")</f>
        <v>R</v>
      </c>
    </row>
    <row r="3823" spans="1:17" ht="14.4" customHeight="1">
      <c r="A3823" s="67">
        <v>3818</v>
      </c>
      <c r="B3823" s="80" t="s">
        <v>176</v>
      </c>
      <c r="C3823" s="80" t="s">
        <v>39</v>
      </c>
      <c r="D3823" s="80" t="s">
        <v>11926</v>
      </c>
      <c r="E3823" s="104" t="s">
        <v>11927</v>
      </c>
      <c r="F3823" s="107">
        <v>37448</v>
      </c>
      <c r="G3823" s="67" t="s">
        <v>93</v>
      </c>
      <c r="H3823" s="80" t="s">
        <v>814</v>
      </c>
      <c r="I3823" s="80" t="s">
        <v>11928</v>
      </c>
      <c r="J3823" s="104" t="s">
        <v>207</v>
      </c>
      <c r="K3823" s="67" t="s">
        <v>117</v>
      </c>
      <c r="L3823" s="67"/>
      <c r="M3823" s="67"/>
      <c r="N3823" s="67"/>
      <c r="O3823" s="81"/>
      <c r="P3823" s="81">
        <v>46033</v>
      </c>
      <c r="Q3823" s="103" t="str">
        <f>IFERROR(VLOOKUP(J3823,Настройка!$C$4:$E$121,2,),"Ошибка")</f>
        <v>R</v>
      </c>
    </row>
    <row r="3824" spans="1:17" ht="14.4" customHeight="1">
      <c r="A3824" s="67">
        <v>3819</v>
      </c>
      <c r="B3824" s="80" t="s">
        <v>176</v>
      </c>
      <c r="C3824" s="80" t="s">
        <v>39</v>
      </c>
      <c r="D3824" s="80" t="s">
        <v>11929</v>
      </c>
      <c r="E3824" s="104" t="s">
        <v>11930</v>
      </c>
      <c r="F3824" s="107">
        <v>37386</v>
      </c>
      <c r="G3824" s="67" t="s">
        <v>93</v>
      </c>
      <c r="H3824" s="80" t="s">
        <v>814</v>
      </c>
      <c r="I3824" s="80" t="s">
        <v>11931</v>
      </c>
      <c r="J3824" s="104" t="s">
        <v>207</v>
      </c>
      <c r="K3824" s="67" t="s">
        <v>117</v>
      </c>
      <c r="L3824" s="67"/>
      <c r="M3824" s="67"/>
      <c r="N3824" s="67"/>
      <c r="O3824" s="81"/>
      <c r="P3824" s="81">
        <v>46033</v>
      </c>
      <c r="Q3824" s="103" t="str">
        <f>IFERROR(VLOOKUP(J3824,Настройка!$C$4:$E$121,2,),"Ошибка")</f>
        <v>R</v>
      </c>
    </row>
    <row r="3825" spans="1:17" ht="14.4" customHeight="1">
      <c r="A3825" s="67">
        <v>3820</v>
      </c>
      <c r="B3825" s="80" t="s">
        <v>176</v>
      </c>
      <c r="C3825" s="80" t="s">
        <v>39</v>
      </c>
      <c r="D3825" s="80" t="s">
        <v>11932</v>
      </c>
      <c r="E3825" s="104" t="s">
        <v>11933</v>
      </c>
      <c r="F3825" s="107">
        <v>37059</v>
      </c>
      <c r="G3825" s="67" t="s">
        <v>93</v>
      </c>
      <c r="H3825" s="80" t="s">
        <v>814</v>
      </c>
      <c r="I3825" s="80" t="s">
        <v>11934</v>
      </c>
      <c r="J3825" s="104" t="s">
        <v>207</v>
      </c>
      <c r="K3825" s="67" t="s">
        <v>117</v>
      </c>
      <c r="L3825" s="67"/>
      <c r="M3825" s="67"/>
      <c r="N3825" s="67"/>
      <c r="O3825" s="81"/>
      <c r="P3825" s="81">
        <v>46033</v>
      </c>
      <c r="Q3825" s="103" t="str">
        <f>IFERROR(VLOOKUP(J3825,Настройка!$C$4:$E$121,2,),"Ошибка")</f>
        <v>R</v>
      </c>
    </row>
    <row r="3826" spans="1:17" ht="14.4" customHeight="1">
      <c r="A3826" s="67">
        <v>3821</v>
      </c>
      <c r="B3826" s="80" t="s">
        <v>176</v>
      </c>
      <c r="C3826" s="80" t="s">
        <v>39</v>
      </c>
      <c r="D3826" s="80" t="s">
        <v>11935</v>
      </c>
      <c r="E3826" s="104" t="s">
        <v>11936</v>
      </c>
      <c r="F3826" s="107">
        <v>32663</v>
      </c>
      <c r="G3826" s="67" t="s">
        <v>93</v>
      </c>
      <c r="H3826" s="80" t="s">
        <v>814</v>
      </c>
      <c r="I3826" s="80" t="s">
        <v>11937</v>
      </c>
      <c r="J3826" s="104" t="s">
        <v>207</v>
      </c>
      <c r="K3826" s="67" t="s">
        <v>117</v>
      </c>
      <c r="L3826" s="67"/>
      <c r="M3826" s="67"/>
      <c r="N3826" s="67"/>
      <c r="O3826" s="81"/>
      <c r="P3826" s="81">
        <v>46033</v>
      </c>
      <c r="Q3826" s="103" t="str">
        <f>IFERROR(VLOOKUP(J3826,Настройка!$C$4:$E$121,2,),"Ошибка")</f>
        <v>R</v>
      </c>
    </row>
    <row r="3827" spans="1:17" ht="14.4" customHeight="1">
      <c r="A3827" s="67">
        <v>3822</v>
      </c>
      <c r="B3827" s="80" t="s">
        <v>176</v>
      </c>
      <c r="C3827" s="80" t="s">
        <v>39</v>
      </c>
      <c r="D3827" s="80" t="s">
        <v>11938</v>
      </c>
      <c r="E3827" s="104" t="s">
        <v>11939</v>
      </c>
      <c r="F3827" s="107">
        <v>38139</v>
      </c>
      <c r="G3827" s="67" t="s">
        <v>93</v>
      </c>
      <c r="H3827" s="80" t="s">
        <v>886</v>
      </c>
      <c r="I3827" s="80" t="s">
        <v>11940</v>
      </c>
      <c r="J3827" s="104" t="s">
        <v>204</v>
      </c>
      <c r="K3827" s="67" t="s">
        <v>117</v>
      </c>
      <c r="L3827" s="67"/>
      <c r="M3827" s="67"/>
      <c r="N3827" s="67"/>
      <c r="O3827" s="81"/>
      <c r="P3827" s="81">
        <v>46033</v>
      </c>
      <c r="Q3827" s="103" t="str">
        <f>IFERROR(VLOOKUP(J3827,Настройка!$C$4:$E$121,2,),"Ошибка")</f>
        <v>R</v>
      </c>
    </row>
    <row r="3828" spans="1:17" ht="14.4" customHeight="1">
      <c r="A3828" s="67">
        <v>3823</v>
      </c>
      <c r="B3828" s="80" t="s">
        <v>176</v>
      </c>
      <c r="C3828" s="80" t="s">
        <v>39</v>
      </c>
      <c r="D3828" s="80" t="s">
        <v>11941</v>
      </c>
      <c r="E3828" s="104" t="s">
        <v>11942</v>
      </c>
      <c r="F3828" s="107">
        <v>29350</v>
      </c>
      <c r="G3828" s="67" t="s">
        <v>93</v>
      </c>
      <c r="H3828" s="80" t="s">
        <v>814</v>
      </c>
      <c r="I3828" s="80" t="s">
        <v>11943</v>
      </c>
      <c r="J3828" s="104" t="s">
        <v>207</v>
      </c>
      <c r="K3828" s="67" t="s">
        <v>117</v>
      </c>
      <c r="L3828" s="67"/>
      <c r="M3828" s="67"/>
      <c r="N3828" s="67"/>
      <c r="O3828" s="81"/>
      <c r="P3828" s="81">
        <v>46033</v>
      </c>
      <c r="Q3828" s="103" t="str">
        <f>IFERROR(VLOOKUP(J3828,Настройка!$C$4:$E$121,2,),"Ошибка")</f>
        <v>R</v>
      </c>
    </row>
    <row r="3829" spans="1:17" ht="14.4" customHeight="1">
      <c r="A3829" s="67">
        <v>3824</v>
      </c>
      <c r="B3829" s="80" t="s">
        <v>176</v>
      </c>
      <c r="C3829" s="80" t="s">
        <v>39</v>
      </c>
      <c r="D3829" s="80" t="s">
        <v>11944</v>
      </c>
      <c r="E3829" s="104" t="s">
        <v>11945</v>
      </c>
      <c r="F3829" s="107">
        <v>31762</v>
      </c>
      <c r="G3829" s="67" t="s">
        <v>93</v>
      </c>
      <c r="H3829" s="80" t="s">
        <v>814</v>
      </c>
      <c r="I3829" s="80" t="s">
        <v>11946</v>
      </c>
      <c r="J3829" s="104" t="s">
        <v>204</v>
      </c>
      <c r="K3829" s="67" t="s">
        <v>117</v>
      </c>
      <c r="L3829" s="67"/>
      <c r="M3829" s="67"/>
      <c r="N3829" s="67"/>
      <c r="O3829" s="81"/>
      <c r="P3829" s="81">
        <v>46033</v>
      </c>
      <c r="Q3829" s="103" t="str">
        <f>IFERROR(VLOOKUP(J3829,Настройка!$C$4:$E$121,2,),"Ошибка")</f>
        <v>R</v>
      </c>
    </row>
    <row r="3830" spans="1:17" ht="14.4" customHeight="1">
      <c r="A3830" s="67">
        <v>3825</v>
      </c>
      <c r="B3830" s="80" t="s">
        <v>176</v>
      </c>
      <c r="C3830" s="80" t="s">
        <v>39</v>
      </c>
      <c r="D3830" s="80" t="s">
        <v>11947</v>
      </c>
      <c r="E3830" s="104" t="s">
        <v>11948</v>
      </c>
      <c r="F3830" s="107">
        <v>32909</v>
      </c>
      <c r="G3830" s="67" t="s">
        <v>93</v>
      </c>
      <c r="H3830" s="80" t="s">
        <v>814</v>
      </c>
      <c r="I3830" s="80" t="s">
        <v>11949</v>
      </c>
      <c r="J3830" s="104" t="s">
        <v>207</v>
      </c>
      <c r="K3830" s="67" t="s">
        <v>117</v>
      </c>
      <c r="L3830" s="67"/>
      <c r="M3830" s="67"/>
      <c r="N3830" s="67"/>
      <c r="O3830" s="81"/>
      <c r="P3830" s="81">
        <v>46033</v>
      </c>
      <c r="Q3830" s="103" t="str">
        <f>IFERROR(VLOOKUP(J3830,Настройка!$C$4:$E$121,2,),"Ошибка")</f>
        <v>R</v>
      </c>
    </row>
    <row r="3831" spans="1:17" ht="14.4" customHeight="1">
      <c r="A3831" s="67">
        <v>3826</v>
      </c>
      <c r="B3831" s="80" t="s">
        <v>176</v>
      </c>
      <c r="C3831" s="80" t="s">
        <v>39</v>
      </c>
      <c r="D3831" s="80" t="s">
        <v>11950</v>
      </c>
      <c r="E3831" s="104" t="s">
        <v>11951</v>
      </c>
      <c r="F3831" s="107">
        <v>30024</v>
      </c>
      <c r="G3831" s="67" t="s">
        <v>93</v>
      </c>
      <c r="H3831" s="80" t="s">
        <v>814</v>
      </c>
      <c r="I3831" s="80" t="s">
        <v>11952</v>
      </c>
      <c r="J3831" s="104" t="s">
        <v>207</v>
      </c>
      <c r="K3831" s="67" t="s">
        <v>117</v>
      </c>
      <c r="L3831" s="67"/>
      <c r="M3831" s="67"/>
      <c r="N3831" s="67"/>
      <c r="O3831" s="81"/>
      <c r="P3831" s="81">
        <v>46033</v>
      </c>
      <c r="Q3831" s="103" t="str">
        <f>IFERROR(VLOOKUP(J3831,Настройка!$C$4:$E$121,2,),"Ошибка")</f>
        <v>R</v>
      </c>
    </row>
    <row r="3832" spans="1:17" ht="14.4" customHeight="1">
      <c r="A3832" s="67">
        <v>3827</v>
      </c>
      <c r="B3832" s="80" t="s">
        <v>176</v>
      </c>
      <c r="C3832" s="80" t="s">
        <v>39</v>
      </c>
      <c r="D3832" s="80" t="s">
        <v>11953</v>
      </c>
      <c r="E3832" s="104" t="s">
        <v>11954</v>
      </c>
      <c r="F3832" s="107">
        <v>32147</v>
      </c>
      <c r="G3832" s="67" t="s">
        <v>93</v>
      </c>
      <c r="H3832" s="80" t="s">
        <v>814</v>
      </c>
      <c r="I3832" s="80" t="s">
        <v>11955</v>
      </c>
      <c r="J3832" s="104" t="s">
        <v>204</v>
      </c>
      <c r="K3832" s="67" t="s">
        <v>117</v>
      </c>
      <c r="L3832" s="67"/>
      <c r="M3832" s="67"/>
      <c r="N3832" s="67"/>
      <c r="O3832" s="81"/>
      <c r="P3832" s="81">
        <v>46033</v>
      </c>
      <c r="Q3832" s="103" t="str">
        <f>IFERROR(VLOOKUP(J3832,Настройка!$C$4:$E$121,2,),"Ошибка")</f>
        <v>R</v>
      </c>
    </row>
    <row r="3833" spans="1:17" ht="14.4" customHeight="1">
      <c r="A3833" s="67">
        <v>3828</v>
      </c>
      <c r="B3833" s="80" t="s">
        <v>176</v>
      </c>
      <c r="C3833" s="80" t="s">
        <v>39</v>
      </c>
      <c r="D3833" s="80" t="s">
        <v>11956</v>
      </c>
      <c r="E3833" s="104" t="s">
        <v>11957</v>
      </c>
      <c r="F3833" s="107">
        <v>39254</v>
      </c>
      <c r="G3833" s="67" t="s">
        <v>93</v>
      </c>
      <c r="H3833" s="80" t="s">
        <v>886</v>
      </c>
      <c r="I3833" s="80" t="s">
        <v>11958</v>
      </c>
      <c r="J3833" s="104" t="s">
        <v>204</v>
      </c>
      <c r="K3833" s="67" t="s">
        <v>117</v>
      </c>
      <c r="L3833" s="67"/>
      <c r="M3833" s="67"/>
      <c r="N3833" s="67"/>
      <c r="O3833" s="81"/>
      <c r="P3833" s="81">
        <v>46033</v>
      </c>
      <c r="Q3833" s="103" t="str">
        <f>IFERROR(VLOOKUP(J3833,Настройка!$C$4:$E$121,2,),"Ошибка")</f>
        <v>R</v>
      </c>
    </row>
    <row r="3834" spans="1:17" ht="14.4" customHeight="1">
      <c r="A3834" s="67">
        <v>3829</v>
      </c>
      <c r="B3834" s="80" t="s">
        <v>176</v>
      </c>
      <c r="C3834" s="80" t="s">
        <v>39</v>
      </c>
      <c r="D3834" s="80" t="s">
        <v>11959</v>
      </c>
      <c r="E3834" s="104" t="s">
        <v>11960</v>
      </c>
      <c r="F3834" s="107">
        <v>32313</v>
      </c>
      <c r="G3834" s="67" t="s">
        <v>93</v>
      </c>
      <c r="H3834" s="80" t="s">
        <v>814</v>
      </c>
      <c r="I3834" s="80" t="s">
        <v>11961</v>
      </c>
      <c r="J3834" s="104" t="s">
        <v>204</v>
      </c>
      <c r="K3834" s="67" t="s">
        <v>117</v>
      </c>
      <c r="L3834" s="67"/>
      <c r="M3834" s="67"/>
      <c r="N3834" s="67"/>
      <c r="O3834" s="81"/>
      <c r="P3834" s="81">
        <v>46033</v>
      </c>
      <c r="Q3834" s="103" t="str">
        <f>IFERROR(VLOOKUP(J3834,Настройка!$C$4:$E$121,2,),"Ошибка")</f>
        <v>R</v>
      </c>
    </row>
    <row r="3835" spans="1:17" ht="14.4" customHeight="1">
      <c r="A3835" s="67">
        <v>3830</v>
      </c>
      <c r="B3835" s="80" t="s">
        <v>176</v>
      </c>
      <c r="C3835" s="80" t="s">
        <v>39</v>
      </c>
      <c r="D3835" s="80" t="s">
        <v>11962</v>
      </c>
      <c r="E3835" s="104" t="s">
        <v>11963</v>
      </c>
      <c r="F3835" s="107">
        <v>34981</v>
      </c>
      <c r="G3835" s="67" t="s">
        <v>93</v>
      </c>
      <c r="H3835" s="80" t="s">
        <v>814</v>
      </c>
      <c r="I3835" s="80" t="s">
        <v>11964</v>
      </c>
      <c r="J3835" s="104" t="s">
        <v>207</v>
      </c>
      <c r="K3835" s="67" t="s">
        <v>117</v>
      </c>
      <c r="L3835" s="67"/>
      <c r="M3835" s="67"/>
      <c r="N3835" s="67"/>
      <c r="O3835" s="81"/>
      <c r="P3835" s="81">
        <v>46033</v>
      </c>
      <c r="Q3835" s="103" t="str">
        <f>IFERROR(VLOOKUP(J3835,Настройка!$C$4:$E$121,2,),"Ошибка")</f>
        <v>R</v>
      </c>
    </row>
    <row r="3836" spans="1:17" ht="14.4" customHeight="1">
      <c r="A3836" s="67">
        <v>3831</v>
      </c>
      <c r="B3836" s="80" t="s">
        <v>176</v>
      </c>
      <c r="C3836" s="80" t="s">
        <v>39</v>
      </c>
      <c r="D3836" s="80" t="s">
        <v>11965</v>
      </c>
      <c r="E3836" s="104" t="s">
        <v>11966</v>
      </c>
      <c r="F3836" s="107">
        <v>34416</v>
      </c>
      <c r="G3836" s="67" t="s">
        <v>93</v>
      </c>
      <c r="H3836" s="80" t="s">
        <v>814</v>
      </c>
      <c r="I3836" s="80" t="s">
        <v>11967</v>
      </c>
      <c r="J3836" s="104" t="s">
        <v>204</v>
      </c>
      <c r="K3836" s="67" t="s">
        <v>117</v>
      </c>
      <c r="L3836" s="67"/>
      <c r="M3836" s="67"/>
      <c r="N3836" s="67"/>
      <c r="O3836" s="81"/>
      <c r="P3836" s="81">
        <v>46033</v>
      </c>
      <c r="Q3836" s="103" t="str">
        <f>IFERROR(VLOOKUP(J3836,Настройка!$C$4:$E$121,2,),"Ошибка")</f>
        <v>R</v>
      </c>
    </row>
    <row r="3837" spans="1:17" ht="14.4" customHeight="1">
      <c r="A3837" s="67">
        <v>3832</v>
      </c>
      <c r="B3837" s="80" t="s">
        <v>176</v>
      </c>
      <c r="C3837" s="80" t="s">
        <v>39</v>
      </c>
      <c r="D3837" s="80" t="s">
        <v>11968</v>
      </c>
      <c r="E3837" s="104" t="s">
        <v>11969</v>
      </c>
      <c r="F3837" s="107">
        <v>34160</v>
      </c>
      <c r="G3837" s="67" t="s">
        <v>93</v>
      </c>
      <c r="H3837" s="80" t="s">
        <v>814</v>
      </c>
      <c r="I3837" s="80" t="s">
        <v>11970</v>
      </c>
      <c r="J3837" s="104" t="s">
        <v>204</v>
      </c>
      <c r="K3837" s="67" t="s">
        <v>117</v>
      </c>
      <c r="L3837" s="67"/>
      <c r="M3837" s="67"/>
      <c r="N3837" s="67"/>
      <c r="O3837" s="81"/>
      <c r="P3837" s="81">
        <v>46033</v>
      </c>
      <c r="Q3837" s="103" t="str">
        <f>IFERROR(VLOOKUP(J3837,Настройка!$C$4:$E$121,2,),"Ошибка")</f>
        <v>R</v>
      </c>
    </row>
    <row r="3838" spans="1:17" ht="14.4" customHeight="1">
      <c r="A3838" s="67">
        <v>3833</v>
      </c>
      <c r="B3838" s="80" t="s">
        <v>176</v>
      </c>
      <c r="C3838" s="80" t="s">
        <v>39</v>
      </c>
      <c r="D3838" s="80" t="s">
        <v>11971</v>
      </c>
      <c r="E3838" s="104" t="s">
        <v>11972</v>
      </c>
      <c r="F3838" s="107">
        <v>34839</v>
      </c>
      <c r="G3838" s="67" t="s">
        <v>93</v>
      </c>
      <c r="H3838" s="80" t="s">
        <v>814</v>
      </c>
      <c r="I3838" s="80" t="s">
        <v>11973</v>
      </c>
      <c r="J3838" s="104" t="s">
        <v>204</v>
      </c>
      <c r="K3838" s="67" t="s">
        <v>117</v>
      </c>
      <c r="L3838" s="67"/>
      <c r="M3838" s="67"/>
      <c r="N3838" s="67"/>
      <c r="O3838" s="81"/>
      <c r="P3838" s="81">
        <v>46033</v>
      </c>
      <c r="Q3838" s="103" t="str">
        <f>IFERROR(VLOOKUP(J3838,Настройка!$C$4:$E$121,2,),"Ошибка")</f>
        <v>R</v>
      </c>
    </row>
    <row r="3839" spans="1:17" ht="14.4" customHeight="1">
      <c r="A3839" s="67">
        <v>3834</v>
      </c>
      <c r="B3839" s="80" t="s">
        <v>176</v>
      </c>
      <c r="C3839" s="80" t="s">
        <v>39</v>
      </c>
      <c r="D3839" s="80" t="s">
        <v>11974</v>
      </c>
      <c r="E3839" s="104" t="s">
        <v>11975</v>
      </c>
      <c r="F3839" s="107">
        <v>35796</v>
      </c>
      <c r="G3839" s="67" t="s">
        <v>93</v>
      </c>
      <c r="H3839" s="80" t="s">
        <v>814</v>
      </c>
      <c r="I3839" s="80" t="s">
        <v>11976</v>
      </c>
      <c r="J3839" s="104" t="s">
        <v>207</v>
      </c>
      <c r="K3839" s="67" t="s">
        <v>117</v>
      </c>
      <c r="L3839" s="67"/>
      <c r="M3839" s="67"/>
      <c r="N3839" s="67"/>
      <c r="O3839" s="81"/>
      <c r="P3839" s="81">
        <v>46033</v>
      </c>
      <c r="Q3839" s="103" t="str">
        <f>IFERROR(VLOOKUP(J3839,Настройка!$C$4:$E$121,2,),"Ошибка")</f>
        <v>R</v>
      </c>
    </row>
    <row r="3840" spans="1:17" ht="14.4" customHeight="1">
      <c r="A3840" s="67">
        <v>3835</v>
      </c>
      <c r="B3840" s="80" t="s">
        <v>176</v>
      </c>
      <c r="C3840" s="80" t="s">
        <v>39</v>
      </c>
      <c r="D3840" s="80" t="s">
        <v>11977</v>
      </c>
      <c r="E3840" s="104" t="s">
        <v>11978</v>
      </c>
      <c r="F3840" s="107">
        <v>35622</v>
      </c>
      <c r="G3840" s="67" t="s">
        <v>93</v>
      </c>
      <c r="H3840" s="80" t="s">
        <v>814</v>
      </c>
      <c r="I3840" s="80" t="s">
        <v>11979</v>
      </c>
      <c r="J3840" s="104" t="s">
        <v>204</v>
      </c>
      <c r="K3840" s="67" t="s">
        <v>117</v>
      </c>
      <c r="L3840" s="67"/>
      <c r="M3840" s="67"/>
      <c r="N3840" s="67"/>
      <c r="O3840" s="81"/>
      <c r="P3840" s="81">
        <v>46033</v>
      </c>
      <c r="Q3840" s="103" t="str">
        <f>IFERROR(VLOOKUP(J3840,Настройка!$C$4:$E$121,2,),"Ошибка")</f>
        <v>R</v>
      </c>
    </row>
    <row r="3841" spans="1:17" ht="14.4" customHeight="1">
      <c r="A3841" s="67">
        <v>3836</v>
      </c>
      <c r="B3841" s="80" t="s">
        <v>176</v>
      </c>
      <c r="C3841" s="80" t="s">
        <v>39</v>
      </c>
      <c r="D3841" s="80" t="s">
        <v>11980</v>
      </c>
      <c r="E3841" s="104" t="s">
        <v>11981</v>
      </c>
      <c r="F3841" s="107">
        <v>35218</v>
      </c>
      <c r="G3841" s="67" t="s">
        <v>93</v>
      </c>
      <c r="H3841" s="80" t="s">
        <v>814</v>
      </c>
      <c r="I3841" s="80" t="s">
        <v>11982</v>
      </c>
      <c r="J3841" s="104" t="s">
        <v>207</v>
      </c>
      <c r="K3841" s="67" t="s">
        <v>117</v>
      </c>
      <c r="L3841" s="67"/>
      <c r="M3841" s="67"/>
      <c r="N3841" s="67"/>
      <c r="O3841" s="81"/>
      <c r="P3841" s="81">
        <v>46033</v>
      </c>
      <c r="Q3841" s="103" t="str">
        <f>IFERROR(VLOOKUP(J3841,Настройка!$C$4:$E$121,2,),"Ошибка")</f>
        <v>R</v>
      </c>
    </row>
    <row r="3842" spans="1:17" ht="14.4" customHeight="1">
      <c r="A3842" s="67">
        <v>3837</v>
      </c>
      <c r="B3842" s="80" t="s">
        <v>176</v>
      </c>
      <c r="C3842" s="80" t="s">
        <v>39</v>
      </c>
      <c r="D3842" s="80" t="s">
        <v>11983</v>
      </c>
      <c r="E3842" s="104" t="s">
        <v>11984</v>
      </c>
      <c r="F3842" s="107">
        <v>30797</v>
      </c>
      <c r="G3842" s="67" t="s">
        <v>93</v>
      </c>
      <c r="H3842" s="80" t="s">
        <v>814</v>
      </c>
      <c r="I3842" s="80" t="s">
        <v>11985</v>
      </c>
      <c r="J3842" s="104" t="s">
        <v>207</v>
      </c>
      <c r="K3842" s="67" t="s">
        <v>117</v>
      </c>
      <c r="L3842" s="67"/>
      <c r="M3842" s="67"/>
      <c r="N3842" s="67"/>
      <c r="O3842" s="81"/>
      <c r="P3842" s="81">
        <v>46033</v>
      </c>
      <c r="Q3842" s="103" t="str">
        <f>IFERROR(VLOOKUP(J3842,Настройка!$C$4:$E$121,2,),"Ошибка")</f>
        <v>R</v>
      </c>
    </row>
    <row r="3843" spans="1:17" ht="14.4" customHeight="1">
      <c r="A3843" s="67">
        <v>3838</v>
      </c>
      <c r="B3843" s="80" t="s">
        <v>176</v>
      </c>
      <c r="C3843" s="80" t="s">
        <v>39</v>
      </c>
      <c r="D3843" s="80" t="s">
        <v>11986</v>
      </c>
      <c r="E3843" s="104" t="s">
        <v>11987</v>
      </c>
      <c r="F3843" s="107">
        <v>36265</v>
      </c>
      <c r="G3843" s="67" t="s">
        <v>93</v>
      </c>
      <c r="H3843" s="80" t="s">
        <v>814</v>
      </c>
      <c r="I3843" s="80" t="s">
        <v>11988</v>
      </c>
      <c r="J3843" s="104" t="s">
        <v>207</v>
      </c>
      <c r="K3843" s="67" t="s">
        <v>117</v>
      </c>
      <c r="L3843" s="67"/>
      <c r="M3843" s="67"/>
      <c r="N3843" s="67"/>
      <c r="O3843" s="81"/>
      <c r="P3843" s="81">
        <v>46033</v>
      </c>
      <c r="Q3843" s="103" t="str">
        <f>IFERROR(VLOOKUP(J3843,Настройка!$C$4:$E$121,2,),"Ошибка")</f>
        <v>R</v>
      </c>
    </row>
    <row r="3844" spans="1:17" ht="14.4" customHeight="1">
      <c r="A3844" s="67">
        <v>3839</v>
      </c>
      <c r="B3844" s="80" t="s">
        <v>176</v>
      </c>
      <c r="C3844" s="80" t="s">
        <v>39</v>
      </c>
      <c r="D3844" s="80" t="s">
        <v>11989</v>
      </c>
      <c r="E3844" s="104" t="s">
        <v>11990</v>
      </c>
      <c r="F3844" s="107">
        <v>34940</v>
      </c>
      <c r="G3844" s="67" t="s">
        <v>93</v>
      </c>
      <c r="H3844" s="80" t="s">
        <v>814</v>
      </c>
      <c r="I3844" s="80" t="s">
        <v>11991</v>
      </c>
      <c r="J3844" s="104" t="s">
        <v>207</v>
      </c>
      <c r="K3844" s="67" t="s">
        <v>117</v>
      </c>
      <c r="L3844" s="67"/>
      <c r="M3844" s="67"/>
      <c r="N3844" s="67"/>
      <c r="O3844" s="81"/>
      <c r="P3844" s="81">
        <v>46033</v>
      </c>
      <c r="Q3844" s="103" t="str">
        <f>IFERROR(VLOOKUP(J3844,Настройка!$C$4:$E$121,2,),"Ошибка")</f>
        <v>R</v>
      </c>
    </row>
    <row r="3845" spans="1:17" ht="14.4" customHeight="1">
      <c r="A3845" s="67">
        <v>3840</v>
      </c>
      <c r="B3845" s="80" t="s">
        <v>176</v>
      </c>
      <c r="C3845" s="80" t="s">
        <v>39</v>
      </c>
      <c r="D3845" s="80" t="s">
        <v>11992</v>
      </c>
      <c r="E3845" s="104" t="s">
        <v>11993</v>
      </c>
      <c r="F3845" s="107">
        <v>34699</v>
      </c>
      <c r="G3845" s="67" t="s">
        <v>93</v>
      </c>
      <c r="H3845" s="80" t="s">
        <v>814</v>
      </c>
      <c r="I3845" s="80" t="s">
        <v>11994</v>
      </c>
      <c r="J3845" s="104" t="s">
        <v>204</v>
      </c>
      <c r="K3845" s="67" t="s">
        <v>117</v>
      </c>
      <c r="L3845" s="67"/>
      <c r="M3845" s="67"/>
      <c r="N3845" s="67"/>
      <c r="O3845" s="81"/>
      <c r="P3845" s="81">
        <v>46033</v>
      </c>
      <c r="Q3845" s="103" t="str">
        <f>IFERROR(VLOOKUP(J3845,Настройка!$C$4:$E$121,2,),"Ошибка")</f>
        <v>R</v>
      </c>
    </row>
    <row r="3846" spans="1:17" ht="14.4" customHeight="1">
      <c r="A3846" s="67">
        <v>3841</v>
      </c>
      <c r="B3846" s="80" t="s">
        <v>176</v>
      </c>
      <c r="C3846" s="80" t="s">
        <v>39</v>
      </c>
      <c r="D3846" s="80" t="s">
        <v>11995</v>
      </c>
      <c r="E3846" s="104" t="s">
        <v>11996</v>
      </c>
      <c r="F3846" s="107">
        <v>34298</v>
      </c>
      <c r="G3846" s="67" t="s">
        <v>93</v>
      </c>
      <c r="H3846" s="80" t="s">
        <v>814</v>
      </c>
      <c r="I3846" s="80" t="s">
        <v>11997</v>
      </c>
      <c r="J3846" s="104" t="s">
        <v>204</v>
      </c>
      <c r="K3846" s="67" t="s">
        <v>117</v>
      </c>
      <c r="L3846" s="67"/>
      <c r="M3846" s="67"/>
      <c r="N3846" s="67"/>
      <c r="O3846" s="81"/>
      <c r="P3846" s="81">
        <v>46033</v>
      </c>
      <c r="Q3846" s="103" t="str">
        <f>IFERROR(VLOOKUP(J3846,Настройка!$C$4:$E$121,2,),"Ошибка")</f>
        <v>R</v>
      </c>
    </row>
    <row r="3847" spans="1:17" ht="14.4" customHeight="1">
      <c r="A3847" s="67">
        <v>3842</v>
      </c>
      <c r="B3847" s="80" t="s">
        <v>176</v>
      </c>
      <c r="C3847" s="80" t="s">
        <v>39</v>
      </c>
      <c r="D3847" s="80" t="s">
        <v>11998</v>
      </c>
      <c r="E3847" s="104" t="s">
        <v>11999</v>
      </c>
      <c r="F3847" s="107">
        <v>38891</v>
      </c>
      <c r="G3847" s="67" t="s">
        <v>93</v>
      </c>
      <c r="H3847" s="80" t="s">
        <v>886</v>
      </c>
      <c r="I3847" s="80" t="s">
        <v>12000</v>
      </c>
      <c r="J3847" s="104" t="s">
        <v>204</v>
      </c>
      <c r="K3847" s="67" t="s">
        <v>117</v>
      </c>
      <c r="L3847" s="67"/>
      <c r="M3847" s="67"/>
      <c r="N3847" s="67"/>
      <c r="O3847" s="81"/>
      <c r="P3847" s="81">
        <v>46033</v>
      </c>
      <c r="Q3847" s="103" t="str">
        <f>IFERROR(VLOOKUP(J3847,Настройка!$C$4:$E$121,2,),"Ошибка")</f>
        <v>R</v>
      </c>
    </row>
    <row r="3848" spans="1:17" ht="14.4" customHeight="1">
      <c r="A3848" s="67">
        <v>3843</v>
      </c>
      <c r="B3848" s="80" t="s">
        <v>176</v>
      </c>
      <c r="C3848" s="80" t="s">
        <v>39</v>
      </c>
      <c r="D3848" s="80" t="s">
        <v>12001</v>
      </c>
      <c r="E3848" s="104" t="s">
        <v>12002</v>
      </c>
      <c r="F3848" s="107">
        <v>32933</v>
      </c>
      <c r="G3848" s="67" t="s">
        <v>93</v>
      </c>
      <c r="H3848" s="80" t="s">
        <v>814</v>
      </c>
      <c r="I3848" s="80" t="s">
        <v>12003</v>
      </c>
      <c r="J3848" s="104" t="s">
        <v>207</v>
      </c>
      <c r="K3848" s="67" t="s">
        <v>117</v>
      </c>
      <c r="L3848" s="67"/>
      <c r="M3848" s="67"/>
      <c r="N3848" s="67"/>
      <c r="O3848" s="81"/>
      <c r="P3848" s="81">
        <v>46033</v>
      </c>
      <c r="Q3848" s="103" t="str">
        <f>IFERROR(VLOOKUP(J3848,Настройка!$C$4:$E$121,2,),"Ошибка")</f>
        <v>R</v>
      </c>
    </row>
    <row r="3849" spans="1:17" ht="14.4" customHeight="1">
      <c r="A3849" s="67">
        <v>3844</v>
      </c>
      <c r="B3849" s="80" t="s">
        <v>176</v>
      </c>
      <c r="C3849" s="80" t="s">
        <v>39</v>
      </c>
      <c r="D3849" s="80" t="s">
        <v>12004</v>
      </c>
      <c r="E3849" s="104" t="s">
        <v>12005</v>
      </c>
      <c r="F3849" s="107">
        <v>35294</v>
      </c>
      <c r="G3849" s="67" t="s">
        <v>93</v>
      </c>
      <c r="H3849" s="80" t="s">
        <v>814</v>
      </c>
      <c r="I3849" s="80" t="s">
        <v>12006</v>
      </c>
      <c r="J3849" s="104" t="s">
        <v>208</v>
      </c>
      <c r="K3849" s="67" t="s">
        <v>117</v>
      </c>
      <c r="L3849" s="67"/>
      <c r="M3849" s="67"/>
      <c r="N3849" s="67"/>
      <c r="O3849" s="81"/>
      <c r="P3849" s="81">
        <v>46033</v>
      </c>
      <c r="Q3849" s="103" t="str">
        <f>IFERROR(VLOOKUP(J3849,Настройка!$C$4:$E$121,2,),"Ошибка")</f>
        <v>R</v>
      </c>
    </row>
    <row r="3850" spans="1:17" ht="14.4" customHeight="1">
      <c r="A3850" s="67">
        <v>3845</v>
      </c>
      <c r="B3850" s="80" t="s">
        <v>176</v>
      </c>
      <c r="C3850" s="80" t="s">
        <v>39</v>
      </c>
      <c r="D3850" s="80" t="s">
        <v>12007</v>
      </c>
      <c r="E3850" s="104" t="s">
        <v>12008</v>
      </c>
      <c r="F3850" s="107">
        <v>33449</v>
      </c>
      <c r="G3850" s="67" t="s">
        <v>93</v>
      </c>
      <c r="H3850" s="80" t="s">
        <v>814</v>
      </c>
      <c r="I3850" s="80" t="s">
        <v>12009</v>
      </c>
      <c r="J3850" s="104" t="s">
        <v>204</v>
      </c>
      <c r="K3850" s="67" t="s">
        <v>117</v>
      </c>
      <c r="L3850" s="67"/>
      <c r="M3850" s="67"/>
      <c r="N3850" s="67"/>
      <c r="O3850" s="81"/>
      <c r="P3850" s="81">
        <v>46033</v>
      </c>
      <c r="Q3850" s="103" t="str">
        <f>IFERROR(VLOOKUP(J3850,Настройка!$C$4:$E$121,2,),"Ошибка")</f>
        <v>R</v>
      </c>
    </row>
    <row r="3851" spans="1:17" ht="14.4" customHeight="1">
      <c r="A3851" s="67">
        <v>3846</v>
      </c>
      <c r="B3851" s="80" t="s">
        <v>176</v>
      </c>
      <c r="C3851" s="80" t="s">
        <v>39</v>
      </c>
      <c r="D3851" s="80" t="s">
        <v>12010</v>
      </c>
      <c r="E3851" s="104" t="s">
        <v>12011</v>
      </c>
      <c r="F3851" s="107">
        <v>33973</v>
      </c>
      <c r="G3851" s="67" t="s">
        <v>93</v>
      </c>
      <c r="H3851" s="80" t="s">
        <v>814</v>
      </c>
      <c r="I3851" s="80" t="s">
        <v>12012</v>
      </c>
      <c r="J3851" s="104" t="s">
        <v>204</v>
      </c>
      <c r="K3851" s="67" t="s">
        <v>117</v>
      </c>
      <c r="L3851" s="67"/>
      <c r="M3851" s="67"/>
      <c r="N3851" s="67"/>
      <c r="O3851" s="81"/>
      <c r="P3851" s="81">
        <v>46033</v>
      </c>
      <c r="Q3851" s="103" t="str">
        <f>IFERROR(VLOOKUP(J3851,Настройка!$C$4:$E$121,2,),"Ошибка")</f>
        <v>R</v>
      </c>
    </row>
    <row r="3852" spans="1:17" ht="14.4" customHeight="1">
      <c r="A3852" s="67">
        <v>3847</v>
      </c>
      <c r="B3852" s="80" t="s">
        <v>176</v>
      </c>
      <c r="C3852" s="80" t="s">
        <v>39</v>
      </c>
      <c r="D3852" s="80" t="s">
        <v>12013</v>
      </c>
      <c r="E3852" s="104" t="s">
        <v>12014</v>
      </c>
      <c r="F3852" s="107">
        <v>34909</v>
      </c>
      <c r="G3852" s="67" t="s">
        <v>93</v>
      </c>
      <c r="H3852" s="80" t="s">
        <v>886</v>
      </c>
      <c r="I3852" s="80" t="s">
        <v>12015</v>
      </c>
      <c r="J3852" s="104" t="s">
        <v>207</v>
      </c>
      <c r="K3852" s="67" t="s">
        <v>117</v>
      </c>
      <c r="L3852" s="67"/>
      <c r="M3852" s="67"/>
      <c r="N3852" s="67"/>
      <c r="O3852" s="81"/>
      <c r="P3852" s="81">
        <v>46033</v>
      </c>
      <c r="Q3852" s="103" t="str">
        <f>IFERROR(VLOOKUP(J3852,Настройка!$C$4:$E$121,2,),"Ошибка")</f>
        <v>R</v>
      </c>
    </row>
    <row r="3853" spans="1:17" ht="14.4" customHeight="1">
      <c r="A3853" s="67">
        <v>3848</v>
      </c>
      <c r="B3853" s="80" t="s">
        <v>176</v>
      </c>
      <c r="C3853" s="80" t="s">
        <v>39</v>
      </c>
      <c r="D3853" s="80" t="s">
        <v>12016</v>
      </c>
      <c r="E3853" s="104" t="s">
        <v>12017</v>
      </c>
      <c r="F3853" s="107">
        <v>34688</v>
      </c>
      <c r="G3853" s="67" t="s">
        <v>93</v>
      </c>
      <c r="H3853" s="80" t="s">
        <v>814</v>
      </c>
      <c r="I3853" s="80" t="s">
        <v>12018</v>
      </c>
      <c r="J3853" s="104" t="s">
        <v>208</v>
      </c>
      <c r="K3853" s="67" t="s">
        <v>117</v>
      </c>
      <c r="L3853" s="67"/>
      <c r="M3853" s="67"/>
      <c r="N3853" s="67"/>
      <c r="O3853" s="81"/>
      <c r="P3853" s="81">
        <v>46033</v>
      </c>
      <c r="Q3853" s="103" t="str">
        <f>IFERROR(VLOOKUP(J3853,Настройка!$C$4:$E$121,2,),"Ошибка")</f>
        <v>R</v>
      </c>
    </row>
    <row r="3854" spans="1:17" ht="14.4" customHeight="1">
      <c r="A3854" s="67">
        <v>3849</v>
      </c>
      <c r="B3854" s="80" t="s">
        <v>176</v>
      </c>
      <c r="C3854" s="80" t="s">
        <v>39</v>
      </c>
      <c r="D3854" s="80" t="s">
        <v>12019</v>
      </c>
      <c r="E3854" s="104" t="s">
        <v>12020</v>
      </c>
      <c r="F3854" s="107">
        <v>35606</v>
      </c>
      <c r="G3854" s="67" t="s">
        <v>93</v>
      </c>
      <c r="H3854" s="80" t="s">
        <v>814</v>
      </c>
      <c r="I3854" s="80" t="s">
        <v>12021</v>
      </c>
      <c r="J3854" s="104" t="s">
        <v>208</v>
      </c>
      <c r="K3854" s="67" t="s">
        <v>117</v>
      </c>
      <c r="L3854" s="67"/>
      <c r="M3854" s="67"/>
      <c r="N3854" s="67"/>
      <c r="O3854" s="81"/>
      <c r="P3854" s="81">
        <v>46033</v>
      </c>
      <c r="Q3854" s="103" t="str">
        <f>IFERROR(VLOOKUP(J3854,Настройка!$C$4:$E$121,2,),"Ошибка")</f>
        <v>R</v>
      </c>
    </row>
    <row r="3855" spans="1:17" ht="14.4" customHeight="1">
      <c r="A3855" s="67">
        <v>3850</v>
      </c>
      <c r="B3855" s="80" t="s">
        <v>176</v>
      </c>
      <c r="C3855" s="80" t="s">
        <v>39</v>
      </c>
      <c r="D3855" s="80" t="s">
        <v>12022</v>
      </c>
      <c r="E3855" s="104" t="s">
        <v>12023</v>
      </c>
      <c r="F3855" s="107">
        <v>34504</v>
      </c>
      <c r="G3855" s="67" t="s">
        <v>93</v>
      </c>
      <c r="H3855" s="80" t="s">
        <v>814</v>
      </c>
      <c r="I3855" s="80" t="s">
        <v>12024</v>
      </c>
      <c r="J3855" s="104" t="s">
        <v>204</v>
      </c>
      <c r="K3855" s="67" t="s">
        <v>117</v>
      </c>
      <c r="L3855" s="67"/>
      <c r="M3855" s="67"/>
      <c r="N3855" s="67"/>
      <c r="O3855" s="81"/>
      <c r="P3855" s="81">
        <v>46033</v>
      </c>
      <c r="Q3855" s="103" t="str">
        <f>IFERROR(VLOOKUP(J3855,Настройка!$C$4:$E$121,2,),"Ошибка")</f>
        <v>R</v>
      </c>
    </row>
    <row r="3856" spans="1:17" ht="14.4" customHeight="1">
      <c r="A3856" s="67">
        <v>3851</v>
      </c>
      <c r="B3856" s="80" t="s">
        <v>176</v>
      </c>
      <c r="C3856" s="80" t="s">
        <v>39</v>
      </c>
      <c r="D3856" s="80" t="s">
        <v>12025</v>
      </c>
      <c r="E3856" s="104" t="s">
        <v>12026</v>
      </c>
      <c r="F3856" s="107">
        <v>28725</v>
      </c>
      <c r="G3856" s="67" t="s">
        <v>93</v>
      </c>
      <c r="H3856" s="80" t="s">
        <v>814</v>
      </c>
      <c r="I3856" s="80" t="s">
        <v>12027</v>
      </c>
      <c r="J3856" s="104" t="s">
        <v>207</v>
      </c>
      <c r="K3856" s="67" t="s">
        <v>117</v>
      </c>
      <c r="L3856" s="67"/>
      <c r="M3856" s="67"/>
      <c r="N3856" s="67"/>
      <c r="O3856" s="81"/>
      <c r="P3856" s="81">
        <v>46033</v>
      </c>
      <c r="Q3856" s="103" t="str">
        <f>IFERROR(VLOOKUP(J3856,Настройка!$C$4:$E$121,2,),"Ошибка")</f>
        <v>R</v>
      </c>
    </row>
    <row r="3857" spans="1:17" ht="14.4" customHeight="1">
      <c r="A3857" s="67">
        <v>3852</v>
      </c>
      <c r="B3857" s="80" t="s">
        <v>176</v>
      </c>
      <c r="C3857" s="80" t="s">
        <v>39</v>
      </c>
      <c r="D3857" s="80" t="s">
        <v>12028</v>
      </c>
      <c r="E3857" s="104" t="s">
        <v>12029</v>
      </c>
      <c r="F3857" s="107">
        <v>35332</v>
      </c>
      <c r="G3857" s="67" t="s">
        <v>93</v>
      </c>
      <c r="H3857" s="80" t="s">
        <v>814</v>
      </c>
      <c r="I3857" s="80" t="s">
        <v>12030</v>
      </c>
      <c r="J3857" s="104" t="s">
        <v>205</v>
      </c>
      <c r="K3857" s="67" t="s">
        <v>117</v>
      </c>
      <c r="L3857" s="67"/>
      <c r="M3857" s="67"/>
      <c r="N3857" s="67"/>
      <c r="O3857" s="81"/>
      <c r="P3857" s="81">
        <v>46033</v>
      </c>
      <c r="Q3857" s="103" t="str">
        <f>IFERROR(VLOOKUP(J3857,Настройка!$C$4:$E$121,2,),"Ошибка")</f>
        <v>R</v>
      </c>
    </row>
    <row r="3858" spans="1:17" ht="14.4" customHeight="1">
      <c r="A3858" s="67">
        <v>3853</v>
      </c>
      <c r="B3858" s="80" t="s">
        <v>176</v>
      </c>
      <c r="C3858" s="80" t="s">
        <v>39</v>
      </c>
      <c r="D3858" s="80" t="s">
        <v>12031</v>
      </c>
      <c r="E3858" s="104" t="s">
        <v>12032</v>
      </c>
      <c r="F3858" s="107">
        <v>33479</v>
      </c>
      <c r="G3858" s="67" t="s">
        <v>93</v>
      </c>
      <c r="H3858" s="80" t="s">
        <v>814</v>
      </c>
      <c r="I3858" s="80" t="s">
        <v>12033</v>
      </c>
      <c r="J3858" s="104" t="s">
        <v>207</v>
      </c>
      <c r="K3858" s="67" t="s">
        <v>117</v>
      </c>
      <c r="L3858" s="67"/>
      <c r="M3858" s="67"/>
      <c r="N3858" s="67"/>
      <c r="O3858" s="81"/>
      <c r="P3858" s="81">
        <v>46033</v>
      </c>
      <c r="Q3858" s="103" t="str">
        <f>IFERROR(VLOOKUP(J3858,Настройка!$C$4:$E$121,2,),"Ошибка")</f>
        <v>R</v>
      </c>
    </row>
    <row r="3859" spans="1:17" ht="14.4" customHeight="1">
      <c r="A3859" s="67">
        <v>3854</v>
      </c>
      <c r="B3859" s="80" t="s">
        <v>176</v>
      </c>
      <c r="C3859" s="80" t="s">
        <v>39</v>
      </c>
      <c r="D3859" s="80" t="s">
        <v>12034</v>
      </c>
      <c r="E3859" s="104" t="s">
        <v>12035</v>
      </c>
      <c r="F3859" s="107">
        <v>33600</v>
      </c>
      <c r="G3859" s="67" t="s">
        <v>93</v>
      </c>
      <c r="H3859" s="80" t="s">
        <v>814</v>
      </c>
      <c r="I3859" s="80" t="s">
        <v>12036</v>
      </c>
      <c r="J3859" s="104" t="s">
        <v>201</v>
      </c>
      <c r="K3859" s="67" t="s">
        <v>117</v>
      </c>
      <c r="L3859" s="67"/>
      <c r="M3859" s="67"/>
      <c r="N3859" s="67"/>
      <c r="O3859" s="81"/>
      <c r="P3859" s="81">
        <v>46033</v>
      </c>
      <c r="Q3859" s="103" t="str">
        <f>IFERROR(VLOOKUP(J3859,Настройка!$C$4:$E$121,2,),"Ошибка")</f>
        <v>ITR</v>
      </c>
    </row>
    <row r="3860" spans="1:17" ht="14.4" customHeight="1">
      <c r="A3860" s="67">
        <v>3855</v>
      </c>
      <c r="B3860" s="80" t="s">
        <v>176</v>
      </c>
      <c r="C3860" s="80" t="s">
        <v>39</v>
      </c>
      <c r="D3860" s="80" t="s">
        <v>12037</v>
      </c>
      <c r="E3860" s="104" t="s">
        <v>12038</v>
      </c>
      <c r="F3860" s="107">
        <v>32636</v>
      </c>
      <c r="G3860" s="67" t="s">
        <v>93</v>
      </c>
      <c r="H3860" s="80" t="s">
        <v>814</v>
      </c>
      <c r="I3860" s="80" t="s">
        <v>12039</v>
      </c>
      <c r="J3860" s="104" t="s">
        <v>201</v>
      </c>
      <c r="K3860" s="67" t="s">
        <v>117</v>
      </c>
      <c r="L3860" s="67"/>
      <c r="M3860" s="67"/>
      <c r="N3860" s="67"/>
      <c r="O3860" s="81"/>
      <c r="P3860" s="81">
        <v>46033</v>
      </c>
      <c r="Q3860" s="103" t="str">
        <f>IFERROR(VLOOKUP(J3860,Настройка!$C$4:$E$121,2,),"Ошибка")</f>
        <v>ITR</v>
      </c>
    </row>
    <row r="3861" spans="1:17" ht="14.4" customHeight="1">
      <c r="A3861" s="67">
        <v>3856</v>
      </c>
      <c r="B3861" s="80" t="s">
        <v>176</v>
      </c>
      <c r="C3861" s="80" t="s">
        <v>39</v>
      </c>
      <c r="D3861" s="80" t="s">
        <v>12040</v>
      </c>
      <c r="E3861" s="104" t="s">
        <v>12041</v>
      </c>
      <c r="F3861" s="107">
        <v>32855</v>
      </c>
      <c r="G3861" s="67" t="s">
        <v>93</v>
      </c>
      <c r="H3861" s="80" t="s">
        <v>814</v>
      </c>
      <c r="I3861" s="80" t="s">
        <v>12042</v>
      </c>
      <c r="J3861" s="104" t="s">
        <v>201</v>
      </c>
      <c r="K3861" s="67" t="s">
        <v>117</v>
      </c>
      <c r="L3861" s="67"/>
      <c r="M3861" s="67"/>
      <c r="N3861" s="67"/>
      <c r="O3861" s="81"/>
      <c r="P3861" s="81">
        <v>46033</v>
      </c>
      <c r="Q3861" s="103" t="str">
        <f>IFERROR(VLOOKUP(J3861,Настройка!$C$4:$E$121,2,),"Ошибка")</f>
        <v>ITR</v>
      </c>
    </row>
    <row r="3862" spans="1:17" ht="14.4" customHeight="1">
      <c r="A3862" s="67">
        <v>3857</v>
      </c>
      <c r="B3862" s="80" t="s">
        <v>176</v>
      </c>
      <c r="C3862" s="80" t="s">
        <v>39</v>
      </c>
      <c r="D3862" s="80" t="s">
        <v>12043</v>
      </c>
      <c r="E3862" s="104" t="s">
        <v>12044</v>
      </c>
      <c r="F3862" s="107">
        <v>27257</v>
      </c>
      <c r="G3862" s="67" t="s">
        <v>93</v>
      </c>
      <c r="H3862" s="80" t="s">
        <v>814</v>
      </c>
      <c r="I3862" s="80" t="s">
        <v>12045</v>
      </c>
      <c r="J3862" s="104" t="s">
        <v>202</v>
      </c>
      <c r="K3862" s="67" t="s">
        <v>117</v>
      </c>
      <c r="L3862" s="67"/>
      <c r="M3862" s="67"/>
      <c r="N3862" s="67"/>
      <c r="O3862" s="81"/>
      <c r="P3862" s="81">
        <v>46033</v>
      </c>
      <c r="Q3862" s="103" t="str">
        <f>IFERROR(VLOOKUP(J3862,Настройка!$C$4:$E$121,2,),"Ошибка")</f>
        <v>ITR</v>
      </c>
    </row>
    <row r="3863" spans="1:17" ht="14.4" customHeight="1">
      <c r="A3863" s="67">
        <v>3858</v>
      </c>
      <c r="B3863" s="80" t="s">
        <v>176</v>
      </c>
      <c r="C3863" s="80" t="s">
        <v>39</v>
      </c>
      <c r="D3863" s="80" t="s">
        <v>12046</v>
      </c>
      <c r="E3863" s="104" t="s">
        <v>12047</v>
      </c>
      <c r="F3863" s="107">
        <v>33809</v>
      </c>
      <c r="G3863" s="67" t="s">
        <v>93</v>
      </c>
      <c r="H3863" s="80" t="s">
        <v>814</v>
      </c>
      <c r="I3863" s="80" t="s">
        <v>12048</v>
      </c>
      <c r="J3863" s="104" t="s">
        <v>201</v>
      </c>
      <c r="K3863" s="67" t="s">
        <v>117</v>
      </c>
      <c r="L3863" s="67"/>
      <c r="M3863" s="67"/>
      <c r="N3863" s="67"/>
      <c r="O3863" s="81"/>
      <c r="P3863" s="81">
        <v>46033</v>
      </c>
      <c r="Q3863" s="103" t="str">
        <f>IFERROR(VLOOKUP(J3863,Настройка!$C$4:$E$121,2,),"Ошибка")</f>
        <v>ITR</v>
      </c>
    </row>
    <row r="3864" spans="1:17" ht="14.4" customHeight="1">
      <c r="A3864" s="67">
        <v>3859</v>
      </c>
      <c r="B3864" s="80" t="s">
        <v>176</v>
      </c>
      <c r="C3864" s="80" t="s">
        <v>39</v>
      </c>
      <c r="D3864" s="80" t="s">
        <v>12049</v>
      </c>
      <c r="E3864" s="104" t="s">
        <v>12050</v>
      </c>
      <c r="F3864" s="107">
        <v>30234</v>
      </c>
      <c r="G3864" s="67" t="s">
        <v>93</v>
      </c>
      <c r="H3864" s="80" t="s">
        <v>814</v>
      </c>
      <c r="I3864" s="80" t="s">
        <v>12051</v>
      </c>
      <c r="J3864" s="104" t="s">
        <v>201</v>
      </c>
      <c r="K3864" s="67" t="s">
        <v>117</v>
      </c>
      <c r="L3864" s="67"/>
      <c r="M3864" s="67"/>
      <c r="N3864" s="67"/>
      <c r="O3864" s="81"/>
      <c r="P3864" s="81">
        <v>46033</v>
      </c>
      <c r="Q3864" s="103" t="str">
        <f>IFERROR(VLOOKUP(J3864,Настройка!$C$4:$E$121,2,),"Ошибка")</f>
        <v>ITR</v>
      </c>
    </row>
    <row r="3865" spans="1:17" ht="14.4" customHeight="1">
      <c r="A3865" s="67">
        <v>3860</v>
      </c>
      <c r="B3865" s="80" t="s">
        <v>176</v>
      </c>
      <c r="C3865" s="80" t="s">
        <v>39</v>
      </c>
      <c r="D3865" s="80" t="s">
        <v>12052</v>
      </c>
      <c r="E3865" s="104" t="s">
        <v>12053</v>
      </c>
      <c r="F3865" s="107">
        <v>33033</v>
      </c>
      <c r="G3865" s="67" t="s">
        <v>77</v>
      </c>
      <c r="H3865" s="80" t="s">
        <v>5240</v>
      </c>
      <c r="I3865" s="80" t="s">
        <v>12054</v>
      </c>
      <c r="J3865" s="104" t="s">
        <v>156</v>
      </c>
      <c r="K3865" s="67" t="s">
        <v>109</v>
      </c>
      <c r="L3865" s="67"/>
      <c r="M3865" s="67"/>
      <c r="N3865" s="67"/>
      <c r="O3865" s="81"/>
      <c r="P3865" s="81">
        <v>46033</v>
      </c>
      <c r="Q3865" s="103" t="str">
        <f>IFERROR(VLOOKUP(J3865,Настройка!$C$4:$E$121,2,),"Ошибка")</f>
        <v>ITR</v>
      </c>
    </row>
    <row r="3866" spans="1:17" ht="14.4" customHeight="1">
      <c r="A3866" s="67">
        <v>3861</v>
      </c>
      <c r="B3866" s="80" t="s">
        <v>176</v>
      </c>
      <c r="C3866" s="80" t="s">
        <v>39</v>
      </c>
      <c r="D3866" s="80" t="s">
        <v>12055</v>
      </c>
      <c r="E3866" s="104" t="s">
        <v>12056</v>
      </c>
      <c r="F3866" s="107">
        <v>31440</v>
      </c>
      <c r="G3866" s="67" t="s">
        <v>67</v>
      </c>
      <c r="H3866" s="80" t="s">
        <v>401</v>
      </c>
      <c r="I3866" s="80" t="s">
        <v>12057</v>
      </c>
      <c r="J3866" s="104" t="s">
        <v>208</v>
      </c>
      <c r="K3866" s="67" t="s">
        <v>117</v>
      </c>
      <c r="L3866" s="67"/>
      <c r="M3866" s="67"/>
      <c r="N3866" s="67"/>
      <c r="O3866" s="81"/>
      <c r="P3866" s="81">
        <v>46033</v>
      </c>
      <c r="Q3866" s="103" t="str">
        <f>IFERROR(VLOOKUP(J3866,Настройка!$C$4:$E$121,2,),"Ошибка")</f>
        <v>R</v>
      </c>
    </row>
    <row r="3867" spans="1:17" ht="14.4" customHeight="1">
      <c r="A3867" s="67">
        <v>3862</v>
      </c>
      <c r="B3867" s="80" t="s">
        <v>176</v>
      </c>
      <c r="C3867" s="80" t="s">
        <v>39</v>
      </c>
      <c r="D3867" s="80" t="s">
        <v>12058</v>
      </c>
      <c r="E3867" s="104" t="s">
        <v>12059</v>
      </c>
      <c r="F3867" s="107">
        <v>39129</v>
      </c>
      <c r="G3867" s="67" t="s">
        <v>67</v>
      </c>
      <c r="H3867" s="80" t="s">
        <v>401</v>
      </c>
      <c r="I3867" s="80" t="s">
        <v>12060</v>
      </c>
      <c r="J3867" s="104" t="s">
        <v>204</v>
      </c>
      <c r="K3867" s="67" t="s">
        <v>117</v>
      </c>
      <c r="L3867" s="67"/>
      <c r="M3867" s="67"/>
      <c r="N3867" s="67"/>
      <c r="O3867" s="81"/>
      <c r="P3867" s="81">
        <v>46033</v>
      </c>
      <c r="Q3867" s="103" t="str">
        <f>IFERROR(VLOOKUP(J3867,Настройка!$C$4:$E$121,2,),"Ошибка")</f>
        <v>R</v>
      </c>
    </row>
    <row r="3868" spans="1:17" ht="14.4" customHeight="1">
      <c r="A3868" s="67">
        <v>3863</v>
      </c>
      <c r="B3868" s="80" t="s">
        <v>176</v>
      </c>
      <c r="C3868" s="80" t="s">
        <v>39</v>
      </c>
      <c r="D3868" s="80" t="s">
        <v>12061</v>
      </c>
      <c r="E3868" s="104" t="s">
        <v>12062</v>
      </c>
      <c r="F3868" s="107">
        <v>37268</v>
      </c>
      <c r="G3868" s="67" t="s">
        <v>67</v>
      </c>
      <c r="H3868" s="80" t="s">
        <v>401</v>
      </c>
      <c r="I3868" s="80" t="s">
        <v>12063</v>
      </c>
      <c r="J3868" s="104" t="s">
        <v>204</v>
      </c>
      <c r="K3868" s="67" t="s">
        <v>117</v>
      </c>
      <c r="L3868" s="67"/>
      <c r="M3868" s="67"/>
      <c r="N3868" s="67"/>
      <c r="O3868" s="81"/>
      <c r="P3868" s="81">
        <v>46033</v>
      </c>
      <c r="Q3868" s="103" t="str">
        <f>IFERROR(VLOOKUP(J3868,Настройка!$C$4:$E$121,2,),"Ошибка")</f>
        <v>R</v>
      </c>
    </row>
    <row r="3869" spans="1:17" ht="14.4" customHeight="1">
      <c r="A3869" s="67">
        <v>3864</v>
      </c>
      <c r="B3869" s="80" t="s">
        <v>176</v>
      </c>
      <c r="C3869" s="80" t="s">
        <v>39</v>
      </c>
      <c r="D3869" s="80" t="s">
        <v>12064</v>
      </c>
      <c r="E3869" s="104" t="s">
        <v>12065</v>
      </c>
      <c r="F3869" s="107">
        <v>33596</v>
      </c>
      <c r="G3869" s="67" t="s">
        <v>93</v>
      </c>
      <c r="H3869" s="80" t="s">
        <v>814</v>
      </c>
      <c r="I3869" s="80" t="s">
        <v>12066</v>
      </c>
      <c r="J3869" s="104" t="s">
        <v>201</v>
      </c>
      <c r="K3869" s="67" t="s">
        <v>117</v>
      </c>
      <c r="L3869" s="67"/>
      <c r="M3869" s="67"/>
      <c r="N3869" s="67"/>
      <c r="O3869" s="81"/>
      <c r="P3869" s="81">
        <v>46033</v>
      </c>
      <c r="Q3869" s="103" t="str">
        <f>IFERROR(VLOOKUP(J3869,Настройка!$C$4:$E$121,2,),"Ошибка")</f>
        <v>ITR</v>
      </c>
    </row>
    <row r="3870" spans="1:17" ht="14.4" customHeight="1">
      <c r="A3870" s="67">
        <v>3865</v>
      </c>
      <c r="B3870" s="80" t="s">
        <v>176</v>
      </c>
      <c r="C3870" s="80" t="s">
        <v>39</v>
      </c>
      <c r="D3870" s="80" t="s">
        <v>12067</v>
      </c>
      <c r="E3870" s="104" t="s">
        <v>12068</v>
      </c>
      <c r="F3870" s="107">
        <v>36602</v>
      </c>
      <c r="G3870" s="67" t="s">
        <v>93</v>
      </c>
      <c r="H3870" s="80" t="s">
        <v>886</v>
      </c>
      <c r="I3870" s="80" t="s">
        <v>12069</v>
      </c>
      <c r="J3870" s="104" t="s">
        <v>207</v>
      </c>
      <c r="K3870" s="67" t="s">
        <v>117</v>
      </c>
      <c r="L3870" s="67"/>
      <c r="M3870" s="67"/>
      <c r="N3870" s="67"/>
      <c r="O3870" s="81"/>
      <c r="P3870" s="81">
        <v>46034</v>
      </c>
      <c r="Q3870" s="103" t="str">
        <f>IFERROR(VLOOKUP(J3870,Настройка!$C$4:$E$121,2,),"Ошибка")</f>
        <v>R</v>
      </c>
    </row>
    <row r="3871" spans="1:17" ht="14.4" customHeight="1">
      <c r="A3871" s="67">
        <v>3866</v>
      </c>
      <c r="B3871" s="80" t="s">
        <v>176</v>
      </c>
      <c r="C3871" s="80" t="s">
        <v>39</v>
      </c>
      <c r="D3871" s="80" t="s">
        <v>12070</v>
      </c>
      <c r="E3871" s="104" t="s">
        <v>12071</v>
      </c>
      <c r="F3871" s="107">
        <v>35364</v>
      </c>
      <c r="G3871" s="67" t="s">
        <v>67</v>
      </c>
      <c r="H3871" s="80" t="s">
        <v>401</v>
      </c>
      <c r="I3871" s="80" t="s">
        <v>12072</v>
      </c>
      <c r="J3871" s="104" t="s">
        <v>94</v>
      </c>
      <c r="K3871" s="67" t="s">
        <v>109</v>
      </c>
      <c r="L3871" s="67"/>
      <c r="M3871" s="67"/>
      <c r="N3871" s="67"/>
      <c r="O3871" s="81"/>
      <c r="P3871" s="81">
        <v>46034</v>
      </c>
      <c r="Q3871" s="103" t="str">
        <f>IFERROR(VLOOKUP(J3871,Настройка!$C$4:$E$121,2,),"Ошибка")</f>
        <v>ITR</v>
      </c>
    </row>
    <row r="3872" spans="1:17" ht="14.4" customHeight="1">
      <c r="A3872" s="67">
        <v>3867</v>
      </c>
      <c r="B3872" s="80" t="s">
        <v>176</v>
      </c>
      <c r="C3872" s="80" t="s">
        <v>39</v>
      </c>
      <c r="D3872" s="80" t="s">
        <v>12073</v>
      </c>
      <c r="E3872" s="104" t="s">
        <v>12074</v>
      </c>
      <c r="F3872" s="107">
        <v>30778</v>
      </c>
      <c r="G3872" s="67" t="s">
        <v>77</v>
      </c>
      <c r="H3872" s="80" t="s">
        <v>12075</v>
      </c>
      <c r="I3872" s="80" t="s">
        <v>12076</v>
      </c>
      <c r="J3872" s="104" t="s">
        <v>201</v>
      </c>
      <c r="K3872" s="67" t="s">
        <v>117</v>
      </c>
      <c r="L3872" s="67"/>
      <c r="M3872" s="67"/>
      <c r="N3872" s="67"/>
      <c r="O3872" s="81"/>
      <c r="P3872" s="81">
        <v>46034</v>
      </c>
      <c r="Q3872" s="103" t="str">
        <f>IFERROR(VLOOKUP(J3872,Настройка!$C$4:$E$121,2,),"Ошибка")</f>
        <v>ITR</v>
      </c>
    </row>
    <row r="3873" spans="1:17" ht="14.4" customHeight="1">
      <c r="A3873" s="67">
        <v>3868</v>
      </c>
      <c r="B3873" s="80" t="s">
        <v>176</v>
      </c>
      <c r="C3873" s="80" t="s">
        <v>39</v>
      </c>
      <c r="D3873" s="80" t="s">
        <v>12077</v>
      </c>
      <c r="E3873" s="104" t="s">
        <v>12078</v>
      </c>
      <c r="F3873" s="107">
        <v>34976</v>
      </c>
      <c r="G3873" s="67" t="s">
        <v>93</v>
      </c>
      <c r="H3873" s="80" t="s">
        <v>814</v>
      </c>
      <c r="I3873" s="80" t="s">
        <v>12079</v>
      </c>
      <c r="J3873" s="104" t="s">
        <v>207</v>
      </c>
      <c r="K3873" s="67" t="s">
        <v>117</v>
      </c>
      <c r="L3873" s="67"/>
      <c r="M3873" s="67"/>
      <c r="N3873" s="67"/>
      <c r="O3873" s="81"/>
      <c r="P3873" s="81">
        <v>46034</v>
      </c>
      <c r="Q3873" s="103" t="str">
        <f>IFERROR(VLOOKUP(J3873,Настройка!$C$4:$E$121,2,),"Ошибка")</f>
        <v>R</v>
      </c>
    </row>
    <row r="3874" spans="1:17" ht="14.4" customHeight="1">
      <c r="A3874" s="67">
        <v>3869</v>
      </c>
      <c r="B3874" s="80" t="s">
        <v>176</v>
      </c>
      <c r="C3874" s="80" t="s">
        <v>39</v>
      </c>
      <c r="D3874" s="80" t="s">
        <v>12080</v>
      </c>
      <c r="E3874" s="104" t="s">
        <v>12081</v>
      </c>
      <c r="F3874" s="107">
        <v>33675</v>
      </c>
      <c r="G3874" s="67" t="s">
        <v>93</v>
      </c>
      <c r="H3874" s="80" t="s">
        <v>886</v>
      </c>
      <c r="I3874" s="80" t="s">
        <v>12082</v>
      </c>
      <c r="J3874" s="104" t="s">
        <v>207</v>
      </c>
      <c r="K3874" s="67" t="s">
        <v>117</v>
      </c>
      <c r="L3874" s="67"/>
      <c r="M3874" s="67"/>
      <c r="N3874" s="67"/>
      <c r="O3874" s="81"/>
      <c r="P3874" s="81">
        <v>46034</v>
      </c>
      <c r="Q3874" s="103" t="str">
        <f>IFERROR(VLOOKUP(J3874,Настройка!$C$4:$E$121,2,),"Ошибка")</f>
        <v>R</v>
      </c>
    </row>
    <row r="3875" spans="1:17" ht="14.4" customHeight="1">
      <c r="A3875" s="67">
        <v>3870</v>
      </c>
      <c r="B3875" s="80" t="s">
        <v>176</v>
      </c>
      <c r="C3875" s="80" t="s">
        <v>39</v>
      </c>
      <c r="D3875" s="80" t="s">
        <v>12083</v>
      </c>
      <c r="E3875" s="104" t="s">
        <v>12084</v>
      </c>
      <c r="F3875" s="107">
        <v>35766</v>
      </c>
      <c r="G3875" s="67" t="s">
        <v>93</v>
      </c>
      <c r="H3875" s="80" t="s">
        <v>814</v>
      </c>
      <c r="I3875" s="80" t="s">
        <v>12085</v>
      </c>
      <c r="J3875" s="104" t="s">
        <v>204</v>
      </c>
      <c r="K3875" s="67" t="s">
        <v>117</v>
      </c>
      <c r="L3875" s="67"/>
      <c r="M3875" s="67"/>
      <c r="N3875" s="67"/>
      <c r="O3875" s="81"/>
      <c r="P3875" s="81">
        <v>46034</v>
      </c>
      <c r="Q3875" s="103" t="str">
        <f>IFERROR(VLOOKUP(J3875,Настройка!$C$4:$E$121,2,),"Ошибка")</f>
        <v>R</v>
      </c>
    </row>
    <row r="3876" spans="1:17" ht="14.4" customHeight="1">
      <c r="A3876" s="67">
        <v>3871</v>
      </c>
      <c r="B3876" s="80" t="s">
        <v>176</v>
      </c>
      <c r="C3876" s="80" t="s">
        <v>39</v>
      </c>
      <c r="D3876" s="80" t="s">
        <v>12086</v>
      </c>
      <c r="E3876" s="104" t="s">
        <v>12087</v>
      </c>
      <c r="F3876" s="107">
        <v>34147</v>
      </c>
      <c r="G3876" s="67" t="s">
        <v>93</v>
      </c>
      <c r="H3876" s="80" t="s">
        <v>814</v>
      </c>
      <c r="I3876" s="80" t="s">
        <v>12088</v>
      </c>
      <c r="J3876" s="104" t="s">
        <v>207</v>
      </c>
      <c r="K3876" s="67" t="s">
        <v>117</v>
      </c>
      <c r="L3876" s="67"/>
      <c r="M3876" s="67"/>
      <c r="N3876" s="67"/>
      <c r="O3876" s="81"/>
      <c r="P3876" s="81">
        <v>46034</v>
      </c>
      <c r="Q3876" s="103" t="str">
        <f>IFERROR(VLOOKUP(J3876,Настройка!$C$4:$E$121,2,),"Ошибка")</f>
        <v>R</v>
      </c>
    </row>
    <row r="3877" spans="1:17" ht="14.4" customHeight="1">
      <c r="A3877" s="67">
        <v>3872</v>
      </c>
      <c r="B3877" s="80" t="s">
        <v>176</v>
      </c>
      <c r="C3877" s="80" t="s">
        <v>39</v>
      </c>
      <c r="D3877" s="80" t="s">
        <v>12089</v>
      </c>
      <c r="E3877" s="104" t="s">
        <v>12090</v>
      </c>
      <c r="F3877" s="107">
        <v>35572</v>
      </c>
      <c r="G3877" s="67" t="s">
        <v>93</v>
      </c>
      <c r="H3877" s="80" t="s">
        <v>814</v>
      </c>
      <c r="I3877" s="80" t="s">
        <v>12091</v>
      </c>
      <c r="J3877" s="104" t="s">
        <v>204</v>
      </c>
      <c r="K3877" s="67" t="s">
        <v>117</v>
      </c>
      <c r="L3877" s="67"/>
      <c r="M3877" s="67"/>
      <c r="N3877" s="67"/>
      <c r="O3877" s="81"/>
      <c r="P3877" s="81">
        <v>46034</v>
      </c>
      <c r="Q3877" s="103" t="str">
        <f>IFERROR(VLOOKUP(J3877,Настройка!$C$4:$E$121,2,),"Ошибка")</f>
        <v>R</v>
      </c>
    </row>
    <row r="3878" spans="1:17" ht="14.4" customHeight="1">
      <c r="A3878" s="67">
        <v>3873</v>
      </c>
      <c r="B3878" s="80" t="s">
        <v>176</v>
      </c>
      <c r="C3878" s="80" t="s">
        <v>39</v>
      </c>
      <c r="D3878" s="80" t="s">
        <v>12092</v>
      </c>
      <c r="E3878" s="104" t="s">
        <v>12093</v>
      </c>
      <c r="F3878" s="107">
        <v>28279</v>
      </c>
      <c r="G3878" s="67" t="s">
        <v>93</v>
      </c>
      <c r="H3878" s="80" t="s">
        <v>814</v>
      </c>
      <c r="I3878" s="80" t="s">
        <v>12094</v>
      </c>
      <c r="J3878" s="104" t="s">
        <v>204</v>
      </c>
      <c r="K3878" s="67" t="s">
        <v>117</v>
      </c>
      <c r="L3878" s="67"/>
      <c r="M3878" s="67"/>
      <c r="N3878" s="67"/>
      <c r="O3878" s="81"/>
      <c r="P3878" s="81">
        <v>46034</v>
      </c>
      <c r="Q3878" s="103" t="str">
        <f>IFERROR(VLOOKUP(J3878,Настройка!$C$4:$E$121,2,),"Ошибка")</f>
        <v>R</v>
      </c>
    </row>
    <row r="3879" spans="1:17" ht="14.4" customHeight="1">
      <c r="A3879" s="67">
        <v>3874</v>
      </c>
      <c r="B3879" s="80" t="s">
        <v>176</v>
      </c>
      <c r="C3879" s="80" t="s">
        <v>39</v>
      </c>
      <c r="D3879" s="80" t="s">
        <v>12095</v>
      </c>
      <c r="E3879" s="104" t="s">
        <v>12096</v>
      </c>
      <c r="F3879" s="107">
        <v>32975</v>
      </c>
      <c r="G3879" s="67" t="s">
        <v>93</v>
      </c>
      <c r="H3879" s="80" t="s">
        <v>814</v>
      </c>
      <c r="I3879" s="80" t="s">
        <v>12097</v>
      </c>
      <c r="J3879" s="104" t="s">
        <v>207</v>
      </c>
      <c r="K3879" s="67" t="s">
        <v>117</v>
      </c>
      <c r="L3879" s="67"/>
      <c r="M3879" s="67"/>
      <c r="N3879" s="67"/>
      <c r="O3879" s="81"/>
      <c r="P3879" s="81">
        <v>46034</v>
      </c>
      <c r="Q3879" s="103" t="str">
        <f>IFERROR(VLOOKUP(J3879,Настройка!$C$4:$E$121,2,),"Ошибка")</f>
        <v>R</v>
      </c>
    </row>
    <row r="3880" spans="1:17" ht="14.4" customHeight="1">
      <c r="A3880" s="67">
        <v>3875</v>
      </c>
      <c r="B3880" s="80" t="s">
        <v>176</v>
      </c>
      <c r="C3880" s="80" t="s">
        <v>39</v>
      </c>
      <c r="D3880" s="80" t="s">
        <v>12098</v>
      </c>
      <c r="E3880" s="104" t="s">
        <v>12099</v>
      </c>
      <c r="F3880" s="107">
        <v>28479</v>
      </c>
      <c r="G3880" s="67" t="s">
        <v>93</v>
      </c>
      <c r="H3880" s="80" t="s">
        <v>814</v>
      </c>
      <c r="I3880" s="80" t="s">
        <v>12100</v>
      </c>
      <c r="J3880" s="104" t="s">
        <v>207</v>
      </c>
      <c r="K3880" s="67" t="s">
        <v>117</v>
      </c>
      <c r="L3880" s="67"/>
      <c r="M3880" s="67"/>
      <c r="N3880" s="67"/>
      <c r="O3880" s="81"/>
      <c r="P3880" s="81">
        <v>46034</v>
      </c>
      <c r="Q3880" s="103" t="str">
        <f>IFERROR(VLOOKUP(J3880,Настройка!$C$4:$E$121,2,),"Ошибка")</f>
        <v>R</v>
      </c>
    </row>
    <row r="3881" spans="1:17" ht="14.4" customHeight="1">
      <c r="A3881" s="67">
        <v>3876</v>
      </c>
      <c r="B3881" s="80" t="s">
        <v>176</v>
      </c>
      <c r="C3881" s="80" t="s">
        <v>39</v>
      </c>
      <c r="D3881" s="80" t="s">
        <v>12101</v>
      </c>
      <c r="E3881" s="104" t="s">
        <v>12102</v>
      </c>
      <c r="F3881" s="107">
        <v>37767</v>
      </c>
      <c r="G3881" s="67" t="s">
        <v>93</v>
      </c>
      <c r="H3881" s="80" t="s">
        <v>814</v>
      </c>
      <c r="I3881" s="80" t="s">
        <v>12103</v>
      </c>
      <c r="J3881" s="104" t="s">
        <v>205</v>
      </c>
      <c r="K3881" s="67" t="s">
        <v>117</v>
      </c>
      <c r="L3881" s="67"/>
      <c r="M3881" s="67"/>
      <c r="N3881" s="67"/>
      <c r="O3881" s="81"/>
      <c r="P3881" s="81">
        <v>46034</v>
      </c>
      <c r="Q3881" s="103" t="str">
        <f>IFERROR(VLOOKUP(J3881,Настройка!$C$4:$E$121,2,),"Ошибка")</f>
        <v>R</v>
      </c>
    </row>
    <row r="3882" spans="1:17" ht="14.4" customHeight="1">
      <c r="A3882" s="67">
        <v>3877</v>
      </c>
      <c r="B3882" s="80" t="s">
        <v>176</v>
      </c>
      <c r="C3882" s="80" t="s">
        <v>39</v>
      </c>
      <c r="D3882" s="80" t="s">
        <v>12104</v>
      </c>
      <c r="E3882" s="104" t="s">
        <v>12105</v>
      </c>
      <c r="F3882" s="107">
        <v>34891</v>
      </c>
      <c r="G3882" s="67" t="s">
        <v>93</v>
      </c>
      <c r="H3882" s="80" t="s">
        <v>814</v>
      </c>
      <c r="I3882" s="80" t="s">
        <v>12106</v>
      </c>
      <c r="J3882" s="104" t="s">
        <v>207</v>
      </c>
      <c r="K3882" s="67" t="s">
        <v>117</v>
      </c>
      <c r="L3882" s="67"/>
      <c r="M3882" s="67"/>
      <c r="N3882" s="67"/>
      <c r="O3882" s="81"/>
      <c r="P3882" s="81">
        <v>46034</v>
      </c>
      <c r="Q3882" s="103" t="str">
        <f>IFERROR(VLOOKUP(J3882,Настройка!$C$4:$E$121,2,),"Ошибка")</f>
        <v>R</v>
      </c>
    </row>
    <row r="3883" spans="1:17" ht="14.4" customHeight="1">
      <c r="A3883" s="67">
        <v>3878</v>
      </c>
      <c r="B3883" s="80" t="s">
        <v>176</v>
      </c>
      <c r="C3883" s="80" t="s">
        <v>39</v>
      </c>
      <c r="D3883" s="80" t="s">
        <v>12107</v>
      </c>
      <c r="E3883" s="104" t="s">
        <v>12108</v>
      </c>
      <c r="F3883" s="107">
        <v>38197</v>
      </c>
      <c r="G3883" s="67" t="s">
        <v>93</v>
      </c>
      <c r="H3883" s="80" t="s">
        <v>814</v>
      </c>
      <c r="I3883" s="80" t="s">
        <v>12109</v>
      </c>
      <c r="J3883" s="104" t="s">
        <v>207</v>
      </c>
      <c r="K3883" s="67" t="s">
        <v>117</v>
      </c>
      <c r="L3883" s="67"/>
      <c r="M3883" s="67"/>
      <c r="N3883" s="67"/>
      <c r="O3883" s="81"/>
      <c r="P3883" s="81">
        <v>46034</v>
      </c>
      <c r="Q3883" s="103" t="str">
        <f>IFERROR(VLOOKUP(J3883,Настройка!$C$4:$E$121,2,),"Ошибка")</f>
        <v>R</v>
      </c>
    </row>
    <row r="3884" spans="1:17" ht="14.4" customHeight="1">
      <c r="A3884" s="67">
        <v>3879</v>
      </c>
      <c r="B3884" s="80" t="s">
        <v>176</v>
      </c>
      <c r="C3884" s="80" t="s">
        <v>39</v>
      </c>
      <c r="D3884" s="80" t="s">
        <v>12110</v>
      </c>
      <c r="E3884" s="104" t="s">
        <v>12111</v>
      </c>
      <c r="F3884" s="107">
        <v>35811</v>
      </c>
      <c r="G3884" s="67" t="s">
        <v>93</v>
      </c>
      <c r="H3884" s="80" t="s">
        <v>814</v>
      </c>
      <c r="I3884" s="80" t="s">
        <v>12112</v>
      </c>
      <c r="J3884" s="104" t="s">
        <v>208</v>
      </c>
      <c r="K3884" s="67" t="s">
        <v>117</v>
      </c>
      <c r="L3884" s="67"/>
      <c r="M3884" s="67"/>
      <c r="N3884" s="67"/>
      <c r="O3884" s="81"/>
      <c r="P3884" s="81">
        <v>46034</v>
      </c>
      <c r="Q3884" s="103" t="str">
        <f>IFERROR(VLOOKUP(J3884,Настройка!$C$4:$E$121,2,),"Ошибка")</f>
        <v>R</v>
      </c>
    </row>
    <row r="3885" spans="1:17" ht="14.4" customHeight="1">
      <c r="A3885" s="67">
        <v>3880</v>
      </c>
      <c r="B3885" s="80" t="s">
        <v>176</v>
      </c>
      <c r="C3885" s="80" t="s">
        <v>39</v>
      </c>
      <c r="D3885" s="80" t="s">
        <v>12113</v>
      </c>
      <c r="E3885" s="104" t="s">
        <v>12114</v>
      </c>
      <c r="F3885" s="107">
        <v>35124</v>
      </c>
      <c r="G3885" s="67" t="s">
        <v>93</v>
      </c>
      <c r="H3885" s="80" t="s">
        <v>814</v>
      </c>
      <c r="I3885" s="80" t="s">
        <v>12115</v>
      </c>
      <c r="J3885" s="104" t="s">
        <v>204</v>
      </c>
      <c r="K3885" s="67" t="s">
        <v>117</v>
      </c>
      <c r="L3885" s="67"/>
      <c r="M3885" s="67"/>
      <c r="N3885" s="67"/>
      <c r="O3885" s="81"/>
      <c r="P3885" s="81">
        <v>46034</v>
      </c>
      <c r="Q3885" s="103" t="str">
        <f>IFERROR(VLOOKUP(J3885,Настройка!$C$4:$E$121,2,),"Ошибка")</f>
        <v>R</v>
      </c>
    </row>
    <row r="3886" spans="1:17" ht="14.4" customHeight="1">
      <c r="A3886" s="67">
        <v>3881</v>
      </c>
      <c r="B3886" s="80" t="s">
        <v>176</v>
      </c>
      <c r="C3886" s="80" t="s">
        <v>39</v>
      </c>
      <c r="D3886" s="80" t="s">
        <v>12116</v>
      </c>
      <c r="E3886" s="104" t="s">
        <v>12117</v>
      </c>
      <c r="F3886" s="107">
        <v>37968</v>
      </c>
      <c r="G3886" s="67" t="s">
        <v>93</v>
      </c>
      <c r="H3886" s="80" t="s">
        <v>814</v>
      </c>
      <c r="I3886" s="80" t="s">
        <v>12118</v>
      </c>
      <c r="J3886" s="104" t="s">
        <v>207</v>
      </c>
      <c r="K3886" s="67" t="s">
        <v>117</v>
      </c>
      <c r="L3886" s="67"/>
      <c r="M3886" s="67"/>
      <c r="N3886" s="67"/>
      <c r="O3886" s="81"/>
      <c r="P3886" s="81">
        <v>46034</v>
      </c>
      <c r="Q3886" s="103" t="str">
        <f>IFERROR(VLOOKUP(J3886,Настройка!$C$4:$E$121,2,),"Ошибка")</f>
        <v>R</v>
      </c>
    </row>
    <row r="3887" spans="1:17" ht="14.4" customHeight="1">
      <c r="A3887" s="67">
        <v>3882</v>
      </c>
      <c r="B3887" s="80" t="s">
        <v>176</v>
      </c>
      <c r="C3887" s="80" t="s">
        <v>39</v>
      </c>
      <c r="D3887" s="80" t="s">
        <v>12119</v>
      </c>
      <c r="E3887" s="104" t="s">
        <v>12120</v>
      </c>
      <c r="F3887" s="107">
        <v>33041</v>
      </c>
      <c r="G3887" s="67" t="s">
        <v>93</v>
      </c>
      <c r="H3887" s="80" t="s">
        <v>814</v>
      </c>
      <c r="I3887" s="80" t="s">
        <v>12121</v>
      </c>
      <c r="J3887" s="104" t="s">
        <v>207</v>
      </c>
      <c r="K3887" s="67" t="s">
        <v>117</v>
      </c>
      <c r="L3887" s="67"/>
      <c r="M3887" s="67"/>
      <c r="N3887" s="67"/>
      <c r="O3887" s="81"/>
      <c r="P3887" s="81">
        <v>46034</v>
      </c>
      <c r="Q3887" s="103" t="str">
        <f>IFERROR(VLOOKUP(J3887,Настройка!$C$4:$E$121,2,),"Ошибка")</f>
        <v>R</v>
      </c>
    </row>
    <row r="3888" spans="1:17" ht="14.4" customHeight="1">
      <c r="A3888" s="67">
        <v>3883</v>
      </c>
      <c r="B3888" s="80" t="s">
        <v>176</v>
      </c>
      <c r="C3888" s="80" t="s">
        <v>39</v>
      </c>
      <c r="D3888" s="80" t="s">
        <v>12122</v>
      </c>
      <c r="E3888" s="104" t="s">
        <v>12123</v>
      </c>
      <c r="F3888" s="107">
        <v>35089</v>
      </c>
      <c r="G3888" s="67" t="s">
        <v>93</v>
      </c>
      <c r="H3888" s="80" t="s">
        <v>814</v>
      </c>
      <c r="I3888" s="80" t="s">
        <v>12124</v>
      </c>
      <c r="J3888" s="104" t="s">
        <v>204</v>
      </c>
      <c r="K3888" s="67" t="s">
        <v>117</v>
      </c>
      <c r="L3888" s="67"/>
      <c r="M3888" s="67"/>
      <c r="N3888" s="67"/>
      <c r="O3888" s="81"/>
      <c r="P3888" s="81">
        <v>46034</v>
      </c>
      <c r="Q3888" s="103" t="str">
        <f>IFERROR(VLOOKUP(J3888,Настройка!$C$4:$E$121,2,),"Ошибка")</f>
        <v>R</v>
      </c>
    </row>
    <row r="3889" spans="1:17" ht="14.4" customHeight="1">
      <c r="A3889" s="67">
        <v>3884</v>
      </c>
      <c r="B3889" s="80" t="s">
        <v>176</v>
      </c>
      <c r="C3889" s="80" t="s">
        <v>39</v>
      </c>
      <c r="D3889" s="80" t="s">
        <v>12125</v>
      </c>
      <c r="E3889" s="104" t="s">
        <v>12126</v>
      </c>
      <c r="F3889" s="107">
        <v>31045</v>
      </c>
      <c r="G3889" s="67" t="s">
        <v>93</v>
      </c>
      <c r="H3889" s="80" t="s">
        <v>814</v>
      </c>
      <c r="I3889" s="80" t="s">
        <v>12127</v>
      </c>
      <c r="J3889" s="104" t="s">
        <v>204</v>
      </c>
      <c r="K3889" s="67" t="s">
        <v>117</v>
      </c>
      <c r="L3889" s="67"/>
      <c r="M3889" s="67"/>
      <c r="N3889" s="67"/>
      <c r="O3889" s="81"/>
      <c r="P3889" s="81">
        <v>46034</v>
      </c>
      <c r="Q3889" s="103" t="str">
        <f>IFERROR(VLOOKUP(J3889,Настройка!$C$4:$E$121,2,),"Ошибка")</f>
        <v>R</v>
      </c>
    </row>
    <row r="3890" spans="1:17" ht="14.4" customHeight="1">
      <c r="A3890" s="67">
        <v>3885</v>
      </c>
      <c r="B3890" s="80" t="s">
        <v>176</v>
      </c>
      <c r="C3890" s="80" t="s">
        <v>39</v>
      </c>
      <c r="D3890" s="80" t="s">
        <v>12128</v>
      </c>
      <c r="E3890" s="104" t="s">
        <v>12129</v>
      </c>
      <c r="F3890" s="107">
        <v>28637</v>
      </c>
      <c r="G3890" s="67" t="s">
        <v>93</v>
      </c>
      <c r="H3890" s="80" t="s">
        <v>886</v>
      </c>
      <c r="I3890" s="80" t="s">
        <v>12130</v>
      </c>
      <c r="J3890" s="104" t="s">
        <v>204</v>
      </c>
      <c r="K3890" s="67" t="s">
        <v>117</v>
      </c>
      <c r="L3890" s="67"/>
      <c r="M3890" s="67"/>
      <c r="N3890" s="67"/>
      <c r="O3890" s="81"/>
      <c r="P3890" s="81">
        <v>46034</v>
      </c>
      <c r="Q3890" s="103" t="str">
        <f>IFERROR(VLOOKUP(J3890,Настройка!$C$4:$E$121,2,),"Ошибка")</f>
        <v>R</v>
      </c>
    </row>
    <row r="3891" spans="1:17" ht="14.4" customHeight="1">
      <c r="A3891" s="67">
        <v>3886</v>
      </c>
      <c r="B3891" s="80" t="s">
        <v>176</v>
      </c>
      <c r="C3891" s="80" t="s">
        <v>39</v>
      </c>
      <c r="D3891" s="80" t="s">
        <v>12131</v>
      </c>
      <c r="E3891" s="104" t="s">
        <v>12132</v>
      </c>
      <c r="F3891" s="107">
        <v>34643</v>
      </c>
      <c r="G3891" s="67" t="s">
        <v>93</v>
      </c>
      <c r="H3891" s="80" t="s">
        <v>814</v>
      </c>
      <c r="I3891" s="80" t="s">
        <v>12133</v>
      </c>
      <c r="J3891" s="104" t="s">
        <v>204</v>
      </c>
      <c r="K3891" s="67" t="s">
        <v>117</v>
      </c>
      <c r="L3891" s="67"/>
      <c r="M3891" s="67"/>
      <c r="N3891" s="67"/>
      <c r="O3891" s="81"/>
      <c r="P3891" s="81">
        <v>46034</v>
      </c>
      <c r="Q3891" s="103" t="str">
        <f>IFERROR(VLOOKUP(J3891,Настройка!$C$4:$E$121,2,),"Ошибка")</f>
        <v>R</v>
      </c>
    </row>
    <row r="3892" spans="1:17" ht="14.4" customHeight="1">
      <c r="A3892" s="67">
        <v>3887</v>
      </c>
      <c r="B3892" s="80" t="s">
        <v>176</v>
      </c>
      <c r="C3892" s="80" t="s">
        <v>39</v>
      </c>
      <c r="D3892" s="80" t="s">
        <v>12134</v>
      </c>
      <c r="E3892" s="104" t="s">
        <v>12135</v>
      </c>
      <c r="F3892" s="107">
        <v>35060</v>
      </c>
      <c r="G3892" s="67" t="s">
        <v>93</v>
      </c>
      <c r="H3892" s="80" t="s">
        <v>814</v>
      </c>
      <c r="I3892" s="80" t="s">
        <v>12136</v>
      </c>
      <c r="J3892" s="104" t="s">
        <v>204</v>
      </c>
      <c r="K3892" s="67" t="s">
        <v>117</v>
      </c>
      <c r="L3892" s="67"/>
      <c r="M3892" s="67"/>
      <c r="N3892" s="67"/>
      <c r="O3892" s="81"/>
      <c r="P3892" s="81">
        <v>46034</v>
      </c>
      <c r="Q3892" s="103" t="str">
        <f>IFERROR(VLOOKUP(J3892,Настройка!$C$4:$E$121,2,),"Ошибка")</f>
        <v>R</v>
      </c>
    </row>
    <row r="3893" spans="1:17" ht="14.4" customHeight="1">
      <c r="A3893" s="67">
        <v>3888</v>
      </c>
      <c r="B3893" s="80" t="s">
        <v>176</v>
      </c>
      <c r="C3893" s="80" t="s">
        <v>39</v>
      </c>
      <c r="D3893" s="80" t="s">
        <v>12137</v>
      </c>
      <c r="E3893" s="104" t="s">
        <v>12138</v>
      </c>
      <c r="F3893" s="107">
        <v>32089</v>
      </c>
      <c r="G3893" s="67" t="s">
        <v>93</v>
      </c>
      <c r="H3893" s="80" t="s">
        <v>814</v>
      </c>
      <c r="I3893" s="80" t="s">
        <v>12139</v>
      </c>
      <c r="J3893" s="104" t="s">
        <v>207</v>
      </c>
      <c r="K3893" s="67" t="s">
        <v>117</v>
      </c>
      <c r="L3893" s="67"/>
      <c r="M3893" s="67"/>
      <c r="N3893" s="67"/>
      <c r="O3893" s="81"/>
      <c r="P3893" s="81">
        <v>46034</v>
      </c>
      <c r="Q3893" s="103" t="str">
        <f>IFERROR(VLOOKUP(J3893,Настройка!$C$4:$E$121,2,),"Ошибка")</f>
        <v>R</v>
      </c>
    </row>
    <row r="3894" spans="1:17" ht="14.4" customHeight="1">
      <c r="A3894" s="67">
        <v>3889</v>
      </c>
      <c r="B3894" s="80" t="s">
        <v>176</v>
      </c>
      <c r="C3894" s="80" t="s">
        <v>39</v>
      </c>
      <c r="D3894" s="80" t="s">
        <v>12140</v>
      </c>
      <c r="E3894" s="104" t="s">
        <v>12141</v>
      </c>
      <c r="F3894" s="107">
        <v>34397</v>
      </c>
      <c r="G3894" s="67" t="s">
        <v>93</v>
      </c>
      <c r="H3894" s="80" t="s">
        <v>814</v>
      </c>
      <c r="I3894" s="80" t="s">
        <v>12142</v>
      </c>
      <c r="J3894" s="104" t="s">
        <v>207</v>
      </c>
      <c r="K3894" s="67" t="s">
        <v>117</v>
      </c>
      <c r="L3894" s="67"/>
      <c r="M3894" s="67"/>
      <c r="N3894" s="67"/>
      <c r="O3894" s="81"/>
      <c r="P3894" s="81">
        <v>46034</v>
      </c>
      <c r="Q3894" s="103" t="str">
        <f>IFERROR(VLOOKUP(J3894,Настройка!$C$4:$E$121,2,),"Ошибка")</f>
        <v>R</v>
      </c>
    </row>
    <row r="3895" spans="1:17" ht="14.4" customHeight="1">
      <c r="A3895" s="67">
        <v>3890</v>
      </c>
      <c r="B3895" s="80" t="s">
        <v>176</v>
      </c>
      <c r="C3895" s="80" t="s">
        <v>39</v>
      </c>
      <c r="D3895" s="80" t="s">
        <v>12143</v>
      </c>
      <c r="E3895" s="104" t="s">
        <v>12144</v>
      </c>
      <c r="F3895" s="107">
        <v>36251</v>
      </c>
      <c r="G3895" s="67" t="s">
        <v>77</v>
      </c>
      <c r="H3895" s="80" t="s">
        <v>1138</v>
      </c>
      <c r="I3895" s="80" t="s">
        <v>12145</v>
      </c>
      <c r="J3895" s="104" t="s">
        <v>70</v>
      </c>
      <c r="K3895" s="67" t="s">
        <v>109</v>
      </c>
      <c r="L3895" s="67"/>
      <c r="M3895" s="67"/>
      <c r="N3895" s="67"/>
      <c r="O3895" s="81"/>
      <c r="P3895" s="81">
        <v>46034</v>
      </c>
      <c r="Q3895" s="103" t="str">
        <f>IFERROR(VLOOKUP(J3895,Настройка!$C$4:$E$121,2,),"Ошибка")</f>
        <v>ITR</v>
      </c>
    </row>
    <row r="3896" spans="1:17" ht="14.4" customHeight="1">
      <c r="A3896" s="67">
        <v>3891</v>
      </c>
      <c r="B3896" s="80" t="s">
        <v>176</v>
      </c>
      <c r="C3896" s="80" t="s">
        <v>39</v>
      </c>
      <c r="D3896" s="80" t="s">
        <v>12146</v>
      </c>
      <c r="E3896" s="104" t="s">
        <v>12147</v>
      </c>
      <c r="F3896" s="107">
        <v>34149</v>
      </c>
      <c r="G3896" s="67" t="s">
        <v>67</v>
      </c>
      <c r="H3896" s="80"/>
      <c r="I3896" s="80" t="s">
        <v>12148</v>
      </c>
      <c r="J3896" s="104" t="s">
        <v>204</v>
      </c>
      <c r="K3896" s="67" t="s">
        <v>117</v>
      </c>
      <c r="L3896" s="67"/>
      <c r="M3896" s="67"/>
      <c r="N3896" s="67"/>
      <c r="O3896" s="81"/>
      <c r="P3896" s="81">
        <v>46034</v>
      </c>
      <c r="Q3896" s="103" t="str">
        <f>IFERROR(VLOOKUP(J3896,Настройка!$C$4:$E$121,2,),"Ошибка")</f>
        <v>R</v>
      </c>
    </row>
    <row r="3897" spans="1:17" ht="14.4" customHeight="1">
      <c r="A3897" s="67">
        <v>3892</v>
      </c>
      <c r="B3897" s="80" t="s">
        <v>176</v>
      </c>
      <c r="C3897" s="80" t="s">
        <v>39</v>
      </c>
      <c r="D3897" s="80" t="s">
        <v>12149</v>
      </c>
      <c r="E3897" s="104" t="s">
        <v>12150</v>
      </c>
      <c r="F3897" s="107">
        <v>29704</v>
      </c>
      <c r="G3897" s="67" t="s">
        <v>83</v>
      </c>
      <c r="H3897" s="80" t="s">
        <v>298</v>
      </c>
      <c r="I3897" s="80" t="s">
        <v>12151</v>
      </c>
      <c r="J3897" s="104" t="s">
        <v>201</v>
      </c>
      <c r="K3897" s="67" t="s">
        <v>117</v>
      </c>
      <c r="L3897" s="67" t="s">
        <v>159</v>
      </c>
      <c r="M3897" s="67"/>
      <c r="N3897" s="67"/>
      <c r="O3897" s="81"/>
      <c r="P3897" s="81">
        <v>46034</v>
      </c>
      <c r="Q3897" s="103" t="str">
        <f>IFERROR(VLOOKUP(J3897,Настройка!$C$4:$E$121,2,),"Ошибка")</f>
        <v>ITR</v>
      </c>
    </row>
    <row r="3898" spans="1:17" ht="14.4" customHeight="1">
      <c r="A3898" s="67">
        <v>3893</v>
      </c>
      <c r="B3898" s="80" t="s">
        <v>176</v>
      </c>
      <c r="C3898" s="80" t="s">
        <v>39</v>
      </c>
      <c r="D3898" s="80" t="s">
        <v>12152</v>
      </c>
      <c r="E3898" s="104" t="s">
        <v>12153</v>
      </c>
      <c r="F3898" s="107">
        <v>31865</v>
      </c>
      <c r="G3898" s="67" t="s">
        <v>77</v>
      </c>
      <c r="H3898" s="80" t="s">
        <v>12154</v>
      </c>
      <c r="I3898" s="80" t="s">
        <v>12155</v>
      </c>
      <c r="J3898" s="104" t="s">
        <v>64</v>
      </c>
      <c r="K3898" s="67" t="s">
        <v>109</v>
      </c>
      <c r="L3898" s="67"/>
      <c r="M3898" s="67"/>
      <c r="N3898" s="67"/>
      <c r="O3898" s="81"/>
      <c r="P3898" s="81">
        <v>46034</v>
      </c>
      <c r="Q3898" s="103" t="str">
        <f>IFERROR(VLOOKUP(J3898,Настройка!$C$4:$E$121,2,),"Ошибка")</f>
        <v>ITR</v>
      </c>
    </row>
    <row r="3899" spans="1:17" ht="14.4" customHeight="1">
      <c r="A3899" s="67">
        <v>3894</v>
      </c>
      <c r="B3899" s="80" t="s">
        <v>176</v>
      </c>
      <c r="C3899" s="80" t="s">
        <v>39</v>
      </c>
      <c r="D3899" s="80" t="s">
        <v>12156</v>
      </c>
      <c r="E3899" s="104" t="s">
        <v>12157</v>
      </c>
      <c r="F3899" s="107">
        <v>30736</v>
      </c>
      <c r="G3899" s="67" t="s">
        <v>93</v>
      </c>
      <c r="H3899" s="80" t="s">
        <v>814</v>
      </c>
      <c r="I3899" s="80" t="s">
        <v>12158</v>
      </c>
      <c r="J3899" s="104" t="s">
        <v>205</v>
      </c>
      <c r="K3899" s="67" t="s">
        <v>117</v>
      </c>
      <c r="L3899" s="67"/>
      <c r="M3899" s="67"/>
      <c r="N3899" s="67"/>
      <c r="O3899" s="81"/>
      <c r="P3899" s="81">
        <v>46034</v>
      </c>
      <c r="Q3899" s="103" t="str">
        <f>IFERROR(VLOOKUP(J3899,Настройка!$C$4:$E$121,2,),"Ошибка")</f>
        <v>R</v>
      </c>
    </row>
    <row r="3900" spans="1:17" ht="14.4" customHeight="1">
      <c r="A3900" s="67">
        <v>3895</v>
      </c>
      <c r="B3900" s="80" t="s">
        <v>176</v>
      </c>
      <c r="C3900" s="80" t="s">
        <v>39</v>
      </c>
      <c r="D3900" s="80" t="s">
        <v>12159</v>
      </c>
      <c r="E3900" s="104" t="s">
        <v>12160</v>
      </c>
      <c r="F3900" s="107">
        <v>35108</v>
      </c>
      <c r="G3900" s="67" t="s">
        <v>93</v>
      </c>
      <c r="H3900" s="80" t="s">
        <v>814</v>
      </c>
      <c r="I3900" s="80" t="s">
        <v>12161</v>
      </c>
      <c r="J3900" s="104" t="s">
        <v>204</v>
      </c>
      <c r="K3900" s="67" t="s">
        <v>117</v>
      </c>
      <c r="L3900" s="67"/>
      <c r="M3900" s="67"/>
      <c r="N3900" s="67"/>
      <c r="O3900" s="81"/>
      <c r="P3900" s="81">
        <v>46034</v>
      </c>
      <c r="Q3900" s="103" t="str">
        <f>IFERROR(VLOOKUP(J3900,Настройка!$C$4:$E$121,2,),"Ошибка")</f>
        <v>R</v>
      </c>
    </row>
    <row r="3901" spans="1:17" ht="14.4" customHeight="1">
      <c r="A3901" s="67">
        <v>3896</v>
      </c>
      <c r="B3901" s="80" t="s">
        <v>176</v>
      </c>
      <c r="C3901" s="80" t="s">
        <v>39</v>
      </c>
      <c r="D3901" s="80" t="s">
        <v>12162</v>
      </c>
      <c r="E3901" s="104" t="s">
        <v>12163</v>
      </c>
      <c r="F3901" s="107">
        <v>33355</v>
      </c>
      <c r="G3901" s="67" t="s">
        <v>67</v>
      </c>
      <c r="H3901" s="80" t="s">
        <v>401</v>
      </c>
      <c r="I3901" s="80" t="s">
        <v>12164</v>
      </c>
      <c r="J3901" s="104" t="s">
        <v>204</v>
      </c>
      <c r="K3901" s="67" t="s">
        <v>117</v>
      </c>
      <c r="L3901" s="67"/>
      <c r="M3901" s="67"/>
      <c r="N3901" s="67"/>
      <c r="O3901" s="81"/>
      <c r="P3901" s="81">
        <v>46035</v>
      </c>
      <c r="Q3901" s="103" t="str">
        <f>IFERROR(VLOOKUP(J3901,Настройка!$C$4:$E$121,2,),"Ошибка")</f>
        <v>R</v>
      </c>
    </row>
    <row r="3902" spans="1:17" ht="14.4" customHeight="1">
      <c r="A3902" s="67">
        <v>3897</v>
      </c>
      <c r="B3902" s="80" t="s">
        <v>176</v>
      </c>
      <c r="C3902" s="80" t="s">
        <v>39</v>
      </c>
      <c r="D3902" s="80" t="s">
        <v>12165</v>
      </c>
      <c r="E3902" s="104" t="s">
        <v>12166</v>
      </c>
      <c r="F3902" s="107">
        <v>36284</v>
      </c>
      <c r="G3902" s="67" t="s">
        <v>67</v>
      </c>
      <c r="H3902" s="80" t="s">
        <v>401</v>
      </c>
      <c r="I3902" s="80" t="s">
        <v>12167</v>
      </c>
      <c r="J3902" s="104" t="s">
        <v>204</v>
      </c>
      <c r="K3902" s="67" t="s">
        <v>117</v>
      </c>
      <c r="L3902" s="67"/>
      <c r="M3902" s="67"/>
      <c r="N3902" s="67"/>
      <c r="O3902" s="81"/>
      <c r="P3902" s="81">
        <v>46035</v>
      </c>
      <c r="Q3902" s="103" t="str">
        <f>IFERROR(VLOOKUP(J3902,Настройка!$C$4:$E$121,2,),"Ошибка")</f>
        <v>R</v>
      </c>
    </row>
    <row r="3903" spans="1:17" ht="14.4" customHeight="1">
      <c r="A3903" s="67">
        <v>3898</v>
      </c>
      <c r="B3903" s="80" t="s">
        <v>176</v>
      </c>
      <c r="C3903" s="80" t="s">
        <v>39</v>
      </c>
      <c r="D3903" s="80" t="s">
        <v>12168</v>
      </c>
      <c r="E3903" s="104" t="s">
        <v>12169</v>
      </c>
      <c r="F3903" s="107">
        <v>32542</v>
      </c>
      <c r="G3903" s="67" t="s">
        <v>59</v>
      </c>
      <c r="H3903" s="80" t="s">
        <v>10375</v>
      </c>
      <c r="I3903" s="80" t="s">
        <v>12170</v>
      </c>
      <c r="J3903" s="104" t="s">
        <v>207</v>
      </c>
      <c r="K3903" s="67" t="s">
        <v>117</v>
      </c>
      <c r="L3903" s="67"/>
      <c r="M3903" s="67"/>
      <c r="N3903" s="67"/>
      <c r="O3903" s="81"/>
      <c r="P3903" s="81">
        <v>46035</v>
      </c>
      <c r="Q3903" s="103" t="str">
        <f>IFERROR(VLOOKUP(J3903,Настройка!$C$4:$E$121,2,),"Ошибка")</f>
        <v>R</v>
      </c>
    </row>
    <row r="3904" spans="1:17" ht="14.4" customHeight="1">
      <c r="A3904" s="67">
        <v>3899</v>
      </c>
      <c r="B3904" s="80" t="s">
        <v>176</v>
      </c>
      <c r="C3904" s="80" t="s">
        <v>39</v>
      </c>
      <c r="D3904" s="80" t="s">
        <v>12171</v>
      </c>
      <c r="E3904" s="104" t="s">
        <v>12172</v>
      </c>
      <c r="F3904" s="107">
        <v>28430</v>
      </c>
      <c r="G3904" s="67" t="s">
        <v>83</v>
      </c>
      <c r="H3904" s="80"/>
      <c r="I3904" s="80" t="s">
        <v>12173</v>
      </c>
      <c r="J3904" s="104" t="s">
        <v>204</v>
      </c>
      <c r="K3904" s="67" t="s">
        <v>117</v>
      </c>
      <c r="L3904" s="67" t="s">
        <v>152</v>
      </c>
      <c r="M3904" s="67" t="s">
        <v>166</v>
      </c>
      <c r="N3904" s="67" t="s">
        <v>180</v>
      </c>
      <c r="O3904" s="81">
        <v>46296</v>
      </c>
      <c r="P3904" s="81">
        <v>46035</v>
      </c>
      <c r="Q3904" s="103" t="str">
        <f>IFERROR(VLOOKUP(J3904,Настройка!$C$4:$E$121,2,),"Ошибка")</f>
        <v>R</v>
      </c>
    </row>
    <row r="3905" spans="1:17" ht="14.4" customHeight="1">
      <c r="A3905" s="67">
        <v>3900</v>
      </c>
      <c r="B3905" s="80" t="s">
        <v>176</v>
      </c>
      <c r="C3905" s="80" t="s">
        <v>39</v>
      </c>
      <c r="D3905" s="80" t="s">
        <v>12174</v>
      </c>
      <c r="E3905" s="104" t="s">
        <v>12175</v>
      </c>
      <c r="F3905" s="107">
        <v>32155</v>
      </c>
      <c r="G3905" s="67" t="s">
        <v>93</v>
      </c>
      <c r="H3905" s="80" t="s">
        <v>814</v>
      </c>
      <c r="I3905" s="80" t="s">
        <v>12176</v>
      </c>
      <c r="J3905" s="104" t="s">
        <v>205</v>
      </c>
      <c r="K3905" s="67" t="s">
        <v>117</v>
      </c>
      <c r="L3905" s="67"/>
      <c r="M3905" s="67"/>
      <c r="N3905" s="67"/>
      <c r="O3905" s="81"/>
      <c r="P3905" s="81">
        <v>46035</v>
      </c>
      <c r="Q3905" s="103" t="str">
        <f>IFERROR(VLOOKUP(J3905,Настройка!$C$4:$E$121,2,),"Ошибка")</f>
        <v>R</v>
      </c>
    </row>
    <row r="3906" spans="1:17" ht="14.4" customHeight="1">
      <c r="A3906" s="67">
        <v>3901</v>
      </c>
      <c r="B3906" s="80" t="s">
        <v>176</v>
      </c>
      <c r="C3906" s="80" t="s">
        <v>39</v>
      </c>
      <c r="D3906" s="80" t="s">
        <v>12177</v>
      </c>
      <c r="E3906" s="104" t="s">
        <v>12178</v>
      </c>
      <c r="F3906" s="107">
        <v>32529</v>
      </c>
      <c r="G3906" s="67" t="s">
        <v>93</v>
      </c>
      <c r="H3906" s="80" t="s">
        <v>814</v>
      </c>
      <c r="I3906" s="80" t="s">
        <v>12179</v>
      </c>
      <c r="J3906" s="104" t="s">
        <v>208</v>
      </c>
      <c r="K3906" s="67" t="s">
        <v>117</v>
      </c>
      <c r="L3906" s="67"/>
      <c r="M3906" s="67"/>
      <c r="N3906" s="67"/>
      <c r="O3906" s="81"/>
      <c r="P3906" s="81">
        <v>46035</v>
      </c>
      <c r="Q3906" s="103" t="str">
        <f>IFERROR(VLOOKUP(J3906,Настройка!$C$4:$E$121,2,),"Ошибка")</f>
        <v>R</v>
      </c>
    </row>
    <row r="3907" spans="1:17" ht="14.4" customHeight="1">
      <c r="A3907" s="67">
        <v>3902</v>
      </c>
      <c r="B3907" s="80" t="s">
        <v>176</v>
      </c>
      <c r="C3907" s="80" t="s">
        <v>39</v>
      </c>
      <c r="D3907" s="80" t="s">
        <v>12180</v>
      </c>
      <c r="E3907" s="104" t="s">
        <v>12181</v>
      </c>
      <c r="F3907" s="107">
        <v>36693</v>
      </c>
      <c r="G3907" s="67" t="s">
        <v>87</v>
      </c>
      <c r="H3907" s="80"/>
      <c r="I3907" s="80" t="s">
        <v>12182</v>
      </c>
      <c r="J3907" s="104" t="s">
        <v>208</v>
      </c>
      <c r="K3907" s="67" t="s">
        <v>117</v>
      </c>
      <c r="L3907" s="67"/>
      <c r="M3907" s="67"/>
      <c r="N3907" s="67"/>
      <c r="O3907" s="81"/>
      <c r="P3907" s="81">
        <v>46035</v>
      </c>
      <c r="Q3907" s="103" t="str">
        <f>IFERROR(VLOOKUP(J3907,Настройка!$C$4:$E$121,2,),"Ошибка")</f>
        <v>R</v>
      </c>
    </row>
    <row r="3908" spans="1:17" ht="14.4" customHeight="1">
      <c r="A3908" s="67">
        <v>3903</v>
      </c>
      <c r="B3908" s="80" t="s">
        <v>176</v>
      </c>
      <c r="C3908" s="80" t="s">
        <v>39</v>
      </c>
      <c r="D3908" s="80" t="s">
        <v>12183</v>
      </c>
      <c r="E3908" s="104" t="s">
        <v>12184</v>
      </c>
      <c r="F3908" s="107">
        <v>36137</v>
      </c>
      <c r="G3908" s="67" t="s">
        <v>87</v>
      </c>
      <c r="H3908" s="80"/>
      <c r="I3908" s="80" t="s">
        <v>12185</v>
      </c>
      <c r="J3908" s="104" t="s">
        <v>204</v>
      </c>
      <c r="K3908" s="67" t="s">
        <v>117</v>
      </c>
      <c r="L3908" s="67"/>
      <c r="M3908" s="67"/>
      <c r="N3908" s="67"/>
      <c r="O3908" s="81"/>
      <c r="P3908" s="81">
        <v>46035</v>
      </c>
      <c r="Q3908" s="103" t="str">
        <f>IFERROR(VLOOKUP(J3908,Настройка!$C$4:$E$121,2,),"Ошибка")</f>
        <v>R</v>
      </c>
    </row>
    <row r="3909" spans="1:17" ht="14.4" customHeight="1">
      <c r="A3909" s="67">
        <v>3904</v>
      </c>
      <c r="B3909" s="80" t="s">
        <v>176</v>
      </c>
      <c r="C3909" s="80" t="s">
        <v>39</v>
      </c>
      <c r="D3909" s="80" t="s">
        <v>12186</v>
      </c>
      <c r="E3909" s="104" t="s">
        <v>12187</v>
      </c>
      <c r="F3909" s="107">
        <v>30661</v>
      </c>
      <c r="G3909" s="67" t="s">
        <v>87</v>
      </c>
      <c r="H3909" s="80"/>
      <c r="I3909" s="80" t="s">
        <v>12188</v>
      </c>
      <c r="J3909" s="104" t="s">
        <v>204</v>
      </c>
      <c r="K3909" s="67" t="s">
        <v>117</v>
      </c>
      <c r="L3909" s="67"/>
      <c r="M3909" s="67"/>
      <c r="N3909" s="67"/>
      <c r="O3909" s="81"/>
      <c r="P3909" s="81">
        <v>46035</v>
      </c>
      <c r="Q3909" s="103" t="str">
        <f>IFERROR(VLOOKUP(J3909,Настройка!$C$4:$E$121,2,),"Ошибка")</f>
        <v>R</v>
      </c>
    </row>
    <row r="3910" spans="1:17" ht="14.4" customHeight="1">
      <c r="A3910" s="67">
        <v>3905</v>
      </c>
      <c r="B3910" s="80" t="s">
        <v>176</v>
      </c>
      <c r="C3910" s="80" t="s">
        <v>39</v>
      </c>
      <c r="D3910" s="80" t="s">
        <v>12189</v>
      </c>
      <c r="E3910" s="104" t="s">
        <v>12190</v>
      </c>
      <c r="F3910" s="107">
        <v>35065</v>
      </c>
      <c r="G3910" s="67" t="s">
        <v>87</v>
      </c>
      <c r="H3910" s="80"/>
      <c r="I3910" s="80" t="s">
        <v>12191</v>
      </c>
      <c r="J3910" s="104" t="s">
        <v>204</v>
      </c>
      <c r="K3910" s="67" t="s">
        <v>117</v>
      </c>
      <c r="L3910" s="67"/>
      <c r="M3910" s="67"/>
      <c r="N3910" s="67"/>
      <c r="O3910" s="81"/>
      <c r="P3910" s="81">
        <v>46035</v>
      </c>
      <c r="Q3910" s="103" t="str">
        <f>IFERROR(VLOOKUP(J3910,Настройка!$C$4:$E$121,2,),"Ошибка")</f>
        <v>R</v>
      </c>
    </row>
    <row r="3911" spans="1:17" ht="14.4" customHeight="1">
      <c r="A3911" s="67">
        <v>3906</v>
      </c>
      <c r="B3911" s="80" t="s">
        <v>176</v>
      </c>
      <c r="C3911" s="80" t="s">
        <v>39</v>
      </c>
      <c r="D3911" s="80" t="s">
        <v>12192</v>
      </c>
      <c r="E3911" s="104" t="s">
        <v>12193</v>
      </c>
      <c r="F3911" s="107">
        <v>35381</v>
      </c>
      <c r="G3911" s="67" t="s">
        <v>87</v>
      </c>
      <c r="H3911" s="80"/>
      <c r="I3911" s="80" t="s">
        <v>12194</v>
      </c>
      <c r="J3911" s="104" t="s">
        <v>204</v>
      </c>
      <c r="K3911" s="67" t="s">
        <v>117</v>
      </c>
      <c r="L3911" s="67"/>
      <c r="M3911" s="67"/>
      <c r="N3911" s="67"/>
      <c r="O3911" s="81"/>
      <c r="P3911" s="81">
        <v>46035</v>
      </c>
      <c r="Q3911" s="103" t="str">
        <f>IFERROR(VLOOKUP(J3911,Настройка!$C$4:$E$121,2,),"Ошибка")</f>
        <v>R</v>
      </c>
    </row>
    <row r="3912" spans="1:17" ht="14.4" customHeight="1">
      <c r="A3912" s="67">
        <v>3907</v>
      </c>
      <c r="B3912" s="80" t="s">
        <v>176</v>
      </c>
      <c r="C3912" s="80" t="s">
        <v>39</v>
      </c>
      <c r="D3912" s="80" t="s">
        <v>12195</v>
      </c>
      <c r="E3912" s="104" t="s">
        <v>12196</v>
      </c>
      <c r="F3912" s="107">
        <v>37364</v>
      </c>
      <c r="G3912" s="67" t="s">
        <v>87</v>
      </c>
      <c r="H3912" s="80"/>
      <c r="I3912" s="80" t="s">
        <v>12197</v>
      </c>
      <c r="J3912" s="104" t="s">
        <v>204</v>
      </c>
      <c r="K3912" s="67" t="s">
        <v>117</v>
      </c>
      <c r="L3912" s="67"/>
      <c r="M3912" s="67"/>
      <c r="N3912" s="67"/>
      <c r="O3912" s="81"/>
      <c r="P3912" s="81">
        <v>46035</v>
      </c>
      <c r="Q3912" s="103" t="str">
        <f>IFERROR(VLOOKUP(J3912,Настройка!$C$4:$E$121,2,),"Ошибка")</f>
        <v>R</v>
      </c>
    </row>
    <row r="3913" spans="1:17" ht="14.4" customHeight="1">
      <c r="A3913" s="67">
        <v>3908</v>
      </c>
      <c r="B3913" s="80" t="s">
        <v>176</v>
      </c>
      <c r="C3913" s="80" t="s">
        <v>39</v>
      </c>
      <c r="D3913" s="80" t="s">
        <v>12198</v>
      </c>
      <c r="E3913" s="104" t="s">
        <v>12199</v>
      </c>
      <c r="F3913" s="107">
        <v>32035</v>
      </c>
      <c r="G3913" s="67" t="s">
        <v>87</v>
      </c>
      <c r="H3913" s="80"/>
      <c r="I3913" s="80" t="s">
        <v>12200</v>
      </c>
      <c r="J3913" s="104" t="s">
        <v>204</v>
      </c>
      <c r="K3913" s="67" t="s">
        <v>117</v>
      </c>
      <c r="L3913" s="67"/>
      <c r="M3913" s="67"/>
      <c r="N3913" s="67"/>
      <c r="O3913" s="81"/>
      <c r="P3913" s="81">
        <v>46035</v>
      </c>
      <c r="Q3913" s="103" t="str">
        <f>IFERROR(VLOOKUP(J3913,Настройка!$C$4:$E$121,2,),"Ошибка")</f>
        <v>R</v>
      </c>
    </row>
    <row r="3914" spans="1:17" ht="14.4" customHeight="1">
      <c r="A3914" s="67">
        <v>3909</v>
      </c>
      <c r="B3914" s="80" t="s">
        <v>176</v>
      </c>
      <c r="C3914" s="80" t="s">
        <v>39</v>
      </c>
      <c r="D3914" s="80" t="s">
        <v>12201</v>
      </c>
      <c r="E3914" s="104" t="s">
        <v>12202</v>
      </c>
      <c r="F3914" s="107">
        <v>36165</v>
      </c>
      <c r="G3914" s="67" t="s">
        <v>87</v>
      </c>
      <c r="H3914" s="80"/>
      <c r="I3914" s="80" t="s">
        <v>12203</v>
      </c>
      <c r="J3914" s="104" t="s">
        <v>205</v>
      </c>
      <c r="K3914" s="67" t="s">
        <v>117</v>
      </c>
      <c r="L3914" s="67"/>
      <c r="M3914" s="67"/>
      <c r="N3914" s="67"/>
      <c r="O3914" s="81"/>
      <c r="P3914" s="81">
        <v>46035</v>
      </c>
      <c r="Q3914" s="103" t="str">
        <f>IFERROR(VLOOKUP(J3914,Настройка!$C$4:$E$121,2,),"Ошибка")</f>
        <v>R</v>
      </c>
    </row>
    <row r="3915" spans="1:17" ht="14.4" customHeight="1">
      <c r="A3915" s="67">
        <v>3910</v>
      </c>
      <c r="B3915" s="80" t="s">
        <v>176</v>
      </c>
      <c r="C3915" s="80" t="s">
        <v>39</v>
      </c>
      <c r="D3915" s="80" t="s">
        <v>12204</v>
      </c>
      <c r="E3915" s="104" t="s">
        <v>12205</v>
      </c>
      <c r="F3915" s="107">
        <v>37973</v>
      </c>
      <c r="G3915" s="67" t="s">
        <v>87</v>
      </c>
      <c r="H3915" s="80"/>
      <c r="I3915" s="80" t="s">
        <v>12206</v>
      </c>
      <c r="J3915" s="104" t="s">
        <v>205</v>
      </c>
      <c r="K3915" s="67" t="s">
        <v>117</v>
      </c>
      <c r="L3915" s="67"/>
      <c r="M3915" s="67"/>
      <c r="N3915" s="67"/>
      <c r="O3915" s="81"/>
      <c r="P3915" s="81">
        <v>46035</v>
      </c>
      <c r="Q3915" s="103" t="str">
        <f>IFERROR(VLOOKUP(J3915,Настройка!$C$4:$E$121,2,),"Ошибка")</f>
        <v>R</v>
      </c>
    </row>
    <row r="3916" spans="1:17" ht="14.4" customHeight="1">
      <c r="A3916" s="67">
        <v>3911</v>
      </c>
      <c r="B3916" s="80" t="s">
        <v>176</v>
      </c>
      <c r="C3916" s="80" t="s">
        <v>39</v>
      </c>
      <c r="D3916" s="80" t="s">
        <v>12207</v>
      </c>
      <c r="E3916" s="104" t="s">
        <v>12208</v>
      </c>
      <c r="F3916" s="107">
        <v>32344</v>
      </c>
      <c r="G3916" s="67" t="s">
        <v>87</v>
      </c>
      <c r="H3916" s="80"/>
      <c r="I3916" s="80" t="s">
        <v>12209</v>
      </c>
      <c r="J3916" s="104" t="s">
        <v>208</v>
      </c>
      <c r="K3916" s="67" t="s">
        <v>117</v>
      </c>
      <c r="L3916" s="67"/>
      <c r="M3916" s="67"/>
      <c r="N3916" s="67"/>
      <c r="O3916" s="81"/>
      <c r="P3916" s="81">
        <v>46035</v>
      </c>
      <c r="Q3916" s="103" t="str">
        <f>IFERROR(VLOOKUP(J3916,Настройка!$C$4:$E$121,2,),"Ошибка")</f>
        <v>R</v>
      </c>
    </row>
    <row r="3917" spans="1:17" ht="14.4" customHeight="1">
      <c r="A3917" s="67">
        <v>3912</v>
      </c>
      <c r="B3917" s="80" t="s">
        <v>176</v>
      </c>
      <c r="C3917" s="80" t="s">
        <v>39</v>
      </c>
      <c r="D3917" s="80" t="s">
        <v>12210</v>
      </c>
      <c r="E3917" s="104" t="s">
        <v>12211</v>
      </c>
      <c r="F3917" s="107">
        <v>33082</v>
      </c>
      <c r="G3917" s="67" t="s">
        <v>87</v>
      </c>
      <c r="H3917" s="80"/>
      <c r="I3917" s="80" t="s">
        <v>12212</v>
      </c>
      <c r="J3917" s="104" t="s">
        <v>208</v>
      </c>
      <c r="K3917" s="67" t="s">
        <v>117</v>
      </c>
      <c r="L3917" s="67"/>
      <c r="M3917" s="67"/>
      <c r="N3917" s="67"/>
      <c r="O3917" s="81"/>
      <c r="P3917" s="81">
        <v>46035</v>
      </c>
      <c r="Q3917" s="103" t="str">
        <f>IFERROR(VLOOKUP(J3917,Настройка!$C$4:$E$121,2,),"Ошибка")</f>
        <v>R</v>
      </c>
    </row>
    <row r="3918" spans="1:17" ht="14.4" customHeight="1">
      <c r="A3918" s="67">
        <v>3913</v>
      </c>
      <c r="B3918" s="80" t="s">
        <v>176</v>
      </c>
      <c r="C3918" s="80" t="s">
        <v>39</v>
      </c>
      <c r="D3918" s="80" t="s">
        <v>12213</v>
      </c>
      <c r="E3918" s="104" t="s">
        <v>12214</v>
      </c>
      <c r="F3918" s="107">
        <v>34351</v>
      </c>
      <c r="G3918" s="67" t="s">
        <v>87</v>
      </c>
      <c r="H3918" s="80"/>
      <c r="I3918" s="80" t="s">
        <v>12215</v>
      </c>
      <c r="J3918" s="104" t="s">
        <v>207</v>
      </c>
      <c r="K3918" s="67" t="s">
        <v>117</v>
      </c>
      <c r="L3918" s="67"/>
      <c r="M3918" s="67"/>
      <c r="N3918" s="67"/>
      <c r="O3918" s="81"/>
      <c r="P3918" s="81">
        <v>46035</v>
      </c>
      <c r="Q3918" s="103" t="str">
        <f>IFERROR(VLOOKUP(J3918,Настройка!$C$4:$E$121,2,),"Ошибка")</f>
        <v>R</v>
      </c>
    </row>
    <row r="3919" spans="1:17" ht="14.4" customHeight="1">
      <c r="A3919" s="67">
        <v>3914</v>
      </c>
      <c r="B3919" s="80" t="s">
        <v>176</v>
      </c>
      <c r="C3919" s="80" t="s">
        <v>39</v>
      </c>
      <c r="D3919" s="80" t="s">
        <v>12216</v>
      </c>
      <c r="E3919" s="104" t="s">
        <v>12217</v>
      </c>
      <c r="F3919" s="107">
        <v>32661</v>
      </c>
      <c r="G3919" s="67" t="s">
        <v>87</v>
      </c>
      <c r="H3919" s="80"/>
      <c r="I3919" s="80" t="s">
        <v>12218</v>
      </c>
      <c r="J3919" s="104" t="s">
        <v>207</v>
      </c>
      <c r="K3919" s="67" t="s">
        <v>117</v>
      </c>
      <c r="L3919" s="67"/>
      <c r="M3919" s="67"/>
      <c r="N3919" s="67"/>
      <c r="O3919" s="81"/>
      <c r="P3919" s="81">
        <v>46035</v>
      </c>
      <c r="Q3919" s="103" t="str">
        <f>IFERROR(VLOOKUP(J3919,Настройка!$C$4:$E$121,2,),"Ошибка")</f>
        <v>R</v>
      </c>
    </row>
    <row r="3920" spans="1:17" ht="14.4" customHeight="1">
      <c r="A3920" s="67">
        <v>3915</v>
      </c>
      <c r="B3920" s="80" t="s">
        <v>176</v>
      </c>
      <c r="C3920" s="80" t="s">
        <v>39</v>
      </c>
      <c r="D3920" s="80" t="s">
        <v>12219</v>
      </c>
      <c r="E3920" s="104" t="s">
        <v>12220</v>
      </c>
      <c r="F3920" s="107">
        <v>29221</v>
      </c>
      <c r="G3920" s="67" t="s">
        <v>87</v>
      </c>
      <c r="H3920" s="80"/>
      <c r="I3920" s="80" t="s">
        <v>12221</v>
      </c>
      <c r="J3920" s="104" t="s">
        <v>204</v>
      </c>
      <c r="K3920" s="67" t="s">
        <v>117</v>
      </c>
      <c r="L3920" s="67"/>
      <c r="M3920" s="67"/>
      <c r="N3920" s="67"/>
      <c r="O3920" s="81"/>
      <c r="P3920" s="81">
        <v>46035</v>
      </c>
      <c r="Q3920" s="103" t="str">
        <f>IFERROR(VLOOKUP(J3920,Настройка!$C$4:$E$121,2,),"Ошибка")</f>
        <v>R</v>
      </c>
    </row>
    <row r="3921" spans="1:17" ht="14.4" customHeight="1">
      <c r="A3921" s="67">
        <v>3916</v>
      </c>
      <c r="B3921" s="80" t="s">
        <v>176</v>
      </c>
      <c r="C3921" s="80" t="s">
        <v>39</v>
      </c>
      <c r="D3921" s="80" t="s">
        <v>12222</v>
      </c>
      <c r="E3921" s="104" t="s">
        <v>12223</v>
      </c>
      <c r="F3921" s="107">
        <v>26319</v>
      </c>
      <c r="G3921" s="67" t="s">
        <v>87</v>
      </c>
      <c r="H3921" s="80"/>
      <c r="I3921" s="80" t="s">
        <v>12224</v>
      </c>
      <c r="J3921" s="104" t="s">
        <v>205</v>
      </c>
      <c r="K3921" s="67" t="s">
        <v>117</v>
      </c>
      <c r="L3921" s="67"/>
      <c r="M3921" s="67"/>
      <c r="N3921" s="67"/>
      <c r="O3921" s="81"/>
      <c r="P3921" s="81">
        <v>46035</v>
      </c>
      <c r="Q3921" s="103" t="str">
        <f>IFERROR(VLOOKUP(J3921,Настройка!$C$4:$E$121,2,),"Ошибка")</f>
        <v>R</v>
      </c>
    </row>
    <row r="3922" spans="1:17" ht="14.4" customHeight="1">
      <c r="A3922" s="67">
        <v>3917</v>
      </c>
      <c r="B3922" s="80" t="s">
        <v>176</v>
      </c>
      <c r="C3922" s="80" t="s">
        <v>39</v>
      </c>
      <c r="D3922" s="80" t="s">
        <v>12225</v>
      </c>
      <c r="E3922" s="104" t="s">
        <v>12226</v>
      </c>
      <c r="F3922" s="107">
        <v>33362</v>
      </c>
      <c r="G3922" s="67" t="s">
        <v>87</v>
      </c>
      <c r="H3922" s="80"/>
      <c r="I3922" s="80" t="s">
        <v>12227</v>
      </c>
      <c r="J3922" s="104" t="s">
        <v>207</v>
      </c>
      <c r="K3922" s="67" t="s">
        <v>117</v>
      </c>
      <c r="L3922" s="67"/>
      <c r="M3922" s="67"/>
      <c r="N3922" s="67"/>
      <c r="O3922" s="81"/>
      <c r="P3922" s="81">
        <v>46035</v>
      </c>
      <c r="Q3922" s="103" t="str">
        <f>IFERROR(VLOOKUP(J3922,Настройка!$C$4:$E$121,2,),"Ошибка")</f>
        <v>R</v>
      </c>
    </row>
    <row r="3923" spans="1:17" ht="14.4" customHeight="1">
      <c r="A3923" s="67">
        <v>3918</v>
      </c>
      <c r="B3923" s="80" t="s">
        <v>176</v>
      </c>
      <c r="C3923" s="80" t="s">
        <v>39</v>
      </c>
      <c r="D3923" s="80" t="s">
        <v>12228</v>
      </c>
      <c r="E3923" s="104" t="s">
        <v>12229</v>
      </c>
      <c r="F3923" s="107">
        <v>27996</v>
      </c>
      <c r="G3923" s="67" t="s">
        <v>87</v>
      </c>
      <c r="H3923" s="80"/>
      <c r="I3923" s="80" t="s">
        <v>12230</v>
      </c>
      <c r="J3923" s="104" t="s">
        <v>208</v>
      </c>
      <c r="K3923" s="67" t="s">
        <v>117</v>
      </c>
      <c r="L3923" s="67"/>
      <c r="M3923" s="67"/>
      <c r="N3923" s="67"/>
      <c r="O3923" s="81"/>
      <c r="P3923" s="81">
        <v>46035</v>
      </c>
      <c r="Q3923" s="103" t="str">
        <f>IFERROR(VLOOKUP(J3923,Настройка!$C$4:$E$121,2,),"Ошибка")</f>
        <v>R</v>
      </c>
    </row>
    <row r="3924" spans="1:17" ht="14.4" customHeight="1">
      <c r="A3924" s="67">
        <v>3919</v>
      </c>
      <c r="B3924" s="80" t="s">
        <v>176</v>
      </c>
      <c r="C3924" s="80" t="s">
        <v>39</v>
      </c>
      <c r="D3924" s="80" t="s">
        <v>12231</v>
      </c>
      <c r="E3924" s="104" t="s">
        <v>12232</v>
      </c>
      <c r="F3924" s="107">
        <v>29816</v>
      </c>
      <c r="G3924" s="67" t="s">
        <v>93</v>
      </c>
      <c r="H3924" s="80" t="s">
        <v>814</v>
      </c>
      <c r="I3924" s="80" t="s">
        <v>12233</v>
      </c>
      <c r="J3924" s="104" t="s">
        <v>207</v>
      </c>
      <c r="K3924" s="67" t="s">
        <v>117</v>
      </c>
      <c r="L3924" s="67"/>
      <c r="M3924" s="67"/>
      <c r="N3924" s="67"/>
      <c r="O3924" s="81"/>
      <c r="P3924" s="81">
        <v>46035</v>
      </c>
      <c r="Q3924" s="103" t="str">
        <f>IFERROR(VLOOKUP(J3924,Настройка!$C$4:$E$121,2,),"Ошибка")</f>
        <v>R</v>
      </c>
    </row>
    <row r="3925" spans="1:17" ht="14.4" customHeight="1">
      <c r="A3925" s="67">
        <v>3920</v>
      </c>
      <c r="B3925" s="80" t="s">
        <v>176</v>
      </c>
      <c r="C3925" s="80" t="s">
        <v>39</v>
      </c>
      <c r="D3925" s="80" t="s">
        <v>12234</v>
      </c>
      <c r="E3925" s="104" t="s">
        <v>12235</v>
      </c>
      <c r="F3925" s="107">
        <v>29058</v>
      </c>
      <c r="G3925" s="67" t="s">
        <v>93</v>
      </c>
      <c r="H3925" s="80" t="s">
        <v>886</v>
      </c>
      <c r="I3925" s="80" t="s">
        <v>12236</v>
      </c>
      <c r="J3925" s="104" t="s">
        <v>207</v>
      </c>
      <c r="K3925" s="67" t="s">
        <v>117</v>
      </c>
      <c r="L3925" s="67"/>
      <c r="M3925" s="67"/>
      <c r="N3925" s="67"/>
      <c r="O3925" s="81"/>
      <c r="P3925" s="81">
        <v>46035</v>
      </c>
      <c r="Q3925" s="103" t="str">
        <f>IFERROR(VLOOKUP(J3925,Настройка!$C$4:$E$121,2,),"Ошибка")</f>
        <v>R</v>
      </c>
    </row>
    <row r="3926" spans="1:17" ht="14.4" customHeight="1">
      <c r="A3926" s="67">
        <v>3921</v>
      </c>
      <c r="B3926" s="80" t="s">
        <v>176</v>
      </c>
      <c r="C3926" s="80" t="s">
        <v>39</v>
      </c>
      <c r="D3926" s="80" t="s">
        <v>12237</v>
      </c>
      <c r="E3926" s="104" t="s">
        <v>12238</v>
      </c>
      <c r="F3926" s="107">
        <v>32131</v>
      </c>
      <c r="G3926" s="67" t="s">
        <v>93</v>
      </c>
      <c r="H3926" s="80" t="s">
        <v>814</v>
      </c>
      <c r="I3926" s="80" t="s">
        <v>12239</v>
      </c>
      <c r="J3926" s="104" t="s">
        <v>204</v>
      </c>
      <c r="K3926" s="67" t="s">
        <v>117</v>
      </c>
      <c r="L3926" s="67"/>
      <c r="M3926" s="67"/>
      <c r="N3926" s="67"/>
      <c r="O3926" s="81"/>
      <c r="P3926" s="81">
        <v>46035</v>
      </c>
      <c r="Q3926" s="103" t="str">
        <f>IFERROR(VLOOKUP(J3926,Настройка!$C$4:$E$121,2,),"Ошибка")</f>
        <v>R</v>
      </c>
    </row>
    <row r="3927" spans="1:17" ht="14.4" customHeight="1">
      <c r="A3927" s="67">
        <v>3922</v>
      </c>
      <c r="B3927" s="80" t="s">
        <v>176</v>
      </c>
      <c r="C3927" s="80" t="s">
        <v>39</v>
      </c>
      <c r="D3927" s="80" t="s">
        <v>12240</v>
      </c>
      <c r="E3927" s="104" t="s">
        <v>12241</v>
      </c>
      <c r="F3927" s="107">
        <v>28733</v>
      </c>
      <c r="G3927" s="67" t="s">
        <v>93</v>
      </c>
      <c r="H3927" s="80" t="s">
        <v>814</v>
      </c>
      <c r="I3927" s="80" t="s">
        <v>12242</v>
      </c>
      <c r="J3927" s="104" t="s">
        <v>204</v>
      </c>
      <c r="K3927" s="67" t="s">
        <v>117</v>
      </c>
      <c r="L3927" s="67"/>
      <c r="M3927" s="67"/>
      <c r="N3927" s="67"/>
      <c r="O3927" s="81"/>
      <c r="P3927" s="81">
        <v>46035</v>
      </c>
      <c r="Q3927" s="103" t="str">
        <f>IFERROR(VLOOKUP(J3927,Настройка!$C$4:$E$121,2,),"Ошибка")</f>
        <v>R</v>
      </c>
    </row>
    <row r="3928" spans="1:17" ht="14.4" customHeight="1">
      <c r="A3928" s="67">
        <v>3923</v>
      </c>
      <c r="B3928" s="80" t="s">
        <v>176</v>
      </c>
      <c r="C3928" s="80" t="s">
        <v>39</v>
      </c>
      <c r="D3928" s="80" t="s">
        <v>12243</v>
      </c>
      <c r="E3928" s="104" t="s">
        <v>12244</v>
      </c>
      <c r="F3928" s="107">
        <v>30577</v>
      </c>
      <c r="G3928" s="67" t="s">
        <v>93</v>
      </c>
      <c r="H3928" s="80" t="s">
        <v>814</v>
      </c>
      <c r="I3928" s="80" t="s">
        <v>12245</v>
      </c>
      <c r="J3928" s="104" t="s">
        <v>207</v>
      </c>
      <c r="K3928" s="67" t="s">
        <v>117</v>
      </c>
      <c r="L3928" s="67"/>
      <c r="M3928" s="67"/>
      <c r="N3928" s="67"/>
      <c r="O3928" s="81"/>
      <c r="P3928" s="81">
        <v>46036</v>
      </c>
      <c r="Q3928" s="103" t="str">
        <f>IFERROR(VLOOKUP(J3928,Настройка!$C$4:$E$121,2,),"Ошибка")</f>
        <v>R</v>
      </c>
    </row>
    <row r="3929" spans="1:17" ht="14.4" customHeight="1">
      <c r="A3929" s="67">
        <v>3924</v>
      </c>
      <c r="B3929" s="80" t="s">
        <v>176</v>
      </c>
      <c r="C3929" s="80" t="s">
        <v>39</v>
      </c>
      <c r="D3929" s="80" t="s">
        <v>12246</v>
      </c>
      <c r="E3929" s="104" t="s">
        <v>12247</v>
      </c>
      <c r="F3929" s="107">
        <v>35164</v>
      </c>
      <c r="G3929" s="67" t="s">
        <v>93</v>
      </c>
      <c r="H3929" s="80" t="s">
        <v>814</v>
      </c>
      <c r="I3929" s="80" t="s">
        <v>12248</v>
      </c>
      <c r="J3929" s="104" t="s">
        <v>207</v>
      </c>
      <c r="K3929" s="67" t="s">
        <v>117</v>
      </c>
      <c r="L3929" s="67"/>
      <c r="M3929" s="67"/>
      <c r="N3929" s="67"/>
      <c r="O3929" s="81"/>
      <c r="P3929" s="81">
        <v>46036</v>
      </c>
      <c r="Q3929" s="103" t="str">
        <f>IFERROR(VLOOKUP(J3929,Настройка!$C$4:$E$121,2,),"Ошибка")</f>
        <v>R</v>
      </c>
    </row>
    <row r="3930" spans="1:17" ht="14.4" customHeight="1">
      <c r="A3930" s="67">
        <v>3925</v>
      </c>
      <c r="B3930" s="80" t="s">
        <v>176</v>
      </c>
      <c r="C3930" s="80" t="s">
        <v>39</v>
      </c>
      <c r="D3930" s="80" t="s">
        <v>12249</v>
      </c>
      <c r="E3930" s="104" t="s">
        <v>12250</v>
      </c>
      <c r="F3930" s="107">
        <v>33917</v>
      </c>
      <c r="G3930" s="67" t="s">
        <v>93</v>
      </c>
      <c r="H3930" s="80" t="s">
        <v>814</v>
      </c>
      <c r="I3930" s="80" t="s">
        <v>12251</v>
      </c>
      <c r="J3930" s="104" t="s">
        <v>205</v>
      </c>
      <c r="K3930" s="67" t="s">
        <v>117</v>
      </c>
      <c r="L3930" s="67"/>
      <c r="M3930" s="67"/>
      <c r="N3930" s="67"/>
      <c r="O3930" s="81"/>
      <c r="P3930" s="81">
        <v>46036</v>
      </c>
      <c r="Q3930" s="103" t="str">
        <f>IFERROR(VLOOKUP(J3930,Настройка!$C$4:$E$121,2,),"Ошибка")</f>
        <v>R</v>
      </c>
    </row>
    <row r="3931" spans="1:17" ht="14.4" customHeight="1">
      <c r="A3931" s="67">
        <v>3926</v>
      </c>
      <c r="B3931" s="80" t="s">
        <v>176</v>
      </c>
      <c r="C3931" s="80" t="s">
        <v>39</v>
      </c>
      <c r="D3931" s="80" t="s">
        <v>12252</v>
      </c>
      <c r="E3931" s="104" t="s">
        <v>12253</v>
      </c>
      <c r="F3931" s="107">
        <v>35650</v>
      </c>
      <c r="G3931" s="67" t="s">
        <v>93</v>
      </c>
      <c r="H3931" s="80" t="s">
        <v>814</v>
      </c>
      <c r="I3931" s="80" t="s">
        <v>12254</v>
      </c>
      <c r="J3931" s="104" t="s">
        <v>204</v>
      </c>
      <c r="K3931" s="67" t="s">
        <v>117</v>
      </c>
      <c r="L3931" s="67"/>
      <c r="M3931" s="67"/>
      <c r="N3931" s="67"/>
      <c r="O3931" s="81"/>
      <c r="P3931" s="81">
        <v>46036</v>
      </c>
      <c r="Q3931" s="103" t="str">
        <f>IFERROR(VLOOKUP(J3931,Настройка!$C$4:$E$121,2,),"Ошибка")</f>
        <v>R</v>
      </c>
    </row>
    <row r="3932" spans="1:17" ht="14.4" customHeight="1">
      <c r="A3932" s="67">
        <v>3927</v>
      </c>
      <c r="B3932" s="80" t="s">
        <v>176</v>
      </c>
      <c r="C3932" s="80" t="s">
        <v>39</v>
      </c>
      <c r="D3932" s="80" t="s">
        <v>12255</v>
      </c>
      <c r="E3932" s="104" t="s">
        <v>12256</v>
      </c>
      <c r="F3932" s="107">
        <v>33144</v>
      </c>
      <c r="G3932" s="67" t="s">
        <v>93</v>
      </c>
      <c r="H3932" s="80" t="s">
        <v>814</v>
      </c>
      <c r="I3932" s="80" t="s">
        <v>12257</v>
      </c>
      <c r="J3932" s="104" t="s">
        <v>205</v>
      </c>
      <c r="K3932" s="67" t="s">
        <v>117</v>
      </c>
      <c r="L3932" s="67"/>
      <c r="M3932" s="67"/>
      <c r="N3932" s="67"/>
      <c r="O3932" s="81"/>
      <c r="P3932" s="81">
        <v>46036</v>
      </c>
      <c r="Q3932" s="103" t="str">
        <f>IFERROR(VLOOKUP(J3932,Настройка!$C$4:$E$121,2,),"Ошибка")</f>
        <v>R</v>
      </c>
    </row>
    <row r="3933" spans="1:17" ht="14.4" customHeight="1">
      <c r="A3933" s="67">
        <v>3928</v>
      </c>
      <c r="B3933" s="80" t="s">
        <v>176</v>
      </c>
      <c r="C3933" s="80" t="s">
        <v>39</v>
      </c>
      <c r="D3933" s="80" t="s">
        <v>12258</v>
      </c>
      <c r="E3933" s="104" t="s">
        <v>12259</v>
      </c>
      <c r="F3933" s="107">
        <v>38764</v>
      </c>
      <c r="G3933" s="67" t="s">
        <v>93</v>
      </c>
      <c r="H3933" s="80" t="s">
        <v>814</v>
      </c>
      <c r="I3933" s="80" t="s">
        <v>12260</v>
      </c>
      <c r="J3933" s="104" t="s">
        <v>204</v>
      </c>
      <c r="K3933" s="67" t="s">
        <v>117</v>
      </c>
      <c r="L3933" s="67"/>
      <c r="M3933" s="67"/>
      <c r="N3933" s="67"/>
      <c r="O3933" s="81"/>
      <c r="P3933" s="81">
        <v>46036</v>
      </c>
      <c r="Q3933" s="103" t="str">
        <f>IFERROR(VLOOKUP(J3933,Настройка!$C$4:$E$121,2,),"Ошибка")</f>
        <v>R</v>
      </c>
    </row>
    <row r="3934" spans="1:17" ht="14.4" customHeight="1">
      <c r="A3934" s="67">
        <v>3929</v>
      </c>
      <c r="B3934" s="80" t="s">
        <v>176</v>
      </c>
      <c r="C3934" s="80" t="s">
        <v>39</v>
      </c>
      <c r="D3934" s="80" t="s">
        <v>12261</v>
      </c>
      <c r="E3934" s="104" t="s">
        <v>12262</v>
      </c>
      <c r="F3934" s="107">
        <v>35449</v>
      </c>
      <c r="G3934" s="67" t="s">
        <v>93</v>
      </c>
      <c r="H3934" s="80" t="s">
        <v>814</v>
      </c>
      <c r="I3934" s="80" t="s">
        <v>12263</v>
      </c>
      <c r="J3934" s="104" t="s">
        <v>204</v>
      </c>
      <c r="K3934" s="67" t="s">
        <v>117</v>
      </c>
      <c r="L3934" s="67"/>
      <c r="M3934" s="67"/>
      <c r="N3934" s="67"/>
      <c r="O3934" s="81"/>
      <c r="P3934" s="81">
        <v>46036</v>
      </c>
      <c r="Q3934" s="103" t="str">
        <f>IFERROR(VLOOKUP(J3934,Настройка!$C$4:$E$121,2,),"Ошибка")</f>
        <v>R</v>
      </c>
    </row>
    <row r="3935" spans="1:17" ht="14.4" customHeight="1">
      <c r="A3935" s="67">
        <v>3930</v>
      </c>
      <c r="B3935" s="80" t="s">
        <v>176</v>
      </c>
      <c r="C3935" s="80" t="s">
        <v>39</v>
      </c>
      <c r="D3935" s="80" t="s">
        <v>12264</v>
      </c>
      <c r="E3935" s="104" t="s">
        <v>12265</v>
      </c>
      <c r="F3935" s="107">
        <v>34461</v>
      </c>
      <c r="G3935" s="67" t="s">
        <v>93</v>
      </c>
      <c r="H3935" s="80" t="s">
        <v>814</v>
      </c>
      <c r="I3935" s="80" t="s">
        <v>12266</v>
      </c>
      <c r="J3935" s="104" t="s">
        <v>207</v>
      </c>
      <c r="K3935" s="67" t="s">
        <v>117</v>
      </c>
      <c r="L3935" s="67"/>
      <c r="M3935" s="67"/>
      <c r="N3935" s="67"/>
      <c r="O3935" s="81"/>
      <c r="P3935" s="81">
        <v>46036</v>
      </c>
      <c r="Q3935" s="103" t="str">
        <f>IFERROR(VLOOKUP(J3935,Настройка!$C$4:$E$121,2,),"Ошибка")</f>
        <v>R</v>
      </c>
    </row>
    <row r="3936" spans="1:17" ht="14.4" customHeight="1">
      <c r="A3936" s="67">
        <v>3931</v>
      </c>
      <c r="B3936" s="80" t="s">
        <v>176</v>
      </c>
      <c r="C3936" s="80" t="s">
        <v>39</v>
      </c>
      <c r="D3936" s="80" t="s">
        <v>12267</v>
      </c>
      <c r="E3936" s="104" t="s">
        <v>12268</v>
      </c>
      <c r="F3936" s="107">
        <v>33425</v>
      </c>
      <c r="G3936" s="67" t="s">
        <v>93</v>
      </c>
      <c r="H3936" s="80" t="s">
        <v>886</v>
      </c>
      <c r="I3936" s="80" t="s">
        <v>12269</v>
      </c>
      <c r="J3936" s="104" t="s">
        <v>204</v>
      </c>
      <c r="K3936" s="67" t="s">
        <v>117</v>
      </c>
      <c r="L3936" s="67"/>
      <c r="M3936" s="67"/>
      <c r="N3936" s="67"/>
      <c r="O3936" s="81"/>
      <c r="P3936" s="81">
        <v>46036</v>
      </c>
      <c r="Q3936" s="103" t="str">
        <f>IFERROR(VLOOKUP(J3936,Настройка!$C$4:$E$121,2,),"Ошибка")</f>
        <v>R</v>
      </c>
    </row>
    <row r="3937" spans="1:17" ht="14.4" customHeight="1">
      <c r="A3937" s="67">
        <v>3932</v>
      </c>
      <c r="B3937" s="80" t="s">
        <v>176</v>
      </c>
      <c r="C3937" s="80" t="s">
        <v>39</v>
      </c>
      <c r="D3937" s="80" t="s">
        <v>12270</v>
      </c>
      <c r="E3937" s="104" t="s">
        <v>12271</v>
      </c>
      <c r="F3937" s="107">
        <v>30868</v>
      </c>
      <c r="G3937" s="67" t="s">
        <v>93</v>
      </c>
      <c r="H3937" s="80" t="s">
        <v>814</v>
      </c>
      <c r="I3937" s="80" t="s">
        <v>12272</v>
      </c>
      <c r="J3937" s="104" t="s">
        <v>207</v>
      </c>
      <c r="K3937" s="67" t="s">
        <v>117</v>
      </c>
      <c r="L3937" s="67"/>
      <c r="M3937" s="67"/>
      <c r="N3937" s="67"/>
      <c r="O3937" s="81"/>
      <c r="P3937" s="81">
        <v>46036</v>
      </c>
      <c r="Q3937" s="103" t="str">
        <f>IFERROR(VLOOKUP(J3937,Настройка!$C$4:$E$121,2,),"Ошибка")</f>
        <v>R</v>
      </c>
    </row>
    <row r="3938" spans="1:17" ht="14.4" customHeight="1">
      <c r="A3938" s="67">
        <v>3933</v>
      </c>
      <c r="B3938" s="80" t="s">
        <v>176</v>
      </c>
      <c r="C3938" s="80" t="s">
        <v>39</v>
      </c>
      <c r="D3938" s="80" t="s">
        <v>12273</v>
      </c>
      <c r="E3938" s="104" t="s">
        <v>12274</v>
      </c>
      <c r="F3938" s="107">
        <v>35207</v>
      </c>
      <c r="G3938" s="67" t="s">
        <v>93</v>
      </c>
      <c r="H3938" s="80" t="s">
        <v>814</v>
      </c>
      <c r="I3938" s="80" t="s">
        <v>12275</v>
      </c>
      <c r="J3938" s="104" t="s">
        <v>205</v>
      </c>
      <c r="K3938" s="67" t="s">
        <v>117</v>
      </c>
      <c r="L3938" s="67"/>
      <c r="M3938" s="67"/>
      <c r="N3938" s="67"/>
      <c r="O3938" s="81"/>
      <c r="P3938" s="81">
        <v>46036</v>
      </c>
      <c r="Q3938" s="103" t="str">
        <f>IFERROR(VLOOKUP(J3938,Настройка!$C$4:$E$121,2,),"Ошибка")</f>
        <v>R</v>
      </c>
    </row>
    <row r="3939" spans="1:17" ht="14.4" customHeight="1">
      <c r="A3939" s="67">
        <v>3934</v>
      </c>
      <c r="B3939" s="80" t="s">
        <v>176</v>
      </c>
      <c r="C3939" s="80" t="s">
        <v>39</v>
      </c>
      <c r="D3939" s="80" t="s">
        <v>12276</v>
      </c>
      <c r="E3939" s="104" t="s">
        <v>12277</v>
      </c>
      <c r="F3939" s="107">
        <v>34488</v>
      </c>
      <c r="G3939" s="67" t="s">
        <v>93</v>
      </c>
      <c r="H3939" s="80" t="s">
        <v>814</v>
      </c>
      <c r="I3939" s="80" t="s">
        <v>12278</v>
      </c>
      <c r="J3939" s="104" t="s">
        <v>207</v>
      </c>
      <c r="K3939" s="67" t="s">
        <v>117</v>
      </c>
      <c r="L3939" s="67"/>
      <c r="M3939" s="67"/>
      <c r="N3939" s="67"/>
      <c r="O3939" s="81"/>
      <c r="P3939" s="81">
        <v>46036</v>
      </c>
      <c r="Q3939" s="103" t="str">
        <f>IFERROR(VLOOKUP(J3939,Настройка!$C$4:$E$121,2,),"Ошибка")</f>
        <v>R</v>
      </c>
    </row>
    <row r="3940" spans="1:17" ht="14.4" customHeight="1">
      <c r="A3940" s="67">
        <v>3935</v>
      </c>
      <c r="B3940" s="80" t="s">
        <v>176</v>
      </c>
      <c r="C3940" s="80" t="s">
        <v>39</v>
      </c>
      <c r="D3940" s="80" t="s">
        <v>12279</v>
      </c>
      <c r="E3940" s="104" t="s">
        <v>12280</v>
      </c>
      <c r="F3940" s="107">
        <v>31758</v>
      </c>
      <c r="G3940" s="67" t="s">
        <v>93</v>
      </c>
      <c r="H3940" s="80" t="s">
        <v>814</v>
      </c>
      <c r="I3940" s="80" t="s">
        <v>12281</v>
      </c>
      <c r="J3940" s="104" t="s">
        <v>207</v>
      </c>
      <c r="K3940" s="67" t="s">
        <v>117</v>
      </c>
      <c r="L3940" s="67"/>
      <c r="M3940" s="67"/>
      <c r="N3940" s="67"/>
      <c r="O3940" s="81"/>
      <c r="P3940" s="81">
        <v>46036</v>
      </c>
      <c r="Q3940" s="103" t="str">
        <f>IFERROR(VLOOKUP(J3940,Настройка!$C$4:$E$121,2,),"Ошибка")</f>
        <v>R</v>
      </c>
    </row>
    <row r="3941" spans="1:17" ht="14.4" customHeight="1">
      <c r="A3941" s="67">
        <v>3936</v>
      </c>
      <c r="B3941" s="80" t="s">
        <v>176</v>
      </c>
      <c r="C3941" s="80" t="s">
        <v>39</v>
      </c>
      <c r="D3941" s="80" t="s">
        <v>12282</v>
      </c>
      <c r="E3941" s="104" t="s">
        <v>12283</v>
      </c>
      <c r="F3941" s="107">
        <v>31273</v>
      </c>
      <c r="G3941" s="67" t="s">
        <v>93</v>
      </c>
      <c r="H3941" s="80" t="s">
        <v>814</v>
      </c>
      <c r="I3941" s="80" t="s">
        <v>12284</v>
      </c>
      <c r="J3941" s="104" t="s">
        <v>208</v>
      </c>
      <c r="K3941" s="67" t="s">
        <v>117</v>
      </c>
      <c r="L3941" s="67"/>
      <c r="M3941" s="67"/>
      <c r="N3941" s="67"/>
      <c r="O3941" s="81"/>
      <c r="P3941" s="81">
        <v>46036</v>
      </c>
      <c r="Q3941" s="103" t="str">
        <f>IFERROR(VLOOKUP(J3941,Настройка!$C$4:$E$121,2,),"Ошибка")</f>
        <v>R</v>
      </c>
    </row>
    <row r="3942" spans="1:17" ht="14.4" customHeight="1">
      <c r="A3942" s="67">
        <v>3937</v>
      </c>
      <c r="B3942" s="80" t="s">
        <v>176</v>
      </c>
      <c r="C3942" s="80" t="s">
        <v>39</v>
      </c>
      <c r="D3942" s="80" t="s">
        <v>12285</v>
      </c>
      <c r="E3942" s="104" t="s">
        <v>12286</v>
      </c>
      <c r="F3942" s="107">
        <v>35471</v>
      </c>
      <c r="G3942" s="67" t="s">
        <v>93</v>
      </c>
      <c r="H3942" s="80" t="s">
        <v>886</v>
      </c>
      <c r="I3942" s="80" t="s">
        <v>12287</v>
      </c>
      <c r="J3942" s="104" t="s">
        <v>208</v>
      </c>
      <c r="K3942" s="67" t="s">
        <v>117</v>
      </c>
      <c r="L3942" s="67"/>
      <c r="M3942" s="67"/>
      <c r="N3942" s="67"/>
      <c r="O3942" s="81"/>
      <c r="P3942" s="81">
        <v>46036</v>
      </c>
      <c r="Q3942" s="103" t="str">
        <f>IFERROR(VLOOKUP(J3942,Настройка!$C$4:$E$121,2,),"Ошибка")</f>
        <v>R</v>
      </c>
    </row>
    <row r="3943" spans="1:17" ht="14.4" customHeight="1">
      <c r="A3943" s="67">
        <v>3938</v>
      </c>
      <c r="B3943" s="80" t="s">
        <v>176</v>
      </c>
      <c r="C3943" s="80" t="s">
        <v>39</v>
      </c>
      <c r="D3943" s="80" t="s">
        <v>12288</v>
      </c>
      <c r="E3943" s="104" t="s">
        <v>12289</v>
      </c>
      <c r="F3943" s="107">
        <v>39299</v>
      </c>
      <c r="G3943" s="67" t="s">
        <v>93</v>
      </c>
      <c r="H3943" s="80" t="s">
        <v>886</v>
      </c>
      <c r="I3943" s="80" t="s">
        <v>12290</v>
      </c>
      <c r="J3943" s="104" t="s">
        <v>208</v>
      </c>
      <c r="K3943" s="67" t="s">
        <v>117</v>
      </c>
      <c r="L3943" s="67"/>
      <c r="M3943" s="67"/>
      <c r="N3943" s="67"/>
      <c r="O3943" s="81"/>
      <c r="P3943" s="81">
        <v>46036</v>
      </c>
      <c r="Q3943" s="103" t="str">
        <f>IFERROR(VLOOKUP(J3943,Настройка!$C$4:$E$121,2,),"Ошибка")</f>
        <v>R</v>
      </c>
    </row>
    <row r="3944" spans="1:17" ht="14.4" customHeight="1">
      <c r="A3944" s="67">
        <v>3939</v>
      </c>
      <c r="B3944" s="80" t="s">
        <v>176</v>
      </c>
      <c r="C3944" s="80" t="s">
        <v>39</v>
      </c>
      <c r="D3944" s="80" t="s">
        <v>12291</v>
      </c>
      <c r="E3944" s="104" t="s">
        <v>12292</v>
      </c>
      <c r="F3944" s="107">
        <v>33214</v>
      </c>
      <c r="G3944" s="67" t="s">
        <v>67</v>
      </c>
      <c r="H3944" s="80" t="s">
        <v>401</v>
      </c>
      <c r="I3944" s="80" t="s">
        <v>12293</v>
      </c>
      <c r="J3944" s="104" t="s">
        <v>208</v>
      </c>
      <c r="K3944" s="67" t="s">
        <v>117</v>
      </c>
      <c r="L3944" s="67"/>
      <c r="M3944" s="67"/>
      <c r="N3944" s="67"/>
      <c r="O3944" s="81"/>
      <c r="P3944" s="81">
        <v>46036</v>
      </c>
      <c r="Q3944" s="103" t="str">
        <f>IFERROR(VLOOKUP(J3944,Настройка!$C$4:$E$121,2,),"Ошибка")</f>
        <v>R</v>
      </c>
    </row>
    <row r="3945" spans="1:17" ht="14.4" customHeight="1">
      <c r="A3945" s="67">
        <v>3940</v>
      </c>
      <c r="B3945" s="80" t="s">
        <v>176</v>
      </c>
      <c r="C3945" s="80" t="s">
        <v>39</v>
      </c>
      <c r="D3945" s="80" t="s">
        <v>12294</v>
      </c>
      <c r="E3945" s="104" t="s">
        <v>12295</v>
      </c>
      <c r="F3945" s="107">
        <v>39118</v>
      </c>
      <c r="G3945" s="67" t="s">
        <v>67</v>
      </c>
      <c r="H3945" s="80"/>
      <c r="I3945" s="80" t="s">
        <v>12296</v>
      </c>
      <c r="J3945" s="104" t="s">
        <v>204</v>
      </c>
      <c r="K3945" s="67" t="s">
        <v>117</v>
      </c>
      <c r="L3945" s="67"/>
      <c r="M3945" s="67"/>
      <c r="N3945" s="67"/>
      <c r="O3945" s="81"/>
      <c r="P3945" s="81">
        <v>46036</v>
      </c>
      <c r="Q3945" s="103" t="str">
        <f>IFERROR(VLOOKUP(J3945,Настройка!$C$4:$E$121,2,),"Ошибка")</f>
        <v>R</v>
      </c>
    </row>
    <row r="3946" spans="1:17" ht="14.4" customHeight="1">
      <c r="A3946" s="67">
        <v>3941</v>
      </c>
      <c r="B3946" s="80" t="s">
        <v>176</v>
      </c>
      <c r="C3946" s="80" t="s">
        <v>39</v>
      </c>
      <c r="D3946" s="80" t="s">
        <v>12297</v>
      </c>
      <c r="E3946" s="104" t="s">
        <v>12298</v>
      </c>
      <c r="F3946" s="107">
        <v>27749</v>
      </c>
      <c r="G3946" s="67" t="s">
        <v>77</v>
      </c>
      <c r="H3946" s="80" t="s">
        <v>12299</v>
      </c>
      <c r="I3946" s="80" t="s">
        <v>12300</v>
      </c>
      <c r="J3946" s="104" t="s">
        <v>208</v>
      </c>
      <c r="K3946" s="67" t="s">
        <v>117</v>
      </c>
      <c r="L3946" s="67"/>
      <c r="M3946" s="67"/>
      <c r="N3946" s="67"/>
      <c r="O3946" s="81"/>
      <c r="P3946" s="81">
        <v>46036</v>
      </c>
      <c r="Q3946" s="103" t="str">
        <f>IFERROR(VLOOKUP(J3946,Настройка!$C$4:$E$121,2,),"Ошибка")</f>
        <v>R</v>
      </c>
    </row>
    <row r="3947" spans="1:17" ht="14.4" customHeight="1">
      <c r="A3947" s="67">
        <v>3942</v>
      </c>
      <c r="B3947" s="80" t="s">
        <v>176</v>
      </c>
      <c r="C3947" s="80" t="s">
        <v>39</v>
      </c>
      <c r="D3947" s="80" t="s">
        <v>12301</v>
      </c>
      <c r="E3947" s="104" t="s">
        <v>12302</v>
      </c>
      <c r="F3947" s="107">
        <v>35796</v>
      </c>
      <c r="G3947" s="67" t="s">
        <v>89</v>
      </c>
      <c r="H3947" s="80" t="s">
        <v>602</v>
      </c>
      <c r="I3947" s="80" t="s">
        <v>12303</v>
      </c>
      <c r="J3947" s="104" t="s">
        <v>230</v>
      </c>
      <c r="K3947" s="67" t="s">
        <v>133</v>
      </c>
      <c r="L3947" s="67" t="s">
        <v>152</v>
      </c>
      <c r="M3947" s="67" t="s">
        <v>166</v>
      </c>
      <c r="N3947" s="67" t="s">
        <v>184</v>
      </c>
      <c r="O3947" s="81">
        <v>46173</v>
      </c>
      <c r="P3947" s="81">
        <v>46036</v>
      </c>
      <c r="Q3947" s="103" t="str">
        <f>IFERROR(VLOOKUP(J3947,Настройка!$C$4:$E$121,2,),"Ошибка")</f>
        <v>R</v>
      </c>
    </row>
    <row r="3948" spans="1:17" ht="14.4" customHeight="1">
      <c r="A3948" s="67">
        <v>3943</v>
      </c>
      <c r="B3948" s="80" t="s">
        <v>176</v>
      </c>
      <c r="C3948" s="80" t="s">
        <v>39</v>
      </c>
      <c r="D3948" s="80" t="s">
        <v>12304</v>
      </c>
      <c r="E3948" s="104" t="s">
        <v>12305</v>
      </c>
      <c r="F3948" s="107">
        <v>28432</v>
      </c>
      <c r="G3948" s="67" t="s">
        <v>59</v>
      </c>
      <c r="H3948" s="80" t="s">
        <v>7926</v>
      </c>
      <c r="I3948" s="80" t="s">
        <v>12306</v>
      </c>
      <c r="J3948" s="104" t="s">
        <v>204</v>
      </c>
      <c r="K3948" s="67" t="s">
        <v>117</v>
      </c>
      <c r="L3948" s="67"/>
      <c r="M3948" s="67"/>
      <c r="N3948" s="67"/>
      <c r="O3948" s="81"/>
      <c r="P3948" s="81">
        <v>46036</v>
      </c>
      <c r="Q3948" s="103" t="str">
        <f>IFERROR(VLOOKUP(J3948,Настройка!$C$4:$E$121,2,),"Ошибка")</f>
        <v>R</v>
      </c>
    </row>
    <row r="3949" spans="1:17" ht="14.4" customHeight="1">
      <c r="A3949" s="67">
        <v>3944</v>
      </c>
      <c r="B3949" s="80" t="s">
        <v>176</v>
      </c>
      <c r="C3949" s="80" t="s">
        <v>39</v>
      </c>
      <c r="D3949" s="80" t="s">
        <v>12307</v>
      </c>
      <c r="E3949" s="104" t="s">
        <v>12308</v>
      </c>
      <c r="F3949" s="107">
        <v>26406</v>
      </c>
      <c r="G3949" s="67" t="s">
        <v>59</v>
      </c>
      <c r="H3949" s="80" t="s">
        <v>7926</v>
      </c>
      <c r="I3949" s="80" t="s">
        <v>12309</v>
      </c>
      <c r="J3949" s="104" t="s">
        <v>204</v>
      </c>
      <c r="K3949" s="67" t="s">
        <v>117</v>
      </c>
      <c r="L3949" s="67"/>
      <c r="M3949" s="67"/>
      <c r="N3949" s="67"/>
      <c r="O3949" s="81"/>
      <c r="P3949" s="81">
        <v>46036</v>
      </c>
      <c r="Q3949" s="103" t="str">
        <f>IFERROR(VLOOKUP(J3949,Настройка!$C$4:$E$121,2,),"Ошибка")</f>
        <v>R</v>
      </c>
    </row>
    <row r="3950" spans="1:17" ht="14.4" customHeight="1">
      <c r="A3950" s="67">
        <v>3945</v>
      </c>
      <c r="B3950" s="80" t="s">
        <v>176</v>
      </c>
      <c r="C3950" s="80" t="s">
        <v>39</v>
      </c>
      <c r="D3950" s="80" t="s">
        <v>12310</v>
      </c>
      <c r="E3950" s="104" t="s">
        <v>12311</v>
      </c>
      <c r="F3950" s="107">
        <v>28699</v>
      </c>
      <c r="G3950" s="67" t="s">
        <v>89</v>
      </c>
      <c r="H3950" s="80" t="s">
        <v>602</v>
      </c>
      <c r="I3950" s="80" t="s">
        <v>12312</v>
      </c>
      <c r="J3950" s="104" t="s">
        <v>204</v>
      </c>
      <c r="K3950" s="67" t="s">
        <v>117</v>
      </c>
      <c r="L3950" s="67" t="s">
        <v>152</v>
      </c>
      <c r="M3950" s="67" t="s">
        <v>166</v>
      </c>
      <c r="N3950" s="67" t="s">
        <v>1946</v>
      </c>
      <c r="O3950" s="81">
        <v>46300</v>
      </c>
      <c r="P3950" s="81">
        <v>46036</v>
      </c>
      <c r="Q3950" s="103" t="str">
        <f>IFERROR(VLOOKUP(J3950,Настройка!$C$4:$E$121,2,),"Ошибка")</f>
        <v>R</v>
      </c>
    </row>
    <row r="3951" spans="1:17" ht="14.4" customHeight="1">
      <c r="A3951" s="67">
        <v>3946</v>
      </c>
      <c r="B3951" s="80" t="s">
        <v>176</v>
      </c>
      <c r="C3951" s="80" t="s">
        <v>39</v>
      </c>
      <c r="D3951" s="80" t="s">
        <v>12313</v>
      </c>
      <c r="E3951" s="104" t="s">
        <v>12314</v>
      </c>
      <c r="F3951" s="107">
        <v>38219</v>
      </c>
      <c r="G3951" s="67" t="s">
        <v>67</v>
      </c>
      <c r="H3951" s="80"/>
      <c r="I3951" s="80" t="s">
        <v>12315</v>
      </c>
      <c r="J3951" s="104" t="s">
        <v>227</v>
      </c>
      <c r="K3951" s="67" t="s">
        <v>131</v>
      </c>
      <c r="L3951" s="67"/>
      <c r="M3951" s="67"/>
      <c r="N3951" s="67"/>
      <c r="O3951" s="81"/>
      <c r="P3951" s="81">
        <v>46036</v>
      </c>
      <c r="Q3951" s="103" t="str">
        <f>IFERROR(VLOOKUP(J3951,Настройка!$C$4:$E$121,2,),"Ошибка")</f>
        <v>R</v>
      </c>
    </row>
    <row r="3952" spans="1:17" ht="14.4" customHeight="1">
      <c r="A3952" s="67">
        <v>3947</v>
      </c>
      <c r="B3952" s="80" t="s">
        <v>176</v>
      </c>
      <c r="C3952" s="80" t="s">
        <v>39</v>
      </c>
      <c r="D3952" s="80" t="s">
        <v>12316</v>
      </c>
      <c r="E3952" s="104" t="s">
        <v>12317</v>
      </c>
      <c r="F3952" s="107">
        <v>32410</v>
      </c>
      <c r="G3952" s="67" t="s">
        <v>67</v>
      </c>
      <c r="H3952" s="80" t="s">
        <v>401</v>
      </c>
      <c r="I3952" s="80" t="s">
        <v>12318</v>
      </c>
      <c r="J3952" s="104" t="s">
        <v>227</v>
      </c>
      <c r="K3952" s="67" t="s">
        <v>131</v>
      </c>
      <c r="L3952" s="67"/>
      <c r="M3952" s="67"/>
      <c r="N3952" s="67"/>
      <c r="O3952" s="81"/>
      <c r="P3952" s="81">
        <v>46036</v>
      </c>
      <c r="Q3952" s="103" t="str">
        <f>IFERROR(VLOOKUP(J3952,Настройка!$C$4:$E$121,2,),"Ошибка")</f>
        <v>R</v>
      </c>
    </row>
    <row r="3953" spans="1:17" ht="14.4" customHeight="1">
      <c r="A3953" s="67">
        <v>3948</v>
      </c>
      <c r="B3953" s="80" t="s">
        <v>176</v>
      </c>
      <c r="C3953" s="80" t="s">
        <v>39</v>
      </c>
      <c r="D3953" s="80" t="s">
        <v>12319</v>
      </c>
      <c r="E3953" s="104" t="s">
        <v>12320</v>
      </c>
      <c r="F3953" s="107">
        <v>38333</v>
      </c>
      <c r="G3953" s="67" t="s">
        <v>67</v>
      </c>
      <c r="H3953" s="80"/>
      <c r="I3953" s="80" t="s">
        <v>12321</v>
      </c>
      <c r="J3953" s="104" t="s">
        <v>227</v>
      </c>
      <c r="K3953" s="67" t="s">
        <v>131</v>
      </c>
      <c r="L3953" s="67"/>
      <c r="M3953" s="67"/>
      <c r="N3953" s="67"/>
      <c r="O3953" s="81"/>
      <c r="P3953" s="81">
        <v>46036</v>
      </c>
      <c r="Q3953" s="103" t="str">
        <f>IFERROR(VLOOKUP(J3953,Настройка!$C$4:$E$121,2,),"Ошибка")</f>
        <v>R</v>
      </c>
    </row>
    <row r="3954" spans="1:17" ht="14.4" customHeight="1">
      <c r="A3954" s="67">
        <v>3949</v>
      </c>
      <c r="B3954" s="80" t="s">
        <v>176</v>
      </c>
      <c r="C3954" s="80" t="s">
        <v>39</v>
      </c>
      <c r="D3954" s="80" t="s">
        <v>12322</v>
      </c>
      <c r="E3954" s="104" t="s">
        <v>12323</v>
      </c>
      <c r="F3954" s="107">
        <v>35638</v>
      </c>
      <c r="G3954" s="67" t="s">
        <v>67</v>
      </c>
      <c r="H3954" s="80" t="s">
        <v>401</v>
      </c>
      <c r="I3954" s="80" t="s">
        <v>12324</v>
      </c>
      <c r="J3954" s="104" t="s">
        <v>227</v>
      </c>
      <c r="K3954" s="67" t="s">
        <v>131</v>
      </c>
      <c r="L3954" s="67"/>
      <c r="M3954" s="67"/>
      <c r="N3954" s="67"/>
      <c r="O3954" s="81"/>
      <c r="P3954" s="81">
        <v>46036</v>
      </c>
      <c r="Q3954" s="103" t="str">
        <f>IFERROR(VLOOKUP(J3954,Настройка!$C$4:$E$121,2,),"Ошибка")</f>
        <v>R</v>
      </c>
    </row>
    <row r="3955" spans="1:17" ht="14.4" customHeight="1">
      <c r="A3955" s="67">
        <v>3950</v>
      </c>
      <c r="B3955" s="80" t="s">
        <v>176</v>
      </c>
      <c r="C3955" s="80" t="s">
        <v>39</v>
      </c>
      <c r="D3955" s="80" t="s">
        <v>12325</v>
      </c>
      <c r="E3955" s="104" t="s">
        <v>12326</v>
      </c>
      <c r="F3955" s="107">
        <v>38391</v>
      </c>
      <c r="G3955" s="67" t="s">
        <v>67</v>
      </c>
      <c r="H3955" s="80" t="s">
        <v>401</v>
      </c>
      <c r="I3955" s="80" t="s">
        <v>12327</v>
      </c>
      <c r="J3955" s="104" t="s">
        <v>204</v>
      </c>
      <c r="K3955" s="67" t="s">
        <v>117</v>
      </c>
      <c r="L3955" s="67"/>
      <c r="M3955" s="67"/>
      <c r="N3955" s="67"/>
      <c r="O3955" s="81"/>
      <c r="P3955" s="81">
        <v>46036</v>
      </c>
      <c r="Q3955" s="103" t="str">
        <f>IFERROR(VLOOKUP(J3955,Настройка!$C$4:$E$121,2,),"Ошибка")</f>
        <v>R</v>
      </c>
    </row>
    <row r="3956" spans="1:17" ht="14.4" customHeight="1">
      <c r="A3956" s="67">
        <v>3951</v>
      </c>
      <c r="B3956" s="80" t="s">
        <v>176</v>
      </c>
      <c r="C3956" s="80" t="s">
        <v>39</v>
      </c>
      <c r="D3956" s="80" t="s">
        <v>12328</v>
      </c>
      <c r="E3956" s="104" t="s">
        <v>12329</v>
      </c>
      <c r="F3956" s="107">
        <v>38343</v>
      </c>
      <c r="G3956" s="67" t="s">
        <v>67</v>
      </c>
      <c r="H3956" s="80" t="s">
        <v>401</v>
      </c>
      <c r="I3956" s="80" t="s">
        <v>12330</v>
      </c>
      <c r="J3956" s="104" t="s">
        <v>204</v>
      </c>
      <c r="K3956" s="67" t="s">
        <v>117</v>
      </c>
      <c r="L3956" s="67"/>
      <c r="M3956" s="67"/>
      <c r="N3956" s="67"/>
      <c r="O3956" s="81"/>
      <c r="P3956" s="81">
        <v>46036</v>
      </c>
      <c r="Q3956" s="103" t="str">
        <f>IFERROR(VLOOKUP(J3956,Настройка!$C$4:$E$121,2,),"Ошибка")</f>
        <v>R</v>
      </c>
    </row>
    <row r="3957" spans="1:17" ht="14.4" customHeight="1">
      <c r="A3957" s="67">
        <v>3952</v>
      </c>
      <c r="B3957" s="80" t="s">
        <v>176</v>
      </c>
      <c r="C3957" s="80" t="s">
        <v>39</v>
      </c>
      <c r="D3957" s="80" t="s">
        <v>12331</v>
      </c>
      <c r="E3957" s="104" t="s">
        <v>12332</v>
      </c>
      <c r="F3957" s="107">
        <v>37377</v>
      </c>
      <c r="G3957" s="67" t="s">
        <v>67</v>
      </c>
      <c r="H3957" s="80" t="s">
        <v>401</v>
      </c>
      <c r="I3957" s="80" t="s">
        <v>12333</v>
      </c>
      <c r="J3957" s="104" t="s">
        <v>204</v>
      </c>
      <c r="K3957" s="67" t="s">
        <v>117</v>
      </c>
      <c r="L3957" s="67"/>
      <c r="M3957" s="67"/>
      <c r="N3957" s="67"/>
      <c r="O3957" s="81"/>
      <c r="P3957" s="81">
        <v>46036</v>
      </c>
      <c r="Q3957" s="103" t="str">
        <f>IFERROR(VLOOKUP(J3957,Настройка!$C$4:$E$121,2,),"Ошибка")</f>
        <v>R</v>
      </c>
    </row>
    <row r="3958" spans="1:17" ht="14.4" customHeight="1">
      <c r="A3958" s="67">
        <v>3953</v>
      </c>
      <c r="B3958" s="80" t="s">
        <v>176</v>
      </c>
      <c r="C3958" s="80" t="s">
        <v>39</v>
      </c>
      <c r="D3958" s="80" t="s">
        <v>12334</v>
      </c>
      <c r="E3958" s="104" t="s">
        <v>12335</v>
      </c>
      <c r="F3958" s="107">
        <v>37717</v>
      </c>
      <c r="G3958" s="67" t="s">
        <v>69</v>
      </c>
      <c r="H3958" s="80" t="s">
        <v>302</v>
      </c>
      <c r="I3958" s="80" t="s">
        <v>12336</v>
      </c>
      <c r="J3958" s="104" t="s">
        <v>208</v>
      </c>
      <c r="K3958" s="67" t="s">
        <v>117</v>
      </c>
      <c r="L3958" s="67"/>
      <c r="M3958" s="67"/>
      <c r="N3958" s="67"/>
      <c r="O3958" s="81"/>
      <c r="P3958" s="81">
        <v>46037</v>
      </c>
      <c r="Q3958" s="103" t="str">
        <f>IFERROR(VLOOKUP(J3958,Настройка!$C$4:$E$121,2,),"Ошибка")</f>
        <v>R</v>
      </c>
    </row>
    <row r="3959" spans="1:17" ht="14.4" customHeight="1">
      <c r="A3959" s="67">
        <v>3954</v>
      </c>
      <c r="B3959" s="80" t="s">
        <v>176</v>
      </c>
      <c r="C3959" s="80" t="s">
        <v>39</v>
      </c>
      <c r="D3959" s="80" t="s">
        <v>12337</v>
      </c>
      <c r="E3959" s="104" t="s">
        <v>12338</v>
      </c>
      <c r="F3959" s="107">
        <v>29800</v>
      </c>
      <c r="G3959" s="67" t="s">
        <v>67</v>
      </c>
      <c r="H3959" s="80"/>
      <c r="I3959" s="80" t="s">
        <v>12339</v>
      </c>
      <c r="J3959" s="104" t="s">
        <v>227</v>
      </c>
      <c r="K3959" s="67" t="s">
        <v>131</v>
      </c>
      <c r="L3959" s="67"/>
      <c r="M3959" s="67"/>
      <c r="N3959" s="67"/>
      <c r="O3959" s="81"/>
      <c r="P3959" s="81">
        <v>46037</v>
      </c>
      <c r="Q3959" s="103" t="str">
        <f>IFERROR(VLOOKUP(J3959,Настройка!$C$4:$E$121,2,),"Ошибка")</f>
        <v>R</v>
      </c>
    </row>
    <row r="3960" spans="1:17" ht="14.4" customHeight="1">
      <c r="A3960" s="67">
        <v>3955</v>
      </c>
      <c r="B3960" s="80" t="s">
        <v>176</v>
      </c>
      <c r="C3960" s="80" t="s">
        <v>39</v>
      </c>
      <c r="D3960" s="80" t="s">
        <v>12340</v>
      </c>
      <c r="E3960" s="104" t="s">
        <v>12341</v>
      </c>
      <c r="F3960" s="107">
        <v>29895</v>
      </c>
      <c r="G3960" s="67" t="s">
        <v>67</v>
      </c>
      <c r="H3960" s="80" t="s">
        <v>401</v>
      </c>
      <c r="I3960" s="80" t="s">
        <v>12342</v>
      </c>
      <c r="J3960" s="104" t="s">
        <v>228</v>
      </c>
      <c r="K3960" s="67" t="s">
        <v>125</v>
      </c>
      <c r="L3960" s="67"/>
      <c r="M3960" s="67"/>
      <c r="N3960" s="67"/>
      <c r="O3960" s="81"/>
      <c r="P3960" s="81">
        <v>46037</v>
      </c>
      <c r="Q3960" s="103" t="str">
        <f>IFERROR(VLOOKUP(J3960,Настройка!$C$4:$E$121,2,),"Ошибка")</f>
        <v>R</v>
      </c>
    </row>
    <row r="3961" spans="1:17" ht="14.4" customHeight="1">
      <c r="A3961" s="67">
        <v>3956</v>
      </c>
      <c r="B3961" s="80" t="s">
        <v>176</v>
      </c>
      <c r="C3961" s="80" t="s">
        <v>39</v>
      </c>
      <c r="D3961" s="80" t="s">
        <v>12343</v>
      </c>
      <c r="E3961" s="104" t="s">
        <v>12344</v>
      </c>
      <c r="F3961" s="107">
        <v>34169</v>
      </c>
      <c r="G3961" s="67" t="s">
        <v>87</v>
      </c>
      <c r="H3961" s="80" t="s">
        <v>3438</v>
      </c>
      <c r="I3961" s="80" t="s">
        <v>12345</v>
      </c>
      <c r="J3961" s="104" t="s">
        <v>201</v>
      </c>
      <c r="K3961" s="67" t="s">
        <v>117</v>
      </c>
      <c r="L3961" s="67" t="s">
        <v>159</v>
      </c>
      <c r="M3961" s="67"/>
      <c r="N3961" s="67"/>
      <c r="O3961" s="81"/>
      <c r="P3961" s="81">
        <v>46037</v>
      </c>
      <c r="Q3961" s="103" t="str">
        <f>IFERROR(VLOOKUP(J3961,Настройка!$C$4:$E$121,2,),"Ошибка")</f>
        <v>ITR</v>
      </c>
    </row>
    <row r="3962" spans="1:17" ht="14.4" customHeight="1">
      <c r="A3962" s="67">
        <v>3957</v>
      </c>
      <c r="B3962" s="80" t="s">
        <v>176</v>
      </c>
      <c r="C3962" s="80" t="s">
        <v>39</v>
      </c>
      <c r="D3962" s="80" t="s">
        <v>12346</v>
      </c>
      <c r="E3962" s="104" t="s">
        <v>12347</v>
      </c>
      <c r="F3962" s="107">
        <v>30518</v>
      </c>
      <c r="G3962" s="67" t="s">
        <v>77</v>
      </c>
      <c r="H3962" s="80" t="s">
        <v>12348</v>
      </c>
      <c r="I3962" s="80" t="s">
        <v>12349</v>
      </c>
      <c r="J3962" s="104" t="s">
        <v>211</v>
      </c>
      <c r="K3962" s="67" t="s">
        <v>133</v>
      </c>
      <c r="L3962" s="67"/>
      <c r="M3962" s="67"/>
      <c r="N3962" s="67"/>
      <c r="O3962" s="81"/>
      <c r="P3962" s="81">
        <v>46037</v>
      </c>
      <c r="Q3962" s="103" t="str">
        <f>IFERROR(VLOOKUP(J3962,Настройка!$C$4:$E$121,2,),"Ошибка")</f>
        <v>R</v>
      </c>
    </row>
    <row r="3963" spans="1:17" ht="14.4" customHeight="1">
      <c r="A3963" s="67">
        <v>3958</v>
      </c>
      <c r="B3963" s="80" t="s">
        <v>176</v>
      </c>
      <c r="C3963" s="80" t="s">
        <v>39</v>
      </c>
      <c r="D3963" s="80" t="s">
        <v>12350</v>
      </c>
      <c r="E3963" s="104" t="s">
        <v>12351</v>
      </c>
      <c r="F3963" s="107">
        <v>31488</v>
      </c>
      <c r="G3963" s="67" t="s">
        <v>83</v>
      </c>
      <c r="H3963" s="80"/>
      <c r="I3963" s="80" t="s">
        <v>12352</v>
      </c>
      <c r="J3963" s="104" t="s">
        <v>201</v>
      </c>
      <c r="K3963" s="67" t="s">
        <v>119</v>
      </c>
      <c r="L3963" s="67" t="s">
        <v>152</v>
      </c>
      <c r="M3963" s="67" t="s">
        <v>166</v>
      </c>
      <c r="N3963" s="67" t="s">
        <v>1946</v>
      </c>
      <c r="O3963" s="81">
        <v>46173</v>
      </c>
      <c r="P3963" s="81">
        <v>46037</v>
      </c>
      <c r="Q3963" s="103" t="str">
        <f>IFERROR(VLOOKUP(J3963,Настройка!$C$4:$E$121,2,),"Ошибка")</f>
        <v>ITR</v>
      </c>
    </row>
    <row r="3964" spans="1:17" ht="14.4" customHeight="1">
      <c r="A3964" s="67">
        <v>3959</v>
      </c>
      <c r="B3964" s="80" t="s">
        <v>176</v>
      </c>
      <c r="C3964" s="80" t="s">
        <v>39</v>
      </c>
      <c r="D3964" s="80" t="s">
        <v>12353</v>
      </c>
      <c r="E3964" s="104" t="s">
        <v>12354</v>
      </c>
      <c r="F3964" s="107">
        <v>38142</v>
      </c>
      <c r="G3964" s="67" t="s">
        <v>69</v>
      </c>
      <c r="H3964" s="80" t="s">
        <v>302</v>
      </c>
      <c r="I3964" s="80" t="s">
        <v>12355</v>
      </c>
      <c r="J3964" s="104" t="s">
        <v>208</v>
      </c>
      <c r="K3964" s="67" t="s">
        <v>117</v>
      </c>
      <c r="L3964" s="67"/>
      <c r="M3964" s="67"/>
      <c r="N3964" s="67"/>
      <c r="O3964" s="81"/>
      <c r="P3964" s="81">
        <v>46038</v>
      </c>
      <c r="Q3964" s="103" t="str">
        <f>IFERROR(VLOOKUP(J3964,Настройка!$C$4:$E$121,2,),"Ошибка")</f>
        <v>R</v>
      </c>
    </row>
    <row r="3965" spans="1:17" ht="14.4" customHeight="1">
      <c r="A3965" s="67">
        <v>3960</v>
      </c>
      <c r="B3965" s="80" t="s">
        <v>176</v>
      </c>
      <c r="C3965" s="80" t="s">
        <v>39</v>
      </c>
      <c r="D3965" s="80" t="s">
        <v>12356</v>
      </c>
      <c r="E3965" s="104" t="s">
        <v>12357</v>
      </c>
      <c r="F3965" s="107">
        <v>32132</v>
      </c>
      <c r="G3965" s="67" t="s">
        <v>93</v>
      </c>
      <c r="H3965" s="80" t="s">
        <v>814</v>
      </c>
      <c r="I3965" s="80" t="s">
        <v>12358</v>
      </c>
      <c r="J3965" s="104" t="s">
        <v>201</v>
      </c>
      <c r="K3965" s="67" t="s">
        <v>117</v>
      </c>
      <c r="L3965" s="67"/>
      <c r="M3965" s="67"/>
      <c r="N3965" s="67"/>
      <c r="O3965" s="81"/>
      <c r="P3965" s="81">
        <v>46038</v>
      </c>
      <c r="Q3965" s="103" t="str">
        <f>IFERROR(VLOOKUP(J3965,Настройка!$C$4:$E$121,2,),"Ошибка")</f>
        <v>ITR</v>
      </c>
    </row>
    <row r="3966" spans="1:17" ht="14.4" customHeight="1">
      <c r="A3966" s="67">
        <v>3961</v>
      </c>
      <c r="B3966" s="80" t="s">
        <v>176</v>
      </c>
      <c r="C3966" s="80" t="s">
        <v>39</v>
      </c>
      <c r="D3966" s="80" t="s">
        <v>12359</v>
      </c>
      <c r="E3966" s="104" t="s">
        <v>12360</v>
      </c>
      <c r="F3966" s="107">
        <v>38660</v>
      </c>
      <c r="G3966" s="67" t="s">
        <v>93</v>
      </c>
      <c r="H3966" s="80" t="s">
        <v>814</v>
      </c>
      <c r="I3966" s="80" t="s">
        <v>12361</v>
      </c>
      <c r="J3966" s="104" t="s">
        <v>211</v>
      </c>
      <c r="K3966" s="67" t="s">
        <v>117</v>
      </c>
      <c r="L3966" s="67"/>
      <c r="M3966" s="67"/>
      <c r="N3966" s="67"/>
      <c r="O3966" s="81"/>
      <c r="P3966" s="81">
        <v>46038</v>
      </c>
      <c r="Q3966" s="103" t="str">
        <f>IFERROR(VLOOKUP(J3966,Настройка!$C$4:$E$121,2,),"Ошибка")</f>
        <v>R</v>
      </c>
    </row>
    <row r="3967" spans="1:17" ht="14.4" customHeight="1">
      <c r="A3967" s="67">
        <v>3962</v>
      </c>
      <c r="B3967" s="80" t="s">
        <v>176</v>
      </c>
      <c r="C3967" s="80" t="s">
        <v>39</v>
      </c>
      <c r="D3967" s="80" t="s">
        <v>12362</v>
      </c>
      <c r="E3967" s="104" t="s">
        <v>12363</v>
      </c>
      <c r="F3967" s="107">
        <v>29292</v>
      </c>
      <c r="G3967" s="67" t="s">
        <v>93</v>
      </c>
      <c r="H3967" s="80" t="s">
        <v>814</v>
      </c>
      <c r="I3967" s="80" t="s">
        <v>12364</v>
      </c>
      <c r="J3967" s="104" t="s">
        <v>207</v>
      </c>
      <c r="K3967" s="67" t="s">
        <v>117</v>
      </c>
      <c r="L3967" s="67"/>
      <c r="M3967" s="67"/>
      <c r="N3967" s="67"/>
      <c r="O3967" s="81"/>
      <c r="P3967" s="81">
        <v>46038</v>
      </c>
      <c r="Q3967" s="103" t="str">
        <f>IFERROR(VLOOKUP(J3967,Настройка!$C$4:$E$121,2,),"Ошибка")</f>
        <v>R</v>
      </c>
    </row>
    <row r="3968" spans="1:17" ht="14.4" customHeight="1">
      <c r="A3968" s="67">
        <v>3963</v>
      </c>
      <c r="B3968" s="80" t="s">
        <v>176</v>
      </c>
      <c r="C3968" s="80" t="s">
        <v>39</v>
      </c>
      <c r="D3968" s="80" t="s">
        <v>12365</v>
      </c>
      <c r="E3968" s="104" t="s">
        <v>12366</v>
      </c>
      <c r="F3968" s="107">
        <v>33353</v>
      </c>
      <c r="G3968" s="67" t="s">
        <v>93</v>
      </c>
      <c r="H3968" s="80" t="s">
        <v>814</v>
      </c>
      <c r="I3968" s="80" t="s">
        <v>12367</v>
      </c>
      <c r="J3968" s="104" t="s">
        <v>208</v>
      </c>
      <c r="K3968" s="67" t="s">
        <v>117</v>
      </c>
      <c r="L3968" s="67"/>
      <c r="M3968" s="67"/>
      <c r="N3968" s="67"/>
      <c r="O3968" s="81"/>
      <c r="P3968" s="81">
        <v>46038</v>
      </c>
      <c r="Q3968" s="103" t="str">
        <f>IFERROR(VLOOKUP(J3968,Настройка!$C$4:$E$121,2,),"Ошибка")</f>
        <v>R</v>
      </c>
    </row>
    <row r="3969" spans="1:17" ht="14.4" customHeight="1">
      <c r="A3969" s="67">
        <v>3964</v>
      </c>
      <c r="B3969" s="80" t="s">
        <v>176</v>
      </c>
      <c r="C3969" s="80" t="s">
        <v>39</v>
      </c>
      <c r="D3969" s="80" t="s">
        <v>12368</v>
      </c>
      <c r="E3969" s="104" t="s">
        <v>12369</v>
      </c>
      <c r="F3969" s="107">
        <v>37899</v>
      </c>
      <c r="G3969" s="67" t="s">
        <v>93</v>
      </c>
      <c r="H3969" s="80" t="s">
        <v>814</v>
      </c>
      <c r="I3969" s="80" t="s">
        <v>12370</v>
      </c>
      <c r="J3969" s="104" t="s">
        <v>205</v>
      </c>
      <c r="K3969" s="67" t="s">
        <v>117</v>
      </c>
      <c r="L3969" s="67"/>
      <c r="M3969" s="67"/>
      <c r="N3969" s="67"/>
      <c r="O3969" s="81"/>
      <c r="P3969" s="81">
        <v>46038</v>
      </c>
      <c r="Q3969" s="103" t="str">
        <f>IFERROR(VLOOKUP(J3969,Настройка!$C$4:$E$121,2,),"Ошибка")</f>
        <v>R</v>
      </c>
    </row>
    <row r="3970" spans="1:17" ht="14.4" customHeight="1">
      <c r="A3970" s="67">
        <v>3965</v>
      </c>
      <c r="B3970" s="80" t="s">
        <v>176</v>
      </c>
      <c r="C3970" s="80" t="s">
        <v>39</v>
      </c>
      <c r="D3970" s="80" t="s">
        <v>12371</v>
      </c>
      <c r="E3970" s="104" t="s">
        <v>12372</v>
      </c>
      <c r="F3970" s="107">
        <v>32450</v>
      </c>
      <c r="G3970" s="67" t="s">
        <v>93</v>
      </c>
      <c r="H3970" s="80" t="s">
        <v>814</v>
      </c>
      <c r="I3970" s="80" t="s">
        <v>12373</v>
      </c>
      <c r="J3970" s="104" t="s">
        <v>204</v>
      </c>
      <c r="K3970" s="67" t="s">
        <v>117</v>
      </c>
      <c r="L3970" s="67"/>
      <c r="M3970" s="67"/>
      <c r="N3970" s="67"/>
      <c r="O3970" s="81"/>
      <c r="P3970" s="81">
        <v>46038</v>
      </c>
      <c r="Q3970" s="103" t="str">
        <f>IFERROR(VLOOKUP(J3970,Настройка!$C$4:$E$121,2,),"Ошибка")</f>
        <v>R</v>
      </c>
    </row>
    <row r="3971" spans="1:17" ht="14.4" customHeight="1">
      <c r="A3971" s="67">
        <v>3966</v>
      </c>
      <c r="B3971" s="80" t="s">
        <v>176</v>
      </c>
      <c r="C3971" s="80" t="s">
        <v>39</v>
      </c>
      <c r="D3971" s="80" t="s">
        <v>12374</v>
      </c>
      <c r="E3971" s="104" t="s">
        <v>12375</v>
      </c>
      <c r="F3971" s="107">
        <v>31129</v>
      </c>
      <c r="G3971" s="67" t="s">
        <v>93</v>
      </c>
      <c r="H3971" s="80" t="s">
        <v>886</v>
      </c>
      <c r="I3971" s="80" t="s">
        <v>12376</v>
      </c>
      <c r="J3971" s="104" t="s">
        <v>208</v>
      </c>
      <c r="K3971" s="67" t="s">
        <v>117</v>
      </c>
      <c r="L3971" s="67"/>
      <c r="M3971" s="67"/>
      <c r="N3971" s="67"/>
      <c r="O3971" s="81"/>
      <c r="P3971" s="81">
        <v>46038</v>
      </c>
      <c r="Q3971" s="103" t="str">
        <f>IFERROR(VLOOKUP(J3971,Настройка!$C$4:$E$121,2,),"Ошибка")</f>
        <v>R</v>
      </c>
    </row>
    <row r="3972" spans="1:17" ht="14.4" customHeight="1">
      <c r="A3972" s="67">
        <v>3967</v>
      </c>
      <c r="B3972" s="80" t="s">
        <v>176</v>
      </c>
      <c r="C3972" s="80" t="s">
        <v>39</v>
      </c>
      <c r="D3972" s="80" t="s">
        <v>12377</v>
      </c>
      <c r="E3972" s="104" t="s">
        <v>12378</v>
      </c>
      <c r="F3972" s="107">
        <v>34151</v>
      </c>
      <c r="G3972" s="67" t="s">
        <v>93</v>
      </c>
      <c r="H3972" s="80" t="s">
        <v>814</v>
      </c>
      <c r="I3972" s="80" t="s">
        <v>12379</v>
      </c>
      <c r="J3972" s="104" t="s">
        <v>207</v>
      </c>
      <c r="K3972" s="67" t="s">
        <v>117</v>
      </c>
      <c r="L3972" s="67"/>
      <c r="M3972" s="67"/>
      <c r="N3972" s="67"/>
      <c r="O3972" s="81"/>
      <c r="P3972" s="81">
        <v>46038</v>
      </c>
      <c r="Q3972" s="103" t="str">
        <f>IFERROR(VLOOKUP(J3972,Настройка!$C$4:$E$121,2,),"Ошибка")</f>
        <v>R</v>
      </c>
    </row>
    <row r="3973" spans="1:17" ht="14.4" customHeight="1">
      <c r="A3973" s="67">
        <v>3968</v>
      </c>
      <c r="B3973" s="80" t="s">
        <v>176</v>
      </c>
      <c r="C3973" s="80" t="s">
        <v>39</v>
      </c>
      <c r="D3973" s="80" t="s">
        <v>12380</v>
      </c>
      <c r="E3973" s="104" t="s">
        <v>12381</v>
      </c>
      <c r="F3973" s="107">
        <v>28033</v>
      </c>
      <c r="G3973" s="67" t="s">
        <v>93</v>
      </c>
      <c r="H3973" s="80" t="s">
        <v>814</v>
      </c>
      <c r="I3973" s="80" t="s">
        <v>12382</v>
      </c>
      <c r="J3973" s="104" t="s">
        <v>207</v>
      </c>
      <c r="K3973" s="67" t="s">
        <v>117</v>
      </c>
      <c r="L3973" s="67"/>
      <c r="M3973" s="67"/>
      <c r="N3973" s="67"/>
      <c r="O3973" s="81"/>
      <c r="P3973" s="81">
        <v>46038</v>
      </c>
      <c r="Q3973" s="103" t="str">
        <f>IFERROR(VLOOKUP(J3973,Настройка!$C$4:$E$121,2,),"Ошибка")</f>
        <v>R</v>
      </c>
    </row>
    <row r="3974" spans="1:17" ht="14.4" customHeight="1">
      <c r="A3974" s="67">
        <v>3969</v>
      </c>
      <c r="B3974" s="80" t="s">
        <v>176</v>
      </c>
      <c r="C3974" s="80" t="s">
        <v>39</v>
      </c>
      <c r="D3974" s="80" t="s">
        <v>12383</v>
      </c>
      <c r="E3974" s="104" t="s">
        <v>12384</v>
      </c>
      <c r="F3974" s="107">
        <v>30646</v>
      </c>
      <c r="G3974" s="67" t="s">
        <v>93</v>
      </c>
      <c r="H3974" s="80" t="s">
        <v>814</v>
      </c>
      <c r="I3974" s="80" t="s">
        <v>12385</v>
      </c>
      <c r="J3974" s="104" t="s">
        <v>207</v>
      </c>
      <c r="K3974" s="67" t="s">
        <v>117</v>
      </c>
      <c r="L3974" s="67"/>
      <c r="M3974" s="67"/>
      <c r="N3974" s="67"/>
      <c r="O3974" s="81"/>
      <c r="P3974" s="81">
        <v>46038</v>
      </c>
      <c r="Q3974" s="103" t="str">
        <f>IFERROR(VLOOKUP(J3974,Настройка!$C$4:$E$121,2,),"Ошибка")</f>
        <v>R</v>
      </c>
    </row>
    <row r="3975" spans="1:17" ht="14.4" customHeight="1">
      <c r="A3975" s="67">
        <v>3970</v>
      </c>
      <c r="B3975" s="80" t="s">
        <v>176</v>
      </c>
      <c r="C3975" s="80" t="s">
        <v>39</v>
      </c>
      <c r="D3975" s="80" t="s">
        <v>12386</v>
      </c>
      <c r="E3975" s="104" t="s">
        <v>12387</v>
      </c>
      <c r="F3975" s="107">
        <v>27320</v>
      </c>
      <c r="G3975" s="67" t="s">
        <v>67</v>
      </c>
      <c r="H3975" s="80" t="s">
        <v>401</v>
      </c>
      <c r="I3975" s="80" t="s">
        <v>12388</v>
      </c>
      <c r="J3975" s="104" t="s">
        <v>207</v>
      </c>
      <c r="K3975" s="67" t="s">
        <v>117</v>
      </c>
      <c r="L3975" s="67"/>
      <c r="M3975" s="67"/>
      <c r="N3975" s="67"/>
      <c r="O3975" s="81"/>
      <c r="P3975" s="81">
        <v>46038</v>
      </c>
      <c r="Q3975" s="103" t="str">
        <f>IFERROR(VLOOKUP(J3975,Настройка!$C$4:$E$121,2,),"Ошибка")</f>
        <v>R</v>
      </c>
    </row>
    <row r="3976" spans="1:17" ht="14.4" customHeight="1">
      <c r="A3976" s="67">
        <v>3971</v>
      </c>
      <c r="B3976" s="80" t="s">
        <v>176</v>
      </c>
      <c r="C3976" s="80" t="s">
        <v>39</v>
      </c>
      <c r="D3976" s="80" t="s">
        <v>12389</v>
      </c>
      <c r="E3976" s="104" t="s">
        <v>12390</v>
      </c>
      <c r="F3976" s="107">
        <v>37864</v>
      </c>
      <c r="G3976" s="67" t="s">
        <v>69</v>
      </c>
      <c r="H3976" s="80" t="s">
        <v>309</v>
      </c>
      <c r="I3976" s="80" t="s">
        <v>416</v>
      </c>
      <c r="J3976" s="104" t="s">
        <v>205</v>
      </c>
      <c r="K3976" s="67" t="s">
        <v>117</v>
      </c>
      <c r="L3976" s="67"/>
      <c r="M3976" s="67"/>
      <c r="N3976" s="67"/>
      <c r="O3976" s="81"/>
      <c r="P3976" s="81">
        <v>46038</v>
      </c>
      <c r="Q3976" s="103" t="str">
        <f>IFERROR(VLOOKUP(J3976,Настройка!$C$4:$E$121,2,),"Ошибка")</f>
        <v>R</v>
      </c>
    </row>
    <row r="3977" spans="1:17" ht="14.4" customHeight="1">
      <c r="A3977" s="67">
        <v>3972</v>
      </c>
      <c r="B3977" s="80" t="s">
        <v>176</v>
      </c>
      <c r="C3977" s="80" t="s">
        <v>39</v>
      </c>
      <c r="D3977" s="80" t="s">
        <v>12391</v>
      </c>
      <c r="E3977" s="104" t="s">
        <v>12392</v>
      </c>
      <c r="F3977" s="107">
        <v>34745</v>
      </c>
      <c r="G3977" s="67" t="s">
        <v>67</v>
      </c>
      <c r="H3977" s="80"/>
      <c r="I3977" s="80" t="s">
        <v>12393</v>
      </c>
      <c r="J3977" s="104" t="s">
        <v>201</v>
      </c>
      <c r="K3977" s="67" t="s">
        <v>117</v>
      </c>
      <c r="L3977" s="67"/>
      <c r="M3977" s="67"/>
      <c r="N3977" s="67"/>
      <c r="O3977" s="81"/>
      <c r="P3977" s="81">
        <v>46038</v>
      </c>
      <c r="Q3977" s="103" t="str">
        <f>IFERROR(VLOOKUP(J3977,Настройка!$C$4:$E$121,2,),"Ошибка")</f>
        <v>ITR</v>
      </c>
    </row>
    <row r="3978" spans="1:17" ht="14.4" customHeight="1">
      <c r="A3978" s="67">
        <v>3973</v>
      </c>
      <c r="B3978" s="80" t="s">
        <v>176</v>
      </c>
      <c r="C3978" s="80" t="s">
        <v>39</v>
      </c>
      <c r="D3978" s="80" t="s">
        <v>12394</v>
      </c>
      <c r="E3978" s="104" t="s">
        <v>12395</v>
      </c>
      <c r="F3978" s="107">
        <v>26634</v>
      </c>
      <c r="G3978" s="67" t="s">
        <v>67</v>
      </c>
      <c r="H3978" s="80" t="s">
        <v>401</v>
      </c>
      <c r="I3978" s="80" t="s">
        <v>12396</v>
      </c>
      <c r="J3978" s="104" t="s">
        <v>204</v>
      </c>
      <c r="K3978" s="67" t="s">
        <v>117</v>
      </c>
      <c r="L3978" s="67"/>
      <c r="M3978" s="67"/>
      <c r="N3978" s="67"/>
      <c r="O3978" s="81"/>
      <c r="P3978" s="81">
        <v>46038</v>
      </c>
      <c r="Q3978" s="103" t="str">
        <f>IFERROR(VLOOKUP(J3978,Настройка!$C$4:$E$121,2,),"Ошибка")</f>
        <v>R</v>
      </c>
    </row>
    <row r="3979" spans="1:17" ht="14.4" customHeight="1">
      <c r="A3979" s="67">
        <v>3974</v>
      </c>
      <c r="B3979" s="80" t="s">
        <v>176</v>
      </c>
      <c r="C3979" s="80" t="s">
        <v>39</v>
      </c>
      <c r="D3979" s="80" t="s">
        <v>12397</v>
      </c>
      <c r="E3979" s="104" t="s">
        <v>12398</v>
      </c>
      <c r="F3979" s="107">
        <v>26953</v>
      </c>
      <c r="G3979" s="67" t="s">
        <v>67</v>
      </c>
      <c r="H3979" s="80" t="s">
        <v>401</v>
      </c>
      <c r="I3979" s="80" t="s">
        <v>12399</v>
      </c>
      <c r="J3979" s="104" t="s">
        <v>213</v>
      </c>
      <c r="K3979" s="67" t="s">
        <v>119</v>
      </c>
      <c r="L3979" s="67"/>
      <c r="M3979" s="67"/>
      <c r="N3979" s="67"/>
      <c r="O3979" s="81"/>
      <c r="P3979" s="81">
        <v>46038</v>
      </c>
      <c r="Q3979" s="103" t="str">
        <f>IFERROR(VLOOKUP(J3979,Настройка!$C$4:$E$121,2,),"Ошибка")</f>
        <v>R</v>
      </c>
    </row>
    <row r="3980" spans="1:17" ht="14.4" customHeight="1">
      <c r="A3980" s="67">
        <v>3975</v>
      </c>
      <c r="B3980" s="80" t="s">
        <v>176</v>
      </c>
      <c r="C3980" s="80" t="s">
        <v>39</v>
      </c>
      <c r="D3980" s="80" t="s">
        <v>12400</v>
      </c>
      <c r="E3980" s="104" t="s">
        <v>12401</v>
      </c>
      <c r="F3980" s="107">
        <v>31174</v>
      </c>
      <c r="G3980" s="67" t="s">
        <v>69</v>
      </c>
      <c r="H3980" s="80" t="s">
        <v>356</v>
      </c>
      <c r="I3980" s="80" t="s">
        <v>12402</v>
      </c>
      <c r="J3980" s="104" t="s">
        <v>208</v>
      </c>
      <c r="K3980" s="67" t="s">
        <v>117</v>
      </c>
      <c r="L3980" s="67"/>
      <c r="M3980" s="67"/>
      <c r="N3980" s="67"/>
      <c r="O3980" s="81"/>
      <c r="P3980" s="81">
        <v>46038</v>
      </c>
      <c r="Q3980" s="103" t="str">
        <f>IFERROR(VLOOKUP(J3980,Настройка!$C$4:$E$121,2,),"Ошибка")</f>
        <v>R</v>
      </c>
    </row>
    <row r="3981" spans="1:17" ht="14.4" customHeight="1">
      <c r="A3981" s="67">
        <v>3976</v>
      </c>
      <c r="B3981" s="80" t="s">
        <v>176</v>
      </c>
      <c r="C3981" s="80" t="s">
        <v>39</v>
      </c>
      <c r="D3981" s="80" t="s">
        <v>12403</v>
      </c>
      <c r="E3981" s="104" t="s">
        <v>12404</v>
      </c>
      <c r="F3981" s="107">
        <v>39302</v>
      </c>
      <c r="G3981" s="67" t="s">
        <v>67</v>
      </c>
      <c r="H3981" s="80"/>
      <c r="I3981" s="80" t="s">
        <v>12405</v>
      </c>
      <c r="J3981" s="104" t="s">
        <v>208</v>
      </c>
      <c r="K3981" s="67" t="s">
        <v>117</v>
      </c>
      <c r="L3981" s="67"/>
      <c r="M3981" s="67"/>
      <c r="N3981" s="67"/>
      <c r="O3981" s="81"/>
      <c r="P3981" s="81">
        <v>46038</v>
      </c>
      <c r="Q3981" s="103" t="str">
        <f>IFERROR(VLOOKUP(J3981,Настройка!$C$4:$E$121,2,),"Ошибка")</f>
        <v>R</v>
      </c>
    </row>
    <row r="3982" spans="1:17" ht="14.4" customHeight="1">
      <c r="A3982" s="67">
        <v>3977</v>
      </c>
      <c r="B3982" s="80" t="s">
        <v>176</v>
      </c>
      <c r="C3982" s="80" t="s">
        <v>39</v>
      </c>
      <c r="D3982" s="80" t="s">
        <v>12406</v>
      </c>
      <c r="E3982" s="104" t="s">
        <v>12407</v>
      </c>
      <c r="F3982" s="107">
        <v>27286</v>
      </c>
      <c r="G3982" s="67" t="s">
        <v>69</v>
      </c>
      <c r="H3982" s="80" t="s">
        <v>309</v>
      </c>
      <c r="I3982" s="80" t="s">
        <v>12408</v>
      </c>
      <c r="J3982" s="104" t="s">
        <v>207</v>
      </c>
      <c r="K3982" s="67" t="s">
        <v>117</v>
      </c>
      <c r="L3982" s="67"/>
      <c r="M3982" s="67"/>
      <c r="N3982" s="67"/>
      <c r="O3982" s="81"/>
      <c r="P3982" s="81">
        <v>46038</v>
      </c>
      <c r="Q3982" s="103" t="str">
        <f>IFERROR(VLOOKUP(J3982,Настройка!$C$4:$E$121,2,),"Ошибка")</f>
        <v>R</v>
      </c>
    </row>
    <row r="3983" spans="1:17" ht="14.4" customHeight="1">
      <c r="A3983" s="67">
        <v>3978</v>
      </c>
      <c r="B3983" s="80" t="s">
        <v>176</v>
      </c>
      <c r="C3983" s="80" t="s">
        <v>39</v>
      </c>
      <c r="D3983" s="80" t="s">
        <v>12409</v>
      </c>
      <c r="E3983" s="104" t="s">
        <v>12410</v>
      </c>
      <c r="F3983" s="107">
        <v>36262</v>
      </c>
      <c r="G3983" s="67" t="s">
        <v>69</v>
      </c>
      <c r="H3983" s="80" t="s">
        <v>309</v>
      </c>
      <c r="I3983" s="80" t="s">
        <v>12411</v>
      </c>
      <c r="J3983" s="104" t="s">
        <v>208</v>
      </c>
      <c r="K3983" s="67" t="s">
        <v>117</v>
      </c>
      <c r="L3983" s="67"/>
      <c r="M3983" s="67"/>
      <c r="N3983" s="67"/>
      <c r="O3983" s="81"/>
      <c r="P3983" s="81">
        <v>46038</v>
      </c>
      <c r="Q3983" s="103" t="str">
        <f>IFERROR(VLOOKUP(J3983,Настройка!$C$4:$E$121,2,),"Ошибка")</f>
        <v>R</v>
      </c>
    </row>
    <row r="3984" spans="1:17" ht="14.4" customHeight="1">
      <c r="A3984" s="67">
        <v>3979</v>
      </c>
      <c r="B3984" s="80" t="s">
        <v>176</v>
      </c>
      <c r="C3984" s="80" t="s">
        <v>39</v>
      </c>
      <c r="D3984" s="80" t="s">
        <v>12412</v>
      </c>
      <c r="E3984" s="104" t="s">
        <v>12413</v>
      </c>
      <c r="F3984" s="107">
        <v>34645</v>
      </c>
      <c r="G3984" s="67" t="s">
        <v>83</v>
      </c>
      <c r="H3984" s="80"/>
      <c r="I3984" s="80" t="s">
        <v>12414</v>
      </c>
      <c r="J3984" s="104" t="s">
        <v>199</v>
      </c>
      <c r="K3984" s="67" t="s">
        <v>117</v>
      </c>
      <c r="L3984" s="67" t="s">
        <v>148</v>
      </c>
      <c r="M3984" s="67" t="s">
        <v>166</v>
      </c>
      <c r="N3984" s="67" t="s">
        <v>10520</v>
      </c>
      <c r="O3984" s="81">
        <v>47096</v>
      </c>
      <c r="P3984" s="81">
        <v>46039</v>
      </c>
      <c r="Q3984" s="103" t="str">
        <f>IFERROR(VLOOKUP(J3984,Настройка!$C$4:$E$121,2,),"Ошибка")</f>
        <v>ITR</v>
      </c>
    </row>
    <row r="3985" spans="1:17" ht="14.4" customHeight="1">
      <c r="A3985" s="67">
        <v>3980</v>
      </c>
      <c r="B3985" s="80" t="s">
        <v>176</v>
      </c>
      <c r="C3985" s="80" t="s">
        <v>39</v>
      </c>
      <c r="D3985" s="80" t="s">
        <v>12415</v>
      </c>
      <c r="E3985" s="104" t="s">
        <v>12416</v>
      </c>
      <c r="F3985" s="107">
        <v>31259</v>
      </c>
      <c r="G3985" s="67" t="s">
        <v>87</v>
      </c>
      <c r="H3985" s="80"/>
      <c r="I3985" s="80" t="s">
        <v>12417</v>
      </c>
      <c r="J3985" s="104" t="s">
        <v>208</v>
      </c>
      <c r="K3985" s="67" t="s">
        <v>117</v>
      </c>
      <c r="L3985" s="67"/>
      <c r="M3985" s="67"/>
      <c r="N3985" s="67"/>
      <c r="O3985" s="81"/>
      <c r="P3985" s="81">
        <v>46039</v>
      </c>
      <c r="Q3985" s="103" t="str">
        <f>IFERROR(VLOOKUP(J3985,Настройка!$C$4:$E$121,2,),"Ошибка")</f>
        <v>R</v>
      </c>
    </row>
    <row r="3986" spans="1:17" ht="14.4" customHeight="1">
      <c r="A3986" s="67">
        <v>3981</v>
      </c>
      <c r="B3986" s="80" t="s">
        <v>176</v>
      </c>
      <c r="C3986" s="80" t="s">
        <v>39</v>
      </c>
      <c r="D3986" s="80" t="s">
        <v>12418</v>
      </c>
      <c r="E3986" s="104" t="s">
        <v>12419</v>
      </c>
      <c r="F3986" s="107">
        <v>37213</v>
      </c>
      <c r="G3986" s="67" t="s">
        <v>87</v>
      </c>
      <c r="H3986" s="80"/>
      <c r="I3986" s="80" t="s">
        <v>12420</v>
      </c>
      <c r="J3986" s="104" t="s">
        <v>208</v>
      </c>
      <c r="K3986" s="67" t="s">
        <v>117</v>
      </c>
      <c r="L3986" s="67"/>
      <c r="M3986" s="67"/>
      <c r="N3986" s="67"/>
      <c r="O3986" s="81"/>
      <c r="P3986" s="81">
        <v>46039</v>
      </c>
      <c r="Q3986" s="103" t="str">
        <f>IFERROR(VLOOKUP(J3986,Настройка!$C$4:$E$121,2,),"Ошибка")</f>
        <v>R</v>
      </c>
    </row>
    <row r="3987" spans="1:17" ht="14.4" customHeight="1">
      <c r="A3987" s="67">
        <v>3982</v>
      </c>
      <c r="B3987" s="80" t="s">
        <v>176</v>
      </c>
      <c r="C3987" s="80" t="s">
        <v>39</v>
      </c>
      <c r="D3987" s="80" t="s">
        <v>12421</v>
      </c>
      <c r="E3987" s="104" t="s">
        <v>12422</v>
      </c>
      <c r="F3987" s="107">
        <v>29516</v>
      </c>
      <c r="G3987" s="67" t="s">
        <v>87</v>
      </c>
      <c r="H3987" s="80"/>
      <c r="I3987" s="80" t="s">
        <v>12423</v>
      </c>
      <c r="J3987" s="104" t="s">
        <v>208</v>
      </c>
      <c r="K3987" s="67" t="s">
        <v>117</v>
      </c>
      <c r="L3987" s="67"/>
      <c r="M3987" s="67"/>
      <c r="N3987" s="67"/>
      <c r="O3987" s="81"/>
      <c r="P3987" s="81">
        <v>46039</v>
      </c>
      <c r="Q3987" s="103" t="str">
        <f>IFERROR(VLOOKUP(J3987,Настройка!$C$4:$E$121,2,),"Ошибка")</f>
        <v>R</v>
      </c>
    </row>
    <row r="3988" spans="1:17" ht="14.4" customHeight="1">
      <c r="A3988" s="67">
        <v>3983</v>
      </c>
      <c r="B3988" s="80" t="s">
        <v>176</v>
      </c>
      <c r="C3988" s="80" t="s">
        <v>39</v>
      </c>
      <c r="D3988" s="80" t="s">
        <v>12424</v>
      </c>
      <c r="E3988" s="104" t="s">
        <v>12425</v>
      </c>
      <c r="F3988" s="107">
        <v>33302</v>
      </c>
      <c r="G3988" s="67" t="s">
        <v>87</v>
      </c>
      <c r="H3988" s="80"/>
      <c r="I3988" s="80" t="s">
        <v>12426</v>
      </c>
      <c r="J3988" s="104" t="s">
        <v>208</v>
      </c>
      <c r="K3988" s="67" t="s">
        <v>117</v>
      </c>
      <c r="L3988" s="67"/>
      <c r="M3988" s="67"/>
      <c r="N3988" s="67"/>
      <c r="O3988" s="81"/>
      <c r="P3988" s="81">
        <v>46039</v>
      </c>
      <c r="Q3988" s="103" t="str">
        <f>IFERROR(VLOOKUP(J3988,Настройка!$C$4:$E$121,2,),"Ошибка")</f>
        <v>R</v>
      </c>
    </row>
    <row r="3989" spans="1:17" ht="14.4" customHeight="1">
      <c r="A3989" s="67">
        <v>3984</v>
      </c>
      <c r="B3989" s="80" t="s">
        <v>176</v>
      </c>
      <c r="C3989" s="80" t="s">
        <v>39</v>
      </c>
      <c r="D3989" s="80" t="s">
        <v>12427</v>
      </c>
      <c r="E3989" s="104" t="s">
        <v>12428</v>
      </c>
      <c r="F3989" s="107">
        <v>30832</v>
      </c>
      <c r="G3989" s="67" t="s">
        <v>87</v>
      </c>
      <c r="H3989" s="80"/>
      <c r="I3989" s="80" t="s">
        <v>12429</v>
      </c>
      <c r="J3989" s="104" t="s">
        <v>208</v>
      </c>
      <c r="K3989" s="67" t="s">
        <v>117</v>
      </c>
      <c r="L3989" s="67"/>
      <c r="M3989" s="67"/>
      <c r="N3989" s="67"/>
      <c r="O3989" s="81"/>
      <c r="P3989" s="81">
        <v>46039</v>
      </c>
      <c r="Q3989" s="103" t="str">
        <f>IFERROR(VLOOKUP(J3989,Настройка!$C$4:$E$121,2,),"Ошибка")</f>
        <v>R</v>
      </c>
    </row>
    <row r="3990" spans="1:17" ht="14.4" customHeight="1">
      <c r="A3990" s="67">
        <v>3985</v>
      </c>
      <c r="B3990" s="80" t="s">
        <v>176</v>
      </c>
      <c r="C3990" s="80" t="s">
        <v>39</v>
      </c>
      <c r="D3990" s="80" t="s">
        <v>12430</v>
      </c>
      <c r="E3990" s="104" t="s">
        <v>12431</v>
      </c>
      <c r="F3990" s="107">
        <v>35586</v>
      </c>
      <c r="G3990" s="67" t="s">
        <v>87</v>
      </c>
      <c r="H3990" s="80"/>
      <c r="I3990" s="80" t="s">
        <v>12432</v>
      </c>
      <c r="J3990" s="104" t="s">
        <v>208</v>
      </c>
      <c r="K3990" s="67" t="s">
        <v>117</v>
      </c>
      <c r="L3990" s="67"/>
      <c r="M3990" s="67"/>
      <c r="N3990" s="67"/>
      <c r="O3990" s="81"/>
      <c r="P3990" s="81">
        <v>46039</v>
      </c>
      <c r="Q3990" s="103" t="str">
        <f>IFERROR(VLOOKUP(J3990,Настройка!$C$4:$E$121,2,),"Ошибка")</f>
        <v>R</v>
      </c>
    </row>
    <row r="3991" spans="1:17" ht="14.4" customHeight="1">
      <c r="A3991" s="67">
        <v>3986</v>
      </c>
      <c r="B3991" s="80" t="s">
        <v>176</v>
      </c>
      <c r="C3991" s="80" t="s">
        <v>39</v>
      </c>
      <c r="D3991" s="80" t="s">
        <v>12433</v>
      </c>
      <c r="E3991" s="104" t="s">
        <v>12434</v>
      </c>
      <c r="F3991" s="107">
        <v>28185</v>
      </c>
      <c r="G3991" s="67" t="s">
        <v>87</v>
      </c>
      <c r="H3991" s="80"/>
      <c r="I3991" s="80" t="s">
        <v>12435</v>
      </c>
      <c r="J3991" s="104" t="s">
        <v>208</v>
      </c>
      <c r="K3991" s="67" t="s">
        <v>117</v>
      </c>
      <c r="L3991" s="67"/>
      <c r="M3991" s="67"/>
      <c r="N3991" s="67"/>
      <c r="O3991" s="81"/>
      <c r="P3991" s="81">
        <v>46039</v>
      </c>
      <c r="Q3991" s="103" t="str">
        <f>IFERROR(VLOOKUP(J3991,Настройка!$C$4:$E$121,2,),"Ошибка")</f>
        <v>R</v>
      </c>
    </row>
    <row r="3992" spans="1:17" ht="14.4" customHeight="1">
      <c r="A3992" s="67">
        <v>3987</v>
      </c>
      <c r="B3992" s="80" t="s">
        <v>176</v>
      </c>
      <c r="C3992" s="80" t="s">
        <v>39</v>
      </c>
      <c r="D3992" s="80" t="s">
        <v>12436</v>
      </c>
      <c r="E3992" s="104" t="s">
        <v>12437</v>
      </c>
      <c r="F3992" s="107">
        <v>31051</v>
      </c>
      <c r="G3992" s="67" t="s">
        <v>87</v>
      </c>
      <c r="H3992" s="80"/>
      <c r="I3992" s="80" t="s">
        <v>12438</v>
      </c>
      <c r="J3992" s="104" t="s">
        <v>208</v>
      </c>
      <c r="K3992" s="67" t="s">
        <v>117</v>
      </c>
      <c r="L3992" s="67"/>
      <c r="M3992" s="67"/>
      <c r="N3992" s="67"/>
      <c r="O3992" s="81"/>
      <c r="P3992" s="81">
        <v>46039</v>
      </c>
      <c r="Q3992" s="103" t="str">
        <f>IFERROR(VLOOKUP(J3992,Настройка!$C$4:$E$121,2,),"Ошибка")</f>
        <v>R</v>
      </c>
    </row>
    <row r="3993" spans="1:17" ht="14.4" customHeight="1">
      <c r="A3993" s="67">
        <v>3988</v>
      </c>
      <c r="B3993" s="80" t="s">
        <v>176</v>
      </c>
      <c r="C3993" s="80" t="s">
        <v>39</v>
      </c>
      <c r="D3993" s="80" t="s">
        <v>12439</v>
      </c>
      <c r="E3993" s="104" t="s">
        <v>12440</v>
      </c>
      <c r="F3993" s="107">
        <v>31952</v>
      </c>
      <c r="G3993" s="67" t="s">
        <v>87</v>
      </c>
      <c r="H3993" s="80"/>
      <c r="I3993" s="80" t="s">
        <v>12441</v>
      </c>
      <c r="J3993" s="104" t="s">
        <v>208</v>
      </c>
      <c r="K3993" s="67" t="s">
        <v>117</v>
      </c>
      <c r="L3993" s="67"/>
      <c r="M3993" s="67"/>
      <c r="N3993" s="67"/>
      <c r="O3993" s="81"/>
      <c r="P3993" s="81">
        <v>46039</v>
      </c>
      <c r="Q3993" s="103" t="str">
        <f>IFERROR(VLOOKUP(J3993,Настройка!$C$4:$E$121,2,),"Ошибка")</f>
        <v>R</v>
      </c>
    </row>
    <row r="3994" spans="1:17" ht="14.4" customHeight="1">
      <c r="A3994" s="67">
        <v>3989</v>
      </c>
      <c r="B3994" s="80" t="s">
        <v>176</v>
      </c>
      <c r="C3994" s="80" t="s">
        <v>39</v>
      </c>
      <c r="D3994" s="80" t="s">
        <v>12442</v>
      </c>
      <c r="E3994" s="104" t="s">
        <v>12443</v>
      </c>
      <c r="F3994" s="107">
        <v>28481</v>
      </c>
      <c r="G3994" s="67" t="s">
        <v>87</v>
      </c>
      <c r="H3994" s="80"/>
      <c r="I3994" s="80" t="s">
        <v>12444</v>
      </c>
      <c r="J3994" s="104" t="s">
        <v>208</v>
      </c>
      <c r="K3994" s="67" t="s">
        <v>117</v>
      </c>
      <c r="L3994" s="67"/>
      <c r="M3994" s="67"/>
      <c r="N3994" s="67"/>
      <c r="O3994" s="81"/>
      <c r="P3994" s="81">
        <v>46039</v>
      </c>
      <c r="Q3994" s="103" t="str">
        <f>IFERROR(VLOOKUP(J3994,Настройка!$C$4:$E$121,2,),"Ошибка")</f>
        <v>R</v>
      </c>
    </row>
    <row r="3995" spans="1:17" ht="14.4" customHeight="1">
      <c r="A3995" s="67">
        <v>3990</v>
      </c>
      <c r="B3995" s="80" t="s">
        <v>176</v>
      </c>
      <c r="C3995" s="80" t="s">
        <v>39</v>
      </c>
      <c r="D3995" s="80" t="s">
        <v>12445</v>
      </c>
      <c r="E3995" s="104" t="s">
        <v>12446</v>
      </c>
      <c r="F3995" s="107">
        <v>37610</v>
      </c>
      <c r="G3995" s="67" t="s">
        <v>87</v>
      </c>
      <c r="H3995" s="80"/>
      <c r="I3995" s="80" t="s">
        <v>12447</v>
      </c>
      <c r="J3995" s="104" t="s">
        <v>208</v>
      </c>
      <c r="K3995" s="67" t="s">
        <v>117</v>
      </c>
      <c r="L3995" s="67"/>
      <c r="M3995" s="67"/>
      <c r="N3995" s="67"/>
      <c r="O3995" s="81"/>
      <c r="P3995" s="81">
        <v>46039</v>
      </c>
      <c r="Q3995" s="103" t="str">
        <f>IFERROR(VLOOKUP(J3995,Настройка!$C$4:$E$121,2,),"Ошибка")</f>
        <v>R</v>
      </c>
    </row>
    <row r="3996" spans="1:17" ht="14.4" customHeight="1">
      <c r="A3996" s="67">
        <v>3991</v>
      </c>
      <c r="B3996" s="80" t="s">
        <v>176</v>
      </c>
      <c r="C3996" s="80" t="s">
        <v>39</v>
      </c>
      <c r="D3996" s="80" t="s">
        <v>12448</v>
      </c>
      <c r="E3996" s="104" t="s">
        <v>12449</v>
      </c>
      <c r="F3996" s="107">
        <v>37338</v>
      </c>
      <c r="G3996" s="67" t="s">
        <v>87</v>
      </c>
      <c r="H3996" s="80"/>
      <c r="I3996" s="80" t="s">
        <v>12450</v>
      </c>
      <c r="J3996" s="104" t="s">
        <v>208</v>
      </c>
      <c r="K3996" s="67" t="s">
        <v>117</v>
      </c>
      <c r="L3996" s="67"/>
      <c r="M3996" s="67"/>
      <c r="N3996" s="67"/>
      <c r="O3996" s="81"/>
      <c r="P3996" s="81">
        <v>46039</v>
      </c>
      <c r="Q3996" s="103" t="str">
        <f>IFERROR(VLOOKUP(J3996,Настройка!$C$4:$E$121,2,),"Ошибка")</f>
        <v>R</v>
      </c>
    </row>
    <row r="3997" spans="1:17" ht="14.4" customHeight="1">
      <c r="A3997" s="67">
        <v>3992</v>
      </c>
      <c r="B3997" s="80" t="s">
        <v>176</v>
      </c>
      <c r="C3997" s="80" t="s">
        <v>39</v>
      </c>
      <c r="D3997" s="80" t="s">
        <v>12451</v>
      </c>
      <c r="E3997" s="104" t="s">
        <v>12452</v>
      </c>
      <c r="F3997" s="107">
        <v>35177</v>
      </c>
      <c r="G3997" s="67" t="s">
        <v>87</v>
      </c>
      <c r="H3997" s="80"/>
      <c r="I3997" s="80" t="s">
        <v>12453</v>
      </c>
      <c r="J3997" s="104" t="s">
        <v>208</v>
      </c>
      <c r="K3997" s="67" t="s">
        <v>117</v>
      </c>
      <c r="L3997" s="67"/>
      <c r="M3997" s="67"/>
      <c r="N3997" s="67"/>
      <c r="O3997" s="81"/>
      <c r="P3997" s="81">
        <v>46039</v>
      </c>
      <c r="Q3997" s="103" t="str">
        <f>IFERROR(VLOOKUP(J3997,Настройка!$C$4:$E$121,2,),"Ошибка")</f>
        <v>R</v>
      </c>
    </row>
    <row r="3998" spans="1:17" ht="14.4" customHeight="1">
      <c r="A3998" s="67">
        <v>3993</v>
      </c>
      <c r="B3998" s="80" t="s">
        <v>176</v>
      </c>
      <c r="C3998" s="80" t="s">
        <v>39</v>
      </c>
      <c r="D3998" s="80" t="s">
        <v>12454</v>
      </c>
      <c r="E3998" s="104" t="s">
        <v>12455</v>
      </c>
      <c r="F3998" s="107">
        <v>31332</v>
      </c>
      <c r="G3998" s="67" t="s">
        <v>87</v>
      </c>
      <c r="H3998" s="80"/>
      <c r="I3998" s="80" t="s">
        <v>12456</v>
      </c>
      <c r="J3998" s="104" t="s">
        <v>208</v>
      </c>
      <c r="K3998" s="67" t="s">
        <v>117</v>
      </c>
      <c r="L3998" s="67"/>
      <c r="M3998" s="67"/>
      <c r="N3998" s="67"/>
      <c r="O3998" s="81"/>
      <c r="P3998" s="81">
        <v>46039</v>
      </c>
      <c r="Q3998" s="103" t="str">
        <f>IFERROR(VLOOKUP(J3998,Настройка!$C$4:$E$121,2,),"Ошибка")</f>
        <v>R</v>
      </c>
    </row>
    <row r="3999" spans="1:17" ht="14.4" customHeight="1">
      <c r="A3999" s="67">
        <v>3994</v>
      </c>
      <c r="B3999" s="80" t="s">
        <v>176</v>
      </c>
      <c r="C3999" s="80" t="s">
        <v>39</v>
      </c>
      <c r="D3999" s="80" t="s">
        <v>12457</v>
      </c>
      <c r="E3999" s="104" t="s">
        <v>12458</v>
      </c>
      <c r="F3999" s="107">
        <v>31690</v>
      </c>
      <c r="G3999" s="67" t="s">
        <v>87</v>
      </c>
      <c r="H3999" s="80"/>
      <c r="I3999" s="80" t="s">
        <v>12459</v>
      </c>
      <c r="J3999" s="104" t="s">
        <v>208</v>
      </c>
      <c r="K3999" s="67" t="s">
        <v>117</v>
      </c>
      <c r="L3999" s="67"/>
      <c r="M3999" s="67"/>
      <c r="N3999" s="67"/>
      <c r="O3999" s="81"/>
      <c r="P3999" s="81">
        <v>46039</v>
      </c>
      <c r="Q3999" s="103" t="str">
        <f>IFERROR(VLOOKUP(J3999,Настройка!$C$4:$E$121,2,),"Ошибка")</f>
        <v>R</v>
      </c>
    </row>
    <row r="4000" spans="1:17" ht="14.4" customHeight="1">
      <c r="A4000" s="67">
        <v>3995</v>
      </c>
      <c r="B4000" s="80" t="s">
        <v>176</v>
      </c>
      <c r="C4000" s="80" t="s">
        <v>39</v>
      </c>
      <c r="D4000" s="80" t="s">
        <v>12460</v>
      </c>
      <c r="E4000" s="104" t="s">
        <v>12461</v>
      </c>
      <c r="F4000" s="107">
        <v>25223</v>
      </c>
      <c r="G4000" s="67" t="s">
        <v>87</v>
      </c>
      <c r="H4000" s="80"/>
      <c r="I4000" s="80" t="s">
        <v>12462</v>
      </c>
      <c r="J4000" s="104" t="s">
        <v>208</v>
      </c>
      <c r="K4000" s="67" t="s">
        <v>117</v>
      </c>
      <c r="L4000" s="67"/>
      <c r="M4000" s="67"/>
      <c r="N4000" s="67"/>
      <c r="O4000" s="81"/>
      <c r="P4000" s="81">
        <v>46039</v>
      </c>
      <c r="Q4000" s="103" t="str">
        <f>IFERROR(VLOOKUP(J4000,Настройка!$C$4:$E$121,2,),"Ошибка")</f>
        <v>R</v>
      </c>
    </row>
    <row r="4001" spans="1:17" ht="14.4" customHeight="1">
      <c r="A4001" s="67">
        <v>3996</v>
      </c>
      <c r="B4001" s="80" t="s">
        <v>176</v>
      </c>
      <c r="C4001" s="80" t="s">
        <v>39</v>
      </c>
      <c r="D4001" s="80" t="s">
        <v>12463</v>
      </c>
      <c r="E4001" s="104" t="s">
        <v>12464</v>
      </c>
      <c r="F4001" s="107">
        <v>28147</v>
      </c>
      <c r="G4001" s="67" t="s">
        <v>93</v>
      </c>
      <c r="H4001" s="80" t="s">
        <v>679</v>
      </c>
      <c r="I4001" s="80" t="s">
        <v>12465</v>
      </c>
      <c r="J4001" s="104" t="s">
        <v>204</v>
      </c>
      <c r="K4001" s="67" t="s">
        <v>117</v>
      </c>
      <c r="L4001" s="67"/>
      <c r="M4001" s="67"/>
      <c r="N4001" s="67"/>
      <c r="O4001" s="81"/>
      <c r="P4001" s="81">
        <v>46039</v>
      </c>
      <c r="Q4001" s="103" t="str">
        <f>IFERROR(VLOOKUP(J4001,Настройка!$C$4:$E$121,2,),"Ошибка")</f>
        <v>R</v>
      </c>
    </row>
    <row r="4002" spans="1:17" ht="14.4" customHeight="1">
      <c r="A4002" s="67">
        <v>3997</v>
      </c>
      <c r="B4002" s="80" t="s">
        <v>176</v>
      </c>
      <c r="C4002" s="80" t="s">
        <v>39</v>
      </c>
      <c r="D4002" s="80" t="s">
        <v>12466</v>
      </c>
      <c r="E4002" s="104" t="s">
        <v>12467</v>
      </c>
      <c r="F4002" s="107">
        <v>32524</v>
      </c>
      <c r="G4002" s="67" t="s">
        <v>69</v>
      </c>
      <c r="H4002" s="80" t="s">
        <v>302</v>
      </c>
      <c r="I4002" s="80" t="s">
        <v>12468</v>
      </c>
      <c r="J4002" s="104" t="s">
        <v>207</v>
      </c>
      <c r="K4002" s="67" t="s">
        <v>117</v>
      </c>
      <c r="L4002" s="67"/>
      <c r="M4002" s="67"/>
      <c r="N4002" s="67"/>
      <c r="O4002" s="81"/>
      <c r="P4002" s="81">
        <v>46039</v>
      </c>
      <c r="Q4002" s="103" t="str">
        <f>IFERROR(VLOOKUP(J4002,Настройка!$C$4:$E$121,2,),"Ошибка")</f>
        <v>R</v>
      </c>
    </row>
    <row r="4003" spans="1:17" ht="14.4" customHeight="1">
      <c r="A4003" s="67">
        <v>3998</v>
      </c>
      <c r="B4003" s="80" t="s">
        <v>176</v>
      </c>
      <c r="C4003" s="80" t="s">
        <v>39</v>
      </c>
      <c r="D4003" s="80" t="s">
        <v>12469</v>
      </c>
      <c r="E4003" s="104" t="s">
        <v>12470</v>
      </c>
      <c r="F4003" s="107">
        <v>37517</v>
      </c>
      <c r="G4003" s="67" t="s">
        <v>77</v>
      </c>
      <c r="H4003" s="80" t="s">
        <v>1001</v>
      </c>
      <c r="I4003" s="80" t="s">
        <v>12471</v>
      </c>
      <c r="J4003" s="104" t="s">
        <v>168</v>
      </c>
      <c r="K4003" s="67" t="s">
        <v>109</v>
      </c>
      <c r="L4003" s="67"/>
      <c r="M4003" s="67"/>
      <c r="N4003" s="67"/>
      <c r="O4003" s="81"/>
      <c r="P4003" s="81">
        <v>46039</v>
      </c>
      <c r="Q4003" s="103" t="str">
        <f>IFERROR(VLOOKUP(J4003,Настройка!$C$4:$E$121,2,),"Ошибка")</f>
        <v>ITR</v>
      </c>
    </row>
    <row r="4004" spans="1:17" ht="14.4" customHeight="1">
      <c r="A4004" s="67">
        <v>3999</v>
      </c>
      <c r="B4004" s="80" t="s">
        <v>176</v>
      </c>
      <c r="C4004" s="80" t="s">
        <v>39</v>
      </c>
      <c r="D4004" s="80" t="s">
        <v>12472</v>
      </c>
      <c r="E4004" s="104" t="s">
        <v>12473</v>
      </c>
      <c r="F4004" s="107">
        <v>29142</v>
      </c>
      <c r="G4004" s="67" t="s">
        <v>93</v>
      </c>
      <c r="H4004" s="80" t="s">
        <v>814</v>
      </c>
      <c r="I4004" s="80" t="s">
        <v>12474</v>
      </c>
      <c r="J4004" s="104" t="s">
        <v>208</v>
      </c>
      <c r="K4004" s="67" t="s">
        <v>117</v>
      </c>
      <c r="L4004" s="67"/>
      <c r="M4004" s="67"/>
      <c r="N4004" s="67"/>
      <c r="O4004" s="81"/>
      <c r="P4004" s="81">
        <v>46039</v>
      </c>
      <c r="Q4004" s="103" t="str">
        <f>IFERROR(VLOOKUP(J4004,Настройка!$C$4:$E$121,2,),"Ошибка")</f>
        <v>R</v>
      </c>
    </row>
    <row r="4005" spans="1:17" ht="14.4" customHeight="1">
      <c r="A4005" s="67">
        <v>4000</v>
      </c>
      <c r="B4005" s="80" t="s">
        <v>176</v>
      </c>
      <c r="C4005" s="80" t="s">
        <v>39</v>
      </c>
      <c r="D4005" s="80" t="s">
        <v>12475</v>
      </c>
      <c r="E4005" s="104" t="s">
        <v>12476</v>
      </c>
      <c r="F4005" s="107">
        <v>33484</v>
      </c>
      <c r="G4005" s="67" t="s">
        <v>83</v>
      </c>
      <c r="H4005" s="80"/>
      <c r="I4005" s="80" t="s">
        <v>12477</v>
      </c>
      <c r="J4005" s="104" t="s">
        <v>156</v>
      </c>
      <c r="K4005" s="67" t="s">
        <v>109</v>
      </c>
      <c r="L4005" s="67" t="s">
        <v>152</v>
      </c>
      <c r="M4005" s="67" t="s">
        <v>166</v>
      </c>
      <c r="N4005" s="67" t="s">
        <v>1946</v>
      </c>
      <c r="O4005" s="81">
        <v>46173</v>
      </c>
      <c r="P4005" s="81">
        <v>46039</v>
      </c>
      <c r="Q4005" s="103" t="str">
        <f>IFERROR(VLOOKUP(J4005,Настройка!$C$4:$E$121,2,),"Ошибка")</f>
        <v>ITR</v>
      </c>
    </row>
    <row r="4006" spans="1:17" ht="14.4" customHeight="1">
      <c r="A4006" s="67">
        <v>4001</v>
      </c>
      <c r="B4006" s="80" t="s">
        <v>176</v>
      </c>
      <c r="C4006" s="80" t="s">
        <v>39</v>
      </c>
      <c r="D4006" s="80" t="s">
        <v>12478</v>
      </c>
      <c r="E4006" s="104" t="s">
        <v>12479</v>
      </c>
      <c r="F4006" s="107">
        <v>26324</v>
      </c>
      <c r="G4006" s="67" t="s">
        <v>77</v>
      </c>
      <c r="H4006" s="80" t="s">
        <v>9080</v>
      </c>
      <c r="I4006" s="80" t="s">
        <v>12480</v>
      </c>
      <c r="J4006" s="104" t="s">
        <v>256</v>
      </c>
      <c r="K4006" s="67" t="s">
        <v>123</v>
      </c>
      <c r="L4006" s="67"/>
      <c r="M4006" s="67"/>
      <c r="N4006" s="67"/>
      <c r="O4006" s="81"/>
      <c r="P4006" s="81">
        <v>46039</v>
      </c>
      <c r="Q4006" s="103" t="str">
        <f>IFERROR(VLOOKUP(J4006,Настройка!$C$4:$E$121,2,),"Ошибка")</f>
        <v>R</v>
      </c>
    </row>
    <row r="4007" spans="1:17" ht="14.4" customHeight="1">
      <c r="A4007" s="67">
        <v>4002</v>
      </c>
      <c r="B4007" s="80" t="s">
        <v>176</v>
      </c>
      <c r="C4007" s="80" t="s">
        <v>39</v>
      </c>
      <c r="D4007" s="80" t="s">
        <v>12481</v>
      </c>
      <c r="E4007" s="104" t="s">
        <v>12482</v>
      </c>
      <c r="F4007" s="107">
        <v>38173</v>
      </c>
      <c r="G4007" s="67" t="s">
        <v>69</v>
      </c>
      <c r="H4007" s="80" t="s">
        <v>309</v>
      </c>
      <c r="I4007" s="80" t="s">
        <v>12483</v>
      </c>
      <c r="J4007" s="104" t="s">
        <v>204</v>
      </c>
      <c r="K4007" s="67" t="s">
        <v>117</v>
      </c>
      <c r="L4007" s="67"/>
      <c r="M4007" s="67"/>
      <c r="N4007" s="67"/>
      <c r="O4007" s="81"/>
      <c r="P4007" s="81">
        <v>46039</v>
      </c>
      <c r="Q4007" s="103" t="str">
        <f>IFERROR(VLOOKUP(J4007,Настройка!$C$4:$E$121,2,),"Ошибка")</f>
        <v>R</v>
      </c>
    </row>
    <row r="4008" spans="1:17" ht="14.4" customHeight="1">
      <c r="A4008" s="67">
        <v>4003</v>
      </c>
      <c r="B4008" s="80" t="s">
        <v>176</v>
      </c>
      <c r="C4008" s="80" t="s">
        <v>39</v>
      </c>
      <c r="D4008" s="80" t="s">
        <v>12484</v>
      </c>
      <c r="E4008" s="104" t="s">
        <v>12485</v>
      </c>
      <c r="F4008" s="107">
        <v>33549</v>
      </c>
      <c r="G4008" s="67" t="s">
        <v>69</v>
      </c>
      <c r="H4008" s="80" t="s">
        <v>302</v>
      </c>
      <c r="I4008" s="80" t="s">
        <v>12486</v>
      </c>
      <c r="J4008" s="104" t="s">
        <v>208</v>
      </c>
      <c r="K4008" s="67" t="s">
        <v>117</v>
      </c>
      <c r="L4008" s="67"/>
      <c r="M4008" s="67"/>
      <c r="N4008" s="67"/>
      <c r="O4008" s="81"/>
      <c r="P4008" s="81">
        <v>46039</v>
      </c>
      <c r="Q4008" s="103" t="str">
        <f>IFERROR(VLOOKUP(J4008,Настройка!$C$4:$E$121,2,),"Ошибка")</f>
        <v>R</v>
      </c>
    </row>
    <row r="4009" spans="1:17" ht="14.4" customHeight="1">
      <c r="A4009" s="67">
        <v>4004</v>
      </c>
      <c r="B4009" s="80" t="s">
        <v>176</v>
      </c>
      <c r="C4009" s="80" t="s">
        <v>39</v>
      </c>
      <c r="D4009" s="80" t="s">
        <v>12487</v>
      </c>
      <c r="E4009" s="104" t="s">
        <v>12488</v>
      </c>
      <c r="F4009" s="107">
        <v>38663</v>
      </c>
      <c r="G4009" s="67" t="s">
        <v>69</v>
      </c>
      <c r="H4009" s="80" t="s">
        <v>302</v>
      </c>
      <c r="I4009" s="80" t="s">
        <v>12489</v>
      </c>
      <c r="J4009" s="104" t="s">
        <v>213</v>
      </c>
      <c r="K4009" s="67" t="s">
        <v>119</v>
      </c>
      <c r="L4009" s="67"/>
      <c r="M4009" s="67"/>
      <c r="N4009" s="67"/>
      <c r="O4009" s="81"/>
      <c r="P4009" s="81">
        <v>46039</v>
      </c>
      <c r="Q4009" s="103" t="str">
        <f>IFERROR(VLOOKUP(J4009,Настройка!$C$4:$E$121,2,),"Ошибка")</f>
        <v>R</v>
      </c>
    </row>
    <row r="4010" spans="1:17" ht="14.4" customHeight="1">
      <c r="A4010" s="67">
        <v>4005</v>
      </c>
      <c r="B4010" s="80" t="s">
        <v>176</v>
      </c>
      <c r="C4010" s="80" t="s">
        <v>39</v>
      </c>
      <c r="D4010" s="80" t="s">
        <v>12490</v>
      </c>
      <c r="E4010" s="104" t="s">
        <v>12491</v>
      </c>
      <c r="F4010" s="107">
        <v>35363</v>
      </c>
      <c r="G4010" s="67" t="s">
        <v>67</v>
      </c>
      <c r="H4010" s="80"/>
      <c r="I4010" s="80" t="s">
        <v>12492</v>
      </c>
      <c r="J4010" s="104" t="s">
        <v>204</v>
      </c>
      <c r="K4010" s="67" t="s">
        <v>117</v>
      </c>
      <c r="L4010" s="67"/>
      <c r="M4010" s="67"/>
      <c r="N4010" s="67"/>
      <c r="O4010" s="81"/>
      <c r="P4010" s="81">
        <v>46040</v>
      </c>
      <c r="Q4010" s="103" t="str">
        <f>IFERROR(VLOOKUP(J4010,Настройка!$C$4:$E$121,2,),"Ошибка")</f>
        <v>R</v>
      </c>
    </row>
    <row r="4011" spans="1:17" ht="14.4" customHeight="1">
      <c r="A4011" s="67">
        <v>4006</v>
      </c>
      <c r="B4011" s="80" t="s">
        <v>176</v>
      </c>
      <c r="C4011" s="80" t="s">
        <v>39</v>
      </c>
      <c r="D4011" s="80" t="s">
        <v>12493</v>
      </c>
      <c r="E4011" s="104" t="s">
        <v>12494</v>
      </c>
      <c r="F4011" s="107">
        <v>33875</v>
      </c>
      <c r="G4011" s="67" t="s">
        <v>59</v>
      </c>
      <c r="H4011" s="80" t="s">
        <v>5442</v>
      </c>
      <c r="I4011" s="80" t="s">
        <v>12495</v>
      </c>
      <c r="J4011" s="104" t="s">
        <v>145</v>
      </c>
      <c r="K4011" s="67" t="s">
        <v>109</v>
      </c>
      <c r="L4011" s="67"/>
      <c r="M4011" s="67"/>
      <c r="N4011" s="67"/>
      <c r="O4011" s="81"/>
      <c r="P4011" s="81">
        <v>46040</v>
      </c>
      <c r="Q4011" s="103" t="str">
        <f>IFERROR(VLOOKUP(J4011,Настройка!$C$4:$E$121,2,),"Ошибка")</f>
        <v>ITR</v>
      </c>
    </row>
    <row r="4012" spans="1:17" ht="14.4" customHeight="1">
      <c r="A4012" s="67">
        <v>4007</v>
      </c>
      <c r="B4012" s="80" t="s">
        <v>176</v>
      </c>
      <c r="C4012" s="80" t="s">
        <v>39</v>
      </c>
      <c r="D4012" s="80" t="s">
        <v>12496</v>
      </c>
      <c r="E4012" s="104" t="s">
        <v>12497</v>
      </c>
      <c r="F4012" s="107">
        <v>33722</v>
      </c>
      <c r="G4012" s="67" t="s">
        <v>77</v>
      </c>
      <c r="H4012" s="80" t="s">
        <v>10571</v>
      </c>
      <c r="I4012" s="80" t="s">
        <v>12498</v>
      </c>
      <c r="J4012" s="104" t="s">
        <v>167</v>
      </c>
      <c r="K4012" s="67" t="s">
        <v>109</v>
      </c>
      <c r="L4012" s="67"/>
      <c r="M4012" s="67"/>
      <c r="N4012" s="67"/>
      <c r="O4012" s="81"/>
      <c r="P4012" s="81">
        <v>46040</v>
      </c>
      <c r="Q4012" s="103" t="str">
        <f>IFERROR(VLOOKUP(J4012,Настройка!$C$4:$E$121,2,),"Ошибка")</f>
        <v>ITR</v>
      </c>
    </row>
    <row r="4013" spans="1:17" ht="14.4" customHeight="1">
      <c r="A4013" s="67">
        <v>4008</v>
      </c>
      <c r="B4013" s="80" t="s">
        <v>176</v>
      </c>
      <c r="C4013" s="80" t="s">
        <v>39</v>
      </c>
      <c r="D4013" s="80" t="s">
        <v>12499</v>
      </c>
      <c r="E4013" s="104" t="s">
        <v>12500</v>
      </c>
      <c r="F4013" s="107">
        <v>32791</v>
      </c>
      <c r="G4013" s="67" t="s">
        <v>89</v>
      </c>
      <c r="H4013" s="80" t="s">
        <v>602</v>
      </c>
      <c r="I4013" s="80" t="s">
        <v>12501</v>
      </c>
      <c r="J4013" s="104" t="s">
        <v>230</v>
      </c>
      <c r="K4013" s="67" t="s">
        <v>133</v>
      </c>
      <c r="L4013" s="67" t="s">
        <v>152</v>
      </c>
      <c r="M4013" s="67" t="s">
        <v>166</v>
      </c>
      <c r="N4013" s="67" t="s">
        <v>1946</v>
      </c>
      <c r="O4013" s="81">
        <v>46427</v>
      </c>
      <c r="P4013" s="81">
        <v>46040</v>
      </c>
      <c r="Q4013" s="103" t="str">
        <f>IFERROR(VLOOKUP(J4013,Настройка!$C$4:$E$121,2,),"Ошибка")</f>
        <v>R</v>
      </c>
    </row>
    <row r="4014" spans="1:17" ht="14.4" customHeight="1">
      <c r="A4014" s="67">
        <v>4009</v>
      </c>
      <c r="B4014" s="80" t="s">
        <v>176</v>
      </c>
      <c r="C4014" s="80" t="s">
        <v>39</v>
      </c>
      <c r="D4014" s="80" t="s">
        <v>12502</v>
      </c>
      <c r="E4014" s="104" t="s">
        <v>12503</v>
      </c>
      <c r="F4014" s="107">
        <v>36797</v>
      </c>
      <c r="G4014" s="67" t="s">
        <v>77</v>
      </c>
      <c r="H4014" s="80" t="s">
        <v>1235</v>
      </c>
      <c r="I4014" s="80" t="s">
        <v>12504</v>
      </c>
      <c r="J4014" s="104" t="s">
        <v>173</v>
      </c>
      <c r="K4014" s="67" t="s">
        <v>109</v>
      </c>
      <c r="L4014" s="67"/>
      <c r="M4014" s="67"/>
      <c r="N4014" s="67"/>
      <c r="O4014" s="81"/>
      <c r="P4014" s="81">
        <v>46040</v>
      </c>
      <c r="Q4014" s="103" t="str">
        <f>IFERROR(VLOOKUP(J4014,Настройка!$C$4:$E$121,2,),"Ошибка")</f>
        <v>ITR</v>
      </c>
    </row>
    <row r="4015" spans="1:17" ht="14.4" customHeight="1">
      <c r="A4015" s="67">
        <v>4010</v>
      </c>
      <c r="B4015" s="80" t="s">
        <v>176</v>
      </c>
      <c r="C4015" s="80" t="s">
        <v>39</v>
      </c>
      <c r="D4015" s="80" t="s">
        <v>12505</v>
      </c>
      <c r="E4015" s="104" t="s">
        <v>12506</v>
      </c>
      <c r="F4015" s="107">
        <v>33720</v>
      </c>
      <c r="G4015" s="67" t="s">
        <v>89</v>
      </c>
      <c r="H4015" s="80" t="s">
        <v>602</v>
      </c>
      <c r="I4015" s="80" t="s">
        <v>12507</v>
      </c>
      <c r="J4015" s="104" t="s">
        <v>230</v>
      </c>
      <c r="K4015" s="67" t="s">
        <v>133</v>
      </c>
      <c r="L4015" s="67" t="s">
        <v>152</v>
      </c>
      <c r="M4015" s="67" t="s">
        <v>166</v>
      </c>
      <c r="N4015" s="67" t="s">
        <v>1946</v>
      </c>
      <c r="O4015" s="81">
        <v>46427</v>
      </c>
      <c r="P4015" s="81">
        <v>46040</v>
      </c>
      <c r="Q4015" s="103" t="str">
        <f>IFERROR(VLOOKUP(J4015,Настройка!$C$4:$E$121,2,),"Ошибка")</f>
        <v>R</v>
      </c>
    </row>
    <row r="4016" spans="1:17" ht="14.4" customHeight="1">
      <c r="A4016" s="67">
        <v>4011</v>
      </c>
      <c r="B4016" s="80" t="s">
        <v>176</v>
      </c>
      <c r="C4016" s="80" t="s">
        <v>39</v>
      </c>
      <c r="D4016" s="80" t="s">
        <v>12508</v>
      </c>
      <c r="E4016" s="104" t="s">
        <v>5583</v>
      </c>
      <c r="F4016" s="107">
        <v>28612</v>
      </c>
      <c r="G4016" s="67" t="s">
        <v>69</v>
      </c>
      <c r="H4016" s="80" t="s">
        <v>309</v>
      </c>
      <c r="I4016" s="80" t="s">
        <v>12509</v>
      </c>
      <c r="J4016" s="104" t="s">
        <v>208</v>
      </c>
      <c r="K4016" s="67" t="s">
        <v>117</v>
      </c>
      <c r="L4016" s="67"/>
      <c r="M4016" s="67"/>
      <c r="N4016" s="67"/>
      <c r="O4016" s="81"/>
      <c r="P4016" s="81">
        <v>46040</v>
      </c>
      <c r="Q4016" s="103" t="str">
        <f>IFERROR(VLOOKUP(J4016,Настройка!$C$4:$E$121,2,),"Ошибка")</f>
        <v>R</v>
      </c>
    </row>
    <row r="4017" spans="1:17" ht="14.4" customHeight="1">
      <c r="A4017" s="67">
        <v>4012</v>
      </c>
      <c r="B4017" s="80" t="s">
        <v>176</v>
      </c>
      <c r="C4017" s="80" t="s">
        <v>39</v>
      </c>
      <c r="D4017" s="80" t="s">
        <v>12510</v>
      </c>
      <c r="E4017" s="104" t="s">
        <v>12511</v>
      </c>
      <c r="F4017" s="107">
        <v>31038</v>
      </c>
      <c r="G4017" s="67" t="s">
        <v>69</v>
      </c>
      <c r="H4017" s="80" t="s">
        <v>309</v>
      </c>
      <c r="I4017" s="80" t="s">
        <v>12512</v>
      </c>
      <c r="J4017" s="104" t="s">
        <v>208</v>
      </c>
      <c r="K4017" s="67" t="s">
        <v>117</v>
      </c>
      <c r="L4017" s="67"/>
      <c r="M4017" s="67"/>
      <c r="N4017" s="67"/>
      <c r="O4017" s="81"/>
      <c r="P4017" s="81">
        <v>46040</v>
      </c>
      <c r="Q4017" s="103" t="str">
        <f>IFERROR(VLOOKUP(J4017,Настройка!$C$4:$E$121,2,),"Ошибка")</f>
        <v>R</v>
      </c>
    </row>
    <row r="4018" spans="1:17" ht="14.4" customHeight="1">
      <c r="A4018" s="67">
        <v>4013</v>
      </c>
      <c r="B4018" s="80" t="s">
        <v>176</v>
      </c>
      <c r="C4018" s="80" t="s">
        <v>39</v>
      </c>
      <c r="D4018" s="80" t="s">
        <v>12513</v>
      </c>
      <c r="E4018" s="104" t="s">
        <v>12514</v>
      </c>
      <c r="F4018" s="107">
        <v>38413</v>
      </c>
      <c r="G4018" s="67" t="s">
        <v>69</v>
      </c>
      <c r="H4018" s="80" t="s">
        <v>302</v>
      </c>
      <c r="I4018" s="80" t="s">
        <v>12515</v>
      </c>
      <c r="J4018" s="104" t="s">
        <v>204</v>
      </c>
      <c r="K4018" s="67" t="s">
        <v>117</v>
      </c>
      <c r="L4018" s="67"/>
      <c r="M4018" s="67"/>
      <c r="N4018" s="67"/>
      <c r="O4018" s="81"/>
      <c r="P4018" s="81">
        <v>46040</v>
      </c>
      <c r="Q4018" s="103" t="str">
        <f>IFERROR(VLOOKUP(J4018,Настройка!$C$4:$E$121,2,),"Ошибка")</f>
        <v>R</v>
      </c>
    </row>
    <row r="4019" spans="1:17" ht="14.4" customHeight="1">
      <c r="A4019" s="67">
        <v>4014</v>
      </c>
      <c r="B4019" s="80" t="s">
        <v>176</v>
      </c>
      <c r="C4019" s="80" t="s">
        <v>39</v>
      </c>
      <c r="D4019" s="80" t="s">
        <v>12516</v>
      </c>
      <c r="E4019" s="104" t="s">
        <v>12517</v>
      </c>
      <c r="F4019" s="107">
        <v>37822</v>
      </c>
      <c r="G4019" s="67" t="s">
        <v>69</v>
      </c>
      <c r="H4019" s="80" t="s">
        <v>385</v>
      </c>
      <c r="I4019" s="80" t="s">
        <v>12518</v>
      </c>
      <c r="J4019" s="104" t="s">
        <v>204</v>
      </c>
      <c r="K4019" s="67" t="s">
        <v>117</v>
      </c>
      <c r="L4019" s="67"/>
      <c r="M4019" s="67"/>
      <c r="N4019" s="67"/>
      <c r="O4019" s="81"/>
      <c r="P4019" s="81">
        <v>46040</v>
      </c>
      <c r="Q4019" s="103" t="str">
        <f>IFERROR(VLOOKUP(J4019,Настройка!$C$4:$E$121,2,),"Ошибка")</f>
        <v>R</v>
      </c>
    </row>
    <row r="4020" spans="1:17" ht="14.4" customHeight="1">
      <c r="A4020" s="67">
        <v>4015</v>
      </c>
      <c r="B4020" s="80" t="s">
        <v>176</v>
      </c>
      <c r="C4020" s="80" t="s">
        <v>39</v>
      </c>
      <c r="D4020" s="80" t="s">
        <v>12519</v>
      </c>
      <c r="E4020" s="104" t="s">
        <v>12520</v>
      </c>
      <c r="F4020" s="107">
        <v>39188</v>
      </c>
      <c r="G4020" s="67" t="s">
        <v>69</v>
      </c>
      <c r="H4020" s="80" t="s">
        <v>302</v>
      </c>
      <c r="I4020" s="80" t="s">
        <v>12521</v>
      </c>
      <c r="J4020" s="104" t="s">
        <v>204</v>
      </c>
      <c r="K4020" s="67" t="s">
        <v>117</v>
      </c>
      <c r="L4020" s="67"/>
      <c r="M4020" s="67"/>
      <c r="N4020" s="67"/>
      <c r="O4020" s="81"/>
      <c r="P4020" s="81">
        <v>46040</v>
      </c>
      <c r="Q4020" s="103" t="str">
        <f>IFERROR(VLOOKUP(J4020,Настройка!$C$4:$E$121,2,),"Ошибка")</f>
        <v>R</v>
      </c>
    </row>
    <row r="4021" spans="1:17" ht="14.4" customHeight="1">
      <c r="A4021" s="67">
        <v>4016</v>
      </c>
      <c r="B4021" s="80" t="s">
        <v>176</v>
      </c>
      <c r="C4021" s="80" t="s">
        <v>39</v>
      </c>
      <c r="D4021" s="80" t="s">
        <v>12522</v>
      </c>
      <c r="E4021" s="104" t="s">
        <v>12523</v>
      </c>
      <c r="F4021" s="107">
        <v>31125</v>
      </c>
      <c r="G4021" s="67" t="s">
        <v>69</v>
      </c>
      <c r="H4021" s="80" t="s">
        <v>302</v>
      </c>
      <c r="I4021" s="80" t="s">
        <v>12524</v>
      </c>
      <c r="J4021" s="104" t="s">
        <v>214</v>
      </c>
      <c r="K4021" s="67" t="s">
        <v>119</v>
      </c>
      <c r="L4021" s="67"/>
      <c r="M4021" s="67"/>
      <c r="N4021" s="67"/>
      <c r="O4021" s="81"/>
      <c r="P4021" s="81">
        <v>46040</v>
      </c>
      <c r="Q4021" s="103" t="str">
        <f>IFERROR(VLOOKUP(J4021,Настройка!$C$4:$E$121,2,),"Ошибка")</f>
        <v>R</v>
      </c>
    </row>
    <row r="4022" spans="1:17" ht="14.4" customHeight="1">
      <c r="A4022" s="67">
        <v>4017</v>
      </c>
      <c r="B4022" s="80" t="s">
        <v>176</v>
      </c>
      <c r="C4022" s="80" t="s">
        <v>39</v>
      </c>
      <c r="D4022" s="80" t="s">
        <v>12525</v>
      </c>
      <c r="E4022" s="104" t="s">
        <v>12526</v>
      </c>
      <c r="F4022" s="107">
        <v>33994</v>
      </c>
      <c r="G4022" s="67" t="s">
        <v>89</v>
      </c>
      <c r="H4022" s="80" t="s">
        <v>602</v>
      </c>
      <c r="I4022" s="80" t="s">
        <v>12527</v>
      </c>
      <c r="J4022" s="104" t="s">
        <v>204</v>
      </c>
      <c r="K4022" s="67" t="s">
        <v>117</v>
      </c>
      <c r="L4022" s="67" t="s">
        <v>152</v>
      </c>
      <c r="M4022" s="67" t="s">
        <v>166</v>
      </c>
      <c r="N4022" s="67" t="s">
        <v>1946</v>
      </c>
      <c r="O4022" s="81">
        <v>46207</v>
      </c>
      <c r="P4022" s="81">
        <v>46041</v>
      </c>
      <c r="Q4022" s="103" t="str">
        <f>IFERROR(VLOOKUP(J4022,Настройка!$C$4:$E$121,2,),"Ошибка")</f>
        <v>R</v>
      </c>
    </row>
    <row r="4023" spans="1:17" ht="14.4" customHeight="1">
      <c r="A4023" s="67">
        <v>4018</v>
      </c>
      <c r="B4023" s="80" t="s">
        <v>176</v>
      </c>
      <c r="C4023" s="80" t="s">
        <v>39</v>
      </c>
      <c r="D4023" s="80" t="s">
        <v>12528</v>
      </c>
      <c r="E4023" s="104" t="s">
        <v>12529</v>
      </c>
      <c r="F4023" s="107">
        <v>34738</v>
      </c>
      <c r="G4023" s="67" t="s">
        <v>93</v>
      </c>
      <c r="H4023" s="80" t="s">
        <v>814</v>
      </c>
      <c r="I4023" s="80" t="s">
        <v>12530</v>
      </c>
      <c r="J4023" s="104" t="s">
        <v>208</v>
      </c>
      <c r="K4023" s="67" t="s">
        <v>117</v>
      </c>
      <c r="L4023" s="67"/>
      <c r="M4023" s="67"/>
      <c r="N4023" s="67"/>
      <c r="O4023" s="81"/>
      <c r="P4023" s="81">
        <v>46041</v>
      </c>
      <c r="Q4023" s="103" t="str">
        <f>IFERROR(VLOOKUP(J4023,Настройка!$C$4:$E$121,2,),"Ошибка")</f>
        <v>R</v>
      </c>
    </row>
    <row r="4024" spans="1:17" ht="14.4" customHeight="1">
      <c r="A4024" s="67">
        <v>4019</v>
      </c>
      <c r="B4024" s="80" t="s">
        <v>176</v>
      </c>
      <c r="C4024" s="80" t="s">
        <v>39</v>
      </c>
      <c r="D4024" s="80" t="s">
        <v>12531</v>
      </c>
      <c r="E4024" s="104" t="s">
        <v>12532</v>
      </c>
      <c r="F4024" s="107">
        <v>31304</v>
      </c>
      <c r="G4024" s="67" t="s">
        <v>83</v>
      </c>
      <c r="H4024" s="80"/>
      <c r="I4024" s="80" t="s">
        <v>12533</v>
      </c>
      <c r="J4024" s="104" t="s">
        <v>197</v>
      </c>
      <c r="K4024" s="67" t="s">
        <v>111</v>
      </c>
      <c r="L4024" s="67" t="s">
        <v>152</v>
      </c>
      <c r="M4024" s="67" t="s">
        <v>166</v>
      </c>
      <c r="N4024" s="67" t="s">
        <v>1946</v>
      </c>
      <c r="O4024" s="81">
        <v>46173</v>
      </c>
      <c r="P4024" s="81">
        <v>46042</v>
      </c>
      <c r="Q4024" s="103" t="str">
        <f>IFERROR(VLOOKUP(J4024,Настройка!$C$4:$E$121,2,),"Ошибка")</f>
        <v>ITR</v>
      </c>
    </row>
    <row r="4025" spans="1:17" ht="14.4" customHeight="1">
      <c r="A4025" s="67">
        <v>4020</v>
      </c>
      <c r="B4025" s="80" t="s">
        <v>176</v>
      </c>
      <c r="C4025" s="80" t="s">
        <v>39</v>
      </c>
      <c r="D4025" s="80" t="s">
        <v>12534</v>
      </c>
      <c r="E4025" s="104" t="s">
        <v>12535</v>
      </c>
      <c r="F4025" s="107">
        <v>34882</v>
      </c>
      <c r="G4025" s="67" t="s">
        <v>87</v>
      </c>
      <c r="H4025" s="80"/>
      <c r="I4025" s="80" t="s">
        <v>12536</v>
      </c>
      <c r="J4025" s="104" t="s">
        <v>204</v>
      </c>
      <c r="K4025" s="67" t="s">
        <v>117</v>
      </c>
      <c r="L4025" s="67"/>
      <c r="M4025" s="67"/>
      <c r="N4025" s="67"/>
      <c r="O4025" s="81"/>
      <c r="P4025" s="81">
        <v>46042</v>
      </c>
      <c r="Q4025" s="103" t="str">
        <f>IFERROR(VLOOKUP(J4025,Настройка!$C$4:$E$121,2,),"Ошибка")</f>
        <v>R</v>
      </c>
    </row>
    <row r="4026" spans="1:17" ht="14.4" customHeight="1">
      <c r="A4026" s="67">
        <v>4021</v>
      </c>
      <c r="B4026" s="80" t="s">
        <v>176</v>
      </c>
      <c r="C4026" s="80" t="s">
        <v>39</v>
      </c>
      <c r="D4026" s="80" t="s">
        <v>12537</v>
      </c>
      <c r="E4026" s="104" t="s">
        <v>12538</v>
      </c>
      <c r="F4026" s="107">
        <v>29378</v>
      </c>
      <c r="G4026" s="67" t="s">
        <v>87</v>
      </c>
      <c r="H4026" s="80"/>
      <c r="I4026" s="80" t="s">
        <v>12539</v>
      </c>
      <c r="J4026" s="104" t="s">
        <v>204</v>
      </c>
      <c r="K4026" s="67" t="s">
        <v>117</v>
      </c>
      <c r="L4026" s="67"/>
      <c r="M4026" s="67"/>
      <c r="N4026" s="67"/>
      <c r="O4026" s="81"/>
      <c r="P4026" s="81">
        <v>46042</v>
      </c>
      <c r="Q4026" s="103" t="str">
        <f>IFERROR(VLOOKUP(J4026,Настройка!$C$4:$E$121,2,),"Ошибка")</f>
        <v>R</v>
      </c>
    </row>
    <row r="4027" spans="1:17" ht="14.4" customHeight="1">
      <c r="A4027" s="67">
        <v>4022</v>
      </c>
      <c r="B4027" s="80" t="s">
        <v>176</v>
      </c>
      <c r="C4027" s="80" t="s">
        <v>39</v>
      </c>
      <c r="D4027" s="80" t="s">
        <v>12540</v>
      </c>
      <c r="E4027" s="104" t="s">
        <v>12541</v>
      </c>
      <c r="F4027" s="107">
        <v>31080</v>
      </c>
      <c r="G4027" s="67" t="s">
        <v>87</v>
      </c>
      <c r="H4027" s="80"/>
      <c r="I4027" s="80" t="s">
        <v>12542</v>
      </c>
      <c r="J4027" s="104" t="s">
        <v>204</v>
      </c>
      <c r="K4027" s="67" t="s">
        <v>117</v>
      </c>
      <c r="L4027" s="67"/>
      <c r="M4027" s="67"/>
      <c r="N4027" s="67"/>
      <c r="O4027" s="81"/>
      <c r="P4027" s="81">
        <v>46042</v>
      </c>
      <c r="Q4027" s="103" t="str">
        <f>IFERROR(VLOOKUP(J4027,Настройка!$C$4:$E$121,2,),"Ошибка")</f>
        <v>R</v>
      </c>
    </row>
    <row r="4028" spans="1:17" ht="14.4" customHeight="1">
      <c r="A4028" s="67">
        <v>4023</v>
      </c>
      <c r="B4028" s="80" t="s">
        <v>176</v>
      </c>
      <c r="C4028" s="80" t="s">
        <v>39</v>
      </c>
      <c r="D4028" s="80" t="s">
        <v>12543</v>
      </c>
      <c r="E4028" s="104" t="s">
        <v>12544</v>
      </c>
      <c r="F4028" s="107">
        <v>35735</v>
      </c>
      <c r="G4028" s="67" t="s">
        <v>87</v>
      </c>
      <c r="H4028" s="80"/>
      <c r="I4028" s="80" t="s">
        <v>12545</v>
      </c>
      <c r="J4028" s="104" t="s">
        <v>204</v>
      </c>
      <c r="K4028" s="67" t="s">
        <v>117</v>
      </c>
      <c r="L4028" s="67"/>
      <c r="M4028" s="67"/>
      <c r="N4028" s="67"/>
      <c r="O4028" s="81"/>
      <c r="P4028" s="81">
        <v>46042</v>
      </c>
      <c r="Q4028" s="103" t="str">
        <f>IFERROR(VLOOKUP(J4028,Настройка!$C$4:$E$121,2,),"Ошибка")</f>
        <v>R</v>
      </c>
    </row>
    <row r="4029" spans="1:17" ht="14.4" customHeight="1">
      <c r="A4029" s="67">
        <v>4024</v>
      </c>
      <c r="B4029" s="80" t="s">
        <v>176</v>
      </c>
      <c r="C4029" s="80" t="s">
        <v>39</v>
      </c>
      <c r="D4029" s="80" t="s">
        <v>12546</v>
      </c>
      <c r="E4029" s="104" t="s">
        <v>12547</v>
      </c>
      <c r="F4029" s="107">
        <v>36961</v>
      </c>
      <c r="G4029" s="67" t="s">
        <v>87</v>
      </c>
      <c r="H4029" s="80"/>
      <c r="I4029" s="80" t="s">
        <v>12548</v>
      </c>
      <c r="J4029" s="104" t="s">
        <v>204</v>
      </c>
      <c r="K4029" s="67" t="s">
        <v>117</v>
      </c>
      <c r="L4029" s="67"/>
      <c r="M4029" s="67"/>
      <c r="N4029" s="67"/>
      <c r="O4029" s="81"/>
      <c r="P4029" s="81">
        <v>46042</v>
      </c>
      <c r="Q4029" s="103" t="str">
        <f>IFERROR(VLOOKUP(J4029,Настройка!$C$4:$E$121,2,),"Ошибка")</f>
        <v>R</v>
      </c>
    </row>
    <row r="4030" spans="1:17" ht="14.4" customHeight="1">
      <c r="A4030" s="67">
        <v>4025</v>
      </c>
      <c r="B4030" s="80" t="s">
        <v>176</v>
      </c>
      <c r="C4030" s="80" t="s">
        <v>39</v>
      </c>
      <c r="D4030" s="80" t="s">
        <v>12549</v>
      </c>
      <c r="E4030" s="104" t="s">
        <v>12550</v>
      </c>
      <c r="F4030" s="107">
        <v>28916</v>
      </c>
      <c r="G4030" s="67" t="s">
        <v>87</v>
      </c>
      <c r="H4030" s="80"/>
      <c r="I4030" s="80" t="s">
        <v>12551</v>
      </c>
      <c r="J4030" s="104" t="s">
        <v>204</v>
      </c>
      <c r="K4030" s="67" t="s">
        <v>117</v>
      </c>
      <c r="L4030" s="67"/>
      <c r="M4030" s="67"/>
      <c r="N4030" s="67"/>
      <c r="O4030" s="81"/>
      <c r="P4030" s="81">
        <v>46042</v>
      </c>
      <c r="Q4030" s="103" t="str">
        <f>IFERROR(VLOOKUP(J4030,Настройка!$C$4:$E$121,2,),"Ошибка")</f>
        <v>R</v>
      </c>
    </row>
    <row r="4031" spans="1:17" ht="14.4" customHeight="1">
      <c r="A4031" s="67">
        <v>4026</v>
      </c>
      <c r="B4031" s="80" t="s">
        <v>176</v>
      </c>
      <c r="C4031" s="80" t="s">
        <v>39</v>
      </c>
      <c r="D4031" s="80" t="s">
        <v>12552</v>
      </c>
      <c r="E4031" s="104" t="s">
        <v>12553</v>
      </c>
      <c r="F4031" s="107">
        <v>28058</v>
      </c>
      <c r="G4031" s="67" t="s">
        <v>87</v>
      </c>
      <c r="H4031" s="80"/>
      <c r="I4031" s="80" t="s">
        <v>12554</v>
      </c>
      <c r="J4031" s="104" t="s">
        <v>204</v>
      </c>
      <c r="K4031" s="67" t="s">
        <v>117</v>
      </c>
      <c r="L4031" s="67"/>
      <c r="M4031" s="67"/>
      <c r="N4031" s="67"/>
      <c r="O4031" s="81"/>
      <c r="P4031" s="81">
        <v>46042</v>
      </c>
      <c r="Q4031" s="103" t="str">
        <f>IFERROR(VLOOKUP(J4031,Настройка!$C$4:$E$121,2,),"Ошибка")</f>
        <v>R</v>
      </c>
    </row>
    <row r="4032" spans="1:17" ht="14.4" customHeight="1">
      <c r="A4032" s="67">
        <v>4027</v>
      </c>
      <c r="B4032" s="80" t="s">
        <v>176</v>
      </c>
      <c r="C4032" s="80" t="s">
        <v>39</v>
      </c>
      <c r="D4032" s="80" t="s">
        <v>12555</v>
      </c>
      <c r="E4032" s="104" t="s">
        <v>12556</v>
      </c>
      <c r="F4032" s="107">
        <v>33332</v>
      </c>
      <c r="G4032" s="67" t="s">
        <v>87</v>
      </c>
      <c r="H4032" s="80"/>
      <c r="I4032" s="80" t="s">
        <v>12557</v>
      </c>
      <c r="J4032" s="104" t="s">
        <v>204</v>
      </c>
      <c r="K4032" s="67" t="s">
        <v>117</v>
      </c>
      <c r="L4032" s="67"/>
      <c r="M4032" s="67"/>
      <c r="N4032" s="67"/>
      <c r="O4032" s="81"/>
      <c r="P4032" s="81">
        <v>46042</v>
      </c>
      <c r="Q4032" s="103" t="str">
        <f>IFERROR(VLOOKUP(J4032,Настройка!$C$4:$E$121,2,),"Ошибка")</f>
        <v>R</v>
      </c>
    </row>
    <row r="4033" spans="1:17" ht="14.4" customHeight="1">
      <c r="A4033" s="67">
        <v>4028</v>
      </c>
      <c r="B4033" s="80" t="s">
        <v>176</v>
      </c>
      <c r="C4033" s="80" t="s">
        <v>39</v>
      </c>
      <c r="D4033" s="80" t="s">
        <v>12558</v>
      </c>
      <c r="E4033" s="104" t="s">
        <v>12559</v>
      </c>
      <c r="F4033" s="107">
        <v>35937</v>
      </c>
      <c r="G4033" s="67" t="s">
        <v>87</v>
      </c>
      <c r="H4033" s="80"/>
      <c r="I4033" s="80" t="s">
        <v>12560</v>
      </c>
      <c r="J4033" s="104" t="s">
        <v>204</v>
      </c>
      <c r="K4033" s="67" t="s">
        <v>117</v>
      </c>
      <c r="L4033" s="67"/>
      <c r="M4033" s="67"/>
      <c r="N4033" s="67"/>
      <c r="O4033" s="81"/>
      <c r="P4033" s="81">
        <v>46042</v>
      </c>
      <c r="Q4033" s="103" t="str">
        <f>IFERROR(VLOOKUP(J4033,Настройка!$C$4:$E$121,2,),"Ошибка")</f>
        <v>R</v>
      </c>
    </row>
    <row r="4034" spans="1:17" ht="14.4" customHeight="1">
      <c r="A4034" s="67">
        <v>4029</v>
      </c>
      <c r="B4034" s="80" t="s">
        <v>176</v>
      </c>
      <c r="C4034" s="80" t="s">
        <v>39</v>
      </c>
      <c r="D4034" s="80" t="s">
        <v>12561</v>
      </c>
      <c r="E4034" s="104" t="s">
        <v>12562</v>
      </c>
      <c r="F4034" s="107">
        <v>27164</v>
      </c>
      <c r="G4034" s="67" t="s">
        <v>87</v>
      </c>
      <c r="H4034" s="80"/>
      <c r="I4034" s="80" t="s">
        <v>12563</v>
      </c>
      <c r="J4034" s="104" t="s">
        <v>204</v>
      </c>
      <c r="K4034" s="67" t="s">
        <v>117</v>
      </c>
      <c r="L4034" s="67"/>
      <c r="M4034" s="67"/>
      <c r="N4034" s="67"/>
      <c r="O4034" s="81"/>
      <c r="P4034" s="81">
        <v>46042</v>
      </c>
      <c r="Q4034" s="103" t="str">
        <f>IFERROR(VLOOKUP(J4034,Настройка!$C$4:$E$121,2,),"Ошибка")</f>
        <v>R</v>
      </c>
    </row>
    <row r="4035" spans="1:17" ht="14.4" customHeight="1">
      <c r="A4035" s="67">
        <v>4030</v>
      </c>
      <c r="B4035" s="80" t="s">
        <v>176</v>
      </c>
      <c r="C4035" s="80" t="s">
        <v>39</v>
      </c>
      <c r="D4035" s="80" t="s">
        <v>12564</v>
      </c>
      <c r="E4035" s="104" t="s">
        <v>12565</v>
      </c>
      <c r="F4035" s="107">
        <v>26378</v>
      </c>
      <c r="G4035" s="67" t="s">
        <v>87</v>
      </c>
      <c r="H4035" s="80"/>
      <c r="I4035" s="80" t="s">
        <v>12566</v>
      </c>
      <c r="J4035" s="104" t="s">
        <v>204</v>
      </c>
      <c r="K4035" s="67" t="s">
        <v>117</v>
      </c>
      <c r="L4035" s="67"/>
      <c r="M4035" s="67"/>
      <c r="N4035" s="67"/>
      <c r="O4035" s="81"/>
      <c r="P4035" s="81">
        <v>46042</v>
      </c>
      <c r="Q4035" s="103" t="str">
        <f>IFERROR(VLOOKUP(J4035,Настройка!$C$4:$E$121,2,),"Ошибка")</f>
        <v>R</v>
      </c>
    </row>
    <row r="4036" spans="1:17" ht="14.4" customHeight="1">
      <c r="A4036" s="67">
        <v>4031</v>
      </c>
      <c r="B4036" s="80" t="s">
        <v>176</v>
      </c>
      <c r="C4036" s="80" t="s">
        <v>39</v>
      </c>
      <c r="D4036" s="80" t="s">
        <v>12567</v>
      </c>
      <c r="E4036" s="104" t="s">
        <v>12568</v>
      </c>
      <c r="F4036" s="107">
        <v>31892</v>
      </c>
      <c r="G4036" s="67" t="s">
        <v>87</v>
      </c>
      <c r="H4036" s="80"/>
      <c r="I4036" s="80" t="s">
        <v>12569</v>
      </c>
      <c r="J4036" s="104" t="s">
        <v>204</v>
      </c>
      <c r="K4036" s="67" t="s">
        <v>117</v>
      </c>
      <c r="L4036" s="67"/>
      <c r="M4036" s="67"/>
      <c r="N4036" s="67"/>
      <c r="O4036" s="81"/>
      <c r="P4036" s="81">
        <v>46042</v>
      </c>
      <c r="Q4036" s="103" t="str">
        <f>IFERROR(VLOOKUP(J4036,Настройка!$C$4:$E$121,2,),"Ошибка")</f>
        <v>R</v>
      </c>
    </row>
    <row r="4037" spans="1:17" ht="14.4" customHeight="1">
      <c r="A4037" s="67">
        <v>4032</v>
      </c>
      <c r="B4037" s="80" t="s">
        <v>176</v>
      </c>
      <c r="C4037" s="80" t="s">
        <v>39</v>
      </c>
      <c r="D4037" s="80" t="s">
        <v>12570</v>
      </c>
      <c r="E4037" s="104" t="s">
        <v>12571</v>
      </c>
      <c r="F4037" s="107">
        <v>29517</v>
      </c>
      <c r="G4037" s="67" t="s">
        <v>87</v>
      </c>
      <c r="H4037" s="80"/>
      <c r="I4037" s="80" t="s">
        <v>12572</v>
      </c>
      <c r="J4037" s="104" t="s">
        <v>204</v>
      </c>
      <c r="K4037" s="67" t="s">
        <v>117</v>
      </c>
      <c r="L4037" s="67"/>
      <c r="M4037" s="67"/>
      <c r="N4037" s="67"/>
      <c r="O4037" s="81"/>
      <c r="P4037" s="81">
        <v>46042</v>
      </c>
      <c r="Q4037" s="103" t="str">
        <f>IFERROR(VLOOKUP(J4037,Настройка!$C$4:$E$121,2,),"Ошибка")</f>
        <v>R</v>
      </c>
    </row>
    <row r="4038" spans="1:17" ht="14.4" customHeight="1">
      <c r="A4038" s="67">
        <v>4033</v>
      </c>
      <c r="B4038" s="80" t="s">
        <v>176</v>
      </c>
      <c r="C4038" s="80" t="s">
        <v>39</v>
      </c>
      <c r="D4038" s="80" t="s">
        <v>12573</v>
      </c>
      <c r="E4038" s="104" t="s">
        <v>12574</v>
      </c>
      <c r="F4038" s="107">
        <v>29054</v>
      </c>
      <c r="G4038" s="67" t="s">
        <v>87</v>
      </c>
      <c r="H4038" s="80"/>
      <c r="I4038" s="80" t="s">
        <v>12575</v>
      </c>
      <c r="J4038" s="104" t="s">
        <v>204</v>
      </c>
      <c r="K4038" s="67" t="s">
        <v>117</v>
      </c>
      <c r="L4038" s="67"/>
      <c r="M4038" s="67"/>
      <c r="N4038" s="67"/>
      <c r="O4038" s="81"/>
      <c r="P4038" s="81">
        <v>46042</v>
      </c>
      <c r="Q4038" s="103" t="str">
        <f>IFERROR(VLOOKUP(J4038,Настройка!$C$4:$E$121,2,),"Ошибка")</f>
        <v>R</v>
      </c>
    </row>
    <row r="4039" spans="1:17" ht="14.4" customHeight="1">
      <c r="A4039" s="67">
        <v>4034</v>
      </c>
      <c r="B4039" s="80" t="s">
        <v>176</v>
      </c>
      <c r="C4039" s="80" t="s">
        <v>39</v>
      </c>
      <c r="D4039" s="80" t="s">
        <v>12576</v>
      </c>
      <c r="E4039" s="104" t="s">
        <v>12577</v>
      </c>
      <c r="F4039" s="107">
        <v>32802</v>
      </c>
      <c r="G4039" s="67" t="s">
        <v>87</v>
      </c>
      <c r="H4039" s="80"/>
      <c r="I4039" s="80" t="s">
        <v>12578</v>
      </c>
      <c r="J4039" s="104" t="s">
        <v>204</v>
      </c>
      <c r="K4039" s="67" t="s">
        <v>117</v>
      </c>
      <c r="L4039" s="67"/>
      <c r="M4039" s="67"/>
      <c r="N4039" s="67"/>
      <c r="O4039" s="81"/>
      <c r="P4039" s="81">
        <v>46042</v>
      </c>
      <c r="Q4039" s="103" t="str">
        <f>IFERROR(VLOOKUP(J4039,Настройка!$C$4:$E$121,2,),"Ошибка")</f>
        <v>R</v>
      </c>
    </row>
    <row r="4040" spans="1:17" ht="14.4" customHeight="1">
      <c r="A4040" s="67">
        <v>4035</v>
      </c>
      <c r="B4040" s="80" t="s">
        <v>176</v>
      </c>
      <c r="C4040" s="80" t="s">
        <v>39</v>
      </c>
      <c r="D4040" s="80" t="s">
        <v>12579</v>
      </c>
      <c r="E4040" s="104" t="s">
        <v>12580</v>
      </c>
      <c r="F4040" s="107">
        <v>37121</v>
      </c>
      <c r="G4040" s="67" t="s">
        <v>87</v>
      </c>
      <c r="H4040" s="80"/>
      <c r="I4040" s="80" t="s">
        <v>12581</v>
      </c>
      <c r="J4040" s="104" t="s">
        <v>204</v>
      </c>
      <c r="K4040" s="67" t="s">
        <v>117</v>
      </c>
      <c r="L4040" s="67"/>
      <c r="M4040" s="67"/>
      <c r="N4040" s="67"/>
      <c r="O4040" s="81"/>
      <c r="P4040" s="81">
        <v>46042</v>
      </c>
      <c r="Q4040" s="103" t="str">
        <f>IFERROR(VLOOKUP(J4040,Настройка!$C$4:$E$121,2,),"Ошибка")</f>
        <v>R</v>
      </c>
    </row>
    <row r="4041" spans="1:17" ht="14.4" customHeight="1">
      <c r="A4041" s="67">
        <v>4036</v>
      </c>
      <c r="B4041" s="80" t="s">
        <v>176</v>
      </c>
      <c r="C4041" s="80" t="s">
        <v>39</v>
      </c>
      <c r="D4041" s="80" t="s">
        <v>12582</v>
      </c>
      <c r="E4041" s="104" t="s">
        <v>12583</v>
      </c>
      <c r="F4041" s="107">
        <v>37771</v>
      </c>
      <c r="G4041" s="67" t="s">
        <v>87</v>
      </c>
      <c r="H4041" s="80"/>
      <c r="I4041" s="80" t="s">
        <v>12584</v>
      </c>
      <c r="J4041" s="104" t="s">
        <v>204</v>
      </c>
      <c r="K4041" s="67" t="s">
        <v>117</v>
      </c>
      <c r="L4041" s="67"/>
      <c r="M4041" s="67"/>
      <c r="N4041" s="67"/>
      <c r="O4041" s="81"/>
      <c r="P4041" s="81">
        <v>46042</v>
      </c>
      <c r="Q4041" s="103" t="str">
        <f>IFERROR(VLOOKUP(J4041,Настройка!$C$4:$E$121,2,),"Ошибка")</f>
        <v>R</v>
      </c>
    </row>
    <row r="4042" spans="1:17" ht="14.4" customHeight="1">
      <c r="A4042" s="67">
        <v>4037</v>
      </c>
      <c r="B4042" s="80" t="s">
        <v>176</v>
      </c>
      <c r="C4042" s="80" t="s">
        <v>39</v>
      </c>
      <c r="D4042" s="80" t="s">
        <v>12585</v>
      </c>
      <c r="E4042" s="104" t="s">
        <v>12586</v>
      </c>
      <c r="F4042" s="107">
        <v>38292</v>
      </c>
      <c r="G4042" s="67" t="s">
        <v>89</v>
      </c>
      <c r="H4042" s="80" t="s">
        <v>602</v>
      </c>
      <c r="I4042" s="80" t="s">
        <v>12587</v>
      </c>
      <c r="J4042" s="104" t="s">
        <v>207</v>
      </c>
      <c r="K4042" s="67" t="s">
        <v>117</v>
      </c>
      <c r="L4042" s="67" t="s">
        <v>152</v>
      </c>
      <c r="M4042" s="67" t="s">
        <v>166</v>
      </c>
      <c r="N4042" s="67" t="s">
        <v>1946</v>
      </c>
      <c r="O4042" s="81">
        <v>46427</v>
      </c>
      <c r="P4042" s="81">
        <v>46042</v>
      </c>
      <c r="Q4042" s="103" t="str">
        <f>IFERROR(VLOOKUP(J4042,Настройка!$C$4:$E$121,2,),"Ошибка")</f>
        <v>R</v>
      </c>
    </row>
    <row r="4043" spans="1:17" ht="14.4" customHeight="1">
      <c r="A4043" s="67">
        <v>4038</v>
      </c>
      <c r="B4043" s="80" t="s">
        <v>176</v>
      </c>
      <c r="C4043" s="80" t="s">
        <v>39</v>
      </c>
      <c r="D4043" s="80" t="s">
        <v>12588</v>
      </c>
      <c r="E4043" s="104" t="s">
        <v>12589</v>
      </c>
      <c r="F4043" s="107">
        <v>33455</v>
      </c>
      <c r="G4043" s="67" t="s">
        <v>89</v>
      </c>
      <c r="H4043" s="80" t="s">
        <v>602</v>
      </c>
      <c r="I4043" s="80" t="s">
        <v>12590</v>
      </c>
      <c r="J4043" s="104" t="s">
        <v>207</v>
      </c>
      <c r="K4043" s="67" t="s">
        <v>117</v>
      </c>
      <c r="L4043" s="67" t="s">
        <v>152</v>
      </c>
      <c r="M4043" s="67" t="s">
        <v>166</v>
      </c>
      <c r="N4043" s="67" t="s">
        <v>1946</v>
      </c>
      <c r="O4043" s="81">
        <v>46427</v>
      </c>
      <c r="P4043" s="81">
        <v>46042</v>
      </c>
      <c r="Q4043" s="103" t="str">
        <f>IFERROR(VLOOKUP(J4043,Настройка!$C$4:$E$121,2,),"Ошибка")</f>
        <v>R</v>
      </c>
    </row>
    <row r="4044" spans="1:17" ht="14.4" customHeight="1">
      <c r="A4044" s="67">
        <v>4039</v>
      </c>
      <c r="B4044" s="80" t="s">
        <v>176</v>
      </c>
      <c r="C4044" s="80" t="s">
        <v>39</v>
      </c>
      <c r="D4044" s="80" t="s">
        <v>12591</v>
      </c>
      <c r="E4044" s="104" t="s">
        <v>12592</v>
      </c>
      <c r="F4044" s="107">
        <v>31849</v>
      </c>
      <c r="G4044" s="67" t="s">
        <v>93</v>
      </c>
      <c r="H4044" s="80" t="s">
        <v>814</v>
      </c>
      <c r="I4044" s="80" t="s">
        <v>12593</v>
      </c>
      <c r="J4044" s="104" t="s">
        <v>208</v>
      </c>
      <c r="K4044" s="67" t="s">
        <v>117</v>
      </c>
      <c r="L4044" s="67"/>
      <c r="M4044" s="67"/>
      <c r="N4044" s="67"/>
      <c r="O4044" s="81"/>
      <c r="P4044" s="81">
        <v>46042</v>
      </c>
      <c r="Q4044" s="103" t="str">
        <f>IFERROR(VLOOKUP(J4044,Настройка!$C$4:$E$121,2,),"Ошибка")</f>
        <v>R</v>
      </c>
    </row>
    <row r="4045" spans="1:17" ht="14.4" customHeight="1">
      <c r="A4045" s="67">
        <v>4040</v>
      </c>
      <c r="B4045" s="80" t="s">
        <v>176</v>
      </c>
      <c r="C4045" s="80" t="s">
        <v>39</v>
      </c>
      <c r="D4045" s="80" t="s">
        <v>12594</v>
      </c>
      <c r="E4045" s="104" t="s">
        <v>12595</v>
      </c>
      <c r="F4045" s="107">
        <v>30943</v>
      </c>
      <c r="G4045" s="67" t="s">
        <v>77</v>
      </c>
      <c r="H4045" s="80" t="s">
        <v>12596</v>
      </c>
      <c r="I4045" s="80" t="s">
        <v>12597</v>
      </c>
      <c r="J4045" s="104" t="s">
        <v>201</v>
      </c>
      <c r="K4045" s="67" t="s">
        <v>117</v>
      </c>
      <c r="L4045" s="67"/>
      <c r="M4045" s="67"/>
      <c r="N4045" s="67"/>
      <c r="O4045" s="81"/>
      <c r="P4045" s="81">
        <v>46042</v>
      </c>
      <c r="Q4045" s="103" t="str">
        <f>IFERROR(VLOOKUP(J4045,Настройка!$C$4:$E$121,2,),"Ошибка")</f>
        <v>ITR</v>
      </c>
    </row>
    <row r="4046" spans="1:17" ht="14.4" customHeight="1">
      <c r="A4046" s="67">
        <v>4041</v>
      </c>
      <c r="B4046" s="80" t="s">
        <v>176</v>
      </c>
      <c r="C4046" s="80" t="s">
        <v>39</v>
      </c>
      <c r="D4046" s="80" t="s">
        <v>12598</v>
      </c>
      <c r="E4046" s="104" t="s">
        <v>12599</v>
      </c>
      <c r="F4046" s="107">
        <v>31599</v>
      </c>
      <c r="G4046" s="67" t="s">
        <v>89</v>
      </c>
      <c r="H4046" s="80" t="s">
        <v>602</v>
      </c>
      <c r="I4046" s="80" t="s">
        <v>12600</v>
      </c>
      <c r="J4046" s="104" t="s">
        <v>256</v>
      </c>
      <c r="K4046" s="67" t="s">
        <v>123</v>
      </c>
      <c r="L4046" s="67" t="s">
        <v>152</v>
      </c>
      <c r="M4046" s="67" t="s">
        <v>166</v>
      </c>
      <c r="N4046" s="67" t="s">
        <v>1946</v>
      </c>
      <c r="O4046" s="81">
        <v>46173</v>
      </c>
      <c r="P4046" s="81">
        <v>46042</v>
      </c>
      <c r="Q4046" s="103" t="str">
        <f>IFERROR(VLOOKUP(J4046,Настройка!$C$4:$E$121,2,),"Ошибка")</f>
        <v>R</v>
      </c>
    </row>
    <row r="4047" spans="1:17" ht="14.4" customHeight="1">
      <c r="A4047" s="67">
        <v>4042</v>
      </c>
      <c r="B4047" s="80" t="s">
        <v>176</v>
      </c>
      <c r="C4047" s="80" t="s">
        <v>39</v>
      </c>
      <c r="D4047" s="80" t="s">
        <v>12601</v>
      </c>
      <c r="E4047" s="104" t="s">
        <v>12602</v>
      </c>
      <c r="F4047" s="107">
        <v>32009</v>
      </c>
      <c r="G4047" s="67" t="s">
        <v>89</v>
      </c>
      <c r="H4047" s="80" t="s">
        <v>602</v>
      </c>
      <c r="I4047" s="80" t="s">
        <v>12603</v>
      </c>
      <c r="J4047" s="104" t="s">
        <v>211</v>
      </c>
      <c r="K4047" s="67" t="s">
        <v>133</v>
      </c>
      <c r="L4047" s="67" t="s">
        <v>152</v>
      </c>
      <c r="M4047" s="67" t="s">
        <v>166</v>
      </c>
      <c r="N4047" s="67" t="s">
        <v>1946</v>
      </c>
      <c r="O4047" s="81">
        <v>46173</v>
      </c>
      <c r="P4047" s="81">
        <v>46042</v>
      </c>
      <c r="Q4047" s="103" t="str">
        <f>IFERROR(VLOOKUP(J4047,Настройка!$C$4:$E$121,2,),"Ошибка")</f>
        <v>R</v>
      </c>
    </row>
    <row r="4048" spans="1:17" ht="14.4" customHeight="1">
      <c r="A4048" s="67">
        <v>4043</v>
      </c>
      <c r="B4048" s="80" t="s">
        <v>176</v>
      </c>
      <c r="C4048" s="80" t="s">
        <v>39</v>
      </c>
      <c r="D4048" s="80" t="s">
        <v>12604</v>
      </c>
      <c r="E4048" s="104" t="s">
        <v>12605</v>
      </c>
      <c r="F4048" s="107">
        <v>31896</v>
      </c>
      <c r="G4048" s="67" t="s">
        <v>89</v>
      </c>
      <c r="H4048" s="80" t="s">
        <v>602</v>
      </c>
      <c r="I4048" s="80" t="s">
        <v>12606</v>
      </c>
      <c r="J4048" s="104" t="s">
        <v>211</v>
      </c>
      <c r="K4048" s="67" t="s">
        <v>133</v>
      </c>
      <c r="L4048" s="67" t="s">
        <v>152</v>
      </c>
      <c r="M4048" s="67" t="s">
        <v>166</v>
      </c>
      <c r="N4048" s="67" t="s">
        <v>1946</v>
      </c>
      <c r="O4048" s="81">
        <v>46437</v>
      </c>
      <c r="P4048" s="81">
        <v>46042</v>
      </c>
      <c r="Q4048" s="103" t="str">
        <f>IFERROR(VLOOKUP(J4048,Настройка!$C$4:$E$121,2,),"Ошибка")</f>
        <v>R</v>
      </c>
    </row>
    <row r="4049" spans="1:17" ht="14.4" customHeight="1">
      <c r="A4049" s="67">
        <v>4044</v>
      </c>
      <c r="B4049" s="80" t="s">
        <v>176</v>
      </c>
      <c r="C4049" s="80" t="s">
        <v>39</v>
      </c>
      <c r="D4049" s="80" t="s">
        <v>12607</v>
      </c>
      <c r="E4049" s="104" t="s">
        <v>12608</v>
      </c>
      <c r="F4049" s="107">
        <v>29450</v>
      </c>
      <c r="G4049" s="67" t="s">
        <v>89</v>
      </c>
      <c r="H4049" s="80" t="s">
        <v>602</v>
      </c>
      <c r="I4049" s="80" t="s">
        <v>12609</v>
      </c>
      <c r="J4049" s="104" t="s">
        <v>211</v>
      </c>
      <c r="K4049" s="67" t="s">
        <v>133</v>
      </c>
      <c r="L4049" s="67" t="s">
        <v>152</v>
      </c>
      <c r="M4049" s="67" t="s">
        <v>166</v>
      </c>
      <c r="N4049" s="67" t="s">
        <v>1946</v>
      </c>
      <c r="O4049" s="81">
        <v>46173</v>
      </c>
      <c r="P4049" s="81">
        <v>46042</v>
      </c>
      <c r="Q4049" s="103" t="str">
        <f>IFERROR(VLOOKUP(J4049,Настройка!$C$4:$E$121,2,),"Ошибка")</f>
        <v>R</v>
      </c>
    </row>
    <row r="4050" spans="1:17" ht="14.4" customHeight="1">
      <c r="A4050" s="67">
        <v>4045</v>
      </c>
      <c r="B4050" s="80" t="s">
        <v>176</v>
      </c>
      <c r="C4050" s="80" t="s">
        <v>39</v>
      </c>
      <c r="D4050" s="80" t="s">
        <v>12610</v>
      </c>
      <c r="E4050" s="104" t="s">
        <v>12611</v>
      </c>
      <c r="F4050" s="107">
        <v>34184</v>
      </c>
      <c r="G4050" s="67" t="s">
        <v>69</v>
      </c>
      <c r="H4050" s="80" t="s">
        <v>302</v>
      </c>
      <c r="I4050" s="80" t="s">
        <v>12612</v>
      </c>
      <c r="J4050" s="104" t="s">
        <v>207</v>
      </c>
      <c r="K4050" s="67" t="s">
        <v>117</v>
      </c>
      <c r="L4050" s="67"/>
      <c r="M4050" s="67"/>
      <c r="N4050" s="67"/>
      <c r="O4050" s="81"/>
      <c r="P4050" s="81">
        <v>46043</v>
      </c>
      <c r="Q4050" s="103" t="str">
        <f>IFERROR(VLOOKUP(J4050,Настройка!$C$4:$E$121,2,),"Ошибка")</f>
        <v>R</v>
      </c>
    </row>
    <row r="4051" spans="1:17" ht="14.4" customHeight="1">
      <c r="A4051" s="67">
        <v>4046</v>
      </c>
      <c r="B4051" s="80" t="s">
        <v>176</v>
      </c>
      <c r="C4051" s="80" t="s">
        <v>39</v>
      </c>
      <c r="D4051" s="80" t="s">
        <v>12613</v>
      </c>
      <c r="E4051" s="104" t="s">
        <v>12614</v>
      </c>
      <c r="F4051" s="107">
        <v>28503</v>
      </c>
      <c r="G4051" s="67" t="s">
        <v>77</v>
      </c>
      <c r="H4051" s="80" t="s">
        <v>12615</v>
      </c>
      <c r="I4051" s="80" t="s">
        <v>12616</v>
      </c>
      <c r="J4051" s="104" t="s">
        <v>209</v>
      </c>
      <c r="K4051" s="67" t="s">
        <v>117</v>
      </c>
      <c r="L4051" s="67"/>
      <c r="M4051" s="67"/>
      <c r="N4051" s="67"/>
      <c r="O4051" s="81"/>
      <c r="P4051" s="81">
        <v>46043</v>
      </c>
      <c r="Q4051" s="103" t="str">
        <f>IFERROR(VLOOKUP(J4051,Настройка!$C$4:$E$121,2,),"Ошибка")</f>
        <v>R</v>
      </c>
    </row>
    <row r="4052" spans="1:17" ht="14.4" customHeight="1">
      <c r="A4052" s="67">
        <v>4047</v>
      </c>
      <c r="B4052" s="80" t="s">
        <v>176</v>
      </c>
      <c r="C4052" s="80" t="s">
        <v>39</v>
      </c>
      <c r="D4052" s="80" t="s">
        <v>12617</v>
      </c>
      <c r="E4052" s="104" t="s">
        <v>12618</v>
      </c>
      <c r="F4052" s="107">
        <v>38734</v>
      </c>
      <c r="G4052" s="67" t="s">
        <v>67</v>
      </c>
      <c r="H4052" s="80"/>
      <c r="I4052" s="80" t="s">
        <v>12619</v>
      </c>
      <c r="J4052" s="104" t="s">
        <v>204</v>
      </c>
      <c r="K4052" s="67" t="s">
        <v>117</v>
      </c>
      <c r="L4052" s="67"/>
      <c r="M4052" s="67"/>
      <c r="N4052" s="67"/>
      <c r="O4052" s="81"/>
      <c r="P4052" s="81">
        <v>46043</v>
      </c>
      <c r="Q4052" s="103" t="str">
        <f>IFERROR(VLOOKUP(J4052,Настройка!$C$4:$E$121,2,),"Ошибка")</f>
        <v>R</v>
      </c>
    </row>
    <row r="4053" spans="1:17" ht="14.4" customHeight="1">
      <c r="A4053" s="67">
        <v>4048</v>
      </c>
      <c r="B4053" s="80" t="s">
        <v>176</v>
      </c>
      <c r="C4053" s="80" t="s">
        <v>39</v>
      </c>
      <c r="D4053" s="80" t="s">
        <v>12620</v>
      </c>
      <c r="E4053" s="104" t="s">
        <v>12621</v>
      </c>
      <c r="F4053" s="107">
        <v>33657</v>
      </c>
      <c r="G4053" s="67" t="s">
        <v>89</v>
      </c>
      <c r="H4053" s="80" t="s">
        <v>602</v>
      </c>
      <c r="I4053" s="80" t="s">
        <v>12622</v>
      </c>
      <c r="J4053" s="104" t="s">
        <v>207</v>
      </c>
      <c r="K4053" s="67" t="s">
        <v>117</v>
      </c>
      <c r="L4053" s="67" t="s">
        <v>152</v>
      </c>
      <c r="M4053" s="67" t="s">
        <v>166</v>
      </c>
      <c r="N4053" s="67" t="s">
        <v>1946</v>
      </c>
      <c r="O4053" s="81">
        <v>46427</v>
      </c>
      <c r="P4053" s="81">
        <v>46043</v>
      </c>
      <c r="Q4053" s="103" t="str">
        <f>IFERROR(VLOOKUP(J4053,Настройка!$C$4:$E$121,2,),"Ошибка")</f>
        <v>R</v>
      </c>
    </row>
    <row r="4054" spans="1:17" ht="14.4" customHeight="1">
      <c r="A4054" s="67">
        <v>4049</v>
      </c>
      <c r="B4054" s="80" t="s">
        <v>176</v>
      </c>
      <c r="C4054" s="80" t="s">
        <v>39</v>
      </c>
      <c r="D4054" s="80" t="s">
        <v>12623</v>
      </c>
      <c r="E4054" s="104" t="s">
        <v>12624</v>
      </c>
      <c r="F4054" s="107">
        <v>33982</v>
      </c>
      <c r="G4054" s="67" t="s">
        <v>89</v>
      </c>
      <c r="H4054" s="80" t="s">
        <v>602</v>
      </c>
      <c r="I4054" s="80" t="s">
        <v>12625</v>
      </c>
      <c r="J4054" s="104" t="s">
        <v>207</v>
      </c>
      <c r="K4054" s="67" t="s">
        <v>117</v>
      </c>
      <c r="L4054" s="67" t="s">
        <v>152</v>
      </c>
      <c r="M4054" s="67" t="s">
        <v>166</v>
      </c>
      <c r="N4054" s="67" t="s">
        <v>1946</v>
      </c>
      <c r="O4054" s="81">
        <v>46427</v>
      </c>
      <c r="P4054" s="81">
        <v>46043</v>
      </c>
      <c r="Q4054" s="103" t="str">
        <f>IFERROR(VLOOKUP(J4054,Настройка!$C$4:$E$121,2,),"Ошибка")</f>
        <v>R</v>
      </c>
    </row>
    <row r="4055" spans="1:17" ht="14.4" customHeight="1">
      <c r="A4055" s="67">
        <v>4050</v>
      </c>
      <c r="B4055" s="80" t="s">
        <v>176</v>
      </c>
      <c r="C4055" s="80" t="s">
        <v>39</v>
      </c>
      <c r="D4055" s="80" t="s">
        <v>12626</v>
      </c>
      <c r="E4055" s="104" t="s">
        <v>12627</v>
      </c>
      <c r="F4055" s="107">
        <v>27501</v>
      </c>
      <c r="G4055" s="67" t="s">
        <v>89</v>
      </c>
      <c r="H4055" s="80" t="s">
        <v>602</v>
      </c>
      <c r="I4055" s="80" t="s">
        <v>12628</v>
      </c>
      <c r="J4055" s="104" t="s">
        <v>207</v>
      </c>
      <c r="K4055" s="67" t="s">
        <v>117</v>
      </c>
      <c r="L4055" s="67" t="s">
        <v>152</v>
      </c>
      <c r="M4055" s="67" t="s">
        <v>166</v>
      </c>
      <c r="N4055" s="67" t="s">
        <v>1946</v>
      </c>
      <c r="O4055" s="81">
        <v>46427</v>
      </c>
      <c r="P4055" s="81">
        <v>46043</v>
      </c>
      <c r="Q4055" s="103" t="str">
        <f>IFERROR(VLOOKUP(J4055,Настройка!$C$4:$E$121,2,),"Ошибка")</f>
        <v>R</v>
      </c>
    </row>
    <row r="4056" spans="1:17" ht="14.4" customHeight="1">
      <c r="A4056" s="67">
        <v>4051</v>
      </c>
      <c r="B4056" s="80" t="s">
        <v>176</v>
      </c>
      <c r="C4056" s="80" t="s">
        <v>39</v>
      </c>
      <c r="D4056" s="80" t="s">
        <v>12629</v>
      </c>
      <c r="E4056" s="104" t="s">
        <v>12630</v>
      </c>
      <c r="F4056" s="107">
        <v>28369</v>
      </c>
      <c r="G4056" s="67" t="s">
        <v>67</v>
      </c>
      <c r="H4056" s="80" t="s">
        <v>401</v>
      </c>
      <c r="I4056" s="80" t="s">
        <v>12631</v>
      </c>
      <c r="J4056" s="104" t="s">
        <v>204</v>
      </c>
      <c r="K4056" s="67" t="s">
        <v>117</v>
      </c>
      <c r="L4056" s="67"/>
      <c r="M4056" s="67"/>
      <c r="N4056" s="67"/>
      <c r="O4056" s="81"/>
      <c r="P4056" s="81">
        <v>46043</v>
      </c>
      <c r="Q4056" s="103" t="str">
        <f>IFERROR(VLOOKUP(J4056,Настройка!$C$4:$E$121,2,),"Ошибка")</f>
        <v>R</v>
      </c>
    </row>
    <row r="4057" spans="1:17" ht="14.4" customHeight="1">
      <c r="A4057" s="67">
        <v>4052</v>
      </c>
      <c r="B4057" s="80" t="s">
        <v>176</v>
      </c>
      <c r="C4057" s="80" t="s">
        <v>39</v>
      </c>
      <c r="D4057" s="80" t="s">
        <v>12632</v>
      </c>
      <c r="E4057" s="104" t="s">
        <v>12633</v>
      </c>
      <c r="F4057" s="107">
        <v>28900</v>
      </c>
      <c r="G4057" s="67" t="s">
        <v>93</v>
      </c>
      <c r="H4057" s="80" t="s">
        <v>814</v>
      </c>
      <c r="I4057" s="80" t="s">
        <v>12634</v>
      </c>
      <c r="J4057" s="104" t="s">
        <v>204</v>
      </c>
      <c r="K4057" s="67" t="s">
        <v>117</v>
      </c>
      <c r="L4057" s="67"/>
      <c r="M4057" s="67"/>
      <c r="N4057" s="67"/>
      <c r="O4057" s="81"/>
      <c r="P4057" s="81">
        <v>46043</v>
      </c>
      <c r="Q4057" s="103" t="str">
        <f>IFERROR(VLOOKUP(J4057,Настройка!$C$4:$E$121,2,),"Ошибка")</f>
        <v>R</v>
      </c>
    </row>
    <row r="4058" spans="1:17" ht="14.4" customHeight="1">
      <c r="A4058" s="67">
        <v>4053</v>
      </c>
      <c r="B4058" s="80" t="s">
        <v>176</v>
      </c>
      <c r="C4058" s="80" t="s">
        <v>39</v>
      </c>
      <c r="D4058" s="80" t="s">
        <v>12635</v>
      </c>
      <c r="E4058" s="104" t="s">
        <v>12636</v>
      </c>
      <c r="F4058" s="107">
        <v>31644</v>
      </c>
      <c r="G4058" s="67" t="s">
        <v>77</v>
      </c>
      <c r="H4058" s="80" t="s">
        <v>8072</v>
      </c>
      <c r="I4058" s="80" t="s">
        <v>12637</v>
      </c>
      <c r="J4058" s="104" t="s">
        <v>211</v>
      </c>
      <c r="K4058" s="67" t="s">
        <v>133</v>
      </c>
      <c r="L4058" s="67"/>
      <c r="M4058" s="67"/>
      <c r="N4058" s="67"/>
      <c r="O4058" s="81"/>
      <c r="P4058" s="81">
        <v>46043</v>
      </c>
      <c r="Q4058" s="103" t="str">
        <f>IFERROR(VLOOKUP(J4058,Настройка!$C$4:$E$121,2,),"Ошибка")</f>
        <v>R</v>
      </c>
    </row>
    <row r="4059" spans="1:17" ht="14.4" customHeight="1">
      <c r="A4059" s="67">
        <v>4054</v>
      </c>
      <c r="B4059" s="80" t="s">
        <v>176</v>
      </c>
      <c r="C4059" s="80" t="s">
        <v>39</v>
      </c>
      <c r="D4059" s="80" t="s">
        <v>12638</v>
      </c>
      <c r="E4059" s="104" t="s">
        <v>12639</v>
      </c>
      <c r="F4059" s="107">
        <v>27340</v>
      </c>
      <c r="G4059" s="67" t="s">
        <v>93</v>
      </c>
      <c r="H4059" s="80" t="s">
        <v>814</v>
      </c>
      <c r="I4059" s="80" t="s">
        <v>12640</v>
      </c>
      <c r="J4059" s="104" t="s">
        <v>213</v>
      </c>
      <c r="K4059" s="67" t="s">
        <v>119</v>
      </c>
      <c r="L4059" s="67"/>
      <c r="M4059" s="67"/>
      <c r="N4059" s="67"/>
      <c r="O4059" s="81"/>
      <c r="P4059" s="81">
        <v>46043</v>
      </c>
      <c r="Q4059" s="103" t="str">
        <f>IFERROR(VLOOKUP(J4059,Настройка!$C$4:$E$121,2,),"Ошибка")</f>
        <v>R</v>
      </c>
    </row>
    <row r="4060" spans="1:17" ht="14.4" customHeight="1">
      <c r="A4060" s="67">
        <v>4055</v>
      </c>
      <c r="B4060" s="80" t="s">
        <v>176</v>
      </c>
      <c r="C4060" s="80" t="s">
        <v>39</v>
      </c>
      <c r="D4060" s="80" t="s">
        <v>12641</v>
      </c>
      <c r="E4060" s="104" t="s">
        <v>12642</v>
      </c>
      <c r="F4060" s="107">
        <v>38855</v>
      </c>
      <c r="G4060" s="67" t="s">
        <v>93</v>
      </c>
      <c r="H4060" s="80" t="s">
        <v>886</v>
      </c>
      <c r="I4060" s="80" t="s">
        <v>12643</v>
      </c>
      <c r="J4060" s="104" t="s">
        <v>213</v>
      </c>
      <c r="K4060" s="67" t="s">
        <v>119</v>
      </c>
      <c r="L4060" s="67"/>
      <c r="M4060" s="67"/>
      <c r="N4060" s="67"/>
      <c r="O4060" s="81"/>
      <c r="P4060" s="81">
        <v>46043</v>
      </c>
      <c r="Q4060" s="103" t="str">
        <f>IFERROR(VLOOKUP(J4060,Настройка!$C$4:$E$121,2,),"Ошибка")</f>
        <v>R</v>
      </c>
    </row>
    <row r="4061" spans="1:17" ht="14.4" customHeight="1">
      <c r="A4061" s="67">
        <v>4056</v>
      </c>
      <c r="B4061" s="80" t="s">
        <v>176</v>
      </c>
      <c r="C4061" s="80" t="s">
        <v>39</v>
      </c>
      <c r="D4061" s="80" t="s">
        <v>12644</v>
      </c>
      <c r="E4061" s="104" t="s">
        <v>12645</v>
      </c>
      <c r="F4061" s="107">
        <v>30407</v>
      </c>
      <c r="G4061" s="67" t="s">
        <v>89</v>
      </c>
      <c r="H4061" s="80" t="s">
        <v>602</v>
      </c>
      <c r="I4061" s="80" t="s">
        <v>12646</v>
      </c>
      <c r="J4061" s="104" t="s">
        <v>230</v>
      </c>
      <c r="K4061" s="67" t="s">
        <v>133</v>
      </c>
      <c r="L4061" s="67" t="s">
        <v>152</v>
      </c>
      <c r="M4061" s="67" t="s">
        <v>166</v>
      </c>
      <c r="N4061" s="67" t="s">
        <v>1946</v>
      </c>
      <c r="O4061" s="81">
        <v>46173</v>
      </c>
      <c r="P4061" s="81">
        <v>46043</v>
      </c>
      <c r="Q4061" s="103" t="str">
        <f>IFERROR(VLOOKUP(J4061,Настройка!$C$4:$E$121,2,),"Ошибка")</f>
        <v>R</v>
      </c>
    </row>
    <row r="4062" spans="1:17" ht="14.4" customHeight="1">
      <c r="A4062" s="67">
        <v>4057</v>
      </c>
      <c r="B4062" s="80" t="s">
        <v>176</v>
      </c>
      <c r="C4062" s="80" t="s">
        <v>39</v>
      </c>
      <c r="D4062" s="80" t="s">
        <v>12647</v>
      </c>
      <c r="E4062" s="104" t="s">
        <v>12648</v>
      </c>
      <c r="F4062" s="107">
        <v>34290</v>
      </c>
      <c r="G4062" s="67" t="s">
        <v>89</v>
      </c>
      <c r="H4062" s="80" t="s">
        <v>602</v>
      </c>
      <c r="I4062" s="80" t="s">
        <v>12649</v>
      </c>
      <c r="J4062" s="104" t="s">
        <v>230</v>
      </c>
      <c r="K4062" s="67" t="s">
        <v>133</v>
      </c>
      <c r="L4062" s="67" t="s">
        <v>152</v>
      </c>
      <c r="M4062" s="67" t="s">
        <v>166</v>
      </c>
      <c r="N4062" s="67" t="s">
        <v>1946</v>
      </c>
      <c r="O4062" s="81">
        <v>46173</v>
      </c>
      <c r="P4062" s="81">
        <v>46043</v>
      </c>
      <c r="Q4062" s="103" t="str">
        <f>IFERROR(VLOOKUP(J4062,Настройка!$C$4:$E$121,2,),"Ошибка")</f>
        <v>R</v>
      </c>
    </row>
    <row r="4063" spans="1:17" ht="14.4" customHeight="1">
      <c r="A4063" s="67">
        <v>4058</v>
      </c>
      <c r="B4063" s="80" t="s">
        <v>176</v>
      </c>
      <c r="C4063" s="80" t="s">
        <v>39</v>
      </c>
      <c r="D4063" s="80" t="s">
        <v>12650</v>
      </c>
      <c r="E4063" s="104" t="s">
        <v>12651</v>
      </c>
      <c r="F4063" s="107">
        <v>31754</v>
      </c>
      <c r="G4063" s="67" t="s">
        <v>69</v>
      </c>
      <c r="H4063" s="80" t="s">
        <v>302</v>
      </c>
      <c r="I4063" s="80" t="s">
        <v>12652</v>
      </c>
      <c r="J4063" s="104" t="s">
        <v>208</v>
      </c>
      <c r="K4063" s="67" t="s">
        <v>117</v>
      </c>
      <c r="L4063" s="67"/>
      <c r="M4063" s="67"/>
      <c r="N4063" s="67"/>
      <c r="O4063" s="81"/>
      <c r="P4063" s="81">
        <v>46043</v>
      </c>
      <c r="Q4063" s="103" t="str">
        <f>IFERROR(VLOOKUP(J4063,Настройка!$C$4:$E$121,2,),"Ошибка")</f>
        <v>R</v>
      </c>
    </row>
    <row r="4064" spans="1:17" ht="14.4" customHeight="1">
      <c r="A4064" s="67">
        <v>4059</v>
      </c>
      <c r="B4064" s="80" t="s">
        <v>176</v>
      </c>
      <c r="C4064" s="80" t="s">
        <v>39</v>
      </c>
      <c r="D4064" s="80" t="s">
        <v>12653</v>
      </c>
      <c r="E4064" s="104" t="s">
        <v>12654</v>
      </c>
      <c r="F4064" s="107">
        <v>29034</v>
      </c>
      <c r="G4064" s="67" t="s">
        <v>69</v>
      </c>
      <c r="H4064" s="80" t="s">
        <v>302</v>
      </c>
      <c r="I4064" s="80" t="s">
        <v>12655</v>
      </c>
      <c r="J4064" s="104" t="s">
        <v>208</v>
      </c>
      <c r="K4064" s="67" t="s">
        <v>117</v>
      </c>
      <c r="L4064" s="67"/>
      <c r="M4064" s="67"/>
      <c r="N4064" s="67"/>
      <c r="O4064" s="81"/>
      <c r="P4064" s="81">
        <v>46043</v>
      </c>
      <c r="Q4064" s="103" t="str">
        <f>IFERROR(VLOOKUP(J4064,Настройка!$C$4:$E$121,2,),"Ошибка")</f>
        <v>R</v>
      </c>
    </row>
    <row r="4065" spans="1:17" ht="14.4" customHeight="1">
      <c r="A4065" s="67">
        <v>4060</v>
      </c>
      <c r="B4065" s="80" t="s">
        <v>176</v>
      </c>
      <c r="C4065" s="80" t="s">
        <v>39</v>
      </c>
      <c r="D4065" s="80" t="s">
        <v>12656</v>
      </c>
      <c r="E4065" s="104" t="s">
        <v>12657</v>
      </c>
      <c r="F4065" s="107">
        <v>26682</v>
      </c>
      <c r="G4065" s="67" t="s">
        <v>69</v>
      </c>
      <c r="H4065" s="80" t="s">
        <v>385</v>
      </c>
      <c r="I4065" s="80" t="s">
        <v>12658</v>
      </c>
      <c r="J4065" s="104" t="s">
        <v>214</v>
      </c>
      <c r="K4065" s="67" t="s">
        <v>119</v>
      </c>
      <c r="L4065" s="67"/>
      <c r="M4065" s="67"/>
      <c r="N4065" s="67"/>
      <c r="O4065" s="81"/>
      <c r="P4065" s="81">
        <v>46043</v>
      </c>
      <c r="Q4065" s="103" t="str">
        <f>IFERROR(VLOOKUP(J4065,Настройка!$C$4:$E$121,2,),"Ошибка")</f>
        <v>R</v>
      </c>
    </row>
    <row r="4066" spans="1:17" ht="14.4" customHeight="1">
      <c r="A4066" s="67">
        <v>4061</v>
      </c>
      <c r="B4066" s="80" t="s">
        <v>176</v>
      </c>
      <c r="C4066" s="80" t="s">
        <v>39</v>
      </c>
      <c r="D4066" s="80" t="s">
        <v>12659</v>
      </c>
      <c r="E4066" s="104" t="s">
        <v>12660</v>
      </c>
      <c r="F4066" s="107">
        <v>36853</v>
      </c>
      <c r="G4066" s="67" t="s">
        <v>89</v>
      </c>
      <c r="H4066" s="80" t="s">
        <v>602</v>
      </c>
      <c r="I4066" s="80" t="s">
        <v>12661</v>
      </c>
      <c r="J4066" s="104" t="s">
        <v>230</v>
      </c>
      <c r="K4066" s="67" t="s">
        <v>133</v>
      </c>
      <c r="L4066" s="67" t="s">
        <v>152</v>
      </c>
      <c r="M4066" s="67" t="s">
        <v>166</v>
      </c>
      <c r="N4066" s="67" t="s">
        <v>1946</v>
      </c>
      <c r="O4066" s="81">
        <v>46427</v>
      </c>
      <c r="P4066" s="81">
        <v>46043</v>
      </c>
      <c r="Q4066" s="103" t="str">
        <f>IFERROR(VLOOKUP(J4066,Настройка!$C$4:$E$121,2,),"Ошибка")</f>
        <v>R</v>
      </c>
    </row>
    <row r="4067" spans="1:17" ht="14.4" customHeight="1">
      <c r="A4067" s="67">
        <v>4062</v>
      </c>
      <c r="B4067" s="80" t="s">
        <v>176</v>
      </c>
      <c r="C4067" s="80" t="s">
        <v>39</v>
      </c>
      <c r="D4067" s="80" t="s">
        <v>12662</v>
      </c>
      <c r="E4067" s="104" t="s">
        <v>12663</v>
      </c>
      <c r="F4067" s="107">
        <v>29561</v>
      </c>
      <c r="G4067" s="67" t="s">
        <v>77</v>
      </c>
      <c r="H4067" s="80" t="s">
        <v>12664</v>
      </c>
      <c r="I4067" s="80" t="s">
        <v>12665</v>
      </c>
      <c r="J4067" s="104" t="s">
        <v>208</v>
      </c>
      <c r="K4067" s="67" t="s">
        <v>117</v>
      </c>
      <c r="L4067" s="67"/>
      <c r="M4067" s="67"/>
      <c r="N4067" s="67"/>
      <c r="O4067" s="81"/>
      <c r="P4067" s="81">
        <v>46044</v>
      </c>
      <c r="Q4067" s="103" t="str">
        <f>IFERROR(VLOOKUP(J4067,Настройка!$C$4:$E$121,2,),"Ошибка")</f>
        <v>R</v>
      </c>
    </row>
    <row r="4068" spans="1:17" ht="14.4" customHeight="1">
      <c r="A4068" s="67">
        <v>4063</v>
      </c>
      <c r="B4068" s="80" t="s">
        <v>176</v>
      </c>
      <c r="C4068" s="80" t="s">
        <v>39</v>
      </c>
      <c r="D4068" s="80" t="s">
        <v>12666</v>
      </c>
      <c r="E4068" s="104" t="s">
        <v>12667</v>
      </c>
      <c r="F4068" s="107">
        <v>34526</v>
      </c>
      <c r="G4068" s="67" t="s">
        <v>67</v>
      </c>
      <c r="H4068" s="80"/>
      <c r="I4068" s="80" t="s">
        <v>12668</v>
      </c>
      <c r="J4068" s="104" t="s">
        <v>204</v>
      </c>
      <c r="K4068" s="67" t="s">
        <v>117</v>
      </c>
      <c r="L4068" s="67"/>
      <c r="M4068" s="67"/>
      <c r="N4068" s="67"/>
      <c r="O4068" s="81"/>
      <c r="P4068" s="81">
        <v>46044</v>
      </c>
      <c r="Q4068" s="103" t="str">
        <f>IFERROR(VLOOKUP(J4068,Настройка!$C$4:$E$121,2,),"Ошибка")</f>
        <v>R</v>
      </c>
    </row>
    <row r="4069" spans="1:17" ht="14.4" customHeight="1">
      <c r="A4069" s="67">
        <v>4064</v>
      </c>
      <c r="B4069" s="80" t="s">
        <v>176</v>
      </c>
      <c r="C4069" s="80" t="s">
        <v>39</v>
      </c>
      <c r="D4069" s="80" t="s">
        <v>12669</v>
      </c>
      <c r="E4069" s="104" t="s">
        <v>12670</v>
      </c>
      <c r="F4069" s="107">
        <v>38800</v>
      </c>
      <c r="G4069" s="67" t="s">
        <v>67</v>
      </c>
      <c r="H4069" s="80" t="s">
        <v>401</v>
      </c>
      <c r="I4069" s="80" t="s">
        <v>12671</v>
      </c>
      <c r="J4069" s="104" t="s">
        <v>204</v>
      </c>
      <c r="K4069" s="67" t="s">
        <v>117</v>
      </c>
      <c r="L4069" s="67"/>
      <c r="M4069" s="67"/>
      <c r="N4069" s="67"/>
      <c r="O4069" s="81"/>
      <c r="P4069" s="81">
        <v>46044</v>
      </c>
      <c r="Q4069" s="103" t="str">
        <f>IFERROR(VLOOKUP(J4069,Настройка!$C$4:$E$121,2,),"Ошибка")</f>
        <v>R</v>
      </c>
    </row>
    <row r="4070" spans="1:17" ht="14.4" customHeight="1">
      <c r="A4070" s="67">
        <v>4065</v>
      </c>
      <c r="B4070" s="80" t="s">
        <v>176</v>
      </c>
      <c r="C4070" s="80" t="s">
        <v>39</v>
      </c>
      <c r="D4070" s="80" t="s">
        <v>12672</v>
      </c>
      <c r="E4070" s="104" t="s">
        <v>12673</v>
      </c>
      <c r="F4070" s="107">
        <v>34750</v>
      </c>
      <c r="G4070" s="67" t="s">
        <v>67</v>
      </c>
      <c r="H4070" s="80" t="s">
        <v>401</v>
      </c>
      <c r="I4070" s="80" t="s">
        <v>12674</v>
      </c>
      <c r="J4070" s="104" t="s">
        <v>204</v>
      </c>
      <c r="K4070" s="67" t="s">
        <v>117</v>
      </c>
      <c r="L4070" s="67"/>
      <c r="M4070" s="67"/>
      <c r="N4070" s="67"/>
      <c r="O4070" s="81"/>
      <c r="P4070" s="81">
        <v>46044</v>
      </c>
      <c r="Q4070" s="103" t="str">
        <f>IFERROR(VLOOKUP(J4070,Настройка!$C$4:$E$121,2,),"Ошибка")</f>
        <v>R</v>
      </c>
    </row>
    <row r="4071" spans="1:17" ht="14.4" customHeight="1">
      <c r="A4071" s="67">
        <v>4066</v>
      </c>
      <c r="B4071" s="80" t="s">
        <v>176</v>
      </c>
      <c r="C4071" s="80" t="s">
        <v>39</v>
      </c>
      <c r="D4071" s="80" t="s">
        <v>12675</v>
      </c>
      <c r="E4071" s="104" t="s">
        <v>12676</v>
      </c>
      <c r="F4071" s="107">
        <v>33395</v>
      </c>
      <c r="G4071" s="67" t="s">
        <v>67</v>
      </c>
      <c r="H4071" s="80"/>
      <c r="I4071" s="80" t="s">
        <v>12677</v>
      </c>
      <c r="J4071" s="104" t="s">
        <v>204</v>
      </c>
      <c r="K4071" s="67" t="s">
        <v>117</v>
      </c>
      <c r="L4071" s="67"/>
      <c r="M4071" s="67"/>
      <c r="N4071" s="67"/>
      <c r="O4071" s="81"/>
      <c r="P4071" s="81">
        <v>46044</v>
      </c>
      <c r="Q4071" s="103" t="str">
        <f>IFERROR(VLOOKUP(J4071,Настройка!$C$4:$E$121,2,),"Ошибка")</f>
        <v>R</v>
      </c>
    </row>
    <row r="4072" spans="1:17" ht="14.4" customHeight="1">
      <c r="A4072" s="67">
        <v>4067</v>
      </c>
      <c r="B4072" s="80" t="s">
        <v>176</v>
      </c>
      <c r="C4072" s="80" t="s">
        <v>39</v>
      </c>
      <c r="D4072" s="80" t="s">
        <v>12678</v>
      </c>
      <c r="E4072" s="104" t="s">
        <v>12679</v>
      </c>
      <c r="F4072" s="107">
        <v>35440</v>
      </c>
      <c r="G4072" s="67" t="s">
        <v>67</v>
      </c>
      <c r="H4072" s="80"/>
      <c r="I4072" s="80" t="s">
        <v>12680</v>
      </c>
      <c r="J4072" s="104" t="s">
        <v>204</v>
      </c>
      <c r="K4072" s="67" t="s">
        <v>117</v>
      </c>
      <c r="L4072" s="67"/>
      <c r="M4072" s="67"/>
      <c r="N4072" s="67"/>
      <c r="O4072" s="81"/>
      <c r="P4072" s="81">
        <v>46044</v>
      </c>
      <c r="Q4072" s="103" t="str">
        <f>IFERROR(VLOOKUP(J4072,Настройка!$C$4:$E$121,2,),"Ошибка")</f>
        <v>R</v>
      </c>
    </row>
    <row r="4073" spans="1:17" ht="14.4" customHeight="1">
      <c r="A4073" s="67">
        <v>4068</v>
      </c>
      <c r="B4073" s="80" t="s">
        <v>176</v>
      </c>
      <c r="C4073" s="80" t="s">
        <v>39</v>
      </c>
      <c r="D4073" s="80" t="s">
        <v>12681</v>
      </c>
      <c r="E4073" s="104" t="s">
        <v>12682</v>
      </c>
      <c r="F4073" s="107">
        <v>37963</v>
      </c>
      <c r="G4073" s="67" t="s">
        <v>67</v>
      </c>
      <c r="H4073" s="80" t="s">
        <v>401</v>
      </c>
      <c r="I4073" s="80" t="s">
        <v>12683</v>
      </c>
      <c r="J4073" s="104" t="s">
        <v>204</v>
      </c>
      <c r="K4073" s="67" t="s">
        <v>117</v>
      </c>
      <c r="L4073" s="67"/>
      <c r="M4073" s="67"/>
      <c r="N4073" s="67"/>
      <c r="O4073" s="81"/>
      <c r="P4073" s="81">
        <v>46044</v>
      </c>
      <c r="Q4073" s="103" t="str">
        <f>IFERROR(VLOOKUP(J4073,Настройка!$C$4:$E$121,2,),"Ошибка")</f>
        <v>R</v>
      </c>
    </row>
    <row r="4074" spans="1:17" ht="14.4" customHeight="1">
      <c r="A4074" s="67">
        <v>4069</v>
      </c>
      <c r="B4074" s="80" t="s">
        <v>176</v>
      </c>
      <c r="C4074" s="80" t="s">
        <v>39</v>
      </c>
      <c r="D4074" s="80" t="s">
        <v>12684</v>
      </c>
      <c r="E4074" s="104" t="s">
        <v>12685</v>
      </c>
      <c r="F4074" s="107">
        <v>38209</v>
      </c>
      <c r="G4074" s="67" t="s">
        <v>67</v>
      </c>
      <c r="H4074" s="80" t="s">
        <v>401</v>
      </c>
      <c r="I4074" s="80" t="s">
        <v>12686</v>
      </c>
      <c r="J4074" s="104" t="s">
        <v>204</v>
      </c>
      <c r="K4074" s="67" t="s">
        <v>117</v>
      </c>
      <c r="L4074" s="67"/>
      <c r="M4074" s="67"/>
      <c r="N4074" s="67"/>
      <c r="O4074" s="81"/>
      <c r="P4074" s="81">
        <v>46044</v>
      </c>
      <c r="Q4074" s="103" t="str">
        <f>IFERROR(VLOOKUP(J4074,Настройка!$C$4:$E$121,2,),"Ошибка")</f>
        <v>R</v>
      </c>
    </row>
    <row r="4075" spans="1:17" ht="14.4" customHeight="1">
      <c r="A4075" s="67">
        <v>4070</v>
      </c>
      <c r="B4075" s="80" t="s">
        <v>176</v>
      </c>
      <c r="C4075" s="80" t="s">
        <v>39</v>
      </c>
      <c r="D4075" s="80" t="s">
        <v>12687</v>
      </c>
      <c r="E4075" s="104" t="s">
        <v>12688</v>
      </c>
      <c r="F4075" s="107">
        <v>37123</v>
      </c>
      <c r="G4075" s="67" t="s">
        <v>67</v>
      </c>
      <c r="H4075" s="80" t="s">
        <v>401</v>
      </c>
      <c r="I4075" s="80" t="s">
        <v>12689</v>
      </c>
      <c r="J4075" s="104" t="s">
        <v>204</v>
      </c>
      <c r="K4075" s="67" t="s">
        <v>117</v>
      </c>
      <c r="L4075" s="67"/>
      <c r="M4075" s="67"/>
      <c r="N4075" s="67"/>
      <c r="O4075" s="81"/>
      <c r="P4075" s="81">
        <v>46044</v>
      </c>
      <c r="Q4075" s="103" t="str">
        <f>IFERROR(VLOOKUP(J4075,Настройка!$C$4:$E$121,2,),"Ошибка")</f>
        <v>R</v>
      </c>
    </row>
    <row r="4076" spans="1:17" ht="14.4" customHeight="1">
      <c r="A4076" s="67">
        <v>4071</v>
      </c>
      <c r="B4076" s="80" t="s">
        <v>176</v>
      </c>
      <c r="C4076" s="80" t="s">
        <v>39</v>
      </c>
      <c r="D4076" s="80" t="s">
        <v>12690</v>
      </c>
      <c r="E4076" s="104" t="s">
        <v>12691</v>
      </c>
      <c r="F4076" s="107">
        <v>28010</v>
      </c>
      <c r="G4076" s="67" t="s">
        <v>67</v>
      </c>
      <c r="H4076" s="80"/>
      <c r="I4076" s="80" t="s">
        <v>12692</v>
      </c>
      <c r="J4076" s="104" t="s">
        <v>204</v>
      </c>
      <c r="K4076" s="67" t="s">
        <v>117</v>
      </c>
      <c r="L4076" s="67"/>
      <c r="M4076" s="67"/>
      <c r="N4076" s="67"/>
      <c r="O4076" s="81"/>
      <c r="P4076" s="81">
        <v>46044</v>
      </c>
      <c r="Q4076" s="103" t="str">
        <f>IFERROR(VLOOKUP(J4076,Настройка!$C$4:$E$121,2,),"Ошибка")</f>
        <v>R</v>
      </c>
    </row>
    <row r="4077" spans="1:17" ht="14.4" customHeight="1">
      <c r="A4077" s="67">
        <v>4072</v>
      </c>
      <c r="B4077" s="80" t="s">
        <v>176</v>
      </c>
      <c r="C4077" s="80" t="s">
        <v>39</v>
      </c>
      <c r="D4077" s="80" t="s">
        <v>12693</v>
      </c>
      <c r="E4077" s="104" t="s">
        <v>12694</v>
      </c>
      <c r="F4077" s="107">
        <v>35028</v>
      </c>
      <c r="G4077" s="67" t="s">
        <v>67</v>
      </c>
      <c r="H4077" s="80"/>
      <c r="I4077" s="80" t="s">
        <v>12695</v>
      </c>
      <c r="J4077" s="104" t="s">
        <v>204</v>
      </c>
      <c r="K4077" s="67" t="s">
        <v>117</v>
      </c>
      <c r="L4077" s="67"/>
      <c r="M4077" s="67"/>
      <c r="N4077" s="67"/>
      <c r="O4077" s="81"/>
      <c r="P4077" s="81">
        <v>46044</v>
      </c>
      <c r="Q4077" s="103" t="str">
        <f>IFERROR(VLOOKUP(J4077,Настройка!$C$4:$E$121,2,),"Ошибка")</f>
        <v>R</v>
      </c>
    </row>
    <row r="4078" spans="1:17" ht="14.4" customHeight="1">
      <c r="A4078" s="67">
        <v>4073</v>
      </c>
      <c r="B4078" s="80" t="s">
        <v>176</v>
      </c>
      <c r="C4078" s="80" t="s">
        <v>39</v>
      </c>
      <c r="D4078" s="80" t="s">
        <v>12696</v>
      </c>
      <c r="E4078" s="104" t="s">
        <v>12697</v>
      </c>
      <c r="F4078" s="107">
        <v>38435</v>
      </c>
      <c r="G4078" s="67" t="s">
        <v>67</v>
      </c>
      <c r="H4078" s="80" t="s">
        <v>401</v>
      </c>
      <c r="I4078" s="80" t="s">
        <v>12698</v>
      </c>
      <c r="J4078" s="104" t="s">
        <v>208</v>
      </c>
      <c r="K4078" s="67" t="s">
        <v>117</v>
      </c>
      <c r="L4078" s="67"/>
      <c r="M4078" s="67"/>
      <c r="N4078" s="67"/>
      <c r="O4078" s="81"/>
      <c r="P4078" s="81">
        <v>46044</v>
      </c>
      <c r="Q4078" s="103" t="str">
        <f>IFERROR(VLOOKUP(J4078,Настройка!$C$4:$E$121,2,),"Ошибка")</f>
        <v>R</v>
      </c>
    </row>
    <row r="4079" spans="1:17" ht="14.4" customHeight="1">
      <c r="A4079" s="67">
        <v>4074</v>
      </c>
      <c r="B4079" s="80" t="s">
        <v>176</v>
      </c>
      <c r="C4079" s="80" t="s">
        <v>39</v>
      </c>
      <c r="D4079" s="80" t="s">
        <v>12699</v>
      </c>
      <c r="E4079" s="104" t="s">
        <v>12700</v>
      </c>
      <c r="F4079" s="107">
        <v>32730</v>
      </c>
      <c r="G4079" s="67" t="s">
        <v>67</v>
      </c>
      <c r="H4079" s="80"/>
      <c r="I4079" s="80" t="s">
        <v>12701</v>
      </c>
      <c r="J4079" s="104" t="s">
        <v>208</v>
      </c>
      <c r="K4079" s="67" t="s">
        <v>117</v>
      </c>
      <c r="L4079" s="67"/>
      <c r="M4079" s="67"/>
      <c r="N4079" s="67"/>
      <c r="O4079" s="81"/>
      <c r="P4079" s="81">
        <v>46044</v>
      </c>
      <c r="Q4079" s="103" t="str">
        <f>IFERROR(VLOOKUP(J4079,Настройка!$C$4:$E$121,2,),"Ошибка")</f>
        <v>R</v>
      </c>
    </row>
    <row r="4080" spans="1:17" ht="14.4" customHeight="1">
      <c r="A4080" s="67">
        <v>4075</v>
      </c>
      <c r="B4080" s="80" t="s">
        <v>176</v>
      </c>
      <c r="C4080" s="80" t="s">
        <v>39</v>
      </c>
      <c r="D4080" s="80" t="s">
        <v>12702</v>
      </c>
      <c r="E4080" s="104" t="s">
        <v>12703</v>
      </c>
      <c r="F4080" s="107">
        <v>33471</v>
      </c>
      <c r="G4080" s="67" t="s">
        <v>89</v>
      </c>
      <c r="H4080" s="80" t="s">
        <v>602</v>
      </c>
      <c r="I4080" s="80" t="s">
        <v>12704</v>
      </c>
      <c r="J4080" s="104" t="s">
        <v>204</v>
      </c>
      <c r="K4080" s="67" t="s">
        <v>117</v>
      </c>
      <c r="L4080" s="67" t="s">
        <v>152</v>
      </c>
      <c r="M4080" s="67" t="s">
        <v>166</v>
      </c>
      <c r="N4080" s="67" t="s">
        <v>1946</v>
      </c>
      <c r="O4080" s="81">
        <v>46218</v>
      </c>
      <c r="P4080" s="81">
        <v>46044</v>
      </c>
      <c r="Q4080" s="103" t="str">
        <f>IFERROR(VLOOKUP(J4080,Настройка!$C$4:$E$121,2,),"Ошибка")</f>
        <v>R</v>
      </c>
    </row>
    <row r="4081" spans="1:17" ht="14.4" customHeight="1">
      <c r="A4081" s="67">
        <v>4076</v>
      </c>
      <c r="B4081" s="80" t="s">
        <v>176</v>
      </c>
      <c r="C4081" s="80" t="s">
        <v>39</v>
      </c>
      <c r="D4081" s="80" t="s">
        <v>12705</v>
      </c>
      <c r="E4081" s="104" t="s">
        <v>12706</v>
      </c>
      <c r="F4081" s="107">
        <v>35827</v>
      </c>
      <c r="G4081" s="67" t="s">
        <v>89</v>
      </c>
      <c r="H4081" s="80" t="s">
        <v>602</v>
      </c>
      <c r="I4081" s="80" t="s">
        <v>12707</v>
      </c>
      <c r="J4081" s="104" t="s">
        <v>204</v>
      </c>
      <c r="K4081" s="67" t="s">
        <v>117</v>
      </c>
      <c r="L4081" s="67" t="s">
        <v>152</v>
      </c>
      <c r="M4081" s="67" t="s">
        <v>166</v>
      </c>
      <c r="N4081" s="67" t="s">
        <v>1946</v>
      </c>
      <c r="O4081" s="81">
        <v>46218</v>
      </c>
      <c r="P4081" s="81">
        <v>46044</v>
      </c>
      <c r="Q4081" s="103" t="str">
        <f>IFERROR(VLOOKUP(J4081,Настройка!$C$4:$E$121,2,),"Ошибка")</f>
        <v>R</v>
      </c>
    </row>
    <row r="4082" spans="1:17" ht="14.4" customHeight="1">
      <c r="A4082" s="67">
        <v>4077</v>
      </c>
      <c r="B4082" s="80" t="s">
        <v>176</v>
      </c>
      <c r="C4082" s="80" t="s">
        <v>39</v>
      </c>
      <c r="D4082" s="80" t="s">
        <v>12708</v>
      </c>
      <c r="E4082" s="104" t="s">
        <v>12709</v>
      </c>
      <c r="F4082" s="107">
        <v>31625</v>
      </c>
      <c r="G4082" s="67" t="s">
        <v>89</v>
      </c>
      <c r="H4082" s="80" t="s">
        <v>602</v>
      </c>
      <c r="I4082" s="80" t="s">
        <v>12710</v>
      </c>
      <c r="J4082" s="104" t="s">
        <v>204</v>
      </c>
      <c r="K4082" s="67" t="s">
        <v>117</v>
      </c>
      <c r="L4082" s="67" t="s">
        <v>152</v>
      </c>
      <c r="M4082" s="67" t="s">
        <v>166</v>
      </c>
      <c r="N4082" s="67" t="s">
        <v>1946</v>
      </c>
      <c r="O4082" s="81">
        <v>46218</v>
      </c>
      <c r="P4082" s="81">
        <v>46044</v>
      </c>
      <c r="Q4082" s="103" t="str">
        <f>IFERROR(VLOOKUP(J4082,Настройка!$C$4:$E$121,2,),"Ошибка")</f>
        <v>R</v>
      </c>
    </row>
    <row r="4083" spans="1:17" ht="14.4" customHeight="1">
      <c r="A4083" s="67">
        <v>4078</v>
      </c>
      <c r="B4083" s="80" t="s">
        <v>176</v>
      </c>
      <c r="C4083" s="80" t="s">
        <v>39</v>
      </c>
      <c r="D4083" s="80" t="s">
        <v>12711</v>
      </c>
      <c r="E4083" s="104" t="s">
        <v>12712</v>
      </c>
      <c r="F4083" s="107">
        <v>38365</v>
      </c>
      <c r="G4083" s="67" t="s">
        <v>67</v>
      </c>
      <c r="H4083" s="80"/>
      <c r="I4083" s="80" t="s">
        <v>12713</v>
      </c>
      <c r="J4083" s="104" t="s">
        <v>208</v>
      </c>
      <c r="K4083" s="67" t="s">
        <v>117</v>
      </c>
      <c r="L4083" s="67"/>
      <c r="M4083" s="67"/>
      <c r="N4083" s="67"/>
      <c r="O4083" s="81"/>
      <c r="P4083" s="81">
        <v>46044</v>
      </c>
      <c r="Q4083" s="103" t="str">
        <f>IFERROR(VLOOKUP(J4083,Настройка!$C$4:$E$121,2,),"Ошибка")</f>
        <v>R</v>
      </c>
    </row>
    <row r="4084" spans="1:17" ht="14.4" customHeight="1">
      <c r="A4084" s="67">
        <v>4079</v>
      </c>
      <c r="B4084" s="80" t="s">
        <v>176</v>
      </c>
      <c r="C4084" s="80" t="s">
        <v>39</v>
      </c>
      <c r="D4084" s="80" t="s">
        <v>12714</v>
      </c>
      <c r="E4084" s="104" t="s">
        <v>12715</v>
      </c>
      <c r="F4084" s="107">
        <v>38192</v>
      </c>
      <c r="G4084" s="67" t="s">
        <v>67</v>
      </c>
      <c r="H4084" s="80"/>
      <c r="I4084" s="80" t="s">
        <v>12716</v>
      </c>
      <c r="J4084" s="104" t="s">
        <v>208</v>
      </c>
      <c r="K4084" s="67" t="s">
        <v>117</v>
      </c>
      <c r="L4084" s="67"/>
      <c r="M4084" s="67"/>
      <c r="N4084" s="67"/>
      <c r="O4084" s="81"/>
      <c r="P4084" s="81">
        <v>46044</v>
      </c>
      <c r="Q4084" s="103" t="str">
        <f>IFERROR(VLOOKUP(J4084,Настройка!$C$4:$E$121,2,),"Ошибка")</f>
        <v>R</v>
      </c>
    </row>
    <row r="4085" spans="1:17" ht="14.4" customHeight="1">
      <c r="A4085" s="67">
        <v>4080</v>
      </c>
      <c r="B4085" s="80" t="s">
        <v>176</v>
      </c>
      <c r="C4085" s="80" t="s">
        <v>39</v>
      </c>
      <c r="D4085" s="80" t="s">
        <v>12717</v>
      </c>
      <c r="E4085" s="104" t="s">
        <v>12718</v>
      </c>
      <c r="F4085" s="107">
        <v>36506</v>
      </c>
      <c r="G4085" s="67" t="s">
        <v>89</v>
      </c>
      <c r="H4085" s="80" t="s">
        <v>602</v>
      </c>
      <c r="I4085" s="80" t="s">
        <v>12719</v>
      </c>
      <c r="J4085" s="104" t="s">
        <v>204</v>
      </c>
      <c r="K4085" s="67" t="s">
        <v>117</v>
      </c>
      <c r="L4085" s="67" t="s">
        <v>152</v>
      </c>
      <c r="M4085" s="67" t="s">
        <v>166</v>
      </c>
      <c r="N4085" s="67" t="s">
        <v>1946</v>
      </c>
      <c r="O4085" s="81">
        <v>46173</v>
      </c>
      <c r="P4085" s="81">
        <v>46044</v>
      </c>
      <c r="Q4085" s="103" t="str">
        <f>IFERROR(VLOOKUP(J4085,Настройка!$C$4:$E$121,2,),"Ошибка")</f>
        <v>R</v>
      </c>
    </row>
    <row r="4086" spans="1:17" ht="14.4" customHeight="1">
      <c r="A4086" s="67">
        <v>4081</v>
      </c>
      <c r="B4086" s="80" t="s">
        <v>176</v>
      </c>
      <c r="C4086" s="80" t="s">
        <v>39</v>
      </c>
      <c r="D4086" s="80" t="s">
        <v>12720</v>
      </c>
      <c r="E4086" s="104" t="s">
        <v>12721</v>
      </c>
      <c r="F4086" s="107">
        <v>31998</v>
      </c>
      <c r="G4086" s="67" t="s">
        <v>89</v>
      </c>
      <c r="H4086" s="80" t="s">
        <v>602</v>
      </c>
      <c r="I4086" s="80" t="s">
        <v>12722</v>
      </c>
      <c r="J4086" s="104" t="s">
        <v>204</v>
      </c>
      <c r="K4086" s="67" t="s">
        <v>117</v>
      </c>
      <c r="L4086" s="67" t="s">
        <v>152</v>
      </c>
      <c r="M4086" s="67" t="s">
        <v>166</v>
      </c>
      <c r="N4086" s="67" t="s">
        <v>1946</v>
      </c>
      <c r="O4086" s="81">
        <v>46173</v>
      </c>
      <c r="P4086" s="81">
        <v>46044</v>
      </c>
      <c r="Q4086" s="103" t="str">
        <f>IFERROR(VLOOKUP(J4086,Настройка!$C$4:$E$121,2,),"Ошибка")</f>
        <v>R</v>
      </c>
    </row>
    <row r="4087" spans="1:17" ht="14.4" customHeight="1">
      <c r="A4087" s="67">
        <v>4082</v>
      </c>
      <c r="B4087" s="80" t="s">
        <v>176</v>
      </c>
      <c r="C4087" s="80" t="s">
        <v>39</v>
      </c>
      <c r="D4087" s="80" t="s">
        <v>12723</v>
      </c>
      <c r="E4087" s="104" t="s">
        <v>12724</v>
      </c>
      <c r="F4087" s="107">
        <v>34721</v>
      </c>
      <c r="G4087" s="67" t="s">
        <v>89</v>
      </c>
      <c r="H4087" s="80" t="s">
        <v>602</v>
      </c>
      <c r="I4087" s="80" t="s">
        <v>12725</v>
      </c>
      <c r="J4087" s="104" t="s">
        <v>207</v>
      </c>
      <c r="K4087" s="67" t="s">
        <v>117</v>
      </c>
      <c r="L4087" s="67" t="s">
        <v>152</v>
      </c>
      <c r="M4087" s="67" t="s">
        <v>166</v>
      </c>
      <c r="N4087" s="67" t="s">
        <v>1946</v>
      </c>
      <c r="O4087" s="81">
        <v>46427</v>
      </c>
      <c r="P4087" s="81">
        <v>46044</v>
      </c>
      <c r="Q4087" s="103" t="str">
        <f>IFERROR(VLOOKUP(J4087,Настройка!$C$4:$E$121,2,),"Ошибка")</f>
        <v>R</v>
      </c>
    </row>
    <row r="4088" spans="1:17" ht="14.4" customHeight="1">
      <c r="A4088" s="67">
        <v>4083</v>
      </c>
      <c r="B4088" s="80" t="s">
        <v>176</v>
      </c>
      <c r="C4088" s="80" t="s">
        <v>39</v>
      </c>
      <c r="D4088" s="80" t="s">
        <v>12726</v>
      </c>
      <c r="E4088" s="104" t="s">
        <v>12727</v>
      </c>
      <c r="F4088" s="107">
        <v>35570</v>
      </c>
      <c r="G4088" s="67" t="s">
        <v>89</v>
      </c>
      <c r="H4088" s="80" t="s">
        <v>602</v>
      </c>
      <c r="I4088" s="80" t="s">
        <v>12728</v>
      </c>
      <c r="J4088" s="104" t="s">
        <v>207</v>
      </c>
      <c r="K4088" s="67" t="s">
        <v>117</v>
      </c>
      <c r="L4088" s="67" t="s">
        <v>152</v>
      </c>
      <c r="M4088" s="67" t="s">
        <v>166</v>
      </c>
      <c r="N4088" s="67" t="s">
        <v>1946</v>
      </c>
      <c r="O4088" s="81">
        <v>46427</v>
      </c>
      <c r="P4088" s="81">
        <v>46044</v>
      </c>
      <c r="Q4088" s="103" t="str">
        <f>IFERROR(VLOOKUP(J4088,Настройка!$C$4:$E$121,2,),"Ошибка")</f>
        <v>R</v>
      </c>
    </row>
    <row r="4089" spans="1:17" ht="14.4" customHeight="1">
      <c r="A4089" s="67">
        <v>4084</v>
      </c>
      <c r="B4089" s="80" t="s">
        <v>176</v>
      </c>
      <c r="C4089" s="80" t="s">
        <v>39</v>
      </c>
      <c r="D4089" s="80" t="s">
        <v>12729</v>
      </c>
      <c r="E4089" s="104" t="s">
        <v>12730</v>
      </c>
      <c r="F4089" s="107">
        <v>33048</v>
      </c>
      <c r="G4089" s="67" t="s">
        <v>89</v>
      </c>
      <c r="H4089" s="80" t="s">
        <v>602</v>
      </c>
      <c r="I4089" s="80" t="s">
        <v>12731</v>
      </c>
      <c r="J4089" s="104" t="s">
        <v>207</v>
      </c>
      <c r="K4089" s="67" t="s">
        <v>117</v>
      </c>
      <c r="L4089" s="67" t="s">
        <v>152</v>
      </c>
      <c r="M4089" s="67" t="s">
        <v>166</v>
      </c>
      <c r="N4089" s="67" t="s">
        <v>1946</v>
      </c>
      <c r="O4089" s="81">
        <v>46427</v>
      </c>
      <c r="P4089" s="81">
        <v>46044</v>
      </c>
      <c r="Q4089" s="103" t="str">
        <f>IFERROR(VLOOKUP(J4089,Настройка!$C$4:$E$121,2,),"Ошибка")</f>
        <v>R</v>
      </c>
    </row>
    <row r="4090" spans="1:17" ht="14.4" customHeight="1">
      <c r="A4090" s="67">
        <v>4085</v>
      </c>
      <c r="B4090" s="80" t="s">
        <v>176</v>
      </c>
      <c r="C4090" s="80" t="s">
        <v>39</v>
      </c>
      <c r="D4090" s="80" t="s">
        <v>12732</v>
      </c>
      <c r="E4090" s="104" t="s">
        <v>12733</v>
      </c>
      <c r="F4090" s="107">
        <v>31991</v>
      </c>
      <c r="G4090" s="67" t="s">
        <v>89</v>
      </c>
      <c r="H4090" s="80" t="s">
        <v>602</v>
      </c>
      <c r="I4090" s="80" t="s">
        <v>12734</v>
      </c>
      <c r="J4090" s="104" t="s">
        <v>207</v>
      </c>
      <c r="K4090" s="67" t="s">
        <v>117</v>
      </c>
      <c r="L4090" s="67" t="s">
        <v>152</v>
      </c>
      <c r="M4090" s="67" t="s">
        <v>166</v>
      </c>
      <c r="N4090" s="67" t="s">
        <v>1946</v>
      </c>
      <c r="O4090" s="81">
        <v>46427</v>
      </c>
      <c r="P4090" s="81">
        <v>46044</v>
      </c>
      <c r="Q4090" s="103" t="str">
        <f>IFERROR(VLOOKUP(J4090,Настройка!$C$4:$E$121,2,),"Ошибка")</f>
        <v>R</v>
      </c>
    </row>
    <row r="4091" spans="1:17" ht="14.4" customHeight="1">
      <c r="A4091" s="67">
        <v>4086</v>
      </c>
      <c r="B4091" s="80" t="s">
        <v>176</v>
      </c>
      <c r="C4091" s="80" t="s">
        <v>39</v>
      </c>
      <c r="D4091" s="80" t="s">
        <v>12735</v>
      </c>
      <c r="E4091" s="104" t="s">
        <v>12736</v>
      </c>
      <c r="F4091" s="107">
        <v>30131</v>
      </c>
      <c r="G4091" s="67" t="s">
        <v>89</v>
      </c>
      <c r="H4091" s="80" t="s">
        <v>602</v>
      </c>
      <c r="I4091" s="80" t="s">
        <v>12737</v>
      </c>
      <c r="J4091" s="104" t="s">
        <v>207</v>
      </c>
      <c r="K4091" s="67" t="s">
        <v>117</v>
      </c>
      <c r="L4091" s="67" t="s">
        <v>152</v>
      </c>
      <c r="M4091" s="67" t="s">
        <v>166</v>
      </c>
      <c r="N4091" s="67" t="s">
        <v>1946</v>
      </c>
      <c r="O4091" s="81">
        <v>46427</v>
      </c>
      <c r="P4091" s="81">
        <v>46044</v>
      </c>
      <c r="Q4091" s="103" t="str">
        <f>IFERROR(VLOOKUP(J4091,Настройка!$C$4:$E$121,2,),"Ошибка")</f>
        <v>R</v>
      </c>
    </row>
    <row r="4092" spans="1:17" ht="14.4" customHeight="1">
      <c r="A4092" s="67">
        <v>4087</v>
      </c>
      <c r="B4092" s="80" t="s">
        <v>176</v>
      </c>
      <c r="C4092" s="80" t="s">
        <v>39</v>
      </c>
      <c r="D4092" s="80" t="s">
        <v>12738</v>
      </c>
      <c r="E4092" s="104" t="s">
        <v>12739</v>
      </c>
      <c r="F4092" s="107">
        <v>28319</v>
      </c>
      <c r="G4092" s="67" t="s">
        <v>67</v>
      </c>
      <c r="H4092" s="80" t="s">
        <v>401</v>
      </c>
      <c r="I4092" s="80" t="s">
        <v>12740</v>
      </c>
      <c r="J4092" s="104" t="s">
        <v>207</v>
      </c>
      <c r="K4092" s="67" t="s">
        <v>117</v>
      </c>
      <c r="L4092" s="67"/>
      <c r="M4092" s="67"/>
      <c r="N4092" s="67"/>
      <c r="O4092" s="81"/>
      <c r="P4092" s="81">
        <v>46044</v>
      </c>
      <c r="Q4092" s="103" t="str">
        <f>IFERROR(VLOOKUP(J4092,Настройка!$C$4:$E$121,2,),"Ошибка")</f>
        <v>R</v>
      </c>
    </row>
    <row r="4093" spans="1:17" ht="14.4" customHeight="1">
      <c r="A4093" s="67">
        <v>4088</v>
      </c>
      <c r="B4093" s="80" t="s">
        <v>176</v>
      </c>
      <c r="C4093" s="80" t="s">
        <v>39</v>
      </c>
      <c r="D4093" s="80" t="s">
        <v>12741</v>
      </c>
      <c r="E4093" s="104" t="s">
        <v>12742</v>
      </c>
      <c r="F4093" s="107">
        <v>30602</v>
      </c>
      <c r="G4093" s="67" t="s">
        <v>69</v>
      </c>
      <c r="H4093" s="80" t="s">
        <v>302</v>
      </c>
      <c r="I4093" s="80" t="s">
        <v>12743</v>
      </c>
      <c r="J4093" s="104" t="s">
        <v>208</v>
      </c>
      <c r="K4093" s="67" t="s">
        <v>117</v>
      </c>
      <c r="L4093" s="67"/>
      <c r="M4093" s="67"/>
      <c r="N4093" s="67"/>
      <c r="O4093" s="81"/>
      <c r="P4093" s="81">
        <v>46044</v>
      </c>
      <c r="Q4093" s="103" t="str">
        <f>IFERROR(VLOOKUP(J4093,Настройка!$C$4:$E$121,2,),"Ошибка")</f>
        <v>R</v>
      </c>
    </row>
    <row r="4094" spans="1:17" ht="14.4" customHeight="1">
      <c r="A4094" s="67">
        <v>4089</v>
      </c>
      <c r="B4094" s="80" t="s">
        <v>176</v>
      </c>
      <c r="C4094" s="80" t="s">
        <v>39</v>
      </c>
      <c r="D4094" s="80" t="s">
        <v>12744</v>
      </c>
      <c r="E4094" s="104" t="s">
        <v>12745</v>
      </c>
      <c r="F4094" s="107">
        <v>38454</v>
      </c>
      <c r="G4094" s="67" t="s">
        <v>67</v>
      </c>
      <c r="H4094" s="80"/>
      <c r="I4094" s="80" t="s">
        <v>12746</v>
      </c>
      <c r="J4094" s="104" t="s">
        <v>213</v>
      </c>
      <c r="K4094" s="67" t="s">
        <v>119</v>
      </c>
      <c r="L4094" s="67"/>
      <c r="M4094" s="67"/>
      <c r="N4094" s="67"/>
      <c r="O4094" s="81"/>
      <c r="P4094" s="81">
        <v>46044</v>
      </c>
      <c r="Q4094" s="103" t="str">
        <f>IFERROR(VLOOKUP(J4094,Настройка!$C$4:$E$121,2,),"Ошибка")</f>
        <v>R</v>
      </c>
    </row>
    <row r="4095" spans="1:17" ht="14.4" customHeight="1">
      <c r="A4095" s="67">
        <v>4090</v>
      </c>
      <c r="B4095" s="80" t="s">
        <v>176</v>
      </c>
      <c r="C4095" s="80" t="s">
        <v>39</v>
      </c>
      <c r="D4095" s="80" t="s">
        <v>12747</v>
      </c>
      <c r="E4095" s="104" t="s">
        <v>12748</v>
      </c>
      <c r="F4095" s="107">
        <v>32161</v>
      </c>
      <c r="G4095" s="67" t="s">
        <v>87</v>
      </c>
      <c r="H4095" s="80"/>
      <c r="I4095" s="80" t="s">
        <v>12749</v>
      </c>
      <c r="J4095" s="104" t="s">
        <v>202</v>
      </c>
      <c r="K4095" s="67" t="s">
        <v>117</v>
      </c>
      <c r="L4095" s="67"/>
      <c r="M4095" s="67"/>
      <c r="N4095" s="67"/>
      <c r="O4095" s="81"/>
      <c r="P4095" s="81">
        <v>46045</v>
      </c>
      <c r="Q4095" s="103" t="str">
        <f>IFERROR(VLOOKUP(J4095,Настройка!$C$4:$E$121,2,),"Ошибка")</f>
        <v>ITR</v>
      </c>
    </row>
    <row r="4096" spans="1:17" ht="14.4" customHeight="1">
      <c r="A4096" s="67">
        <v>4091</v>
      </c>
      <c r="B4096" s="80" t="s">
        <v>176</v>
      </c>
      <c r="C4096" s="80" t="s">
        <v>39</v>
      </c>
      <c r="D4096" s="80" t="s">
        <v>12750</v>
      </c>
      <c r="E4096" s="104" t="s">
        <v>12751</v>
      </c>
      <c r="F4096" s="107">
        <v>35065</v>
      </c>
      <c r="G4096" s="67" t="s">
        <v>87</v>
      </c>
      <c r="H4096" s="80"/>
      <c r="I4096" s="80" t="s">
        <v>12752</v>
      </c>
      <c r="J4096" s="104" t="s">
        <v>202</v>
      </c>
      <c r="K4096" s="67" t="s">
        <v>117</v>
      </c>
      <c r="L4096" s="67"/>
      <c r="M4096" s="67"/>
      <c r="N4096" s="67"/>
      <c r="O4096" s="81"/>
      <c r="P4096" s="81">
        <v>46045</v>
      </c>
      <c r="Q4096" s="103" t="str">
        <f>IFERROR(VLOOKUP(J4096,Настройка!$C$4:$E$121,2,),"Ошибка")</f>
        <v>ITR</v>
      </c>
    </row>
    <row r="4097" spans="1:17" ht="14.4" customHeight="1">
      <c r="A4097" s="67">
        <v>4092</v>
      </c>
      <c r="B4097" s="80" t="s">
        <v>176</v>
      </c>
      <c r="C4097" s="80" t="s">
        <v>39</v>
      </c>
      <c r="D4097" s="80" t="s">
        <v>12753</v>
      </c>
      <c r="E4097" s="104" t="s">
        <v>12754</v>
      </c>
      <c r="F4097" s="107">
        <v>22604</v>
      </c>
      <c r="G4097" s="67" t="s">
        <v>83</v>
      </c>
      <c r="H4097" s="80"/>
      <c r="I4097" s="80" t="s">
        <v>12755</v>
      </c>
      <c r="J4097" s="104" t="s">
        <v>201</v>
      </c>
      <c r="K4097" s="67" t="s">
        <v>117</v>
      </c>
      <c r="L4097" s="67" t="s">
        <v>152</v>
      </c>
      <c r="M4097" s="67" t="s">
        <v>166</v>
      </c>
      <c r="N4097" s="67" t="s">
        <v>1946</v>
      </c>
      <c r="O4097" s="81">
        <v>46314</v>
      </c>
      <c r="P4097" s="81">
        <v>46045</v>
      </c>
      <c r="Q4097" s="103" t="str">
        <f>IFERROR(VLOOKUP(J4097,Настройка!$C$4:$E$121,2,),"Ошибка")</f>
        <v>ITR</v>
      </c>
    </row>
    <row r="4098" spans="1:17" ht="14.4" customHeight="1">
      <c r="A4098" s="67">
        <v>4093</v>
      </c>
      <c r="B4098" s="80" t="s">
        <v>176</v>
      </c>
      <c r="C4098" s="80" t="s">
        <v>39</v>
      </c>
      <c r="D4098" s="80" t="s">
        <v>12756</v>
      </c>
      <c r="E4098" s="104" t="s">
        <v>12757</v>
      </c>
      <c r="F4098" s="107">
        <v>34613</v>
      </c>
      <c r="G4098" s="67" t="s">
        <v>65</v>
      </c>
      <c r="H4098" s="80" t="s">
        <v>1294</v>
      </c>
      <c r="I4098" s="80" t="s">
        <v>12758</v>
      </c>
      <c r="J4098" s="104" t="s">
        <v>204</v>
      </c>
      <c r="K4098" s="67" t="s">
        <v>117</v>
      </c>
      <c r="L4098" s="67" t="s">
        <v>152</v>
      </c>
      <c r="M4098" s="67" t="s">
        <v>166</v>
      </c>
      <c r="N4098" s="67" t="s">
        <v>1946</v>
      </c>
      <c r="O4098" s="81">
        <v>46300</v>
      </c>
      <c r="P4098" s="81">
        <v>46045</v>
      </c>
      <c r="Q4098" s="103" t="str">
        <f>IFERROR(VLOOKUP(J4098,Настройка!$C$4:$E$121,2,),"Ошибка")</f>
        <v>R</v>
      </c>
    </row>
    <row r="4099" spans="1:17" ht="14.4" customHeight="1">
      <c r="A4099" s="67">
        <v>4094</v>
      </c>
      <c r="B4099" s="80" t="s">
        <v>176</v>
      </c>
      <c r="C4099" s="80" t="s">
        <v>39</v>
      </c>
      <c r="D4099" s="80" t="s">
        <v>12759</v>
      </c>
      <c r="E4099" s="104" t="s">
        <v>12760</v>
      </c>
      <c r="F4099" s="107">
        <v>35331</v>
      </c>
      <c r="G4099" s="67" t="s">
        <v>67</v>
      </c>
      <c r="H4099" s="80" t="s">
        <v>401</v>
      </c>
      <c r="I4099" s="80" t="s">
        <v>12761</v>
      </c>
      <c r="J4099" s="104" t="s">
        <v>201</v>
      </c>
      <c r="K4099" s="67" t="s">
        <v>131</v>
      </c>
      <c r="L4099" s="67"/>
      <c r="M4099" s="67"/>
      <c r="N4099" s="67"/>
      <c r="O4099" s="81"/>
      <c r="P4099" s="81">
        <v>46045</v>
      </c>
      <c r="Q4099" s="103" t="str">
        <f>IFERROR(VLOOKUP(J4099,Настройка!$C$4:$E$121,2,),"Ошибка")</f>
        <v>ITR</v>
      </c>
    </row>
    <row r="4100" spans="1:17" ht="14.4" customHeight="1">
      <c r="A4100" s="67">
        <v>4095</v>
      </c>
      <c r="B4100" s="80" t="s">
        <v>176</v>
      </c>
      <c r="C4100" s="80" t="s">
        <v>39</v>
      </c>
      <c r="D4100" s="80" t="s">
        <v>12762</v>
      </c>
      <c r="E4100" s="104" t="s">
        <v>12763</v>
      </c>
      <c r="F4100" s="107">
        <v>36439</v>
      </c>
      <c r="G4100" s="67" t="s">
        <v>67</v>
      </c>
      <c r="H4100" s="80"/>
      <c r="I4100" s="80" t="s">
        <v>12764</v>
      </c>
      <c r="J4100" s="104" t="s">
        <v>213</v>
      </c>
      <c r="K4100" s="67" t="s">
        <v>119</v>
      </c>
      <c r="L4100" s="67"/>
      <c r="M4100" s="67"/>
      <c r="N4100" s="67"/>
      <c r="O4100" s="81"/>
      <c r="P4100" s="81">
        <v>46045</v>
      </c>
      <c r="Q4100" s="103" t="str">
        <f>IFERROR(VLOOKUP(J4100,Настройка!$C$4:$E$121,2,),"Ошибка")</f>
        <v>R</v>
      </c>
    </row>
    <row r="4101" spans="1:17" ht="14.4" customHeight="1">
      <c r="A4101" s="67">
        <v>4096</v>
      </c>
      <c r="B4101" s="80" t="s">
        <v>176</v>
      </c>
      <c r="C4101" s="80" t="s">
        <v>39</v>
      </c>
      <c r="D4101" s="80" t="s">
        <v>12765</v>
      </c>
      <c r="E4101" s="104" t="s">
        <v>12766</v>
      </c>
      <c r="F4101" s="107">
        <v>29681</v>
      </c>
      <c r="G4101" s="67" t="s">
        <v>93</v>
      </c>
      <c r="H4101" s="80" t="s">
        <v>814</v>
      </c>
      <c r="I4101" s="80" t="s">
        <v>12767</v>
      </c>
      <c r="J4101" s="104" t="s">
        <v>204</v>
      </c>
      <c r="K4101" s="67" t="s">
        <v>117</v>
      </c>
      <c r="L4101" s="67"/>
      <c r="M4101" s="67"/>
      <c r="N4101" s="67"/>
      <c r="O4101" s="81"/>
      <c r="P4101" s="81">
        <v>46045</v>
      </c>
      <c r="Q4101" s="103" t="str">
        <f>IFERROR(VLOOKUP(J4101,Настройка!$C$4:$E$121,2,),"Ошибка")</f>
        <v>R</v>
      </c>
    </row>
    <row r="4102" spans="1:17" ht="14.4" customHeight="1">
      <c r="A4102" s="67">
        <v>4097</v>
      </c>
      <c r="B4102" s="80" t="s">
        <v>176</v>
      </c>
      <c r="C4102" s="80" t="s">
        <v>39</v>
      </c>
      <c r="D4102" s="80" t="s">
        <v>12768</v>
      </c>
      <c r="E4102" s="104" t="s">
        <v>12769</v>
      </c>
      <c r="F4102" s="107">
        <v>34085</v>
      </c>
      <c r="G4102" s="67" t="s">
        <v>89</v>
      </c>
      <c r="H4102" s="80" t="s">
        <v>602</v>
      </c>
      <c r="I4102" s="80" t="s">
        <v>12770</v>
      </c>
      <c r="J4102" s="104" t="s">
        <v>211</v>
      </c>
      <c r="K4102" s="67" t="s">
        <v>133</v>
      </c>
      <c r="L4102" s="67" t="s">
        <v>152</v>
      </c>
      <c r="M4102" s="67" t="s">
        <v>166</v>
      </c>
      <c r="N4102" s="67" t="s">
        <v>1946</v>
      </c>
      <c r="O4102" s="81">
        <v>46173</v>
      </c>
      <c r="P4102" s="81">
        <v>46045</v>
      </c>
      <c r="Q4102" s="103" t="str">
        <f>IFERROR(VLOOKUP(J4102,Настройка!$C$4:$E$121,2,),"Ошибка")</f>
        <v>R</v>
      </c>
    </row>
    <row r="4103" spans="1:17" ht="14.4" customHeight="1">
      <c r="A4103" s="67">
        <v>4098</v>
      </c>
      <c r="B4103" s="80" t="s">
        <v>176</v>
      </c>
      <c r="C4103" s="80" t="s">
        <v>39</v>
      </c>
      <c r="D4103" s="80" t="s">
        <v>12771</v>
      </c>
      <c r="E4103" s="104" t="s">
        <v>12772</v>
      </c>
      <c r="F4103" s="107">
        <v>35284</v>
      </c>
      <c r="G4103" s="67" t="s">
        <v>67</v>
      </c>
      <c r="H4103" s="80"/>
      <c r="I4103" s="80" t="s">
        <v>12773</v>
      </c>
      <c r="J4103" s="104" t="s">
        <v>227</v>
      </c>
      <c r="K4103" s="67" t="s">
        <v>131</v>
      </c>
      <c r="L4103" s="67"/>
      <c r="M4103" s="67"/>
      <c r="N4103" s="67"/>
      <c r="O4103" s="81"/>
      <c r="P4103" s="81">
        <v>46046</v>
      </c>
      <c r="Q4103" s="103" t="str">
        <f>IFERROR(VLOOKUP(J4103,Настройка!$C$4:$E$121,2,),"Ошибка")</f>
        <v>R</v>
      </c>
    </row>
    <row r="4104" spans="1:17" ht="14.4" customHeight="1">
      <c r="A4104" s="67">
        <v>4099</v>
      </c>
      <c r="B4104" s="80" t="s">
        <v>176</v>
      </c>
      <c r="C4104" s="80" t="s">
        <v>39</v>
      </c>
      <c r="D4104" s="80" t="s">
        <v>12774</v>
      </c>
      <c r="E4104" s="104" t="s">
        <v>12775</v>
      </c>
      <c r="F4104" s="107">
        <v>29362</v>
      </c>
      <c r="G4104" s="67" t="s">
        <v>77</v>
      </c>
      <c r="H4104" s="80" t="s">
        <v>1235</v>
      </c>
      <c r="I4104" s="80" t="s">
        <v>12776</v>
      </c>
      <c r="J4104" s="104" t="s">
        <v>68</v>
      </c>
      <c r="K4104" s="67" t="s">
        <v>109</v>
      </c>
      <c r="L4104" s="67"/>
      <c r="M4104" s="67"/>
      <c r="N4104" s="67"/>
      <c r="O4104" s="81"/>
      <c r="P4104" s="81">
        <v>46046</v>
      </c>
      <c r="Q4104" s="103" t="str">
        <f>IFERROR(VLOOKUP(J4104,Настройка!$C$4:$E$121,2,),"Ошибка")</f>
        <v>ITR</v>
      </c>
    </row>
    <row r="4105" spans="1:17" ht="14.4" customHeight="1">
      <c r="A4105" s="67">
        <v>4100</v>
      </c>
      <c r="B4105" s="80" t="s">
        <v>176</v>
      </c>
      <c r="C4105" s="80" t="s">
        <v>39</v>
      </c>
      <c r="D4105" s="80" t="s">
        <v>12777</v>
      </c>
      <c r="E4105" s="104" t="s">
        <v>12778</v>
      </c>
      <c r="F4105" s="107">
        <v>24971</v>
      </c>
      <c r="G4105" s="67" t="s">
        <v>83</v>
      </c>
      <c r="H4105" s="80"/>
      <c r="I4105" s="80" t="s">
        <v>12779</v>
      </c>
      <c r="J4105" s="104" t="s">
        <v>207</v>
      </c>
      <c r="K4105" s="67" t="s">
        <v>117</v>
      </c>
      <c r="L4105" s="67" t="s">
        <v>152</v>
      </c>
      <c r="M4105" s="67" t="s">
        <v>166</v>
      </c>
      <c r="N4105" s="67" t="s">
        <v>1946</v>
      </c>
      <c r="O4105" s="81">
        <v>46352</v>
      </c>
      <c r="P4105" s="81">
        <v>46046</v>
      </c>
      <c r="Q4105" s="103" t="str">
        <f>IFERROR(VLOOKUP(J4105,Настройка!$C$4:$E$121,2,),"Ошибка")</f>
        <v>R</v>
      </c>
    </row>
    <row r="4106" spans="1:17" ht="14.4" customHeight="1">
      <c r="A4106" s="67">
        <v>4101</v>
      </c>
      <c r="B4106" s="80" t="s">
        <v>176</v>
      </c>
      <c r="C4106" s="80" t="s">
        <v>39</v>
      </c>
      <c r="D4106" s="80" t="s">
        <v>12780</v>
      </c>
      <c r="E4106" s="104" t="s">
        <v>12781</v>
      </c>
      <c r="F4106" s="107">
        <v>27853</v>
      </c>
      <c r="G4106" s="67" t="s">
        <v>69</v>
      </c>
      <c r="H4106" s="80" t="s">
        <v>309</v>
      </c>
      <c r="I4106" s="80" t="s">
        <v>12782</v>
      </c>
      <c r="J4106" s="104" t="s">
        <v>208</v>
      </c>
      <c r="K4106" s="67" t="s">
        <v>117</v>
      </c>
      <c r="L4106" s="67"/>
      <c r="M4106" s="67"/>
      <c r="N4106" s="67"/>
      <c r="O4106" s="81"/>
      <c r="P4106" s="81">
        <v>46046</v>
      </c>
      <c r="Q4106" s="103" t="str">
        <f>IFERROR(VLOOKUP(J4106,Настройка!$C$4:$E$121,2,),"Ошибка")</f>
        <v>R</v>
      </c>
    </row>
    <row r="4107" spans="1:17" ht="14.4" customHeight="1">
      <c r="A4107" s="67">
        <v>4102</v>
      </c>
      <c r="B4107" s="80" t="s">
        <v>176</v>
      </c>
      <c r="C4107" s="80" t="s">
        <v>39</v>
      </c>
      <c r="D4107" s="80" t="s">
        <v>12783</v>
      </c>
      <c r="E4107" s="104" t="s">
        <v>12784</v>
      </c>
      <c r="F4107" s="107">
        <v>29565</v>
      </c>
      <c r="G4107" s="67" t="s">
        <v>77</v>
      </c>
      <c r="H4107" s="80" t="s">
        <v>12785</v>
      </c>
      <c r="I4107" s="80" t="s">
        <v>12786</v>
      </c>
      <c r="J4107" s="104" t="s">
        <v>78</v>
      </c>
      <c r="K4107" s="67" t="s">
        <v>109</v>
      </c>
      <c r="L4107" s="67"/>
      <c r="M4107" s="67"/>
      <c r="N4107" s="67"/>
      <c r="O4107" s="81"/>
      <c r="P4107" s="81">
        <v>46047</v>
      </c>
      <c r="Q4107" s="103" t="str">
        <f>IFERROR(VLOOKUP(J4107,Настройка!$C$4:$E$121,2,),"Ошибка")</f>
        <v>ITR</v>
      </c>
    </row>
    <row r="4108" spans="1:17" ht="14.4" customHeight="1">
      <c r="A4108" s="67">
        <v>4103</v>
      </c>
      <c r="B4108" s="80" t="s">
        <v>176</v>
      </c>
      <c r="C4108" s="80" t="s">
        <v>39</v>
      </c>
      <c r="D4108" s="80" t="s">
        <v>12787</v>
      </c>
      <c r="E4108" s="104" t="s">
        <v>12788</v>
      </c>
      <c r="F4108" s="107">
        <v>35992</v>
      </c>
      <c r="G4108" s="67" t="s">
        <v>67</v>
      </c>
      <c r="H4108" s="80"/>
      <c r="I4108" s="80" t="s">
        <v>12789</v>
      </c>
      <c r="J4108" s="104" t="s">
        <v>208</v>
      </c>
      <c r="K4108" s="67" t="s">
        <v>117</v>
      </c>
      <c r="L4108" s="67"/>
      <c r="M4108" s="67"/>
      <c r="N4108" s="67"/>
      <c r="O4108" s="81"/>
      <c r="P4108" s="81">
        <v>46047</v>
      </c>
      <c r="Q4108" s="103" t="str">
        <f>IFERROR(VLOOKUP(J4108,Настройка!$C$4:$E$121,2,),"Ошибка")</f>
        <v>R</v>
      </c>
    </row>
    <row r="4109" spans="1:17" ht="14.4" customHeight="1">
      <c r="A4109" s="67">
        <v>4104</v>
      </c>
      <c r="B4109" s="80" t="s">
        <v>176</v>
      </c>
      <c r="C4109" s="80" t="s">
        <v>39</v>
      </c>
      <c r="D4109" s="80" t="s">
        <v>12790</v>
      </c>
      <c r="E4109" s="104" t="s">
        <v>12791</v>
      </c>
      <c r="F4109" s="107">
        <v>38532</v>
      </c>
      <c r="G4109" s="67" t="s">
        <v>67</v>
      </c>
      <c r="H4109" s="80" t="s">
        <v>401</v>
      </c>
      <c r="I4109" s="80" t="s">
        <v>12792</v>
      </c>
      <c r="J4109" s="104" t="s">
        <v>208</v>
      </c>
      <c r="K4109" s="67" t="s">
        <v>117</v>
      </c>
      <c r="L4109" s="67"/>
      <c r="M4109" s="67"/>
      <c r="N4109" s="67"/>
      <c r="O4109" s="81"/>
      <c r="P4109" s="81">
        <v>46047</v>
      </c>
      <c r="Q4109" s="103" t="str">
        <f>IFERROR(VLOOKUP(J4109,Настройка!$C$4:$E$121,2,),"Ошибка")</f>
        <v>R</v>
      </c>
    </row>
    <row r="4110" spans="1:17" ht="14.4" customHeight="1">
      <c r="A4110" s="67">
        <v>4105</v>
      </c>
      <c r="B4110" s="80" t="s">
        <v>176</v>
      </c>
      <c r="C4110" s="80" t="s">
        <v>39</v>
      </c>
      <c r="D4110" s="80" t="s">
        <v>12793</v>
      </c>
      <c r="E4110" s="104" t="s">
        <v>12794</v>
      </c>
      <c r="F4110" s="107">
        <v>34662</v>
      </c>
      <c r="G4110" s="67" t="s">
        <v>83</v>
      </c>
      <c r="H4110" s="80"/>
      <c r="I4110" s="80" t="s">
        <v>12795</v>
      </c>
      <c r="J4110" s="104" t="s">
        <v>60</v>
      </c>
      <c r="K4110" s="67" t="s">
        <v>109</v>
      </c>
      <c r="L4110" s="67" t="s">
        <v>148</v>
      </c>
      <c r="M4110" s="67" t="s">
        <v>166</v>
      </c>
      <c r="N4110" s="67" t="s">
        <v>1946</v>
      </c>
      <c r="O4110" s="81">
        <v>46814</v>
      </c>
      <c r="P4110" s="81">
        <v>46047</v>
      </c>
      <c r="Q4110" s="103" t="str">
        <f>IFERROR(VLOOKUP(J4110,Настройка!$C$4:$E$121,2,),"Ошибка")</f>
        <v>ITR</v>
      </c>
    </row>
    <row r="4111" spans="1:17" ht="14.4" customHeight="1">
      <c r="A4111" s="67">
        <v>4106</v>
      </c>
      <c r="B4111" s="80" t="s">
        <v>176</v>
      </c>
      <c r="C4111" s="80" t="s">
        <v>39</v>
      </c>
      <c r="D4111" s="80" t="s">
        <v>12796</v>
      </c>
      <c r="E4111" s="104" t="s">
        <v>12797</v>
      </c>
      <c r="F4111" s="107">
        <v>23652</v>
      </c>
      <c r="G4111" s="67" t="s">
        <v>77</v>
      </c>
      <c r="H4111" s="80" t="s">
        <v>12798</v>
      </c>
      <c r="I4111" s="80" t="s">
        <v>12799</v>
      </c>
      <c r="J4111" s="104" t="s">
        <v>228</v>
      </c>
      <c r="K4111" s="67" t="s">
        <v>123</v>
      </c>
      <c r="L4111" s="67"/>
      <c r="M4111" s="67"/>
      <c r="N4111" s="67"/>
      <c r="O4111" s="81"/>
      <c r="P4111" s="81">
        <v>46047</v>
      </c>
      <c r="Q4111" s="103" t="str">
        <f>IFERROR(VLOOKUP(J4111,Настройка!$C$4:$E$121,2,),"Ошибка")</f>
        <v>R</v>
      </c>
    </row>
    <row r="4112" spans="1:17" ht="14.4" customHeight="1">
      <c r="A4112" s="67">
        <v>4107</v>
      </c>
      <c r="B4112" s="80" t="s">
        <v>176</v>
      </c>
      <c r="C4112" s="80" t="s">
        <v>39</v>
      </c>
      <c r="D4112" s="80" t="s">
        <v>12800</v>
      </c>
      <c r="E4112" s="104" t="s">
        <v>12801</v>
      </c>
      <c r="F4112" s="107">
        <v>35358</v>
      </c>
      <c r="G4112" s="67" t="s">
        <v>69</v>
      </c>
      <c r="H4112" s="80" t="s">
        <v>302</v>
      </c>
      <c r="I4112" s="80" t="s">
        <v>12802</v>
      </c>
      <c r="J4112" s="104" t="s">
        <v>220</v>
      </c>
      <c r="K4112" s="67" t="s">
        <v>119</v>
      </c>
      <c r="L4112" s="67"/>
      <c r="M4112" s="67"/>
      <c r="N4112" s="67"/>
      <c r="O4112" s="81"/>
      <c r="P4112" s="81">
        <v>46047</v>
      </c>
      <c r="Q4112" s="103" t="str">
        <f>IFERROR(VLOOKUP(J4112,Настройка!$C$4:$E$121,2,),"Ошибка")</f>
        <v>R</v>
      </c>
    </row>
    <row r="4113" spans="1:17" ht="14.4" customHeight="1">
      <c r="A4113" s="67">
        <v>4108</v>
      </c>
      <c r="B4113" s="80" t="s">
        <v>176</v>
      </c>
      <c r="C4113" s="80" t="s">
        <v>39</v>
      </c>
      <c r="D4113" s="80" t="s">
        <v>12803</v>
      </c>
      <c r="E4113" s="104" t="s">
        <v>12804</v>
      </c>
      <c r="F4113" s="107">
        <v>30586</v>
      </c>
      <c r="G4113" s="67" t="s">
        <v>69</v>
      </c>
      <c r="H4113" s="80" t="s">
        <v>302</v>
      </c>
      <c r="I4113" s="80" t="s">
        <v>12805</v>
      </c>
      <c r="J4113" s="104" t="s">
        <v>220</v>
      </c>
      <c r="K4113" s="67" t="s">
        <v>119</v>
      </c>
      <c r="L4113" s="67"/>
      <c r="M4113" s="67"/>
      <c r="N4113" s="67"/>
      <c r="O4113" s="81"/>
      <c r="P4113" s="81">
        <v>46047</v>
      </c>
      <c r="Q4113" s="103" t="str">
        <f>IFERROR(VLOOKUP(J4113,Настройка!$C$4:$E$121,2,),"Ошибка")</f>
        <v>R</v>
      </c>
    </row>
    <row r="4114" spans="1:17" ht="14.4" customHeight="1">
      <c r="A4114" s="67">
        <v>4109</v>
      </c>
      <c r="B4114" s="80" t="s">
        <v>176</v>
      </c>
      <c r="C4114" s="80" t="s">
        <v>39</v>
      </c>
      <c r="D4114" s="80" t="s">
        <v>12806</v>
      </c>
      <c r="E4114" s="104" t="s">
        <v>12807</v>
      </c>
      <c r="F4114" s="107">
        <v>31781</v>
      </c>
      <c r="G4114" s="67" t="s">
        <v>69</v>
      </c>
      <c r="H4114" s="80" t="s">
        <v>302</v>
      </c>
      <c r="I4114" s="80" t="s">
        <v>12808</v>
      </c>
      <c r="J4114" s="104" t="s">
        <v>220</v>
      </c>
      <c r="K4114" s="67" t="s">
        <v>119</v>
      </c>
      <c r="L4114" s="67"/>
      <c r="M4114" s="67"/>
      <c r="N4114" s="67"/>
      <c r="O4114" s="81"/>
      <c r="P4114" s="81">
        <v>46047</v>
      </c>
      <c r="Q4114" s="103" t="str">
        <f>IFERROR(VLOOKUP(J4114,Настройка!$C$4:$E$121,2,),"Ошибка")</f>
        <v>R</v>
      </c>
    </row>
    <row r="4115" spans="1:17" ht="14.4" customHeight="1">
      <c r="A4115" s="67">
        <v>4110</v>
      </c>
      <c r="B4115" s="80" t="s">
        <v>176</v>
      </c>
      <c r="C4115" s="80" t="s">
        <v>39</v>
      </c>
      <c r="D4115" s="80" t="s">
        <v>12809</v>
      </c>
      <c r="E4115" s="104" t="s">
        <v>12810</v>
      </c>
      <c r="F4115" s="107">
        <v>30803</v>
      </c>
      <c r="G4115" s="67" t="s">
        <v>69</v>
      </c>
      <c r="H4115" s="80" t="s">
        <v>302</v>
      </c>
      <c r="I4115" s="80" t="s">
        <v>12811</v>
      </c>
      <c r="J4115" s="104" t="s">
        <v>220</v>
      </c>
      <c r="K4115" s="67" t="s">
        <v>119</v>
      </c>
      <c r="L4115" s="67"/>
      <c r="M4115" s="67"/>
      <c r="N4115" s="67"/>
      <c r="O4115" s="81"/>
      <c r="P4115" s="81">
        <v>46047</v>
      </c>
      <c r="Q4115" s="103" t="str">
        <f>IFERROR(VLOOKUP(J4115,Настройка!$C$4:$E$121,2,),"Ошибка")</f>
        <v>R</v>
      </c>
    </row>
    <row r="4116" spans="1:17" ht="14.4" customHeight="1">
      <c r="A4116" s="67">
        <v>4111</v>
      </c>
      <c r="B4116" s="80" t="s">
        <v>176</v>
      </c>
      <c r="C4116" s="80" t="s">
        <v>39</v>
      </c>
      <c r="D4116" s="80" t="s">
        <v>12812</v>
      </c>
      <c r="E4116" s="104" t="s">
        <v>12813</v>
      </c>
      <c r="F4116" s="107">
        <v>34011</v>
      </c>
      <c r="G4116" s="67" t="s">
        <v>69</v>
      </c>
      <c r="H4116" s="80" t="s">
        <v>302</v>
      </c>
      <c r="I4116" s="80" t="s">
        <v>12814</v>
      </c>
      <c r="J4116" s="104" t="s">
        <v>220</v>
      </c>
      <c r="K4116" s="67" t="s">
        <v>119</v>
      </c>
      <c r="L4116" s="67"/>
      <c r="M4116" s="67"/>
      <c r="N4116" s="67"/>
      <c r="O4116" s="81"/>
      <c r="P4116" s="81">
        <v>46047</v>
      </c>
      <c r="Q4116" s="103" t="str">
        <f>IFERROR(VLOOKUP(J4116,Настройка!$C$4:$E$121,2,),"Ошибка")</f>
        <v>R</v>
      </c>
    </row>
    <row r="4117" spans="1:17" ht="14.4" customHeight="1">
      <c r="A4117" s="67">
        <v>4112</v>
      </c>
      <c r="B4117" s="80" t="s">
        <v>176</v>
      </c>
      <c r="C4117" s="80" t="s">
        <v>39</v>
      </c>
      <c r="D4117" s="80" t="s">
        <v>12815</v>
      </c>
      <c r="E4117" s="104" t="s">
        <v>12816</v>
      </c>
      <c r="F4117" s="107">
        <v>28128</v>
      </c>
      <c r="G4117" s="67" t="s">
        <v>69</v>
      </c>
      <c r="H4117" s="80" t="s">
        <v>334</v>
      </c>
      <c r="I4117" s="80" t="s">
        <v>12817</v>
      </c>
      <c r="J4117" s="104" t="s">
        <v>205</v>
      </c>
      <c r="K4117" s="67" t="s">
        <v>117</v>
      </c>
      <c r="L4117" s="67"/>
      <c r="M4117" s="67"/>
      <c r="N4117" s="67"/>
      <c r="O4117" s="81"/>
      <c r="P4117" s="81">
        <v>46048</v>
      </c>
      <c r="Q4117" s="103" t="str">
        <f>IFERROR(VLOOKUP(J4117,Настройка!$C$4:$E$121,2,),"Ошибка")</f>
        <v>R</v>
      </c>
    </row>
    <row r="4118" spans="1:17" ht="14.4" customHeight="1">
      <c r="A4118" s="67">
        <v>4113</v>
      </c>
      <c r="B4118" s="80" t="s">
        <v>176</v>
      </c>
      <c r="C4118" s="80" t="s">
        <v>39</v>
      </c>
      <c r="D4118" s="80" t="s">
        <v>12818</v>
      </c>
      <c r="E4118" s="104" t="s">
        <v>12819</v>
      </c>
      <c r="F4118" s="107">
        <v>38974</v>
      </c>
      <c r="G4118" s="67" t="s">
        <v>87</v>
      </c>
      <c r="H4118" s="80"/>
      <c r="I4118" s="80" t="s">
        <v>12820</v>
      </c>
      <c r="J4118" s="104" t="s">
        <v>208</v>
      </c>
      <c r="K4118" s="67" t="s">
        <v>117</v>
      </c>
      <c r="L4118" s="67"/>
      <c r="M4118" s="67"/>
      <c r="N4118" s="67"/>
      <c r="O4118" s="81"/>
      <c r="P4118" s="81">
        <v>46048</v>
      </c>
      <c r="Q4118" s="103" t="str">
        <f>IFERROR(VLOOKUP(J4118,Настройка!$C$4:$E$121,2,),"Ошибка")</f>
        <v>R</v>
      </c>
    </row>
    <row r="4119" spans="1:17" ht="14.4" customHeight="1">
      <c r="A4119" s="67">
        <v>4114</v>
      </c>
      <c r="B4119" s="80" t="s">
        <v>176</v>
      </c>
      <c r="C4119" s="80" t="s">
        <v>39</v>
      </c>
      <c r="D4119" s="80" t="s">
        <v>12821</v>
      </c>
      <c r="E4119" s="104" t="s">
        <v>12822</v>
      </c>
      <c r="F4119" s="107">
        <v>38324</v>
      </c>
      <c r="G4119" s="67" t="s">
        <v>87</v>
      </c>
      <c r="H4119" s="80"/>
      <c r="I4119" s="80" t="s">
        <v>12823</v>
      </c>
      <c r="J4119" s="104" t="s">
        <v>208</v>
      </c>
      <c r="K4119" s="67" t="s">
        <v>117</v>
      </c>
      <c r="L4119" s="67"/>
      <c r="M4119" s="67"/>
      <c r="N4119" s="67"/>
      <c r="O4119" s="81"/>
      <c r="P4119" s="81">
        <v>46048</v>
      </c>
      <c r="Q4119" s="103" t="str">
        <f>IFERROR(VLOOKUP(J4119,Настройка!$C$4:$E$121,2,),"Ошибка")</f>
        <v>R</v>
      </c>
    </row>
    <row r="4120" spans="1:17" ht="14.4" customHeight="1">
      <c r="A4120" s="67">
        <v>4115</v>
      </c>
      <c r="B4120" s="80" t="s">
        <v>176</v>
      </c>
      <c r="C4120" s="80" t="s">
        <v>39</v>
      </c>
      <c r="D4120" s="80" t="s">
        <v>12824</v>
      </c>
      <c r="E4120" s="104" t="s">
        <v>12825</v>
      </c>
      <c r="F4120" s="107">
        <v>32075</v>
      </c>
      <c r="G4120" s="67" t="s">
        <v>83</v>
      </c>
      <c r="H4120" s="80"/>
      <c r="I4120" s="80" t="s">
        <v>12826</v>
      </c>
      <c r="J4120" s="104" t="s">
        <v>92</v>
      </c>
      <c r="K4120" s="67" t="s">
        <v>109</v>
      </c>
      <c r="L4120" s="67" t="s">
        <v>148</v>
      </c>
      <c r="M4120" s="67" t="s">
        <v>166</v>
      </c>
      <c r="N4120" s="67" t="s">
        <v>10520</v>
      </c>
      <c r="O4120" s="81">
        <v>46935</v>
      </c>
      <c r="P4120" s="81">
        <v>46048</v>
      </c>
      <c r="Q4120" s="103" t="str">
        <f>IFERROR(VLOOKUP(J4120,Настройка!$C$4:$E$121,2,),"Ошибка")</f>
        <v>ITR</v>
      </c>
    </row>
    <row r="4121" spans="1:17" ht="14.4" customHeight="1">
      <c r="A4121" s="67">
        <v>4116</v>
      </c>
      <c r="B4121" s="80" t="s">
        <v>176</v>
      </c>
      <c r="C4121" s="80" t="s">
        <v>39</v>
      </c>
      <c r="D4121" s="80" t="s">
        <v>12827</v>
      </c>
      <c r="E4121" s="104" t="s">
        <v>12828</v>
      </c>
      <c r="F4121" s="107">
        <v>31776</v>
      </c>
      <c r="G4121" s="67" t="s">
        <v>77</v>
      </c>
      <c r="H4121" s="80" t="s">
        <v>1138</v>
      </c>
      <c r="I4121" s="80" t="s">
        <v>12829</v>
      </c>
      <c r="J4121" s="104" t="s">
        <v>145</v>
      </c>
      <c r="K4121" s="67" t="s">
        <v>109</v>
      </c>
      <c r="L4121" s="67"/>
      <c r="M4121" s="67"/>
      <c r="N4121" s="67"/>
      <c r="O4121" s="81"/>
      <c r="P4121" s="81">
        <v>46048</v>
      </c>
      <c r="Q4121" s="103" t="str">
        <f>IFERROR(VLOOKUP(J4121,Настройка!$C$4:$E$121,2,),"Ошибка")</f>
        <v>ITR</v>
      </c>
    </row>
    <row r="4122" spans="1:17" ht="14.4" customHeight="1">
      <c r="A4122" s="67">
        <v>4117</v>
      </c>
      <c r="B4122" s="80" t="s">
        <v>176</v>
      </c>
      <c r="C4122" s="80" t="s">
        <v>39</v>
      </c>
      <c r="D4122" s="80" t="s">
        <v>12830</v>
      </c>
      <c r="E4122" s="104" t="s">
        <v>12831</v>
      </c>
      <c r="F4122" s="107">
        <v>30862</v>
      </c>
      <c r="G4122" s="67" t="s">
        <v>77</v>
      </c>
      <c r="H4122" s="80" t="s">
        <v>6720</v>
      </c>
      <c r="I4122" s="80" t="s">
        <v>12832</v>
      </c>
      <c r="J4122" s="104" t="s">
        <v>118</v>
      </c>
      <c r="K4122" s="67" t="s">
        <v>109</v>
      </c>
      <c r="L4122" s="67"/>
      <c r="M4122" s="67"/>
      <c r="N4122" s="67"/>
      <c r="O4122" s="81"/>
      <c r="P4122" s="81">
        <v>46048</v>
      </c>
      <c r="Q4122" s="103" t="str">
        <f>IFERROR(VLOOKUP(J4122,Настройка!$C$4:$E$121,2,),"Ошибка")</f>
        <v>ITR</v>
      </c>
    </row>
    <row r="4123" spans="1:17" ht="14.4" customHeight="1">
      <c r="A4123" s="67">
        <v>4118</v>
      </c>
      <c r="B4123" s="80" t="s">
        <v>176</v>
      </c>
      <c r="C4123" s="80" t="s">
        <v>39</v>
      </c>
      <c r="D4123" s="80" t="s">
        <v>12833</v>
      </c>
      <c r="E4123" s="104" t="s">
        <v>12834</v>
      </c>
      <c r="F4123" s="107">
        <v>34935</v>
      </c>
      <c r="G4123" s="67" t="s">
        <v>77</v>
      </c>
      <c r="H4123" s="80" t="s">
        <v>587</v>
      </c>
      <c r="I4123" s="80" t="s">
        <v>12835</v>
      </c>
      <c r="J4123" s="104" t="s">
        <v>118</v>
      </c>
      <c r="K4123" s="67" t="s">
        <v>109</v>
      </c>
      <c r="L4123" s="67"/>
      <c r="M4123" s="67"/>
      <c r="N4123" s="67"/>
      <c r="O4123" s="81"/>
      <c r="P4123" s="81">
        <v>46048</v>
      </c>
      <c r="Q4123" s="103" t="str">
        <f>IFERROR(VLOOKUP(J4123,Настройка!$C$4:$E$121,2,),"Ошибка")</f>
        <v>ITR</v>
      </c>
    </row>
    <row r="4124" spans="1:17" ht="14.4" customHeight="1">
      <c r="A4124" s="67">
        <v>4119</v>
      </c>
      <c r="B4124" s="80" t="s">
        <v>176</v>
      </c>
      <c r="C4124" s="80" t="s">
        <v>39</v>
      </c>
      <c r="D4124" s="80" t="s">
        <v>12836</v>
      </c>
      <c r="E4124" s="104" t="s">
        <v>12837</v>
      </c>
      <c r="F4124" s="107">
        <v>38613</v>
      </c>
      <c r="G4124" s="67" t="s">
        <v>67</v>
      </c>
      <c r="H4124" s="80" t="s">
        <v>401</v>
      </c>
      <c r="I4124" s="80" t="s">
        <v>12838</v>
      </c>
      <c r="J4124" s="104" t="s">
        <v>208</v>
      </c>
      <c r="K4124" s="67" t="s">
        <v>117</v>
      </c>
      <c r="L4124" s="67"/>
      <c r="M4124" s="67"/>
      <c r="N4124" s="67"/>
      <c r="O4124" s="81"/>
      <c r="P4124" s="81">
        <v>46048</v>
      </c>
      <c r="Q4124" s="103" t="str">
        <f>IFERROR(VLOOKUP(J4124,Настройка!$C$4:$E$121,2,),"Ошибка")</f>
        <v>R</v>
      </c>
    </row>
    <row r="4125" spans="1:17" ht="14.4" customHeight="1">
      <c r="A4125" s="67">
        <v>4120</v>
      </c>
      <c r="B4125" s="80" t="s">
        <v>176</v>
      </c>
      <c r="C4125" s="80" t="s">
        <v>39</v>
      </c>
      <c r="D4125" s="80" t="s">
        <v>12839</v>
      </c>
      <c r="E4125" s="104" t="s">
        <v>12840</v>
      </c>
      <c r="F4125" s="107">
        <v>38856</v>
      </c>
      <c r="G4125" s="67" t="s">
        <v>67</v>
      </c>
      <c r="H4125" s="80" t="s">
        <v>401</v>
      </c>
      <c r="I4125" s="80" t="s">
        <v>12841</v>
      </c>
      <c r="J4125" s="104" t="s">
        <v>208</v>
      </c>
      <c r="K4125" s="67" t="s">
        <v>117</v>
      </c>
      <c r="L4125" s="67"/>
      <c r="M4125" s="67"/>
      <c r="N4125" s="67"/>
      <c r="O4125" s="81"/>
      <c r="P4125" s="81">
        <v>46048</v>
      </c>
      <c r="Q4125" s="103" t="str">
        <f>IFERROR(VLOOKUP(J4125,Настройка!$C$4:$E$121,2,),"Ошибка")</f>
        <v>R</v>
      </c>
    </row>
    <row r="4126" spans="1:17" ht="14.4" customHeight="1">
      <c r="A4126" s="67">
        <v>4121</v>
      </c>
      <c r="B4126" s="80" t="s">
        <v>176</v>
      </c>
      <c r="C4126" s="80" t="s">
        <v>39</v>
      </c>
      <c r="D4126" s="80" t="s">
        <v>12842</v>
      </c>
      <c r="E4126" s="104" t="s">
        <v>12843</v>
      </c>
      <c r="F4126" s="107">
        <v>38653</v>
      </c>
      <c r="G4126" s="67" t="s">
        <v>67</v>
      </c>
      <c r="H4126" s="80" t="s">
        <v>401</v>
      </c>
      <c r="I4126" s="80" t="s">
        <v>12844</v>
      </c>
      <c r="J4126" s="104" t="s">
        <v>208</v>
      </c>
      <c r="K4126" s="67" t="s">
        <v>117</v>
      </c>
      <c r="L4126" s="67"/>
      <c r="M4126" s="67"/>
      <c r="N4126" s="67"/>
      <c r="O4126" s="81"/>
      <c r="P4126" s="81">
        <v>46048</v>
      </c>
      <c r="Q4126" s="103" t="str">
        <f>IFERROR(VLOOKUP(J4126,Настройка!$C$4:$E$121,2,),"Ошибка")</f>
        <v>R</v>
      </c>
    </row>
    <row r="4127" spans="1:17" ht="14.4" customHeight="1">
      <c r="A4127" s="67">
        <v>4122</v>
      </c>
      <c r="B4127" s="80" t="s">
        <v>176</v>
      </c>
      <c r="C4127" s="80" t="s">
        <v>39</v>
      </c>
      <c r="D4127" s="80" t="s">
        <v>12845</v>
      </c>
      <c r="E4127" s="104" t="s">
        <v>12846</v>
      </c>
      <c r="F4127" s="107">
        <v>33233</v>
      </c>
      <c r="G4127" s="67" t="s">
        <v>67</v>
      </c>
      <c r="H4127" s="80" t="s">
        <v>401</v>
      </c>
      <c r="I4127" s="80" t="s">
        <v>12847</v>
      </c>
      <c r="J4127" s="104" t="s">
        <v>208</v>
      </c>
      <c r="K4127" s="67" t="s">
        <v>117</v>
      </c>
      <c r="L4127" s="67"/>
      <c r="M4127" s="67"/>
      <c r="N4127" s="67"/>
      <c r="O4127" s="81"/>
      <c r="P4127" s="81">
        <v>46048</v>
      </c>
      <c r="Q4127" s="103" t="str">
        <f>IFERROR(VLOOKUP(J4127,Настройка!$C$4:$E$121,2,),"Ошибка")</f>
        <v>R</v>
      </c>
    </row>
    <row r="4128" spans="1:17" ht="14.4" customHeight="1">
      <c r="A4128" s="67">
        <v>4123</v>
      </c>
      <c r="B4128" s="80" t="s">
        <v>176</v>
      </c>
      <c r="C4128" s="80" t="s">
        <v>39</v>
      </c>
      <c r="D4128" s="80" t="s">
        <v>12848</v>
      </c>
      <c r="E4128" s="104" t="s">
        <v>12849</v>
      </c>
      <c r="F4128" s="107">
        <v>31969</v>
      </c>
      <c r="G4128" s="67" t="s">
        <v>89</v>
      </c>
      <c r="H4128" s="80" t="s">
        <v>602</v>
      </c>
      <c r="I4128" s="80" t="s">
        <v>12850</v>
      </c>
      <c r="J4128" s="104" t="s">
        <v>230</v>
      </c>
      <c r="K4128" s="67" t="s">
        <v>133</v>
      </c>
      <c r="L4128" s="67" t="s">
        <v>152</v>
      </c>
      <c r="M4128" s="67" t="s">
        <v>166</v>
      </c>
      <c r="N4128" s="67" t="s">
        <v>1946</v>
      </c>
      <c r="O4128" s="81">
        <v>46437</v>
      </c>
      <c r="P4128" s="81">
        <v>46048</v>
      </c>
      <c r="Q4128" s="103" t="str">
        <f>IFERROR(VLOOKUP(J4128,Настройка!$C$4:$E$121,2,),"Ошибка")</f>
        <v>R</v>
      </c>
    </row>
    <row r="4129" spans="1:17" ht="14.4" customHeight="1">
      <c r="A4129" s="67">
        <v>4124</v>
      </c>
      <c r="B4129" s="80" t="s">
        <v>176</v>
      </c>
      <c r="C4129" s="80" t="s">
        <v>39</v>
      </c>
      <c r="D4129" s="80" t="s">
        <v>12851</v>
      </c>
      <c r="E4129" s="104" t="s">
        <v>12852</v>
      </c>
      <c r="F4129" s="107">
        <v>34469</v>
      </c>
      <c r="G4129" s="67" t="s">
        <v>89</v>
      </c>
      <c r="H4129" s="80" t="s">
        <v>602</v>
      </c>
      <c r="I4129" s="80" t="s">
        <v>12853</v>
      </c>
      <c r="J4129" s="104" t="s">
        <v>230</v>
      </c>
      <c r="K4129" s="67" t="s">
        <v>133</v>
      </c>
      <c r="L4129" s="67" t="s">
        <v>152</v>
      </c>
      <c r="M4129" s="67" t="s">
        <v>166</v>
      </c>
      <c r="N4129" s="67" t="s">
        <v>1946</v>
      </c>
      <c r="O4129" s="81">
        <v>46447</v>
      </c>
      <c r="P4129" s="81">
        <v>46048</v>
      </c>
      <c r="Q4129" s="103" t="str">
        <f>IFERROR(VLOOKUP(J4129,Настройка!$C$4:$E$121,2,),"Ошибка")</f>
        <v>R</v>
      </c>
    </row>
    <row r="4130" spans="1:17" ht="14.4" customHeight="1">
      <c r="A4130" s="67">
        <v>4125</v>
      </c>
      <c r="B4130" s="80" t="s">
        <v>176</v>
      </c>
      <c r="C4130" s="80" t="s">
        <v>39</v>
      </c>
      <c r="D4130" s="80" t="s">
        <v>12854</v>
      </c>
      <c r="E4130" s="104" t="s">
        <v>12855</v>
      </c>
      <c r="F4130" s="107">
        <v>32754</v>
      </c>
      <c r="G4130" s="67" t="s">
        <v>89</v>
      </c>
      <c r="H4130" s="80" t="s">
        <v>602</v>
      </c>
      <c r="I4130" s="80" t="s">
        <v>12856</v>
      </c>
      <c r="J4130" s="104" t="s">
        <v>228</v>
      </c>
      <c r="K4130" s="67" t="s">
        <v>123</v>
      </c>
      <c r="L4130" s="67" t="s">
        <v>152</v>
      </c>
      <c r="M4130" s="67" t="s">
        <v>166</v>
      </c>
      <c r="N4130" s="67" t="s">
        <v>1946</v>
      </c>
      <c r="O4130" s="81">
        <v>46173</v>
      </c>
      <c r="P4130" s="81">
        <v>46048</v>
      </c>
      <c r="Q4130" s="103" t="str">
        <f>IFERROR(VLOOKUP(J4130,Настройка!$C$4:$E$121,2,),"Ошибка")</f>
        <v>R</v>
      </c>
    </row>
    <row r="4131" spans="1:17" ht="14.4" customHeight="1">
      <c r="A4131" s="67">
        <v>4126</v>
      </c>
      <c r="B4131" s="80" t="s">
        <v>176</v>
      </c>
      <c r="C4131" s="80" t="s">
        <v>39</v>
      </c>
      <c r="D4131" s="80" t="s">
        <v>12857</v>
      </c>
      <c r="E4131" s="104" t="s">
        <v>12858</v>
      </c>
      <c r="F4131" s="107">
        <v>33495</v>
      </c>
      <c r="G4131" s="67" t="s">
        <v>89</v>
      </c>
      <c r="H4131" s="80" t="s">
        <v>602</v>
      </c>
      <c r="I4131" s="80" t="s">
        <v>12859</v>
      </c>
      <c r="J4131" s="104" t="s">
        <v>202</v>
      </c>
      <c r="K4131" s="67" t="s">
        <v>123</v>
      </c>
      <c r="L4131" s="67" t="s">
        <v>152</v>
      </c>
      <c r="M4131" s="67" t="s">
        <v>166</v>
      </c>
      <c r="N4131" s="67" t="s">
        <v>1946</v>
      </c>
      <c r="O4131" s="81">
        <v>46427</v>
      </c>
      <c r="P4131" s="81">
        <v>46048</v>
      </c>
      <c r="Q4131" s="103" t="str">
        <f>IFERROR(VLOOKUP(J4131,Настройка!$C$4:$E$121,2,),"Ошибка")</f>
        <v>ITR</v>
      </c>
    </row>
    <row r="4132" spans="1:17" ht="14.4" customHeight="1">
      <c r="A4132" s="67">
        <v>4127</v>
      </c>
      <c r="B4132" s="80" t="s">
        <v>176</v>
      </c>
      <c r="C4132" s="80" t="s">
        <v>39</v>
      </c>
      <c r="D4132" s="80" t="s">
        <v>12860</v>
      </c>
      <c r="E4132" s="104" t="s">
        <v>12861</v>
      </c>
      <c r="F4132" s="107">
        <v>33371</v>
      </c>
      <c r="G4132" s="67" t="s">
        <v>89</v>
      </c>
      <c r="H4132" s="80" t="s">
        <v>602</v>
      </c>
      <c r="I4132" s="80" t="s">
        <v>12862</v>
      </c>
      <c r="J4132" s="104" t="s">
        <v>230</v>
      </c>
      <c r="K4132" s="67" t="s">
        <v>133</v>
      </c>
      <c r="L4132" s="67" t="s">
        <v>152</v>
      </c>
      <c r="M4132" s="67" t="s">
        <v>166</v>
      </c>
      <c r="N4132" s="67" t="s">
        <v>1946</v>
      </c>
      <c r="O4132" s="81">
        <v>46173</v>
      </c>
      <c r="P4132" s="81">
        <v>46048</v>
      </c>
      <c r="Q4132" s="103" t="str">
        <f>IFERROR(VLOOKUP(J4132,Настройка!$C$4:$E$121,2,),"Ошибка")</f>
        <v>R</v>
      </c>
    </row>
    <row r="4133" spans="1:17" ht="14.4" customHeight="1">
      <c r="A4133" s="67">
        <v>4128</v>
      </c>
      <c r="B4133" s="80" t="s">
        <v>176</v>
      </c>
      <c r="C4133" s="80" t="s">
        <v>39</v>
      </c>
      <c r="D4133" s="80" t="s">
        <v>12863</v>
      </c>
      <c r="E4133" s="104" t="s">
        <v>12864</v>
      </c>
      <c r="F4133" s="107">
        <v>33384</v>
      </c>
      <c r="G4133" s="67" t="s">
        <v>93</v>
      </c>
      <c r="H4133" s="80" t="s">
        <v>814</v>
      </c>
      <c r="I4133" s="80" t="s">
        <v>12865</v>
      </c>
      <c r="J4133" s="104" t="s">
        <v>208</v>
      </c>
      <c r="K4133" s="67" t="s">
        <v>117</v>
      </c>
      <c r="L4133" s="67"/>
      <c r="M4133" s="67"/>
      <c r="N4133" s="67"/>
      <c r="O4133" s="81"/>
      <c r="P4133" s="81">
        <v>46049</v>
      </c>
      <c r="Q4133" s="103" t="str">
        <f>IFERROR(VLOOKUP(J4133,Настройка!$C$4:$E$121,2,),"Ошибка")</f>
        <v>R</v>
      </c>
    </row>
    <row r="4134" spans="1:17" ht="14.4" customHeight="1">
      <c r="A4134" s="67">
        <v>4129</v>
      </c>
      <c r="B4134" s="80" t="s">
        <v>176</v>
      </c>
      <c r="C4134" s="80" t="s">
        <v>39</v>
      </c>
      <c r="D4134" s="80" t="s">
        <v>12866</v>
      </c>
      <c r="E4134" s="104" t="s">
        <v>12867</v>
      </c>
      <c r="F4134" s="107">
        <v>24888</v>
      </c>
      <c r="G4134" s="67" t="s">
        <v>83</v>
      </c>
      <c r="H4134" s="80"/>
      <c r="I4134" s="80" t="s">
        <v>12868</v>
      </c>
      <c r="J4134" s="104" t="s">
        <v>208</v>
      </c>
      <c r="K4134" s="67" t="s">
        <v>117</v>
      </c>
      <c r="L4134" s="67" t="s">
        <v>152</v>
      </c>
      <c r="M4134" s="67" t="s">
        <v>166</v>
      </c>
      <c r="N4134" s="67" t="s">
        <v>1946</v>
      </c>
      <c r="O4134" s="81">
        <v>46345</v>
      </c>
      <c r="P4134" s="81">
        <v>46049</v>
      </c>
      <c r="Q4134" s="103" t="str">
        <f>IFERROR(VLOOKUP(J4134,Настройка!$C$4:$E$121,2,),"Ошибка")</f>
        <v>R</v>
      </c>
    </row>
    <row r="4135" spans="1:17" ht="14.4" customHeight="1">
      <c r="A4135" s="67">
        <v>4130</v>
      </c>
      <c r="B4135" s="80" t="s">
        <v>176</v>
      </c>
      <c r="C4135" s="80" t="s">
        <v>39</v>
      </c>
      <c r="D4135" s="80" t="s">
        <v>12869</v>
      </c>
      <c r="E4135" s="104" t="s">
        <v>12870</v>
      </c>
      <c r="F4135" s="107">
        <v>36681</v>
      </c>
      <c r="G4135" s="67" t="s">
        <v>67</v>
      </c>
      <c r="H4135" s="80"/>
      <c r="I4135" s="80" t="s">
        <v>12871</v>
      </c>
      <c r="J4135" s="104" t="s">
        <v>204</v>
      </c>
      <c r="K4135" s="67" t="s">
        <v>117</v>
      </c>
      <c r="L4135" s="67"/>
      <c r="M4135" s="67"/>
      <c r="N4135" s="67"/>
      <c r="O4135" s="81"/>
      <c r="P4135" s="81">
        <v>46049</v>
      </c>
      <c r="Q4135" s="103" t="str">
        <f>IFERROR(VLOOKUP(J4135,Настройка!$C$4:$E$121,2,),"Ошибка")</f>
        <v>R</v>
      </c>
    </row>
    <row r="4136" spans="1:17" ht="14.4" customHeight="1">
      <c r="A4136" s="67">
        <v>4131</v>
      </c>
      <c r="B4136" s="80" t="s">
        <v>176</v>
      </c>
      <c r="C4136" s="80" t="s">
        <v>39</v>
      </c>
      <c r="D4136" s="80" t="s">
        <v>12872</v>
      </c>
      <c r="E4136" s="104" t="s">
        <v>12873</v>
      </c>
      <c r="F4136" s="107">
        <v>38866</v>
      </c>
      <c r="G4136" s="67" t="s">
        <v>67</v>
      </c>
      <c r="H4136" s="80"/>
      <c r="I4136" s="80" t="s">
        <v>12874</v>
      </c>
      <c r="J4136" s="104" t="s">
        <v>204</v>
      </c>
      <c r="K4136" s="67" t="s">
        <v>117</v>
      </c>
      <c r="L4136" s="67"/>
      <c r="M4136" s="67"/>
      <c r="N4136" s="67"/>
      <c r="O4136" s="81"/>
      <c r="P4136" s="81">
        <v>46049</v>
      </c>
      <c r="Q4136" s="103" t="str">
        <f>IFERROR(VLOOKUP(J4136,Настройка!$C$4:$E$121,2,),"Ошибка")</f>
        <v>R</v>
      </c>
    </row>
    <row r="4137" spans="1:17" ht="14.4" customHeight="1">
      <c r="A4137" s="67">
        <v>4132</v>
      </c>
      <c r="B4137" s="80" t="s">
        <v>176</v>
      </c>
      <c r="C4137" s="80" t="s">
        <v>39</v>
      </c>
      <c r="D4137" s="80" t="s">
        <v>12875</v>
      </c>
      <c r="E4137" s="104" t="s">
        <v>12876</v>
      </c>
      <c r="F4137" s="107">
        <v>38477</v>
      </c>
      <c r="G4137" s="67" t="s">
        <v>69</v>
      </c>
      <c r="H4137" s="80" t="s">
        <v>302</v>
      </c>
      <c r="I4137" s="80" t="s">
        <v>12877</v>
      </c>
      <c r="J4137" s="104" t="s">
        <v>205</v>
      </c>
      <c r="K4137" s="67" t="s">
        <v>117</v>
      </c>
      <c r="L4137" s="67"/>
      <c r="M4137" s="67"/>
      <c r="N4137" s="67"/>
      <c r="O4137" s="81"/>
      <c r="P4137" s="81">
        <v>46049</v>
      </c>
      <c r="Q4137" s="103" t="str">
        <f>IFERROR(VLOOKUP(J4137,Настройка!$C$4:$E$121,2,),"Ошибка")</f>
        <v>R</v>
      </c>
    </row>
    <row r="4138" spans="1:17" ht="14.4" customHeight="1">
      <c r="A4138" s="67">
        <v>4133</v>
      </c>
      <c r="B4138" s="80" t="s">
        <v>176</v>
      </c>
      <c r="C4138" s="80" t="s">
        <v>39</v>
      </c>
      <c r="D4138" s="80" t="s">
        <v>12878</v>
      </c>
      <c r="E4138" s="104" t="s">
        <v>12879</v>
      </c>
      <c r="F4138" s="107">
        <v>37371</v>
      </c>
      <c r="G4138" s="67" t="s">
        <v>67</v>
      </c>
      <c r="H4138" s="80" t="s">
        <v>401</v>
      </c>
      <c r="I4138" s="80" t="s">
        <v>12880</v>
      </c>
      <c r="J4138" s="104" t="s">
        <v>204</v>
      </c>
      <c r="K4138" s="67" t="s">
        <v>117</v>
      </c>
      <c r="L4138" s="67"/>
      <c r="M4138" s="67"/>
      <c r="N4138" s="67"/>
      <c r="O4138" s="81"/>
      <c r="P4138" s="81">
        <v>46049</v>
      </c>
      <c r="Q4138" s="103" t="str">
        <f>IFERROR(VLOOKUP(J4138,Настройка!$C$4:$E$121,2,),"Ошибка")</f>
        <v>R</v>
      </c>
    </row>
    <row r="4139" spans="1:17" ht="14.4" customHeight="1">
      <c r="A4139" s="67">
        <v>4134</v>
      </c>
      <c r="B4139" s="80" t="s">
        <v>176</v>
      </c>
      <c r="C4139" s="80" t="s">
        <v>39</v>
      </c>
      <c r="D4139" s="80" t="s">
        <v>12881</v>
      </c>
      <c r="E4139" s="104" t="s">
        <v>12882</v>
      </c>
      <c r="F4139" s="107">
        <v>37655</v>
      </c>
      <c r="G4139" s="67" t="s">
        <v>67</v>
      </c>
      <c r="H4139" s="80"/>
      <c r="I4139" s="80" t="s">
        <v>12883</v>
      </c>
      <c r="J4139" s="104" t="s">
        <v>204</v>
      </c>
      <c r="K4139" s="67" t="s">
        <v>117</v>
      </c>
      <c r="L4139" s="67"/>
      <c r="M4139" s="67"/>
      <c r="N4139" s="67"/>
      <c r="O4139" s="81"/>
      <c r="P4139" s="81">
        <v>46049</v>
      </c>
      <c r="Q4139" s="103" t="str">
        <f>IFERROR(VLOOKUP(J4139,Настройка!$C$4:$E$121,2,),"Ошибка")</f>
        <v>R</v>
      </c>
    </row>
    <row r="4140" spans="1:17" ht="14.4" customHeight="1">
      <c r="A4140" s="67">
        <v>4135</v>
      </c>
      <c r="B4140" s="80" t="s">
        <v>176</v>
      </c>
      <c r="C4140" s="80" t="s">
        <v>39</v>
      </c>
      <c r="D4140" s="80" t="s">
        <v>12884</v>
      </c>
      <c r="E4140" s="104" t="s">
        <v>12885</v>
      </c>
      <c r="F4140" s="107">
        <v>32471</v>
      </c>
      <c r="G4140" s="67" t="s">
        <v>69</v>
      </c>
      <c r="H4140" s="80" t="s">
        <v>334</v>
      </c>
      <c r="I4140" s="80" t="s">
        <v>12886</v>
      </c>
      <c r="J4140" s="104" t="s">
        <v>201</v>
      </c>
      <c r="K4140" s="67" t="s">
        <v>117</v>
      </c>
      <c r="L4140" s="67"/>
      <c r="M4140" s="67"/>
      <c r="N4140" s="67"/>
      <c r="O4140" s="81"/>
      <c r="P4140" s="81">
        <v>46049</v>
      </c>
      <c r="Q4140" s="103" t="str">
        <f>IFERROR(VLOOKUP(J4140,Настройка!$C$4:$E$121,2,),"Ошибка")</f>
        <v>ITR</v>
      </c>
    </row>
    <row r="4141" spans="1:17" ht="14.4" customHeight="1">
      <c r="A4141" s="67">
        <v>4136</v>
      </c>
      <c r="B4141" s="80" t="s">
        <v>176</v>
      </c>
      <c r="C4141" s="80" t="s">
        <v>39</v>
      </c>
      <c r="D4141" s="80" t="s">
        <v>12887</v>
      </c>
      <c r="E4141" s="104" t="s">
        <v>12888</v>
      </c>
      <c r="F4141" s="107">
        <v>25955</v>
      </c>
      <c r="G4141" s="67" t="s">
        <v>67</v>
      </c>
      <c r="H4141" s="80"/>
      <c r="I4141" s="80" t="s">
        <v>12889</v>
      </c>
      <c r="J4141" s="104" t="s">
        <v>204</v>
      </c>
      <c r="K4141" s="67" t="s">
        <v>117</v>
      </c>
      <c r="L4141" s="67"/>
      <c r="M4141" s="67"/>
      <c r="N4141" s="67"/>
      <c r="O4141" s="81"/>
      <c r="P4141" s="81">
        <v>46049</v>
      </c>
      <c r="Q4141" s="103" t="str">
        <f>IFERROR(VLOOKUP(J4141,Настройка!$C$4:$E$121,2,),"Ошибка")</f>
        <v>R</v>
      </c>
    </row>
    <row r="4142" spans="1:17" ht="14.4" customHeight="1">
      <c r="A4142" s="67">
        <v>4137</v>
      </c>
      <c r="B4142" s="80" t="s">
        <v>176</v>
      </c>
      <c r="C4142" s="80" t="s">
        <v>39</v>
      </c>
      <c r="D4142" s="80" t="s">
        <v>12890</v>
      </c>
      <c r="E4142" s="104" t="s">
        <v>12891</v>
      </c>
      <c r="F4142" s="107">
        <v>25438</v>
      </c>
      <c r="G4142" s="67" t="s">
        <v>67</v>
      </c>
      <c r="H4142" s="80" t="s">
        <v>401</v>
      </c>
      <c r="I4142" s="80" t="s">
        <v>12892</v>
      </c>
      <c r="J4142" s="104" t="s">
        <v>208</v>
      </c>
      <c r="K4142" s="67" t="s">
        <v>117</v>
      </c>
      <c r="L4142" s="67"/>
      <c r="M4142" s="67"/>
      <c r="N4142" s="67"/>
      <c r="O4142" s="81"/>
      <c r="P4142" s="81">
        <v>46049</v>
      </c>
      <c r="Q4142" s="103" t="str">
        <f>IFERROR(VLOOKUP(J4142,Настройка!$C$4:$E$121,2,),"Ошибка")</f>
        <v>R</v>
      </c>
    </row>
    <row r="4143" spans="1:17" ht="14.4" customHeight="1">
      <c r="A4143" s="67">
        <v>4138</v>
      </c>
      <c r="B4143" s="80" t="s">
        <v>176</v>
      </c>
      <c r="C4143" s="80" t="s">
        <v>39</v>
      </c>
      <c r="D4143" s="80" t="s">
        <v>12893</v>
      </c>
      <c r="E4143" s="104" t="s">
        <v>12894</v>
      </c>
      <c r="F4143" s="107">
        <v>27901</v>
      </c>
      <c r="G4143" s="67" t="s">
        <v>87</v>
      </c>
      <c r="H4143" s="80"/>
      <c r="I4143" s="80" t="s">
        <v>12895</v>
      </c>
      <c r="J4143" s="104" t="s">
        <v>204</v>
      </c>
      <c r="K4143" s="67" t="s">
        <v>117</v>
      </c>
      <c r="L4143" s="67"/>
      <c r="M4143" s="67"/>
      <c r="N4143" s="67"/>
      <c r="O4143" s="81"/>
      <c r="P4143" s="81">
        <v>46049</v>
      </c>
      <c r="Q4143" s="103" t="str">
        <f>IFERROR(VLOOKUP(J4143,Настройка!$C$4:$E$121,2,),"Ошибка")</f>
        <v>R</v>
      </c>
    </row>
    <row r="4144" spans="1:17" ht="14.4" customHeight="1">
      <c r="A4144" s="67">
        <v>4139</v>
      </c>
      <c r="B4144" s="80" t="s">
        <v>176</v>
      </c>
      <c r="C4144" s="80" t="s">
        <v>39</v>
      </c>
      <c r="D4144" s="80" t="s">
        <v>12896</v>
      </c>
      <c r="E4144" s="104" t="s">
        <v>12897</v>
      </c>
      <c r="F4144" s="107">
        <v>39399</v>
      </c>
      <c r="G4144" s="67" t="s">
        <v>87</v>
      </c>
      <c r="H4144" s="80"/>
      <c r="I4144" s="80" t="s">
        <v>12898</v>
      </c>
      <c r="J4144" s="104" t="s">
        <v>208</v>
      </c>
      <c r="K4144" s="67" t="s">
        <v>117</v>
      </c>
      <c r="L4144" s="67"/>
      <c r="M4144" s="67"/>
      <c r="N4144" s="67"/>
      <c r="O4144" s="81"/>
      <c r="P4144" s="81">
        <v>46049</v>
      </c>
      <c r="Q4144" s="103" t="str">
        <f>IFERROR(VLOOKUP(J4144,Настройка!$C$4:$E$121,2,),"Ошибка")</f>
        <v>R</v>
      </c>
    </row>
    <row r="4145" spans="1:17" ht="14.4" customHeight="1">
      <c r="A4145" s="67">
        <v>4140</v>
      </c>
      <c r="B4145" s="80" t="s">
        <v>176</v>
      </c>
      <c r="C4145" s="80" t="s">
        <v>39</v>
      </c>
      <c r="D4145" s="80" t="s">
        <v>12899</v>
      </c>
      <c r="E4145" s="104" t="s">
        <v>12900</v>
      </c>
      <c r="F4145" s="107">
        <v>28660</v>
      </c>
      <c r="G4145" s="67" t="s">
        <v>87</v>
      </c>
      <c r="H4145" s="80"/>
      <c r="I4145" s="80" t="s">
        <v>12901</v>
      </c>
      <c r="J4145" s="104" t="s">
        <v>204</v>
      </c>
      <c r="K4145" s="67" t="s">
        <v>117</v>
      </c>
      <c r="L4145" s="67"/>
      <c r="M4145" s="67"/>
      <c r="N4145" s="67"/>
      <c r="O4145" s="81"/>
      <c r="P4145" s="81">
        <v>46049</v>
      </c>
      <c r="Q4145" s="103" t="str">
        <f>IFERROR(VLOOKUP(J4145,Настройка!$C$4:$E$121,2,),"Ошибка")</f>
        <v>R</v>
      </c>
    </row>
    <row r="4146" spans="1:17" ht="14.4" customHeight="1">
      <c r="A4146" s="67">
        <v>4141</v>
      </c>
      <c r="B4146" s="80" t="s">
        <v>176</v>
      </c>
      <c r="C4146" s="80" t="s">
        <v>39</v>
      </c>
      <c r="D4146" s="80" t="s">
        <v>12902</v>
      </c>
      <c r="E4146" s="104" t="s">
        <v>12903</v>
      </c>
      <c r="F4146" s="107">
        <v>27369</v>
      </c>
      <c r="G4146" s="67" t="s">
        <v>87</v>
      </c>
      <c r="H4146" s="80"/>
      <c r="I4146" s="80" t="s">
        <v>12904</v>
      </c>
      <c r="J4146" s="104" t="s">
        <v>204</v>
      </c>
      <c r="K4146" s="67" t="s">
        <v>117</v>
      </c>
      <c r="L4146" s="67"/>
      <c r="M4146" s="67"/>
      <c r="N4146" s="67"/>
      <c r="O4146" s="81"/>
      <c r="P4146" s="81">
        <v>46049</v>
      </c>
      <c r="Q4146" s="103" t="str">
        <f>IFERROR(VLOOKUP(J4146,Настройка!$C$4:$E$121,2,),"Ошибка")</f>
        <v>R</v>
      </c>
    </row>
    <row r="4147" spans="1:17" ht="14.4" customHeight="1">
      <c r="A4147" s="67">
        <v>4142</v>
      </c>
      <c r="B4147" s="80" t="s">
        <v>176</v>
      </c>
      <c r="C4147" s="80" t="s">
        <v>39</v>
      </c>
      <c r="D4147" s="80" t="s">
        <v>12905</v>
      </c>
      <c r="E4147" s="104" t="s">
        <v>12906</v>
      </c>
      <c r="F4147" s="107">
        <v>31144</v>
      </c>
      <c r="G4147" s="67" t="s">
        <v>69</v>
      </c>
      <c r="H4147" s="80" t="s">
        <v>385</v>
      </c>
      <c r="I4147" s="80" t="s">
        <v>12907</v>
      </c>
      <c r="J4147" s="104" t="s">
        <v>120</v>
      </c>
      <c r="K4147" s="67" t="s">
        <v>109</v>
      </c>
      <c r="L4147" s="67"/>
      <c r="M4147" s="67"/>
      <c r="N4147" s="67"/>
      <c r="O4147" s="81"/>
      <c r="P4147" s="81">
        <v>46049</v>
      </c>
      <c r="Q4147" s="103" t="str">
        <f>IFERROR(VLOOKUP(J4147,Настройка!$C$4:$E$121,2,),"Ошибка")</f>
        <v>ITR</v>
      </c>
    </row>
    <row r="4148" spans="1:17" ht="14.4" customHeight="1">
      <c r="A4148" s="67">
        <v>4143</v>
      </c>
      <c r="B4148" s="80" t="s">
        <v>176</v>
      </c>
      <c r="C4148" s="80" t="s">
        <v>39</v>
      </c>
      <c r="D4148" s="80" t="s">
        <v>12908</v>
      </c>
      <c r="E4148" s="104" t="s">
        <v>12909</v>
      </c>
      <c r="F4148" s="107">
        <v>39293</v>
      </c>
      <c r="G4148" s="67" t="s">
        <v>67</v>
      </c>
      <c r="H4148" s="80"/>
      <c r="I4148" s="80" t="s">
        <v>12910</v>
      </c>
      <c r="J4148" s="104" t="s">
        <v>208</v>
      </c>
      <c r="K4148" s="67" t="s">
        <v>117</v>
      </c>
      <c r="L4148" s="67"/>
      <c r="M4148" s="67"/>
      <c r="N4148" s="67"/>
      <c r="O4148" s="81"/>
      <c r="P4148" s="81">
        <v>46050</v>
      </c>
      <c r="Q4148" s="103" t="str">
        <f>IFERROR(VLOOKUP(J4148,Настройка!$C$4:$E$121,2,),"Ошибка")</f>
        <v>R</v>
      </c>
    </row>
    <row r="4149" spans="1:17" ht="14.4" customHeight="1">
      <c r="A4149" s="67">
        <v>4144</v>
      </c>
      <c r="B4149" s="80" t="s">
        <v>176</v>
      </c>
      <c r="C4149" s="80" t="s">
        <v>39</v>
      </c>
      <c r="D4149" s="80" t="s">
        <v>12911</v>
      </c>
      <c r="E4149" s="104" t="s">
        <v>12912</v>
      </c>
      <c r="F4149" s="107">
        <v>39056</v>
      </c>
      <c r="G4149" s="67" t="s">
        <v>69</v>
      </c>
      <c r="H4149" s="80" t="s">
        <v>302</v>
      </c>
      <c r="I4149" s="80" t="s">
        <v>12913</v>
      </c>
      <c r="J4149" s="104" t="s">
        <v>208</v>
      </c>
      <c r="K4149" s="67" t="s">
        <v>117</v>
      </c>
      <c r="L4149" s="67"/>
      <c r="M4149" s="67"/>
      <c r="N4149" s="67"/>
      <c r="O4149" s="81"/>
      <c r="P4149" s="81">
        <v>46050</v>
      </c>
      <c r="Q4149" s="103" t="str">
        <f>IFERROR(VLOOKUP(J4149,Настройка!$C$4:$E$121,2,),"Ошибка")</f>
        <v>R</v>
      </c>
    </row>
    <row r="4150" spans="1:17" ht="14.4" customHeight="1">
      <c r="A4150" s="67">
        <v>4145</v>
      </c>
      <c r="B4150" s="80" t="s">
        <v>176</v>
      </c>
      <c r="C4150" s="80" t="s">
        <v>39</v>
      </c>
      <c r="D4150" s="80" t="s">
        <v>12914</v>
      </c>
      <c r="E4150" s="104" t="s">
        <v>12915</v>
      </c>
      <c r="F4150" s="107">
        <v>32803</v>
      </c>
      <c r="G4150" s="67" t="s">
        <v>83</v>
      </c>
      <c r="H4150" s="80"/>
      <c r="I4150" s="80" t="s">
        <v>12916</v>
      </c>
      <c r="J4150" s="104" t="s">
        <v>205</v>
      </c>
      <c r="K4150" s="67" t="s">
        <v>117</v>
      </c>
      <c r="L4150" s="67" t="s">
        <v>152</v>
      </c>
      <c r="M4150" s="67" t="s">
        <v>166</v>
      </c>
      <c r="N4150" s="67" t="s">
        <v>1946</v>
      </c>
      <c r="O4150" s="81">
        <v>46314</v>
      </c>
      <c r="P4150" s="81">
        <v>46050</v>
      </c>
      <c r="Q4150" s="103" t="str">
        <f>IFERROR(VLOOKUP(J4150,Настройка!$C$4:$E$121,2,),"Ошибка")</f>
        <v>R</v>
      </c>
    </row>
    <row r="4151" spans="1:17" ht="14.4" customHeight="1">
      <c r="A4151" s="67">
        <v>4146</v>
      </c>
      <c r="B4151" s="80" t="s">
        <v>176</v>
      </c>
      <c r="C4151" s="80" t="s">
        <v>39</v>
      </c>
      <c r="D4151" s="80" t="s">
        <v>12917</v>
      </c>
      <c r="E4151" s="104" t="s">
        <v>12918</v>
      </c>
      <c r="F4151" s="107">
        <v>38961</v>
      </c>
      <c r="G4151" s="67" t="s">
        <v>67</v>
      </c>
      <c r="H4151" s="80"/>
      <c r="I4151" s="80" t="s">
        <v>12919</v>
      </c>
      <c r="J4151" s="104" t="s">
        <v>208</v>
      </c>
      <c r="K4151" s="67" t="s">
        <v>117</v>
      </c>
      <c r="L4151" s="67"/>
      <c r="M4151" s="67"/>
      <c r="N4151" s="67"/>
      <c r="O4151" s="81"/>
      <c r="P4151" s="81">
        <v>46050</v>
      </c>
      <c r="Q4151" s="103" t="str">
        <f>IFERROR(VLOOKUP(J4151,Настройка!$C$4:$E$121,2,),"Ошибка")</f>
        <v>R</v>
      </c>
    </row>
    <row r="4152" spans="1:17" ht="14.4" customHeight="1">
      <c r="A4152" s="67">
        <v>4147</v>
      </c>
      <c r="B4152" s="80" t="s">
        <v>176</v>
      </c>
      <c r="C4152" s="80" t="s">
        <v>39</v>
      </c>
      <c r="D4152" s="80" t="s">
        <v>12920</v>
      </c>
      <c r="E4152" s="104" t="s">
        <v>12921</v>
      </c>
      <c r="F4152" s="107">
        <v>37462</v>
      </c>
      <c r="G4152" s="67" t="s">
        <v>67</v>
      </c>
      <c r="H4152" s="80" t="s">
        <v>401</v>
      </c>
      <c r="I4152" s="80" t="s">
        <v>12922</v>
      </c>
      <c r="J4152" s="104" t="s">
        <v>208</v>
      </c>
      <c r="K4152" s="67" t="s">
        <v>117</v>
      </c>
      <c r="L4152" s="67"/>
      <c r="M4152" s="67"/>
      <c r="N4152" s="67"/>
      <c r="O4152" s="81"/>
      <c r="P4152" s="81">
        <v>46050</v>
      </c>
      <c r="Q4152" s="103" t="str">
        <f>IFERROR(VLOOKUP(J4152,Настройка!$C$4:$E$121,2,),"Ошибка")</f>
        <v>R</v>
      </c>
    </row>
    <row r="4153" spans="1:17" ht="14.4" customHeight="1">
      <c r="A4153" s="67">
        <v>4148</v>
      </c>
      <c r="B4153" s="80" t="s">
        <v>176</v>
      </c>
      <c r="C4153" s="80" t="s">
        <v>39</v>
      </c>
      <c r="D4153" s="80" t="s">
        <v>12923</v>
      </c>
      <c r="E4153" s="104" t="s">
        <v>12924</v>
      </c>
      <c r="F4153" s="107">
        <v>37864</v>
      </c>
      <c r="G4153" s="67" t="s">
        <v>67</v>
      </c>
      <c r="H4153" s="80"/>
      <c r="I4153" s="80" t="s">
        <v>12925</v>
      </c>
      <c r="J4153" s="104" t="s">
        <v>208</v>
      </c>
      <c r="K4153" s="67" t="s">
        <v>117</v>
      </c>
      <c r="L4153" s="67"/>
      <c r="M4153" s="67"/>
      <c r="N4153" s="67"/>
      <c r="O4153" s="81"/>
      <c r="P4153" s="81">
        <v>46050</v>
      </c>
      <c r="Q4153" s="103" t="str">
        <f>IFERROR(VLOOKUP(J4153,Настройка!$C$4:$E$121,2,),"Ошибка")</f>
        <v>R</v>
      </c>
    </row>
    <row r="4154" spans="1:17" ht="14.4" customHeight="1">
      <c r="A4154" s="67">
        <v>4149</v>
      </c>
      <c r="B4154" s="80" t="s">
        <v>176</v>
      </c>
      <c r="C4154" s="80" t="s">
        <v>39</v>
      </c>
      <c r="D4154" s="80" t="s">
        <v>12926</v>
      </c>
      <c r="E4154" s="104" t="s">
        <v>12927</v>
      </c>
      <c r="F4154" s="107">
        <v>33294</v>
      </c>
      <c r="G4154" s="67" t="s">
        <v>67</v>
      </c>
      <c r="H4154" s="80" t="s">
        <v>401</v>
      </c>
      <c r="I4154" s="80" t="s">
        <v>12928</v>
      </c>
      <c r="J4154" s="104" t="s">
        <v>204</v>
      </c>
      <c r="K4154" s="67" t="s">
        <v>117</v>
      </c>
      <c r="L4154" s="67"/>
      <c r="M4154" s="67"/>
      <c r="N4154" s="67"/>
      <c r="O4154" s="81"/>
      <c r="P4154" s="81">
        <v>46050</v>
      </c>
      <c r="Q4154" s="103" t="str">
        <f>IFERROR(VLOOKUP(J4154,Настройка!$C$4:$E$121,2,),"Ошибка")</f>
        <v>R</v>
      </c>
    </row>
    <row r="4155" spans="1:17" ht="14.4" customHeight="1">
      <c r="A4155" s="67">
        <v>4150</v>
      </c>
      <c r="B4155" s="80" t="s">
        <v>176</v>
      </c>
      <c r="C4155" s="80" t="s">
        <v>39</v>
      </c>
      <c r="D4155" s="80" t="s">
        <v>12929</v>
      </c>
      <c r="E4155" s="104" t="s">
        <v>12930</v>
      </c>
      <c r="F4155" s="107">
        <v>33292</v>
      </c>
      <c r="G4155" s="67" t="s">
        <v>67</v>
      </c>
      <c r="H4155" s="80" t="s">
        <v>401</v>
      </c>
      <c r="I4155" s="80" t="s">
        <v>12931</v>
      </c>
      <c r="J4155" s="104" t="s">
        <v>204</v>
      </c>
      <c r="K4155" s="67" t="s">
        <v>117</v>
      </c>
      <c r="L4155" s="67"/>
      <c r="M4155" s="67"/>
      <c r="N4155" s="67"/>
      <c r="O4155" s="81"/>
      <c r="P4155" s="81">
        <v>46050</v>
      </c>
      <c r="Q4155" s="103" t="str">
        <f>IFERROR(VLOOKUP(J4155,Настройка!$C$4:$E$121,2,),"Ошибка")</f>
        <v>R</v>
      </c>
    </row>
    <row r="4156" spans="1:17" ht="14.4" customHeight="1">
      <c r="A4156" s="67">
        <v>4151</v>
      </c>
      <c r="B4156" s="80" t="s">
        <v>176</v>
      </c>
      <c r="C4156" s="80" t="s">
        <v>39</v>
      </c>
      <c r="D4156" s="80" t="s">
        <v>12932</v>
      </c>
      <c r="E4156" s="104" t="s">
        <v>12933</v>
      </c>
      <c r="F4156" s="107">
        <v>32648</v>
      </c>
      <c r="G4156" s="67" t="s">
        <v>67</v>
      </c>
      <c r="H4156" s="80" t="s">
        <v>401</v>
      </c>
      <c r="I4156" s="80" t="s">
        <v>12934</v>
      </c>
      <c r="J4156" s="104" t="s">
        <v>204</v>
      </c>
      <c r="K4156" s="67" t="s">
        <v>117</v>
      </c>
      <c r="L4156" s="67"/>
      <c r="M4156" s="67"/>
      <c r="N4156" s="67"/>
      <c r="O4156" s="81"/>
      <c r="P4156" s="81">
        <v>46050</v>
      </c>
      <c r="Q4156" s="103" t="str">
        <f>IFERROR(VLOOKUP(J4156,Настройка!$C$4:$E$121,2,),"Ошибка")</f>
        <v>R</v>
      </c>
    </row>
    <row r="4157" spans="1:17" ht="14.4" customHeight="1">
      <c r="A4157" s="67">
        <v>4152</v>
      </c>
      <c r="B4157" s="80" t="s">
        <v>176</v>
      </c>
      <c r="C4157" s="80" t="s">
        <v>39</v>
      </c>
      <c r="D4157" s="80" t="s">
        <v>12935</v>
      </c>
      <c r="E4157" s="104" t="s">
        <v>12936</v>
      </c>
      <c r="F4157" s="107">
        <v>32194</v>
      </c>
      <c r="G4157" s="67" t="s">
        <v>67</v>
      </c>
      <c r="H4157" s="80" t="s">
        <v>401</v>
      </c>
      <c r="I4157" s="80" t="s">
        <v>12937</v>
      </c>
      <c r="J4157" s="104" t="s">
        <v>204</v>
      </c>
      <c r="K4157" s="67" t="s">
        <v>117</v>
      </c>
      <c r="L4157" s="67"/>
      <c r="M4157" s="67"/>
      <c r="N4157" s="67"/>
      <c r="O4157" s="81"/>
      <c r="P4157" s="81">
        <v>46050</v>
      </c>
      <c r="Q4157" s="103" t="str">
        <f>IFERROR(VLOOKUP(J4157,Настройка!$C$4:$E$121,2,),"Ошибка")</f>
        <v>R</v>
      </c>
    </row>
    <row r="4158" spans="1:17" ht="14.4" customHeight="1">
      <c r="A4158" s="67">
        <v>4153</v>
      </c>
      <c r="B4158" s="80" t="s">
        <v>176</v>
      </c>
      <c r="C4158" s="80" t="s">
        <v>39</v>
      </c>
      <c r="D4158" s="80" t="s">
        <v>12938</v>
      </c>
      <c r="E4158" s="104" t="s">
        <v>12939</v>
      </c>
      <c r="F4158" s="107">
        <v>38152</v>
      </c>
      <c r="G4158" s="67" t="s">
        <v>87</v>
      </c>
      <c r="H4158" s="80"/>
      <c r="I4158" s="80" t="s">
        <v>12940</v>
      </c>
      <c r="J4158" s="104" t="s">
        <v>208</v>
      </c>
      <c r="K4158" s="67" t="s">
        <v>117</v>
      </c>
      <c r="L4158" s="67"/>
      <c r="M4158" s="67"/>
      <c r="N4158" s="67"/>
      <c r="O4158" s="81"/>
      <c r="P4158" s="81">
        <v>46050</v>
      </c>
      <c r="Q4158" s="103" t="str">
        <f>IFERROR(VLOOKUP(J4158,Настройка!$C$4:$E$121,2,),"Ошибка")</f>
        <v>R</v>
      </c>
    </row>
    <row r="4159" spans="1:17" ht="14.4" customHeight="1">
      <c r="A4159" s="67">
        <v>4154</v>
      </c>
      <c r="B4159" s="80" t="s">
        <v>176</v>
      </c>
      <c r="C4159" s="80" t="s">
        <v>39</v>
      </c>
      <c r="D4159" s="80" t="s">
        <v>12941</v>
      </c>
      <c r="E4159" s="104" t="s">
        <v>12942</v>
      </c>
      <c r="F4159" s="107">
        <v>27886</v>
      </c>
      <c r="G4159" s="67" t="s">
        <v>87</v>
      </c>
      <c r="H4159" s="80"/>
      <c r="I4159" s="80" t="s">
        <v>12943</v>
      </c>
      <c r="J4159" s="104" t="s">
        <v>208</v>
      </c>
      <c r="K4159" s="67" t="s">
        <v>117</v>
      </c>
      <c r="L4159" s="67"/>
      <c r="M4159" s="67"/>
      <c r="N4159" s="67"/>
      <c r="O4159" s="81"/>
      <c r="P4159" s="81">
        <v>46050</v>
      </c>
      <c r="Q4159" s="103" t="str">
        <f>IFERROR(VLOOKUP(J4159,Настройка!$C$4:$E$121,2,),"Ошибка")</f>
        <v>R</v>
      </c>
    </row>
    <row r="4160" spans="1:17" ht="14.4" customHeight="1">
      <c r="A4160" s="67">
        <v>4155</v>
      </c>
      <c r="B4160" s="80" t="s">
        <v>176</v>
      </c>
      <c r="C4160" s="80" t="s">
        <v>39</v>
      </c>
      <c r="D4160" s="80" t="s">
        <v>12944</v>
      </c>
      <c r="E4160" s="104" t="s">
        <v>12945</v>
      </c>
      <c r="F4160" s="107">
        <v>37220</v>
      </c>
      <c r="G4160" s="67" t="s">
        <v>87</v>
      </c>
      <c r="H4160" s="80"/>
      <c r="I4160" s="80" t="s">
        <v>12946</v>
      </c>
      <c r="J4160" s="104" t="s">
        <v>204</v>
      </c>
      <c r="K4160" s="67" t="s">
        <v>117</v>
      </c>
      <c r="L4160" s="67"/>
      <c r="M4160" s="67"/>
      <c r="N4160" s="67"/>
      <c r="O4160" s="81"/>
      <c r="P4160" s="81">
        <v>46050</v>
      </c>
      <c r="Q4160" s="103" t="str">
        <f>IFERROR(VLOOKUP(J4160,Настройка!$C$4:$E$121,2,),"Ошибка")</f>
        <v>R</v>
      </c>
    </row>
    <row r="4161" spans="1:17" ht="14.4" customHeight="1">
      <c r="A4161" s="67">
        <v>4156</v>
      </c>
      <c r="B4161" s="80" t="s">
        <v>176</v>
      </c>
      <c r="C4161" s="80" t="s">
        <v>39</v>
      </c>
      <c r="D4161" s="80" t="s">
        <v>12947</v>
      </c>
      <c r="E4161" s="104" t="s">
        <v>12948</v>
      </c>
      <c r="F4161" s="107">
        <v>34335</v>
      </c>
      <c r="G4161" s="67" t="s">
        <v>87</v>
      </c>
      <c r="H4161" s="80"/>
      <c r="I4161" s="80" t="s">
        <v>12949</v>
      </c>
      <c r="J4161" s="104" t="s">
        <v>204</v>
      </c>
      <c r="K4161" s="67" t="s">
        <v>117</v>
      </c>
      <c r="L4161" s="67"/>
      <c r="M4161" s="67"/>
      <c r="N4161" s="67"/>
      <c r="O4161" s="81"/>
      <c r="P4161" s="81">
        <v>46050</v>
      </c>
      <c r="Q4161" s="103" t="str">
        <f>IFERROR(VLOOKUP(J4161,Настройка!$C$4:$E$121,2,),"Ошибка")</f>
        <v>R</v>
      </c>
    </row>
    <row r="4162" spans="1:17" ht="14.4" customHeight="1">
      <c r="A4162" s="67">
        <v>4157</v>
      </c>
      <c r="B4162" s="80" t="s">
        <v>176</v>
      </c>
      <c r="C4162" s="80" t="s">
        <v>39</v>
      </c>
      <c r="D4162" s="80" t="s">
        <v>12950</v>
      </c>
      <c r="E4162" s="104" t="s">
        <v>12951</v>
      </c>
      <c r="F4162" s="107">
        <v>37381</v>
      </c>
      <c r="G4162" s="67" t="s">
        <v>87</v>
      </c>
      <c r="H4162" s="80"/>
      <c r="I4162" s="80" t="s">
        <v>12952</v>
      </c>
      <c r="J4162" s="104" t="s">
        <v>204</v>
      </c>
      <c r="K4162" s="67" t="s">
        <v>117</v>
      </c>
      <c r="L4162" s="67"/>
      <c r="M4162" s="67"/>
      <c r="N4162" s="67"/>
      <c r="O4162" s="81"/>
      <c r="P4162" s="81">
        <v>46050</v>
      </c>
      <c r="Q4162" s="103" t="str">
        <f>IFERROR(VLOOKUP(J4162,Настройка!$C$4:$E$121,2,),"Ошибка")</f>
        <v>R</v>
      </c>
    </row>
    <row r="4163" spans="1:17" ht="14.4" customHeight="1">
      <c r="A4163" s="67">
        <v>4158</v>
      </c>
      <c r="B4163" s="80" t="s">
        <v>176</v>
      </c>
      <c r="C4163" s="80" t="s">
        <v>39</v>
      </c>
      <c r="D4163" s="80" t="s">
        <v>12953</v>
      </c>
      <c r="E4163" s="104" t="s">
        <v>12954</v>
      </c>
      <c r="F4163" s="107">
        <v>37443</v>
      </c>
      <c r="G4163" s="67" t="s">
        <v>87</v>
      </c>
      <c r="H4163" s="80"/>
      <c r="I4163" s="80" t="s">
        <v>12955</v>
      </c>
      <c r="J4163" s="104" t="s">
        <v>204</v>
      </c>
      <c r="K4163" s="67" t="s">
        <v>117</v>
      </c>
      <c r="L4163" s="67"/>
      <c r="M4163" s="67"/>
      <c r="N4163" s="67"/>
      <c r="O4163" s="81"/>
      <c r="P4163" s="81">
        <v>46050</v>
      </c>
      <c r="Q4163" s="103" t="str">
        <f>IFERROR(VLOOKUP(J4163,Настройка!$C$4:$E$121,2,),"Ошибка")</f>
        <v>R</v>
      </c>
    </row>
    <row r="4164" spans="1:17" ht="14.4" customHeight="1">
      <c r="A4164" s="67">
        <v>4159</v>
      </c>
      <c r="B4164" s="80" t="s">
        <v>176</v>
      </c>
      <c r="C4164" s="80" t="s">
        <v>39</v>
      </c>
      <c r="D4164" s="80" t="s">
        <v>12956</v>
      </c>
      <c r="E4164" s="104" t="s">
        <v>12957</v>
      </c>
      <c r="F4164" s="107">
        <v>28885</v>
      </c>
      <c r="G4164" s="67" t="s">
        <v>87</v>
      </c>
      <c r="H4164" s="80"/>
      <c r="I4164" s="80" t="s">
        <v>12958</v>
      </c>
      <c r="J4164" s="104" t="s">
        <v>204</v>
      </c>
      <c r="K4164" s="67" t="s">
        <v>117</v>
      </c>
      <c r="L4164" s="67"/>
      <c r="M4164" s="67"/>
      <c r="N4164" s="67"/>
      <c r="O4164" s="81"/>
      <c r="P4164" s="81">
        <v>46050</v>
      </c>
      <c r="Q4164" s="103" t="str">
        <f>IFERROR(VLOOKUP(J4164,Настройка!$C$4:$E$121,2,),"Ошибка")</f>
        <v>R</v>
      </c>
    </row>
    <row r="4165" spans="1:17" ht="14.4" customHeight="1">
      <c r="A4165" s="67">
        <v>4160</v>
      </c>
      <c r="B4165" s="80" t="s">
        <v>176</v>
      </c>
      <c r="C4165" s="80" t="s">
        <v>39</v>
      </c>
      <c r="D4165" s="80" t="s">
        <v>12959</v>
      </c>
      <c r="E4165" s="104" t="s">
        <v>12960</v>
      </c>
      <c r="F4165" s="107">
        <v>35647</v>
      </c>
      <c r="G4165" s="67" t="s">
        <v>87</v>
      </c>
      <c r="H4165" s="80"/>
      <c r="I4165" s="80" t="s">
        <v>12961</v>
      </c>
      <c r="J4165" s="104" t="s">
        <v>204</v>
      </c>
      <c r="K4165" s="67" t="s">
        <v>117</v>
      </c>
      <c r="L4165" s="67"/>
      <c r="M4165" s="67"/>
      <c r="N4165" s="67"/>
      <c r="O4165" s="81"/>
      <c r="P4165" s="81">
        <v>46050</v>
      </c>
      <c r="Q4165" s="103" t="str">
        <f>IFERROR(VLOOKUP(J4165,Настройка!$C$4:$E$121,2,),"Ошибка")</f>
        <v>R</v>
      </c>
    </row>
    <row r="4166" spans="1:17" ht="14.4" customHeight="1">
      <c r="A4166" s="67">
        <v>4161</v>
      </c>
      <c r="B4166" s="80" t="s">
        <v>176</v>
      </c>
      <c r="C4166" s="80" t="s">
        <v>39</v>
      </c>
      <c r="D4166" s="80" t="s">
        <v>12962</v>
      </c>
      <c r="E4166" s="104" t="s">
        <v>12963</v>
      </c>
      <c r="F4166" s="107">
        <v>38546</v>
      </c>
      <c r="G4166" s="67" t="s">
        <v>87</v>
      </c>
      <c r="H4166" s="80"/>
      <c r="I4166" s="80" t="s">
        <v>12964</v>
      </c>
      <c r="J4166" s="104" t="s">
        <v>204</v>
      </c>
      <c r="K4166" s="67" t="s">
        <v>117</v>
      </c>
      <c r="L4166" s="67"/>
      <c r="M4166" s="67"/>
      <c r="N4166" s="67"/>
      <c r="O4166" s="81"/>
      <c r="P4166" s="81">
        <v>46050</v>
      </c>
      <c r="Q4166" s="103" t="str">
        <f>IFERROR(VLOOKUP(J4166,Настройка!$C$4:$E$121,2,),"Ошибка")</f>
        <v>R</v>
      </c>
    </row>
    <row r="4167" spans="1:17" ht="14.4" customHeight="1">
      <c r="A4167" s="67">
        <v>4162</v>
      </c>
      <c r="B4167" s="80" t="s">
        <v>176</v>
      </c>
      <c r="C4167" s="80" t="s">
        <v>39</v>
      </c>
      <c r="D4167" s="80" t="s">
        <v>12965</v>
      </c>
      <c r="E4167" s="104" t="s">
        <v>12966</v>
      </c>
      <c r="F4167" s="107">
        <v>34344</v>
      </c>
      <c r="G4167" s="67" t="s">
        <v>87</v>
      </c>
      <c r="H4167" s="80"/>
      <c r="I4167" s="80" t="s">
        <v>12967</v>
      </c>
      <c r="J4167" s="104" t="s">
        <v>204</v>
      </c>
      <c r="K4167" s="67" t="s">
        <v>117</v>
      </c>
      <c r="L4167" s="67"/>
      <c r="M4167" s="67"/>
      <c r="N4167" s="67"/>
      <c r="O4167" s="81"/>
      <c r="P4167" s="81">
        <v>46050</v>
      </c>
      <c r="Q4167" s="103" t="str">
        <f>IFERROR(VLOOKUP(J4167,Настройка!$C$4:$E$121,2,),"Ошибка")</f>
        <v>R</v>
      </c>
    </row>
    <row r="4168" spans="1:17" ht="14.4" customHeight="1">
      <c r="A4168" s="67">
        <v>4163</v>
      </c>
      <c r="B4168" s="80" t="s">
        <v>176</v>
      </c>
      <c r="C4168" s="80" t="s">
        <v>39</v>
      </c>
      <c r="D4168" s="80" t="s">
        <v>12968</v>
      </c>
      <c r="E4168" s="104" t="s">
        <v>12969</v>
      </c>
      <c r="F4168" s="107">
        <v>36018</v>
      </c>
      <c r="G4168" s="67" t="s">
        <v>87</v>
      </c>
      <c r="H4168" s="80"/>
      <c r="I4168" s="80" t="s">
        <v>12970</v>
      </c>
      <c r="J4168" s="104" t="s">
        <v>204</v>
      </c>
      <c r="K4168" s="67" t="s">
        <v>117</v>
      </c>
      <c r="L4168" s="67"/>
      <c r="M4168" s="67"/>
      <c r="N4168" s="67"/>
      <c r="O4168" s="81"/>
      <c r="P4168" s="81">
        <v>46050</v>
      </c>
      <c r="Q4168" s="103" t="str">
        <f>IFERROR(VLOOKUP(J4168,Настройка!$C$4:$E$121,2,),"Ошибка")</f>
        <v>R</v>
      </c>
    </row>
    <row r="4169" spans="1:17" ht="14.4" customHeight="1">
      <c r="A4169" s="67">
        <v>4164</v>
      </c>
      <c r="B4169" s="80" t="s">
        <v>176</v>
      </c>
      <c r="C4169" s="80" t="s">
        <v>39</v>
      </c>
      <c r="D4169" s="80" t="s">
        <v>12971</v>
      </c>
      <c r="E4169" s="104" t="s">
        <v>12972</v>
      </c>
      <c r="F4169" s="107">
        <v>36319</v>
      </c>
      <c r="G4169" s="67" t="s">
        <v>87</v>
      </c>
      <c r="H4169" s="80"/>
      <c r="I4169" s="80" t="s">
        <v>12973</v>
      </c>
      <c r="J4169" s="104" t="s">
        <v>204</v>
      </c>
      <c r="K4169" s="67" t="s">
        <v>117</v>
      </c>
      <c r="L4169" s="67"/>
      <c r="M4169" s="67"/>
      <c r="N4169" s="67"/>
      <c r="O4169" s="81"/>
      <c r="P4169" s="81">
        <v>46050</v>
      </c>
      <c r="Q4169" s="103" t="str">
        <f>IFERROR(VLOOKUP(J4169,Настройка!$C$4:$E$121,2,),"Ошибка")</f>
        <v>R</v>
      </c>
    </row>
    <row r="4170" spans="1:17" ht="14.4" customHeight="1">
      <c r="A4170" s="67">
        <v>4165</v>
      </c>
      <c r="B4170" s="80" t="s">
        <v>176</v>
      </c>
      <c r="C4170" s="80" t="s">
        <v>39</v>
      </c>
      <c r="D4170" s="80" t="s">
        <v>12974</v>
      </c>
      <c r="E4170" s="104" t="s">
        <v>12975</v>
      </c>
      <c r="F4170" s="107">
        <v>37962</v>
      </c>
      <c r="G4170" s="67" t="s">
        <v>87</v>
      </c>
      <c r="H4170" s="80"/>
      <c r="I4170" s="80" t="s">
        <v>12976</v>
      </c>
      <c r="J4170" s="104" t="s">
        <v>207</v>
      </c>
      <c r="K4170" s="67" t="s">
        <v>117</v>
      </c>
      <c r="L4170" s="67"/>
      <c r="M4170" s="67"/>
      <c r="N4170" s="67"/>
      <c r="O4170" s="81"/>
      <c r="P4170" s="81">
        <v>46050</v>
      </c>
      <c r="Q4170" s="103" t="str">
        <f>IFERROR(VLOOKUP(J4170,Настройка!$C$4:$E$121,2,),"Ошибка")</f>
        <v>R</v>
      </c>
    </row>
    <row r="4171" spans="1:17" ht="14.4" customHeight="1">
      <c r="A4171" s="67">
        <v>4166</v>
      </c>
      <c r="B4171" s="80" t="s">
        <v>176</v>
      </c>
      <c r="C4171" s="80" t="s">
        <v>39</v>
      </c>
      <c r="D4171" s="80" t="s">
        <v>12977</v>
      </c>
      <c r="E4171" s="104" t="s">
        <v>12978</v>
      </c>
      <c r="F4171" s="107">
        <v>23841</v>
      </c>
      <c r="G4171" s="67" t="s">
        <v>87</v>
      </c>
      <c r="H4171" s="80"/>
      <c r="I4171" s="80" t="s">
        <v>12979</v>
      </c>
      <c r="J4171" s="104" t="s">
        <v>204</v>
      </c>
      <c r="K4171" s="67" t="s">
        <v>117</v>
      </c>
      <c r="L4171" s="67"/>
      <c r="M4171" s="67"/>
      <c r="N4171" s="67"/>
      <c r="O4171" s="81"/>
      <c r="P4171" s="81">
        <v>46050</v>
      </c>
      <c r="Q4171" s="103" t="str">
        <f>IFERROR(VLOOKUP(J4171,Настройка!$C$4:$E$121,2,),"Ошибка")</f>
        <v>R</v>
      </c>
    </row>
    <row r="4172" spans="1:17" ht="14.4" customHeight="1">
      <c r="A4172" s="67">
        <v>4167</v>
      </c>
      <c r="B4172" s="80" t="s">
        <v>176</v>
      </c>
      <c r="C4172" s="80" t="s">
        <v>39</v>
      </c>
      <c r="D4172" s="80" t="s">
        <v>12980</v>
      </c>
      <c r="E4172" s="104" t="s">
        <v>12981</v>
      </c>
      <c r="F4172" s="107">
        <v>37054</v>
      </c>
      <c r="G4172" s="67" t="s">
        <v>87</v>
      </c>
      <c r="H4172" s="80"/>
      <c r="I4172" s="80" t="s">
        <v>12982</v>
      </c>
      <c r="J4172" s="104" t="s">
        <v>204</v>
      </c>
      <c r="K4172" s="67" t="s">
        <v>117</v>
      </c>
      <c r="L4172" s="67"/>
      <c r="M4172" s="67"/>
      <c r="N4172" s="67"/>
      <c r="O4172" s="81"/>
      <c r="P4172" s="81">
        <v>46050</v>
      </c>
      <c r="Q4172" s="103" t="str">
        <f>IFERROR(VLOOKUP(J4172,Настройка!$C$4:$E$121,2,),"Ошибка")</f>
        <v>R</v>
      </c>
    </row>
    <row r="4173" spans="1:17" ht="14.4" customHeight="1">
      <c r="A4173" s="67">
        <v>4168</v>
      </c>
      <c r="B4173" s="80" t="s">
        <v>176</v>
      </c>
      <c r="C4173" s="80" t="s">
        <v>39</v>
      </c>
      <c r="D4173" s="80" t="s">
        <v>12983</v>
      </c>
      <c r="E4173" s="104" t="s">
        <v>12984</v>
      </c>
      <c r="F4173" s="107">
        <v>36892</v>
      </c>
      <c r="G4173" s="67" t="s">
        <v>87</v>
      </c>
      <c r="H4173" s="80"/>
      <c r="I4173" s="80" t="s">
        <v>12985</v>
      </c>
      <c r="J4173" s="104" t="s">
        <v>204</v>
      </c>
      <c r="K4173" s="67" t="s">
        <v>117</v>
      </c>
      <c r="L4173" s="67"/>
      <c r="M4173" s="67"/>
      <c r="N4173" s="67"/>
      <c r="O4173" s="81"/>
      <c r="P4173" s="81">
        <v>46050</v>
      </c>
      <c r="Q4173" s="103" t="str">
        <f>IFERROR(VLOOKUP(J4173,Настройка!$C$4:$E$121,2,),"Ошибка")</f>
        <v>R</v>
      </c>
    </row>
    <row r="4174" spans="1:17" ht="14.4" customHeight="1">
      <c r="A4174" s="67">
        <v>4169</v>
      </c>
      <c r="B4174" s="80" t="s">
        <v>176</v>
      </c>
      <c r="C4174" s="80" t="s">
        <v>39</v>
      </c>
      <c r="D4174" s="80" t="s">
        <v>12986</v>
      </c>
      <c r="E4174" s="104" t="s">
        <v>12987</v>
      </c>
      <c r="F4174" s="107">
        <v>37722</v>
      </c>
      <c r="G4174" s="67" t="s">
        <v>87</v>
      </c>
      <c r="H4174" s="80"/>
      <c r="I4174" s="80" t="s">
        <v>12988</v>
      </c>
      <c r="J4174" s="104" t="s">
        <v>204</v>
      </c>
      <c r="K4174" s="67" t="s">
        <v>117</v>
      </c>
      <c r="L4174" s="67"/>
      <c r="M4174" s="67"/>
      <c r="N4174" s="67"/>
      <c r="O4174" s="81"/>
      <c r="P4174" s="81">
        <v>46050</v>
      </c>
      <c r="Q4174" s="103" t="str">
        <f>IFERROR(VLOOKUP(J4174,Настройка!$C$4:$E$121,2,),"Ошибка")</f>
        <v>R</v>
      </c>
    </row>
    <row r="4175" spans="1:17" ht="14.4" customHeight="1">
      <c r="A4175" s="67">
        <v>4170</v>
      </c>
      <c r="B4175" s="80" t="s">
        <v>176</v>
      </c>
      <c r="C4175" s="80" t="s">
        <v>39</v>
      </c>
      <c r="D4175" s="80" t="s">
        <v>12989</v>
      </c>
      <c r="E4175" s="104" t="s">
        <v>12990</v>
      </c>
      <c r="F4175" s="107">
        <v>36607</v>
      </c>
      <c r="G4175" s="67" t="s">
        <v>87</v>
      </c>
      <c r="H4175" s="80"/>
      <c r="I4175" s="80" t="s">
        <v>12991</v>
      </c>
      <c r="J4175" s="104" t="s">
        <v>204</v>
      </c>
      <c r="K4175" s="67" t="s">
        <v>117</v>
      </c>
      <c r="L4175" s="67"/>
      <c r="M4175" s="67"/>
      <c r="N4175" s="67"/>
      <c r="O4175" s="81"/>
      <c r="P4175" s="81">
        <v>46050</v>
      </c>
      <c r="Q4175" s="103" t="str">
        <f>IFERROR(VLOOKUP(J4175,Настройка!$C$4:$E$121,2,),"Ошибка")</f>
        <v>R</v>
      </c>
    </row>
    <row r="4176" spans="1:17" ht="14.4" customHeight="1">
      <c r="A4176" s="67">
        <v>4171</v>
      </c>
      <c r="B4176" s="80" t="s">
        <v>176</v>
      </c>
      <c r="C4176" s="80" t="s">
        <v>39</v>
      </c>
      <c r="D4176" s="80" t="s">
        <v>12992</v>
      </c>
      <c r="E4176" s="104" t="s">
        <v>12993</v>
      </c>
      <c r="F4176" s="107">
        <v>37128</v>
      </c>
      <c r="G4176" s="67" t="s">
        <v>87</v>
      </c>
      <c r="H4176" s="80"/>
      <c r="I4176" s="80" t="s">
        <v>12994</v>
      </c>
      <c r="J4176" s="104" t="s">
        <v>208</v>
      </c>
      <c r="K4176" s="67" t="s">
        <v>117</v>
      </c>
      <c r="L4176" s="67"/>
      <c r="M4176" s="67"/>
      <c r="N4176" s="67"/>
      <c r="O4176" s="81"/>
      <c r="P4176" s="81">
        <v>46050</v>
      </c>
      <c r="Q4176" s="103" t="str">
        <f>IFERROR(VLOOKUP(J4176,Настройка!$C$4:$E$121,2,),"Ошибка")</f>
        <v>R</v>
      </c>
    </row>
    <row r="4177" spans="1:17" ht="14.4" customHeight="1">
      <c r="A4177" s="67">
        <v>4172</v>
      </c>
      <c r="B4177" s="80" t="s">
        <v>176</v>
      </c>
      <c r="C4177" s="80" t="s">
        <v>39</v>
      </c>
      <c r="D4177" s="80" t="s">
        <v>12995</v>
      </c>
      <c r="E4177" s="104" t="s">
        <v>12996</v>
      </c>
      <c r="F4177" s="107">
        <v>37720</v>
      </c>
      <c r="G4177" s="67" t="s">
        <v>87</v>
      </c>
      <c r="H4177" s="80"/>
      <c r="I4177" s="80" t="s">
        <v>12997</v>
      </c>
      <c r="J4177" s="104" t="s">
        <v>208</v>
      </c>
      <c r="K4177" s="67" t="s">
        <v>117</v>
      </c>
      <c r="L4177" s="67"/>
      <c r="M4177" s="67"/>
      <c r="N4177" s="67"/>
      <c r="O4177" s="81"/>
      <c r="P4177" s="81">
        <v>46050</v>
      </c>
      <c r="Q4177" s="103" t="str">
        <f>IFERROR(VLOOKUP(J4177,Настройка!$C$4:$E$121,2,),"Ошибка")</f>
        <v>R</v>
      </c>
    </row>
    <row r="4178" spans="1:17" ht="14.4" customHeight="1">
      <c r="A4178" s="67">
        <v>4173</v>
      </c>
      <c r="B4178" s="80" t="s">
        <v>176</v>
      </c>
      <c r="C4178" s="80" t="s">
        <v>39</v>
      </c>
      <c r="D4178" s="80" t="s">
        <v>12998</v>
      </c>
      <c r="E4178" s="104" t="s">
        <v>12999</v>
      </c>
      <c r="F4178" s="107">
        <v>32928</v>
      </c>
      <c r="G4178" s="67" t="s">
        <v>93</v>
      </c>
      <c r="H4178" s="80" t="s">
        <v>814</v>
      </c>
      <c r="I4178" s="80" t="s">
        <v>13000</v>
      </c>
      <c r="J4178" s="104" t="s">
        <v>201</v>
      </c>
      <c r="K4178" s="67" t="s">
        <v>117</v>
      </c>
      <c r="L4178" s="67"/>
      <c r="M4178" s="67"/>
      <c r="N4178" s="67"/>
      <c r="O4178" s="81"/>
      <c r="P4178" s="81">
        <v>46050</v>
      </c>
      <c r="Q4178" s="103" t="str">
        <f>IFERROR(VLOOKUP(J4178,Настройка!$C$4:$E$121,2,),"Ошибка")</f>
        <v>ITR</v>
      </c>
    </row>
    <row r="4179" spans="1:17" ht="14.4" customHeight="1">
      <c r="A4179" s="67">
        <v>4174</v>
      </c>
      <c r="B4179" s="80" t="s">
        <v>176</v>
      </c>
      <c r="C4179" s="80" t="s">
        <v>39</v>
      </c>
      <c r="D4179" s="80" t="s">
        <v>13001</v>
      </c>
      <c r="E4179" s="104" t="s">
        <v>13002</v>
      </c>
      <c r="F4179" s="107">
        <v>30351</v>
      </c>
      <c r="G4179" s="67" t="s">
        <v>67</v>
      </c>
      <c r="H4179" s="80"/>
      <c r="I4179" s="80" t="s">
        <v>13003</v>
      </c>
      <c r="J4179" s="104" t="s">
        <v>208</v>
      </c>
      <c r="K4179" s="67" t="s">
        <v>117</v>
      </c>
      <c r="L4179" s="67"/>
      <c r="M4179" s="67"/>
      <c r="N4179" s="67"/>
      <c r="O4179" s="81"/>
      <c r="P4179" s="81">
        <v>46050</v>
      </c>
      <c r="Q4179" s="103" t="str">
        <f>IFERROR(VLOOKUP(J4179,Настройка!$C$4:$E$121,2,),"Ошибка")</f>
        <v>R</v>
      </c>
    </row>
    <row r="4180" spans="1:17" ht="14.4" customHeight="1">
      <c r="A4180" s="67">
        <v>4175</v>
      </c>
      <c r="B4180" s="80" t="s">
        <v>176</v>
      </c>
      <c r="C4180" s="80" t="s">
        <v>39</v>
      </c>
      <c r="D4180" s="80" t="s">
        <v>13004</v>
      </c>
      <c r="E4180" s="104" t="s">
        <v>13005</v>
      </c>
      <c r="F4180" s="107">
        <v>26665</v>
      </c>
      <c r="G4180" s="67" t="s">
        <v>67</v>
      </c>
      <c r="H4180" s="80" t="s">
        <v>401</v>
      </c>
      <c r="I4180" s="80" t="s">
        <v>13006</v>
      </c>
      <c r="J4180" s="104" t="s">
        <v>204</v>
      </c>
      <c r="K4180" s="67" t="s">
        <v>117</v>
      </c>
      <c r="L4180" s="67"/>
      <c r="M4180" s="67"/>
      <c r="N4180" s="67"/>
      <c r="O4180" s="81"/>
      <c r="P4180" s="81">
        <v>46050</v>
      </c>
      <c r="Q4180" s="103" t="str">
        <f>IFERROR(VLOOKUP(J4180,Настройка!$C$4:$E$121,2,),"Ошибка")</f>
        <v>R</v>
      </c>
    </row>
    <row r="4181" spans="1:17" ht="14.4" customHeight="1">
      <c r="A4181" s="67">
        <v>4176</v>
      </c>
      <c r="B4181" s="80" t="s">
        <v>176</v>
      </c>
      <c r="C4181" s="80" t="s">
        <v>39</v>
      </c>
      <c r="D4181" s="80" t="s">
        <v>13007</v>
      </c>
      <c r="E4181" s="104" t="s">
        <v>13008</v>
      </c>
      <c r="F4181" s="107">
        <v>29436</v>
      </c>
      <c r="G4181" s="67" t="s">
        <v>69</v>
      </c>
      <c r="H4181" s="80" t="s">
        <v>309</v>
      </c>
      <c r="I4181" s="80" t="s">
        <v>13009</v>
      </c>
      <c r="J4181" s="104" t="s">
        <v>197</v>
      </c>
      <c r="K4181" s="67" t="s">
        <v>111</v>
      </c>
      <c r="L4181" s="67"/>
      <c r="M4181" s="67"/>
      <c r="N4181" s="67"/>
      <c r="O4181" s="81"/>
      <c r="P4181" s="81">
        <v>46050</v>
      </c>
      <c r="Q4181" s="103" t="str">
        <f>IFERROR(VLOOKUP(J4181,Настройка!$C$4:$E$121,2,),"Ошибка")</f>
        <v>ITR</v>
      </c>
    </row>
    <row r="4182" spans="1:17" ht="14.4" customHeight="1">
      <c r="A4182" s="67">
        <v>4177</v>
      </c>
      <c r="B4182" s="80" t="s">
        <v>176</v>
      </c>
      <c r="C4182" s="80" t="s">
        <v>39</v>
      </c>
      <c r="D4182" s="80" t="s">
        <v>13010</v>
      </c>
      <c r="E4182" s="104" t="s">
        <v>13011</v>
      </c>
      <c r="F4182" s="107">
        <v>37723</v>
      </c>
      <c r="G4182" s="67" t="s">
        <v>93</v>
      </c>
      <c r="H4182" s="80" t="s">
        <v>814</v>
      </c>
      <c r="I4182" s="80" t="s">
        <v>13012</v>
      </c>
      <c r="J4182" s="104" t="s">
        <v>220</v>
      </c>
      <c r="K4182" s="67" t="s">
        <v>119</v>
      </c>
      <c r="L4182" s="67"/>
      <c r="M4182" s="67"/>
      <c r="N4182" s="67"/>
      <c r="O4182" s="81"/>
      <c r="P4182" s="81">
        <v>46050</v>
      </c>
      <c r="Q4182" s="103" t="str">
        <f>IFERROR(VLOOKUP(J4182,Настройка!$C$4:$E$121,2,),"Ошибка")</f>
        <v>R</v>
      </c>
    </row>
    <row r="4183" spans="1:17" ht="14.4" customHeight="1">
      <c r="A4183" s="67">
        <v>4178</v>
      </c>
      <c r="B4183" s="80" t="s">
        <v>176</v>
      </c>
      <c r="C4183" s="80" t="s">
        <v>39</v>
      </c>
      <c r="D4183" s="80" t="s">
        <v>13013</v>
      </c>
      <c r="E4183" s="104" t="s">
        <v>13014</v>
      </c>
      <c r="F4183" s="107">
        <v>31057</v>
      </c>
      <c r="G4183" s="67" t="s">
        <v>93</v>
      </c>
      <c r="H4183" s="80" t="s">
        <v>814</v>
      </c>
      <c r="I4183" s="80" t="s">
        <v>13015</v>
      </c>
      <c r="J4183" s="104" t="s">
        <v>220</v>
      </c>
      <c r="K4183" s="67" t="s">
        <v>119</v>
      </c>
      <c r="L4183" s="67"/>
      <c r="M4183" s="67"/>
      <c r="N4183" s="67"/>
      <c r="O4183" s="81"/>
      <c r="P4183" s="81">
        <v>46050</v>
      </c>
      <c r="Q4183" s="103" t="str">
        <f>IFERROR(VLOOKUP(J4183,Настройка!$C$4:$E$121,2,),"Ошибка")</f>
        <v>R</v>
      </c>
    </row>
    <row r="4184" spans="1:17" ht="14.4" customHeight="1">
      <c r="A4184" s="67">
        <v>4179</v>
      </c>
      <c r="B4184" s="80" t="s">
        <v>176</v>
      </c>
      <c r="C4184" s="80" t="s">
        <v>39</v>
      </c>
      <c r="D4184" s="80" t="s">
        <v>13016</v>
      </c>
      <c r="E4184" s="104" t="s">
        <v>12794</v>
      </c>
      <c r="F4184" s="107">
        <v>34625</v>
      </c>
      <c r="G4184" s="67" t="s">
        <v>83</v>
      </c>
      <c r="H4184" s="80"/>
      <c r="I4184" s="80" t="s">
        <v>13017</v>
      </c>
      <c r="J4184" s="104" t="s">
        <v>160</v>
      </c>
      <c r="K4184" s="67" t="s">
        <v>109</v>
      </c>
      <c r="L4184" s="67" t="s">
        <v>152</v>
      </c>
      <c r="M4184" s="67" t="s">
        <v>166</v>
      </c>
      <c r="N4184" s="67" t="s">
        <v>1946</v>
      </c>
      <c r="O4184" s="81">
        <v>46211</v>
      </c>
      <c r="P4184" s="81">
        <v>46050</v>
      </c>
      <c r="Q4184" s="103" t="str">
        <f>IFERROR(VLOOKUP(J4184,Настройка!$C$4:$E$121,2,),"Ошибка")</f>
        <v>ITR</v>
      </c>
    </row>
    <row r="4185" spans="1:17" ht="14.4" customHeight="1">
      <c r="A4185" s="67">
        <v>4180</v>
      </c>
      <c r="B4185" s="80" t="s">
        <v>176</v>
      </c>
      <c r="C4185" s="80" t="s">
        <v>39</v>
      </c>
      <c r="D4185" s="80" t="s">
        <v>13018</v>
      </c>
      <c r="E4185" s="104" t="s">
        <v>13019</v>
      </c>
      <c r="F4185" s="107">
        <v>28383</v>
      </c>
      <c r="G4185" s="67" t="s">
        <v>67</v>
      </c>
      <c r="H4185" s="80" t="s">
        <v>401</v>
      </c>
      <c r="I4185" s="80" t="s">
        <v>13020</v>
      </c>
      <c r="J4185" s="104" t="s">
        <v>208</v>
      </c>
      <c r="K4185" s="67" t="s">
        <v>117</v>
      </c>
      <c r="L4185" s="67"/>
      <c r="M4185" s="67"/>
      <c r="N4185" s="67"/>
      <c r="O4185" s="81"/>
      <c r="P4185" s="81">
        <v>46051</v>
      </c>
      <c r="Q4185" s="103" t="str">
        <f>IFERROR(VLOOKUP(J4185,Настройка!$C$4:$E$121,2,),"Ошибка")</f>
        <v>R</v>
      </c>
    </row>
    <row r="4186" spans="1:17" ht="14.4" customHeight="1">
      <c r="A4186" s="67">
        <v>4181</v>
      </c>
      <c r="B4186" s="80" t="s">
        <v>176</v>
      </c>
      <c r="C4186" s="80" t="s">
        <v>39</v>
      </c>
      <c r="D4186" s="80" t="s">
        <v>13021</v>
      </c>
      <c r="E4186" s="104" t="s">
        <v>13022</v>
      </c>
      <c r="F4186" s="107">
        <v>34460</v>
      </c>
      <c r="G4186" s="67" t="s">
        <v>67</v>
      </c>
      <c r="H4186" s="80" t="s">
        <v>401</v>
      </c>
      <c r="I4186" s="80" t="s">
        <v>13023</v>
      </c>
      <c r="J4186" s="104" t="s">
        <v>208</v>
      </c>
      <c r="K4186" s="67" t="s">
        <v>117</v>
      </c>
      <c r="L4186" s="67"/>
      <c r="M4186" s="67"/>
      <c r="N4186" s="67"/>
      <c r="O4186" s="81"/>
      <c r="P4186" s="81">
        <v>46051</v>
      </c>
      <c r="Q4186" s="103" t="str">
        <f>IFERROR(VLOOKUP(J4186,Настройка!$C$4:$E$121,2,),"Ошибка")</f>
        <v>R</v>
      </c>
    </row>
    <row r="4187" spans="1:17" ht="14.4" customHeight="1">
      <c r="A4187" s="67">
        <v>4182</v>
      </c>
      <c r="B4187" s="80" t="s">
        <v>176</v>
      </c>
      <c r="C4187" s="80" t="s">
        <v>39</v>
      </c>
      <c r="D4187" s="80" t="s">
        <v>13024</v>
      </c>
      <c r="E4187" s="104" t="s">
        <v>13025</v>
      </c>
      <c r="F4187" s="107">
        <v>23667</v>
      </c>
      <c r="G4187" s="67" t="s">
        <v>77</v>
      </c>
      <c r="H4187" s="80" t="s">
        <v>3465</v>
      </c>
      <c r="I4187" s="80" t="s">
        <v>13026</v>
      </c>
      <c r="J4187" s="104" t="s">
        <v>201</v>
      </c>
      <c r="K4187" s="67" t="s">
        <v>117</v>
      </c>
      <c r="L4187" s="67"/>
      <c r="M4187" s="67"/>
      <c r="N4187" s="67"/>
      <c r="O4187" s="81"/>
      <c r="P4187" s="81">
        <v>46051</v>
      </c>
      <c r="Q4187" s="103" t="str">
        <f>IFERROR(VLOOKUP(J4187,Настройка!$C$4:$E$121,2,),"Ошибка")</f>
        <v>ITR</v>
      </c>
    </row>
    <row r="4188" spans="1:17" ht="14.4" customHeight="1">
      <c r="A4188" s="67">
        <v>4183</v>
      </c>
      <c r="B4188" s="80" t="s">
        <v>176</v>
      </c>
      <c r="C4188" s="80" t="s">
        <v>39</v>
      </c>
      <c r="D4188" s="80" t="s">
        <v>13027</v>
      </c>
      <c r="E4188" s="104" t="s">
        <v>13028</v>
      </c>
      <c r="F4188" s="107">
        <v>29317</v>
      </c>
      <c r="G4188" s="67" t="s">
        <v>87</v>
      </c>
      <c r="H4188" s="80"/>
      <c r="I4188" s="80" t="s">
        <v>13029</v>
      </c>
      <c r="J4188" s="104" t="s">
        <v>201</v>
      </c>
      <c r="K4188" s="67" t="s">
        <v>117</v>
      </c>
      <c r="L4188" s="67"/>
      <c r="M4188" s="67"/>
      <c r="N4188" s="67"/>
      <c r="O4188" s="81"/>
      <c r="P4188" s="81">
        <v>46051</v>
      </c>
      <c r="Q4188" s="103" t="str">
        <f>IFERROR(VLOOKUP(J4188,Настройка!$C$4:$E$121,2,),"Ошибка")</f>
        <v>ITR</v>
      </c>
    </row>
    <row r="4189" spans="1:17" ht="14.4" customHeight="1">
      <c r="A4189" s="67">
        <v>4184</v>
      </c>
      <c r="B4189" s="80" t="s">
        <v>176</v>
      </c>
      <c r="C4189" s="80" t="s">
        <v>39</v>
      </c>
      <c r="D4189" s="80" t="s">
        <v>13030</v>
      </c>
      <c r="E4189" s="104" t="s">
        <v>13031</v>
      </c>
      <c r="F4189" s="107">
        <v>32810</v>
      </c>
      <c r="G4189" s="67" t="s">
        <v>93</v>
      </c>
      <c r="H4189" s="80" t="s">
        <v>814</v>
      </c>
      <c r="I4189" s="80" t="s">
        <v>13032</v>
      </c>
      <c r="J4189" s="104" t="s">
        <v>201</v>
      </c>
      <c r="K4189" s="67" t="s">
        <v>117</v>
      </c>
      <c r="L4189" s="67"/>
      <c r="M4189" s="67"/>
      <c r="N4189" s="67"/>
      <c r="O4189" s="81"/>
      <c r="P4189" s="81">
        <v>46051</v>
      </c>
      <c r="Q4189" s="103" t="str">
        <f>IFERROR(VLOOKUP(J4189,Настройка!$C$4:$E$121,2,),"Ошибка")</f>
        <v>ITR</v>
      </c>
    </row>
    <row r="4190" spans="1:17" ht="14.4" customHeight="1">
      <c r="A4190" s="67">
        <v>4185</v>
      </c>
      <c r="B4190" s="80" t="s">
        <v>176</v>
      </c>
      <c r="C4190" s="80" t="s">
        <v>39</v>
      </c>
      <c r="D4190" s="80" t="s">
        <v>13033</v>
      </c>
      <c r="E4190" s="104" t="s">
        <v>13034</v>
      </c>
      <c r="F4190" s="107">
        <v>28095</v>
      </c>
      <c r="G4190" s="67" t="s">
        <v>67</v>
      </c>
      <c r="H4190" s="80"/>
      <c r="I4190" s="80" t="s">
        <v>13035</v>
      </c>
      <c r="J4190" s="104" t="s">
        <v>204</v>
      </c>
      <c r="K4190" s="67" t="s">
        <v>117</v>
      </c>
      <c r="L4190" s="67"/>
      <c r="M4190" s="67"/>
      <c r="N4190" s="67"/>
      <c r="O4190" s="81"/>
      <c r="P4190" s="81">
        <v>46051</v>
      </c>
      <c r="Q4190" s="103" t="str">
        <f>IFERROR(VLOOKUP(J4190,Настройка!$C$4:$E$121,2,),"Ошибка")</f>
        <v>R</v>
      </c>
    </row>
    <row r="4191" spans="1:17" ht="14.4" customHeight="1">
      <c r="A4191" s="67">
        <v>4186</v>
      </c>
      <c r="B4191" s="80" t="s">
        <v>176</v>
      </c>
      <c r="C4191" s="80" t="s">
        <v>39</v>
      </c>
      <c r="D4191" s="80" t="s">
        <v>13036</v>
      </c>
      <c r="E4191" s="104" t="s">
        <v>13037</v>
      </c>
      <c r="F4191" s="107">
        <v>36963</v>
      </c>
      <c r="G4191" s="67" t="s">
        <v>67</v>
      </c>
      <c r="H4191" s="80"/>
      <c r="I4191" s="80" t="s">
        <v>13038</v>
      </c>
      <c r="J4191" s="104" t="s">
        <v>204</v>
      </c>
      <c r="K4191" s="67" t="s">
        <v>117</v>
      </c>
      <c r="L4191" s="67"/>
      <c r="M4191" s="67"/>
      <c r="N4191" s="67"/>
      <c r="O4191" s="81"/>
      <c r="P4191" s="81">
        <v>46051</v>
      </c>
      <c r="Q4191" s="103" t="str">
        <f>IFERROR(VLOOKUP(J4191,Настройка!$C$4:$E$121,2,),"Ошибка")</f>
        <v>R</v>
      </c>
    </row>
    <row r="4192" spans="1:17" ht="14.4" customHeight="1">
      <c r="A4192" s="67">
        <v>4187</v>
      </c>
      <c r="B4192" s="80" t="s">
        <v>176</v>
      </c>
      <c r="C4192" s="80" t="s">
        <v>39</v>
      </c>
      <c r="D4192" s="80" t="s">
        <v>13039</v>
      </c>
      <c r="E4192" s="104" t="s">
        <v>13040</v>
      </c>
      <c r="F4192" s="107">
        <v>35617</v>
      </c>
      <c r="G4192" s="67" t="s">
        <v>87</v>
      </c>
      <c r="H4192" s="80"/>
      <c r="I4192" s="80" t="s">
        <v>13041</v>
      </c>
      <c r="J4192" s="104" t="s">
        <v>204</v>
      </c>
      <c r="K4192" s="67" t="s">
        <v>117</v>
      </c>
      <c r="L4192" s="67"/>
      <c r="M4192" s="67"/>
      <c r="N4192" s="67"/>
      <c r="O4192" s="81"/>
      <c r="P4192" s="81">
        <v>46051</v>
      </c>
      <c r="Q4192" s="103" t="str">
        <f>IFERROR(VLOOKUP(J4192,Настройка!$C$4:$E$121,2,),"Ошибка")</f>
        <v>R</v>
      </c>
    </row>
    <row r="4193" spans="1:17" ht="14.4" customHeight="1">
      <c r="A4193" s="67">
        <v>4188</v>
      </c>
      <c r="B4193" s="80" t="s">
        <v>176</v>
      </c>
      <c r="C4193" s="80" t="s">
        <v>39</v>
      </c>
      <c r="D4193" s="80" t="s">
        <v>13042</v>
      </c>
      <c r="E4193" s="104" t="s">
        <v>13043</v>
      </c>
      <c r="F4193" s="107">
        <v>35678</v>
      </c>
      <c r="G4193" s="67" t="s">
        <v>87</v>
      </c>
      <c r="H4193" s="80"/>
      <c r="I4193" s="80" t="s">
        <v>13044</v>
      </c>
      <c r="J4193" s="104" t="s">
        <v>204</v>
      </c>
      <c r="K4193" s="67" t="s">
        <v>117</v>
      </c>
      <c r="L4193" s="67"/>
      <c r="M4193" s="67"/>
      <c r="N4193" s="67"/>
      <c r="O4193" s="81"/>
      <c r="P4193" s="81">
        <v>46051</v>
      </c>
      <c r="Q4193" s="103" t="str">
        <f>IFERROR(VLOOKUP(J4193,Настройка!$C$4:$E$121,2,),"Ошибка")</f>
        <v>R</v>
      </c>
    </row>
    <row r="4194" spans="1:17" ht="14.4" customHeight="1">
      <c r="A4194" s="67">
        <v>4189</v>
      </c>
      <c r="B4194" s="80" t="s">
        <v>176</v>
      </c>
      <c r="C4194" s="80" t="s">
        <v>39</v>
      </c>
      <c r="D4194" s="80" t="s">
        <v>13045</v>
      </c>
      <c r="E4194" s="104" t="s">
        <v>13046</v>
      </c>
      <c r="F4194" s="107">
        <v>36018</v>
      </c>
      <c r="G4194" s="67" t="s">
        <v>87</v>
      </c>
      <c r="H4194" s="80"/>
      <c r="I4194" s="80" t="s">
        <v>13047</v>
      </c>
      <c r="J4194" s="104" t="s">
        <v>207</v>
      </c>
      <c r="K4194" s="67" t="s">
        <v>117</v>
      </c>
      <c r="L4194" s="67"/>
      <c r="M4194" s="67"/>
      <c r="N4194" s="67"/>
      <c r="O4194" s="81"/>
      <c r="P4194" s="81">
        <v>46051</v>
      </c>
      <c r="Q4194" s="103" t="str">
        <f>IFERROR(VLOOKUP(J4194,Настройка!$C$4:$E$121,2,),"Ошибка")</f>
        <v>R</v>
      </c>
    </row>
    <row r="4195" spans="1:17" ht="14.4" customHeight="1">
      <c r="A4195" s="67">
        <v>4190</v>
      </c>
      <c r="B4195" s="80" t="s">
        <v>176</v>
      </c>
      <c r="C4195" s="80" t="s">
        <v>39</v>
      </c>
      <c r="D4195" s="80" t="s">
        <v>13048</v>
      </c>
      <c r="E4195" s="104" t="s">
        <v>13049</v>
      </c>
      <c r="F4195" s="107">
        <v>26025</v>
      </c>
      <c r="G4195" s="67" t="s">
        <v>87</v>
      </c>
      <c r="H4195" s="80"/>
      <c r="I4195" s="80" t="s">
        <v>13050</v>
      </c>
      <c r="J4195" s="104" t="s">
        <v>208</v>
      </c>
      <c r="K4195" s="67" t="s">
        <v>117</v>
      </c>
      <c r="L4195" s="67"/>
      <c r="M4195" s="67"/>
      <c r="N4195" s="67"/>
      <c r="O4195" s="81"/>
      <c r="P4195" s="81">
        <v>46051</v>
      </c>
      <c r="Q4195" s="103" t="str">
        <f>IFERROR(VLOOKUP(J4195,Настройка!$C$4:$E$121,2,),"Ошибка")</f>
        <v>R</v>
      </c>
    </row>
    <row r="4196" spans="1:17" ht="14.4" customHeight="1">
      <c r="A4196" s="67">
        <v>4191</v>
      </c>
      <c r="B4196" s="80" t="s">
        <v>176</v>
      </c>
      <c r="C4196" s="80" t="s">
        <v>39</v>
      </c>
      <c r="D4196" s="80" t="s">
        <v>13051</v>
      </c>
      <c r="E4196" s="104" t="s">
        <v>13052</v>
      </c>
      <c r="F4196" s="107">
        <v>36170</v>
      </c>
      <c r="G4196" s="67" t="s">
        <v>87</v>
      </c>
      <c r="H4196" s="80"/>
      <c r="I4196" s="80" t="s">
        <v>13053</v>
      </c>
      <c r="J4196" s="104" t="s">
        <v>208</v>
      </c>
      <c r="K4196" s="67" t="s">
        <v>117</v>
      </c>
      <c r="L4196" s="67"/>
      <c r="M4196" s="67"/>
      <c r="N4196" s="67"/>
      <c r="O4196" s="81"/>
      <c r="P4196" s="81">
        <v>46051</v>
      </c>
      <c r="Q4196" s="103" t="str">
        <f>IFERROR(VLOOKUP(J4196,Настройка!$C$4:$E$121,2,),"Ошибка")</f>
        <v>R</v>
      </c>
    </row>
    <row r="4197" spans="1:17" ht="14.4" customHeight="1">
      <c r="A4197" s="67">
        <v>4192</v>
      </c>
      <c r="B4197" s="80" t="s">
        <v>176</v>
      </c>
      <c r="C4197" s="80" t="s">
        <v>39</v>
      </c>
      <c r="D4197" s="80" t="s">
        <v>13054</v>
      </c>
      <c r="E4197" s="104" t="s">
        <v>13055</v>
      </c>
      <c r="F4197" s="107">
        <v>31974</v>
      </c>
      <c r="G4197" s="67" t="s">
        <v>87</v>
      </c>
      <c r="H4197" s="80"/>
      <c r="I4197" s="80" t="s">
        <v>13056</v>
      </c>
      <c r="J4197" s="104" t="s">
        <v>208</v>
      </c>
      <c r="K4197" s="67" t="s">
        <v>117</v>
      </c>
      <c r="L4197" s="67"/>
      <c r="M4197" s="67"/>
      <c r="N4197" s="67"/>
      <c r="O4197" s="81"/>
      <c r="P4197" s="81">
        <v>46051</v>
      </c>
      <c r="Q4197" s="103" t="str">
        <f>IFERROR(VLOOKUP(J4197,Настройка!$C$4:$E$121,2,),"Ошибка")</f>
        <v>R</v>
      </c>
    </row>
    <row r="4198" spans="1:17" ht="14.4" customHeight="1">
      <c r="A4198" s="67">
        <v>4193</v>
      </c>
      <c r="B4198" s="80" t="s">
        <v>176</v>
      </c>
      <c r="C4198" s="80" t="s">
        <v>39</v>
      </c>
      <c r="D4198" s="80" t="s">
        <v>13057</v>
      </c>
      <c r="E4198" s="104" t="s">
        <v>13058</v>
      </c>
      <c r="F4198" s="107">
        <v>31664</v>
      </c>
      <c r="G4198" s="67" t="s">
        <v>87</v>
      </c>
      <c r="H4198" s="80"/>
      <c r="I4198" s="80" t="s">
        <v>13059</v>
      </c>
      <c r="J4198" s="104" t="s">
        <v>208</v>
      </c>
      <c r="K4198" s="67" t="s">
        <v>117</v>
      </c>
      <c r="L4198" s="67"/>
      <c r="M4198" s="67"/>
      <c r="N4198" s="67"/>
      <c r="O4198" s="81"/>
      <c r="P4198" s="81">
        <v>46051</v>
      </c>
      <c r="Q4198" s="103" t="str">
        <f>IFERROR(VLOOKUP(J4198,Настройка!$C$4:$E$121,2,),"Ошибка")</f>
        <v>R</v>
      </c>
    </row>
    <row r="4199" spans="1:17" ht="14.4" customHeight="1">
      <c r="A4199" s="67">
        <v>4194</v>
      </c>
      <c r="B4199" s="80" t="s">
        <v>176</v>
      </c>
      <c r="C4199" s="80" t="s">
        <v>39</v>
      </c>
      <c r="D4199" s="80" t="s">
        <v>13060</v>
      </c>
      <c r="E4199" s="104" t="s">
        <v>13061</v>
      </c>
      <c r="F4199" s="107">
        <v>33330</v>
      </c>
      <c r="G4199" s="67" t="s">
        <v>87</v>
      </c>
      <c r="H4199" s="80"/>
      <c r="I4199" s="80" t="s">
        <v>13062</v>
      </c>
      <c r="J4199" s="104" t="s">
        <v>208</v>
      </c>
      <c r="K4199" s="67" t="s">
        <v>117</v>
      </c>
      <c r="L4199" s="67"/>
      <c r="M4199" s="67"/>
      <c r="N4199" s="67"/>
      <c r="O4199" s="81"/>
      <c r="P4199" s="81">
        <v>46051</v>
      </c>
      <c r="Q4199" s="103" t="str">
        <f>IFERROR(VLOOKUP(J4199,Настройка!$C$4:$E$121,2,),"Ошибка")</f>
        <v>R</v>
      </c>
    </row>
    <row r="4200" spans="1:17" ht="14.4" customHeight="1">
      <c r="A4200" s="67">
        <v>4195</v>
      </c>
      <c r="B4200" s="80" t="s">
        <v>176</v>
      </c>
      <c r="C4200" s="80" t="s">
        <v>39</v>
      </c>
      <c r="D4200" s="80" t="s">
        <v>13063</v>
      </c>
      <c r="E4200" s="104" t="s">
        <v>13064</v>
      </c>
      <c r="F4200" s="107">
        <v>35848</v>
      </c>
      <c r="G4200" s="67" t="s">
        <v>77</v>
      </c>
      <c r="H4200" s="80" t="s">
        <v>13065</v>
      </c>
      <c r="I4200" s="80" t="s">
        <v>13066</v>
      </c>
      <c r="J4200" s="104" t="s">
        <v>145</v>
      </c>
      <c r="K4200" s="67" t="s">
        <v>109</v>
      </c>
      <c r="L4200" s="67"/>
      <c r="M4200" s="67"/>
      <c r="N4200" s="67"/>
      <c r="O4200" s="81"/>
      <c r="P4200" s="81">
        <v>46051</v>
      </c>
      <c r="Q4200" s="103" t="str">
        <f>IFERROR(VLOOKUP(J4200,Настройка!$C$4:$E$121,2,),"Ошибка")</f>
        <v>ITR</v>
      </c>
    </row>
    <row r="4201" spans="1:17" ht="14.4" customHeight="1">
      <c r="A4201" s="67">
        <v>4196</v>
      </c>
      <c r="B4201" s="80" t="s">
        <v>176</v>
      </c>
      <c r="C4201" s="80" t="s">
        <v>39</v>
      </c>
      <c r="D4201" s="80" t="s">
        <v>13067</v>
      </c>
      <c r="E4201" s="104" t="s">
        <v>13068</v>
      </c>
      <c r="F4201" s="107">
        <v>31461</v>
      </c>
      <c r="G4201" s="67" t="s">
        <v>77</v>
      </c>
      <c r="H4201" s="80" t="s">
        <v>9499</v>
      </c>
      <c r="I4201" s="80" t="s">
        <v>13069</v>
      </c>
      <c r="J4201" s="104" t="s">
        <v>201</v>
      </c>
      <c r="K4201" s="67" t="s">
        <v>117</v>
      </c>
      <c r="L4201" s="67"/>
      <c r="M4201" s="67"/>
      <c r="N4201" s="67"/>
      <c r="O4201" s="81"/>
      <c r="P4201" s="81">
        <v>46051</v>
      </c>
      <c r="Q4201" s="103" t="str">
        <f>IFERROR(VLOOKUP(J4201,Настройка!$C$4:$E$121,2,),"Ошибка")</f>
        <v>ITR</v>
      </c>
    </row>
    <row r="4202" spans="1:17" ht="14.4" customHeight="1">
      <c r="A4202" s="67">
        <v>4197</v>
      </c>
      <c r="B4202" s="80" t="s">
        <v>176</v>
      </c>
      <c r="C4202" s="80" t="s">
        <v>39</v>
      </c>
      <c r="D4202" s="80" t="s">
        <v>13070</v>
      </c>
      <c r="E4202" s="104" t="s">
        <v>13071</v>
      </c>
      <c r="F4202" s="107">
        <v>38562</v>
      </c>
      <c r="G4202" s="67" t="s">
        <v>77</v>
      </c>
      <c r="H4202" s="80" t="s">
        <v>1235</v>
      </c>
      <c r="I4202" s="80" t="s">
        <v>13072</v>
      </c>
      <c r="J4202" s="104" t="s">
        <v>177</v>
      </c>
      <c r="K4202" s="67" t="s">
        <v>109</v>
      </c>
      <c r="L4202" s="67"/>
      <c r="M4202" s="67"/>
      <c r="N4202" s="67"/>
      <c r="O4202" s="81"/>
      <c r="P4202" s="81">
        <v>46051</v>
      </c>
      <c r="Q4202" s="103" t="str">
        <f>IFERROR(VLOOKUP(J4202,Настройка!$C$4:$E$121,2,),"Ошибка")</f>
        <v>ITR</v>
      </c>
    </row>
    <row r="4203" spans="1:17" ht="14.4" customHeight="1">
      <c r="A4203" s="67">
        <v>4198</v>
      </c>
      <c r="B4203" s="80" t="s">
        <v>176</v>
      </c>
      <c r="C4203" s="80" t="s">
        <v>39</v>
      </c>
      <c r="D4203" s="80" t="s">
        <v>13073</v>
      </c>
      <c r="E4203" s="104" t="s">
        <v>13074</v>
      </c>
      <c r="F4203" s="107">
        <v>27430</v>
      </c>
      <c r="G4203" s="67" t="s">
        <v>77</v>
      </c>
      <c r="H4203" s="80" t="s">
        <v>11040</v>
      </c>
      <c r="I4203" s="80" t="s">
        <v>13075</v>
      </c>
      <c r="J4203" s="104" t="s">
        <v>92</v>
      </c>
      <c r="K4203" s="67" t="s">
        <v>109</v>
      </c>
      <c r="L4203" s="67"/>
      <c r="M4203" s="67"/>
      <c r="N4203" s="67"/>
      <c r="O4203" s="81"/>
      <c r="P4203" s="81">
        <v>46051</v>
      </c>
      <c r="Q4203" s="103" t="str">
        <f>IFERROR(VLOOKUP(J4203,Настройка!$C$4:$E$121,2,),"Ошибка")</f>
        <v>ITR</v>
      </c>
    </row>
    <row r="4204" spans="1:17" ht="14.4" customHeight="1">
      <c r="A4204" s="67">
        <v>4199</v>
      </c>
      <c r="B4204" s="80" t="s">
        <v>176</v>
      </c>
      <c r="C4204" s="80" t="s">
        <v>39</v>
      </c>
      <c r="D4204" s="80" t="s">
        <v>13076</v>
      </c>
      <c r="E4204" s="104" t="s">
        <v>13077</v>
      </c>
      <c r="F4204" s="107">
        <v>34270</v>
      </c>
      <c r="G4204" s="67" t="s">
        <v>77</v>
      </c>
      <c r="H4204" s="80" t="s">
        <v>1235</v>
      </c>
      <c r="I4204" s="80" t="s">
        <v>13078</v>
      </c>
      <c r="J4204" s="104" t="s">
        <v>195</v>
      </c>
      <c r="K4204" s="67" t="s">
        <v>111</v>
      </c>
      <c r="L4204" s="67"/>
      <c r="M4204" s="67"/>
      <c r="N4204" s="67"/>
      <c r="O4204" s="81"/>
      <c r="P4204" s="81">
        <v>46051</v>
      </c>
      <c r="Q4204" s="103" t="str">
        <f>IFERROR(VLOOKUP(J4204,Настройка!$C$4:$E$121,2,),"Ошибка")</f>
        <v>ITR</v>
      </c>
    </row>
    <row r="4205" spans="1:17" ht="14.4" customHeight="1">
      <c r="A4205" s="67">
        <v>4200</v>
      </c>
      <c r="B4205" s="80" t="s">
        <v>176</v>
      </c>
      <c r="C4205" s="80" t="s">
        <v>39</v>
      </c>
      <c r="D4205" s="80" t="s">
        <v>13079</v>
      </c>
      <c r="E4205" s="104" t="s">
        <v>13080</v>
      </c>
      <c r="F4205" s="107">
        <v>36319</v>
      </c>
      <c r="G4205" s="67" t="s">
        <v>77</v>
      </c>
      <c r="H4205" s="80" t="s">
        <v>13081</v>
      </c>
      <c r="I4205" s="80" t="s">
        <v>13082</v>
      </c>
      <c r="J4205" s="104" t="s">
        <v>201</v>
      </c>
      <c r="K4205" s="67" t="s">
        <v>123</v>
      </c>
      <c r="L4205" s="67"/>
      <c r="M4205" s="67"/>
      <c r="N4205" s="67"/>
      <c r="O4205" s="81"/>
      <c r="P4205" s="81">
        <v>46052</v>
      </c>
      <c r="Q4205" s="103" t="str">
        <f>IFERROR(VLOOKUP(J4205,Настройка!$C$4:$E$121,2,),"Ошибка")</f>
        <v>ITR</v>
      </c>
    </row>
    <row r="4206" spans="1:17" ht="14.4" customHeight="1">
      <c r="A4206" s="67">
        <v>4201</v>
      </c>
      <c r="B4206" s="80" t="s">
        <v>176</v>
      </c>
      <c r="C4206" s="80" t="s">
        <v>39</v>
      </c>
      <c r="D4206" s="80" t="s">
        <v>13083</v>
      </c>
      <c r="E4206" s="104" t="s">
        <v>13084</v>
      </c>
      <c r="F4206" s="107">
        <v>23418</v>
      </c>
      <c r="G4206" s="67" t="s">
        <v>83</v>
      </c>
      <c r="H4206" s="80"/>
      <c r="I4206" s="80" t="s">
        <v>13085</v>
      </c>
      <c r="J4206" s="104" t="s">
        <v>208</v>
      </c>
      <c r="K4206" s="67" t="s">
        <v>117</v>
      </c>
      <c r="L4206" s="67" t="s">
        <v>152</v>
      </c>
      <c r="M4206" s="67" t="s">
        <v>166</v>
      </c>
      <c r="N4206" s="67" t="s">
        <v>180</v>
      </c>
      <c r="O4206" s="81">
        <v>46296</v>
      </c>
      <c r="P4206" s="81">
        <v>46052</v>
      </c>
      <c r="Q4206" s="103" t="str">
        <f>IFERROR(VLOOKUP(J4206,Настройка!$C$4:$E$121,2,),"Ошибка")</f>
        <v>R</v>
      </c>
    </row>
    <row r="4207" spans="1:17" ht="14.4" customHeight="1">
      <c r="A4207" s="67">
        <v>4202</v>
      </c>
      <c r="B4207" s="80" t="s">
        <v>176</v>
      </c>
      <c r="C4207" s="80" t="s">
        <v>39</v>
      </c>
      <c r="D4207" s="80" t="s">
        <v>13086</v>
      </c>
      <c r="E4207" s="104" t="s">
        <v>13087</v>
      </c>
      <c r="F4207" s="107">
        <v>32534</v>
      </c>
      <c r="G4207" s="67" t="s">
        <v>93</v>
      </c>
      <c r="H4207" s="80" t="s">
        <v>814</v>
      </c>
      <c r="I4207" s="80" t="s">
        <v>13088</v>
      </c>
      <c r="J4207" s="104" t="s">
        <v>204</v>
      </c>
      <c r="K4207" s="67" t="s">
        <v>117</v>
      </c>
      <c r="L4207" s="67"/>
      <c r="M4207" s="67"/>
      <c r="N4207" s="67"/>
      <c r="O4207" s="81"/>
      <c r="P4207" s="81">
        <v>46052</v>
      </c>
      <c r="Q4207" s="103" t="str">
        <f>IFERROR(VLOOKUP(J4207,Настройка!$C$4:$E$121,2,),"Ошибка")</f>
        <v>R</v>
      </c>
    </row>
    <row r="4208" spans="1:17" ht="14.4" customHeight="1">
      <c r="A4208" s="67">
        <v>4203</v>
      </c>
      <c r="B4208" s="80" t="s">
        <v>176</v>
      </c>
      <c r="C4208" s="80" t="s">
        <v>39</v>
      </c>
      <c r="D4208" s="80" t="s">
        <v>13089</v>
      </c>
      <c r="E4208" s="104" t="s">
        <v>13090</v>
      </c>
      <c r="F4208" s="107">
        <v>29672</v>
      </c>
      <c r="G4208" s="67" t="s">
        <v>93</v>
      </c>
      <c r="H4208" s="80" t="s">
        <v>814</v>
      </c>
      <c r="I4208" s="80" t="s">
        <v>13091</v>
      </c>
      <c r="J4208" s="104" t="s">
        <v>204</v>
      </c>
      <c r="K4208" s="67" t="s">
        <v>117</v>
      </c>
      <c r="L4208" s="67"/>
      <c r="M4208" s="67"/>
      <c r="N4208" s="67"/>
      <c r="O4208" s="81"/>
      <c r="P4208" s="81">
        <v>46052</v>
      </c>
      <c r="Q4208" s="103" t="str">
        <f>IFERROR(VLOOKUP(J4208,Настройка!$C$4:$E$121,2,),"Ошибка")</f>
        <v>R</v>
      </c>
    </row>
    <row r="4209" spans="1:17" ht="14.4" customHeight="1">
      <c r="A4209" s="67">
        <v>4204</v>
      </c>
      <c r="B4209" s="80" t="s">
        <v>176</v>
      </c>
      <c r="C4209" s="80" t="s">
        <v>39</v>
      </c>
      <c r="D4209" s="80" t="s">
        <v>13092</v>
      </c>
      <c r="E4209" s="104" t="s">
        <v>13093</v>
      </c>
      <c r="F4209" s="107">
        <v>36617</v>
      </c>
      <c r="G4209" s="67" t="s">
        <v>87</v>
      </c>
      <c r="H4209" s="80"/>
      <c r="I4209" s="80" t="s">
        <v>13094</v>
      </c>
      <c r="J4209" s="104" t="s">
        <v>208</v>
      </c>
      <c r="K4209" s="67" t="s">
        <v>117</v>
      </c>
      <c r="L4209" s="67"/>
      <c r="M4209" s="67"/>
      <c r="N4209" s="67"/>
      <c r="O4209" s="81"/>
      <c r="P4209" s="81">
        <v>46052</v>
      </c>
      <c r="Q4209" s="103" t="str">
        <f>IFERROR(VLOOKUP(J4209,Настройка!$C$4:$E$121,2,),"Ошибка")</f>
        <v>R</v>
      </c>
    </row>
    <row r="4210" spans="1:17" ht="14.4" customHeight="1">
      <c r="A4210" s="67">
        <v>4205</v>
      </c>
      <c r="B4210" s="80" t="s">
        <v>176</v>
      </c>
      <c r="C4210" s="80" t="s">
        <v>39</v>
      </c>
      <c r="D4210" s="80" t="s">
        <v>13095</v>
      </c>
      <c r="E4210" s="104" t="s">
        <v>13096</v>
      </c>
      <c r="F4210" s="107">
        <v>39416</v>
      </c>
      <c r="G4210" s="67" t="s">
        <v>87</v>
      </c>
      <c r="H4210" s="80"/>
      <c r="I4210" s="80" t="s">
        <v>13097</v>
      </c>
      <c r="J4210" s="104" t="s">
        <v>208</v>
      </c>
      <c r="K4210" s="67" t="s">
        <v>117</v>
      </c>
      <c r="L4210" s="67"/>
      <c r="M4210" s="67"/>
      <c r="N4210" s="67"/>
      <c r="O4210" s="81"/>
      <c r="P4210" s="81">
        <v>46052</v>
      </c>
      <c r="Q4210" s="103" t="str">
        <f>IFERROR(VLOOKUP(J4210,Настройка!$C$4:$E$121,2,),"Ошибка")</f>
        <v>R</v>
      </c>
    </row>
    <row r="4211" spans="1:17" ht="14.4" customHeight="1">
      <c r="A4211" s="67">
        <v>4206</v>
      </c>
      <c r="B4211" s="80" t="s">
        <v>176</v>
      </c>
      <c r="C4211" s="80" t="s">
        <v>39</v>
      </c>
      <c r="D4211" s="80" t="s">
        <v>13098</v>
      </c>
      <c r="E4211" s="104" t="s">
        <v>13099</v>
      </c>
      <c r="F4211" s="107">
        <v>37950</v>
      </c>
      <c r="G4211" s="67" t="s">
        <v>87</v>
      </c>
      <c r="H4211" s="80"/>
      <c r="I4211" s="80" t="s">
        <v>13100</v>
      </c>
      <c r="J4211" s="104" t="s">
        <v>208</v>
      </c>
      <c r="K4211" s="67" t="s">
        <v>117</v>
      </c>
      <c r="L4211" s="67"/>
      <c r="M4211" s="67"/>
      <c r="N4211" s="67"/>
      <c r="O4211" s="81"/>
      <c r="P4211" s="81">
        <v>46052</v>
      </c>
      <c r="Q4211" s="103" t="str">
        <f>IFERROR(VLOOKUP(J4211,Настройка!$C$4:$E$121,2,),"Ошибка")</f>
        <v>R</v>
      </c>
    </row>
    <row r="4212" spans="1:17" ht="14.4" customHeight="1">
      <c r="A4212" s="67">
        <v>4207</v>
      </c>
      <c r="B4212" s="80" t="s">
        <v>176</v>
      </c>
      <c r="C4212" s="80" t="s">
        <v>39</v>
      </c>
      <c r="D4212" s="80" t="s">
        <v>13101</v>
      </c>
      <c r="E4212" s="104" t="s">
        <v>13102</v>
      </c>
      <c r="F4212" s="107">
        <v>31742</v>
      </c>
      <c r="G4212" s="67" t="s">
        <v>87</v>
      </c>
      <c r="H4212" s="80"/>
      <c r="I4212" s="80" t="s">
        <v>13103</v>
      </c>
      <c r="J4212" s="104" t="s">
        <v>208</v>
      </c>
      <c r="K4212" s="67" t="s">
        <v>117</v>
      </c>
      <c r="L4212" s="67"/>
      <c r="M4212" s="67"/>
      <c r="N4212" s="67"/>
      <c r="O4212" s="81"/>
      <c r="P4212" s="81">
        <v>46052</v>
      </c>
      <c r="Q4212" s="103" t="str">
        <f>IFERROR(VLOOKUP(J4212,Настройка!$C$4:$E$121,2,),"Ошибка")</f>
        <v>R</v>
      </c>
    </row>
    <row r="4213" spans="1:17" ht="14.4" customHeight="1">
      <c r="A4213" s="67">
        <v>4208</v>
      </c>
      <c r="B4213" s="80" t="s">
        <v>176</v>
      </c>
      <c r="C4213" s="80" t="s">
        <v>39</v>
      </c>
      <c r="D4213" s="80" t="s">
        <v>13104</v>
      </c>
      <c r="E4213" s="104" t="s">
        <v>13105</v>
      </c>
      <c r="F4213" s="107">
        <v>30428</v>
      </c>
      <c r="G4213" s="67" t="s">
        <v>87</v>
      </c>
      <c r="H4213" s="80"/>
      <c r="I4213" s="80" t="s">
        <v>13106</v>
      </c>
      <c r="J4213" s="104" t="s">
        <v>208</v>
      </c>
      <c r="K4213" s="67" t="s">
        <v>117</v>
      </c>
      <c r="L4213" s="67"/>
      <c r="M4213" s="67"/>
      <c r="N4213" s="67"/>
      <c r="O4213" s="81"/>
      <c r="P4213" s="81">
        <v>46052</v>
      </c>
      <c r="Q4213" s="103" t="str">
        <f>IFERROR(VLOOKUP(J4213,Настройка!$C$4:$E$121,2,),"Ошибка")</f>
        <v>R</v>
      </c>
    </row>
    <row r="4214" spans="1:17" ht="14.4" customHeight="1">
      <c r="A4214" s="67">
        <v>4209</v>
      </c>
      <c r="B4214" s="80" t="s">
        <v>176</v>
      </c>
      <c r="C4214" s="80" t="s">
        <v>39</v>
      </c>
      <c r="D4214" s="80" t="s">
        <v>13107</v>
      </c>
      <c r="E4214" s="104" t="s">
        <v>13108</v>
      </c>
      <c r="F4214" s="107">
        <v>30659</v>
      </c>
      <c r="G4214" s="67" t="s">
        <v>61</v>
      </c>
      <c r="H4214" s="80" t="s">
        <v>571</v>
      </c>
      <c r="I4214" s="80" t="s">
        <v>13109</v>
      </c>
      <c r="J4214" s="104" t="s">
        <v>202</v>
      </c>
      <c r="K4214" s="67" t="s">
        <v>117</v>
      </c>
      <c r="L4214" s="67" t="s">
        <v>152</v>
      </c>
      <c r="M4214" s="67" t="s">
        <v>166</v>
      </c>
      <c r="N4214" s="67" t="s">
        <v>1946</v>
      </c>
      <c r="O4214" s="81">
        <v>46173</v>
      </c>
      <c r="P4214" s="81">
        <v>46052</v>
      </c>
      <c r="Q4214" s="103" t="str">
        <f>IFERROR(VLOOKUP(J4214,Настройка!$C$4:$E$121,2,),"Ошибка")</f>
        <v>ITR</v>
      </c>
    </row>
    <row r="4215" spans="1:17" ht="14.4" customHeight="1">
      <c r="A4215" s="67">
        <v>4210</v>
      </c>
      <c r="B4215" s="80" t="s">
        <v>176</v>
      </c>
      <c r="C4215" s="80" t="s">
        <v>39</v>
      </c>
      <c r="D4215" s="80" t="s">
        <v>13110</v>
      </c>
      <c r="E4215" s="104" t="s">
        <v>13111</v>
      </c>
      <c r="F4215" s="107">
        <v>32820</v>
      </c>
      <c r="G4215" s="67" t="s">
        <v>93</v>
      </c>
      <c r="H4215" s="80" t="s">
        <v>886</v>
      </c>
      <c r="I4215" s="80" t="s">
        <v>13112</v>
      </c>
      <c r="J4215" s="104" t="s">
        <v>208</v>
      </c>
      <c r="K4215" s="67" t="s">
        <v>117</v>
      </c>
      <c r="L4215" s="67"/>
      <c r="M4215" s="67"/>
      <c r="N4215" s="67"/>
      <c r="O4215" s="81"/>
      <c r="P4215" s="81">
        <v>46052</v>
      </c>
      <c r="Q4215" s="103" t="str">
        <f>IFERROR(VLOOKUP(J4215,Настройка!$C$4:$E$121,2,),"Ошибка")</f>
        <v>R</v>
      </c>
    </row>
    <row r="4216" spans="1:17" ht="14.4" customHeight="1">
      <c r="A4216" s="67">
        <v>4211</v>
      </c>
      <c r="B4216" s="80" t="s">
        <v>176</v>
      </c>
      <c r="C4216" s="80" t="s">
        <v>39</v>
      </c>
      <c r="D4216" s="80" t="s">
        <v>13113</v>
      </c>
      <c r="E4216" s="104" t="s">
        <v>13114</v>
      </c>
      <c r="F4216" s="107">
        <v>36058</v>
      </c>
      <c r="G4216" s="67" t="s">
        <v>93</v>
      </c>
      <c r="H4216" s="80" t="s">
        <v>814</v>
      </c>
      <c r="I4216" s="80" t="s">
        <v>13115</v>
      </c>
      <c r="J4216" s="104" t="s">
        <v>204</v>
      </c>
      <c r="K4216" s="67" t="s">
        <v>117</v>
      </c>
      <c r="L4216" s="67"/>
      <c r="M4216" s="67"/>
      <c r="N4216" s="67"/>
      <c r="O4216" s="81"/>
      <c r="P4216" s="81">
        <v>46052</v>
      </c>
      <c r="Q4216" s="103" t="str">
        <f>IFERROR(VLOOKUP(J4216,Настройка!$C$4:$E$121,2,),"Ошибка")</f>
        <v>R</v>
      </c>
    </row>
    <row r="4217" spans="1:17" ht="14.4" customHeight="1">
      <c r="A4217" s="67">
        <v>4212</v>
      </c>
      <c r="B4217" s="80" t="s">
        <v>176</v>
      </c>
      <c r="C4217" s="80" t="s">
        <v>39</v>
      </c>
      <c r="D4217" s="80" t="s">
        <v>13116</v>
      </c>
      <c r="E4217" s="104" t="s">
        <v>13117</v>
      </c>
      <c r="F4217" s="107">
        <v>35825</v>
      </c>
      <c r="G4217" s="67" t="s">
        <v>93</v>
      </c>
      <c r="H4217" s="80" t="s">
        <v>814</v>
      </c>
      <c r="I4217" s="80" t="s">
        <v>13118</v>
      </c>
      <c r="J4217" s="104" t="s">
        <v>204</v>
      </c>
      <c r="K4217" s="67" t="s">
        <v>117</v>
      </c>
      <c r="L4217" s="67"/>
      <c r="M4217" s="67"/>
      <c r="N4217" s="67"/>
      <c r="O4217" s="81"/>
      <c r="P4217" s="81">
        <v>46052</v>
      </c>
      <c r="Q4217" s="103" t="str">
        <f>IFERROR(VLOOKUP(J4217,Настройка!$C$4:$E$121,2,),"Ошибка")</f>
        <v>R</v>
      </c>
    </row>
    <row r="4218" spans="1:17" ht="14.4" customHeight="1">
      <c r="A4218" s="67">
        <v>4213</v>
      </c>
      <c r="B4218" s="80" t="s">
        <v>176</v>
      </c>
      <c r="C4218" s="80" t="s">
        <v>39</v>
      </c>
      <c r="D4218" s="80" t="s">
        <v>13119</v>
      </c>
      <c r="E4218" s="104" t="s">
        <v>13120</v>
      </c>
      <c r="F4218" s="107">
        <v>35922</v>
      </c>
      <c r="G4218" s="67" t="s">
        <v>93</v>
      </c>
      <c r="H4218" s="80" t="s">
        <v>886</v>
      </c>
      <c r="I4218" s="80" t="s">
        <v>13121</v>
      </c>
      <c r="J4218" s="104" t="s">
        <v>204</v>
      </c>
      <c r="K4218" s="67" t="s">
        <v>117</v>
      </c>
      <c r="L4218" s="67"/>
      <c r="M4218" s="67"/>
      <c r="N4218" s="67"/>
      <c r="O4218" s="81"/>
      <c r="P4218" s="81">
        <v>46052</v>
      </c>
      <c r="Q4218" s="103" t="str">
        <f>IFERROR(VLOOKUP(J4218,Настройка!$C$4:$E$121,2,),"Ошибка")</f>
        <v>R</v>
      </c>
    </row>
    <row r="4219" spans="1:17" ht="14.4" customHeight="1">
      <c r="A4219" s="67">
        <v>4214</v>
      </c>
      <c r="B4219" s="80" t="s">
        <v>176</v>
      </c>
      <c r="C4219" s="80" t="s">
        <v>39</v>
      </c>
      <c r="D4219" s="80" t="s">
        <v>13122</v>
      </c>
      <c r="E4219" s="104" t="s">
        <v>13123</v>
      </c>
      <c r="F4219" s="107">
        <v>38912</v>
      </c>
      <c r="G4219" s="67" t="s">
        <v>93</v>
      </c>
      <c r="H4219" s="80" t="s">
        <v>886</v>
      </c>
      <c r="I4219" s="80" t="s">
        <v>13124</v>
      </c>
      <c r="J4219" s="104" t="s">
        <v>208</v>
      </c>
      <c r="K4219" s="67" t="s">
        <v>117</v>
      </c>
      <c r="L4219" s="67"/>
      <c r="M4219" s="67"/>
      <c r="N4219" s="67"/>
      <c r="O4219" s="81"/>
      <c r="P4219" s="81">
        <v>46052</v>
      </c>
      <c r="Q4219" s="103" t="str">
        <f>IFERROR(VLOOKUP(J4219,Настройка!$C$4:$E$121,2,),"Ошибка")</f>
        <v>R</v>
      </c>
    </row>
    <row r="4220" spans="1:17" ht="14.4" customHeight="1">
      <c r="A4220" s="67">
        <v>4215</v>
      </c>
      <c r="B4220" s="80" t="s">
        <v>176</v>
      </c>
      <c r="C4220" s="80" t="s">
        <v>39</v>
      </c>
      <c r="D4220" s="80" t="s">
        <v>13125</v>
      </c>
      <c r="E4220" s="104" t="s">
        <v>13126</v>
      </c>
      <c r="F4220" s="107">
        <v>26663</v>
      </c>
      <c r="G4220" s="67" t="s">
        <v>93</v>
      </c>
      <c r="H4220" s="80" t="s">
        <v>814</v>
      </c>
      <c r="I4220" s="80" t="s">
        <v>13127</v>
      </c>
      <c r="J4220" s="104" t="s">
        <v>208</v>
      </c>
      <c r="K4220" s="67" t="s">
        <v>117</v>
      </c>
      <c r="L4220" s="67"/>
      <c r="M4220" s="67"/>
      <c r="N4220" s="67"/>
      <c r="O4220" s="81"/>
      <c r="P4220" s="81">
        <v>46052</v>
      </c>
      <c r="Q4220" s="103" t="str">
        <f>IFERROR(VLOOKUP(J4220,Настройка!$C$4:$E$121,2,),"Ошибка")</f>
        <v>R</v>
      </c>
    </row>
    <row r="4221" spans="1:17" ht="14.4" customHeight="1">
      <c r="A4221" s="67">
        <v>4216</v>
      </c>
      <c r="B4221" s="80" t="s">
        <v>176</v>
      </c>
      <c r="C4221" s="80" t="s">
        <v>39</v>
      </c>
      <c r="D4221" s="80" t="s">
        <v>13128</v>
      </c>
      <c r="E4221" s="104" t="s">
        <v>13129</v>
      </c>
      <c r="F4221" s="107">
        <v>38586</v>
      </c>
      <c r="G4221" s="67" t="s">
        <v>67</v>
      </c>
      <c r="H4221" s="80"/>
      <c r="I4221" s="80" t="s">
        <v>13130</v>
      </c>
      <c r="J4221" s="104" t="s">
        <v>213</v>
      </c>
      <c r="K4221" s="67" t="s">
        <v>119</v>
      </c>
      <c r="L4221" s="67"/>
      <c r="M4221" s="67"/>
      <c r="N4221" s="67"/>
      <c r="O4221" s="81"/>
      <c r="P4221" s="81">
        <v>46052</v>
      </c>
      <c r="Q4221" s="103" t="str">
        <f>IFERROR(VLOOKUP(J4221,Настройка!$C$4:$E$121,2,),"Ошибка")</f>
        <v>R</v>
      </c>
    </row>
    <row r="4222" spans="1:17" ht="14.4" customHeight="1">
      <c r="A4222" s="67">
        <v>4217</v>
      </c>
      <c r="B4222" s="80" t="s">
        <v>176</v>
      </c>
      <c r="C4222" s="80" t="s">
        <v>39</v>
      </c>
      <c r="D4222" s="80" t="s">
        <v>13131</v>
      </c>
      <c r="E4222" s="104" t="s">
        <v>13132</v>
      </c>
      <c r="F4222" s="107">
        <v>23012</v>
      </c>
      <c r="G4222" s="67" t="s">
        <v>67</v>
      </c>
      <c r="H4222" s="80"/>
      <c r="I4222" s="80" t="s">
        <v>13133</v>
      </c>
      <c r="J4222" s="104" t="s">
        <v>201</v>
      </c>
      <c r="K4222" s="67" t="s">
        <v>117</v>
      </c>
      <c r="L4222" s="67"/>
      <c r="M4222" s="67"/>
      <c r="N4222" s="67"/>
      <c r="O4222" s="81"/>
      <c r="P4222" s="81">
        <v>46053</v>
      </c>
      <c r="Q4222" s="103" t="str">
        <f>IFERROR(VLOOKUP(J4222,Настройка!$C$4:$E$121,2,),"Ошибка")</f>
        <v>ITR</v>
      </c>
    </row>
    <row r="4223" spans="1:17" ht="14.4" customHeight="1">
      <c r="A4223" s="67">
        <v>4218</v>
      </c>
      <c r="B4223" s="80" t="s">
        <v>176</v>
      </c>
      <c r="C4223" s="80" t="s">
        <v>39</v>
      </c>
      <c r="D4223" s="80" t="s">
        <v>13134</v>
      </c>
      <c r="E4223" s="104" t="s">
        <v>13135</v>
      </c>
      <c r="F4223" s="107">
        <v>30606</v>
      </c>
      <c r="G4223" s="67" t="s">
        <v>67</v>
      </c>
      <c r="H4223" s="80" t="s">
        <v>401</v>
      </c>
      <c r="I4223" s="80" t="s">
        <v>13136</v>
      </c>
      <c r="J4223" s="104" t="s">
        <v>208</v>
      </c>
      <c r="K4223" s="67" t="s">
        <v>117</v>
      </c>
      <c r="L4223" s="67"/>
      <c r="M4223" s="67"/>
      <c r="N4223" s="67"/>
      <c r="O4223" s="81"/>
      <c r="P4223" s="81">
        <v>46053</v>
      </c>
      <c r="Q4223" s="103" t="str">
        <f>IFERROR(VLOOKUP(J4223,Настройка!$C$4:$E$121,2,),"Ошибка")</f>
        <v>R</v>
      </c>
    </row>
    <row r="4224" spans="1:17" ht="14.4" customHeight="1">
      <c r="A4224" s="67">
        <v>4219</v>
      </c>
      <c r="B4224" s="80" t="s">
        <v>176</v>
      </c>
      <c r="C4224" s="80" t="s">
        <v>39</v>
      </c>
      <c r="D4224" s="80" t="s">
        <v>13137</v>
      </c>
      <c r="E4224" s="104" t="s">
        <v>13138</v>
      </c>
      <c r="F4224" s="107">
        <v>38147</v>
      </c>
      <c r="G4224" s="67" t="s">
        <v>67</v>
      </c>
      <c r="H4224" s="80" t="s">
        <v>401</v>
      </c>
      <c r="I4224" s="80" t="s">
        <v>13139</v>
      </c>
      <c r="J4224" s="104" t="s">
        <v>208</v>
      </c>
      <c r="K4224" s="67" t="s">
        <v>117</v>
      </c>
      <c r="L4224" s="67"/>
      <c r="M4224" s="67"/>
      <c r="N4224" s="67"/>
      <c r="O4224" s="81"/>
      <c r="P4224" s="81">
        <v>46053</v>
      </c>
      <c r="Q4224" s="103" t="str">
        <f>IFERROR(VLOOKUP(J4224,Настройка!$C$4:$E$121,2,),"Ошибка")</f>
        <v>R</v>
      </c>
    </row>
    <row r="4225" spans="1:17" ht="14.4" customHeight="1">
      <c r="A4225" s="67">
        <v>4220</v>
      </c>
      <c r="B4225" s="80" t="s">
        <v>176</v>
      </c>
      <c r="C4225" s="80" t="s">
        <v>39</v>
      </c>
      <c r="D4225" s="80" t="s">
        <v>13140</v>
      </c>
      <c r="E4225" s="104" t="s">
        <v>13141</v>
      </c>
      <c r="F4225" s="107">
        <v>35532</v>
      </c>
      <c r="G4225" s="67" t="s">
        <v>77</v>
      </c>
      <c r="H4225" s="80" t="s">
        <v>13142</v>
      </c>
      <c r="I4225" s="80" t="s">
        <v>13143</v>
      </c>
      <c r="J4225" s="104" t="s">
        <v>197</v>
      </c>
      <c r="K4225" s="67" t="s">
        <v>111</v>
      </c>
      <c r="L4225" s="67"/>
      <c r="M4225" s="67"/>
      <c r="N4225" s="67"/>
      <c r="O4225" s="81"/>
      <c r="P4225" s="81">
        <v>46053</v>
      </c>
      <c r="Q4225" s="103" t="str">
        <f>IFERROR(VLOOKUP(J4225,Настройка!$C$4:$E$121,2,),"Ошибка")</f>
        <v>ITR</v>
      </c>
    </row>
    <row r="4226" spans="1:17" ht="14.4" customHeight="1">
      <c r="A4226" s="67">
        <v>4221</v>
      </c>
      <c r="B4226" s="80" t="s">
        <v>176</v>
      </c>
      <c r="C4226" s="80" t="s">
        <v>39</v>
      </c>
      <c r="D4226" s="80" t="s">
        <v>13144</v>
      </c>
      <c r="E4226" s="104" t="s">
        <v>13145</v>
      </c>
      <c r="F4226" s="107">
        <v>38776</v>
      </c>
      <c r="G4226" s="67" t="s">
        <v>87</v>
      </c>
      <c r="H4226" s="80"/>
      <c r="I4226" s="80" t="s">
        <v>13146</v>
      </c>
      <c r="J4226" s="104" t="s">
        <v>205</v>
      </c>
      <c r="K4226" s="67" t="s">
        <v>117</v>
      </c>
      <c r="L4226" s="67"/>
      <c r="M4226" s="67"/>
      <c r="N4226" s="67"/>
      <c r="O4226" s="81"/>
      <c r="P4226" s="81">
        <v>46053</v>
      </c>
      <c r="Q4226" s="103" t="str">
        <f>IFERROR(VLOOKUP(J4226,Настройка!$C$4:$E$121,2,),"Ошибка")</f>
        <v>R</v>
      </c>
    </row>
    <row r="4227" spans="1:17" ht="14.4" customHeight="1">
      <c r="A4227" s="67">
        <v>4222</v>
      </c>
      <c r="B4227" s="80" t="s">
        <v>176</v>
      </c>
      <c r="C4227" s="80" t="s">
        <v>39</v>
      </c>
      <c r="D4227" s="80" t="s">
        <v>13147</v>
      </c>
      <c r="E4227" s="104" t="s">
        <v>13148</v>
      </c>
      <c r="F4227" s="107">
        <v>33582</v>
      </c>
      <c r="G4227" s="67" t="s">
        <v>87</v>
      </c>
      <c r="H4227" s="80"/>
      <c r="I4227" s="80" t="s">
        <v>13149</v>
      </c>
      <c r="J4227" s="104" t="s">
        <v>205</v>
      </c>
      <c r="K4227" s="67" t="s">
        <v>117</v>
      </c>
      <c r="L4227" s="67"/>
      <c r="M4227" s="67"/>
      <c r="N4227" s="67"/>
      <c r="O4227" s="81"/>
      <c r="P4227" s="81">
        <v>46053</v>
      </c>
      <c r="Q4227" s="103" t="str">
        <f>IFERROR(VLOOKUP(J4227,Настройка!$C$4:$E$121,2,),"Ошибка")</f>
        <v>R</v>
      </c>
    </row>
    <row r="4228" spans="1:17" ht="14.4" customHeight="1">
      <c r="A4228" s="67">
        <v>4223</v>
      </c>
      <c r="B4228" s="80" t="s">
        <v>176</v>
      </c>
      <c r="C4228" s="80" t="s">
        <v>39</v>
      </c>
      <c r="D4228" s="80" t="s">
        <v>13150</v>
      </c>
      <c r="E4228" s="104" t="s">
        <v>13151</v>
      </c>
      <c r="F4228" s="107">
        <v>33543</v>
      </c>
      <c r="G4228" s="67" t="s">
        <v>89</v>
      </c>
      <c r="H4228" s="80" t="s">
        <v>602</v>
      </c>
      <c r="I4228" s="80" t="s">
        <v>13152</v>
      </c>
      <c r="J4228" s="104" t="s">
        <v>207</v>
      </c>
      <c r="K4228" s="67" t="s">
        <v>117</v>
      </c>
      <c r="L4228" s="67" t="s">
        <v>152</v>
      </c>
      <c r="M4228" s="67" t="s">
        <v>166</v>
      </c>
      <c r="N4228" s="67" t="s">
        <v>1946</v>
      </c>
      <c r="O4228" s="81">
        <v>46427</v>
      </c>
      <c r="P4228" s="81">
        <v>46054</v>
      </c>
      <c r="Q4228" s="103" t="str">
        <f>IFERROR(VLOOKUP(J4228,Настройка!$C$4:$E$121,2,),"Ошибка")</f>
        <v>R</v>
      </c>
    </row>
    <row r="4229" spans="1:17" ht="14.4" customHeight="1">
      <c r="A4229" s="67">
        <v>4224</v>
      </c>
      <c r="B4229" s="80" t="s">
        <v>176</v>
      </c>
      <c r="C4229" s="80" t="s">
        <v>39</v>
      </c>
      <c r="D4229" s="80" t="s">
        <v>13153</v>
      </c>
      <c r="E4229" s="104" t="s">
        <v>13154</v>
      </c>
      <c r="F4229" s="107">
        <v>30635</v>
      </c>
      <c r="G4229" s="67" t="s">
        <v>89</v>
      </c>
      <c r="H4229" s="80" t="s">
        <v>602</v>
      </c>
      <c r="I4229" s="80" t="s">
        <v>13155</v>
      </c>
      <c r="J4229" s="104" t="s">
        <v>207</v>
      </c>
      <c r="K4229" s="67" t="s">
        <v>117</v>
      </c>
      <c r="L4229" s="67" t="s">
        <v>152</v>
      </c>
      <c r="M4229" s="67" t="s">
        <v>166</v>
      </c>
      <c r="N4229" s="67" t="s">
        <v>1946</v>
      </c>
      <c r="O4229" s="81">
        <v>46427</v>
      </c>
      <c r="P4229" s="81">
        <v>46054</v>
      </c>
      <c r="Q4229" s="103" t="str">
        <f>IFERROR(VLOOKUP(J4229,Настройка!$C$4:$E$121,2,),"Ошибка")</f>
        <v>R</v>
      </c>
    </row>
    <row r="4230" spans="1:17" ht="14.4" customHeight="1">
      <c r="A4230" s="67">
        <v>4225</v>
      </c>
      <c r="B4230" s="80" t="s">
        <v>176</v>
      </c>
      <c r="C4230" s="80" t="s">
        <v>39</v>
      </c>
      <c r="D4230" s="80" t="s">
        <v>13156</v>
      </c>
      <c r="E4230" s="104" t="s">
        <v>13157</v>
      </c>
      <c r="F4230" s="107">
        <v>36557</v>
      </c>
      <c r="G4230" s="67" t="s">
        <v>93</v>
      </c>
      <c r="H4230" s="80" t="s">
        <v>814</v>
      </c>
      <c r="I4230" s="80" t="s">
        <v>13158</v>
      </c>
      <c r="J4230" s="104" t="s">
        <v>204</v>
      </c>
      <c r="K4230" s="67" t="s">
        <v>117</v>
      </c>
      <c r="L4230" s="67"/>
      <c r="M4230" s="67"/>
      <c r="N4230" s="67"/>
      <c r="O4230" s="81"/>
      <c r="P4230" s="81">
        <v>46054</v>
      </c>
      <c r="Q4230" s="103" t="str">
        <f>IFERROR(VLOOKUP(J4230,Настройка!$C$4:$E$121,2,),"Ошибка")</f>
        <v>R</v>
      </c>
    </row>
    <row r="4231" spans="1:17" ht="14.4" customHeight="1">
      <c r="A4231" s="67">
        <v>4226</v>
      </c>
      <c r="B4231" s="80" t="s">
        <v>176</v>
      </c>
      <c r="C4231" s="80" t="s">
        <v>39</v>
      </c>
      <c r="D4231" s="80" t="s">
        <v>13159</v>
      </c>
      <c r="E4231" s="104" t="s">
        <v>13160</v>
      </c>
      <c r="F4231" s="107">
        <v>36080</v>
      </c>
      <c r="G4231" s="67" t="s">
        <v>93</v>
      </c>
      <c r="H4231" s="80" t="s">
        <v>886</v>
      </c>
      <c r="I4231" s="80" t="s">
        <v>13161</v>
      </c>
      <c r="J4231" s="104" t="s">
        <v>208</v>
      </c>
      <c r="K4231" s="67" t="s">
        <v>117</v>
      </c>
      <c r="L4231" s="67"/>
      <c r="M4231" s="67"/>
      <c r="N4231" s="67"/>
      <c r="O4231" s="81"/>
      <c r="P4231" s="81">
        <v>46054</v>
      </c>
      <c r="Q4231" s="103" t="str">
        <f>IFERROR(VLOOKUP(J4231,Настройка!$C$4:$E$121,2,),"Ошибка")</f>
        <v>R</v>
      </c>
    </row>
    <row r="4232" spans="1:17" ht="14.4" customHeight="1">
      <c r="A4232" s="67">
        <v>4227</v>
      </c>
      <c r="B4232" s="80" t="s">
        <v>176</v>
      </c>
      <c r="C4232" s="80" t="s">
        <v>39</v>
      </c>
      <c r="D4232" s="80" t="s">
        <v>13162</v>
      </c>
      <c r="E4232" s="104" t="s">
        <v>13163</v>
      </c>
      <c r="F4232" s="107">
        <v>32826</v>
      </c>
      <c r="G4232" s="67" t="s">
        <v>93</v>
      </c>
      <c r="H4232" s="80" t="s">
        <v>814</v>
      </c>
      <c r="I4232" s="80" t="s">
        <v>13164</v>
      </c>
      <c r="J4232" s="104" t="s">
        <v>208</v>
      </c>
      <c r="K4232" s="67" t="s">
        <v>117</v>
      </c>
      <c r="L4232" s="67"/>
      <c r="M4232" s="67"/>
      <c r="N4232" s="67"/>
      <c r="O4232" s="81"/>
      <c r="P4232" s="81">
        <v>46054</v>
      </c>
      <c r="Q4232" s="103" t="str">
        <f>IFERROR(VLOOKUP(J4232,Настройка!$C$4:$E$121,2,),"Ошибка")</f>
        <v>R</v>
      </c>
    </row>
    <row r="4233" spans="1:17" ht="14.4" customHeight="1">
      <c r="A4233" s="67">
        <v>4228</v>
      </c>
      <c r="B4233" s="80" t="s">
        <v>176</v>
      </c>
      <c r="C4233" s="80" t="s">
        <v>39</v>
      </c>
      <c r="D4233" s="80" t="s">
        <v>13165</v>
      </c>
      <c r="E4233" s="104" t="s">
        <v>13166</v>
      </c>
      <c r="F4233" s="107">
        <v>33359</v>
      </c>
      <c r="G4233" s="67" t="s">
        <v>93</v>
      </c>
      <c r="H4233" s="80" t="s">
        <v>814</v>
      </c>
      <c r="I4233" s="80" t="s">
        <v>13167</v>
      </c>
      <c r="J4233" s="104" t="s">
        <v>208</v>
      </c>
      <c r="K4233" s="67" t="s">
        <v>117</v>
      </c>
      <c r="L4233" s="67"/>
      <c r="M4233" s="67"/>
      <c r="N4233" s="67"/>
      <c r="O4233" s="81"/>
      <c r="P4233" s="81">
        <v>46054</v>
      </c>
      <c r="Q4233" s="103" t="str">
        <f>IFERROR(VLOOKUP(J4233,Настройка!$C$4:$E$121,2,),"Ошибка")</f>
        <v>R</v>
      </c>
    </row>
    <row r="4234" spans="1:17" ht="14.4" customHeight="1">
      <c r="A4234" s="67">
        <v>4229</v>
      </c>
      <c r="B4234" s="80" t="s">
        <v>176</v>
      </c>
      <c r="C4234" s="80" t="s">
        <v>39</v>
      </c>
      <c r="D4234" s="80" t="s">
        <v>13168</v>
      </c>
      <c r="E4234" s="104" t="s">
        <v>13169</v>
      </c>
      <c r="F4234" s="107">
        <v>33983</v>
      </c>
      <c r="G4234" s="67" t="s">
        <v>93</v>
      </c>
      <c r="H4234" s="80" t="s">
        <v>814</v>
      </c>
      <c r="I4234" s="80" t="s">
        <v>13170</v>
      </c>
      <c r="J4234" s="104" t="s">
        <v>204</v>
      </c>
      <c r="K4234" s="67" t="s">
        <v>117</v>
      </c>
      <c r="L4234" s="67"/>
      <c r="M4234" s="67"/>
      <c r="N4234" s="67"/>
      <c r="O4234" s="81"/>
      <c r="P4234" s="81">
        <v>46054</v>
      </c>
      <c r="Q4234" s="103" t="str">
        <f>IFERROR(VLOOKUP(J4234,Настройка!$C$4:$E$121,2,),"Ошибка")</f>
        <v>R</v>
      </c>
    </row>
    <row r="4235" spans="1:17" ht="14.4" customHeight="1">
      <c r="A4235" s="67">
        <v>4230</v>
      </c>
      <c r="B4235" s="80" t="s">
        <v>176</v>
      </c>
      <c r="C4235" s="80" t="s">
        <v>39</v>
      </c>
      <c r="D4235" s="80" t="s">
        <v>13171</v>
      </c>
      <c r="E4235" s="104" t="s">
        <v>13172</v>
      </c>
      <c r="F4235" s="107">
        <v>38317</v>
      </c>
      <c r="G4235" s="67" t="s">
        <v>93</v>
      </c>
      <c r="H4235" s="80" t="s">
        <v>814</v>
      </c>
      <c r="I4235" s="80" t="s">
        <v>13173</v>
      </c>
      <c r="J4235" s="104" t="s">
        <v>204</v>
      </c>
      <c r="K4235" s="67" t="s">
        <v>117</v>
      </c>
      <c r="L4235" s="67"/>
      <c r="M4235" s="67"/>
      <c r="N4235" s="67"/>
      <c r="O4235" s="81"/>
      <c r="P4235" s="81">
        <v>46054</v>
      </c>
      <c r="Q4235" s="103" t="str">
        <f>IFERROR(VLOOKUP(J4235,Настройка!$C$4:$E$121,2,),"Ошибка")</f>
        <v>R</v>
      </c>
    </row>
    <row r="4236" spans="1:17" ht="14.4" customHeight="1">
      <c r="A4236" s="67">
        <v>4231</v>
      </c>
      <c r="B4236" s="80" t="s">
        <v>176</v>
      </c>
      <c r="C4236" s="80" t="s">
        <v>39</v>
      </c>
      <c r="D4236" s="80" t="s">
        <v>13174</v>
      </c>
      <c r="E4236" s="104" t="s">
        <v>13175</v>
      </c>
      <c r="F4236" s="107">
        <v>35035</v>
      </c>
      <c r="G4236" s="67" t="s">
        <v>93</v>
      </c>
      <c r="H4236" s="80" t="s">
        <v>814</v>
      </c>
      <c r="I4236" s="80" t="s">
        <v>13176</v>
      </c>
      <c r="J4236" s="104" t="s">
        <v>208</v>
      </c>
      <c r="K4236" s="67" t="s">
        <v>117</v>
      </c>
      <c r="L4236" s="67"/>
      <c r="M4236" s="67"/>
      <c r="N4236" s="67"/>
      <c r="O4236" s="81"/>
      <c r="P4236" s="81">
        <v>46054</v>
      </c>
      <c r="Q4236" s="103" t="str">
        <f>IFERROR(VLOOKUP(J4236,Настройка!$C$4:$E$121,2,),"Ошибка")</f>
        <v>R</v>
      </c>
    </row>
    <row r="4237" spans="1:17" ht="14.4" customHeight="1">
      <c r="A4237" s="67">
        <v>4232</v>
      </c>
      <c r="B4237" s="80" t="s">
        <v>176</v>
      </c>
      <c r="C4237" s="80" t="s">
        <v>39</v>
      </c>
      <c r="D4237" s="80" t="s">
        <v>13177</v>
      </c>
      <c r="E4237" s="104" t="s">
        <v>13178</v>
      </c>
      <c r="F4237" s="107">
        <v>31898</v>
      </c>
      <c r="G4237" s="67" t="s">
        <v>93</v>
      </c>
      <c r="H4237" s="80" t="s">
        <v>814</v>
      </c>
      <c r="I4237" s="80" t="s">
        <v>13179</v>
      </c>
      <c r="J4237" s="104" t="s">
        <v>208</v>
      </c>
      <c r="K4237" s="67" t="s">
        <v>117</v>
      </c>
      <c r="L4237" s="67"/>
      <c r="M4237" s="67"/>
      <c r="N4237" s="67"/>
      <c r="O4237" s="81"/>
      <c r="P4237" s="81">
        <v>46054</v>
      </c>
      <c r="Q4237" s="103" t="str">
        <f>IFERROR(VLOOKUP(J4237,Настройка!$C$4:$E$121,2,),"Ошибка")</f>
        <v>R</v>
      </c>
    </row>
    <row r="4238" spans="1:17" ht="14.4" customHeight="1">
      <c r="A4238" s="67">
        <v>4233</v>
      </c>
      <c r="B4238" s="80" t="s">
        <v>176</v>
      </c>
      <c r="C4238" s="80" t="s">
        <v>39</v>
      </c>
      <c r="D4238" s="80" t="s">
        <v>13180</v>
      </c>
      <c r="E4238" s="104" t="s">
        <v>13181</v>
      </c>
      <c r="F4238" s="107">
        <v>35936</v>
      </c>
      <c r="G4238" s="67" t="s">
        <v>93</v>
      </c>
      <c r="H4238" s="80" t="s">
        <v>814</v>
      </c>
      <c r="I4238" s="80" t="s">
        <v>13182</v>
      </c>
      <c r="J4238" s="104" t="s">
        <v>204</v>
      </c>
      <c r="K4238" s="67" t="s">
        <v>117</v>
      </c>
      <c r="L4238" s="67"/>
      <c r="M4238" s="67"/>
      <c r="N4238" s="67"/>
      <c r="O4238" s="81"/>
      <c r="P4238" s="81">
        <v>46054</v>
      </c>
      <c r="Q4238" s="103" t="str">
        <f>IFERROR(VLOOKUP(J4238,Настройка!$C$4:$E$121,2,),"Ошибка")</f>
        <v>R</v>
      </c>
    </row>
    <row r="4239" spans="1:17" ht="14.4" customHeight="1">
      <c r="A4239" s="67">
        <v>4234</v>
      </c>
      <c r="B4239" s="80" t="s">
        <v>176</v>
      </c>
      <c r="C4239" s="80" t="s">
        <v>39</v>
      </c>
      <c r="D4239" s="80" t="s">
        <v>13183</v>
      </c>
      <c r="E4239" s="104" t="s">
        <v>13184</v>
      </c>
      <c r="F4239" s="107">
        <v>31485</v>
      </c>
      <c r="G4239" s="67" t="s">
        <v>93</v>
      </c>
      <c r="H4239" s="80" t="s">
        <v>814</v>
      </c>
      <c r="I4239" s="80" t="s">
        <v>13185</v>
      </c>
      <c r="J4239" s="104" t="s">
        <v>208</v>
      </c>
      <c r="K4239" s="67" t="s">
        <v>117</v>
      </c>
      <c r="L4239" s="67"/>
      <c r="M4239" s="67"/>
      <c r="N4239" s="67"/>
      <c r="O4239" s="81"/>
      <c r="P4239" s="81">
        <v>46054</v>
      </c>
      <c r="Q4239" s="103" t="str">
        <f>IFERROR(VLOOKUP(J4239,Настройка!$C$4:$E$121,2,),"Ошибка")</f>
        <v>R</v>
      </c>
    </row>
    <row r="4240" spans="1:17" ht="14.4" customHeight="1">
      <c r="A4240" s="67">
        <v>4235</v>
      </c>
      <c r="B4240" s="80" t="s">
        <v>176</v>
      </c>
      <c r="C4240" s="80" t="s">
        <v>39</v>
      </c>
      <c r="D4240" s="80" t="s">
        <v>13186</v>
      </c>
      <c r="E4240" s="104" t="s">
        <v>13187</v>
      </c>
      <c r="F4240" s="107">
        <v>37499</v>
      </c>
      <c r="G4240" s="67" t="s">
        <v>93</v>
      </c>
      <c r="H4240" s="80" t="s">
        <v>814</v>
      </c>
      <c r="I4240" s="80" t="s">
        <v>13188</v>
      </c>
      <c r="J4240" s="104" t="s">
        <v>204</v>
      </c>
      <c r="K4240" s="67" t="s">
        <v>117</v>
      </c>
      <c r="L4240" s="67"/>
      <c r="M4240" s="67"/>
      <c r="N4240" s="67"/>
      <c r="O4240" s="81"/>
      <c r="P4240" s="81">
        <v>46054</v>
      </c>
      <c r="Q4240" s="103" t="str">
        <f>IFERROR(VLOOKUP(J4240,Настройка!$C$4:$E$121,2,),"Ошибка")</f>
        <v>R</v>
      </c>
    </row>
    <row r="4241" spans="1:17" ht="14.4" customHeight="1">
      <c r="A4241" s="67">
        <v>4236</v>
      </c>
      <c r="B4241" s="80" t="s">
        <v>176</v>
      </c>
      <c r="C4241" s="80" t="s">
        <v>39</v>
      </c>
      <c r="D4241" s="80" t="s">
        <v>13189</v>
      </c>
      <c r="E4241" s="104" t="s">
        <v>13190</v>
      </c>
      <c r="F4241" s="107">
        <v>36613</v>
      </c>
      <c r="G4241" s="67" t="s">
        <v>93</v>
      </c>
      <c r="H4241" s="80" t="s">
        <v>886</v>
      </c>
      <c r="I4241" s="80" t="s">
        <v>13191</v>
      </c>
      <c r="J4241" s="104" t="s">
        <v>204</v>
      </c>
      <c r="K4241" s="67" t="s">
        <v>117</v>
      </c>
      <c r="L4241" s="67"/>
      <c r="M4241" s="67"/>
      <c r="N4241" s="67"/>
      <c r="O4241" s="81"/>
      <c r="P4241" s="81">
        <v>46054</v>
      </c>
      <c r="Q4241" s="103" t="str">
        <f>IFERROR(VLOOKUP(J4241,Настройка!$C$4:$E$121,2,),"Ошибка")</f>
        <v>R</v>
      </c>
    </row>
    <row r="4242" spans="1:17" ht="14.4" customHeight="1">
      <c r="A4242" s="67">
        <v>4237</v>
      </c>
      <c r="B4242" s="80" t="s">
        <v>176</v>
      </c>
      <c r="C4242" s="80" t="s">
        <v>39</v>
      </c>
      <c r="D4242" s="80" t="s">
        <v>13192</v>
      </c>
      <c r="E4242" s="104" t="s">
        <v>13193</v>
      </c>
      <c r="F4242" s="107">
        <v>28161</v>
      </c>
      <c r="G4242" s="67" t="s">
        <v>93</v>
      </c>
      <c r="H4242" s="80" t="s">
        <v>814</v>
      </c>
      <c r="I4242" s="80" t="s">
        <v>13194</v>
      </c>
      <c r="J4242" s="104" t="s">
        <v>208</v>
      </c>
      <c r="K4242" s="67" t="s">
        <v>117</v>
      </c>
      <c r="L4242" s="67"/>
      <c r="M4242" s="67"/>
      <c r="N4242" s="67"/>
      <c r="O4242" s="81"/>
      <c r="P4242" s="81">
        <v>46054</v>
      </c>
      <c r="Q4242" s="103" t="str">
        <f>IFERROR(VLOOKUP(J4242,Настройка!$C$4:$E$121,2,),"Ошибка")</f>
        <v>R</v>
      </c>
    </row>
    <row r="4243" spans="1:17" ht="14.4" customHeight="1">
      <c r="A4243" s="67">
        <v>4238</v>
      </c>
      <c r="B4243" s="80" t="s">
        <v>176</v>
      </c>
      <c r="C4243" s="80" t="s">
        <v>39</v>
      </c>
      <c r="D4243" s="80" t="s">
        <v>13195</v>
      </c>
      <c r="E4243" s="104" t="s">
        <v>13196</v>
      </c>
      <c r="F4243" s="107">
        <v>29803</v>
      </c>
      <c r="G4243" s="67" t="s">
        <v>77</v>
      </c>
      <c r="H4243" s="80" t="s">
        <v>13197</v>
      </c>
      <c r="I4243" s="80" t="s">
        <v>13198</v>
      </c>
      <c r="J4243" s="104" t="s">
        <v>201</v>
      </c>
      <c r="K4243" s="67" t="s">
        <v>117</v>
      </c>
      <c r="L4243" s="67"/>
      <c r="M4243" s="67"/>
      <c r="N4243" s="67"/>
      <c r="O4243" s="81"/>
      <c r="P4243" s="81">
        <v>46054</v>
      </c>
      <c r="Q4243" s="103" t="str">
        <f>IFERROR(VLOOKUP(J4243,Настройка!$C$4:$E$121,2,),"Ошибка")</f>
        <v>ITR</v>
      </c>
    </row>
    <row r="4244" spans="1:17" ht="14.4" customHeight="1">
      <c r="A4244" s="67">
        <v>4239</v>
      </c>
      <c r="B4244" s="80" t="s">
        <v>176</v>
      </c>
      <c r="C4244" s="80" t="s">
        <v>39</v>
      </c>
      <c r="D4244" s="80" t="s">
        <v>13199</v>
      </c>
      <c r="E4244" s="104" t="s">
        <v>13200</v>
      </c>
      <c r="F4244" s="107">
        <v>33058</v>
      </c>
      <c r="G4244" s="67" t="s">
        <v>77</v>
      </c>
      <c r="H4244" s="80" t="s">
        <v>9409</v>
      </c>
      <c r="I4244" s="80" t="s">
        <v>13201</v>
      </c>
      <c r="J4244" s="104" t="s">
        <v>118</v>
      </c>
      <c r="K4244" s="67" t="s">
        <v>109</v>
      </c>
      <c r="L4244" s="67"/>
      <c r="M4244" s="67"/>
      <c r="N4244" s="67"/>
      <c r="O4244" s="81"/>
      <c r="P4244" s="81">
        <v>46054</v>
      </c>
      <c r="Q4244" s="103" t="str">
        <f>IFERROR(VLOOKUP(J4244,Настройка!$C$4:$E$121,2,),"Ошибка")</f>
        <v>ITR</v>
      </c>
    </row>
    <row r="4245" spans="1:17" ht="14.4" customHeight="1">
      <c r="A4245" s="67">
        <v>4240</v>
      </c>
      <c r="B4245" s="80" t="s">
        <v>176</v>
      </c>
      <c r="C4245" s="80" t="s">
        <v>39</v>
      </c>
      <c r="D4245" s="80" t="s">
        <v>13202</v>
      </c>
      <c r="E4245" s="104" t="s">
        <v>13203</v>
      </c>
      <c r="F4245" s="107">
        <v>28234</v>
      </c>
      <c r="G4245" s="67" t="s">
        <v>67</v>
      </c>
      <c r="H4245" s="80" t="s">
        <v>401</v>
      </c>
      <c r="I4245" s="80" t="s">
        <v>13204</v>
      </c>
      <c r="J4245" s="104" t="s">
        <v>204</v>
      </c>
      <c r="K4245" s="67" t="s">
        <v>117</v>
      </c>
      <c r="L4245" s="67"/>
      <c r="M4245" s="67"/>
      <c r="N4245" s="67"/>
      <c r="O4245" s="81"/>
      <c r="P4245" s="81">
        <v>46054</v>
      </c>
      <c r="Q4245" s="103" t="str">
        <f>IFERROR(VLOOKUP(J4245,Настройка!$C$4:$E$121,2,),"Ошибка")</f>
        <v>R</v>
      </c>
    </row>
    <row r="4246" spans="1:17" ht="14.4" customHeight="1">
      <c r="A4246" s="67">
        <v>4241</v>
      </c>
      <c r="B4246" s="80" t="s">
        <v>176</v>
      </c>
      <c r="C4246" s="80" t="s">
        <v>39</v>
      </c>
      <c r="D4246" s="80" t="s">
        <v>13205</v>
      </c>
      <c r="E4246" s="104" t="s">
        <v>13206</v>
      </c>
      <c r="F4246" s="107">
        <v>34865</v>
      </c>
      <c r="G4246" s="67" t="s">
        <v>67</v>
      </c>
      <c r="H4246" s="80"/>
      <c r="I4246" s="80" t="s">
        <v>13207</v>
      </c>
      <c r="J4246" s="104" t="s">
        <v>227</v>
      </c>
      <c r="K4246" s="67" t="s">
        <v>131</v>
      </c>
      <c r="L4246" s="67"/>
      <c r="M4246" s="67"/>
      <c r="N4246" s="67"/>
      <c r="O4246" s="81"/>
      <c r="P4246" s="81">
        <v>46054</v>
      </c>
      <c r="Q4246" s="103" t="str">
        <f>IFERROR(VLOOKUP(J4246,Настройка!$C$4:$E$121,2,),"Ошибка")</f>
        <v>R</v>
      </c>
    </row>
    <row r="4247" spans="1:17" ht="14.4" customHeight="1">
      <c r="A4247" s="67">
        <v>4242</v>
      </c>
      <c r="B4247" s="80" t="s">
        <v>176</v>
      </c>
      <c r="C4247" s="80" t="s">
        <v>39</v>
      </c>
      <c r="D4247" s="80" t="s">
        <v>13208</v>
      </c>
      <c r="E4247" s="104" t="s">
        <v>13209</v>
      </c>
      <c r="F4247" s="107">
        <v>28070</v>
      </c>
      <c r="G4247" s="67" t="s">
        <v>59</v>
      </c>
      <c r="H4247" s="80" t="s">
        <v>7926</v>
      </c>
      <c r="I4247" s="80" t="s">
        <v>13210</v>
      </c>
      <c r="J4247" s="104" t="s">
        <v>208</v>
      </c>
      <c r="K4247" s="67" t="s">
        <v>117</v>
      </c>
      <c r="L4247" s="67"/>
      <c r="M4247" s="67"/>
      <c r="N4247" s="67"/>
      <c r="O4247" s="81"/>
      <c r="P4247" s="81">
        <v>46054</v>
      </c>
      <c r="Q4247" s="103" t="str">
        <f>IFERROR(VLOOKUP(J4247,Настройка!$C$4:$E$121,2,),"Ошибка")</f>
        <v>R</v>
      </c>
    </row>
    <row r="4248" spans="1:17" ht="14.4" customHeight="1">
      <c r="A4248" s="67">
        <v>4243</v>
      </c>
      <c r="B4248" s="80" t="s">
        <v>176</v>
      </c>
      <c r="C4248" s="80" t="s">
        <v>39</v>
      </c>
      <c r="D4248" s="80" t="s">
        <v>13211</v>
      </c>
      <c r="E4248" s="104" t="s">
        <v>13212</v>
      </c>
      <c r="F4248" s="107">
        <v>24512</v>
      </c>
      <c r="G4248" s="67" t="s">
        <v>59</v>
      </c>
      <c r="H4248" s="80" t="s">
        <v>1647</v>
      </c>
      <c r="I4248" s="80" t="s">
        <v>13213</v>
      </c>
      <c r="J4248" s="104" t="s">
        <v>208</v>
      </c>
      <c r="K4248" s="67" t="s">
        <v>117</v>
      </c>
      <c r="L4248" s="67"/>
      <c r="M4248" s="67"/>
      <c r="N4248" s="67"/>
      <c r="O4248" s="81"/>
      <c r="P4248" s="81">
        <v>46054</v>
      </c>
      <c r="Q4248" s="103" t="str">
        <f>IFERROR(VLOOKUP(J4248,Настройка!$C$4:$E$121,2,),"Ошибка")</f>
        <v>R</v>
      </c>
    </row>
    <row r="4249" spans="1:17" ht="14.4" customHeight="1">
      <c r="A4249" s="67">
        <v>4244</v>
      </c>
      <c r="B4249" s="80" t="s">
        <v>176</v>
      </c>
      <c r="C4249" s="80" t="s">
        <v>39</v>
      </c>
      <c r="D4249" s="80" t="s">
        <v>13214</v>
      </c>
      <c r="E4249" s="104" t="s">
        <v>13215</v>
      </c>
      <c r="F4249" s="107">
        <v>34724</v>
      </c>
      <c r="G4249" s="67" t="s">
        <v>69</v>
      </c>
      <c r="H4249" s="80" t="s">
        <v>302</v>
      </c>
      <c r="I4249" s="80" t="s">
        <v>13216</v>
      </c>
      <c r="J4249" s="104" t="s">
        <v>204</v>
      </c>
      <c r="K4249" s="67" t="s">
        <v>117</v>
      </c>
      <c r="L4249" s="67"/>
      <c r="M4249" s="67"/>
      <c r="N4249" s="67"/>
      <c r="O4249" s="81"/>
      <c r="P4249" s="81">
        <v>46054</v>
      </c>
      <c r="Q4249" s="103" t="str">
        <f>IFERROR(VLOOKUP(J4249,Настройка!$C$4:$E$121,2,),"Ошибка")</f>
        <v>R</v>
      </c>
    </row>
    <row r="4250" spans="1:17" ht="14.4" customHeight="1">
      <c r="A4250" s="67">
        <v>4245</v>
      </c>
      <c r="B4250" s="80" t="s">
        <v>176</v>
      </c>
      <c r="C4250" s="80" t="s">
        <v>39</v>
      </c>
      <c r="D4250" s="80" t="s">
        <v>13217</v>
      </c>
      <c r="E4250" s="104" t="s">
        <v>13218</v>
      </c>
      <c r="F4250" s="107">
        <v>35687</v>
      </c>
      <c r="G4250" s="67" t="s">
        <v>89</v>
      </c>
      <c r="H4250" s="80" t="s">
        <v>602</v>
      </c>
      <c r="I4250" s="80" t="s">
        <v>13219</v>
      </c>
      <c r="J4250" s="104" t="s">
        <v>207</v>
      </c>
      <c r="K4250" s="67" t="s">
        <v>117</v>
      </c>
      <c r="L4250" s="67" t="s">
        <v>152</v>
      </c>
      <c r="M4250" s="67" t="s">
        <v>166</v>
      </c>
      <c r="N4250" s="67" t="s">
        <v>1946</v>
      </c>
      <c r="O4250" s="81">
        <v>46427</v>
      </c>
      <c r="P4250" s="81">
        <v>46055</v>
      </c>
      <c r="Q4250" s="103" t="str">
        <f>IFERROR(VLOOKUP(J4250,Настройка!$C$4:$E$121,2,),"Ошибка")</f>
        <v>R</v>
      </c>
    </row>
    <row r="4251" spans="1:17" ht="14.4" customHeight="1">
      <c r="A4251" s="67">
        <v>4246</v>
      </c>
      <c r="B4251" s="80" t="s">
        <v>176</v>
      </c>
      <c r="C4251" s="80" t="s">
        <v>39</v>
      </c>
      <c r="D4251" s="80" t="s">
        <v>13220</v>
      </c>
      <c r="E4251" s="104" t="s">
        <v>13221</v>
      </c>
      <c r="F4251" s="107">
        <v>37865</v>
      </c>
      <c r="G4251" s="67" t="s">
        <v>89</v>
      </c>
      <c r="H4251" s="80" t="s">
        <v>602</v>
      </c>
      <c r="I4251" s="80" t="s">
        <v>13222</v>
      </c>
      <c r="J4251" s="104" t="s">
        <v>207</v>
      </c>
      <c r="K4251" s="67" t="s">
        <v>117</v>
      </c>
      <c r="L4251" s="67" t="s">
        <v>152</v>
      </c>
      <c r="M4251" s="67" t="s">
        <v>166</v>
      </c>
      <c r="N4251" s="67" t="s">
        <v>1946</v>
      </c>
      <c r="O4251" s="81">
        <v>46427</v>
      </c>
      <c r="P4251" s="81">
        <v>46055</v>
      </c>
      <c r="Q4251" s="103" t="str">
        <f>IFERROR(VLOOKUP(J4251,Настройка!$C$4:$E$121,2,),"Ошибка")</f>
        <v>R</v>
      </c>
    </row>
    <row r="4252" spans="1:17" ht="14.4" customHeight="1">
      <c r="A4252" s="67">
        <v>4247</v>
      </c>
      <c r="B4252" s="80" t="s">
        <v>176</v>
      </c>
      <c r="C4252" s="80" t="s">
        <v>39</v>
      </c>
      <c r="D4252" s="80" t="s">
        <v>13223</v>
      </c>
      <c r="E4252" s="104" t="s">
        <v>13224</v>
      </c>
      <c r="F4252" s="107">
        <v>33134</v>
      </c>
      <c r="G4252" s="67" t="s">
        <v>89</v>
      </c>
      <c r="H4252" s="80" t="s">
        <v>602</v>
      </c>
      <c r="I4252" s="80" t="s">
        <v>13225</v>
      </c>
      <c r="J4252" s="104" t="s">
        <v>207</v>
      </c>
      <c r="K4252" s="67" t="s">
        <v>117</v>
      </c>
      <c r="L4252" s="67" t="s">
        <v>152</v>
      </c>
      <c r="M4252" s="67" t="s">
        <v>166</v>
      </c>
      <c r="N4252" s="67" t="s">
        <v>1946</v>
      </c>
      <c r="O4252" s="81">
        <v>46427</v>
      </c>
      <c r="P4252" s="81">
        <v>46055</v>
      </c>
      <c r="Q4252" s="103" t="str">
        <f>IFERROR(VLOOKUP(J4252,Настройка!$C$4:$E$121,2,),"Ошибка")</f>
        <v>R</v>
      </c>
    </row>
    <row r="4253" spans="1:17" ht="14.4" customHeight="1">
      <c r="A4253" s="67">
        <v>4248</v>
      </c>
      <c r="B4253" s="80" t="s">
        <v>176</v>
      </c>
      <c r="C4253" s="80" t="s">
        <v>39</v>
      </c>
      <c r="D4253" s="80" t="s">
        <v>13226</v>
      </c>
      <c r="E4253" s="104" t="s">
        <v>13227</v>
      </c>
      <c r="F4253" s="107">
        <v>36382</v>
      </c>
      <c r="G4253" s="67" t="s">
        <v>93</v>
      </c>
      <c r="H4253" s="80" t="s">
        <v>13228</v>
      </c>
      <c r="I4253" s="80" t="s">
        <v>13229</v>
      </c>
      <c r="J4253" s="104" t="s">
        <v>208</v>
      </c>
      <c r="K4253" s="67" t="s">
        <v>117</v>
      </c>
      <c r="L4253" s="67"/>
      <c r="M4253" s="67"/>
      <c r="N4253" s="67"/>
      <c r="O4253" s="81"/>
      <c r="P4253" s="81">
        <v>46055</v>
      </c>
      <c r="Q4253" s="103" t="str">
        <f>IFERROR(VLOOKUP(J4253,Настройка!$C$4:$E$121,2,),"Ошибка")</f>
        <v>R</v>
      </c>
    </row>
    <row r="4254" spans="1:17" ht="14.4" customHeight="1">
      <c r="A4254" s="67">
        <v>4249</v>
      </c>
      <c r="B4254" s="80" t="s">
        <v>176</v>
      </c>
      <c r="C4254" s="80" t="s">
        <v>39</v>
      </c>
      <c r="D4254" s="80" t="s">
        <v>13230</v>
      </c>
      <c r="E4254" s="104" t="s">
        <v>13231</v>
      </c>
      <c r="F4254" s="107">
        <v>32530</v>
      </c>
      <c r="G4254" s="67" t="s">
        <v>93</v>
      </c>
      <c r="H4254" s="80" t="s">
        <v>814</v>
      </c>
      <c r="I4254" s="80" t="s">
        <v>13232</v>
      </c>
      <c r="J4254" s="104" t="s">
        <v>204</v>
      </c>
      <c r="K4254" s="67" t="s">
        <v>117</v>
      </c>
      <c r="L4254" s="67"/>
      <c r="M4254" s="67"/>
      <c r="N4254" s="67"/>
      <c r="O4254" s="81"/>
      <c r="P4254" s="81">
        <v>46055</v>
      </c>
      <c r="Q4254" s="103" t="str">
        <f>IFERROR(VLOOKUP(J4254,Настройка!$C$4:$E$121,2,),"Ошибка")</f>
        <v>R</v>
      </c>
    </row>
    <row r="4255" spans="1:17" ht="14.4" customHeight="1">
      <c r="A4255" s="67">
        <v>4250</v>
      </c>
      <c r="B4255" s="80" t="s">
        <v>176</v>
      </c>
      <c r="C4255" s="80" t="s">
        <v>39</v>
      </c>
      <c r="D4255" s="80" t="s">
        <v>13233</v>
      </c>
      <c r="E4255" s="104" t="s">
        <v>13234</v>
      </c>
      <c r="F4255" s="107">
        <v>33029</v>
      </c>
      <c r="G4255" s="67" t="s">
        <v>93</v>
      </c>
      <c r="H4255" s="80" t="s">
        <v>814</v>
      </c>
      <c r="I4255" s="80" t="s">
        <v>13235</v>
      </c>
      <c r="J4255" s="104" t="s">
        <v>204</v>
      </c>
      <c r="K4255" s="67" t="s">
        <v>117</v>
      </c>
      <c r="L4255" s="67"/>
      <c r="M4255" s="67"/>
      <c r="N4255" s="67"/>
      <c r="O4255" s="81"/>
      <c r="P4255" s="81">
        <v>46055</v>
      </c>
      <c r="Q4255" s="103" t="str">
        <f>IFERROR(VLOOKUP(J4255,Настройка!$C$4:$E$121,2,),"Ошибка")</f>
        <v>R</v>
      </c>
    </row>
    <row r="4256" spans="1:17" ht="14.4" customHeight="1">
      <c r="A4256" s="67">
        <v>4251</v>
      </c>
      <c r="B4256" s="80" t="s">
        <v>176</v>
      </c>
      <c r="C4256" s="80" t="s">
        <v>39</v>
      </c>
      <c r="D4256" s="80" t="s">
        <v>13236</v>
      </c>
      <c r="E4256" s="104" t="s">
        <v>13237</v>
      </c>
      <c r="F4256" s="107">
        <v>34603</v>
      </c>
      <c r="G4256" s="67" t="s">
        <v>93</v>
      </c>
      <c r="H4256" s="80" t="s">
        <v>814</v>
      </c>
      <c r="I4256" s="80" t="s">
        <v>13238</v>
      </c>
      <c r="J4256" s="104" t="s">
        <v>207</v>
      </c>
      <c r="K4256" s="67" t="s">
        <v>117</v>
      </c>
      <c r="L4256" s="67"/>
      <c r="M4256" s="67"/>
      <c r="N4256" s="67"/>
      <c r="O4256" s="81"/>
      <c r="P4256" s="81">
        <v>46055</v>
      </c>
      <c r="Q4256" s="103" t="str">
        <f>IFERROR(VLOOKUP(J4256,Настройка!$C$4:$E$121,2,),"Ошибка")</f>
        <v>R</v>
      </c>
    </row>
    <row r="4257" spans="1:17" ht="14.4" customHeight="1">
      <c r="A4257" s="67">
        <v>4252</v>
      </c>
      <c r="B4257" s="80" t="s">
        <v>176</v>
      </c>
      <c r="C4257" s="80" t="s">
        <v>39</v>
      </c>
      <c r="D4257" s="80" t="s">
        <v>13239</v>
      </c>
      <c r="E4257" s="104" t="s">
        <v>13240</v>
      </c>
      <c r="F4257" s="107">
        <v>38043</v>
      </c>
      <c r="G4257" s="67" t="s">
        <v>93</v>
      </c>
      <c r="H4257" s="80" t="s">
        <v>814</v>
      </c>
      <c r="I4257" s="80" t="s">
        <v>13241</v>
      </c>
      <c r="J4257" s="104" t="s">
        <v>207</v>
      </c>
      <c r="K4257" s="67" t="s">
        <v>117</v>
      </c>
      <c r="L4257" s="67"/>
      <c r="M4257" s="67"/>
      <c r="N4257" s="67"/>
      <c r="O4257" s="81"/>
      <c r="P4257" s="81">
        <v>46055</v>
      </c>
      <c r="Q4257" s="103" t="str">
        <f>IFERROR(VLOOKUP(J4257,Настройка!$C$4:$E$121,2,),"Ошибка")</f>
        <v>R</v>
      </c>
    </row>
    <row r="4258" spans="1:17" ht="14.4" customHeight="1">
      <c r="A4258" s="67">
        <v>4253</v>
      </c>
      <c r="B4258" s="80" t="s">
        <v>176</v>
      </c>
      <c r="C4258" s="80" t="s">
        <v>39</v>
      </c>
      <c r="D4258" s="80" t="s">
        <v>13242</v>
      </c>
      <c r="E4258" s="104" t="s">
        <v>13243</v>
      </c>
      <c r="F4258" s="107">
        <v>30003</v>
      </c>
      <c r="G4258" s="67" t="s">
        <v>93</v>
      </c>
      <c r="H4258" s="80" t="s">
        <v>814</v>
      </c>
      <c r="I4258" s="80" t="s">
        <v>13244</v>
      </c>
      <c r="J4258" s="104" t="s">
        <v>205</v>
      </c>
      <c r="K4258" s="67" t="s">
        <v>117</v>
      </c>
      <c r="L4258" s="67"/>
      <c r="M4258" s="67"/>
      <c r="N4258" s="67"/>
      <c r="O4258" s="81"/>
      <c r="P4258" s="81">
        <v>46055</v>
      </c>
      <c r="Q4258" s="103" t="str">
        <f>IFERROR(VLOOKUP(J4258,Настройка!$C$4:$E$121,2,),"Ошибка")</f>
        <v>R</v>
      </c>
    </row>
    <row r="4259" spans="1:17" ht="14.4" customHeight="1">
      <c r="A4259" s="67">
        <v>4254</v>
      </c>
      <c r="B4259" s="80" t="s">
        <v>176</v>
      </c>
      <c r="C4259" s="80" t="s">
        <v>39</v>
      </c>
      <c r="D4259" s="80" t="s">
        <v>13245</v>
      </c>
      <c r="E4259" s="104" t="s">
        <v>13246</v>
      </c>
      <c r="F4259" s="107">
        <v>30045</v>
      </c>
      <c r="G4259" s="67" t="s">
        <v>93</v>
      </c>
      <c r="H4259" s="80" t="s">
        <v>886</v>
      </c>
      <c r="I4259" s="80" t="s">
        <v>13247</v>
      </c>
      <c r="J4259" s="104" t="s">
        <v>204</v>
      </c>
      <c r="K4259" s="67" t="s">
        <v>117</v>
      </c>
      <c r="L4259" s="67"/>
      <c r="M4259" s="67"/>
      <c r="N4259" s="67"/>
      <c r="O4259" s="81"/>
      <c r="P4259" s="81">
        <v>46055</v>
      </c>
      <c r="Q4259" s="103" t="str">
        <f>IFERROR(VLOOKUP(J4259,Настройка!$C$4:$E$121,2,),"Ошибка")</f>
        <v>R</v>
      </c>
    </row>
    <row r="4260" spans="1:17" ht="14.4" customHeight="1">
      <c r="A4260" s="67">
        <v>4255</v>
      </c>
      <c r="B4260" s="80" t="s">
        <v>176</v>
      </c>
      <c r="C4260" s="80" t="s">
        <v>39</v>
      </c>
      <c r="D4260" s="80" t="s">
        <v>13248</v>
      </c>
      <c r="E4260" s="104" t="s">
        <v>13249</v>
      </c>
      <c r="F4260" s="107">
        <v>37804</v>
      </c>
      <c r="G4260" s="67" t="s">
        <v>93</v>
      </c>
      <c r="H4260" s="80" t="s">
        <v>814</v>
      </c>
      <c r="I4260" s="80" t="s">
        <v>13250</v>
      </c>
      <c r="J4260" s="104" t="s">
        <v>204</v>
      </c>
      <c r="K4260" s="67" t="s">
        <v>117</v>
      </c>
      <c r="L4260" s="67"/>
      <c r="M4260" s="67"/>
      <c r="N4260" s="67"/>
      <c r="O4260" s="81"/>
      <c r="P4260" s="81">
        <v>46055</v>
      </c>
      <c r="Q4260" s="103" t="str">
        <f>IFERROR(VLOOKUP(J4260,Настройка!$C$4:$E$121,2,),"Ошибка")</f>
        <v>R</v>
      </c>
    </row>
    <row r="4261" spans="1:17" ht="14.4" customHeight="1">
      <c r="A4261" s="67">
        <v>4256</v>
      </c>
      <c r="B4261" s="80" t="s">
        <v>176</v>
      </c>
      <c r="C4261" s="80" t="s">
        <v>39</v>
      </c>
      <c r="D4261" s="80" t="s">
        <v>13251</v>
      </c>
      <c r="E4261" s="104" t="s">
        <v>13252</v>
      </c>
      <c r="F4261" s="107">
        <v>29000</v>
      </c>
      <c r="G4261" s="67" t="s">
        <v>93</v>
      </c>
      <c r="H4261" s="80" t="s">
        <v>814</v>
      </c>
      <c r="I4261" s="80" t="s">
        <v>13253</v>
      </c>
      <c r="J4261" s="104" t="s">
        <v>207</v>
      </c>
      <c r="K4261" s="67" t="s">
        <v>117</v>
      </c>
      <c r="L4261" s="67"/>
      <c r="M4261" s="67"/>
      <c r="N4261" s="67"/>
      <c r="O4261" s="81"/>
      <c r="P4261" s="81">
        <v>46055</v>
      </c>
      <c r="Q4261" s="103" t="str">
        <f>IFERROR(VLOOKUP(J4261,Настройка!$C$4:$E$121,2,),"Ошибка")</f>
        <v>R</v>
      </c>
    </row>
    <row r="4262" spans="1:17" ht="14.4" customHeight="1">
      <c r="A4262" s="67">
        <v>4257</v>
      </c>
      <c r="B4262" s="80" t="s">
        <v>176</v>
      </c>
      <c r="C4262" s="80" t="s">
        <v>39</v>
      </c>
      <c r="D4262" s="80" t="s">
        <v>13254</v>
      </c>
      <c r="E4262" s="104" t="s">
        <v>13255</v>
      </c>
      <c r="F4262" s="107">
        <v>37932</v>
      </c>
      <c r="G4262" s="67" t="s">
        <v>93</v>
      </c>
      <c r="H4262" s="80" t="s">
        <v>886</v>
      </c>
      <c r="I4262" s="80" t="s">
        <v>13256</v>
      </c>
      <c r="J4262" s="104" t="s">
        <v>204</v>
      </c>
      <c r="K4262" s="67" t="s">
        <v>117</v>
      </c>
      <c r="L4262" s="67"/>
      <c r="M4262" s="67"/>
      <c r="N4262" s="67"/>
      <c r="O4262" s="81"/>
      <c r="P4262" s="81">
        <v>46055</v>
      </c>
      <c r="Q4262" s="103" t="str">
        <f>IFERROR(VLOOKUP(J4262,Настройка!$C$4:$E$121,2,),"Ошибка")</f>
        <v>R</v>
      </c>
    </row>
    <row r="4263" spans="1:17" ht="14.4" customHeight="1">
      <c r="A4263" s="67">
        <v>4258</v>
      </c>
      <c r="B4263" s="80" t="s">
        <v>176</v>
      </c>
      <c r="C4263" s="80" t="s">
        <v>39</v>
      </c>
      <c r="D4263" s="80" t="s">
        <v>13257</v>
      </c>
      <c r="E4263" s="104" t="s">
        <v>13258</v>
      </c>
      <c r="F4263" s="107">
        <v>37281</v>
      </c>
      <c r="G4263" s="67" t="s">
        <v>93</v>
      </c>
      <c r="H4263" s="80" t="s">
        <v>814</v>
      </c>
      <c r="I4263" s="80" t="s">
        <v>13259</v>
      </c>
      <c r="J4263" s="104" t="s">
        <v>208</v>
      </c>
      <c r="K4263" s="67" t="s">
        <v>117</v>
      </c>
      <c r="L4263" s="67"/>
      <c r="M4263" s="67"/>
      <c r="N4263" s="67"/>
      <c r="O4263" s="81"/>
      <c r="P4263" s="81">
        <v>46055</v>
      </c>
      <c r="Q4263" s="103" t="str">
        <f>IFERROR(VLOOKUP(J4263,Настройка!$C$4:$E$121,2,),"Ошибка")</f>
        <v>R</v>
      </c>
    </row>
    <row r="4264" spans="1:17" ht="14.4" customHeight="1">
      <c r="A4264" s="67">
        <v>4259</v>
      </c>
      <c r="B4264" s="80" t="s">
        <v>176</v>
      </c>
      <c r="C4264" s="80" t="s">
        <v>39</v>
      </c>
      <c r="D4264" s="80" t="s">
        <v>13260</v>
      </c>
      <c r="E4264" s="104" t="s">
        <v>13261</v>
      </c>
      <c r="F4264" s="107">
        <v>37433</v>
      </c>
      <c r="G4264" s="67" t="s">
        <v>93</v>
      </c>
      <c r="H4264" s="80" t="s">
        <v>814</v>
      </c>
      <c r="I4264" s="80" t="s">
        <v>13262</v>
      </c>
      <c r="J4264" s="104" t="s">
        <v>207</v>
      </c>
      <c r="K4264" s="67" t="s">
        <v>117</v>
      </c>
      <c r="L4264" s="67"/>
      <c r="M4264" s="67"/>
      <c r="N4264" s="67"/>
      <c r="O4264" s="81"/>
      <c r="P4264" s="81">
        <v>46055</v>
      </c>
      <c r="Q4264" s="103" t="str">
        <f>IFERROR(VLOOKUP(J4264,Настройка!$C$4:$E$121,2,),"Ошибка")</f>
        <v>R</v>
      </c>
    </row>
    <row r="4265" spans="1:17" ht="14.4" customHeight="1">
      <c r="A4265" s="67">
        <v>4260</v>
      </c>
      <c r="B4265" s="80" t="s">
        <v>176</v>
      </c>
      <c r="C4265" s="80" t="s">
        <v>39</v>
      </c>
      <c r="D4265" s="80" t="s">
        <v>13263</v>
      </c>
      <c r="E4265" s="104" t="s">
        <v>13264</v>
      </c>
      <c r="F4265" s="107">
        <v>35092</v>
      </c>
      <c r="G4265" s="67" t="s">
        <v>93</v>
      </c>
      <c r="H4265" s="80" t="s">
        <v>886</v>
      </c>
      <c r="I4265" s="80" t="s">
        <v>13265</v>
      </c>
      <c r="J4265" s="104" t="s">
        <v>204</v>
      </c>
      <c r="K4265" s="67" t="s">
        <v>117</v>
      </c>
      <c r="L4265" s="67"/>
      <c r="M4265" s="67"/>
      <c r="N4265" s="67"/>
      <c r="O4265" s="81"/>
      <c r="P4265" s="81">
        <v>46055</v>
      </c>
      <c r="Q4265" s="103" t="str">
        <f>IFERROR(VLOOKUP(J4265,Настройка!$C$4:$E$121,2,),"Ошибка")</f>
        <v>R</v>
      </c>
    </row>
    <row r="4266" spans="1:17" ht="14.4" customHeight="1">
      <c r="A4266" s="67">
        <v>4261</v>
      </c>
      <c r="B4266" s="80" t="s">
        <v>176</v>
      </c>
      <c r="C4266" s="80" t="s">
        <v>39</v>
      </c>
      <c r="D4266" s="80" t="s">
        <v>13266</v>
      </c>
      <c r="E4266" s="104" t="s">
        <v>13267</v>
      </c>
      <c r="F4266" s="107">
        <v>30070</v>
      </c>
      <c r="G4266" s="67" t="s">
        <v>93</v>
      </c>
      <c r="H4266" s="80" t="s">
        <v>814</v>
      </c>
      <c r="I4266" s="80" t="s">
        <v>13268</v>
      </c>
      <c r="J4266" s="104" t="s">
        <v>204</v>
      </c>
      <c r="K4266" s="67" t="s">
        <v>117</v>
      </c>
      <c r="L4266" s="67"/>
      <c r="M4266" s="67"/>
      <c r="N4266" s="67"/>
      <c r="O4266" s="81"/>
      <c r="P4266" s="81">
        <v>46055</v>
      </c>
      <c r="Q4266" s="103" t="str">
        <f>IFERROR(VLOOKUP(J4266,Настройка!$C$4:$E$121,2,),"Ошибка")</f>
        <v>R</v>
      </c>
    </row>
    <row r="4267" spans="1:17" ht="14.4" customHeight="1">
      <c r="A4267" s="67">
        <v>4262</v>
      </c>
      <c r="B4267" s="80" t="s">
        <v>176</v>
      </c>
      <c r="C4267" s="80" t="s">
        <v>39</v>
      </c>
      <c r="D4267" s="80" t="s">
        <v>13269</v>
      </c>
      <c r="E4267" s="104" t="s">
        <v>13270</v>
      </c>
      <c r="F4267" s="107">
        <v>27871</v>
      </c>
      <c r="G4267" s="67" t="s">
        <v>93</v>
      </c>
      <c r="H4267" s="80" t="s">
        <v>814</v>
      </c>
      <c r="I4267" s="80" t="s">
        <v>13271</v>
      </c>
      <c r="J4267" s="104" t="s">
        <v>207</v>
      </c>
      <c r="K4267" s="67" t="s">
        <v>117</v>
      </c>
      <c r="L4267" s="67"/>
      <c r="M4267" s="67"/>
      <c r="N4267" s="67"/>
      <c r="O4267" s="81"/>
      <c r="P4267" s="81">
        <v>46055</v>
      </c>
      <c r="Q4267" s="103" t="str">
        <f>IFERROR(VLOOKUP(J4267,Настройка!$C$4:$E$121,2,),"Ошибка")</f>
        <v>R</v>
      </c>
    </row>
    <row r="4268" spans="1:17" ht="14.4" customHeight="1">
      <c r="A4268" s="67">
        <v>4263</v>
      </c>
      <c r="B4268" s="80" t="s">
        <v>176</v>
      </c>
      <c r="C4268" s="80" t="s">
        <v>39</v>
      </c>
      <c r="D4268" s="80" t="s">
        <v>13272</v>
      </c>
      <c r="E4268" s="104" t="s">
        <v>13273</v>
      </c>
      <c r="F4268" s="107">
        <v>30798</v>
      </c>
      <c r="G4268" s="67" t="s">
        <v>93</v>
      </c>
      <c r="H4268" s="80" t="s">
        <v>814</v>
      </c>
      <c r="I4268" s="80" t="s">
        <v>13274</v>
      </c>
      <c r="J4268" s="104" t="s">
        <v>208</v>
      </c>
      <c r="K4268" s="67" t="s">
        <v>117</v>
      </c>
      <c r="L4268" s="67"/>
      <c r="M4268" s="67"/>
      <c r="N4268" s="67"/>
      <c r="O4268" s="81"/>
      <c r="P4268" s="81">
        <v>46055</v>
      </c>
      <c r="Q4268" s="103" t="str">
        <f>IFERROR(VLOOKUP(J4268,Настройка!$C$4:$E$121,2,),"Ошибка")</f>
        <v>R</v>
      </c>
    </row>
    <row r="4269" spans="1:17" ht="14.4" customHeight="1">
      <c r="A4269" s="67">
        <v>4264</v>
      </c>
      <c r="B4269" s="80" t="s">
        <v>176</v>
      </c>
      <c r="C4269" s="80" t="s">
        <v>39</v>
      </c>
      <c r="D4269" s="80" t="s">
        <v>13275</v>
      </c>
      <c r="E4269" s="104" t="s">
        <v>13276</v>
      </c>
      <c r="F4269" s="107">
        <v>32941</v>
      </c>
      <c r="G4269" s="67" t="s">
        <v>93</v>
      </c>
      <c r="H4269" s="80" t="s">
        <v>814</v>
      </c>
      <c r="I4269" s="80" t="s">
        <v>13277</v>
      </c>
      <c r="J4269" s="104" t="s">
        <v>208</v>
      </c>
      <c r="K4269" s="67" t="s">
        <v>117</v>
      </c>
      <c r="L4269" s="67"/>
      <c r="M4269" s="67"/>
      <c r="N4269" s="67"/>
      <c r="O4269" s="81"/>
      <c r="P4269" s="81">
        <v>46055</v>
      </c>
      <c r="Q4269" s="103" t="str">
        <f>IFERROR(VLOOKUP(J4269,Настройка!$C$4:$E$121,2,),"Ошибка")</f>
        <v>R</v>
      </c>
    </row>
    <row r="4270" spans="1:17" ht="14.4" customHeight="1">
      <c r="A4270" s="67">
        <v>4265</v>
      </c>
      <c r="B4270" s="80" t="s">
        <v>176</v>
      </c>
      <c r="C4270" s="80" t="s">
        <v>39</v>
      </c>
      <c r="D4270" s="80" t="s">
        <v>13278</v>
      </c>
      <c r="E4270" s="104" t="s">
        <v>13279</v>
      </c>
      <c r="F4270" s="107">
        <v>35197</v>
      </c>
      <c r="G4270" s="67" t="s">
        <v>93</v>
      </c>
      <c r="H4270" s="80" t="s">
        <v>814</v>
      </c>
      <c r="I4270" s="80" t="s">
        <v>13280</v>
      </c>
      <c r="J4270" s="104" t="s">
        <v>208</v>
      </c>
      <c r="K4270" s="67" t="s">
        <v>117</v>
      </c>
      <c r="L4270" s="67"/>
      <c r="M4270" s="67"/>
      <c r="N4270" s="67"/>
      <c r="O4270" s="81"/>
      <c r="P4270" s="81">
        <v>46055</v>
      </c>
      <c r="Q4270" s="103" t="str">
        <f>IFERROR(VLOOKUP(J4270,Настройка!$C$4:$E$121,2,),"Ошибка")</f>
        <v>R</v>
      </c>
    </row>
    <row r="4271" spans="1:17" ht="14.4" customHeight="1">
      <c r="A4271" s="67">
        <v>4266</v>
      </c>
      <c r="B4271" s="80" t="s">
        <v>176</v>
      </c>
      <c r="C4271" s="80" t="s">
        <v>39</v>
      </c>
      <c r="D4271" s="80" t="s">
        <v>13281</v>
      </c>
      <c r="E4271" s="104" t="s">
        <v>13282</v>
      </c>
      <c r="F4271" s="107">
        <v>28051</v>
      </c>
      <c r="G4271" s="67" t="s">
        <v>69</v>
      </c>
      <c r="H4271" s="80" t="s">
        <v>302</v>
      </c>
      <c r="I4271" s="80" t="s">
        <v>13283</v>
      </c>
      <c r="J4271" s="104" t="s">
        <v>228</v>
      </c>
      <c r="K4271" s="67" t="s">
        <v>123</v>
      </c>
      <c r="L4271" s="67"/>
      <c r="M4271" s="67"/>
      <c r="N4271" s="67"/>
      <c r="O4271" s="81"/>
      <c r="P4271" s="81">
        <v>46055</v>
      </c>
      <c r="Q4271" s="103" t="str">
        <f>IFERROR(VLOOKUP(J4271,Настройка!$C$4:$E$121,2,),"Ошибка")</f>
        <v>R</v>
      </c>
    </row>
    <row r="4272" spans="1:17" ht="14.4" customHeight="1">
      <c r="A4272" s="67">
        <v>4267</v>
      </c>
      <c r="B4272" s="80" t="s">
        <v>176</v>
      </c>
      <c r="C4272" s="80" t="s">
        <v>39</v>
      </c>
      <c r="D4272" s="80" t="s">
        <v>13284</v>
      </c>
      <c r="E4272" s="104" t="s">
        <v>13285</v>
      </c>
      <c r="F4272" s="107">
        <v>32319</v>
      </c>
      <c r="G4272" s="67" t="s">
        <v>93</v>
      </c>
      <c r="H4272" s="80" t="s">
        <v>814</v>
      </c>
      <c r="I4272" s="80" t="s">
        <v>13286</v>
      </c>
      <c r="J4272" s="104" t="s">
        <v>208</v>
      </c>
      <c r="K4272" s="67" t="s">
        <v>117</v>
      </c>
      <c r="L4272" s="67"/>
      <c r="M4272" s="67"/>
      <c r="N4272" s="67"/>
      <c r="O4272" s="81"/>
      <c r="P4272" s="81">
        <v>46055</v>
      </c>
      <c r="Q4272" s="103" t="str">
        <f>IFERROR(VLOOKUP(J4272,Настройка!$C$4:$E$121,2,),"Ошибка")</f>
        <v>R</v>
      </c>
    </row>
    <row r="4273" spans="1:17" ht="14.4" customHeight="1">
      <c r="A4273" s="67">
        <v>4268</v>
      </c>
      <c r="B4273" s="80" t="s">
        <v>176</v>
      </c>
      <c r="C4273" s="80" t="s">
        <v>39</v>
      </c>
      <c r="D4273" s="80" t="s">
        <v>13287</v>
      </c>
      <c r="E4273" s="104" t="s">
        <v>13288</v>
      </c>
      <c r="F4273" s="107">
        <v>32177</v>
      </c>
      <c r="G4273" s="67" t="s">
        <v>69</v>
      </c>
      <c r="H4273" s="80" t="s">
        <v>334</v>
      </c>
      <c r="I4273" s="80" t="s">
        <v>13289</v>
      </c>
      <c r="J4273" s="104" t="s">
        <v>211</v>
      </c>
      <c r="K4273" s="67" t="s">
        <v>117</v>
      </c>
      <c r="L4273" s="67"/>
      <c r="M4273" s="67"/>
      <c r="N4273" s="67"/>
      <c r="O4273" s="81"/>
      <c r="P4273" s="81">
        <v>46055</v>
      </c>
      <c r="Q4273" s="103" t="str">
        <f>IFERROR(VLOOKUP(J4273,Настройка!$C$4:$E$121,2,),"Ошибка")</f>
        <v>R</v>
      </c>
    </row>
    <row r="4274" spans="1:17" ht="14.4" customHeight="1">
      <c r="A4274" s="67">
        <v>4269</v>
      </c>
      <c r="B4274" s="80" t="s">
        <v>176</v>
      </c>
      <c r="C4274" s="80" t="s">
        <v>39</v>
      </c>
      <c r="D4274" s="80" t="s">
        <v>13290</v>
      </c>
      <c r="E4274" s="104" t="s">
        <v>13291</v>
      </c>
      <c r="F4274" s="107">
        <v>34828</v>
      </c>
      <c r="G4274" s="67" t="s">
        <v>93</v>
      </c>
      <c r="H4274" s="80" t="s">
        <v>814</v>
      </c>
      <c r="I4274" s="80" t="s">
        <v>13292</v>
      </c>
      <c r="J4274" s="104" t="s">
        <v>204</v>
      </c>
      <c r="K4274" s="67" t="s">
        <v>117</v>
      </c>
      <c r="L4274" s="67"/>
      <c r="M4274" s="67"/>
      <c r="N4274" s="67"/>
      <c r="O4274" s="81"/>
      <c r="P4274" s="81">
        <v>46056</v>
      </c>
      <c r="Q4274" s="103" t="str">
        <f>IFERROR(VLOOKUP(J4274,Настройка!$C$4:$E$121,2,),"Ошибка")</f>
        <v>R</v>
      </c>
    </row>
    <row r="4275" spans="1:17" ht="14.4" customHeight="1">
      <c r="A4275" s="67">
        <v>4270</v>
      </c>
      <c r="B4275" s="80" t="s">
        <v>176</v>
      </c>
      <c r="C4275" s="80" t="s">
        <v>39</v>
      </c>
      <c r="D4275" s="80" t="s">
        <v>13293</v>
      </c>
      <c r="E4275" s="104" t="s">
        <v>13294</v>
      </c>
      <c r="F4275" s="107">
        <v>33457</v>
      </c>
      <c r="G4275" s="67" t="s">
        <v>69</v>
      </c>
      <c r="H4275" s="80" t="s">
        <v>309</v>
      </c>
      <c r="I4275" s="80" t="s">
        <v>13295</v>
      </c>
      <c r="J4275" s="104" t="s">
        <v>207</v>
      </c>
      <c r="K4275" s="67" t="s">
        <v>117</v>
      </c>
      <c r="L4275" s="67"/>
      <c r="M4275" s="67"/>
      <c r="N4275" s="67"/>
      <c r="O4275" s="81"/>
      <c r="P4275" s="81">
        <v>46056</v>
      </c>
      <c r="Q4275" s="103" t="str">
        <f>IFERROR(VLOOKUP(J4275,Настройка!$C$4:$E$121,2,),"Ошибка")</f>
        <v>R</v>
      </c>
    </row>
    <row r="4276" spans="1:17" ht="14.4" customHeight="1">
      <c r="A4276" s="67">
        <v>4271</v>
      </c>
      <c r="B4276" s="80" t="s">
        <v>176</v>
      </c>
      <c r="C4276" s="80" t="s">
        <v>39</v>
      </c>
      <c r="D4276" s="80" t="s">
        <v>13296</v>
      </c>
      <c r="E4276" s="104" t="s">
        <v>13297</v>
      </c>
      <c r="F4276" s="107">
        <v>32911</v>
      </c>
      <c r="G4276" s="67" t="s">
        <v>93</v>
      </c>
      <c r="H4276" s="80" t="s">
        <v>814</v>
      </c>
      <c r="I4276" s="80" t="s">
        <v>13298</v>
      </c>
      <c r="J4276" s="104" t="s">
        <v>204</v>
      </c>
      <c r="K4276" s="67" t="s">
        <v>117</v>
      </c>
      <c r="L4276" s="67"/>
      <c r="M4276" s="67"/>
      <c r="N4276" s="67"/>
      <c r="O4276" s="81"/>
      <c r="P4276" s="81">
        <v>46056</v>
      </c>
      <c r="Q4276" s="103" t="str">
        <f>IFERROR(VLOOKUP(J4276,Настройка!$C$4:$E$121,2,),"Ошибка")</f>
        <v>R</v>
      </c>
    </row>
    <row r="4277" spans="1:17" ht="14.4" customHeight="1">
      <c r="A4277" s="67">
        <v>4272</v>
      </c>
      <c r="B4277" s="80" t="s">
        <v>176</v>
      </c>
      <c r="C4277" s="80" t="s">
        <v>39</v>
      </c>
      <c r="D4277" s="80" t="s">
        <v>13299</v>
      </c>
      <c r="E4277" s="104" t="s">
        <v>13300</v>
      </c>
      <c r="F4277" s="107">
        <v>39349</v>
      </c>
      <c r="G4277" s="67" t="s">
        <v>93</v>
      </c>
      <c r="H4277" s="80" t="s">
        <v>886</v>
      </c>
      <c r="I4277" s="80" t="s">
        <v>13301</v>
      </c>
      <c r="J4277" s="104" t="s">
        <v>204</v>
      </c>
      <c r="K4277" s="67" t="s">
        <v>117</v>
      </c>
      <c r="L4277" s="67"/>
      <c r="M4277" s="67"/>
      <c r="N4277" s="67"/>
      <c r="O4277" s="81"/>
      <c r="P4277" s="81">
        <v>46056</v>
      </c>
      <c r="Q4277" s="103" t="str">
        <f>IFERROR(VLOOKUP(J4277,Настройка!$C$4:$E$121,2,),"Ошибка")</f>
        <v>R</v>
      </c>
    </row>
    <row r="4278" spans="1:17" ht="14.4" customHeight="1">
      <c r="A4278" s="67">
        <v>4273</v>
      </c>
      <c r="B4278" s="80" t="s">
        <v>176</v>
      </c>
      <c r="C4278" s="80" t="s">
        <v>39</v>
      </c>
      <c r="D4278" s="80" t="s">
        <v>13302</v>
      </c>
      <c r="E4278" s="104" t="s">
        <v>13303</v>
      </c>
      <c r="F4278" s="107">
        <v>38887</v>
      </c>
      <c r="G4278" s="67" t="s">
        <v>93</v>
      </c>
      <c r="H4278" s="80" t="s">
        <v>814</v>
      </c>
      <c r="I4278" s="80" t="s">
        <v>13304</v>
      </c>
      <c r="J4278" s="104" t="s">
        <v>207</v>
      </c>
      <c r="K4278" s="67" t="s">
        <v>117</v>
      </c>
      <c r="L4278" s="67"/>
      <c r="M4278" s="67"/>
      <c r="N4278" s="67"/>
      <c r="O4278" s="81"/>
      <c r="P4278" s="81">
        <v>46056</v>
      </c>
      <c r="Q4278" s="103" t="str">
        <f>IFERROR(VLOOKUP(J4278,Настройка!$C$4:$E$121,2,),"Ошибка")</f>
        <v>R</v>
      </c>
    </row>
    <row r="4279" spans="1:17" ht="14.4" customHeight="1">
      <c r="A4279" s="67">
        <v>4274</v>
      </c>
      <c r="B4279" s="80" t="s">
        <v>176</v>
      </c>
      <c r="C4279" s="80" t="s">
        <v>39</v>
      </c>
      <c r="D4279" s="80" t="s">
        <v>13305</v>
      </c>
      <c r="E4279" s="104" t="s">
        <v>13306</v>
      </c>
      <c r="F4279" s="107">
        <v>38211</v>
      </c>
      <c r="G4279" s="67" t="s">
        <v>93</v>
      </c>
      <c r="H4279" s="80" t="s">
        <v>814</v>
      </c>
      <c r="I4279" s="80" t="s">
        <v>13307</v>
      </c>
      <c r="J4279" s="104" t="s">
        <v>204</v>
      </c>
      <c r="K4279" s="67" t="s">
        <v>117</v>
      </c>
      <c r="L4279" s="67"/>
      <c r="M4279" s="67"/>
      <c r="N4279" s="67"/>
      <c r="O4279" s="81"/>
      <c r="P4279" s="81">
        <v>46056</v>
      </c>
      <c r="Q4279" s="103" t="str">
        <f>IFERROR(VLOOKUP(J4279,Настройка!$C$4:$E$121,2,),"Ошибка")</f>
        <v>R</v>
      </c>
    </row>
    <row r="4280" spans="1:17" ht="14.4" customHeight="1">
      <c r="A4280" s="67">
        <v>4275</v>
      </c>
      <c r="B4280" s="80" t="s">
        <v>176</v>
      </c>
      <c r="C4280" s="80" t="s">
        <v>39</v>
      </c>
      <c r="D4280" s="80" t="s">
        <v>13308</v>
      </c>
      <c r="E4280" s="104" t="s">
        <v>13309</v>
      </c>
      <c r="F4280" s="107">
        <v>33340</v>
      </c>
      <c r="G4280" s="67" t="s">
        <v>93</v>
      </c>
      <c r="H4280" s="80" t="s">
        <v>814</v>
      </c>
      <c r="I4280" s="80" t="s">
        <v>13310</v>
      </c>
      <c r="J4280" s="104" t="s">
        <v>208</v>
      </c>
      <c r="K4280" s="67" t="s">
        <v>117</v>
      </c>
      <c r="L4280" s="67"/>
      <c r="M4280" s="67"/>
      <c r="N4280" s="67"/>
      <c r="O4280" s="81"/>
      <c r="P4280" s="81">
        <v>46056</v>
      </c>
      <c r="Q4280" s="103" t="str">
        <f>IFERROR(VLOOKUP(J4280,Настройка!$C$4:$E$121,2,),"Ошибка")</f>
        <v>R</v>
      </c>
    </row>
    <row r="4281" spans="1:17" ht="14.4" customHeight="1">
      <c r="A4281" s="67">
        <v>4276</v>
      </c>
      <c r="B4281" s="80" t="s">
        <v>176</v>
      </c>
      <c r="C4281" s="80" t="s">
        <v>39</v>
      </c>
      <c r="D4281" s="80" t="s">
        <v>13311</v>
      </c>
      <c r="E4281" s="104" t="s">
        <v>13312</v>
      </c>
      <c r="F4281" s="107">
        <v>36311</v>
      </c>
      <c r="G4281" s="67" t="s">
        <v>93</v>
      </c>
      <c r="H4281" s="80" t="s">
        <v>814</v>
      </c>
      <c r="I4281" s="80" t="s">
        <v>13313</v>
      </c>
      <c r="J4281" s="104" t="s">
        <v>207</v>
      </c>
      <c r="K4281" s="67" t="s">
        <v>117</v>
      </c>
      <c r="L4281" s="67"/>
      <c r="M4281" s="67"/>
      <c r="N4281" s="67"/>
      <c r="O4281" s="81"/>
      <c r="P4281" s="81">
        <v>46056</v>
      </c>
      <c r="Q4281" s="103" t="str">
        <f>IFERROR(VLOOKUP(J4281,Настройка!$C$4:$E$121,2,),"Ошибка")</f>
        <v>R</v>
      </c>
    </row>
    <row r="4282" spans="1:17" ht="14.4" customHeight="1">
      <c r="A4282" s="67">
        <v>4277</v>
      </c>
      <c r="B4282" s="80" t="s">
        <v>176</v>
      </c>
      <c r="C4282" s="80" t="s">
        <v>39</v>
      </c>
      <c r="D4282" s="80" t="s">
        <v>13314</v>
      </c>
      <c r="E4282" s="104" t="s">
        <v>13315</v>
      </c>
      <c r="F4282" s="107">
        <v>35789</v>
      </c>
      <c r="G4282" s="67" t="s">
        <v>93</v>
      </c>
      <c r="H4282" s="80" t="s">
        <v>814</v>
      </c>
      <c r="I4282" s="80" t="s">
        <v>13316</v>
      </c>
      <c r="J4282" s="104" t="s">
        <v>204</v>
      </c>
      <c r="K4282" s="67" t="s">
        <v>117</v>
      </c>
      <c r="L4282" s="67"/>
      <c r="M4282" s="67"/>
      <c r="N4282" s="67"/>
      <c r="O4282" s="81"/>
      <c r="P4282" s="81">
        <v>46056</v>
      </c>
      <c r="Q4282" s="103" t="str">
        <f>IFERROR(VLOOKUP(J4282,Настройка!$C$4:$E$121,2,),"Ошибка")</f>
        <v>R</v>
      </c>
    </row>
    <row r="4283" spans="1:17" ht="14.4" customHeight="1">
      <c r="A4283" s="67">
        <v>4278</v>
      </c>
      <c r="B4283" s="80" t="s">
        <v>176</v>
      </c>
      <c r="C4283" s="80" t="s">
        <v>39</v>
      </c>
      <c r="D4283" s="80" t="s">
        <v>13317</v>
      </c>
      <c r="E4283" s="104" t="s">
        <v>13318</v>
      </c>
      <c r="F4283" s="107">
        <v>37536</v>
      </c>
      <c r="G4283" s="67" t="s">
        <v>93</v>
      </c>
      <c r="H4283" s="80" t="s">
        <v>814</v>
      </c>
      <c r="I4283" s="80" t="s">
        <v>13319</v>
      </c>
      <c r="J4283" s="104" t="s">
        <v>207</v>
      </c>
      <c r="K4283" s="67" t="s">
        <v>117</v>
      </c>
      <c r="L4283" s="67"/>
      <c r="M4283" s="67"/>
      <c r="N4283" s="67"/>
      <c r="O4283" s="81"/>
      <c r="P4283" s="81">
        <v>46056</v>
      </c>
      <c r="Q4283" s="103" t="str">
        <f>IFERROR(VLOOKUP(J4283,Настройка!$C$4:$E$121,2,),"Ошибка")</f>
        <v>R</v>
      </c>
    </row>
    <row r="4284" spans="1:17" ht="14.4" customHeight="1">
      <c r="A4284" s="67">
        <v>4279</v>
      </c>
      <c r="B4284" s="80" t="s">
        <v>176</v>
      </c>
      <c r="C4284" s="80" t="s">
        <v>39</v>
      </c>
      <c r="D4284" s="80" t="s">
        <v>13320</v>
      </c>
      <c r="E4284" s="104" t="s">
        <v>13321</v>
      </c>
      <c r="F4284" s="107">
        <v>31187</v>
      </c>
      <c r="G4284" s="67" t="s">
        <v>93</v>
      </c>
      <c r="H4284" s="80" t="s">
        <v>814</v>
      </c>
      <c r="I4284" s="80" t="s">
        <v>13322</v>
      </c>
      <c r="J4284" s="104" t="s">
        <v>208</v>
      </c>
      <c r="K4284" s="67" t="s">
        <v>117</v>
      </c>
      <c r="L4284" s="67"/>
      <c r="M4284" s="67"/>
      <c r="N4284" s="67"/>
      <c r="O4284" s="81"/>
      <c r="P4284" s="81">
        <v>46056</v>
      </c>
      <c r="Q4284" s="103" t="str">
        <f>IFERROR(VLOOKUP(J4284,Настройка!$C$4:$E$121,2,),"Ошибка")</f>
        <v>R</v>
      </c>
    </row>
    <row r="4285" spans="1:17" ht="14.4" customHeight="1">
      <c r="A4285" s="67">
        <v>4280</v>
      </c>
      <c r="B4285" s="80" t="s">
        <v>176</v>
      </c>
      <c r="C4285" s="80" t="s">
        <v>39</v>
      </c>
      <c r="D4285" s="80" t="s">
        <v>13323</v>
      </c>
      <c r="E4285" s="104" t="s">
        <v>13324</v>
      </c>
      <c r="F4285" s="107">
        <v>32758</v>
      </c>
      <c r="G4285" s="67" t="s">
        <v>93</v>
      </c>
      <c r="H4285" s="80" t="s">
        <v>814</v>
      </c>
      <c r="I4285" s="80" t="s">
        <v>13325</v>
      </c>
      <c r="J4285" s="104" t="s">
        <v>204</v>
      </c>
      <c r="K4285" s="67" t="s">
        <v>117</v>
      </c>
      <c r="L4285" s="67"/>
      <c r="M4285" s="67"/>
      <c r="N4285" s="67"/>
      <c r="O4285" s="81"/>
      <c r="P4285" s="81">
        <v>46056</v>
      </c>
      <c r="Q4285" s="103" t="str">
        <f>IFERROR(VLOOKUP(J4285,Настройка!$C$4:$E$121,2,),"Ошибка")</f>
        <v>R</v>
      </c>
    </row>
    <row r="4286" spans="1:17" ht="14.4" customHeight="1">
      <c r="A4286" s="67">
        <v>4281</v>
      </c>
      <c r="B4286" s="80" t="s">
        <v>176</v>
      </c>
      <c r="C4286" s="80" t="s">
        <v>39</v>
      </c>
      <c r="D4286" s="80" t="s">
        <v>13326</v>
      </c>
      <c r="E4286" s="104" t="s">
        <v>13327</v>
      </c>
      <c r="F4286" s="107">
        <v>38869</v>
      </c>
      <c r="G4286" s="67" t="s">
        <v>93</v>
      </c>
      <c r="H4286" s="80" t="s">
        <v>814</v>
      </c>
      <c r="I4286" s="80" t="s">
        <v>13328</v>
      </c>
      <c r="J4286" s="104" t="s">
        <v>207</v>
      </c>
      <c r="K4286" s="67" t="s">
        <v>117</v>
      </c>
      <c r="L4286" s="67"/>
      <c r="M4286" s="67"/>
      <c r="N4286" s="67"/>
      <c r="O4286" s="81"/>
      <c r="P4286" s="81">
        <v>46056</v>
      </c>
      <c r="Q4286" s="103" t="str">
        <f>IFERROR(VLOOKUP(J4286,Настройка!$C$4:$E$121,2,),"Ошибка")</f>
        <v>R</v>
      </c>
    </row>
    <row r="4287" spans="1:17" ht="14.4" customHeight="1">
      <c r="A4287" s="67">
        <v>4282</v>
      </c>
      <c r="B4287" s="80" t="s">
        <v>176</v>
      </c>
      <c r="C4287" s="80" t="s">
        <v>39</v>
      </c>
      <c r="D4287" s="80" t="s">
        <v>13329</v>
      </c>
      <c r="E4287" s="104" t="s">
        <v>13330</v>
      </c>
      <c r="F4287" s="107">
        <v>28446</v>
      </c>
      <c r="G4287" s="67" t="s">
        <v>93</v>
      </c>
      <c r="H4287" s="80" t="s">
        <v>886</v>
      </c>
      <c r="I4287" s="80" t="s">
        <v>13331</v>
      </c>
      <c r="J4287" s="104" t="s">
        <v>207</v>
      </c>
      <c r="K4287" s="67" t="s">
        <v>117</v>
      </c>
      <c r="L4287" s="67"/>
      <c r="M4287" s="67"/>
      <c r="N4287" s="67"/>
      <c r="O4287" s="81"/>
      <c r="P4287" s="81">
        <v>46056</v>
      </c>
      <c r="Q4287" s="103" t="str">
        <f>IFERROR(VLOOKUP(J4287,Настройка!$C$4:$E$121,2,),"Ошибка")</f>
        <v>R</v>
      </c>
    </row>
    <row r="4288" spans="1:17" ht="14.4" customHeight="1">
      <c r="A4288" s="67">
        <v>4283</v>
      </c>
      <c r="B4288" s="80" t="s">
        <v>176</v>
      </c>
      <c r="C4288" s="80" t="s">
        <v>39</v>
      </c>
      <c r="D4288" s="80" t="s">
        <v>13332</v>
      </c>
      <c r="E4288" s="104" t="s">
        <v>13333</v>
      </c>
      <c r="F4288" s="107">
        <v>29336</v>
      </c>
      <c r="G4288" s="67" t="s">
        <v>93</v>
      </c>
      <c r="H4288" s="80" t="s">
        <v>814</v>
      </c>
      <c r="I4288" s="80" t="s">
        <v>13334</v>
      </c>
      <c r="J4288" s="104" t="s">
        <v>208</v>
      </c>
      <c r="K4288" s="67" t="s">
        <v>117</v>
      </c>
      <c r="L4288" s="67"/>
      <c r="M4288" s="67"/>
      <c r="N4288" s="67"/>
      <c r="O4288" s="81"/>
      <c r="P4288" s="81">
        <v>46056</v>
      </c>
      <c r="Q4288" s="103" t="str">
        <f>IFERROR(VLOOKUP(J4288,Настройка!$C$4:$E$121,2,),"Ошибка")</f>
        <v>R</v>
      </c>
    </row>
    <row r="4289" spans="1:17" ht="14.4" customHeight="1">
      <c r="A4289" s="67">
        <v>4284</v>
      </c>
      <c r="B4289" s="80" t="s">
        <v>176</v>
      </c>
      <c r="C4289" s="80" t="s">
        <v>39</v>
      </c>
      <c r="D4289" s="80" t="s">
        <v>13335</v>
      </c>
      <c r="E4289" s="104" t="s">
        <v>13336</v>
      </c>
      <c r="F4289" s="107">
        <v>34443</v>
      </c>
      <c r="G4289" s="67" t="s">
        <v>93</v>
      </c>
      <c r="H4289" s="80" t="s">
        <v>814</v>
      </c>
      <c r="I4289" s="80" t="s">
        <v>13337</v>
      </c>
      <c r="J4289" s="104" t="s">
        <v>204</v>
      </c>
      <c r="K4289" s="67" t="s">
        <v>117</v>
      </c>
      <c r="L4289" s="67"/>
      <c r="M4289" s="67"/>
      <c r="N4289" s="67"/>
      <c r="O4289" s="81"/>
      <c r="P4289" s="81">
        <v>46056</v>
      </c>
      <c r="Q4289" s="103" t="str">
        <f>IFERROR(VLOOKUP(J4289,Настройка!$C$4:$E$121,2,),"Ошибка")</f>
        <v>R</v>
      </c>
    </row>
    <row r="4290" spans="1:17" ht="14.4" customHeight="1">
      <c r="A4290" s="67">
        <v>4285</v>
      </c>
      <c r="B4290" s="80" t="s">
        <v>176</v>
      </c>
      <c r="C4290" s="80" t="s">
        <v>39</v>
      </c>
      <c r="D4290" s="80" t="s">
        <v>13338</v>
      </c>
      <c r="E4290" s="104" t="s">
        <v>13339</v>
      </c>
      <c r="F4290" s="107">
        <v>37865</v>
      </c>
      <c r="G4290" s="67" t="s">
        <v>77</v>
      </c>
      <c r="H4290" s="80" t="s">
        <v>13340</v>
      </c>
      <c r="I4290" s="80" t="s">
        <v>13341</v>
      </c>
      <c r="J4290" s="104" t="s">
        <v>173</v>
      </c>
      <c r="K4290" s="67" t="s">
        <v>109</v>
      </c>
      <c r="L4290" s="67"/>
      <c r="M4290" s="67"/>
      <c r="N4290" s="67"/>
      <c r="O4290" s="81"/>
      <c r="P4290" s="81">
        <v>46056</v>
      </c>
      <c r="Q4290" s="103" t="str">
        <f>IFERROR(VLOOKUP(J4290,Настройка!$C$4:$E$121,2,),"Ошибка")</f>
        <v>ITR</v>
      </c>
    </row>
    <row r="4291" spans="1:17" ht="14.4" customHeight="1">
      <c r="A4291" s="67">
        <v>4286</v>
      </c>
      <c r="B4291" s="80" t="s">
        <v>176</v>
      </c>
      <c r="C4291" s="80" t="s">
        <v>39</v>
      </c>
      <c r="D4291" s="80" t="s">
        <v>13342</v>
      </c>
      <c r="E4291" s="104" t="s">
        <v>13343</v>
      </c>
      <c r="F4291" s="107">
        <v>29415</v>
      </c>
      <c r="G4291" s="67" t="s">
        <v>67</v>
      </c>
      <c r="H4291" s="80"/>
      <c r="I4291" s="80" t="s">
        <v>13344</v>
      </c>
      <c r="J4291" s="104" t="s">
        <v>208</v>
      </c>
      <c r="K4291" s="67" t="s">
        <v>117</v>
      </c>
      <c r="L4291" s="67"/>
      <c r="M4291" s="67"/>
      <c r="N4291" s="67"/>
      <c r="O4291" s="81"/>
      <c r="P4291" s="81">
        <v>46057</v>
      </c>
      <c r="Q4291" s="103" t="str">
        <f>IFERROR(VLOOKUP(J4291,Настройка!$C$4:$E$121,2,),"Ошибка")</f>
        <v>R</v>
      </c>
    </row>
    <row r="4292" spans="1:17" ht="14.4" customHeight="1">
      <c r="A4292" s="67">
        <v>4287</v>
      </c>
      <c r="B4292" s="80" t="s">
        <v>176</v>
      </c>
      <c r="C4292" s="80" t="s">
        <v>39</v>
      </c>
      <c r="D4292" s="80" t="s">
        <v>13345</v>
      </c>
      <c r="E4292" s="104" t="s">
        <v>13346</v>
      </c>
      <c r="F4292" s="107">
        <v>38610</v>
      </c>
      <c r="G4292" s="67" t="s">
        <v>67</v>
      </c>
      <c r="H4292" s="80"/>
      <c r="I4292" s="80" t="s">
        <v>13347</v>
      </c>
      <c r="J4292" s="104" t="s">
        <v>208</v>
      </c>
      <c r="K4292" s="67" t="s">
        <v>117</v>
      </c>
      <c r="L4292" s="67"/>
      <c r="M4292" s="67"/>
      <c r="N4292" s="67"/>
      <c r="O4292" s="81"/>
      <c r="P4292" s="81">
        <v>46057</v>
      </c>
      <c r="Q4292" s="103" t="str">
        <f>IFERROR(VLOOKUP(J4292,Настройка!$C$4:$E$121,2,),"Ошибка")</f>
        <v>R</v>
      </c>
    </row>
    <row r="4293" spans="1:17" ht="14.4" customHeight="1">
      <c r="A4293" s="67">
        <v>4288</v>
      </c>
      <c r="B4293" s="80" t="s">
        <v>176</v>
      </c>
      <c r="C4293" s="80" t="s">
        <v>39</v>
      </c>
      <c r="D4293" s="80" t="s">
        <v>13348</v>
      </c>
      <c r="E4293" s="104" t="s">
        <v>13349</v>
      </c>
      <c r="F4293" s="107">
        <v>34199</v>
      </c>
      <c r="G4293" s="67" t="s">
        <v>93</v>
      </c>
      <c r="H4293" s="80" t="s">
        <v>886</v>
      </c>
      <c r="I4293" s="80" t="s">
        <v>13350</v>
      </c>
      <c r="J4293" s="104" t="s">
        <v>207</v>
      </c>
      <c r="K4293" s="67" t="s">
        <v>117</v>
      </c>
      <c r="L4293" s="67"/>
      <c r="M4293" s="67"/>
      <c r="N4293" s="67"/>
      <c r="O4293" s="81"/>
      <c r="P4293" s="81">
        <v>46057</v>
      </c>
      <c r="Q4293" s="103" t="str">
        <f>IFERROR(VLOOKUP(J4293,Настройка!$C$4:$E$121,2,),"Ошибка")</f>
        <v>R</v>
      </c>
    </row>
    <row r="4294" spans="1:17" ht="14.4" customHeight="1">
      <c r="A4294" s="67">
        <v>4289</v>
      </c>
      <c r="B4294" s="80" t="s">
        <v>176</v>
      </c>
      <c r="C4294" s="80" t="s">
        <v>39</v>
      </c>
      <c r="D4294" s="80" t="s">
        <v>13351</v>
      </c>
      <c r="E4294" s="104" t="s">
        <v>13352</v>
      </c>
      <c r="F4294" s="107">
        <v>37383</v>
      </c>
      <c r="G4294" s="67" t="s">
        <v>93</v>
      </c>
      <c r="H4294" s="80" t="s">
        <v>886</v>
      </c>
      <c r="I4294" s="80" t="s">
        <v>13353</v>
      </c>
      <c r="J4294" s="104" t="s">
        <v>208</v>
      </c>
      <c r="K4294" s="67" t="s">
        <v>117</v>
      </c>
      <c r="L4294" s="67"/>
      <c r="M4294" s="67"/>
      <c r="N4294" s="67"/>
      <c r="O4294" s="81"/>
      <c r="P4294" s="81">
        <v>46057</v>
      </c>
      <c r="Q4294" s="103" t="str">
        <f>IFERROR(VLOOKUP(J4294,Настройка!$C$4:$E$121,2,),"Ошибка")</f>
        <v>R</v>
      </c>
    </row>
    <row r="4295" spans="1:17" ht="14.4" customHeight="1">
      <c r="A4295" s="67">
        <v>4290</v>
      </c>
      <c r="B4295" s="80" t="s">
        <v>176</v>
      </c>
      <c r="C4295" s="80" t="s">
        <v>39</v>
      </c>
      <c r="D4295" s="80" t="s">
        <v>13354</v>
      </c>
      <c r="E4295" s="104" t="s">
        <v>13355</v>
      </c>
      <c r="F4295" s="107">
        <v>34341</v>
      </c>
      <c r="G4295" s="67" t="s">
        <v>93</v>
      </c>
      <c r="H4295" s="80" t="s">
        <v>814</v>
      </c>
      <c r="I4295" s="80" t="s">
        <v>13356</v>
      </c>
      <c r="J4295" s="104" t="s">
        <v>204</v>
      </c>
      <c r="K4295" s="67" t="s">
        <v>117</v>
      </c>
      <c r="L4295" s="67"/>
      <c r="M4295" s="67"/>
      <c r="N4295" s="67"/>
      <c r="O4295" s="81"/>
      <c r="P4295" s="81">
        <v>46057</v>
      </c>
      <c r="Q4295" s="103" t="str">
        <f>IFERROR(VLOOKUP(J4295,Настройка!$C$4:$E$121,2,),"Ошибка")</f>
        <v>R</v>
      </c>
    </row>
    <row r="4296" spans="1:17" ht="14.4" customHeight="1">
      <c r="A4296" s="67">
        <v>4291</v>
      </c>
      <c r="B4296" s="80" t="s">
        <v>176</v>
      </c>
      <c r="C4296" s="80" t="s">
        <v>39</v>
      </c>
      <c r="D4296" s="80" t="s">
        <v>13357</v>
      </c>
      <c r="E4296" s="104" t="s">
        <v>13358</v>
      </c>
      <c r="F4296" s="107">
        <v>32558</v>
      </c>
      <c r="G4296" s="67" t="s">
        <v>93</v>
      </c>
      <c r="H4296" s="80" t="s">
        <v>814</v>
      </c>
      <c r="I4296" s="80" t="s">
        <v>13359</v>
      </c>
      <c r="J4296" s="104" t="s">
        <v>204</v>
      </c>
      <c r="K4296" s="67" t="s">
        <v>117</v>
      </c>
      <c r="L4296" s="67"/>
      <c r="M4296" s="67"/>
      <c r="N4296" s="67"/>
      <c r="O4296" s="81"/>
      <c r="P4296" s="81">
        <v>46057</v>
      </c>
      <c r="Q4296" s="103" t="str">
        <f>IFERROR(VLOOKUP(J4296,Настройка!$C$4:$E$121,2,),"Ошибка")</f>
        <v>R</v>
      </c>
    </row>
    <row r="4297" spans="1:17" ht="14.4" customHeight="1">
      <c r="A4297" s="67">
        <v>4292</v>
      </c>
      <c r="B4297" s="80" t="s">
        <v>176</v>
      </c>
      <c r="C4297" s="80" t="s">
        <v>39</v>
      </c>
      <c r="D4297" s="80" t="s">
        <v>13360</v>
      </c>
      <c r="E4297" s="104" t="s">
        <v>13361</v>
      </c>
      <c r="F4297" s="107">
        <v>30982</v>
      </c>
      <c r="G4297" s="67" t="s">
        <v>93</v>
      </c>
      <c r="H4297" s="80" t="s">
        <v>814</v>
      </c>
      <c r="I4297" s="80" t="s">
        <v>13362</v>
      </c>
      <c r="J4297" s="104" t="s">
        <v>208</v>
      </c>
      <c r="K4297" s="67" t="s">
        <v>117</v>
      </c>
      <c r="L4297" s="67"/>
      <c r="M4297" s="67"/>
      <c r="N4297" s="67"/>
      <c r="O4297" s="81"/>
      <c r="P4297" s="81">
        <v>46057</v>
      </c>
      <c r="Q4297" s="103" t="str">
        <f>IFERROR(VLOOKUP(J4297,Настройка!$C$4:$E$121,2,),"Ошибка")</f>
        <v>R</v>
      </c>
    </row>
    <row r="4298" spans="1:17" ht="14.4" customHeight="1">
      <c r="A4298" s="67">
        <v>4293</v>
      </c>
      <c r="B4298" s="80" t="s">
        <v>176</v>
      </c>
      <c r="C4298" s="80" t="s">
        <v>39</v>
      </c>
      <c r="D4298" s="80" t="s">
        <v>13363</v>
      </c>
      <c r="E4298" s="104" t="s">
        <v>13364</v>
      </c>
      <c r="F4298" s="107">
        <v>34842</v>
      </c>
      <c r="G4298" s="67" t="s">
        <v>67</v>
      </c>
      <c r="H4298" s="80"/>
      <c r="I4298" s="80" t="s">
        <v>13365</v>
      </c>
      <c r="J4298" s="104" t="s">
        <v>208</v>
      </c>
      <c r="K4298" s="67" t="s">
        <v>117</v>
      </c>
      <c r="L4298" s="67"/>
      <c r="M4298" s="67"/>
      <c r="N4298" s="67"/>
      <c r="O4298" s="81"/>
      <c r="P4298" s="81">
        <v>46057</v>
      </c>
      <c r="Q4298" s="103" t="str">
        <f>IFERROR(VLOOKUP(J4298,Настройка!$C$4:$E$121,2,),"Ошибка")</f>
        <v>R</v>
      </c>
    </row>
    <row r="4299" spans="1:17" ht="14.4" customHeight="1">
      <c r="A4299" s="67">
        <v>4294</v>
      </c>
      <c r="B4299" s="80" t="s">
        <v>176</v>
      </c>
      <c r="C4299" s="80" t="s">
        <v>39</v>
      </c>
      <c r="D4299" s="80" t="s">
        <v>13366</v>
      </c>
      <c r="E4299" s="104" t="s">
        <v>13367</v>
      </c>
      <c r="F4299" s="107">
        <v>37698</v>
      </c>
      <c r="G4299" s="67" t="s">
        <v>93</v>
      </c>
      <c r="H4299" s="80" t="s">
        <v>814</v>
      </c>
      <c r="I4299" s="80" t="s">
        <v>13368</v>
      </c>
      <c r="J4299" s="104" t="s">
        <v>207</v>
      </c>
      <c r="K4299" s="67" t="s">
        <v>117</v>
      </c>
      <c r="L4299" s="67"/>
      <c r="M4299" s="67"/>
      <c r="N4299" s="67"/>
      <c r="O4299" s="81"/>
      <c r="P4299" s="81">
        <v>46057</v>
      </c>
      <c r="Q4299" s="103" t="str">
        <f>IFERROR(VLOOKUP(J4299,Настройка!$C$4:$E$121,2,),"Ошибка")</f>
        <v>R</v>
      </c>
    </row>
    <row r="4300" spans="1:17" ht="14.4" customHeight="1">
      <c r="A4300" s="67">
        <v>4295</v>
      </c>
      <c r="B4300" s="80" t="s">
        <v>176</v>
      </c>
      <c r="C4300" s="80" t="s">
        <v>39</v>
      </c>
      <c r="D4300" s="80" t="s">
        <v>13369</v>
      </c>
      <c r="E4300" s="104" t="s">
        <v>13370</v>
      </c>
      <c r="F4300" s="107">
        <v>31161</v>
      </c>
      <c r="G4300" s="67" t="s">
        <v>93</v>
      </c>
      <c r="H4300" s="80" t="s">
        <v>814</v>
      </c>
      <c r="I4300" s="80" t="s">
        <v>13371</v>
      </c>
      <c r="J4300" s="104" t="s">
        <v>208</v>
      </c>
      <c r="K4300" s="67" t="s">
        <v>117</v>
      </c>
      <c r="L4300" s="67"/>
      <c r="M4300" s="67"/>
      <c r="N4300" s="67"/>
      <c r="O4300" s="81"/>
      <c r="P4300" s="81">
        <v>46057</v>
      </c>
      <c r="Q4300" s="103" t="str">
        <f>IFERROR(VLOOKUP(J4300,Настройка!$C$4:$E$121,2,),"Ошибка")</f>
        <v>R</v>
      </c>
    </row>
    <row r="4301" spans="1:17" ht="14.4" customHeight="1">
      <c r="A4301" s="67">
        <v>4296</v>
      </c>
      <c r="B4301" s="80" t="s">
        <v>176</v>
      </c>
      <c r="C4301" s="80" t="s">
        <v>39</v>
      </c>
      <c r="D4301" s="80" t="s">
        <v>13372</v>
      </c>
      <c r="E4301" s="104" t="s">
        <v>13373</v>
      </c>
      <c r="F4301" s="107">
        <v>36671</v>
      </c>
      <c r="G4301" s="67" t="s">
        <v>93</v>
      </c>
      <c r="H4301" s="80" t="s">
        <v>814</v>
      </c>
      <c r="I4301" s="80" t="s">
        <v>13374</v>
      </c>
      <c r="J4301" s="104" t="s">
        <v>208</v>
      </c>
      <c r="K4301" s="67" t="s">
        <v>117</v>
      </c>
      <c r="L4301" s="67"/>
      <c r="M4301" s="67"/>
      <c r="N4301" s="67"/>
      <c r="O4301" s="81"/>
      <c r="P4301" s="81">
        <v>46057</v>
      </c>
      <c r="Q4301" s="103" t="str">
        <f>IFERROR(VLOOKUP(J4301,Настройка!$C$4:$E$121,2,),"Ошибка")</f>
        <v>R</v>
      </c>
    </row>
    <row r="4302" spans="1:17" ht="14.4" customHeight="1">
      <c r="A4302" s="67">
        <v>4297</v>
      </c>
      <c r="B4302" s="80" t="s">
        <v>176</v>
      </c>
      <c r="C4302" s="80" t="s">
        <v>39</v>
      </c>
      <c r="D4302" s="80" t="s">
        <v>13375</v>
      </c>
      <c r="E4302" s="104" t="s">
        <v>13376</v>
      </c>
      <c r="F4302" s="107">
        <v>35375</v>
      </c>
      <c r="G4302" s="67" t="s">
        <v>93</v>
      </c>
      <c r="H4302" s="80" t="s">
        <v>814</v>
      </c>
      <c r="I4302" s="80" t="s">
        <v>13377</v>
      </c>
      <c r="J4302" s="104" t="s">
        <v>205</v>
      </c>
      <c r="K4302" s="67" t="s">
        <v>117</v>
      </c>
      <c r="L4302" s="67"/>
      <c r="M4302" s="67"/>
      <c r="N4302" s="67"/>
      <c r="O4302" s="81"/>
      <c r="P4302" s="81">
        <v>46057</v>
      </c>
      <c r="Q4302" s="103" t="str">
        <f>IFERROR(VLOOKUP(J4302,Настройка!$C$4:$E$121,2,),"Ошибка")</f>
        <v>R</v>
      </c>
    </row>
    <row r="4303" spans="1:17" ht="14.4" customHeight="1">
      <c r="A4303" s="67">
        <v>4298</v>
      </c>
      <c r="B4303" s="80" t="s">
        <v>176</v>
      </c>
      <c r="C4303" s="80" t="s">
        <v>39</v>
      </c>
      <c r="D4303" s="80" t="s">
        <v>13378</v>
      </c>
      <c r="E4303" s="104" t="s">
        <v>13379</v>
      </c>
      <c r="F4303" s="107">
        <v>39374</v>
      </c>
      <c r="G4303" s="67" t="s">
        <v>93</v>
      </c>
      <c r="H4303" s="80" t="s">
        <v>886</v>
      </c>
      <c r="I4303" s="80" t="s">
        <v>13380</v>
      </c>
      <c r="J4303" s="104" t="s">
        <v>208</v>
      </c>
      <c r="K4303" s="67" t="s">
        <v>117</v>
      </c>
      <c r="L4303" s="67"/>
      <c r="M4303" s="67"/>
      <c r="N4303" s="67"/>
      <c r="O4303" s="81"/>
      <c r="P4303" s="81">
        <v>46057</v>
      </c>
      <c r="Q4303" s="103" t="str">
        <f>IFERROR(VLOOKUP(J4303,Настройка!$C$4:$E$121,2,),"Ошибка")</f>
        <v>R</v>
      </c>
    </row>
    <row r="4304" spans="1:17" ht="14.4" customHeight="1">
      <c r="A4304" s="67">
        <v>4299</v>
      </c>
      <c r="B4304" s="80" t="s">
        <v>176</v>
      </c>
      <c r="C4304" s="80" t="s">
        <v>39</v>
      </c>
      <c r="D4304" s="80" t="s">
        <v>13381</v>
      </c>
      <c r="E4304" s="104" t="s">
        <v>13382</v>
      </c>
      <c r="F4304" s="107">
        <v>28607</v>
      </c>
      <c r="G4304" s="67" t="s">
        <v>93</v>
      </c>
      <c r="H4304" s="80" t="s">
        <v>814</v>
      </c>
      <c r="I4304" s="80" t="s">
        <v>13383</v>
      </c>
      <c r="J4304" s="104" t="s">
        <v>205</v>
      </c>
      <c r="K4304" s="67" t="s">
        <v>117</v>
      </c>
      <c r="L4304" s="67"/>
      <c r="M4304" s="67"/>
      <c r="N4304" s="67"/>
      <c r="O4304" s="81"/>
      <c r="P4304" s="81">
        <v>46057</v>
      </c>
      <c r="Q4304" s="103" t="str">
        <f>IFERROR(VLOOKUP(J4304,Настройка!$C$4:$E$121,2,),"Ошибка")</f>
        <v>R</v>
      </c>
    </row>
    <row r="4305" spans="1:17" ht="14.4" customHeight="1">
      <c r="A4305" s="67">
        <v>4300</v>
      </c>
      <c r="B4305" s="80" t="s">
        <v>176</v>
      </c>
      <c r="C4305" s="80" t="s">
        <v>39</v>
      </c>
      <c r="D4305" s="80" t="s">
        <v>13384</v>
      </c>
      <c r="E4305" s="104" t="s">
        <v>13385</v>
      </c>
      <c r="F4305" s="107">
        <v>35945</v>
      </c>
      <c r="G4305" s="67" t="s">
        <v>93</v>
      </c>
      <c r="H4305" s="80" t="s">
        <v>814</v>
      </c>
      <c r="I4305" s="80" t="s">
        <v>13386</v>
      </c>
      <c r="J4305" s="104" t="s">
        <v>205</v>
      </c>
      <c r="K4305" s="67" t="s">
        <v>117</v>
      </c>
      <c r="L4305" s="67"/>
      <c r="M4305" s="67"/>
      <c r="N4305" s="67"/>
      <c r="O4305" s="81"/>
      <c r="P4305" s="81">
        <v>46057</v>
      </c>
      <c r="Q4305" s="103" t="str">
        <f>IFERROR(VLOOKUP(J4305,Настройка!$C$4:$E$121,2,),"Ошибка")</f>
        <v>R</v>
      </c>
    </row>
    <row r="4306" spans="1:17" ht="14.4" customHeight="1">
      <c r="A4306" s="67">
        <v>4301</v>
      </c>
      <c r="B4306" s="80" t="s">
        <v>176</v>
      </c>
      <c r="C4306" s="80" t="s">
        <v>39</v>
      </c>
      <c r="D4306" s="80" t="s">
        <v>13387</v>
      </c>
      <c r="E4306" s="104" t="s">
        <v>13388</v>
      </c>
      <c r="F4306" s="107">
        <v>38088</v>
      </c>
      <c r="G4306" s="67" t="s">
        <v>93</v>
      </c>
      <c r="H4306" s="80" t="s">
        <v>814</v>
      </c>
      <c r="I4306" s="80" t="s">
        <v>13389</v>
      </c>
      <c r="J4306" s="104" t="s">
        <v>207</v>
      </c>
      <c r="K4306" s="67" t="s">
        <v>117</v>
      </c>
      <c r="L4306" s="67"/>
      <c r="M4306" s="67"/>
      <c r="N4306" s="67"/>
      <c r="O4306" s="81"/>
      <c r="P4306" s="81">
        <v>46057</v>
      </c>
      <c r="Q4306" s="103" t="str">
        <f>IFERROR(VLOOKUP(J4306,Настройка!$C$4:$E$121,2,),"Ошибка")</f>
        <v>R</v>
      </c>
    </row>
    <row r="4307" spans="1:17" ht="14.4" customHeight="1">
      <c r="A4307" s="67">
        <v>4302</v>
      </c>
      <c r="B4307" s="80" t="s">
        <v>176</v>
      </c>
      <c r="C4307" s="80" t="s">
        <v>39</v>
      </c>
      <c r="D4307" s="80" t="s">
        <v>13390</v>
      </c>
      <c r="E4307" s="104" t="s">
        <v>13391</v>
      </c>
      <c r="F4307" s="107">
        <v>35644</v>
      </c>
      <c r="G4307" s="67" t="s">
        <v>93</v>
      </c>
      <c r="H4307" s="80" t="s">
        <v>814</v>
      </c>
      <c r="I4307" s="80" t="s">
        <v>13392</v>
      </c>
      <c r="J4307" s="104" t="s">
        <v>204</v>
      </c>
      <c r="K4307" s="67" t="s">
        <v>117</v>
      </c>
      <c r="L4307" s="67"/>
      <c r="M4307" s="67"/>
      <c r="N4307" s="67"/>
      <c r="O4307" s="81"/>
      <c r="P4307" s="81">
        <v>46057</v>
      </c>
      <c r="Q4307" s="103" t="str">
        <f>IFERROR(VLOOKUP(J4307,Настройка!$C$4:$E$121,2,),"Ошибка")</f>
        <v>R</v>
      </c>
    </row>
    <row r="4308" spans="1:17" ht="14.4" customHeight="1">
      <c r="A4308" s="67">
        <v>4303</v>
      </c>
      <c r="B4308" s="80" t="s">
        <v>176</v>
      </c>
      <c r="C4308" s="80" t="s">
        <v>39</v>
      </c>
      <c r="D4308" s="80" t="s">
        <v>13393</v>
      </c>
      <c r="E4308" s="104" t="s">
        <v>13394</v>
      </c>
      <c r="F4308" s="107">
        <v>34445</v>
      </c>
      <c r="G4308" s="67" t="s">
        <v>93</v>
      </c>
      <c r="H4308" s="80" t="s">
        <v>814</v>
      </c>
      <c r="I4308" s="80" t="s">
        <v>13395</v>
      </c>
      <c r="J4308" s="104" t="s">
        <v>208</v>
      </c>
      <c r="K4308" s="67" t="s">
        <v>117</v>
      </c>
      <c r="L4308" s="67"/>
      <c r="M4308" s="67"/>
      <c r="N4308" s="67"/>
      <c r="O4308" s="81"/>
      <c r="P4308" s="81">
        <v>46057</v>
      </c>
      <c r="Q4308" s="103" t="str">
        <f>IFERROR(VLOOKUP(J4308,Настройка!$C$4:$E$121,2,),"Ошибка")</f>
        <v>R</v>
      </c>
    </row>
    <row r="4309" spans="1:17" ht="14.4" customHeight="1">
      <c r="A4309" s="67">
        <v>4304</v>
      </c>
      <c r="B4309" s="80" t="s">
        <v>176</v>
      </c>
      <c r="C4309" s="80" t="s">
        <v>39</v>
      </c>
      <c r="D4309" s="80" t="s">
        <v>13396</v>
      </c>
      <c r="E4309" s="104" t="s">
        <v>13397</v>
      </c>
      <c r="F4309" s="107">
        <v>34473</v>
      </c>
      <c r="G4309" s="67" t="s">
        <v>93</v>
      </c>
      <c r="H4309" s="80" t="s">
        <v>886</v>
      </c>
      <c r="I4309" s="80" t="s">
        <v>13398</v>
      </c>
      <c r="J4309" s="104" t="s">
        <v>208</v>
      </c>
      <c r="K4309" s="67" t="s">
        <v>117</v>
      </c>
      <c r="L4309" s="67"/>
      <c r="M4309" s="67"/>
      <c r="N4309" s="67"/>
      <c r="O4309" s="81"/>
      <c r="P4309" s="81">
        <v>46057</v>
      </c>
      <c r="Q4309" s="103" t="str">
        <f>IFERROR(VLOOKUP(J4309,Настройка!$C$4:$E$121,2,),"Ошибка")</f>
        <v>R</v>
      </c>
    </row>
    <row r="4310" spans="1:17" ht="14.4" customHeight="1">
      <c r="A4310" s="67">
        <v>4305</v>
      </c>
      <c r="B4310" s="80" t="s">
        <v>176</v>
      </c>
      <c r="C4310" s="80" t="s">
        <v>39</v>
      </c>
      <c r="D4310" s="80" t="s">
        <v>13399</v>
      </c>
      <c r="E4310" s="104" t="s">
        <v>13400</v>
      </c>
      <c r="F4310" s="107">
        <v>32985</v>
      </c>
      <c r="G4310" s="67" t="s">
        <v>93</v>
      </c>
      <c r="H4310" s="80" t="s">
        <v>814</v>
      </c>
      <c r="I4310" s="80" t="s">
        <v>13401</v>
      </c>
      <c r="J4310" s="104" t="s">
        <v>207</v>
      </c>
      <c r="K4310" s="67" t="s">
        <v>117</v>
      </c>
      <c r="L4310" s="67"/>
      <c r="M4310" s="67"/>
      <c r="N4310" s="67"/>
      <c r="O4310" s="81"/>
      <c r="P4310" s="81">
        <v>46057</v>
      </c>
      <c r="Q4310" s="103" t="str">
        <f>IFERROR(VLOOKUP(J4310,Настройка!$C$4:$E$121,2,),"Ошибка")</f>
        <v>R</v>
      </c>
    </row>
    <row r="4311" spans="1:17" ht="14.4" customHeight="1">
      <c r="A4311" s="67">
        <v>4306</v>
      </c>
      <c r="B4311" s="80" t="s">
        <v>176</v>
      </c>
      <c r="C4311" s="80" t="s">
        <v>39</v>
      </c>
      <c r="D4311" s="80" t="s">
        <v>13402</v>
      </c>
      <c r="E4311" s="104" t="s">
        <v>13403</v>
      </c>
      <c r="F4311" s="107">
        <v>30201</v>
      </c>
      <c r="G4311" s="67" t="s">
        <v>93</v>
      </c>
      <c r="H4311" s="80" t="s">
        <v>814</v>
      </c>
      <c r="I4311" s="80" t="s">
        <v>13404</v>
      </c>
      <c r="J4311" s="104" t="s">
        <v>208</v>
      </c>
      <c r="K4311" s="67" t="s">
        <v>117</v>
      </c>
      <c r="L4311" s="67"/>
      <c r="M4311" s="67"/>
      <c r="N4311" s="67"/>
      <c r="O4311" s="81"/>
      <c r="P4311" s="81">
        <v>46057</v>
      </c>
      <c r="Q4311" s="103" t="str">
        <f>IFERROR(VLOOKUP(J4311,Настройка!$C$4:$E$121,2,),"Ошибка")</f>
        <v>R</v>
      </c>
    </row>
    <row r="4312" spans="1:17" ht="14.4" customHeight="1">
      <c r="A4312" s="67">
        <v>4307</v>
      </c>
      <c r="B4312" s="80" t="s">
        <v>176</v>
      </c>
      <c r="C4312" s="80" t="s">
        <v>39</v>
      </c>
      <c r="D4312" s="80" t="s">
        <v>13405</v>
      </c>
      <c r="E4312" s="104" t="s">
        <v>13406</v>
      </c>
      <c r="F4312" s="107">
        <v>32455</v>
      </c>
      <c r="G4312" s="67" t="s">
        <v>93</v>
      </c>
      <c r="H4312" s="80" t="s">
        <v>814</v>
      </c>
      <c r="I4312" s="80" t="s">
        <v>13407</v>
      </c>
      <c r="J4312" s="104" t="s">
        <v>204</v>
      </c>
      <c r="K4312" s="67" t="s">
        <v>117</v>
      </c>
      <c r="L4312" s="67"/>
      <c r="M4312" s="67"/>
      <c r="N4312" s="67"/>
      <c r="O4312" s="81"/>
      <c r="P4312" s="81">
        <v>46057</v>
      </c>
      <c r="Q4312" s="103" t="str">
        <f>IFERROR(VLOOKUP(J4312,Настройка!$C$4:$E$121,2,),"Ошибка")</f>
        <v>R</v>
      </c>
    </row>
    <row r="4313" spans="1:17" ht="14.4" customHeight="1">
      <c r="A4313" s="67">
        <v>4308</v>
      </c>
      <c r="B4313" s="80" t="s">
        <v>176</v>
      </c>
      <c r="C4313" s="80" t="s">
        <v>39</v>
      </c>
      <c r="D4313" s="80" t="s">
        <v>13408</v>
      </c>
      <c r="E4313" s="104" t="s">
        <v>13409</v>
      </c>
      <c r="F4313" s="107">
        <v>34590</v>
      </c>
      <c r="G4313" s="67" t="s">
        <v>67</v>
      </c>
      <c r="H4313" s="80"/>
      <c r="I4313" s="80" t="s">
        <v>13410</v>
      </c>
      <c r="J4313" s="104" t="s">
        <v>208</v>
      </c>
      <c r="K4313" s="67" t="s">
        <v>117</v>
      </c>
      <c r="L4313" s="67"/>
      <c r="M4313" s="67"/>
      <c r="N4313" s="67"/>
      <c r="O4313" s="81"/>
      <c r="P4313" s="81">
        <v>46057</v>
      </c>
      <c r="Q4313" s="103" t="str">
        <f>IFERROR(VLOOKUP(J4313,Настройка!$C$4:$E$121,2,),"Ошибка")</f>
        <v>R</v>
      </c>
    </row>
    <row r="4314" spans="1:17" ht="14.4" customHeight="1">
      <c r="A4314" s="67">
        <v>4309</v>
      </c>
      <c r="B4314" s="80" t="s">
        <v>176</v>
      </c>
      <c r="C4314" s="80" t="s">
        <v>39</v>
      </c>
      <c r="D4314" s="80" t="s">
        <v>13411</v>
      </c>
      <c r="E4314" s="104" t="s">
        <v>13412</v>
      </c>
      <c r="F4314" s="107">
        <v>36603</v>
      </c>
      <c r="G4314" s="67" t="s">
        <v>93</v>
      </c>
      <c r="H4314" s="80" t="s">
        <v>814</v>
      </c>
      <c r="I4314" s="80" t="s">
        <v>13413</v>
      </c>
      <c r="J4314" s="104" t="s">
        <v>208</v>
      </c>
      <c r="K4314" s="67" t="s">
        <v>117</v>
      </c>
      <c r="L4314" s="67"/>
      <c r="M4314" s="67"/>
      <c r="N4314" s="67"/>
      <c r="O4314" s="81"/>
      <c r="P4314" s="81">
        <v>46057</v>
      </c>
      <c r="Q4314" s="103" t="str">
        <f>IFERROR(VLOOKUP(J4314,Настройка!$C$4:$E$121,2,),"Ошибка")</f>
        <v>R</v>
      </c>
    </row>
    <row r="4315" spans="1:17" ht="14.4" customHeight="1">
      <c r="A4315" s="67">
        <v>4310</v>
      </c>
      <c r="B4315" s="80" t="s">
        <v>176</v>
      </c>
      <c r="C4315" s="80" t="s">
        <v>39</v>
      </c>
      <c r="D4315" s="80" t="s">
        <v>13414</v>
      </c>
      <c r="E4315" s="104" t="s">
        <v>13415</v>
      </c>
      <c r="F4315" s="107">
        <v>34862</v>
      </c>
      <c r="G4315" s="67" t="s">
        <v>67</v>
      </c>
      <c r="H4315" s="80"/>
      <c r="I4315" s="80" t="s">
        <v>13416</v>
      </c>
      <c r="J4315" s="104" t="s">
        <v>204</v>
      </c>
      <c r="K4315" s="67" t="s">
        <v>117</v>
      </c>
      <c r="L4315" s="67"/>
      <c r="M4315" s="67"/>
      <c r="N4315" s="67"/>
      <c r="O4315" s="81"/>
      <c r="P4315" s="81">
        <v>46057</v>
      </c>
      <c r="Q4315" s="103" t="str">
        <f>IFERROR(VLOOKUP(J4315,Настройка!$C$4:$E$121,2,),"Ошибка")</f>
        <v>R</v>
      </c>
    </row>
    <row r="4316" spans="1:17" ht="14.4" customHeight="1">
      <c r="A4316" s="67">
        <v>4311</v>
      </c>
      <c r="B4316" s="80" t="s">
        <v>176</v>
      </c>
      <c r="C4316" s="80" t="s">
        <v>39</v>
      </c>
      <c r="D4316" s="80" t="s">
        <v>13417</v>
      </c>
      <c r="E4316" s="104" t="s">
        <v>13418</v>
      </c>
      <c r="F4316" s="107">
        <v>37628</v>
      </c>
      <c r="G4316" s="67" t="s">
        <v>93</v>
      </c>
      <c r="H4316" s="80" t="s">
        <v>886</v>
      </c>
      <c r="I4316" s="80" t="s">
        <v>13419</v>
      </c>
      <c r="J4316" s="104" t="s">
        <v>208</v>
      </c>
      <c r="K4316" s="67" t="s">
        <v>117</v>
      </c>
      <c r="L4316" s="67"/>
      <c r="M4316" s="67"/>
      <c r="N4316" s="67"/>
      <c r="O4316" s="81"/>
      <c r="P4316" s="81">
        <v>46057</v>
      </c>
      <c r="Q4316" s="103" t="str">
        <f>IFERROR(VLOOKUP(J4316,Настройка!$C$4:$E$121,2,),"Ошибка")</f>
        <v>R</v>
      </c>
    </row>
    <row r="4317" spans="1:17" ht="14.4" customHeight="1">
      <c r="A4317" s="67">
        <v>4312</v>
      </c>
      <c r="B4317" s="80" t="s">
        <v>176</v>
      </c>
      <c r="C4317" s="80" t="s">
        <v>39</v>
      </c>
      <c r="D4317" s="80" t="s">
        <v>13420</v>
      </c>
      <c r="E4317" s="104" t="s">
        <v>13421</v>
      </c>
      <c r="F4317" s="107">
        <v>39261</v>
      </c>
      <c r="G4317" s="67" t="s">
        <v>67</v>
      </c>
      <c r="H4317" s="80"/>
      <c r="I4317" s="80" t="s">
        <v>13422</v>
      </c>
      <c r="J4317" s="104" t="s">
        <v>208</v>
      </c>
      <c r="K4317" s="67" t="s">
        <v>117</v>
      </c>
      <c r="L4317" s="67"/>
      <c r="M4317" s="67"/>
      <c r="N4317" s="67"/>
      <c r="O4317" s="81"/>
      <c r="P4317" s="81">
        <v>46057</v>
      </c>
      <c r="Q4317" s="103" t="str">
        <f>IFERROR(VLOOKUP(J4317,Настройка!$C$4:$E$121,2,),"Ошибка")</f>
        <v>R</v>
      </c>
    </row>
    <row r="4318" spans="1:17" ht="14.4" customHeight="1">
      <c r="A4318" s="67">
        <v>4313</v>
      </c>
      <c r="B4318" s="80" t="s">
        <v>176</v>
      </c>
      <c r="C4318" s="80" t="s">
        <v>39</v>
      </c>
      <c r="D4318" s="80" t="s">
        <v>13423</v>
      </c>
      <c r="E4318" s="104" t="s">
        <v>13424</v>
      </c>
      <c r="F4318" s="107">
        <v>32116</v>
      </c>
      <c r="G4318" s="67" t="s">
        <v>67</v>
      </c>
      <c r="H4318" s="80"/>
      <c r="I4318" s="80" t="s">
        <v>13425</v>
      </c>
      <c r="J4318" s="104" t="s">
        <v>204</v>
      </c>
      <c r="K4318" s="67" t="s">
        <v>117</v>
      </c>
      <c r="L4318" s="67"/>
      <c r="M4318" s="67"/>
      <c r="N4318" s="67"/>
      <c r="O4318" s="81"/>
      <c r="P4318" s="81">
        <v>46057</v>
      </c>
      <c r="Q4318" s="103" t="str">
        <f>IFERROR(VLOOKUP(J4318,Настройка!$C$4:$E$121,2,),"Ошибка")</f>
        <v>R</v>
      </c>
    </row>
    <row r="4319" spans="1:17" ht="14.4" customHeight="1">
      <c r="A4319" s="67">
        <v>4314</v>
      </c>
      <c r="B4319" s="80" t="s">
        <v>176</v>
      </c>
      <c r="C4319" s="80" t="s">
        <v>39</v>
      </c>
      <c r="D4319" s="80" t="s">
        <v>13426</v>
      </c>
      <c r="E4319" s="104" t="s">
        <v>13427</v>
      </c>
      <c r="F4319" s="107">
        <v>34896</v>
      </c>
      <c r="G4319" s="67" t="s">
        <v>93</v>
      </c>
      <c r="H4319" s="80" t="s">
        <v>814</v>
      </c>
      <c r="I4319" s="80" t="s">
        <v>13428</v>
      </c>
      <c r="J4319" s="104" t="s">
        <v>208</v>
      </c>
      <c r="K4319" s="67" t="s">
        <v>117</v>
      </c>
      <c r="L4319" s="67"/>
      <c r="M4319" s="67"/>
      <c r="N4319" s="67"/>
      <c r="O4319" s="81"/>
      <c r="P4319" s="81">
        <v>46057</v>
      </c>
      <c r="Q4319" s="103" t="str">
        <f>IFERROR(VLOOKUP(J4319,Настройка!$C$4:$E$121,2,),"Ошибка")</f>
        <v>R</v>
      </c>
    </row>
    <row r="4320" spans="1:17" ht="14.4" customHeight="1">
      <c r="A4320" s="67">
        <v>4315</v>
      </c>
      <c r="B4320" s="80" t="s">
        <v>176</v>
      </c>
      <c r="C4320" s="80" t="s">
        <v>39</v>
      </c>
      <c r="D4320" s="80" t="s">
        <v>13429</v>
      </c>
      <c r="E4320" s="104" t="s">
        <v>13430</v>
      </c>
      <c r="F4320" s="107">
        <v>37171</v>
      </c>
      <c r="G4320" s="67" t="s">
        <v>67</v>
      </c>
      <c r="H4320" s="80" t="s">
        <v>401</v>
      </c>
      <c r="I4320" s="80" t="s">
        <v>13431</v>
      </c>
      <c r="J4320" s="104" t="s">
        <v>204</v>
      </c>
      <c r="K4320" s="67" t="s">
        <v>117</v>
      </c>
      <c r="L4320" s="67"/>
      <c r="M4320" s="67"/>
      <c r="N4320" s="67"/>
      <c r="O4320" s="81"/>
      <c r="P4320" s="81">
        <v>46057</v>
      </c>
      <c r="Q4320" s="103" t="str">
        <f>IFERROR(VLOOKUP(J4320,Настройка!$C$4:$E$121,2,),"Ошибка")</f>
        <v>R</v>
      </c>
    </row>
    <row r="4321" spans="1:17" ht="14.4" customHeight="1">
      <c r="A4321" s="67">
        <v>4316</v>
      </c>
      <c r="B4321" s="80" t="s">
        <v>176</v>
      </c>
      <c r="C4321" s="80" t="s">
        <v>39</v>
      </c>
      <c r="D4321" s="80" t="s">
        <v>13432</v>
      </c>
      <c r="E4321" s="104" t="s">
        <v>13433</v>
      </c>
      <c r="F4321" s="107">
        <v>37430</v>
      </c>
      <c r="G4321" s="67" t="s">
        <v>67</v>
      </c>
      <c r="H4321" s="80" t="s">
        <v>401</v>
      </c>
      <c r="I4321" s="80" t="s">
        <v>13434</v>
      </c>
      <c r="J4321" s="104" t="s">
        <v>204</v>
      </c>
      <c r="K4321" s="67" t="s">
        <v>117</v>
      </c>
      <c r="L4321" s="67"/>
      <c r="M4321" s="67"/>
      <c r="N4321" s="67"/>
      <c r="O4321" s="81"/>
      <c r="P4321" s="81">
        <v>46057</v>
      </c>
      <c r="Q4321" s="103" t="str">
        <f>IFERROR(VLOOKUP(J4321,Настройка!$C$4:$E$121,2,),"Ошибка")</f>
        <v>R</v>
      </c>
    </row>
    <row r="4322" spans="1:17" ht="14.4" customHeight="1">
      <c r="A4322" s="67">
        <v>4317</v>
      </c>
      <c r="B4322" s="80" t="s">
        <v>176</v>
      </c>
      <c r="C4322" s="80" t="s">
        <v>39</v>
      </c>
      <c r="D4322" s="80" t="s">
        <v>13435</v>
      </c>
      <c r="E4322" s="104" t="s">
        <v>13436</v>
      </c>
      <c r="F4322" s="107">
        <v>22732</v>
      </c>
      <c r="G4322" s="67" t="s">
        <v>83</v>
      </c>
      <c r="H4322" s="80" t="s">
        <v>298</v>
      </c>
      <c r="I4322" s="80" t="s">
        <v>13437</v>
      </c>
      <c r="J4322" s="104" t="s">
        <v>208</v>
      </c>
      <c r="K4322" s="67" t="s">
        <v>117</v>
      </c>
      <c r="L4322" s="67" t="s">
        <v>159</v>
      </c>
      <c r="M4322" s="67"/>
      <c r="N4322" s="67"/>
      <c r="O4322" s="81"/>
      <c r="P4322" s="81">
        <v>46057</v>
      </c>
      <c r="Q4322" s="103" t="str">
        <f>IFERROR(VLOOKUP(J4322,Настройка!$C$4:$E$121,2,),"Ошибка")</f>
        <v>R</v>
      </c>
    </row>
    <row r="4323" spans="1:17" ht="14.4" customHeight="1">
      <c r="A4323" s="67">
        <v>4318</v>
      </c>
      <c r="B4323" s="80" t="s">
        <v>176</v>
      </c>
      <c r="C4323" s="80" t="s">
        <v>39</v>
      </c>
      <c r="D4323" s="80" t="s">
        <v>13438</v>
      </c>
      <c r="E4323" s="104" t="s">
        <v>13439</v>
      </c>
      <c r="F4323" s="107">
        <v>37568</v>
      </c>
      <c r="G4323" s="67" t="s">
        <v>69</v>
      </c>
      <c r="H4323" s="80" t="s">
        <v>302</v>
      </c>
      <c r="I4323" s="80" t="s">
        <v>13440</v>
      </c>
      <c r="J4323" s="104" t="s">
        <v>204</v>
      </c>
      <c r="K4323" s="67" t="s">
        <v>117</v>
      </c>
      <c r="L4323" s="67"/>
      <c r="M4323" s="67"/>
      <c r="N4323" s="67"/>
      <c r="O4323" s="81"/>
      <c r="P4323" s="81">
        <v>46057</v>
      </c>
      <c r="Q4323" s="103" t="str">
        <f>IFERROR(VLOOKUP(J4323,Настройка!$C$4:$E$121,2,),"Ошибка")</f>
        <v>R</v>
      </c>
    </row>
    <row r="4324" spans="1:17" ht="14.4" customHeight="1">
      <c r="A4324" s="67">
        <v>4319</v>
      </c>
      <c r="B4324" s="80" t="s">
        <v>176</v>
      </c>
      <c r="C4324" s="80" t="s">
        <v>39</v>
      </c>
      <c r="D4324" s="80" t="s">
        <v>13441</v>
      </c>
      <c r="E4324" s="104" t="s">
        <v>13442</v>
      </c>
      <c r="F4324" s="107">
        <v>28590</v>
      </c>
      <c r="G4324" s="67" t="s">
        <v>67</v>
      </c>
      <c r="H4324" s="80" t="s">
        <v>401</v>
      </c>
      <c r="I4324" s="80" t="s">
        <v>13443</v>
      </c>
      <c r="J4324" s="104" t="s">
        <v>204</v>
      </c>
      <c r="K4324" s="67" t="s">
        <v>117</v>
      </c>
      <c r="L4324" s="67"/>
      <c r="M4324" s="67"/>
      <c r="N4324" s="67"/>
      <c r="O4324" s="81"/>
      <c r="P4324" s="81">
        <v>46058</v>
      </c>
      <c r="Q4324" s="103" t="str">
        <f>IFERROR(VLOOKUP(J4324,Настройка!$C$4:$E$121,2,),"Ошибка")</f>
        <v>R</v>
      </c>
    </row>
    <row r="4325" spans="1:17" ht="14.4" customHeight="1">
      <c r="A4325" s="67">
        <v>4320</v>
      </c>
      <c r="B4325" s="80" t="s">
        <v>176</v>
      </c>
      <c r="C4325" s="80" t="s">
        <v>39</v>
      </c>
      <c r="D4325" s="80" t="s">
        <v>13444</v>
      </c>
      <c r="E4325" s="104" t="s">
        <v>13445</v>
      </c>
      <c r="F4325" s="107">
        <v>31974</v>
      </c>
      <c r="G4325" s="67" t="s">
        <v>77</v>
      </c>
      <c r="H4325" s="80" t="s">
        <v>13446</v>
      </c>
      <c r="I4325" s="80" t="s">
        <v>13447</v>
      </c>
      <c r="J4325" s="104" t="s">
        <v>230</v>
      </c>
      <c r="K4325" s="67" t="s">
        <v>133</v>
      </c>
      <c r="L4325" s="67"/>
      <c r="M4325" s="67"/>
      <c r="N4325" s="67"/>
      <c r="O4325" s="81"/>
      <c r="P4325" s="81">
        <v>46058</v>
      </c>
      <c r="Q4325" s="103" t="str">
        <f>IFERROR(VLOOKUP(J4325,Настройка!$C$4:$E$121,2,),"Ошибка")</f>
        <v>R</v>
      </c>
    </row>
    <row r="4326" spans="1:17" ht="14.4" customHeight="1">
      <c r="A4326" s="67">
        <v>4321</v>
      </c>
      <c r="B4326" s="80" t="s">
        <v>176</v>
      </c>
      <c r="C4326" s="80" t="s">
        <v>39</v>
      </c>
      <c r="D4326" s="80" t="s">
        <v>13448</v>
      </c>
      <c r="E4326" s="104" t="s">
        <v>13449</v>
      </c>
      <c r="F4326" s="107">
        <v>36320</v>
      </c>
      <c r="G4326" s="67" t="s">
        <v>69</v>
      </c>
      <c r="H4326" s="80" t="s">
        <v>302</v>
      </c>
      <c r="I4326" s="80" t="s">
        <v>13450</v>
      </c>
      <c r="J4326" s="104" t="s">
        <v>204</v>
      </c>
      <c r="K4326" s="67" t="s">
        <v>117</v>
      </c>
      <c r="L4326" s="67"/>
      <c r="M4326" s="67"/>
      <c r="N4326" s="67"/>
      <c r="O4326" s="81"/>
      <c r="P4326" s="81">
        <v>46058</v>
      </c>
      <c r="Q4326" s="103" t="str">
        <f>IFERROR(VLOOKUP(J4326,Настройка!$C$4:$E$121,2,),"Ошибка")</f>
        <v>R</v>
      </c>
    </row>
    <row r="4327" spans="1:17" ht="14.4" customHeight="1">
      <c r="A4327" s="67">
        <v>4322</v>
      </c>
      <c r="B4327" s="80" t="s">
        <v>176</v>
      </c>
      <c r="C4327" s="80" t="s">
        <v>39</v>
      </c>
      <c r="D4327" s="80" t="s">
        <v>13451</v>
      </c>
      <c r="E4327" s="104" t="s">
        <v>13452</v>
      </c>
      <c r="F4327" s="107">
        <v>35652</v>
      </c>
      <c r="G4327" s="67" t="s">
        <v>69</v>
      </c>
      <c r="H4327" s="80" t="s">
        <v>385</v>
      </c>
      <c r="I4327" s="80" t="s">
        <v>13453</v>
      </c>
      <c r="J4327" s="104" t="s">
        <v>204</v>
      </c>
      <c r="K4327" s="67" t="s">
        <v>117</v>
      </c>
      <c r="L4327" s="67"/>
      <c r="M4327" s="67"/>
      <c r="N4327" s="67"/>
      <c r="O4327" s="81"/>
      <c r="P4327" s="81">
        <v>46058</v>
      </c>
      <c r="Q4327" s="103" t="str">
        <f>IFERROR(VLOOKUP(J4327,Настройка!$C$4:$E$121,2,),"Ошибка")</f>
        <v>R</v>
      </c>
    </row>
    <row r="4328" spans="1:17" ht="14.4" customHeight="1">
      <c r="A4328" s="67">
        <v>4323</v>
      </c>
      <c r="B4328" s="80" t="s">
        <v>176</v>
      </c>
      <c r="C4328" s="80" t="s">
        <v>39</v>
      </c>
      <c r="D4328" s="80" t="s">
        <v>13454</v>
      </c>
      <c r="E4328" s="104" t="s">
        <v>13455</v>
      </c>
      <c r="F4328" s="107">
        <v>34463</v>
      </c>
      <c r="G4328" s="67" t="s">
        <v>67</v>
      </c>
      <c r="H4328" s="80" t="s">
        <v>401</v>
      </c>
      <c r="I4328" s="80" t="s">
        <v>13456</v>
      </c>
      <c r="J4328" s="104" t="s">
        <v>204</v>
      </c>
      <c r="K4328" s="67" t="s">
        <v>117</v>
      </c>
      <c r="L4328" s="67"/>
      <c r="M4328" s="67"/>
      <c r="N4328" s="67"/>
      <c r="O4328" s="81"/>
      <c r="P4328" s="81">
        <v>46059</v>
      </c>
      <c r="Q4328" s="103" t="str">
        <f>IFERROR(VLOOKUP(J4328,Настройка!$C$4:$E$121,2,),"Ошибка")</f>
        <v>R</v>
      </c>
    </row>
    <row r="4329" spans="1:17" ht="14.4" customHeight="1">
      <c r="A4329" s="67">
        <v>4324</v>
      </c>
      <c r="B4329" s="80" t="s">
        <v>176</v>
      </c>
      <c r="C4329" s="80" t="s">
        <v>39</v>
      </c>
      <c r="D4329" s="80" t="s">
        <v>13457</v>
      </c>
      <c r="E4329" s="104" t="s">
        <v>13458</v>
      </c>
      <c r="F4329" s="107">
        <v>37619</v>
      </c>
      <c r="G4329" s="67" t="s">
        <v>87</v>
      </c>
      <c r="H4329" s="80"/>
      <c r="I4329" s="80" t="s">
        <v>13459</v>
      </c>
      <c r="J4329" s="104" t="s">
        <v>205</v>
      </c>
      <c r="K4329" s="67" t="s">
        <v>117</v>
      </c>
      <c r="L4329" s="67"/>
      <c r="M4329" s="67"/>
      <c r="N4329" s="67"/>
      <c r="O4329" s="81"/>
      <c r="P4329" s="81">
        <v>46059</v>
      </c>
      <c r="Q4329" s="103" t="str">
        <f>IFERROR(VLOOKUP(J4329,Настройка!$C$4:$E$121,2,),"Ошибка")</f>
        <v>R</v>
      </c>
    </row>
    <row r="4330" spans="1:17" ht="14.4" customHeight="1">
      <c r="A4330" s="67">
        <v>4325</v>
      </c>
      <c r="B4330" s="80" t="s">
        <v>176</v>
      </c>
      <c r="C4330" s="80" t="s">
        <v>39</v>
      </c>
      <c r="D4330" s="80" t="s">
        <v>13460</v>
      </c>
      <c r="E4330" s="104" t="s">
        <v>13461</v>
      </c>
      <c r="F4330" s="107">
        <v>27235</v>
      </c>
      <c r="G4330" s="67" t="s">
        <v>83</v>
      </c>
      <c r="H4330" s="80"/>
      <c r="I4330" s="80" t="s">
        <v>13462</v>
      </c>
      <c r="J4330" s="104" t="s">
        <v>201</v>
      </c>
      <c r="K4330" s="67" t="s">
        <v>117</v>
      </c>
      <c r="L4330" s="67" t="s">
        <v>152</v>
      </c>
      <c r="M4330" s="67" t="s">
        <v>166</v>
      </c>
      <c r="N4330" s="67" t="s">
        <v>1946</v>
      </c>
      <c r="O4330" s="81">
        <v>46309</v>
      </c>
      <c r="P4330" s="81">
        <v>46059</v>
      </c>
      <c r="Q4330" s="103" t="str">
        <f>IFERROR(VLOOKUP(J4330,Настройка!$C$4:$E$121,2,),"Ошибка")</f>
        <v>ITR</v>
      </c>
    </row>
    <row r="4331" spans="1:17" ht="14.4" customHeight="1">
      <c r="A4331" s="67">
        <v>4326</v>
      </c>
      <c r="B4331" s="80" t="s">
        <v>176</v>
      </c>
      <c r="C4331" s="80" t="s">
        <v>39</v>
      </c>
      <c r="D4331" s="80" t="s">
        <v>13463</v>
      </c>
      <c r="E4331" s="104" t="s">
        <v>13464</v>
      </c>
      <c r="F4331" s="107">
        <v>35084</v>
      </c>
      <c r="G4331" s="67" t="s">
        <v>67</v>
      </c>
      <c r="H4331" s="80" t="s">
        <v>401</v>
      </c>
      <c r="I4331" s="80" t="s">
        <v>13465</v>
      </c>
      <c r="J4331" s="104" t="s">
        <v>230</v>
      </c>
      <c r="K4331" s="67" t="s">
        <v>133</v>
      </c>
      <c r="L4331" s="67"/>
      <c r="M4331" s="67"/>
      <c r="N4331" s="67"/>
      <c r="O4331" s="81"/>
      <c r="P4331" s="81">
        <v>46059</v>
      </c>
      <c r="Q4331" s="103" t="str">
        <f>IFERROR(VLOOKUP(J4331,Настройка!$C$4:$E$121,2,),"Ошибка")</f>
        <v>R</v>
      </c>
    </row>
    <row r="4332" spans="1:17" ht="14.4" customHeight="1">
      <c r="A4332" s="67">
        <v>4327</v>
      </c>
      <c r="B4332" s="80" t="s">
        <v>176</v>
      </c>
      <c r="C4332" s="80" t="s">
        <v>39</v>
      </c>
      <c r="D4332" s="80" t="s">
        <v>13466</v>
      </c>
      <c r="E4332" s="104" t="s">
        <v>13467</v>
      </c>
      <c r="F4332" s="107">
        <v>37360</v>
      </c>
      <c r="G4332" s="67" t="s">
        <v>67</v>
      </c>
      <c r="H4332" s="80" t="s">
        <v>401</v>
      </c>
      <c r="I4332" s="80" t="s">
        <v>13468</v>
      </c>
      <c r="J4332" s="104" t="s">
        <v>230</v>
      </c>
      <c r="K4332" s="67" t="s">
        <v>133</v>
      </c>
      <c r="L4332" s="67"/>
      <c r="M4332" s="67"/>
      <c r="N4332" s="67"/>
      <c r="O4332" s="81"/>
      <c r="P4332" s="81">
        <v>46059</v>
      </c>
      <c r="Q4332" s="103" t="str">
        <f>IFERROR(VLOOKUP(J4332,Настройка!$C$4:$E$121,2,),"Ошибка")</f>
        <v>R</v>
      </c>
    </row>
    <row r="4333" spans="1:17" ht="14.4" customHeight="1">
      <c r="A4333" s="67">
        <v>4328</v>
      </c>
      <c r="B4333" s="80" t="s">
        <v>176</v>
      </c>
      <c r="C4333" s="80" t="s">
        <v>39</v>
      </c>
      <c r="D4333" s="80" t="s">
        <v>13469</v>
      </c>
      <c r="E4333" s="104" t="s">
        <v>13470</v>
      </c>
      <c r="F4333" s="107">
        <v>33026</v>
      </c>
      <c r="G4333" s="67" t="s">
        <v>77</v>
      </c>
      <c r="H4333" s="80" t="s">
        <v>8280</v>
      </c>
      <c r="I4333" s="80" t="s">
        <v>13471</v>
      </c>
      <c r="J4333" s="104" t="s">
        <v>211</v>
      </c>
      <c r="K4333" s="67" t="s">
        <v>133</v>
      </c>
      <c r="L4333" s="67"/>
      <c r="M4333" s="67"/>
      <c r="N4333" s="67"/>
      <c r="O4333" s="81"/>
      <c r="P4333" s="81">
        <v>46059</v>
      </c>
      <c r="Q4333" s="103" t="str">
        <f>IFERROR(VLOOKUP(J4333,Настройка!$C$4:$E$121,2,),"Ошибка")</f>
        <v>R</v>
      </c>
    </row>
    <row r="4334" spans="1:17" ht="14.4" customHeight="1">
      <c r="A4334" s="67">
        <v>4329</v>
      </c>
      <c r="B4334" s="80" t="s">
        <v>176</v>
      </c>
      <c r="C4334" s="80" t="s">
        <v>39</v>
      </c>
      <c r="D4334" s="80" t="s">
        <v>13472</v>
      </c>
      <c r="E4334" s="104" t="s">
        <v>13473</v>
      </c>
      <c r="F4334" s="107">
        <v>34747</v>
      </c>
      <c r="G4334" s="67" t="s">
        <v>77</v>
      </c>
      <c r="H4334" s="80" t="s">
        <v>952</v>
      </c>
      <c r="I4334" s="80" t="s">
        <v>13474</v>
      </c>
      <c r="J4334" s="104" t="s">
        <v>78</v>
      </c>
      <c r="K4334" s="67" t="s">
        <v>109</v>
      </c>
      <c r="L4334" s="67"/>
      <c r="M4334" s="67"/>
      <c r="N4334" s="67"/>
      <c r="O4334" s="81"/>
      <c r="P4334" s="81">
        <v>46060</v>
      </c>
      <c r="Q4334" s="103" t="str">
        <f>IFERROR(VLOOKUP(J4334,Настройка!$C$4:$E$121,2,),"Ошибка")</f>
        <v>ITR</v>
      </c>
    </row>
    <row r="4335" spans="1:17" ht="14.4" customHeight="1">
      <c r="A4335" s="67">
        <v>4330</v>
      </c>
      <c r="B4335" s="80" t="s">
        <v>176</v>
      </c>
      <c r="C4335" s="80" t="s">
        <v>39</v>
      </c>
      <c r="D4335" s="80" t="s">
        <v>13475</v>
      </c>
      <c r="E4335" s="104" t="s">
        <v>13476</v>
      </c>
      <c r="F4335" s="107">
        <v>38306</v>
      </c>
      <c r="G4335" s="67" t="s">
        <v>89</v>
      </c>
      <c r="H4335" s="80" t="s">
        <v>602</v>
      </c>
      <c r="I4335" s="80" t="s">
        <v>13477</v>
      </c>
      <c r="J4335" s="104" t="s">
        <v>204</v>
      </c>
      <c r="K4335" s="67" t="s">
        <v>117</v>
      </c>
      <c r="L4335" s="67" t="s">
        <v>152</v>
      </c>
      <c r="M4335" s="67" t="s">
        <v>166</v>
      </c>
      <c r="N4335" s="67" t="s">
        <v>1946</v>
      </c>
      <c r="O4335" s="81">
        <v>46356</v>
      </c>
      <c r="P4335" s="81">
        <v>46060</v>
      </c>
      <c r="Q4335" s="103" t="str">
        <f>IFERROR(VLOOKUP(J4335,Настройка!$C$4:$E$121,2,),"Ошибка")</f>
        <v>R</v>
      </c>
    </row>
    <row r="4336" spans="1:17" ht="14.4" customHeight="1">
      <c r="A4336" s="67">
        <v>4331</v>
      </c>
      <c r="B4336" s="80" t="s">
        <v>176</v>
      </c>
      <c r="C4336" s="80" t="s">
        <v>39</v>
      </c>
      <c r="D4336" s="80" t="s">
        <v>13478</v>
      </c>
      <c r="E4336" s="104" t="s">
        <v>13479</v>
      </c>
      <c r="F4336" s="107">
        <v>32714</v>
      </c>
      <c r="G4336" s="67" t="s">
        <v>89</v>
      </c>
      <c r="H4336" s="80" t="s">
        <v>602</v>
      </c>
      <c r="I4336" s="80" t="s">
        <v>13480</v>
      </c>
      <c r="J4336" s="104" t="s">
        <v>205</v>
      </c>
      <c r="K4336" s="67" t="s">
        <v>117</v>
      </c>
      <c r="L4336" s="67" t="s">
        <v>152</v>
      </c>
      <c r="M4336" s="67" t="s">
        <v>166</v>
      </c>
      <c r="N4336" s="67" t="s">
        <v>1946</v>
      </c>
      <c r="O4336" s="81">
        <v>46356</v>
      </c>
      <c r="P4336" s="81">
        <v>46060</v>
      </c>
      <c r="Q4336" s="103" t="str">
        <f>IFERROR(VLOOKUP(J4336,Настройка!$C$4:$E$121,2,),"Ошибка")</f>
        <v>R</v>
      </c>
    </row>
    <row r="4337" spans="1:17" ht="14.4" customHeight="1">
      <c r="A4337" s="67">
        <v>4332</v>
      </c>
      <c r="B4337" s="80" t="s">
        <v>176</v>
      </c>
      <c r="C4337" s="80" t="s">
        <v>39</v>
      </c>
      <c r="D4337" s="80" t="s">
        <v>13481</v>
      </c>
      <c r="E4337" s="104" t="s">
        <v>13482</v>
      </c>
      <c r="F4337" s="107">
        <v>32098</v>
      </c>
      <c r="G4337" s="67" t="s">
        <v>89</v>
      </c>
      <c r="H4337" s="80" t="s">
        <v>602</v>
      </c>
      <c r="I4337" s="80" t="s">
        <v>13483</v>
      </c>
      <c r="J4337" s="104" t="s">
        <v>204</v>
      </c>
      <c r="K4337" s="67" t="s">
        <v>117</v>
      </c>
      <c r="L4337" s="67" t="s">
        <v>152</v>
      </c>
      <c r="M4337" s="67" t="s">
        <v>166</v>
      </c>
      <c r="N4337" s="67" t="s">
        <v>1946</v>
      </c>
      <c r="O4337" s="81">
        <v>46356</v>
      </c>
      <c r="P4337" s="81">
        <v>46060</v>
      </c>
      <c r="Q4337" s="103" t="str">
        <f>IFERROR(VLOOKUP(J4337,Настройка!$C$4:$E$121,2,),"Ошибка")</f>
        <v>R</v>
      </c>
    </row>
    <row r="4338" spans="1:17" ht="14.4" customHeight="1">
      <c r="A4338" s="67">
        <v>4333</v>
      </c>
      <c r="B4338" s="80" t="s">
        <v>176</v>
      </c>
      <c r="C4338" s="80" t="s">
        <v>39</v>
      </c>
      <c r="D4338" s="80" t="s">
        <v>13484</v>
      </c>
      <c r="E4338" s="104" t="s">
        <v>13485</v>
      </c>
      <c r="F4338" s="107">
        <v>35318</v>
      </c>
      <c r="G4338" s="67" t="s">
        <v>89</v>
      </c>
      <c r="H4338" s="80" t="s">
        <v>602</v>
      </c>
      <c r="I4338" s="80" t="s">
        <v>13486</v>
      </c>
      <c r="J4338" s="104" t="s">
        <v>205</v>
      </c>
      <c r="K4338" s="67" t="s">
        <v>117</v>
      </c>
      <c r="L4338" s="67" t="s">
        <v>152</v>
      </c>
      <c r="M4338" s="67" t="s">
        <v>166</v>
      </c>
      <c r="N4338" s="67" t="s">
        <v>1946</v>
      </c>
      <c r="O4338" s="81">
        <v>46356</v>
      </c>
      <c r="P4338" s="81">
        <v>46060</v>
      </c>
      <c r="Q4338" s="103" t="str">
        <f>IFERROR(VLOOKUP(J4338,Настройка!$C$4:$E$121,2,),"Ошибка")</f>
        <v>R</v>
      </c>
    </row>
    <row r="4339" spans="1:17" ht="14.4" customHeight="1">
      <c r="A4339" s="67">
        <v>4334</v>
      </c>
      <c r="B4339" s="80" t="s">
        <v>176</v>
      </c>
      <c r="C4339" s="80" t="s">
        <v>39</v>
      </c>
      <c r="D4339" s="80" t="s">
        <v>13487</v>
      </c>
      <c r="E4339" s="104" t="s">
        <v>13488</v>
      </c>
      <c r="F4339" s="107">
        <v>35564</v>
      </c>
      <c r="G4339" s="67" t="s">
        <v>89</v>
      </c>
      <c r="H4339" s="80" t="s">
        <v>602</v>
      </c>
      <c r="I4339" s="80" t="s">
        <v>13489</v>
      </c>
      <c r="J4339" s="104" t="s">
        <v>204</v>
      </c>
      <c r="K4339" s="67" t="s">
        <v>117</v>
      </c>
      <c r="L4339" s="67" t="s">
        <v>152</v>
      </c>
      <c r="M4339" s="67" t="s">
        <v>166</v>
      </c>
      <c r="N4339" s="67" t="s">
        <v>1946</v>
      </c>
      <c r="O4339" s="81">
        <v>46356</v>
      </c>
      <c r="P4339" s="81">
        <v>46060</v>
      </c>
      <c r="Q4339" s="103" t="str">
        <f>IFERROR(VLOOKUP(J4339,Настройка!$C$4:$E$121,2,),"Ошибка")</f>
        <v>R</v>
      </c>
    </row>
    <row r="4340" spans="1:17" ht="14.4" customHeight="1">
      <c r="A4340" s="67">
        <v>4335</v>
      </c>
      <c r="B4340" s="80" t="s">
        <v>176</v>
      </c>
      <c r="C4340" s="80" t="s">
        <v>39</v>
      </c>
      <c r="D4340" s="80" t="s">
        <v>13490</v>
      </c>
      <c r="E4340" s="104" t="s">
        <v>13491</v>
      </c>
      <c r="F4340" s="107">
        <v>37350</v>
      </c>
      <c r="G4340" s="67" t="s">
        <v>89</v>
      </c>
      <c r="H4340" s="80" t="s">
        <v>602</v>
      </c>
      <c r="I4340" s="80" t="s">
        <v>13492</v>
      </c>
      <c r="J4340" s="104" t="s">
        <v>208</v>
      </c>
      <c r="K4340" s="67" t="s">
        <v>117</v>
      </c>
      <c r="L4340" s="67" t="s">
        <v>152</v>
      </c>
      <c r="M4340" s="67" t="s">
        <v>166</v>
      </c>
      <c r="N4340" s="67" t="s">
        <v>1946</v>
      </c>
      <c r="O4340" s="81">
        <v>46356</v>
      </c>
      <c r="P4340" s="81">
        <v>46060</v>
      </c>
      <c r="Q4340" s="103" t="str">
        <f>IFERROR(VLOOKUP(J4340,Настройка!$C$4:$E$121,2,),"Ошибка")</f>
        <v>R</v>
      </c>
    </row>
    <row r="4341" spans="1:17" ht="14.4" customHeight="1">
      <c r="A4341" s="67">
        <v>4336</v>
      </c>
      <c r="B4341" s="80" t="s">
        <v>176</v>
      </c>
      <c r="C4341" s="80" t="s">
        <v>39</v>
      </c>
      <c r="D4341" s="80" t="s">
        <v>13493</v>
      </c>
      <c r="E4341" s="104" t="s">
        <v>13494</v>
      </c>
      <c r="F4341" s="107">
        <v>36262</v>
      </c>
      <c r="G4341" s="67" t="s">
        <v>89</v>
      </c>
      <c r="H4341" s="80" t="s">
        <v>602</v>
      </c>
      <c r="I4341" s="80" t="s">
        <v>13495</v>
      </c>
      <c r="J4341" s="104" t="s">
        <v>208</v>
      </c>
      <c r="K4341" s="67" t="s">
        <v>117</v>
      </c>
      <c r="L4341" s="67" t="s">
        <v>152</v>
      </c>
      <c r="M4341" s="67" t="s">
        <v>166</v>
      </c>
      <c r="N4341" s="67" t="s">
        <v>1946</v>
      </c>
      <c r="O4341" s="81">
        <v>46356</v>
      </c>
      <c r="P4341" s="81">
        <v>46060</v>
      </c>
      <c r="Q4341" s="103" t="str">
        <f>IFERROR(VLOOKUP(J4341,Настройка!$C$4:$E$121,2,),"Ошибка")</f>
        <v>R</v>
      </c>
    </row>
    <row r="4342" spans="1:17" ht="14.4" customHeight="1">
      <c r="A4342" s="67">
        <v>4337</v>
      </c>
      <c r="B4342" s="80" t="s">
        <v>176</v>
      </c>
      <c r="C4342" s="80" t="s">
        <v>39</v>
      </c>
      <c r="D4342" s="80" t="s">
        <v>13496</v>
      </c>
      <c r="E4342" s="104" t="s">
        <v>13497</v>
      </c>
      <c r="F4342" s="107">
        <v>35313</v>
      </c>
      <c r="G4342" s="67" t="s">
        <v>89</v>
      </c>
      <c r="H4342" s="80" t="s">
        <v>602</v>
      </c>
      <c r="I4342" s="80" t="s">
        <v>967</v>
      </c>
      <c r="J4342" s="104" t="s">
        <v>204</v>
      </c>
      <c r="K4342" s="67" t="s">
        <v>117</v>
      </c>
      <c r="L4342" s="67" t="s">
        <v>152</v>
      </c>
      <c r="M4342" s="67" t="s">
        <v>166</v>
      </c>
      <c r="N4342" s="67" t="s">
        <v>1946</v>
      </c>
      <c r="O4342" s="81">
        <v>46356</v>
      </c>
      <c r="P4342" s="81">
        <v>46060</v>
      </c>
      <c r="Q4342" s="103" t="str">
        <f>IFERROR(VLOOKUP(J4342,Настройка!$C$4:$E$121,2,),"Ошибка")</f>
        <v>R</v>
      </c>
    </row>
    <row r="4343" spans="1:17" ht="14.4" customHeight="1">
      <c r="A4343" s="67">
        <v>4338</v>
      </c>
      <c r="B4343" s="80" t="s">
        <v>176</v>
      </c>
      <c r="C4343" s="80" t="s">
        <v>39</v>
      </c>
      <c r="D4343" s="80" t="s">
        <v>13498</v>
      </c>
      <c r="E4343" s="104" t="s">
        <v>13499</v>
      </c>
      <c r="F4343" s="107">
        <v>35747</v>
      </c>
      <c r="G4343" s="67" t="s">
        <v>89</v>
      </c>
      <c r="H4343" s="80" t="s">
        <v>602</v>
      </c>
      <c r="I4343" s="80" t="s">
        <v>13500</v>
      </c>
      <c r="J4343" s="104" t="s">
        <v>205</v>
      </c>
      <c r="K4343" s="67" t="s">
        <v>117</v>
      </c>
      <c r="L4343" s="67" t="s">
        <v>152</v>
      </c>
      <c r="M4343" s="67" t="s">
        <v>166</v>
      </c>
      <c r="N4343" s="67" t="s">
        <v>1946</v>
      </c>
      <c r="O4343" s="81">
        <v>46356</v>
      </c>
      <c r="P4343" s="81">
        <v>46060</v>
      </c>
      <c r="Q4343" s="103" t="str">
        <f>IFERROR(VLOOKUP(J4343,Настройка!$C$4:$E$121,2,),"Ошибка")</f>
        <v>R</v>
      </c>
    </row>
    <row r="4344" spans="1:17" ht="14.4" customHeight="1">
      <c r="A4344" s="67">
        <v>4339</v>
      </c>
      <c r="B4344" s="80" t="s">
        <v>176</v>
      </c>
      <c r="C4344" s="80" t="s">
        <v>39</v>
      </c>
      <c r="D4344" s="80" t="s">
        <v>13501</v>
      </c>
      <c r="E4344" s="104" t="s">
        <v>13502</v>
      </c>
      <c r="F4344" s="107">
        <v>38199</v>
      </c>
      <c r="G4344" s="67" t="s">
        <v>89</v>
      </c>
      <c r="H4344" s="80" t="s">
        <v>602</v>
      </c>
      <c r="I4344" s="80" t="s">
        <v>13503</v>
      </c>
      <c r="J4344" s="104" t="s">
        <v>204</v>
      </c>
      <c r="K4344" s="67" t="s">
        <v>117</v>
      </c>
      <c r="L4344" s="67" t="s">
        <v>152</v>
      </c>
      <c r="M4344" s="67" t="s">
        <v>166</v>
      </c>
      <c r="N4344" s="67" t="s">
        <v>1946</v>
      </c>
      <c r="O4344" s="81">
        <v>46356</v>
      </c>
      <c r="P4344" s="81">
        <v>46060</v>
      </c>
      <c r="Q4344" s="103" t="str">
        <f>IFERROR(VLOOKUP(J4344,Настройка!$C$4:$E$121,2,),"Ошибка")</f>
        <v>R</v>
      </c>
    </row>
    <row r="4345" spans="1:17" ht="14.4" customHeight="1">
      <c r="A4345" s="67">
        <v>4340</v>
      </c>
      <c r="B4345" s="80" t="s">
        <v>176</v>
      </c>
      <c r="C4345" s="80" t="s">
        <v>39</v>
      </c>
      <c r="D4345" s="80" t="s">
        <v>13504</v>
      </c>
      <c r="E4345" s="104" t="s">
        <v>13505</v>
      </c>
      <c r="F4345" s="107">
        <v>31853</v>
      </c>
      <c r="G4345" s="67" t="s">
        <v>89</v>
      </c>
      <c r="H4345" s="80" t="s">
        <v>602</v>
      </c>
      <c r="I4345" s="80" t="s">
        <v>13506</v>
      </c>
      <c r="J4345" s="104" t="s">
        <v>204</v>
      </c>
      <c r="K4345" s="67" t="s">
        <v>117</v>
      </c>
      <c r="L4345" s="67" t="s">
        <v>152</v>
      </c>
      <c r="M4345" s="67" t="s">
        <v>166</v>
      </c>
      <c r="N4345" s="67" t="s">
        <v>1946</v>
      </c>
      <c r="O4345" s="81">
        <v>46356</v>
      </c>
      <c r="P4345" s="81">
        <v>46060</v>
      </c>
      <c r="Q4345" s="103" t="str">
        <f>IFERROR(VLOOKUP(J4345,Настройка!$C$4:$E$121,2,),"Ошибка")</f>
        <v>R</v>
      </c>
    </row>
    <row r="4346" spans="1:17" ht="14.4" customHeight="1">
      <c r="A4346" s="67">
        <v>4341</v>
      </c>
      <c r="B4346" s="80" t="s">
        <v>176</v>
      </c>
      <c r="C4346" s="80" t="s">
        <v>39</v>
      </c>
      <c r="D4346" s="80" t="s">
        <v>13507</v>
      </c>
      <c r="E4346" s="104" t="s">
        <v>13508</v>
      </c>
      <c r="F4346" s="107">
        <v>33259</v>
      </c>
      <c r="G4346" s="67" t="s">
        <v>89</v>
      </c>
      <c r="H4346" s="80" t="s">
        <v>602</v>
      </c>
      <c r="I4346" s="80" t="s">
        <v>13509</v>
      </c>
      <c r="J4346" s="104" t="s">
        <v>204</v>
      </c>
      <c r="K4346" s="67" t="s">
        <v>117</v>
      </c>
      <c r="L4346" s="67" t="s">
        <v>152</v>
      </c>
      <c r="M4346" s="67" t="s">
        <v>166</v>
      </c>
      <c r="N4346" s="67" t="s">
        <v>1946</v>
      </c>
      <c r="O4346" s="81">
        <v>46356</v>
      </c>
      <c r="P4346" s="81">
        <v>46060</v>
      </c>
      <c r="Q4346" s="103" t="str">
        <f>IFERROR(VLOOKUP(J4346,Настройка!$C$4:$E$121,2,),"Ошибка")</f>
        <v>R</v>
      </c>
    </row>
    <row r="4347" spans="1:17" ht="14.4" customHeight="1">
      <c r="A4347" s="67">
        <v>4342</v>
      </c>
      <c r="B4347" s="80" t="s">
        <v>176</v>
      </c>
      <c r="C4347" s="80" t="s">
        <v>39</v>
      </c>
      <c r="D4347" s="80" t="s">
        <v>13510</v>
      </c>
      <c r="E4347" s="104" t="s">
        <v>13511</v>
      </c>
      <c r="F4347" s="107">
        <v>33909</v>
      </c>
      <c r="G4347" s="67" t="s">
        <v>89</v>
      </c>
      <c r="H4347" s="80" t="s">
        <v>602</v>
      </c>
      <c r="I4347" s="80" t="s">
        <v>13512</v>
      </c>
      <c r="J4347" s="104" t="s">
        <v>204</v>
      </c>
      <c r="K4347" s="67" t="s">
        <v>117</v>
      </c>
      <c r="L4347" s="67" t="s">
        <v>152</v>
      </c>
      <c r="M4347" s="67" t="s">
        <v>166</v>
      </c>
      <c r="N4347" s="67" t="s">
        <v>1946</v>
      </c>
      <c r="O4347" s="81">
        <v>46356</v>
      </c>
      <c r="P4347" s="81">
        <v>46060</v>
      </c>
      <c r="Q4347" s="103" t="str">
        <f>IFERROR(VLOOKUP(J4347,Настройка!$C$4:$E$121,2,),"Ошибка")</f>
        <v>R</v>
      </c>
    </row>
    <row r="4348" spans="1:17" ht="14.4" customHeight="1">
      <c r="A4348" s="67">
        <v>4343</v>
      </c>
      <c r="B4348" s="80" t="s">
        <v>176</v>
      </c>
      <c r="C4348" s="80" t="s">
        <v>39</v>
      </c>
      <c r="D4348" s="80" t="s">
        <v>13513</v>
      </c>
      <c r="E4348" s="104" t="s">
        <v>13514</v>
      </c>
      <c r="F4348" s="107">
        <v>31283</v>
      </c>
      <c r="G4348" s="67" t="s">
        <v>89</v>
      </c>
      <c r="H4348" s="80" t="s">
        <v>602</v>
      </c>
      <c r="I4348" s="80" t="s">
        <v>13515</v>
      </c>
      <c r="J4348" s="104" t="s">
        <v>205</v>
      </c>
      <c r="K4348" s="67" t="s">
        <v>117</v>
      </c>
      <c r="L4348" s="67" t="s">
        <v>152</v>
      </c>
      <c r="M4348" s="67" t="s">
        <v>166</v>
      </c>
      <c r="N4348" s="67" t="s">
        <v>1946</v>
      </c>
      <c r="O4348" s="81">
        <v>46356</v>
      </c>
      <c r="P4348" s="81">
        <v>46060</v>
      </c>
      <c r="Q4348" s="103" t="str">
        <f>IFERROR(VLOOKUP(J4348,Настройка!$C$4:$E$121,2,),"Ошибка")</f>
        <v>R</v>
      </c>
    </row>
    <row r="4349" spans="1:17" ht="14.4" customHeight="1">
      <c r="A4349" s="67">
        <v>4344</v>
      </c>
      <c r="B4349" s="80" t="s">
        <v>176</v>
      </c>
      <c r="C4349" s="80" t="s">
        <v>39</v>
      </c>
      <c r="D4349" s="80" t="s">
        <v>13516</v>
      </c>
      <c r="E4349" s="104" t="s">
        <v>13517</v>
      </c>
      <c r="F4349" s="107">
        <v>35415</v>
      </c>
      <c r="G4349" s="67" t="s">
        <v>89</v>
      </c>
      <c r="H4349" s="80" t="s">
        <v>602</v>
      </c>
      <c r="I4349" s="80" t="s">
        <v>13518</v>
      </c>
      <c r="J4349" s="104" t="s">
        <v>204</v>
      </c>
      <c r="K4349" s="67" t="s">
        <v>117</v>
      </c>
      <c r="L4349" s="67" t="s">
        <v>152</v>
      </c>
      <c r="M4349" s="67" t="s">
        <v>166</v>
      </c>
      <c r="N4349" s="67" t="s">
        <v>1946</v>
      </c>
      <c r="O4349" s="81">
        <v>46356</v>
      </c>
      <c r="P4349" s="81">
        <v>46060</v>
      </c>
      <c r="Q4349" s="103" t="str">
        <f>IFERROR(VLOOKUP(J4349,Настройка!$C$4:$E$121,2,),"Ошибка")</f>
        <v>R</v>
      </c>
    </row>
    <row r="4350" spans="1:17" ht="14.4" customHeight="1">
      <c r="A4350" s="67">
        <v>4345</v>
      </c>
      <c r="B4350" s="80" t="s">
        <v>176</v>
      </c>
      <c r="C4350" s="80" t="s">
        <v>39</v>
      </c>
      <c r="D4350" s="80" t="s">
        <v>13519</v>
      </c>
      <c r="E4350" s="104" t="s">
        <v>13520</v>
      </c>
      <c r="F4350" s="107">
        <v>36613</v>
      </c>
      <c r="G4350" s="67" t="s">
        <v>89</v>
      </c>
      <c r="H4350" s="80" t="s">
        <v>602</v>
      </c>
      <c r="I4350" s="80" t="s">
        <v>13521</v>
      </c>
      <c r="J4350" s="104" t="s">
        <v>205</v>
      </c>
      <c r="K4350" s="67" t="s">
        <v>117</v>
      </c>
      <c r="L4350" s="67" t="s">
        <v>152</v>
      </c>
      <c r="M4350" s="67" t="s">
        <v>166</v>
      </c>
      <c r="N4350" s="67" t="s">
        <v>1946</v>
      </c>
      <c r="O4350" s="81">
        <v>46356</v>
      </c>
      <c r="P4350" s="81">
        <v>46060</v>
      </c>
      <c r="Q4350" s="103" t="str">
        <f>IFERROR(VLOOKUP(J4350,Настройка!$C$4:$E$121,2,),"Ошибка")</f>
        <v>R</v>
      </c>
    </row>
    <row r="4351" spans="1:17" ht="14.4" customHeight="1">
      <c r="A4351" s="67">
        <v>4346</v>
      </c>
      <c r="B4351" s="80" t="s">
        <v>176</v>
      </c>
      <c r="C4351" s="80" t="s">
        <v>39</v>
      </c>
      <c r="D4351" s="80" t="s">
        <v>13522</v>
      </c>
      <c r="E4351" s="104" t="s">
        <v>13523</v>
      </c>
      <c r="F4351" s="107">
        <v>38432</v>
      </c>
      <c r="G4351" s="67" t="s">
        <v>89</v>
      </c>
      <c r="H4351" s="80" t="s">
        <v>602</v>
      </c>
      <c r="I4351" s="80" t="s">
        <v>13524</v>
      </c>
      <c r="J4351" s="104" t="s">
        <v>204</v>
      </c>
      <c r="K4351" s="67" t="s">
        <v>117</v>
      </c>
      <c r="L4351" s="67" t="s">
        <v>152</v>
      </c>
      <c r="M4351" s="67" t="s">
        <v>166</v>
      </c>
      <c r="N4351" s="67" t="s">
        <v>1946</v>
      </c>
      <c r="O4351" s="81">
        <v>46356</v>
      </c>
      <c r="P4351" s="81">
        <v>46060</v>
      </c>
      <c r="Q4351" s="103" t="str">
        <f>IFERROR(VLOOKUP(J4351,Настройка!$C$4:$E$121,2,),"Ошибка")</f>
        <v>R</v>
      </c>
    </row>
    <row r="4352" spans="1:17" ht="14.4" customHeight="1">
      <c r="A4352" s="67">
        <v>4347</v>
      </c>
      <c r="B4352" s="80" t="s">
        <v>176</v>
      </c>
      <c r="C4352" s="80" t="s">
        <v>39</v>
      </c>
      <c r="D4352" s="80" t="s">
        <v>13525</v>
      </c>
      <c r="E4352" s="104" t="s">
        <v>13526</v>
      </c>
      <c r="F4352" s="107">
        <v>36440</v>
      </c>
      <c r="G4352" s="67" t="s">
        <v>89</v>
      </c>
      <c r="H4352" s="80" t="s">
        <v>602</v>
      </c>
      <c r="I4352" s="80" t="s">
        <v>13527</v>
      </c>
      <c r="J4352" s="104" t="s">
        <v>205</v>
      </c>
      <c r="K4352" s="67" t="s">
        <v>117</v>
      </c>
      <c r="L4352" s="67" t="s">
        <v>152</v>
      </c>
      <c r="M4352" s="67" t="s">
        <v>166</v>
      </c>
      <c r="N4352" s="67" t="s">
        <v>1946</v>
      </c>
      <c r="O4352" s="81">
        <v>46356</v>
      </c>
      <c r="P4352" s="81">
        <v>46060</v>
      </c>
      <c r="Q4352" s="103" t="str">
        <f>IFERROR(VLOOKUP(J4352,Настройка!$C$4:$E$121,2,),"Ошибка")</f>
        <v>R</v>
      </c>
    </row>
    <row r="4353" spans="1:17" ht="14.4" customHeight="1">
      <c r="A4353" s="67">
        <v>4348</v>
      </c>
      <c r="B4353" s="80" t="s">
        <v>176</v>
      </c>
      <c r="C4353" s="80" t="s">
        <v>39</v>
      </c>
      <c r="D4353" s="80" t="s">
        <v>13528</v>
      </c>
      <c r="E4353" s="104" t="s">
        <v>13529</v>
      </c>
      <c r="F4353" s="107">
        <v>29818</v>
      </c>
      <c r="G4353" s="67" t="s">
        <v>89</v>
      </c>
      <c r="H4353" s="80" t="s">
        <v>602</v>
      </c>
      <c r="I4353" s="80" t="s">
        <v>13530</v>
      </c>
      <c r="J4353" s="104" t="s">
        <v>208</v>
      </c>
      <c r="K4353" s="67" t="s">
        <v>117</v>
      </c>
      <c r="L4353" s="67" t="s">
        <v>152</v>
      </c>
      <c r="M4353" s="67" t="s">
        <v>166</v>
      </c>
      <c r="N4353" s="67" t="s">
        <v>1946</v>
      </c>
      <c r="O4353" s="81">
        <v>46356</v>
      </c>
      <c r="P4353" s="81">
        <v>46060</v>
      </c>
      <c r="Q4353" s="103" t="str">
        <f>IFERROR(VLOOKUP(J4353,Настройка!$C$4:$E$121,2,),"Ошибка")</f>
        <v>R</v>
      </c>
    </row>
    <row r="4354" spans="1:17" ht="14.4" customHeight="1">
      <c r="A4354" s="67">
        <v>4349</v>
      </c>
      <c r="B4354" s="80" t="s">
        <v>176</v>
      </c>
      <c r="C4354" s="80" t="s">
        <v>39</v>
      </c>
      <c r="D4354" s="80" t="s">
        <v>13531</v>
      </c>
      <c r="E4354" s="104" t="s">
        <v>13532</v>
      </c>
      <c r="F4354" s="107">
        <v>26771</v>
      </c>
      <c r="G4354" s="67" t="s">
        <v>89</v>
      </c>
      <c r="H4354" s="80" t="s">
        <v>602</v>
      </c>
      <c r="I4354" s="80" t="s">
        <v>13533</v>
      </c>
      <c r="J4354" s="104" t="s">
        <v>208</v>
      </c>
      <c r="K4354" s="67" t="s">
        <v>117</v>
      </c>
      <c r="L4354" s="67" t="s">
        <v>152</v>
      </c>
      <c r="M4354" s="67" t="s">
        <v>166</v>
      </c>
      <c r="N4354" s="67" t="s">
        <v>1946</v>
      </c>
      <c r="O4354" s="81">
        <v>46356</v>
      </c>
      <c r="P4354" s="81">
        <v>46060</v>
      </c>
      <c r="Q4354" s="103" t="str">
        <f>IFERROR(VLOOKUP(J4354,Настройка!$C$4:$E$121,2,),"Ошибка")</f>
        <v>R</v>
      </c>
    </row>
    <row r="4355" spans="1:17" ht="14.4" customHeight="1">
      <c r="A4355" s="67">
        <v>4350</v>
      </c>
      <c r="B4355" s="80" t="s">
        <v>176</v>
      </c>
      <c r="C4355" s="80" t="s">
        <v>39</v>
      </c>
      <c r="D4355" s="80" t="s">
        <v>13534</v>
      </c>
      <c r="E4355" s="104" t="s">
        <v>13535</v>
      </c>
      <c r="F4355" s="107">
        <v>31152</v>
      </c>
      <c r="G4355" s="67" t="s">
        <v>89</v>
      </c>
      <c r="H4355" s="80" t="s">
        <v>602</v>
      </c>
      <c r="I4355" s="80" t="s">
        <v>13536</v>
      </c>
      <c r="J4355" s="104" t="s">
        <v>204</v>
      </c>
      <c r="K4355" s="67" t="s">
        <v>117</v>
      </c>
      <c r="L4355" s="67" t="s">
        <v>152</v>
      </c>
      <c r="M4355" s="67" t="s">
        <v>166</v>
      </c>
      <c r="N4355" s="67" t="s">
        <v>1946</v>
      </c>
      <c r="O4355" s="81">
        <v>46356</v>
      </c>
      <c r="P4355" s="81">
        <v>46060</v>
      </c>
      <c r="Q4355" s="103" t="str">
        <f>IFERROR(VLOOKUP(J4355,Настройка!$C$4:$E$121,2,),"Ошибка")</f>
        <v>R</v>
      </c>
    </row>
    <row r="4356" spans="1:17" ht="14.4" customHeight="1">
      <c r="A4356" s="67">
        <v>4351</v>
      </c>
      <c r="B4356" s="80" t="s">
        <v>176</v>
      </c>
      <c r="C4356" s="80" t="s">
        <v>39</v>
      </c>
      <c r="D4356" s="80" t="s">
        <v>13537</v>
      </c>
      <c r="E4356" s="104" t="s">
        <v>13538</v>
      </c>
      <c r="F4356" s="107">
        <v>38013</v>
      </c>
      <c r="G4356" s="67" t="s">
        <v>89</v>
      </c>
      <c r="H4356" s="80" t="s">
        <v>602</v>
      </c>
      <c r="I4356" s="80" t="s">
        <v>13539</v>
      </c>
      <c r="J4356" s="104" t="s">
        <v>204</v>
      </c>
      <c r="K4356" s="67" t="s">
        <v>117</v>
      </c>
      <c r="L4356" s="67" t="s">
        <v>152</v>
      </c>
      <c r="M4356" s="67" t="s">
        <v>166</v>
      </c>
      <c r="N4356" s="67" t="s">
        <v>1946</v>
      </c>
      <c r="O4356" s="81">
        <v>46356</v>
      </c>
      <c r="P4356" s="81">
        <v>46060</v>
      </c>
      <c r="Q4356" s="103" t="str">
        <f>IFERROR(VLOOKUP(J4356,Настройка!$C$4:$E$121,2,),"Ошибка")</f>
        <v>R</v>
      </c>
    </row>
    <row r="4357" spans="1:17" ht="14.4" customHeight="1">
      <c r="A4357" s="67">
        <v>4352</v>
      </c>
      <c r="B4357" s="80" t="s">
        <v>176</v>
      </c>
      <c r="C4357" s="80" t="s">
        <v>39</v>
      </c>
      <c r="D4357" s="80" t="s">
        <v>13540</v>
      </c>
      <c r="E4357" s="104" t="s">
        <v>13541</v>
      </c>
      <c r="F4357" s="107">
        <v>31902</v>
      </c>
      <c r="G4357" s="67" t="s">
        <v>89</v>
      </c>
      <c r="H4357" s="80" t="s">
        <v>602</v>
      </c>
      <c r="I4357" s="80" t="s">
        <v>13542</v>
      </c>
      <c r="J4357" s="104" t="s">
        <v>204</v>
      </c>
      <c r="K4357" s="67" t="s">
        <v>117</v>
      </c>
      <c r="L4357" s="67" t="s">
        <v>152</v>
      </c>
      <c r="M4357" s="67" t="s">
        <v>166</v>
      </c>
      <c r="N4357" s="67" t="s">
        <v>1946</v>
      </c>
      <c r="O4357" s="81">
        <v>46356</v>
      </c>
      <c r="P4357" s="81">
        <v>46060</v>
      </c>
      <c r="Q4357" s="103" t="str">
        <f>IFERROR(VLOOKUP(J4357,Настройка!$C$4:$E$121,2,),"Ошибка")</f>
        <v>R</v>
      </c>
    </row>
    <row r="4358" spans="1:17" ht="14.4" customHeight="1">
      <c r="A4358" s="67">
        <v>4353</v>
      </c>
      <c r="B4358" s="80" t="s">
        <v>176</v>
      </c>
      <c r="C4358" s="80" t="s">
        <v>39</v>
      </c>
      <c r="D4358" s="80" t="s">
        <v>13543</v>
      </c>
      <c r="E4358" s="104" t="s">
        <v>13544</v>
      </c>
      <c r="F4358" s="107">
        <v>36042</v>
      </c>
      <c r="G4358" s="67" t="s">
        <v>89</v>
      </c>
      <c r="H4358" s="80" t="s">
        <v>602</v>
      </c>
      <c r="I4358" s="80" t="s">
        <v>13545</v>
      </c>
      <c r="J4358" s="104" t="s">
        <v>208</v>
      </c>
      <c r="K4358" s="67" t="s">
        <v>117</v>
      </c>
      <c r="L4358" s="67" t="s">
        <v>152</v>
      </c>
      <c r="M4358" s="67" t="s">
        <v>166</v>
      </c>
      <c r="N4358" s="67" t="s">
        <v>1946</v>
      </c>
      <c r="O4358" s="81">
        <v>46356</v>
      </c>
      <c r="P4358" s="81">
        <v>46060</v>
      </c>
      <c r="Q4358" s="103" t="str">
        <f>IFERROR(VLOOKUP(J4358,Настройка!$C$4:$E$121,2,),"Ошибка")</f>
        <v>R</v>
      </c>
    </row>
    <row r="4359" spans="1:17" ht="14.4" customHeight="1">
      <c r="A4359" s="67">
        <v>4354</v>
      </c>
      <c r="B4359" s="80" t="s">
        <v>176</v>
      </c>
      <c r="C4359" s="80" t="s">
        <v>39</v>
      </c>
      <c r="D4359" s="80" t="s">
        <v>13546</v>
      </c>
      <c r="E4359" s="104" t="s">
        <v>13547</v>
      </c>
      <c r="F4359" s="107">
        <v>34313</v>
      </c>
      <c r="G4359" s="67" t="s">
        <v>89</v>
      </c>
      <c r="H4359" s="80" t="s">
        <v>602</v>
      </c>
      <c r="I4359" s="80" t="s">
        <v>13548</v>
      </c>
      <c r="J4359" s="104" t="s">
        <v>202</v>
      </c>
      <c r="K4359" s="67" t="s">
        <v>117</v>
      </c>
      <c r="L4359" s="67" t="s">
        <v>152</v>
      </c>
      <c r="M4359" s="67" t="s">
        <v>166</v>
      </c>
      <c r="N4359" s="67" t="s">
        <v>1946</v>
      </c>
      <c r="O4359" s="81">
        <v>46356</v>
      </c>
      <c r="P4359" s="81">
        <v>46060</v>
      </c>
      <c r="Q4359" s="103" t="str">
        <f>IFERROR(VLOOKUP(J4359,Настройка!$C$4:$E$121,2,),"Ошибка")</f>
        <v>ITR</v>
      </c>
    </row>
    <row r="4360" spans="1:17" ht="14.4" customHeight="1">
      <c r="A4360" s="67">
        <v>4355</v>
      </c>
      <c r="B4360" s="80" t="s">
        <v>176</v>
      </c>
      <c r="C4360" s="80" t="s">
        <v>39</v>
      </c>
      <c r="D4360" s="80" t="s">
        <v>13549</v>
      </c>
      <c r="E4360" s="104" t="s">
        <v>13550</v>
      </c>
      <c r="F4360" s="107">
        <v>35157</v>
      </c>
      <c r="G4360" s="67" t="s">
        <v>89</v>
      </c>
      <c r="H4360" s="80" t="s">
        <v>602</v>
      </c>
      <c r="I4360" s="80" t="s">
        <v>13551</v>
      </c>
      <c r="J4360" s="104" t="s">
        <v>204</v>
      </c>
      <c r="K4360" s="67" t="s">
        <v>117</v>
      </c>
      <c r="L4360" s="67" t="s">
        <v>152</v>
      </c>
      <c r="M4360" s="67" t="s">
        <v>166</v>
      </c>
      <c r="N4360" s="67" t="s">
        <v>1946</v>
      </c>
      <c r="O4360" s="81">
        <v>46356</v>
      </c>
      <c r="P4360" s="81">
        <v>46060</v>
      </c>
      <c r="Q4360" s="103" t="str">
        <f>IFERROR(VLOOKUP(J4360,Настройка!$C$4:$E$121,2,),"Ошибка")</f>
        <v>R</v>
      </c>
    </row>
    <row r="4361" spans="1:17" ht="14.4" customHeight="1">
      <c r="A4361" s="67">
        <v>4356</v>
      </c>
      <c r="B4361" s="80" t="s">
        <v>176</v>
      </c>
      <c r="C4361" s="80" t="s">
        <v>39</v>
      </c>
      <c r="D4361" s="80" t="s">
        <v>13552</v>
      </c>
      <c r="E4361" s="104" t="s">
        <v>13553</v>
      </c>
      <c r="F4361" s="107">
        <v>38472</v>
      </c>
      <c r="G4361" s="67" t="s">
        <v>89</v>
      </c>
      <c r="H4361" s="80" t="s">
        <v>602</v>
      </c>
      <c r="I4361" s="80" t="s">
        <v>13554</v>
      </c>
      <c r="J4361" s="104" t="s">
        <v>205</v>
      </c>
      <c r="K4361" s="67" t="s">
        <v>117</v>
      </c>
      <c r="L4361" s="67" t="s">
        <v>152</v>
      </c>
      <c r="M4361" s="67" t="s">
        <v>166</v>
      </c>
      <c r="N4361" s="67" t="s">
        <v>1946</v>
      </c>
      <c r="O4361" s="81">
        <v>46356</v>
      </c>
      <c r="P4361" s="81">
        <v>46060</v>
      </c>
      <c r="Q4361" s="103" t="str">
        <f>IFERROR(VLOOKUP(J4361,Настройка!$C$4:$E$121,2,),"Ошибка")</f>
        <v>R</v>
      </c>
    </row>
    <row r="4362" spans="1:17" ht="14.4" customHeight="1">
      <c r="A4362" s="67">
        <v>4357</v>
      </c>
      <c r="B4362" s="80" t="s">
        <v>176</v>
      </c>
      <c r="C4362" s="80" t="s">
        <v>39</v>
      </c>
      <c r="D4362" s="80" t="s">
        <v>13555</v>
      </c>
      <c r="E4362" s="104" t="s">
        <v>13556</v>
      </c>
      <c r="F4362" s="107">
        <v>38557</v>
      </c>
      <c r="G4362" s="67" t="s">
        <v>89</v>
      </c>
      <c r="H4362" s="80" t="s">
        <v>602</v>
      </c>
      <c r="I4362" s="80" t="s">
        <v>13557</v>
      </c>
      <c r="J4362" s="104" t="s">
        <v>204</v>
      </c>
      <c r="K4362" s="67" t="s">
        <v>117</v>
      </c>
      <c r="L4362" s="67" t="s">
        <v>152</v>
      </c>
      <c r="M4362" s="67" t="s">
        <v>166</v>
      </c>
      <c r="N4362" s="67" t="s">
        <v>1946</v>
      </c>
      <c r="O4362" s="81">
        <v>46356</v>
      </c>
      <c r="P4362" s="81">
        <v>46060</v>
      </c>
      <c r="Q4362" s="103" t="str">
        <f>IFERROR(VLOOKUP(J4362,Настройка!$C$4:$E$121,2,),"Ошибка")</f>
        <v>R</v>
      </c>
    </row>
    <row r="4363" spans="1:17" ht="14.4" customHeight="1">
      <c r="A4363" s="67">
        <v>4358</v>
      </c>
      <c r="B4363" s="80" t="s">
        <v>176</v>
      </c>
      <c r="C4363" s="80" t="s">
        <v>39</v>
      </c>
      <c r="D4363" s="80" t="s">
        <v>13558</v>
      </c>
      <c r="E4363" s="104" t="s">
        <v>13559</v>
      </c>
      <c r="F4363" s="107">
        <v>38447</v>
      </c>
      <c r="G4363" s="67" t="s">
        <v>89</v>
      </c>
      <c r="H4363" s="80" t="s">
        <v>602</v>
      </c>
      <c r="I4363" s="80" t="s">
        <v>13560</v>
      </c>
      <c r="J4363" s="104" t="s">
        <v>204</v>
      </c>
      <c r="K4363" s="67" t="s">
        <v>117</v>
      </c>
      <c r="L4363" s="67" t="s">
        <v>152</v>
      </c>
      <c r="M4363" s="67" t="s">
        <v>166</v>
      </c>
      <c r="N4363" s="67" t="s">
        <v>1946</v>
      </c>
      <c r="O4363" s="81">
        <v>46356</v>
      </c>
      <c r="P4363" s="81">
        <v>46060</v>
      </c>
      <c r="Q4363" s="103" t="str">
        <f>IFERROR(VLOOKUP(J4363,Настройка!$C$4:$E$121,2,),"Ошибка")</f>
        <v>R</v>
      </c>
    </row>
    <row r="4364" spans="1:17" ht="14.4" customHeight="1">
      <c r="A4364" s="67">
        <v>4359</v>
      </c>
      <c r="B4364" s="80" t="s">
        <v>176</v>
      </c>
      <c r="C4364" s="80" t="s">
        <v>39</v>
      </c>
      <c r="D4364" s="80" t="s">
        <v>13561</v>
      </c>
      <c r="E4364" s="104" t="s">
        <v>13562</v>
      </c>
      <c r="F4364" s="107">
        <v>32718</v>
      </c>
      <c r="G4364" s="67" t="s">
        <v>89</v>
      </c>
      <c r="H4364" s="80" t="s">
        <v>602</v>
      </c>
      <c r="I4364" s="80" t="s">
        <v>13563</v>
      </c>
      <c r="J4364" s="104" t="s">
        <v>204</v>
      </c>
      <c r="K4364" s="67" t="s">
        <v>117</v>
      </c>
      <c r="L4364" s="67" t="s">
        <v>152</v>
      </c>
      <c r="M4364" s="67" t="s">
        <v>166</v>
      </c>
      <c r="N4364" s="67" t="s">
        <v>1946</v>
      </c>
      <c r="O4364" s="81">
        <v>46356</v>
      </c>
      <c r="P4364" s="81">
        <v>46060</v>
      </c>
      <c r="Q4364" s="103" t="str">
        <f>IFERROR(VLOOKUP(J4364,Настройка!$C$4:$E$121,2,),"Ошибка")</f>
        <v>R</v>
      </c>
    </row>
    <row r="4365" spans="1:17" ht="14.4" customHeight="1">
      <c r="A4365" s="67">
        <v>4360</v>
      </c>
      <c r="B4365" s="80" t="s">
        <v>176</v>
      </c>
      <c r="C4365" s="80" t="s">
        <v>39</v>
      </c>
      <c r="D4365" s="80" t="s">
        <v>13564</v>
      </c>
      <c r="E4365" s="104" t="s">
        <v>13565</v>
      </c>
      <c r="F4365" s="107">
        <v>37947</v>
      </c>
      <c r="G4365" s="67" t="s">
        <v>89</v>
      </c>
      <c r="H4365" s="80" t="s">
        <v>602</v>
      </c>
      <c r="I4365" s="80" t="s">
        <v>13566</v>
      </c>
      <c r="J4365" s="104" t="s">
        <v>208</v>
      </c>
      <c r="K4365" s="67" t="s">
        <v>117</v>
      </c>
      <c r="L4365" s="67" t="s">
        <v>152</v>
      </c>
      <c r="M4365" s="67" t="s">
        <v>166</v>
      </c>
      <c r="N4365" s="67" t="s">
        <v>1946</v>
      </c>
      <c r="O4365" s="81">
        <v>46356</v>
      </c>
      <c r="P4365" s="81">
        <v>46060</v>
      </c>
      <c r="Q4365" s="103" t="str">
        <f>IFERROR(VLOOKUP(J4365,Настройка!$C$4:$E$121,2,),"Ошибка")</f>
        <v>R</v>
      </c>
    </row>
    <row r="4366" spans="1:17" ht="14.4" customHeight="1">
      <c r="A4366" s="67">
        <v>4361</v>
      </c>
      <c r="B4366" s="80" t="s">
        <v>176</v>
      </c>
      <c r="C4366" s="80" t="s">
        <v>39</v>
      </c>
      <c r="D4366" s="80" t="s">
        <v>13567</v>
      </c>
      <c r="E4366" s="104" t="s">
        <v>13568</v>
      </c>
      <c r="F4366" s="107">
        <v>37296</v>
      </c>
      <c r="G4366" s="67" t="s">
        <v>89</v>
      </c>
      <c r="H4366" s="80" t="s">
        <v>602</v>
      </c>
      <c r="I4366" s="80" t="s">
        <v>13569</v>
      </c>
      <c r="J4366" s="104" t="s">
        <v>208</v>
      </c>
      <c r="K4366" s="67" t="s">
        <v>117</v>
      </c>
      <c r="L4366" s="67" t="s">
        <v>152</v>
      </c>
      <c r="M4366" s="67" t="s">
        <v>166</v>
      </c>
      <c r="N4366" s="67" t="s">
        <v>1946</v>
      </c>
      <c r="O4366" s="81">
        <v>46356</v>
      </c>
      <c r="P4366" s="81">
        <v>46060</v>
      </c>
      <c r="Q4366" s="103" t="str">
        <f>IFERROR(VLOOKUP(J4366,Настройка!$C$4:$E$121,2,),"Ошибка")</f>
        <v>R</v>
      </c>
    </row>
    <row r="4367" spans="1:17" ht="14.4" customHeight="1">
      <c r="A4367" s="67">
        <v>4362</v>
      </c>
      <c r="B4367" s="80" t="s">
        <v>176</v>
      </c>
      <c r="C4367" s="80" t="s">
        <v>39</v>
      </c>
      <c r="D4367" s="80" t="s">
        <v>13570</v>
      </c>
      <c r="E4367" s="104" t="s">
        <v>13571</v>
      </c>
      <c r="F4367" s="107">
        <v>36674</v>
      </c>
      <c r="G4367" s="67" t="s">
        <v>89</v>
      </c>
      <c r="H4367" s="80" t="s">
        <v>602</v>
      </c>
      <c r="I4367" s="80" t="s">
        <v>13572</v>
      </c>
      <c r="J4367" s="104" t="s">
        <v>204</v>
      </c>
      <c r="K4367" s="67" t="s">
        <v>117</v>
      </c>
      <c r="L4367" s="67" t="s">
        <v>152</v>
      </c>
      <c r="M4367" s="67" t="s">
        <v>166</v>
      </c>
      <c r="N4367" s="67" t="s">
        <v>1946</v>
      </c>
      <c r="O4367" s="81">
        <v>46356</v>
      </c>
      <c r="P4367" s="81">
        <v>46060</v>
      </c>
      <c r="Q4367" s="103" t="str">
        <f>IFERROR(VLOOKUP(J4367,Настройка!$C$4:$E$121,2,),"Ошибка")</f>
        <v>R</v>
      </c>
    </row>
    <row r="4368" spans="1:17" ht="14.4" customHeight="1">
      <c r="A4368" s="67">
        <v>4363</v>
      </c>
      <c r="B4368" s="80" t="s">
        <v>176</v>
      </c>
      <c r="C4368" s="80" t="s">
        <v>39</v>
      </c>
      <c r="D4368" s="80" t="s">
        <v>13573</v>
      </c>
      <c r="E4368" s="104" t="s">
        <v>13574</v>
      </c>
      <c r="F4368" s="107">
        <v>35736</v>
      </c>
      <c r="G4368" s="67" t="s">
        <v>89</v>
      </c>
      <c r="H4368" s="80" t="s">
        <v>602</v>
      </c>
      <c r="I4368" s="80" t="s">
        <v>13575</v>
      </c>
      <c r="J4368" s="104" t="s">
        <v>204</v>
      </c>
      <c r="K4368" s="67" t="s">
        <v>117</v>
      </c>
      <c r="L4368" s="67" t="s">
        <v>152</v>
      </c>
      <c r="M4368" s="67" t="s">
        <v>166</v>
      </c>
      <c r="N4368" s="67" t="s">
        <v>1946</v>
      </c>
      <c r="O4368" s="81">
        <v>46356</v>
      </c>
      <c r="P4368" s="81">
        <v>46060</v>
      </c>
      <c r="Q4368" s="103" t="str">
        <f>IFERROR(VLOOKUP(J4368,Настройка!$C$4:$E$121,2,),"Ошибка")</f>
        <v>R</v>
      </c>
    </row>
    <row r="4369" spans="1:17" ht="14.4" customHeight="1">
      <c r="A4369" s="67">
        <v>4364</v>
      </c>
      <c r="B4369" s="80" t="s">
        <v>176</v>
      </c>
      <c r="C4369" s="80" t="s">
        <v>39</v>
      </c>
      <c r="D4369" s="80" t="s">
        <v>13576</v>
      </c>
      <c r="E4369" s="104" t="s">
        <v>13577</v>
      </c>
      <c r="F4369" s="107">
        <v>30236</v>
      </c>
      <c r="G4369" s="67" t="s">
        <v>89</v>
      </c>
      <c r="H4369" s="80" t="s">
        <v>602</v>
      </c>
      <c r="I4369" s="80" t="s">
        <v>13578</v>
      </c>
      <c r="J4369" s="104" t="s">
        <v>204</v>
      </c>
      <c r="K4369" s="67" t="s">
        <v>117</v>
      </c>
      <c r="L4369" s="67" t="s">
        <v>152</v>
      </c>
      <c r="M4369" s="67" t="s">
        <v>166</v>
      </c>
      <c r="N4369" s="67" t="s">
        <v>1946</v>
      </c>
      <c r="O4369" s="81">
        <v>46356</v>
      </c>
      <c r="P4369" s="81">
        <v>46060</v>
      </c>
      <c r="Q4369" s="103" t="str">
        <f>IFERROR(VLOOKUP(J4369,Настройка!$C$4:$E$121,2,),"Ошибка")</f>
        <v>R</v>
      </c>
    </row>
    <row r="4370" spans="1:17" ht="14.4" customHeight="1">
      <c r="A4370" s="67">
        <v>4365</v>
      </c>
      <c r="B4370" s="80" t="s">
        <v>176</v>
      </c>
      <c r="C4370" s="80" t="s">
        <v>39</v>
      </c>
      <c r="D4370" s="80" t="s">
        <v>13579</v>
      </c>
      <c r="E4370" s="104" t="s">
        <v>13580</v>
      </c>
      <c r="F4370" s="107">
        <v>29738</v>
      </c>
      <c r="G4370" s="67" t="s">
        <v>89</v>
      </c>
      <c r="H4370" s="80" t="s">
        <v>602</v>
      </c>
      <c r="I4370" s="80" t="s">
        <v>13581</v>
      </c>
      <c r="J4370" s="104" t="s">
        <v>208</v>
      </c>
      <c r="K4370" s="67" t="s">
        <v>117</v>
      </c>
      <c r="L4370" s="67" t="s">
        <v>152</v>
      </c>
      <c r="M4370" s="67" t="s">
        <v>166</v>
      </c>
      <c r="N4370" s="67" t="s">
        <v>1946</v>
      </c>
      <c r="O4370" s="81">
        <v>46356</v>
      </c>
      <c r="P4370" s="81">
        <v>46060</v>
      </c>
      <c r="Q4370" s="103" t="str">
        <f>IFERROR(VLOOKUP(J4370,Настройка!$C$4:$E$121,2,),"Ошибка")</f>
        <v>R</v>
      </c>
    </row>
    <row r="4371" spans="1:17" ht="14.4" customHeight="1">
      <c r="A4371" s="67">
        <v>4366</v>
      </c>
      <c r="B4371" s="80" t="s">
        <v>176</v>
      </c>
      <c r="C4371" s="80" t="s">
        <v>39</v>
      </c>
      <c r="D4371" s="80" t="s">
        <v>13582</v>
      </c>
      <c r="E4371" s="104" t="s">
        <v>13583</v>
      </c>
      <c r="F4371" s="107">
        <v>30975</v>
      </c>
      <c r="G4371" s="67" t="s">
        <v>89</v>
      </c>
      <c r="H4371" s="80" t="s">
        <v>602</v>
      </c>
      <c r="I4371" s="80" t="s">
        <v>13584</v>
      </c>
      <c r="J4371" s="104" t="s">
        <v>208</v>
      </c>
      <c r="K4371" s="67" t="s">
        <v>117</v>
      </c>
      <c r="L4371" s="67" t="s">
        <v>152</v>
      </c>
      <c r="M4371" s="67" t="s">
        <v>166</v>
      </c>
      <c r="N4371" s="67" t="s">
        <v>1946</v>
      </c>
      <c r="O4371" s="81">
        <v>46356</v>
      </c>
      <c r="P4371" s="81">
        <v>46060</v>
      </c>
      <c r="Q4371" s="103" t="str">
        <f>IFERROR(VLOOKUP(J4371,Настройка!$C$4:$E$121,2,),"Ошибка")</f>
        <v>R</v>
      </c>
    </row>
    <row r="4372" spans="1:17" ht="14.4" customHeight="1">
      <c r="A4372" s="67">
        <v>4367</v>
      </c>
      <c r="B4372" s="80" t="s">
        <v>176</v>
      </c>
      <c r="C4372" s="80" t="s">
        <v>39</v>
      </c>
      <c r="D4372" s="80" t="s">
        <v>13585</v>
      </c>
      <c r="E4372" s="104" t="s">
        <v>13586</v>
      </c>
      <c r="F4372" s="107">
        <v>38113</v>
      </c>
      <c r="G4372" s="67" t="s">
        <v>89</v>
      </c>
      <c r="H4372" s="80" t="s">
        <v>602</v>
      </c>
      <c r="I4372" s="80" t="s">
        <v>13587</v>
      </c>
      <c r="J4372" s="104" t="s">
        <v>208</v>
      </c>
      <c r="K4372" s="67" t="s">
        <v>117</v>
      </c>
      <c r="L4372" s="67" t="s">
        <v>152</v>
      </c>
      <c r="M4372" s="67" t="s">
        <v>166</v>
      </c>
      <c r="N4372" s="67" t="s">
        <v>1946</v>
      </c>
      <c r="O4372" s="81">
        <v>46356</v>
      </c>
      <c r="P4372" s="81">
        <v>46060</v>
      </c>
      <c r="Q4372" s="103" t="str">
        <f>IFERROR(VLOOKUP(J4372,Настройка!$C$4:$E$121,2,),"Ошибка")</f>
        <v>R</v>
      </c>
    </row>
    <row r="4373" spans="1:17" ht="14.4" customHeight="1">
      <c r="A4373" s="67">
        <v>4368</v>
      </c>
      <c r="B4373" s="80" t="s">
        <v>176</v>
      </c>
      <c r="C4373" s="80" t="s">
        <v>39</v>
      </c>
      <c r="D4373" s="80" t="s">
        <v>13588</v>
      </c>
      <c r="E4373" s="104" t="s">
        <v>13589</v>
      </c>
      <c r="F4373" s="107">
        <v>38124</v>
      </c>
      <c r="G4373" s="67" t="s">
        <v>89</v>
      </c>
      <c r="H4373" s="80" t="s">
        <v>602</v>
      </c>
      <c r="I4373" s="80" t="s">
        <v>13590</v>
      </c>
      <c r="J4373" s="104" t="s">
        <v>208</v>
      </c>
      <c r="K4373" s="67" t="s">
        <v>117</v>
      </c>
      <c r="L4373" s="67" t="s">
        <v>152</v>
      </c>
      <c r="M4373" s="67" t="s">
        <v>166</v>
      </c>
      <c r="N4373" s="67" t="s">
        <v>1946</v>
      </c>
      <c r="O4373" s="81">
        <v>46356</v>
      </c>
      <c r="P4373" s="81">
        <v>46060</v>
      </c>
      <c r="Q4373" s="103" t="str">
        <f>IFERROR(VLOOKUP(J4373,Настройка!$C$4:$E$121,2,),"Ошибка")</f>
        <v>R</v>
      </c>
    </row>
    <row r="4374" spans="1:17" ht="14.4" customHeight="1">
      <c r="A4374" s="67">
        <v>4369</v>
      </c>
      <c r="B4374" s="80" t="s">
        <v>176</v>
      </c>
      <c r="C4374" s="80" t="s">
        <v>39</v>
      </c>
      <c r="D4374" s="80" t="s">
        <v>13591</v>
      </c>
      <c r="E4374" s="104" t="s">
        <v>13592</v>
      </c>
      <c r="F4374" s="107">
        <v>30545</v>
      </c>
      <c r="G4374" s="67" t="s">
        <v>89</v>
      </c>
      <c r="H4374" s="80" t="s">
        <v>602</v>
      </c>
      <c r="I4374" s="80" t="s">
        <v>13593</v>
      </c>
      <c r="J4374" s="104" t="s">
        <v>208</v>
      </c>
      <c r="K4374" s="67" t="s">
        <v>117</v>
      </c>
      <c r="L4374" s="67" t="s">
        <v>152</v>
      </c>
      <c r="M4374" s="67" t="s">
        <v>166</v>
      </c>
      <c r="N4374" s="67" t="s">
        <v>1946</v>
      </c>
      <c r="O4374" s="81">
        <v>46356</v>
      </c>
      <c r="P4374" s="81">
        <v>46060</v>
      </c>
      <c r="Q4374" s="103" t="str">
        <f>IFERROR(VLOOKUP(J4374,Настройка!$C$4:$E$121,2,),"Ошибка")</f>
        <v>R</v>
      </c>
    </row>
    <row r="4375" spans="1:17" ht="14.4" customHeight="1">
      <c r="A4375" s="67">
        <v>4370</v>
      </c>
      <c r="B4375" s="80" t="s">
        <v>176</v>
      </c>
      <c r="C4375" s="80" t="s">
        <v>39</v>
      </c>
      <c r="D4375" s="80" t="s">
        <v>13594</v>
      </c>
      <c r="E4375" s="104" t="s">
        <v>13595</v>
      </c>
      <c r="F4375" s="107">
        <v>34765</v>
      </c>
      <c r="G4375" s="67" t="s">
        <v>89</v>
      </c>
      <c r="H4375" s="80" t="s">
        <v>602</v>
      </c>
      <c r="I4375" s="80" t="s">
        <v>13596</v>
      </c>
      <c r="J4375" s="104" t="s">
        <v>204</v>
      </c>
      <c r="K4375" s="67" t="s">
        <v>117</v>
      </c>
      <c r="L4375" s="67" t="s">
        <v>152</v>
      </c>
      <c r="M4375" s="67" t="s">
        <v>166</v>
      </c>
      <c r="N4375" s="67" t="s">
        <v>1946</v>
      </c>
      <c r="O4375" s="81">
        <v>46356</v>
      </c>
      <c r="P4375" s="81">
        <v>46060</v>
      </c>
      <c r="Q4375" s="103" t="str">
        <f>IFERROR(VLOOKUP(J4375,Настройка!$C$4:$E$121,2,),"Ошибка")</f>
        <v>R</v>
      </c>
    </row>
    <row r="4376" spans="1:17" ht="14.4" customHeight="1">
      <c r="A4376" s="67">
        <v>4371</v>
      </c>
      <c r="B4376" s="80" t="s">
        <v>176</v>
      </c>
      <c r="C4376" s="80" t="s">
        <v>39</v>
      </c>
      <c r="D4376" s="80" t="s">
        <v>13597</v>
      </c>
      <c r="E4376" s="104" t="s">
        <v>13598</v>
      </c>
      <c r="F4376" s="107">
        <v>38378</v>
      </c>
      <c r="G4376" s="67" t="s">
        <v>89</v>
      </c>
      <c r="H4376" s="80" t="s">
        <v>602</v>
      </c>
      <c r="I4376" s="80" t="s">
        <v>13599</v>
      </c>
      <c r="J4376" s="104" t="s">
        <v>208</v>
      </c>
      <c r="K4376" s="67" t="s">
        <v>117</v>
      </c>
      <c r="L4376" s="67" t="s">
        <v>152</v>
      </c>
      <c r="M4376" s="67" t="s">
        <v>166</v>
      </c>
      <c r="N4376" s="67" t="s">
        <v>1946</v>
      </c>
      <c r="O4376" s="81">
        <v>46356</v>
      </c>
      <c r="P4376" s="81">
        <v>46060</v>
      </c>
      <c r="Q4376" s="103" t="str">
        <f>IFERROR(VLOOKUP(J4376,Настройка!$C$4:$E$121,2,),"Ошибка")</f>
        <v>R</v>
      </c>
    </row>
    <row r="4377" spans="1:17" ht="14.4" customHeight="1">
      <c r="A4377" s="67">
        <v>4372</v>
      </c>
      <c r="B4377" s="80" t="s">
        <v>176</v>
      </c>
      <c r="C4377" s="80" t="s">
        <v>39</v>
      </c>
      <c r="D4377" s="80" t="s">
        <v>13600</v>
      </c>
      <c r="E4377" s="104" t="s">
        <v>10919</v>
      </c>
      <c r="F4377" s="107">
        <v>35489</v>
      </c>
      <c r="G4377" s="67" t="s">
        <v>89</v>
      </c>
      <c r="H4377" s="80" t="s">
        <v>602</v>
      </c>
      <c r="I4377" s="80" t="s">
        <v>13601</v>
      </c>
      <c r="J4377" s="104" t="s">
        <v>204</v>
      </c>
      <c r="K4377" s="67" t="s">
        <v>117</v>
      </c>
      <c r="L4377" s="67" t="s">
        <v>152</v>
      </c>
      <c r="M4377" s="67" t="s">
        <v>166</v>
      </c>
      <c r="N4377" s="67" t="s">
        <v>1946</v>
      </c>
      <c r="O4377" s="81">
        <v>46356</v>
      </c>
      <c r="P4377" s="81">
        <v>46060</v>
      </c>
      <c r="Q4377" s="103" t="str">
        <f>IFERROR(VLOOKUP(J4377,Настройка!$C$4:$E$121,2,),"Ошибка")</f>
        <v>R</v>
      </c>
    </row>
    <row r="4378" spans="1:17" ht="14.4" customHeight="1">
      <c r="A4378" s="67">
        <v>4373</v>
      </c>
      <c r="B4378" s="80" t="s">
        <v>176</v>
      </c>
      <c r="C4378" s="80" t="s">
        <v>39</v>
      </c>
      <c r="D4378" s="80" t="s">
        <v>13602</v>
      </c>
      <c r="E4378" s="104" t="s">
        <v>1863</v>
      </c>
      <c r="F4378" s="107">
        <v>37093</v>
      </c>
      <c r="G4378" s="67" t="s">
        <v>89</v>
      </c>
      <c r="H4378" s="80" t="s">
        <v>602</v>
      </c>
      <c r="I4378" s="80" t="s">
        <v>13603</v>
      </c>
      <c r="J4378" s="104" t="s">
        <v>205</v>
      </c>
      <c r="K4378" s="67" t="s">
        <v>117</v>
      </c>
      <c r="L4378" s="67" t="s">
        <v>152</v>
      </c>
      <c r="M4378" s="67" t="s">
        <v>166</v>
      </c>
      <c r="N4378" s="67" t="s">
        <v>1946</v>
      </c>
      <c r="O4378" s="81">
        <v>46356</v>
      </c>
      <c r="P4378" s="81">
        <v>46060</v>
      </c>
      <c r="Q4378" s="103" t="str">
        <f>IFERROR(VLOOKUP(J4378,Настройка!$C$4:$E$121,2,),"Ошибка")</f>
        <v>R</v>
      </c>
    </row>
    <row r="4379" spans="1:17" ht="14.4" customHeight="1">
      <c r="A4379" s="67">
        <v>4374</v>
      </c>
      <c r="B4379" s="80" t="s">
        <v>176</v>
      </c>
      <c r="C4379" s="80" t="s">
        <v>39</v>
      </c>
      <c r="D4379" s="80" t="s">
        <v>13604</v>
      </c>
      <c r="E4379" s="104" t="s">
        <v>13605</v>
      </c>
      <c r="F4379" s="107">
        <v>35861</v>
      </c>
      <c r="G4379" s="67" t="s">
        <v>89</v>
      </c>
      <c r="H4379" s="80" t="s">
        <v>602</v>
      </c>
      <c r="I4379" s="80" t="s">
        <v>13606</v>
      </c>
      <c r="J4379" s="104" t="s">
        <v>204</v>
      </c>
      <c r="K4379" s="67" t="s">
        <v>117</v>
      </c>
      <c r="L4379" s="67" t="s">
        <v>152</v>
      </c>
      <c r="M4379" s="67" t="s">
        <v>166</v>
      </c>
      <c r="N4379" s="67" t="s">
        <v>1946</v>
      </c>
      <c r="O4379" s="81">
        <v>46356</v>
      </c>
      <c r="P4379" s="81">
        <v>46060</v>
      </c>
      <c r="Q4379" s="103" t="str">
        <f>IFERROR(VLOOKUP(J4379,Настройка!$C$4:$E$121,2,),"Ошибка")</f>
        <v>R</v>
      </c>
    </row>
    <row r="4380" spans="1:17" ht="14.4" customHeight="1">
      <c r="A4380" s="67">
        <v>4375</v>
      </c>
      <c r="B4380" s="80" t="s">
        <v>176</v>
      </c>
      <c r="C4380" s="80" t="s">
        <v>39</v>
      </c>
      <c r="D4380" s="80" t="s">
        <v>13607</v>
      </c>
      <c r="E4380" s="104" t="s">
        <v>13608</v>
      </c>
      <c r="F4380" s="107">
        <v>36111</v>
      </c>
      <c r="G4380" s="67" t="s">
        <v>89</v>
      </c>
      <c r="H4380" s="80" t="s">
        <v>602</v>
      </c>
      <c r="I4380" s="80" t="s">
        <v>13609</v>
      </c>
      <c r="J4380" s="104" t="s">
        <v>208</v>
      </c>
      <c r="K4380" s="67" t="s">
        <v>117</v>
      </c>
      <c r="L4380" s="67" t="s">
        <v>152</v>
      </c>
      <c r="M4380" s="67" t="s">
        <v>166</v>
      </c>
      <c r="N4380" s="67" t="s">
        <v>1946</v>
      </c>
      <c r="O4380" s="81">
        <v>46356</v>
      </c>
      <c r="P4380" s="81">
        <v>46060</v>
      </c>
      <c r="Q4380" s="103" t="str">
        <f>IFERROR(VLOOKUP(J4380,Настройка!$C$4:$E$121,2,),"Ошибка")</f>
        <v>R</v>
      </c>
    </row>
    <row r="4381" spans="1:17" ht="14.4" customHeight="1">
      <c r="A4381" s="67">
        <v>4376</v>
      </c>
      <c r="B4381" s="80" t="s">
        <v>176</v>
      </c>
      <c r="C4381" s="80" t="s">
        <v>39</v>
      </c>
      <c r="D4381" s="80" t="s">
        <v>13610</v>
      </c>
      <c r="E4381" s="104" t="s">
        <v>13611</v>
      </c>
      <c r="F4381" s="107">
        <v>32181</v>
      </c>
      <c r="G4381" s="67" t="s">
        <v>89</v>
      </c>
      <c r="H4381" s="80" t="s">
        <v>602</v>
      </c>
      <c r="I4381" s="80" t="s">
        <v>13612</v>
      </c>
      <c r="J4381" s="104" t="s">
        <v>208</v>
      </c>
      <c r="K4381" s="67" t="s">
        <v>117</v>
      </c>
      <c r="L4381" s="67" t="s">
        <v>152</v>
      </c>
      <c r="M4381" s="67" t="s">
        <v>166</v>
      </c>
      <c r="N4381" s="67" t="s">
        <v>1946</v>
      </c>
      <c r="O4381" s="81">
        <v>46356</v>
      </c>
      <c r="P4381" s="81">
        <v>46060</v>
      </c>
      <c r="Q4381" s="103" t="str">
        <f>IFERROR(VLOOKUP(J4381,Настройка!$C$4:$E$121,2,),"Ошибка")</f>
        <v>R</v>
      </c>
    </row>
    <row r="4382" spans="1:17" ht="14.4" customHeight="1">
      <c r="A4382" s="67">
        <v>4377</v>
      </c>
      <c r="B4382" s="80" t="s">
        <v>176</v>
      </c>
      <c r="C4382" s="80" t="s">
        <v>39</v>
      </c>
      <c r="D4382" s="80" t="s">
        <v>13613</v>
      </c>
      <c r="E4382" s="104" t="s">
        <v>13614</v>
      </c>
      <c r="F4382" s="107">
        <v>37766</v>
      </c>
      <c r="G4382" s="67" t="s">
        <v>89</v>
      </c>
      <c r="H4382" s="80" t="s">
        <v>602</v>
      </c>
      <c r="I4382" s="80" t="s">
        <v>13615</v>
      </c>
      <c r="J4382" s="104" t="s">
        <v>204</v>
      </c>
      <c r="K4382" s="67" t="s">
        <v>117</v>
      </c>
      <c r="L4382" s="67" t="s">
        <v>152</v>
      </c>
      <c r="M4382" s="67" t="s">
        <v>166</v>
      </c>
      <c r="N4382" s="67" t="s">
        <v>1946</v>
      </c>
      <c r="O4382" s="81">
        <v>46356</v>
      </c>
      <c r="P4382" s="81">
        <v>46060</v>
      </c>
      <c r="Q4382" s="103" t="str">
        <f>IFERROR(VLOOKUP(J4382,Настройка!$C$4:$E$121,2,),"Ошибка")</f>
        <v>R</v>
      </c>
    </row>
    <row r="4383" spans="1:17" ht="14.4" customHeight="1">
      <c r="A4383" s="67">
        <v>4378</v>
      </c>
      <c r="B4383" s="80" t="s">
        <v>176</v>
      </c>
      <c r="C4383" s="80" t="s">
        <v>39</v>
      </c>
      <c r="D4383" s="80" t="s">
        <v>13616</v>
      </c>
      <c r="E4383" s="104" t="s">
        <v>13617</v>
      </c>
      <c r="F4383" s="107">
        <v>32109</v>
      </c>
      <c r="G4383" s="67" t="s">
        <v>89</v>
      </c>
      <c r="H4383" s="80" t="s">
        <v>602</v>
      </c>
      <c r="I4383" s="80" t="s">
        <v>13618</v>
      </c>
      <c r="J4383" s="104" t="s">
        <v>205</v>
      </c>
      <c r="K4383" s="67" t="s">
        <v>117</v>
      </c>
      <c r="L4383" s="67" t="s">
        <v>152</v>
      </c>
      <c r="M4383" s="67" t="s">
        <v>166</v>
      </c>
      <c r="N4383" s="67" t="s">
        <v>1946</v>
      </c>
      <c r="O4383" s="81">
        <v>46356</v>
      </c>
      <c r="P4383" s="81">
        <v>46060</v>
      </c>
      <c r="Q4383" s="103" t="str">
        <f>IFERROR(VLOOKUP(J4383,Настройка!$C$4:$E$121,2,),"Ошибка")</f>
        <v>R</v>
      </c>
    </row>
    <row r="4384" spans="1:17" ht="14.4" customHeight="1">
      <c r="A4384" s="67">
        <v>4379</v>
      </c>
      <c r="B4384" s="80" t="s">
        <v>176</v>
      </c>
      <c r="C4384" s="80" t="s">
        <v>39</v>
      </c>
      <c r="D4384" s="80" t="s">
        <v>13619</v>
      </c>
      <c r="E4384" s="104" t="s">
        <v>13620</v>
      </c>
      <c r="F4384" s="107">
        <v>28960</v>
      </c>
      <c r="G4384" s="67" t="s">
        <v>89</v>
      </c>
      <c r="H4384" s="80" t="s">
        <v>602</v>
      </c>
      <c r="I4384" s="80" t="s">
        <v>13621</v>
      </c>
      <c r="J4384" s="104" t="s">
        <v>204</v>
      </c>
      <c r="K4384" s="67" t="s">
        <v>117</v>
      </c>
      <c r="L4384" s="67" t="s">
        <v>152</v>
      </c>
      <c r="M4384" s="67" t="s">
        <v>166</v>
      </c>
      <c r="N4384" s="67" t="s">
        <v>1946</v>
      </c>
      <c r="O4384" s="81">
        <v>46356</v>
      </c>
      <c r="P4384" s="81">
        <v>46060</v>
      </c>
      <c r="Q4384" s="103" t="str">
        <f>IFERROR(VLOOKUP(J4384,Настройка!$C$4:$E$121,2,),"Ошибка")</f>
        <v>R</v>
      </c>
    </row>
    <row r="4385" spans="1:17" ht="14.4" customHeight="1">
      <c r="A4385" s="67">
        <v>4380</v>
      </c>
      <c r="B4385" s="80" t="s">
        <v>176</v>
      </c>
      <c r="C4385" s="80" t="s">
        <v>39</v>
      </c>
      <c r="D4385" s="80" t="s">
        <v>13622</v>
      </c>
      <c r="E4385" s="104" t="s">
        <v>13623</v>
      </c>
      <c r="F4385" s="107">
        <v>32845</v>
      </c>
      <c r="G4385" s="67" t="s">
        <v>89</v>
      </c>
      <c r="H4385" s="80" t="s">
        <v>602</v>
      </c>
      <c r="I4385" s="80" t="s">
        <v>13624</v>
      </c>
      <c r="J4385" s="104" t="s">
        <v>208</v>
      </c>
      <c r="K4385" s="67" t="s">
        <v>117</v>
      </c>
      <c r="L4385" s="67" t="s">
        <v>152</v>
      </c>
      <c r="M4385" s="67" t="s">
        <v>166</v>
      </c>
      <c r="N4385" s="67" t="s">
        <v>1946</v>
      </c>
      <c r="O4385" s="81">
        <v>46356</v>
      </c>
      <c r="P4385" s="81">
        <v>46060</v>
      </c>
      <c r="Q4385" s="103" t="str">
        <f>IFERROR(VLOOKUP(J4385,Настройка!$C$4:$E$121,2,),"Ошибка")</f>
        <v>R</v>
      </c>
    </row>
    <row r="4386" spans="1:17" ht="14.4" customHeight="1">
      <c r="A4386" s="67">
        <v>4381</v>
      </c>
      <c r="B4386" s="80" t="s">
        <v>176</v>
      </c>
      <c r="C4386" s="80" t="s">
        <v>39</v>
      </c>
      <c r="D4386" s="80" t="s">
        <v>13625</v>
      </c>
      <c r="E4386" s="104" t="s">
        <v>13626</v>
      </c>
      <c r="F4386" s="107">
        <v>37441</v>
      </c>
      <c r="G4386" s="67" t="s">
        <v>77</v>
      </c>
      <c r="H4386" s="80" t="s">
        <v>13627</v>
      </c>
      <c r="I4386" s="80" t="s">
        <v>13628</v>
      </c>
      <c r="J4386" s="104" t="s">
        <v>230</v>
      </c>
      <c r="K4386" s="67" t="s">
        <v>133</v>
      </c>
      <c r="L4386" s="67"/>
      <c r="M4386" s="67"/>
      <c r="N4386" s="67"/>
      <c r="O4386" s="81"/>
      <c r="P4386" s="81">
        <v>46060</v>
      </c>
      <c r="Q4386" s="103" t="str">
        <f>IFERROR(VLOOKUP(J4386,Настройка!$C$4:$E$121,2,),"Ошибка")</f>
        <v>R</v>
      </c>
    </row>
    <row r="4387" spans="1:17" ht="14.4" customHeight="1">
      <c r="A4387" s="67">
        <v>4382</v>
      </c>
      <c r="B4387" s="80" t="s">
        <v>176</v>
      </c>
      <c r="C4387" s="80" t="s">
        <v>39</v>
      </c>
      <c r="D4387" s="80" t="s">
        <v>13629</v>
      </c>
      <c r="E4387" s="104" t="s">
        <v>13630</v>
      </c>
      <c r="F4387" s="107">
        <v>37225</v>
      </c>
      <c r="G4387" s="67" t="s">
        <v>77</v>
      </c>
      <c r="H4387" s="80" t="s">
        <v>13631</v>
      </c>
      <c r="I4387" s="80" t="s">
        <v>13632</v>
      </c>
      <c r="J4387" s="104" t="s">
        <v>230</v>
      </c>
      <c r="K4387" s="67" t="s">
        <v>133</v>
      </c>
      <c r="L4387" s="67"/>
      <c r="M4387" s="67"/>
      <c r="N4387" s="67"/>
      <c r="O4387" s="81"/>
      <c r="P4387" s="81">
        <v>46060</v>
      </c>
      <c r="Q4387" s="103" t="str">
        <f>IFERROR(VLOOKUP(J4387,Настройка!$C$4:$E$121,2,),"Ошибка")</f>
        <v>R</v>
      </c>
    </row>
    <row r="4388" spans="1:17" ht="14.4" customHeight="1">
      <c r="A4388" s="67">
        <v>4383</v>
      </c>
      <c r="B4388" s="80" t="s">
        <v>176</v>
      </c>
      <c r="C4388" s="80" t="s">
        <v>39</v>
      </c>
      <c r="D4388" s="80" t="s">
        <v>13633</v>
      </c>
      <c r="E4388" s="104" t="s">
        <v>13634</v>
      </c>
      <c r="F4388" s="107">
        <v>33254</v>
      </c>
      <c r="G4388" s="67" t="s">
        <v>59</v>
      </c>
      <c r="H4388" s="80" t="s">
        <v>7169</v>
      </c>
      <c r="I4388" s="80" t="s">
        <v>13635</v>
      </c>
      <c r="J4388" s="104" t="s">
        <v>204</v>
      </c>
      <c r="K4388" s="67" t="s">
        <v>117</v>
      </c>
      <c r="L4388" s="67"/>
      <c r="M4388" s="67"/>
      <c r="N4388" s="67"/>
      <c r="O4388" s="81"/>
      <c r="P4388" s="81">
        <v>46060</v>
      </c>
      <c r="Q4388" s="103" t="str">
        <f>IFERROR(VLOOKUP(J4388,Настройка!$C$4:$E$121,2,),"Ошибка")</f>
        <v>R</v>
      </c>
    </row>
    <row r="4389" spans="1:17" ht="14.4" customHeight="1">
      <c r="A4389" s="67">
        <v>4384</v>
      </c>
      <c r="B4389" s="80" t="s">
        <v>176</v>
      </c>
      <c r="C4389" s="80" t="s">
        <v>39</v>
      </c>
      <c r="D4389" s="80" t="s">
        <v>13636</v>
      </c>
      <c r="E4389" s="104" t="s">
        <v>13637</v>
      </c>
      <c r="F4389" s="107">
        <v>28021</v>
      </c>
      <c r="G4389" s="67" t="s">
        <v>77</v>
      </c>
      <c r="H4389" s="80" t="s">
        <v>1001</v>
      </c>
      <c r="I4389" s="80" t="s">
        <v>13638</v>
      </c>
      <c r="J4389" s="104" t="s">
        <v>201</v>
      </c>
      <c r="K4389" s="67" t="s">
        <v>125</v>
      </c>
      <c r="L4389" s="67"/>
      <c r="M4389" s="67"/>
      <c r="N4389" s="67"/>
      <c r="O4389" s="81"/>
      <c r="P4389" s="81">
        <v>46061</v>
      </c>
      <c r="Q4389" s="103" t="str">
        <f>IFERROR(VLOOKUP(J4389,Настройка!$C$4:$E$121,2,),"Ошибка")</f>
        <v>ITR</v>
      </c>
    </row>
    <row r="4390" spans="1:17" ht="14.4" customHeight="1">
      <c r="A4390" s="67">
        <v>4385</v>
      </c>
      <c r="B4390" s="80" t="s">
        <v>176</v>
      </c>
      <c r="C4390" s="80" t="s">
        <v>39</v>
      </c>
      <c r="D4390" s="80" t="s">
        <v>13639</v>
      </c>
      <c r="E4390" s="104" t="s">
        <v>13640</v>
      </c>
      <c r="F4390" s="107">
        <v>29801</v>
      </c>
      <c r="G4390" s="67" t="s">
        <v>83</v>
      </c>
      <c r="H4390" s="80"/>
      <c r="I4390" s="80" t="s">
        <v>13641</v>
      </c>
      <c r="J4390" s="104" t="s">
        <v>208</v>
      </c>
      <c r="K4390" s="67" t="s">
        <v>117</v>
      </c>
      <c r="L4390" s="67" t="s">
        <v>152</v>
      </c>
      <c r="M4390" s="67" t="s">
        <v>166</v>
      </c>
      <c r="N4390" s="67" t="s">
        <v>1946</v>
      </c>
      <c r="O4390" s="81">
        <v>46345</v>
      </c>
      <c r="P4390" s="81">
        <v>46062</v>
      </c>
      <c r="Q4390" s="103" t="str">
        <f>IFERROR(VLOOKUP(J4390,Настройка!$C$4:$E$121,2,),"Ошибка")</f>
        <v>R</v>
      </c>
    </row>
    <row r="4391" spans="1:17" ht="14.4" customHeight="1">
      <c r="A4391" s="67">
        <v>4386</v>
      </c>
      <c r="B4391" s="80" t="s">
        <v>176</v>
      </c>
      <c r="C4391" s="80" t="s">
        <v>39</v>
      </c>
      <c r="D4391" s="80" t="s">
        <v>13642</v>
      </c>
      <c r="E4391" s="104" t="s">
        <v>13643</v>
      </c>
      <c r="F4391" s="107">
        <v>29432</v>
      </c>
      <c r="G4391" s="67" t="s">
        <v>61</v>
      </c>
      <c r="H4391" s="80" t="s">
        <v>298</v>
      </c>
      <c r="I4391" s="80" t="s">
        <v>13644</v>
      </c>
      <c r="J4391" s="104" t="s">
        <v>201</v>
      </c>
      <c r="K4391" s="67" t="s">
        <v>117</v>
      </c>
      <c r="L4391" s="67" t="s">
        <v>159</v>
      </c>
      <c r="M4391" s="67"/>
      <c r="N4391" s="67"/>
      <c r="O4391" s="81"/>
      <c r="P4391" s="81">
        <v>46062</v>
      </c>
      <c r="Q4391" s="103" t="str">
        <f>IFERROR(VLOOKUP(J4391,Настройка!$C$4:$E$121,2,),"Ошибка")</f>
        <v>ITR</v>
      </c>
    </row>
    <row r="4392" spans="1:17" ht="14.4" customHeight="1">
      <c r="A4392" s="67">
        <v>4387</v>
      </c>
      <c r="B4392" s="80" t="s">
        <v>176</v>
      </c>
      <c r="C4392" s="80" t="s">
        <v>39</v>
      </c>
      <c r="D4392" s="80" t="s">
        <v>13645</v>
      </c>
      <c r="E4392" s="104" t="s">
        <v>13646</v>
      </c>
      <c r="F4392" s="107">
        <v>31285</v>
      </c>
      <c r="G4392" s="67" t="s">
        <v>59</v>
      </c>
      <c r="H4392" s="80" t="s">
        <v>7169</v>
      </c>
      <c r="I4392" s="80" t="s">
        <v>13647</v>
      </c>
      <c r="J4392" s="104" t="s">
        <v>205</v>
      </c>
      <c r="K4392" s="67" t="s">
        <v>117</v>
      </c>
      <c r="L4392" s="67"/>
      <c r="M4392" s="67"/>
      <c r="N4392" s="67"/>
      <c r="O4392" s="81"/>
      <c r="P4392" s="81">
        <v>46062</v>
      </c>
      <c r="Q4392" s="103" t="str">
        <f>IFERROR(VLOOKUP(J4392,Настройка!$C$4:$E$121,2,),"Ошибка")</f>
        <v>R</v>
      </c>
    </row>
    <row r="4393" spans="1:17" ht="14.4" customHeight="1">
      <c r="A4393" s="67">
        <v>4388</v>
      </c>
      <c r="B4393" s="80" t="s">
        <v>176</v>
      </c>
      <c r="C4393" s="80" t="s">
        <v>39</v>
      </c>
      <c r="D4393" s="80" t="s">
        <v>13648</v>
      </c>
      <c r="E4393" s="104" t="s">
        <v>13649</v>
      </c>
      <c r="F4393" s="107">
        <v>24301</v>
      </c>
      <c r="G4393" s="67" t="s">
        <v>83</v>
      </c>
      <c r="H4393" s="80"/>
      <c r="I4393" s="80" t="s">
        <v>13650</v>
      </c>
      <c r="J4393" s="104" t="s">
        <v>204</v>
      </c>
      <c r="K4393" s="67" t="s">
        <v>117</v>
      </c>
      <c r="L4393" s="67" t="s">
        <v>152</v>
      </c>
      <c r="M4393" s="67" t="s">
        <v>166</v>
      </c>
      <c r="N4393" s="67" t="s">
        <v>1946</v>
      </c>
      <c r="O4393" s="81">
        <v>46309</v>
      </c>
      <c r="P4393" s="81">
        <v>46062</v>
      </c>
      <c r="Q4393" s="103" t="str">
        <f>IFERROR(VLOOKUP(J4393,Настройка!$C$4:$E$121,2,),"Ошибка")</f>
        <v>R</v>
      </c>
    </row>
    <row r="4394" spans="1:17" ht="14.4" customHeight="1">
      <c r="A4394" s="67">
        <v>4389</v>
      </c>
      <c r="B4394" s="80" t="s">
        <v>176</v>
      </c>
      <c r="C4394" s="80" t="s">
        <v>39</v>
      </c>
      <c r="D4394" s="80" t="s">
        <v>13651</v>
      </c>
      <c r="E4394" s="104" t="s">
        <v>13652</v>
      </c>
      <c r="F4394" s="107">
        <v>36921</v>
      </c>
      <c r="G4394" s="67" t="s">
        <v>89</v>
      </c>
      <c r="H4394" s="80" t="s">
        <v>602</v>
      </c>
      <c r="I4394" s="80" t="s">
        <v>13653</v>
      </c>
      <c r="J4394" s="104" t="s">
        <v>230</v>
      </c>
      <c r="K4394" s="67" t="s">
        <v>133</v>
      </c>
      <c r="L4394" s="67" t="s">
        <v>152</v>
      </c>
      <c r="M4394" s="67" t="s">
        <v>166</v>
      </c>
      <c r="N4394" s="67" t="s">
        <v>1946</v>
      </c>
      <c r="O4394" s="81">
        <v>46356</v>
      </c>
      <c r="P4394" s="81">
        <v>46062</v>
      </c>
      <c r="Q4394" s="103" t="str">
        <f>IFERROR(VLOOKUP(J4394,Настройка!$C$4:$E$121,2,),"Ошибка")</f>
        <v>R</v>
      </c>
    </row>
    <row r="4395" spans="1:17" ht="14.4" customHeight="1">
      <c r="A4395" s="67">
        <v>4390</v>
      </c>
      <c r="B4395" s="80" t="s">
        <v>176</v>
      </c>
      <c r="C4395" s="80" t="s">
        <v>39</v>
      </c>
      <c r="D4395" s="80" t="s">
        <v>13654</v>
      </c>
      <c r="E4395" s="104" t="s">
        <v>13655</v>
      </c>
      <c r="F4395" s="107">
        <v>30805</v>
      </c>
      <c r="G4395" s="67" t="s">
        <v>89</v>
      </c>
      <c r="H4395" s="80" t="s">
        <v>602</v>
      </c>
      <c r="I4395" s="80" t="s">
        <v>13656</v>
      </c>
      <c r="J4395" s="104" t="s">
        <v>230</v>
      </c>
      <c r="K4395" s="67" t="s">
        <v>133</v>
      </c>
      <c r="L4395" s="67" t="s">
        <v>152</v>
      </c>
      <c r="M4395" s="67" t="s">
        <v>166</v>
      </c>
      <c r="N4395" s="67" t="s">
        <v>1946</v>
      </c>
      <c r="O4395" s="81">
        <v>46356</v>
      </c>
      <c r="P4395" s="81">
        <v>46062</v>
      </c>
      <c r="Q4395" s="103" t="str">
        <f>IFERROR(VLOOKUP(J4395,Настройка!$C$4:$E$121,2,),"Ошибка")</f>
        <v>R</v>
      </c>
    </row>
    <row r="4396" spans="1:17" ht="14.4" customHeight="1">
      <c r="A4396" s="67">
        <v>4391</v>
      </c>
      <c r="B4396" s="80" t="s">
        <v>176</v>
      </c>
      <c r="C4396" s="80" t="s">
        <v>39</v>
      </c>
      <c r="D4396" s="80" t="s">
        <v>13657</v>
      </c>
      <c r="E4396" s="104" t="s">
        <v>13658</v>
      </c>
      <c r="F4396" s="107">
        <v>34304</v>
      </c>
      <c r="G4396" s="67" t="s">
        <v>89</v>
      </c>
      <c r="H4396" s="80" t="s">
        <v>602</v>
      </c>
      <c r="I4396" s="80" t="s">
        <v>13659</v>
      </c>
      <c r="J4396" s="104" t="s">
        <v>230</v>
      </c>
      <c r="K4396" s="67" t="s">
        <v>133</v>
      </c>
      <c r="L4396" s="67" t="s">
        <v>152</v>
      </c>
      <c r="M4396" s="67" t="s">
        <v>166</v>
      </c>
      <c r="N4396" s="67" t="s">
        <v>1946</v>
      </c>
      <c r="O4396" s="81">
        <v>46356</v>
      </c>
      <c r="P4396" s="81">
        <v>46062</v>
      </c>
      <c r="Q4396" s="103" t="str">
        <f>IFERROR(VLOOKUP(J4396,Настройка!$C$4:$E$121,2,),"Ошибка")</f>
        <v>R</v>
      </c>
    </row>
    <row r="4397" spans="1:17" ht="14.4" customHeight="1">
      <c r="A4397" s="67">
        <v>4392</v>
      </c>
      <c r="B4397" s="80" t="s">
        <v>176</v>
      </c>
      <c r="C4397" s="80" t="s">
        <v>39</v>
      </c>
      <c r="D4397" s="80" t="s">
        <v>13660</v>
      </c>
      <c r="E4397" s="104" t="s">
        <v>13661</v>
      </c>
      <c r="F4397" s="107">
        <v>35487</v>
      </c>
      <c r="G4397" s="67" t="s">
        <v>89</v>
      </c>
      <c r="H4397" s="80" t="s">
        <v>602</v>
      </c>
      <c r="I4397" s="80" t="s">
        <v>13662</v>
      </c>
      <c r="J4397" s="104" t="s">
        <v>230</v>
      </c>
      <c r="K4397" s="67" t="s">
        <v>133</v>
      </c>
      <c r="L4397" s="67" t="s">
        <v>152</v>
      </c>
      <c r="M4397" s="67" t="s">
        <v>166</v>
      </c>
      <c r="N4397" s="67" t="s">
        <v>1946</v>
      </c>
      <c r="O4397" s="81">
        <v>46356</v>
      </c>
      <c r="P4397" s="81">
        <v>46062</v>
      </c>
      <c r="Q4397" s="103" t="str">
        <f>IFERROR(VLOOKUP(J4397,Настройка!$C$4:$E$121,2,),"Ошибка")</f>
        <v>R</v>
      </c>
    </row>
    <row r="4398" spans="1:17" ht="14.4" customHeight="1">
      <c r="A4398" s="67">
        <v>4393</v>
      </c>
      <c r="B4398" s="80" t="s">
        <v>176</v>
      </c>
      <c r="C4398" s="80" t="s">
        <v>39</v>
      </c>
      <c r="D4398" s="80" t="s">
        <v>13663</v>
      </c>
      <c r="E4398" s="104" t="s">
        <v>13664</v>
      </c>
      <c r="F4398" s="107">
        <v>35484</v>
      </c>
      <c r="G4398" s="67" t="s">
        <v>89</v>
      </c>
      <c r="H4398" s="80" t="s">
        <v>602</v>
      </c>
      <c r="I4398" s="80" t="s">
        <v>13665</v>
      </c>
      <c r="J4398" s="104" t="s">
        <v>230</v>
      </c>
      <c r="K4398" s="67" t="s">
        <v>133</v>
      </c>
      <c r="L4398" s="67" t="s">
        <v>152</v>
      </c>
      <c r="M4398" s="67" t="s">
        <v>166</v>
      </c>
      <c r="N4398" s="67" t="s">
        <v>1946</v>
      </c>
      <c r="O4398" s="81">
        <v>46356</v>
      </c>
      <c r="P4398" s="81">
        <v>46062</v>
      </c>
      <c r="Q4398" s="103" t="str">
        <f>IFERROR(VLOOKUP(J4398,Настройка!$C$4:$E$121,2,),"Ошибка")</f>
        <v>R</v>
      </c>
    </row>
    <row r="4399" spans="1:17" ht="14.4" customHeight="1">
      <c r="A4399" s="67">
        <v>4394</v>
      </c>
      <c r="B4399" s="80" t="s">
        <v>176</v>
      </c>
      <c r="C4399" s="80" t="s">
        <v>39</v>
      </c>
      <c r="D4399" s="80" t="s">
        <v>13666</v>
      </c>
      <c r="E4399" s="104" t="s">
        <v>13667</v>
      </c>
      <c r="F4399" s="107">
        <v>30754</v>
      </c>
      <c r="G4399" s="67" t="s">
        <v>89</v>
      </c>
      <c r="H4399" s="80" t="s">
        <v>602</v>
      </c>
      <c r="I4399" s="80" t="s">
        <v>13668</v>
      </c>
      <c r="J4399" s="104" t="s">
        <v>230</v>
      </c>
      <c r="K4399" s="67" t="s">
        <v>133</v>
      </c>
      <c r="L4399" s="67" t="s">
        <v>152</v>
      </c>
      <c r="M4399" s="67" t="s">
        <v>166</v>
      </c>
      <c r="N4399" s="67" t="s">
        <v>1946</v>
      </c>
      <c r="O4399" s="81">
        <v>46356</v>
      </c>
      <c r="P4399" s="81">
        <v>46062</v>
      </c>
      <c r="Q4399" s="103" t="str">
        <f>IFERROR(VLOOKUP(J4399,Настройка!$C$4:$E$121,2,),"Ошибка")</f>
        <v>R</v>
      </c>
    </row>
    <row r="4400" spans="1:17" ht="14.4" customHeight="1">
      <c r="A4400" s="67">
        <v>4395</v>
      </c>
      <c r="B4400" s="80" t="s">
        <v>176</v>
      </c>
      <c r="C4400" s="80" t="s">
        <v>39</v>
      </c>
      <c r="D4400" s="80" t="s">
        <v>13669</v>
      </c>
      <c r="E4400" s="104" t="s">
        <v>13670</v>
      </c>
      <c r="F4400" s="107">
        <v>34577</v>
      </c>
      <c r="G4400" s="67" t="s">
        <v>89</v>
      </c>
      <c r="H4400" s="80" t="s">
        <v>602</v>
      </c>
      <c r="I4400" s="80" t="s">
        <v>13671</v>
      </c>
      <c r="J4400" s="104" t="s">
        <v>211</v>
      </c>
      <c r="K4400" s="67" t="s">
        <v>133</v>
      </c>
      <c r="L4400" s="67" t="s">
        <v>152</v>
      </c>
      <c r="M4400" s="67" t="s">
        <v>166</v>
      </c>
      <c r="N4400" s="67" t="s">
        <v>1946</v>
      </c>
      <c r="O4400" s="81">
        <v>46356</v>
      </c>
      <c r="P4400" s="81">
        <v>46062</v>
      </c>
      <c r="Q4400" s="103" t="str">
        <f>IFERROR(VLOOKUP(J4400,Настройка!$C$4:$E$121,2,),"Ошибка")</f>
        <v>R</v>
      </c>
    </row>
    <row r="4401" spans="1:17" ht="14.4" customHeight="1">
      <c r="A4401" s="67">
        <v>4396</v>
      </c>
      <c r="B4401" s="80" t="s">
        <v>176</v>
      </c>
      <c r="C4401" s="80" t="s">
        <v>39</v>
      </c>
      <c r="D4401" s="80" t="s">
        <v>13672</v>
      </c>
      <c r="E4401" s="104" t="s">
        <v>13673</v>
      </c>
      <c r="F4401" s="107">
        <v>30871</v>
      </c>
      <c r="G4401" s="67" t="s">
        <v>89</v>
      </c>
      <c r="H4401" s="80" t="s">
        <v>602</v>
      </c>
      <c r="I4401" s="80" t="s">
        <v>13674</v>
      </c>
      <c r="J4401" s="104" t="s">
        <v>230</v>
      </c>
      <c r="K4401" s="67" t="s">
        <v>133</v>
      </c>
      <c r="L4401" s="67" t="s">
        <v>152</v>
      </c>
      <c r="M4401" s="67" t="s">
        <v>166</v>
      </c>
      <c r="N4401" s="67" t="s">
        <v>1946</v>
      </c>
      <c r="O4401" s="81">
        <v>46356</v>
      </c>
      <c r="P4401" s="81">
        <v>46062</v>
      </c>
      <c r="Q4401" s="103" t="str">
        <f>IFERROR(VLOOKUP(J4401,Настройка!$C$4:$E$121,2,),"Ошибка")</f>
        <v>R</v>
      </c>
    </row>
    <row r="4402" spans="1:17" ht="14.4" customHeight="1">
      <c r="A4402" s="67">
        <v>4397</v>
      </c>
      <c r="B4402" s="80" t="s">
        <v>176</v>
      </c>
      <c r="C4402" s="80" t="s">
        <v>39</v>
      </c>
      <c r="D4402" s="80" t="s">
        <v>13675</v>
      </c>
      <c r="E4402" s="104" t="s">
        <v>13676</v>
      </c>
      <c r="F4402" s="107">
        <v>29770</v>
      </c>
      <c r="G4402" s="67" t="s">
        <v>89</v>
      </c>
      <c r="H4402" s="80" t="s">
        <v>602</v>
      </c>
      <c r="I4402" s="80" t="s">
        <v>13677</v>
      </c>
      <c r="J4402" s="104" t="s">
        <v>230</v>
      </c>
      <c r="K4402" s="67" t="s">
        <v>133</v>
      </c>
      <c r="L4402" s="67" t="s">
        <v>152</v>
      </c>
      <c r="M4402" s="67" t="s">
        <v>166</v>
      </c>
      <c r="N4402" s="67" t="s">
        <v>1946</v>
      </c>
      <c r="O4402" s="81">
        <v>46356</v>
      </c>
      <c r="P4402" s="81">
        <v>46062</v>
      </c>
      <c r="Q4402" s="103" t="str">
        <f>IFERROR(VLOOKUP(J4402,Настройка!$C$4:$E$121,2,),"Ошибка")</f>
        <v>R</v>
      </c>
    </row>
    <row r="4403" spans="1:17" ht="14.4" customHeight="1">
      <c r="A4403" s="67">
        <v>4398</v>
      </c>
      <c r="B4403" s="80" t="s">
        <v>176</v>
      </c>
      <c r="C4403" s="80" t="s">
        <v>39</v>
      </c>
      <c r="D4403" s="80" t="s">
        <v>13678</v>
      </c>
      <c r="E4403" s="104" t="s">
        <v>13679</v>
      </c>
      <c r="F4403" s="107">
        <v>32139</v>
      </c>
      <c r="G4403" s="67" t="s">
        <v>89</v>
      </c>
      <c r="H4403" s="80" t="s">
        <v>602</v>
      </c>
      <c r="I4403" s="80" t="s">
        <v>13680</v>
      </c>
      <c r="J4403" s="104" t="s">
        <v>211</v>
      </c>
      <c r="K4403" s="67" t="s">
        <v>133</v>
      </c>
      <c r="L4403" s="67" t="s">
        <v>152</v>
      </c>
      <c r="M4403" s="67" t="s">
        <v>166</v>
      </c>
      <c r="N4403" s="67" t="s">
        <v>1946</v>
      </c>
      <c r="O4403" s="81">
        <v>46356</v>
      </c>
      <c r="P4403" s="81">
        <v>46062</v>
      </c>
      <c r="Q4403" s="103" t="str">
        <f>IFERROR(VLOOKUP(J4403,Настройка!$C$4:$E$121,2,),"Ошибка")</f>
        <v>R</v>
      </c>
    </row>
    <row r="4404" spans="1:17" ht="14.4" customHeight="1">
      <c r="A4404" s="67">
        <v>4399</v>
      </c>
      <c r="B4404" s="80" t="s">
        <v>176</v>
      </c>
      <c r="C4404" s="80" t="s">
        <v>39</v>
      </c>
      <c r="D4404" s="80" t="s">
        <v>13681</v>
      </c>
      <c r="E4404" s="104" t="s">
        <v>13682</v>
      </c>
      <c r="F4404" s="107">
        <v>31601</v>
      </c>
      <c r="G4404" s="67" t="s">
        <v>89</v>
      </c>
      <c r="H4404" s="80" t="s">
        <v>602</v>
      </c>
      <c r="I4404" s="80" t="s">
        <v>13683</v>
      </c>
      <c r="J4404" s="104" t="s">
        <v>230</v>
      </c>
      <c r="K4404" s="67" t="s">
        <v>133</v>
      </c>
      <c r="L4404" s="67" t="s">
        <v>152</v>
      </c>
      <c r="M4404" s="67" t="s">
        <v>166</v>
      </c>
      <c r="N4404" s="67" t="s">
        <v>1946</v>
      </c>
      <c r="O4404" s="81">
        <v>46356</v>
      </c>
      <c r="P4404" s="81">
        <v>46062</v>
      </c>
      <c r="Q4404" s="103" t="str">
        <f>IFERROR(VLOOKUP(J4404,Настройка!$C$4:$E$121,2,),"Ошибка")</f>
        <v>R</v>
      </c>
    </row>
    <row r="4405" spans="1:17" ht="14.4" customHeight="1">
      <c r="A4405" s="67">
        <v>4400</v>
      </c>
      <c r="B4405" s="80" t="s">
        <v>176</v>
      </c>
      <c r="C4405" s="80" t="s">
        <v>39</v>
      </c>
      <c r="D4405" s="80" t="s">
        <v>13684</v>
      </c>
      <c r="E4405" s="104" t="s">
        <v>13685</v>
      </c>
      <c r="F4405" s="107">
        <v>35669</v>
      </c>
      <c r="G4405" s="67" t="s">
        <v>89</v>
      </c>
      <c r="H4405" s="80" t="s">
        <v>602</v>
      </c>
      <c r="I4405" s="80" t="s">
        <v>13686</v>
      </c>
      <c r="J4405" s="104" t="s">
        <v>230</v>
      </c>
      <c r="K4405" s="67" t="s">
        <v>133</v>
      </c>
      <c r="L4405" s="67" t="s">
        <v>152</v>
      </c>
      <c r="M4405" s="67" t="s">
        <v>166</v>
      </c>
      <c r="N4405" s="67" t="s">
        <v>1946</v>
      </c>
      <c r="O4405" s="81">
        <v>46356</v>
      </c>
      <c r="P4405" s="81">
        <v>46062</v>
      </c>
      <c r="Q4405" s="103" t="str">
        <f>IFERROR(VLOOKUP(J4405,Настройка!$C$4:$E$121,2,),"Ошибка")</f>
        <v>R</v>
      </c>
    </row>
    <row r="4406" spans="1:17" ht="14.4" customHeight="1">
      <c r="A4406" s="67">
        <v>4401</v>
      </c>
      <c r="B4406" s="80" t="s">
        <v>176</v>
      </c>
      <c r="C4406" s="80" t="s">
        <v>39</v>
      </c>
      <c r="D4406" s="80" t="s">
        <v>13687</v>
      </c>
      <c r="E4406" s="104" t="s">
        <v>13688</v>
      </c>
      <c r="F4406" s="107">
        <v>35718</v>
      </c>
      <c r="G4406" s="67" t="s">
        <v>89</v>
      </c>
      <c r="H4406" s="80" t="s">
        <v>602</v>
      </c>
      <c r="I4406" s="80" t="s">
        <v>13689</v>
      </c>
      <c r="J4406" s="104" t="s">
        <v>230</v>
      </c>
      <c r="K4406" s="67" t="s">
        <v>133</v>
      </c>
      <c r="L4406" s="67" t="s">
        <v>152</v>
      </c>
      <c r="M4406" s="67" t="s">
        <v>166</v>
      </c>
      <c r="N4406" s="67" t="s">
        <v>1946</v>
      </c>
      <c r="O4406" s="81">
        <v>46356</v>
      </c>
      <c r="P4406" s="81">
        <v>46062</v>
      </c>
      <c r="Q4406" s="103" t="str">
        <f>IFERROR(VLOOKUP(J4406,Настройка!$C$4:$E$121,2,),"Ошибка")</f>
        <v>R</v>
      </c>
    </row>
    <row r="4407" spans="1:17" ht="14.4" customHeight="1">
      <c r="A4407" s="67">
        <v>4402</v>
      </c>
      <c r="B4407" s="80" t="s">
        <v>176</v>
      </c>
      <c r="C4407" s="80" t="s">
        <v>39</v>
      </c>
      <c r="D4407" s="80" t="s">
        <v>13690</v>
      </c>
      <c r="E4407" s="104" t="s">
        <v>13691</v>
      </c>
      <c r="F4407" s="107">
        <v>32485</v>
      </c>
      <c r="G4407" s="67" t="s">
        <v>89</v>
      </c>
      <c r="H4407" s="80" t="s">
        <v>602</v>
      </c>
      <c r="I4407" s="80" t="s">
        <v>13692</v>
      </c>
      <c r="J4407" s="104" t="s">
        <v>230</v>
      </c>
      <c r="K4407" s="67" t="s">
        <v>133</v>
      </c>
      <c r="L4407" s="67" t="s">
        <v>152</v>
      </c>
      <c r="M4407" s="67" t="s">
        <v>166</v>
      </c>
      <c r="N4407" s="67" t="s">
        <v>1946</v>
      </c>
      <c r="O4407" s="81">
        <v>46356</v>
      </c>
      <c r="P4407" s="81">
        <v>46062</v>
      </c>
      <c r="Q4407" s="103" t="str">
        <f>IFERROR(VLOOKUP(J4407,Настройка!$C$4:$E$121,2,),"Ошибка")</f>
        <v>R</v>
      </c>
    </row>
    <row r="4408" spans="1:17" ht="14.4" customHeight="1">
      <c r="A4408" s="67">
        <v>4403</v>
      </c>
      <c r="B4408" s="80" t="s">
        <v>176</v>
      </c>
      <c r="C4408" s="80" t="s">
        <v>39</v>
      </c>
      <c r="D4408" s="80" t="s">
        <v>13693</v>
      </c>
      <c r="E4408" s="104" t="s">
        <v>13694</v>
      </c>
      <c r="F4408" s="107">
        <v>33205</v>
      </c>
      <c r="G4408" s="67" t="s">
        <v>89</v>
      </c>
      <c r="H4408" s="80" t="s">
        <v>602</v>
      </c>
      <c r="I4408" s="80" t="s">
        <v>13695</v>
      </c>
      <c r="J4408" s="104" t="s">
        <v>211</v>
      </c>
      <c r="K4408" s="67" t="s">
        <v>133</v>
      </c>
      <c r="L4408" s="67" t="s">
        <v>152</v>
      </c>
      <c r="M4408" s="67" t="s">
        <v>166</v>
      </c>
      <c r="N4408" s="67" t="s">
        <v>1946</v>
      </c>
      <c r="O4408" s="81">
        <v>46356</v>
      </c>
      <c r="P4408" s="81">
        <v>46062</v>
      </c>
      <c r="Q4408" s="103" t="str">
        <f>IFERROR(VLOOKUP(J4408,Настройка!$C$4:$E$121,2,),"Ошибка")</f>
        <v>R</v>
      </c>
    </row>
    <row r="4409" spans="1:17" ht="14.4" customHeight="1">
      <c r="A4409" s="67">
        <v>4404</v>
      </c>
      <c r="B4409" s="80" t="s">
        <v>176</v>
      </c>
      <c r="C4409" s="80" t="s">
        <v>39</v>
      </c>
      <c r="D4409" s="80" t="s">
        <v>13696</v>
      </c>
      <c r="E4409" s="104" t="s">
        <v>13697</v>
      </c>
      <c r="F4409" s="107">
        <v>33417</v>
      </c>
      <c r="G4409" s="67" t="s">
        <v>89</v>
      </c>
      <c r="H4409" s="80" t="s">
        <v>602</v>
      </c>
      <c r="I4409" s="80" t="s">
        <v>13698</v>
      </c>
      <c r="J4409" s="104" t="s">
        <v>230</v>
      </c>
      <c r="K4409" s="67" t="s">
        <v>133</v>
      </c>
      <c r="L4409" s="67" t="s">
        <v>152</v>
      </c>
      <c r="M4409" s="67" t="s">
        <v>166</v>
      </c>
      <c r="N4409" s="67" t="s">
        <v>1946</v>
      </c>
      <c r="O4409" s="81">
        <v>46356</v>
      </c>
      <c r="P4409" s="81">
        <v>46062</v>
      </c>
      <c r="Q4409" s="103" t="str">
        <f>IFERROR(VLOOKUP(J4409,Настройка!$C$4:$E$121,2,),"Ошибка")</f>
        <v>R</v>
      </c>
    </row>
    <row r="4410" spans="1:17" ht="14.4" customHeight="1">
      <c r="A4410" s="67">
        <v>4405</v>
      </c>
      <c r="B4410" s="80" t="s">
        <v>176</v>
      </c>
      <c r="C4410" s="80" t="s">
        <v>39</v>
      </c>
      <c r="D4410" s="80" t="s">
        <v>13699</v>
      </c>
      <c r="E4410" s="104" t="s">
        <v>13700</v>
      </c>
      <c r="F4410" s="107">
        <v>29897</v>
      </c>
      <c r="G4410" s="67" t="s">
        <v>89</v>
      </c>
      <c r="H4410" s="80" t="s">
        <v>602</v>
      </c>
      <c r="I4410" s="80" t="s">
        <v>13701</v>
      </c>
      <c r="J4410" s="104" t="s">
        <v>230</v>
      </c>
      <c r="K4410" s="67" t="s">
        <v>133</v>
      </c>
      <c r="L4410" s="67" t="s">
        <v>152</v>
      </c>
      <c r="M4410" s="67" t="s">
        <v>166</v>
      </c>
      <c r="N4410" s="67" t="s">
        <v>1946</v>
      </c>
      <c r="O4410" s="81">
        <v>46356</v>
      </c>
      <c r="P4410" s="81">
        <v>46062</v>
      </c>
      <c r="Q4410" s="103" t="str">
        <f>IFERROR(VLOOKUP(J4410,Настройка!$C$4:$E$121,2,),"Ошибка")</f>
        <v>R</v>
      </c>
    </row>
    <row r="4411" spans="1:17" ht="14.4" customHeight="1">
      <c r="A4411" s="67">
        <v>4406</v>
      </c>
      <c r="B4411" s="80" t="s">
        <v>176</v>
      </c>
      <c r="C4411" s="80" t="s">
        <v>39</v>
      </c>
      <c r="D4411" s="80" t="s">
        <v>13702</v>
      </c>
      <c r="E4411" s="104" t="s">
        <v>13703</v>
      </c>
      <c r="F4411" s="107">
        <v>35631</v>
      </c>
      <c r="G4411" s="67" t="s">
        <v>89</v>
      </c>
      <c r="H4411" s="80" t="s">
        <v>602</v>
      </c>
      <c r="I4411" s="80" t="s">
        <v>13704</v>
      </c>
      <c r="J4411" s="104" t="s">
        <v>230</v>
      </c>
      <c r="K4411" s="67" t="s">
        <v>133</v>
      </c>
      <c r="L4411" s="67" t="s">
        <v>152</v>
      </c>
      <c r="M4411" s="67" t="s">
        <v>166</v>
      </c>
      <c r="N4411" s="67" t="s">
        <v>1946</v>
      </c>
      <c r="O4411" s="81">
        <v>46356</v>
      </c>
      <c r="P4411" s="81">
        <v>46063</v>
      </c>
      <c r="Q4411" s="103" t="str">
        <f>IFERROR(VLOOKUP(J4411,Настройка!$C$4:$E$121,2,),"Ошибка")</f>
        <v>R</v>
      </c>
    </row>
    <row r="4412" spans="1:17" ht="14.4" customHeight="1">
      <c r="A4412" s="67">
        <v>4407</v>
      </c>
      <c r="B4412" s="80" t="s">
        <v>176</v>
      </c>
      <c r="C4412" s="80" t="s">
        <v>39</v>
      </c>
      <c r="D4412" s="80" t="s">
        <v>13705</v>
      </c>
      <c r="E4412" s="104" t="s">
        <v>13706</v>
      </c>
      <c r="F4412" s="107">
        <v>34203</v>
      </c>
      <c r="G4412" s="67" t="s">
        <v>89</v>
      </c>
      <c r="H4412" s="80" t="s">
        <v>602</v>
      </c>
      <c r="I4412" s="80" t="s">
        <v>13707</v>
      </c>
      <c r="J4412" s="104" t="s">
        <v>230</v>
      </c>
      <c r="K4412" s="67" t="s">
        <v>133</v>
      </c>
      <c r="L4412" s="67" t="s">
        <v>152</v>
      </c>
      <c r="M4412" s="67" t="s">
        <v>166</v>
      </c>
      <c r="N4412" s="67" t="s">
        <v>1946</v>
      </c>
      <c r="O4412" s="81">
        <v>46356</v>
      </c>
      <c r="P4412" s="81">
        <v>46063</v>
      </c>
      <c r="Q4412" s="103" t="str">
        <f>IFERROR(VLOOKUP(J4412,Настройка!$C$4:$E$121,2,),"Ошибка")</f>
        <v>R</v>
      </c>
    </row>
    <row r="4413" spans="1:17" ht="14.4" customHeight="1">
      <c r="A4413" s="67">
        <v>4408</v>
      </c>
      <c r="B4413" s="80" t="s">
        <v>176</v>
      </c>
      <c r="C4413" s="80" t="s">
        <v>39</v>
      </c>
      <c r="D4413" s="80" t="s">
        <v>13708</v>
      </c>
      <c r="E4413" s="104" t="s">
        <v>13709</v>
      </c>
      <c r="F4413" s="107">
        <v>29775</v>
      </c>
      <c r="G4413" s="67" t="s">
        <v>67</v>
      </c>
      <c r="H4413" s="80"/>
      <c r="I4413" s="80" t="s">
        <v>13710</v>
      </c>
      <c r="J4413" s="104" t="s">
        <v>210</v>
      </c>
      <c r="K4413" s="67" t="s">
        <v>117</v>
      </c>
      <c r="L4413" s="67"/>
      <c r="M4413" s="67"/>
      <c r="N4413" s="67"/>
      <c r="O4413" s="81"/>
      <c r="P4413" s="81">
        <v>46063</v>
      </c>
      <c r="Q4413" s="103" t="str">
        <f>IFERROR(VLOOKUP(J4413,Настройка!$C$4:$E$121,2,),"Ошибка")</f>
        <v>R</v>
      </c>
    </row>
    <row r="4414" spans="1:17" ht="14.4" customHeight="1">
      <c r="A4414" s="67">
        <v>4409</v>
      </c>
      <c r="B4414" s="80" t="s">
        <v>176</v>
      </c>
      <c r="C4414" s="80" t="s">
        <v>39</v>
      </c>
      <c r="D4414" s="80" t="s">
        <v>13711</v>
      </c>
      <c r="E4414" s="104" t="s">
        <v>13712</v>
      </c>
      <c r="F4414" s="107">
        <v>33853</v>
      </c>
      <c r="G4414" s="67" t="s">
        <v>67</v>
      </c>
      <c r="H4414" s="80" t="s">
        <v>401</v>
      </c>
      <c r="I4414" s="80" t="s">
        <v>13713</v>
      </c>
      <c r="J4414" s="104" t="s">
        <v>204</v>
      </c>
      <c r="K4414" s="67" t="s">
        <v>117</v>
      </c>
      <c r="L4414" s="67"/>
      <c r="M4414" s="67"/>
      <c r="N4414" s="67"/>
      <c r="O4414" s="81"/>
      <c r="P4414" s="81">
        <v>46063</v>
      </c>
      <c r="Q4414" s="103" t="str">
        <f>IFERROR(VLOOKUP(J4414,Настройка!$C$4:$E$121,2,),"Ошибка")</f>
        <v>R</v>
      </c>
    </row>
    <row r="4415" spans="1:17" ht="14.4" customHeight="1">
      <c r="A4415" s="67">
        <v>4410</v>
      </c>
      <c r="B4415" s="80" t="s">
        <v>176</v>
      </c>
      <c r="C4415" s="80" t="s">
        <v>39</v>
      </c>
      <c r="D4415" s="80" t="s">
        <v>13714</v>
      </c>
      <c r="E4415" s="104" t="s">
        <v>13715</v>
      </c>
      <c r="F4415" s="107">
        <v>33945</v>
      </c>
      <c r="G4415" s="67" t="s">
        <v>67</v>
      </c>
      <c r="H4415" s="80" t="s">
        <v>401</v>
      </c>
      <c r="I4415" s="80" t="s">
        <v>13716</v>
      </c>
      <c r="J4415" s="104" t="s">
        <v>201</v>
      </c>
      <c r="K4415" s="67" t="s">
        <v>117</v>
      </c>
      <c r="L4415" s="67"/>
      <c r="M4415" s="67"/>
      <c r="N4415" s="67"/>
      <c r="O4415" s="81"/>
      <c r="P4415" s="81">
        <v>46064</v>
      </c>
      <c r="Q4415" s="103" t="str">
        <f>IFERROR(VLOOKUP(J4415,Настройка!$C$4:$E$121,2,),"Ошибка")</f>
        <v>ITR</v>
      </c>
    </row>
    <row r="4416" spans="1:17" ht="14.4" customHeight="1">
      <c r="A4416" s="67">
        <v>4411</v>
      </c>
      <c r="B4416" s="80" t="s">
        <v>176</v>
      </c>
      <c r="C4416" s="80" t="s">
        <v>39</v>
      </c>
      <c r="D4416" s="80" t="s">
        <v>13717</v>
      </c>
      <c r="E4416" s="104" t="s">
        <v>13718</v>
      </c>
      <c r="F4416" s="107">
        <v>36515</v>
      </c>
      <c r="G4416" s="67" t="s">
        <v>67</v>
      </c>
      <c r="H4416" s="80"/>
      <c r="I4416" s="80" t="s">
        <v>13719</v>
      </c>
      <c r="J4416" s="104" t="s">
        <v>202</v>
      </c>
      <c r="K4416" s="67" t="s">
        <v>117</v>
      </c>
      <c r="L4416" s="67"/>
      <c r="M4416" s="67"/>
      <c r="N4416" s="67"/>
      <c r="O4416" s="81"/>
      <c r="P4416" s="81">
        <v>46064</v>
      </c>
      <c r="Q4416" s="103" t="str">
        <f>IFERROR(VLOOKUP(J4416,Настройка!$C$4:$E$121,2,),"Ошибка")</f>
        <v>ITR</v>
      </c>
    </row>
    <row r="4417" spans="1:17" ht="14.4" customHeight="1">
      <c r="A4417" s="67">
        <v>4412</v>
      </c>
      <c r="B4417" s="80" t="s">
        <v>176</v>
      </c>
      <c r="C4417" s="80" t="s">
        <v>39</v>
      </c>
      <c r="D4417" s="80" t="s">
        <v>13720</v>
      </c>
      <c r="E4417" s="104" t="s">
        <v>13721</v>
      </c>
      <c r="F4417" s="107">
        <v>30453</v>
      </c>
      <c r="G4417" s="67" t="s">
        <v>77</v>
      </c>
      <c r="H4417" s="80" t="s">
        <v>9794</v>
      </c>
      <c r="I4417" s="80" t="s">
        <v>13722</v>
      </c>
      <c r="J4417" s="104" t="s">
        <v>256</v>
      </c>
      <c r="K4417" s="67" t="s">
        <v>123</v>
      </c>
      <c r="L4417" s="67"/>
      <c r="M4417" s="67"/>
      <c r="N4417" s="67"/>
      <c r="O4417" s="81"/>
      <c r="P4417" s="81">
        <v>46064</v>
      </c>
      <c r="Q4417" s="103" t="str">
        <f>IFERROR(VLOOKUP(J4417,Настройка!$C$4:$E$121,2,),"Ошибка")</f>
        <v>R</v>
      </c>
    </row>
    <row r="4418" spans="1:17" ht="14.4" customHeight="1">
      <c r="A4418" s="67">
        <v>4413</v>
      </c>
      <c r="B4418" s="80" t="s">
        <v>176</v>
      </c>
      <c r="C4418" s="80" t="s">
        <v>39</v>
      </c>
      <c r="D4418" s="80" t="s">
        <v>13723</v>
      </c>
      <c r="E4418" s="104" t="s">
        <v>13724</v>
      </c>
      <c r="F4418" s="107">
        <v>34150</v>
      </c>
      <c r="G4418" s="67" t="s">
        <v>69</v>
      </c>
      <c r="H4418" s="80" t="s">
        <v>356</v>
      </c>
      <c r="I4418" s="80" t="s">
        <v>13725</v>
      </c>
      <c r="J4418" s="104" t="s">
        <v>228</v>
      </c>
      <c r="K4418" s="67" t="s">
        <v>123</v>
      </c>
      <c r="L4418" s="67"/>
      <c r="M4418" s="67"/>
      <c r="N4418" s="67"/>
      <c r="O4418" s="81"/>
      <c r="P4418" s="81">
        <v>46064</v>
      </c>
      <c r="Q4418" s="103" t="str">
        <f>IFERROR(VLOOKUP(J4418,Настройка!$C$4:$E$121,2,),"Ошибка")</f>
        <v>R</v>
      </c>
    </row>
    <row r="4419" spans="1:17" ht="14.4" customHeight="1">
      <c r="A4419" s="67">
        <v>4414</v>
      </c>
      <c r="B4419" s="80" t="s">
        <v>176</v>
      </c>
      <c r="C4419" s="80" t="s">
        <v>39</v>
      </c>
      <c r="D4419" s="80" t="s">
        <v>13726</v>
      </c>
      <c r="E4419" s="104" t="s">
        <v>13727</v>
      </c>
      <c r="F4419" s="107">
        <v>30689</v>
      </c>
      <c r="G4419" s="67" t="s">
        <v>87</v>
      </c>
      <c r="H4419" s="80" t="s">
        <v>298</v>
      </c>
      <c r="I4419" s="80" t="s">
        <v>13728</v>
      </c>
      <c r="J4419" s="104" t="s">
        <v>201</v>
      </c>
      <c r="K4419" s="67" t="s">
        <v>117</v>
      </c>
      <c r="L4419" s="67"/>
      <c r="M4419" s="67"/>
      <c r="N4419" s="67"/>
      <c r="O4419" s="81"/>
      <c r="P4419" s="81">
        <v>46065</v>
      </c>
      <c r="Q4419" s="103" t="str">
        <f>IFERROR(VLOOKUP(J4419,Настройка!$C$4:$E$121,2,),"Ошибка")</f>
        <v>ITR</v>
      </c>
    </row>
    <row r="4420" spans="1:17" ht="14.4" customHeight="1">
      <c r="A4420" s="67">
        <v>4415</v>
      </c>
      <c r="B4420" s="80" t="s">
        <v>176</v>
      </c>
      <c r="C4420" s="80" t="s">
        <v>39</v>
      </c>
      <c r="D4420" s="80" t="s">
        <v>13729</v>
      </c>
      <c r="E4420" s="104" t="s">
        <v>13730</v>
      </c>
      <c r="F4420" s="107">
        <v>22671</v>
      </c>
      <c r="G4420" s="67" t="s">
        <v>83</v>
      </c>
      <c r="H4420" s="80"/>
      <c r="I4420" s="80" t="s">
        <v>13731</v>
      </c>
      <c r="J4420" s="104" t="s">
        <v>208</v>
      </c>
      <c r="K4420" s="67" t="s">
        <v>117</v>
      </c>
      <c r="L4420" s="67" t="s">
        <v>152</v>
      </c>
      <c r="M4420" s="67" t="s">
        <v>166</v>
      </c>
      <c r="N4420" s="67" t="s">
        <v>1946</v>
      </c>
      <c r="O4420" s="81">
        <v>46345</v>
      </c>
      <c r="P4420" s="81">
        <v>46065</v>
      </c>
      <c r="Q4420" s="103" t="str">
        <f>IFERROR(VLOOKUP(J4420,Настройка!$C$4:$E$121,2,),"Ошибка")</f>
        <v>R</v>
      </c>
    </row>
    <row r="4421" spans="1:17" ht="14.4" customHeight="1">
      <c r="A4421" s="67">
        <v>4416</v>
      </c>
      <c r="B4421" s="80" t="s">
        <v>176</v>
      </c>
      <c r="C4421" s="80" t="s">
        <v>39</v>
      </c>
      <c r="D4421" s="80" t="s">
        <v>13732</v>
      </c>
      <c r="E4421" s="104" t="s">
        <v>13733</v>
      </c>
      <c r="F4421" s="107">
        <v>38180</v>
      </c>
      <c r="G4421" s="67" t="s">
        <v>67</v>
      </c>
      <c r="H4421" s="80"/>
      <c r="I4421" s="80" t="s">
        <v>13734</v>
      </c>
      <c r="J4421" s="104" t="s">
        <v>208</v>
      </c>
      <c r="K4421" s="67" t="s">
        <v>117</v>
      </c>
      <c r="L4421" s="67"/>
      <c r="M4421" s="67"/>
      <c r="N4421" s="67"/>
      <c r="O4421" s="81"/>
      <c r="P4421" s="81">
        <v>46065</v>
      </c>
      <c r="Q4421" s="103" t="str">
        <f>IFERROR(VLOOKUP(J4421,Настройка!$C$4:$E$121,2,),"Ошибка")</f>
        <v>R</v>
      </c>
    </row>
    <row r="4422" spans="1:17" ht="14.4" customHeight="1">
      <c r="A4422" s="67">
        <v>4417</v>
      </c>
      <c r="B4422" s="80" t="s">
        <v>176</v>
      </c>
      <c r="C4422" s="80" t="s">
        <v>39</v>
      </c>
      <c r="D4422" s="80" t="s">
        <v>13735</v>
      </c>
      <c r="E4422" s="104" t="s">
        <v>13736</v>
      </c>
      <c r="F4422" s="107">
        <v>23498</v>
      </c>
      <c r="G4422" s="67" t="s">
        <v>77</v>
      </c>
      <c r="H4422" s="80" t="s">
        <v>13737</v>
      </c>
      <c r="I4422" s="80" t="s">
        <v>13738</v>
      </c>
      <c r="J4422" s="104" t="s">
        <v>208</v>
      </c>
      <c r="K4422" s="67" t="s">
        <v>117</v>
      </c>
      <c r="L4422" s="67"/>
      <c r="M4422" s="67"/>
      <c r="N4422" s="67"/>
      <c r="O4422" s="81"/>
      <c r="P4422" s="81">
        <v>46065</v>
      </c>
      <c r="Q4422" s="103" t="str">
        <f>IFERROR(VLOOKUP(J4422,Настройка!$C$4:$E$121,2,),"Ошибка")</f>
        <v>R</v>
      </c>
    </row>
    <row r="4423" spans="1:17" ht="14.4" customHeight="1">
      <c r="A4423" s="67">
        <v>4418</v>
      </c>
      <c r="B4423" s="80" t="s">
        <v>176</v>
      </c>
      <c r="C4423" s="80" t="s">
        <v>39</v>
      </c>
      <c r="D4423" s="80" t="s">
        <v>13739</v>
      </c>
      <c r="E4423" s="104" t="s">
        <v>13740</v>
      </c>
      <c r="F4423" s="107">
        <v>33720</v>
      </c>
      <c r="G4423" s="67" t="s">
        <v>89</v>
      </c>
      <c r="H4423" s="80" t="s">
        <v>602</v>
      </c>
      <c r="I4423" s="80" t="s">
        <v>13741</v>
      </c>
      <c r="J4423" s="104" t="s">
        <v>230</v>
      </c>
      <c r="K4423" s="67" t="s">
        <v>133</v>
      </c>
      <c r="L4423" s="67" t="s">
        <v>152</v>
      </c>
      <c r="M4423" s="67" t="s">
        <v>166</v>
      </c>
      <c r="N4423" s="67" t="s">
        <v>1946</v>
      </c>
      <c r="O4423" s="81">
        <v>46356</v>
      </c>
      <c r="P4423" s="81">
        <v>46065</v>
      </c>
      <c r="Q4423" s="103" t="str">
        <f>IFERROR(VLOOKUP(J4423,Настройка!$C$4:$E$121,2,),"Ошибка")</f>
        <v>R</v>
      </c>
    </row>
    <row r="4424" spans="1:17" ht="14.4" customHeight="1">
      <c r="A4424" s="67">
        <v>4419</v>
      </c>
      <c r="B4424" s="80" t="s">
        <v>176</v>
      </c>
      <c r="C4424" s="80" t="s">
        <v>39</v>
      </c>
      <c r="D4424" s="80" t="s">
        <v>13742</v>
      </c>
      <c r="E4424" s="104" t="s">
        <v>13743</v>
      </c>
      <c r="F4424" s="107">
        <v>34044</v>
      </c>
      <c r="G4424" s="67" t="s">
        <v>89</v>
      </c>
      <c r="H4424" s="80" t="s">
        <v>602</v>
      </c>
      <c r="I4424" s="80" t="s">
        <v>13744</v>
      </c>
      <c r="J4424" s="104" t="s">
        <v>230</v>
      </c>
      <c r="K4424" s="67" t="s">
        <v>133</v>
      </c>
      <c r="L4424" s="67" t="s">
        <v>152</v>
      </c>
      <c r="M4424" s="67" t="s">
        <v>166</v>
      </c>
      <c r="N4424" s="67" t="s">
        <v>1946</v>
      </c>
      <c r="O4424" s="81">
        <v>46356</v>
      </c>
      <c r="P4424" s="81">
        <v>46065</v>
      </c>
      <c r="Q4424" s="103" t="str">
        <f>IFERROR(VLOOKUP(J4424,Настройка!$C$4:$E$121,2,),"Ошибка")</f>
        <v>R</v>
      </c>
    </row>
    <row r="4425" spans="1:17" ht="14.4" customHeight="1">
      <c r="A4425" s="67">
        <v>4420</v>
      </c>
      <c r="B4425" s="80" t="s">
        <v>176</v>
      </c>
      <c r="C4425" s="80" t="s">
        <v>39</v>
      </c>
      <c r="D4425" s="80" t="s">
        <v>13745</v>
      </c>
      <c r="E4425" s="104" t="s">
        <v>13746</v>
      </c>
      <c r="F4425" s="107">
        <v>29143</v>
      </c>
      <c r="G4425" s="67" t="s">
        <v>77</v>
      </c>
      <c r="H4425" s="80" t="s">
        <v>13747</v>
      </c>
      <c r="I4425" s="80" t="s">
        <v>13748</v>
      </c>
      <c r="J4425" s="104" t="s">
        <v>211</v>
      </c>
      <c r="K4425" s="67" t="s">
        <v>133</v>
      </c>
      <c r="L4425" s="67"/>
      <c r="M4425" s="67"/>
      <c r="N4425" s="67"/>
      <c r="O4425" s="81"/>
      <c r="P4425" s="81">
        <v>46066</v>
      </c>
      <c r="Q4425" s="103" t="str">
        <f>IFERROR(VLOOKUP(J4425,Настройка!$C$4:$E$121,2,),"Ошибка")</f>
        <v>R</v>
      </c>
    </row>
    <row r="4426" spans="1:17" ht="14.4" customHeight="1">
      <c r="A4426" s="67">
        <v>4421</v>
      </c>
      <c r="B4426" s="80" t="s">
        <v>176</v>
      </c>
      <c r="C4426" s="80" t="s">
        <v>39</v>
      </c>
      <c r="D4426" s="80" t="s">
        <v>13749</v>
      </c>
      <c r="E4426" s="104" t="s">
        <v>13750</v>
      </c>
      <c r="F4426" s="107">
        <v>24095</v>
      </c>
      <c r="G4426" s="67" t="s">
        <v>77</v>
      </c>
      <c r="H4426" s="80" t="s">
        <v>13751</v>
      </c>
      <c r="I4426" s="80" t="s">
        <v>13752</v>
      </c>
      <c r="J4426" s="104" t="s">
        <v>208</v>
      </c>
      <c r="K4426" s="67" t="s">
        <v>117</v>
      </c>
      <c r="L4426" s="67"/>
      <c r="M4426" s="67"/>
      <c r="N4426" s="67"/>
      <c r="O4426" s="81"/>
      <c r="P4426" s="81">
        <v>46066</v>
      </c>
      <c r="Q4426" s="103" t="str">
        <f>IFERROR(VLOOKUP(J4426,Настройка!$C$4:$E$121,2,),"Ошибка")</f>
        <v>R</v>
      </c>
    </row>
    <row r="4427" spans="1:17" ht="14.4" customHeight="1">
      <c r="A4427" s="67">
        <v>4422</v>
      </c>
      <c r="B4427" s="80" t="s">
        <v>176</v>
      </c>
      <c r="C4427" s="80" t="s">
        <v>39</v>
      </c>
      <c r="D4427" s="80" t="s">
        <v>13753</v>
      </c>
      <c r="E4427" s="104" t="s">
        <v>13754</v>
      </c>
      <c r="F4427" s="107">
        <v>31690</v>
      </c>
      <c r="G4427" s="67" t="s">
        <v>77</v>
      </c>
      <c r="H4427" s="80" t="s">
        <v>13755</v>
      </c>
      <c r="I4427" s="80" t="s">
        <v>13756</v>
      </c>
      <c r="J4427" s="104" t="s">
        <v>204</v>
      </c>
      <c r="K4427" s="67" t="s">
        <v>117</v>
      </c>
      <c r="L4427" s="67"/>
      <c r="M4427" s="67"/>
      <c r="N4427" s="67"/>
      <c r="O4427" s="81"/>
      <c r="P4427" s="81">
        <v>46066</v>
      </c>
      <c r="Q4427" s="103" t="str">
        <f>IFERROR(VLOOKUP(J4427,Настройка!$C$4:$E$121,2,),"Ошибка")</f>
        <v>R</v>
      </c>
    </row>
    <row r="4428" spans="1:17" ht="14.4" customHeight="1">
      <c r="A4428" s="67">
        <v>4423</v>
      </c>
      <c r="B4428" s="80" t="s">
        <v>176</v>
      </c>
      <c r="C4428" s="80" t="s">
        <v>39</v>
      </c>
      <c r="D4428" s="80" t="s">
        <v>13757</v>
      </c>
      <c r="E4428" s="104" t="s">
        <v>13758</v>
      </c>
      <c r="F4428" s="107">
        <v>26938</v>
      </c>
      <c r="G4428" s="67" t="s">
        <v>77</v>
      </c>
      <c r="H4428" s="80" t="s">
        <v>1340</v>
      </c>
      <c r="I4428" s="80" t="s">
        <v>13759</v>
      </c>
      <c r="J4428" s="104" t="s">
        <v>208</v>
      </c>
      <c r="K4428" s="67" t="s">
        <v>117</v>
      </c>
      <c r="L4428" s="67"/>
      <c r="M4428" s="67"/>
      <c r="N4428" s="67"/>
      <c r="O4428" s="81"/>
      <c r="P4428" s="81">
        <v>46066</v>
      </c>
      <c r="Q4428" s="103" t="str">
        <f>IFERROR(VLOOKUP(J4428,Настройка!$C$4:$E$121,2,),"Ошибка")</f>
        <v>R</v>
      </c>
    </row>
    <row r="4429" spans="1:17" ht="14.4" customHeight="1">
      <c r="A4429" s="67">
        <v>4424</v>
      </c>
      <c r="B4429" s="80" t="s">
        <v>176</v>
      </c>
      <c r="C4429" s="80" t="s">
        <v>39</v>
      </c>
      <c r="D4429" s="80" t="s">
        <v>13760</v>
      </c>
      <c r="E4429" s="104" t="s">
        <v>13761</v>
      </c>
      <c r="F4429" s="107">
        <v>27856</v>
      </c>
      <c r="G4429" s="67" t="s">
        <v>83</v>
      </c>
      <c r="H4429" s="80"/>
      <c r="I4429" s="80" t="s">
        <v>13762</v>
      </c>
      <c r="J4429" s="104" t="s">
        <v>153</v>
      </c>
      <c r="K4429" s="67" t="s">
        <v>109</v>
      </c>
      <c r="L4429" s="67" t="s">
        <v>148</v>
      </c>
      <c r="M4429" s="67" t="s">
        <v>166</v>
      </c>
      <c r="N4429" s="67" t="s">
        <v>1946</v>
      </c>
      <c r="O4429" s="81">
        <v>46485</v>
      </c>
      <c r="P4429" s="81">
        <v>46067</v>
      </c>
      <c r="Q4429" s="103" t="str">
        <f>IFERROR(VLOOKUP(J4429,Настройка!$C$4:$E$121,2,),"Ошибка")</f>
        <v>ITR</v>
      </c>
    </row>
    <row r="4430" spans="1:17" ht="14.4" customHeight="1">
      <c r="A4430" s="67">
        <v>4425</v>
      </c>
      <c r="B4430" s="80" t="s">
        <v>176</v>
      </c>
      <c r="C4430" s="80" t="s">
        <v>39</v>
      </c>
      <c r="D4430" s="80" t="s">
        <v>13763</v>
      </c>
      <c r="E4430" s="104" t="s">
        <v>13764</v>
      </c>
      <c r="F4430" s="107">
        <v>27320</v>
      </c>
      <c r="G4430" s="67" t="s">
        <v>83</v>
      </c>
      <c r="H4430" s="80" t="s">
        <v>3438</v>
      </c>
      <c r="I4430" s="80" t="s">
        <v>13765</v>
      </c>
      <c r="J4430" s="104" t="s">
        <v>201</v>
      </c>
      <c r="K4430" s="67" t="s">
        <v>117</v>
      </c>
      <c r="L4430" s="67" t="s">
        <v>159</v>
      </c>
      <c r="M4430" s="67"/>
      <c r="N4430" s="67"/>
      <c r="O4430" s="81"/>
      <c r="P4430" s="81">
        <v>46068</v>
      </c>
      <c r="Q4430" s="103" t="str">
        <f>IFERROR(VLOOKUP(J4430,Настройка!$C$4:$E$121,2,),"Ошибка")</f>
        <v>ITR</v>
      </c>
    </row>
    <row r="4431" spans="1:17" ht="14.4" customHeight="1">
      <c r="A4431" s="67">
        <v>4426</v>
      </c>
      <c r="B4431" s="80" t="s">
        <v>176</v>
      </c>
      <c r="C4431" s="80" t="s">
        <v>39</v>
      </c>
      <c r="D4431" s="80" t="s">
        <v>13766</v>
      </c>
      <c r="E4431" s="104" t="s">
        <v>13767</v>
      </c>
      <c r="F4431" s="107">
        <v>37073</v>
      </c>
      <c r="G4431" s="67" t="s">
        <v>67</v>
      </c>
      <c r="H4431" s="80"/>
      <c r="I4431" s="80" t="s">
        <v>13768</v>
      </c>
      <c r="J4431" s="104" t="s">
        <v>120</v>
      </c>
      <c r="K4431" s="67" t="s">
        <v>109</v>
      </c>
      <c r="L4431" s="67"/>
      <c r="M4431" s="67"/>
      <c r="N4431" s="67"/>
      <c r="O4431" s="81"/>
      <c r="P4431" s="81">
        <v>46068</v>
      </c>
      <c r="Q4431" s="103" t="str">
        <f>IFERROR(VLOOKUP(J4431,Настройка!$C$4:$E$121,2,),"Ошибка")</f>
        <v>ITR</v>
      </c>
    </row>
    <row r="4432" spans="1:17" ht="14.4" customHeight="1">
      <c r="A4432" s="67">
        <v>4427</v>
      </c>
      <c r="B4432" s="80" t="s">
        <v>176</v>
      </c>
      <c r="C4432" s="80" t="s">
        <v>39</v>
      </c>
      <c r="D4432" s="80" t="s">
        <v>13769</v>
      </c>
      <c r="E4432" s="104" t="s">
        <v>13770</v>
      </c>
      <c r="F4432" s="107">
        <v>36599</v>
      </c>
      <c r="G4432" s="67" t="s">
        <v>67</v>
      </c>
      <c r="H4432" s="80"/>
      <c r="I4432" s="80" t="s">
        <v>13771</v>
      </c>
      <c r="J4432" s="104" t="s">
        <v>168</v>
      </c>
      <c r="K4432" s="67" t="s">
        <v>109</v>
      </c>
      <c r="L4432" s="67"/>
      <c r="M4432" s="67"/>
      <c r="N4432" s="67"/>
      <c r="O4432" s="81"/>
      <c r="P4432" s="81">
        <v>46068</v>
      </c>
      <c r="Q4432" s="103" t="str">
        <f>IFERROR(VLOOKUP(J4432,Настройка!$C$4:$E$121,2,),"Ошибка")</f>
        <v>ITR</v>
      </c>
    </row>
    <row r="4433" spans="1:17" ht="14.4" customHeight="1">
      <c r="A4433" s="67">
        <v>4428</v>
      </c>
      <c r="B4433" s="80" t="s">
        <v>176</v>
      </c>
      <c r="C4433" s="80" t="s">
        <v>39</v>
      </c>
      <c r="D4433" s="80" t="s">
        <v>13772</v>
      </c>
      <c r="E4433" s="104" t="s">
        <v>13773</v>
      </c>
      <c r="F4433" s="107">
        <v>27107</v>
      </c>
      <c r="G4433" s="67" t="s">
        <v>67</v>
      </c>
      <c r="H4433" s="80" t="s">
        <v>401</v>
      </c>
      <c r="I4433" s="80" t="s">
        <v>13774</v>
      </c>
      <c r="J4433" s="104" t="s">
        <v>227</v>
      </c>
      <c r="K4433" s="67" t="s">
        <v>131</v>
      </c>
      <c r="L4433" s="67"/>
      <c r="M4433" s="67"/>
      <c r="N4433" s="67"/>
      <c r="O4433" s="81"/>
      <c r="P4433" s="81">
        <v>46068</v>
      </c>
      <c r="Q4433" s="103" t="str">
        <f>IFERROR(VLOOKUP(J4433,Настройка!$C$4:$E$121,2,),"Ошибка")</f>
        <v>R</v>
      </c>
    </row>
    <row r="4434" spans="1:17" ht="14.4" customHeight="1">
      <c r="A4434" s="67">
        <v>4429</v>
      </c>
      <c r="B4434" s="80" t="s">
        <v>176</v>
      </c>
      <c r="C4434" s="80" t="s">
        <v>39</v>
      </c>
      <c r="D4434" s="80" t="s">
        <v>13775</v>
      </c>
      <c r="E4434" s="104" t="s">
        <v>13776</v>
      </c>
      <c r="F4434" s="107">
        <v>25219</v>
      </c>
      <c r="G4434" s="67" t="s">
        <v>77</v>
      </c>
      <c r="H4434" s="80" t="s">
        <v>13777</v>
      </c>
      <c r="I4434" s="80" t="s">
        <v>13778</v>
      </c>
      <c r="J4434" s="104" t="s">
        <v>201</v>
      </c>
      <c r="K4434" s="67" t="s">
        <v>117</v>
      </c>
      <c r="L4434" s="67"/>
      <c r="M4434" s="67"/>
      <c r="N4434" s="67"/>
      <c r="O4434" s="81"/>
      <c r="P4434" s="81">
        <v>46068</v>
      </c>
      <c r="Q4434" s="103" t="str">
        <f>IFERROR(VLOOKUP(J4434,Настройка!$C$4:$E$121,2,),"Ошибка")</f>
        <v>ITR</v>
      </c>
    </row>
    <row r="4435" spans="1:17" ht="14.4" customHeight="1">
      <c r="A4435" s="67">
        <v>4430</v>
      </c>
      <c r="B4435" s="80" t="s">
        <v>176</v>
      </c>
      <c r="C4435" s="80" t="s">
        <v>39</v>
      </c>
      <c r="D4435" s="80" t="s">
        <v>13779</v>
      </c>
      <c r="E4435" s="104" t="s">
        <v>13780</v>
      </c>
      <c r="F4435" s="107">
        <v>32633</v>
      </c>
      <c r="G4435" s="67" t="s">
        <v>77</v>
      </c>
      <c r="H4435" s="80" t="s">
        <v>10222</v>
      </c>
      <c r="I4435" s="80" t="s">
        <v>13781</v>
      </c>
      <c r="J4435" s="104" t="s">
        <v>156</v>
      </c>
      <c r="K4435" s="67" t="s">
        <v>109</v>
      </c>
      <c r="L4435" s="67"/>
      <c r="M4435" s="67"/>
      <c r="N4435" s="67"/>
      <c r="O4435" s="81"/>
      <c r="P4435" s="81">
        <v>46068</v>
      </c>
      <c r="Q4435" s="103" t="str">
        <f>IFERROR(VLOOKUP(J4435,Настройка!$C$4:$E$121,2,),"Ошибка")</f>
        <v>ITR</v>
      </c>
    </row>
    <row r="4436" spans="1:17" ht="14.4" customHeight="1">
      <c r="A4436" s="67">
        <v>4431</v>
      </c>
      <c r="B4436" s="80" t="s">
        <v>176</v>
      </c>
      <c r="C4436" s="80" t="s">
        <v>39</v>
      </c>
      <c r="D4436" s="80" t="s">
        <v>13782</v>
      </c>
      <c r="E4436" s="104" t="s">
        <v>13783</v>
      </c>
      <c r="F4436" s="107">
        <v>28421</v>
      </c>
      <c r="G4436" s="67" t="s">
        <v>89</v>
      </c>
      <c r="H4436" s="80" t="s">
        <v>602</v>
      </c>
      <c r="I4436" s="80" t="s">
        <v>13784</v>
      </c>
      <c r="J4436" s="104" t="s">
        <v>230</v>
      </c>
      <c r="K4436" s="67" t="s">
        <v>133</v>
      </c>
      <c r="L4436" s="67" t="s">
        <v>152</v>
      </c>
      <c r="M4436" s="67" t="s">
        <v>166</v>
      </c>
      <c r="N4436" s="67" t="s">
        <v>1946</v>
      </c>
      <c r="O4436" s="81">
        <v>46356</v>
      </c>
      <c r="P4436" s="81">
        <v>46069</v>
      </c>
      <c r="Q4436" s="103" t="str">
        <f>IFERROR(VLOOKUP(J4436,Настройка!$C$4:$E$121,2,),"Ошибка")</f>
        <v>R</v>
      </c>
    </row>
    <row r="4437" spans="1:17" ht="14.4" customHeight="1">
      <c r="A4437" s="67">
        <v>4432</v>
      </c>
      <c r="B4437" s="80" t="s">
        <v>176</v>
      </c>
      <c r="C4437" s="80" t="s">
        <v>39</v>
      </c>
      <c r="D4437" s="80" t="s">
        <v>13785</v>
      </c>
      <c r="E4437" s="104" t="s">
        <v>13786</v>
      </c>
      <c r="F4437" s="107">
        <v>30485</v>
      </c>
      <c r="G4437" s="67" t="s">
        <v>67</v>
      </c>
      <c r="H4437" s="80" t="s">
        <v>401</v>
      </c>
      <c r="I4437" s="80" t="s">
        <v>13787</v>
      </c>
      <c r="J4437" s="104" t="s">
        <v>204</v>
      </c>
      <c r="K4437" s="67" t="s">
        <v>117</v>
      </c>
      <c r="L4437" s="67"/>
      <c r="M4437" s="67"/>
      <c r="N4437" s="67"/>
      <c r="O4437" s="81"/>
      <c r="P4437" s="81">
        <v>46069</v>
      </c>
      <c r="Q4437" s="103" t="str">
        <f>IFERROR(VLOOKUP(J4437,Настройка!$C$4:$E$121,2,),"Ошибка")</f>
        <v>R</v>
      </c>
    </row>
    <row r="4438" spans="1:17" ht="14.4" customHeight="1">
      <c r="A4438" s="67">
        <v>4433</v>
      </c>
      <c r="B4438" s="80" t="s">
        <v>176</v>
      </c>
      <c r="C4438" s="80" t="s">
        <v>39</v>
      </c>
      <c r="D4438" s="80" t="s">
        <v>13788</v>
      </c>
      <c r="E4438" s="104" t="s">
        <v>13789</v>
      </c>
      <c r="F4438" s="107">
        <v>37851</v>
      </c>
      <c r="G4438" s="67" t="s">
        <v>89</v>
      </c>
      <c r="H4438" s="80" t="s">
        <v>602</v>
      </c>
      <c r="I4438" s="80" t="s">
        <v>13790</v>
      </c>
      <c r="J4438" s="104" t="s">
        <v>208</v>
      </c>
      <c r="K4438" s="67" t="s">
        <v>117</v>
      </c>
      <c r="L4438" s="67" t="s">
        <v>152</v>
      </c>
      <c r="M4438" s="67" t="s">
        <v>166</v>
      </c>
      <c r="N4438" s="67" t="s">
        <v>1946</v>
      </c>
      <c r="O4438" s="81">
        <v>46356</v>
      </c>
      <c r="P4438" s="81">
        <v>46069</v>
      </c>
      <c r="Q4438" s="103" t="str">
        <f>IFERROR(VLOOKUP(J4438,Настройка!$C$4:$E$121,2,),"Ошибка")</f>
        <v>R</v>
      </c>
    </row>
    <row r="4439" spans="1:17" ht="14.4" customHeight="1">
      <c r="A4439" s="67">
        <v>4434</v>
      </c>
      <c r="B4439" s="80" t="s">
        <v>176</v>
      </c>
      <c r="C4439" s="80" t="s">
        <v>39</v>
      </c>
      <c r="D4439" s="80" t="s">
        <v>13791</v>
      </c>
      <c r="E4439" s="104" t="s">
        <v>13792</v>
      </c>
      <c r="F4439" s="107">
        <v>33094</v>
      </c>
      <c r="G4439" s="67" t="s">
        <v>89</v>
      </c>
      <c r="H4439" s="80" t="s">
        <v>602</v>
      </c>
      <c r="I4439" s="80" t="s">
        <v>13793</v>
      </c>
      <c r="J4439" s="104" t="s">
        <v>208</v>
      </c>
      <c r="K4439" s="67" t="s">
        <v>117</v>
      </c>
      <c r="L4439" s="67" t="s">
        <v>152</v>
      </c>
      <c r="M4439" s="67" t="s">
        <v>166</v>
      </c>
      <c r="N4439" s="67" t="s">
        <v>1946</v>
      </c>
      <c r="O4439" s="81">
        <v>46356</v>
      </c>
      <c r="P4439" s="81">
        <v>46069</v>
      </c>
      <c r="Q4439" s="103" t="str">
        <f>IFERROR(VLOOKUP(J4439,Настройка!$C$4:$E$121,2,),"Ошибка")</f>
        <v>R</v>
      </c>
    </row>
    <row r="4440" spans="1:17" ht="14.4" customHeight="1">
      <c r="A4440" s="67">
        <v>4435</v>
      </c>
      <c r="B4440" s="80" t="s">
        <v>176</v>
      </c>
      <c r="C4440" s="80" t="s">
        <v>39</v>
      </c>
      <c r="D4440" s="80" t="s">
        <v>13794</v>
      </c>
      <c r="E4440" s="104" t="s">
        <v>13795</v>
      </c>
      <c r="F4440" s="107">
        <v>26219</v>
      </c>
      <c r="G4440" s="67" t="s">
        <v>77</v>
      </c>
      <c r="H4440" s="80" t="s">
        <v>13796</v>
      </c>
      <c r="I4440" s="80" t="s">
        <v>13797</v>
      </c>
      <c r="J4440" s="104" t="s">
        <v>201</v>
      </c>
      <c r="K4440" s="67" t="s">
        <v>133</v>
      </c>
      <c r="L4440" s="67"/>
      <c r="M4440" s="67"/>
      <c r="N4440" s="67"/>
      <c r="O4440" s="81"/>
      <c r="P4440" s="81">
        <v>46069</v>
      </c>
      <c r="Q4440" s="103" t="str">
        <f>IFERROR(VLOOKUP(J4440,Настройка!$C$4:$E$121,2,),"Ошибка")</f>
        <v>ITR</v>
      </c>
    </row>
    <row r="4441" spans="1:17" ht="14.4" customHeight="1">
      <c r="A4441" s="67">
        <v>4436</v>
      </c>
      <c r="B4441" s="80" t="s">
        <v>176</v>
      </c>
      <c r="C4441" s="80" t="s">
        <v>39</v>
      </c>
      <c r="D4441" s="80" t="s">
        <v>13798</v>
      </c>
      <c r="E4441" s="104" t="s">
        <v>13799</v>
      </c>
      <c r="F4441" s="107">
        <v>31449</v>
      </c>
      <c r="G4441" s="67" t="s">
        <v>89</v>
      </c>
      <c r="H4441" s="80" t="s">
        <v>602</v>
      </c>
      <c r="I4441" s="80" t="s">
        <v>13800</v>
      </c>
      <c r="J4441" s="104" t="s">
        <v>228</v>
      </c>
      <c r="K4441" s="67" t="s">
        <v>123</v>
      </c>
      <c r="L4441" s="67" t="s">
        <v>152</v>
      </c>
      <c r="M4441" s="67" t="s">
        <v>166</v>
      </c>
      <c r="N4441" s="67" t="s">
        <v>1946</v>
      </c>
      <c r="O4441" s="81">
        <v>46173</v>
      </c>
      <c r="P4441" s="81">
        <v>46070</v>
      </c>
      <c r="Q4441" s="103" t="str">
        <f>IFERROR(VLOOKUP(J4441,Настройка!$C$4:$E$121,2,),"Ошибка")</f>
        <v>R</v>
      </c>
    </row>
    <row r="4442" spans="1:17" ht="14.4" customHeight="1">
      <c r="A4442" s="67">
        <v>4437</v>
      </c>
      <c r="B4442" s="80" t="s">
        <v>176</v>
      </c>
      <c r="C4442" s="80" t="s">
        <v>39</v>
      </c>
      <c r="D4442" s="80" t="s">
        <v>13801</v>
      </c>
      <c r="E4442" s="104" t="s">
        <v>13802</v>
      </c>
      <c r="F4442" s="107">
        <v>32694</v>
      </c>
      <c r="G4442" s="67" t="s">
        <v>59</v>
      </c>
      <c r="H4442" s="80" t="s">
        <v>7169</v>
      </c>
      <c r="I4442" s="80" t="s">
        <v>13803</v>
      </c>
      <c r="J4442" s="104" t="s">
        <v>204</v>
      </c>
      <c r="K4442" s="67" t="s">
        <v>117</v>
      </c>
      <c r="L4442" s="67"/>
      <c r="M4442" s="67"/>
      <c r="N4442" s="67"/>
      <c r="O4442" s="81"/>
      <c r="P4442" s="81">
        <v>46070</v>
      </c>
      <c r="Q4442" s="103" t="str">
        <f>IFERROR(VLOOKUP(J4442,Настройка!$C$4:$E$121,2,),"Ошибка")</f>
        <v>R</v>
      </c>
    </row>
    <row r="4443" spans="1:17" ht="14.4" customHeight="1">
      <c r="A4443" s="67">
        <v>4438</v>
      </c>
      <c r="B4443" s="80" t="s">
        <v>176</v>
      </c>
      <c r="C4443" s="80" t="s">
        <v>39</v>
      </c>
      <c r="D4443" s="80" t="s">
        <v>13804</v>
      </c>
      <c r="E4443" s="104" t="s">
        <v>13805</v>
      </c>
      <c r="F4443" s="107">
        <v>33991</v>
      </c>
      <c r="G4443" s="67" t="s">
        <v>77</v>
      </c>
      <c r="H4443" s="80" t="s">
        <v>10571</v>
      </c>
      <c r="I4443" s="80" t="s">
        <v>13806</v>
      </c>
      <c r="J4443" s="104" t="s">
        <v>167</v>
      </c>
      <c r="K4443" s="67" t="s">
        <v>109</v>
      </c>
      <c r="L4443" s="67"/>
      <c r="M4443" s="67"/>
      <c r="N4443" s="67"/>
      <c r="O4443" s="81"/>
      <c r="P4443" s="81">
        <v>46070</v>
      </c>
      <c r="Q4443" s="103" t="str">
        <f>IFERROR(VLOOKUP(J4443,Настройка!$C$4:$E$121,2,),"Ошибка")</f>
        <v>ITR</v>
      </c>
    </row>
    <row r="4444" spans="1:17" ht="14.4" customHeight="1">
      <c r="A4444" s="67">
        <v>4439</v>
      </c>
      <c r="B4444" s="80" t="s">
        <v>176</v>
      </c>
      <c r="C4444" s="80" t="s">
        <v>39</v>
      </c>
      <c r="D4444" s="80" t="s">
        <v>13807</v>
      </c>
      <c r="E4444" s="104" t="s">
        <v>13808</v>
      </c>
      <c r="F4444" s="107">
        <v>32573</v>
      </c>
      <c r="G4444" s="67" t="s">
        <v>89</v>
      </c>
      <c r="H4444" s="80" t="s">
        <v>602</v>
      </c>
      <c r="I4444" s="80" t="s">
        <v>13809</v>
      </c>
      <c r="J4444" s="104" t="s">
        <v>230</v>
      </c>
      <c r="K4444" s="67" t="s">
        <v>133</v>
      </c>
      <c r="L4444" s="67" t="s">
        <v>152</v>
      </c>
      <c r="M4444" s="67" t="s">
        <v>166</v>
      </c>
      <c r="N4444" s="67" t="s">
        <v>1946</v>
      </c>
      <c r="O4444" s="81">
        <v>46356</v>
      </c>
      <c r="P4444" s="81">
        <v>46071</v>
      </c>
      <c r="Q4444" s="103" t="str">
        <f>IFERROR(VLOOKUP(J4444,Настройка!$C$4:$E$121,2,),"Ошибка")</f>
        <v>R</v>
      </c>
    </row>
    <row r="4445" spans="1:17" ht="14.4" customHeight="1">
      <c r="A4445" s="67">
        <v>4440</v>
      </c>
      <c r="B4445" s="80" t="s">
        <v>176</v>
      </c>
      <c r="C4445" s="80" t="s">
        <v>39</v>
      </c>
      <c r="D4445" s="80" t="s">
        <v>13810</v>
      </c>
      <c r="E4445" s="104" t="s">
        <v>13811</v>
      </c>
      <c r="F4445" s="107">
        <v>31817</v>
      </c>
      <c r="G4445" s="67" t="s">
        <v>89</v>
      </c>
      <c r="H4445" s="80" t="s">
        <v>602</v>
      </c>
      <c r="I4445" s="80" t="s">
        <v>13812</v>
      </c>
      <c r="J4445" s="104" t="s">
        <v>211</v>
      </c>
      <c r="K4445" s="67" t="s">
        <v>133</v>
      </c>
      <c r="L4445" s="67" t="s">
        <v>152</v>
      </c>
      <c r="M4445" s="67" t="s">
        <v>166</v>
      </c>
      <c r="N4445" s="67" t="s">
        <v>1946</v>
      </c>
      <c r="O4445" s="81">
        <v>46356</v>
      </c>
      <c r="P4445" s="81">
        <v>46071</v>
      </c>
      <c r="Q4445" s="103" t="str">
        <f>IFERROR(VLOOKUP(J4445,Настройка!$C$4:$E$121,2,),"Ошибка")</f>
        <v>R</v>
      </c>
    </row>
    <row r="4446" spans="1:17" ht="14.4" customHeight="1">
      <c r="A4446" s="67">
        <v>4441</v>
      </c>
      <c r="B4446" s="80" t="s">
        <v>176</v>
      </c>
      <c r="C4446" s="80" t="s">
        <v>39</v>
      </c>
      <c r="D4446" s="80" t="s">
        <v>13813</v>
      </c>
      <c r="E4446" s="104" t="s">
        <v>13814</v>
      </c>
      <c r="F4446" s="107">
        <v>31115</v>
      </c>
      <c r="G4446" s="67" t="s">
        <v>83</v>
      </c>
      <c r="H4446" s="80"/>
      <c r="I4446" s="80" t="s">
        <v>13815</v>
      </c>
      <c r="J4446" s="104" t="s">
        <v>56</v>
      </c>
      <c r="K4446" s="67" t="s">
        <v>109</v>
      </c>
      <c r="L4446" s="67" t="s">
        <v>148</v>
      </c>
      <c r="M4446" s="67" t="s">
        <v>166</v>
      </c>
      <c r="N4446" s="67" t="s">
        <v>10520</v>
      </c>
      <c r="O4446" s="81">
        <v>46275</v>
      </c>
      <c r="P4446" s="81">
        <v>46071</v>
      </c>
      <c r="Q4446" s="103" t="str">
        <f>IFERROR(VLOOKUP(J4446,Настройка!$C$4:$E$121,2,),"Ошибка")</f>
        <v>ITR</v>
      </c>
    </row>
    <row r="4447" spans="1:17" ht="14.4" customHeight="1">
      <c r="A4447" s="67">
        <v>4442</v>
      </c>
      <c r="B4447" s="80" t="s">
        <v>176</v>
      </c>
      <c r="C4447" s="80" t="s">
        <v>39</v>
      </c>
      <c r="D4447" s="80" t="s">
        <v>13816</v>
      </c>
      <c r="E4447" s="104" t="s">
        <v>13817</v>
      </c>
      <c r="F4447" s="107">
        <v>30317</v>
      </c>
      <c r="G4447" s="67" t="s">
        <v>59</v>
      </c>
      <c r="H4447" s="80" t="s">
        <v>13818</v>
      </c>
      <c r="I4447" s="80" t="s">
        <v>13819</v>
      </c>
      <c r="J4447" s="104" t="s">
        <v>201</v>
      </c>
      <c r="K4447" s="67" t="s">
        <v>117</v>
      </c>
      <c r="L4447" s="67"/>
      <c r="M4447" s="67"/>
      <c r="N4447" s="67"/>
      <c r="O4447" s="81"/>
      <c r="P4447" s="81">
        <v>46071</v>
      </c>
      <c r="Q4447" s="103" t="str">
        <f>IFERROR(VLOOKUP(J4447,Настройка!$C$4:$E$121,2,),"Ошибка")</f>
        <v>ITR</v>
      </c>
    </row>
    <row r="4448" spans="1:17" ht="14.4" customHeight="1">
      <c r="A4448" s="67">
        <v>4443</v>
      </c>
      <c r="B4448" s="80" t="s">
        <v>176</v>
      </c>
      <c r="C4448" s="80" t="s">
        <v>39</v>
      </c>
      <c r="D4448" s="80" t="s">
        <v>13820</v>
      </c>
      <c r="E4448" s="104" t="s">
        <v>13821</v>
      </c>
      <c r="F4448" s="107">
        <v>29658</v>
      </c>
      <c r="G4448" s="67" t="s">
        <v>93</v>
      </c>
      <c r="H4448" s="80" t="s">
        <v>814</v>
      </c>
      <c r="I4448" s="80" t="s">
        <v>13822</v>
      </c>
      <c r="J4448" s="104" t="s">
        <v>208</v>
      </c>
      <c r="K4448" s="67" t="s">
        <v>117</v>
      </c>
      <c r="L4448" s="67"/>
      <c r="M4448" s="67"/>
      <c r="N4448" s="67"/>
      <c r="O4448" s="81"/>
      <c r="P4448" s="81">
        <v>46072</v>
      </c>
      <c r="Q4448" s="103" t="str">
        <f>IFERROR(VLOOKUP(J4448,Настройка!$C$4:$E$121,2,),"Ошибка")</f>
        <v>R</v>
      </c>
    </row>
    <row r="4449" spans="1:17" ht="14.4" customHeight="1">
      <c r="A4449" s="67">
        <v>4444</v>
      </c>
      <c r="B4449" s="80" t="s">
        <v>176</v>
      </c>
      <c r="C4449" s="80" t="s">
        <v>39</v>
      </c>
      <c r="D4449" s="80" t="s">
        <v>13823</v>
      </c>
      <c r="E4449" s="104" t="s">
        <v>13824</v>
      </c>
      <c r="F4449" s="107">
        <v>35573</v>
      </c>
      <c r="G4449" s="67" t="s">
        <v>77</v>
      </c>
      <c r="H4449" s="80" t="s">
        <v>13825</v>
      </c>
      <c r="I4449" s="80" t="s">
        <v>13826</v>
      </c>
      <c r="J4449" s="104" t="s">
        <v>149</v>
      </c>
      <c r="K4449" s="67" t="s">
        <v>109</v>
      </c>
      <c r="L4449" s="67"/>
      <c r="M4449" s="67"/>
      <c r="N4449" s="67"/>
      <c r="O4449" s="81"/>
      <c r="P4449" s="81">
        <v>46072</v>
      </c>
      <c r="Q4449" s="103" t="str">
        <f>IFERROR(VLOOKUP(J4449,Настройка!$C$4:$E$121,2,),"Ошибка")</f>
        <v>ITR</v>
      </c>
    </row>
    <row r="4450" spans="1:17" ht="14.4" customHeight="1">
      <c r="A4450" s="67">
        <v>4445</v>
      </c>
      <c r="B4450" s="80" t="s">
        <v>176</v>
      </c>
      <c r="C4450" s="80" t="s">
        <v>39</v>
      </c>
      <c r="D4450" s="80" t="s">
        <v>13827</v>
      </c>
      <c r="E4450" s="104" t="s">
        <v>13828</v>
      </c>
      <c r="F4450" s="107">
        <v>29318</v>
      </c>
      <c r="G4450" s="67" t="s">
        <v>77</v>
      </c>
      <c r="H4450" s="80" t="s">
        <v>1235</v>
      </c>
      <c r="I4450" s="80" t="s">
        <v>13829</v>
      </c>
      <c r="J4450" s="104" t="s">
        <v>118</v>
      </c>
      <c r="K4450" s="67" t="s">
        <v>109</v>
      </c>
      <c r="L4450" s="67"/>
      <c r="M4450" s="67"/>
      <c r="N4450" s="67"/>
      <c r="O4450" s="81"/>
      <c r="P4450" s="81">
        <v>46072</v>
      </c>
      <c r="Q4450" s="103" t="str">
        <f>IFERROR(VLOOKUP(J4450,Настройка!$C$4:$E$121,2,),"Ошибка")</f>
        <v>ITR</v>
      </c>
    </row>
    <row r="4451" spans="1:17" ht="14.4" customHeight="1">
      <c r="A4451" s="67">
        <v>4446</v>
      </c>
      <c r="B4451" s="80" t="s">
        <v>176</v>
      </c>
      <c r="C4451" s="80" t="s">
        <v>39</v>
      </c>
      <c r="D4451" s="80" t="s">
        <v>13830</v>
      </c>
      <c r="E4451" s="104" t="s">
        <v>13831</v>
      </c>
      <c r="F4451" s="107">
        <v>38142</v>
      </c>
      <c r="G4451" s="67" t="s">
        <v>77</v>
      </c>
      <c r="H4451" s="80" t="s">
        <v>9008</v>
      </c>
      <c r="I4451" s="80" t="s">
        <v>13832</v>
      </c>
      <c r="J4451" s="104" t="s">
        <v>168</v>
      </c>
      <c r="K4451" s="67" t="s">
        <v>109</v>
      </c>
      <c r="L4451" s="67"/>
      <c r="M4451" s="67"/>
      <c r="N4451" s="67"/>
      <c r="O4451" s="81"/>
      <c r="P4451" s="81">
        <v>46073</v>
      </c>
      <c r="Q4451" s="103" t="str">
        <f>IFERROR(VLOOKUP(J4451,Настройка!$C$4:$E$121,2,),"Ошибка")</f>
        <v>ITR</v>
      </c>
    </row>
    <row r="4452" spans="1:17" ht="14.4" customHeight="1">
      <c r="A4452" s="67">
        <v>4447</v>
      </c>
      <c r="B4452" s="80" t="s">
        <v>176</v>
      </c>
      <c r="C4452" s="80" t="s">
        <v>39</v>
      </c>
      <c r="D4452" s="80" t="s">
        <v>13833</v>
      </c>
      <c r="E4452" s="104" t="s">
        <v>13834</v>
      </c>
      <c r="F4452" s="107">
        <v>37897</v>
      </c>
      <c r="G4452" s="67" t="s">
        <v>77</v>
      </c>
      <c r="H4452" s="80" t="s">
        <v>3311</v>
      </c>
      <c r="I4452" s="80" t="s">
        <v>13835</v>
      </c>
      <c r="J4452" s="104" t="s">
        <v>169</v>
      </c>
      <c r="K4452" s="67" t="s">
        <v>109</v>
      </c>
      <c r="L4452" s="67"/>
      <c r="M4452" s="67"/>
      <c r="N4452" s="67"/>
      <c r="O4452" s="81"/>
      <c r="P4452" s="81">
        <v>46073</v>
      </c>
      <c r="Q4452" s="103" t="str">
        <f>IFERROR(VLOOKUP(J4452,Настройка!$C$4:$E$121,2,),"Ошибка")</f>
        <v>ITR</v>
      </c>
    </row>
    <row r="4453" spans="1:17" ht="14.4" customHeight="1">
      <c r="A4453" s="67">
        <v>4448</v>
      </c>
      <c r="B4453" s="80" t="s">
        <v>176</v>
      </c>
      <c r="C4453" s="80" t="s">
        <v>39</v>
      </c>
      <c r="D4453" s="80" t="s">
        <v>13836</v>
      </c>
      <c r="E4453" s="104" t="s">
        <v>13837</v>
      </c>
      <c r="F4453" s="107">
        <v>31240</v>
      </c>
      <c r="G4453" s="67" t="s">
        <v>65</v>
      </c>
      <c r="H4453" s="80" t="s">
        <v>405</v>
      </c>
      <c r="I4453" s="80" t="s">
        <v>13838</v>
      </c>
      <c r="J4453" s="104" t="s">
        <v>228</v>
      </c>
      <c r="K4453" s="67" t="s">
        <v>123</v>
      </c>
      <c r="L4453" s="67" t="s">
        <v>152</v>
      </c>
      <c r="M4453" s="67" t="s">
        <v>166</v>
      </c>
      <c r="N4453" s="67" t="s">
        <v>184</v>
      </c>
      <c r="O4453" s="81">
        <v>46265</v>
      </c>
      <c r="P4453" s="81">
        <v>46073</v>
      </c>
      <c r="Q4453" s="103" t="str">
        <f>IFERROR(VLOOKUP(J4453,Настройка!$C$4:$E$121,2,),"Ошибка")</f>
        <v>R</v>
      </c>
    </row>
    <row r="4454" spans="1:17" ht="14.4" customHeight="1">
      <c r="A4454" s="67">
        <v>4449</v>
      </c>
      <c r="B4454" s="80" t="s">
        <v>176</v>
      </c>
      <c r="C4454" s="80" t="s">
        <v>39</v>
      </c>
      <c r="D4454" s="80" t="s">
        <v>13839</v>
      </c>
      <c r="E4454" s="104" t="s">
        <v>13840</v>
      </c>
      <c r="F4454" s="107">
        <v>32029</v>
      </c>
      <c r="G4454" s="67" t="s">
        <v>83</v>
      </c>
      <c r="H4454" s="80"/>
      <c r="I4454" s="80" t="s">
        <v>13841</v>
      </c>
      <c r="J4454" s="104" t="s">
        <v>201</v>
      </c>
      <c r="K4454" s="67" t="s">
        <v>117</v>
      </c>
      <c r="L4454" s="67" t="s">
        <v>148</v>
      </c>
      <c r="M4454" s="67" t="s">
        <v>166</v>
      </c>
      <c r="N4454" s="67" t="s">
        <v>1946</v>
      </c>
      <c r="O4454" s="81">
        <v>46345</v>
      </c>
      <c r="P4454" s="81">
        <v>46073</v>
      </c>
      <c r="Q4454" s="103" t="str">
        <f>IFERROR(VLOOKUP(J4454,Настройка!$C$4:$E$121,2,),"Ошибка")</f>
        <v>ITR</v>
      </c>
    </row>
    <row r="4455" spans="1:17" ht="14.4" customHeight="1">
      <c r="A4455" s="67">
        <v>4450</v>
      </c>
      <c r="B4455" s="80" t="s">
        <v>176</v>
      </c>
      <c r="C4455" s="80" t="s">
        <v>39</v>
      </c>
      <c r="D4455" s="80" t="s">
        <v>13842</v>
      </c>
      <c r="E4455" s="104" t="s">
        <v>13843</v>
      </c>
      <c r="F4455" s="107">
        <v>37438</v>
      </c>
      <c r="G4455" s="67" t="s">
        <v>87</v>
      </c>
      <c r="H4455" s="80"/>
      <c r="I4455" s="80" t="s">
        <v>13844</v>
      </c>
      <c r="J4455" s="104" t="s">
        <v>204</v>
      </c>
      <c r="K4455" s="67" t="s">
        <v>117</v>
      </c>
      <c r="L4455" s="67"/>
      <c r="M4455" s="67"/>
      <c r="N4455" s="67"/>
      <c r="O4455" s="81"/>
      <c r="P4455" s="81">
        <v>46073</v>
      </c>
      <c r="Q4455" s="103" t="str">
        <f>IFERROR(VLOOKUP(J4455,Настройка!$C$4:$E$121,2,),"Ошибка")</f>
        <v>R</v>
      </c>
    </row>
    <row r="4456" spans="1:17" ht="14.4" customHeight="1">
      <c r="A4456" s="67">
        <v>4451</v>
      </c>
      <c r="B4456" s="80" t="s">
        <v>176</v>
      </c>
      <c r="C4456" s="80" t="s">
        <v>39</v>
      </c>
      <c r="D4456" s="80" t="s">
        <v>13845</v>
      </c>
      <c r="E4456" s="104" t="s">
        <v>13846</v>
      </c>
      <c r="F4456" s="107">
        <v>36235</v>
      </c>
      <c r="G4456" s="67" t="s">
        <v>65</v>
      </c>
      <c r="H4456" s="80" t="s">
        <v>429</v>
      </c>
      <c r="I4456" s="80" t="s">
        <v>13847</v>
      </c>
      <c r="J4456" s="104" t="s">
        <v>228</v>
      </c>
      <c r="K4456" s="67" t="s">
        <v>123</v>
      </c>
      <c r="L4456" s="67" t="s">
        <v>152</v>
      </c>
      <c r="M4456" s="67" t="s">
        <v>166</v>
      </c>
      <c r="N4456" s="67" t="s">
        <v>184</v>
      </c>
      <c r="O4456" s="81">
        <v>46156</v>
      </c>
      <c r="P4456" s="81">
        <v>46073</v>
      </c>
      <c r="Q4456" s="103" t="str">
        <f>IFERROR(VLOOKUP(J4456,Настройка!$C$4:$E$121,2,),"Ошибка")</f>
        <v>R</v>
      </c>
    </row>
    <row r="4457" spans="1:17" ht="14.4" customHeight="1">
      <c r="A4457" s="67">
        <v>4452</v>
      </c>
      <c r="B4457" s="80" t="s">
        <v>176</v>
      </c>
      <c r="C4457" s="80" t="s">
        <v>39</v>
      </c>
      <c r="D4457" s="80" t="s">
        <v>13848</v>
      </c>
      <c r="E4457" s="104" t="s">
        <v>13849</v>
      </c>
      <c r="F4457" s="107">
        <v>35470</v>
      </c>
      <c r="G4457" s="67" t="s">
        <v>67</v>
      </c>
      <c r="H4457" s="80"/>
      <c r="I4457" s="80" t="s">
        <v>13850</v>
      </c>
      <c r="J4457" s="104" t="s">
        <v>230</v>
      </c>
      <c r="K4457" s="67" t="s">
        <v>133</v>
      </c>
      <c r="L4457" s="67"/>
      <c r="M4457" s="67"/>
      <c r="N4457" s="67"/>
      <c r="O4457" s="81"/>
      <c r="P4457" s="81">
        <v>46073</v>
      </c>
      <c r="Q4457" s="103" t="str">
        <f>IFERROR(VLOOKUP(J4457,Настройка!$C$4:$E$121,2,),"Ошибка")</f>
        <v>R</v>
      </c>
    </row>
    <row r="4458" spans="1:17" ht="14.4" customHeight="1">
      <c r="A4458" s="67">
        <v>4453</v>
      </c>
      <c r="B4458" s="80" t="s">
        <v>176</v>
      </c>
      <c r="C4458" s="80" t="s">
        <v>39</v>
      </c>
      <c r="D4458" s="80" t="s">
        <v>13851</v>
      </c>
      <c r="E4458" s="104" t="s">
        <v>13852</v>
      </c>
      <c r="F4458" s="107">
        <v>34995</v>
      </c>
      <c r="G4458" s="67" t="s">
        <v>69</v>
      </c>
      <c r="H4458" s="80" t="s">
        <v>302</v>
      </c>
      <c r="I4458" s="80" t="s">
        <v>13853</v>
      </c>
      <c r="J4458" s="104" t="s">
        <v>173</v>
      </c>
      <c r="K4458" s="67" t="s">
        <v>109</v>
      </c>
      <c r="L4458" s="67"/>
      <c r="M4458" s="67"/>
      <c r="N4458" s="67"/>
      <c r="O4458" s="81"/>
      <c r="P4458" s="81">
        <v>46074</v>
      </c>
      <c r="Q4458" s="103" t="str">
        <f>IFERROR(VLOOKUP(J4458,Настройка!$C$4:$E$121,2,),"Ошибка")</f>
        <v>ITR</v>
      </c>
    </row>
    <row r="4459" spans="1:17" ht="14.4" customHeight="1">
      <c r="A4459" s="67">
        <v>4454</v>
      </c>
      <c r="B4459" s="80" t="s">
        <v>176</v>
      </c>
      <c r="C4459" s="80" t="s">
        <v>39</v>
      </c>
      <c r="D4459" s="80" t="s">
        <v>13854</v>
      </c>
      <c r="E4459" s="104" t="s">
        <v>13855</v>
      </c>
      <c r="F4459" s="107">
        <v>37663</v>
      </c>
      <c r="G4459" s="67" t="s">
        <v>77</v>
      </c>
      <c r="H4459" s="80" t="s">
        <v>3311</v>
      </c>
      <c r="I4459" s="80" t="s">
        <v>13856</v>
      </c>
      <c r="J4459" s="104" t="s">
        <v>116</v>
      </c>
      <c r="K4459" s="67" t="s">
        <v>109</v>
      </c>
      <c r="L4459" s="67"/>
      <c r="M4459" s="67"/>
      <c r="N4459" s="67"/>
      <c r="O4459" s="81"/>
      <c r="P4459" s="81">
        <v>46074</v>
      </c>
      <c r="Q4459" s="103" t="str">
        <f>IFERROR(VLOOKUP(J4459,Настройка!$C$4:$E$121,2,),"Ошибка")</f>
        <v>ITR</v>
      </c>
    </row>
    <row r="4460" spans="1:17" ht="14.4" customHeight="1">
      <c r="A4460" s="67">
        <v>4455</v>
      </c>
      <c r="B4460" s="80" t="s">
        <v>176</v>
      </c>
      <c r="C4460" s="80" t="s">
        <v>39</v>
      </c>
      <c r="D4460" s="80" t="s">
        <v>13857</v>
      </c>
      <c r="E4460" s="104" t="s">
        <v>13858</v>
      </c>
      <c r="F4460" s="107">
        <v>38226</v>
      </c>
      <c r="G4460" s="67" t="s">
        <v>77</v>
      </c>
      <c r="H4460" s="80" t="s">
        <v>13859</v>
      </c>
      <c r="I4460" s="80" t="s">
        <v>13860</v>
      </c>
      <c r="J4460" s="104" t="s">
        <v>228</v>
      </c>
      <c r="K4460" s="67" t="s">
        <v>125</v>
      </c>
      <c r="L4460" s="67"/>
      <c r="M4460" s="67"/>
      <c r="N4460" s="67"/>
      <c r="O4460" s="81"/>
      <c r="P4460" s="81">
        <v>46074</v>
      </c>
      <c r="Q4460" s="103" t="str">
        <f>IFERROR(VLOOKUP(J4460,Настройка!$C$4:$E$121,2,),"Ошибка")</f>
        <v>R</v>
      </c>
    </row>
    <row r="4461" spans="1:17" ht="14.4" customHeight="1">
      <c r="A4461" s="67">
        <v>4456</v>
      </c>
      <c r="B4461" s="80" t="s">
        <v>176</v>
      </c>
      <c r="C4461" s="80" t="s">
        <v>39</v>
      </c>
      <c r="D4461" s="80" t="s">
        <v>13861</v>
      </c>
      <c r="E4461" s="104" t="s">
        <v>13862</v>
      </c>
      <c r="F4461" s="107">
        <v>22378</v>
      </c>
      <c r="G4461" s="67" t="s">
        <v>77</v>
      </c>
      <c r="H4461" s="80" t="s">
        <v>13863</v>
      </c>
      <c r="I4461" s="80" t="s">
        <v>13864</v>
      </c>
      <c r="J4461" s="104" t="s">
        <v>256</v>
      </c>
      <c r="K4461" s="67" t="s">
        <v>123</v>
      </c>
      <c r="L4461" s="67"/>
      <c r="M4461" s="67"/>
      <c r="N4461" s="67"/>
      <c r="O4461" s="81"/>
      <c r="P4461" s="81">
        <v>46074</v>
      </c>
      <c r="Q4461" s="103" t="str">
        <f>IFERROR(VLOOKUP(J4461,Настройка!$C$4:$E$121,2,),"Ошибка")</f>
        <v>R</v>
      </c>
    </row>
    <row r="4462" spans="1:17" ht="14.4" customHeight="1">
      <c r="A4462" s="67">
        <v>4457</v>
      </c>
      <c r="B4462" s="80" t="s">
        <v>176</v>
      </c>
      <c r="C4462" s="80" t="s">
        <v>39</v>
      </c>
      <c r="D4462" s="80" t="s">
        <v>13865</v>
      </c>
      <c r="E4462" s="104" t="s">
        <v>13866</v>
      </c>
      <c r="F4462" s="107">
        <v>26447</v>
      </c>
      <c r="G4462" s="67" t="s">
        <v>77</v>
      </c>
      <c r="H4462" s="80" t="s">
        <v>13867</v>
      </c>
      <c r="I4462" s="80" t="s">
        <v>13868</v>
      </c>
      <c r="J4462" s="104" t="s">
        <v>199</v>
      </c>
      <c r="K4462" s="67" t="s">
        <v>133</v>
      </c>
      <c r="L4462" s="67"/>
      <c r="M4462" s="67"/>
      <c r="N4462" s="67"/>
      <c r="O4462" s="81"/>
      <c r="P4462" s="81">
        <v>46075</v>
      </c>
      <c r="Q4462" s="103" t="str">
        <f>IFERROR(VLOOKUP(J4462,Настройка!$C$4:$E$121,2,),"Ошибка")</f>
        <v>ITR</v>
      </c>
    </row>
    <row r="4463" spans="1:17" ht="14.4" customHeight="1">
      <c r="A4463" s="67">
        <v>4458</v>
      </c>
      <c r="B4463" s="80" t="s">
        <v>176</v>
      </c>
      <c r="C4463" s="80" t="s">
        <v>39</v>
      </c>
      <c r="D4463" s="80" t="s">
        <v>13869</v>
      </c>
      <c r="E4463" s="104" t="s">
        <v>13870</v>
      </c>
      <c r="F4463" s="107">
        <v>35189</v>
      </c>
      <c r="G4463" s="67" t="s">
        <v>83</v>
      </c>
      <c r="H4463" s="80"/>
      <c r="I4463" s="80" t="s">
        <v>13871</v>
      </c>
      <c r="J4463" s="104" t="s">
        <v>160</v>
      </c>
      <c r="K4463" s="67" t="s">
        <v>109</v>
      </c>
      <c r="L4463" s="67" t="s">
        <v>152</v>
      </c>
      <c r="M4463" s="67" t="s">
        <v>166</v>
      </c>
      <c r="N4463" s="67" t="s">
        <v>1946</v>
      </c>
      <c r="O4463" s="81">
        <v>46433</v>
      </c>
      <c r="P4463" s="81">
        <v>46075</v>
      </c>
      <c r="Q4463" s="103" t="str">
        <f>IFERROR(VLOOKUP(J4463,Настройка!$C$4:$E$121,2,),"Ошибка")</f>
        <v>ITR</v>
      </c>
    </row>
    <row r="4464" spans="1:17" ht="14.4" customHeight="1">
      <c r="A4464" s="67">
        <v>4459</v>
      </c>
      <c r="B4464" s="80" t="s">
        <v>176</v>
      </c>
      <c r="C4464" s="80" t="s">
        <v>39</v>
      </c>
      <c r="D4464" s="80" t="s">
        <v>13872</v>
      </c>
      <c r="E4464" s="104" t="s">
        <v>13873</v>
      </c>
      <c r="F4464" s="107">
        <v>37662</v>
      </c>
      <c r="G4464" s="67" t="s">
        <v>69</v>
      </c>
      <c r="H4464" s="80" t="s">
        <v>309</v>
      </c>
      <c r="I4464" s="80" t="s">
        <v>13874</v>
      </c>
      <c r="J4464" s="104" t="s">
        <v>94</v>
      </c>
      <c r="K4464" s="67" t="s">
        <v>109</v>
      </c>
      <c r="L4464" s="67"/>
      <c r="M4464" s="67"/>
      <c r="N4464" s="67"/>
      <c r="O4464" s="81"/>
      <c r="P4464" s="81">
        <v>46075</v>
      </c>
      <c r="Q4464" s="103" t="str">
        <f>IFERROR(VLOOKUP(J4464,Настройка!$C$4:$E$121,2,),"Ошибка")</f>
        <v>ITR</v>
      </c>
    </row>
    <row r="4465" spans="1:17" ht="14.4" customHeight="1">
      <c r="A4465" s="67">
        <v>4460</v>
      </c>
      <c r="B4465" s="80" t="s">
        <v>176</v>
      </c>
      <c r="C4465" s="80" t="s">
        <v>39</v>
      </c>
      <c r="D4465" s="80" t="s">
        <v>13875</v>
      </c>
      <c r="E4465" s="104" t="s">
        <v>13876</v>
      </c>
      <c r="F4465" s="107">
        <v>31303</v>
      </c>
      <c r="G4465" s="67" t="s">
        <v>93</v>
      </c>
      <c r="H4465" s="80" t="s">
        <v>679</v>
      </c>
      <c r="I4465" s="80" t="s">
        <v>13877</v>
      </c>
      <c r="J4465" s="104" t="s">
        <v>208</v>
      </c>
      <c r="K4465" s="67" t="s">
        <v>117</v>
      </c>
      <c r="L4465" s="67"/>
      <c r="M4465" s="67"/>
      <c r="N4465" s="67"/>
      <c r="O4465" s="81"/>
      <c r="P4465" s="81">
        <v>46075</v>
      </c>
      <c r="Q4465" s="103" t="str">
        <f>IFERROR(VLOOKUP(J4465,Настройка!$C$4:$E$121,2,),"Ошибка")</f>
        <v>R</v>
      </c>
    </row>
    <row r="4466" spans="1:17" ht="14.4" customHeight="1">
      <c r="A4466" s="67">
        <v>4461</v>
      </c>
      <c r="B4466" s="80" t="s">
        <v>176</v>
      </c>
      <c r="C4466" s="80" t="s">
        <v>39</v>
      </c>
      <c r="D4466" s="80" t="s">
        <v>13878</v>
      </c>
      <c r="E4466" s="104" t="s">
        <v>13879</v>
      </c>
      <c r="F4466" s="107">
        <v>27503</v>
      </c>
      <c r="G4466" s="67" t="s">
        <v>77</v>
      </c>
      <c r="H4466" s="80" t="s">
        <v>13880</v>
      </c>
      <c r="I4466" s="80" t="s">
        <v>13881</v>
      </c>
      <c r="J4466" s="104" t="s">
        <v>118</v>
      </c>
      <c r="K4466" s="67" t="s">
        <v>109</v>
      </c>
      <c r="L4466" s="67"/>
      <c r="M4466" s="67"/>
      <c r="N4466" s="67"/>
      <c r="O4466" s="81"/>
      <c r="P4466" s="81">
        <v>46076</v>
      </c>
      <c r="Q4466" s="103" t="str">
        <f>IFERROR(VLOOKUP(J4466,Настройка!$C$4:$E$121,2,),"Ошибка")</f>
        <v>ITR</v>
      </c>
    </row>
    <row r="4467" spans="1:17" ht="14.4" customHeight="1">
      <c r="A4467" s="67">
        <v>4462</v>
      </c>
      <c r="B4467" s="80" t="s">
        <v>176</v>
      </c>
      <c r="C4467" s="80" t="s">
        <v>39</v>
      </c>
      <c r="D4467" s="80" t="s">
        <v>13882</v>
      </c>
      <c r="E4467" s="104" t="s">
        <v>13883</v>
      </c>
      <c r="F4467" s="107">
        <v>31308</v>
      </c>
      <c r="G4467" s="67" t="s">
        <v>77</v>
      </c>
      <c r="H4467" s="80" t="s">
        <v>13884</v>
      </c>
      <c r="I4467" s="80" t="s">
        <v>13885</v>
      </c>
      <c r="J4467" s="104" t="s">
        <v>197</v>
      </c>
      <c r="K4467" s="67" t="s">
        <v>111</v>
      </c>
      <c r="L4467" s="67"/>
      <c r="M4467" s="67"/>
      <c r="N4467" s="67"/>
      <c r="O4467" s="81"/>
      <c r="P4467" s="81">
        <v>46076</v>
      </c>
      <c r="Q4467" s="103" t="str">
        <f>IFERROR(VLOOKUP(J4467,Настройка!$C$4:$E$121,2,),"Ошибка")</f>
        <v>ITR</v>
      </c>
    </row>
    <row r="4468" spans="1:17" ht="14.4" customHeight="1">
      <c r="A4468" s="67">
        <v>4463</v>
      </c>
      <c r="B4468" s="80" t="s">
        <v>176</v>
      </c>
      <c r="C4468" s="80" t="s">
        <v>39</v>
      </c>
      <c r="D4468" s="80" t="s">
        <v>13886</v>
      </c>
      <c r="E4468" s="104" t="s">
        <v>13887</v>
      </c>
      <c r="F4468" s="107">
        <v>36911</v>
      </c>
      <c r="G4468" s="67" t="s">
        <v>67</v>
      </c>
      <c r="H4468" s="80" t="s">
        <v>401</v>
      </c>
      <c r="I4468" s="80" t="s">
        <v>13888</v>
      </c>
      <c r="J4468" s="104" t="s">
        <v>207</v>
      </c>
      <c r="K4468" s="67" t="s">
        <v>117</v>
      </c>
      <c r="L4468" s="67"/>
      <c r="M4468" s="67"/>
      <c r="N4468" s="67"/>
      <c r="O4468" s="81"/>
      <c r="P4468" s="81">
        <v>46077</v>
      </c>
      <c r="Q4468" s="103" t="str">
        <f>IFERROR(VLOOKUP(J4468,Настройка!$C$4:$E$121,2,),"Ошибка")</f>
        <v>R</v>
      </c>
    </row>
    <row r="4469" spans="1:17" ht="14.4" customHeight="1">
      <c r="A4469" s="67">
        <v>4464</v>
      </c>
      <c r="B4469" s="80" t="s">
        <v>176</v>
      </c>
      <c r="C4469" s="80" t="s">
        <v>39</v>
      </c>
      <c r="D4469" s="80" t="s">
        <v>13889</v>
      </c>
      <c r="E4469" s="104" t="s">
        <v>13890</v>
      </c>
      <c r="F4469" s="107">
        <v>34200</v>
      </c>
      <c r="G4469" s="67" t="s">
        <v>83</v>
      </c>
      <c r="H4469" s="80"/>
      <c r="I4469" s="80" t="s">
        <v>13891</v>
      </c>
      <c r="J4469" s="104" t="s">
        <v>160</v>
      </c>
      <c r="K4469" s="67" t="s">
        <v>109</v>
      </c>
      <c r="L4469" s="67" t="s">
        <v>152</v>
      </c>
      <c r="M4469" s="67" t="s">
        <v>166</v>
      </c>
      <c r="N4469" s="67" t="s">
        <v>1946</v>
      </c>
      <c r="O4469" s="81">
        <v>46345</v>
      </c>
      <c r="P4469" s="81">
        <v>46077</v>
      </c>
      <c r="Q4469" s="103" t="str">
        <f>IFERROR(VLOOKUP(J4469,Настройка!$C$4:$E$121,2,),"Ошибка")</f>
        <v>ITR</v>
      </c>
    </row>
    <row r="4470" spans="1:17" ht="14.4" customHeight="1">
      <c r="A4470" s="67">
        <v>4465</v>
      </c>
      <c r="B4470" s="80" t="s">
        <v>176</v>
      </c>
      <c r="C4470" s="80" t="s">
        <v>39</v>
      </c>
      <c r="D4470" s="80" t="s">
        <v>13892</v>
      </c>
      <c r="E4470" s="104" t="s">
        <v>13893</v>
      </c>
      <c r="F4470" s="107">
        <v>21849</v>
      </c>
      <c r="G4470" s="67" t="s">
        <v>83</v>
      </c>
      <c r="H4470" s="80"/>
      <c r="I4470" s="80" t="s">
        <v>13894</v>
      </c>
      <c r="J4470" s="104" t="s">
        <v>204</v>
      </c>
      <c r="K4470" s="67" t="s">
        <v>117</v>
      </c>
      <c r="L4470" s="67" t="s">
        <v>152</v>
      </c>
      <c r="M4470" s="67" t="s">
        <v>166</v>
      </c>
      <c r="N4470" s="67" t="s">
        <v>1946</v>
      </c>
      <c r="O4470" s="81">
        <v>46433</v>
      </c>
      <c r="P4470" s="81">
        <v>46077</v>
      </c>
      <c r="Q4470" s="103" t="str">
        <f>IFERROR(VLOOKUP(J4470,Настройка!$C$4:$E$121,2,),"Ошибка")</f>
        <v>R</v>
      </c>
    </row>
    <row r="4471" spans="1:17" ht="14.4" customHeight="1">
      <c r="A4471" s="67">
        <v>4466</v>
      </c>
      <c r="B4471" s="80" t="s">
        <v>176</v>
      </c>
      <c r="C4471" s="80" t="s">
        <v>39</v>
      </c>
      <c r="D4471" s="80" t="s">
        <v>13895</v>
      </c>
      <c r="E4471" s="104" t="s">
        <v>13896</v>
      </c>
      <c r="F4471" s="107">
        <v>28839</v>
      </c>
      <c r="G4471" s="67" t="s">
        <v>67</v>
      </c>
      <c r="H4471" s="80" t="s">
        <v>401</v>
      </c>
      <c r="I4471" s="80" t="s">
        <v>13897</v>
      </c>
      <c r="J4471" s="104" t="s">
        <v>208</v>
      </c>
      <c r="K4471" s="67" t="s">
        <v>117</v>
      </c>
      <c r="L4471" s="67"/>
      <c r="M4471" s="67"/>
      <c r="N4471" s="67"/>
      <c r="O4471" s="81"/>
      <c r="P4471" s="81">
        <v>46078</v>
      </c>
      <c r="Q4471" s="103" t="str">
        <f>IFERROR(VLOOKUP(J4471,Настройка!$C$4:$E$121,2,),"Ошибка")</f>
        <v>R</v>
      </c>
    </row>
    <row r="4472" spans="1:17" ht="14.4" customHeight="1">
      <c r="A4472" s="67">
        <v>4467</v>
      </c>
      <c r="B4472" s="80" t="s">
        <v>176</v>
      </c>
      <c r="C4472" s="80" t="s">
        <v>39</v>
      </c>
      <c r="D4472" s="80" t="s">
        <v>13898</v>
      </c>
      <c r="E4472" s="104" t="s">
        <v>13899</v>
      </c>
      <c r="F4472" s="107">
        <v>36868</v>
      </c>
      <c r="G4472" s="67" t="s">
        <v>67</v>
      </c>
      <c r="H4472" s="80" t="s">
        <v>401</v>
      </c>
      <c r="I4472" s="80" t="s">
        <v>13900</v>
      </c>
      <c r="J4472" s="104" t="s">
        <v>207</v>
      </c>
      <c r="K4472" s="67" t="s">
        <v>117</v>
      </c>
      <c r="L4472" s="67"/>
      <c r="M4472" s="67"/>
      <c r="N4472" s="67"/>
      <c r="O4472" s="81"/>
      <c r="P4472" s="81">
        <v>46078</v>
      </c>
      <c r="Q4472" s="103" t="str">
        <f>IFERROR(VLOOKUP(J4472,Настройка!$C$4:$E$121,2,),"Ошибка")</f>
        <v>R</v>
      </c>
    </row>
    <row r="4473" spans="1:17" ht="14.4" customHeight="1">
      <c r="A4473" s="67">
        <v>4468</v>
      </c>
      <c r="B4473" s="80" t="s">
        <v>176</v>
      </c>
      <c r="C4473" s="80" t="s">
        <v>39</v>
      </c>
      <c r="D4473" s="80" t="s">
        <v>13901</v>
      </c>
      <c r="E4473" s="104" t="s">
        <v>13902</v>
      </c>
      <c r="F4473" s="107">
        <v>38322</v>
      </c>
      <c r="G4473" s="67" t="s">
        <v>67</v>
      </c>
      <c r="H4473" s="80" t="s">
        <v>401</v>
      </c>
      <c r="I4473" s="80" t="s">
        <v>13903</v>
      </c>
      <c r="J4473" s="104" t="s">
        <v>207</v>
      </c>
      <c r="K4473" s="67" t="s">
        <v>117</v>
      </c>
      <c r="L4473" s="67"/>
      <c r="M4473" s="67"/>
      <c r="N4473" s="67"/>
      <c r="O4473" s="81"/>
      <c r="P4473" s="81">
        <v>46078</v>
      </c>
      <c r="Q4473" s="103" t="str">
        <f>IFERROR(VLOOKUP(J4473,Настройка!$C$4:$E$121,2,),"Ошибка")</f>
        <v>R</v>
      </c>
    </row>
    <row r="4474" spans="1:17" ht="14.4" customHeight="1">
      <c r="A4474" s="67">
        <v>4469</v>
      </c>
      <c r="B4474" s="80" t="s">
        <v>176</v>
      </c>
      <c r="C4474" s="80" t="s">
        <v>39</v>
      </c>
      <c r="D4474" s="80" t="s">
        <v>13904</v>
      </c>
      <c r="E4474" s="104" t="s">
        <v>13905</v>
      </c>
      <c r="F4474" s="107">
        <v>38097</v>
      </c>
      <c r="G4474" s="67" t="s">
        <v>67</v>
      </c>
      <c r="H4474" s="80" t="s">
        <v>401</v>
      </c>
      <c r="I4474" s="80" t="s">
        <v>13906</v>
      </c>
      <c r="J4474" s="104" t="s">
        <v>207</v>
      </c>
      <c r="K4474" s="67" t="s">
        <v>117</v>
      </c>
      <c r="L4474" s="67"/>
      <c r="M4474" s="67"/>
      <c r="N4474" s="67"/>
      <c r="O4474" s="81"/>
      <c r="P4474" s="81">
        <v>46078</v>
      </c>
      <c r="Q4474" s="103" t="str">
        <f>IFERROR(VLOOKUP(J4474,Настройка!$C$4:$E$121,2,),"Ошибка")</f>
        <v>R</v>
      </c>
    </row>
    <row r="4475" spans="1:17" ht="14.4" customHeight="1">
      <c r="A4475" s="67">
        <v>4470</v>
      </c>
      <c r="B4475" s="80" t="s">
        <v>176</v>
      </c>
      <c r="C4475" s="80" t="s">
        <v>39</v>
      </c>
      <c r="D4475" s="80" t="s">
        <v>13907</v>
      </c>
      <c r="E4475" s="104" t="s">
        <v>13908</v>
      </c>
      <c r="F4475" s="107">
        <v>38206</v>
      </c>
      <c r="G4475" s="67" t="s">
        <v>67</v>
      </c>
      <c r="H4475" s="80" t="s">
        <v>401</v>
      </c>
      <c r="I4475" s="80" t="s">
        <v>13909</v>
      </c>
      <c r="J4475" s="104" t="s">
        <v>207</v>
      </c>
      <c r="K4475" s="67" t="s">
        <v>117</v>
      </c>
      <c r="L4475" s="67"/>
      <c r="M4475" s="67"/>
      <c r="N4475" s="67"/>
      <c r="O4475" s="81"/>
      <c r="P4475" s="81">
        <v>46078</v>
      </c>
      <c r="Q4475" s="103" t="str">
        <f>IFERROR(VLOOKUP(J4475,Настройка!$C$4:$E$121,2,),"Ошибка")</f>
        <v>R</v>
      </c>
    </row>
    <row r="4476" spans="1:17" ht="14.4" customHeight="1">
      <c r="A4476" s="67">
        <v>4471</v>
      </c>
      <c r="B4476" s="80" t="s">
        <v>176</v>
      </c>
      <c r="C4476" s="80" t="s">
        <v>39</v>
      </c>
      <c r="D4476" s="80" t="s">
        <v>13910</v>
      </c>
      <c r="E4476" s="104" t="s">
        <v>13911</v>
      </c>
      <c r="F4476" s="107">
        <v>29454</v>
      </c>
      <c r="G4476" s="67" t="s">
        <v>67</v>
      </c>
      <c r="H4476" s="80"/>
      <c r="I4476" s="80" t="s">
        <v>13912</v>
      </c>
      <c r="J4476" s="104" t="s">
        <v>208</v>
      </c>
      <c r="K4476" s="67" t="s">
        <v>117</v>
      </c>
      <c r="L4476" s="67"/>
      <c r="M4476" s="67"/>
      <c r="N4476" s="67"/>
      <c r="O4476" s="81"/>
      <c r="P4476" s="81">
        <v>46078</v>
      </c>
      <c r="Q4476" s="103" t="str">
        <f>IFERROR(VLOOKUP(J4476,Настройка!$C$4:$E$121,2,),"Ошибка")</f>
        <v>R</v>
      </c>
    </row>
    <row r="4477" spans="1:17" ht="14.4" customHeight="1">
      <c r="A4477" s="67">
        <v>4472</v>
      </c>
      <c r="B4477" s="80" t="s">
        <v>176</v>
      </c>
      <c r="C4477" s="80" t="s">
        <v>39</v>
      </c>
      <c r="D4477" s="80" t="s">
        <v>13913</v>
      </c>
      <c r="E4477" s="104" t="s">
        <v>13914</v>
      </c>
      <c r="F4477" s="107">
        <v>38804</v>
      </c>
      <c r="G4477" s="67" t="s">
        <v>67</v>
      </c>
      <c r="H4477" s="80"/>
      <c r="I4477" s="80" t="s">
        <v>13915</v>
      </c>
      <c r="J4477" s="104" t="s">
        <v>207</v>
      </c>
      <c r="K4477" s="67" t="s">
        <v>117</v>
      </c>
      <c r="L4477" s="67"/>
      <c r="M4477" s="67"/>
      <c r="N4477" s="67"/>
      <c r="O4477" s="81"/>
      <c r="P4477" s="81">
        <v>46078</v>
      </c>
      <c r="Q4477" s="103" t="str">
        <f>IFERROR(VLOOKUP(J4477,Настройка!$C$4:$E$121,2,),"Ошибка")</f>
        <v>R</v>
      </c>
    </row>
    <row r="4478" spans="1:17" ht="14.4" customHeight="1">
      <c r="A4478" s="67">
        <v>4473</v>
      </c>
      <c r="B4478" s="80" t="s">
        <v>176</v>
      </c>
      <c r="C4478" s="80" t="s">
        <v>39</v>
      </c>
      <c r="D4478" s="80" t="s">
        <v>13916</v>
      </c>
      <c r="E4478" s="104" t="s">
        <v>13917</v>
      </c>
      <c r="F4478" s="107">
        <v>28804</v>
      </c>
      <c r="G4478" s="67" t="s">
        <v>67</v>
      </c>
      <c r="H4478" s="80"/>
      <c r="I4478" s="80" t="s">
        <v>13918</v>
      </c>
      <c r="J4478" s="104" t="s">
        <v>207</v>
      </c>
      <c r="K4478" s="67" t="s">
        <v>117</v>
      </c>
      <c r="L4478" s="67"/>
      <c r="M4478" s="67"/>
      <c r="N4478" s="67"/>
      <c r="O4478" s="81"/>
      <c r="P4478" s="81">
        <v>46078</v>
      </c>
      <c r="Q4478" s="103" t="str">
        <f>IFERROR(VLOOKUP(J4478,Настройка!$C$4:$E$121,2,),"Ошибка")</f>
        <v>R</v>
      </c>
    </row>
    <row r="4479" spans="1:17" ht="14.4" customHeight="1">
      <c r="A4479" s="67">
        <v>4474</v>
      </c>
      <c r="B4479" s="80" t="s">
        <v>176</v>
      </c>
      <c r="C4479" s="80" t="s">
        <v>39</v>
      </c>
      <c r="D4479" s="80" t="s">
        <v>13919</v>
      </c>
      <c r="E4479" s="104" t="s">
        <v>13920</v>
      </c>
      <c r="F4479" s="107">
        <v>36269</v>
      </c>
      <c r="G4479" s="67" t="s">
        <v>77</v>
      </c>
      <c r="H4479" s="80" t="s">
        <v>13921</v>
      </c>
      <c r="I4479" s="80" t="s">
        <v>13922</v>
      </c>
      <c r="J4479" s="104" t="s">
        <v>78</v>
      </c>
      <c r="K4479" s="67" t="s">
        <v>109</v>
      </c>
      <c r="L4479" s="67"/>
      <c r="M4479" s="67"/>
      <c r="N4479" s="67"/>
      <c r="O4479" s="81"/>
      <c r="P4479" s="81">
        <v>46078</v>
      </c>
      <c r="Q4479" s="103" t="str">
        <f>IFERROR(VLOOKUP(J4479,Настройка!$C$4:$E$121,2,),"Ошибка")</f>
        <v>ITR</v>
      </c>
    </row>
    <row r="4480" spans="1:17" ht="14.4" customHeight="1">
      <c r="A4480" s="67">
        <v>4475</v>
      </c>
      <c r="B4480" s="80" t="s">
        <v>176</v>
      </c>
      <c r="C4480" s="80" t="s">
        <v>39</v>
      </c>
      <c r="D4480" s="80" t="s">
        <v>13923</v>
      </c>
      <c r="E4480" s="104" t="s">
        <v>13924</v>
      </c>
      <c r="F4480" s="107">
        <v>39309</v>
      </c>
      <c r="G4480" s="67" t="s">
        <v>67</v>
      </c>
      <c r="H4480" s="80"/>
      <c r="I4480" s="80" t="s">
        <v>13925</v>
      </c>
      <c r="J4480" s="104" t="s">
        <v>209</v>
      </c>
      <c r="K4480" s="67" t="s">
        <v>117</v>
      </c>
      <c r="L4480" s="67"/>
      <c r="M4480" s="67"/>
      <c r="N4480" s="67"/>
      <c r="O4480" s="81"/>
      <c r="P4480" s="81">
        <v>46078</v>
      </c>
      <c r="Q4480" s="103" t="str">
        <f>IFERROR(VLOOKUP(J4480,Настройка!$C$4:$E$121,2,),"Ошибка")</f>
        <v>R</v>
      </c>
    </row>
    <row r="4481" spans="1:17" ht="14.4" customHeight="1">
      <c r="A4481" s="67">
        <v>4476</v>
      </c>
      <c r="B4481" s="80" t="s">
        <v>176</v>
      </c>
      <c r="C4481" s="80" t="s">
        <v>39</v>
      </c>
      <c r="D4481" s="80" t="s">
        <v>13926</v>
      </c>
      <c r="E4481" s="104" t="s">
        <v>13927</v>
      </c>
      <c r="F4481" s="107">
        <v>32772</v>
      </c>
      <c r="G4481" s="67" t="s">
        <v>67</v>
      </c>
      <c r="H4481" s="80"/>
      <c r="I4481" s="80" t="s">
        <v>13928</v>
      </c>
      <c r="J4481" s="104" t="s">
        <v>208</v>
      </c>
      <c r="K4481" s="67" t="s">
        <v>117</v>
      </c>
      <c r="L4481" s="67"/>
      <c r="M4481" s="67"/>
      <c r="N4481" s="67"/>
      <c r="O4481" s="81"/>
      <c r="P4481" s="81">
        <v>46078</v>
      </c>
      <c r="Q4481" s="103" t="str">
        <f>IFERROR(VLOOKUP(J4481,Настройка!$C$4:$E$121,2,),"Ошибка")</f>
        <v>R</v>
      </c>
    </row>
    <row r="4482" spans="1:17" ht="14.4" customHeight="1">
      <c r="A4482" s="67">
        <v>4477</v>
      </c>
      <c r="B4482" s="80" t="s">
        <v>176</v>
      </c>
      <c r="C4482" s="80" t="s">
        <v>39</v>
      </c>
      <c r="D4482" s="80" t="s">
        <v>13929</v>
      </c>
      <c r="E4482" s="104" t="s">
        <v>13930</v>
      </c>
      <c r="F4482" s="107">
        <v>30441</v>
      </c>
      <c r="G4482" s="67" t="s">
        <v>67</v>
      </c>
      <c r="H4482" s="80" t="s">
        <v>401</v>
      </c>
      <c r="I4482" s="80" t="s">
        <v>13931</v>
      </c>
      <c r="J4482" s="104" t="s">
        <v>204</v>
      </c>
      <c r="K4482" s="67" t="s">
        <v>117</v>
      </c>
      <c r="L4482" s="67"/>
      <c r="M4482" s="67"/>
      <c r="N4482" s="67"/>
      <c r="O4482" s="81"/>
      <c r="P4482" s="81">
        <v>46078</v>
      </c>
      <c r="Q4482" s="103" t="str">
        <f>IFERROR(VLOOKUP(J4482,Настройка!$C$4:$E$121,2,),"Ошибка")</f>
        <v>R</v>
      </c>
    </row>
    <row r="4483" spans="1:17" ht="14.4" customHeight="1">
      <c r="A4483" s="67">
        <v>4478</v>
      </c>
      <c r="B4483" s="80" t="s">
        <v>176</v>
      </c>
      <c r="C4483" s="80" t="s">
        <v>39</v>
      </c>
      <c r="D4483" s="80" t="s">
        <v>13932</v>
      </c>
      <c r="E4483" s="104" t="s">
        <v>13933</v>
      </c>
      <c r="F4483" s="107">
        <v>30544</v>
      </c>
      <c r="G4483" s="67" t="s">
        <v>69</v>
      </c>
      <c r="H4483" s="80" t="s">
        <v>302</v>
      </c>
      <c r="I4483" s="80" t="s">
        <v>13934</v>
      </c>
      <c r="J4483" s="104" t="s">
        <v>205</v>
      </c>
      <c r="K4483" s="67" t="s">
        <v>117</v>
      </c>
      <c r="L4483" s="67"/>
      <c r="M4483" s="67"/>
      <c r="N4483" s="67"/>
      <c r="O4483" s="81"/>
      <c r="P4483" s="81">
        <v>46078</v>
      </c>
      <c r="Q4483" s="103" t="str">
        <f>IFERROR(VLOOKUP(J4483,Настройка!$C$4:$E$121,2,),"Ошибка")</f>
        <v>R</v>
      </c>
    </row>
    <row r="4484" spans="1:17" ht="14.4" customHeight="1">
      <c r="A4484" s="67">
        <v>4479</v>
      </c>
      <c r="B4484" s="80" t="s">
        <v>176</v>
      </c>
      <c r="C4484" s="80" t="s">
        <v>39</v>
      </c>
      <c r="D4484" s="80" t="s">
        <v>13935</v>
      </c>
      <c r="E4484" s="104" t="s">
        <v>13936</v>
      </c>
      <c r="F4484" s="107">
        <v>28826</v>
      </c>
      <c r="G4484" s="67" t="s">
        <v>93</v>
      </c>
      <c r="H4484" s="80" t="s">
        <v>814</v>
      </c>
      <c r="I4484" s="80" t="s">
        <v>13937</v>
      </c>
      <c r="J4484" s="104" t="s">
        <v>205</v>
      </c>
      <c r="K4484" s="67" t="s">
        <v>117</v>
      </c>
      <c r="L4484" s="67"/>
      <c r="M4484" s="67"/>
      <c r="N4484" s="67"/>
      <c r="O4484" s="81"/>
      <c r="P4484" s="81">
        <v>46078</v>
      </c>
      <c r="Q4484" s="103" t="str">
        <f>IFERROR(VLOOKUP(J4484,Настройка!$C$4:$E$121,2,),"Ошибка")</f>
        <v>R</v>
      </c>
    </row>
    <row r="4485" spans="1:17" ht="14.4" customHeight="1">
      <c r="A4485" s="67">
        <v>4480</v>
      </c>
      <c r="B4485" s="80" t="s">
        <v>176</v>
      </c>
      <c r="C4485" s="80" t="s">
        <v>39</v>
      </c>
      <c r="D4485" s="80" t="s">
        <v>13938</v>
      </c>
      <c r="E4485" s="104" t="s">
        <v>13939</v>
      </c>
      <c r="F4485" s="107">
        <v>27450</v>
      </c>
      <c r="G4485" s="67" t="s">
        <v>77</v>
      </c>
      <c r="H4485" s="80" t="s">
        <v>11040</v>
      </c>
      <c r="I4485" s="80" t="s">
        <v>13940</v>
      </c>
      <c r="J4485" s="104" t="s">
        <v>173</v>
      </c>
      <c r="K4485" s="67" t="s">
        <v>109</v>
      </c>
      <c r="L4485" s="67"/>
      <c r="M4485" s="67"/>
      <c r="N4485" s="67"/>
      <c r="O4485" s="81"/>
      <c r="P4485" s="81">
        <v>46079</v>
      </c>
      <c r="Q4485" s="103" t="str">
        <f>IFERROR(VLOOKUP(J4485,Настройка!$C$4:$E$121,2,),"Ошибка")</f>
        <v>ITR</v>
      </c>
    </row>
    <row r="4486" spans="1:17" ht="14.4" customHeight="1">
      <c r="A4486" s="67">
        <v>4481</v>
      </c>
      <c r="B4486" s="80" t="s">
        <v>176</v>
      </c>
      <c r="C4486" s="80" t="s">
        <v>39</v>
      </c>
      <c r="D4486" s="80" t="s">
        <v>13941</v>
      </c>
      <c r="E4486" s="104" t="s">
        <v>13942</v>
      </c>
      <c r="F4486" s="107">
        <v>31643</v>
      </c>
      <c r="G4486" s="67" t="s">
        <v>89</v>
      </c>
      <c r="H4486" s="80" t="s">
        <v>602</v>
      </c>
      <c r="I4486" s="80" t="s">
        <v>13943</v>
      </c>
      <c r="J4486" s="104" t="s">
        <v>204</v>
      </c>
      <c r="K4486" s="67" t="s">
        <v>117</v>
      </c>
      <c r="L4486" s="67" t="s">
        <v>152</v>
      </c>
      <c r="M4486" s="67" t="s">
        <v>166</v>
      </c>
      <c r="N4486" s="67" t="s">
        <v>1946</v>
      </c>
      <c r="O4486" s="81">
        <v>46356</v>
      </c>
      <c r="P4486" s="81">
        <v>46079</v>
      </c>
      <c r="Q4486" s="103" t="str">
        <f>IFERROR(VLOOKUP(J4486,Настройка!$C$4:$E$121,2,),"Ошибка")</f>
        <v>R</v>
      </c>
    </row>
    <row r="4487" spans="1:17" ht="14.4" customHeight="1">
      <c r="A4487" s="67">
        <v>4482</v>
      </c>
      <c r="B4487" s="80" t="s">
        <v>176</v>
      </c>
      <c r="C4487" s="80" t="s">
        <v>39</v>
      </c>
      <c r="D4487" s="80" t="s">
        <v>13944</v>
      </c>
      <c r="E4487" s="104" t="s">
        <v>13945</v>
      </c>
      <c r="F4487" s="107">
        <v>34530</v>
      </c>
      <c r="G4487" s="67" t="s">
        <v>89</v>
      </c>
      <c r="H4487" s="80" t="s">
        <v>602</v>
      </c>
      <c r="I4487" s="80" t="s">
        <v>13946</v>
      </c>
      <c r="J4487" s="104" t="s">
        <v>204</v>
      </c>
      <c r="K4487" s="67" t="s">
        <v>117</v>
      </c>
      <c r="L4487" s="67" t="s">
        <v>152</v>
      </c>
      <c r="M4487" s="67" t="s">
        <v>164</v>
      </c>
      <c r="N4487" s="67" t="s">
        <v>1946</v>
      </c>
      <c r="O4487" s="81">
        <v>46152</v>
      </c>
      <c r="P4487" s="81">
        <v>46079</v>
      </c>
      <c r="Q4487" s="103" t="str">
        <f>IFERROR(VLOOKUP(J4487,Настройка!$C$4:$E$121,2,),"Ошибка")</f>
        <v>R</v>
      </c>
    </row>
    <row r="4488" spans="1:17" ht="14.4" customHeight="1">
      <c r="A4488" s="67">
        <v>4483</v>
      </c>
      <c r="B4488" s="80" t="s">
        <v>176</v>
      </c>
      <c r="C4488" s="80" t="s">
        <v>39</v>
      </c>
      <c r="D4488" s="80" t="s">
        <v>13947</v>
      </c>
      <c r="E4488" s="104" t="s">
        <v>13948</v>
      </c>
      <c r="F4488" s="107">
        <v>27614</v>
      </c>
      <c r="G4488" s="67" t="s">
        <v>83</v>
      </c>
      <c r="H4488" s="80"/>
      <c r="I4488" s="80" t="s">
        <v>13949</v>
      </c>
      <c r="J4488" s="104" t="s">
        <v>201</v>
      </c>
      <c r="K4488" s="67" t="s">
        <v>117</v>
      </c>
      <c r="L4488" s="67" t="s">
        <v>152</v>
      </c>
      <c r="M4488" s="67" t="s">
        <v>166</v>
      </c>
      <c r="N4488" s="67" t="s">
        <v>1946</v>
      </c>
      <c r="O4488" s="81">
        <v>46173</v>
      </c>
      <c r="P4488" s="81">
        <v>46080</v>
      </c>
      <c r="Q4488" s="103" t="str">
        <f>IFERROR(VLOOKUP(J4488,Настройка!$C$4:$E$121,2,),"Ошибка")</f>
        <v>ITR</v>
      </c>
    </row>
    <row r="4489" spans="1:17" ht="14.4" customHeight="1">
      <c r="A4489" s="67">
        <v>4484</v>
      </c>
      <c r="B4489" s="80" t="s">
        <v>176</v>
      </c>
      <c r="C4489" s="80" t="s">
        <v>39</v>
      </c>
      <c r="D4489" s="80" t="s">
        <v>13950</v>
      </c>
      <c r="E4489" s="104" t="s">
        <v>13951</v>
      </c>
      <c r="F4489" s="107">
        <v>37022</v>
      </c>
      <c r="G4489" s="67" t="s">
        <v>77</v>
      </c>
      <c r="H4489" s="80" t="s">
        <v>9746</v>
      </c>
      <c r="I4489" s="80" t="s">
        <v>13952</v>
      </c>
      <c r="J4489" s="104" t="s">
        <v>118</v>
      </c>
      <c r="K4489" s="67" t="s">
        <v>109</v>
      </c>
      <c r="L4489" s="67"/>
      <c r="M4489" s="67"/>
      <c r="N4489" s="67"/>
      <c r="O4489" s="81"/>
      <c r="P4489" s="81">
        <v>46080</v>
      </c>
      <c r="Q4489" s="103" t="str">
        <f>IFERROR(VLOOKUP(J4489,Настройка!$C$4:$E$121,2,),"Ошибка")</f>
        <v>ITR</v>
      </c>
    </row>
    <row r="4490" spans="1:17" ht="14.4" customHeight="1">
      <c r="A4490" s="67">
        <v>4485</v>
      </c>
      <c r="B4490" s="80" t="s">
        <v>176</v>
      </c>
      <c r="C4490" s="80" t="s">
        <v>39</v>
      </c>
      <c r="D4490" s="80" t="s">
        <v>13953</v>
      </c>
      <c r="E4490" s="104" t="s">
        <v>13954</v>
      </c>
      <c r="F4490" s="107">
        <v>37959</v>
      </c>
      <c r="G4490" s="67" t="s">
        <v>67</v>
      </c>
      <c r="H4490" s="80" t="s">
        <v>401</v>
      </c>
      <c r="I4490" s="80" t="s">
        <v>13955</v>
      </c>
      <c r="J4490" s="104" t="s">
        <v>204</v>
      </c>
      <c r="K4490" s="67" t="s">
        <v>117</v>
      </c>
      <c r="L4490" s="67"/>
      <c r="M4490" s="67"/>
      <c r="N4490" s="67"/>
      <c r="O4490" s="81"/>
      <c r="P4490" s="81">
        <v>46081</v>
      </c>
      <c r="Q4490" s="103" t="str">
        <f>IFERROR(VLOOKUP(J4490,Настройка!$C$4:$E$121,2,),"Ошибка")</f>
        <v>R</v>
      </c>
    </row>
    <row r="4491" spans="1:17" ht="14.4" customHeight="1">
      <c r="A4491" s="67">
        <v>4486</v>
      </c>
      <c r="B4491" s="80" t="s">
        <v>176</v>
      </c>
      <c r="C4491" s="80" t="s">
        <v>39</v>
      </c>
      <c r="D4491" s="80" t="s">
        <v>13956</v>
      </c>
      <c r="E4491" s="104" t="s">
        <v>13957</v>
      </c>
      <c r="F4491" s="107">
        <v>31944</v>
      </c>
      <c r="G4491" s="67" t="s">
        <v>93</v>
      </c>
      <c r="H4491" s="80" t="s">
        <v>814</v>
      </c>
      <c r="I4491" s="80" t="s">
        <v>13958</v>
      </c>
      <c r="J4491" s="104" t="s">
        <v>213</v>
      </c>
      <c r="K4491" s="67" t="s">
        <v>119</v>
      </c>
      <c r="L4491" s="67"/>
      <c r="M4491" s="67"/>
      <c r="N4491" s="67"/>
      <c r="O4491" s="81"/>
      <c r="P4491" s="81">
        <v>46081</v>
      </c>
      <c r="Q4491" s="103" t="str">
        <f>IFERROR(VLOOKUP(J4491,Настройка!$C$4:$E$121,2,),"Ошибка")</f>
        <v>R</v>
      </c>
    </row>
    <row r="4492" spans="1:17" ht="14.4" customHeight="1">
      <c r="A4492" s="67">
        <v>4487</v>
      </c>
      <c r="B4492" s="80" t="s">
        <v>176</v>
      </c>
      <c r="C4492" s="80" t="s">
        <v>39</v>
      </c>
      <c r="D4492" s="80" t="s">
        <v>13959</v>
      </c>
      <c r="E4492" s="104" t="s">
        <v>13960</v>
      </c>
      <c r="F4492" s="107">
        <v>33126</v>
      </c>
      <c r="G4492" s="67" t="s">
        <v>93</v>
      </c>
      <c r="H4492" s="80" t="s">
        <v>814</v>
      </c>
      <c r="I4492" s="80" t="s">
        <v>13961</v>
      </c>
      <c r="J4492" s="104" t="s">
        <v>201</v>
      </c>
      <c r="K4492" s="67" t="s">
        <v>117</v>
      </c>
      <c r="L4492" s="67"/>
      <c r="M4492" s="67"/>
      <c r="N4492" s="67"/>
      <c r="O4492" s="81"/>
      <c r="P4492" s="81">
        <v>46081</v>
      </c>
      <c r="Q4492" s="103" t="str">
        <f>IFERROR(VLOOKUP(J4492,Настройка!$C$4:$E$121,2,),"Ошибка")</f>
        <v>ITR</v>
      </c>
    </row>
    <row r="4493" spans="1:17" ht="14.4" customHeight="1">
      <c r="A4493" s="67">
        <v>4488</v>
      </c>
      <c r="B4493" s="80" t="s">
        <v>176</v>
      </c>
      <c r="C4493" s="80" t="s">
        <v>39</v>
      </c>
      <c r="D4493" s="80" t="s">
        <v>13962</v>
      </c>
      <c r="E4493" s="104" t="s">
        <v>13963</v>
      </c>
      <c r="F4493" s="107">
        <v>25789</v>
      </c>
      <c r="G4493" s="67" t="s">
        <v>67</v>
      </c>
      <c r="H4493" s="80"/>
      <c r="I4493" s="80" t="s">
        <v>13964</v>
      </c>
      <c r="J4493" s="104" t="s">
        <v>118</v>
      </c>
      <c r="K4493" s="67" t="s">
        <v>109</v>
      </c>
      <c r="L4493" s="67"/>
      <c r="M4493" s="67"/>
      <c r="N4493" s="67"/>
      <c r="O4493" s="81"/>
      <c r="P4493" s="81">
        <v>46081</v>
      </c>
      <c r="Q4493" s="103" t="str">
        <f>IFERROR(VLOOKUP(J4493,Настройка!$C$4:$E$121,2,),"Ошибка")</f>
        <v>ITR</v>
      </c>
    </row>
    <row r="4494" spans="1:17" ht="14.4" customHeight="1">
      <c r="A4494" s="67">
        <v>4489</v>
      </c>
      <c r="B4494" s="80" t="s">
        <v>176</v>
      </c>
      <c r="C4494" s="80" t="s">
        <v>39</v>
      </c>
      <c r="D4494" s="80" t="s">
        <v>13965</v>
      </c>
      <c r="E4494" s="104" t="s">
        <v>13966</v>
      </c>
      <c r="F4494" s="107">
        <v>27123</v>
      </c>
      <c r="G4494" s="67" t="s">
        <v>89</v>
      </c>
      <c r="H4494" s="80" t="s">
        <v>602</v>
      </c>
      <c r="I4494" s="80" t="s">
        <v>13967</v>
      </c>
      <c r="J4494" s="104" t="s">
        <v>204</v>
      </c>
      <c r="K4494" s="67" t="s">
        <v>117</v>
      </c>
      <c r="L4494" s="67" t="s">
        <v>152</v>
      </c>
      <c r="M4494" s="67" t="s">
        <v>166</v>
      </c>
      <c r="N4494" s="67" t="s">
        <v>1946</v>
      </c>
      <c r="O4494" s="81">
        <v>46173</v>
      </c>
      <c r="P4494" s="81">
        <v>46081</v>
      </c>
      <c r="Q4494" s="103" t="str">
        <f>IFERROR(VLOOKUP(J4494,Настройка!$C$4:$E$121,2,),"Ошибка")</f>
        <v>R</v>
      </c>
    </row>
    <row r="4495" spans="1:17" ht="14.4" customHeight="1">
      <c r="A4495" s="67">
        <v>4490</v>
      </c>
      <c r="B4495" s="80" t="s">
        <v>176</v>
      </c>
      <c r="C4495" s="80" t="s">
        <v>39</v>
      </c>
      <c r="D4495" s="80" t="s">
        <v>13968</v>
      </c>
      <c r="E4495" s="104" t="s">
        <v>13969</v>
      </c>
      <c r="F4495" s="107">
        <v>32877</v>
      </c>
      <c r="G4495" s="67" t="s">
        <v>77</v>
      </c>
      <c r="H4495" s="80" t="s">
        <v>10222</v>
      </c>
      <c r="I4495" s="80" t="s">
        <v>13970</v>
      </c>
      <c r="J4495" s="104" t="s">
        <v>149</v>
      </c>
      <c r="K4495" s="67" t="s">
        <v>109</v>
      </c>
      <c r="L4495" s="67"/>
      <c r="M4495" s="67"/>
      <c r="N4495" s="67"/>
      <c r="O4495" s="81"/>
      <c r="P4495" s="81">
        <v>46082</v>
      </c>
      <c r="Q4495" s="103" t="str">
        <f>IFERROR(VLOOKUP(J4495,Настройка!$C$4:$E$121,2,),"Ошибка")</f>
        <v>ITR</v>
      </c>
    </row>
    <row r="4496" spans="1:17" ht="14.4" customHeight="1">
      <c r="A4496" s="67">
        <v>4491</v>
      </c>
      <c r="B4496" s="80" t="s">
        <v>176</v>
      </c>
      <c r="C4496" s="80" t="s">
        <v>39</v>
      </c>
      <c r="D4496" s="80" t="s">
        <v>13971</v>
      </c>
      <c r="E4496" s="104" t="s">
        <v>13972</v>
      </c>
      <c r="F4496" s="107">
        <v>27869</v>
      </c>
      <c r="G4496" s="67" t="s">
        <v>77</v>
      </c>
      <c r="H4496" s="80" t="s">
        <v>8815</v>
      </c>
      <c r="I4496" s="80" t="s">
        <v>13973</v>
      </c>
      <c r="J4496" s="104" t="s">
        <v>225</v>
      </c>
      <c r="K4496" s="67" t="s">
        <v>121</v>
      </c>
      <c r="L4496" s="67"/>
      <c r="M4496" s="67"/>
      <c r="N4496" s="67"/>
      <c r="O4496" s="81"/>
      <c r="P4496" s="81">
        <v>46082</v>
      </c>
      <c r="Q4496" s="103" t="str">
        <f>IFERROR(VLOOKUP(J4496,Настройка!$C$4:$E$121,2,),"Ошибка")</f>
        <v>R</v>
      </c>
    </row>
    <row r="4497" spans="1:17" ht="14.4" customHeight="1">
      <c r="A4497" s="67">
        <v>4492</v>
      </c>
      <c r="B4497" s="80" t="s">
        <v>176</v>
      </c>
      <c r="C4497" s="80" t="s">
        <v>39</v>
      </c>
      <c r="D4497" s="80" t="s">
        <v>13974</v>
      </c>
      <c r="E4497" s="104" t="s">
        <v>13975</v>
      </c>
      <c r="F4497" s="107">
        <v>37818</v>
      </c>
      <c r="G4497" s="67" t="s">
        <v>77</v>
      </c>
      <c r="H4497" s="80" t="s">
        <v>3311</v>
      </c>
      <c r="I4497" s="80" t="s">
        <v>13976</v>
      </c>
      <c r="J4497" s="104" t="s">
        <v>168</v>
      </c>
      <c r="K4497" s="67" t="s">
        <v>109</v>
      </c>
      <c r="L4497" s="67"/>
      <c r="M4497" s="67"/>
      <c r="N4497" s="67"/>
      <c r="O4497" s="81"/>
      <c r="P4497" s="81">
        <v>46082</v>
      </c>
      <c r="Q4497" s="103" t="str">
        <f>IFERROR(VLOOKUP(J4497,Настройка!$C$4:$E$121,2,),"Ошибка")</f>
        <v>ITR</v>
      </c>
    </row>
    <row r="4498" spans="1:17" ht="14.4" customHeight="1">
      <c r="A4498" s="67">
        <v>4493</v>
      </c>
      <c r="B4498" s="80" t="s">
        <v>176</v>
      </c>
      <c r="C4498" s="80" t="s">
        <v>39</v>
      </c>
      <c r="D4498" s="80" t="s">
        <v>13977</v>
      </c>
      <c r="E4498" s="104" t="s">
        <v>13978</v>
      </c>
      <c r="F4498" s="107">
        <v>30237</v>
      </c>
      <c r="G4498" s="67" t="s">
        <v>67</v>
      </c>
      <c r="H4498" s="80" t="s">
        <v>401</v>
      </c>
      <c r="I4498" s="80" t="s">
        <v>13979</v>
      </c>
      <c r="J4498" s="104" t="s">
        <v>96</v>
      </c>
      <c r="K4498" s="67" t="s">
        <v>109</v>
      </c>
      <c r="L4498" s="67"/>
      <c r="M4498" s="67"/>
      <c r="N4498" s="67"/>
      <c r="O4498" s="81"/>
      <c r="P4498" s="81">
        <v>46082</v>
      </c>
      <c r="Q4498" s="103" t="str">
        <f>IFERROR(VLOOKUP(J4498,Настройка!$C$4:$E$121,2,),"Ошибка")</f>
        <v>ITR</v>
      </c>
    </row>
    <row r="4499" spans="1:17" ht="14.4" customHeight="1">
      <c r="A4499" s="67">
        <v>4494</v>
      </c>
      <c r="B4499" s="80" t="s">
        <v>176</v>
      </c>
      <c r="C4499" s="80" t="s">
        <v>39</v>
      </c>
      <c r="D4499" s="80" t="s">
        <v>13980</v>
      </c>
      <c r="E4499" s="104" t="s">
        <v>13981</v>
      </c>
      <c r="F4499" s="107">
        <v>28791</v>
      </c>
      <c r="G4499" s="67" t="s">
        <v>69</v>
      </c>
      <c r="H4499" s="80" t="s">
        <v>309</v>
      </c>
      <c r="I4499" s="80" t="s">
        <v>13982</v>
      </c>
      <c r="J4499" s="104" t="s">
        <v>209</v>
      </c>
      <c r="K4499" s="67" t="s">
        <v>123</v>
      </c>
      <c r="L4499" s="67"/>
      <c r="M4499" s="67"/>
      <c r="N4499" s="67"/>
      <c r="O4499" s="81"/>
      <c r="P4499" s="81">
        <v>46083</v>
      </c>
      <c r="Q4499" s="103" t="str">
        <f>IFERROR(VLOOKUP(J4499,Настройка!$C$4:$E$121,2,),"Ошибка")</f>
        <v>R</v>
      </c>
    </row>
    <row r="4500" spans="1:17" ht="14.4" customHeight="1">
      <c r="A4500" s="67">
        <v>4495</v>
      </c>
      <c r="B4500" s="80" t="s">
        <v>176</v>
      </c>
      <c r="C4500" s="80" t="s">
        <v>39</v>
      </c>
      <c r="D4500" s="80" t="s">
        <v>13983</v>
      </c>
      <c r="E4500" s="104" t="s">
        <v>13984</v>
      </c>
      <c r="F4500" s="107">
        <v>37781</v>
      </c>
      <c r="G4500" s="67" t="s">
        <v>67</v>
      </c>
      <c r="H4500" s="80"/>
      <c r="I4500" s="80" t="s">
        <v>13985</v>
      </c>
      <c r="J4500" s="104" t="s">
        <v>208</v>
      </c>
      <c r="K4500" s="67" t="s">
        <v>117</v>
      </c>
      <c r="L4500" s="67"/>
      <c r="M4500" s="67"/>
      <c r="N4500" s="67"/>
      <c r="O4500" s="81"/>
      <c r="P4500" s="81">
        <v>46083</v>
      </c>
      <c r="Q4500" s="103" t="str">
        <f>IFERROR(VLOOKUP(J4500,Настройка!$C$4:$E$121,2,),"Ошибка")</f>
        <v>R</v>
      </c>
    </row>
    <row r="4501" spans="1:17" ht="14.4" customHeight="1">
      <c r="A4501" s="67">
        <v>4496</v>
      </c>
      <c r="B4501" s="80" t="s">
        <v>176</v>
      </c>
      <c r="C4501" s="80" t="s">
        <v>39</v>
      </c>
      <c r="D4501" s="80" t="s">
        <v>13986</v>
      </c>
      <c r="E4501" s="104" t="s">
        <v>13987</v>
      </c>
      <c r="F4501" s="107">
        <v>28378</v>
      </c>
      <c r="G4501" s="67" t="s">
        <v>87</v>
      </c>
      <c r="H4501" s="80"/>
      <c r="I4501" s="80" t="s">
        <v>13988</v>
      </c>
      <c r="J4501" s="104" t="s">
        <v>208</v>
      </c>
      <c r="K4501" s="67" t="s">
        <v>117</v>
      </c>
      <c r="L4501" s="67"/>
      <c r="M4501" s="67"/>
      <c r="N4501" s="67"/>
      <c r="O4501" s="81"/>
      <c r="P4501" s="81">
        <v>46083</v>
      </c>
      <c r="Q4501" s="103" t="str">
        <f>IFERROR(VLOOKUP(J4501,Настройка!$C$4:$E$121,2,),"Ошибка")</f>
        <v>R</v>
      </c>
    </row>
    <row r="4502" spans="1:17" ht="14.4" customHeight="1">
      <c r="A4502" s="67">
        <v>4497</v>
      </c>
      <c r="B4502" s="80" t="s">
        <v>176</v>
      </c>
      <c r="C4502" s="80" t="s">
        <v>39</v>
      </c>
      <c r="D4502" s="80" t="s">
        <v>13989</v>
      </c>
      <c r="E4502" s="104" t="s">
        <v>13990</v>
      </c>
      <c r="F4502" s="107">
        <v>38549</v>
      </c>
      <c r="G4502" s="67" t="s">
        <v>67</v>
      </c>
      <c r="H4502" s="80"/>
      <c r="I4502" s="80" t="s">
        <v>13991</v>
      </c>
      <c r="J4502" s="104" t="s">
        <v>208</v>
      </c>
      <c r="K4502" s="67" t="s">
        <v>117</v>
      </c>
      <c r="L4502" s="67"/>
      <c r="M4502" s="67"/>
      <c r="N4502" s="67"/>
      <c r="O4502" s="81"/>
      <c r="P4502" s="81">
        <v>46083</v>
      </c>
      <c r="Q4502" s="103" t="str">
        <f>IFERROR(VLOOKUP(J4502,Настройка!$C$4:$E$121,2,),"Ошибка")</f>
        <v>R</v>
      </c>
    </row>
    <row r="4503" spans="1:17" ht="14.4" customHeight="1">
      <c r="A4503" s="67">
        <v>4498</v>
      </c>
      <c r="B4503" s="80" t="s">
        <v>176</v>
      </c>
      <c r="C4503" s="80" t="s">
        <v>39</v>
      </c>
      <c r="D4503" s="80" t="s">
        <v>13992</v>
      </c>
      <c r="E4503" s="104" t="s">
        <v>13993</v>
      </c>
      <c r="F4503" s="107">
        <v>36283</v>
      </c>
      <c r="G4503" s="67" t="s">
        <v>67</v>
      </c>
      <c r="H4503" s="80"/>
      <c r="I4503" s="80" t="s">
        <v>13994</v>
      </c>
      <c r="J4503" s="104" t="s">
        <v>208</v>
      </c>
      <c r="K4503" s="67" t="s">
        <v>117</v>
      </c>
      <c r="L4503" s="67"/>
      <c r="M4503" s="67"/>
      <c r="N4503" s="67"/>
      <c r="O4503" s="81"/>
      <c r="P4503" s="81">
        <v>46083</v>
      </c>
      <c r="Q4503" s="103" t="str">
        <f>IFERROR(VLOOKUP(J4503,Настройка!$C$4:$E$121,2,),"Ошибка")</f>
        <v>R</v>
      </c>
    </row>
    <row r="4504" spans="1:17" ht="14.4" customHeight="1">
      <c r="A4504" s="67">
        <v>4499</v>
      </c>
      <c r="B4504" s="80" t="s">
        <v>176</v>
      </c>
      <c r="C4504" s="80" t="s">
        <v>39</v>
      </c>
      <c r="D4504" s="80" t="s">
        <v>13995</v>
      </c>
      <c r="E4504" s="104" t="s">
        <v>13996</v>
      </c>
      <c r="F4504" s="107">
        <v>37838</v>
      </c>
      <c r="G4504" s="67" t="s">
        <v>67</v>
      </c>
      <c r="H4504" s="80"/>
      <c r="I4504" s="80" t="s">
        <v>13997</v>
      </c>
      <c r="J4504" s="104" t="s">
        <v>204</v>
      </c>
      <c r="K4504" s="67" t="s">
        <v>117</v>
      </c>
      <c r="L4504" s="67"/>
      <c r="M4504" s="67"/>
      <c r="N4504" s="67"/>
      <c r="O4504" s="81"/>
      <c r="P4504" s="81">
        <v>46083</v>
      </c>
      <c r="Q4504" s="103" t="str">
        <f>IFERROR(VLOOKUP(J4504,Настройка!$C$4:$E$121,2,),"Ошибка")</f>
        <v>R</v>
      </c>
    </row>
    <row r="4505" spans="1:17" ht="14.4" customHeight="1">
      <c r="A4505" s="67">
        <v>4500</v>
      </c>
      <c r="B4505" s="80" t="s">
        <v>176</v>
      </c>
      <c r="C4505" s="80" t="s">
        <v>39</v>
      </c>
      <c r="D4505" s="80" t="s">
        <v>13998</v>
      </c>
      <c r="E4505" s="104" t="s">
        <v>13999</v>
      </c>
      <c r="F4505" s="107">
        <v>27879</v>
      </c>
      <c r="G4505" s="67" t="s">
        <v>67</v>
      </c>
      <c r="H4505" s="80" t="s">
        <v>401</v>
      </c>
      <c r="I4505" s="80" t="s">
        <v>14000</v>
      </c>
      <c r="J4505" s="104" t="s">
        <v>204</v>
      </c>
      <c r="K4505" s="67" t="s">
        <v>117</v>
      </c>
      <c r="L4505" s="67"/>
      <c r="M4505" s="67"/>
      <c r="N4505" s="67"/>
      <c r="O4505" s="81"/>
      <c r="P4505" s="81">
        <v>46083</v>
      </c>
      <c r="Q4505" s="103" t="str">
        <f>IFERROR(VLOOKUP(J4505,Настройка!$C$4:$E$121,2,),"Ошибка")</f>
        <v>R</v>
      </c>
    </row>
    <row r="4506" spans="1:17" ht="14.4" customHeight="1">
      <c r="A4506" s="67">
        <v>4501</v>
      </c>
      <c r="B4506" s="80" t="s">
        <v>176</v>
      </c>
      <c r="C4506" s="80" t="s">
        <v>39</v>
      </c>
      <c r="D4506" s="80" t="s">
        <v>14001</v>
      </c>
      <c r="E4506" s="104" t="s">
        <v>14002</v>
      </c>
      <c r="F4506" s="107">
        <v>39447</v>
      </c>
      <c r="G4506" s="67" t="s">
        <v>69</v>
      </c>
      <c r="H4506" s="80" t="s">
        <v>302</v>
      </c>
      <c r="I4506" s="80" t="s">
        <v>14003</v>
      </c>
      <c r="J4506" s="104" t="s">
        <v>222</v>
      </c>
      <c r="K4506" s="67" t="s">
        <v>121</v>
      </c>
      <c r="L4506" s="67"/>
      <c r="M4506" s="67"/>
      <c r="N4506" s="67"/>
      <c r="O4506" s="81"/>
      <c r="P4506" s="81">
        <v>46083</v>
      </c>
      <c r="Q4506" s="103" t="str">
        <f>IFERROR(VLOOKUP(J4506,Настройка!$C$4:$E$121,2,),"Ошибка")</f>
        <v>R</v>
      </c>
    </row>
    <row r="4507" spans="1:17" ht="14.4" customHeight="1">
      <c r="A4507" s="67">
        <v>4502</v>
      </c>
      <c r="B4507" s="80" t="s">
        <v>176</v>
      </c>
      <c r="C4507" s="80" t="s">
        <v>39</v>
      </c>
      <c r="D4507" s="80" t="s">
        <v>14004</v>
      </c>
      <c r="E4507" s="104" t="s">
        <v>14005</v>
      </c>
      <c r="F4507" s="107">
        <v>39145</v>
      </c>
      <c r="G4507" s="67" t="s">
        <v>69</v>
      </c>
      <c r="H4507" s="80" t="s">
        <v>302</v>
      </c>
      <c r="I4507" s="80" t="s">
        <v>14006</v>
      </c>
      <c r="J4507" s="104" t="s">
        <v>222</v>
      </c>
      <c r="K4507" s="67" t="s">
        <v>121</v>
      </c>
      <c r="L4507" s="67"/>
      <c r="M4507" s="67"/>
      <c r="N4507" s="67"/>
      <c r="O4507" s="81"/>
      <c r="P4507" s="81">
        <v>46083</v>
      </c>
      <c r="Q4507" s="103" t="str">
        <f>IFERROR(VLOOKUP(J4507,Настройка!$C$4:$E$121,2,),"Ошибка")</f>
        <v>R</v>
      </c>
    </row>
    <row r="4508" spans="1:17" ht="14.4" customHeight="1">
      <c r="A4508" s="67">
        <v>4503</v>
      </c>
      <c r="B4508" s="80" t="s">
        <v>176</v>
      </c>
      <c r="C4508" s="80" t="s">
        <v>39</v>
      </c>
      <c r="D4508" s="80" t="s">
        <v>14007</v>
      </c>
      <c r="E4508" s="104" t="s">
        <v>14008</v>
      </c>
      <c r="F4508" s="107">
        <v>38991</v>
      </c>
      <c r="G4508" s="67" t="s">
        <v>69</v>
      </c>
      <c r="H4508" s="80" t="s">
        <v>302</v>
      </c>
      <c r="I4508" s="80" t="s">
        <v>14009</v>
      </c>
      <c r="J4508" s="104" t="s">
        <v>222</v>
      </c>
      <c r="K4508" s="67" t="s">
        <v>121</v>
      </c>
      <c r="L4508" s="67"/>
      <c r="M4508" s="67"/>
      <c r="N4508" s="67"/>
      <c r="O4508" s="81"/>
      <c r="P4508" s="81">
        <v>46083</v>
      </c>
      <c r="Q4508" s="103" t="str">
        <f>IFERROR(VLOOKUP(J4508,Настройка!$C$4:$E$121,2,),"Ошибка")</f>
        <v>R</v>
      </c>
    </row>
    <row r="4509" spans="1:17" ht="14.4" customHeight="1">
      <c r="A4509" s="67">
        <v>4504</v>
      </c>
      <c r="B4509" s="80" t="s">
        <v>176</v>
      </c>
      <c r="C4509" s="80" t="s">
        <v>39</v>
      </c>
      <c r="D4509" s="80" t="s">
        <v>14010</v>
      </c>
      <c r="E4509" s="104" t="s">
        <v>14011</v>
      </c>
      <c r="F4509" s="107">
        <v>37814</v>
      </c>
      <c r="G4509" s="67" t="s">
        <v>67</v>
      </c>
      <c r="H4509" s="80" t="s">
        <v>401</v>
      </c>
      <c r="I4509" s="80" t="s">
        <v>14012</v>
      </c>
      <c r="J4509" s="104" t="s">
        <v>222</v>
      </c>
      <c r="K4509" s="67" t="s">
        <v>121</v>
      </c>
      <c r="L4509" s="67"/>
      <c r="M4509" s="67"/>
      <c r="N4509" s="67"/>
      <c r="O4509" s="81"/>
      <c r="P4509" s="81">
        <v>46083</v>
      </c>
      <c r="Q4509" s="103" t="str">
        <f>IFERROR(VLOOKUP(J4509,Настройка!$C$4:$E$121,2,),"Ошибка")</f>
        <v>R</v>
      </c>
    </row>
    <row r="4510" spans="1:17" ht="14.4" customHeight="1">
      <c r="A4510" s="67">
        <v>4505</v>
      </c>
      <c r="B4510" s="80" t="s">
        <v>176</v>
      </c>
      <c r="C4510" s="80" t="s">
        <v>39</v>
      </c>
      <c r="D4510" s="80" t="s">
        <v>14013</v>
      </c>
      <c r="E4510" s="104" t="s">
        <v>14014</v>
      </c>
      <c r="F4510" s="107">
        <v>37264</v>
      </c>
      <c r="G4510" s="67" t="s">
        <v>67</v>
      </c>
      <c r="H4510" s="80" t="s">
        <v>401</v>
      </c>
      <c r="I4510" s="80" t="s">
        <v>14015</v>
      </c>
      <c r="J4510" s="104" t="s">
        <v>204</v>
      </c>
      <c r="K4510" s="67" t="s">
        <v>117</v>
      </c>
      <c r="L4510" s="67"/>
      <c r="M4510" s="67"/>
      <c r="N4510" s="67"/>
      <c r="O4510" s="81"/>
      <c r="P4510" s="81">
        <v>46083</v>
      </c>
      <c r="Q4510" s="103" t="str">
        <f>IFERROR(VLOOKUP(J4510,Настройка!$C$4:$E$121,2,),"Ошибка")</f>
        <v>R</v>
      </c>
    </row>
    <row r="4511" spans="1:17" ht="14.4" customHeight="1">
      <c r="A4511" s="67">
        <v>4506</v>
      </c>
      <c r="B4511" s="80" t="s">
        <v>176</v>
      </c>
      <c r="C4511" s="80" t="s">
        <v>39</v>
      </c>
      <c r="D4511" s="80" t="s">
        <v>14016</v>
      </c>
      <c r="E4511" s="104" t="s">
        <v>14017</v>
      </c>
      <c r="F4511" s="107">
        <v>37294</v>
      </c>
      <c r="G4511" s="67" t="s">
        <v>67</v>
      </c>
      <c r="H4511" s="80"/>
      <c r="I4511" s="80" t="s">
        <v>14018</v>
      </c>
      <c r="J4511" s="104" t="s">
        <v>208</v>
      </c>
      <c r="K4511" s="67" t="s">
        <v>117</v>
      </c>
      <c r="L4511" s="67"/>
      <c r="M4511" s="67"/>
      <c r="N4511" s="67"/>
      <c r="O4511" s="81"/>
      <c r="P4511" s="81">
        <v>46083</v>
      </c>
      <c r="Q4511" s="103" t="str">
        <f>IFERROR(VLOOKUP(J4511,Настройка!$C$4:$E$121,2,),"Ошибка")</f>
        <v>R</v>
      </c>
    </row>
    <row r="4512" spans="1:17" ht="14.4" customHeight="1">
      <c r="A4512" s="67">
        <v>4507</v>
      </c>
      <c r="B4512" s="80" t="s">
        <v>176</v>
      </c>
      <c r="C4512" s="80" t="s">
        <v>39</v>
      </c>
      <c r="D4512" s="80" t="s">
        <v>14019</v>
      </c>
      <c r="E4512" s="104" t="s">
        <v>14020</v>
      </c>
      <c r="F4512" s="107">
        <v>39008</v>
      </c>
      <c r="G4512" s="67" t="s">
        <v>67</v>
      </c>
      <c r="H4512" s="80"/>
      <c r="I4512" s="80" t="s">
        <v>14021</v>
      </c>
      <c r="J4512" s="104" t="s">
        <v>208</v>
      </c>
      <c r="K4512" s="67" t="s">
        <v>117</v>
      </c>
      <c r="L4512" s="67"/>
      <c r="M4512" s="67"/>
      <c r="N4512" s="67"/>
      <c r="O4512" s="81"/>
      <c r="P4512" s="81">
        <v>46083</v>
      </c>
      <c r="Q4512" s="103" t="str">
        <f>IFERROR(VLOOKUP(J4512,Настройка!$C$4:$E$121,2,),"Ошибка")</f>
        <v>R</v>
      </c>
    </row>
    <row r="4513" spans="1:17" ht="14.4" customHeight="1">
      <c r="A4513" s="67">
        <v>4508</v>
      </c>
      <c r="B4513" s="80" t="s">
        <v>176</v>
      </c>
      <c r="C4513" s="80" t="s">
        <v>39</v>
      </c>
      <c r="D4513" s="80" t="s">
        <v>14022</v>
      </c>
      <c r="E4513" s="104" t="s">
        <v>14023</v>
      </c>
      <c r="F4513" s="107">
        <v>29356</v>
      </c>
      <c r="G4513" s="67" t="s">
        <v>67</v>
      </c>
      <c r="H4513" s="80"/>
      <c r="I4513" s="80" t="s">
        <v>14024</v>
      </c>
      <c r="J4513" s="104" t="s">
        <v>208</v>
      </c>
      <c r="K4513" s="67" t="s">
        <v>117</v>
      </c>
      <c r="L4513" s="67"/>
      <c r="M4513" s="67"/>
      <c r="N4513" s="67"/>
      <c r="O4513" s="81"/>
      <c r="P4513" s="81">
        <v>46083</v>
      </c>
      <c r="Q4513" s="103" t="str">
        <f>IFERROR(VLOOKUP(J4513,Настройка!$C$4:$E$121,2,),"Ошибка")</f>
        <v>R</v>
      </c>
    </row>
    <row r="4514" spans="1:17" ht="14.4" customHeight="1">
      <c r="A4514" s="67">
        <v>4509</v>
      </c>
      <c r="B4514" s="80" t="s">
        <v>176</v>
      </c>
      <c r="C4514" s="80" t="s">
        <v>39</v>
      </c>
      <c r="D4514" s="80" t="s">
        <v>14025</v>
      </c>
      <c r="E4514" s="104" t="s">
        <v>14026</v>
      </c>
      <c r="F4514" s="107">
        <v>33551</v>
      </c>
      <c r="G4514" s="67" t="s">
        <v>67</v>
      </c>
      <c r="H4514" s="80"/>
      <c r="I4514" s="80" t="s">
        <v>14027</v>
      </c>
      <c r="J4514" s="104" t="s">
        <v>208</v>
      </c>
      <c r="K4514" s="67" t="s">
        <v>117</v>
      </c>
      <c r="L4514" s="67"/>
      <c r="M4514" s="67"/>
      <c r="N4514" s="67"/>
      <c r="O4514" s="81"/>
      <c r="P4514" s="81">
        <v>46083</v>
      </c>
      <c r="Q4514" s="103" t="str">
        <f>IFERROR(VLOOKUP(J4514,Настройка!$C$4:$E$121,2,),"Ошибка")</f>
        <v>R</v>
      </c>
    </row>
    <row r="4515" spans="1:17" ht="14.4" customHeight="1">
      <c r="A4515" s="67">
        <v>4510</v>
      </c>
      <c r="B4515" s="80" t="s">
        <v>176</v>
      </c>
      <c r="C4515" s="80" t="s">
        <v>39</v>
      </c>
      <c r="D4515" s="80" t="s">
        <v>14028</v>
      </c>
      <c r="E4515" s="104" t="s">
        <v>14029</v>
      </c>
      <c r="F4515" s="107">
        <v>37367</v>
      </c>
      <c r="G4515" s="67" t="s">
        <v>69</v>
      </c>
      <c r="H4515" s="80" t="s">
        <v>302</v>
      </c>
      <c r="I4515" s="80" t="s">
        <v>14030</v>
      </c>
      <c r="J4515" s="104" t="s">
        <v>228</v>
      </c>
      <c r="K4515" s="67" t="s">
        <v>123</v>
      </c>
      <c r="L4515" s="67"/>
      <c r="M4515" s="67"/>
      <c r="N4515" s="67"/>
      <c r="O4515" s="81"/>
      <c r="P4515" s="81">
        <v>46083</v>
      </c>
      <c r="Q4515" s="103" t="str">
        <f>IFERROR(VLOOKUP(J4515,Настройка!$C$4:$E$121,2,),"Ошибка")</f>
        <v>R</v>
      </c>
    </row>
    <row r="4516" spans="1:17" ht="14.4" customHeight="1">
      <c r="A4516" s="67">
        <v>4511</v>
      </c>
      <c r="B4516" s="80" t="s">
        <v>176</v>
      </c>
      <c r="C4516" s="80" t="s">
        <v>39</v>
      </c>
      <c r="D4516" s="80" t="s">
        <v>14031</v>
      </c>
      <c r="E4516" s="104" t="s">
        <v>14032</v>
      </c>
      <c r="F4516" s="107">
        <v>27423</v>
      </c>
      <c r="G4516" s="67" t="s">
        <v>69</v>
      </c>
      <c r="H4516" s="80" t="s">
        <v>302</v>
      </c>
      <c r="I4516" s="80" t="s">
        <v>14033</v>
      </c>
      <c r="J4516" s="104" t="s">
        <v>256</v>
      </c>
      <c r="K4516" s="67" t="s">
        <v>123</v>
      </c>
      <c r="L4516" s="67"/>
      <c r="M4516" s="67"/>
      <c r="N4516" s="67"/>
      <c r="O4516" s="81"/>
      <c r="P4516" s="81">
        <v>46083</v>
      </c>
      <c r="Q4516" s="103" t="str">
        <f>IFERROR(VLOOKUP(J4516,Настройка!$C$4:$E$121,2,),"Ошибка")</f>
        <v>R</v>
      </c>
    </row>
    <row r="4517" spans="1:17" ht="14.4" customHeight="1">
      <c r="A4517" s="67">
        <v>4512</v>
      </c>
      <c r="B4517" s="80" t="s">
        <v>176</v>
      </c>
      <c r="C4517" s="80" t="s">
        <v>39</v>
      </c>
      <c r="D4517" s="80" t="s">
        <v>14034</v>
      </c>
      <c r="E4517" s="104" t="s">
        <v>14035</v>
      </c>
      <c r="F4517" s="107">
        <v>38347</v>
      </c>
      <c r="G4517" s="67" t="s">
        <v>69</v>
      </c>
      <c r="H4517" s="80" t="s">
        <v>302</v>
      </c>
      <c r="I4517" s="80" t="s">
        <v>14036</v>
      </c>
      <c r="J4517" s="104" t="s">
        <v>256</v>
      </c>
      <c r="K4517" s="67" t="s">
        <v>123</v>
      </c>
      <c r="L4517" s="67"/>
      <c r="M4517" s="67"/>
      <c r="N4517" s="67"/>
      <c r="O4517" s="81"/>
      <c r="P4517" s="81">
        <v>46083</v>
      </c>
      <c r="Q4517" s="103" t="str">
        <f>IFERROR(VLOOKUP(J4517,Настройка!$C$4:$E$121,2,),"Ошибка")</f>
        <v>R</v>
      </c>
    </row>
    <row r="4518" spans="1:17" ht="14.4" customHeight="1">
      <c r="A4518" s="67">
        <v>4513</v>
      </c>
      <c r="B4518" s="80" t="s">
        <v>176</v>
      </c>
      <c r="C4518" s="80" t="s">
        <v>39</v>
      </c>
      <c r="D4518" s="80" t="s">
        <v>14037</v>
      </c>
      <c r="E4518" s="104" t="s">
        <v>14038</v>
      </c>
      <c r="F4518" s="107">
        <v>30449</v>
      </c>
      <c r="G4518" s="67" t="s">
        <v>69</v>
      </c>
      <c r="H4518" s="80" t="s">
        <v>385</v>
      </c>
      <c r="I4518" s="80" t="s">
        <v>14039</v>
      </c>
      <c r="J4518" s="104" t="s">
        <v>209</v>
      </c>
      <c r="K4518" s="67" t="s">
        <v>123</v>
      </c>
      <c r="L4518" s="67"/>
      <c r="M4518" s="67"/>
      <c r="N4518" s="67"/>
      <c r="O4518" s="81"/>
      <c r="P4518" s="81">
        <v>46083</v>
      </c>
      <c r="Q4518" s="103" t="str">
        <f>IFERROR(VLOOKUP(J4518,Настройка!$C$4:$E$121,2,),"Ошибка")</f>
        <v>R</v>
      </c>
    </row>
    <row r="4519" spans="1:17" ht="14.4" customHeight="1">
      <c r="A4519" s="67">
        <v>4514</v>
      </c>
      <c r="B4519" s="80" t="s">
        <v>176</v>
      </c>
      <c r="C4519" s="80" t="s">
        <v>39</v>
      </c>
      <c r="D4519" s="80" t="s">
        <v>14040</v>
      </c>
      <c r="E4519" s="104" t="s">
        <v>14041</v>
      </c>
      <c r="F4519" s="107">
        <v>37416</v>
      </c>
      <c r="G4519" s="67" t="s">
        <v>69</v>
      </c>
      <c r="H4519" s="80" t="s">
        <v>302</v>
      </c>
      <c r="I4519" s="80" t="s">
        <v>14042</v>
      </c>
      <c r="J4519" s="104" t="s">
        <v>209</v>
      </c>
      <c r="K4519" s="67" t="s">
        <v>123</v>
      </c>
      <c r="L4519" s="67"/>
      <c r="M4519" s="67"/>
      <c r="N4519" s="67"/>
      <c r="O4519" s="81"/>
      <c r="P4519" s="81">
        <v>46083</v>
      </c>
      <c r="Q4519" s="103" t="str">
        <f>IFERROR(VLOOKUP(J4519,Настройка!$C$4:$E$121,2,),"Ошибка")</f>
        <v>R</v>
      </c>
    </row>
    <row r="4520" spans="1:17" ht="14.4" customHeight="1">
      <c r="A4520" s="67">
        <v>4515</v>
      </c>
      <c r="B4520" s="80" t="s">
        <v>176</v>
      </c>
      <c r="C4520" s="80" t="s">
        <v>39</v>
      </c>
      <c r="D4520" s="80" t="s">
        <v>14043</v>
      </c>
      <c r="E4520" s="104" t="s">
        <v>14044</v>
      </c>
      <c r="F4520" s="107">
        <v>38300</v>
      </c>
      <c r="G4520" s="67" t="s">
        <v>69</v>
      </c>
      <c r="H4520" s="80" t="s">
        <v>302</v>
      </c>
      <c r="I4520" s="80" t="s">
        <v>14045</v>
      </c>
      <c r="J4520" s="104" t="s">
        <v>256</v>
      </c>
      <c r="K4520" s="67" t="s">
        <v>123</v>
      </c>
      <c r="L4520" s="67"/>
      <c r="M4520" s="67"/>
      <c r="N4520" s="67"/>
      <c r="O4520" s="81"/>
      <c r="P4520" s="81">
        <v>46083</v>
      </c>
      <c r="Q4520" s="103" t="str">
        <f>IFERROR(VLOOKUP(J4520,Настройка!$C$4:$E$121,2,),"Ошибка")</f>
        <v>R</v>
      </c>
    </row>
    <row r="4521" spans="1:17" ht="14.4" customHeight="1">
      <c r="A4521" s="67">
        <v>4516</v>
      </c>
      <c r="B4521" s="80" t="s">
        <v>176</v>
      </c>
      <c r="C4521" s="80" t="s">
        <v>39</v>
      </c>
      <c r="D4521" s="80" t="s">
        <v>14046</v>
      </c>
      <c r="E4521" s="104" t="s">
        <v>14047</v>
      </c>
      <c r="F4521" s="107">
        <v>25898</v>
      </c>
      <c r="G4521" s="67" t="s">
        <v>69</v>
      </c>
      <c r="H4521" s="80" t="s">
        <v>334</v>
      </c>
      <c r="I4521" s="80" t="s">
        <v>14048</v>
      </c>
      <c r="J4521" s="104" t="s">
        <v>256</v>
      </c>
      <c r="K4521" s="67" t="s">
        <v>123</v>
      </c>
      <c r="L4521" s="67"/>
      <c r="M4521" s="67"/>
      <c r="N4521" s="67"/>
      <c r="O4521" s="81"/>
      <c r="P4521" s="81">
        <v>46083</v>
      </c>
      <c r="Q4521" s="103" t="str">
        <f>IFERROR(VLOOKUP(J4521,Настройка!$C$4:$E$121,2,),"Ошибка")</f>
        <v>R</v>
      </c>
    </row>
    <row r="4522" spans="1:17" ht="14.4" customHeight="1">
      <c r="A4522" s="67">
        <v>4517</v>
      </c>
      <c r="B4522" s="80" t="s">
        <v>176</v>
      </c>
      <c r="C4522" s="80" t="s">
        <v>39</v>
      </c>
      <c r="D4522" s="80" t="s">
        <v>14049</v>
      </c>
      <c r="E4522" s="104" t="s">
        <v>14050</v>
      </c>
      <c r="F4522" s="107">
        <v>38044</v>
      </c>
      <c r="G4522" s="67" t="s">
        <v>69</v>
      </c>
      <c r="H4522" s="80" t="s">
        <v>302</v>
      </c>
      <c r="I4522" s="80" t="s">
        <v>14051</v>
      </c>
      <c r="J4522" s="104" t="s">
        <v>209</v>
      </c>
      <c r="K4522" s="67" t="s">
        <v>123</v>
      </c>
      <c r="L4522" s="67"/>
      <c r="M4522" s="67"/>
      <c r="N4522" s="67"/>
      <c r="O4522" s="81"/>
      <c r="P4522" s="81">
        <v>46083</v>
      </c>
      <c r="Q4522" s="103" t="str">
        <f>IFERROR(VLOOKUP(J4522,Настройка!$C$4:$E$121,2,),"Ошибка")</f>
        <v>R</v>
      </c>
    </row>
    <row r="4523" spans="1:17" ht="14.4" customHeight="1">
      <c r="A4523" s="67">
        <v>4518</v>
      </c>
      <c r="B4523" s="80" t="s">
        <v>176</v>
      </c>
      <c r="C4523" s="80" t="s">
        <v>39</v>
      </c>
      <c r="D4523" s="80" t="s">
        <v>14052</v>
      </c>
      <c r="E4523" s="104" t="s">
        <v>14053</v>
      </c>
      <c r="F4523" s="107">
        <v>32866</v>
      </c>
      <c r="G4523" s="67" t="s">
        <v>65</v>
      </c>
      <c r="H4523" s="80" t="s">
        <v>429</v>
      </c>
      <c r="I4523" s="80" t="s">
        <v>14054</v>
      </c>
      <c r="J4523" s="104" t="s">
        <v>208</v>
      </c>
      <c r="K4523" s="67" t="s">
        <v>117</v>
      </c>
      <c r="L4523" s="67" t="s">
        <v>152</v>
      </c>
      <c r="M4523" s="67" t="s">
        <v>166</v>
      </c>
      <c r="N4523" s="67" t="s">
        <v>180</v>
      </c>
      <c r="O4523" s="81">
        <v>46211</v>
      </c>
      <c r="P4523" s="81">
        <v>46083</v>
      </c>
      <c r="Q4523" s="103" t="str">
        <f>IFERROR(VLOOKUP(J4523,Настройка!$C$4:$E$121,2,),"Ошибка")</f>
        <v>R</v>
      </c>
    </row>
    <row r="4524" spans="1:17" ht="14.4" customHeight="1">
      <c r="A4524" s="67">
        <v>4519</v>
      </c>
      <c r="B4524" s="80" t="s">
        <v>176</v>
      </c>
      <c r="C4524" s="80" t="s">
        <v>39</v>
      </c>
      <c r="D4524" s="80" t="s">
        <v>14055</v>
      </c>
      <c r="E4524" s="104" t="s">
        <v>14056</v>
      </c>
      <c r="F4524" s="107">
        <v>32268</v>
      </c>
      <c r="G4524" s="67" t="s">
        <v>65</v>
      </c>
      <c r="H4524" s="80" t="s">
        <v>429</v>
      </c>
      <c r="I4524" s="80" t="s">
        <v>14057</v>
      </c>
      <c r="J4524" s="104" t="s">
        <v>208</v>
      </c>
      <c r="K4524" s="67" t="s">
        <v>117</v>
      </c>
      <c r="L4524" s="67" t="s">
        <v>152</v>
      </c>
      <c r="M4524" s="67" t="s">
        <v>166</v>
      </c>
      <c r="N4524" s="67" t="s">
        <v>180</v>
      </c>
      <c r="O4524" s="81">
        <v>46211</v>
      </c>
      <c r="P4524" s="81">
        <v>46083</v>
      </c>
      <c r="Q4524" s="103" t="str">
        <f>IFERROR(VLOOKUP(J4524,Настройка!$C$4:$E$121,2,),"Ошибка")</f>
        <v>R</v>
      </c>
    </row>
    <row r="4525" spans="1:17" ht="14.4" customHeight="1">
      <c r="A4525" s="67">
        <v>4520</v>
      </c>
      <c r="B4525" s="80" t="s">
        <v>176</v>
      </c>
      <c r="C4525" s="80" t="s">
        <v>39</v>
      </c>
      <c r="D4525" s="80" t="s">
        <v>14058</v>
      </c>
      <c r="E4525" s="104" t="s">
        <v>14059</v>
      </c>
      <c r="F4525" s="107">
        <v>36422</v>
      </c>
      <c r="G4525" s="67" t="s">
        <v>67</v>
      </c>
      <c r="H4525" s="80" t="s">
        <v>401</v>
      </c>
      <c r="I4525" s="80" t="s">
        <v>14060</v>
      </c>
      <c r="J4525" s="104" t="s">
        <v>208</v>
      </c>
      <c r="K4525" s="67" t="s">
        <v>117</v>
      </c>
      <c r="L4525" s="67"/>
      <c r="M4525" s="67"/>
      <c r="N4525" s="67"/>
      <c r="O4525" s="81"/>
      <c r="P4525" s="81">
        <v>46083</v>
      </c>
      <c r="Q4525" s="103" t="str">
        <f>IFERROR(VLOOKUP(J4525,Настройка!$C$4:$E$121,2,),"Ошибка")</f>
        <v>R</v>
      </c>
    </row>
    <row r="4526" spans="1:17" ht="14.4" customHeight="1">
      <c r="A4526" s="67">
        <v>4521</v>
      </c>
      <c r="B4526" s="80" t="s">
        <v>176</v>
      </c>
      <c r="C4526" s="80" t="s">
        <v>39</v>
      </c>
      <c r="D4526" s="80" t="s">
        <v>14061</v>
      </c>
      <c r="E4526" s="104" t="s">
        <v>14062</v>
      </c>
      <c r="F4526" s="107">
        <v>31798</v>
      </c>
      <c r="G4526" s="67" t="s">
        <v>77</v>
      </c>
      <c r="H4526" s="80" t="s">
        <v>14063</v>
      </c>
      <c r="I4526" s="80" t="s">
        <v>14064</v>
      </c>
      <c r="J4526" s="104" t="s">
        <v>68</v>
      </c>
      <c r="K4526" s="67" t="s">
        <v>109</v>
      </c>
      <c r="L4526" s="67"/>
      <c r="M4526" s="67"/>
      <c r="N4526" s="67"/>
      <c r="O4526" s="81"/>
      <c r="P4526" s="81">
        <v>46083</v>
      </c>
      <c r="Q4526" s="103" t="str">
        <f>IFERROR(VLOOKUP(J4526,Настройка!$C$4:$E$121,2,),"Ошибка")</f>
        <v>ITR</v>
      </c>
    </row>
    <row r="4527" spans="1:17" ht="14.4" customHeight="1">
      <c r="A4527" s="67">
        <v>4522</v>
      </c>
      <c r="B4527" s="80" t="s">
        <v>176</v>
      </c>
      <c r="C4527" s="80" t="s">
        <v>39</v>
      </c>
      <c r="D4527" s="80" t="s">
        <v>14065</v>
      </c>
      <c r="E4527" s="104" t="s">
        <v>14066</v>
      </c>
      <c r="F4527" s="107">
        <v>29789</v>
      </c>
      <c r="G4527" s="67" t="s">
        <v>77</v>
      </c>
      <c r="H4527" s="80" t="s">
        <v>6256</v>
      </c>
      <c r="I4527" s="80" t="s">
        <v>14067</v>
      </c>
      <c r="J4527" s="104" t="s">
        <v>201</v>
      </c>
      <c r="K4527" s="67" t="s">
        <v>133</v>
      </c>
      <c r="L4527" s="67"/>
      <c r="M4527" s="67"/>
      <c r="N4527" s="67"/>
      <c r="O4527" s="81"/>
      <c r="P4527" s="81">
        <v>46083</v>
      </c>
      <c r="Q4527" s="103" t="str">
        <f>IFERROR(VLOOKUP(J4527,Настройка!$C$4:$E$121,2,),"Ошибка")</f>
        <v>ITR</v>
      </c>
    </row>
    <row r="4528" spans="1:17" ht="14.4" customHeight="1">
      <c r="A4528" s="67">
        <v>4523</v>
      </c>
      <c r="B4528" s="80" t="s">
        <v>176</v>
      </c>
      <c r="C4528" s="80" t="s">
        <v>39</v>
      </c>
      <c r="D4528" s="80" t="s">
        <v>14068</v>
      </c>
      <c r="E4528" s="104" t="s">
        <v>14069</v>
      </c>
      <c r="F4528" s="107">
        <v>36492</v>
      </c>
      <c r="G4528" s="67" t="s">
        <v>77</v>
      </c>
      <c r="H4528" s="80" t="s">
        <v>9175</v>
      </c>
      <c r="I4528" s="80" t="s">
        <v>14070</v>
      </c>
      <c r="J4528" s="104" t="s">
        <v>230</v>
      </c>
      <c r="K4528" s="67" t="s">
        <v>133</v>
      </c>
      <c r="L4528" s="67"/>
      <c r="M4528" s="67"/>
      <c r="N4528" s="67"/>
      <c r="O4528" s="81"/>
      <c r="P4528" s="81">
        <v>46083</v>
      </c>
      <c r="Q4528" s="103" t="str">
        <f>IFERROR(VLOOKUP(J4528,Настройка!$C$4:$E$121,2,),"Ошибка")</f>
        <v>R</v>
      </c>
    </row>
    <row r="4529" spans="1:17" ht="14.4" customHeight="1">
      <c r="A4529" s="67">
        <v>4524</v>
      </c>
      <c r="B4529" s="80" t="s">
        <v>176</v>
      </c>
      <c r="C4529" s="80" t="s">
        <v>39</v>
      </c>
      <c r="D4529" s="80" t="s">
        <v>14071</v>
      </c>
      <c r="E4529" s="104" t="s">
        <v>14072</v>
      </c>
      <c r="F4529" s="107">
        <v>36695</v>
      </c>
      <c r="G4529" s="67" t="s">
        <v>83</v>
      </c>
      <c r="H4529" s="80"/>
      <c r="I4529" s="80" t="s">
        <v>14073</v>
      </c>
      <c r="J4529" s="104" t="s">
        <v>160</v>
      </c>
      <c r="K4529" s="67" t="s">
        <v>109</v>
      </c>
      <c r="L4529" s="67" t="s">
        <v>152</v>
      </c>
      <c r="M4529" s="67" t="s">
        <v>166</v>
      </c>
      <c r="N4529" s="67" t="s">
        <v>1946</v>
      </c>
      <c r="O4529" s="81">
        <v>46173</v>
      </c>
      <c r="P4529" s="81">
        <v>46083</v>
      </c>
      <c r="Q4529" s="103" t="str">
        <f>IFERROR(VLOOKUP(J4529,Настройка!$C$4:$E$121,2,),"Ошибка")</f>
        <v>ITR</v>
      </c>
    </row>
    <row r="4530" spans="1:17" ht="14.4" customHeight="1">
      <c r="A4530" s="67">
        <v>4525</v>
      </c>
      <c r="B4530" s="80" t="s">
        <v>176</v>
      </c>
      <c r="C4530" s="80" t="s">
        <v>39</v>
      </c>
      <c r="D4530" s="80" t="s">
        <v>14074</v>
      </c>
      <c r="E4530" s="104" t="s">
        <v>14075</v>
      </c>
      <c r="F4530" s="107">
        <v>27795</v>
      </c>
      <c r="G4530" s="67" t="s">
        <v>77</v>
      </c>
      <c r="H4530" s="80" t="s">
        <v>14076</v>
      </c>
      <c r="I4530" s="80" t="s">
        <v>14077</v>
      </c>
      <c r="J4530" s="104" t="s">
        <v>202</v>
      </c>
      <c r="K4530" s="67" t="s">
        <v>121</v>
      </c>
      <c r="L4530" s="67"/>
      <c r="M4530" s="67"/>
      <c r="N4530" s="67"/>
      <c r="O4530" s="81"/>
      <c r="P4530" s="81">
        <v>46084</v>
      </c>
      <c r="Q4530" s="103" t="str">
        <f>IFERROR(VLOOKUP(J4530,Настройка!$C$4:$E$121,2,),"Ошибка")</f>
        <v>ITR</v>
      </c>
    </row>
    <row r="4531" spans="1:17" ht="14.4" customHeight="1">
      <c r="A4531" s="67">
        <v>4526</v>
      </c>
      <c r="B4531" s="80" t="s">
        <v>176</v>
      </c>
      <c r="C4531" s="80" t="s">
        <v>39</v>
      </c>
      <c r="D4531" s="80" t="s">
        <v>14078</v>
      </c>
      <c r="E4531" s="104" t="s">
        <v>14079</v>
      </c>
      <c r="F4531" s="107">
        <v>33723</v>
      </c>
      <c r="G4531" s="67" t="s">
        <v>77</v>
      </c>
      <c r="H4531" s="80" t="s">
        <v>14080</v>
      </c>
      <c r="I4531" s="80" t="s">
        <v>14081</v>
      </c>
      <c r="J4531" s="104" t="s">
        <v>160</v>
      </c>
      <c r="K4531" s="67" t="s">
        <v>109</v>
      </c>
      <c r="L4531" s="67"/>
      <c r="M4531" s="67"/>
      <c r="N4531" s="67"/>
      <c r="O4531" s="81"/>
      <c r="P4531" s="81">
        <v>46084</v>
      </c>
      <c r="Q4531" s="103" t="str">
        <f>IFERROR(VLOOKUP(J4531,Настройка!$C$4:$E$121,2,),"Ошибка")</f>
        <v>ITR</v>
      </c>
    </row>
    <row r="4532" spans="1:17" ht="14.4" customHeight="1">
      <c r="A4532" s="67">
        <v>4527</v>
      </c>
      <c r="B4532" s="80" t="s">
        <v>176</v>
      </c>
      <c r="C4532" s="80" t="s">
        <v>39</v>
      </c>
      <c r="D4532" s="80" t="s">
        <v>14082</v>
      </c>
      <c r="E4532" s="104" t="s">
        <v>14083</v>
      </c>
      <c r="F4532" s="107">
        <v>35293</v>
      </c>
      <c r="G4532" s="67" t="s">
        <v>77</v>
      </c>
      <c r="H4532" s="80" t="s">
        <v>14084</v>
      </c>
      <c r="I4532" s="80" t="s">
        <v>14085</v>
      </c>
      <c r="J4532" s="104" t="s">
        <v>230</v>
      </c>
      <c r="K4532" s="67" t="s">
        <v>133</v>
      </c>
      <c r="L4532" s="67"/>
      <c r="M4532" s="67"/>
      <c r="N4532" s="67"/>
      <c r="O4532" s="81"/>
      <c r="P4532" s="81">
        <v>46085</v>
      </c>
      <c r="Q4532" s="103" t="str">
        <f>IFERROR(VLOOKUP(J4532,Настройка!$C$4:$E$121,2,),"Ошибка")</f>
        <v>R</v>
      </c>
    </row>
    <row r="4533" spans="1:17" ht="14.4" customHeight="1">
      <c r="A4533" s="67">
        <v>4528</v>
      </c>
      <c r="B4533" s="80" t="s">
        <v>176</v>
      </c>
      <c r="C4533" s="80" t="s">
        <v>39</v>
      </c>
      <c r="D4533" s="80" t="s">
        <v>14086</v>
      </c>
      <c r="E4533" s="104" t="s">
        <v>14087</v>
      </c>
      <c r="F4533" s="107">
        <v>33938</v>
      </c>
      <c r="G4533" s="67" t="s">
        <v>67</v>
      </c>
      <c r="H4533" s="80"/>
      <c r="I4533" s="80" t="s">
        <v>14088</v>
      </c>
      <c r="J4533" s="104" t="s">
        <v>204</v>
      </c>
      <c r="K4533" s="67" t="s">
        <v>117</v>
      </c>
      <c r="L4533" s="67"/>
      <c r="M4533" s="67"/>
      <c r="N4533" s="67"/>
      <c r="O4533" s="81"/>
      <c r="P4533" s="81">
        <v>46085</v>
      </c>
      <c r="Q4533" s="103" t="str">
        <f>IFERROR(VLOOKUP(J4533,Настройка!$C$4:$E$121,2,),"Ошибка")</f>
        <v>R</v>
      </c>
    </row>
    <row r="4534" spans="1:17" ht="14.4" customHeight="1">
      <c r="A4534" s="67">
        <v>4529</v>
      </c>
      <c r="B4534" s="80" t="s">
        <v>176</v>
      </c>
      <c r="C4534" s="80" t="s">
        <v>39</v>
      </c>
      <c r="D4534" s="80" t="s">
        <v>14089</v>
      </c>
      <c r="E4534" s="104" t="s">
        <v>14090</v>
      </c>
      <c r="F4534" s="107">
        <v>36512</v>
      </c>
      <c r="G4534" s="67" t="s">
        <v>67</v>
      </c>
      <c r="H4534" s="80" t="s">
        <v>401</v>
      </c>
      <c r="I4534" s="80" t="s">
        <v>14091</v>
      </c>
      <c r="J4534" s="104" t="s">
        <v>209</v>
      </c>
      <c r="K4534" s="67" t="s">
        <v>117</v>
      </c>
      <c r="L4534" s="67"/>
      <c r="M4534" s="67"/>
      <c r="N4534" s="67"/>
      <c r="O4534" s="81"/>
      <c r="P4534" s="81">
        <v>46085</v>
      </c>
      <c r="Q4534" s="103" t="str">
        <f>IFERROR(VLOOKUP(J4534,Настройка!$C$4:$E$121,2,),"Ошибка")</f>
        <v>R</v>
      </c>
    </row>
    <row r="4535" spans="1:17" ht="14.4" customHeight="1">
      <c r="A4535" s="67">
        <v>4530</v>
      </c>
      <c r="B4535" s="80" t="s">
        <v>176</v>
      </c>
      <c r="C4535" s="80" t="s">
        <v>39</v>
      </c>
      <c r="D4535" s="80" t="s">
        <v>14092</v>
      </c>
      <c r="E4535" s="104" t="s">
        <v>14093</v>
      </c>
      <c r="F4535" s="107">
        <v>36414</v>
      </c>
      <c r="G4535" s="67" t="s">
        <v>67</v>
      </c>
      <c r="H4535" s="80"/>
      <c r="I4535" s="80" t="s">
        <v>14094</v>
      </c>
      <c r="J4535" s="104" t="s">
        <v>209</v>
      </c>
      <c r="K4535" s="67" t="s">
        <v>117</v>
      </c>
      <c r="L4535" s="67"/>
      <c r="M4535" s="67"/>
      <c r="N4535" s="67"/>
      <c r="O4535" s="81"/>
      <c r="P4535" s="81">
        <v>46085</v>
      </c>
      <c r="Q4535" s="103" t="str">
        <f>IFERROR(VLOOKUP(J4535,Настройка!$C$4:$E$121,2,),"Ошибка")</f>
        <v>R</v>
      </c>
    </row>
    <row r="4536" spans="1:17" ht="14.4" customHeight="1">
      <c r="A4536" s="67">
        <v>4531</v>
      </c>
      <c r="B4536" s="80" t="s">
        <v>176</v>
      </c>
      <c r="C4536" s="80" t="s">
        <v>39</v>
      </c>
      <c r="D4536" s="80" t="s">
        <v>14095</v>
      </c>
      <c r="E4536" s="104" t="s">
        <v>14096</v>
      </c>
      <c r="F4536" s="107">
        <v>39490</v>
      </c>
      <c r="G4536" s="67" t="s">
        <v>67</v>
      </c>
      <c r="H4536" s="80" t="s">
        <v>401</v>
      </c>
      <c r="I4536" s="80" t="s">
        <v>14097</v>
      </c>
      <c r="J4536" s="104" t="s">
        <v>204</v>
      </c>
      <c r="K4536" s="67" t="s">
        <v>117</v>
      </c>
      <c r="L4536" s="67"/>
      <c r="M4536" s="67"/>
      <c r="N4536" s="67"/>
      <c r="O4536" s="81"/>
      <c r="P4536" s="81">
        <v>46085</v>
      </c>
      <c r="Q4536" s="103" t="str">
        <f>IFERROR(VLOOKUP(J4536,Настройка!$C$4:$E$121,2,),"Ошибка")</f>
        <v>R</v>
      </c>
    </row>
    <row r="4537" spans="1:17" ht="14.4" customHeight="1">
      <c r="A4537" s="67">
        <v>4532</v>
      </c>
      <c r="B4537" s="80" t="s">
        <v>176</v>
      </c>
      <c r="C4537" s="80" t="s">
        <v>39</v>
      </c>
      <c r="D4537" s="80" t="s">
        <v>14098</v>
      </c>
      <c r="E4537" s="104" t="s">
        <v>14099</v>
      </c>
      <c r="F4537" s="107">
        <v>36238</v>
      </c>
      <c r="G4537" s="67" t="s">
        <v>67</v>
      </c>
      <c r="H4537" s="80" t="s">
        <v>401</v>
      </c>
      <c r="I4537" s="80" t="s">
        <v>14100</v>
      </c>
      <c r="J4537" s="104" t="s">
        <v>204</v>
      </c>
      <c r="K4537" s="67" t="s">
        <v>117</v>
      </c>
      <c r="L4537" s="67"/>
      <c r="M4537" s="67"/>
      <c r="N4537" s="67"/>
      <c r="O4537" s="81"/>
      <c r="P4537" s="81">
        <v>46085</v>
      </c>
      <c r="Q4537" s="103" t="str">
        <f>IFERROR(VLOOKUP(J4537,Настройка!$C$4:$E$121,2,),"Ошибка")</f>
        <v>R</v>
      </c>
    </row>
    <row r="4538" spans="1:17" ht="14.4" customHeight="1">
      <c r="A4538" s="67">
        <v>4533</v>
      </c>
      <c r="B4538" s="80" t="s">
        <v>176</v>
      </c>
      <c r="C4538" s="80" t="s">
        <v>39</v>
      </c>
      <c r="D4538" s="80" t="s">
        <v>14101</v>
      </c>
      <c r="E4538" s="104" t="s">
        <v>14102</v>
      </c>
      <c r="F4538" s="107">
        <v>26926</v>
      </c>
      <c r="G4538" s="67" t="s">
        <v>77</v>
      </c>
      <c r="H4538" s="80" t="s">
        <v>14103</v>
      </c>
      <c r="I4538" s="80" t="s">
        <v>14104</v>
      </c>
      <c r="J4538" s="104" t="s">
        <v>201</v>
      </c>
      <c r="K4538" s="67" t="s">
        <v>133</v>
      </c>
      <c r="L4538" s="67"/>
      <c r="M4538" s="67"/>
      <c r="N4538" s="67"/>
      <c r="O4538" s="81"/>
      <c r="P4538" s="81">
        <v>46085</v>
      </c>
      <c r="Q4538" s="103" t="str">
        <f>IFERROR(VLOOKUP(J4538,Настройка!$C$4:$E$121,2,),"Ошибка")</f>
        <v>ITR</v>
      </c>
    </row>
    <row r="4539" spans="1:17" ht="14.4" customHeight="1">
      <c r="A4539" s="67">
        <v>4534</v>
      </c>
      <c r="B4539" s="80" t="s">
        <v>176</v>
      </c>
      <c r="C4539" s="80" t="s">
        <v>39</v>
      </c>
      <c r="D4539" s="80" t="s">
        <v>14105</v>
      </c>
      <c r="E4539" s="104" t="s">
        <v>14106</v>
      </c>
      <c r="F4539" s="107">
        <v>36866</v>
      </c>
      <c r="G4539" s="67" t="s">
        <v>77</v>
      </c>
      <c r="H4539" s="80" t="s">
        <v>14107</v>
      </c>
      <c r="I4539" s="80" t="s">
        <v>14108</v>
      </c>
      <c r="J4539" s="104" t="s">
        <v>169</v>
      </c>
      <c r="K4539" s="67" t="s">
        <v>109</v>
      </c>
      <c r="L4539" s="67"/>
      <c r="M4539" s="67"/>
      <c r="N4539" s="67"/>
      <c r="O4539" s="81"/>
      <c r="P4539" s="81">
        <v>46085</v>
      </c>
      <c r="Q4539" s="103" t="str">
        <f>IFERROR(VLOOKUP(J4539,Настройка!$C$4:$E$121,2,),"Ошибка")</f>
        <v>ITR</v>
      </c>
    </row>
    <row r="4540" spans="1:17" ht="14.4" customHeight="1">
      <c r="A4540" s="67">
        <v>4535</v>
      </c>
      <c r="B4540" s="80" t="s">
        <v>176</v>
      </c>
      <c r="C4540" s="80" t="s">
        <v>39</v>
      </c>
      <c r="D4540" s="80" t="s">
        <v>14109</v>
      </c>
      <c r="E4540" s="104" t="s">
        <v>14110</v>
      </c>
      <c r="F4540" s="107">
        <v>36244</v>
      </c>
      <c r="G4540" s="67" t="s">
        <v>67</v>
      </c>
      <c r="H4540" s="80" t="s">
        <v>401</v>
      </c>
      <c r="I4540" s="80" t="s">
        <v>14111</v>
      </c>
      <c r="J4540" s="104" t="s">
        <v>208</v>
      </c>
      <c r="K4540" s="67" t="s">
        <v>117</v>
      </c>
      <c r="L4540" s="67"/>
      <c r="M4540" s="67"/>
      <c r="N4540" s="67"/>
      <c r="O4540" s="81"/>
      <c r="P4540" s="81">
        <v>46085</v>
      </c>
      <c r="Q4540" s="103" t="str">
        <f>IFERROR(VLOOKUP(J4540,Настройка!$C$4:$E$121,2,),"Ошибка")</f>
        <v>R</v>
      </c>
    </row>
    <row r="4541" spans="1:17" ht="14.4" customHeight="1">
      <c r="A4541" s="67">
        <v>4536</v>
      </c>
      <c r="B4541" s="80" t="s">
        <v>176</v>
      </c>
      <c r="C4541" s="80" t="s">
        <v>39</v>
      </c>
      <c r="D4541" s="80" t="s">
        <v>14112</v>
      </c>
      <c r="E4541" s="104" t="s">
        <v>14113</v>
      </c>
      <c r="F4541" s="107">
        <v>38562</v>
      </c>
      <c r="G4541" s="67" t="s">
        <v>67</v>
      </c>
      <c r="H4541" s="80" t="s">
        <v>401</v>
      </c>
      <c r="I4541" s="80" t="s">
        <v>14114</v>
      </c>
      <c r="J4541" s="104" t="s">
        <v>208</v>
      </c>
      <c r="K4541" s="67" t="s">
        <v>117</v>
      </c>
      <c r="L4541" s="67"/>
      <c r="M4541" s="67"/>
      <c r="N4541" s="67"/>
      <c r="O4541" s="81"/>
      <c r="P4541" s="81">
        <v>46085</v>
      </c>
      <c r="Q4541" s="103" t="str">
        <f>IFERROR(VLOOKUP(J4541,Настройка!$C$4:$E$121,2,),"Ошибка")</f>
        <v>R</v>
      </c>
    </row>
    <row r="4542" spans="1:17" ht="14.4" customHeight="1">
      <c r="A4542" s="67">
        <v>4537</v>
      </c>
      <c r="B4542" s="80" t="s">
        <v>176</v>
      </c>
      <c r="C4542" s="80" t="s">
        <v>39</v>
      </c>
      <c r="D4542" s="80" t="s">
        <v>14115</v>
      </c>
      <c r="E4542" s="104" t="s">
        <v>14116</v>
      </c>
      <c r="F4542" s="107">
        <v>37153</v>
      </c>
      <c r="G4542" s="67" t="s">
        <v>77</v>
      </c>
      <c r="H4542" s="80" t="s">
        <v>9008</v>
      </c>
      <c r="I4542" s="80" t="s">
        <v>14117</v>
      </c>
      <c r="J4542" s="104" t="s">
        <v>173</v>
      </c>
      <c r="K4542" s="67" t="s">
        <v>109</v>
      </c>
      <c r="L4542" s="67"/>
      <c r="M4542" s="67"/>
      <c r="N4542" s="67"/>
      <c r="O4542" s="81"/>
      <c r="P4542" s="81">
        <v>46085</v>
      </c>
      <c r="Q4542" s="103" t="str">
        <f>IFERROR(VLOOKUP(J4542,Настройка!$C$4:$E$121,2,),"Ошибка")</f>
        <v>ITR</v>
      </c>
    </row>
    <row r="4543" spans="1:17" ht="14.4" customHeight="1">
      <c r="A4543" s="67">
        <v>4538</v>
      </c>
      <c r="B4543" s="80" t="s">
        <v>176</v>
      </c>
      <c r="C4543" s="80" t="s">
        <v>39</v>
      </c>
      <c r="D4543" s="80" t="s">
        <v>14118</v>
      </c>
      <c r="E4543" s="104" t="s">
        <v>14119</v>
      </c>
      <c r="F4543" s="107">
        <v>27883</v>
      </c>
      <c r="G4543" s="67" t="s">
        <v>77</v>
      </c>
      <c r="H4543" s="80" t="s">
        <v>14120</v>
      </c>
      <c r="I4543" s="80" t="s">
        <v>14121</v>
      </c>
      <c r="J4543" s="104" t="s">
        <v>205</v>
      </c>
      <c r="K4543" s="67" t="s">
        <v>117</v>
      </c>
      <c r="L4543" s="67"/>
      <c r="M4543" s="67"/>
      <c r="N4543" s="67"/>
      <c r="O4543" s="81"/>
      <c r="P4543" s="81">
        <v>46085</v>
      </c>
      <c r="Q4543" s="103" t="str">
        <f>IFERROR(VLOOKUP(J4543,Настройка!$C$4:$E$121,2,),"Ошибка")</f>
        <v>R</v>
      </c>
    </row>
    <row r="4544" spans="1:17" ht="14.4" customHeight="1">
      <c r="A4544" s="67">
        <v>4539</v>
      </c>
      <c r="B4544" s="80" t="s">
        <v>176</v>
      </c>
      <c r="C4544" s="80" t="s">
        <v>39</v>
      </c>
      <c r="D4544" s="80" t="s">
        <v>14122</v>
      </c>
      <c r="E4544" s="104" t="s">
        <v>14123</v>
      </c>
      <c r="F4544" s="107">
        <v>27632</v>
      </c>
      <c r="G4544" s="67" t="s">
        <v>77</v>
      </c>
      <c r="H4544" s="80" t="s">
        <v>14124</v>
      </c>
      <c r="I4544" s="80" t="s">
        <v>14125</v>
      </c>
      <c r="J4544" s="104" t="s">
        <v>205</v>
      </c>
      <c r="K4544" s="67" t="s">
        <v>117</v>
      </c>
      <c r="L4544" s="67"/>
      <c r="M4544" s="67"/>
      <c r="N4544" s="67"/>
      <c r="O4544" s="81"/>
      <c r="P4544" s="81">
        <v>46085</v>
      </c>
      <c r="Q4544" s="103" t="str">
        <f>IFERROR(VLOOKUP(J4544,Настройка!$C$4:$E$121,2,),"Ошибка")</f>
        <v>R</v>
      </c>
    </row>
    <row r="4545" spans="1:17" ht="14.4" customHeight="1">
      <c r="A4545" s="67">
        <v>4540</v>
      </c>
      <c r="B4545" s="80" t="s">
        <v>176</v>
      </c>
      <c r="C4545" s="80" t="s">
        <v>39</v>
      </c>
      <c r="D4545" s="80" t="s">
        <v>14126</v>
      </c>
      <c r="E4545" s="104" t="s">
        <v>14127</v>
      </c>
      <c r="F4545" s="107">
        <v>22340</v>
      </c>
      <c r="G4545" s="67" t="s">
        <v>77</v>
      </c>
      <c r="H4545" s="80" t="s">
        <v>8357</v>
      </c>
      <c r="I4545" s="80" t="s">
        <v>14128</v>
      </c>
      <c r="J4545" s="104" t="s">
        <v>205</v>
      </c>
      <c r="K4545" s="67" t="s">
        <v>117</v>
      </c>
      <c r="L4545" s="67"/>
      <c r="M4545" s="67"/>
      <c r="N4545" s="67"/>
      <c r="O4545" s="81"/>
      <c r="P4545" s="81">
        <v>46085</v>
      </c>
      <c r="Q4545" s="103" t="str">
        <f>IFERROR(VLOOKUP(J4545,Настройка!$C$4:$E$121,2,),"Ошибка")</f>
        <v>R</v>
      </c>
    </row>
    <row r="4546" spans="1:17" ht="14.4" customHeight="1">
      <c r="A4546" s="67">
        <v>4541</v>
      </c>
      <c r="B4546" s="80" t="s">
        <v>176</v>
      </c>
      <c r="C4546" s="80" t="s">
        <v>39</v>
      </c>
      <c r="D4546" s="80" t="s">
        <v>14129</v>
      </c>
      <c r="E4546" s="104" t="s">
        <v>14130</v>
      </c>
      <c r="F4546" s="107">
        <v>23393</v>
      </c>
      <c r="G4546" s="67" t="s">
        <v>77</v>
      </c>
      <c r="H4546" s="80" t="s">
        <v>14131</v>
      </c>
      <c r="I4546" s="80" t="s">
        <v>14132</v>
      </c>
      <c r="J4546" s="104" t="s">
        <v>205</v>
      </c>
      <c r="K4546" s="67" t="s">
        <v>117</v>
      </c>
      <c r="L4546" s="67"/>
      <c r="M4546" s="67"/>
      <c r="N4546" s="67"/>
      <c r="O4546" s="81"/>
      <c r="P4546" s="81">
        <v>46085</v>
      </c>
      <c r="Q4546" s="103" t="str">
        <f>IFERROR(VLOOKUP(J4546,Настройка!$C$4:$E$121,2,),"Ошибка")</f>
        <v>R</v>
      </c>
    </row>
    <row r="4547" spans="1:17" ht="14.4" customHeight="1">
      <c r="A4547" s="67">
        <v>4542</v>
      </c>
      <c r="B4547" s="80" t="s">
        <v>176</v>
      </c>
      <c r="C4547" s="80" t="s">
        <v>39</v>
      </c>
      <c r="D4547" s="80" t="s">
        <v>14133</v>
      </c>
      <c r="E4547" s="104" t="s">
        <v>14134</v>
      </c>
      <c r="F4547" s="107">
        <v>38342</v>
      </c>
      <c r="G4547" s="67" t="s">
        <v>77</v>
      </c>
      <c r="H4547" s="80" t="s">
        <v>1235</v>
      </c>
      <c r="I4547" s="80" t="s">
        <v>14135</v>
      </c>
      <c r="J4547" s="104" t="s">
        <v>169</v>
      </c>
      <c r="K4547" s="67" t="s">
        <v>109</v>
      </c>
      <c r="L4547" s="67"/>
      <c r="M4547" s="67"/>
      <c r="N4547" s="67"/>
      <c r="O4547" s="81"/>
      <c r="P4547" s="81">
        <v>46085</v>
      </c>
      <c r="Q4547" s="103" t="str">
        <f>IFERROR(VLOOKUP(J4547,Настройка!$C$4:$E$121,2,),"Ошибка")</f>
        <v>ITR</v>
      </c>
    </row>
    <row r="4548" spans="1:17" ht="14.4" customHeight="1">
      <c r="A4548" s="67">
        <v>4543</v>
      </c>
      <c r="B4548" s="80" t="s">
        <v>176</v>
      </c>
      <c r="C4548" s="80" t="s">
        <v>39</v>
      </c>
      <c r="D4548" s="80" t="s">
        <v>14136</v>
      </c>
      <c r="E4548" s="104" t="s">
        <v>14137</v>
      </c>
      <c r="F4548" s="107">
        <v>28149</v>
      </c>
      <c r="G4548" s="67" t="s">
        <v>77</v>
      </c>
      <c r="H4548" s="80" t="s">
        <v>14138</v>
      </c>
      <c r="I4548" s="80" t="s">
        <v>14139</v>
      </c>
      <c r="J4548" s="104" t="s">
        <v>212</v>
      </c>
      <c r="K4548" s="67" t="s">
        <v>133</v>
      </c>
      <c r="L4548" s="67"/>
      <c r="M4548" s="67"/>
      <c r="N4548" s="67"/>
      <c r="O4548" s="81"/>
      <c r="P4548" s="81">
        <v>46087</v>
      </c>
      <c r="Q4548" s="103" t="str">
        <f>IFERROR(VLOOKUP(J4548,Настройка!$C$4:$E$121,2,),"Ошибка")</f>
        <v>R</v>
      </c>
    </row>
    <row r="4549" spans="1:17" ht="14.4" customHeight="1">
      <c r="A4549" s="67">
        <v>4544</v>
      </c>
      <c r="B4549" s="80" t="s">
        <v>176</v>
      </c>
      <c r="C4549" s="80" t="s">
        <v>39</v>
      </c>
      <c r="D4549" s="80" t="s">
        <v>14140</v>
      </c>
      <c r="E4549" s="104" t="s">
        <v>14141</v>
      </c>
      <c r="F4549" s="107">
        <v>23857</v>
      </c>
      <c r="G4549" s="67" t="s">
        <v>83</v>
      </c>
      <c r="H4549" s="80"/>
      <c r="I4549" s="80" t="s">
        <v>14142</v>
      </c>
      <c r="J4549" s="104" t="s">
        <v>204</v>
      </c>
      <c r="K4549" s="67" t="s">
        <v>117</v>
      </c>
      <c r="L4549" s="67" t="s">
        <v>152</v>
      </c>
      <c r="M4549" s="67" t="s">
        <v>166</v>
      </c>
      <c r="N4549" s="67" t="s">
        <v>1946</v>
      </c>
      <c r="O4549" s="81">
        <v>46437</v>
      </c>
      <c r="P4549" s="81">
        <v>46087</v>
      </c>
      <c r="Q4549" s="103" t="str">
        <f>IFERROR(VLOOKUP(J4549,Настройка!$C$4:$E$121,2,),"Ошибка")</f>
        <v>R</v>
      </c>
    </row>
    <row r="4550" spans="1:17" ht="14.4" customHeight="1">
      <c r="A4550" s="67">
        <v>4545</v>
      </c>
      <c r="B4550" s="80" t="s">
        <v>176</v>
      </c>
      <c r="C4550" s="80" t="s">
        <v>39</v>
      </c>
      <c r="D4550" s="80" t="s">
        <v>14143</v>
      </c>
      <c r="E4550" s="104" t="s">
        <v>14144</v>
      </c>
      <c r="F4550" s="107">
        <v>30056</v>
      </c>
      <c r="G4550" s="67" t="s">
        <v>83</v>
      </c>
      <c r="H4550" s="80"/>
      <c r="I4550" s="80" t="s">
        <v>14145</v>
      </c>
      <c r="J4550" s="104" t="s">
        <v>199</v>
      </c>
      <c r="K4550" s="67" t="s">
        <v>117</v>
      </c>
      <c r="L4550" s="67" t="s">
        <v>148</v>
      </c>
      <c r="M4550" s="67" t="s">
        <v>166</v>
      </c>
      <c r="N4550" s="67" t="s">
        <v>1946</v>
      </c>
      <c r="O4550" s="81">
        <v>46687</v>
      </c>
      <c r="P4550" s="81">
        <v>46087</v>
      </c>
      <c r="Q4550" s="103" t="str">
        <f>IFERROR(VLOOKUP(J4550,Настройка!$C$4:$E$121,2,),"Ошибка")</f>
        <v>ITR</v>
      </c>
    </row>
    <row r="4551" spans="1:17" ht="14.4" customHeight="1">
      <c r="A4551" s="67">
        <v>4546</v>
      </c>
      <c r="B4551" s="80" t="s">
        <v>176</v>
      </c>
      <c r="C4551" s="80" t="s">
        <v>39</v>
      </c>
      <c r="D4551" s="80" t="s">
        <v>14146</v>
      </c>
      <c r="E4551" s="104" t="s">
        <v>14147</v>
      </c>
      <c r="F4551" s="107">
        <v>23454</v>
      </c>
      <c r="G4551" s="67" t="s">
        <v>83</v>
      </c>
      <c r="H4551" s="80"/>
      <c r="I4551" s="80" t="s">
        <v>14148</v>
      </c>
      <c r="J4551" s="104" t="s">
        <v>207</v>
      </c>
      <c r="K4551" s="67" t="s">
        <v>117</v>
      </c>
      <c r="L4551" s="67" t="s">
        <v>152</v>
      </c>
      <c r="M4551" s="67" t="s">
        <v>166</v>
      </c>
      <c r="N4551" s="67" t="s">
        <v>1946</v>
      </c>
      <c r="O4551" s="81">
        <v>46173</v>
      </c>
      <c r="P4551" s="81">
        <v>46087</v>
      </c>
      <c r="Q4551" s="103" t="str">
        <f>IFERROR(VLOOKUP(J4551,Настройка!$C$4:$E$121,2,),"Ошибка")</f>
        <v>R</v>
      </c>
    </row>
    <row r="4552" spans="1:17" ht="14.4" customHeight="1">
      <c r="A4552" s="67">
        <v>4547</v>
      </c>
      <c r="B4552" s="80" t="s">
        <v>176</v>
      </c>
      <c r="C4552" s="80" t="s">
        <v>39</v>
      </c>
      <c r="D4552" s="80" t="s">
        <v>14149</v>
      </c>
      <c r="E4552" s="104" t="s">
        <v>14150</v>
      </c>
      <c r="F4552" s="107">
        <v>30023</v>
      </c>
      <c r="G4552" s="67" t="s">
        <v>77</v>
      </c>
      <c r="H4552" s="80" t="s">
        <v>8773</v>
      </c>
      <c r="I4552" s="80" t="s">
        <v>14151</v>
      </c>
      <c r="J4552" s="104" t="s">
        <v>230</v>
      </c>
      <c r="K4552" s="67" t="s">
        <v>133</v>
      </c>
      <c r="L4552" s="67"/>
      <c r="M4552" s="67"/>
      <c r="N4552" s="67"/>
      <c r="O4552" s="81"/>
      <c r="P4552" s="81">
        <v>46087</v>
      </c>
      <c r="Q4552" s="103" t="str">
        <f>IFERROR(VLOOKUP(J4552,Настройка!$C$4:$E$121,2,),"Ошибка")</f>
        <v>R</v>
      </c>
    </row>
    <row r="4553" spans="1:17" ht="14.4" customHeight="1">
      <c r="A4553" s="67">
        <v>4548</v>
      </c>
      <c r="B4553" s="80" t="s">
        <v>176</v>
      </c>
      <c r="C4553" s="80" t="s">
        <v>39</v>
      </c>
      <c r="D4553" s="80" t="s">
        <v>14152</v>
      </c>
      <c r="E4553" s="104" t="s">
        <v>14153</v>
      </c>
      <c r="F4553" s="107">
        <v>33211</v>
      </c>
      <c r="G4553" s="67" t="s">
        <v>67</v>
      </c>
      <c r="H4553" s="80"/>
      <c r="I4553" s="80" t="s">
        <v>14154</v>
      </c>
      <c r="J4553" s="104" t="s">
        <v>220</v>
      </c>
      <c r="K4553" s="67" t="s">
        <v>119</v>
      </c>
      <c r="L4553" s="67"/>
      <c r="M4553" s="67"/>
      <c r="N4553" s="67"/>
      <c r="O4553" s="81"/>
      <c r="P4553" s="81">
        <v>46087</v>
      </c>
      <c r="Q4553" s="103" t="str">
        <f>IFERROR(VLOOKUP(J4553,Настройка!$C$4:$E$121,2,),"Ошибка")</f>
        <v>R</v>
      </c>
    </row>
    <row r="4554" spans="1:17" ht="14.4" customHeight="1">
      <c r="A4554" s="67">
        <v>4549</v>
      </c>
      <c r="B4554" s="80" t="s">
        <v>176</v>
      </c>
      <c r="C4554" s="80" t="s">
        <v>39</v>
      </c>
      <c r="D4554" s="80" t="s">
        <v>14155</v>
      </c>
      <c r="E4554" s="104" t="s">
        <v>14156</v>
      </c>
      <c r="F4554" s="107">
        <v>37468</v>
      </c>
      <c r="G4554" s="67" t="s">
        <v>67</v>
      </c>
      <c r="H4554" s="80"/>
      <c r="I4554" s="80" t="s">
        <v>14157</v>
      </c>
      <c r="J4554" s="104" t="s">
        <v>222</v>
      </c>
      <c r="K4554" s="67" t="s">
        <v>121</v>
      </c>
      <c r="L4554" s="67"/>
      <c r="M4554" s="67"/>
      <c r="N4554" s="67"/>
      <c r="O4554" s="81"/>
      <c r="P4554" s="81">
        <v>46088</v>
      </c>
      <c r="Q4554" s="103" t="str">
        <f>IFERROR(VLOOKUP(J4554,Настройка!$C$4:$E$121,2,),"Ошибка")</f>
        <v>R</v>
      </c>
    </row>
    <row r="4555" spans="1:17" ht="14.4" customHeight="1">
      <c r="A4555" s="67">
        <v>4550</v>
      </c>
      <c r="B4555" s="80" t="s">
        <v>176</v>
      </c>
      <c r="C4555" s="80" t="s">
        <v>39</v>
      </c>
      <c r="D4555" s="80" t="s">
        <v>14158</v>
      </c>
      <c r="E4555" s="104" t="s">
        <v>14159</v>
      </c>
      <c r="F4555" s="107">
        <v>37159</v>
      </c>
      <c r="G4555" s="67" t="s">
        <v>67</v>
      </c>
      <c r="H4555" s="80"/>
      <c r="I4555" s="80" t="s">
        <v>14160</v>
      </c>
      <c r="J4555" s="104" t="s">
        <v>222</v>
      </c>
      <c r="K4555" s="67" t="s">
        <v>121</v>
      </c>
      <c r="L4555" s="67"/>
      <c r="M4555" s="67"/>
      <c r="N4555" s="67"/>
      <c r="O4555" s="81"/>
      <c r="P4555" s="81">
        <v>46088</v>
      </c>
      <c r="Q4555" s="103" t="str">
        <f>IFERROR(VLOOKUP(J4555,Настройка!$C$4:$E$121,2,),"Ошибка")</f>
        <v>R</v>
      </c>
    </row>
    <row r="4556" spans="1:17" ht="14.4" customHeight="1">
      <c r="A4556" s="67">
        <v>4551</v>
      </c>
      <c r="B4556" s="80" t="s">
        <v>176</v>
      </c>
      <c r="C4556" s="80" t="s">
        <v>39</v>
      </c>
      <c r="D4556" s="80" t="s">
        <v>14161</v>
      </c>
      <c r="E4556" s="104" t="s">
        <v>14162</v>
      </c>
      <c r="F4556" s="107">
        <v>36969</v>
      </c>
      <c r="G4556" s="67" t="s">
        <v>67</v>
      </c>
      <c r="H4556" s="80"/>
      <c r="I4556" s="80" t="s">
        <v>14163</v>
      </c>
      <c r="J4556" s="104" t="s">
        <v>222</v>
      </c>
      <c r="K4556" s="67" t="s">
        <v>121</v>
      </c>
      <c r="L4556" s="67"/>
      <c r="M4556" s="67"/>
      <c r="N4556" s="67"/>
      <c r="O4556" s="81"/>
      <c r="P4556" s="81">
        <v>46088</v>
      </c>
      <c r="Q4556" s="103" t="str">
        <f>IFERROR(VLOOKUP(J4556,Настройка!$C$4:$E$121,2,),"Ошибка")</f>
        <v>R</v>
      </c>
    </row>
    <row r="4557" spans="1:17" ht="14.4" customHeight="1">
      <c r="A4557" s="67">
        <v>4552</v>
      </c>
      <c r="B4557" s="80" t="s">
        <v>176</v>
      </c>
      <c r="C4557" s="80" t="s">
        <v>39</v>
      </c>
      <c r="D4557" s="80" t="s">
        <v>14164</v>
      </c>
      <c r="E4557" s="104" t="s">
        <v>14165</v>
      </c>
      <c r="F4557" s="107">
        <v>37935</v>
      </c>
      <c r="G4557" s="67" t="s">
        <v>67</v>
      </c>
      <c r="H4557" s="80" t="s">
        <v>401</v>
      </c>
      <c r="I4557" s="80" t="s">
        <v>14166</v>
      </c>
      <c r="J4557" s="104" t="s">
        <v>204</v>
      </c>
      <c r="K4557" s="67" t="s">
        <v>117</v>
      </c>
      <c r="L4557" s="67"/>
      <c r="M4557" s="67"/>
      <c r="N4557" s="67"/>
      <c r="O4557" s="81"/>
      <c r="P4557" s="81">
        <v>46088</v>
      </c>
      <c r="Q4557" s="103" t="str">
        <f>IFERROR(VLOOKUP(J4557,Настройка!$C$4:$E$121,2,),"Ошибка")</f>
        <v>R</v>
      </c>
    </row>
    <row r="4558" spans="1:17" ht="14.4" customHeight="1">
      <c r="A4558" s="67">
        <v>4553</v>
      </c>
      <c r="B4558" s="80" t="s">
        <v>176</v>
      </c>
      <c r="C4558" s="80" t="s">
        <v>39</v>
      </c>
      <c r="D4558" s="80" t="s">
        <v>14167</v>
      </c>
      <c r="E4558" s="104" t="s">
        <v>14168</v>
      </c>
      <c r="F4558" s="107">
        <v>30810</v>
      </c>
      <c r="G4558" s="67" t="s">
        <v>67</v>
      </c>
      <c r="H4558" s="80" t="s">
        <v>401</v>
      </c>
      <c r="I4558" s="80" t="s">
        <v>14169</v>
      </c>
      <c r="J4558" s="104" t="s">
        <v>211</v>
      </c>
      <c r="K4558" s="67" t="s">
        <v>117</v>
      </c>
      <c r="L4558" s="67"/>
      <c r="M4558" s="67"/>
      <c r="N4558" s="67"/>
      <c r="O4558" s="81"/>
      <c r="P4558" s="81">
        <v>46088</v>
      </c>
      <c r="Q4558" s="103" t="str">
        <f>IFERROR(VLOOKUP(J4558,Настройка!$C$4:$E$121,2,),"Ошибка")</f>
        <v>R</v>
      </c>
    </row>
    <row r="4559" spans="1:17" ht="14.4" customHeight="1">
      <c r="A4559" s="67">
        <v>4554</v>
      </c>
      <c r="B4559" s="80" t="s">
        <v>176</v>
      </c>
      <c r="C4559" s="80" t="s">
        <v>39</v>
      </c>
      <c r="D4559" s="80" t="s">
        <v>14170</v>
      </c>
      <c r="E4559" s="104" t="s">
        <v>14171</v>
      </c>
      <c r="F4559" s="107">
        <v>30867</v>
      </c>
      <c r="G4559" s="67" t="s">
        <v>77</v>
      </c>
      <c r="H4559" s="80" t="s">
        <v>9499</v>
      </c>
      <c r="I4559" s="80" t="s">
        <v>14172</v>
      </c>
      <c r="J4559" s="104" t="s">
        <v>202</v>
      </c>
      <c r="K4559" s="67" t="s">
        <v>117</v>
      </c>
      <c r="L4559" s="67"/>
      <c r="M4559" s="67"/>
      <c r="N4559" s="67"/>
      <c r="O4559" s="81"/>
      <c r="P4559" s="81">
        <v>46088</v>
      </c>
      <c r="Q4559" s="103" t="str">
        <f>IFERROR(VLOOKUP(J4559,Настройка!$C$4:$E$121,2,),"Ошибка")</f>
        <v>ITR</v>
      </c>
    </row>
    <row r="4560" spans="1:17" ht="14.4" customHeight="1">
      <c r="A4560" s="67">
        <v>4555</v>
      </c>
      <c r="B4560" s="80" t="s">
        <v>176</v>
      </c>
      <c r="C4560" s="80" t="s">
        <v>39</v>
      </c>
      <c r="D4560" s="80" t="s">
        <v>14173</v>
      </c>
      <c r="E4560" s="104" t="s">
        <v>14174</v>
      </c>
      <c r="F4560" s="107">
        <v>27697</v>
      </c>
      <c r="G4560" s="67" t="s">
        <v>65</v>
      </c>
      <c r="H4560" s="80" t="s">
        <v>405</v>
      </c>
      <c r="I4560" s="80" t="s">
        <v>14175</v>
      </c>
      <c r="J4560" s="104" t="s">
        <v>202</v>
      </c>
      <c r="K4560" s="67" t="s">
        <v>117</v>
      </c>
      <c r="L4560" s="67" t="s">
        <v>152</v>
      </c>
      <c r="M4560" s="67" t="s">
        <v>166</v>
      </c>
      <c r="N4560" s="67" t="s">
        <v>1946</v>
      </c>
      <c r="O4560" s="81">
        <v>46351</v>
      </c>
      <c r="P4560" s="81">
        <v>46089</v>
      </c>
      <c r="Q4560" s="103" t="str">
        <f>IFERROR(VLOOKUP(J4560,Настройка!$C$4:$E$121,2,),"Ошибка")</f>
        <v>ITR</v>
      </c>
    </row>
    <row r="4561" spans="1:17" ht="14.4" customHeight="1">
      <c r="A4561" s="67">
        <v>4556</v>
      </c>
      <c r="B4561" s="80" t="s">
        <v>176</v>
      </c>
      <c r="C4561" s="80" t="s">
        <v>39</v>
      </c>
      <c r="D4561" s="80" t="s">
        <v>14176</v>
      </c>
      <c r="E4561" s="104" t="s">
        <v>14177</v>
      </c>
      <c r="F4561" s="107">
        <v>36938</v>
      </c>
      <c r="G4561" s="67" t="s">
        <v>65</v>
      </c>
      <c r="H4561" s="80" t="s">
        <v>433</v>
      </c>
      <c r="I4561" s="80" t="s">
        <v>14178</v>
      </c>
      <c r="J4561" s="104" t="s">
        <v>207</v>
      </c>
      <c r="K4561" s="67" t="s">
        <v>117</v>
      </c>
      <c r="L4561" s="67" t="s">
        <v>152</v>
      </c>
      <c r="M4561" s="67" t="s">
        <v>166</v>
      </c>
      <c r="N4561" s="67" t="s">
        <v>1946</v>
      </c>
      <c r="O4561" s="81">
        <v>46447</v>
      </c>
      <c r="P4561" s="81">
        <v>46089</v>
      </c>
      <c r="Q4561" s="103" t="str">
        <f>IFERROR(VLOOKUP(J4561,Настройка!$C$4:$E$121,2,),"Ошибка")</f>
        <v>R</v>
      </c>
    </row>
    <row r="4562" spans="1:17" ht="14.4" customHeight="1">
      <c r="A4562" s="67">
        <v>4557</v>
      </c>
      <c r="B4562" s="80" t="s">
        <v>176</v>
      </c>
      <c r="C4562" s="80" t="s">
        <v>39</v>
      </c>
      <c r="D4562" s="80" t="s">
        <v>14179</v>
      </c>
      <c r="E4562" s="104" t="s">
        <v>14180</v>
      </c>
      <c r="F4562" s="107">
        <v>35981</v>
      </c>
      <c r="G4562" s="67" t="s">
        <v>65</v>
      </c>
      <c r="H4562" s="80" t="s">
        <v>1115</v>
      </c>
      <c r="I4562" s="80" t="s">
        <v>14181</v>
      </c>
      <c r="J4562" s="104" t="s">
        <v>204</v>
      </c>
      <c r="K4562" s="67" t="s">
        <v>117</v>
      </c>
      <c r="L4562" s="67" t="s">
        <v>152</v>
      </c>
      <c r="M4562" s="67" t="s">
        <v>166</v>
      </c>
      <c r="N4562" s="67" t="s">
        <v>1946</v>
      </c>
      <c r="O4562" s="81">
        <v>46351</v>
      </c>
      <c r="P4562" s="81">
        <v>46089</v>
      </c>
      <c r="Q4562" s="103" t="str">
        <f>IFERROR(VLOOKUP(J4562,Настройка!$C$4:$E$121,2,),"Ошибка")</f>
        <v>R</v>
      </c>
    </row>
    <row r="4563" spans="1:17" ht="14.4" customHeight="1">
      <c r="A4563" s="67">
        <v>4558</v>
      </c>
      <c r="B4563" s="80" t="s">
        <v>176</v>
      </c>
      <c r="C4563" s="80" t="s">
        <v>39</v>
      </c>
      <c r="D4563" s="80" t="s">
        <v>14182</v>
      </c>
      <c r="E4563" s="104" t="s">
        <v>14183</v>
      </c>
      <c r="F4563" s="107">
        <v>35134</v>
      </c>
      <c r="G4563" s="67" t="s">
        <v>65</v>
      </c>
      <c r="H4563" s="80" t="s">
        <v>405</v>
      </c>
      <c r="I4563" s="80" t="s">
        <v>14184</v>
      </c>
      <c r="J4563" s="104" t="s">
        <v>208</v>
      </c>
      <c r="K4563" s="67" t="s">
        <v>117</v>
      </c>
      <c r="L4563" s="67" t="s">
        <v>152</v>
      </c>
      <c r="M4563" s="67" t="s">
        <v>166</v>
      </c>
      <c r="N4563" s="67" t="s">
        <v>184</v>
      </c>
      <c r="O4563" s="81">
        <v>46156</v>
      </c>
      <c r="P4563" s="81">
        <v>46089</v>
      </c>
      <c r="Q4563" s="103" t="str">
        <f>IFERROR(VLOOKUP(J4563,Настройка!$C$4:$E$121,2,),"Ошибка")</f>
        <v>R</v>
      </c>
    </row>
    <row r="4564" spans="1:17" ht="14.4" customHeight="1">
      <c r="A4564" s="67">
        <v>4559</v>
      </c>
      <c r="B4564" s="80" t="s">
        <v>176</v>
      </c>
      <c r="C4564" s="80" t="s">
        <v>39</v>
      </c>
      <c r="D4564" s="80" t="s">
        <v>14185</v>
      </c>
      <c r="E4564" s="104" t="s">
        <v>14186</v>
      </c>
      <c r="F4564" s="107">
        <v>31835</v>
      </c>
      <c r="G4564" s="67" t="s">
        <v>77</v>
      </c>
      <c r="H4564" s="80" t="s">
        <v>3443</v>
      </c>
      <c r="I4564" s="80" t="s">
        <v>14187</v>
      </c>
      <c r="J4564" s="104" t="s">
        <v>213</v>
      </c>
      <c r="K4564" s="67" t="s">
        <v>121</v>
      </c>
      <c r="L4564" s="67"/>
      <c r="M4564" s="67"/>
      <c r="N4564" s="67"/>
      <c r="O4564" s="81"/>
      <c r="P4564" s="81">
        <v>46089</v>
      </c>
      <c r="Q4564" s="103" t="str">
        <f>IFERROR(VLOOKUP(J4564,Настройка!$C$4:$E$121,2,),"Ошибка")</f>
        <v>R</v>
      </c>
    </row>
    <row r="4565" spans="1:17" ht="14.4" customHeight="1">
      <c r="A4565" s="67">
        <v>4560</v>
      </c>
      <c r="B4565" s="80" t="s">
        <v>176</v>
      </c>
      <c r="C4565" s="80" t="s">
        <v>39</v>
      </c>
      <c r="D4565" s="80" t="s">
        <v>14188</v>
      </c>
      <c r="E4565" s="104" t="s">
        <v>14189</v>
      </c>
      <c r="F4565" s="107">
        <v>29559</v>
      </c>
      <c r="G4565" s="67" t="s">
        <v>67</v>
      </c>
      <c r="H4565" s="80"/>
      <c r="I4565" s="80" t="s">
        <v>14190</v>
      </c>
      <c r="J4565" s="104" t="s">
        <v>228</v>
      </c>
      <c r="K4565" s="67" t="s">
        <v>123</v>
      </c>
      <c r="L4565" s="67"/>
      <c r="M4565" s="67"/>
      <c r="N4565" s="67"/>
      <c r="O4565" s="81"/>
      <c r="P4565" s="81">
        <v>46090</v>
      </c>
      <c r="Q4565" s="103" t="str">
        <f>IFERROR(VLOOKUP(J4565,Настройка!$C$4:$E$121,2,),"Ошибка")</f>
        <v>R</v>
      </c>
    </row>
    <row r="4566" spans="1:17" ht="14.4" customHeight="1">
      <c r="A4566" s="67">
        <v>4561</v>
      </c>
      <c r="B4566" s="80" t="s">
        <v>176</v>
      </c>
      <c r="C4566" s="80" t="s">
        <v>39</v>
      </c>
      <c r="D4566" s="80" t="s">
        <v>14191</v>
      </c>
      <c r="E4566" s="104" t="s">
        <v>14192</v>
      </c>
      <c r="F4566" s="107">
        <v>38213</v>
      </c>
      <c r="G4566" s="67" t="s">
        <v>67</v>
      </c>
      <c r="H4566" s="80" t="s">
        <v>401</v>
      </c>
      <c r="I4566" s="80" t="s">
        <v>14193</v>
      </c>
      <c r="J4566" s="104" t="s">
        <v>228</v>
      </c>
      <c r="K4566" s="67" t="s">
        <v>123</v>
      </c>
      <c r="L4566" s="67"/>
      <c r="M4566" s="67"/>
      <c r="N4566" s="67"/>
      <c r="O4566" s="81"/>
      <c r="P4566" s="81">
        <v>46090</v>
      </c>
      <c r="Q4566" s="103" t="str">
        <f>IFERROR(VLOOKUP(J4566,Настройка!$C$4:$E$121,2,),"Ошибка")</f>
        <v>R</v>
      </c>
    </row>
    <row r="4567" spans="1:17" ht="14.4" customHeight="1">
      <c r="A4567" s="67">
        <v>4562</v>
      </c>
      <c r="B4567" s="80" t="s">
        <v>176</v>
      </c>
      <c r="C4567" s="80" t="s">
        <v>39</v>
      </c>
      <c r="D4567" s="80" t="s">
        <v>14194</v>
      </c>
      <c r="E4567" s="104" t="s">
        <v>14195</v>
      </c>
      <c r="F4567" s="107">
        <v>38455</v>
      </c>
      <c r="G4567" s="67" t="s">
        <v>67</v>
      </c>
      <c r="H4567" s="80" t="s">
        <v>401</v>
      </c>
      <c r="I4567" s="80" t="s">
        <v>14196</v>
      </c>
      <c r="J4567" s="104" t="s">
        <v>228</v>
      </c>
      <c r="K4567" s="67" t="s">
        <v>123</v>
      </c>
      <c r="L4567" s="67"/>
      <c r="M4567" s="67"/>
      <c r="N4567" s="67"/>
      <c r="O4567" s="81"/>
      <c r="P4567" s="81">
        <v>46090</v>
      </c>
      <c r="Q4567" s="103" t="str">
        <f>IFERROR(VLOOKUP(J4567,Настройка!$C$4:$E$121,2,),"Ошибка")</f>
        <v>R</v>
      </c>
    </row>
    <row r="4568" spans="1:17" ht="14.4" customHeight="1">
      <c r="A4568" s="67">
        <v>4563</v>
      </c>
      <c r="B4568" s="80" t="s">
        <v>176</v>
      </c>
      <c r="C4568" s="80" t="s">
        <v>39</v>
      </c>
      <c r="D4568" s="80" t="s">
        <v>14197</v>
      </c>
      <c r="E4568" s="104" t="s">
        <v>14198</v>
      </c>
      <c r="F4568" s="107">
        <v>37370</v>
      </c>
      <c r="G4568" s="67" t="s">
        <v>67</v>
      </c>
      <c r="H4568" s="80" t="s">
        <v>401</v>
      </c>
      <c r="I4568" s="80" t="s">
        <v>14199</v>
      </c>
      <c r="J4568" s="104" t="s">
        <v>227</v>
      </c>
      <c r="K4568" s="67" t="s">
        <v>131</v>
      </c>
      <c r="L4568" s="67"/>
      <c r="M4568" s="67"/>
      <c r="N4568" s="67"/>
      <c r="O4568" s="81"/>
      <c r="P4568" s="81">
        <v>46090</v>
      </c>
      <c r="Q4568" s="103" t="str">
        <f>IFERROR(VLOOKUP(J4568,Настройка!$C$4:$E$121,2,),"Ошибка")</f>
        <v>R</v>
      </c>
    </row>
    <row r="4569" spans="1:17" ht="14.4" customHeight="1">
      <c r="A4569" s="67">
        <v>4564</v>
      </c>
      <c r="B4569" s="80" t="s">
        <v>176</v>
      </c>
      <c r="C4569" s="80" t="s">
        <v>39</v>
      </c>
      <c r="D4569" s="80" t="s">
        <v>14200</v>
      </c>
      <c r="E4569" s="104" t="s">
        <v>14201</v>
      </c>
      <c r="F4569" s="107">
        <v>33853</v>
      </c>
      <c r="G4569" s="67" t="s">
        <v>67</v>
      </c>
      <c r="H4569" s="80"/>
      <c r="I4569" s="80" t="s">
        <v>14202</v>
      </c>
      <c r="J4569" s="104" t="s">
        <v>227</v>
      </c>
      <c r="K4569" s="67" t="s">
        <v>131</v>
      </c>
      <c r="L4569" s="67"/>
      <c r="M4569" s="67"/>
      <c r="N4569" s="67"/>
      <c r="O4569" s="81"/>
      <c r="P4569" s="81">
        <v>46090</v>
      </c>
      <c r="Q4569" s="103" t="str">
        <f>IFERROR(VLOOKUP(J4569,Настройка!$C$4:$E$121,2,),"Ошибка")</f>
        <v>R</v>
      </c>
    </row>
    <row r="4570" spans="1:17" ht="14.4" customHeight="1">
      <c r="A4570" s="67">
        <v>4565</v>
      </c>
      <c r="B4570" s="80" t="s">
        <v>176</v>
      </c>
      <c r="C4570" s="80" t="s">
        <v>39</v>
      </c>
      <c r="D4570" s="80" t="s">
        <v>14203</v>
      </c>
      <c r="E4570" s="104" t="s">
        <v>14204</v>
      </c>
      <c r="F4570" s="107">
        <v>33365</v>
      </c>
      <c r="G4570" s="67" t="s">
        <v>67</v>
      </c>
      <c r="H4570" s="80"/>
      <c r="I4570" s="80" t="s">
        <v>14205</v>
      </c>
      <c r="J4570" s="104" t="s">
        <v>227</v>
      </c>
      <c r="K4570" s="67" t="s">
        <v>131</v>
      </c>
      <c r="L4570" s="67"/>
      <c r="M4570" s="67"/>
      <c r="N4570" s="67"/>
      <c r="O4570" s="81"/>
      <c r="P4570" s="81">
        <v>46090</v>
      </c>
      <c r="Q4570" s="103" t="str">
        <f>IFERROR(VLOOKUP(J4570,Настройка!$C$4:$E$121,2,),"Ошибка")</f>
        <v>R</v>
      </c>
    </row>
    <row r="4571" spans="1:17" ht="14.4" customHeight="1">
      <c r="A4571" s="67">
        <v>4566</v>
      </c>
      <c r="B4571" s="80" t="s">
        <v>176</v>
      </c>
      <c r="C4571" s="80" t="s">
        <v>39</v>
      </c>
      <c r="D4571" s="80" t="s">
        <v>14206</v>
      </c>
      <c r="E4571" s="104" t="s">
        <v>14207</v>
      </c>
      <c r="F4571" s="107">
        <v>37884</v>
      </c>
      <c r="G4571" s="67" t="s">
        <v>67</v>
      </c>
      <c r="H4571" s="80" t="s">
        <v>401</v>
      </c>
      <c r="I4571" s="80" t="s">
        <v>14208</v>
      </c>
      <c r="J4571" s="104" t="s">
        <v>227</v>
      </c>
      <c r="K4571" s="67" t="s">
        <v>131</v>
      </c>
      <c r="L4571" s="67"/>
      <c r="M4571" s="67"/>
      <c r="N4571" s="67"/>
      <c r="O4571" s="81"/>
      <c r="P4571" s="81">
        <v>46090</v>
      </c>
      <c r="Q4571" s="103" t="str">
        <f>IFERROR(VLOOKUP(J4571,Настройка!$C$4:$E$121,2,),"Ошибка")</f>
        <v>R</v>
      </c>
    </row>
    <row r="4572" spans="1:17" ht="14.4" customHeight="1">
      <c r="A4572" s="67">
        <v>4567</v>
      </c>
      <c r="B4572" s="80" t="s">
        <v>176</v>
      </c>
      <c r="C4572" s="80" t="s">
        <v>39</v>
      </c>
      <c r="D4572" s="80" t="s">
        <v>14209</v>
      </c>
      <c r="E4572" s="104" t="s">
        <v>14210</v>
      </c>
      <c r="F4572" s="107">
        <v>36371</v>
      </c>
      <c r="G4572" s="67" t="s">
        <v>67</v>
      </c>
      <c r="H4572" s="80"/>
      <c r="I4572" s="80" t="s">
        <v>14211</v>
      </c>
      <c r="J4572" s="104" t="s">
        <v>227</v>
      </c>
      <c r="K4572" s="67" t="s">
        <v>131</v>
      </c>
      <c r="L4572" s="67"/>
      <c r="M4572" s="67"/>
      <c r="N4572" s="67"/>
      <c r="O4572" s="81"/>
      <c r="P4572" s="81">
        <v>46090</v>
      </c>
      <c r="Q4572" s="103" t="str">
        <f>IFERROR(VLOOKUP(J4572,Настройка!$C$4:$E$121,2,),"Ошибка")</f>
        <v>R</v>
      </c>
    </row>
    <row r="4573" spans="1:17" ht="14.4" customHeight="1">
      <c r="A4573" s="67">
        <v>4568</v>
      </c>
      <c r="B4573" s="80" t="s">
        <v>176</v>
      </c>
      <c r="C4573" s="80" t="s">
        <v>39</v>
      </c>
      <c r="D4573" s="80" t="s">
        <v>14212</v>
      </c>
      <c r="E4573" s="104" t="s">
        <v>14213</v>
      </c>
      <c r="F4573" s="107">
        <v>25755</v>
      </c>
      <c r="G4573" s="67" t="s">
        <v>67</v>
      </c>
      <c r="H4573" s="80"/>
      <c r="I4573" s="80" t="s">
        <v>14214</v>
      </c>
      <c r="J4573" s="104" t="s">
        <v>227</v>
      </c>
      <c r="K4573" s="67" t="s">
        <v>131</v>
      </c>
      <c r="L4573" s="67"/>
      <c r="M4573" s="67"/>
      <c r="N4573" s="67"/>
      <c r="O4573" s="81"/>
      <c r="P4573" s="81">
        <v>46090</v>
      </c>
      <c r="Q4573" s="103" t="str">
        <f>IFERROR(VLOOKUP(J4573,Настройка!$C$4:$E$121,2,),"Ошибка")</f>
        <v>R</v>
      </c>
    </row>
    <row r="4574" spans="1:17" ht="14.4" customHeight="1">
      <c r="A4574" s="67">
        <v>4569</v>
      </c>
      <c r="B4574" s="80" t="s">
        <v>176</v>
      </c>
      <c r="C4574" s="80" t="s">
        <v>39</v>
      </c>
      <c r="D4574" s="80" t="s">
        <v>14215</v>
      </c>
      <c r="E4574" s="104" t="s">
        <v>14216</v>
      </c>
      <c r="F4574" s="107">
        <v>36463</v>
      </c>
      <c r="G4574" s="67" t="s">
        <v>67</v>
      </c>
      <c r="H4574" s="80" t="s">
        <v>401</v>
      </c>
      <c r="I4574" s="80" t="s">
        <v>14217</v>
      </c>
      <c r="J4574" s="104" t="s">
        <v>227</v>
      </c>
      <c r="K4574" s="67" t="s">
        <v>131</v>
      </c>
      <c r="L4574" s="67"/>
      <c r="M4574" s="67"/>
      <c r="N4574" s="67"/>
      <c r="O4574" s="81"/>
      <c r="P4574" s="81">
        <v>46090</v>
      </c>
      <c r="Q4574" s="103" t="str">
        <f>IFERROR(VLOOKUP(J4574,Настройка!$C$4:$E$121,2,),"Ошибка")</f>
        <v>R</v>
      </c>
    </row>
    <row r="4575" spans="1:17" ht="14.4" customHeight="1">
      <c r="A4575" s="67">
        <v>4570</v>
      </c>
      <c r="B4575" s="80" t="s">
        <v>176</v>
      </c>
      <c r="C4575" s="80" t="s">
        <v>39</v>
      </c>
      <c r="D4575" s="80" t="s">
        <v>14218</v>
      </c>
      <c r="E4575" s="104" t="s">
        <v>14219</v>
      </c>
      <c r="F4575" s="107">
        <v>31311</v>
      </c>
      <c r="G4575" s="67" t="s">
        <v>89</v>
      </c>
      <c r="H4575" s="80" t="s">
        <v>602</v>
      </c>
      <c r="I4575" s="80" t="s">
        <v>14220</v>
      </c>
      <c r="J4575" s="104" t="s">
        <v>228</v>
      </c>
      <c r="K4575" s="67" t="s">
        <v>123</v>
      </c>
      <c r="L4575" s="67" t="s">
        <v>152</v>
      </c>
      <c r="M4575" s="67" t="s">
        <v>166</v>
      </c>
      <c r="N4575" s="67" t="s">
        <v>1946</v>
      </c>
      <c r="O4575" s="81">
        <v>46173</v>
      </c>
      <c r="P4575" s="81">
        <v>46090</v>
      </c>
      <c r="Q4575" s="103" t="str">
        <f>IFERROR(VLOOKUP(J4575,Настройка!$C$4:$E$121,2,),"Ошибка")</f>
        <v>R</v>
      </c>
    </row>
    <row r="4576" spans="1:17" ht="14.4" customHeight="1">
      <c r="A4576" s="67">
        <v>4571</v>
      </c>
      <c r="B4576" s="80" t="s">
        <v>176</v>
      </c>
      <c r="C4576" s="80" t="s">
        <v>39</v>
      </c>
      <c r="D4576" s="80" t="s">
        <v>14221</v>
      </c>
      <c r="E4576" s="104" t="s">
        <v>14222</v>
      </c>
      <c r="F4576" s="107">
        <v>35302</v>
      </c>
      <c r="G4576" s="67" t="s">
        <v>65</v>
      </c>
      <c r="H4576" s="80" t="s">
        <v>415</v>
      </c>
      <c r="I4576" s="80" t="s">
        <v>14223</v>
      </c>
      <c r="J4576" s="104" t="s">
        <v>202</v>
      </c>
      <c r="K4576" s="67" t="s">
        <v>117</v>
      </c>
      <c r="L4576" s="67" t="s">
        <v>152</v>
      </c>
      <c r="M4576" s="67" t="s">
        <v>166</v>
      </c>
      <c r="N4576" s="67" t="s">
        <v>1946</v>
      </c>
      <c r="O4576" s="81">
        <v>46351</v>
      </c>
      <c r="P4576" s="81">
        <v>46090</v>
      </c>
      <c r="Q4576" s="103" t="str">
        <f>IFERROR(VLOOKUP(J4576,Настройка!$C$4:$E$121,2,),"Ошибка")</f>
        <v>ITR</v>
      </c>
    </row>
    <row r="4577" spans="1:17" ht="14.4" customHeight="1">
      <c r="A4577" s="67">
        <v>4572</v>
      </c>
      <c r="B4577" s="80" t="s">
        <v>176</v>
      </c>
      <c r="C4577" s="80" t="s">
        <v>39</v>
      </c>
      <c r="D4577" s="80" t="s">
        <v>14224</v>
      </c>
      <c r="E4577" s="104" t="s">
        <v>14225</v>
      </c>
      <c r="F4577" s="107">
        <v>36204</v>
      </c>
      <c r="G4577" s="67" t="s">
        <v>89</v>
      </c>
      <c r="H4577" s="80" t="s">
        <v>602</v>
      </c>
      <c r="I4577" s="80" t="s">
        <v>14226</v>
      </c>
      <c r="J4577" s="104" t="s">
        <v>230</v>
      </c>
      <c r="K4577" s="67" t="s">
        <v>133</v>
      </c>
      <c r="L4577" s="67" t="s">
        <v>152</v>
      </c>
      <c r="M4577" s="67" t="s">
        <v>166</v>
      </c>
      <c r="N4577" s="67" t="s">
        <v>1946</v>
      </c>
      <c r="O4577" s="81">
        <v>46173</v>
      </c>
      <c r="P4577" s="81">
        <v>46090</v>
      </c>
      <c r="Q4577" s="103" t="str">
        <f>IFERROR(VLOOKUP(J4577,Настройка!$C$4:$E$121,2,),"Ошибка")</f>
        <v>R</v>
      </c>
    </row>
    <row r="4578" spans="1:17" ht="14.4" customHeight="1">
      <c r="A4578" s="67">
        <v>4573</v>
      </c>
      <c r="B4578" s="80" t="s">
        <v>176</v>
      </c>
      <c r="C4578" s="80" t="s">
        <v>39</v>
      </c>
      <c r="D4578" s="80" t="s">
        <v>14227</v>
      </c>
      <c r="E4578" s="104" t="s">
        <v>14228</v>
      </c>
      <c r="F4578" s="107">
        <v>35723</v>
      </c>
      <c r="G4578" s="67" t="s">
        <v>89</v>
      </c>
      <c r="H4578" s="80" t="s">
        <v>602</v>
      </c>
      <c r="I4578" s="80" t="s">
        <v>14229</v>
      </c>
      <c r="J4578" s="104" t="s">
        <v>256</v>
      </c>
      <c r="K4578" s="67" t="s">
        <v>123</v>
      </c>
      <c r="L4578" s="67" t="s">
        <v>152</v>
      </c>
      <c r="M4578" s="67" t="s">
        <v>166</v>
      </c>
      <c r="N4578" s="67" t="s">
        <v>1946</v>
      </c>
      <c r="O4578" s="81">
        <v>46300</v>
      </c>
      <c r="P4578" s="81">
        <v>46090</v>
      </c>
      <c r="Q4578" s="103" t="str">
        <f>IFERROR(VLOOKUP(J4578,Настройка!$C$4:$E$121,2,),"Ошибка")</f>
        <v>R</v>
      </c>
    </row>
    <row r="4579" spans="1:17" ht="14.4" customHeight="1">
      <c r="A4579" s="67">
        <v>4574</v>
      </c>
      <c r="B4579" s="80" t="s">
        <v>176</v>
      </c>
      <c r="C4579" s="80" t="s">
        <v>39</v>
      </c>
      <c r="D4579" s="80" t="s">
        <v>14230</v>
      </c>
      <c r="E4579" s="104" t="s">
        <v>14231</v>
      </c>
      <c r="F4579" s="107">
        <v>35882</v>
      </c>
      <c r="G4579" s="67" t="s">
        <v>77</v>
      </c>
      <c r="H4579" s="80" t="s">
        <v>14232</v>
      </c>
      <c r="I4579" s="80" t="s">
        <v>14233</v>
      </c>
      <c r="J4579" s="104" t="s">
        <v>149</v>
      </c>
      <c r="K4579" s="67" t="s">
        <v>109</v>
      </c>
      <c r="L4579" s="67"/>
      <c r="M4579" s="67"/>
      <c r="N4579" s="67"/>
      <c r="O4579" s="81"/>
      <c r="P4579" s="81">
        <v>46090</v>
      </c>
      <c r="Q4579" s="103" t="str">
        <f>IFERROR(VLOOKUP(J4579,Настройка!$C$4:$E$121,2,),"Ошибка")</f>
        <v>ITR</v>
      </c>
    </row>
    <row r="4580" spans="1:17" ht="14.4" customHeight="1">
      <c r="A4580" s="67">
        <v>4575</v>
      </c>
      <c r="B4580" s="80" t="s">
        <v>176</v>
      </c>
      <c r="C4580" s="80" t="s">
        <v>39</v>
      </c>
      <c r="D4580" s="80" t="s">
        <v>14234</v>
      </c>
      <c r="E4580" s="104" t="s">
        <v>14235</v>
      </c>
      <c r="F4580" s="107">
        <v>34568</v>
      </c>
      <c r="G4580" s="67" t="s">
        <v>89</v>
      </c>
      <c r="H4580" s="80" t="s">
        <v>602</v>
      </c>
      <c r="I4580" s="80" t="s">
        <v>14236</v>
      </c>
      <c r="J4580" s="104" t="s">
        <v>230</v>
      </c>
      <c r="K4580" s="67" t="s">
        <v>133</v>
      </c>
      <c r="L4580" s="67" t="s">
        <v>152</v>
      </c>
      <c r="M4580" s="67" t="s">
        <v>164</v>
      </c>
      <c r="N4580" s="67" t="s">
        <v>1946</v>
      </c>
      <c r="O4580" s="81">
        <v>46152</v>
      </c>
      <c r="P4580" s="81">
        <v>46090</v>
      </c>
      <c r="Q4580" s="103" t="str">
        <f>IFERROR(VLOOKUP(J4580,Настройка!$C$4:$E$121,2,),"Ошибка")</f>
        <v>R</v>
      </c>
    </row>
    <row r="4581" spans="1:17" ht="14.4" customHeight="1">
      <c r="A4581" s="67">
        <v>4576</v>
      </c>
      <c r="B4581" s="80" t="s">
        <v>176</v>
      </c>
      <c r="C4581" s="80" t="s">
        <v>39</v>
      </c>
      <c r="D4581" s="80" t="s">
        <v>14237</v>
      </c>
      <c r="E4581" s="104" t="s">
        <v>14238</v>
      </c>
      <c r="F4581" s="107">
        <v>38258</v>
      </c>
      <c r="G4581" s="67" t="s">
        <v>67</v>
      </c>
      <c r="H4581" s="80" t="s">
        <v>401</v>
      </c>
      <c r="I4581" s="80" t="s">
        <v>14239</v>
      </c>
      <c r="J4581" s="104" t="s">
        <v>204</v>
      </c>
      <c r="K4581" s="67" t="s">
        <v>117</v>
      </c>
      <c r="L4581" s="67"/>
      <c r="M4581" s="67"/>
      <c r="N4581" s="67"/>
      <c r="O4581" s="81"/>
      <c r="P4581" s="81">
        <v>46093</v>
      </c>
      <c r="Q4581" s="103" t="str">
        <f>IFERROR(VLOOKUP(J4581,Настройка!$C$4:$E$121,2,),"Ошибка")</f>
        <v>R</v>
      </c>
    </row>
    <row r="4582" spans="1:17" ht="14.4" customHeight="1">
      <c r="A4582" s="67">
        <v>4577</v>
      </c>
      <c r="B4582" s="80" t="s">
        <v>176</v>
      </c>
      <c r="C4582" s="80" t="s">
        <v>39</v>
      </c>
      <c r="D4582" s="80" t="s">
        <v>14240</v>
      </c>
      <c r="E4582" s="104" t="s">
        <v>14241</v>
      </c>
      <c r="F4582" s="107">
        <v>34848</v>
      </c>
      <c r="G4582" s="67" t="s">
        <v>65</v>
      </c>
      <c r="H4582" s="80" t="s">
        <v>1294</v>
      </c>
      <c r="I4582" s="80" t="s">
        <v>14242</v>
      </c>
      <c r="J4582" s="104" t="s">
        <v>207</v>
      </c>
      <c r="K4582" s="67" t="s">
        <v>117</v>
      </c>
      <c r="L4582" s="67" t="s">
        <v>152</v>
      </c>
      <c r="M4582" s="67" t="s">
        <v>166</v>
      </c>
      <c r="N4582" s="67" t="s">
        <v>1946</v>
      </c>
      <c r="O4582" s="81">
        <v>46351</v>
      </c>
      <c r="P4582" s="81">
        <v>46093</v>
      </c>
      <c r="Q4582" s="103" t="str">
        <f>IFERROR(VLOOKUP(J4582,Настройка!$C$4:$E$121,2,),"Ошибка")</f>
        <v>R</v>
      </c>
    </row>
    <row r="4583" spans="1:17" ht="14.4" customHeight="1">
      <c r="A4583" s="67">
        <v>4578</v>
      </c>
      <c r="B4583" s="80" t="s">
        <v>176</v>
      </c>
      <c r="C4583" s="80" t="s">
        <v>39</v>
      </c>
      <c r="D4583" s="80" t="s">
        <v>14243</v>
      </c>
      <c r="E4583" s="104" t="s">
        <v>14244</v>
      </c>
      <c r="F4583" s="107">
        <v>33911</v>
      </c>
      <c r="G4583" s="67" t="s">
        <v>77</v>
      </c>
      <c r="H4583" s="80" t="s">
        <v>551</v>
      </c>
      <c r="I4583" s="80" t="s">
        <v>14245</v>
      </c>
      <c r="J4583" s="104" t="s">
        <v>88</v>
      </c>
      <c r="K4583" s="67" t="s">
        <v>109</v>
      </c>
      <c r="L4583" s="67"/>
      <c r="M4583" s="67"/>
      <c r="N4583" s="67"/>
      <c r="O4583" s="81"/>
      <c r="P4583" s="81">
        <v>46093</v>
      </c>
      <c r="Q4583" s="103" t="str">
        <f>IFERROR(VLOOKUP(J4583,Настройка!$C$4:$E$121,2,),"Ошибка")</f>
        <v>ITR</v>
      </c>
    </row>
    <row r="4584" spans="1:17" ht="14.4" customHeight="1">
      <c r="A4584" s="67">
        <v>4579</v>
      </c>
      <c r="B4584" s="80" t="s">
        <v>176</v>
      </c>
      <c r="C4584" s="80" t="s">
        <v>39</v>
      </c>
      <c r="D4584" s="80" t="s">
        <v>14246</v>
      </c>
      <c r="E4584" s="104" t="s">
        <v>14247</v>
      </c>
      <c r="F4584" s="107">
        <v>33120</v>
      </c>
      <c r="G4584" s="67" t="s">
        <v>77</v>
      </c>
      <c r="H4584" s="80" t="s">
        <v>11396</v>
      </c>
      <c r="I4584" s="80" t="s">
        <v>14248</v>
      </c>
      <c r="J4584" s="104" t="s">
        <v>72</v>
      </c>
      <c r="K4584" s="67" t="s">
        <v>109</v>
      </c>
      <c r="L4584" s="67"/>
      <c r="M4584" s="67"/>
      <c r="N4584" s="67"/>
      <c r="O4584" s="81"/>
      <c r="P4584" s="81">
        <v>46093</v>
      </c>
      <c r="Q4584" s="103" t="str">
        <f>IFERROR(VLOOKUP(J4584,Настройка!$C$4:$E$121,2,),"Ошибка")</f>
        <v>ITR</v>
      </c>
    </row>
    <row r="4585" spans="1:17" ht="14.4" customHeight="1">
      <c r="A4585" s="67">
        <v>4580</v>
      </c>
      <c r="B4585" s="80" t="s">
        <v>176</v>
      </c>
      <c r="C4585" s="80" t="s">
        <v>39</v>
      </c>
      <c r="D4585" s="80" t="s">
        <v>14249</v>
      </c>
      <c r="E4585" s="104" t="s">
        <v>14250</v>
      </c>
      <c r="F4585" s="107">
        <v>29069</v>
      </c>
      <c r="G4585" s="67" t="s">
        <v>69</v>
      </c>
      <c r="H4585" s="80" t="s">
        <v>302</v>
      </c>
      <c r="I4585" s="80" t="s">
        <v>14251</v>
      </c>
      <c r="J4585" s="104" t="s">
        <v>228</v>
      </c>
      <c r="K4585" s="67" t="s">
        <v>123</v>
      </c>
      <c r="L4585" s="67"/>
      <c r="M4585" s="67"/>
      <c r="N4585" s="67"/>
      <c r="O4585" s="81"/>
      <c r="P4585" s="81">
        <v>46093</v>
      </c>
      <c r="Q4585" s="103" t="str">
        <f>IFERROR(VLOOKUP(J4585,Настройка!$C$4:$E$121,2,),"Ошибка")</f>
        <v>R</v>
      </c>
    </row>
    <row r="4586" spans="1:17" ht="14.4" customHeight="1">
      <c r="A4586" s="67">
        <v>4581</v>
      </c>
      <c r="B4586" s="80" t="s">
        <v>176</v>
      </c>
      <c r="C4586" s="80" t="s">
        <v>39</v>
      </c>
      <c r="D4586" s="80" t="s">
        <v>14252</v>
      </c>
      <c r="E4586" s="104" t="s">
        <v>14253</v>
      </c>
      <c r="F4586" s="107">
        <v>34619</v>
      </c>
      <c r="G4586" s="67" t="s">
        <v>89</v>
      </c>
      <c r="H4586" s="80" t="s">
        <v>602</v>
      </c>
      <c r="I4586" s="80" t="s">
        <v>14254</v>
      </c>
      <c r="J4586" s="104" t="s">
        <v>208</v>
      </c>
      <c r="K4586" s="67" t="s">
        <v>117</v>
      </c>
      <c r="L4586" s="67" t="s">
        <v>152</v>
      </c>
      <c r="M4586" s="67" t="s">
        <v>164</v>
      </c>
      <c r="N4586" s="67" t="s">
        <v>1946</v>
      </c>
      <c r="O4586" s="81">
        <v>46152</v>
      </c>
      <c r="P4586" s="81">
        <v>46093</v>
      </c>
      <c r="Q4586" s="103" t="str">
        <f>IFERROR(VLOOKUP(J4586,Настройка!$C$4:$E$121,2,),"Ошибка")</f>
        <v>R</v>
      </c>
    </row>
    <row r="4587" spans="1:17" ht="14.4" customHeight="1">
      <c r="A4587" s="67">
        <v>4582</v>
      </c>
      <c r="B4587" s="80" t="s">
        <v>176</v>
      </c>
      <c r="C4587" s="80" t="s">
        <v>39</v>
      </c>
      <c r="D4587" s="80" t="s">
        <v>14255</v>
      </c>
      <c r="E4587" s="104" t="s">
        <v>14256</v>
      </c>
      <c r="F4587" s="107">
        <v>35084</v>
      </c>
      <c r="G4587" s="67" t="s">
        <v>89</v>
      </c>
      <c r="H4587" s="80" t="s">
        <v>602</v>
      </c>
      <c r="I4587" s="80" t="s">
        <v>14257</v>
      </c>
      <c r="J4587" s="104" t="s">
        <v>208</v>
      </c>
      <c r="K4587" s="67" t="s">
        <v>117</v>
      </c>
      <c r="L4587" s="67" t="s">
        <v>152</v>
      </c>
      <c r="M4587" s="67" t="s">
        <v>164</v>
      </c>
      <c r="N4587" s="67" t="s">
        <v>1946</v>
      </c>
      <c r="O4587" s="81">
        <v>46152</v>
      </c>
      <c r="P4587" s="81">
        <v>46093</v>
      </c>
      <c r="Q4587" s="103" t="str">
        <f>IFERROR(VLOOKUP(J4587,Настройка!$C$4:$E$121,2,),"Ошибка")</f>
        <v>R</v>
      </c>
    </row>
    <row r="4588" spans="1:17" ht="14.4" customHeight="1">
      <c r="A4588" s="67">
        <v>4583</v>
      </c>
      <c r="B4588" s="80" t="s">
        <v>176</v>
      </c>
      <c r="C4588" s="80" t="s">
        <v>39</v>
      </c>
      <c r="D4588" s="80" t="s">
        <v>14258</v>
      </c>
      <c r="E4588" s="104" t="s">
        <v>14259</v>
      </c>
      <c r="F4588" s="107">
        <v>34825</v>
      </c>
      <c r="G4588" s="67" t="s">
        <v>89</v>
      </c>
      <c r="H4588" s="80" t="s">
        <v>602</v>
      </c>
      <c r="I4588" s="80" t="s">
        <v>14260</v>
      </c>
      <c r="J4588" s="104" t="s">
        <v>204</v>
      </c>
      <c r="K4588" s="67" t="s">
        <v>117</v>
      </c>
      <c r="L4588" s="67" t="s">
        <v>152</v>
      </c>
      <c r="M4588" s="67" t="s">
        <v>164</v>
      </c>
      <c r="N4588" s="67" t="s">
        <v>1946</v>
      </c>
      <c r="O4588" s="81">
        <v>46152</v>
      </c>
      <c r="P4588" s="81">
        <v>46093</v>
      </c>
      <c r="Q4588" s="103" t="str">
        <f>IFERROR(VLOOKUP(J4588,Настройка!$C$4:$E$121,2,),"Ошибка")</f>
        <v>R</v>
      </c>
    </row>
    <row r="4589" spans="1:17" ht="14.4" customHeight="1">
      <c r="A4589" s="67">
        <v>4584</v>
      </c>
      <c r="B4589" s="80" t="s">
        <v>176</v>
      </c>
      <c r="C4589" s="80" t="s">
        <v>39</v>
      </c>
      <c r="D4589" s="80" t="s">
        <v>14261</v>
      </c>
      <c r="E4589" s="104" t="s">
        <v>14262</v>
      </c>
      <c r="F4589" s="107">
        <v>34068</v>
      </c>
      <c r="G4589" s="67" t="s">
        <v>89</v>
      </c>
      <c r="H4589" s="80" t="s">
        <v>602</v>
      </c>
      <c r="I4589" s="80" t="s">
        <v>14263</v>
      </c>
      <c r="J4589" s="104" t="s">
        <v>208</v>
      </c>
      <c r="K4589" s="67" t="s">
        <v>117</v>
      </c>
      <c r="L4589" s="67" t="s">
        <v>152</v>
      </c>
      <c r="M4589" s="67" t="s">
        <v>164</v>
      </c>
      <c r="N4589" s="67" t="s">
        <v>1946</v>
      </c>
      <c r="O4589" s="81">
        <v>46152</v>
      </c>
      <c r="P4589" s="81">
        <v>46093</v>
      </c>
      <c r="Q4589" s="103" t="str">
        <f>IFERROR(VLOOKUP(J4589,Настройка!$C$4:$E$121,2,),"Ошибка")</f>
        <v>R</v>
      </c>
    </row>
    <row r="4590" spans="1:17" ht="14.4" customHeight="1">
      <c r="A4590" s="67">
        <v>4585</v>
      </c>
      <c r="B4590" s="80" t="s">
        <v>176</v>
      </c>
      <c r="C4590" s="80" t="s">
        <v>39</v>
      </c>
      <c r="D4590" s="80" t="s">
        <v>14264</v>
      </c>
      <c r="E4590" s="104" t="s">
        <v>14265</v>
      </c>
      <c r="F4590" s="107">
        <v>32210</v>
      </c>
      <c r="G4590" s="67" t="s">
        <v>89</v>
      </c>
      <c r="H4590" s="80" t="s">
        <v>602</v>
      </c>
      <c r="I4590" s="80" t="s">
        <v>14266</v>
      </c>
      <c r="J4590" s="104" t="s">
        <v>208</v>
      </c>
      <c r="K4590" s="67" t="s">
        <v>117</v>
      </c>
      <c r="L4590" s="67" t="s">
        <v>152</v>
      </c>
      <c r="M4590" s="67" t="s">
        <v>164</v>
      </c>
      <c r="N4590" s="67" t="s">
        <v>1946</v>
      </c>
      <c r="O4590" s="81">
        <v>46152</v>
      </c>
      <c r="P4590" s="81">
        <v>46093</v>
      </c>
      <c r="Q4590" s="103" t="str">
        <f>IFERROR(VLOOKUP(J4590,Настройка!$C$4:$E$121,2,),"Ошибка")</f>
        <v>R</v>
      </c>
    </row>
    <row r="4591" spans="1:17" ht="14.4" customHeight="1">
      <c r="A4591" s="67">
        <v>4586</v>
      </c>
      <c r="B4591" s="80" t="s">
        <v>176</v>
      </c>
      <c r="C4591" s="80" t="s">
        <v>39</v>
      </c>
      <c r="D4591" s="80" t="s">
        <v>14267</v>
      </c>
      <c r="E4591" s="104" t="s">
        <v>14268</v>
      </c>
      <c r="F4591" s="107">
        <v>33512</v>
      </c>
      <c r="G4591" s="67" t="s">
        <v>77</v>
      </c>
      <c r="H4591" s="80" t="s">
        <v>7609</v>
      </c>
      <c r="I4591" s="80" t="s">
        <v>14269</v>
      </c>
      <c r="J4591" s="104" t="s">
        <v>197</v>
      </c>
      <c r="K4591" s="67" t="s">
        <v>111</v>
      </c>
      <c r="L4591" s="67"/>
      <c r="M4591" s="67"/>
      <c r="N4591" s="67"/>
      <c r="O4591" s="81"/>
      <c r="P4591" s="81">
        <v>46097</v>
      </c>
      <c r="Q4591" s="103" t="str">
        <f>IFERROR(VLOOKUP(J4591,Настройка!$C$4:$E$121,2,),"Ошибка")</f>
        <v>ITR</v>
      </c>
    </row>
    <row r="4592" spans="1:17" ht="14.4" customHeight="1">
      <c r="A4592" s="67">
        <v>4587</v>
      </c>
      <c r="B4592" s="80" t="s">
        <v>176</v>
      </c>
      <c r="C4592" s="80" t="s">
        <v>39</v>
      </c>
      <c r="D4592" s="80" t="s">
        <v>14270</v>
      </c>
      <c r="E4592" s="104" t="s">
        <v>14271</v>
      </c>
      <c r="F4592" s="107">
        <v>27507</v>
      </c>
      <c r="G4592" s="67" t="s">
        <v>77</v>
      </c>
      <c r="H4592" s="80" t="s">
        <v>1203</v>
      </c>
      <c r="I4592" s="80" t="s">
        <v>14272</v>
      </c>
      <c r="J4592" s="104" t="s">
        <v>201</v>
      </c>
      <c r="K4592" s="67" t="s">
        <v>121</v>
      </c>
      <c r="L4592" s="67"/>
      <c r="M4592" s="67"/>
      <c r="N4592" s="67"/>
      <c r="O4592" s="81"/>
      <c r="P4592" s="81">
        <v>46095</v>
      </c>
      <c r="Q4592" s="103" t="str">
        <f>IFERROR(VLOOKUP(J4592,Настройка!$C$4:$E$121,2,),"Ошибка")</f>
        <v>ITR</v>
      </c>
    </row>
    <row r="4593" spans="1:17" ht="14.4" customHeight="1">
      <c r="A4593" s="67">
        <v>4588</v>
      </c>
      <c r="B4593" s="80" t="s">
        <v>176</v>
      </c>
      <c r="C4593" s="80" t="s">
        <v>39</v>
      </c>
      <c r="D4593" s="80" t="s">
        <v>14273</v>
      </c>
      <c r="E4593" s="104" t="s">
        <v>14274</v>
      </c>
      <c r="F4593" s="107">
        <v>38286</v>
      </c>
      <c r="G4593" s="67" t="s">
        <v>67</v>
      </c>
      <c r="H4593" s="80" t="s">
        <v>401</v>
      </c>
      <c r="I4593" s="80" t="s">
        <v>14275</v>
      </c>
      <c r="J4593" s="104" t="s">
        <v>204</v>
      </c>
      <c r="K4593" s="67" t="s">
        <v>117</v>
      </c>
      <c r="L4593" s="67"/>
      <c r="M4593" s="67"/>
      <c r="N4593" s="67"/>
      <c r="O4593" s="81"/>
      <c r="P4593" s="81">
        <v>46095</v>
      </c>
      <c r="Q4593" s="103" t="str">
        <f>IFERROR(VLOOKUP(J4593,Настройка!$C$4:$E$121,2,),"Ошибка")</f>
        <v>R</v>
      </c>
    </row>
    <row r="4594" spans="1:17" ht="14.4" customHeight="1">
      <c r="A4594" s="67">
        <v>4589</v>
      </c>
      <c r="B4594" s="80" t="s">
        <v>176</v>
      </c>
      <c r="C4594" s="80" t="s">
        <v>39</v>
      </c>
      <c r="D4594" s="80" t="s">
        <v>14276</v>
      </c>
      <c r="E4594" s="104" t="s">
        <v>14277</v>
      </c>
      <c r="F4594" s="107">
        <v>37643</v>
      </c>
      <c r="G4594" s="67" t="s">
        <v>67</v>
      </c>
      <c r="H4594" s="80"/>
      <c r="I4594" s="80" t="s">
        <v>14278</v>
      </c>
      <c r="J4594" s="104" t="s">
        <v>204</v>
      </c>
      <c r="K4594" s="67" t="s">
        <v>117</v>
      </c>
      <c r="L4594" s="67"/>
      <c r="M4594" s="67"/>
      <c r="N4594" s="67"/>
      <c r="O4594" s="81"/>
      <c r="P4594" s="81">
        <v>46095</v>
      </c>
      <c r="Q4594" s="103" t="str">
        <f>IFERROR(VLOOKUP(J4594,Настройка!$C$4:$E$121,2,),"Ошибка")</f>
        <v>R</v>
      </c>
    </row>
    <row r="4595" spans="1:17" ht="14.4" customHeight="1">
      <c r="A4595" s="67">
        <v>4590</v>
      </c>
      <c r="B4595" s="80" t="s">
        <v>176</v>
      </c>
      <c r="C4595" s="80" t="s">
        <v>39</v>
      </c>
      <c r="D4595" s="80" t="s">
        <v>14279</v>
      </c>
      <c r="E4595" s="104" t="s">
        <v>14280</v>
      </c>
      <c r="F4595" s="107">
        <v>36576</v>
      </c>
      <c r="G4595" s="67" t="s">
        <v>67</v>
      </c>
      <c r="H4595" s="80"/>
      <c r="I4595" s="80" t="s">
        <v>14281</v>
      </c>
      <c r="J4595" s="104" t="s">
        <v>204</v>
      </c>
      <c r="K4595" s="67" t="s">
        <v>117</v>
      </c>
      <c r="L4595" s="67"/>
      <c r="M4595" s="67"/>
      <c r="N4595" s="67"/>
      <c r="O4595" s="81"/>
      <c r="P4595" s="81">
        <v>46095</v>
      </c>
      <c r="Q4595" s="103" t="str">
        <f>IFERROR(VLOOKUP(J4595,Настройка!$C$4:$E$121,2,),"Ошибка")</f>
        <v>R</v>
      </c>
    </row>
    <row r="4596" spans="1:17" ht="14.4" customHeight="1">
      <c r="A4596" s="67">
        <v>4591</v>
      </c>
      <c r="B4596" s="80" t="s">
        <v>176</v>
      </c>
      <c r="C4596" s="80" t="s">
        <v>39</v>
      </c>
      <c r="D4596" s="80" t="s">
        <v>14282</v>
      </c>
      <c r="E4596" s="104" t="s">
        <v>14283</v>
      </c>
      <c r="F4596" s="107">
        <v>37211</v>
      </c>
      <c r="G4596" s="67" t="s">
        <v>67</v>
      </c>
      <c r="H4596" s="80"/>
      <c r="I4596" s="80" t="s">
        <v>14284</v>
      </c>
      <c r="J4596" s="104" t="s">
        <v>204</v>
      </c>
      <c r="K4596" s="67" t="s">
        <v>117</v>
      </c>
      <c r="L4596" s="67"/>
      <c r="M4596" s="67"/>
      <c r="N4596" s="67"/>
      <c r="O4596" s="81"/>
      <c r="P4596" s="81">
        <v>46095</v>
      </c>
      <c r="Q4596" s="103" t="str">
        <f>IFERROR(VLOOKUP(J4596,Настройка!$C$4:$E$121,2,),"Ошибка")</f>
        <v>R</v>
      </c>
    </row>
    <row r="4597" spans="1:17" ht="14.4" customHeight="1">
      <c r="A4597" s="67">
        <v>4592</v>
      </c>
      <c r="B4597" s="80" t="s">
        <v>176</v>
      </c>
      <c r="C4597" s="80" t="s">
        <v>39</v>
      </c>
      <c r="D4597" s="80" t="s">
        <v>14285</v>
      </c>
      <c r="E4597" s="104" t="s">
        <v>14286</v>
      </c>
      <c r="F4597" s="107">
        <v>37824</v>
      </c>
      <c r="G4597" s="67" t="s">
        <v>67</v>
      </c>
      <c r="H4597" s="80" t="s">
        <v>401</v>
      </c>
      <c r="I4597" s="80" t="s">
        <v>14287</v>
      </c>
      <c r="J4597" s="104" t="s">
        <v>204</v>
      </c>
      <c r="K4597" s="67" t="s">
        <v>117</v>
      </c>
      <c r="L4597" s="67"/>
      <c r="M4597" s="67"/>
      <c r="N4597" s="67"/>
      <c r="O4597" s="81"/>
      <c r="P4597" s="81">
        <v>46095</v>
      </c>
      <c r="Q4597" s="103" t="str">
        <f>IFERROR(VLOOKUP(J4597,Настройка!$C$4:$E$121,2,),"Ошибка")</f>
        <v>R</v>
      </c>
    </row>
    <row r="4598" spans="1:17" ht="14.4" customHeight="1">
      <c r="A4598" s="67">
        <v>4593</v>
      </c>
      <c r="B4598" s="80" t="s">
        <v>176</v>
      </c>
      <c r="C4598" s="80" t="s">
        <v>39</v>
      </c>
      <c r="D4598" s="80" t="s">
        <v>14288</v>
      </c>
      <c r="E4598" s="104" t="s">
        <v>14289</v>
      </c>
      <c r="F4598" s="107">
        <v>38588</v>
      </c>
      <c r="G4598" s="67" t="s">
        <v>67</v>
      </c>
      <c r="H4598" s="80"/>
      <c r="I4598" s="80" t="s">
        <v>14290</v>
      </c>
      <c r="J4598" s="104" t="s">
        <v>204</v>
      </c>
      <c r="K4598" s="67" t="s">
        <v>117</v>
      </c>
      <c r="L4598" s="67"/>
      <c r="M4598" s="67"/>
      <c r="N4598" s="67"/>
      <c r="O4598" s="81"/>
      <c r="P4598" s="81">
        <v>46095</v>
      </c>
      <c r="Q4598" s="103" t="str">
        <f>IFERROR(VLOOKUP(J4598,Настройка!$C$4:$E$121,2,),"Ошибка")</f>
        <v>R</v>
      </c>
    </row>
    <row r="4599" spans="1:17" ht="14.4" customHeight="1">
      <c r="A4599" s="67">
        <v>4594</v>
      </c>
      <c r="B4599" s="80" t="s">
        <v>176</v>
      </c>
      <c r="C4599" s="80" t="s">
        <v>39</v>
      </c>
      <c r="D4599" s="80" t="s">
        <v>14291</v>
      </c>
      <c r="E4599" s="104" t="s">
        <v>14292</v>
      </c>
      <c r="F4599" s="107">
        <v>36143</v>
      </c>
      <c r="G4599" s="67" t="s">
        <v>67</v>
      </c>
      <c r="H4599" s="80"/>
      <c r="I4599" s="80" t="s">
        <v>14293</v>
      </c>
      <c r="J4599" s="104" t="s">
        <v>204</v>
      </c>
      <c r="K4599" s="67" t="s">
        <v>117</v>
      </c>
      <c r="L4599" s="67"/>
      <c r="M4599" s="67"/>
      <c r="N4599" s="67"/>
      <c r="O4599" s="81"/>
      <c r="P4599" s="81">
        <v>46095</v>
      </c>
      <c r="Q4599" s="103" t="str">
        <f>IFERROR(VLOOKUP(J4599,Настройка!$C$4:$E$121,2,),"Ошибка")</f>
        <v>R</v>
      </c>
    </row>
    <row r="4600" spans="1:17" ht="14.4" customHeight="1">
      <c r="A4600" s="67">
        <v>4595</v>
      </c>
      <c r="B4600" s="80" t="s">
        <v>176</v>
      </c>
      <c r="C4600" s="80" t="s">
        <v>39</v>
      </c>
      <c r="D4600" s="80" t="s">
        <v>14294</v>
      </c>
      <c r="E4600" s="104" t="s">
        <v>14295</v>
      </c>
      <c r="F4600" s="107">
        <v>38288</v>
      </c>
      <c r="G4600" s="67" t="s">
        <v>67</v>
      </c>
      <c r="H4600" s="80"/>
      <c r="I4600" s="80" t="s">
        <v>14296</v>
      </c>
      <c r="J4600" s="104" t="s">
        <v>204</v>
      </c>
      <c r="K4600" s="67" t="s">
        <v>117</v>
      </c>
      <c r="L4600" s="67"/>
      <c r="M4600" s="67"/>
      <c r="N4600" s="67"/>
      <c r="O4600" s="81"/>
      <c r="P4600" s="81">
        <v>46095</v>
      </c>
      <c r="Q4600" s="103" t="str">
        <f>IFERROR(VLOOKUP(J4600,Настройка!$C$4:$E$121,2,),"Ошибка")</f>
        <v>R</v>
      </c>
    </row>
    <row r="4601" spans="1:17" ht="14.4" customHeight="1">
      <c r="A4601" s="67">
        <v>4596</v>
      </c>
      <c r="B4601" s="80" t="s">
        <v>176</v>
      </c>
      <c r="C4601" s="80" t="s">
        <v>39</v>
      </c>
      <c r="D4601" s="80" t="s">
        <v>14297</v>
      </c>
      <c r="E4601" s="104" t="s">
        <v>14298</v>
      </c>
      <c r="F4601" s="107">
        <v>35525</v>
      </c>
      <c r="G4601" s="67" t="s">
        <v>67</v>
      </c>
      <c r="H4601" s="80" t="s">
        <v>401</v>
      </c>
      <c r="I4601" s="80" t="s">
        <v>14299</v>
      </c>
      <c r="J4601" s="104" t="s">
        <v>204</v>
      </c>
      <c r="K4601" s="67" t="s">
        <v>117</v>
      </c>
      <c r="L4601" s="67"/>
      <c r="M4601" s="67"/>
      <c r="N4601" s="67"/>
      <c r="O4601" s="81"/>
      <c r="P4601" s="81">
        <v>46095</v>
      </c>
      <c r="Q4601" s="103" t="str">
        <f>IFERROR(VLOOKUP(J4601,Настройка!$C$4:$E$121,2,),"Ошибка")</f>
        <v>R</v>
      </c>
    </row>
    <row r="4602" spans="1:17" ht="14.4" customHeight="1">
      <c r="A4602" s="67">
        <v>4597</v>
      </c>
      <c r="B4602" s="80" t="s">
        <v>176</v>
      </c>
      <c r="C4602" s="80" t="s">
        <v>39</v>
      </c>
      <c r="D4602" s="80" t="s">
        <v>14300</v>
      </c>
      <c r="E4602" s="104" t="s">
        <v>14301</v>
      </c>
      <c r="F4602" s="107">
        <v>31280</v>
      </c>
      <c r="G4602" s="67" t="s">
        <v>77</v>
      </c>
      <c r="H4602" s="80" t="s">
        <v>8246</v>
      </c>
      <c r="I4602" s="80" t="s">
        <v>14302</v>
      </c>
      <c r="J4602" s="104" t="s">
        <v>201</v>
      </c>
      <c r="K4602" s="67" t="s">
        <v>123</v>
      </c>
      <c r="L4602" s="67"/>
      <c r="M4602" s="67"/>
      <c r="N4602" s="67"/>
      <c r="O4602" s="81"/>
      <c r="P4602" s="81">
        <v>46097</v>
      </c>
      <c r="Q4602" s="103" t="str">
        <f>IFERROR(VLOOKUP(J4602,Настройка!$C$4:$E$121,2,),"Ошибка")</f>
        <v>ITR</v>
      </c>
    </row>
    <row r="4603" spans="1:17" ht="14.4" customHeight="1">
      <c r="A4603" s="67">
        <v>4598</v>
      </c>
      <c r="B4603" s="80" t="s">
        <v>176</v>
      </c>
      <c r="C4603" s="80" t="s">
        <v>39</v>
      </c>
      <c r="D4603" s="80" t="s">
        <v>14303</v>
      </c>
      <c r="E4603" s="104" t="s">
        <v>14304</v>
      </c>
      <c r="F4603" s="107">
        <v>34484</v>
      </c>
      <c r="G4603" s="67" t="s">
        <v>83</v>
      </c>
      <c r="H4603" s="80"/>
      <c r="I4603" s="80" t="s">
        <v>14305</v>
      </c>
      <c r="J4603" s="104" t="s">
        <v>201</v>
      </c>
      <c r="K4603" s="67" t="s">
        <v>117</v>
      </c>
      <c r="L4603" s="67" t="s">
        <v>152</v>
      </c>
      <c r="M4603" s="67" t="s">
        <v>166</v>
      </c>
      <c r="N4603" s="67" t="s">
        <v>1946</v>
      </c>
      <c r="O4603" s="81">
        <v>46352</v>
      </c>
      <c r="P4603" s="81">
        <v>46097</v>
      </c>
      <c r="Q4603" s="103" t="str">
        <f>IFERROR(VLOOKUP(J4603,Настройка!$C$4:$E$121,2,),"Ошибка")</f>
        <v>ITR</v>
      </c>
    </row>
    <row r="4604" spans="1:17" ht="14.4" customHeight="1">
      <c r="A4604" s="67">
        <v>4599</v>
      </c>
      <c r="B4604" s="80" t="s">
        <v>176</v>
      </c>
      <c r="C4604" s="80" t="s">
        <v>39</v>
      </c>
      <c r="D4604" s="80" t="s">
        <v>14306</v>
      </c>
      <c r="E4604" s="104" t="s">
        <v>14307</v>
      </c>
      <c r="F4604" s="107">
        <v>36375</v>
      </c>
      <c r="G4604" s="67" t="s">
        <v>77</v>
      </c>
      <c r="H4604" s="80" t="s">
        <v>575</v>
      </c>
      <c r="I4604" s="80" t="s">
        <v>14308</v>
      </c>
      <c r="J4604" s="104" t="s">
        <v>118</v>
      </c>
      <c r="K4604" s="67" t="s">
        <v>109</v>
      </c>
      <c r="L4604" s="67"/>
      <c r="M4604" s="67"/>
      <c r="N4604" s="67"/>
      <c r="O4604" s="81"/>
      <c r="P4604" s="81">
        <v>46097</v>
      </c>
      <c r="Q4604" s="103" t="str">
        <f>IFERROR(VLOOKUP(J4604,Настройка!$C$4:$E$121,2,),"Ошибка")</f>
        <v>ITR</v>
      </c>
    </row>
    <row r="4605" spans="1:17" ht="14.4" customHeight="1">
      <c r="A4605" s="67">
        <v>4600</v>
      </c>
      <c r="B4605" s="80" t="s">
        <v>176</v>
      </c>
      <c r="C4605" s="80" t="s">
        <v>39</v>
      </c>
      <c r="D4605" s="80" t="s">
        <v>14309</v>
      </c>
      <c r="E4605" s="104" t="s">
        <v>14310</v>
      </c>
      <c r="F4605" s="107">
        <v>27351</v>
      </c>
      <c r="G4605" s="67" t="s">
        <v>77</v>
      </c>
      <c r="H4605" s="80" t="s">
        <v>1138</v>
      </c>
      <c r="I4605" s="80" t="s">
        <v>14311</v>
      </c>
      <c r="J4605" s="104" t="s">
        <v>70</v>
      </c>
      <c r="K4605" s="67" t="s">
        <v>109</v>
      </c>
      <c r="L4605" s="67"/>
      <c r="M4605" s="67"/>
      <c r="N4605" s="67"/>
      <c r="O4605" s="81"/>
      <c r="P4605" s="81">
        <v>46097</v>
      </c>
      <c r="Q4605" s="103" t="str">
        <f>IFERROR(VLOOKUP(J4605,Настройка!$C$4:$E$121,2,),"Ошибка")</f>
        <v>ITR</v>
      </c>
    </row>
    <row r="4606" spans="1:17" ht="14.4" customHeight="1">
      <c r="A4606" s="67">
        <v>4601</v>
      </c>
      <c r="B4606" s="80" t="s">
        <v>176</v>
      </c>
      <c r="C4606" s="80" t="s">
        <v>39</v>
      </c>
      <c r="D4606" s="80" t="s">
        <v>14312</v>
      </c>
      <c r="E4606" s="104" t="s">
        <v>14313</v>
      </c>
      <c r="F4606" s="107">
        <v>29137</v>
      </c>
      <c r="G4606" s="67" t="s">
        <v>89</v>
      </c>
      <c r="H4606" s="80" t="s">
        <v>602</v>
      </c>
      <c r="I4606" s="80" t="s">
        <v>14314</v>
      </c>
      <c r="J4606" s="104" t="s">
        <v>256</v>
      </c>
      <c r="K4606" s="67" t="s">
        <v>123</v>
      </c>
      <c r="L4606" s="67" t="s">
        <v>152</v>
      </c>
      <c r="M4606" s="67" t="s">
        <v>166</v>
      </c>
      <c r="N4606" s="67" t="s">
        <v>1946</v>
      </c>
      <c r="O4606" s="81">
        <v>46218</v>
      </c>
      <c r="P4606" s="81">
        <v>46097</v>
      </c>
      <c r="Q4606" s="103" t="str">
        <f>IFERROR(VLOOKUP(J4606,Настройка!$C$4:$E$121,2,),"Ошибка")</f>
        <v>R</v>
      </c>
    </row>
    <row r="4607" spans="1:17" ht="14.4" customHeight="1">
      <c r="A4607" s="67">
        <v>4602</v>
      </c>
      <c r="B4607" s="80" t="s">
        <v>176</v>
      </c>
      <c r="C4607" s="80" t="s">
        <v>39</v>
      </c>
      <c r="D4607" s="80" t="s">
        <v>14315</v>
      </c>
      <c r="E4607" s="104" t="s">
        <v>14316</v>
      </c>
      <c r="F4607" s="107">
        <v>26803</v>
      </c>
      <c r="G4607" s="67" t="s">
        <v>77</v>
      </c>
      <c r="H4607" s="80" t="s">
        <v>3311</v>
      </c>
      <c r="I4607" s="80" t="s">
        <v>14317</v>
      </c>
      <c r="J4607" s="104" t="s">
        <v>211</v>
      </c>
      <c r="K4607" s="67" t="s">
        <v>133</v>
      </c>
      <c r="L4607" s="67"/>
      <c r="M4607" s="67"/>
      <c r="N4607" s="67"/>
      <c r="O4607" s="81"/>
      <c r="P4607" s="81">
        <v>46097</v>
      </c>
      <c r="Q4607" s="103" t="str">
        <f>IFERROR(VLOOKUP(J4607,Настройка!$C$4:$E$121,2,),"Ошибка")</f>
        <v>R</v>
      </c>
    </row>
    <row r="4608" spans="1:17" ht="14.4" customHeight="1">
      <c r="A4608" s="67">
        <v>4603</v>
      </c>
      <c r="B4608" s="80" t="s">
        <v>176</v>
      </c>
      <c r="C4608" s="80" t="s">
        <v>39</v>
      </c>
      <c r="D4608" s="80" t="s">
        <v>14318</v>
      </c>
      <c r="E4608" s="104" t="s">
        <v>14319</v>
      </c>
      <c r="F4608" s="107">
        <v>31144</v>
      </c>
      <c r="G4608" s="67" t="s">
        <v>77</v>
      </c>
      <c r="H4608" s="80" t="s">
        <v>9008</v>
      </c>
      <c r="I4608" s="80" t="s">
        <v>14320</v>
      </c>
      <c r="J4608" s="104" t="s">
        <v>230</v>
      </c>
      <c r="K4608" s="67" t="s">
        <v>133</v>
      </c>
      <c r="L4608" s="67"/>
      <c r="M4608" s="67"/>
      <c r="N4608" s="67"/>
      <c r="O4608" s="81"/>
      <c r="P4608" s="81">
        <v>46097</v>
      </c>
      <c r="Q4608" s="103" t="str">
        <f>IFERROR(VLOOKUP(J4608,Настройка!$C$4:$E$121,2,),"Ошибка")</f>
        <v>R</v>
      </c>
    </row>
    <row r="4609" spans="1:17" ht="14.4" customHeight="1">
      <c r="A4609" s="67">
        <v>4604</v>
      </c>
      <c r="B4609" s="80" t="s">
        <v>176</v>
      </c>
      <c r="C4609" s="80" t="s">
        <v>39</v>
      </c>
      <c r="D4609" s="80" t="s">
        <v>14321</v>
      </c>
      <c r="E4609" s="104" t="s">
        <v>14322</v>
      </c>
      <c r="F4609" s="107">
        <v>30939</v>
      </c>
      <c r="G4609" s="67" t="s">
        <v>77</v>
      </c>
      <c r="H4609" s="80" t="s">
        <v>14323</v>
      </c>
      <c r="I4609" s="80" t="s">
        <v>14324</v>
      </c>
      <c r="J4609" s="104" t="s">
        <v>230</v>
      </c>
      <c r="K4609" s="67" t="s">
        <v>133</v>
      </c>
      <c r="L4609" s="67"/>
      <c r="M4609" s="67"/>
      <c r="N4609" s="67"/>
      <c r="O4609" s="81"/>
      <c r="P4609" s="81">
        <v>46097</v>
      </c>
      <c r="Q4609" s="103" t="str">
        <f>IFERROR(VLOOKUP(J4609,Настройка!$C$4:$E$121,2,),"Ошибка")</f>
        <v>R</v>
      </c>
    </row>
    <row r="4610" spans="1:17" ht="14.4" customHeight="1">
      <c r="A4610" s="67">
        <v>4605</v>
      </c>
      <c r="B4610" s="80" t="s">
        <v>176</v>
      </c>
      <c r="C4610" s="80" t="s">
        <v>39</v>
      </c>
      <c r="D4610" s="80" t="s">
        <v>14325</v>
      </c>
      <c r="E4610" s="104" t="s">
        <v>14326</v>
      </c>
      <c r="F4610" s="107">
        <v>31784</v>
      </c>
      <c r="G4610" s="67" t="s">
        <v>65</v>
      </c>
      <c r="H4610" s="80" t="s">
        <v>433</v>
      </c>
      <c r="I4610" s="80" t="s">
        <v>14327</v>
      </c>
      <c r="J4610" s="104" t="s">
        <v>256</v>
      </c>
      <c r="K4610" s="67" t="s">
        <v>123</v>
      </c>
      <c r="L4610" s="67" t="s">
        <v>152</v>
      </c>
      <c r="M4610" s="67" t="s">
        <v>166</v>
      </c>
      <c r="N4610" s="67" t="s">
        <v>184</v>
      </c>
      <c r="O4610" s="81">
        <v>46265</v>
      </c>
      <c r="P4610" s="81">
        <v>46098</v>
      </c>
      <c r="Q4610" s="103" t="str">
        <f>IFERROR(VLOOKUP(J4610,Настройка!$C$4:$E$121,2,),"Ошибка")</f>
        <v>R</v>
      </c>
    </row>
    <row r="4611" spans="1:17" ht="14.4" customHeight="1">
      <c r="A4611" s="67">
        <v>4606</v>
      </c>
      <c r="B4611" s="80" t="s">
        <v>176</v>
      </c>
      <c r="C4611" s="80" t="s">
        <v>39</v>
      </c>
      <c r="D4611" s="80" t="s">
        <v>14328</v>
      </c>
      <c r="E4611" s="104" t="s">
        <v>14329</v>
      </c>
      <c r="F4611" s="107">
        <v>31985</v>
      </c>
      <c r="G4611" s="67" t="s">
        <v>89</v>
      </c>
      <c r="H4611" s="80" t="s">
        <v>602</v>
      </c>
      <c r="I4611" s="80" t="s">
        <v>14330</v>
      </c>
      <c r="J4611" s="104" t="s">
        <v>256</v>
      </c>
      <c r="K4611" s="67" t="s">
        <v>123</v>
      </c>
      <c r="L4611" s="67" t="s">
        <v>152</v>
      </c>
      <c r="M4611" s="67" t="s">
        <v>166</v>
      </c>
      <c r="N4611" s="67" t="s">
        <v>184</v>
      </c>
      <c r="O4611" s="81">
        <v>46265</v>
      </c>
      <c r="P4611" s="81">
        <v>46098</v>
      </c>
      <c r="Q4611" s="103" t="str">
        <f>IFERROR(VLOOKUP(J4611,Настройка!$C$4:$E$121,2,),"Ошибка")</f>
        <v>R</v>
      </c>
    </row>
    <row r="4612" spans="1:17" ht="14.4" customHeight="1">
      <c r="A4612" s="67">
        <v>4607</v>
      </c>
      <c r="B4612" s="80" t="s">
        <v>176</v>
      </c>
      <c r="C4612" s="80" t="s">
        <v>39</v>
      </c>
      <c r="D4612" s="80" t="s">
        <v>14331</v>
      </c>
      <c r="E4612" s="104" t="s">
        <v>14332</v>
      </c>
      <c r="F4612" s="107">
        <v>36372</v>
      </c>
      <c r="G4612" s="67" t="s">
        <v>77</v>
      </c>
      <c r="H4612" s="80" t="s">
        <v>1138</v>
      </c>
      <c r="I4612" s="80" t="s">
        <v>14333</v>
      </c>
      <c r="J4612" s="104" t="s">
        <v>156</v>
      </c>
      <c r="K4612" s="67" t="s">
        <v>109</v>
      </c>
      <c r="L4612" s="67"/>
      <c r="M4612" s="67"/>
      <c r="N4612" s="67"/>
      <c r="O4612" s="81"/>
      <c r="P4612" s="81">
        <v>46098</v>
      </c>
      <c r="Q4612" s="103" t="str">
        <f>IFERROR(VLOOKUP(J4612,Настройка!$C$4:$E$121,2,),"Ошибка")</f>
        <v>ITR</v>
      </c>
    </row>
    <row r="4613" spans="1:17" ht="14.4" customHeight="1">
      <c r="A4613" s="67">
        <v>4608</v>
      </c>
      <c r="B4613" s="80" t="s">
        <v>176</v>
      </c>
      <c r="C4613" s="80" t="s">
        <v>39</v>
      </c>
      <c r="D4613" s="80" t="s">
        <v>14334</v>
      </c>
      <c r="E4613" s="104" t="s">
        <v>14335</v>
      </c>
      <c r="F4613" s="107">
        <v>38519</v>
      </c>
      <c r="G4613" s="67" t="s">
        <v>77</v>
      </c>
      <c r="H4613" s="80" t="s">
        <v>1235</v>
      </c>
      <c r="I4613" s="80" t="s">
        <v>14336</v>
      </c>
      <c r="J4613" s="104" t="s">
        <v>256</v>
      </c>
      <c r="K4613" s="67" t="s">
        <v>123</v>
      </c>
      <c r="L4613" s="67"/>
      <c r="M4613" s="67"/>
      <c r="N4613" s="67"/>
      <c r="O4613" s="81"/>
      <c r="P4613" s="81">
        <v>46098</v>
      </c>
      <c r="Q4613" s="103" t="str">
        <f>IFERROR(VLOOKUP(J4613,Настройка!$C$4:$E$121,2,),"Ошибка")</f>
        <v>R</v>
      </c>
    </row>
    <row r="4614" spans="1:17" ht="14.4" customHeight="1">
      <c r="A4614" s="67">
        <v>4609</v>
      </c>
      <c r="B4614" s="80" t="s">
        <v>176</v>
      </c>
      <c r="C4614" s="80" t="s">
        <v>39</v>
      </c>
      <c r="D4614" s="80" t="s">
        <v>14337</v>
      </c>
      <c r="E4614" s="104" t="s">
        <v>14338</v>
      </c>
      <c r="F4614" s="107">
        <v>37823</v>
      </c>
      <c r="G4614" s="67" t="s">
        <v>67</v>
      </c>
      <c r="H4614" s="80"/>
      <c r="I4614" s="80" t="s">
        <v>14339</v>
      </c>
      <c r="J4614" s="104" t="s">
        <v>207</v>
      </c>
      <c r="K4614" s="67" t="s">
        <v>117</v>
      </c>
      <c r="L4614" s="67"/>
      <c r="M4614" s="67"/>
      <c r="N4614" s="67"/>
      <c r="O4614" s="81"/>
      <c r="P4614" s="81">
        <v>46098</v>
      </c>
      <c r="Q4614" s="103" t="str">
        <f>IFERROR(VLOOKUP(J4614,Настройка!$C$4:$E$121,2,),"Ошибка")</f>
        <v>R</v>
      </c>
    </row>
    <row r="4615" spans="1:17" ht="14.4" customHeight="1">
      <c r="A4615" s="67">
        <v>4610</v>
      </c>
      <c r="B4615" s="80" t="s">
        <v>176</v>
      </c>
      <c r="C4615" s="80" t="s">
        <v>39</v>
      </c>
      <c r="D4615" s="80" t="s">
        <v>14340</v>
      </c>
      <c r="E4615" s="104" t="s">
        <v>14341</v>
      </c>
      <c r="F4615" s="107">
        <v>27861</v>
      </c>
      <c r="G4615" s="67" t="s">
        <v>83</v>
      </c>
      <c r="H4615" s="80"/>
      <c r="I4615" s="80" t="s">
        <v>14342</v>
      </c>
      <c r="J4615" s="104" t="s">
        <v>201</v>
      </c>
      <c r="K4615" s="67" t="s">
        <v>117</v>
      </c>
      <c r="L4615" s="67" t="s">
        <v>152</v>
      </c>
      <c r="M4615" s="67" t="s">
        <v>166</v>
      </c>
      <c r="N4615" s="67" t="s">
        <v>1946</v>
      </c>
      <c r="O4615" s="81">
        <v>46173</v>
      </c>
      <c r="P4615" s="81">
        <v>46098</v>
      </c>
      <c r="Q4615" s="103" t="str">
        <f>IFERROR(VLOOKUP(J4615,Настройка!$C$4:$E$121,2,),"Ошибка")</f>
        <v>ITR</v>
      </c>
    </row>
    <row r="4616" spans="1:17" ht="14.4" customHeight="1">
      <c r="A4616" s="67">
        <v>4611</v>
      </c>
      <c r="B4616" s="80" t="s">
        <v>176</v>
      </c>
      <c r="C4616" s="80" t="s">
        <v>39</v>
      </c>
      <c r="D4616" s="80" t="s">
        <v>14343</v>
      </c>
      <c r="E4616" s="104" t="s">
        <v>14344</v>
      </c>
      <c r="F4616" s="107">
        <v>30618</v>
      </c>
      <c r="G4616" s="67" t="s">
        <v>77</v>
      </c>
      <c r="H4616" s="80" t="s">
        <v>1179</v>
      </c>
      <c r="I4616" s="80" t="s">
        <v>14345</v>
      </c>
      <c r="J4616" s="104" t="s">
        <v>208</v>
      </c>
      <c r="K4616" s="67" t="s">
        <v>117</v>
      </c>
      <c r="L4616" s="67"/>
      <c r="M4616" s="67"/>
      <c r="N4616" s="67"/>
      <c r="O4616" s="81"/>
      <c r="P4616" s="81">
        <v>46098</v>
      </c>
      <c r="Q4616" s="103" t="str">
        <f>IFERROR(VLOOKUP(J4616,Настройка!$C$4:$E$121,2,),"Ошибка")</f>
        <v>R</v>
      </c>
    </row>
    <row r="4617" spans="1:17" ht="14.4" customHeight="1">
      <c r="A4617" s="67">
        <v>4612</v>
      </c>
      <c r="B4617" s="80" t="s">
        <v>176</v>
      </c>
      <c r="C4617" s="80" t="s">
        <v>39</v>
      </c>
      <c r="D4617" s="80" t="s">
        <v>14346</v>
      </c>
      <c r="E4617" s="104" t="s">
        <v>14347</v>
      </c>
      <c r="F4617" s="107">
        <v>38419</v>
      </c>
      <c r="G4617" s="67" t="s">
        <v>69</v>
      </c>
      <c r="H4617" s="80" t="s">
        <v>302</v>
      </c>
      <c r="I4617" s="80" t="s">
        <v>14348</v>
      </c>
      <c r="J4617" s="104" t="s">
        <v>204</v>
      </c>
      <c r="K4617" s="67" t="s">
        <v>117</v>
      </c>
      <c r="L4617" s="67"/>
      <c r="M4617" s="67"/>
      <c r="N4617" s="67"/>
      <c r="O4617" s="81"/>
      <c r="P4617" s="81">
        <v>46098</v>
      </c>
      <c r="Q4617" s="103" t="str">
        <f>IFERROR(VLOOKUP(J4617,Настройка!$C$4:$E$121,2,),"Ошибка")</f>
        <v>R</v>
      </c>
    </row>
    <row r="4618" spans="1:17" ht="14.4" customHeight="1">
      <c r="A4618" s="67">
        <v>4613</v>
      </c>
      <c r="B4618" s="80" t="s">
        <v>176</v>
      </c>
      <c r="C4618" s="80" t="s">
        <v>39</v>
      </c>
      <c r="D4618" s="80" t="s">
        <v>14349</v>
      </c>
      <c r="E4618" s="104" t="s">
        <v>14350</v>
      </c>
      <c r="F4618" s="107">
        <v>37572</v>
      </c>
      <c r="G4618" s="67" t="s">
        <v>69</v>
      </c>
      <c r="H4618" s="80" t="s">
        <v>302</v>
      </c>
      <c r="I4618" s="80" t="s">
        <v>14351</v>
      </c>
      <c r="J4618" s="104" t="s">
        <v>204</v>
      </c>
      <c r="K4618" s="67" t="s">
        <v>117</v>
      </c>
      <c r="L4618" s="67"/>
      <c r="M4618" s="67"/>
      <c r="N4618" s="67"/>
      <c r="O4618" s="81"/>
      <c r="P4618" s="81">
        <v>46098</v>
      </c>
      <c r="Q4618" s="103" t="str">
        <f>IFERROR(VLOOKUP(J4618,Настройка!$C$4:$E$121,2,),"Ошибка")</f>
        <v>R</v>
      </c>
    </row>
    <row r="4619" spans="1:17" ht="14.4" customHeight="1">
      <c r="A4619" s="67">
        <v>4614</v>
      </c>
      <c r="B4619" s="80" t="s">
        <v>176</v>
      </c>
      <c r="C4619" s="80" t="s">
        <v>39</v>
      </c>
      <c r="D4619" s="80" t="s">
        <v>14352</v>
      </c>
      <c r="E4619" s="104" t="s">
        <v>14353</v>
      </c>
      <c r="F4619" s="107">
        <v>29376</v>
      </c>
      <c r="G4619" s="67" t="s">
        <v>69</v>
      </c>
      <c r="H4619" s="80" t="s">
        <v>385</v>
      </c>
      <c r="I4619" s="80" t="s">
        <v>14354</v>
      </c>
      <c r="J4619" s="104" t="s">
        <v>204</v>
      </c>
      <c r="K4619" s="67" t="s">
        <v>117</v>
      </c>
      <c r="L4619" s="67"/>
      <c r="M4619" s="67"/>
      <c r="N4619" s="67"/>
      <c r="O4619" s="81"/>
      <c r="P4619" s="81">
        <v>46098</v>
      </c>
      <c r="Q4619" s="103" t="str">
        <f>IFERROR(VLOOKUP(J4619,Настройка!$C$4:$E$121,2,),"Ошибка")</f>
        <v>R</v>
      </c>
    </row>
    <row r="4620" spans="1:17" ht="14.4" customHeight="1">
      <c r="A4620" s="67">
        <v>4615</v>
      </c>
      <c r="B4620" s="80" t="s">
        <v>176</v>
      </c>
      <c r="C4620" s="80" t="s">
        <v>39</v>
      </c>
      <c r="D4620" s="80" t="s">
        <v>14355</v>
      </c>
      <c r="E4620" s="104" t="s">
        <v>14356</v>
      </c>
      <c r="F4620" s="107">
        <v>29003</v>
      </c>
      <c r="G4620" s="67" t="s">
        <v>69</v>
      </c>
      <c r="H4620" s="80" t="s">
        <v>334</v>
      </c>
      <c r="I4620" s="80" t="s">
        <v>14357</v>
      </c>
      <c r="J4620" s="104" t="s">
        <v>204</v>
      </c>
      <c r="K4620" s="67" t="s">
        <v>117</v>
      </c>
      <c r="L4620" s="67"/>
      <c r="M4620" s="67"/>
      <c r="N4620" s="67"/>
      <c r="O4620" s="81"/>
      <c r="P4620" s="81">
        <v>46098</v>
      </c>
      <c r="Q4620" s="103" t="str">
        <f>IFERROR(VLOOKUP(J4620,Настройка!$C$4:$E$121,2,),"Ошибка")</f>
        <v>R</v>
      </c>
    </row>
    <row r="4621" spans="1:17" ht="14.4" customHeight="1">
      <c r="A4621" s="67">
        <v>4616</v>
      </c>
      <c r="B4621" s="80" t="s">
        <v>176</v>
      </c>
      <c r="C4621" s="80" t="s">
        <v>39</v>
      </c>
      <c r="D4621" s="80" t="s">
        <v>14358</v>
      </c>
      <c r="E4621" s="104" t="s">
        <v>14359</v>
      </c>
      <c r="F4621" s="107">
        <v>38430</v>
      </c>
      <c r="G4621" s="67" t="s">
        <v>69</v>
      </c>
      <c r="H4621" s="80" t="s">
        <v>302</v>
      </c>
      <c r="I4621" s="80" t="s">
        <v>14360</v>
      </c>
      <c r="J4621" s="104" t="s">
        <v>204</v>
      </c>
      <c r="K4621" s="67" t="s">
        <v>117</v>
      </c>
      <c r="L4621" s="67"/>
      <c r="M4621" s="67"/>
      <c r="N4621" s="67"/>
      <c r="O4621" s="81"/>
      <c r="P4621" s="81">
        <v>46098</v>
      </c>
      <c r="Q4621" s="103" t="str">
        <f>IFERROR(VLOOKUP(J4621,Настройка!$C$4:$E$121,2,),"Ошибка")</f>
        <v>R</v>
      </c>
    </row>
    <row r="4622" spans="1:17" ht="14.4" customHeight="1">
      <c r="A4622" s="67">
        <v>4617</v>
      </c>
      <c r="B4622" s="80" t="s">
        <v>176</v>
      </c>
      <c r="C4622" s="80" t="s">
        <v>39</v>
      </c>
      <c r="D4622" s="80" t="s">
        <v>14361</v>
      </c>
      <c r="E4622" s="104" t="s">
        <v>14362</v>
      </c>
      <c r="F4622" s="107">
        <v>35289</v>
      </c>
      <c r="G4622" s="67" t="s">
        <v>89</v>
      </c>
      <c r="H4622" s="80" t="s">
        <v>602</v>
      </c>
      <c r="I4622" s="80" t="s">
        <v>14363</v>
      </c>
      <c r="J4622" s="104" t="s">
        <v>228</v>
      </c>
      <c r="K4622" s="67" t="s">
        <v>125</v>
      </c>
      <c r="L4622" s="67" t="s">
        <v>152</v>
      </c>
      <c r="M4622" s="67" t="s">
        <v>164</v>
      </c>
      <c r="N4622" s="67" t="s">
        <v>1946</v>
      </c>
      <c r="O4622" s="81">
        <v>46185</v>
      </c>
      <c r="P4622" s="81">
        <v>46099</v>
      </c>
      <c r="Q4622" s="103" t="str">
        <f>IFERROR(VLOOKUP(J4622,Настройка!$C$4:$E$121,2,),"Ошибка")</f>
        <v>R</v>
      </c>
    </row>
    <row r="4623" spans="1:17" ht="14.4" customHeight="1">
      <c r="A4623" s="67">
        <v>4618</v>
      </c>
      <c r="B4623" s="80" t="s">
        <v>176</v>
      </c>
      <c r="C4623" s="80" t="s">
        <v>39</v>
      </c>
      <c r="D4623" s="80" t="s">
        <v>14364</v>
      </c>
      <c r="E4623" s="104" t="s">
        <v>14365</v>
      </c>
      <c r="F4623" s="107">
        <v>33215</v>
      </c>
      <c r="G4623" s="67" t="s">
        <v>89</v>
      </c>
      <c r="H4623" s="80" t="s">
        <v>602</v>
      </c>
      <c r="I4623" s="80" t="s">
        <v>14366</v>
      </c>
      <c r="J4623" s="104" t="s">
        <v>211</v>
      </c>
      <c r="K4623" s="67" t="s">
        <v>133</v>
      </c>
      <c r="L4623" s="67" t="s">
        <v>152</v>
      </c>
      <c r="M4623" s="67" t="s">
        <v>164</v>
      </c>
      <c r="N4623" s="67" t="s">
        <v>1946</v>
      </c>
      <c r="O4623" s="81">
        <v>46185</v>
      </c>
      <c r="P4623" s="81">
        <v>46099</v>
      </c>
      <c r="Q4623" s="103" t="str">
        <f>IFERROR(VLOOKUP(J4623,Настройка!$C$4:$E$121,2,),"Ошибка")</f>
        <v>R</v>
      </c>
    </row>
    <row r="4624" spans="1:17" ht="14.4" customHeight="1">
      <c r="A4624" s="67">
        <v>4619</v>
      </c>
      <c r="B4624" s="80" t="s">
        <v>176</v>
      </c>
      <c r="C4624" s="80" t="s">
        <v>39</v>
      </c>
      <c r="D4624" s="80" t="s">
        <v>14367</v>
      </c>
      <c r="E4624" s="104" t="s">
        <v>14368</v>
      </c>
      <c r="F4624" s="107">
        <v>33187</v>
      </c>
      <c r="G4624" s="67" t="s">
        <v>89</v>
      </c>
      <c r="H4624" s="80" t="s">
        <v>602</v>
      </c>
      <c r="I4624" s="80" t="s">
        <v>14369</v>
      </c>
      <c r="J4624" s="104" t="s">
        <v>230</v>
      </c>
      <c r="K4624" s="67" t="s">
        <v>133</v>
      </c>
      <c r="L4624" s="67" t="s">
        <v>152</v>
      </c>
      <c r="M4624" s="67" t="s">
        <v>166</v>
      </c>
      <c r="N4624" s="67" t="s">
        <v>180</v>
      </c>
      <c r="O4624" s="81">
        <v>46279</v>
      </c>
      <c r="P4624" s="81">
        <v>46099</v>
      </c>
      <c r="Q4624" s="103" t="str">
        <f>IFERROR(VLOOKUP(J4624,Настройка!$C$4:$E$121,2,),"Ошибка")</f>
        <v>R</v>
      </c>
    </row>
    <row r="4625" spans="1:17" ht="14.4" customHeight="1">
      <c r="A4625" s="67">
        <v>4620</v>
      </c>
      <c r="B4625" s="80" t="s">
        <v>176</v>
      </c>
      <c r="C4625" s="80" t="s">
        <v>39</v>
      </c>
      <c r="D4625" s="80" t="s">
        <v>14370</v>
      </c>
      <c r="E4625" s="104" t="s">
        <v>14371</v>
      </c>
      <c r="F4625" s="107">
        <v>34564</v>
      </c>
      <c r="G4625" s="67" t="s">
        <v>89</v>
      </c>
      <c r="H4625" s="80" t="s">
        <v>602</v>
      </c>
      <c r="I4625" s="80" t="s">
        <v>14372</v>
      </c>
      <c r="J4625" s="104" t="s">
        <v>211</v>
      </c>
      <c r="K4625" s="67" t="s">
        <v>133</v>
      </c>
      <c r="L4625" s="67" t="s">
        <v>152</v>
      </c>
      <c r="M4625" s="67" t="s">
        <v>166</v>
      </c>
      <c r="N4625" s="67" t="s">
        <v>180</v>
      </c>
      <c r="O4625" s="81">
        <v>46272</v>
      </c>
      <c r="P4625" s="81">
        <v>46099</v>
      </c>
      <c r="Q4625" s="103" t="str">
        <f>IFERROR(VLOOKUP(J4625,Настройка!$C$4:$E$121,2,),"Ошибка")</f>
        <v>R</v>
      </c>
    </row>
    <row r="4626" spans="1:17" ht="14.4" customHeight="1">
      <c r="A4626" s="67">
        <v>4621</v>
      </c>
      <c r="B4626" s="80" t="s">
        <v>176</v>
      </c>
      <c r="C4626" s="80" t="s">
        <v>39</v>
      </c>
      <c r="D4626" s="80" t="s">
        <v>14373</v>
      </c>
      <c r="E4626" s="104" t="s">
        <v>14374</v>
      </c>
      <c r="F4626" s="107">
        <v>34826</v>
      </c>
      <c r="G4626" s="67" t="s">
        <v>89</v>
      </c>
      <c r="H4626" s="80" t="s">
        <v>602</v>
      </c>
      <c r="I4626" s="80" t="s">
        <v>14375</v>
      </c>
      <c r="J4626" s="104" t="s">
        <v>228</v>
      </c>
      <c r="K4626" s="67" t="s">
        <v>125</v>
      </c>
      <c r="L4626" s="67" t="s">
        <v>152</v>
      </c>
      <c r="M4626" s="67" t="s">
        <v>164</v>
      </c>
      <c r="N4626" s="67" t="s">
        <v>1946</v>
      </c>
      <c r="O4626" s="81">
        <v>46185</v>
      </c>
      <c r="P4626" s="81">
        <v>46099</v>
      </c>
      <c r="Q4626" s="103" t="str">
        <f>IFERROR(VLOOKUP(J4626,Настройка!$C$4:$E$121,2,),"Ошибка")</f>
        <v>R</v>
      </c>
    </row>
    <row r="4627" spans="1:17" ht="14.4" customHeight="1">
      <c r="A4627" s="67">
        <v>4622</v>
      </c>
      <c r="B4627" s="80" t="s">
        <v>176</v>
      </c>
      <c r="C4627" s="80" t="s">
        <v>39</v>
      </c>
      <c r="D4627" s="80" t="s">
        <v>14376</v>
      </c>
      <c r="E4627" s="104" t="s">
        <v>14377</v>
      </c>
      <c r="F4627" s="107">
        <v>38232</v>
      </c>
      <c r="G4627" s="67" t="s">
        <v>89</v>
      </c>
      <c r="H4627" s="80" t="s">
        <v>602</v>
      </c>
      <c r="I4627" s="80" t="s">
        <v>14378</v>
      </c>
      <c r="J4627" s="104" t="s">
        <v>228</v>
      </c>
      <c r="K4627" s="67" t="s">
        <v>125</v>
      </c>
      <c r="L4627" s="67" t="s">
        <v>152</v>
      </c>
      <c r="M4627" s="67" t="s">
        <v>164</v>
      </c>
      <c r="N4627" s="67" t="s">
        <v>1946</v>
      </c>
      <c r="O4627" s="81">
        <v>46185</v>
      </c>
      <c r="P4627" s="81">
        <v>46099</v>
      </c>
      <c r="Q4627" s="103" t="str">
        <f>IFERROR(VLOOKUP(J4627,Настройка!$C$4:$E$121,2,),"Ошибка")</f>
        <v>R</v>
      </c>
    </row>
    <row r="4628" spans="1:17" ht="14.4" customHeight="1">
      <c r="A4628" s="67">
        <v>4623</v>
      </c>
      <c r="B4628" s="80" t="s">
        <v>176</v>
      </c>
      <c r="C4628" s="80" t="s">
        <v>39</v>
      </c>
      <c r="D4628" s="80" t="s">
        <v>14379</v>
      </c>
      <c r="E4628" s="104" t="s">
        <v>14380</v>
      </c>
      <c r="F4628" s="107">
        <v>32843</v>
      </c>
      <c r="G4628" s="67" t="s">
        <v>89</v>
      </c>
      <c r="H4628" s="80" t="s">
        <v>602</v>
      </c>
      <c r="I4628" s="80" t="s">
        <v>14381</v>
      </c>
      <c r="J4628" s="104" t="s">
        <v>230</v>
      </c>
      <c r="K4628" s="67" t="s">
        <v>133</v>
      </c>
      <c r="L4628" s="67" t="s">
        <v>152</v>
      </c>
      <c r="M4628" s="67" t="s">
        <v>166</v>
      </c>
      <c r="N4628" s="67" t="s">
        <v>180</v>
      </c>
      <c r="O4628" s="81">
        <v>46385</v>
      </c>
      <c r="P4628" s="81">
        <v>46099</v>
      </c>
      <c r="Q4628" s="103" t="str">
        <f>IFERROR(VLOOKUP(J4628,Настройка!$C$4:$E$121,2,),"Ошибка")</f>
        <v>R</v>
      </c>
    </row>
    <row r="4629" spans="1:17" ht="14.4" customHeight="1">
      <c r="A4629" s="67">
        <v>4624</v>
      </c>
      <c r="B4629" s="80" t="s">
        <v>176</v>
      </c>
      <c r="C4629" s="80" t="s">
        <v>39</v>
      </c>
      <c r="D4629" s="80" t="s">
        <v>14382</v>
      </c>
      <c r="E4629" s="104" t="s">
        <v>14383</v>
      </c>
      <c r="F4629" s="107">
        <v>30427</v>
      </c>
      <c r="G4629" s="67" t="s">
        <v>89</v>
      </c>
      <c r="H4629" s="80" t="s">
        <v>602</v>
      </c>
      <c r="I4629" s="80" t="s">
        <v>14384</v>
      </c>
      <c r="J4629" s="104" t="s">
        <v>230</v>
      </c>
      <c r="K4629" s="67" t="s">
        <v>133</v>
      </c>
      <c r="L4629" s="67" t="s">
        <v>152</v>
      </c>
      <c r="M4629" s="67" t="s">
        <v>166</v>
      </c>
      <c r="N4629" s="67" t="s">
        <v>180</v>
      </c>
      <c r="O4629" s="81">
        <v>46385</v>
      </c>
      <c r="P4629" s="81">
        <v>46099</v>
      </c>
      <c r="Q4629" s="103" t="str">
        <f>IFERROR(VLOOKUP(J4629,Настройка!$C$4:$E$121,2,),"Ошибка")</f>
        <v>R</v>
      </c>
    </row>
    <row r="4630" spans="1:17" ht="14.4" customHeight="1">
      <c r="A4630" s="67">
        <v>4625</v>
      </c>
      <c r="B4630" s="80" t="s">
        <v>176</v>
      </c>
      <c r="C4630" s="80" t="s">
        <v>39</v>
      </c>
      <c r="D4630" s="80" t="s">
        <v>14385</v>
      </c>
      <c r="E4630" s="104" t="s">
        <v>14386</v>
      </c>
      <c r="F4630" s="107">
        <v>32992</v>
      </c>
      <c r="G4630" s="67" t="s">
        <v>89</v>
      </c>
      <c r="H4630" s="80" t="s">
        <v>602</v>
      </c>
      <c r="I4630" s="80" t="s">
        <v>14387</v>
      </c>
      <c r="J4630" s="104" t="s">
        <v>228</v>
      </c>
      <c r="K4630" s="67" t="s">
        <v>125</v>
      </c>
      <c r="L4630" s="67" t="s">
        <v>152</v>
      </c>
      <c r="M4630" s="67" t="s">
        <v>164</v>
      </c>
      <c r="N4630" s="67" t="s">
        <v>1946</v>
      </c>
      <c r="O4630" s="81">
        <v>46185</v>
      </c>
      <c r="P4630" s="81">
        <v>46099</v>
      </c>
      <c r="Q4630" s="103" t="str">
        <f>IFERROR(VLOOKUP(J4630,Настройка!$C$4:$E$121,2,),"Ошибка")</f>
        <v>R</v>
      </c>
    </row>
    <row r="4631" spans="1:17" ht="14.4" customHeight="1">
      <c r="A4631" s="67">
        <v>4626</v>
      </c>
      <c r="B4631" s="80" t="s">
        <v>176</v>
      </c>
      <c r="C4631" s="80" t="s">
        <v>39</v>
      </c>
      <c r="D4631" s="80" t="s">
        <v>14388</v>
      </c>
      <c r="E4631" s="104" t="s">
        <v>14389</v>
      </c>
      <c r="F4631" s="107">
        <v>35110</v>
      </c>
      <c r="G4631" s="67" t="s">
        <v>89</v>
      </c>
      <c r="H4631" s="80" t="s">
        <v>602</v>
      </c>
      <c r="I4631" s="80" t="s">
        <v>14390</v>
      </c>
      <c r="J4631" s="104" t="s">
        <v>230</v>
      </c>
      <c r="K4631" s="67" t="s">
        <v>133</v>
      </c>
      <c r="L4631" s="67" t="s">
        <v>152</v>
      </c>
      <c r="M4631" s="67" t="s">
        <v>166</v>
      </c>
      <c r="N4631" s="67" t="s">
        <v>180</v>
      </c>
      <c r="O4631" s="81">
        <v>46279</v>
      </c>
      <c r="P4631" s="81">
        <v>46099</v>
      </c>
      <c r="Q4631" s="103" t="str">
        <f>IFERROR(VLOOKUP(J4631,Настройка!$C$4:$E$121,2,),"Ошибка")</f>
        <v>R</v>
      </c>
    </row>
    <row r="4632" spans="1:17" ht="14.4" customHeight="1">
      <c r="A4632" s="67">
        <v>4627</v>
      </c>
      <c r="B4632" s="80" t="s">
        <v>176</v>
      </c>
      <c r="C4632" s="80" t="s">
        <v>39</v>
      </c>
      <c r="D4632" s="80" t="s">
        <v>14391</v>
      </c>
      <c r="E4632" s="104" t="s">
        <v>14392</v>
      </c>
      <c r="F4632" s="107">
        <v>32391</v>
      </c>
      <c r="G4632" s="67" t="s">
        <v>89</v>
      </c>
      <c r="H4632" s="80" t="s">
        <v>602</v>
      </c>
      <c r="I4632" s="80" t="s">
        <v>14393</v>
      </c>
      <c r="J4632" s="104" t="s">
        <v>230</v>
      </c>
      <c r="K4632" s="67" t="s">
        <v>133</v>
      </c>
      <c r="L4632" s="67" t="s">
        <v>152</v>
      </c>
      <c r="M4632" s="67" t="s">
        <v>166</v>
      </c>
      <c r="N4632" s="67" t="s">
        <v>180</v>
      </c>
      <c r="O4632" s="81">
        <v>46385</v>
      </c>
      <c r="P4632" s="81">
        <v>46099</v>
      </c>
      <c r="Q4632" s="103" t="str">
        <f>IFERROR(VLOOKUP(J4632,Настройка!$C$4:$E$121,2,),"Ошибка")</f>
        <v>R</v>
      </c>
    </row>
    <row r="4633" spans="1:17" ht="14.4" customHeight="1">
      <c r="A4633" s="67">
        <v>4628</v>
      </c>
      <c r="B4633" s="80" t="s">
        <v>176</v>
      </c>
      <c r="C4633" s="80" t="s">
        <v>39</v>
      </c>
      <c r="D4633" s="80" t="s">
        <v>14394</v>
      </c>
      <c r="E4633" s="104" t="s">
        <v>11698</v>
      </c>
      <c r="F4633" s="107">
        <v>35012</v>
      </c>
      <c r="G4633" s="67" t="s">
        <v>89</v>
      </c>
      <c r="H4633" s="80" t="s">
        <v>602</v>
      </c>
      <c r="I4633" s="80" t="s">
        <v>14395</v>
      </c>
      <c r="J4633" s="104" t="s">
        <v>211</v>
      </c>
      <c r="K4633" s="67" t="s">
        <v>133</v>
      </c>
      <c r="L4633" s="67" t="s">
        <v>152</v>
      </c>
      <c r="M4633" s="67" t="s">
        <v>166</v>
      </c>
      <c r="N4633" s="67" t="s">
        <v>1946</v>
      </c>
      <c r="O4633" s="81">
        <v>46297</v>
      </c>
      <c r="P4633" s="81">
        <v>46099</v>
      </c>
      <c r="Q4633" s="103" t="str">
        <f>IFERROR(VLOOKUP(J4633,Настройка!$C$4:$E$121,2,),"Ошибка")</f>
        <v>R</v>
      </c>
    </row>
    <row r="4634" spans="1:17" ht="14.4" customHeight="1">
      <c r="A4634" s="67">
        <v>4629</v>
      </c>
      <c r="B4634" s="80" t="s">
        <v>176</v>
      </c>
      <c r="C4634" s="80" t="s">
        <v>39</v>
      </c>
      <c r="D4634" s="80" t="s">
        <v>14396</v>
      </c>
      <c r="E4634" s="104" t="s">
        <v>14397</v>
      </c>
      <c r="F4634" s="107">
        <v>33597</v>
      </c>
      <c r="G4634" s="67" t="s">
        <v>89</v>
      </c>
      <c r="H4634" s="80" t="s">
        <v>602</v>
      </c>
      <c r="I4634" s="80" t="s">
        <v>14398</v>
      </c>
      <c r="J4634" s="104" t="s">
        <v>230</v>
      </c>
      <c r="K4634" s="67" t="s">
        <v>133</v>
      </c>
      <c r="L4634" s="67" t="s">
        <v>152</v>
      </c>
      <c r="M4634" s="67" t="s">
        <v>164</v>
      </c>
      <c r="N4634" s="67" t="s">
        <v>1946</v>
      </c>
      <c r="O4634" s="81">
        <v>46185</v>
      </c>
      <c r="P4634" s="81">
        <v>46099</v>
      </c>
      <c r="Q4634" s="103" t="str">
        <f>IFERROR(VLOOKUP(J4634,Настройка!$C$4:$E$121,2,),"Ошибка")</f>
        <v>R</v>
      </c>
    </row>
    <row r="4635" spans="1:17" ht="14.4" customHeight="1">
      <c r="A4635" s="67">
        <v>4630</v>
      </c>
      <c r="B4635" s="80" t="s">
        <v>176</v>
      </c>
      <c r="C4635" s="80" t="s">
        <v>39</v>
      </c>
      <c r="D4635" s="80" t="s">
        <v>14399</v>
      </c>
      <c r="E4635" s="104" t="s">
        <v>14400</v>
      </c>
      <c r="F4635" s="107">
        <v>31585</v>
      </c>
      <c r="G4635" s="67" t="s">
        <v>77</v>
      </c>
      <c r="H4635" s="80" t="s">
        <v>9090</v>
      </c>
      <c r="I4635" s="80" t="s">
        <v>14401</v>
      </c>
      <c r="J4635" s="104" t="s">
        <v>126</v>
      </c>
      <c r="K4635" s="67" t="s">
        <v>109</v>
      </c>
      <c r="L4635" s="67"/>
      <c r="M4635" s="67"/>
      <c r="N4635" s="67"/>
      <c r="O4635" s="81"/>
      <c r="P4635" s="81">
        <v>46099</v>
      </c>
      <c r="Q4635" s="103" t="str">
        <f>IFERROR(VLOOKUP(J4635,Настройка!$C$4:$E$121,2,),"Ошибка")</f>
        <v>ITR</v>
      </c>
    </row>
    <row r="4636" spans="1:17" ht="14.4" customHeight="1">
      <c r="A4636" s="67">
        <v>4631</v>
      </c>
      <c r="B4636" s="80" t="s">
        <v>176</v>
      </c>
      <c r="C4636" s="80" t="s">
        <v>39</v>
      </c>
      <c r="D4636" s="80" t="s">
        <v>14402</v>
      </c>
      <c r="E4636" s="104" t="s">
        <v>14403</v>
      </c>
      <c r="F4636" s="107">
        <v>37356</v>
      </c>
      <c r="G4636" s="67" t="s">
        <v>77</v>
      </c>
      <c r="H4636" s="80" t="s">
        <v>1001</v>
      </c>
      <c r="I4636" s="80" t="s">
        <v>14404</v>
      </c>
      <c r="J4636" s="104" t="s">
        <v>167</v>
      </c>
      <c r="K4636" s="67" t="s">
        <v>109</v>
      </c>
      <c r="L4636" s="67"/>
      <c r="M4636" s="67"/>
      <c r="N4636" s="67"/>
      <c r="O4636" s="81"/>
      <c r="P4636" s="81">
        <v>46099</v>
      </c>
      <c r="Q4636" s="103" t="str">
        <f>IFERROR(VLOOKUP(J4636,Настройка!$C$4:$E$121,2,),"Ошибка")</f>
        <v>ITR</v>
      </c>
    </row>
    <row r="4637" spans="1:17" ht="14.4" customHeight="1">
      <c r="A4637" s="67">
        <v>4632</v>
      </c>
      <c r="B4637" s="80" t="s">
        <v>176</v>
      </c>
      <c r="C4637" s="80" t="s">
        <v>39</v>
      </c>
      <c r="D4637" s="80" t="s">
        <v>14405</v>
      </c>
      <c r="E4637" s="104" t="s">
        <v>4073</v>
      </c>
      <c r="F4637" s="107">
        <v>32304</v>
      </c>
      <c r="G4637" s="67" t="s">
        <v>89</v>
      </c>
      <c r="H4637" s="80" t="s">
        <v>602</v>
      </c>
      <c r="I4637" s="80" t="s">
        <v>14406</v>
      </c>
      <c r="J4637" s="104" t="s">
        <v>230</v>
      </c>
      <c r="K4637" s="67" t="s">
        <v>133</v>
      </c>
      <c r="L4637" s="67" t="s">
        <v>152</v>
      </c>
      <c r="M4637" s="67" t="s">
        <v>166</v>
      </c>
      <c r="N4637" s="67" t="s">
        <v>180</v>
      </c>
      <c r="O4637" s="81">
        <v>46290</v>
      </c>
      <c r="P4637" s="81">
        <v>46099</v>
      </c>
      <c r="Q4637" s="103" t="str">
        <f>IFERROR(VLOOKUP(J4637,Настройка!$C$4:$E$121,2,),"Ошибка")</f>
        <v>R</v>
      </c>
    </row>
    <row r="4638" spans="1:17" ht="14.4" customHeight="1">
      <c r="A4638" s="67">
        <v>4633</v>
      </c>
      <c r="B4638" s="80" t="s">
        <v>176</v>
      </c>
      <c r="C4638" s="80" t="s">
        <v>39</v>
      </c>
      <c r="D4638" s="80" t="s">
        <v>14407</v>
      </c>
      <c r="E4638" s="104" t="s">
        <v>14408</v>
      </c>
      <c r="F4638" s="107">
        <v>30988</v>
      </c>
      <c r="G4638" s="67" t="s">
        <v>89</v>
      </c>
      <c r="H4638" s="80" t="s">
        <v>602</v>
      </c>
      <c r="I4638" s="80" t="s">
        <v>14409</v>
      </c>
      <c r="J4638" s="104" t="s">
        <v>230</v>
      </c>
      <c r="K4638" s="67" t="s">
        <v>133</v>
      </c>
      <c r="L4638" s="67" t="s">
        <v>152</v>
      </c>
      <c r="M4638" s="67" t="s">
        <v>166</v>
      </c>
      <c r="N4638" s="67" t="s">
        <v>180</v>
      </c>
      <c r="O4638" s="81">
        <v>46385</v>
      </c>
      <c r="P4638" s="81">
        <v>46099</v>
      </c>
      <c r="Q4638" s="103" t="str">
        <f>IFERROR(VLOOKUP(J4638,Настройка!$C$4:$E$121,2,),"Ошибка")</f>
        <v>R</v>
      </c>
    </row>
    <row r="4639" spans="1:17" ht="14.4" customHeight="1">
      <c r="A4639" s="67">
        <v>4634</v>
      </c>
      <c r="B4639" s="80" t="s">
        <v>176</v>
      </c>
      <c r="C4639" s="80" t="s">
        <v>39</v>
      </c>
      <c r="D4639" s="80" t="s">
        <v>14410</v>
      </c>
      <c r="E4639" s="104" t="s">
        <v>14411</v>
      </c>
      <c r="F4639" s="107">
        <v>35526</v>
      </c>
      <c r="G4639" s="67" t="s">
        <v>89</v>
      </c>
      <c r="H4639" s="80" t="s">
        <v>602</v>
      </c>
      <c r="I4639" s="80" t="s">
        <v>14412</v>
      </c>
      <c r="J4639" s="104" t="s">
        <v>211</v>
      </c>
      <c r="K4639" s="67" t="s">
        <v>133</v>
      </c>
      <c r="L4639" s="67" t="s">
        <v>152</v>
      </c>
      <c r="M4639" s="67" t="s">
        <v>166</v>
      </c>
      <c r="N4639" s="67" t="s">
        <v>180</v>
      </c>
      <c r="O4639" s="81">
        <v>46211</v>
      </c>
      <c r="P4639" s="81">
        <v>46099</v>
      </c>
      <c r="Q4639" s="103" t="str">
        <f>IFERROR(VLOOKUP(J4639,Настройка!$C$4:$E$121,2,),"Ошибка")</f>
        <v>R</v>
      </c>
    </row>
    <row r="4640" spans="1:17" ht="14.4" customHeight="1">
      <c r="A4640" s="67">
        <v>4635</v>
      </c>
      <c r="B4640" s="80" t="s">
        <v>176</v>
      </c>
      <c r="C4640" s="80" t="s">
        <v>39</v>
      </c>
      <c r="D4640" s="80" t="s">
        <v>14413</v>
      </c>
      <c r="E4640" s="104" t="s">
        <v>14414</v>
      </c>
      <c r="F4640" s="107">
        <v>32248</v>
      </c>
      <c r="G4640" s="67" t="s">
        <v>89</v>
      </c>
      <c r="H4640" s="80" t="s">
        <v>602</v>
      </c>
      <c r="I4640" s="80" t="s">
        <v>14415</v>
      </c>
      <c r="J4640" s="104" t="s">
        <v>230</v>
      </c>
      <c r="K4640" s="67" t="s">
        <v>133</v>
      </c>
      <c r="L4640" s="67" t="s">
        <v>152</v>
      </c>
      <c r="M4640" s="67" t="s">
        <v>166</v>
      </c>
      <c r="N4640" s="67" t="s">
        <v>180</v>
      </c>
      <c r="O4640" s="81">
        <v>46385</v>
      </c>
      <c r="P4640" s="81">
        <v>46099</v>
      </c>
      <c r="Q4640" s="103" t="str">
        <f>IFERROR(VLOOKUP(J4640,Настройка!$C$4:$E$121,2,),"Ошибка")</f>
        <v>R</v>
      </c>
    </row>
    <row r="4641" spans="1:17" ht="14.4" customHeight="1">
      <c r="A4641" s="67">
        <v>4636</v>
      </c>
      <c r="B4641" s="80" t="s">
        <v>176</v>
      </c>
      <c r="C4641" s="80" t="s">
        <v>39</v>
      </c>
      <c r="D4641" s="80" t="s">
        <v>14416</v>
      </c>
      <c r="E4641" s="104" t="s">
        <v>14417</v>
      </c>
      <c r="F4641" s="107">
        <v>37356</v>
      </c>
      <c r="G4641" s="67" t="s">
        <v>89</v>
      </c>
      <c r="H4641" s="80" t="s">
        <v>602</v>
      </c>
      <c r="I4641" s="80" t="s">
        <v>14418</v>
      </c>
      <c r="J4641" s="104" t="s">
        <v>230</v>
      </c>
      <c r="K4641" s="67" t="s">
        <v>133</v>
      </c>
      <c r="L4641" s="67" t="s">
        <v>152</v>
      </c>
      <c r="M4641" s="67" t="s">
        <v>166</v>
      </c>
      <c r="N4641" s="67" t="s">
        <v>180</v>
      </c>
      <c r="O4641" s="81">
        <v>46385</v>
      </c>
      <c r="P4641" s="81">
        <v>46099</v>
      </c>
      <c r="Q4641" s="103" t="str">
        <f>IFERROR(VLOOKUP(J4641,Настройка!$C$4:$E$121,2,),"Ошибка")</f>
        <v>R</v>
      </c>
    </row>
    <row r="4642" spans="1:17" ht="14.4" customHeight="1">
      <c r="A4642" s="67">
        <v>4637</v>
      </c>
      <c r="B4642" s="80" t="s">
        <v>176</v>
      </c>
      <c r="C4642" s="80" t="s">
        <v>39</v>
      </c>
      <c r="D4642" s="80" t="s">
        <v>14419</v>
      </c>
      <c r="E4642" s="104" t="s">
        <v>14420</v>
      </c>
      <c r="F4642" s="107">
        <v>32575</v>
      </c>
      <c r="G4642" s="67" t="s">
        <v>89</v>
      </c>
      <c r="H4642" s="80" t="s">
        <v>602</v>
      </c>
      <c r="I4642" s="80" t="s">
        <v>14421</v>
      </c>
      <c r="J4642" s="104" t="s">
        <v>211</v>
      </c>
      <c r="K4642" s="67" t="s">
        <v>133</v>
      </c>
      <c r="L4642" s="67" t="s">
        <v>152</v>
      </c>
      <c r="M4642" s="67" t="s">
        <v>166</v>
      </c>
      <c r="N4642" s="67" t="s">
        <v>180</v>
      </c>
      <c r="O4642" s="81">
        <v>46385</v>
      </c>
      <c r="P4642" s="81">
        <v>46099</v>
      </c>
      <c r="Q4642" s="103" t="str">
        <f>IFERROR(VLOOKUP(J4642,Настройка!$C$4:$E$121,2,),"Ошибка")</f>
        <v>R</v>
      </c>
    </row>
    <row r="4643" spans="1:17" ht="14.4" customHeight="1">
      <c r="A4643" s="67">
        <v>4638</v>
      </c>
      <c r="B4643" s="80" t="s">
        <v>176</v>
      </c>
      <c r="C4643" s="80" t="s">
        <v>39</v>
      </c>
      <c r="D4643" s="80" t="s">
        <v>14422</v>
      </c>
      <c r="E4643" s="104" t="s">
        <v>14423</v>
      </c>
      <c r="F4643" s="107">
        <v>33531</v>
      </c>
      <c r="G4643" s="67" t="s">
        <v>89</v>
      </c>
      <c r="H4643" s="80" t="s">
        <v>602</v>
      </c>
      <c r="I4643" s="80" t="s">
        <v>14424</v>
      </c>
      <c r="J4643" s="104" t="s">
        <v>230</v>
      </c>
      <c r="K4643" s="67" t="s">
        <v>133</v>
      </c>
      <c r="L4643" s="67" t="s">
        <v>152</v>
      </c>
      <c r="M4643" s="67" t="s">
        <v>166</v>
      </c>
      <c r="N4643" s="67" t="s">
        <v>180</v>
      </c>
      <c r="O4643" s="81">
        <v>46385</v>
      </c>
      <c r="P4643" s="81">
        <v>46099</v>
      </c>
      <c r="Q4643" s="103" t="str">
        <f>IFERROR(VLOOKUP(J4643,Настройка!$C$4:$E$121,2,),"Ошибка")</f>
        <v>R</v>
      </c>
    </row>
    <row r="4644" spans="1:17" ht="14.4" customHeight="1">
      <c r="A4644" s="67">
        <v>4639</v>
      </c>
      <c r="B4644" s="80" t="s">
        <v>176</v>
      </c>
      <c r="C4644" s="80" t="s">
        <v>39</v>
      </c>
      <c r="D4644" s="80" t="s">
        <v>14425</v>
      </c>
      <c r="E4644" s="104" t="s">
        <v>14426</v>
      </c>
      <c r="F4644" s="107">
        <v>37656</v>
      </c>
      <c r="G4644" s="67" t="s">
        <v>89</v>
      </c>
      <c r="H4644" s="80" t="s">
        <v>602</v>
      </c>
      <c r="I4644" s="80" t="s">
        <v>14427</v>
      </c>
      <c r="J4644" s="104" t="s">
        <v>211</v>
      </c>
      <c r="K4644" s="67" t="s">
        <v>133</v>
      </c>
      <c r="L4644" s="67" t="s">
        <v>152</v>
      </c>
      <c r="M4644" s="67" t="s">
        <v>166</v>
      </c>
      <c r="N4644" s="67" t="s">
        <v>180</v>
      </c>
      <c r="O4644" s="81">
        <v>46385</v>
      </c>
      <c r="P4644" s="81">
        <v>46099</v>
      </c>
      <c r="Q4644" s="103" t="str">
        <f>IFERROR(VLOOKUP(J4644,Настройка!$C$4:$E$121,2,),"Ошибка")</f>
        <v>R</v>
      </c>
    </row>
    <row r="4645" spans="1:17" ht="14.4" customHeight="1">
      <c r="A4645" s="67">
        <v>4640</v>
      </c>
      <c r="B4645" s="80" t="s">
        <v>176</v>
      </c>
      <c r="C4645" s="80" t="s">
        <v>39</v>
      </c>
      <c r="D4645" s="80" t="s">
        <v>14428</v>
      </c>
      <c r="E4645" s="104" t="s">
        <v>14429</v>
      </c>
      <c r="F4645" s="107">
        <v>33311</v>
      </c>
      <c r="G4645" s="67" t="s">
        <v>89</v>
      </c>
      <c r="H4645" s="80" t="s">
        <v>602</v>
      </c>
      <c r="I4645" s="80" t="s">
        <v>14430</v>
      </c>
      <c r="J4645" s="104" t="s">
        <v>230</v>
      </c>
      <c r="K4645" s="67" t="s">
        <v>133</v>
      </c>
      <c r="L4645" s="67" t="s">
        <v>152</v>
      </c>
      <c r="M4645" s="67" t="s">
        <v>166</v>
      </c>
      <c r="N4645" s="67" t="s">
        <v>180</v>
      </c>
      <c r="O4645" s="81">
        <v>46385</v>
      </c>
      <c r="P4645" s="81">
        <v>46099</v>
      </c>
      <c r="Q4645" s="103" t="str">
        <f>IFERROR(VLOOKUP(J4645,Настройка!$C$4:$E$121,2,),"Ошибка")</f>
        <v>R</v>
      </c>
    </row>
    <row r="4646" spans="1:17" ht="14.4" customHeight="1">
      <c r="A4646" s="67">
        <v>4641</v>
      </c>
      <c r="B4646" s="80" t="s">
        <v>176</v>
      </c>
      <c r="C4646" s="80" t="s">
        <v>39</v>
      </c>
      <c r="D4646" s="80" t="s">
        <v>14431</v>
      </c>
      <c r="E4646" s="104" t="s">
        <v>14432</v>
      </c>
      <c r="F4646" s="107">
        <v>30905</v>
      </c>
      <c r="G4646" s="67" t="s">
        <v>89</v>
      </c>
      <c r="H4646" s="80" t="s">
        <v>602</v>
      </c>
      <c r="I4646" s="80" t="s">
        <v>14433</v>
      </c>
      <c r="J4646" s="104" t="s">
        <v>230</v>
      </c>
      <c r="K4646" s="67" t="s">
        <v>133</v>
      </c>
      <c r="L4646" s="67" t="s">
        <v>152</v>
      </c>
      <c r="M4646" s="67" t="s">
        <v>166</v>
      </c>
      <c r="N4646" s="67" t="s">
        <v>180</v>
      </c>
      <c r="O4646" s="81">
        <v>46211</v>
      </c>
      <c r="P4646" s="81">
        <v>46099</v>
      </c>
      <c r="Q4646" s="103" t="str">
        <f>IFERROR(VLOOKUP(J4646,Настройка!$C$4:$E$121,2,),"Ошибка")</f>
        <v>R</v>
      </c>
    </row>
    <row r="4647" spans="1:17" ht="14.4" customHeight="1">
      <c r="A4647" s="67">
        <v>4642</v>
      </c>
      <c r="B4647" s="80" t="s">
        <v>176</v>
      </c>
      <c r="C4647" s="80" t="s">
        <v>39</v>
      </c>
      <c r="D4647" s="80" t="s">
        <v>14434</v>
      </c>
      <c r="E4647" s="104" t="s">
        <v>14435</v>
      </c>
      <c r="F4647" s="107">
        <v>24865</v>
      </c>
      <c r="G4647" s="67" t="s">
        <v>77</v>
      </c>
      <c r="H4647" s="80" t="s">
        <v>14436</v>
      </c>
      <c r="I4647" s="80" t="s">
        <v>14437</v>
      </c>
      <c r="J4647" s="104" t="s">
        <v>118</v>
      </c>
      <c r="K4647" s="67" t="s">
        <v>109</v>
      </c>
      <c r="L4647" s="67"/>
      <c r="M4647" s="67"/>
      <c r="N4647" s="67"/>
      <c r="O4647" s="81"/>
      <c r="P4647" s="81">
        <v>46099</v>
      </c>
      <c r="Q4647" s="103" t="str">
        <f>IFERROR(VLOOKUP(J4647,Настройка!$C$4:$E$121,2,),"Ошибка")</f>
        <v>ITR</v>
      </c>
    </row>
    <row r="4648" spans="1:17" ht="14.4" customHeight="1">
      <c r="A4648" s="67">
        <v>4643</v>
      </c>
      <c r="B4648" s="80" t="s">
        <v>176</v>
      </c>
      <c r="C4648" s="80" t="s">
        <v>39</v>
      </c>
      <c r="D4648" s="80" t="s">
        <v>14438</v>
      </c>
      <c r="E4648" s="104" t="s">
        <v>14439</v>
      </c>
      <c r="F4648" s="107">
        <v>35556</v>
      </c>
      <c r="G4648" s="67" t="s">
        <v>89</v>
      </c>
      <c r="H4648" s="80" t="s">
        <v>602</v>
      </c>
      <c r="I4648" s="80" t="s">
        <v>14440</v>
      </c>
      <c r="J4648" s="104" t="s">
        <v>230</v>
      </c>
      <c r="K4648" s="67" t="s">
        <v>133</v>
      </c>
      <c r="L4648" s="67" t="s">
        <v>152</v>
      </c>
      <c r="M4648" s="67" t="s">
        <v>166</v>
      </c>
      <c r="N4648" s="67" t="s">
        <v>180</v>
      </c>
      <c r="O4648" s="81">
        <v>46279</v>
      </c>
      <c r="P4648" s="81">
        <v>46099</v>
      </c>
      <c r="Q4648" s="103" t="str">
        <f>IFERROR(VLOOKUP(J4648,Настройка!$C$4:$E$121,2,),"Ошибка")</f>
        <v>R</v>
      </c>
    </row>
    <row r="4649" spans="1:17" ht="14.4" customHeight="1">
      <c r="A4649" s="67">
        <v>4644</v>
      </c>
      <c r="B4649" s="80" t="s">
        <v>176</v>
      </c>
      <c r="C4649" s="80" t="s">
        <v>39</v>
      </c>
      <c r="D4649" s="80" t="s">
        <v>14441</v>
      </c>
      <c r="E4649" s="104" t="s">
        <v>14442</v>
      </c>
      <c r="F4649" s="107">
        <v>29104</v>
      </c>
      <c r="G4649" s="67" t="s">
        <v>89</v>
      </c>
      <c r="H4649" s="80" t="s">
        <v>602</v>
      </c>
      <c r="I4649" s="80" t="s">
        <v>14443</v>
      </c>
      <c r="J4649" s="104" t="s">
        <v>230</v>
      </c>
      <c r="K4649" s="67" t="s">
        <v>133</v>
      </c>
      <c r="L4649" s="67" t="s">
        <v>152</v>
      </c>
      <c r="M4649" s="67" t="s">
        <v>166</v>
      </c>
      <c r="N4649" s="67" t="s">
        <v>180</v>
      </c>
      <c r="O4649" s="81">
        <v>46385</v>
      </c>
      <c r="P4649" s="81">
        <v>46099</v>
      </c>
      <c r="Q4649" s="103" t="str">
        <f>IFERROR(VLOOKUP(J4649,Настройка!$C$4:$E$121,2,),"Ошибка")</f>
        <v>R</v>
      </c>
    </row>
    <row r="4650" spans="1:17" ht="14.4" customHeight="1">
      <c r="A4650" s="67">
        <v>4645</v>
      </c>
      <c r="B4650" s="80" t="s">
        <v>176</v>
      </c>
      <c r="C4650" s="80" t="s">
        <v>39</v>
      </c>
      <c r="D4650" s="80" t="s">
        <v>14444</v>
      </c>
      <c r="E4650" s="104" t="s">
        <v>14445</v>
      </c>
      <c r="F4650" s="107">
        <v>38770</v>
      </c>
      <c r="G4650" s="67" t="s">
        <v>67</v>
      </c>
      <c r="H4650" s="80"/>
      <c r="I4650" s="80" t="s">
        <v>14446</v>
      </c>
      <c r="J4650" s="104" t="s">
        <v>204</v>
      </c>
      <c r="K4650" s="67" t="s">
        <v>117</v>
      </c>
      <c r="L4650" s="67"/>
      <c r="M4650" s="67"/>
      <c r="N4650" s="67"/>
      <c r="O4650" s="81"/>
      <c r="P4650" s="81">
        <v>46100</v>
      </c>
      <c r="Q4650" s="103" t="str">
        <f>IFERROR(VLOOKUP(J4650,Настройка!$C$4:$E$121,2,),"Ошибка")</f>
        <v>R</v>
      </c>
    </row>
    <row r="4651" spans="1:17" ht="14.4" customHeight="1">
      <c r="A4651" s="67">
        <v>4646</v>
      </c>
      <c r="B4651" s="80" t="s">
        <v>176</v>
      </c>
      <c r="C4651" s="80" t="s">
        <v>39</v>
      </c>
      <c r="D4651" s="80" t="s">
        <v>14447</v>
      </c>
      <c r="E4651" s="104" t="s">
        <v>14448</v>
      </c>
      <c r="F4651" s="107">
        <v>37050</v>
      </c>
      <c r="G4651" s="67" t="s">
        <v>89</v>
      </c>
      <c r="H4651" s="80" t="s">
        <v>602</v>
      </c>
      <c r="I4651" s="80" t="s">
        <v>14449</v>
      </c>
      <c r="J4651" s="104" t="s">
        <v>228</v>
      </c>
      <c r="K4651" s="67" t="s">
        <v>123</v>
      </c>
      <c r="L4651" s="67" t="s">
        <v>152</v>
      </c>
      <c r="M4651" s="67" t="s">
        <v>166</v>
      </c>
      <c r="N4651" s="67" t="s">
        <v>184</v>
      </c>
      <c r="O4651" s="81">
        <v>46326</v>
      </c>
      <c r="P4651" s="81">
        <v>46100</v>
      </c>
      <c r="Q4651" s="103" t="str">
        <f>IFERROR(VLOOKUP(J4651,Настройка!$C$4:$E$121,2,),"Ошибка")</f>
        <v>R</v>
      </c>
    </row>
    <row r="4652" spans="1:17" ht="14.4" customHeight="1">
      <c r="A4652" s="67">
        <v>4647</v>
      </c>
      <c r="B4652" s="80" t="s">
        <v>176</v>
      </c>
      <c r="C4652" s="80" t="s">
        <v>39</v>
      </c>
      <c r="D4652" s="80" t="s">
        <v>14450</v>
      </c>
      <c r="E4652" s="104" t="s">
        <v>14451</v>
      </c>
      <c r="F4652" s="107">
        <v>32682</v>
      </c>
      <c r="G4652" s="67" t="s">
        <v>89</v>
      </c>
      <c r="H4652" s="80" t="s">
        <v>602</v>
      </c>
      <c r="I4652" s="80" t="s">
        <v>14452</v>
      </c>
      <c r="J4652" s="104" t="s">
        <v>228</v>
      </c>
      <c r="K4652" s="67" t="s">
        <v>125</v>
      </c>
      <c r="L4652" s="67" t="s">
        <v>152</v>
      </c>
      <c r="M4652" s="67" t="s">
        <v>164</v>
      </c>
      <c r="N4652" s="67" t="s">
        <v>1946</v>
      </c>
      <c r="O4652" s="81">
        <v>46152</v>
      </c>
      <c r="P4652" s="81">
        <v>46100</v>
      </c>
      <c r="Q4652" s="103" t="str">
        <f>IFERROR(VLOOKUP(J4652,Настройка!$C$4:$E$121,2,),"Ошибка")</f>
        <v>R</v>
      </c>
    </row>
    <row r="4653" spans="1:17" ht="14.4" customHeight="1">
      <c r="A4653" s="67">
        <v>4648</v>
      </c>
      <c r="B4653" s="80" t="s">
        <v>176</v>
      </c>
      <c r="C4653" s="80" t="s">
        <v>39</v>
      </c>
      <c r="D4653" s="80" t="s">
        <v>14453</v>
      </c>
      <c r="E4653" s="104" t="s">
        <v>14454</v>
      </c>
      <c r="F4653" s="107">
        <v>33231</v>
      </c>
      <c r="G4653" s="67" t="s">
        <v>89</v>
      </c>
      <c r="H4653" s="80" t="s">
        <v>602</v>
      </c>
      <c r="I4653" s="80" t="s">
        <v>14455</v>
      </c>
      <c r="J4653" s="104" t="s">
        <v>228</v>
      </c>
      <c r="K4653" s="67" t="s">
        <v>125</v>
      </c>
      <c r="L4653" s="67" t="s">
        <v>152</v>
      </c>
      <c r="M4653" s="67" t="s">
        <v>164</v>
      </c>
      <c r="N4653" s="67" t="s">
        <v>1946</v>
      </c>
      <c r="O4653" s="81">
        <v>46152</v>
      </c>
      <c r="P4653" s="81">
        <v>46100</v>
      </c>
      <c r="Q4653" s="103" t="str">
        <f>IFERROR(VLOOKUP(J4653,Настройка!$C$4:$E$121,2,),"Ошибка")</f>
        <v>R</v>
      </c>
    </row>
    <row r="4654" spans="1:17" ht="14.4" customHeight="1">
      <c r="A4654" s="67">
        <v>4649</v>
      </c>
      <c r="B4654" s="80" t="s">
        <v>176</v>
      </c>
      <c r="C4654" s="80" t="s">
        <v>39</v>
      </c>
      <c r="D4654" s="80" t="s">
        <v>14456</v>
      </c>
      <c r="E4654" s="104" t="s">
        <v>14457</v>
      </c>
      <c r="F4654" s="107">
        <v>33086</v>
      </c>
      <c r="G4654" s="67" t="s">
        <v>89</v>
      </c>
      <c r="H4654" s="80" t="s">
        <v>602</v>
      </c>
      <c r="I4654" s="80" t="s">
        <v>14458</v>
      </c>
      <c r="J4654" s="104" t="s">
        <v>228</v>
      </c>
      <c r="K4654" s="67" t="s">
        <v>125</v>
      </c>
      <c r="L4654" s="67" t="s">
        <v>152</v>
      </c>
      <c r="M4654" s="67" t="s">
        <v>164</v>
      </c>
      <c r="N4654" s="67" t="s">
        <v>1946</v>
      </c>
      <c r="O4654" s="81">
        <v>46152</v>
      </c>
      <c r="P4654" s="81">
        <v>46100</v>
      </c>
      <c r="Q4654" s="103" t="str">
        <f>IFERROR(VLOOKUP(J4654,Настройка!$C$4:$E$121,2,),"Ошибка")</f>
        <v>R</v>
      </c>
    </row>
    <row r="4655" spans="1:17" ht="14.4" customHeight="1">
      <c r="A4655" s="67">
        <v>4650</v>
      </c>
      <c r="B4655" s="80" t="s">
        <v>176</v>
      </c>
      <c r="C4655" s="80" t="s">
        <v>39</v>
      </c>
      <c r="D4655" s="80" t="s">
        <v>14459</v>
      </c>
      <c r="E4655" s="104" t="s">
        <v>14460</v>
      </c>
      <c r="F4655" s="107">
        <v>30344</v>
      </c>
      <c r="G4655" s="67" t="s">
        <v>69</v>
      </c>
      <c r="H4655" s="80" t="s">
        <v>385</v>
      </c>
      <c r="I4655" s="80" t="s">
        <v>14461</v>
      </c>
      <c r="J4655" s="104" t="s">
        <v>204</v>
      </c>
      <c r="K4655" s="67" t="s">
        <v>117</v>
      </c>
      <c r="L4655" s="67"/>
      <c r="M4655" s="67"/>
      <c r="N4655" s="67"/>
      <c r="O4655" s="81"/>
      <c r="P4655" s="81">
        <v>46100</v>
      </c>
      <c r="Q4655" s="103" t="str">
        <f>IFERROR(VLOOKUP(J4655,Настройка!$C$4:$E$121,2,),"Ошибка")</f>
        <v>R</v>
      </c>
    </row>
    <row r="4656" spans="1:17" ht="14.4" customHeight="1">
      <c r="A4656" s="67">
        <v>4651</v>
      </c>
      <c r="B4656" s="80" t="s">
        <v>176</v>
      </c>
      <c r="C4656" s="80" t="s">
        <v>39</v>
      </c>
      <c r="D4656" s="80" t="s">
        <v>14462</v>
      </c>
      <c r="E4656" s="104" t="s">
        <v>14463</v>
      </c>
      <c r="F4656" s="107">
        <v>38921</v>
      </c>
      <c r="G4656" s="67" t="s">
        <v>69</v>
      </c>
      <c r="H4656" s="80" t="s">
        <v>385</v>
      </c>
      <c r="I4656" s="80" t="s">
        <v>14464</v>
      </c>
      <c r="J4656" s="104" t="s">
        <v>204</v>
      </c>
      <c r="K4656" s="67" t="s">
        <v>117</v>
      </c>
      <c r="L4656" s="67"/>
      <c r="M4656" s="67"/>
      <c r="N4656" s="67"/>
      <c r="O4656" s="81"/>
      <c r="P4656" s="81">
        <v>46100</v>
      </c>
      <c r="Q4656" s="103" t="str">
        <f>IFERROR(VLOOKUP(J4656,Настройка!$C$4:$E$121,2,),"Ошибка")</f>
        <v>R</v>
      </c>
    </row>
    <row r="4657" spans="1:17" ht="14.4" customHeight="1">
      <c r="A4657" s="67">
        <v>4652</v>
      </c>
      <c r="B4657" s="80" t="s">
        <v>176</v>
      </c>
      <c r="C4657" s="80" t="s">
        <v>39</v>
      </c>
      <c r="D4657" s="80" t="s">
        <v>14465</v>
      </c>
      <c r="E4657" s="104" t="s">
        <v>14466</v>
      </c>
      <c r="F4657" s="107">
        <v>33406</v>
      </c>
      <c r="G4657" s="67" t="s">
        <v>89</v>
      </c>
      <c r="H4657" s="80" t="s">
        <v>602</v>
      </c>
      <c r="I4657" s="80" t="s">
        <v>14467</v>
      </c>
      <c r="J4657" s="104" t="s">
        <v>228</v>
      </c>
      <c r="K4657" s="67" t="s">
        <v>125</v>
      </c>
      <c r="L4657" s="67" t="s">
        <v>152</v>
      </c>
      <c r="M4657" s="67" t="s">
        <v>164</v>
      </c>
      <c r="N4657" s="67" t="s">
        <v>1946</v>
      </c>
      <c r="O4657" s="81">
        <v>46152</v>
      </c>
      <c r="P4657" s="81">
        <v>46100</v>
      </c>
      <c r="Q4657" s="103" t="str">
        <f>IFERROR(VLOOKUP(J4657,Настройка!$C$4:$E$121,2,),"Ошибка")</f>
        <v>R</v>
      </c>
    </row>
    <row r="4658" spans="1:17" ht="14.4" customHeight="1">
      <c r="A4658" s="67">
        <v>4653</v>
      </c>
      <c r="B4658" s="80" t="s">
        <v>176</v>
      </c>
      <c r="C4658" s="80" t="s">
        <v>39</v>
      </c>
      <c r="D4658" s="80" t="s">
        <v>14468</v>
      </c>
      <c r="E4658" s="104" t="s">
        <v>14469</v>
      </c>
      <c r="F4658" s="107">
        <v>31648</v>
      </c>
      <c r="G4658" s="67" t="s">
        <v>67</v>
      </c>
      <c r="H4658" s="80"/>
      <c r="I4658" s="80" t="s">
        <v>14470</v>
      </c>
      <c r="J4658" s="104" t="s">
        <v>204</v>
      </c>
      <c r="K4658" s="67" t="s">
        <v>117</v>
      </c>
      <c r="L4658" s="67"/>
      <c r="M4658" s="67"/>
      <c r="N4658" s="67"/>
      <c r="O4658" s="81"/>
      <c r="P4658" s="81">
        <v>46100</v>
      </c>
      <c r="Q4658" s="103" t="str">
        <f>IFERROR(VLOOKUP(J4658,Настройка!$C$4:$E$121,2,),"Ошибка")</f>
        <v>R</v>
      </c>
    </row>
    <row r="4659" spans="1:17" ht="14.4" customHeight="1">
      <c r="A4659" s="67">
        <v>4654</v>
      </c>
      <c r="B4659" s="80" t="s">
        <v>176</v>
      </c>
      <c r="C4659" s="80" t="s">
        <v>39</v>
      </c>
      <c r="D4659" s="80" t="s">
        <v>14471</v>
      </c>
      <c r="E4659" s="104" t="s">
        <v>14472</v>
      </c>
      <c r="F4659" s="107">
        <v>30608</v>
      </c>
      <c r="G4659" s="67" t="s">
        <v>89</v>
      </c>
      <c r="H4659" s="80" t="s">
        <v>602</v>
      </c>
      <c r="I4659" s="80" t="s">
        <v>14473</v>
      </c>
      <c r="J4659" s="104" t="s">
        <v>228</v>
      </c>
      <c r="K4659" s="67" t="s">
        <v>125</v>
      </c>
      <c r="L4659" s="67" t="s">
        <v>152</v>
      </c>
      <c r="M4659" s="67" t="s">
        <v>164</v>
      </c>
      <c r="N4659" s="67" t="s">
        <v>1946</v>
      </c>
      <c r="O4659" s="81">
        <v>46152</v>
      </c>
      <c r="P4659" s="81">
        <v>46100</v>
      </c>
      <c r="Q4659" s="103" t="str">
        <f>IFERROR(VLOOKUP(J4659,Настройка!$C$4:$E$121,2,),"Ошибка")</f>
        <v>R</v>
      </c>
    </row>
    <row r="4660" spans="1:17" ht="14.4" customHeight="1">
      <c r="A4660" s="67">
        <v>4655</v>
      </c>
      <c r="B4660" s="80" t="s">
        <v>176</v>
      </c>
      <c r="C4660" s="80" t="s">
        <v>39</v>
      </c>
      <c r="D4660" s="80" t="s">
        <v>14474</v>
      </c>
      <c r="E4660" s="104" t="s">
        <v>14475</v>
      </c>
      <c r="F4660" s="107">
        <v>31754</v>
      </c>
      <c r="G4660" s="67" t="s">
        <v>89</v>
      </c>
      <c r="H4660" s="80" t="s">
        <v>602</v>
      </c>
      <c r="I4660" s="80" t="s">
        <v>14476</v>
      </c>
      <c r="J4660" s="104" t="s">
        <v>230</v>
      </c>
      <c r="K4660" s="67" t="s">
        <v>133</v>
      </c>
      <c r="L4660" s="67" t="s">
        <v>152</v>
      </c>
      <c r="M4660" s="67" t="s">
        <v>164</v>
      </c>
      <c r="N4660" s="67" t="s">
        <v>1946</v>
      </c>
      <c r="O4660" s="81">
        <v>46152</v>
      </c>
      <c r="P4660" s="81">
        <v>46100</v>
      </c>
      <c r="Q4660" s="103" t="str">
        <f>IFERROR(VLOOKUP(J4660,Настройка!$C$4:$E$121,2,),"Ошибка")</f>
        <v>R</v>
      </c>
    </row>
    <row r="4661" spans="1:17" ht="14.4" customHeight="1">
      <c r="A4661" s="67">
        <v>4656</v>
      </c>
      <c r="B4661" s="80" t="s">
        <v>176</v>
      </c>
      <c r="C4661" s="80" t="s">
        <v>39</v>
      </c>
      <c r="D4661" s="80" t="s">
        <v>14477</v>
      </c>
      <c r="E4661" s="104" t="s">
        <v>14478</v>
      </c>
      <c r="F4661" s="107">
        <v>28525</v>
      </c>
      <c r="G4661" s="67" t="s">
        <v>89</v>
      </c>
      <c r="H4661" s="80" t="s">
        <v>602</v>
      </c>
      <c r="I4661" s="80" t="s">
        <v>14479</v>
      </c>
      <c r="J4661" s="104" t="s">
        <v>230</v>
      </c>
      <c r="K4661" s="67" t="s">
        <v>133</v>
      </c>
      <c r="L4661" s="67" t="s">
        <v>152</v>
      </c>
      <c r="M4661" s="67" t="s">
        <v>164</v>
      </c>
      <c r="N4661" s="67" t="s">
        <v>1946</v>
      </c>
      <c r="O4661" s="81">
        <v>46152</v>
      </c>
      <c r="P4661" s="81">
        <v>46100</v>
      </c>
      <c r="Q4661" s="103" t="str">
        <f>IFERROR(VLOOKUP(J4661,Настройка!$C$4:$E$121,2,),"Ошибка")</f>
        <v>R</v>
      </c>
    </row>
    <row r="4662" spans="1:17" ht="14.4" customHeight="1">
      <c r="A4662" s="67">
        <v>4657</v>
      </c>
      <c r="B4662" s="80" t="s">
        <v>176</v>
      </c>
      <c r="C4662" s="80" t="s">
        <v>39</v>
      </c>
      <c r="D4662" s="80" t="s">
        <v>14480</v>
      </c>
      <c r="E4662" s="104" t="s">
        <v>14481</v>
      </c>
      <c r="F4662" s="107">
        <v>29468</v>
      </c>
      <c r="G4662" s="67" t="s">
        <v>89</v>
      </c>
      <c r="H4662" s="80" t="s">
        <v>602</v>
      </c>
      <c r="I4662" s="80" t="s">
        <v>14482</v>
      </c>
      <c r="J4662" s="104" t="s">
        <v>230</v>
      </c>
      <c r="K4662" s="67" t="s">
        <v>133</v>
      </c>
      <c r="L4662" s="67" t="s">
        <v>152</v>
      </c>
      <c r="M4662" s="67" t="s">
        <v>164</v>
      </c>
      <c r="N4662" s="67" t="s">
        <v>1946</v>
      </c>
      <c r="O4662" s="81">
        <v>46152</v>
      </c>
      <c r="P4662" s="81">
        <v>46100</v>
      </c>
      <c r="Q4662" s="103" t="str">
        <f>IFERROR(VLOOKUP(J4662,Настройка!$C$4:$E$121,2,),"Ошибка")</f>
        <v>R</v>
      </c>
    </row>
    <row r="4663" spans="1:17" ht="14.4" customHeight="1">
      <c r="A4663" s="67">
        <v>4658</v>
      </c>
      <c r="B4663" s="80" t="s">
        <v>176</v>
      </c>
      <c r="C4663" s="80" t="s">
        <v>39</v>
      </c>
      <c r="D4663" s="80" t="s">
        <v>14483</v>
      </c>
      <c r="E4663" s="104" t="s">
        <v>14484</v>
      </c>
      <c r="F4663" s="107">
        <v>29569</v>
      </c>
      <c r="G4663" s="67" t="s">
        <v>89</v>
      </c>
      <c r="H4663" s="80" t="s">
        <v>602</v>
      </c>
      <c r="I4663" s="80" t="s">
        <v>14485</v>
      </c>
      <c r="J4663" s="104" t="s">
        <v>211</v>
      </c>
      <c r="K4663" s="67" t="s">
        <v>123</v>
      </c>
      <c r="L4663" s="67" t="s">
        <v>152</v>
      </c>
      <c r="M4663" s="67" t="s">
        <v>166</v>
      </c>
      <c r="N4663" s="67" t="s">
        <v>184</v>
      </c>
      <c r="O4663" s="81">
        <v>46326</v>
      </c>
      <c r="P4663" s="81">
        <v>46100</v>
      </c>
      <c r="Q4663" s="103" t="str">
        <f>IFERROR(VLOOKUP(J4663,Настройка!$C$4:$E$121,2,),"Ошибка")</f>
        <v>R</v>
      </c>
    </row>
    <row r="4664" spans="1:17" ht="14.4" customHeight="1">
      <c r="A4664" s="67">
        <v>4659</v>
      </c>
      <c r="B4664" s="80" t="s">
        <v>176</v>
      </c>
      <c r="C4664" s="80" t="s">
        <v>39</v>
      </c>
      <c r="D4664" s="80" t="s">
        <v>14486</v>
      </c>
      <c r="E4664" s="104" t="s">
        <v>14487</v>
      </c>
      <c r="F4664" s="107">
        <v>30927</v>
      </c>
      <c r="G4664" s="67" t="s">
        <v>89</v>
      </c>
      <c r="H4664" s="80" t="s">
        <v>602</v>
      </c>
      <c r="I4664" s="80" t="s">
        <v>14488</v>
      </c>
      <c r="J4664" s="104" t="s">
        <v>228</v>
      </c>
      <c r="K4664" s="67" t="s">
        <v>125</v>
      </c>
      <c r="L4664" s="67" t="s">
        <v>152</v>
      </c>
      <c r="M4664" s="67" t="s">
        <v>166</v>
      </c>
      <c r="N4664" s="67" t="s">
        <v>184</v>
      </c>
      <c r="O4664" s="81">
        <v>46356</v>
      </c>
      <c r="P4664" s="81">
        <v>46100</v>
      </c>
      <c r="Q4664" s="103" t="str">
        <f>IFERROR(VLOOKUP(J4664,Настройка!$C$4:$E$121,2,),"Ошибка")</f>
        <v>R</v>
      </c>
    </row>
    <row r="4665" spans="1:17" ht="14.4" customHeight="1">
      <c r="A4665" s="67">
        <v>4660</v>
      </c>
      <c r="B4665" s="80" t="s">
        <v>176</v>
      </c>
      <c r="C4665" s="80" t="s">
        <v>39</v>
      </c>
      <c r="D4665" s="80" t="s">
        <v>14489</v>
      </c>
      <c r="E4665" s="104" t="s">
        <v>14490</v>
      </c>
      <c r="F4665" s="107">
        <v>35306</v>
      </c>
      <c r="G4665" s="67" t="s">
        <v>89</v>
      </c>
      <c r="H4665" s="80" t="s">
        <v>602</v>
      </c>
      <c r="I4665" s="80" t="s">
        <v>14491</v>
      </c>
      <c r="J4665" s="104" t="s">
        <v>211</v>
      </c>
      <c r="K4665" s="67" t="s">
        <v>123</v>
      </c>
      <c r="L4665" s="67" t="s">
        <v>152</v>
      </c>
      <c r="M4665" s="67" t="s">
        <v>166</v>
      </c>
      <c r="N4665" s="67" t="s">
        <v>184</v>
      </c>
      <c r="O4665" s="81">
        <v>46265</v>
      </c>
      <c r="P4665" s="81">
        <v>46100</v>
      </c>
      <c r="Q4665" s="103" t="str">
        <f>IFERROR(VLOOKUP(J4665,Настройка!$C$4:$E$121,2,),"Ошибка")</f>
        <v>R</v>
      </c>
    </row>
    <row r="4666" spans="1:17" ht="14.4" customHeight="1">
      <c r="A4666" s="67">
        <v>4661</v>
      </c>
      <c r="B4666" s="80" t="s">
        <v>176</v>
      </c>
      <c r="C4666" s="80" t="s">
        <v>39</v>
      </c>
      <c r="D4666" s="80" t="s">
        <v>14492</v>
      </c>
      <c r="E4666" s="104" t="s">
        <v>14493</v>
      </c>
      <c r="F4666" s="107">
        <v>36414</v>
      </c>
      <c r="G4666" s="67" t="s">
        <v>89</v>
      </c>
      <c r="H4666" s="80" t="s">
        <v>602</v>
      </c>
      <c r="I4666" s="80" t="s">
        <v>14494</v>
      </c>
      <c r="J4666" s="104" t="s">
        <v>228</v>
      </c>
      <c r="K4666" s="67" t="s">
        <v>123</v>
      </c>
      <c r="L4666" s="67" t="s">
        <v>152</v>
      </c>
      <c r="M4666" s="67" t="s">
        <v>166</v>
      </c>
      <c r="N4666" s="67" t="s">
        <v>184</v>
      </c>
      <c r="O4666" s="81">
        <v>46173</v>
      </c>
      <c r="P4666" s="81">
        <v>46100</v>
      </c>
      <c r="Q4666" s="103" t="str">
        <f>IFERROR(VLOOKUP(J4666,Настройка!$C$4:$E$121,2,),"Ошибка")</f>
        <v>R</v>
      </c>
    </row>
    <row r="4667" spans="1:17" ht="14.4" customHeight="1">
      <c r="A4667" s="67">
        <v>4662</v>
      </c>
      <c r="B4667" s="80" t="s">
        <v>176</v>
      </c>
      <c r="C4667" s="80" t="s">
        <v>39</v>
      </c>
      <c r="D4667" s="80" t="s">
        <v>14495</v>
      </c>
      <c r="E4667" s="104" t="s">
        <v>14496</v>
      </c>
      <c r="F4667" s="107">
        <v>32853</v>
      </c>
      <c r="G4667" s="67" t="s">
        <v>89</v>
      </c>
      <c r="H4667" s="80" t="s">
        <v>602</v>
      </c>
      <c r="I4667" s="80" t="s">
        <v>14497</v>
      </c>
      <c r="J4667" s="104" t="s">
        <v>230</v>
      </c>
      <c r="K4667" s="67" t="s">
        <v>133</v>
      </c>
      <c r="L4667" s="67" t="s">
        <v>152</v>
      </c>
      <c r="M4667" s="67" t="s">
        <v>166</v>
      </c>
      <c r="N4667" s="67" t="s">
        <v>184</v>
      </c>
      <c r="O4667" s="81">
        <v>46173</v>
      </c>
      <c r="P4667" s="81">
        <v>46100</v>
      </c>
      <c r="Q4667" s="103" t="str">
        <f>IFERROR(VLOOKUP(J4667,Настройка!$C$4:$E$121,2,),"Ошибка")</f>
        <v>R</v>
      </c>
    </row>
    <row r="4668" spans="1:17" ht="14.4" customHeight="1">
      <c r="A4668" s="67">
        <v>4663</v>
      </c>
      <c r="B4668" s="80" t="s">
        <v>176</v>
      </c>
      <c r="C4668" s="80" t="s">
        <v>39</v>
      </c>
      <c r="D4668" s="80" t="s">
        <v>14498</v>
      </c>
      <c r="E4668" s="104" t="s">
        <v>14499</v>
      </c>
      <c r="F4668" s="107">
        <v>34398</v>
      </c>
      <c r="G4668" s="67" t="s">
        <v>89</v>
      </c>
      <c r="H4668" s="80" t="s">
        <v>602</v>
      </c>
      <c r="I4668" s="80" t="s">
        <v>14500</v>
      </c>
      <c r="J4668" s="104" t="s">
        <v>230</v>
      </c>
      <c r="K4668" s="67" t="s">
        <v>133</v>
      </c>
      <c r="L4668" s="67" t="s">
        <v>152</v>
      </c>
      <c r="M4668" s="67" t="s">
        <v>166</v>
      </c>
      <c r="N4668" s="67" t="s">
        <v>184</v>
      </c>
      <c r="O4668" s="81">
        <v>46326</v>
      </c>
      <c r="P4668" s="81">
        <v>46100</v>
      </c>
      <c r="Q4668" s="103" t="str">
        <f>IFERROR(VLOOKUP(J4668,Настройка!$C$4:$E$121,2,),"Ошибка")</f>
        <v>R</v>
      </c>
    </row>
    <row r="4669" spans="1:17" ht="14.4" customHeight="1">
      <c r="A4669" s="67">
        <v>4664</v>
      </c>
      <c r="B4669" s="80" t="s">
        <v>176</v>
      </c>
      <c r="C4669" s="80" t="s">
        <v>39</v>
      </c>
      <c r="D4669" s="80" t="s">
        <v>14501</v>
      </c>
      <c r="E4669" s="104" t="s">
        <v>14502</v>
      </c>
      <c r="F4669" s="107">
        <v>34547</v>
      </c>
      <c r="G4669" s="67" t="s">
        <v>89</v>
      </c>
      <c r="H4669" s="80" t="s">
        <v>602</v>
      </c>
      <c r="I4669" s="80" t="s">
        <v>14503</v>
      </c>
      <c r="J4669" s="104" t="s">
        <v>256</v>
      </c>
      <c r="K4669" s="67" t="s">
        <v>123</v>
      </c>
      <c r="L4669" s="67" t="s">
        <v>152</v>
      </c>
      <c r="M4669" s="67" t="s">
        <v>166</v>
      </c>
      <c r="N4669" s="67" t="s">
        <v>1946</v>
      </c>
      <c r="O4669" s="81">
        <v>46173</v>
      </c>
      <c r="P4669" s="81">
        <v>46100</v>
      </c>
      <c r="Q4669" s="103" t="str">
        <f>IFERROR(VLOOKUP(J4669,Настройка!$C$4:$E$121,2,),"Ошибка")</f>
        <v>R</v>
      </c>
    </row>
    <row r="4670" spans="1:17" ht="14.4" customHeight="1">
      <c r="A4670" s="67">
        <v>4665</v>
      </c>
      <c r="B4670" s="80" t="s">
        <v>176</v>
      </c>
      <c r="C4670" s="80" t="s">
        <v>39</v>
      </c>
      <c r="D4670" s="80" t="s">
        <v>14504</v>
      </c>
      <c r="E4670" s="104" t="s">
        <v>14505</v>
      </c>
      <c r="F4670" s="107">
        <v>31024</v>
      </c>
      <c r="G4670" s="67" t="s">
        <v>89</v>
      </c>
      <c r="H4670" s="80" t="s">
        <v>602</v>
      </c>
      <c r="I4670" s="80" t="s">
        <v>14506</v>
      </c>
      <c r="J4670" s="104" t="s">
        <v>256</v>
      </c>
      <c r="K4670" s="67" t="s">
        <v>123</v>
      </c>
      <c r="L4670" s="67" t="s">
        <v>152</v>
      </c>
      <c r="M4670" s="67" t="s">
        <v>166</v>
      </c>
      <c r="N4670" s="67" t="s">
        <v>1946</v>
      </c>
      <c r="O4670" s="81">
        <v>46173</v>
      </c>
      <c r="P4670" s="81">
        <v>46100</v>
      </c>
      <c r="Q4670" s="103" t="str">
        <f>IFERROR(VLOOKUP(J4670,Настройка!$C$4:$E$121,2,),"Ошибка")</f>
        <v>R</v>
      </c>
    </row>
    <row r="4671" spans="1:17" ht="14.4" customHeight="1">
      <c r="A4671" s="67">
        <v>4666</v>
      </c>
      <c r="B4671" s="80" t="s">
        <v>176</v>
      </c>
      <c r="C4671" s="80" t="s">
        <v>39</v>
      </c>
      <c r="D4671" s="80" t="s">
        <v>14507</v>
      </c>
      <c r="E4671" s="104" t="s">
        <v>14508</v>
      </c>
      <c r="F4671" s="107">
        <v>33376</v>
      </c>
      <c r="G4671" s="67" t="s">
        <v>89</v>
      </c>
      <c r="H4671" s="80" t="s">
        <v>602</v>
      </c>
      <c r="I4671" s="80" t="s">
        <v>14509</v>
      </c>
      <c r="J4671" s="104" t="s">
        <v>211</v>
      </c>
      <c r="K4671" s="67" t="s">
        <v>133</v>
      </c>
      <c r="L4671" s="67" t="s">
        <v>152</v>
      </c>
      <c r="M4671" s="67" t="s">
        <v>166</v>
      </c>
      <c r="N4671" s="67" t="s">
        <v>180</v>
      </c>
      <c r="O4671" s="81">
        <v>46272</v>
      </c>
      <c r="P4671" s="81">
        <v>46101</v>
      </c>
      <c r="Q4671" s="103" t="str">
        <f>IFERROR(VLOOKUP(J4671,Настройка!$C$4:$E$121,2,),"Ошибка")</f>
        <v>R</v>
      </c>
    </row>
    <row r="4672" spans="1:17" ht="14.4" customHeight="1">
      <c r="A4672" s="67">
        <v>4667</v>
      </c>
      <c r="B4672" s="80" t="s">
        <v>176</v>
      </c>
      <c r="C4672" s="80" t="s">
        <v>39</v>
      </c>
      <c r="D4672" s="80" t="s">
        <v>14510</v>
      </c>
      <c r="E4672" s="104" t="s">
        <v>14511</v>
      </c>
      <c r="F4672" s="107">
        <v>37892</v>
      </c>
      <c r="G4672" s="67" t="s">
        <v>89</v>
      </c>
      <c r="H4672" s="80" t="s">
        <v>602</v>
      </c>
      <c r="I4672" s="80" t="s">
        <v>14512</v>
      </c>
      <c r="J4672" s="104" t="s">
        <v>211</v>
      </c>
      <c r="K4672" s="67" t="s">
        <v>133</v>
      </c>
      <c r="L4672" s="67" t="s">
        <v>152</v>
      </c>
      <c r="M4672" s="67" t="s">
        <v>166</v>
      </c>
      <c r="N4672" s="67" t="s">
        <v>1946</v>
      </c>
      <c r="O4672" s="81">
        <v>46437</v>
      </c>
      <c r="P4672" s="81">
        <v>46101</v>
      </c>
      <c r="Q4672" s="103" t="str">
        <f>IFERROR(VLOOKUP(J4672,Настройка!$C$4:$E$121,2,),"Ошибка")</f>
        <v>R</v>
      </c>
    </row>
    <row r="4673" spans="1:17" ht="14.4" customHeight="1">
      <c r="A4673" s="67">
        <v>4668</v>
      </c>
      <c r="B4673" s="80" t="s">
        <v>176</v>
      </c>
      <c r="C4673" s="80" t="s">
        <v>39</v>
      </c>
      <c r="D4673" s="80" t="s">
        <v>14513</v>
      </c>
      <c r="E4673" s="104" t="s">
        <v>14514</v>
      </c>
      <c r="F4673" s="107">
        <v>34030</v>
      </c>
      <c r="G4673" s="67" t="s">
        <v>89</v>
      </c>
      <c r="H4673" s="80" t="s">
        <v>602</v>
      </c>
      <c r="I4673" s="80" t="s">
        <v>14515</v>
      </c>
      <c r="J4673" s="104" t="s">
        <v>230</v>
      </c>
      <c r="K4673" s="67" t="s">
        <v>133</v>
      </c>
      <c r="L4673" s="67" t="s">
        <v>152</v>
      </c>
      <c r="M4673" s="67" t="s">
        <v>166</v>
      </c>
      <c r="N4673" s="67" t="s">
        <v>1946</v>
      </c>
      <c r="O4673" s="81">
        <v>46427</v>
      </c>
      <c r="P4673" s="81">
        <v>46101</v>
      </c>
      <c r="Q4673" s="103" t="str">
        <f>IFERROR(VLOOKUP(J4673,Настройка!$C$4:$E$121,2,),"Ошибка")</f>
        <v>R</v>
      </c>
    </row>
    <row r="4674" spans="1:17" ht="14.4" customHeight="1">
      <c r="A4674" s="67">
        <v>4669</v>
      </c>
      <c r="B4674" s="80" t="s">
        <v>176</v>
      </c>
      <c r="C4674" s="80" t="s">
        <v>39</v>
      </c>
      <c r="D4674" s="80" t="s">
        <v>14516</v>
      </c>
      <c r="E4674" s="104" t="s">
        <v>14517</v>
      </c>
      <c r="F4674" s="107">
        <v>35539</v>
      </c>
      <c r="G4674" s="67" t="s">
        <v>89</v>
      </c>
      <c r="H4674" s="80" t="s">
        <v>602</v>
      </c>
      <c r="I4674" s="80" t="s">
        <v>14518</v>
      </c>
      <c r="J4674" s="104" t="s">
        <v>230</v>
      </c>
      <c r="K4674" s="67" t="s">
        <v>133</v>
      </c>
      <c r="L4674" s="67" t="s">
        <v>152</v>
      </c>
      <c r="M4674" s="67" t="s">
        <v>166</v>
      </c>
      <c r="N4674" s="67" t="s">
        <v>180</v>
      </c>
      <c r="O4674" s="81">
        <v>46279</v>
      </c>
      <c r="P4674" s="81">
        <v>46101</v>
      </c>
      <c r="Q4674" s="103" t="str">
        <f>IFERROR(VLOOKUP(J4674,Настройка!$C$4:$E$121,2,),"Ошибка")</f>
        <v>R</v>
      </c>
    </row>
    <row r="4675" spans="1:17" ht="14.4" customHeight="1">
      <c r="A4675" s="67">
        <v>4670</v>
      </c>
      <c r="B4675" s="80" t="s">
        <v>176</v>
      </c>
      <c r="C4675" s="80" t="s">
        <v>39</v>
      </c>
      <c r="D4675" s="80" t="s">
        <v>14519</v>
      </c>
      <c r="E4675" s="104" t="s">
        <v>14520</v>
      </c>
      <c r="F4675" s="107">
        <v>35640</v>
      </c>
      <c r="G4675" s="67" t="s">
        <v>89</v>
      </c>
      <c r="H4675" s="80" t="s">
        <v>602</v>
      </c>
      <c r="I4675" s="80" t="s">
        <v>14521</v>
      </c>
      <c r="J4675" s="104" t="s">
        <v>211</v>
      </c>
      <c r="K4675" s="67" t="s">
        <v>133</v>
      </c>
      <c r="L4675" s="67" t="s">
        <v>152</v>
      </c>
      <c r="M4675" s="67" t="s">
        <v>166</v>
      </c>
      <c r="N4675" s="67" t="s">
        <v>184</v>
      </c>
      <c r="O4675" s="81">
        <v>46173</v>
      </c>
      <c r="P4675" s="81">
        <v>46101</v>
      </c>
      <c r="Q4675" s="103" t="str">
        <f>IFERROR(VLOOKUP(J4675,Настройка!$C$4:$E$121,2,),"Ошибка")</f>
        <v>R</v>
      </c>
    </row>
    <row r="4676" spans="1:17" ht="14.4" customHeight="1">
      <c r="A4676" s="67">
        <v>4671</v>
      </c>
      <c r="B4676" s="80" t="s">
        <v>176</v>
      </c>
      <c r="C4676" s="80" t="s">
        <v>39</v>
      </c>
      <c r="D4676" s="80" t="s">
        <v>14522</v>
      </c>
      <c r="E4676" s="104" t="s">
        <v>14523</v>
      </c>
      <c r="F4676" s="107">
        <v>33096</v>
      </c>
      <c r="G4676" s="67" t="s">
        <v>89</v>
      </c>
      <c r="H4676" s="80" t="s">
        <v>602</v>
      </c>
      <c r="I4676" s="80" t="s">
        <v>14524</v>
      </c>
      <c r="J4676" s="104" t="s">
        <v>211</v>
      </c>
      <c r="K4676" s="67" t="s">
        <v>133</v>
      </c>
      <c r="L4676" s="67" t="s">
        <v>152</v>
      </c>
      <c r="M4676" s="67" t="s">
        <v>166</v>
      </c>
      <c r="N4676" s="67" t="s">
        <v>1946</v>
      </c>
      <c r="O4676" s="81">
        <v>46437</v>
      </c>
      <c r="P4676" s="81">
        <v>46101</v>
      </c>
      <c r="Q4676" s="103" t="str">
        <f>IFERROR(VLOOKUP(J4676,Настройка!$C$4:$E$121,2,),"Ошибка")</f>
        <v>R</v>
      </c>
    </row>
    <row r="4677" spans="1:17" ht="14.4" customHeight="1">
      <c r="A4677" s="67">
        <v>4672</v>
      </c>
      <c r="B4677" s="80" t="s">
        <v>176</v>
      </c>
      <c r="C4677" s="80" t="s">
        <v>39</v>
      </c>
      <c r="D4677" s="80" t="s">
        <v>14525</v>
      </c>
      <c r="E4677" s="104" t="s">
        <v>14526</v>
      </c>
      <c r="F4677" s="107">
        <v>34525</v>
      </c>
      <c r="G4677" s="67" t="s">
        <v>89</v>
      </c>
      <c r="H4677" s="80" t="s">
        <v>602</v>
      </c>
      <c r="I4677" s="80" t="s">
        <v>14527</v>
      </c>
      <c r="J4677" s="104" t="s">
        <v>211</v>
      </c>
      <c r="K4677" s="67" t="s">
        <v>133</v>
      </c>
      <c r="L4677" s="67" t="s">
        <v>152</v>
      </c>
      <c r="M4677" s="67" t="s">
        <v>166</v>
      </c>
      <c r="N4677" s="67" t="s">
        <v>1946</v>
      </c>
      <c r="O4677" s="81">
        <v>46437</v>
      </c>
      <c r="P4677" s="81">
        <v>46101</v>
      </c>
      <c r="Q4677" s="103" t="str">
        <f>IFERROR(VLOOKUP(J4677,Настройка!$C$4:$E$121,2,),"Ошибка")</f>
        <v>R</v>
      </c>
    </row>
    <row r="4678" spans="1:17" ht="14.4" customHeight="1">
      <c r="A4678" s="67">
        <v>4673</v>
      </c>
      <c r="B4678" s="80" t="s">
        <v>176</v>
      </c>
      <c r="C4678" s="80" t="s">
        <v>39</v>
      </c>
      <c r="D4678" s="80" t="s">
        <v>14528</v>
      </c>
      <c r="E4678" s="104" t="s">
        <v>14529</v>
      </c>
      <c r="F4678" s="107">
        <v>34124</v>
      </c>
      <c r="G4678" s="67" t="s">
        <v>89</v>
      </c>
      <c r="H4678" s="80" t="s">
        <v>602</v>
      </c>
      <c r="I4678" s="80" t="s">
        <v>14530</v>
      </c>
      <c r="J4678" s="104" t="s">
        <v>230</v>
      </c>
      <c r="K4678" s="67" t="s">
        <v>133</v>
      </c>
      <c r="L4678" s="67" t="s">
        <v>152</v>
      </c>
      <c r="M4678" s="67" t="s">
        <v>166</v>
      </c>
      <c r="N4678" s="67" t="s">
        <v>184</v>
      </c>
      <c r="O4678" s="81">
        <v>46173</v>
      </c>
      <c r="P4678" s="81">
        <v>46101</v>
      </c>
      <c r="Q4678" s="103" t="str">
        <f>IFERROR(VLOOKUP(J4678,Настройка!$C$4:$E$121,2,),"Ошибка")</f>
        <v>R</v>
      </c>
    </row>
    <row r="4679" spans="1:17" ht="14.4" customHeight="1">
      <c r="A4679" s="67">
        <v>4674</v>
      </c>
      <c r="B4679" s="80" t="s">
        <v>176</v>
      </c>
      <c r="C4679" s="80" t="s">
        <v>39</v>
      </c>
      <c r="D4679" s="80" t="s">
        <v>14531</v>
      </c>
      <c r="E4679" s="104" t="s">
        <v>14532</v>
      </c>
      <c r="F4679" s="107">
        <v>31921</v>
      </c>
      <c r="G4679" s="67" t="s">
        <v>89</v>
      </c>
      <c r="H4679" s="80" t="s">
        <v>602</v>
      </c>
      <c r="I4679" s="80" t="s">
        <v>14533</v>
      </c>
      <c r="J4679" s="104" t="s">
        <v>230</v>
      </c>
      <c r="K4679" s="67" t="s">
        <v>133</v>
      </c>
      <c r="L4679" s="67" t="s">
        <v>152</v>
      </c>
      <c r="M4679" s="67" t="s">
        <v>166</v>
      </c>
      <c r="N4679" s="67" t="s">
        <v>184</v>
      </c>
      <c r="O4679" s="81">
        <v>46326</v>
      </c>
      <c r="P4679" s="81">
        <v>46101</v>
      </c>
      <c r="Q4679" s="103" t="str">
        <f>IFERROR(VLOOKUP(J4679,Настройка!$C$4:$E$121,2,),"Ошибка")</f>
        <v>R</v>
      </c>
    </row>
    <row r="4680" spans="1:17" ht="14.4" customHeight="1">
      <c r="A4680" s="67">
        <v>4675</v>
      </c>
      <c r="B4680" s="80" t="s">
        <v>176</v>
      </c>
      <c r="C4680" s="80" t="s">
        <v>39</v>
      </c>
      <c r="D4680" s="80" t="s">
        <v>14534</v>
      </c>
      <c r="E4680" s="104" t="s">
        <v>14535</v>
      </c>
      <c r="F4680" s="107">
        <v>33897</v>
      </c>
      <c r="G4680" s="67" t="s">
        <v>89</v>
      </c>
      <c r="H4680" s="80" t="s">
        <v>602</v>
      </c>
      <c r="I4680" s="80" t="s">
        <v>14536</v>
      </c>
      <c r="J4680" s="104" t="s">
        <v>230</v>
      </c>
      <c r="K4680" s="67" t="s">
        <v>133</v>
      </c>
      <c r="L4680" s="67" t="s">
        <v>152</v>
      </c>
      <c r="M4680" s="67" t="s">
        <v>166</v>
      </c>
      <c r="N4680" s="67" t="s">
        <v>180</v>
      </c>
      <c r="O4680" s="81">
        <v>46153</v>
      </c>
      <c r="P4680" s="81">
        <v>46101</v>
      </c>
      <c r="Q4680" s="103" t="str">
        <f>IFERROR(VLOOKUP(J4680,Настройка!$C$4:$E$121,2,),"Ошибка")</f>
        <v>R</v>
      </c>
    </row>
    <row r="4681" spans="1:17" ht="14.4" customHeight="1">
      <c r="A4681" s="67">
        <v>4676</v>
      </c>
      <c r="B4681" s="80" t="s">
        <v>176</v>
      </c>
      <c r="C4681" s="80" t="s">
        <v>39</v>
      </c>
      <c r="D4681" s="80" t="s">
        <v>14537</v>
      </c>
      <c r="E4681" s="104" t="s">
        <v>14538</v>
      </c>
      <c r="F4681" s="107">
        <v>25571</v>
      </c>
      <c r="G4681" s="67" t="s">
        <v>89</v>
      </c>
      <c r="H4681" s="80" t="s">
        <v>602</v>
      </c>
      <c r="I4681" s="80" t="s">
        <v>14539</v>
      </c>
      <c r="J4681" s="104" t="s">
        <v>230</v>
      </c>
      <c r="K4681" s="67" t="s">
        <v>133</v>
      </c>
      <c r="L4681" s="67" t="s">
        <v>152</v>
      </c>
      <c r="M4681" s="67" t="s">
        <v>166</v>
      </c>
      <c r="N4681" s="67" t="s">
        <v>184</v>
      </c>
      <c r="O4681" s="81">
        <v>46173</v>
      </c>
      <c r="P4681" s="81">
        <v>46101</v>
      </c>
      <c r="Q4681" s="103" t="str">
        <f>IFERROR(VLOOKUP(J4681,Настройка!$C$4:$E$121,2,),"Ошибка")</f>
        <v>R</v>
      </c>
    </row>
    <row r="4682" spans="1:17" ht="14.4" customHeight="1">
      <c r="A4682" s="67">
        <v>4677</v>
      </c>
      <c r="B4682" s="80" t="s">
        <v>176</v>
      </c>
      <c r="C4682" s="80" t="s">
        <v>39</v>
      </c>
      <c r="D4682" s="80" t="s">
        <v>14540</v>
      </c>
      <c r="E4682" s="104" t="s">
        <v>14541</v>
      </c>
      <c r="F4682" s="107">
        <v>28625</v>
      </c>
      <c r="G4682" s="67" t="s">
        <v>67</v>
      </c>
      <c r="H4682" s="80" t="s">
        <v>401</v>
      </c>
      <c r="I4682" s="80" t="s">
        <v>14542</v>
      </c>
      <c r="J4682" s="104" t="s">
        <v>207</v>
      </c>
      <c r="K4682" s="67" t="s">
        <v>117</v>
      </c>
      <c r="L4682" s="67"/>
      <c r="M4682" s="67"/>
      <c r="N4682" s="67"/>
      <c r="O4682" s="81"/>
      <c r="P4682" s="81">
        <v>46101</v>
      </c>
      <c r="Q4682" s="103" t="str">
        <f>IFERROR(VLOOKUP(J4682,Настройка!$C$4:$E$121,2,),"Ошибка")</f>
        <v>R</v>
      </c>
    </row>
    <row r="4683" spans="1:17" ht="14.4" customHeight="1">
      <c r="A4683" s="67">
        <v>4678</v>
      </c>
      <c r="B4683" s="80" t="s">
        <v>176</v>
      </c>
      <c r="C4683" s="80" t="s">
        <v>39</v>
      </c>
      <c r="D4683" s="80" t="s">
        <v>14543</v>
      </c>
      <c r="E4683" s="104" t="s">
        <v>14544</v>
      </c>
      <c r="F4683" s="107">
        <v>31129</v>
      </c>
      <c r="G4683" s="67" t="s">
        <v>89</v>
      </c>
      <c r="H4683" s="80" t="s">
        <v>602</v>
      </c>
      <c r="I4683" s="80" t="s">
        <v>14545</v>
      </c>
      <c r="J4683" s="104" t="s">
        <v>230</v>
      </c>
      <c r="K4683" s="67" t="s">
        <v>133</v>
      </c>
      <c r="L4683" s="67" t="s">
        <v>152</v>
      </c>
      <c r="M4683" s="67" t="s">
        <v>166</v>
      </c>
      <c r="N4683" s="67" t="s">
        <v>184</v>
      </c>
      <c r="O4683" s="81">
        <v>46173</v>
      </c>
      <c r="P4683" s="81">
        <v>46101</v>
      </c>
      <c r="Q4683" s="103" t="str">
        <f>IFERROR(VLOOKUP(J4683,Настройка!$C$4:$E$121,2,),"Ошибка")</f>
        <v>R</v>
      </c>
    </row>
    <row r="4684" spans="1:17" ht="14.4" customHeight="1">
      <c r="A4684" s="67">
        <v>4679</v>
      </c>
      <c r="B4684" s="80" t="s">
        <v>176</v>
      </c>
      <c r="C4684" s="80" t="s">
        <v>39</v>
      </c>
      <c r="D4684" s="80" t="s">
        <v>14546</v>
      </c>
      <c r="E4684" s="104" t="s">
        <v>14547</v>
      </c>
      <c r="F4684" s="107">
        <v>27819</v>
      </c>
      <c r="G4684" s="67" t="s">
        <v>77</v>
      </c>
      <c r="H4684" s="80" t="s">
        <v>1203</v>
      </c>
      <c r="I4684" s="80" t="s">
        <v>14548</v>
      </c>
      <c r="J4684" s="104" t="s">
        <v>213</v>
      </c>
      <c r="K4684" s="67" t="s">
        <v>121</v>
      </c>
      <c r="L4684" s="67"/>
      <c r="M4684" s="67"/>
      <c r="N4684" s="67"/>
      <c r="O4684" s="81"/>
      <c r="P4684" s="81">
        <v>46101</v>
      </c>
      <c r="Q4684" s="103" t="str">
        <f>IFERROR(VLOOKUP(J4684,Настройка!$C$4:$E$121,2,),"Ошибка")</f>
        <v>R</v>
      </c>
    </row>
    <row r="4685" spans="1:17" ht="14.4" customHeight="1">
      <c r="A4685" s="67">
        <v>4680</v>
      </c>
      <c r="B4685" s="80" t="s">
        <v>176</v>
      </c>
      <c r="C4685" s="80" t="s">
        <v>39</v>
      </c>
      <c r="D4685" s="80" t="s">
        <v>14549</v>
      </c>
      <c r="E4685" s="104" t="s">
        <v>14550</v>
      </c>
      <c r="F4685" s="107">
        <v>26593</v>
      </c>
      <c r="G4685" s="67" t="s">
        <v>67</v>
      </c>
      <c r="H4685" s="80" t="s">
        <v>401</v>
      </c>
      <c r="I4685" s="80" t="s">
        <v>14551</v>
      </c>
      <c r="J4685" s="104" t="s">
        <v>204</v>
      </c>
      <c r="K4685" s="67" t="s">
        <v>117</v>
      </c>
      <c r="L4685" s="67"/>
      <c r="M4685" s="67"/>
      <c r="N4685" s="67"/>
      <c r="O4685" s="81"/>
      <c r="P4685" s="81">
        <v>46101</v>
      </c>
      <c r="Q4685" s="103" t="str">
        <f>IFERROR(VLOOKUP(J4685,Настройка!$C$4:$E$121,2,),"Ошибка")</f>
        <v>R</v>
      </c>
    </row>
    <row r="4686" spans="1:17" ht="14.4" customHeight="1">
      <c r="A4686" s="67">
        <v>4681</v>
      </c>
      <c r="B4686" s="80" t="s">
        <v>176</v>
      </c>
      <c r="C4686" s="80" t="s">
        <v>39</v>
      </c>
      <c r="D4686" s="80" t="s">
        <v>14552</v>
      </c>
      <c r="E4686" s="104" t="s">
        <v>14553</v>
      </c>
      <c r="F4686" s="107">
        <v>31091</v>
      </c>
      <c r="G4686" s="67" t="s">
        <v>89</v>
      </c>
      <c r="H4686" s="80" t="s">
        <v>602</v>
      </c>
      <c r="I4686" s="80" t="s">
        <v>14554</v>
      </c>
      <c r="J4686" s="104" t="s">
        <v>211</v>
      </c>
      <c r="K4686" s="67" t="s">
        <v>123</v>
      </c>
      <c r="L4686" s="67" t="s">
        <v>152</v>
      </c>
      <c r="M4686" s="67" t="s">
        <v>166</v>
      </c>
      <c r="N4686" s="67" t="s">
        <v>184</v>
      </c>
      <c r="O4686" s="81">
        <v>46326</v>
      </c>
      <c r="P4686" s="81">
        <v>46091</v>
      </c>
      <c r="Q4686" s="103" t="str">
        <f>IFERROR(VLOOKUP(J4686,Настройка!$C$4:$E$121,2,),"Ошибка")</f>
        <v>R</v>
      </c>
    </row>
    <row r="4687" spans="1:17" ht="14.4" customHeight="1">
      <c r="A4687" s="67">
        <v>4682</v>
      </c>
      <c r="B4687" s="80" t="s">
        <v>176</v>
      </c>
      <c r="C4687" s="80" t="s">
        <v>39</v>
      </c>
      <c r="D4687" s="80" t="s">
        <v>14555</v>
      </c>
      <c r="E4687" s="104" t="s">
        <v>14556</v>
      </c>
      <c r="F4687" s="107">
        <v>32006</v>
      </c>
      <c r="G4687" s="67" t="s">
        <v>89</v>
      </c>
      <c r="H4687" s="80" t="s">
        <v>602</v>
      </c>
      <c r="I4687" s="80" t="s">
        <v>14557</v>
      </c>
      <c r="J4687" s="104" t="s">
        <v>230</v>
      </c>
      <c r="K4687" s="67" t="s">
        <v>133</v>
      </c>
      <c r="L4687" s="67" t="s">
        <v>152</v>
      </c>
      <c r="M4687" s="67" t="s">
        <v>166</v>
      </c>
      <c r="N4687" s="67" t="s">
        <v>184</v>
      </c>
      <c r="O4687" s="81">
        <v>46326</v>
      </c>
      <c r="P4687" s="81">
        <v>46091</v>
      </c>
      <c r="Q4687" s="103" t="str">
        <f>IFERROR(VLOOKUP(J4687,Настройка!$C$4:$E$121,2,),"Ошибка")</f>
        <v>R</v>
      </c>
    </row>
    <row r="4688" spans="1:17" ht="14.4" customHeight="1">
      <c r="A4688" s="67">
        <v>4683</v>
      </c>
      <c r="B4688" s="80" t="s">
        <v>176</v>
      </c>
      <c r="C4688" s="80" t="s">
        <v>39</v>
      </c>
      <c r="D4688" s="80" t="s">
        <v>14558</v>
      </c>
      <c r="E4688" s="104" t="s">
        <v>14559</v>
      </c>
      <c r="F4688" s="107">
        <v>28307</v>
      </c>
      <c r="G4688" s="67" t="s">
        <v>89</v>
      </c>
      <c r="H4688" s="80" t="s">
        <v>602</v>
      </c>
      <c r="I4688" s="80" t="s">
        <v>14560</v>
      </c>
      <c r="J4688" s="104" t="s">
        <v>230</v>
      </c>
      <c r="K4688" s="67" t="s">
        <v>133</v>
      </c>
      <c r="L4688" s="67" t="s">
        <v>152</v>
      </c>
      <c r="M4688" s="67" t="s">
        <v>164</v>
      </c>
      <c r="N4688" s="67" t="s">
        <v>1946</v>
      </c>
      <c r="O4688" s="81">
        <v>46185</v>
      </c>
      <c r="P4688" s="81">
        <v>46102</v>
      </c>
      <c r="Q4688" s="103" t="str">
        <f>IFERROR(VLOOKUP(J4688,Настройка!$C$4:$E$121,2,),"Ошибка")</f>
        <v>R</v>
      </c>
    </row>
    <row r="4689" spans="1:17" ht="14.4" customHeight="1">
      <c r="A4689" s="67">
        <v>4684</v>
      </c>
      <c r="B4689" s="80" t="s">
        <v>176</v>
      </c>
      <c r="C4689" s="80" t="s">
        <v>39</v>
      </c>
      <c r="D4689" s="80" t="s">
        <v>14561</v>
      </c>
      <c r="E4689" s="104" t="s">
        <v>14562</v>
      </c>
      <c r="F4689" s="107">
        <v>33273</v>
      </c>
      <c r="G4689" s="67" t="s">
        <v>89</v>
      </c>
      <c r="H4689" s="80" t="s">
        <v>602</v>
      </c>
      <c r="I4689" s="80" t="s">
        <v>14563</v>
      </c>
      <c r="J4689" s="104" t="s">
        <v>230</v>
      </c>
      <c r="K4689" s="67" t="s">
        <v>133</v>
      </c>
      <c r="L4689" s="67" t="s">
        <v>152</v>
      </c>
      <c r="M4689" s="67" t="s">
        <v>164</v>
      </c>
      <c r="N4689" s="67" t="s">
        <v>1946</v>
      </c>
      <c r="O4689" s="81">
        <v>46185</v>
      </c>
      <c r="P4689" s="81">
        <v>46102</v>
      </c>
      <c r="Q4689" s="103" t="str">
        <f>IFERROR(VLOOKUP(J4689,Настройка!$C$4:$E$121,2,),"Ошибка")</f>
        <v>R</v>
      </c>
    </row>
    <row r="4690" spans="1:17" ht="14.4" customHeight="1">
      <c r="A4690" s="67">
        <v>4685</v>
      </c>
      <c r="B4690" s="80" t="s">
        <v>176</v>
      </c>
      <c r="C4690" s="80" t="s">
        <v>39</v>
      </c>
      <c r="D4690" s="80" t="s">
        <v>14564</v>
      </c>
      <c r="E4690" s="104" t="s">
        <v>14565</v>
      </c>
      <c r="F4690" s="107">
        <v>33130</v>
      </c>
      <c r="G4690" s="67" t="s">
        <v>89</v>
      </c>
      <c r="H4690" s="80" t="s">
        <v>602</v>
      </c>
      <c r="I4690" s="80" t="s">
        <v>14566</v>
      </c>
      <c r="J4690" s="104" t="s">
        <v>230</v>
      </c>
      <c r="K4690" s="67" t="s">
        <v>133</v>
      </c>
      <c r="L4690" s="67" t="s">
        <v>152</v>
      </c>
      <c r="M4690" s="67" t="s">
        <v>164</v>
      </c>
      <c r="N4690" s="67" t="s">
        <v>1946</v>
      </c>
      <c r="O4690" s="81">
        <v>46185</v>
      </c>
      <c r="P4690" s="81">
        <v>46102</v>
      </c>
      <c r="Q4690" s="103" t="str">
        <f>IFERROR(VLOOKUP(J4690,Настройка!$C$4:$E$121,2,),"Ошибка")</f>
        <v>R</v>
      </c>
    </row>
    <row r="4691" spans="1:17" ht="14.4" customHeight="1">
      <c r="A4691" s="67">
        <v>4686</v>
      </c>
      <c r="B4691" s="80" t="s">
        <v>176</v>
      </c>
      <c r="C4691" s="80" t="s">
        <v>39</v>
      </c>
      <c r="D4691" s="80" t="s">
        <v>14567</v>
      </c>
      <c r="E4691" s="104" t="s">
        <v>14568</v>
      </c>
      <c r="F4691" s="107">
        <v>34774</v>
      </c>
      <c r="G4691" s="67" t="s">
        <v>89</v>
      </c>
      <c r="H4691" s="80" t="s">
        <v>602</v>
      </c>
      <c r="I4691" s="80" t="s">
        <v>14569</v>
      </c>
      <c r="J4691" s="104" t="s">
        <v>230</v>
      </c>
      <c r="K4691" s="67" t="s">
        <v>133</v>
      </c>
      <c r="L4691" s="67" t="s">
        <v>152</v>
      </c>
      <c r="M4691" s="67" t="s">
        <v>164</v>
      </c>
      <c r="N4691" s="67" t="s">
        <v>1946</v>
      </c>
      <c r="O4691" s="81">
        <v>46185</v>
      </c>
      <c r="P4691" s="81">
        <v>46102</v>
      </c>
      <c r="Q4691" s="103" t="str">
        <f>IFERROR(VLOOKUP(J4691,Настройка!$C$4:$E$121,2,),"Ошибка")</f>
        <v>R</v>
      </c>
    </row>
    <row r="4692" spans="1:17" ht="14.4" customHeight="1">
      <c r="A4692" s="67">
        <v>4687</v>
      </c>
      <c r="B4692" s="80" t="s">
        <v>176</v>
      </c>
      <c r="C4692" s="80" t="s">
        <v>39</v>
      </c>
      <c r="D4692" s="80" t="s">
        <v>14570</v>
      </c>
      <c r="E4692" s="104" t="s">
        <v>14571</v>
      </c>
      <c r="F4692" s="107">
        <v>31797</v>
      </c>
      <c r="G4692" s="67" t="s">
        <v>89</v>
      </c>
      <c r="H4692" s="80" t="s">
        <v>602</v>
      </c>
      <c r="I4692" s="80" t="s">
        <v>14572</v>
      </c>
      <c r="J4692" s="104" t="s">
        <v>230</v>
      </c>
      <c r="K4692" s="67" t="s">
        <v>133</v>
      </c>
      <c r="L4692" s="67" t="s">
        <v>152</v>
      </c>
      <c r="M4692" s="67" t="s">
        <v>164</v>
      </c>
      <c r="N4692" s="67" t="s">
        <v>1946</v>
      </c>
      <c r="O4692" s="81">
        <v>46185</v>
      </c>
      <c r="P4692" s="81">
        <v>46102</v>
      </c>
      <c r="Q4692" s="103" t="str">
        <f>IFERROR(VLOOKUP(J4692,Настройка!$C$4:$E$121,2,),"Ошибка")</f>
        <v>R</v>
      </c>
    </row>
    <row r="4693" spans="1:17" ht="14.4" customHeight="1">
      <c r="A4693" s="67">
        <v>4688</v>
      </c>
      <c r="B4693" s="80" t="s">
        <v>176</v>
      </c>
      <c r="C4693" s="80" t="s">
        <v>39</v>
      </c>
      <c r="D4693" s="80" t="s">
        <v>14573</v>
      </c>
      <c r="E4693" s="104" t="s">
        <v>14574</v>
      </c>
      <c r="F4693" s="107">
        <v>34239</v>
      </c>
      <c r="G4693" s="67" t="s">
        <v>89</v>
      </c>
      <c r="H4693" s="80" t="s">
        <v>602</v>
      </c>
      <c r="I4693" s="80" t="s">
        <v>14575</v>
      </c>
      <c r="J4693" s="104" t="s">
        <v>230</v>
      </c>
      <c r="K4693" s="67" t="s">
        <v>133</v>
      </c>
      <c r="L4693" s="67" t="s">
        <v>152</v>
      </c>
      <c r="M4693" s="67" t="s">
        <v>164</v>
      </c>
      <c r="N4693" s="67" t="s">
        <v>1946</v>
      </c>
      <c r="O4693" s="81">
        <v>46185</v>
      </c>
      <c r="P4693" s="81">
        <v>46102</v>
      </c>
      <c r="Q4693" s="103" t="str">
        <f>IFERROR(VLOOKUP(J4693,Настройка!$C$4:$E$121,2,),"Ошибка")</f>
        <v>R</v>
      </c>
    </row>
    <row r="4694" spans="1:17" ht="14.4" customHeight="1">
      <c r="A4694" s="67">
        <v>4689</v>
      </c>
      <c r="B4694" s="80" t="s">
        <v>176</v>
      </c>
      <c r="C4694" s="80" t="s">
        <v>39</v>
      </c>
      <c r="D4694" s="80" t="s">
        <v>14576</v>
      </c>
      <c r="E4694" s="104" t="s">
        <v>14577</v>
      </c>
      <c r="F4694" s="107">
        <v>34684</v>
      </c>
      <c r="G4694" s="67" t="s">
        <v>89</v>
      </c>
      <c r="H4694" s="80" t="s">
        <v>602</v>
      </c>
      <c r="I4694" s="80" t="s">
        <v>14578</v>
      </c>
      <c r="J4694" s="104" t="s">
        <v>230</v>
      </c>
      <c r="K4694" s="67" t="s">
        <v>133</v>
      </c>
      <c r="L4694" s="67" t="s">
        <v>152</v>
      </c>
      <c r="M4694" s="67" t="s">
        <v>164</v>
      </c>
      <c r="N4694" s="67" t="s">
        <v>1946</v>
      </c>
      <c r="O4694" s="81">
        <v>46185</v>
      </c>
      <c r="P4694" s="81">
        <v>46102</v>
      </c>
      <c r="Q4694" s="103" t="str">
        <f>IFERROR(VLOOKUP(J4694,Настройка!$C$4:$E$121,2,),"Ошибка")</f>
        <v>R</v>
      </c>
    </row>
    <row r="4695" spans="1:17" ht="14.4" customHeight="1">
      <c r="A4695" s="67">
        <v>4690</v>
      </c>
      <c r="B4695" s="80" t="s">
        <v>176</v>
      </c>
      <c r="C4695" s="80" t="s">
        <v>39</v>
      </c>
      <c r="D4695" s="80" t="s">
        <v>14579</v>
      </c>
      <c r="E4695" s="104" t="s">
        <v>14580</v>
      </c>
      <c r="F4695" s="107">
        <v>32473</v>
      </c>
      <c r="G4695" s="67" t="s">
        <v>89</v>
      </c>
      <c r="H4695" s="80" t="s">
        <v>602</v>
      </c>
      <c r="I4695" s="80" t="s">
        <v>14581</v>
      </c>
      <c r="J4695" s="104" t="s">
        <v>230</v>
      </c>
      <c r="K4695" s="67" t="s">
        <v>133</v>
      </c>
      <c r="L4695" s="67" t="s">
        <v>152</v>
      </c>
      <c r="M4695" s="67" t="s">
        <v>164</v>
      </c>
      <c r="N4695" s="67" t="s">
        <v>1946</v>
      </c>
      <c r="O4695" s="81">
        <v>46185</v>
      </c>
      <c r="P4695" s="81">
        <v>46102</v>
      </c>
      <c r="Q4695" s="103" t="str">
        <f>IFERROR(VLOOKUP(J4695,Настройка!$C$4:$E$121,2,),"Ошибка")</f>
        <v>R</v>
      </c>
    </row>
    <row r="4696" spans="1:17" ht="14.4" customHeight="1">
      <c r="A4696" s="67">
        <v>4691</v>
      </c>
      <c r="B4696" s="80" t="s">
        <v>176</v>
      </c>
      <c r="C4696" s="80" t="s">
        <v>39</v>
      </c>
      <c r="D4696" s="80" t="s">
        <v>14582</v>
      </c>
      <c r="E4696" s="104" t="s">
        <v>14583</v>
      </c>
      <c r="F4696" s="107">
        <v>30434</v>
      </c>
      <c r="G4696" s="67" t="s">
        <v>89</v>
      </c>
      <c r="H4696" s="80" t="s">
        <v>602</v>
      </c>
      <c r="I4696" s="80" t="s">
        <v>14584</v>
      </c>
      <c r="J4696" s="104" t="s">
        <v>230</v>
      </c>
      <c r="K4696" s="67" t="s">
        <v>133</v>
      </c>
      <c r="L4696" s="67" t="s">
        <v>152</v>
      </c>
      <c r="M4696" s="67" t="s">
        <v>164</v>
      </c>
      <c r="N4696" s="67" t="s">
        <v>1946</v>
      </c>
      <c r="O4696" s="81">
        <v>46185</v>
      </c>
      <c r="P4696" s="81">
        <v>46102</v>
      </c>
      <c r="Q4696" s="103" t="str">
        <f>IFERROR(VLOOKUP(J4696,Настройка!$C$4:$E$121,2,),"Ошибка")</f>
        <v>R</v>
      </c>
    </row>
    <row r="4697" spans="1:17" ht="14.4" customHeight="1">
      <c r="A4697" s="67">
        <v>4692</v>
      </c>
      <c r="B4697" s="80" t="s">
        <v>176</v>
      </c>
      <c r="C4697" s="80" t="s">
        <v>39</v>
      </c>
      <c r="D4697" s="80" t="s">
        <v>14585</v>
      </c>
      <c r="E4697" s="104" t="s">
        <v>14586</v>
      </c>
      <c r="F4697" s="107">
        <v>32093</v>
      </c>
      <c r="G4697" s="67" t="s">
        <v>89</v>
      </c>
      <c r="H4697" s="80" t="s">
        <v>602</v>
      </c>
      <c r="I4697" s="80" t="s">
        <v>14587</v>
      </c>
      <c r="J4697" s="104" t="s">
        <v>230</v>
      </c>
      <c r="K4697" s="67" t="s">
        <v>133</v>
      </c>
      <c r="L4697" s="67" t="s">
        <v>152</v>
      </c>
      <c r="M4697" s="67" t="s">
        <v>164</v>
      </c>
      <c r="N4697" s="67" t="s">
        <v>1946</v>
      </c>
      <c r="O4697" s="81">
        <v>46185</v>
      </c>
      <c r="P4697" s="81">
        <v>46102</v>
      </c>
      <c r="Q4697" s="103" t="str">
        <f>IFERROR(VLOOKUP(J4697,Настройка!$C$4:$E$121,2,),"Ошибка")</f>
        <v>R</v>
      </c>
    </row>
    <row r="4698" spans="1:17" ht="14.4" customHeight="1">
      <c r="A4698" s="67">
        <v>4693</v>
      </c>
      <c r="B4698" s="80" t="s">
        <v>176</v>
      </c>
      <c r="C4698" s="80" t="s">
        <v>39</v>
      </c>
      <c r="D4698" s="80" t="s">
        <v>14588</v>
      </c>
      <c r="E4698" s="104" t="s">
        <v>14589</v>
      </c>
      <c r="F4698" s="107">
        <v>27633</v>
      </c>
      <c r="G4698" s="67" t="s">
        <v>89</v>
      </c>
      <c r="H4698" s="80" t="s">
        <v>602</v>
      </c>
      <c r="I4698" s="80" t="s">
        <v>14590</v>
      </c>
      <c r="J4698" s="104" t="s">
        <v>230</v>
      </c>
      <c r="K4698" s="67" t="s">
        <v>133</v>
      </c>
      <c r="L4698" s="67" t="s">
        <v>152</v>
      </c>
      <c r="M4698" s="67" t="s">
        <v>164</v>
      </c>
      <c r="N4698" s="67" t="s">
        <v>1946</v>
      </c>
      <c r="O4698" s="81">
        <v>46185</v>
      </c>
      <c r="P4698" s="81">
        <v>46102</v>
      </c>
      <c r="Q4698" s="103" t="str">
        <f>IFERROR(VLOOKUP(J4698,Настройка!$C$4:$E$121,2,),"Ошибка")</f>
        <v>R</v>
      </c>
    </row>
    <row r="4699" spans="1:17" ht="14.4" customHeight="1">
      <c r="A4699" s="67">
        <v>4694</v>
      </c>
      <c r="B4699" s="80" t="s">
        <v>176</v>
      </c>
      <c r="C4699" s="80" t="s">
        <v>39</v>
      </c>
      <c r="D4699" s="80" t="s">
        <v>14591</v>
      </c>
      <c r="E4699" s="104" t="s">
        <v>14592</v>
      </c>
      <c r="F4699" s="107">
        <v>35249</v>
      </c>
      <c r="G4699" s="67" t="s">
        <v>89</v>
      </c>
      <c r="H4699" s="80" t="s">
        <v>602</v>
      </c>
      <c r="I4699" s="80" t="s">
        <v>14593</v>
      </c>
      <c r="J4699" s="104" t="s">
        <v>230</v>
      </c>
      <c r="K4699" s="67" t="s">
        <v>133</v>
      </c>
      <c r="L4699" s="67" t="s">
        <v>152</v>
      </c>
      <c r="M4699" s="67" t="s">
        <v>164</v>
      </c>
      <c r="N4699" s="67" t="s">
        <v>1946</v>
      </c>
      <c r="O4699" s="81">
        <v>46185</v>
      </c>
      <c r="P4699" s="81">
        <v>46102</v>
      </c>
      <c r="Q4699" s="103" t="str">
        <f>IFERROR(VLOOKUP(J4699,Настройка!$C$4:$E$121,2,),"Ошибка")</f>
        <v>R</v>
      </c>
    </row>
    <row r="4700" spans="1:17" ht="14.4" customHeight="1">
      <c r="A4700" s="67">
        <v>4695</v>
      </c>
      <c r="B4700" s="80" t="s">
        <v>176</v>
      </c>
      <c r="C4700" s="80" t="s">
        <v>39</v>
      </c>
      <c r="D4700" s="80" t="s">
        <v>14594</v>
      </c>
      <c r="E4700" s="104" t="s">
        <v>14595</v>
      </c>
      <c r="F4700" s="107">
        <v>32572</v>
      </c>
      <c r="G4700" s="67" t="s">
        <v>89</v>
      </c>
      <c r="H4700" s="80" t="s">
        <v>602</v>
      </c>
      <c r="I4700" s="80" t="s">
        <v>14596</v>
      </c>
      <c r="J4700" s="104" t="s">
        <v>230</v>
      </c>
      <c r="K4700" s="67" t="s">
        <v>133</v>
      </c>
      <c r="L4700" s="67" t="s">
        <v>152</v>
      </c>
      <c r="M4700" s="67" t="s">
        <v>164</v>
      </c>
      <c r="N4700" s="67" t="s">
        <v>1946</v>
      </c>
      <c r="O4700" s="81">
        <v>46185</v>
      </c>
      <c r="P4700" s="81">
        <v>46102</v>
      </c>
      <c r="Q4700" s="103" t="str">
        <f>IFERROR(VLOOKUP(J4700,Настройка!$C$4:$E$121,2,),"Ошибка")</f>
        <v>R</v>
      </c>
    </row>
    <row r="4701" spans="1:17" ht="14.4" customHeight="1">
      <c r="A4701" s="67">
        <v>4696</v>
      </c>
      <c r="B4701" s="80" t="s">
        <v>176</v>
      </c>
      <c r="C4701" s="80" t="s">
        <v>39</v>
      </c>
      <c r="D4701" s="80" t="s">
        <v>14597</v>
      </c>
      <c r="E4701" s="104" t="s">
        <v>14598</v>
      </c>
      <c r="F4701" s="107">
        <v>34396</v>
      </c>
      <c r="G4701" s="67" t="s">
        <v>65</v>
      </c>
      <c r="H4701" s="80" t="s">
        <v>1294</v>
      </c>
      <c r="I4701" s="80" t="s">
        <v>14599</v>
      </c>
      <c r="J4701" s="104" t="s">
        <v>207</v>
      </c>
      <c r="K4701" s="67" t="s">
        <v>117</v>
      </c>
      <c r="L4701" s="67" t="s">
        <v>152</v>
      </c>
      <c r="M4701" s="67" t="s">
        <v>166</v>
      </c>
      <c r="N4701" s="67" t="s">
        <v>1946</v>
      </c>
      <c r="O4701" s="81">
        <v>46351</v>
      </c>
      <c r="P4701" s="81">
        <v>46102</v>
      </c>
      <c r="Q4701" s="103" t="str">
        <f>IFERROR(VLOOKUP(J4701,Настройка!$C$4:$E$121,2,),"Ошибка")</f>
        <v>R</v>
      </c>
    </row>
    <row r="4702" spans="1:17" ht="14.4" customHeight="1">
      <c r="A4702" s="67">
        <v>4697</v>
      </c>
      <c r="B4702" s="80" t="s">
        <v>176</v>
      </c>
      <c r="C4702" s="80" t="s">
        <v>39</v>
      </c>
      <c r="D4702" s="80" t="s">
        <v>14600</v>
      </c>
      <c r="E4702" s="104" t="s">
        <v>14601</v>
      </c>
      <c r="F4702" s="107">
        <v>29951</v>
      </c>
      <c r="G4702" s="67" t="s">
        <v>77</v>
      </c>
      <c r="H4702" s="80" t="s">
        <v>5109</v>
      </c>
      <c r="I4702" s="80" t="s">
        <v>14602</v>
      </c>
      <c r="J4702" s="104" t="s">
        <v>201</v>
      </c>
      <c r="K4702" s="67" t="s">
        <v>117</v>
      </c>
      <c r="L4702" s="67"/>
      <c r="M4702" s="67"/>
      <c r="N4702" s="67"/>
      <c r="O4702" s="81"/>
      <c r="P4702" s="81">
        <v>46102</v>
      </c>
      <c r="Q4702" s="103" t="str">
        <f>IFERROR(VLOOKUP(J4702,Настройка!$C$4:$E$121,2,),"Ошибка")</f>
        <v>ITR</v>
      </c>
    </row>
    <row r="4703" spans="1:17" ht="14.4" customHeight="1">
      <c r="A4703" s="67">
        <v>4698</v>
      </c>
      <c r="B4703" s="80" t="s">
        <v>176</v>
      </c>
      <c r="C4703" s="80" t="s">
        <v>39</v>
      </c>
      <c r="D4703" s="80" t="s">
        <v>14603</v>
      </c>
      <c r="E4703" s="104" t="s">
        <v>14604</v>
      </c>
      <c r="F4703" s="107">
        <v>34988</v>
      </c>
      <c r="G4703" s="67" t="s">
        <v>65</v>
      </c>
      <c r="H4703" s="80" t="s">
        <v>429</v>
      </c>
      <c r="I4703" s="80" t="s">
        <v>14605</v>
      </c>
      <c r="J4703" s="104" t="s">
        <v>207</v>
      </c>
      <c r="K4703" s="67" t="s">
        <v>117</v>
      </c>
      <c r="L4703" s="67" t="s">
        <v>152</v>
      </c>
      <c r="M4703" s="67" t="s">
        <v>166</v>
      </c>
      <c r="N4703" s="67" t="s">
        <v>1946</v>
      </c>
      <c r="O4703" s="81">
        <v>46351</v>
      </c>
      <c r="P4703" s="81">
        <v>46102</v>
      </c>
      <c r="Q4703" s="103" t="str">
        <f>IFERROR(VLOOKUP(J4703,Настройка!$C$4:$E$121,2,),"Ошибка")</f>
        <v>R</v>
      </c>
    </row>
    <row r="4704" spans="1:17" ht="14.4" customHeight="1">
      <c r="A4704" s="67">
        <v>4699</v>
      </c>
      <c r="B4704" s="80" t="s">
        <v>176</v>
      </c>
      <c r="C4704" s="80" t="s">
        <v>39</v>
      </c>
      <c r="D4704" s="80" t="s">
        <v>14606</v>
      </c>
      <c r="E4704" s="104" t="s">
        <v>14607</v>
      </c>
      <c r="F4704" s="107">
        <v>37253</v>
      </c>
      <c r="G4704" s="67" t="s">
        <v>67</v>
      </c>
      <c r="H4704" s="80" t="s">
        <v>401</v>
      </c>
      <c r="I4704" s="80" t="s">
        <v>14608</v>
      </c>
      <c r="J4704" s="104" t="s">
        <v>204</v>
      </c>
      <c r="K4704" s="67" t="s">
        <v>117</v>
      </c>
      <c r="L4704" s="67"/>
      <c r="M4704" s="67"/>
      <c r="N4704" s="67"/>
      <c r="O4704" s="81"/>
      <c r="P4704" s="81">
        <v>46102</v>
      </c>
      <c r="Q4704" s="103" t="str">
        <f>IFERROR(VLOOKUP(J4704,Настройка!$C$4:$E$121,2,),"Ошибка")</f>
        <v>R</v>
      </c>
    </row>
    <row r="4705" spans="1:17" ht="14.4" customHeight="1">
      <c r="A4705" s="67">
        <v>4700</v>
      </c>
      <c r="B4705" s="80" t="s">
        <v>176</v>
      </c>
      <c r="C4705" s="80" t="s">
        <v>39</v>
      </c>
      <c r="D4705" s="80" t="s">
        <v>14609</v>
      </c>
      <c r="E4705" s="104" t="s">
        <v>14610</v>
      </c>
      <c r="F4705" s="107">
        <v>34977</v>
      </c>
      <c r="G4705" s="67" t="s">
        <v>89</v>
      </c>
      <c r="H4705" s="80" t="s">
        <v>602</v>
      </c>
      <c r="I4705" s="80" t="s">
        <v>14611</v>
      </c>
      <c r="J4705" s="104" t="s">
        <v>230</v>
      </c>
      <c r="K4705" s="67" t="s">
        <v>133</v>
      </c>
      <c r="L4705" s="67" t="s">
        <v>152</v>
      </c>
      <c r="M4705" s="67" t="s">
        <v>164</v>
      </c>
      <c r="N4705" s="67" t="s">
        <v>1946</v>
      </c>
      <c r="O4705" s="81">
        <v>46185</v>
      </c>
      <c r="P4705" s="81">
        <v>46102</v>
      </c>
      <c r="Q4705" s="103" t="str">
        <f>IFERROR(VLOOKUP(J4705,Настройка!$C$4:$E$121,2,),"Ошибка")</f>
        <v>R</v>
      </c>
    </row>
    <row r="4706" spans="1:17" ht="14.4" customHeight="1">
      <c r="A4706" s="67">
        <v>4701</v>
      </c>
      <c r="B4706" s="80" t="s">
        <v>176</v>
      </c>
      <c r="C4706" s="80" t="s">
        <v>39</v>
      </c>
      <c r="D4706" s="80" t="s">
        <v>14612</v>
      </c>
      <c r="E4706" s="104" t="s">
        <v>14613</v>
      </c>
      <c r="F4706" s="107">
        <v>31397</v>
      </c>
      <c r="G4706" s="67" t="s">
        <v>69</v>
      </c>
      <c r="H4706" s="80" t="s">
        <v>302</v>
      </c>
      <c r="I4706" s="80" t="s">
        <v>14614</v>
      </c>
      <c r="J4706" s="104" t="s">
        <v>207</v>
      </c>
      <c r="K4706" s="67" t="s">
        <v>117</v>
      </c>
      <c r="L4706" s="67"/>
      <c r="M4706" s="67"/>
      <c r="N4706" s="67"/>
      <c r="O4706" s="81"/>
      <c r="P4706" s="81">
        <v>46102</v>
      </c>
      <c r="Q4706" s="103" t="str">
        <f>IFERROR(VLOOKUP(J4706,Настройка!$C$4:$E$121,2,),"Ошибка")</f>
        <v>R</v>
      </c>
    </row>
    <row r="4707" spans="1:17" ht="14.4" customHeight="1">
      <c r="A4707" s="67">
        <v>4702</v>
      </c>
      <c r="B4707" s="80" t="s">
        <v>176</v>
      </c>
      <c r="C4707" s="80" t="s">
        <v>39</v>
      </c>
      <c r="D4707" s="80" t="s">
        <v>14615</v>
      </c>
      <c r="E4707" s="104" t="s">
        <v>14616</v>
      </c>
      <c r="F4707" s="107">
        <v>36526</v>
      </c>
      <c r="G4707" s="67" t="s">
        <v>65</v>
      </c>
      <c r="H4707" s="80" t="s">
        <v>1115</v>
      </c>
      <c r="I4707" s="80" t="s">
        <v>14617</v>
      </c>
      <c r="J4707" s="104" t="s">
        <v>207</v>
      </c>
      <c r="K4707" s="67" t="s">
        <v>117</v>
      </c>
      <c r="L4707" s="67" t="s">
        <v>152</v>
      </c>
      <c r="M4707" s="67" t="s">
        <v>166</v>
      </c>
      <c r="N4707" s="67" t="s">
        <v>1946</v>
      </c>
      <c r="O4707" s="81">
        <v>46351</v>
      </c>
      <c r="P4707" s="81">
        <v>46103</v>
      </c>
      <c r="Q4707" s="103" t="str">
        <f>IFERROR(VLOOKUP(J4707,Настройка!$C$4:$E$121,2,),"Ошибка")</f>
        <v>R</v>
      </c>
    </row>
    <row r="4708" spans="1:17" ht="14.4" customHeight="1">
      <c r="A4708" s="67">
        <v>4703</v>
      </c>
      <c r="B4708" s="80" t="s">
        <v>176</v>
      </c>
      <c r="C4708" s="80" t="s">
        <v>39</v>
      </c>
      <c r="D4708" s="80" t="s">
        <v>14618</v>
      </c>
      <c r="E4708" s="104" t="s">
        <v>14619</v>
      </c>
      <c r="F4708" s="107">
        <v>30645</v>
      </c>
      <c r="G4708" s="67" t="s">
        <v>89</v>
      </c>
      <c r="H4708" s="80" t="s">
        <v>602</v>
      </c>
      <c r="I4708" s="80" t="s">
        <v>14620</v>
      </c>
      <c r="J4708" s="104" t="s">
        <v>230</v>
      </c>
      <c r="K4708" s="67" t="s">
        <v>133</v>
      </c>
      <c r="L4708" s="67" t="s">
        <v>152</v>
      </c>
      <c r="M4708" s="67" t="s">
        <v>164</v>
      </c>
      <c r="N4708" s="67" t="s">
        <v>1946</v>
      </c>
      <c r="O4708" s="81">
        <v>46185</v>
      </c>
      <c r="P4708" s="81">
        <v>46103</v>
      </c>
      <c r="Q4708" s="103" t="str">
        <f>IFERROR(VLOOKUP(J4708,Настройка!$C$4:$E$121,2,),"Ошибка")</f>
        <v>R</v>
      </c>
    </row>
    <row r="4709" spans="1:17" ht="14.4" customHeight="1">
      <c r="A4709" s="67">
        <v>4704</v>
      </c>
      <c r="B4709" s="80" t="s">
        <v>176</v>
      </c>
      <c r="C4709" s="80" t="s">
        <v>39</v>
      </c>
      <c r="D4709" s="80" t="s">
        <v>14621</v>
      </c>
      <c r="E4709" s="104" t="s">
        <v>14622</v>
      </c>
      <c r="F4709" s="107">
        <v>33086</v>
      </c>
      <c r="G4709" s="67" t="s">
        <v>89</v>
      </c>
      <c r="H4709" s="80" t="s">
        <v>602</v>
      </c>
      <c r="I4709" s="80" t="s">
        <v>14623</v>
      </c>
      <c r="J4709" s="104" t="s">
        <v>230</v>
      </c>
      <c r="K4709" s="67" t="s">
        <v>133</v>
      </c>
      <c r="L4709" s="67" t="s">
        <v>152</v>
      </c>
      <c r="M4709" s="67" t="s">
        <v>164</v>
      </c>
      <c r="N4709" s="67" t="s">
        <v>1946</v>
      </c>
      <c r="O4709" s="81">
        <v>46185</v>
      </c>
      <c r="P4709" s="81">
        <v>46103</v>
      </c>
      <c r="Q4709" s="103" t="str">
        <f>IFERROR(VLOOKUP(J4709,Настройка!$C$4:$E$121,2,),"Ошибка")</f>
        <v>R</v>
      </c>
    </row>
    <row r="4710" spans="1:17" ht="14.4" customHeight="1">
      <c r="A4710" s="67">
        <v>4705</v>
      </c>
      <c r="B4710" s="80" t="s">
        <v>176</v>
      </c>
      <c r="C4710" s="80" t="s">
        <v>39</v>
      </c>
      <c r="D4710" s="80" t="s">
        <v>14624</v>
      </c>
      <c r="E4710" s="104" t="s">
        <v>14625</v>
      </c>
      <c r="F4710" s="107">
        <v>35717</v>
      </c>
      <c r="G4710" s="67" t="s">
        <v>89</v>
      </c>
      <c r="H4710" s="80" t="s">
        <v>602</v>
      </c>
      <c r="I4710" s="80" t="s">
        <v>14626</v>
      </c>
      <c r="J4710" s="104" t="s">
        <v>230</v>
      </c>
      <c r="K4710" s="67" t="s">
        <v>133</v>
      </c>
      <c r="L4710" s="67" t="s">
        <v>152</v>
      </c>
      <c r="M4710" s="67" t="s">
        <v>164</v>
      </c>
      <c r="N4710" s="67" t="s">
        <v>1946</v>
      </c>
      <c r="O4710" s="81">
        <v>46185</v>
      </c>
      <c r="P4710" s="81">
        <v>46103</v>
      </c>
      <c r="Q4710" s="103" t="str">
        <f>IFERROR(VLOOKUP(J4710,Настройка!$C$4:$E$121,2,),"Ошибка")</f>
        <v>R</v>
      </c>
    </row>
    <row r="4711" spans="1:17" ht="14.4" customHeight="1">
      <c r="A4711" s="67">
        <v>4706</v>
      </c>
      <c r="B4711" s="80" t="s">
        <v>176</v>
      </c>
      <c r="C4711" s="80" t="s">
        <v>39</v>
      </c>
      <c r="D4711" s="80" t="s">
        <v>14627</v>
      </c>
      <c r="E4711" s="104" t="s">
        <v>14628</v>
      </c>
      <c r="F4711" s="107">
        <v>29545</v>
      </c>
      <c r="G4711" s="67" t="s">
        <v>89</v>
      </c>
      <c r="H4711" s="80" t="s">
        <v>602</v>
      </c>
      <c r="I4711" s="80" t="s">
        <v>14629</v>
      </c>
      <c r="J4711" s="104" t="s">
        <v>230</v>
      </c>
      <c r="K4711" s="67" t="s">
        <v>133</v>
      </c>
      <c r="L4711" s="67" t="s">
        <v>152</v>
      </c>
      <c r="M4711" s="67" t="s">
        <v>164</v>
      </c>
      <c r="N4711" s="67" t="s">
        <v>1946</v>
      </c>
      <c r="O4711" s="81">
        <v>46185</v>
      </c>
      <c r="P4711" s="81">
        <v>46103</v>
      </c>
      <c r="Q4711" s="103" t="str">
        <f>IFERROR(VLOOKUP(J4711,Настройка!$C$4:$E$121,2,),"Ошибка")</f>
        <v>R</v>
      </c>
    </row>
    <row r="4712" spans="1:17" ht="14.4" customHeight="1">
      <c r="A4712" s="67">
        <v>4707</v>
      </c>
      <c r="B4712" s="80" t="s">
        <v>176</v>
      </c>
      <c r="C4712" s="80" t="s">
        <v>39</v>
      </c>
      <c r="D4712" s="80" t="s">
        <v>14630</v>
      </c>
      <c r="E4712" s="104" t="s">
        <v>14631</v>
      </c>
      <c r="F4712" s="107">
        <v>37965</v>
      </c>
      <c r="G4712" s="67" t="s">
        <v>89</v>
      </c>
      <c r="H4712" s="80" t="s">
        <v>602</v>
      </c>
      <c r="I4712" s="80" t="s">
        <v>14632</v>
      </c>
      <c r="J4712" s="104" t="s">
        <v>230</v>
      </c>
      <c r="K4712" s="67" t="s">
        <v>133</v>
      </c>
      <c r="L4712" s="67" t="s">
        <v>152</v>
      </c>
      <c r="M4712" s="67" t="s">
        <v>164</v>
      </c>
      <c r="N4712" s="67" t="s">
        <v>1946</v>
      </c>
      <c r="O4712" s="81">
        <v>46185</v>
      </c>
      <c r="P4712" s="81">
        <v>46103</v>
      </c>
      <c r="Q4712" s="103" t="str">
        <f>IFERROR(VLOOKUP(J4712,Настройка!$C$4:$E$121,2,),"Ошибка")</f>
        <v>R</v>
      </c>
    </row>
    <row r="4713" spans="1:17" ht="14.4" customHeight="1">
      <c r="A4713" s="67">
        <v>4708</v>
      </c>
      <c r="B4713" s="80" t="s">
        <v>176</v>
      </c>
      <c r="C4713" s="80" t="s">
        <v>39</v>
      </c>
      <c r="D4713" s="80" t="s">
        <v>14633</v>
      </c>
      <c r="E4713" s="104" t="s">
        <v>14634</v>
      </c>
      <c r="F4713" s="107">
        <v>33897</v>
      </c>
      <c r="G4713" s="67" t="s">
        <v>69</v>
      </c>
      <c r="H4713" s="80" t="s">
        <v>302</v>
      </c>
      <c r="I4713" s="80" t="s">
        <v>14635</v>
      </c>
      <c r="J4713" s="104" t="s">
        <v>197</v>
      </c>
      <c r="K4713" s="67" t="s">
        <v>111</v>
      </c>
      <c r="L4713" s="67"/>
      <c r="M4713" s="67"/>
      <c r="N4713" s="67"/>
      <c r="O4713" s="81"/>
      <c r="P4713" s="81">
        <v>46103</v>
      </c>
      <c r="Q4713" s="103" t="str">
        <f>IFERROR(VLOOKUP(J4713,Настройка!$C$4:$E$121,2,),"Ошибка")</f>
        <v>ITR</v>
      </c>
    </row>
    <row r="4714" spans="1:17" ht="14.4" customHeight="1">
      <c r="A4714" s="67">
        <v>4709</v>
      </c>
      <c r="B4714" s="80" t="s">
        <v>176</v>
      </c>
      <c r="C4714" s="80" t="s">
        <v>39</v>
      </c>
      <c r="D4714" s="80" t="s">
        <v>14636</v>
      </c>
      <c r="E4714" s="104" t="s">
        <v>14637</v>
      </c>
      <c r="F4714" s="107">
        <v>33025</v>
      </c>
      <c r="G4714" s="67" t="s">
        <v>87</v>
      </c>
      <c r="H4714" s="80"/>
      <c r="I4714" s="80" t="s">
        <v>14638</v>
      </c>
      <c r="J4714" s="104" t="s">
        <v>204</v>
      </c>
      <c r="K4714" s="67" t="s">
        <v>117</v>
      </c>
      <c r="L4714" s="67"/>
      <c r="M4714" s="67"/>
      <c r="N4714" s="67"/>
      <c r="O4714" s="81"/>
      <c r="P4714" s="81">
        <v>46103</v>
      </c>
      <c r="Q4714" s="103" t="str">
        <f>IFERROR(VLOOKUP(J4714,Настройка!$C$4:$E$121,2,),"Ошибка")</f>
        <v>R</v>
      </c>
    </row>
    <row r="4715" spans="1:17" ht="14.4" customHeight="1">
      <c r="A4715" s="67">
        <v>4710</v>
      </c>
      <c r="B4715" s="80" t="s">
        <v>176</v>
      </c>
      <c r="C4715" s="80" t="s">
        <v>39</v>
      </c>
      <c r="D4715" s="80" t="s">
        <v>14639</v>
      </c>
      <c r="E4715" s="104" t="s">
        <v>14640</v>
      </c>
      <c r="F4715" s="107">
        <v>30356</v>
      </c>
      <c r="G4715" s="67" t="s">
        <v>89</v>
      </c>
      <c r="H4715" s="80" t="s">
        <v>602</v>
      </c>
      <c r="I4715" s="80" t="s">
        <v>14641</v>
      </c>
      <c r="J4715" s="104" t="s">
        <v>230</v>
      </c>
      <c r="K4715" s="67" t="s">
        <v>133</v>
      </c>
      <c r="L4715" s="67" t="s">
        <v>152</v>
      </c>
      <c r="M4715" s="67" t="s">
        <v>164</v>
      </c>
      <c r="N4715" s="67" t="s">
        <v>1946</v>
      </c>
      <c r="O4715" s="81">
        <v>46185</v>
      </c>
      <c r="P4715" s="81">
        <v>46103</v>
      </c>
      <c r="Q4715" s="103" t="str">
        <f>IFERROR(VLOOKUP(J4715,Настройка!$C$4:$E$121,2,),"Ошибка")</f>
        <v>R</v>
      </c>
    </row>
    <row r="4716" spans="1:17" ht="14.4" customHeight="1">
      <c r="A4716" s="67">
        <v>4711</v>
      </c>
      <c r="B4716" s="80" t="s">
        <v>176</v>
      </c>
      <c r="C4716" s="80" t="s">
        <v>39</v>
      </c>
      <c r="D4716" s="80" t="s">
        <v>14642</v>
      </c>
      <c r="E4716" s="104" t="s">
        <v>14643</v>
      </c>
      <c r="F4716" s="107">
        <v>27404</v>
      </c>
      <c r="G4716" s="67" t="s">
        <v>89</v>
      </c>
      <c r="H4716" s="80" t="s">
        <v>602</v>
      </c>
      <c r="I4716" s="80" t="s">
        <v>14644</v>
      </c>
      <c r="J4716" s="104" t="s">
        <v>230</v>
      </c>
      <c r="K4716" s="67" t="s">
        <v>133</v>
      </c>
      <c r="L4716" s="67" t="s">
        <v>152</v>
      </c>
      <c r="M4716" s="67" t="s">
        <v>164</v>
      </c>
      <c r="N4716" s="67" t="s">
        <v>1946</v>
      </c>
      <c r="O4716" s="81">
        <v>46185</v>
      </c>
      <c r="P4716" s="81">
        <v>46103</v>
      </c>
      <c r="Q4716" s="103" t="str">
        <f>IFERROR(VLOOKUP(J4716,Настройка!$C$4:$E$121,2,),"Ошибка")</f>
        <v>R</v>
      </c>
    </row>
    <row r="4717" spans="1:17" ht="14.4" customHeight="1">
      <c r="A4717" s="67">
        <v>4712</v>
      </c>
      <c r="B4717" s="80" t="s">
        <v>176</v>
      </c>
      <c r="C4717" s="80" t="s">
        <v>39</v>
      </c>
      <c r="D4717" s="80" t="s">
        <v>14645</v>
      </c>
      <c r="E4717" s="104" t="s">
        <v>14646</v>
      </c>
      <c r="F4717" s="107">
        <v>35930</v>
      </c>
      <c r="G4717" s="67" t="s">
        <v>89</v>
      </c>
      <c r="H4717" s="80" t="s">
        <v>602</v>
      </c>
      <c r="I4717" s="80" t="s">
        <v>14647</v>
      </c>
      <c r="J4717" s="104" t="s">
        <v>230</v>
      </c>
      <c r="K4717" s="67" t="s">
        <v>133</v>
      </c>
      <c r="L4717" s="67" t="s">
        <v>152</v>
      </c>
      <c r="M4717" s="67" t="s">
        <v>164</v>
      </c>
      <c r="N4717" s="67" t="s">
        <v>1946</v>
      </c>
      <c r="O4717" s="81">
        <v>46185</v>
      </c>
      <c r="P4717" s="81">
        <v>46103</v>
      </c>
      <c r="Q4717" s="103" t="str">
        <f>IFERROR(VLOOKUP(J4717,Настройка!$C$4:$E$121,2,),"Ошибка")</f>
        <v>R</v>
      </c>
    </row>
    <row r="4718" spans="1:17" ht="14.4" customHeight="1">
      <c r="A4718" s="67">
        <v>4713</v>
      </c>
      <c r="B4718" s="80" t="s">
        <v>176</v>
      </c>
      <c r="C4718" s="80" t="s">
        <v>39</v>
      </c>
      <c r="D4718" s="80" t="s">
        <v>14648</v>
      </c>
      <c r="E4718" s="104" t="s">
        <v>14649</v>
      </c>
      <c r="F4718" s="107">
        <v>35374</v>
      </c>
      <c r="G4718" s="67" t="s">
        <v>89</v>
      </c>
      <c r="H4718" s="80" t="s">
        <v>602</v>
      </c>
      <c r="I4718" s="80" t="s">
        <v>14650</v>
      </c>
      <c r="J4718" s="104" t="s">
        <v>230</v>
      </c>
      <c r="K4718" s="67" t="s">
        <v>133</v>
      </c>
      <c r="L4718" s="67" t="s">
        <v>152</v>
      </c>
      <c r="M4718" s="67" t="s">
        <v>164</v>
      </c>
      <c r="N4718" s="67" t="s">
        <v>1946</v>
      </c>
      <c r="O4718" s="81">
        <v>46185</v>
      </c>
      <c r="P4718" s="81">
        <v>46103</v>
      </c>
      <c r="Q4718" s="103" t="str">
        <f>IFERROR(VLOOKUP(J4718,Настройка!$C$4:$E$121,2,),"Ошибка")</f>
        <v>R</v>
      </c>
    </row>
    <row r="4719" spans="1:17" ht="14.4" customHeight="1">
      <c r="A4719" s="67">
        <v>4714</v>
      </c>
      <c r="B4719" s="80" t="s">
        <v>176</v>
      </c>
      <c r="C4719" s="80" t="s">
        <v>39</v>
      </c>
      <c r="D4719" s="80" t="s">
        <v>14651</v>
      </c>
      <c r="E4719" s="104" t="s">
        <v>14652</v>
      </c>
      <c r="F4719" s="107">
        <v>34726</v>
      </c>
      <c r="G4719" s="67" t="s">
        <v>89</v>
      </c>
      <c r="H4719" s="80" t="s">
        <v>602</v>
      </c>
      <c r="I4719" s="80" t="s">
        <v>14653</v>
      </c>
      <c r="J4719" s="104" t="s">
        <v>230</v>
      </c>
      <c r="K4719" s="67" t="s">
        <v>133</v>
      </c>
      <c r="L4719" s="67" t="s">
        <v>152</v>
      </c>
      <c r="M4719" s="67" t="s">
        <v>164</v>
      </c>
      <c r="N4719" s="67" t="s">
        <v>1946</v>
      </c>
      <c r="O4719" s="81">
        <v>46185</v>
      </c>
      <c r="P4719" s="81">
        <v>46103</v>
      </c>
      <c r="Q4719" s="103" t="str">
        <f>IFERROR(VLOOKUP(J4719,Настройка!$C$4:$E$121,2,),"Ошибка")</f>
        <v>R</v>
      </c>
    </row>
    <row r="4720" spans="1:17" ht="14.4" customHeight="1">
      <c r="A4720" s="67">
        <v>4715</v>
      </c>
      <c r="B4720" s="80" t="s">
        <v>176</v>
      </c>
      <c r="C4720" s="80" t="s">
        <v>39</v>
      </c>
      <c r="D4720" s="80" t="s">
        <v>14654</v>
      </c>
      <c r="E4720" s="104" t="s">
        <v>14655</v>
      </c>
      <c r="F4720" s="107">
        <v>31670</v>
      </c>
      <c r="G4720" s="67" t="s">
        <v>89</v>
      </c>
      <c r="H4720" s="80" t="s">
        <v>602</v>
      </c>
      <c r="I4720" s="80" t="s">
        <v>14656</v>
      </c>
      <c r="J4720" s="104" t="s">
        <v>230</v>
      </c>
      <c r="K4720" s="67" t="s">
        <v>133</v>
      </c>
      <c r="L4720" s="67" t="s">
        <v>152</v>
      </c>
      <c r="M4720" s="67" t="s">
        <v>164</v>
      </c>
      <c r="N4720" s="67" t="s">
        <v>1946</v>
      </c>
      <c r="O4720" s="81">
        <v>46185</v>
      </c>
      <c r="P4720" s="81">
        <v>46103</v>
      </c>
      <c r="Q4720" s="103" t="str">
        <f>IFERROR(VLOOKUP(J4720,Настройка!$C$4:$E$121,2,),"Ошибка")</f>
        <v>R</v>
      </c>
    </row>
    <row r="4721" spans="1:17" ht="14.4" customHeight="1">
      <c r="A4721" s="67">
        <v>4716</v>
      </c>
      <c r="B4721" s="80" t="s">
        <v>176</v>
      </c>
      <c r="C4721" s="80" t="s">
        <v>39</v>
      </c>
      <c r="D4721" s="80" t="s">
        <v>14657</v>
      </c>
      <c r="E4721" s="104" t="s">
        <v>14658</v>
      </c>
      <c r="F4721" s="107">
        <v>33787</v>
      </c>
      <c r="G4721" s="67" t="s">
        <v>89</v>
      </c>
      <c r="H4721" s="80" t="s">
        <v>602</v>
      </c>
      <c r="I4721" s="80" t="s">
        <v>14659</v>
      </c>
      <c r="J4721" s="104" t="s">
        <v>230</v>
      </c>
      <c r="K4721" s="67" t="s">
        <v>133</v>
      </c>
      <c r="L4721" s="67" t="s">
        <v>152</v>
      </c>
      <c r="M4721" s="67" t="s">
        <v>164</v>
      </c>
      <c r="N4721" s="67" t="s">
        <v>1946</v>
      </c>
      <c r="O4721" s="81">
        <v>46185</v>
      </c>
      <c r="P4721" s="81">
        <v>46103</v>
      </c>
      <c r="Q4721" s="103" t="str">
        <f>IFERROR(VLOOKUP(J4721,Настройка!$C$4:$E$121,2,),"Ошибка")</f>
        <v>R</v>
      </c>
    </row>
    <row r="4722" spans="1:17" ht="14.4" customHeight="1">
      <c r="A4722" s="67">
        <v>4717</v>
      </c>
      <c r="B4722" s="80" t="s">
        <v>176</v>
      </c>
      <c r="C4722" s="80" t="s">
        <v>39</v>
      </c>
      <c r="D4722" s="80" t="s">
        <v>14660</v>
      </c>
      <c r="E4722" s="104" t="s">
        <v>14661</v>
      </c>
      <c r="F4722" s="107">
        <v>31871</v>
      </c>
      <c r="G4722" s="67" t="s">
        <v>89</v>
      </c>
      <c r="H4722" s="80" t="s">
        <v>602</v>
      </c>
      <c r="I4722" s="80" t="s">
        <v>14662</v>
      </c>
      <c r="J4722" s="104" t="s">
        <v>211</v>
      </c>
      <c r="K4722" s="67" t="s">
        <v>133</v>
      </c>
      <c r="L4722" s="67" t="s">
        <v>152</v>
      </c>
      <c r="M4722" s="67" t="s">
        <v>166</v>
      </c>
      <c r="N4722" s="67" t="s">
        <v>180</v>
      </c>
      <c r="O4722" s="81">
        <v>46385</v>
      </c>
      <c r="P4722" s="81">
        <v>46104</v>
      </c>
      <c r="Q4722" s="103" t="str">
        <f>IFERROR(VLOOKUP(J4722,Настройка!$C$4:$E$121,2,),"Ошибка")</f>
        <v>R</v>
      </c>
    </row>
    <row r="4723" spans="1:17" ht="14.4" customHeight="1">
      <c r="A4723" s="67">
        <v>4718</v>
      </c>
      <c r="B4723" s="80" t="s">
        <v>176</v>
      </c>
      <c r="C4723" s="80" t="s">
        <v>39</v>
      </c>
      <c r="D4723" s="80" t="s">
        <v>14663</v>
      </c>
      <c r="E4723" s="104" t="s">
        <v>14664</v>
      </c>
      <c r="F4723" s="107">
        <v>36600</v>
      </c>
      <c r="G4723" s="67" t="s">
        <v>89</v>
      </c>
      <c r="H4723" s="80" t="s">
        <v>602</v>
      </c>
      <c r="I4723" s="80" t="s">
        <v>14665</v>
      </c>
      <c r="J4723" s="104" t="s">
        <v>211</v>
      </c>
      <c r="K4723" s="67" t="s">
        <v>133</v>
      </c>
      <c r="L4723" s="67" t="s">
        <v>152</v>
      </c>
      <c r="M4723" s="67" t="s">
        <v>166</v>
      </c>
      <c r="N4723" s="67" t="s">
        <v>180</v>
      </c>
      <c r="O4723" s="81">
        <v>46385</v>
      </c>
      <c r="P4723" s="81">
        <v>46104</v>
      </c>
      <c r="Q4723" s="103" t="str">
        <f>IFERROR(VLOOKUP(J4723,Настройка!$C$4:$E$121,2,),"Ошибка")</f>
        <v>R</v>
      </c>
    </row>
    <row r="4724" spans="1:17" ht="14.4" customHeight="1">
      <c r="A4724" s="67">
        <v>4719</v>
      </c>
      <c r="B4724" s="80" t="s">
        <v>176</v>
      </c>
      <c r="C4724" s="80" t="s">
        <v>39</v>
      </c>
      <c r="D4724" s="80" t="s">
        <v>14666</v>
      </c>
      <c r="E4724" s="104" t="s">
        <v>14667</v>
      </c>
      <c r="F4724" s="107">
        <v>30859</v>
      </c>
      <c r="G4724" s="67" t="s">
        <v>89</v>
      </c>
      <c r="H4724" s="80" t="s">
        <v>602</v>
      </c>
      <c r="I4724" s="80" t="s">
        <v>14668</v>
      </c>
      <c r="J4724" s="104" t="s">
        <v>230</v>
      </c>
      <c r="K4724" s="67" t="s">
        <v>133</v>
      </c>
      <c r="L4724" s="67" t="s">
        <v>152</v>
      </c>
      <c r="M4724" s="67" t="s">
        <v>166</v>
      </c>
      <c r="N4724" s="67" t="s">
        <v>180</v>
      </c>
      <c r="O4724" s="81">
        <v>46385</v>
      </c>
      <c r="P4724" s="81">
        <v>46104</v>
      </c>
      <c r="Q4724" s="103" t="str">
        <f>IFERROR(VLOOKUP(J4724,Настройка!$C$4:$E$121,2,),"Ошибка")</f>
        <v>R</v>
      </c>
    </row>
    <row r="4725" spans="1:17" ht="14.4" customHeight="1">
      <c r="A4725" s="67">
        <v>4720</v>
      </c>
      <c r="B4725" s="80" t="s">
        <v>176</v>
      </c>
      <c r="C4725" s="80" t="s">
        <v>39</v>
      </c>
      <c r="D4725" s="80" t="s">
        <v>14669</v>
      </c>
      <c r="E4725" s="104" t="s">
        <v>14670</v>
      </c>
      <c r="F4725" s="107">
        <v>35484</v>
      </c>
      <c r="G4725" s="67" t="s">
        <v>77</v>
      </c>
      <c r="H4725" s="80" t="s">
        <v>14671</v>
      </c>
      <c r="I4725" s="80" t="s">
        <v>14672</v>
      </c>
      <c r="J4725" s="104" t="s">
        <v>230</v>
      </c>
      <c r="K4725" s="67" t="s">
        <v>133</v>
      </c>
      <c r="L4725" s="67"/>
      <c r="M4725" s="67"/>
      <c r="N4725" s="67"/>
      <c r="O4725" s="81"/>
      <c r="P4725" s="81">
        <v>46104</v>
      </c>
      <c r="Q4725" s="103" t="str">
        <f>IFERROR(VLOOKUP(J4725,Настройка!$C$4:$E$121,2,),"Ошибка")</f>
        <v>R</v>
      </c>
    </row>
    <row r="4726" spans="1:17" ht="14.4" customHeight="1">
      <c r="A4726" s="67">
        <v>4721</v>
      </c>
      <c r="B4726" s="80" t="s">
        <v>176</v>
      </c>
      <c r="C4726" s="80" t="s">
        <v>39</v>
      </c>
      <c r="D4726" s="80" t="s">
        <v>14673</v>
      </c>
      <c r="E4726" s="104" t="s">
        <v>14674</v>
      </c>
      <c r="F4726" s="107">
        <v>33586</v>
      </c>
      <c r="G4726" s="67" t="s">
        <v>89</v>
      </c>
      <c r="H4726" s="80" t="s">
        <v>602</v>
      </c>
      <c r="I4726" s="80" t="s">
        <v>14675</v>
      </c>
      <c r="J4726" s="104" t="s">
        <v>230</v>
      </c>
      <c r="K4726" s="67" t="s">
        <v>133</v>
      </c>
      <c r="L4726" s="67" t="s">
        <v>152</v>
      </c>
      <c r="M4726" s="67" t="s">
        <v>166</v>
      </c>
      <c r="N4726" s="67" t="s">
        <v>180</v>
      </c>
      <c r="O4726" s="81">
        <v>46427</v>
      </c>
      <c r="P4726" s="81">
        <v>46105</v>
      </c>
      <c r="Q4726" s="103" t="str">
        <f>IFERROR(VLOOKUP(J4726,Настройка!$C$4:$E$121,2,),"Ошибка")</f>
        <v>R</v>
      </c>
    </row>
    <row r="4727" spans="1:17" ht="14.4" customHeight="1">
      <c r="A4727" s="67">
        <v>4722</v>
      </c>
      <c r="B4727" s="80" t="s">
        <v>176</v>
      </c>
      <c r="C4727" s="80" t="s">
        <v>39</v>
      </c>
      <c r="D4727" s="80" t="s">
        <v>14676</v>
      </c>
      <c r="E4727" s="104" t="s">
        <v>14677</v>
      </c>
      <c r="F4727" s="107">
        <v>38657</v>
      </c>
      <c r="G4727" s="67" t="s">
        <v>69</v>
      </c>
      <c r="H4727" s="80" t="s">
        <v>302</v>
      </c>
      <c r="I4727" s="80" t="s">
        <v>14678</v>
      </c>
      <c r="J4727" s="104" t="s">
        <v>204</v>
      </c>
      <c r="K4727" s="67" t="s">
        <v>117</v>
      </c>
      <c r="L4727" s="67"/>
      <c r="M4727" s="67"/>
      <c r="N4727" s="67"/>
      <c r="O4727" s="81"/>
      <c r="P4727" s="81">
        <v>46106</v>
      </c>
      <c r="Q4727" s="103" t="str">
        <f>IFERROR(VLOOKUP(J4727,Настройка!$C$4:$E$121,2,),"Ошибка")</f>
        <v>R</v>
      </c>
    </row>
    <row r="4728" spans="1:17" ht="14.4" customHeight="1">
      <c r="A4728" s="67">
        <v>4723</v>
      </c>
      <c r="B4728" s="80" t="s">
        <v>176</v>
      </c>
      <c r="C4728" s="80" t="s">
        <v>39</v>
      </c>
      <c r="D4728" s="80" t="s">
        <v>14679</v>
      </c>
      <c r="E4728" s="104" t="s">
        <v>14680</v>
      </c>
      <c r="F4728" s="107">
        <v>38561</v>
      </c>
      <c r="G4728" s="67" t="s">
        <v>69</v>
      </c>
      <c r="H4728" s="80" t="s">
        <v>385</v>
      </c>
      <c r="I4728" s="80" t="s">
        <v>14681</v>
      </c>
      <c r="J4728" s="104" t="s">
        <v>204</v>
      </c>
      <c r="K4728" s="67" t="s">
        <v>117</v>
      </c>
      <c r="L4728" s="67"/>
      <c r="M4728" s="67"/>
      <c r="N4728" s="67"/>
      <c r="O4728" s="81"/>
      <c r="P4728" s="81">
        <v>46106</v>
      </c>
      <c r="Q4728" s="103" t="str">
        <f>IFERROR(VLOOKUP(J4728,Настройка!$C$4:$E$121,2,),"Ошибка")</f>
        <v>R</v>
      </c>
    </row>
    <row r="4729" spans="1:17" ht="14.4" customHeight="1">
      <c r="A4729" s="67">
        <v>4724</v>
      </c>
      <c r="B4729" s="80" t="s">
        <v>176</v>
      </c>
      <c r="C4729" s="80" t="s">
        <v>39</v>
      </c>
      <c r="D4729" s="80" t="s">
        <v>14682</v>
      </c>
      <c r="E4729" s="104" t="s">
        <v>14683</v>
      </c>
      <c r="F4729" s="107">
        <v>38144</v>
      </c>
      <c r="G4729" s="67" t="s">
        <v>69</v>
      </c>
      <c r="H4729" s="80" t="s">
        <v>302</v>
      </c>
      <c r="I4729" s="80" t="s">
        <v>14684</v>
      </c>
      <c r="J4729" s="104" t="s">
        <v>204</v>
      </c>
      <c r="K4729" s="67" t="s">
        <v>117</v>
      </c>
      <c r="L4729" s="67"/>
      <c r="M4729" s="67"/>
      <c r="N4729" s="67"/>
      <c r="O4729" s="81"/>
      <c r="P4729" s="81">
        <v>46106</v>
      </c>
      <c r="Q4729" s="103" t="str">
        <f>IFERROR(VLOOKUP(J4729,Настройка!$C$4:$E$121,2,),"Ошибка")</f>
        <v>R</v>
      </c>
    </row>
    <row r="4730" spans="1:17" ht="14.4" customHeight="1">
      <c r="A4730" s="67">
        <v>4725</v>
      </c>
      <c r="B4730" s="80" t="s">
        <v>176</v>
      </c>
      <c r="C4730" s="80" t="s">
        <v>39</v>
      </c>
      <c r="D4730" s="80" t="s">
        <v>14685</v>
      </c>
      <c r="E4730" s="104" t="s">
        <v>14686</v>
      </c>
      <c r="F4730" s="107">
        <v>34064</v>
      </c>
      <c r="G4730" s="67" t="s">
        <v>67</v>
      </c>
      <c r="H4730" s="80" t="s">
        <v>401</v>
      </c>
      <c r="I4730" s="80" t="s">
        <v>14687</v>
      </c>
      <c r="J4730" s="104" t="s">
        <v>201</v>
      </c>
      <c r="K4730" s="67" t="s">
        <v>131</v>
      </c>
      <c r="L4730" s="67"/>
      <c r="M4730" s="67"/>
      <c r="N4730" s="67"/>
      <c r="O4730" s="81"/>
      <c r="P4730" s="81">
        <v>46106</v>
      </c>
      <c r="Q4730" s="103" t="str">
        <f>IFERROR(VLOOKUP(J4730,Настройка!$C$4:$E$121,2,),"Ошибка")</f>
        <v>ITR</v>
      </c>
    </row>
    <row r="4731" spans="1:17" ht="14.4" customHeight="1">
      <c r="A4731" s="67">
        <v>4726</v>
      </c>
      <c r="B4731" s="80" t="s">
        <v>176</v>
      </c>
      <c r="C4731" s="80" t="s">
        <v>39</v>
      </c>
      <c r="D4731" s="80" t="s">
        <v>14688</v>
      </c>
      <c r="E4731" s="104" t="s">
        <v>14689</v>
      </c>
      <c r="F4731" s="107">
        <v>35900</v>
      </c>
      <c r="G4731" s="67" t="s">
        <v>89</v>
      </c>
      <c r="H4731" s="80" t="s">
        <v>602</v>
      </c>
      <c r="I4731" s="80" t="s">
        <v>14690</v>
      </c>
      <c r="J4731" s="104" t="s">
        <v>208</v>
      </c>
      <c r="K4731" s="67" t="s">
        <v>117</v>
      </c>
      <c r="L4731" s="67" t="s">
        <v>152</v>
      </c>
      <c r="M4731" s="67" t="s">
        <v>166</v>
      </c>
      <c r="N4731" s="67" t="s">
        <v>1946</v>
      </c>
      <c r="O4731" s="81">
        <v>46207</v>
      </c>
      <c r="P4731" s="81">
        <v>46106</v>
      </c>
      <c r="Q4731" s="103" t="str">
        <f>IFERROR(VLOOKUP(J4731,Настройка!$C$4:$E$121,2,),"Ошибка")</f>
        <v>R</v>
      </c>
    </row>
    <row r="4732" spans="1:17" ht="14.4" customHeight="1">
      <c r="A4732" s="67">
        <v>4727</v>
      </c>
      <c r="B4732" s="80" t="s">
        <v>176</v>
      </c>
      <c r="C4732" s="80" t="s">
        <v>39</v>
      </c>
      <c r="D4732" s="80" t="s">
        <v>14691</v>
      </c>
      <c r="E4732" s="104" t="s">
        <v>14692</v>
      </c>
      <c r="F4732" s="107">
        <v>32323</v>
      </c>
      <c r="G4732" s="67" t="s">
        <v>89</v>
      </c>
      <c r="H4732" s="80" t="s">
        <v>602</v>
      </c>
      <c r="I4732" s="80" t="s">
        <v>14693</v>
      </c>
      <c r="J4732" s="104" t="s">
        <v>208</v>
      </c>
      <c r="K4732" s="67" t="s">
        <v>117</v>
      </c>
      <c r="L4732" s="67" t="s">
        <v>152</v>
      </c>
      <c r="M4732" s="67" t="s">
        <v>166</v>
      </c>
      <c r="N4732" s="67" t="s">
        <v>1946</v>
      </c>
      <c r="O4732" s="81">
        <v>46207</v>
      </c>
      <c r="P4732" s="81">
        <v>46106</v>
      </c>
      <c r="Q4732" s="103" t="str">
        <f>IFERROR(VLOOKUP(J4732,Настройка!$C$4:$E$121,2,),"Ошибка")</f>
        <v>R</v>
      </c>
    </row>
    <row r="4733" spans="1:17" ht="14.4" customHeight="1">
      <c r="A4733" s="67">
        <v>4728</v>
      </c>
      <c r="B4733" s="80" t="s">
        <v>176</v>
      </c>
      <c r="C4733" s="80" t="s">
        <v>39</v>
      </c>
      <c r="D4733" s="80" t="s">
        <v>14694</v>
      </c>
      <c r="E4733" s="104" t="s">
        <v>14695</v>
      </c>
      <c r="F4733" s="107">
        <v>32849</v>
      </c>
      <c r="G4733" s="67" t="s">
        <v>89</v>
      </c>
      <c r="H4733" s="80" t="s">
        <v>602</v>
      </c>
      <c r="I4733" s="80" t="s">
        <v>14696</v>
      </c>
      <c r="J4733" s="104" t="s">
        <v>208</v>
      </c>
      <c r="K4733" s="67" t="s">
        <v>117</v>
      </c>
      <c r="L4733" s="67" t="s">
        <v>152</v>
      </c>
      <c r="M4733" s="67" t="s">
        <v>166</v>
      </c>
      <c r="N4733" s="67" t="s">
        <v>1946</v>
      </c>
      <c r="O4733" s="81">
        <v>46207</v>
      </c>
      <c r="P4733" s="81">
        <v>46106</v>
      </c>
      <c r="Q4733" s="103" t="str">
        <f>IFERROR(VLOOKUP(J4733,Настройка!$C$4:$E$121,2,),"Ошибка")</f>
        <v>R</v>
      </c>
    </row>
    <row r="4734" spans="1:17" ht="14.4" customHeight="1">
      <c r="A4734" s="67">
        <v>4729</v>
      </c>
      <c r="B4734" s="80" t="s">
        <v>176</v>
      </c>
      <c r="C4734" s="80" t="s">
        <v>39</v>
      </c>
      <c r="D4734" s="80" t="s">
        <v>14697</v>
      </c>
      <c r="E4734" s="104" t="s">
        <v>14698</v>
      </c>
      <c r="F4734" s="107">
        <v>39159</v>
      </c>
      <c r="G4734" s="67" t="s">
        <v>69</v>
      </c>
      <c r="H4734" s="80" t="s">
        <v>302</v>
      </c>
      <c r="I4734" s="80" t="s">
        <v>14699</v>
      </c>
      <c r="J4734" s="104" t="s">
        <v>230</v>
      </c>
      <c r="K4734" s="67" t="s">
        <v>133</v>
      </c>
      <c r="L4734" s="67"/>
      <c r="M4734" s="67"/>
      <c r="N4734" s="67"/>
      <c r="O4734" s="81"/>
      <c r="P4734" s="81">
        <v>46106</v>
      </c>
      <c r="Q4734" s="103" t="str">
        <f>IFERROR(VLOOKUP(J4734,Настройка!$C$4:$E$121,2,),"Ошибка")</f>
        <v>R</v>
      </c>
    </row>
    <row r="4735" spans="1:17" ht="14.4" customHeight="1">
      <c r="A4735" s="67">
        <v>4730</v>
      </c>
      <c r="B4735" s="80" t="s">
        <v>176</v>
      </c>
      <c r="C4735" s="80" t="s">
        <v>39</v>
      </c>
      <c r="D4735" s="80" t="s">
        <v>14700</v>
      </c>
      <c r="E4735" s="104" t="s">
        <v>14701</v>
      </c>
      <c r="F4735" s="107">
        <v>32361</v>
      </c>
      <c r="G4735" s="67" t="s">
        <v>89</v>
      </c>
      <c r="H4735" s="80" t="s">
        <v>602</v>
      </c>
      <c r="I4735" s="80" t="s">
        <v>14702</v>
      </c>
      <c r="J4735" s="104" t="s">
        <v>211</v>
      </c>
      <c r="K4735" s="67" t="s">
        <v>123</v>
      </c>
      <c r="L4735" s="67" t="s">
        <v>152</v>
      </c>
      <c r="M4735" s="67" t="s">
        <v>166</v>
      </c>
      <c r="N4735" s="67" t="s">
        <v>184</v>
      </c>
      <c r="O4735" s="81">
        <v>46326</v>
      </c>
      <c r="P4735" s="81">
        <v>46106</v>
      </c>
      <c r="Q4735" s="103" t="str">
        <f>IFERROR(VLOOKUP(J4735,Настройка!$C$4:$E$121,2,),"Ошибка")</f>
        <v>R</v>
      </c>
    </row>
    <row r="4736" spans="1:17" ht="14.4" customHeight="1">
      <c r="A4736" s="67">
        <v>4731</v>
      </c>
      <c r="B4736" s="80" t="s">
        <v>176</v>
      </c>
      <c r="C4736" s="80" t="s">
        <v>39</v>
      </c>
      <c r="D4736" s="80" t="s">
        <v>14703</v>
      </c>
      <c r="E4736" s="104" t="s">
        <v>14704</v>
      </c>
      <c r="F4736" s="107">
        <v>27970</v>
      </c>
      <c r="G4736" s="67" t="s">
        <v>67</v>
      </c>
      <c r="H4736" s="80"/>
      <c r="I4736" s="80" t="s">
        <v>14705</v>
      </c>
      <c r="J4736" s="104" t="s">
        <v>208</v>
      </c>
      <c r="K4736" s="67" t="s">
        <v>117</v>
      </c>
      <c r="L4736" s="67"/>
      <c r="M4736" s="67"/>
      <c r="N4736" s="67"/>
      <c r="O4736" s="81"/>
      <c r="P4736" s="81">
        <v>46106</v>
      </c>
      <c r="Q4736" s="103" t="str">
        <f>IFERROR(VLOOKUP(J4736,Настройка!$C$4:$E$121,2,),"Ошибка")</f>
        <v>R</v>
      </c>
    </row>
    <row r="4737" spans="1:17" ht="14.4" customHeight="1">
      <c r="A4737" s="67">
        <v>4732</v>
      </c>
      <c r="B4737" s="80" t="s">
        <v>176</v>
      </c>
      <c r="C4737" s="80" t="s">
        <v>39</v>
      </c>
      <c r="D4737" s="80" t="s">
        <v>14706</v>
      </c>
      <c r="E4737" s="104" t="s">
        <v>14707</v>
      </c>
      <c r="F4737" s="107">
        <v>29090</v>
      </c>
      <c r="G4737" s="67" t="s">
        <v>77</v>
      </c>
      <c r="H4737" s="80" t="s">
        <v>5833</v>
      </c>
      <c r="I4737" s="80" t="s">
        <v>14708</v>
      </c>
      <c r="J4737" s="104" t="s">
        <v>211</v>
      </c>
      <c r="K4737" s="67" t="s">
        <v>123</v>
      </c>
      <c r="L4737" s="67"/>
      <c r="M4737" s="67"/>
      <c r="N4737" s="67"/>
      <c r="O4737" s="81"/>
      <c r="P4737" s="81">
        <v>46106</v>
      </c>
      <c r="Q4737" s="103" t="str">
        <f>IFERROR(VLOOKUP(J4737,Настройка!$C$4:$E$121,2,),"Ошибка")</f>
        <v>R</v>
      </c>
    </row>
    <row r="4738" spans="1:17" ht="14.4" customHeight="1">
      <c r="A4738" s="67">
        <v>4733</v>
      </c>
      <c r="B4738" s="80" t="s">
        <v>176</v>
      </c>
      <c r="C4738" s="80" t="s">
        <v>39</v>
      </c>
      <c r="D4738" s="80" t="s">
        <v>14709</v>
      </c>
      <c r="E4738" s="104" t="s">
        <v>14710</v>
      </c>
      <c r="F4738" s="107">
        <v>35686</v>
      </c>
      <c r="G4738" s="67" t="s">
        <v>77</v>
      </c>
      <c r="H4738" s="80" t="s">
        <v>13142</v>
      </c>
      <c r="I4738" s="80" t="s">
        <v>14711</v>
      </c>
      <c r="J4738" s="104" t="s">
        <v>120</v>
      </c>
      <c r="K4738" s="67" t="s">
        <v>109</v>
      </c>
      <c r="L4738" s="67"/>
      <c r="M4738" s="67"/>
      <c r="N4738" s="67"/>
      <c r="O4738" s="81"/>
      <c r="P4738" s="81">
        <v>46107</v>
      </c>
      <c r="Q4738" s="103" t="str">
        <f>IFERROR(VLOOKUP(J4738,Настройка!$C$4:$E$121,2,),"Ошибка")</f>
        <v>ITR</v>
      </c>
    </row>
    <row r="4739" spans="1:17" ht="14.4" customHeight="1">
      <c r="A4739" s="67">
        <v>4734</v>
      </c>
      <c r="B4739" s="80" t="s">
        <v>176</v>
      </c>
      <c r="C4739" s="80" t="s">
        <v>39</v>
      </c>
      <c r="D4739" s="80" t="s">
        <v>14712</v>
      </c>
      <c r="E4739" s="104" t="s">
        <v>14713</v>
      </c>
      <c r="F4739" s="107">
        <v>28271</v>
      </c>
      <c r="G4739" s="67" t="s">
        <v>77</v>
      </c>
      <c r="H4739" s="80" t="s">
        <v>5119</v>
      </c>
      <c r="I4739" s="80" t="s">
        <v>14714</v>
      </c>
      <c r="J4739" s="104" t="s">
        <v>78</v>
      </c>
      <c r="K4739" s="67" t="s">
        <v>109</v>
      </c>
      <c r="L4739" s="67"/>
      <c r="M4739" s="67"/>
      <c r="N4739" s="67"/>
      <c r="O4739" s="81"/>
      <c r="P4739" s="81">
        <v>46107</v>
      </c>
      <c r="Q4739" s="103" t="str">
        <f>IFERROR(VLOOKUP(J4739,Настройка!$C$4:$E$121,2,),"Ошибка")</f>
        <v>ITR</v>
      </c>
    </row>
    <row r="4740" spans="1:17" ht="14.4" customHeight="1">
      <c r="A4740" s="67">
        <v>4735</v>
      </c>
      <c r="B4740" s="80" t="s">
        <v>176</v>
      </c>
      <c r="C4740" s="80" t="s">
        <v>39</v>
      </c>
      <c r="D4740" s="80" t="s">
        <v>14715</v>
      </c>
      <c r="E4740" s="104" t="s">
        <v>14716</v>
      </c>
      <c r="F4740" s="107">
        <v>30892</v>
      </c>
      <c r="G4740" s="67" t="s">
        <v>67</v>
      </c>
      <c r="H4740" s="80"/>
      <c r="I4740" s="80" t="s">
        <v>14717</v>
      </c>
      <c r="J4740" s="104" t="s">
        <v>204</v>
      </c>
      <c r="K4740" s="67" t="s">
        <v>117</v>
      </c>
      <c r="L4740" s="67"/>
      <c r="M4740" s="67"/>
      <c r="N4740" s="67"/>
      <c r="O4740" s="81"/>
      <c r="P4740" s="81">
        <v>46107</v>
      </c>
      <c r="Q4740" s="103" t="str">
        <f>IFERROR(VLOOKUP(J4740,Настройка!$C$4:$E$121,2,),"Ошибка")</f>
        <v>R</v>
      </c>
    </row>
    <row r="4741" spans="1:17" ht="14.4" customHeight="1">
      <c r="A4741" s="67">
        <v>4736</v>
      </c>
      <c r="B4741" s="80" t="s">
        <v>176</v>
      </c>
      <c r="C4741" s="80" t="s">
        <v>39</v>
      </c>
      <c r="D4741" s="80" t="s">
        <v>14718</v>
      </c>
      <c r="E4741" s="104" t="s">
        <v>14719</v>
      </c>
      <c r="F4741" s="107">
        <v>31587</v>
      </c>
      <c r="G4741" s="67" t="s">
        <v>67</v>
      </c>
      <c r="H4741" s="80"/>
      <c r="I4741" s="80" t="s">
        <v>14720</v>
      </c>
      <c r="J4741" s="104" t="s">
        <v>204</v>
      </c>
      <c r="K4741" s="67" t="s">
        <v>117</v>
      </c>
      <c r="L4741" s="67"/>
      <c r="M4741" s="67"/>
      <c r="N4741" s="67"/>
      <c r="O4741" s="81"/>
      <c r="P4741" s="81">
        <v>46107</v>
      </c>
      <c r="Q4741" s="103" t="str">
        <f>IFERROR(VLOOKUP(J4741,Настройка!$C$4:$E$121,2,),"Ошибка")</f>
        <v>R</v>
      </c>
    </row>
    <row r="4742" spans="1:17" ht="14.4" customHeight="1">
      <c r="A4742" s="67">
        <v>4737</v>
      </c>
      <c r="B4742" s="80" t="s">
        <v>176</v>
      </c>
      <c r="C4742" s="80" t="s">
        <v>39</v>
      </c>
      <c r="D4742" s="80" t="s">
        <v>14721</v>
      </c>
      <c r="E4742" s="104" t="s">
        <v>14722</v>
      </c>
      <c r="F4742" s="107">
        <v>28349</v>
      </c>
      <c r="G4742" s="67" t="s">
        <v>67</v>
      </c>
      <c r="H4742" s="80"/>
      <c r="I4742" s="80" t="s">
        <v>14723</v>
      </c>
      <c r="J4742" s="104" t="s">
        <v>207</v>
      </c>
      <c r="K4742" s="67" t="s">
        <v>117</v>
      </c>
      <c r="L4742" s="67"/>
      <c r="M4742" s="67"/>
      <c r="N4742" s="67"/>
      <c r="O4742" s="81"/>
      <c r="P4742" s="81">
        <v>46105</v>
      </c>
      <c r="Q4742" s="103" t="str">
        <f>IFERROR(VLOOKUP(J4742,Настройка!$C$4:$E$121,2,),"Ошибка")</f>
        <v>R</v>
      </c>
    </row>
    <row r="4743" spans="1:17" ht="14.4" customHeight="1">
      <c r="A4743" s="67">
        <v>4738</v>
      </c>
      <c r="B4743" s="80" t="s">
        <v>176</v>
      </c>
      <c r="C4743" s="80" t="s">
        <v>39</v>
      </c>
      <c r="D4743" s="80" t="s">
        <v>14724</v>
      </c>
      <c r="E4743" s="104" t="s">
        <v>14725</v>
      </c>
      <c r="F4743" s="107">
        <v>35010</v>
      </c>
      <c r="G4743" s="67" t="s">
        <v>65</v>
      </c>
      <c r="H4743" s="80" t="s">
        <v>24</v>
      </c>
      <c r="I4743" s="80" t="s">
        <v>14726</v>
      </c>
      <c r="J4743" s="104" t="s">
        <v>256</v>
      </c>
      <c r="K4743" s="67" t="s">
        <v>123</v>
      </c>
      <c r="L4743" s="67" t="s">
        <v>152</v>
      </c>
      <c r="M4743" s="67" t="s">
        <v>166</v>
      </c>
      <c r="N4743" s="67" t="s">
        <v>184</v>
      </c>
      <c r="O4743" s="81">
        <v>46156</v>
      </c>
      <c r="P4743" s="81">
        <v>46108</v>
      </c>
      <c r="Q4743" s="103" t="str">
        <f>IFERROR(VLOOKUP(J4743,Настройка!$C$4:$E$121,2,),"Ошибка")</f>
        <v>R</v>
      </c>
    </row>
    <row r="4744" spans="1:17" ht="14.4" customHeight="1">
      <c r="A4744" s="67">
        <v>4739</v>
      </c>
      <c r="B4744" s="80" t="s">
        <v>176</v>
      </c>
      <c r="C4744" s="80" t="s">
        <v>39</v>
      </c>
      <c r="D4744" s="80" t="s">
        <v>14727</v>
      </c>
      <c r="E4744" s="104" t="s">
        <v>14728</v>
      </c>
      <c r="F4744" s="107">
        <v>32685</v>
      </c>
      <c r="G4744" s="67" t="s">
        <v>89</v>
      </c>
      <c r="H4744" s="80" t="s">
        <v>602</v>
      </c>
      <c r="I4744" s="80" t="s">
        <v>14729</v>
      </c>
      <c r="J4744" s="104" t="s">
        <v>208</v>
      </c>
      <c r="K4744" s="67" t="s">
        <v>117</v>
      </c>
      <c r="L4744" s="67" t="s">
        <v>152</v>
      </c>
      <c r="M4744" s="67" t="s">
        <v>166</v>
      </c>
      <c r="N4744" s="67" t="s">
        <v>1946</v>
      </c>
      <c r="O4744" s="81">
        <v>46207</v>
      </c>
      <c r="P4744" s="81">
        <v>46108</v>
      </c>
      <c r="Q4744" s="103" t="str">
        <f>IFERROR(VLOOKUP(J4744,Настройка!$C$4:$E$121,2,),"Ошибка")</f>
        <v>R</v>
      </c>
    </row>
    <row r="4745" spans="1:17" ht="14.4" customHeight="1">
      <c r="A4745" s="67">
        <v>4740</v>
      </c>
      <c r="B4745" s="80" t="s">
        <v>176</v>
      </c>
      <c r="C4745" s="80" t="s">
        <v>39</v>
      </c>
      <c r="D4745" s="80" t="s">
        <v>14730</v>
      </c>
      <c r="E4745" s="104" t="s">
        <v>14731</v>
      </c>
      <c r="F4745" s="107">
        <v>22515</v>
      </c>
      <c r="G4745" s="67" t="s">
        <v>77</v>
      </c>
      <c r="H4745" s="80" t="s">
        <v>14732</v>
      </c>
      <c r="I4745" s="80" t="s">
        <v>14733</v>
      </c>
      <c r="J4745" s="104" t="s">
        <v>225</v>
      </c>
      <c r="K4745" s="67" t="s">
        <v>121</v>
      </c>
      <c r="L4745" s="67"/>
      <c r="M4745" s="67"/>
      <c r="N4745" s="67"/>
      <c r="O4745" s="81"/>
      <c r="P4745" s="81">
        <v>46108</v>
      </c>
      <c r="Q4745" s="103" t="str">
        <f>IFERROR(VLOOKUP(J4745,Настройка!$C$4:$E$121,2,),"Ошибка")</f>
        <v>R</v>
      </c>
    </row>
    <row r="4746" spans="1:17" ht="14.4" customHeight="1">
      <c r="A4746" s="67">
        <v>4741</v>
      </c>
      <c r="B4746" s="80" t="s">
        <v>176</v>
      </c>
      <c r="C4746" s="80" t="s">
        <v>39</v>
      </c>
      <c r="D4746" s="80" t="s">
        <v>14734</v>
      </c>
      <c r="E4746" s="104" t="s">
        <v>14735</v>
      </c>
      <c r="F4746" s="107">
        <v>36723</v>
      </c>
      <c r="G4746" s="67" t="s">
        <v>67</v>
      </c>
      <c r="H4746" s="80" t="s">
        <v>401</v>
      </c>
      <c r="I4746" s="80" t="s">
        <v>14736</v>
      </c>
      <c r="J4746" s="104" t="s">
        <v>228</v>
      </c>
      <c r="K4746" s="67" t="s">
        <v>125</v>
      </c>
      <c r="L4746" s="67"/>
      <c r="M4746" s="67"/>
      <c r="N4746" s="67"/>
      <c r="O4746" s="81"/>
      <c r="P4746" s="81">
        <v>46108</v>
      </c>
      <c r="Q4746" s="103" t="str">
        <f>IFERROR(VLOOKUP(J4746,Настройка!$C$4:$E$121,2,),"Ошибка")</f>
        <v>R</v>
      </c>
    </row>
    <row r="4747" spans="1:17" ht="14.4" customHeight="1">
      <c r="A4747" s="67">
        <v>4742</v>
      </c>
      <c r="B4747" s="80" t="s">
        <v>176</v>
      </c>
      <c r="C4747" s="80" t="s">
        <v>39</v>
      </c>
      <c r="D4747" s="80" t="s">
        <v>14737</v>
      </c>
      <c r="E4747" s="104" t="s">
        <v>14738</v>
      </c>
      <c r="F4747" s="107">
        <v>38569</v>
      </c>
      <c r="G4747" s="67" t="s">
        <v>67</v>
      </c>
      <c r="H4747" s="80"/>
      <c r="I4747" s="80" t="s">
        <v>14739</v>
      </c>
      <c r="J4747" s="104" t="s">
        <v>228</v>
      </c>
      <c r="K4747" s="67" t="s">
        <v>125</v>
      </c>
      <c r="L4747" s="67"/>
      <c r="M4747" s="67"/>
      <c r="N4747" s="67"/>
      <c r="O4747" s="81"/>
      <c r="P4747" s="81">
        <v>46108</v>
      </c>
      <c r="Q4747" s="103" t="str">
        <f>IFERROR(VLOOKUP(J4747,Настройка!$C$4:$E$121,2,),"Ошибка")</f>
        <v>R</v>
      </c>
    </row>
    <row r="4748" spans="1:17" ht="14.4" customHeight="1">
      <c r="A4748" s="67">
        <v>4743</v>
      </c>
      <c r="B4748" s="80" t="s">
        <v>176</v>
      </c>
      <c r="C4748" s="80" t="s">
        <v>39</v>
      </c>
      <c r="D4748" s="80" t="s">
        <v>14740</v>
      </c>
      <c r="E4748" s="104" t="s">
        <v>14741</v>
      </c>
      <c r="F4748" s="107">
        <v>38303</v>
      </c>
      <c r="G4748" s="67" t="s">
        <v>67</v>
      </c>
      <c r="H4748" s="80"/>
      <c r="I4748" s="80" t="s">
        <v>14742</v>
      </c>
      <c r="J4748" s="104" t="s">
        <v>256</v>
      </c>
      <c r="K4748" s="67" t="s">
        <v>123</v>
      </c>
      <c r="L4748" s="67"/>
      <c r="M4748" s="67"/>
      <c r="N4748" s="67"/>
      <c r="O4748" s="81"/>
      <c r="P4748" s="81">
        <v>46108</v>
      </c>
      <c r="Q4748" s="103" t="str">
        <f>IFERROR(VLOOKUP(J4748,Настройка!$C$4:$E$121,2,),"Ошибка")</f>
        <v>R</v>
      </c>
    </row>
    <row r="4749" spans="1:17" ht="14.4" customHeight="1">
      <c r="A4749" s="67">
        <v>4744</v>
      </c>
      <c r="B4749" s="80" t="s">
        <v>176</v>
      </c>
      <c r="C4749" s="80" t="s">
        <v>39</v>
      </c>
      <c r="D4749" s="80" t="s">
        <v>14743</v>
      </c>
      <c r="E4749" s="104" t="s">
        <v>14744</v>
      </c>
      <c r="F4749" s="107">
        <v>38304</v>
      </c>
      <c r="G4749" s="67" t="s">
        <v>67</v>
      </c>
      <c r="H4749" s="80"/>
      <c r="I4749" s="80" t="s">
        <v>14745</v>
      </c>
      <c r="J4749" s="104" t="s">
        <v>256</v>
      </c>
      <c r="K4749" s="67" t="s">
        <v>123</v>
      </c>
      <c r="L4749" s="67"/>
      <c r="M4749" s="67"/>
      <c r="N4749" s="67"/>
      <c r="O4749" s="81"/>
      <c r="P4749" s="81">
        <v>46108</v>
      </c>
      <c r="Q4749" s="103" t="str">
        <f>IFERROR(VLOOKUP(J4749,Настройка!$C$4:$E$121,2,),"Ошибка")</f>
        <v>R</v>
      </c>
    </row>
    <row r="4750" spans="1:17" ht="14.4" customHeight="1">
      <c r="A4750" s="67">
        <v>4745</v>
      </c>
      <c r="B4750" s="80" t="s">
        <v>176</v>
      </c>
      <c r="C4750" s="80" t="s">
        <v>39</v>
      </c>
      <c r="D4750" s="80" t="s">
        <v>14746</v>
      </c>
      <c r="E4750" s="104" t="s">
        <v>14747</v>
      </c>
      <c r="F4750" s="107">
        <v>35611</v>
      </c>
      <c r="G4750" s="67" t="s">
        <v>67</v>
      </c>
      <c r="H4750" s="80" t="s">
        <v>401</v>
      </c>
      <c r="I4750" s="80" t="s">
        <v>14748</v>
      </c>
      <c r="J4750" s="104" t="s">
        <v>256</v>
      </c>
      <c r="K4750" s="67" t="s">
        <v>123</v>
      </c>
      <c r="L4750" s="67"/>
      <c r="M4750" s="67"/>
      <c r="N4750" s="67"/>
      <c r="O4750" s="81"/>
      <c r="P4750" s="81">
        <v>46108</v>
      </c>
      <c r="Q4750" s="103" t="str">
        <f>IFERROR(VLOOKUP(J4750,Настройка!$C$4:$E$121,2,),"Ошибка")</f>
        <v>R</v>
      </c>
    </row>
    <row r="4751" spans="1:17" ht="14.4" customHeight="1">
      <c r="A4751" s="67">
        <v>4746</v>
      </c>
      <c r="B4751" s="80" t="s">
        <v>176</v>
      </c>
      <c r="C4751" s="80" t="s">
        <v>39</v>
      </c>
      <c r="D4751" s="80" t="s">
        <v>14749</v>
      </c>
      <c r="E4751" s="104" t="s">
        <v>14750</v>
      </c>
      <c r="F4751" s="107">
        <v>25028</v>
      </c>
      <c r="G4751" s="67" t="s">
        <v>67</v>
      </c>
      <c r="H4751" s="80" t="s">
        <v>401</v>
      </c>
      <c r="I4751" s="80" t="s">
        <v>14751</v>
      </c>
      <c r="J4751" s="104" t="s">
        <v>207</v>
      </c>
      <c r="K4751" s="67" t="s">
        <v>117</v>
      </c>
      <c r="L4751" s="67"/>
      <c r="M4751" s="67"/>
      <c r="N4751" s="67"/>
      <c r="O4751" s="81"/>
      <c r="P4751" s="81">
        <v>46108</v>
      </c>
      <c r="Q4751" s="103" t="str">
        <f>IFERROR(VLOOKUP(J4751,Настройка!$C$4:$E$121,2,),"Ошибка")</f>
        <v>R</v>
      </c>
    </row>
    <row r="4752" spans="1:17" ht="14.4" customHeight="1">
      <c r="A4752" s="67">
        <v>4747</v>
      </c>
      <c r="B4752" s="80" t="s">
        <v>176</v>
      </c>
      <c r="C4752" s="80" t="s">
        <v>39</v>
      </c>
      <c r="D4752" s="80" t="s">
        <v>14752</v>
      </c>
      <c r="E4752" s="104" t="s">
        <v>14753</v>
      </c>
      <c r="F4752" s="107">
        <v>31274</v>
      </c>
      <c r="G4752" s="67" t="s">
        <v>89</v>
      </c>
      <c r="H4752" s="80" t="s">
        <v>602</v>
      </c>
      <c r="I4752" s="80" t="s">
        <v>14754</v>
      </c>
      <c r="J4752" s="104" t="s">
        <v>230</v>
      </c>
      <c r="K4752" s="67" t="s">
        <v>133</v>
      </c>
      <c r="L4752" s="67" t="s">
        <v>152</v>
      </c>
      <c r="M4752" s="67" t="s">
        <v>166</v>
      </c>
      <c r="N4752" s="67" t="s">
        <v>184</v>
      </c>
      <c r="O4752" s="81">
        <v>46173</v>
      </c>
      <c r="P4752" s="81">
        <v>45861</v>
      </c>
      <c r="Q4752" s="103" t="str">
        <f>IFERROR(VLOOKUP(J4752,Настройка!$C$4:$E$121,2,),"Ошибка")</f>
        <v>R</v>
      </c>
    </row>
    <row r="4753" spans="1:17" ht="14.4" customHeight="1">
      <c r="A4753" s="67">
        <v>4748</v>
      </c>
      <c r="B4753" s="80" t="s">
        <v>176</v>
      </c>
      <c r="C4753" s="80" t="s">
        <v>39</v>
      </c>
      <c r="D4753" s="80" t="s">
        <v>14755</v>
      </c>
      <c r="E4753" s="104" t="s">
        <v>14756</v>
      </c>
      <c r="F4753" s="107">
        <v>35871</v>
      </c>
      <c r="G4753" s="67" t="s">
        <v>65</v>
      </c>
      <c r="H4753" s="80" t="s">
        <v>663</v>
      </c>
      <c r="I4753" s="80" t="s">
        <v>14757</v>
      </c>
      <c r="J4753" s="104" t="s">
        <v>228</v>
      </c>
      <c r="K4753" s="67" t="s">
        <v>123</v>
      </c>
      <c r="L4753" s="67" t="s">
        <v>152</v>
      </c>
      <c r="M4753" s="67" t="s">
        <v>166</v>
      </c>
      <c r="N4753" s="67" t="s">
        <v>184</v>
      </c>
      <c r="O4753" s="81">
        <v>46265</v>
      </c>
      <c r="P4753" s="81">
        <v>46109</v>
      </c>
      <c r="Q4753" s="103" t="str">
        <f>IFERROR(VLOOKUP(J4753,Настройка!$C$4:$E$121,2,),"Ошибка")</f>
        <v>R</v>
      </c>
    </row>
    <row r="4754" spans="1:17" ht="14.4" customHeight="1">
      <c r="A4754" s="67">
        <v>4749</v>
      </c>
      <c r="B4754" s="80" t="s">
        <v>176</v>
      </c>
      <c r="C4754" s="80" t="s">
        <v>39</v>
      </c>
      <c r="D4754" s="80" t="s">
        <v>14758</v>
      </c>
      <c r="E4754" s="104" t="s">
        <v>14759</v>
      </c>
      <c r="F4754" s="107">
        <v>27576</v>
      </c>
      <c r="G4754" s="67" t="s">
        <v>65</v>
      </c>
      <c r="H4754" s="80" t="s">
        <v>663</v>
      </c>
      <c r="I4754" s="80" t="s">
        <v>14760</v>
      </c>
      <c r="J4754" s="104" t="s">
        <v>228</v>
      </c>
      <c r="K4754" s="67" t="s">
        <v>123</v>
      </c>
      <c r="L4754" s="67" t="s">
        <v>152</v>
      </c>
      <c r="M4754" s="67" t="s">
        <v>166</v>
      </c>
      <c r="N4754" s="67" t="s">
        <v>184</v>
      </c>
      <c r="O4754" s="81">
        <v>46265</v>
      </c>
      <c r="P4754" s="81">
        <v>46109</v>
      </c>
      <c r="Q4754" s="103" t="str">
        <f>IFERROR(VLOOKUP(J4754,Настройка!$C$4:$E$121,2,),"Ошибка")</f>
        <v>R</v>
      </c>
    </row>
    <row r="4755" spans="1:17" ht="14.4" customHeight="1">
      <c r="A4755" s="67">
        <v>4750</v>
      </c>
      <c r="B4755" s="80" t="s">
        <v>176</v>
      </c>
      <c r="C4755" s="80" t="s">
        <v>39</v>
      </c>
      <c r="D4755" s="80" t="s">
        <v>14761</v>
      </c>
      <c r="E4755" s="104" t="s">
        <v>14762</v>
      </c>
      <c r="F4755" s="107">
        <v>35650</v>
      </c>
      <c r="G4755" s="67" t="s">
        <v>65</v>
      </c>
      <c r="H4755" s="80" t="s">
        <v>1115</v>
      </c>
      <c r="I4755" s="80" t="s">
        <v>14763</v>
      </c>
      <c r="J4755" s="104" t="s">
        <v>228</v>
      </c>
      <c r="K4755" s="67" t="s">
        <v>123</v>
      </c>
      <c r="L4755" s="67" t="s">
        <v>152</v>
      </c>
      <c r="M4755" s="67" t="s">
        <v>166</v>
      </c>
      <c r="N4755" s="67" t="s">
        <v>184</v>
      </c>
      <c r="O4755" s="81">
        <v>46356</v>
      </c>
      <c r="P4755" s="81">
        <v>46109</v>
      </c>
      <c r="Q4755" s="103" t="str">
        <f>IFERROR(VLOOKUP(J4755,Настройка!$C$4:$E$121,2,),"Ошибка")</f>
        <v>R</v>
      </c>
    </row>
    <row r="4756" spans="1:17" ht="14.4" customHeight="1">
      <c r="A4756" s="67">
        <v>4751</v>
      </c>
      <c r="B4756" s="80" t="s">
        <v>176</v>
      </c>
      <c r="C4756" s="80" t="s">
        <v>39</v>
      </c>
      <c r="D4756" s="80" t="s">
        <v>14764</v>
      </c>
      <c r="E4756" s="104" t="s">
        <v>14765</v>
      </c>
      <c r="F4756" s="107">
        <v>30408</v>
      </c>
      <c r="G4756" s="67" t="s">
        <v>65</v>
      </c>
      <c r="H4756" s="80" t="s">
        <v>1115</v>
      </c>
      <c r="I4756" s="80" t="s">
        <v>14766</v>
      </c>
      <c r="J4756" s="104" t="s">
        <v>256</v>
      </c>
      <c r="K4756" s="67" t="s">
        <v>123</v>
      </c>
      <c r="L4756" s="67" t="s">
        <v>152</v>
      </c>
      <c r="M4756" s="67" t="s">
        <v>166</v>
      </c>
      <c r="N4756" s="67" t="s">
        <v>184</v>
      </c>
      <c r="O4756" s="81">
        <v>46265</v>
      </c>
      <c r="P4756" s="81">
        <v>46109</v>
      </c>
      <c r="Q4756" s="103" t="str">
        <f>IFERROR(VLOOKUP(J4756,Настройка!$C$4:$E$121,2,),"Ошибка")</f>
        <v>R</v>
      </c>
    </row>
    <row r="4757" spans="1:17" ht="14.4" customHeight="1">
      <c r="A4757" s="67">
        <v>4752</v>
      </c>
      <c r="B4757" s="80" t="s">
        <v>176</v>
      </c>
      <c r="C4757" s="80" t="s">
        <v>39</v>
      </c>
      <c r="D4757" s="80" t="s">
        <v>14767</v>
      </c>
      <c r="E4757" s="104" t="s">
        <v>14768</v>
      </c>
      <c r="F4757" s="107">
        <v>33291</v>
      </c>
      <c r="G4757" s="67" t="s">
        <v>83</v>
      </c>
      <c r="H4757" s="80"/>
      <c r="I4757" s="80" t="s">
        <v>14769</v>
      </c>
      <c r="J4757" s="104" t="s">
        <v>54</v>
      </c>
      <c r="K4757" s="67" t="s">
        <v>109</v>
      </c>
      <c r="L4757" s="67" t="s">
        <v>148</v>
      </c>
      <c r="M4757" s="67" t="s">
        <v>166</v>
      </c>
      <c r="N4757" s="67" t="s">
        <v>196</v>
      </c>
      <c r="O4757" s="81">
        <v>46284</v>
      </c>
      <c r="P4757" s="81">
        <v>46109</v>
      </c>
      <c r="Q4757" s="103" t="str">
        <f>IFERROR(VLOOKUP(J4757,Настройка!$C$4:$E$121,2,),"Ошибка")</f>
        <v>ITR</v>
      </c>
    </row>
    <row r="4758" spans="1:17" ht="14.4" customHeight="1">
      <c r="A4758" s="67">
        <v>4753</v>
      </c>
      <c r="B4758" s="80" t="s">
        <v>176</v>
      </c>
      <c r="C4758" s="80" t="s">
        <v>39</v>
      </c>
      <c r="D4758" s="80" t="s">
        <v>14770</v>
      </c>
      <c r="E4758" s="104" t="s">
        <v>14771</v>
      </c>
      <c r="F4758" s="107">
        <v>32521</v>
      </c>
      <c r="G4758" s="67" t="s">
        <v>89</v>
      </c>
      <c r="H4758" s="80" t="s">
        <v>602</v>
      </c>
      <c r="I4758" s="80" t="s">
        <v>14772</v>
      </c>
      <c r="J4758" s="104" t="s">
        <v>228</v>
      </c>
      <c r="K4758" s="67" t="s">
        <v>125</v>
      </c>
      <c r="L4758" s="67" t="s">
        <v>152</v>
      </c>
      <c r="M4758" s="67" t="s">
        <v>166</v>
      </c>
      <c r="N4758" s="67" t="s">
        <v>184</v>
      </c>
      <c r="O4758" s="81">
        <v>46326</v>
      </c>
      <c r="P4758" s="81">
        <v>46109</v>
      </c>
      <c r="Q4758" s="103" t="str">
        <f>IFERROR(VLOOKUP(J4758,Настройка!$C$4:$E$121,2,),"Ошибка")</f>
        <v>R</v>
      </c>
    </row>
    <row r="4759" spans="1:17" ht="14.4" customHeight="1">
      <c r="A4759" s="67">
        <v>4754</v>
      </c>
      <c r="B4759" s="80" t="s">
        <v>176</v>
      </c>
      <c r="C4759" s="80" t="s">
        <v>39</v>
      </c>
      <c r="D4759" s="80" t="s">
        <v>14773</v>
      </c>
      <c r="E4759" s="104" t="s">
        <v>14774</v>
      </c>
      <c r="F4759" s="107">
        <v>29563</v>
      </c>
      <c r="G4759" s="67" t="s">
        <v>89</v>
      </c>
      <c r="H4759" s="80" t="s">
        <v>602</v>
      </c>
      <c r="I4759" s="80" t="s">
        <v>14775</v>
      </c>
      <c r="J4759" s="104" t="s">
        <v>228</v>
      </c>
      <c r="K4759" s="67" t="s">
        <v>125</v>
      </c>
      <c r="L4759" s="67" t="s">
        <v>152</v>
      </c>
      <c r="M4759" s="67" t="s">
        <v>166</v>
      </c>
      <c r="N4759" s="67" t="s">
        <v>184</v>
      </c>
      <c r="O4759" s="81">
        <v>46326</v>
      </c>
      <c r="P4759" s="81">
        <v>46109</v>
      </c>
      <c r="Q4759" s="103" t="str">
        <f>IFERROR(VLOOKUP(J4759,Настройка!$C$4:$E$121,2,),"Ошибка")</f>
        <v>R</v>
      </c>
    </row>
    <row r="4760" spans="1:17" ht="14.4" customHeight="1">
      <c r="A4760" s="67">
        <v>4755</v>
      </c>
      <c r="B4760" s="80" t="s">
        <v>176</v>
      </c>
      <c r="C4760" s="80" t="s">
        <v>39</v>
      </c>
      <c r="D4760" s="80" t="s">
        <v>14776</v>
      </c>
      <c r="E4760" s="104" t="s">
        <v>14777</v>
      </c>
      <c r="F4760" s="107">
        <v>35476</v>
      </c>
      <c r="G4760" s="67" t="s">
        <v>89</v>
      </c>
      <c r="H4760" s="80" t="s">
        <v>602</v>
      </c>
      <c r="I4760" s="80" t="s">
        <v>14778</v>
      </c>
      <c r="J4760" s="104" t="s">
        <v>230</v>
      </c>
      <c r="K4760" s="67" t="s">
        <v>133</v>
      </c>
      <c r="L4760" s="67" t="s">
        <v>152</v>
      </c>
      <c r="M4760" s="67" t="s">
        <v>166</v>
      </c>
      <c r="N4760" s="67" t="s">
        <v>184</v>
      </c>
      <c r="O4760" s="81">
        <v>46326</v>
      </c>
      <c r="P4760" s="81">
        <v>46109</v>
      </c>
      <c r="Q4760" s="103" t="str">
        <f>IFERROR(VLOOKUP(J4760,Настройка!$C$4:$E$121,2,),"Ошибка")</f>
        <v>R</v>
      </c>
    </row>
    <row r="4761" spans="1:17" ht="14.4" customHeight="1">
      <c r="A4761" s="67">
        <v>4756</v>
      </c>
      <c r="B4761" s="80" t="s">
        <v>176</v>
      </c>
      <c r="C4761" s="80" t="s">
        <v>39</v>
      </c>
      <c r="D4761" s="80" t="s">
        <v>14779</v>
      </c>
      <c r="E4761" s="104" t="s">
        <v>14780</v>
      </c>
      <c r="F4761" s="107">
        <v>29847</v>
      </c>
      <c r="G4761" s="67" t="s">
        <v>89</v>
      </c>
      <c r="H4761" s="80" t="s">
        <v>602</v>
      </c>
      <c r="I4761" s="80" t="s">
        <v>14781</v>
      </c>
      <c r="J4761" s="104" t="s">
        <v>208</v>
      </c>
      <c r="K4761" s="67" t="s">
        <v>117</v>
      </c>
      <c r="L4761" s="67" t="s">
        <v>152</v>
      </c>
      <c r="M4761" s="67" t="s">
        <v>166</v>
      </c>
      <c r="N4761" s="67" t="s">
        <v>1946</v>
      </c>
      <c r="O4761" s="81">
        <v>46173</v>
      </c>
      <c r="P4761" s="81">
        <v>46109</v>
      </c>
      <c r="Q4761" s="103" t="str">
        <f>IFERROR(VLOOKUP(J4761,Настройка!$C$4:$E$121,2,),"Ошибка")</f>
        <v>R</v>
      </c>
    </row>
    <row r="4762" spans="1:17" ht="14.4" customHeight="1">
      <c r="A4762" s="67">
        <v>4757</v>
      </c>
      <c r="B4762" s="80" t="s">
        <v>176</v>
      </c>
      <c r="C4762" s="80" t="s">
        <v>39</v>
      </c>
      <c r="D4762" s="80" t="s">
        <v>14782</v>
      </c>
      <c r="E4762" s="104" t="s">
        <v>14783</v>
      </c>
      <c r="F4762" s="107">
        <v>32823</v>
      </c>
      <c r="G4762" s="67" t="s">
        <v>89</v>
      </c>
      <c r="H4762" s="80" t="s">
        <v>602</v>
      </c>
      <c r="I4762" s="80" t="s">
        <v>14784</v>
      </c>
      <c r="J4762" s="104" t="s">
        <v>204</v>
      </c>
      <c r="K4762" s="67" t="s">
        <v>117</v>
      </c>
      <c r="L4762" s="67" t="s">
        <v>152</v>
      </c>
      <c r="M4762" s="67" t="s">
        <v>166</v>
      </c>
      <c r="N4762" s="67" t="s">
        <v>1946</v>
      </c>
      <c r="O4762" s="81">
        <v>46207</v>
      </c>
      <c r="P4762" s="81">
        <v>46109</v>
      </c>
      <c r="Q4762" s="103" t="str">
        <f>IFERROR(VLOOKUP(J4762,Настройка!$C$4:$E$121,2,),"Ошибка")</f>
        <v>R</v>
      </c>
    </row>
    <row r="4763" spans="1:17" ht="14.4" customHeight="1">
      <c r="A4763" s="67">
        <v>4758</v>
      </c>
      <c r="B4763" s="80" t="s">
        <v>176</v>
      </c>
      <c r="C4763" s="80" t="s">
        <v>39</v>
      </c>
      <c r="D4763" s="80" t="s">
        <v>14785</v>
      </c>
      <c r="E4763" s="104" t="s">
        <v>14786</v>
      </c>
      <c r="F4763" s="107">
        <v>32412</v>
      </c>
      <c r="G4763" s="67" t="s">
        <v>67</v>
      </c>
      <c r="H4763" s="80" t="s">
        <v>401</v>
      </c>
      <c r="I4763" s="80" t="s">
        <v>14787</v>
      </c>
      <c r="J4763" s="104" t="s">
        <v>207</v>
      </c>
      <c r="K4763" s="67" t="s">
        <v>117</v>
      </c>
      <c r="L4763" s="67"/>
      <c r="M4763" s="67"/>
      <c r="N4763" s="67"/>
      <c r="O4763" s="81"/>
      <c r="P4763" s="81">
        <v>46109</v>
      </c>
      <c r="Q4763" s="103" t="str">
        <f>IFERROR(VLOOKUP(J4763,Настройка!$C$4:$E$121,2,),"Ошибка")</f>
        <v>R</v>
      </c>
    </row>
    <row r="4764" spans="1:17" ht="14.4" customHeight="1">
      <c r="A4764" s="67">
        <v>4759</v>
      </c>
      <c r="B4764" s="80" t="s">
        <v>176</v>
      </c>
      <c r="C4764" s="80" t="s">
        <v>39</v>
      </c>
      <c r="D4764" s="80" t="s">
        <v>14788</v>
      </c>
      <c r="E4764" s="104" t="s">
        <v>14789</v>
      </c>
      <c r="F4764" s="107">
        <v>33387</v>
      </c>
      <c r="G4764" s="67" t="s">
        <v>67</v>
      </c>
      <c r="H4764" s="80"/>
      <c r="I4764" s="80" t="s">
        <v>14790</v>
      </c>
      <c r="J4764" s="104" t="s">
        <v>204</v>
      </c>
      <c r="K4764" s="67" t="s">
        <v>117</v>
      </c>
      <c r="L4764" s="67"/>
      <c r="M4764" s="67"/>
      <c r="N4764" s="67"/>
      <c r="O4764" s="81"/>
      <c r="P4764" s="81">
        <v>46109</v>
      </c>
      <c r="Q4764" s="103" t="str">
        <f>IFERROR(VLOOKUP(J4764,Настройка!$C$4:$E$121,2,),"Ошибка")</f>
        <v>R</v>
      </c>
    </row>
    <row r="4765" spans="1:17" ht="14.4" customHeight="1">
      <c r="A4765" s="67">
        <v>4760</v>
      </c>
      <c r="B4765" s="80" t="s">
        <v>176</v>
      </c>
      <c r="C4765" s="80" t="s">
        <v>39</v>
      </c>
      <c r="D4765" s="80" t="s">
        <v>14791</v>
      </c>
      <c r="E4765" s="104" t="s">
        <v>14792</v>
      </c>
      <c r="F4765" s="107">
        <v>34398</v>
      </c>
      <c r="G4765" s="67" t="s">
        <v>67</v>
      </c>
      <c r="H4765" s="80"/>
      <c r="I4765" s="80" t="s">
        <v>14793</v>
      </c>
      <c r="J4765" s="104" t="s">
        <v>204</v>
      </c>
      <c r="K4765" s="67" t="s">
        <v>117</v>
      </c>
      <c r="L4765" s="67"/>
      <c r="M4765" s="67"/>
      <c r="N4765" s="67"/>
      <c r="O4765" s="81"/>
      <c r="P4765" s="81">
        <v>46109</v>
      </c>
      <c r="Q4765" s="103" t="str">
        <f>IFERROR(VLOOKUP(J4765,Настройка!$C$4:$E$121,2,),"Ошибка")</f>
        <v>R</v>
      </c>
    </row>
    <row r="4766" spans="1:17" ht="14.4" customHeight="1">
      <c r="A4766" s="67">
        <v>4761</v>
      </c>
      <c r="B4766" s="80" t="s">
        <v>176</v>
      </c>
      <c r="C4766" s="80" t="s">
        <v>39</v>
      </c>
      <c r="D4766" s="80" t="s">
        <v>14794</v>
      </c>
      <c r="E4766" s="104" t="s">
        <v>14795</v>
      </c>
      <c r="F4766" s="107">
        <v>31190</v>
      </c>
      <c r="G4766" s="67" t="s">
        <v>67</v>
      </c>
      <c r="H4766" s="80"/>
      <c r="I4766" s="80" t="s">
        <v>14796</v>
      </c>
      <c r="J4766" s="104" t="s">
        <v>204</v>
      </c>
      <c r="K4766" s="67" t="s">
        <v>117</v>
      </c>
      <c r="L4766" s="67"/>
      <c r="M4766" s="67"/>
      <c r="N4766" s="67"/>
      <c r="O4766" s="81"/>
      <c r="P4766" s="81">
        <v>46109</v>
      </c>
      <c r="Q4766" s="103" t="str">
        <f>IFERROR(VLOOKUP(J4766,Настройка!$C$4:$E$121,2,),"Ошибка")</f>
        <v>R</v>
      </c>
    </row>
    <row r="4767" spans="1:17" ht="14.4" customHeight="1">
      <c r="A4767" s="67">
        <v>4762</v>
      </c>
      <c r="B4767" s="80" t="s">
        <v>176</v>
      </c>
      <c r="C4767" s="80" t="s">
        <v>39</v>
      </c>
      <c r="D4767" s="80" t="s">
        <v>14797</v>
      </c>
      <c r="E4767" s="104" t="s">
        <v>14798</v>
      </c>
      <c r="F4767" s="107">
        <v>32864</v>
      </c>
      <c r="G4767" s="67" t="s">
        <v>89</v>
      </c>
      <c r="H4767" s="80" t="s">
        <v>602</v>
      </c>
      <c r="I4767" s="80" t="s">
        <v>14799</v>
      </c>
      <c r="J4767" s="104" t="s">
        <v>228</v>
      </c>
      <c r="K4767" s="67" t="s">
        <v>125</v>
      </c>
      <c r="L4767" s="67" t="s">
        <v>152</v>
      </c>
      <c r="M4767" s="67" t="s">
        <v>164</v>
      </c>
      <c r="N4767" s="67" t="s">
        <v>1946</v>
      </c>
      <c r="O4767" s="81">
        <v>46185</v>
      </c>
      <c r="P4767" s="81">
        <v>46109</v>
      </c>
      <c r="Q4767" s="103" t="str">
        <f>IFERROR(VLOOKUP(J4767,Настройка!$C$4:$E$121,2,),"Ошибка")</f>
        <v>R</v>
      </c>
    </row>
    <row r="4768" spans="1:17" ht="14.4" customHeight="1">
      <c r="A4768" s="67">
        <v>4763</v>
      </c>
      <c r="B4768" s="80" t="s">
        <v>176</v>
      </c>
      <c r="C4768" s="80" t="s">
        <v>39</v>
      </c>
      <c r="D4768" s="80" t="s">
        <v>14800</v>
      </c>
      <c r="E4768" s="104" t="s">
        <v>14801</v>
      </c>
      <c r="F4768" s="107">
        <v>38330</v>
      </c>
      <c r="G4768" s="67" t="s">
        <v>89</v>
      </c>
      <c r="H4768" s="80" t="s">
        <v>602</v>
      </c>
      <c r="I4768" s="80" t="s">
        <v>14802</v>
      </c>
      <c r="J4768" s="104" t="s">
        <v>230</v>
      </c>
      <c r="K4768" s="67" t="s">
        <v>133</v>
      </c>
      <c r="L4768" s="67" t="s">
        <v>152</v>
      </c>
      <c r="M4768" s="67" t="s">
        <v>164</v>
      </c>
      <c r="N4768" s="67" t="s">
        <v>1946</v>
      </c>
      <c r="O4768" s="81">
        <v>46185</v>
      </c>
      <c r="P4768" s="81">
        <v>46109</v>
      </c>
      <c r="Q4768" s="103" t="str">
        <f>IFERROR(VLOOKUP(J4768,Настройка!$C$4:$E$121,2,),"Ошибка")</f>
        <v>R</v>
      </c>
    </row>
    <row r="4769" spans="1:17" ht="14.4" customHeight="1">
      <c r="A4769" s="67">
        <v>4764</v>
      </c>
      <c r="B4769" s="80" t="s">
        <v>176</v>
      </c>
      <c r="C4769" s="80" t="s">
        <v>39</v>
      </c>
      <c r="D4769" s="80" t="s">
        <v>14803</v>
      </c>
      <c r="E4769" s="104" t="s">
        <v>14804</v>
      </c>
      <c r="F4769" s="107">
        <v>31826</v>
      </c>
      <c r="G4769" s="67" t="s">
        <v>89</v>
      </c>
      <c r="H4769" s="80" t="s">
        <v>602</v>
      </c>
      <c r="I4769" s="80" t="s">
        <v>14805</v>
      </c>
      <c r="J4769" s="104" t="s">
        <v>230</v>
      </c>
      <c r="K4769" s="67" t="s">
        <v>133</v>
      </c>
      <c r="L4769" s="67" t="s">
        <v>152</v>
      </c>
      <c r="M4769" s="67" t="s">
        <v>164</v>
      </c>
      <c r="N4769" s="67" t="s">
        <v>1946</v>
      </c>
      <c r="O4769" s="81">
        <v>46185</v>
      </c>
      <c r="P4769" s="81">
        <v>46109</v>
      </c>
      <c r="Q4769" s="103" t="str">
        <f>IFERROR(VLOOKUP(J4769,Настройка!$C$4:$E$121,2,),"Ошибка")</f>
        <v>R</v>
      </c>
    </row>
    <row r="4770" spans="1:17" ht="14.4" customHeight="1">
      <c r="A4770" s="67">
        <v>4765</v>
      </c>
      <c r="B4770" s="80" t="s">
        <v>176</v>
      </c>
      <c r="C4770" s="80" t="s">
        <v>39</v>
      </c>
      <c r="D4770" s="80" t="s">
        <v>14806</v>
      </c>
      <c r="E4770" s="104" t="s">
        <v>14807</v>
      </c>
      <c r="F4770" s="107">
        <v>33040</v>
      </c>
      <c r="G4770" s="67" t="s">
        <v>89</v>
      </c>
      <c r="H4770" s="80" t="s">
        <v>602</v>
      </c>
      <c r="I4770" s="80" t="s">
        <v>14808</v>
      </c>
      <c r="J4770" s="104" t="s">
        <v>228</v>
      </c>
      <c r="K4770" s="67" t="s">
        <v>125</v>
      </c>
      <c r="L4770" s="67" t="s">
        <v>152</v>
      </c>
      <c r="M4770" s="67" t="s">
        <v>164</v>
      </c>
      <c r="N4770" s="67" t="s">
        <v>1946</v>
      </c>
      <c r="O4770" s="81">
        <v>46185</v>
      </c>
      <c r="P4770" s="81">
        <v>46109</v>
      </c>
      <c r="Q4770" s="103" t="str">
        <f>IFERROR(VLOOKUP(J4770,Настройка!$C$4:$E$121,2,),"Ошибка")</f>
        <v>R</v>
      </c>
    </row>
    <row r="4771" spans="1:17" ht="14.4" customHeight="1">
      <c r="A4771" s="67">
        <v>4766</v>
      </c>
      <c r="B4771" s="80" t="s">
        <v>176</v>
      </c>
      <c r="C4771" s="80" t="s">
        <v>39</v>
      </c>
      <c r="D4771" s="80" t="s">
        <v>14809</v>
      </c>
      <c r="E4771" s="104" t="s">
        <v>14810</v>
      </c>
      <c r="F4771" s="107">
        <v>36001</v>
      </c>
      <c r="G4771" s="67" t="s">
        <v>89</v>
      </c>
      <c r="H4771" s="80" t="s">
        <v>602</v>
      </c>
      <c r="I4771" s="80" t="s">
        <v>14811</v>
      </c>
      <c r="J4771" s="104" t="s">
        <v>230</v>
      </c>
      <c r="K4771" s="67" t="s">
        <v>133</v>
      </c>
      <c r="L4771" s="67" t="s">
        <v>152</v>
      </c>
      <c r="M4771" s="67" t="s">
        <v>164</v>
      </c>
      <c r="N4771" s="67" t="s">
        <v>1946</v>
      </c>
      <c r="O4771" s="81">
        <v>46185</v>
      </c>
      <c r="P4771" s="81">
        <v>46109</v>
      </c>
      <c r="Q4771" s="103" t="str">
        <f>IFERROR(VLOOKUP(J4771,Настройка!$C$4:$E$121,2,),"Ошибка")</f>
        <v>R</v>
      </c>
    </row>
    <row r="4772" spans="1:17" ht="14.4" customHeight="1">
      <c r="A4772" s="67">
        <v>4767</v>
      </c>
      <c r="B4772" s="80" t="s">
        <v>176</v>
      </c>
      <c r="C4772" s="80" t="s">
        <v>39</v>
      </c>
      <c r="D4772" s="80" t="s">
        <v>14812</v>
      </c>
      <c r="E4772" s="104" t="s">
        <v>14813</v>
      </c>
      <c r="F4772" s="107">
        <v>34926</v>
      </c>
      <c r="G4772" s="67" t="s">
        <v>89</v>
      </c>
      <c r="H4772" s="80" t="s">
        <v>602</v>
      </c>
      <c r="I4772" s="80" t="s">
        <v>14814</v>
      </c>
      <c r="J4772" s="104" t="s">
        <v>230</v>
      </c>
      <c r="K4772" s="67" t="s">
        <v>133</v>
      </c>
      <c r="L4772" s="67" t="s">
        <v>152</v>
      </c>
      <c r="M4772" s="67" t="s">
        <v>164</v>
      </c>
      <c r="N4772" s="67" t="s">
        <v>1946</v>
      </c>
      <c r="O4772" s="81">
        <v>46185</v>
      </c>
      <c r="P4772" s="81">
        <v>46109</v>
      </c>
      <c r="Q4772" s="103" t="str">
        <f>IFERROR(VLOOKUP(J4772,Настройка!$C$4:$E$121,2,),"Ошибка")</f>
        <v>R</v>
      </c>
    </row>
    <row r="4773" spans="1:17" ht="14.4" customHeight="1">
      <c r="A4773" s="67">
        <v>4768</v>
      </c>
      <c r="B4773" s="80" t="s">
        <v>176</v>
      </c>
      <c r="C4773" s="80" t="s">
        <v>39</v>
      </c>
      <c r="D4773" s="80" t="s">
        <v>14815</v>
      </c>
      <c r="E4773" s="104" t="s">
        <v>14816</v>
      </c>
      <c r="F4773" s="107">
        <v>35858</v>
      </c>
      <c r="G4773" s="67" t="s">
        <v>89</v>
      </c>
      <c r="H4773" s="80" t="s">
        <v>602</v>
      </c>
      <c r="I4773" s="80" t="s">
        <v>14817</v>
      </c>
      <c r="J4773" s="104" t="s">
        <v>230</v>
      </c>
      <c r="K4773" s="67" t="s">
        <v>133</v>
      </c>
      <c r="L4773" s="67" t="s">
        <v>152</v>
      </c>
      <c r="M4773" s="67" t="s">
        <v>164</v>
      </c>
      <c r="N4773" s="67" t="s">
        <v>1946</v>
      </c>
      <c r="O4773" s="81">
        <v>46185</v>
      </c>
      <c r="P4773" s="81">
        <v>46109</v>
      </c>
      <c r="Q4773" s="103" t="str">
        <f>IFERROR(VLOOKUP(J4773,Настройка!$C$4:$E$121,2,),"Ошибка")</f>
        <v>R</v>
      </c>
    </row>
    <row r="4774" spans="1:17" ht="14.4" customHeight="1">
      <c r="A4774" s="67">
        <v>4769</v>
      </c>
      <c r="B4774" s="80" t="s">
        <v>176</v>
      </c>
      <c r="C4774" s="80" t="s">
        <v>39</v>
      </c>
      <c r="D4774" s="80" t="s">
        <v>14818</v>
      </c>
      <c r="E4774" s="104" t="s">
        <v>14819</v>
      </c>
      <c r="F4774" s="107">
        <v>33948</v>
      </c>
      <c r="G4774" s="67" t="s">
        <v>89</v>
      </c>
      <c r="H4774" s="80" t="s">
        <v>602</v>
      </c>
      <c r="I4774" s="80" t="s">
        <v>14820</v>
      </c>
      <c r="J4774" s="104" t="s">
        <v>228</v>
      </c>
      <c r="K4774" s="67" t="s">
        <v>125</v>
      </c>
      <c r="L4774" s="67" t="s">
        <v>152</v>
      </c>
      <c r="M4774" s="67" t="s">
        <v>164</v>
      </c>
      <c r="N4774" s="67" t="s">
        <v>1946</v>
      </c>
      <c r="O4774" s="81">
        <v>46185</v>
      </c>
      <c r="P4774" s="81">
        <v>46109</v>
      </c>
      <c r="Q4774" s="103" t="str">
        <f>IFERROR(VLOOKUP(J4774,Настройка!$C$4:$E$121,2,),"Ошибка")</f>
        <v>R</v>
      </c>
    </row>
    <row r="4775" spans="1:17" ht="14.4" customHeight="1">
      <c r="A4775" s="67">
        <v>4770</v>
      </c>
      <c r="B4775" s="80" t="s">
        <v>176</v>
      </c>
      <c r="C4775" s="80" t="s">
        <v>39</v>
      </c>
      <c r="D4775" s="80" t="s">
        <v>14821</v>
      </c>
      <c r="E4775" s="104" t="s">
        <v>14822</v>
      </c>
      <c r="F4775" s="107">
        <v>34609</v>
      </c>
      <c r="G4775" s="67" t="s">
        <v>89</v>
      </c>
      <c r="H4775" s="80" t="s">
        <v>602</v>
      </c>
      <c r="I4775" s="80" t="s">
        <v>14823</v>
      </c>
      <c r="J4775" s="104" t="s">
        <v>230</v>
      </c>
      <c r="K4775" s="67" t="s">
        <v>133</v>
      </c>
      <c r="L4775" s="67" t="s">
        <v>152</v>
      </c>
      <c r="M4775" s="67" t="s">
        <v>164</v>
      </c>
      <c r="N4775" s="67" t="s">
        <v>1946</v>
      </c>
      <c r="O4775" s="81">
        <v>46185</v>
      </c>
      <c r="P4775" s="81">
        <v>46109</v>
      </c>
      <c r="Q4775" s="103" t="str">
        <f>IFERROR(VLOOKUP(J4775,Настройка!$C$4:$E$121,2,),"Ошибка")</f>
        <v>R</v>
      </c>
    </row>
    <row r="4776" spans="1:17" ht="14.4" customHeight="1">
      <c r="A4776" s="67">
        <v>4771</v>
      </c>
      <c r="B4776" s="80" t="s">
        <v>176</v>
      </c>
      <c r="C4776" s="80" t="s">
        <v>39</v>
      </c>
      <c r="D4776" s="80" t="s">
        <v>14824</v>
      </c>
      <c r="E4776" s="104" t="s">
        <v>14825</v>
      </c>
      <c r="F4776" s="107">
        <v>35297</v>
      </c>
      <c r="G4776" s="67" t="s">
        <v>89</v>
      </c>
      <c r="H4776" s="80" t="s">
        <v>602</v>
      </c>
      <c r="I4776" s="80" t="s">
        <v>14826</v>
      </c>
      <c r="J4776" s="104" t="s">
        <v>230</v>
      </c>
      <c r="K4776" s="67" t="s">
        <v>133</v>
      </c>
      <c r="L4776" s="67" t="s">
        <v>152</v>
      </c>
      <c r="M4776" s="67" t="s">
        <v>164</v>
      </c>
      <c r="N4776" s="67" t="s">
        <v>1946</v>
      </c>
      <c r="O4776" s="81">
        <v>46185</v>
      </c>
      <c r="P4776" s="81">
        <v>46109</v>
      </c>
      <c r="Q4776" s="103" t="str">
        <f>IFERROR(VLOOKUP(J4776,Настройка!$C$4:$E$121,2,),"Ошибка")</f>
        <v>R</v>
      </c>
    </row>
    <row r="4777" spans="1:17" ht="14.4" customHeight="1">
      <c r="A4777" s="67">
        <v>4772</v>
      </c>
      <c r="B4777" s="80" t="s">
        <v>176</v>
      </c>
      <c r="C4777" s="80" t="s">
        <v>39</v>
      </c>
      <c r="D4777" s="80" t="s">
        <v>14827</v>
      </c>
      <c r="E4777" s="104" t="s">
        <v>14828</v>
      </c>
      <c r="F4777" s="107">
        <v>33193</v>
      </c>
      <c r="G4777" s="67" t="s">
        <v>89</v>
      </c>
      <c r="H4777" s="80" t="s">
        <v>602</v>
      </c>
      <c r="I4777" s="80" t="s">
        <v>14829</v>
      </c>
      <c r="J4777" s="104" t="s">
        <v>230</v>
      </c>
      <c r="K4777" s="67" t="s">
        <v>133</v>
      </c>
      <c r="L4777" s="67" t="s">
        <v>152</v>
      </c>
      <c r="M4777" s="67" t="s">
        <v>164</v>
      </c>
      <c r="N4777" s="67" t="s">
        <v>1946</v>
      </c>
      <c r="O4777" s="81">
        <v>46185</v>
      </c>
      <c r="P4777" s="81">
        <v>46109</v>
      </c>
      <c r="Q4777" s="103" t="str">
        <f>IFERROR(VLOOKUP(J4777,Настройка!$C$4:$E$121,2,),"Ошибка")</f>
        <v>R</v>
      </c>
    </row>
    <row r="4778" spans="1:17" ht="14.4" customHeight="1">
      <c r="A4778" s="67">
        <v>4773</v>
      </c>
      <c r="B4778" s="80" t="s">
        <v>176</v>
      </c>
      <c r="C4778" s="80" t="s">
        <v>39</v>
      </c>
      <c r="D4778" s="80" t="s">
        <v>14830</v>
      </c>
      <c r="E4778" s="104" t="s">
        <v>14831</v>
      </c>
      <c r="F4778" s="107">
        <v>32187</v>
      </c>
      <c r="G4778" s="67" t="s">
        <v>89</v>
      </c>
      <c r="H4778" s="80" t="s">
        <v>602</v>
      </c>
      <c r="I4778" s="80" t="s">
        <v>14832</v>
      </c>
      <c r="J4778" s="104" t="s">
        <v>230</v>
      </c>
      <c r="K4778" s="67" t="s">
        <v>133</v>
      </c>
      <c r="L4778" s="67" t="s">
        <v>152</v>
      </c>
      <c r="M4778" s="67" t="s">
        <v>164</v>
      </c>
      <c r="N4778" s="67" t="s">
        <v>1946</v>
      </c>
      <c r="O4778" s="81">
        <v>46185</v>
      </c>
      <c r="P4778" s="81">
        <v>46109</v>
      </c>
      <c r="Q4778" s="103" t="str">
        <f>IFERROR(VLOOKUP(J4778,Настройка!$C$4:$E$121,2,),"Ошибка")</f>
        <v>R</v>
      </c>
    </row>
    <row r="4779" spans="1:17" ht="14.4" customHeight="1">
      <c r="A4779" s="67">
        <v>4774</v>
      </c>
      <c r="B4779" s="80" t="s">
        <v>176</v>
      </c>
      <c r="C4779" s="80" t="s">
        <v>39</v>
      </c>
      <c r="D4779" s="80" t="s">
        <v>14833</v>
      </c>
      <c r="E4779" s="104" t="s">
        <v>14834</v>
      </c>
      <c r="F4779" s="107">
        <v>29322</v>
      </c>
      <c r="G4779" s="67" t="s">
        <v>89</v>
      </c>
      <c r="H4779" s="80" t="s">
        <v>602</v>
      </c>
      <c r="I4779" s="80" t="s">
        <v>14835</v>
      </c>
      <c r="J4779" s="104" t="s">
        <v>230</v>
      </c>
      <c r="K4779" s="67" t="s">
        <v>133</v>
      </c>
      <c r="L4779" s="67" t="s">
        <v>152</v>
      </c>
      <c r="M4779" s="67" t="s">
        <v>164</v>
      </c>
      <c r="N4779" s="67" t="s">
        <v>1946</v>
      </c>
      <c r="O4779" s="81">
        <v>46185</v>
      </c>
      <c r="P4779" s="81">
        <v>46109</v>
      </c>
      <c r="Q4779" s="103" t="str">
        <f>IFERROR(VLOOKUP(J4779,Настройка!$C$4:$E$121,2,),"Ошибка")</f>
        <v>R</v>
      </c>
    </row>
    <row r="4780" spans="1:17" ht="14.4" customHeight="1">
      <c r="A4780" s="67">
        <v>4775</v>
      </c>
      <c r="B4780" s="80" t="s">
        <v>176</v>
      </c>
      <c r="C4780" s="80" t="s">
        <v>39</v>
      </c>
      <c r="D4780" s="80" t="s">
        <v>14836</v>
      </c>
      <c r="E4780" s="104" t="s">
        <v>14837</v>
      </c>
      <c r="F4780" s="107">
        <v>37349</v>
      </c>
      <c r="G4780" s="67" t="s">
        <v>67</v>
      </c>
      <c r="H4780" s="80"/>
      <c r="I4780" s="80" t="s">
        <v>14838</v>
      </c>
      <c r="J4780" s="104" t="s">
        <v>208</v>
      </c>
      <c r="K4780" s="67" t="s">
        <v>117</v>
      </c>
      <c r="L4780" s="67"/>
      <c r="M4780" s="67"/>
      <c r="N4780" s="67"/>
      <c r="O4780" s="81"/>
      <c r="P4780" s="81">
        <v>46050</v>
      </c>
      <c r="Q4780" s="103" t="str">
        <f>IFERROR(VLOOKUP(J4780,Настройка!$C$4:$E$121,2,),"Ошибка")</f>
        <v>R</v>
      </c>
    </row>
    <row r="4781" spans="1:17" ht="14.4" customHeight="1">
      <c r="A4781" s="67">
        <v>4776</v>
      </c>
      <c r="B4781" s="80" t="s">
        <v>176</v>
      </c>
      <c r="C4781" s="80" t="s">
        <v>39</v>
      </c>
      <c r="D4781" s="80" t="s">
        <v>14839</v>
      </c>
      <c r="E4781" s="104" t="s">
        <v>14840</v>
      </c>
      <c r="F4781" s="107">
        <v>37470</v>
      </c>
      <c r="G4781" s="67" t="s">
        <v>67</v>
      </c>
      <c r="H4781" s="80"/>
      <c r="I4781" s="80" t="s">
        <v>14841</v>
      </c>
      <c r="J4781" s="104" t="s">
        <v>208</v>
      </c>
      <c r="K4781" s="67" t="s">
        <v>117</v>
      </c>
      <c r="L4781" s="67"/>
      <c r="M4781" s="67"/>
      <c r="N4781" s="67"/>
      <c r="O4781" s="81"/>
      <c r="P4781" s="81">
        <v>46050</v>
      </c>
      <c r="Q4781" s="103" t="str">
        <f>IFERROR(VLOOKUP(J4781,Настройка!$C$4:$E$121,2,),"Ошибка")</f>
        <v>R</v>
      </c>
    </row>
    <row r="4782" spans="1:17" ht="14.4" customHeight="1">
      <c r="A4782" s="67">
        <v>4777</v>
      </c>
      <c r="B4782" s="80" t="s">
        <v>176</v>
      </c>
      <c r="C4782" s="80" t="s">
        <v>39</v>
      </c>
      <c r="D4782" s="80" t="s">
        <v>14842</v>
      </c>
      <c r="E4782" s="104" t="s">
        <v>14843</v>
      </c>
      <c r="F4782" s="107">
        <v>35973</v>
      </c>
      <c r="G4782" s="67" t="s">
        <v>67</v>
      </c>
      <c r="H4782" s="80"/>
      <c r="I4782" s="80" t="s">
        <v>14844</v>
      </c>
      <c r="J4782" s="104" t="s">
        <v>227</v>
      </c>
      <c r="K4782" s="67" t="s">
        <v>131</v>
      </c>
      <c r="L4782" s="67"/>
      <c r="M4782" s="67"/>
      <c r="N4782" s="67"/>
      <c r="O4782" s="81"/>
      <c r="P4782" s="81">
        <v>46071</v>
      </c>
      <c r="Q4782" s="103" t="str">
        <f>IFERROR(VLOOKUP(J4782,Настройка!$C$4:$E$121,2,),"Ошибка")</f>
        <v>R</v>
      </c>
    </row>
    <row r="4783" spans="1:17" ht="14.4" customHeight="1">
      <c r="A4783" s="67">
        <v>4778</v>
      </c>
      <c r="B4783" s="80" t="s">
        <v>176</v>
      </c>
      <c r="C4783" s="80" t="s">
        <v>39</v>
      </c>
      <c r="D4783" s="80" t="s">
        <v>14845</v>
      </c>
      <c r="E4783" s="104" t="s">
        <v>14846</v>
      </c>
      <c r="F4783" s="107">
        <v>27558</v>
      </c>
      <c r="G4783" s="67" t="s">
        <v>67</v>
      </c>
      <c r="H4783" s="80"/>
      <c r="I4783" s="80" t="s">
        <v>14847</v>
      </c>
      <c r="J4783" s="104" t="s">
        <v>204</v>
      </c>
      <c r="K4783" s="67" t="s">
        <v>117</v>
      </c>
      <c r="L4783" s="67"/>
      <c r="M4783" s="67"/>
      <c r="N4783" s="67"/>
      <c r="O4783" s="81"/>
      <c r="P4783" s="81">
        <v>46083</v>
      </c>
      <c r="Q4783" s="103" t="str">
        <f>IFERROR(VLOOKUP(J4783,Настройка!$C$4:$E$121,2,),"Ошибка")</f>
        <v>R</v>
      </c>
    </row>
    <row r="4784" spans="1:17" ht="14.4" customHeight="1">
      <c r="A4784" s="67">
        <v>4779</v>
      </c>
      <c r="B4784" s="80" t="s">
        <v>176</v>
      </c>
      <c r="C4784" s="80" t="s">
        <v>39</v>
      </c>
      <c r="D4784" s="80" t="s">
        <v>14848</v>
      </c>
      <c r="E4784" s="104" t="s">
        <v>14849</v>
      </c>
      <c r="F4784" s="107">
        <v>34469</v>
      </c>
      <c r="G4784" s="67" t="s">
        <v>69</v>
      </c>
      <c r="H4784" s="80" t="s">
        <v>302</v>
      </c>
      <c r="I4784" s="80" t="s">
        <v>14850</v>
      </c>
      <c r="J4784" s="104" t="s">
        <v>214</v>
      </c>
      <c r="K4784" s="67" t="s">
        <v>119</v>
      </c>
      <c r="L4784" s="67"/>
      <c r="M4784" s="67"/>
      <c r="N4784" s="67"/>
      <c r="O4784" s="81"/>
      <c r="P4784" s="81">
        <v>46083</v>
      </c>
      <c r="Q4784" s="103" t="str">
        <f>IFERROR(VLOOKUP(J4784,Настройка!$C$4:$E$121,2,),"Ошибка")</f>
        <v>R</v>
      </c>
    </row>
    <row r="4785" spans="1:17" ht="14.4" customHeight="1">
      <c r="A4785" s="67">
        <v>4780</v>
      </c>
      <c r="B4785" s="80" t="s">
        <v>176</v>
      </c>
      <c r="C4785" s="80" t="s">
        <v>39</v>
      </c>
      <c r="D4785" s="80" t="s">
        <v>14851</v>
      </c>
      <c r="E4785" s="104" t="s">
        <v>14852</v>
      </c>
      <c r="F4785" s="107">
        <v>32411</v>
      </c>
      <c r="G4785" s="67" t="s">
        <v>89</v>
      </c>
      <c r="H4785" s="80" t="s">
        <v>602</v>
      </c>
      <c r="I4785" s="80" t="s">
        <v>14853</v>
      </c>
      <c r="J4785" s="104" t="s">
        <v>230</v>
      </c>
      <c r="K4785" s="67" t="s">
        <v>133</v>
      </c>
      <c r="L4785" s="67" t="s">
        <v>152</v>
      </c>
      <c r="M4785" s="67" t="s">
        <v>164</v>
      </c>
      <c r="N4785" s="67" t="s">
        <v>1946</v>
      </c>
      <c r="O4785" s="81">
        <v>46185</v>
      </c>
      <c r="P4785" s="81">
        <v>46110</v>
      </c>
      <c r="Q4785" s="103" t="str">
        <f>IFERROR(VLOOKUP(J4785,Настройка!$C$4:$E$121,2,),"Ошибка")</f>
        <v>R</v>
      </c>
    </row>
    <row r="4786" spans="1:17" ht="14.4" customHeight="1">
      <c r="A4786" s="67">
        <v>4781</v>
      </c>
      <c r="B4786" s="80" t="s">
        <v>176</v>
      </c>
      <c r="C4786" s="80" t="s">
        <v>39</v>
      </c>
      <c r="D4786" s="80" t="s">
        <v>14854</v>
      </c>
      <c r="E4786" s="104" t="s">
        <v>14855</v>
      </c>
      <c r="F4786" s="107">
        <v>26733</v>
      </c>
      <c r="G4786" s="67" t="s">
        <v>67</v>
      </c>
      <c r="H4786" s="80" t="s">
        <v>401</v>
      </c>
      <c r="I4786" s="80" t="s">
        <v>14856</v>
      </c>
      <c r="J4786" s="104" t="s">
        <v>202</v>
      </c>
      <c r="K4786" s="67" t="s">
        <v>117</v>
      </c>
      <c r="L4786" s="67"/>
      <c r="M4786" s="67"/>
      <c r="N4786" s="67"/>
      <c r="O4786" s="81"/>
      <c r="P4786" s="81">
        <v>46110</v>
      </c>
      <c r="Q4786" s="103" t="str">
        <f>IFERROR(VLOOKUP(J4786,Настройка!$C$4:$E$121,2,),"Ошибка")</f>
        <v>ITR</v>
      </c>
    </row>
    <row r="4787" spans="1:17" ht="14.4" customHeight="1">
      <c r="A4787" s="67">
        <v>4782</v>
      </c>
      <c r="B4787" s="80" t="s">
        <v>176</v>
      </c>
      <c r="C4787" s="80" t="s">
        <v>39</v>
      </c>
      <c r="D4787" s="80" t="s">
        <v>14857</v>
      </c>
      <c r="E4787" s="104" t="s">
        <v>14858</v>
      </c>
      <c r="F4787" s="107">
        <v>34526</v>
      </c>
      <c r="G4787" s="67" t="s">
        <v>77</v>
      </c>
      <c r="H4787" s="80" t="s">
        <v>290</v>
      </c>
      <c r="I4787" s="80" t="s">
        <v>14859</v>
      </c>
      <c r="J4787" s="104" t="s">
        <v>62</v>
      </c>
      <c r="K4787" s="67" t="s">
        <v>109</v>
      </c>
      <c r="L4787" s="67"/>
      <c r="M4787" s="67"/>
      <c r="N4787" s="67"/>
      <c r="O4787" s="81"/>
      <c r="P4787" s="81">
        <v>46110</v>
      </c>
      <c r="Q4787" s="103" t="str">
        <f>IFERROR(VLOOKUP(J4787,Настройка!$C$4:$E$121,2,),"Ошибка")</f>
        <v>ITR</v>
      </c>
    </row>
    <row r="4788" spans="1:17" ht="14.4" customHeight="1">
      <c r="A4788" s="67">
        <v>4783</v>
      </c>
      <c r="B4788" s="80" t="s">
        <v>176</v>
      </c>
      <c r="C4788" s="80" t="s">
        <v>39</v>
      </c>
      <c r="D4788" s="80" t="s">
        <v>14860</v>
      </c>
      <c r="E4788" s="104" t="s">
        <v>14861</v>
      </c>
      <c r="F4788" s="107">
        <v>37547</v>
      </c>
      <c r="G4788" s="67" t="s">
        <v>67</v>
      </c>
      <c r="H4788" s="80" t="s">
        <v>401</v>
      </c>
      <c r="I4788" s="80" t="s">
        <v>14862</v>
      </c>
      <c r="J4788" s="104" t="s">
        <v>204</v>
      </c>
      <c r="K4788" s="67" t="s">
        <v>117</v>
      </c>
      <c r="L4788" s="67"/>
      <c r="M4788" s="67"/>
      <c r="N4788" s="67"/>
      <c r="O4788" s="81"/>
      <c r="P4788" s="81">
        <v>46083</v>
      </c>
      <c r="Q4788" s="103" t="str">
        <f>IFERROR(VLOOKUP(J4788,Настройка!$C$4:$E$121,2,),"Ошибка")</f>
        <v>R</v>
      </c>
    </row>
    <row r="4789" spans="1:17" ht="14.4" customHeight="1">
      <c r="A4789" s="67">
        <v>4784</v>
      </c>
      <c r="B4789" s="80" t="s">
        <v>176</v>
      </c>
      <c r="C4789" s="80" t="s">
        <v>39</v>
      </c>
      <c r="D4789" s="80" t="s">
        <v>14863</v>
      </c>
      <c r="E4789" s="104" t="s">
        <v>14864</v>
      </c>
      <c r="F4789" s="107">
        <v>35912</v>
      </c>
      <c r="G4789" s="67" t="s">
        <v>77</v>
      </c>
      <c r="H4789" s="80" t="s">
        <v>14865</v>
      </c>
      <c r="I4789" s="80" t="s">
        <v>14866</v>
      </c>
      <c r="J4789" s="104" t="s">
        <v>149</v>
      </c>
      <c r="K4789" s="67" t="s">
        <v>109</v>
      </c>
      <c r="L4789" s="67"/>
      <c r="M4789" s="67"/>
      <c r="N4789" s="67"/>
      <c r="O4789" s="81"/>
      <c r="P4789" s="81">
        <v>46112</v>
      </c>
      <c r="Q4789" s="103" t="str">
        <f>IFERROR(VLOOKUP(J4789,Настройка!$C$4:$E$121,2,),"Ошибка")</f>
        <v>ITR</v>
      </c>
    </row>
    <row r="4790" spans="1:17" ht="14.4" customHeight="1">
      <c r="A4790" s="67">
        <v>4785</v>
      </c>
      <c r="B4790" s="80" t="s">
        <v>176</v>
      </c>
      <c r="C4790" s="80" t="s">
        <v>39</v>
      </c>
      <c r="D4790" s="80" t="s">
        <v>14867</v>
      </c>
      <c r="E4790" s="104" t="s">
        <v>14868</v>
      </c>
      <c r="F4790" s="107">
        <v>32350</v>
      </c>
      <c r="G4790" s="67" t="s">
        <v>77</v>
      </c>
      <c r="H4790" s="80" t="s">
        <v>1001</v>
      </c>
      <c r="I4790" s="80" t="s">
        <v>14869</v>
      </c>
      <c r="J4790" s="104" t="s">
        <v>80</v>
      </c>
      <c r="K4790" s="67" t="s">
        <v>109</v>
      </c>
      <c r="L4790" s="67"/>
      <c r="M4790" s="67"/>
      <c r="N4790" s="67"/>
      <c r="O4790" s="81"/>
      <c r="P4790" s="81">
        <v>46112</v>
      </c>
      <c r="Q4790" s="103" t="str">
        <f>IFERROR(VLOOKUP(J4790,Настройка!$C$4:$E$121,2,),"Ошибка")</f>
        <v>ITR</v>
      </c>
    </row>
    <row r="4791" spans="1:17" ht="14.4" customHeight="1">
      <c r="A4791" s="67">
        <v>4786</v>
      </c>
      <c r="B4791" s="80" t="s">
        <v>176</v>
      </c>
      <c r="C4791" s="80" t="s">
        <v>39</v>
      </c>
      <c r="D4791" s="80" t="s">
        <v>14870</v>
      </c>
      <c r="E4791" s="104" t="s">
        <v>14871</v>
      </c>
      <c r="F4791" s="107">
        <v>27109</v>
      </c>
      <c r="G4791" s="67" t="s">
        <v>83</v>
      </c>
      <c r="H4791" s="80"/>
      <c r="I4791" s="80" t="s">
        <v>14872</v>
      </c>
      <c r="J4791" s="104" t="s">
        <v>201</v>
      </c>
      <c r="K4791" s="67" t="s">
        <v>117</v>
      </c>
      <c r="L4791" s="67" t="s">
        <v>148</v>
      </c>
      <c r="M4791" s="67" t="s">
        <v>166</v>
      </c>
      <c r="N4791" s="67" t="s">
        <v>196</v>
      </c>
      <c r="O4791" s="81">
        <v>47069</v>
      </c>
      <c r="P4791" s="81">
        <v>46112</v>
      </c>
      <c r="Q4791" s="103" t="str">
        <f>IFERROR(VLOOKUP(J4791,Настройка!$C$4:$E$121,2,),"Ошибка")</f>
        <v>ITR</v>
      </c>
    </row>
    <row r="4792" spans="1:17" ht="14.4" customHeight="1">
      <c r="A4792" s="67">
        <v>4787</v>
      </c>
      <c r="B4792" s="80" t="s">
        <v>176</v>
      </c>
      <c r="C4792" s="80" t="s">
        <v>39</v>
      </c>
      <c r="D4792" s="80" t="s">
        <v>14873</v>
      </c>
      <c r="E4792" s="104" t="s">
        <v>14874</v>
      </c>
      <c r="F4792" s="107">
        <v>37423</v>
      </c>
      <c r="G4792" s="67" t="s">
        <v>67</v>
      </c>
      <c r="H4792" s="80"/>
      <c r="I4792" s="80" t="s">
        <v>14875</v>
      </c>
      <c r="J4792" s="104" t="s">
        <v>227</v>
      </c>
      <c r="K4792" s="67" t="s">
        <v>131</v>
      </c>
      <c r="L4792" s="67"/>
      <c r="M4792" s="67"/>
      <c r="N4792" s="67"/>
      <c r="O4792" s="81"/>
      <c r="P4792" s="81">
        <v>46112</v>
      </c>
      <c r="Q4792" s="103" t="str">
        <f>IFERROR(VLOOKUP(J4792,Настройка!$C$4:$E$121,2,),"Ошибка")</f>
        <v>R</v>
      </c>
    </row>
    <row r="4793" spans="1:17" ht="14.4" customHeight="1">
      <c r="A4793" s="67">
        <v>4788</v>
      </c>
      <c r="B4793" s="80" t="s">
        <v>176</v>
      </c>
      <c r="C4793" s="80" t="s">
        <v>39</v>
      </c>
      <c r="D4793" s="80" t="s">
        <v>14876</v>
      </c>
      <c r="E4793" s="104" t="s">
        <v>14877</v>
      </c>
      <c r="F4793" s="107">
        <v>38125</v>
      </c>
      <c r="G4793" s="67" t="s">
        <v>67</v>
      </c>
      <c r="H4793" s="80"/>
      <c r="I4793" s="80" t="s">
        <v>14878</v>
      </c>
      <c r="J4793" s="104" t="s">
        <v>227</v>
      </c>
      <c r="K4793" s="67" t="s">
        <v>131</v>
      </c>
      <c r="L4793" s="67"/>
      <c r="M4793" s="67"/>
      <c r="N4793" s="67"/>
      <c r="O4793" s="81"/>
      <c r="P4793" s="81">
        <v>46112</v>
      </c>
      <c r="Q4793" s="103" t="str">
        <f>IFERROR(VLOOKUP(J4793,Настройка!$C$4:$E$121,2,),"Ошибка")</f>
        <v>R</v>
      </c>
    </row>
    <row r="4794" spans="1:17" ht="14.4" customHeight="1">
      <c r="A4794" s="67">
        <v>4789</v>
      </c>
      <c r="B4794" s="80" t="s">
        <v>176</v>
      </c>
      <c r="C4794" s="80" t="s">
        <v>39</v>
      </c>
      <c r="D4794" s="80" t="s">
        <v>14879</v>
      </c>
      <c r="E4794" s="104" t="s">
        <v>14880</v>
      </c>
      <c r="F4794" s="107">
        <v>33129</v>
      </c>
      <c r="G4794" s="67" t="s">
        <v>69</v>
      </c>
      <c r="H4794" s="80" t="s">
        <v>302</v>
      </c>
      <c r="I4794" s="80" t="s">
        <v>14881</v>
      </c>
      <c r="J4794" s="104" t="s">
        <v>204</v>
      </c>
      <c r="K4794" s="67" t="s">
        <v>117</v>
      </c>
      <c r="L4794" s="67"/>
      <c r="M4794" s="67"/>
      <c r="N4794" s="67"/>
      <c r="O4794" s="81"/>
      <c r="P4794" s="81">
        <v>46112</v>
      </c>
      <c r="Q4794" s="103" t="str">
        <f>IFERROR(VLOOKUP(J4794,Настройка!$C$4:$E$121,2,),"Ошибка")</f>
        <v>R</v>
      </c>
    </row>
    <row r="4795" spans="1:17" ht="14.4" customHeight="1">
      <c r="A4795" s="67">
        <v>4790</v>
      </c>
      <c r="B4795" s="80" t="s">
        <v>176</v>
      </c>
      <c r="C4795" s="80" t="s">
        <v>39</v>
      </c>
      <c r="D4795" s="80" t="s">
        <v>14882</v>
      </c>
      <c r="E4795" s="104" t="s">
        <v>14883</v>
      </c>
      <c r="F4795" s="107">
        <v>29133</v>
      </c>
      <c r="G4795" s="67" t="s">
        <v>69</v>
      </c>
      <c r="H4795" s="80" t="s">
        <v>302</v>
      </c>
      <c r="I4795" s="80" t="s">
        <v>14884</v>
      </c>
      <c r="J4795" s="104" t="s">
        <v>204</v>
      </c>
      <c r="K4795" s="67" t="s">
        <v>117</v>
      </c>
      <c r="L4795" s="67"/>
      <c r="M4795" s="67"/>
      <c r="N4795" s="67"/>
      <c r="O4795" s="81"/>
      <c r="P4795" s="81">
        <v>46112</v>
      </c>
      <c r="Q4795" s="103" t="str">
        <f>IFERROR(VLOOKUP(J4795,Настройка!$C$4:$E$121,2,),"Ошибка")</f>
        <v>R</v>
      </c>
    </row>
    <row r="4796" spans="1:17" ht="14.4" customHeight="1">
      <c r="A4796" s="67">
        <v>4791</v>
      </c>
      <c r="B4796" s="80" t="s">
        <v>176</v>
      </c>
      <c r="C4796" s="80" t="s">
        <v>39</v>
      </c>
      <c r="D4796" s="80" t="s">
        <v>14885</v>
      </c>
      <c r="E4796" s="104" t="s">
        <v>14886</v>
      </c>
      <c r="F4796" s="107">
        <v>29810</v>
      </c>
      <c r="G4796" s="67" t="s">
        <v>69</v>
      </c>
      <c r="H4796" s="80" t="s">
        <v>309</v>
      </c>
      <c r="I4796" s="80" t="s">
        <v>14887</v>
      </c>
      <c r="J4796" s="104" t="s">
        <v>204</v>
      </c>
      <c r="K4796" s="67" t="s">
        <v>117</v>
      </c>
      <c r="L4796" s="67"/>
      <c r="M4796" s="67"/>
      <c r="N4796" s="67"/>
      <c r="O4796" s="81"/>
      <c r="P4796" s="81">
        <v>46112</v>
      </c>
      <c r="Q4796" s="103" t="str">
        <f>IFERROR(VLOOKUP(J4796,Настройка!$C$4:$E$121,2,),"Ошибка")</f>
        <v>R</v>
      </c>
    </row>
    <row r="4797" spans="1:17" ht="14.4" customHeight="1">
      <c r="A4797" s="67">
        <v>4792</v>
      </c>
      <c r="B4797" s="80" t="s">
        <v>176</v>
      </c>
      <c r="C4797" s="80" t="s">
        <v>39</v>
      </c>
      <c r="D4797" s="80" t="s">
        <v>14888</v>
      </c>
      <c r="E4797" s="104" t="s">
        <v>14889</v>
      </c>
      <c r="F4797" s="107">
        <v>29995</v>
      </c>
      <c r="G4797" s="67" t="s">
        <v>69</v>
      </c>
      <c r="H4797" s="80" t="s">
        <v>360</v>
      </c>
      <c r="I4797" s="80" t="s">
        <v>14890</v>
      </c>
      <c r="J4797" s="104" t="s">
        <v>204</v>
      </c>
      <c r="K4797" s="67" t="s">
        <v>117</v>
      </c>
      <c r="L4797" s="67"/>
      <c r="M4797" s="67"/>
      <c r="N4797" s="67"/>
      <c r="O4797" s="81"/>
      <c r="P4797" s="81">
        <v>46112</v>
      </c>
      <c r="Q4797" s="103" t="str">
        <f>IFERROR(VLOOKUP(J4797,Настройка!$C$4:$E$121,2,),"Ошибка")</f>
        <v>R</v>
      </c>
    </row>
    <row r="4798" spans="1:17" ht="14.4" customHeight="1">
      <c r="A4798" s="67">
        <v>4793</v>
      </c>
      <c r="B4798" s="80" t="s">
        <v>176</v>
      </c>
      <c r="C4798" s="80" t="s">
        <v>39</v>
      </c>
      <c r="D4798" s="80" t="s">
        <v>14891</v>
      </c>
      <c r="E4798" s="104" t="s">
        <v>14892</v>
      </c>
      <c r="F4798" s="107">
        <v>34272</v>
      </c>
      <c r="G4798" s="67" t="s">
        <v>77</v>
      </c>
      <c r="H4798" s="80" t="s">
        <v>14893</v>
      </c>
      <c r="I4798" s="80" t="s">
        <v>14894</v>
      </c>
      <c r="J4798" s="104" t="s">
        <v>112</v>
      </c>
      <c r="K4798" s="67" t="s">
        <v>109</v>
      </c>
      <c r="L4798" s="67"/>
      <c r="M4798" s="67"/>
      <c r="N4798" s="67"/>
      <c r="O4798" s="81"/>
      <c r="P4798" s="81">
        <v>46111</v>
      </c>
      <c r="Q4798" s="103" t="str">
        <f>IFERROR(VLOOKUP(J4798,Настройка!$C$4:$E$121,2,),"Ошибка")</f>
        <v>ITR</v>
      </c>
    </row>
    <row r="4799" spans="1:17" ht="14.4" customHeight="1">
      <c r="A4799" s="67">
        <v>4794</v>
      </c>
      <c r="B4799" s="80" t="s">
        <v>176</v>
      </c>
      <c r="C4799" s="80" t="s">
        <v>39</v>
      </c>
      <c r="D4799" s="80" t="s">
        <v>14895</v>
      </c>
      <c r="E4799" s="104" t="s">
        <v>14896</v>
      </c>
      <c r="F4799" s="107">
        <v>30931</v>
      </c>
      <c r="G4799" s="67" t="s">
        <v>77</v>
      </c>
      <c r="H4799" s="80" t="s">
        <v>14897</v>
      </c>
      <c r="I4799" s="80" t="s">
        <v>14898</v>
      </c>
      <c r="J4799" s="104" t="s">
        <v>118</v>
      </c>
      <c r="K4799" s="67" t="s">
        <v>109</v>
      </c>
      <c r="L4799" s="67"/>
      <c r="M4799" s="67"/>
      <c r="N4799" s="67"/>
      <c r="O4799" s="81"/>
      <c r="P4799" s="81">
        <v>46111</v>
      </c>
      <c r="Q4799" s="103" t="str">
        <f>IFERROR(VLOOKUP(J4799,Настройка!$C$4:$E$121,2,),"Ошибка")</f>
        <v>ITR</v>
      </c>
    </row>
    <row r="4800" spans="1:17" ht="14.4" customHeight="1">
      <c r="A4800" s="67">
        <v>4795</v>
      </c>
      <c r="B4800" s="80" t="s">
        <v>176</v>
      </c>
      <c r="C4800" s="80" t="s">
        <v>39</v>
      </c>
      <c r="D4800" s="80" t="s">
        <v>14899</v>
      </c>
      <c r="E4800" s="104" t="s">
        <v>14900</v>
      </c>
      <c r="F4800" s="107">
        <v>35462</v>
      </c>
      <c r="G4800" s="67" t="s">
        <v>77</v>
      </c>
      <c r="H4800" s="80" t="s">
        <v>9080</v>
      </c>
      <c r="I4800" s="80" t="s">
        <v>14901</v>
      </c>
      <c r="J4800" s="104" t="s">
        <v>162</v>
      </c>
      <c r="K4800" s="67" t="s">
        <v>109</v>
      </c>
      <c r="L4800" s="67"/>
      <c r="M4800" s="67"/>
      <c r="N4800" s="67"/>
      <c r="O4800" s="81"/>
      <c r="P4800" s="81">
        <v>46111</v>
      </c>
      <c r="Q4800" s="103" t="str">
        <f>IFERROR(VLOOKUP(J4800,Настройка!$C$4:$E$121,2,),"Ошибка")</f>
        <v>ITR</v>
      </c>
    </row>
    <row r="4801" spans="1:17" ht="14.4" customHeight="1">
      <c r="A4801" s="67">
        <v>4796</v>
      </c>
      <c r="B4801" s="80" t="s">
        <v>176</v>
      </c>
      <c r="C4801" s="80" t="s">
        <v>39</v>
      </c>
      <c r="D4801" s="80" t="s">
        <v>14902</v>
      </c>
      <c r="E4801" s="104" t="s">
        <v>14903</v>
      </c>
      <c r="F4801" s="107">
        <v>33720</v>
      </c>
      <c r="G4801" s="67" t="s">
        <v>67</v>
      </c>
      <c r="H4801" s="80" t="s">
        <v>401</v>
      </c>
      <c r="I4801" s="80" t="s">
        <v>14904</v>
      </c>
      <c r="J4801" s="104" t="s">
        <v>204</v>
      </c>
      <c r="K4801" s="67" t="s">
        <v>117</v>
      </c>
      <c r="L4801" s="67"/>
      <c r="M4801" s="67"/>
      <c r="N4801" s="67"/>
      <c r="O4801" s="81"/>
      <c r="P4801" s="81">
        <v>46113</v>
      </c>
      <c r="Q4801" s="103" t="str">
        <f>IFERROR(VLOOKUP(J4801,Настройка!$C$4:$E$121,2,),"Ошибка")</f>
        <v>R</v>
      </c>
    </row>
    <row r="4802" spans="1:17" ht="14.4" customHeight="1">
      <c r="A4802" s="67">
        <v>4797</v>
      </c>
      <c r="B4802" s="80" t="s">
        <v>176</v>
      </c>
      <c r="C4802" s="80" t="s">
        <v>39</v>
      </c>
      <c r="D4802" s="80" t="s">
        <v>14905</v>
      </c>
      <c r="E4802" s="104" t="s">
        <v>14906</v>
      </c>
      <c r="F4802" s="107">
        <v>31075</v>
      </c>
      <c r="G4802" s="67" t="s">
        <v>77</v>
      </c>
      <c r="H4802" s="80" t="s">
        <v>14907</v>
      </c>
      <c r="I4802" s="80" t="s">
        <v>14908</v>
      </c>
      <c r="J4802" s="104" t="s">
        <v>126</v>
      </c>
      <c r="K4802" s="67" t="s">
        <v>109</v>
      </c>
      <c r="L4802" s="67"/>
      <c r="M4802" s="67"/>
      <c r="N4802" s="67"/>
      <c r="O4802" s="81"/>
      <c r="P4802" s="81">
        <v>46113</v>
      </c>
      <c r="Q4802" s="103" t="str">
        <f>IFERROR(VLOOKUP(J4802,Настройка!$C$4:$E$121,2,),"Ошибка")</f>
        <v>ITR</v>
      </c>
    </row>
    <row r="4803" spans="1:17" ht="14.4" customHeight="1">
      <c r="A4803" s="67">
        <v>4798</v>
      </c>
      <c r="B4803" s="80" t="s">
        <v>176</v>
      </c>
      <c r="C4803" s="80" t="s">
        <v>39</v>
      </c>
      <c r="D4803" s="80" t="s">
        <v>14909</v>
      </c>
      <c r="E4803" s="104" t="s">
        <v>14910</v>
      </c>
      <c r="F4803" s="107">
        <v>39020</v>
      </c>
      <c r="G4803" s="67" t="s">
        <v>67</v>
      </c>
      <c r="H4803" s="80" t="s">
        <v>401</v>
      </c>
      <c r="I4803" s="80" t="s">
        <v>14911</v>
      </c>
      <c r="J4803" s="104" t="s">
        <v>204</v>
      </c>
      <c r="K4803" s="67" t="s">
        <v>117</v>
      </c>
      <c r="L4803" s="67"/>
      <c r="M4803" s="67"/>
      <c r="N4803" s="67"/>
      <c r="O4803" s="81"/>
      <c r="P4803" s="81">
        <v>46113</v>
      </c>
      <c r="Q4803" s="103" t="str">
        <f>IFERROR(VLOOKUP(J4803,Настройка!$C$4:$E$121,2,),"Ошибка")</f>
        <v>R</v>
      </c>
    </row>
    <row r="4804" spans="1:17" ht="14.4" customHeight="1">
      <c r="A4804" s="67">
        <v>4799</v>
      </c>
      <c r="B4804" s="80" t="s">
        <v>176</v>
      </c>
      <c r="C4804" s="80" t="s">
        <v>39</v>
      </c>
      <c r="D4804" s="80" t="s">
        <v>14912</v>
      </c>
      <c r="E4804" s="104" t="s">
        <v>14913</v>
      </c>
      <c r="F4804" s="107">
        <v>37128</v>
      </c>
      <c r="G4804" s="67" t="s">
        <v>67</v>
      </c>
      <c r="H4804" s="80" t="s">
        <v>401</v>
      </c>
      <c r="I4804" s="80" t="s">
        <v>14914</v>
      </c>
      <c r="J4804" s="104" t="s">
        <v>204</v>
      </c>
      <c r="K4804" s="67" t="s">
        <v>117</v>
      </c>
      <c r="L4804" s="67"/>
      <c r="M4804" s="67"/>
      <c r="N4804" s="67"/>
      <c r="O4804" s="81"/>
      <c r="P4804" s="81">
        <v>46113</v>
      </c>
      <c r="Q4804" s="103" t="str">
        <f>IFERROR(VLOOKUP(J4804,Настройка!$C$4:$E$121,2,),"Ошибка")</f>
        <v>R</v>
      </c>
    </row>
    <row r="4805" spans="1:17" ht="14.4" customHeight="1">
      <c r="A4805" s="67">
        <v>4800</v>
      </c>
      <c r="B4805" s="80" t="s">
        <v>176</v>
      </c>
      <c r="C4805" s="80" t="s">
        <v>39</v>
      </c>
      <c r="D4805" s="80" t="s">
        <v>14915</v>
      </c>
      <c r="E4805" s="104" t="s">
        <v>14916</v>
      </c>
      <c r="F4805" s="107">
        <v>33671</v>
      </c>
      <c r="G4805" s="67" t="s">
        <v>67</v>
      </c>
      <c r="H4805" s="80" t="s">
        <v>401</v>
      </c>
      <c r="I4805" s="80" t="s">
        <v>14917</v>
      </c>
      <c r="J4805" s="104" t="s">
        <v>204</v>
      </c>
      <c r="K4805" s="67" t="s">
        <v>117</v>
      </c>
      <c r="L4805" s="67"/>
      <c r="M4805" s="67"/>
      <c r="N4805" s="67"/>
      <c r="O4805" s="81"/>
      <c r="P4805" s="81">
        <v>46113</v>
      </c>
      <c r="Q4805" s="103" t="str">
        <f>IFERROR(VLOOKUP(J4805,Настройка!$C$4:$E$121,2,),"Ошибка")</f>
        <v>R</v>
      </c>
    </row>
    <row r="4806" spans="1:17" ht="14.4" customHeight="1">
      <c r="A4806" s="67">
        <v>4801</v>
      </c>
      <c r="B4806" s="80" t="s">
        <v>176</v>
      </c>
      <c r="C4806" s="80" t="s">
        <v>39</v>
      </c>
      <c r="D4806" s="80" t="s">
        <v>14918</v>
      </c>
      <c r="E4806" s="104" t="s">
        <v>14919</v>
      </c>
      <c r="F4806" s="107">
        <v>38295</v>
      </c>
      <c r="G4806" s="67" t="s">
        <v>67</v>
      </c>
      <c r="H4806" s="80" t="s">
        <v>401</v>
      </c>
      <c r="I4806" s="80" t="s">
        <v>14920</v>
      </c>
      <c r="J4806" s="104" t="s">
        <v>204</v>
      </c>
      <c r="K4806" s="67" t="s">
        <v>117</v>
      </c>
      <c r="L4806" s="67"/>
      <c r="M4806" s="67"/>
      <c r="N4806" s="67"/>
      <c r="O4806" s="81"/>
      <c r="P4806" s="81">
        <v>46113</v>
      </c>
      <c r="Q4806" s="103" t="str">
        <f>IFERROR(VLOOKUP(J4806,Настройка!$C$4:$E$121,2,),"Ошибка")</f>
        <v>R</v>
      </c>
    </row>
    <row r="4807" spans="1:17" ht="14.4" customHeight="1">
      <c r="A4807" s="67">
        <v>4802</v>
      </c>
      <c r="B4807" s="80" t="s">
        <v>176</v>
      </c>
      <c r="C4807" s="80" t="s">
        <v>39</v>
      </c>
      <c r="D4807" s="80" t="s">
        <v>14921</v>
      </c>
      <c r="E4807" s="104" t="s">
        <v>14922</v>
      </c>
      <c r="F4807" s="107">
        <v>36014</v>
      </c>
      <c r="G4807" s="67" t="s">
        <v>67</v>
      </c>
      <c r="H4807" s="80" t="s">
        <v>401</v>
      </c>
      <c r="I4807" s="80" t="s">
        <v>14923</v>
      </c>
      <c r="J4807" s="104" t="s">
        <v>204</v>
      </c>
      <c r="K4807" s="67" t="s">
        <v>117</v>
      </c>
      <c r="L4807" s="67"/>
      <c r="M4807" s="67"/>
      <c r="N4807" s="67"/>
      <c r="O4807" s="81"/>
      <c r="P4807" s="81">
        <v>46113</v>
      </c>
      <c r="Q4807" s="103" t="str">
        <f>IFERROR(VLOOKUP(J4807,Настройка!$C$4:$E$121,2,),"Ошибка")</f>
        <v>R</v>
      </c>
    </row>
    <row r="4808" spans="1:17" ht="14.4" customHeight="1">
      <c r="A4808" s="67">
        <v>4803</v>
      </c>
      <c r="B4808" s="80" t="s">
        <v>176</v>
      </c>
      <c r="C4808" s="80" t="s">
        <v>39</v>
      </c>
      <c r="D4808" s="80" t="s">
        <v>14924</v>
      </c>
      <c r="E4808" s="104" t="s">
        <v>14925</v>
      </c>
      <c r="F4808" s="107">
        <v>39319</v>
      </c>
      <c r="G4808" s="67" t="s">
        <v>67</v>
      </c>
      <c r="H4808" s="80" t="s">
        <v>401</v>
      </c>
      <c r="I4808" s="80" t="s">
        <v>14926</v>
      </c>
      <c r="J4808" s="104" t="s">
        <v>204</v>
      </c>
      <c r="K4808" s="67" t="s">
        <v>117</v>
      </c>
      <c r="L4808" s="67"/>
      <c r="M4808" s="67"/>
      <c r="N4808" s="67"/>
      <c r="O4808" s="81"/>
      <c r="P4808" s="81">
        <v>46113</v>
      </c>
      <c r="Q4808" s="103" t="str">
        <f>IFERROR(VLOOKUP(J4808,Настройка!$C$4:$E$121,2,),"Ошибка")</f>
        <v>R</v>
      </c>
    </row>
    <row r="4809" spans="1:17" ht="14.4" customHeight="1">
      <c r="A4809" s="67">
        <v>4804</v>
      </c>
      <c r="B4809" s="80" t="s">
        <v>176</v>
      </c>
      <c r="C4809" s="80" t="s">
        <v>39</v>
      </c>
      <c r="D4809" s="80" t="s">
        <v>14927</v>
      </c>
      <c r="E4809" s="104" t="s">
        <v>14928</v>
      </c>
      <c r="F4809" s="107">
        <v>37601</v>
      </c>
      <c r="G4809" s="67" t="s">
        <v>67</v>
      </c>
      <c r="H4809" s="80" t="s">
        <v>401</v>
      </c>
      <c r="I4809" s="80" t="s">
        <v>14929</v>
      </c>
      <c r="J4809" s="104" t="s">
        <v>204</v>
      </c>
      <c r="K4809" s="67" t="s">
        <v>117</v>
      </c>
      <c r="L4809" s="67"/>
      <c r="M4809" s="67"/>
      <c r="N4809" s="67"/>
      <c r="O4809" s="81"/>
      <c r="P4809" s="81">
        <v>46113</v>
      </c>
      <c r="Q4809" s="103" t="str">
        <f>IFERROR(VLOOKUP(J4809,Настройка!$C$4:$E$121,2,),"Ошибка")</f>
        <v>R</v>
      </c>
    </row>
    <row r="4810" spans="1:17" ht="14.4" customHeight="1">
      <c r="A4810" s="67">
        <v>4805</v>
      </c>
      <c r="B4810" s="80" t="s">
        <v>176</v>
      </c>
      <c r="C4810" s="80" t="s">
        <v>39</v>
      </c>
      <c r="D4810" s="80" t="s">
        <v>14930</v>
      </c>
      <c r="E4810" s="104" t="s">
        <v>14931</v>
      </c>
      <c r="F4810" s="107">
        <v>37428</v>
      </c>
      <c r="G4810" s="67" t="s">
        <v>67</v>
      </c>
      <c r="H4810" s="80"/>
      <c r="I4810" s="80" t="s">
        <v>14932</v>
      </c>
      <c r="J4810" s="104" t="s">
        <v>227</v>
      </c>
      <c r="K4810" s="67" t="s">
        <v>131</v>
      </c>
      <c r="L4810" s="67"/>
      <c r="M4810" s="67"/>
      <c r="N4810" s="67"/>
      <c r="O4810" s="81"/>
      <c r="P4810" s="81">
        <v>46113</v>
      </c>
      <c r="Q4810" s="103" t="str">
        <f>IFERROR(VLOOKUP(J4810,Настройка!$C$4:$E$121,2,),"Ошибка")</f>
        <v>R</v>
      </c>
    </row>
    <row r="4811" spans="1:17" ht="14.4" customHeight="1">
      <c r="A4811" s="67">
        <v>4806</v>
      </c>
      <c r="B4811" s="80" t="s">
        <v>176</v>
      </c>
      <c r="C4811" s="80" t="s">
        <v>39</v>
      </c>
      <c r="D4811" s="80" t="s">
        <v>14933</v>
      </c>
      <c r="E4811" s="104" t="s">
        <v>14934</v>
      </c>
      <c r="F4811" s="107">
        <v>37060</v>
      </c>
      <c r="G4811" s="67" t="s">
        <v>67</v>
      </c>
      <c r="H4811" s="80"/>
      <c r="I4811" s="80" t="s">
        <v>14935</v>
      </c>
      <c r="J4811" s="104" t="s">
        <v>227</v>
      </c>
      <c r="K4811" s="67" t="s">
        <v>131</v>
      </c>
      <c r="L4811" s="67"/>
      <c r="M4811" s="67"/>
      <c r="N4811" s="67"/>
      <c r="O4811" s="81"/>
      <c r="P4811" s="81">
        <v>46113</v>
      </c>
      <c r="Q4811" s="103" t="str">
        <f>IFERROR(VLOOKUP(J4811,Настройка!$C$4:$E$121,2,),"Ошибка")</f>
        <v>R</v>
      </c>
    </row>
    <row r="4812" spans="1:17" ht="14.4" customHeight="1">
      <c r="A4812" s="67">
        <v>4807</v>
      </c>
      <c r="B4812" s="80" t="s">
        <v>176</v>
      </c>
      <c r="C4812" s="80" t="s">
        <v>39</v>
      </c>
      <c r="D4812" s="80" t="s">
        <v>14936</v>
      </c>
      <c r="E4812" s="104" t="s">
        <v>14937</v>
      </c>
      <c r="F4812" s="107">
        <v>37713</v>
      </c>
      <c r="G4812" s="67" t="s">
        <v>67</v>
      </c>
      <c r="H4812" s="80" t="s">
        <v>401</v>
      </c>
      <c r="I4812" s="80" t="s">
        <v>14938</v>
      </c>
      <c r="J4812" s="104" t="s">
        <v>227</v>
      </c>
      <c r="K4812" s="67" t="s">
        <v>131</v>
      </c>
      <c r="L4812" s="67"/>
      <c r="M4812" s="67"/>
      <c r="N4812" s="67"/>
      <c r="O4812" s="81"/>
      <c r="P4812" s="81">
        <v>46113</v>
      </c>
      <c r="Q4812" s="103" t="str">
        <f>IFERROR(VLOOKUP(J4812,Настройка!$C$4:$E$121,2,),"Ошибка")</f>
        <v>R</v>
      </c>
    </row>
    <row r="4813" spans="1:17" ht="14.4" customHeight="1">
      <c r="A4813" s="67">
        <v>4808</v>
      </c>
      <c r="B4813" s="80" t="s">
        <v>176</v>
      </c>
      <c r="C4813" s="80" t="s">
        <v>39</v>
      </c>
      <c r="D4813" s="80" t="s">
        <v>14939</v>
      </c>
      <c r="E4813" s="104" t="s">
        <v>14940</v>
      </c>
      <c r="F4813" s="107">
        <v>37268</v>
      </c>
      <c r="G4813" s="67" t="s">
        <v>67</v>
      </c>
      <c r="H4813" s="80"/>
      <c r="I4813" s="80" t="s">
        <v>14941</v>
      </c>
      <c r="J4813" s="104" t="s">
        <v>227</v>
      </c>
      <c r="K4813" s="67" t="s">
        <v>131</v>
      </c>
      <c r="L4813" s="67"/>
      <c r="M4813" s="67"/>
      <c r="N4813" s="67"/>
      <c r="O4813" s="81"/>
      <c r="P4813" s="81">
        <v>46113</v>
      </c>
      <c r="Q4813" s="103" t="str">
        <f>IFERROR(VLOOKUP(J4813,Настройка!$C$4:$E$121,2,),"Ошибка")</f>
        <v>R</v>
      </c>
    </row>
    <row r="4814" spans="1:17" ht="14.4" customHeight="1">
      <c r="A4814" s="67">
        <v>4809</v>
      </c>
      <c r="B4814" s="80" t="s">
        <v>176</v>
      </c>
      <c r="C4814" s="80" t="s">
        <v>39</v>
      </c>
      <c r="D4814" s="80" t="s">
        <v>14942</v>
      </c>
      <c r="E4814" s="104" t="s">
        <v>14943</v>
      </c>
      <c r="F4814" s="107">
        <v>35395</v>
      </c>
      <c r="G4814" s="67" t="s">
        <v>67</v>
      </c>
      <c r="H4814" s="80" t="s">
        <v>401</v>
      </c>
      <c r="I4814" s="80" t="s">
        <v>14944</v>
      </c>
      <c r="J4814" s="104" t="s">
        <v>156</v>
      </c>
      <c r="K4814" s="67" t="s">
        <v>109</v>
      </c>
      <c r="L4814" s="67"/>
      <c r="M4814" s="67"/>
      <c r="N4814" s="67"/>
      <c r="O4814" s="81"/>
      <c r="P4814" s="81">
        <v>46113</v>
      </c>
      <c r="Q4814" s="103" t="str">
        <f>IFERROR(VLOOKUP(J4814,Настройка!$C$4:$E$121,2,),"Ошибка")</f>
        <v>ITR</v>
      </c>
    </row>
    <row r="4815" spans="1:17" ht="14.4" customHeight="1">
      <c r="A4815" s="67">
        <v>4810</v>
      </c>
      <c r="B4815" s="80" t="s">
        <v>176</v>
      </c>
      <c r="C4815" s="80" t="s">
        <v>39</v>
      </c>
      <c r="D4815" s="80" t="s">
        <v>14945</v>
      </c>
      <c r="E4815" s="104" t="s">
        <v>14946</v>
      </c>
      <c r="F4815" s="107">
        <v>38097</v>
      </c>
      <c r="G4815" s="67" t="s">
        <v>77</v>
      </c>
      <c r="H4815" s="80" t="s">
        <v>13747</v>
      </c>
      <c r="I4815" s="80" t="s">
        <v>14947</v>
      </c>
      <c r="J4815" s="104" t="s">
        <v>168</v>
      </c>
      <c r="K4815" s="67" t="s">
        <v>109</v>
      </c>
      <c r="L4815" s="67"/>
      <c r="M4815" s="67"/>
      <c r="N4815" s="67"/>
      <c r="O4815" s="81"/>
      <c r="P4815" s="81">
        <v>46113</v>
      </c>
      <c r="Q4815" s="103" t="str">
        <f>IFERROR(VLOOKUP(J4815,Настройка!$C$4:$E$121,2,),"Ошибка")</f>
        <v>ITR</v>
      </c>
    </row>
    <row r="4816" spans="1:17" ht="14.4" customHeight="1">
      <c r="A4816" s="67">
        <v>4811</v>
      </c>
      <c r="B4816" s="80" t="s">
        <v>176</v>
      </c>
      <c r="C4816" s="80" t="s">
        <v>39</v>
      </c>
      <c r="D4816" s="80" t="s">
        <v>14948</v>
      </c>
      <c r="E4816" s="104" t="s">
        <v>14949</v>
      </c>
      <c r="F4816" s="107">
        <v>35879</v>
      </c>
      <c r="G4816" s="67" t="s">
        <v>67</v>
      </c>
      <c r="H4816" s="80"/>
      <c r="I4816" s="80" t="s">
        <v>14950</v>
      </c>
      <c r="J4816" s="104" t="s">
        <v>227</v>
      </c>
      <c r="K4816" s="67" t="s">
        <v>131</v>
      </c>
      <c r="L4816" s="67"/>
      <c r="M4816" s="67"/>
      <c r="N4816" s="67"/>
      <c r="O4816" s="81"/>
      <c r="P4816" s="81">
        <v>46113</v>
      </c>
      <c r="Q4816" s="103" t="str">
        <f>IFERROR(VLOOKUP(J4816,Настройка!$C$4:$E$121,2,),"Ошибка")</f>
        <v>R</v>
      </c>
    </row>
    <row r="4817" spans="1:17" ht="14.4" customHeight="1">
      <c r="A4817" s="67">
        <v>4812</v>
      </c>
      <c r="B4817" s="80" t="s">
        <v>176</v>
      </c>
      <c r="C4817" s="80" t="s">
        <v>39</v>
      </c>
      <c r="D4817" s="80" t="s">
        <v>14951</v>
      </c>
      <c r="E4817" s="104" t="s">
        <v>14952</v>
      </c>
      <c r="F4817" s="107">
        <v>32212</v>
      </c>
      <c r="G4817" s="67" t="s">
        <v>89</v>
      </c>
      <c r="H4817" s="80" t="s">
        <v>602</v>
      </c>
      <c r="I4817" s="80" t="s">
        <v>14953</v>
      </c>
      <c r="J4817" s="104" t="s">
        <v>256</v>
      </c>
      <c r="K4817" s="67" t="s">
        <v>123</v>
      </c>
      <c r="L4817" s="67" t="s">
        <v>152</v>
      </c>
      <c r="M4817" s="67" t="s">
        <v>166</v>
      </c>
      <c r="N4817" s="67" t="s">
        <v>1946</v>
      </c>
      <c r="O4817" s="81">
        <v>46218</v>
      </c>
      <c r="P4817" s="81">
        <v>46113</v>
      </c>
      <c r="Q4817" s="103" t="str">
        <f>IFERROR(VLOOKUP(J4817,Настройка!$C$4:$E$121,2,),"Ошибка")</f>
        <v>R</v>
      </c>
    </row>
    <row r="4818" spans="1:17" ht="14.4" customHeight="1">
      <c r="A4818" s="67">
        <v>4813</v>
      </c>
      <c r="B4818" s="80" t="s">
        <v>176</v>
      </c>
      <c r="C4818" s="80" t="s">
        <v>39</v>
      </c>
      <c r="D4818" s="80" t="s">
        <v>14954</v>
      </c>
      <c r="E4818" s="104" t="s">
        <v>14955</v>
      </c>
      <c r="F4818" s="107">
        <v>26865</v>
      </c>
      <c r="G4818" s="67" t="s">
        <v>69</v>
      </c>
      <c r="H4818" s="80" t="s">
        <v>302</v>
      </c>
      <c r="I4818" s="80" t="s">
        <v>14956</v>
      </c>
      <c r="J4818" s="104" t="s">
        <v>208</v>
      </c>
      <c r="K4818" s="67" t="s">
        <v>117</v>
      </c>
      <c r="L4818" s="67"/>
      <c r="M4818" s="67"/>
      <c r="N4818" s="67"/>
      <c r="O4818" s="81"/>
      <c r="P4818" s="81">
        <v>46113</v>
      </c>
      <c r="Q4818" s="103" t="str">
        <f>IFERROR(VLOOKUP(J4818,Настройка!$C$4:$E$121,2,),"Ошибка")</f>
        <v>R</v>
      </c>
    </row>
    <row r="4819" spans="1:17" ht="14.4" customHeight="1">
      <c r="A4819" s="67">
        <v>4814</v>
      </c>
      <c r="B4819" s="80" t="s">
        <v>176</v>
      </c>
      <c r="C4819" s="80" t="s">
        <v>39</v>
      </c>
      <c r="D4819" s="80" t="s">
        <v>14957</v>
      </c>
      <c r="E4819" s="104" t="s">
        <v>14958</v>
      </c>
      <c r="F4819" s="107">
        <v>32589</v>
      </c>
      <c r="G4819" s="67" t="s">
        <v>59</v>
      </c>
      <c r="H4819" s="80" t="s">
        <v>14959</v>
      </c>
      <c r="I4819" s="80" t="s">
        <v>14960</v>
      </c>
      <c r="J4819" s="104" t="s">
        <v>199</v>
      </c>
      <c r="K4819" s="67" t="s">
        <v>117</v>
      </c>
      <c r="L4819" s="67"/>
      <c r="M4819" s="67"/>
      <c r="N4819" s="67"/>
      <c r="O4819" s="81"/>
      <c r="P4819" s="81">
        <v>46113</v>
      </c>
      <c r="Q4819" s="103" t="str">
        <f>IFERROR(VLOOKUP(J4819,Настройка!$C$4:$E$121,2,),"Ошибка")</f>
        <v>ITR</v>
      </c>
    </row>
    <row r="4820" spans="1:17" ht="14.4" customHeight="1">
      <c r="A4820" s="67">
        <v>4815</v>
      </c>
      <c r="B4820" s="80" t="s">
        <v>176</v>
      </c>
      <c r="C4820" s="80" t="s">
        <v>39</v>
      </c>
      <c r="D4820" s="80" t="s">
        <v>14961</v>
      </c>
      <c r="E4820" s="104" t="s">
        <v>14962</v>
      </c>
      <c r="F4820" s="107">
        <v>38245</v>
      </c>
      <c r="G4820" s="67" t="s">
        <v>77</v>
      </c>
      <c r="H4820" s="80" t="s">
        <v>13747</v>
      </c>
      <c r="I4820" s="80" t="s">
        <v>14963</v>
      </c>
      <c r="J4820" s="104" t="s">
        <v>168</v>
      </c>
      <c r="K4820" s="67" t="s">
        <v>109</v>
      </c>
      <c r="L4820" s="67"/>
      <c r="M4820" s="67"/>
      <c r="N4820" s="67"/>
      <c r="O4820" s="81"/>
      <c r="P4820" s="81">
        <v>46113</v>
      </c>
      <c r="Q4820" s="103" t="str">
        <f>IFERROR(VLOOKUP(J4820,Настройка!$C$4:$E$121,2,),"Ошибка")</f>
        <v>ITR</v>
      </c>
    </row>
    <row r="4821" spans="1:17" ht="14.4" customHeight="1">
      <c r="A4821" s="67">
        <v>4816</v>
      </c>
      <c r="B4821" s="80" t="s">
        <v>176</v>
      </c>
      <c r="C4821" s="80" t="s">
        <v>39</v>
      </c>
      <c r="D4821" s="80" t="s">
        <v>14964</v>
      </c>
      <c r="E4821" s="104" t="s">
        <v>14965</v>
      </c>
      <c r="F4821" s="107">
        <v>30391</v>
      </c>
      <c r="G4821" s="67" t="s">
        <v>77</v>
      </c>
      <c r="H4821" s="80" t="s">
        <v>14966</v>
      </c>
      <c r="I4821" s="80" t="s">
        <v>14967</v>
      </c>
      <c r="J4821" s="104" t="s">
        <v>156</v>
      </c>
      <c r="K4821" s="67" t="s">
        <v>109</v>
      </c>
      <c r="L4821" s="67"/>
      <c r="M4821" s="67"/>
      <c r="N4821" s="67"/>
      <c r="O4821" s="81"/>
      <c r="P4821" s="81">
        <v>46113</v>
      </c>
      <c r="Q4821" s="103" t="str">
        <f>IFERROR(VLOOKUP(J4821,Настройка!$C$4:$E$121,2,),"Ошибка")</f>
        <v>ITR</v>
      </c>
    </row>
    <row r="4822" spans="1:17" ht="14.4" customHeight="1">
      <c r="A4822" s="67">
        <v>4817</v>
      </c>
      <c r="B4822" s="80" t="s">
        <v>176</v>
      </c>
      <c r="C4822" s="80" t="s">
        <v>39</v>
      </c>
      <c r="D4822" s="80" t="s">
        <v>14968</v>
      </c>
      <c r="E4822" s="104" t="s">
        <v>14969</v>
      </c>
      <c r="F4822" s="107">
        <v>38246</v>
      </c>
      <c r="G4822" s="67" t="s">
        <v>89</v>
      </c>
      <c r="H4822" s="80" t="s">
        <v>602</v>
      </c>
      <c r="I4822" s="80" t="s">
        <v>14970</v>
      </c>
      <c r="J4822" s="104" t="s">
        <v>211</v>
      </c>
      <c r="K4822" s="67" t="s">
        <v>133</v>
      </c>
      <c r="L4822" s="67" t="s">
        <v>152</v>
      </c>
      <c r="M4822" s="67" t="s">
        <v>166</v>
      </c>
      <c r="N4822" s="67" t="s">
        <v>180</v>
      </c>
      <c r="O4822" s="81">
        <v>46385</v>
      </c>
      <c r="P4822" s="81">
        <v>46113</v>
      </c>
      <c r="Q4822" s="103" t="str">
        <f>IFERROR(VLOOKUP(J4822,Настройка!$C$4:$E$121,2,),"Ошибка")</f>
        <v>R</v>
      </c>
    </row>
    <row r="4823" spans="1:17" ht="14.4" customHeight="1">
      <c r="A4823" s="67">
        <v>4818</v>
      </c>
      <c r="B4823" s="80" t="s">
        <v>176</v>
      </c>
      <c r="C4823" s="80" t="s">
        <v>39</v>
      </c>
      <c r="D4823" s="80" t="s">
        <v>14971</v>
      </c>
      <c r="E4823" s="104" t="s">
        <v>14972</v>
      </c>
      <c r="F4823" s="107">
        <v>29484</v>
      </c>
      <c r="G4823" s="67" t="s">
        <v>69</v>
      </c>
      <c r="H4823" s="80" t="s">
        <v>309</v>
      </c>
      <c r="I4823" s="80" t="s">
        <v>14973</v>
      </c>
      <c r="J4823" s="104" t="s">
        <v>228</v>
      </c>
      <c r="K4823" s="67" t="s">
        <v>123</v>
      </c>
      <c r="L4823" s="67"/>
      <c r="M4823" s="67"/>
      <c r="N4823" s="67"/>
      <c r="O4823" s="81"/>
      <c r="P4823" s="81">
        <v>46113</v>
      </c>
      <c r="Q4823" s="103" t="str">
        <f>IFERROR(VLOOKUP(J4823,Настройка!$C$4:$E$121,2,),"Ошибка")</f>
        <v>R</v>
      </c>
    </row>
    <row r="4824" spans="1:17" ht="14.4" customHeight="1">
      <c r="A4824" s="67">
        <v>4819</v>
      </c>
      <c r="B4824" s="80" t="s">
        <v>176</v>
      </c>
      <c r="C4824" s="80" t="s">
        <v>39</v>
      </c>
      <c r="D4824" s="80" t="s">
        <v>14974</v>
      </c>
      <c r="E4824" s="104" t="s">
        <v>14975</v>
      </c>
      <c r="F4824" s="107">
        <v>39274</v>
      </c>
      <c r="G4824" s="67" t="s">
        <v>69</v>
      </c>
      <c r="H4824" s="80" t="s">
        <v>385</v>
      </c>
      <c r="I4824" s="80" t="s">
        <v>14976</v>
      </c>
      <c r="J4824" s="104" t="s">
        <v>228</v>
      </c>
      <c r="K4824" s="67" t="s">
        <v>123</v>
      </c>
      <c r="L4824" s="67"/>
      <c r="M4824" s="67"/>
      <c r="N4824" s="67"/>
      <c r="O4824" s="81"/>
      <c r="P4824" s="81">
        <v>46113</v>
      </c>
      <c r="Q4824" s="103" t="str">
        <f>IFERROR(VLOOKUP(J4824,Настройка!$C$4:$E$121,2,),"Ошибка")</f>
        <v>R</v>
      </c>
    </row>
    <row r="4825" spans="1:17" ht="14.4" customHeight="1">
      <c r="A4825" s="67">
        <v>4820</v>
      </c>
      <c r="B4825" s="80" t="s">
        <v>176</v>
      </c>
      <c r="C4825" s="80" t="s">
        <v>39</v>
      </c>
      <c r="D4825" s="80" t="s">
        <v>14977</v>
      </c>
      <c r="E4825" s="104" t="s">
        <v>14978</v>
      </c>
      <c r="F4825" s="107">
        <v>39342</v>
      </c>
      <c r="G4825" s="67" t="s">
        <v>69</v>
      </c>
      <c r="H4825" s="80" t="s">
        <v>385</v>
      </c>
      <c r="I4825" s="80" t="s">
        <v>14979</v>
      </c>
      <c r="J4825" s="104" t="s">
        <v>228</v>
      </c>
      <c r="K4825" s="67" t="s">
        <v>123</v>
      </c>
      <c r="L4825" s="67"/>
      <c r="M4825" s="67"/>
      <c r="N4825" s="67"/>
      <c r="O4825" s="81"/>
      <c r="P4825" s="81">
        <v>46113</v>
      </c>
      <c r="Q4825" s="103" t="str">
        <f>IFERROR(VLOOKUP(J4825,Настройка!$C$4:$E$121,2,),"Ошибка")</f>
        <v>R</v>
      </c>
    </row>
    <row r="4826" spans="1:17" ht="14.4" customHeight="1">
      <c r="A4826" s="67">
        <v>4821</v>
      </c>
      <c r="B4826" s="80" t="s">
        <v>176</v>
      </c>
      <c r="C4826" s="80" t="s">
        <v>39</v>
      </c>
      <c r="D4826" s="80" t="s">
        <v>14980</v>
      </c>
      <c r="E4826" s="104" t="s">
        <v>14981</v>
      </c>
      <c r="F4826" s="107">
        <v>29062</v>
      </c>
      <c r="G4826" s="67" t="s">
        <v>77</v>
      </c>
      <c r="H4826" s="80" t="s">
        <v>14982</v>
      </c>
      <c r="I4826" s="80" t="s">
        <v>14983</v>
      </c>
      <c r="J4826" s="104" t="s">
        <v>209</v>
      </c>
      <c r="K4826" s="67" t="s">
        <v>123</v>
      </c>
      <c r="L4826" s="67"/>
      <c r="M4826" s="67"/>
      <c r="N4826" s="67"/>
      <c r="O4826" s="81"/>
      <c r="P4826" s="81">
        <v>46113</v>
      </c>
      <c r="Q4826" s="103" t="str">
        <f>IFERROR(VLOOKUP(J4826,Настройка!$C$4:$E$121,2,),"Ошибка")</f>
        <v>R</v>
      </c>
    </row>
    <row r="4827" spans="1:17" ht="14.4" customHeight="1">
      <c r="A4827" s="67">
        <v>4822</v>
      </c>
      <c r="B4827" s="80" t="s">
        <v>176</v>
      </c>
      <c r="C4827" s="80" t="s">
        <v>39</v>
      </c>
      <c r="D4827" s="80" t="s">
        <v>14984</v>
      </c>
      <c r="E4827" s="104" t="s">
        <v>14985</v>
      </c>
      <c r="F4827" s="107">
        <v>27861</v>
      </c>
      <c r="G4827" s="67" t="s">
        <v>77</v>
      </c>
      <c r="H4827" s="80" t="s">
        <v>3465</v>
      </c>
      <c r="I4827" s="80" t="s">
        <v>14986</v>
      </c>
      <c r="J4827" s="104" t="s">
        <v>202</v>
      </c>
      <c r="K4827" s="67" t="s">
        <v>121</v>
      </c>
      <c r="L4827" s="67"/>
      <c r="M4827" s="67"/>
      <c r="N4827" s="67"/>
      <c r="O4827" s="81"/>
      <c r="P4827" s="81">
        <v>46113</v>
      </c>
      <c r="Q4827" s="103" t="str">
        <f>IFERROR(VLOOKUP(J4827,Настройка!$C$4:$E$121,2,),"Ошибка")</f>
        <v>ITR</v>
      </c>
    </row>
    <row r="4828" spans="1:17" ht="14.4" customHeight="1">
      <c r="A4828" s="67">
        <v>4823</v>
      </c>
      <c r="B4828" s="80" t="s">
        <v>176</v>
      </c>
      <c r="C4828" s="80" t="s">
        <v>39</v>
      </c>
      <c r="D4828" s="80" t="s">
        <v>14987</v>
      </c>
      <c r="E4828" s="104" t="s">
        <v>14988</v>
      </c>
      <c r="F4828" s="107">
        <v>23828</v>
      </c>
      <c r="G4828" s="67" t="s">
        <v>83</v>
      </c>
      <c r="H4828" s="80"/>
      <c r="I4828" s="80" t="s">
        <v>14989</v>
      </c>
      <c r="J4828" s="104" t="s">
        <v>225</v>
      </c>
      <c r="K4828" s="67" t="s">
        <v>121</v>
      </c>
      <c r="L4828" s="67" t="s">
        <v>152</v>
      </c>
      <c r="M4828" s="67" t="s">
        <v>166</v>
      </c>
      <c r="N4828" s="67" t="s">
        <v>1946</v>
      </c>
      <c r="O4828" s="81">
        <v>46352</v>
      </c>
      <c r="P4828" s="81">
        <v>46113</v>
      </c>
      <c r="Q4828" s="103" t="str">
        <f>IFERROR(VLOOKUP(J4828,Настройка!$C$4:$E$121,2,),"Ошибка")</f>
        <v>R</v>
      </c>
    </row>
    <row r="4829" spans="1:17" ht="14.4" customHeight="1">
      <c r="A4829" s="67">
        <v>4824</v>
      </c>
      <c r="B4829" s="80" t="s">
        <v>176</v>
      </c>
      <c r="C4829" s="80" t="s">
        <v>39</v>
      </c>
      <c r="D4829" s="80" t="s">
        <v>14990</v>
      </c>
      <c r="E4829" s="104" t="s">
        <v>14991</v>
      </c>
      <c r="F4829" s="107">
        <v>34772</v>
      </c>
      <c r="G4829" s="67" t="s">
        <v>67</v>
      </c>
      <c r="H4829" s="80" t="s">
        <v>401</v>
      </c>
      <c r="I4829" s="80" t="s">
        <v>14992</v>
      </c>
      <c r="J4829" s="104" t="s">
        <v>204</v>
      </c>
      <c r="K4829" s="67" t="s">
        <v>117</v>
      </c>
      <c r="L4829" s="67"/>
      <c r="M4829" s="67"/>
      <c r="N4829" s="67"/>
      <c r="O4829" s="81"/>
      <c r="P4829" s="81">
        <v>46113</v>
      </c>
      <c r="Q4829" s="103" t="str">
        <f>IFERROR(VLOOKUP(J4829,Настройка!$C$4:$E$121,2,),"Ошибка")</f>
        <v>R</v>
      </c>
    </row>
    <row r="4830" spans="1:17" ht="14.4" customHeight="1">
      <c r="A4830" s="67">
        <v>4825</v>
      </c>
      <c r="B4830" s="80" t="s">
        <v>176</v>
      </c>
      <c r="C4830" s="80" t="s">
        <v>39</v>
      </c>
      <c r="D4830" s="80" t="s">
        <v>14993</v>
      </c>
      <c r="E4830" s="104" t="s">
        <v>14994</v>
      </c>
      <c r="F4830" s="107">
        <v>33374</v>
      </c>
      <c r="G4830" s="67" t="s">
        <v>57</v>
      </c>
      <c r="H4830" s="80" t="s">
        <v>14995</v>
      </c>
      <c r="I4830" s="80" t="s">
        <v>14996</v>
      </c>
      <c r="J4830" s="104" t="s">
        <v>201</v>
      </c>
      <c r="K4830" s="67" t="s">
        <v>119</v>
      </c>
      <c r="L4830" s="67"/>
      <c r="M4830" s="67"/>
      <c r="N4830" s="67"/>
      <c r="O4830" s="81"/>
      <c r="P4830" s="81">
        <v>46104</v>
      </c>
      <c r="Q4830" s="103" t="str">
        <f>IFERROR(VLOOKUP(J4830,Настройка!$C$4:$E$121,2,),"Ошибка")</f>
        <v>ITR</v>
      </c>
    </row>
    <row r="4831" spans="1:17" ht="14.4" customHeight="1">
      <c r="A4831" s="67">
        <v>4826</v>
      </c>
      <c r="B4831" s="80" t="s">
        <v>176</v>
      </c>
      <c r="C4831" s="80" t="s">
        <v>39</v>
      </c>
      <c r="D4831" s="80" t="s">
        <v>14997</v>
      </c>
      <c r="E4831" s="104" t="s">
        <v>14998</v>
      </c>
      <c r="F4831" s="107">
        <v>33838</v>
      </c>
      <c r="G4831" s="67" t="s">
        <v>69</v>
      </c>
      <c r="H4831" s="80" t="s">
        <v>385</v>
      </c>
      <c r="I4831" s="80" t="s">
        <v>14999</v>
      </c>
      <c r="J4831" s="104" t="s">
        <v>204</v>
      </c>
      <c r="K4831" s="67" t="s">
        <v>117</v>
      </c>
      <c r="L4831" s="67"/>
      <c r="M4831" s="67"/>
      <c r="N4831" s="67"/>
      <c r="O4831" s="81"/>
      <c r="P4831" s="81">
        <v>46114</v>
      </c>
      <c r="Q4831" s="103" t="str">
        <f>IFERROR(VLOOKUP(J4831,Настройка!$C$4:$E$121,2,),"Ошибка")</f>
        <v>R</v>
      </c>
    </row>
    <row r="4832" spans="1:17" ht="14.4" customHeight="1">
      <c r="A4832" s="67">
        <v>4827</v>
      </c>
      <c r="B4832" s="80" t="s">
        <v>176</v>
      </c>
      <c r="C4832" s="80" t="s">
        <v>39</v>
      </c>
      <c r="D4832" s="80" t="s">
        <v>15000</v>
      </c>
      <c r="E4832" s="104" t="s">
        <v>15001</v>
      </c>
      <c r="F4832" s="107">
        <v>22608</v>
      </c>
      <c r="G4832" s="67" t="s">
        <v>77</v>
      </c>
      <c r="H4832" s="80" t="s">
        <v>587</v>
      </c>
      <c r="I4832" s="80" t="s">
        <v>15002</v>
      </c>
      <c r="J4832" s="104" t="s">
        <v>201</v>
      </c>
      <c r="K4832" s="67" t="s">
        <v>133</v>
      </c>
      <c r="L4832" s="67"/>
      <c r="M4832" s="67"/>
      <c r="N4832" s="67"/>
      <c r="O4832" s="81"/>
      <c r="P4832" s="81">
        <v>46114</v>
      </c>
      <c r="Q4832" s="103" t="str">
        <f>IFERROR(VLOOKUP(J4832,Настройка!$C$4:$E$121,2,),"Ошибка")</f>
        <v>ITR</v>
      </c>
    </row>
    <row r="4833" spans="1:17" ht="14.4" customHeight="1">
      <c r="A4833" s="67">
        <v>4828</v>
      </c>
      <c r="B4833" s="80" t="s">
        <v>176</v>
      </c>
      <c r="C4833" s="80" t="s">
        <v>39</v>
      </c>
      <c r="D4833" s="80" t="s">
        <v>15003</v>
      </c>
      <c r="E4833" s="104" t="s">
        <v>15004</v>
      </c>
      <c r="F4833" s="107">
        <v>36962</v>
      </c>
      <c r="G4833" s="67" t="s">
        <v>77</v>
      </c>
      <c r="H4833" s="80" t="s">
        <v>13631</v>
      </c>
      <c r="I4833" s="80" t="s">
        <v>15005</v>
      </c>
      <c r="J4833" s="104" t="s">
        <v>230</v>
      </c>
      <c r="K4833" s="67" t="s">
        <v>133</v>
      </c>
      <c r="L4833" s="67"/>
      <c r="M4833" s="67"/>
      <c r="N4833" s="67"/>
      <c r="O4833" s="81"/>
      <c r="P4833" s="81">
        <v>46114</v>
      </c>
      <c r="Q4833" s="103" t="str">
        <f>IFERROR(VLOOKUP(J4833,Настройка!$C$4:$E$121,2,),"Ошибка")</f>
        <v>R</v>
      </c>
    </row>
    <row r="4834" spans="1:17" ht="14.4" customHeight="1">
      <c r="A4834" s="67">
        <v>4829</v>
      </c>
      <c r="B4834" s="80" t="s">
        <v>176</v>
      </c>
      <c r="C4834" s="80" t="s">
        <v>39</v>
      </c>
      <c r="D4834" s="80" t="s">
        <v>15006</v>
      </c>
      <c r="E4834" s="104" t="s">
        <v>15007</v>
      </c>
      <c r="F4834" s="107">
        <v>32336</v>
      </c>
      <c r="G4834" s="67" t="s">
        <v>83</v>
      </c>
      <c r="H4834" s="80"/>
      <c r="I4834" s="80" t="s">
        <v>15008</v>
      </c>
      <c r="J4834" s="104" t="s">
        <v>201</v>
      </c>
      <c r="K4834" s="67" t="s">
        <v>117</v>
      </c>
      <c r="L4834" s="67" t="s">
        <v>152</v>
      </c>
      <c r="M4834" s="67" t="s">
        <v>164</v>
      </c>
      <c r="N4834" s="67" t="s">
        <v>1946</v>
      </c>
      <c r="O4834" s="81">
        <v>46196</v>
      </c>
      <c r="P4834" s="81">
        <v>46114</v>
      </c>
      <c r="Q4834" s="103" t="str">
        <f>IFERROR(VLOOKUP(J4834,Настройка!$C$4:$E$121,2,),"Ошибка")</f>
        <v>ITR</v>
      </c>
    </row>
    <row r="4835" spans="1:17" ht="14.4" customHeight="1">
      <c r="A4835" s="67">
        <v>4830</v>
      </c>
      <c r="B4835" s="80" t="s">
        <v>176</v>
      </c>
      <c r="C4835" s="80" t="s">
        <v>39</v>
      </c>
      <c r="D4835" s="80" t="s">
        <v>15009</v>
      </c>
      <c r="E4835" s="104" t="s">
        <v>15010</v>
      </c>
      <c r="F4835" s="107">
        <v>30807</v>
      </c>
      <c r="G4835" s="67" t="s">
        <v>83</v>
      </c>
      <c r="H4835" s="80"/>
      <c r="I4835" s="80" t="s">
        <v>15011</v>
      </c>
      <c r="J4835" s="104" t="s">
        <v>208</v>
      </c>
      <c r="K4835" s="67" t="s">
        <v>117</v>
      </c>
      <c r="L4835" s="67" t="s">
        <v>152</v>
      </c>
      <c r="M4835" s="67" t="s">
        <v>166</v>
      </c>
      <c r="N4835" s="67" t="s">
        <v>1946</v>
      </c>
      <c r="O4835" s="81">
        <v>46314</v>
      </c>
      <c r="P4835" s="81">
        <v>46114</v>
      </c>
      <c r="Q4835" s="103" t="str">
        <f>IFERROR(VLOOKUP(J4835,Настройка!$C$4:$E$121,2,),"Ошибка")</f>
        <v>R</v>
      </c>
    </row>
    <row r="4836" spans="1:17" ht="14.4" customHeight="1">
      <c r="A4836" s="67">
        <v>4831</v>
      </c>
      <c r="B4836" s="80" t="s">
        <v>176</v>
      </c>
      <c r="C4836" s="80" t="s">
        <v>39</v>
      </c>
      <c r="D4836" s="80" t="s">
        <v>15012</v>
      </c>
      <c r="E4836" s="104" t="s">
        <v>15013</v>
      </c>
      <c r="F4836" s="107">
        <v>32446</v>
      </c>
      <c r="G4836" s="67" t="s">
        <v>89</v>
      </c>
      <c r="H4836" s="80" t="s">
        <v>602</v>
      </c>
      <c r="I4836" s="80" t="s">
        <v>15014</v>
      </c>
      <c r="J4836" s="104" t="s">
        <v>204</v>
      </c>
      <c r="K4836" s="67" t="s">
        <v>117</v>
      </c>
      <c r="L4836" s="67" t="s">
        <v>152</v>
      </c>
      <c r="M4836" s="67" t="s">
        <v>166</v>
      </c>
      <c r="N4836" s="67" t="s">
        <v>1946</v>
      </c>
      <c r="O4836" s="81">
        <v>46207</v>
      </c>
      <c r="P4836" s="81">
        <v>46114</v>
      </c>
      <c r="Q4836" s="103" t="str">
        <f>IFERROR(VLOOKUP(J4836,Настройка!$C$4:$E$121,2,),"Ошибка")</f>
        <v>R</v>
      </c>
    </row>
    <row r="4837" spans="1:17" ht="14.4" customHeight="1">
      <c r="A4837" s="67">
        <v>4832</v>
      </c>
      <c r="B4837" s="80" t="s">
        <v>176</v>
      </c>
      <c r="C4837" s="80" t="s">
        <v>39</v>
      </c>
      <c r="D4837" s="80" t="s">
        <v>15015</v>
      </c>
      <c r="E4837" s="104" t="s">
        <v>15016</v>
      </c>
      <c r="F4837" s="107">
        <v>34656</v>
      </c>
      <c r="G4837" s="67" t="s">
        <v>89</v>
      </c>
      <c r="H4837" s="80" t="s">
        <v>602</v>
      </c>
      <c r="I4837" s="80" t="s">
        <v>15017</v>
      </c>
      <c r="J4837" s="104" t="s">
        <v>256</v>
      </c>
      <c r="K4837" s="67" t="s">
        <v>123</v>
      </c>
      <c r="L4837" s="67" t="s">
        <v>152</v>
      </c>
      <c r="M4837" s="67" t="s">
        <v>166</v>
      </c>
      <c r="N4837" s="67" t="s">
        <v>1946</v>
      </c>
      <c r="O4837" s="81">
        <v>46300</v>
      </c>
      <c r="P4837" s="81">
        <v>46114</v>
      </c>
      <c r="Q4837" s="103" t="str">
        <f>IFERROR(VLOOKUP(J4837,Настройка!$C$4:$E$121,2,),"Ошибка")</f>
        <v>R</v>
      </c>
    </row>
    <row r="4838" spans="1:17" ht="14.4" customHeight="1">
      <c r="A4838" s="67">
        <v>4833</v>
      </c>
      <c r="B4838" s="80" t="s">
        <v>176</v>
      </c>
      <c r="C4838" s="80" t="s">
        <v>39</v>
      </c>
      <c r="D4838" s="80" t="s">
        <v>15018</v>
      </c>
      <c r="E4838" s="104" t="s">
        <v>15019</v>
      </c>
      <c r="F4838" s="107">
        <v>34481</v>
      </c>
      <c r="G4838" s="67" t="s">
        <v>89</v>
      </c>
      <c r="H4838" s="80" t="s">
        <v>602</v>
      </c>
      <c r="I4838" s="80" t="s">
        <v>15020</v>
      </c>
      <c r="J4838" s="104" t="s">
        <v>256</v>
      </c>
      <c r="K4838" s="67" t="s">
        <v>123</v>
      </c>
      <c r="L4838" s="67" t="s">
        <v>152</v>
      </c>
      <c r="M4838" s="67" t="s">
        <v>166</v>
      </c>
      <c r="N4838" s="67" t="s">
        <v>1946</v>
      </c>
      <c r="O4838" s="81">
        <v>46218</v>
      </c>
      <c r="P4838" s="81">
        <v>46114</v>
      </c>
      <c r="Q4838" s="103" t="str">
        <f>IFERROR(VLOOKUP(J4838,Настройка!$C$4:$E$121,2,),"Ошибка")</f>
        <v>R</v>
      </c>
    </row>
    <row r="4839" spans="1:17" ht="14.4" customHeight="1">
      <c r="A4839" s="67">
        <v>4834</v>
      </c>
      <c r="B4839" s="80" t="s">
        <v>176</v>
      </c>
      <c r="C4839" s="80" t="s">
        <v>39</v>
      </c>
      <c r="D4839" s="80" t="s">
        <v>15021</v>
      </c>
      <c r="E4839" s="104" t="s">
        <v>15022</v>
      </c>
      <c r="F4839" s="107">
        <v>33047</v>
      </c>
      <c r="G4839" s="67" t="s">
        <v>89</v>
      </c>
      <c r="H4839" s="80" t="s">
        <v>602</v>
      </c>
      <c r="I4839" s="80" t="s">
        <v>15023</v>
      </c>
      <c r="J4839" s="104" t="s">
        <v>256</v>
      </c>
      <c r="K4839" s="67" t="s">
        <v>123</v>
      </c>
      <c r="L4839" s="67" t="s">
        <v>152</v>
      </c>
      <c r="M4839" s="67" t="s">
        <v>166</v>
      </c>
      <c r="N4839" s="67" t="s">
        <v>1946</v>
      </c>
      <c r="O4839" s="81">
        <v>46218</v>
      </c>
      <c r="P4839" s="81">
        <v>46114</v>
      </c>
      <c r="Q4839" s="103" t="str">
        <f>IFERROR(VLOOKUP(J4839,Настройка!$C$4:$E$121,2,),"Ошибка")</f>
        <v>R</v>
      </c>
    </row>
    <row r="4840" spans="1:17" ht="14.4" customHeight="1">
      <c r="A4840" s="67">
        <v>4835</v>
      </c>
      <c r="B4840" s="80" t="s">
        <v>176</v>
      </c>
      <c r="C4840" s="80" t="s">
        <v>39</v>
      </c>
      <c r="D4840" s="80" t="s">
        <v>15024</v>
      </c>
      <c r="E4840" s="104" t="s">
        <v>15025</v>
      </c>
      <c r="F4840" s="107">
        <v>37943</v>
      </c>
      <c r="G4840" s="67" t="s">
        <v>89</v>
      </c>
      <c r="H4840" s="80" t="s">
        <v>602</v>
      </c>
      <c r="I4840" s="80" t="s">
        <v>15026</v>
      </c>
      <c r="J4840" s="104" t="s">
        <v>256</v>
      </c>
      <c r="K4840" s="67" t="s">
        <v>123</v>
      </c>
      <c r="L4840" s="67" t="s">
        <v>152</v>
      </c>
      <c r="M4840" s="67" t="s">
        <v>166</v>
      </c>
      <c r="N4840" s="67" t="s">
        <v>1946</v>
      </c>
      <c r="O4840" s="81">
        <v>46218</v>
      </c>
      <c r="P4840" s="81">
        <v>46114</v>
      </c>
      <c r="Q4840" s="103" t="str">
        <f>IFERROR(VLOOKUP(J4840,Настройка!$C$4:$E$121,2,),"Ошибка")</f>
        <v>R</v>
      </c>
    </row>
    <row r="4841" spans="1:17" ht="14.4" customHeight="1">
      <c r="A4841" s="67">
        <v>4836</v>
      </c>
      <c r="B4841" s="80" t="s">
        <v>176</v>
      </c>
      <c r="C4841" s="80" t="s">
        <v>39</v>
      </c>
      <c r="D4841" s="80" t="s">
        <v>15027</v>
      </c>
      <c r="E4841" s="104" t="s">
        <v>15028</v>
      </c>
      <c r="F4841" s="107">
        <v>35578</v>
      </c>
      <c r="G4841" s="67" t="s">
        <v>89</v>
      </c>
      <c r="H4841" s="80" t="s">
        <v>602</v>
      </c>
      <c r="I4841" s="80" t="s">
        <v>15029</v>
      </c>
      <c r="J4841" s="104" t="s">
        <v>204</v>
      </c>
      <c r="K4841" s="67" t="s">
        <v>117</v>
      </c>
      <c r="L4841" s="67" t="s">
        <v>152</v>
      </c>
      <c r="M4841" s="67" t="s">
        <v>166</v>
      </c>
      <c r="N4841" s="67" t="s">
        <v>1946</v>
      </c>
      <c r="O4841" s="81">
        <v>46207</v>
      </c>
      <c r="P4841" s="81">
        <v>46114</v>
      </c>
      <c r="Q4841" s="103" t="str">
        <f>IFERROR(VLOOKUP(J4841,Настройка!$C$4:$E$121,2,),"Ошибка")</f>
        <v>R</v>
      </c>
    </row>
    <row r="4842" spans="1:17" ht="14.4" customHeight="1">
      <c r="A4842" s="67">
        <v>4837</v>
      </c>
      <c r="B4842" s="80" t="s">
        <v>176</v>
      </c>
      <c r="C4842" s="80" t="s">
        <v>39</v>
      </c>
      <c r="D4842" s="80" t="s">
        <v>15030</v>
      </c>
      <c r="E4842" s="104" t="s">
        <v>15031</v>
      </c>
      <c r="F4842" s="107">
        <v>35832</v>
      </c>
      <c r="G4842" s="67" t="s">
        <v>89</v>
      </c>
      <c r="H4842" s="80" t="s">
        <v>602</v>
      </c>
      <c r="I4842" s="80" t="s">
        <v>15032</v>
      </c>
      <c r="J4842" s="104" t="s">
        <v>204</v>
      </c>
      <c r="K4842" s="67" t="s">
        <v>117</v>
      </c>
      <c r="L4842" s="67" t="s">
        <v>152</v>
      </c>
      <c r="M4842" s="67" t="s">
        <v>166</v>
      </c>
      <c r="N4842" s="67" t="s">
        <v>1946</v>
      </c>
      <c r="O4842" s="81">
        <v>46207</v>
      </c>
      <c r="P4842" s="81">
        <v>46114</v>
      </c>
      <c r="Q4842" s="103" t="str">
        <f>IFERROR(VLOOKUP(J4842,Настройка!$C$4:$E$121,2,),"Ошибка")</f>
        <v>R</v>
      </c>
    </row>
    <row r="4843" spans="1:17" ht="14.4" customHeight="1">
      <c r="A4843" s="67">
        <v>4838</v>
      </c>
      <c r="B4843" s="80" t="s">
        <v>176</v>
      </c>
      <c r="C4843" s="80" t="s">
        <v>39</v>
      </c>
      <c r="D4843" s="80" t="s">
        <v>15033</v>
      </c>
      <c r="E4843" s="104" t="s">
        <v>15034</v>
      </c>
      <c r="F4843" s="107">
        <v>33164</v>
      </c>
      <c r="G4843" s="67" t="s">
        <v>89</v>
      </c>
      <c r="H4843" s="80" t="s">
        <v>602</v>
      </c>
      <c r="I4843" s="80" t="s">
        <v>15035</v>
      </c>
      <c r="J4843" s="104" t="s">
        <v>204</v>
      </c>
      <c r="K4843" s="67" t="s">
        <v>117</v>
      </c>
      <c r="L4843" s="67" t="s">
        <v>152</v>
      </c>
      <c r="M4843" s="67" t="s">
        <v>166</v>
      </c>
      <c r="N4843" s="67" t="s">
        <v>1946</v>
      </c>
      <c r="O4843" s="81">
        <v>46173</v>
      </c>
      <c r="P4843" s="81">
        <v>46114</v>
      </c>
      <c r="Q4843" s="103" t="str">
        <f>IFERROR(VLOOKUP(J4843,Настройка!$C$4:$E$121,2,),"Ошибка")</f>
        <v>R</v>
      </c>
    </row>
    <row r="4844" spans="1:17" ht="14.4" customHeight="1">
      <c r="A4844" s="67">
        <v>4839</v>
      </c>
      <c r="B4844" s="80" t="s">
        <v>176</v>
      </c>
      <c r="C4844" s="80" t="s">
        <v>39</v>
      </c>
      <c r="D4844" s="80" t="s">
        <v>15036</v>
      </c>
      <c r="E4844" s="104" t="s">
        <v>15037</v>
      </c>
      <c r="F4844" s="107">
        <v>35660</v>
      </c>
      <c r="G4844" s="67" t="s">
        <v>89</v>
      </c>
      <c r="H4844" s="80" t="s">
        <v>602</v>
      </c>
      <c r="I4844" s="80" t="s">
        <v>15038</v>
      </c>
      <c r="J4844" s="104" t="s">
        <v>208</v>
      </c>
      <c r="K4844" s="67" t="s">
        <v>117</v>
      </c>
      <c r="L4844" s="67" t="s">
        <v>152</v>
      </c>
      <c r="M4844" s="67" t="s">
        <v>166</v>
      </c>
      <c r="N4844" s="67" t="s">
        <v>1946</v>
      </c>
      <c r="O4844" s="81">
        <v>46173</v>
      </c>
      <c r="P4844" s="81">
        <v>46114</v>
      </c>
      <c r="Q4844" s="103" t="str">
        <f>IFERROR(VLOOKUP(J4844,Настройка!$C$4:$E$121,2,),"Ошибка")</f>
        <v>R</v>
      </c>
    </row>
    <row r="4845" spans="1:17" ht="14.4" customHeight="1">
      <c r="A4845" s="67">
        <v>4840</v>
      </c>
      <c r="B4845" s="80" t="s">
        <v>176</v>
      </c>
      <c r="C4845" s="80" t="s">
        <v>39</v>
      </c>
      <c r="D4845" s="80" t="s">
        <v>15039</v>
      </c>
      <c r="E4845" s="104" t="s">
        <v>15040</v>
      </c>
      <c r="F4845" s="107">
        <v>33302</v>
      </c>
      <c r="G4845" s="67" t="s">
        <v>77</v>
      </c>
      <c r="H4845" s="80" t="s">
        <v>15041</v>
      </c>
      <c r="I4845" s="80" t="s">
        <v>15042</v>
      </c>
      <c r="J4845" s="104" t="s">
        <v>256</v>
      </c>
      <c r="K4845" s="67" t="s">
        <v>123</v>
      </c>
      <c r="L4845" s="67"/>
      <c r="M4845" s="67"/>
      <c r="N4845" s="67"/>
      <c r="O4845" s="81"/>
      <c r="P4845" s="81">
        <v>46042</v>
      </c>
      <c r="Q4845" s="103" t="str">
        <f>IFERROR(VLOOKUP(J4845,Настройка!$C$4:$E$121,2,),"Ошибка")</f>
        <v>R</v>
      </c>
    </row>
    <row r="4846" spans="1:17" ht="14.4" customHeight="1">
      <c r="A4846" s="67">
        <v>4841</v>
      </c>
      <c r="B4846" s="80" t="s">
        <v>176</v>
      </c>
      <c r="C4846" s="80" t="s">
        <v>39</v>
      </c>
      <c r="D4846" s="80" t="s">
        <v>15043</v>
      </c>
      <c r="E4846" s="104" t="s">
        <v>15044</v>
      </c>
      <c r="F4846" s="107">
        <v>34606</v>
      </c>
      <c r="G4846" s="67" t="s">
        <v>77</v>
      </c>
      <c r="H4846" s="80" t="s">
        <v>6291</v>
      </c>
      <c r="I4846" s="80" t="s">
        <v>15045</v>
      </c>
      <c r="J4846" s="104" t="s">
        <v>201</v>
      </c>
      <c r="K4846" s="67" t="s">
        <v>133</v>
      </c>
      <c r="L4846" s="67"/>
      <c r="M4846" s="67"/>
      <c r="N4846" s="67"/>
      <c r="O4846" s="81"/>
      <c r="P4846" s="81">
        <v>46048</v>
      </c>
      <c r="Q4846" s="103" t="str">
        <f>IFERROR(VLOOKUP(J4846,Настройка!$C$4:$E$121,2,),"Ошибка")</f>
        <v>ITR</v>
      </c>
    </row>
    <row r="4847" spans="1:17" ht="14.4" customHeight="1">
      <c r="A4847" s="67">
        <v>4842</v>
      </c>
      <c r="B4847" s="80" t="s">
        <v>176</v>
      </c>
      <c r="C4847" s="80" t="s">
        <v>39</v>
      </c>
      <c r="D4847" s="80" t="s">
        <v>15046</v>
      </c>
      <c r="E4847" s="104" t="s">
        <v>15047</v>
      </c>
      <c r="F4847" s="107">
        <v>37257</v>
      </c>
      <c r="G4847" s="67" t="s">
        <v>65</v>
      </c>
      <c r="H4847" s="80" t="s">
        <v>396</v>
      </c>
      <c r="I4847" s="80" t="s">
        <v>15048</v>
      </c>
      <c r="J4847" s="104" t="s">
        <v>204</v>
      </c>
      <c r="K4847" s="67" t="s">
        <v>117</v>
      </c>
      <c r="L4847" s="67" t="s">
        <v>152</v>
      </c>
      <c r="M4847" s="67" t="s">
        <v>166</v>
      </c>
      <c r="N4847" s="67" t="s">
        <v>1946</v>
      </c>
      <c r="O4847" s="81">
        <v>46351</v>
      </c>
      <c r="P4847" s="81">
        <v>46110</v>
      </c>
      <c r="Q4847" s="103" t="str">
        <f>IFERROR(VLOOKUP(J4847,Настройка!$C$4:$E$121,2,),"Ошибка")</f>
        <v>R</v>
      </c>
    </row>
    <row r="4848" spans="1:17" ht="14.4" customHeight="1">
      <c r="A4848" s="67">
        <v>4843</v>
      </c>
      <c r="B4848" s="80" t="s">
        <v>176</v>
      </c>
      <c r="C4848" s="80" t="s">
        <v>39</v>
      </c>
      <c r="D4848" s="80" t="s">
        <v>15049</v>
      </c>
      <c r="E4848" s="104" t="s">
        <v>15050</v>
      </c>
      <c r="F4848" s="107">
        <v>34847</v>
      </c>
      <c r="G4848" s="67" t="s">
        <v>89</v>
      </c>
      <c r="H4848" s="80" t="s">
        <v>602</v>
      </c>
      <c r="I4848" s="80" t="s">
        <v>15051</v>
      </c>
      <c r="J4848" s="104" t="s">
        <v>230</v>
      </c>
      <c r="K4848" s="67" t="s">
        <v>133</v>
      </c>
      <c r="L4848" s="67" t="s">
        <v>152</v>
      </c>
      <c r="M4848" s="67" t="s">
        <v>164</v>
      </c>
      <c r="N4848" s="67" t="s">
        <v>1946</v>
      </c>
      <c r="O4848" s="81">
        <v>46185</v>
      </c>
      <c r="P4848" s="81">
        <v>46115</v>
      </c>
      <c r="Q4848" s="103" t="str">
        <f>IFERROR(VLOOKUP(J4848,Настройка!$C$4:$E$121,2,),"Ошибка")</f>
        <v>R</v>
      </c>
    </row>
    <row r="4849" spans="1:17" ht="14.4" customHeight="1">
      <c r="A4849" s="67">
        <v>4844</v>
      </c>
      <c r="B4849" s="80" t="s">
        <v>176</v>
      </c>
      <c r="C4849" s="80" t="s">
        <v>39</v>
      </c>
      <c r="D4849" s="80" t="s">
        <v>15052</v>
      </c>
      <c r="E4849" s="104" t="s">
        <v>15053</v>
      </c>
      <c r="F4849" s="107">
        <v>26302</v>
      </c>
      <c r="G4849" s="67" t="s">
        <v>89</v>
      </c>
      <c r="H4849" s="80" t="s">
        <v>602</v>
      </c>
      <c r="I4849" s="80" t="s">
        <v>15054</v>
      </c>
      <c r="J4849" s="104" t="s">
        <v>230</v>
      </c>
      <c r="K4849" s="67" t="s">
        <v>133</v>
      </c>
      <c r="L4849" s="67" t="s">
        <v>152</v>
      </c>
      <c r="M4849" s="67" t="s">
        <v>164</v>
      </c>
      <c r="N4849" s="67" t="s">
        <v>1946</v>
      </c>
      <c r="O4849" s="81">
        <v>46185</v>
      </c>
      <c r="P4849" s="81">
        <v>46115</v>
      </c>
      <c r="Q4849" s="103" t="str">
        <f>IFERROR(VLOOKUP(J4849,Настройка!$C$4:$E$121,2,),"Ошибка")</f>
        <v>R</v>
      </c>
    </row>
    <row r="4850" spans="1:17" ht="14.4" customHeight="1">
      <c r="A4850" s="67">
        <v>4845</v>
      </c>
      <c r="B4850" s="80" t="s">
        <v>176</v>
      </c>
      <c r="C4850" s="80" t="s">
        <v>39</v>
      </c>
      <c r="D4850" s="80" t="s">
        <v>15055</v>
      </c>
      <c r="E4850" s="104" t="s">
        <v>15056</v>
      </c>
      <c r="F4850" s="107">
        <v>31367</v>
      </c>
      <c r="G4850" s="67" t="s">
        <v>89</v>
      </c>
      <c r="H4850" s="80" t="s">
        <v>602</v>
      </c>
      <c r="I4850" s="80" t="s">
        <v>15057</v>
      </c>
      <c r="J4850" s="104" t="s">
        <v>228</v>
      </c>
      <c r="K4850" s="67" t="s">
        <v>123</v>
      </c>
      <c r="L4850" s="67" t="s">
        <v>152</v>
      </c>
      <c r="M4850" s="67" t="s">
        <v>166</v>
      </c>
      <c r="N4850" s="67" t="s">
        <v>1946</v>
      </c>
      <c r="O4850" s="81">
        <v>46251</v>
      </c>
      <c r="P4850" s="81">
        <v>46115</v>
      </c>
      <c r="Q4850" s="103" t="str">
        <f>IFERROR(VLOOKUP(J4850,Настройка!$C$4:$E$121,2,),"Ошибка")</f>
        <v>R</v>
      </c>
    </row>
    <row r="4851" spans="1:17" ht="14.4" customHeight="1">
      <c r="A4851" s="67">
        <v>4846</v>
      </c>
      <c r="B4851" s="80" t="s">
        <v>176</v>
      </c>
      <c r="C4851" s="80" t="s">
        <v>39</v>
      </c>
      <c r="D4851" s="80" t="s">
        <v>15058</v>
      </c>
      <c r="E4851" s="104" t="s">
        <v>15059</v>
      </c>
      <c r="F4851" s="107">
        <v>32980</v>
      </c>
      <c r="G4851" s="67" t="s">
        <v>77</v>
      </c>
      <c r="H4851" s="80" t="s">
        <v>15060</v>
      </c>
      <c r="I4851" s="80" t="s">
        <v>15061</v>
      </c>
      <c r="J4851" s="104" t="s">
        <v>160</v>
      </c>
      <c r="K4851" s="67" t="s">
        <v>109</v>
      </c>
      <c r="L4851" s="67"/>
      <c r="M4851" s="67"/>
      <c r="N4851" s="67"/>
      <c r="O4851" s="81"/>
      <c r="P4851" s="81">
        <v>46115</v>
      </c>
      <c r="Q4851" s="103" t="str">
        <f>IFERROR(VLOOKUP(J4851,Настройка!$C$4:$E$121,2,),"Ошибка")</f>
        <v>ITR</v>
      </c>
    </row>
    <row r="4852" spans="1:17" ht="14.4" customHeight="1">
      <c r="A4852" s="67">
        <v>4847</v>
      </c>
      <c r="B4852" s="80" t="s">
        <v>176</v>
      </c>
      <c r="C4852" s="80" t="s">
        <v>39</v>
      </c>
      <c r="D4852" s="80" t="s">
        <v>15062</v>
      </c>
      <c r="E4852" s="104" t="s">
        <v>15063</v>
      </c>
      <c r="F4852" s="107">
        <v>35271</v>
      </c>
      <c r="G4852" s="67" t="s">
        <v>65</v>
      </c>
      <c r="H4852" s="80" t="s">
        <v>396</v>
      </c>
      <c r="I4852" s="80" t="s">
        <v>15064</v>
      </c>
      <c r="J4852" s="104" t="s">
        <v>201</v>
      </c>
      <c r="K4852" s="67" t="s">
        <v>133</v>
      </c>
      <c r="L4852" s="67" t="s">
        <v>152</v>
      </c>
      <c r="M4852" s="67" t="s">
        <v>166</v>
      </c>
      <c r="N4852" s="67" t="s">
        <v>184</v>
      </c>
      <c r="O4852" s="81">
        <v>46265</v>
      </c>
      <c r="P4852" s="81">
        <v>46115</v>
      </c>
      <c r="Q4852" s="103" t="str">
        <f>IFERROR(VLOOKUP(J4852,Настройка!$C$4:$E$121,2,),"Ошибка")</f>
        <v>ITR</v>
      </c>
    </row>
    <row r="4853" spans="1:17" ht="14.4" customHeight="1">
      <c r="A4853" s="67">
        <v>4848</v>
      </c>
      <c r="B4853" s="80" t="s">
        <v>176</v>
      </c>
      <c r="C4853" s="80" t="s">
        <v>39</v>
      </c>
      <c r="D4853" s="80" t="s">
        <v>15065</v>
      </c>
      <c r="E4853" s="104" t="s">
        <v>15066</v>
      </c>
      <c r="F4853" s="107">
        <v>22154</v>
      </c>
      <c r="G4853" s="67" t="s">
        <v>83</v>
      </c>
      <c r="H4853" s="80"/>
      <c r="I4853" s="80" t="s">
        <v>15067</v>
      </c>
      <c r="J4853" s="104" t="s">
        <v>201</v>
      </c>
      <c r="K4853" s="67" t="s">
        <v>119</v>
      </c>
      <c r="L4853" s="67" t="s">
        <v>152</v>
      </c>
      <c r="M4853" s="67" t="s">
        <v>166</v>
      </c>
      <c r="N4853" s="67" t="s">
        <v>184</v>
      </c>
      <c r="O4853" s="81">
        <v>46234</v>
      </c>
      <c r="P4853" s="81">
        <v>46115</v>
      </c>
      <c r="Q4853" s="103" t="str">
        <f>IFERROR(VLOOKUP(J4853,Настройка!$C$4:$E$121,2,),"Ошибка")</f>
        <v>ITR</v>
      </c>
    </row>
    <row r="4854" spans="1:17" ht="14.4" customHeight="1">
      <c r="A4854" s="67">
        <v>4849</v>
      </c>
      <c r="B4854" s="80" t="s">
        <v>176</v>
      </c>
      <c r="C4854" s="80" t="s">
        <v>39</v>
      </c>
      <c r="D4854" s="80" t="s">
        <v>15068</v>
      </c>
      <c r="E4854" s="104" t="s">
        <v>15069</v>
      </c>
      <c r="F4854" s="107">
        <v>29723</v>
      </c>
      <c r="G4854" s="67" t="s">
        <v>69</v>
      </c>
      <c r="H4854" s="80" t="s">
        <v>302</v>
      </c>
      <c r="I4854" s="80" t="s">
        <v>15070</v>
      </c>
      <c r="J4854" s="104" t="s">
        <v>228</v>
      </c>
      <c r="K4854" s="67" t="s">
        <v>123</v>
      </c>
      <c r="L4854" s="67"/>
      <c r="M4854" s="67"/>
      <c r="N4854" s="67"/>
      <c r="O4854" s="81"/>
      <c r="P4854" s="81">
        <v>46115</v>
      </c>
      <c r="Q4854" s="103" t="str">
        <f>IFERROR(VLOOKUP(J4854,Настройка!$C$4:$E$121,2,),"Ошибка")</f>
        <v>R</v>
      </c>
    </row>
    <row r="4855" spans="1:17" ht="14.4" customHeight="1">
      <c r="A4855" s="67">
        <v>4850</v>
      </c>
      <c r="B4855" s="80" t="s">
        <v>176</v>
      </c>
      <c r="C4855" s="80" t="s">
        <v>39</v>
      </c>
      <c r="D4855" s="80" t="s">
        <v>15071</v>
      </c>
      <c r="E4855" s="104" t="s">
        <v>15072</v>
      </c>
      <c r="F4855" s="107">
        <v>34370</v>
      </c>
      <c r="G4855" s="67" t="s">
        <v>69</v>
      </c>
      <c r="H4855" s="80" t="s">
        <v>302</v>
      </c>
      <c r="I4855" s="80" t="s">
        <v>15073</v>
      </c>
      <c r="J4855" s="104" t="s">
        <v>208</v>
      </c>
      <c r="K4855" s="67" t="s">
        <v>117</v>
      </c>
      <c r="L4855" s="67"/>
      <c r="M4855" s="67"/>
      <c r="N4855" s="67"/>
      <c r="O4855" s="81"/>
      <c r="P4855" s="81">
        <v>46115</v>
      </c>
      <c r="Q4855" s="103" t="str">
        <f>IFERROR(VLOOKUP(J4855,Настройка!$C$4:$E$121,2,),"Ошибка")</f>
        <v>R</v>
      </c>
    </row>
    <row r="4856" spans="1:17" ht="14.4" customHeight="1">
      <c r="A4856" s="67">
        <v>4851</v>
      </c>
      <c r="B4856" s="80" t="s">
        <v>176</v>
      </c>
      <c r="C4856" s="80" t="s">
        <v>39</v>
      </c>
      <c r="D4856" s="80" t="s">
        <v>15074</v>
      </c>
      <c r="E4856" s="104" t="s">
        <v>15075</v>
      </c>
      <c r="F4856" s="107">
        <v>38043</v>
      </c>
      <c r="G4856" s="67" t="s">
        <v>89</v>
      </c>
      <c r="H4856" s="80" t="s">
        <v>602</v>
      </c>
      <c r="I4856" s="80" t="s">
        <v>15076</v>
      </c>
      <c r="J4856" s="104" t="s">
        <v>228</v>
      </c>
      <c r="K4856" s="67" t="s">
        <v>125</v>
      </c>
      <c r="L4856" s="67" t="s">
        <v>152</v>
      </c>
      <c r="M4856" s="67" t="s">
        <v>164</v>
      </c>
      <c r="N4856" s="67" t="s">
        <v>1946</v>
      </c>
      <c r="O4856" s="81">
        <v>46185</v>
      </c>
      <c r="P4856" s="81">
        <v>46116</v>
      </c>
      <c r="Q4856" s="103" t="str">
        <f>IFERROR(VLOOKUP(J4856,Настройка!$C$4:$E$121,2,),"Ошибка")</f>
        <v>R</v>
      </c>
    </row>
    <row r="4857" spans="1:17" ht="14.4" customHeight="1">
      <c r="A4857" s="67">
        <v>4852</v>
      </c>
      <c r="B4857" s="80" t="s">
        <v>176</v>
      </c>
      <c r="C4857" s="80" t="s">
        <v>39</v>
      </c>
      <c r="D4857" s="80" t="s">
        <v>15077</v>
      </c>
      <c r="E4857" s="104" t="s">
        <v>15078</v>
      </c>
      <c r="F4857" s="107">
        <v>36750</v>
      </c>
      <c r="G4857" s="67" t="s">
        <v>89</v>
      </c>
      <c r="H4857" s="80" t="s">
        <v>602</v>
      </c>
      <c r="I4857" s="80" t="s">
        <v>15079</v>
      </c>
      <c r="J4857" s="104" t="s">
        <v>228</v>
      </c>
      <c r="K4857" s="67" t="s">
        <v>125</v>
      </c>
      <c r="L4857" s="67" t="s">
        <v>152</v>
      </c>
      <c r="M4857" s="67" t="s">
        <v>164</v>
      </c>
      <c r="N4857" s="67" t="s">
        <v>1946</v>
      </c>
      <c r="O4857" s="81">
        <v>46185</v>
      </c>
      <c r="P4857" s="81">
        <v>46116</v>
      </c>
      <c r="Q4857" s="103" t="str">
        <f>IFERROR(VLOOKUP(J4857,Настройка!$C$4:$E$121,2,),"Ошибка")</f>
        <v>R</v>
      </c>
    </row>
    <row r="4858" spans="1:17" ht="14.4" customHeight="1">
      <c r="A4858" s="67">
        <v>4853</v>
      </c>
      <c r="B4858" s="80" t="s">
        <v>176</v>
      </c>
      <c r="C4858" s="80" t="s">
        <v>39</v>
      </c>
      <c r="D4858" s="80" t="s">
        <v>15080</v>
      </c>
      <c r="E4858" s="104" t="s">
        <v>15081</v>
      </c>
      <c r="F4858" s="107">
        <v>34935</v>
      </c>
      <c r="G4858" s="67" t="s">
        <v>89</v>
      </c>
      <c r="H4858" s="80" t="s">
        <v>602</v>
      </c>
      <c r="I4858" s="80" t="s">
        <v>15082</v>
      </c>
      <c r="J4858" s="104" t="s">
        <v>228</v>
      </c>
      <c r="K4858" s="67" t="s">
        <v>125</v>
      </c>
      <c r="L4858" s="67" t="s">
        <v>152</v>
      </c>
      <c r="M4858" s="67" t="s">
        <v>164</v>
      </c>
      <c r="N4858" s="67" t="s">
        <v>1946</v>
      </c>
      <c r="O4858" s="81">
        <v>46185</v>
      </c>
      <c r="P4858" s="81">
        <v>46116</v>
      </c>
      <c r="Q4858" s="103" t="str">
        <f>IFERROR(VLOOKUP(J4858,Настройка!$C$4:$E$121,2,),"Ошибка")</f>
        <v>R</v>
      </c>
    </row>
    <row r="4859" spans="1:17" ht="14.4" customHeight="1">
      <c r="A4859" s="67">
        <v>4854</v>
      </c>
      <c r="B4859" s="80" t="s">
        <v>176</v>
      </c>
      <c r="C4859" s="80" t="s">
        <v>39</v>
      </c>
      <c r="D4859" s="80" t="s">
        <v>15083</v>
      </c>
      <c r="E4859" s="104" t="s">
        <v>15084</v>
      </c>
      <c r="F4859" s="107">
        <v>28064</v>
      </c>
      <c r="G4859" s="67" t="s">
        <v>89</v>
      </c>
      <c r="H4859" s="80" t="s">
        <v>602</v>
      </c>
      <c r="I4859" s="80" t="s">
        <v>15085</v>
      </c>
      <c r="J4859" s="104" t="s">
        <v>228</v>
      </c>
      <c r="K4859" s="67" t="s">
        <v>125</v>
      </c>
      <c r="L4859" s="67" t="s">
        <v>152</v>
      </c>
      <c r="M4859" s="67" t="s">
        <v>164</v>
      </c>
      <c r="N4859" s="67" t="s">
        <v>1946</v>
      </c>
      <c r="O4859" s="81">
        <v>46185</v>
      </c>
      <c r="P4859" s="81">
        <v>46116</v>
      </c>
      <c r="Q4859" s="103" t="str">
        <f>IFERROR(VLOOKUP(J4859,Настройка!$C$4:$E$121,2,),"Ошибка")</f>
        <v>R</v>
      </c>
    </row>
    <row r="4860" spans="1:17" ht="14.4" customHeight="1">
      <c r="A4860" s="67">
        <v>4855</v>
      </c>
      <c r="B4860" s="80" t="s">
        <v>176</v>
      </c>
      <c r="C4860" s="80" t="s">
        <v>39</v>
      </c>
      <c r="D4860" s="80" t="s">
        <v>15086</v>
      </c>
      <c r="E4860" s="104" t="s">
        <v>15087</v>
      </c>
      <c r="F4860" s="107">
        <v>32096</v>
      </c>
      <c r="G4860" s="67" t="s">
        <v>89</v>
      </c>
      <c r="H4860" s="80" t="s">
        <v>602</v>
      </c>
      <c r="I4860" s="80" t="s">
        <v>15088</v>
      </c>
      <c r="J4860" s="104" t="s">
        <v>228</v>
      </c>
      <c r="K4860" s="67" t="s">
        <v>125</v>
      </c>
      <c r="L4860" s="67" t="s">
        <v>152</v>
      </c>
      <c r="M4860" s="67" t="s">
        <v>164</v>
      </c>
      <c r="N4860" s="67" t="s">
        <v>1946</v>
      </c>
      <c r="O4860" s="81">
        <v>46185</v>
      </c>
      <c r="P4860" s="81">
        <v>46116</v>
      </c>
      <c r="Q4860" s="103" t="str">
        <f>IFERROR(VLOOKUP(J4860,Настройка!$C$4:$E$121,2,),"Ошибка")</f>
        <v>R</v>
      </c>
    </row>
    <row r="4861" spans="1:17" ht="14.4" customHeight="1">
      <c r="A4861" s="67">
        <v>4856</v>
      </c>
      <c r="B4861" s="80" t="s">
        <v>176</v>
      </c>
      <c r="C4861" s="80" t="s">
        <v>39</v>
      </c>
      <c r="D4861" s="80" t="s">
        <v>15089</v>
      </c>
      <c r="E4861" s="104" t="s">
        <v>15090</v>
      </c>
      <c r="F4861" s="107">
        <v>28412</v>
      </c>
      <c r="G4861" s="67" t="s">
        <v>77</v>
      </c>
      <c r="H4861" s="80" t="s">
        <v>15091</v>
      </c>
      <c r="I4861" s="80" t="s">
        <v>15092</v>
      </c>
      <c r="J4861" s="104" t="s">
        <v>201</v>
      </c>
      <c r="K4861" s="67" t="s">
        <v>125</v>
      </c>
      <c r="L4861" s="67"/>
      <c r="M4861" s="67"/>
      <c r="N4861" s="67"/>
      <c r="O4861" s="81"/>
      <c r="P4861" s="81">
        <v>46116</v>
      </c>
      <c r="Q4861" s="103" t="str">
        <f>IFERROR(VLOOKUP(J4861,Настройка!$C$4:$E$121,2,),"Ошибка")</f>
        <v>ITR</v>
      </c>
    </row>
    <row r="4862" spans="1:17" ht="14.4" customHeight="1">
      <c r="A4862" s="67">
        <v>4857</v>
      </c>
      <c r="B4862" s="80" t="s">
        <v>176</v>
      </c>
      <c r="C4862" s="80" t="s">
        <v>39</v>
      </c>
      <c r="D4862" s="80" t="s">
        <v>15093</v>
      </c>
      <c r="E4862" s="104" t="s">
        <v>15094</v>
      </c>
      <c r="F4862" s="107">
        <v>27215</v>
      </c>
      <c r="G4862" s="67" t="s">
        <v>67</v>
      </c>
      <c r="H4862" s="80" t="s">
        <v>401</v>
      </c>
      <c r="I4862" s="80" t="s">
        <v>15095</v>
      </c>
      <c r="J4862" s="104" t="s">
        <v>207</v>
      </c>
      <c r="K4862" s="67" t="s">
        <v>117</v>
      </c>
      <c r="L4862" s="67"/>
      <c r="M4862" s="67"/>
      <c r="N4862" s="67"/>
      <c r="O4862" s="81"/>
      <c r="P4862" s="81">
        <v>46116</v>
      </c>
      <c r="Q4862" s="103" t="str">
        <f>IFERROR(VLOOKUP(J4862,Настройка!$C$4:$E$121,2,),"Ошибка")</f>
        <v>R</v>
      </c>
    </row>
    <row r="4863" spans="1:17" ht="14.4" customHeight="1">
      <c r="A4863" s="67">
        <v>4858</v>
      </c>
      <c r="B4863" s="80" t="s">
        <v>176</v>
      </c>
      <c r="C4863" s="80" t="s">
        <v>39</v>
      </c>
      <c r="D4863" s="80" t="s">
        <v>15096</v>
      </c>
      <c r="E4863" s="104" t="s">
        <v>15097</v>
      </c>
      <c r="F4863" s="107">
        <v>35967</v>
      </c>
      <c r="G4863" s="67" t="s">
        <v>67</v>
      </c>
      <c r="H4863" s="80"/>
      <c r="I4863" s="80" t="s">
        <v>15098</v>
      </c>
      <c r="J4863" s="104" t="s">
        <v>213</v>
      </c>
      <c r="K4863" s="67" t="s">
        <v>119</v>
      </c>
      <c r="L4863" s="67"/>
      <c r="M4863" s="67"/>
      <c r="N4863" s="67"/>
      <c r="O4863" s="81"/>
      <c r="P4863" s="81">
        <v>46116</v>
      </c>
      <c r="Q4863" s="103" t="str">
        <f>IFERROR(VLOOKUP(J4863,Настройка!$C$4:$E$121,2,),"Ошибка")</f>
        <v>R</v>
      </c>
    </row>
    <row r="4864" spans="1:17" ht="14.4" customHeight="1">
      <c r="A4864" s="67">
        <v>4859</v>
      </c>
      <c r="B4864" s="80" t="s">
        <v>176</v>
      </c>
      <c r="C4864" s="80" t="s">
        <v>39</v>
      </c>
      <c r="D4864" s="80" t="s">
        <v>15099</v>
      </c>
      <c r="E4864" s="104" t="s">
        <v>15100</v>
      </c>
      <c r="F4864" s="107">
        <v>31109</v>
      </c>
      <c r="G4864" s="67" t="s">
        <v>67</v>
      </c>
      <c r="H4864" s="80" t="s">
        <v>401</v>
      </c>
      <c r="I4864" s="80" t="s">
        <v>15101</v>
      </c>
      <c r="J4864" s="104" t="s">
        <v>208</v>
      </c>
      <c r="K4864" s="67" t="s">
        <v>117</v>
      </c>
      <c r="L4864" s="67"/>
      <c r="M4864" s="67"/>
      <c r="N4864" s="67"/>
      <c r="O4864" s="81"/>
      <c r="P4864" s="81">
        <v>46116</v>
      </c>
      <c r="Q4864" s="103" t="str">
        <f>IFERROR(VLOOKUP(J4864,Настройка!$C$4:$E$121,2,),"Ошибка")</f>
        <v>R</v>
      </c>
    </row>
    <row r="4865" spans="1:17" ht="14.4" customHeight="1">
      <c r="A4865" s="67">
        <v>4860</v>
      </c>
      <c r="B4865" s="80" t="s">
        <v>176</v>
      </c>
      <c r="C4865" s="80" t="s">
        <v>39</v>
      </c>
      <c r="D4865" s="80" t="s">
        <v>15102</v>
      </c>
      <c r="E4865" s="104" t="s">
        <v>15103</v>
      </c>
      <c r="F4865" s="107">
        <v>38240</v>
      </c>
      <c r="G4865" s="67" t="s">
        <v>69</v>
      </c>
      <c r="H4865" s="80" t="s">
        <v>302</v>
      </c>
      <c r="I4865" s="80" t="s">
        <v>15104</v>
      </c>
      <c r="J4865" s="104" t="s">
        <v>204</v>
      </c>
      <c r="K4865" s="67" t="s">
        <v>117</v>
      </c>
      <c r="L4865" s="67"/>
      <c r="M4865" s="67"/>
      <c r="N4865" s="67"/>
      <c r="O4865" s="81"/>
      <c r="P4865" s="81">
        <v>46116</v>
      </c>
      <c r="Q4865" s="103" t="str">
        <f>IFERROR(VLOOKUP(J4865,Настройка!$C$4:$E$121,2,),"Ошибка")</f>
        <v>R</v>
      </c>
    </row>
    <row r="4866" spans="1:17" ht="14.4" customHeight="1">
      <c r="A4866" s="67">
        <v>4861</v>
      </c>
      <c r="B4866" s="80" t="s">
        <v>176</v>
      </c>
      <c r="C4866" s="80" t="s">
        <v>39</v>
      </c>
      <c r="D4866" s="80" t="s">
        <v>15105</v>
      </c>
      <c r="E4866" s="104" t="s">
        <v>15106</v>
      </c>
      <c r="F4866" s="107">
        <v>30849</v>
      </c>
      <c r="G4866" s="67" t="s">
        <v>89</v>
      </c>
      <c r="H4866" s="80" t="s">
        <v>602</v>
      </c>
      <c r="I4866" s="80" t="s">
        <v>15107</v>
      </c>
      <c r="J4866" s="104" t="s">
        <v>230</v>
      </c>
      <c r="K4866" s="67" t="s">
        <v>133</v>
      </c>
      <c r="L4866" s="67" t="s">
        <v>152</v>
      </c>
      <c r="M4866" s="67" t="s">
        <v>166</v>
      </c>
      <c r="N4866" s="67" t="s">
        <v>180</v>
      </c>
      <c r="O4866" s="81">
        <v>46272</v>
      </c>
      <c r="P4866" s="81">
        <v>46117</v>
      </c>
      <c r="Q4866" s="103" t="str">
        <f>IFERROR(VLOOKUP(J4866,Настройка!$C$4:$E$121,2,),"Ошибка")</f>
        <v>R</v>
      </c>
    </row>
    <row r="4867" spans="1:17" ht="14.4" customHeight="1">
      <c r="A4867" s="67">
        <v>4862</v>
      </c>
      <c r="B4867" s="80" t="s">
        <v>176</v>
      </c>
      <c r="C4867" s="80" t="s">
        <v>39</v>
      </c>
      <c r="D4867" s="80" t="s">
        <v>15108</v>
      </c>
      <c r="E4867" s="104" t="s">
        <v>15109</v>
      </c>
      <c r="F4867" s="107">
        <v>31188</v>
      </c>
      <c r="G4867" s="67" t="s">
        <v>89</v>
      </c>
      <c r="H4867" s="80" t="s">
        <v>602</v>
      </c>
      <c r="I4867" s="80" t="s">
        <v>15110</v>
      </c>
      <c r="J4867" s="104" t="s">
        <v>230</v>
      </c>
      <c r="K4867" s="67" t="s">
        <v>133</v>
      </c>
      <c r="L4867" s="67" t="s">
        <v>152</v>
      </c>
      <c r="M4867" s="67" t="s">
        <v>166</v>
      </c>
      <c r="N4867" s="67" t="s">
        <v>180</v>
      </c>
      <c r="O4867" s="81">
        <v>46385</v>
      </c>
      <c r="P4867" s="81">
        <v>46117</v>
      </c>
      <c r="Q4867" s="103" t="str">
        <f>IFERROR(VLOOKUP(J4867,Настройка!$C$4:$E$121,2,),"Ошибка")</f>
        <v>R</v>
      </c>
    </row>
    <row r="4868" spans="1:17" ht="14.4" customHeight="1">
      <c r="A4868" s="67">
        <v>4863</v>
      </c>
      <c r="B4868" s="80" t="s">
        <v>176</v>
      </c>
      <c r="C4868" s="80" t="s">
        <v>39</v>
      </c>
      <c r="D4868" s="80" t="s">
        <v>15111</v>
      </c>
      <c r="E4868" s="104" t="s">
        <v>15112</v>
      </c>
      <c r="F4868" s="107">
        <v>33421</v>
      </c>
      <c r="G4868" s="67" t="s">
        <v>69</v>
      </c>
      <c r="H4868" s="80" t="s">
        <v>302</v>
      </c>
      <c r="I4868" s="80" t="s">
        <v>15113</v>
      </c>
      <c r="J4868" s="104" t="s">
        <v>230</v>
      </c>
      <c r="K4868" s="67" t="s">
        <v>133</v>
      </c>
      <c r="L4868" s="67"/>
      <c r="M4868" s="67"/>
      <c r="N4868" s="67"/>
      <c r="O4868" s="81"/>
      <c r="P4868" s="81">
        <v>46117</v>
      </c>
      <c r="Q4868" s="103" t="str">
        <f>IFERROR(VLOOKUP(J4868,Настройка!$C$4:$E$121,2,),"Ошибка")</f>
        <v>R</v>
      </c>
    </row>
    <row r="4869" spans="1:17" ht="14.4" customHeight="1">
      <c r="A4869" s="67">
        <v>4864</v>
      </c>
      <c r="B4869" s="80" t="s">
        <v>176</v>
      </c>
      <c r="C4869" s="80" t="s">
        <v>39</v>
      </c>
      <c r="D4869" s="80" t="s">
        <v>15114</v>
      </c>
      <c r="E4869" s="104" t="s">
        <v>15115</v>
      </c>
      <c r="F4869" s="107">
        <v>33516</v>
      </c>
      <c r="G4869" s="67" t="s">
        <v>69</v>
      </c>
      <c r="H4869" s="80" t="s">
        <v>385</v>
      </c>
      <c r="I4869" s="80" t="s">
        <v>15116</v>
      </c>
      <c r="J4869" s="104" t="s">
        <v>228</v>
      </c>
      <c r="K4869" s="67" t="s">
        <v>123</v>
      </c>
      <c r="L4869" s="67"/>
      <c r="M4869" s="67"/>
      <c r="N4869" s="67"/>
      <c r="O4869" s="81"/>
      <c r="P4869" s="81">
        <v>46117</v>
      </c>
      <c r="Q4869" s="103" t="str">
        <f>IFERROR(VLOOKUP(J4869,Настройка!$C$4:$E$121,2,),"Ошибка")</f>
        <v>R</v>
      </c>
    </row>
    <row r="4870" spans="1:17" ht="14.4" customHeight="1">
      <c r="A4870" s="67">
        <v>4865</v>
      </c>
      <c r="B4870" s="80" t="s">
        <v>176</v>
      </c>
      <c r="C4870" s="80" t="s">
        <v>39</v>
      </c>
      <c r="D4870" s="80" t="s">
        <v>15117</v>
      </c>
      <c r="E4870" s="104" t="s">
        <v>15118</v>
      </c>
      <c r="F4870" s="107">
        <v>33393</v>
      </c>
      <c r="G4870" s="67" t="s">
        <v>69</v>
      </c>
      <c r="H4870" s="80" t="s">
        <v>302</v>
      </c>
      <c r="I4870" s="80" t="s">
        <v>15119</v>
      </c>
      <c r="J4870" s="104" t="s">
        <v>230</v>
      </c>
      <c r="K4870" s="67" t="s">
        <v>133</v>
      </c>
      <c r="L4870" s="67"/>
      <c r="M4870" s="67"/>
      <c r="N4870" s="67"/>
      <c r="O4870" s="81"/>
      <c r="P4870" s="81">
        <v>46117</v>
      </c>
      <c r="Q4870" s="103" t="str">
        <f>IFERROR(VLOOKUP(J4870,Настройка!$C$4:$E$121,2,),"Ошибка")</f>
        <v>R</v>
      </c>
    </row>
    <row r="4871" spans="1:17" ht="14.4" customHeight="1">
      <c r="A4871" s="67">
        <v>4866</v>
      </c>
      <c r="B4871" s="80" t="s">
        <v>176</v>
      </c>
      <c r="C4871" s="80" t="s">
        <v>39</v>
      </c>
      <c r="D4871" s="80" t="s">
        <v>15120</v>
      </c>
      <c r="E4871" s="104" t="s">
        <v>15121</v>
      </c>
      <c r="F4871" s="107">
        <v>38735</v>
      </c>
      <c r="G4871" s="67" t="s">
        <v>69</v>
      </c>
      <c r="H4871" s="80" t="s">
        <v>385</v>
      </c>
      <c r="I4871" s="80" t="s">
        <v>15122</v>
      </c>
      <c r="J4871" s="104" t="s">
        <v>222</v>
      </c>
      <c r="K4871" s="67" t="s">
        <v>121</v>
      </c>
      <c r="L4871" s="67"/>
      <c r="M4871" s="67"/>
      <c r="N4871" s="67"/>
      <c r="O4871" s="81"/>
      <c r="P4871" s="81">
        <v>46117</v>
      </c>
      <c r="Q4871" s="103" t="str">
        <f>IFERROR(VLOOKUP(J4871,Настройка!$C$4:$E$121,2,),"Ошибка")</f>
        <v>R</v>
      </c>
    </row>
    <row r="4872" spans="1:17" ht="14.4" customHeight="1">
      <c r="A4872" s="67">
        <v>4867</v>
      </c>
      <c r="B4872" s="80" t="s">
        <v>176</v>
      </c>
      <c r="C4872" s="80" t="s">
        <v>39</v>
      </c>
      <c r="D4872" s="80" t="s">
        <v>15123</v>
      </c>
      <c r="E4872" s="104" t="s">
        <v>15124</v>
      </c>
      <c r="F4872" s="107">
        <v>26436</v>
      </c>
      <c r="G4872" s="67" t="s">
        <v>69</v>
      </c>
      <c r="H4872" s="80" t="s">
        <v>309</v>
      </c>
      <c r="I4872" s="80" t="s">
        <v>15125</v>
      </c>
      <c r="J4872" s="104" t="s">
        <v>222</v>
      </c>
      <c r="K4872" s="67" t="s">
        <v>121</v>
      </c>
      <c r="L4872" s="67"/>
      <c r="M4872" s="67"/>
      <c r="N4872" s="67"/>
      <c r="O4872" s="81"/>
      <c r="P4872" s="81">
        <v>46117</v>
      </c>
      <c r="Q4872" s="103" t="str">
        <f>IFERROR(VLOOKUP(J4872,Настройка!$C$4:$E$121,2,),"Ошибка")</f>
        <v>R</v>
      </c>
    </row>
    <row r="4873" spans="1:17" ht="14.4" customHeight="1">
      <c r="A4873" s="67">
        <v>4868</v>
      </c>
      <c r="B4873" s="80" t="s">
        <v>176</v>
      </c>
      <c r="C4873" s="80" t="s">
        <v>39</v>
      </c>
      <c r="D4873" s="80" t="s">
        <v>15126</v>
      </c>
      <c r="E4873" s="104" t="s">
        <v>15127</v>
      </c>
      <c r="F4873" s="107">
        <v>29316</v>
      </c>
      <c r="G4873" s="67" t="s">
        <v>69</v>
      </c>
      <c r="H4873" s="80" t="s">
        <v>302</v>
      </c>
      <c r="I4873" s="80" t="s">
        <v>15128</v>
      </c>
      <c r="J4873" s="104" t="s">
        <v>222</v>
      </c>
      <c r="K4873" s="67" t="s">
        <v>121</v>
      </c>
      <c r="L4873" s="67"/>
      <c r="M4873" s="67"/>
      <c r="N4873" s="67"/>
      <c r="O4873" s="81"/>
      <c r="P4873" s="81">
        <v>46117</v>
      </c>
      <c r="Q4873" s="103" t="str">
        <f>IFERROR(VLOOKUP(J4873,Настройка!$C$4:$E$121,2,),"Ошибка")</f>
        <v>R</v>
      </c>
    </row>
    <row r="4874" spans="1:17" ht="14.4" customHeight="1">
      <c r="A4874" s="67">
        <v>4869</v>
      </c>
      <c r="B4874" s="80" t="s">
        <v>176</v>
      </c>
      <c r="C4874" s="80" t="s">
        <v>39</v>
      </c>
      <c r="D4874" s="80" t="s">
        <v>15129</v>
      </c>
      <c r="E4874" s="104" t="s">
        <v>15130</v>
      </c>
      <c r="F4874" s="107">
        <v>37089</v>
      </c>
      <c r="G4874" s="67" t="s">
        <v>77</v>
      </c>
      <c r="H4874" s="80" t="s">
        <v>15131</v>
      </c>
      <c r="I4874" s="80" t="s">
        <v>15132</v>
      </c>
      <c r="J4874" s="104" t="s">
        <v>118</v>
      </c>
      <c r="K4874" s="67" t="s">
        <v>109</v>
      </c>
      <c r="L4874" s="67"/>
      <c r="M4874" s="67"/>
      <c r="N4874" s="67"/>
      <c r="O4874" s="81"/>
      <c r="P4874" s="81">
        <v>46117</v>
      </c>
      <c r="Q4874" s="103" t="str">
        <f>IFERROR(VLOOKUP(J4874,Настройка!$C$4:$E$121,2,),"Ошибка")</f>
        <v>ITR</v>
      </c>
    </row>
    <row r="4875" spans="1:17" ht="14.4" customHeight="1">
      <c r="A4875" s="67">
        <v>4870</v>
      </c>
      <c r="B4875" s="80" t="s">
        <v>176</v>
      </c>
      <c r="C4875" s="80" t="s">
        <v>39</v>
      </c>
      <c r="D4875" s="80" t="s">
        <v>15133</v>
      </c>
      <c r="E4875" s="104" t="s">
        <v>15134</v>
      </c>
      <c r="F4875" s="107">
        <v>33977</v>
      </c>
      <c r="G4875" s="67" t="s">
        <v>69</v>
      </c>
      <c r="H4875" s="80" t="s">
        <v>302</v>
      </c>
      <c r="I4875" s="80" t="s">
        <v>15135</v>
      </c>
      <c r="J4875" s="104" t="s">
        <v>228</v>
      </c>
      <c r="K4875" s="67" t="s">
        <v>123</v>
      </c>
      <c r="L4875" s="67"/>
      <c r="M4875" s="67"/>
      <c r="N4875" s="67"/>
      <c r="O4875" s="81"/>
      <c r="P4875" s="81">
        <v>46117</v>
      </c>
      <c r="Q4875" s="103" t="str">
        <f>IFERROR(VLOOKUP(J4875,Настройка!$C$4:$E$121,2,),"Ошибка")</f>
        <v>R</v>
      </c>
    </row>
    <row r="4876" spans="1:17" ht="14.4" customHeight="1">
      <c r="A4876" s="67">
        <v>4871</v>
      </c>
      <c r="B4876" s="80" t="s">
        <v>176</v>
      </c>
      <c r="C4876" s="80" t="s">
        <v>39</v>
      </c>
      <c r="D4876" s="80" t="s">
        <v>15136</v>
      </c>
      <c r="E4876" s="104" t="s">
        <v>15137</v>
      </c>
      <c r="F4876" s="107">
        <v>37710</v>
      </c>
      <c r="G4876" s="67" t="s">
        <v>69</v>
      </c>
      <c r="H4876" s="80" t="s">
        <v>302</v>
      </c>
      <c r="I4876" s="80" t="s">
        <v>15138</v>
      </c>
      <c r="J4876" s="104" t="s">
        <v>228</v>
      </c>
      <c r="K4876" s="67" t="s">
        <v>123</v>
      </c>
      <c r="L4876" s="67"/>
      <c r="M4876" s="67"/>
      <c r="N4876" s="67"/>
      <c r="O4876" s="81"/>
      <c r="P4876" s="81">
        <v>46117</v>
      </c>
      <c r="Q4876" s="103" t="str">
        <f>IFERROR(VLOOKUP(J4876,Настройка!$C$4:$E$121,2,),"Ошибка")</f>
        <v>R</v>
      </c>
    </row>
    <row r="4877" spans="1:17" ht="14.4" customHeight="1">
      <c r="A4877" s="67">
        <v>4872</v>
      </c>
      <c r="B4877" s="80" t="s">
        <v>176</v>
      </c>
      <c r="C4877" s="80" t="s">
        <v>39</v>
      </c>
      <c r="D4877" s="80" t="s">
        <v>15139</v>
      </c>
      <c r="E4877" s="104" t="s">
        <v>15140</v>
      </c>
      <c r="F4877" s="107">
        <v>31082</v>
      </c>
      <c r="G4877" s="67" t="s">
        <v>93</v>
      </c>
      <c r="H4877" s="80" t="s">
        <v>814</v>
      </c>
      <c r="I4877" s="80" t="s">
        <v>15141</v>
      </c>
      <c r="J4877" s="104" t="s">
        <v>204</v>
      </c>
      <c r="K4877" s="67" t="s">
        <v>117</v>
      </c>
      <c r="L4877" s="67"/>
      <c r="M4877" s="67"/>
      <c r="N4877" s="67"/>
      <c r="O4877" s="81"/>
      <c r="P4877" s="81">
        <v>46118</v>
      </c>
      <c r="Q4877" s="103" t="str">
        <f>IFERROR(VLOOKUP(J4877,Настройка!$C$4:$E$121,2,),"Ошибка")</f>
        <v>R</v>
      </c>
    </row>
    <row r="4878" spans="1:17" ht="14.4" customHeight="1">
      <c r="A4878" s="67">
        <v>4873</v>
      </c>
      <c r="B4878" s="80" t="s">
        <v>176</v>
      </c>
      <c r="C4878" s="80" t="s">
        <v>39</v>
      </c>
      <c r="D4878" s="80" t="s">
        <v>15142</v>
      </c>
      <c r="E4878" s="104" t="s">
        <v>15143</v>
      </c>
      <c r="F4878" s="107">
        <v>30558</v>
      </c>
      <c r="G4878" s="67" t="s">
        <v>93</v>
      </c>
      <c r="H4878" s="80" t="s">
        <v>814</v>
      </c>
      <c r="I4878" s="80" t="s">
        <v>15144</v>
      </c>
      <c r="J4878" s="104" t="s">
        <v>207</v>
      </c>
      <c r="K4878" s="67" t="s">
        <v>117</v>
      </c>
      <c r="L4878" s="67"/>
      <c r="M4878" s="67"/>
      <c r="N4878" s="67"/>
      <c r="O4878" s="81"/>
      <c r="P4878" s="81">
        <v>46118</v>
      </c>
      <c r="Q4878" s="103" t="str">
        <f>IFERROR(VLOOKUP(J4878,Настройка!$C$4:$E$121,2,),"Ошибка")</f>
        <v>R</v>
      </c>
    </row>
    <row r="4879" spans="1:17" ht="14.4" customHeight="1">
      <c r="A4879" s="67">
        <v>4874</v>
      </c>
      <c r="B4879" s="80" t="s">
        <v>176</v>
      </c>
      <c r="C4879" s="80" t="s">
        <v>39</v>
      </c>
      <c r="D4879" s="80" t="s">
        <v>15145</v>
      </c>
      <c r="E4879" s="104" t="s">
        <v>15146</v>
      </c>
      <c r="F4879" s="107">
        <v>31087</v>
      </c>
      <c r="G4879" s="67" t="s">
        <v>93</v>
      </c>
      <c r="H4879" s="80" t="s">
        <v>814</v>
      </c>
      <c r="I4879" s="80" t="s">
        <v>15147</v>
      </c>
      <c r="J4879" s="104" t="s">
        <v>208</v>
      </c>
      <c r="K4879" s="67" t="s">
        <v>117</v>
      </c>
      <c r="L4879" s="67"/>
      <c r="M4879" s="67"/>
      <c r="N4879" s="67"/>
      <c r="O4879" s="81"/>
      <c r="P4879" s="81">
        <v>46118</v>
      </c>
      <c r="Q4879" s="103" t="str">
        <f>IFERROR(VLOOKUP(J4879,Настройка!$C$4:$E$121,2,),"Ошибка")</f>
        <v>R</v>
      </c>
    </row>
    <row r="4880" spans="1:17" ht="14.4" customHeight="1">
      <c r="A4880" s="67">
        <v>4875</v>
      </c>
      <c r="B4880" s="80" t="s">
        <v>176</v>
      </c>
      <c r="C4880" s="80" t="s">
        <v>39</v>
      </c>
      <c r="D4880" s="80" t="s">
        <v>15148</v>
      </c>
      <c r="E4880" s="104" t="s">
        <v>15149</v>
      </c>
      <c r="F4880" s="107">
        <v>32464</v>
      </c>
      <c r="G4880" s="67" t="s">
        <v>89</v>
      </c>
      <c r="H4880" s="80" t="s">
        <v>602</v>
      </c>
      <c r="I4880" s="80" t="s">
        <v>15150</v>
      </c>
      <c r="J4880" s="104" t="s">
        <v>211</v>
      </c>
      <c r="K4880" s="67" t="s">
        <v>123</v>
      </c>
      <c r="L4880" s="67" t="s">
        <v>152</v>
      </c>
      <c r="M4880" s="67" t="s">
        <v>166</v>
      </c>
      <c r="N4880" s="67" t="s">
        <v>1946</v>
      </c>
      <c r="O4880" s="81">
        <v>46173</v>
      </c>
      <c r="P4880" s="81">
        <v>46118</v>
      </c>
      <c r="Q4880" s="103" t="str">
        <f>IFERROR(VLOOKUP(J4880,Настройка!$C$4:$E$121,2,),"Ошибка")</f>
        <v>R</v>
      </c>
    </row>
    <row r="4881" spans="1:17" ht="14.4" customHeight="1">
      <c r="A4881" s="67">
        <v>4876</v>
      </c>
      <c r="B4881" s="80" t="s">
        <v>176</v>
      </c>
      <c r="C4881" s="80" t="s">
        <v>39</v>
      </c>
      <c r="D4881" s="80" t="s">
        <v>15151</v>
      </c>
      <c r="E4881" s="104" t="s">
        <v>15152</v>
      </c>
      <c r="F4881" s="107">
        <v>31656</v>
      </c>
      <c r="G4881" s="67" t="s">
        <v>69</v>
      </c>
      <c r="H4881" s="80" t="s">
        <v>302</v>
      </c>
      <c r="I4881" s="80" t="s">
        <v>15153</v>
      </c>
      <c r="J4881" s="104" t="s">
        <v>222</v>
      </c>
      <c r="K4881" s="67" t="s">
        <v>121</v>
      </c>
      <c r="L4881" s="67"/>
      <c r="M4881" s="67"/>
      <c r="N4881" s="67"/>
      <c r="O4881" s="81"/>
      <c r="P4881" s="81">
        <v>46118</v>
      </c>
      <c r="Q4881" s="103" t="str">
        <f>IFERROR(VLOOKUP(J4881,Настройка!$C$4:$E$121,2,),"Ошибка")</f>
        <v>R</v>
      </c>
    </row>
    <row r="4882" spans="1:17" ht="14.4" customHeight="1">
      <c r="A4882" s="67">
        <v>4877</v>
      </c>
      <c r="B4882" s="80" t="s">
        <v>176</v>
      </c>
      <c r="C4882" s="80" t="s">
        <v>39</v>
      </c>
      <c r="D4882" s="80" t="s">
        <v>15154</v>
      </c>
      <c r="E4882" s="104" t="s">
        <v>15155</v>
      </c>
      <c r="F4882" s="107">
        <v>33622</v>
      </c>
      <c r="G4882" s="67" t="s">
        <v>69</v>
      </c>
      <c r="H4882" s="80" t="s">
        <v>302</v>
      </c>
      <c r="I4882" s="80" t="s">
        <v>15156</v>
      </c>
      <c r="J4882" s="104" t="s">
        <v>222</v>
      </c>
      <c r="K4882" s="67" t="s">
        <v>121</v>
      </c>
      <c r="L4882" s="67"/>
      <c r="M4882" s="67"/>
      <c r="N4882" s="67"/>
      <c r="O4882" s="81"/>
      <c r="P4882" s="81">
        <v>46118</v>
      </c>
      <c r="Q4882" s="103" t="str">
        <f>IFERROR(VLOOKUP(J4882,Настройка!$C$4:$E$121,2,),"Ошибка")</f>
        <v>R</v>
      </c>
    </row>
    <row r="4883" spans="1:17" ht="14.4" customHeight="1">
      <c r="A4883" s="67">
        <v>4878</v>
      </c>
      <c r="B4883" s="80" t="s">
        <v>176</v>
      </c>
      <c r="C4883" s="80" t="s">
        <v>39</v>
      </c>
      <c r="D4883" s="80" t="s">
        <v>15157</v>
      </c>
      <c r="E4883" s="104" t="s">
        <v>15158</v>
      </c>
      <c r="F4883" s="107">
        <v>34375</v>
      </c>
      <c r="G4883" s="67" t="s">
        <v>69</v>
      </c>
      <c r="H4883" s="80" t="s">
        <v>385</v>
      </c>
      <c r="I4883" s="80" t="s">
        <v>15159</v>
      </c>
      <c r="J4883" s="104" t="s">
        <v>222</v>
      </c>
      <c r="K4883" s="67" t="s">
        <v>121</v>
      </c>
      <c r="L4883" s="67"/>
      <c r="M4883" s="67"/>
      <c r="N4883" s="67"/>
      <c r="O4883" s="81"/>
      <c r="P4883" s="81">
        <v>46118</v>
      </c>
      <c r="Q4883" s="103" t="str">
        <f>IFERROR(VLOOKUP(J4883,Настройка!$C$4:$E$121,2,),"Ошибка")</f>
        <v>R</v>
      </c>
    </row>
    <row r="4884" spans="1:17" ht="14.4" customHeight="1">
      <c r="A4884" s="67">
        <v>4879</v>
      </c>
      <c r="B4884" s="80" t="s">
        <v>176</v>
      </c>
      <c r="C4884" s="80" t="s">
        <v>39</v>
      </c>
      <c r="D4884" s="80" t="s">
        <v>15160</v>
      </c>
      <c r="E4884" s="104" t="s">
        <v>15161</v>
      </c>
      <c r="F4884" s="107">
        <v>26418</v>
      </c>
      <c r="G4884" s="67" t="s">
        <v>69</v>
      </c>
      <c r="H4884" s="80" t="s">
        <v>302</v>
      </c>
      <c r="I4884" s="80" t="s">
        <v>15162</v>
      </c>
      <c r="J4884" s="104" t="s">
        <v>222</v>
      </c>
      <c r="K4884" s="67" t="s">
        <v>121</v>
      </c>
      <c r="L4884" s="67"/>
      <c r="M4884" s="67"/>
      <c r="N4884" s="67"/>
      <c r="O4884" s="81"/>
      <c r="P4884" s="81">
        <v>46118</v>
      </c>
      <c r="Q4884" s="103" t="str">
        <f>IFERROR(VLOOKUP(J4884,Настройка!$C$4:$E$121,2,),"Ошибка")</f>
        <v>R</v>
      </c>
    </row>
    <row r="4885" spans="1:17" ht="14.4" customHeight="1">
      <c r="A4885" s="67">
        <v>4880</v>
      </c>
      <c r="B4885" s="80" t="s">
        <v>176</v>
      </c>
      <c r="C4885" s="80" t="s">
        <v>39</v>
      </c>
      <c r="D4885" s="80" t="s">
        <v>15163</v>
      </c>
      <c r="E4885" s="104" t="s">
        <v>15164</v>
      </c>
      <c r="F4885" s="107">
        <v>36883</v>
      </c>
      <c r="G4885" s="67" t="s">
        <v>69</v>
      </c>
      <c r="H4885" s="80" t="s">
        <v>302</v>
      </c>
      <c r="I4885" s="80" t="s">
        <v>15165</v>
      </c>
      <c r="J4885" s="104" t="s">
        <v>222</v>
      </c>
      <c r="K4885" s="67" t="s">
        <v>121</v>
      </c>
      <c r="L4885" s="67"/>
      <c r="M4885" s="67"/>
      <c r="N4885" s="67"/>
      <c r="O4885" s="81"/>
      <c r="P4885" s="81">
        <v>46118</v>
      </c>
      <c r="Q4885" s="103" t="str">
        <f>IFERROR(VLOOKUP(J4885,Настройка!$C$4:$E$121,2,),"Ошибка")</f>
        <v>R</v>
      </c>
    </row>
    <row r="4886" spans="1:17" ht="14.4" customHeight="1">
      <c r="A4886" s="67">
        <v>4881</v>
      </c>
      <c r="B4886" s="80" t="s">
        <v>176</v>
      </c>
      <c r="C4886" s="80" t="s">
        <v>39</v>
      </c>
      <c r="D4886" s="80" t="s">
        <v>15166</v>
      </c>
      <c r="E4886" s="104" t="s">
        <v>15167</v>
      </c>
      <c r="F4886" s="107">
        <v>23822</v>
      </c>
      <c r="G4886" s="67" t="s">
        <v>83</v>
      </c>
      <c r="H4886" s="80"/>
      <c r="I4886" s="80" t="s">
        <v>15168</v>
      </c>
      <c r="J4886" s="104" t="s">
        <v>201</v>
      </c>
      <c r="K4886" s="67" t="s">
        <v>117</v>
      </c>
      <c r="L4886" s="67" t="s">
        <v>152</v>
      </c>
      <c r="M4886" s="67" t="s">
        <v>166</v>
      </c>
      <c r="N4886" s="67" t="s">
        <v>1946</v>
      </c>
      <c r="O4886" s="81">
        <v>46314</v>
      </c>
      <c r="P4886" s="81">
        <v>46118</v>
      </c>
      <c r="Q4886" s="103" t="str">
        <f>IFERROR(VLOOKUP(J4886,Настройка!$C$4:$E$121,2,),"Ошибка")</f>
        <v>ITR</v>
      </c>
    </row>
    <row r="4887" spans="1:17" ht="14.4" customHeight="1">
      <c r="A4887" s="67">
        <v>4882</v>
      </c>
      <c r="B4887" s="80" t="s">
        <v>176</v>
      </c>
      <c r="C4887" s="80" t="s">
        <v>39</v>
      </c>
      <c r="D4887" s="80" t="s">
        <v>15169</v>
      </c>
      <c r="E4887" s="104" t="s">
        <v>15170</v>
      </c>
      <c r="F4887" s="107">
        <v>38191</v>
      </c>
      <c r="G4887" s="67" t="s">
        <v>67</v>
      </c>
      <c r="H4887" s="80" t="s">
        <v>401</v>
      </c>
      <c r="I4887" s="80" t="s">
        <v>15171</v>
      </c>
      <c r="J4887" s="104" t="s">
        <v>204</v>
      </c>
      <c r="K4887" s="67" t="s">
        <v>117</v>
      </c>
      <c r="L4887" s="67"/>
      <c r="M4887" s="67"/>
      <c r="N4887" s="67"/>
      <c r="O4887" s="81"/>
      <c r="P4887" s="81">
        <v>46118</v>
      </c>
      <c r="Q4887" s="103" t="str">
        <f>IFERROR(VLOOKUP(J4887,Настройка!$C$4:$E$121,2,),"Ошибка")</f>
        <v>R</v>
      </c>
    </row>
    <row r="4888" spans="1:17" ht="14.4" customHeight="1">
      <c r="A4888" s="67">
        <v>4883</v>
      </c>
      <c r="B4888" s="80" t="s">
        <v>176</v>
      </c>
      <c r="C4888" s="80" t="s">
        <v>39</v>
      </c>
      <c r="D4888" s="80" t="s">
        <v>15172</v>
      </c>
      <c r="E4888" s="104" t="s">
        <v>15173</v>
      </c>
      <c r="F4888" s="107">
        <v>29670</v>
      </c>
      <c r="G4888" s="67" t="s">
        <v>67</v>
      </c>
      <c r="H4888" s="80" t="s">
        <v>401</v>
      </c>
      <c r="I4888" s="80" t="s">
        <v>15174</v>
      </c>
      <c r="J4888" s="104" t="s">
        <v>204</v>
      </c>
      <c r="K4888" s="67" t="s">
        <v>117</v>
      </c>
      <c r="L4888" s="67"/>
      <c r="M4888" s="67"/>
      <c r="N4888" s="67"/>
      <c r="O4888" s="81"/>
      <c r="P4888" s="81">
        <v>46118</v>
      </c>
      <c r="Q4888" s="103" t="str">
        <f>IFERROR(VLOOKUP(J4888,Настройка!$C$4:$E$121,2,),"Ошибка")</f>
        <v>R</v>
      </c>
    </row>
    <row r="4889" spans="1:17" ht="14.4" customHeight="1">
      <c r="A4889" s="67">
        <v>4884</v>
      </c>
      <c r="B4889" s="80" t="s">
        <v>176</v>
      </c>
      <c r="C4889" s="80" t="s">
        <v>39</v>
      </c>
      <c r="D4889" s="80" t="s">
        <v>15175</v>
      </c>
      <c r="E4889" s="104" t="s">
        <v>15176</v>
      </c>
      <c r="F4889" s="107">
        <v>37232</v>
      </c>
      <c r="G4889" s="67" t="s">
        <v>77</v>
      </c>
      <c r="H4889" s="80" t="s">
        <v>1001</v>
      </c>
      <c r="I4889" s="80" t="s">
        <v>15177</v>
      </c>
      <c r="J4889" s="104" t="s">
        <v>116</v>
      </c>
      <c r="K4889" s="67" t="s">
        <v>109</v>
      </c>
      <c r="L4889" s="67"/>
      <c r="M4889" s="67"/>
      <c r="N4889" s="67"/>
      <c r="O4889" s="81"/>
      <c r="P4889" s="81">
        <v>46118</v>
      </c>
      <c r="Q4889" s="103" t="str">
        <f>IFERROR(VLOOKUP(J4889,Настройка!$C$4:$E$121,2,),"Ошибка")</f>
        <v>ITR</v>
      </c>
    </row>
    <row r="4890" spans="1:17" ht="14.4" customHeight="1">
      <c r="A4890" s="67">
        <v>4885</v>
      </c>
      <c r="B4890" s="80" t="s">
        <v>176</v>
      </c>
      <c r="C4890" s="80" t="s">
        <v>39</v>
      </c>
      <c r="D4890" s="80" t="s">
        <v>15178</v>
      </c>
      <c r="E4890" s="104" t="s">
        <v>15179</v>
      </c>
      <c r="F4890" s="107">
        <v>29400</v>
      </c>
      <c r="G4890" s="67" t="s">
        <v>77</v>
      </c>
      <c r="H4890" s="80" t="s">
        <v>15180</v>
      </c>
      <c r="I4890" s="80" t="s">
        <v>15181</v>
      </c>
      <c r="J4890" s="104" t="s">
        <v>156</v>
      </c>
      <c r="K4890" s="67" t="s">
        <v>109</v>
      </c>
      <c r="L4890" s="67"/>
      <c r="M4890" s="67"/>
      <c r="N4890" s="67"/>
      <c r="O4890" s="81"/>
      <c r="P4890" s="81">
        <v>46118</v>
      </c>
      <c r="Q4890" s="103" t="str">
        <f>IFERROR(VLOOKUP(J4890,Настройка!$C$4:$E$121,2,),"Ошибка")</f>
        <v>ITR</v>
      </c>
    </row>
    <row r="4891" spans="1:17" ht="14.4" customHeight="1">
      <c r="A4891" s="67">
        <v>4886</v>
      </c>
      <c r="B4891" s="80" t="s">
        <v>176</v>
      </c>
      <c r="C4891" s="80" t="s">
        <v>39</v>
      </c>
      <c r="D4891" s="80" t="s">
        <v>15182</v>
      </c>
      <c r="E4891" s="104" t="s">
        <v>15183</v>
      </c>
      <c r="F4891" s="107">
        <v>38898</v>
      </c>
      <c r="G4891" s="67" t="s">
        <v>67</v>
      </c>
      <c r="H4891" s="80"/>
      <c r="I4891" s="80" t="s">
        <v>15184</v>
      </c>
      <c r="J4891" s="104" t="s">
        <v>222</v>
      </c>
      <c r="K4891" s="67" t="s">
        <v>121</v>
      </c>
      <c r="L4891" s="67"/>
      <c r="M4891" s="67"/>
      <c r="N4891" s="67"/>
      <c r="O4891" s="81"/>
      <c r="P4891" s="81">
        <v>46119</v>
      </c>
      <c r="Q4891" s="103" t="str">
        <f>IFERROR(VLOOKUP(J4891,Настройка!$C$4:$E$121,2,),"Ошибка")</f>
        <v>R</v>
      </c>
    </row>
    <row r="4892" spans="1:17" ht="14.4" customHeight="1">
      <c r="A4892" s="67">
        <v>4887</v>
      </c>
      <c r="B4892" s="80" t="s">
        <v>176</v>
      </c>
      <c r="C4892" s="80" t="s">
        <v>39</v>
      </c>
      <c r="D4892" s="80" t="s">
        <v>15185</v>
      </c>
      <c r="E4892" s="104" t="s">
        <v>15186</v>
      </c>
      <c r="F4892" s="107">
        <v>37763</v>
      </c>
      <c r="G4892" s="67" t="s">
        <v>67</v>
      </c>
      <c r="H4892" s="80"/>
      <c r="I4892" s="80" t="s">
        <v>15187</v>
      </c>
      <c r="J4892" s="104" t="s">
        <v>222</v>
      </c>
      <c r="K4892" s="67" t="s">
        <v>121</v>
      </c>
      <c r="L4892" s="67"/>
      <c r="M4892" s="67"/>
      <c r="N4892" s="67"/>
      <c r="O4892" s="81"/>
      <c r="P4892" s="81">
        <v>46119</v>
      </c>
      <c r="Q4892" s="103" t="str">
        <f>IFERROR(VLOOKUP(J4892,Настройка!$C$4:$E$121,2,),"Ошибка")</f>
        <v>R</v>
      </c>
    </row>
    <row r="4893" spans="1:17" ht="14.4" customHeight="1">
      <c r="A4893" s="67">
        <v>4888</v>
      </c>
      <c r="B4893" s="80" t="s">
        <v>176</v>
      </c>
      <c r="C4893" s="80" t="s">
        <v>39</v>
      </c>
      <c r="D4893" s="80" t="s">
        <v>15188</v>
      </c>
      <c r="E4893" s="104" t="s">
        <v>15189</v>
      </c>
      <c r="F4893" s="107">
        <v>33736</v>
      </c>
      <c r="G4893" s="67" t="s">
        <v>67</v>
      </c>
      <c r="H4893" s="80"/>
      <c r="I4893" s="80" t="s">
        <v>15190</v>
      </c>
      <c r="J4893" s="104" t="s">
        <v>227</v>
      </c>
      <c r="K4893" s="67" t="s">
        <v>131</v>
      </c>
      <c r="L4893" s="67"/>
      <c r="M4893" s="67"/>
      <c r="N4893" s="67"/>
      <c r="O4893" s="81"/>
      <c r="P4893" s="81">
        <v>46119</v>
      </c>
      <c r="Q4893" s="103" t="str">
        <f>IFERROR(VLOOKUP(J4893,Настройка!$C$4:$E$121,2,),"Ошибка")</f>
        <v>R</v>
      </c>
    </row>
    <row r="4894" spans="1:17" ht="14.4" customHeight="1">
      <c r="A4894" s="67">
        <v>4889</v>
      </c>
      <c r="B4894" s="80" t="s">
        <v>176</v>
      </c>
      <c r="C4894" s="80" t="s">
        <v>39</v>
      </c>
      <c r="D4894" s="80" t="s">
        <v>15191</v>
      </c>
      <c r="E4894" s="104" t="s">
        <v>15192</v>
      </c>
      <c r="F4894" s="107">
        <v>37738</v>
      </c>
      <c r="G4894" s="67" t="s">
        <v>67</v>
      </c>
      <c r="H4894" s="80" t="s">
        <v>401</v>
      </c>
      <c r="I4894" s="80" t="s">
        <v>15193</v>
      </c>
      <c r="J4894" s="104" t="s">
        <v>227</v>
      </c>
      <c r="K4894" s="67" t="s">
        <v>131</v>
      </c>
      <c r="L4894" s="67"/>
      <c r="M4894" s="67"/>
      <c r="N4894" s="67"/>
      <c r="O4894" s="81"/>
      <c r="P4894" s="81">
        <v>46119</v>
      </c>
      <c r="Q4894" s="103" t="str">
        <f>IFERROR(VLOOKUP(J4894,Настройка!$C$4:$E$121,2,),"Ошибка")</f>
        <v>R</v>
      </c>
    </row>
    <row r="4895" spans="1:17" ht="14.4" customHeight="1">
      <c r="A4895" s="67">
        <v>4890</v>
      </c>
      <c r="B4895" s="80" t="s">
        <v>176</v>
      </c>
      <c r="C4895" s="80" t="s">
        <v>39</v>
      </c>
      <c r="D4895" s="80" t="s">
        <v>15194</v>
      </c>
      <c r="E4895" s="104" t="s">
        <v>15195</v>
      </c>
      <c r="F4895" s="107">
        <v>37117</v>
      </c>
      <c r="G4895" s="67" t="s">
        <v>67</v>
      </c>
      <c r="H4895" s="80" t="s">
        <v>401</v>
      </c>
      <c r="I4895" s="80" t="s">
        <v>15196</v>
      </c>
      <c r="J4895" s="104" t="s">
        <v>227</v>
      </c>
      <c r="K4895" s="67" t="s">
        <v>131</v>
      </c>
      <c r="L4895" s="67"/>
      <c r="M4895" s="67"/>
      <c r="N4895" s="67"/>
      <c r="O4895" s="81"/>
      <c r="P4895" s="81">
        <v>46119</v>
      </c>
      <c r="Q4895" s="103" t="str">
        <f>IFERROR(VLOOKUP(J4895,Настройка!$C$4:$E$121,2,),"Ошибка")</f>
        <v>R</v>
      </c>
    </row>
    <row r="4896" spans="1:17" ht="14.4" customHeight="1">
      <c r="A4896" s="67">
        <v>4891</v>
      </c>
      <c r="B4896" s="80" t="s">
        <v>176</v>
      </c>
      <c r="C4896" s="80" t="s">
        <v>39</v>
      </c>
      <c r="D4896" s="80" t="s">
        <v>15197</v>
      </c>
      <c r="E4896" s="104" t="s">
        <v>15198</v>
      </c>
      <c r="F4896" s="107">
        <v>36126</v>
      </c>
      <c r="G4896" s="67" t="s">
        <v>89</v>
      </c>
      <c r="H4896" s="80" t="s">
        <v>602</v>
      </c>
      <c r="I4896" s="80" t="s">
        <v>15199</v>
      </c>
      <c r="J4896" s="104" t="s">
        <v>208</v>
      </c>
      <c r="K4896" s="67" t="s">
        <v>117</v>
      </c>
      <c r="L4896" s="67" t="s">
        <v>152</v>
      </c>
      <c r="M4896" s="67" t="s">
        <v>166</v>
      </c>
      <c r="N4896" s="67" t="s">
        <v>1946</v>
      </c>
      <c r="O4896" s="81">
        <v>46173</v>
      </c>
      <c r="P4896" s="81">
        <v>46120</v>
      </c>
      <c r="Q4896" s="103" t="str">
        <f>IFERROR(VLOOKUP(J4896,Настройка!$C$4:$E$121,2,),"Ошибка")</f>
        <v>R</v>
      </c>
    </row>
    <row r="4897" spans="1:17" ht="14.4" customHeight="1">
      <c r="A4897" s="67">
        <v>4892</v>
      </c>
      <c r="B4897" s="80" t="s">
        <v>176</v>
      </c>
      <c r="C4897" s="80" t="s">
        <v>39</v>
      </c>
      <c r="D4897" s="80" t="s">
        <v>15200</v>
      </c>
      <c r="E4897" s="104" t="s">
        <v>15201</v>
      </c>
      <c r="F4897" s="107">
        <v>35722</v>
      </c>
      <c r="G4897" s="67" t="s">
        <v>89</v>
      </c>
      <c r="H4897" s="80" t="s">
        <v>602</v>
      </c>
      <c r="I4897" s="80" t="s">
        <v>15202</v>
      </c>
      <c r="J4897" s="104" t="s">
        <v>208</v>
      </c>
      <c r="K4897" s="67" t="s">
        <v>117</v>
      </c>
      <c r="L4897" s="67" t="s">
        <v>152</v>
      </c>
      <c r="M4897" s="67" t="s">
        <v>166</v>
      </c>
      <c r="N4897" s="67" t="s">
        <v>1946</v>
      </c>
      <c r="O4897" s="81">
        <v>46173</v>
      </c>
      <c r="P4897" s="81">
        <v>46120</v>
      </c>
      <c r="Q4897" s="103" t="str">
        <f>IFERROR(VLOOKUP(J4897,Настройка!$C$4:$E$121,2,),"Ошибка")</f>
        <v>R</v>
      </c>
    </row>
    <row r="4898" spans="1:17" ht="14.4" customHeight="1">
      <c r="A4898" s="67">
        <v>4893</v>
      </c>
      <c r="B4898" s="80" t="s">
        <v>176</v>
      </c>
      <c r="C4898" s="80" t="s">
        <v>39</v>
      </c>
      <c r="D4898" s="80" t="s">
        <v>15203</v>
      </c>
      <c r="E4898" s="104" t="s">
        <v>15204</v>
      </c>
      <c r="F4898" s="107">
        <v>38204</v>
      </c>
      <c r="G4898" s="67" t="s">
        <v>89</v>
      </c>
      <c r="H4898" s="80" t="s">
        <v>602</v>
      </c>
      <c r="I4898" s="80" t="s">
        <v>15205</v>
      </c>
      <c r="J4898" s="104" t="s">
        <v>208</v>
      </c>
      <c r="K4898" s="67" t="s">
        <v>117</v>
      </c>
      <c r="L4898" s="67" t="s">
        <v>152</v>
      </c>
      <c r="M4898" s="67" t="s">
        <v>166</v>
      </c>
      <c r="N4898" s="67" t="s">
        <v>1946</v>
      </c>
      <c r="O4898" s="81">
        <v>46173</v>
      </c>
      <c r="P4898" s="81">
        <v>46120</v>
      </c>
      <c r="Q4898" s="103" t="str">
        <f>IFERROR(VLOOKUP(J4898,Настройка!$C$4:$E$121,2,),"Ошибка")</f>
        <v>R</v>
      </c>
    </row>
    <row r="4899" spans="1:17" ht="14.4" customHeight="1">
      <c r="A4899" s="67">
        <v>4894</v>
      </c>
      <c r="B4899" s="80" t="s">
        <v>176</v>
      </c>
      <c r="C4899" s="80" t="s">
        <v>39</v>
      </c>
      <c r="D4899" s="80" t="s">
        <v>15206</v>
      </c>
      <c r="E4899" s="104" t="s">
        <v>15207</v>
      </c>
      <c r="F4899" s="107">
        <v>33956</v>
      </c>
      <c r="G4899" s="67" t="s">
        <v>89</v>
      </c>
      <c r="H4899" s="80" t="s">
        <v>602</v>
      </c>
      <c r="I4899" s="80" t="s">
        <v>15208</v>
      </c>
      <c r="J4899" s="104" t="s">
        <v>208</v>
      </c>
      <c r="K4899" s="67" t="s">
        <v>117</v>
      </c>
      <c r="L4899" s="67" t="s">
        <v>152</v>
      </c>
      <c r="M4899" s="67" t="s">
        <v>166</v>
      </c>
      <c r="N4899" s="67" t="s">
        <v>1946</v>
      </c>
      <c r="O4899" s="81">
        <v>46173</v>
      </c>
      <c r="P4899" s="81">
        <v>46120</v>
      </c>
      <c r="Q4899" s="103" t="str">
        <f>IFERROR(VLOOKUP(J4899,Настройка!$C$4:$E$121,2,),"Ошибка")</f>
        <v>R</v>
      </c>
    </row>
    <row r="4900" spans="1:17" ht="14.4" customHeight="1">
      <c r="A4900" s="67">
        <v>4895</v>
      </c>
      <c r="B4900" s="80" t="s">
        <v>176</v>
      </c>
      <c r="C4900" s="80" t="s">
        <v>39</v>
      </c>
      <c r="D4900" s="80" t="s">
        <v>15209</v>
      </c>
      <c r="E4900" s="104" t="s">
        <v>15210</v>
      </c>
      <c r="F4900" s="107">
        <v>34893</v>
      </c>
      <c r="G4900" s="67" t="s">
        <v>89</v>
      </c>
      <c r="H4900" s="80" t="s">
        <v>602</v>
      </c>
      <c r="I4900" s="80" t="s">
        <v>15211</v>
      </c>
      <c r="J4900" s="104" t="s">
        <v>204</v>
      </c>
      <c r="K4900" s="67" t="s">
        <v>117</v>
      </c>
      <c r="L4900" s="67" t="s">
        <v>152</v>
      </c>
      <c r="M4900" s="67" t="s">
        <v>166</v>
      </c>
      <c r="N4900" s="67" t="s">
        <v>1946</v>
      </c>
      <c r="O4900" s="81">
        <v>46173</v>
      </c>
      <c r="P4900" s="81">
        <v>46120</v>
      </c>
      <c r="Q4900" s="103" t="str">
        <f>IFERROR(VLOOKUP(J4900,Настройка!$C$4:$E$121,2,),"Ошибка")</f>
        <v>R</v>
      </c>
    </row>
    <row r="4901" spans="1:17" ht="14.4" customHeight="1">
      <c r="A4901" s="67">
        <v>4896</v>
      </c>
      <c r="B4901" s="80" t="s">
        <v>176</v>
      </c>
      <c r="C4901" s="80" t="s">
        <v>39</v>
      </c>
      <c r="D4901" s="80" t="s">
        <v>15212</v>
      </c>
      <c r="E4901" s="104" t="s">
        <v>15213</v>
      </c>
      <c r="F4901" s="107">
        <v>38887</v>
      </c>
      <c r="G4901" s="67" t="s">
        <v>67</v>
      </c>
      <c r="H4901" s="80"/>
      <c r="I4901" s="80" t="s">
        <v>15214</v>
      </c>
      <c r="J4901" s="104" t="s">
        <v>208</v>
      </c>
      <c r="K4901" s="67" t="s">
        <v>117</v>
      </c>
      <c r="L4901" s="67"/>
      <c r="M4901" s="67"/>
      <c r="N4901" s="67"/>
      <c r="O4901" s="81"/>
      <c r="P4901" s="81">
        <v>46120</v>
      </c>
      <c r="Q4901" s="103" t="str">
        <f>IFERROR(VLOOKUP(J4901,Настройка!$C$4:$E$121,2,),"Ошибка")</f>
        <v>R</v>
      </c>
    </row>
    <row r="4902" spans="1:17" ht="14.4" customHeight="1">
      <c r="A4902" s="67">
        <v>4897</v>
      </c>
      <c r="B4902" s="80" t="s">
        <v>176</v>
      </c>
      <c r="C4902" s="80" t="s">
        <v>39</v>
      </c>
      <c r="D4902" s="80" t="s">
        <v>15215</v>
      </c>
      <c r="E4902" s="104" t="s">
        <v>15216</v>
      </c>
      <c r="F4902" s="107">
        <v>30351</v>
      </c>
      <c r="G4902" s="67" t="s">
        <v>77</v>
      </c>
      <c r="H4902" s="80" t="s">
        <v>15217</v>
      </c>
      <c r="I4902" s="80" t="s">
        <v>15218</v>
      </c>
      <c r="J4902" s="104" t="s">
        <v>228</v>
      </c>
      <c r="K4902" s="67" t="s">
        <v>123</v>
      </c>
      <c r="L4902" s="67"/>
      <c r="M4902" s="67"/>
      <c r="N4902" s="67"/>
      <c r="O4902" s="81"/>
      <c r="P4902" s="81">
        <v>46106</v>
      </c>
      <c r="Q4902" s="103" t="str">
        <f>IFERROR(VLOOKUP(J4902,Настройка!$C$4:$E$121,2,),"Ошибка")</f>
        <v>R</v>
      </c>
    </row>
    <row r="4903" spans="1:17" ht="14.4" customHeight="1">
      <c r="A4903" s="67">
        <v>4898</v>
      </c>
      <c r="B4903" s="80" t="s">
        <v>176</v>
      </c>
      <c r="C4903" s="80" t="s">
        <v>39</v>
      </c>
      <c r="D4903" s="80" t="s">
        <v>15219</v>
      </c>
      <c r="E4903" s="104" t="s">
        <v>15220</v>
      </c>
      <c r="F4903" s="107">
        <v>31895</v>
      </c>
      <c r="G4903" s="67" t="s">
        <v>65</v>
      </c>
      <c r="H4903" s="80" t="s">
        <v>1115</v>
      </c>
      <c r="I4903" s="80" t="s">
        <v>15221</v>
      </c>
      <c r="J4903" s="104" t="s">
        <v>256</v>
      </c>
      <c r="K4903" s="67" t="s">
        <v>123</v>
      </c>
      <c r="L4903" s="67" t="s">
        <v>152</v>
      </c>
      <c r="M4903" s="67" t="s">
        <v>166</v>
      </c>
      <c r="N4903" s="67" t="s">
        <v>184</v>
      </c>
      <c r="O4903" s="81">
        <v>46156</v>
      </c>
      <c r="P4903" s="81">
        <v>46121</v>
      </c>
      <c r="Q4903" s="103" t="str">
        <f>IFERROR(VLOOKUP(J4903,Настройка!$C$4:$E$121,2,),"Ошибка")</f>
        <v>R</v>
      </c>
    </row>
    <row r="4904" spans="1:17" ht="14.4" customHeight="1">
      <c r="A4904" s="67">
        <v>4899</v>
      </c>
      <c r="B4904" s="80" t="s">
        <v>176</v>
      </c>
      <c r="C4904" s="80" t="s">
        <v>39</v>
      </c>
      <c r="D4904" s="80" t="s">
        <v>15222</v>
      </c>
      <c r="E4904" s="104" t="s">
        <v>15223</v>
      </c>
      <c r="F4904" s="107">
        <v>36213</v>
      </c>
      <c r="G4904" s="67" t="s">
        <v>89</v>
      </c>
      <c r="H4904" s="80" t="s">
        <v>602</v>
      </c>
      <c r="I4904" s="80" t="s">
        <v>15224</v>
      </c>
      <c r="J4904" s="104" t="s">
        <v>208</v>
      </c>
      <c r="K4904" s="67" t="s">
        <v>117</v>
      </c>
      <c r="L4904" s="67" t="s">
        <v>152</v>
      </c>
      <c r="M4904" s="67" t="s">
        <v>166</v>
      </c>
      <c r="N4904" s="67" t="s">
        <v>1946</v>
      </c>
      <c r="O4904" s="81">
        <v>46173</v>
      </c>
      <c r="P4904" s="81">
        <v>46121</v>
      </c>
      <c r="Q4904" s="103" t="str">
        <f>IFERROR(VLOOKUP(J4904,Настройка!$C$4:$E$121,2,),"Ошибка")</f>
        <v>R</v>
      </c>
    </row>
    <row r="4905" spans="1:17" ht="14.4" customHeight="1">
      <c r="A4905" s="67">
        <v>4900</v>
      </c>
      <c r="B4905" s="80" t="s">
        <v>176</v>
      </c>
      <c r="C4905" s="80" t="s">
        <v>39</v>
      </c>
      <c r="D4905" s="80" t="s">
        <v>15225</v>
      </c>
      <c r="E4905" s="104" t="s">
        <v>15226</v>
      </c>
      <c r="F4905" s="107">
        <v>33169</v>
      </c>
      <c r="G4905" s="67" t="s">
        <v>89</v>
      </c>
      <c r="H4905" s="80" t="s">
        <v>602</v>
      </c>
      <c r="I4905" s="80" t="s">
        <v>15227</v>
      </c>
      <c r="J4905" s="104" t="s">
        <v>230</v>
      </c>
      <c r="K4905" s="67" t="s">
        <v>133</v>
      </c>
      <c r="L4905" s="67" t="s">
        <v>152</v>
      </c>
      <c r="M4905" s="67" t="s">
        <v>166</v>
      </c>
      <c r="N4905" s="67" t="s">
        <v>1946</v>
      </c>
      <c r="O4905" s="81">
        <v>46218</v>
      </c>
      <c r="P4905" s="81">
        <v>46121</v>
      </c>
      <c r="Q4905" s="103" t="str">
        <f>IFERROR(VLOOKUP(J4905,Настройка!$C$4:$E$121,2,),"Ошибка")</f>
        <v>R</v>
      </c>
    </row>
    <row r="4906" spans="1:17" ht="14.4" customHeight="1">
      <c r="A4906" s="67">
        <v>4901</v>
      </c>
      <c r="B4906" s="80" t="s">
        <v>176</v>
      </c>
      <c r="C4906" s="80" t="s">
        <v>39</v>
      </c>
      <c r="D4906" s="80" t="s">
        <v>15228</v>
      </c>
      <c r="E4906" s="104" t="s">
        <v>15229</v>
      </c>
      <c r="F4906" s="107">
        <v>34522</v>
      </c>
      <c r="G4906" s="67" t="s">
        <v>89</v>
      </c>
      <c r="H4906" s="80" t="s">
        <v>602</v>
      </c>
      <c r="I4906" s="80" t="s">
        <v>15230</v>
      </c>
      <c r="J4906" s="104" t="s">
        <v>211</v>
      </c>
      <c r="K4906" s="67" t="s">
        <v>133</v>
      </c>
      <c r="L4906" s="67" t="s">
        <v>152</v>
      </c>
      <c r="M4906" s="67" t="s">
        <v>166</v>
      </c>
      <c r="N4906" s="67" t="s">
        <v>1946</v>
      </c>
      <c r="O4906" s="81">
        <v>46251</v>
      </c>
      <c r="P4906" s="81">
        <v>46121</v>
      </c>
      <c r="Q4906" s="103" t="str">
        <f>IFERROR(VLOOKUP(J4906,Настройка!$C$4:$E$121,2,),"Ошибка")</f>
        <v>R</v>
      </c>
    </row>
    <row r="4907" spans="1:17" ht="14.4" customHeight="1">
      <c r="A4907" s="67">
        <v>4902</v>
      </c>
      <c r="B4907" s="80" t="s">
        <v>176</v>
      </c>
      <c r="C4907" s="80" t="s">
        <v>39</v>
      </c>
      <c r="D4907" s="80" t="s">
        <v>15231</v>
      </c>
      <c r="E4907" s="104" t="s">
        <v>15232</v>
      </c>
      <c r="F4907" s="107">
        <v>36302</v>
      </c>
      <c r="G4907" s="67" t="s">
        <v>89</v>
      </c>
      <c r="H4907" s="80" t="s">
        <v>602</v>
      </c>
      <c r="I4907" s="80" t="s">
        <v>15233</v>
      </c>
      <c r="J4907" s="104" t="s">
        <v>228</v>
      </c>
      <c r="K4907" s="67" t="s">
        <v>123</v>
      </c>
      <c r="L4907" s="67" t="s">
        <v>152</v>
      </c>
      <c r="M4907" s="67" t="s">
        <v>166</v>
      </c>
      <c r="N4907" s="67" t="s">
        <v>1946</v>
      </c>
      <c r="O4907" s="81">
        <v>46218</v>
      </c>
      <c r="P4907" s="81">
        <v>46121</v>
      </c>
      <c r="Q4907" s="103" t="str">
        <f>IFERROR(VLOOKUP(J4907,Настройка!$C$4:$E$121,2,),"Ошибка")</f>
        <v>R</v>
      </c>
    </row>
    <row r="4908" spans="1:17" ht="14.4" customHeight="1">
      <c r="A4908" s="67">
        <v>4903</v>
      </c>
      <c r="B4908" s="80" t="s">
        <v>176</v>
      </c>
      <c r="C4908" s="80" t="s">
        <v>39</v>
      </c>
      <c r="D4908" s="80" t="s">
        <v>15234</v>
      </c>
      <c r="E4908" s="104" t="s">
        <v>15235</v>
      </c>
      <c r="F4908" s="107">
        <v>32627</v>
      </c>
      <c r="G4908" s="67" t="s">
        <v>89</v>
      </c>
      <c r="H4908" s="80" t="s">
        <v>602</v>
      </c>
      <c r="I4908" s="80" t="s">
        <v>15236</v>
      </c>
      <c r="J4908" s="104" t="s">
        <v>228</v>
      </c>
      <c r="K4908" s="67" t="s">
        <v>123</v>
      </c>
      <c r="L4908" s="67" t="s">
        <v>152</v>
      </c>
      <c r="M4908" s="67" t="s">
        <v>166</v>
      </c>
      <c r="N4908" s="67" t="s">
        <v>1946</v>
      </c>
      <c r="O4908" s="81">
        <v>46251</v>
      </c>
      <c r="P4908" s="81">
        <v>46122</v>
      </c>
      <c r="Q4908" s="103" t="str">
        <f>IFERROR(VLOOKUP(J4908,Настройка!$C$4:$E$121,2,),"Ошибка")</f>
        <v>R</v>
      </c>
    </row>
    <row r="4909" spans="1:17" ht="14.4" customHeight="1">
      <c r="A4909" s="67">
        <v>4904</v>
      </c>
      <c r="B4909" s="80" t="s">
        <v>176</v>
      </c>
      <c r="C4909" s="80" t="s">
        <v>39</v>
      </c>
      <c r="D4909" s="80" t="s">
        <v>15237</v>
      </c>
      <c r="E4909" s="104" t="s">
        <v>15238</v>
      </c>
      <c r="F4909" s="107">
        <v>34994</v>
      </c>
      <c r="G4909" s="67" t="s">
        <v>67</v>
      </c>
      <c r="H4909" s="80" t="s">
        <v>401</v>
      </c>
      <c r="I4909" s="80" t="s">
        <v>15239</v>
      </c>
      <c r="J4909" s="104" t="s">
        <v>204</v>
      </c>
      <c r="K4909" s="67" t="s">
        <v>117</v>
      </c>
      <c r="L4909" s="67"/>
      <c r="M4909" s="67"/>
      <c r="N4909" s="67"/>
      <c r="O4909" s="81"/>
      <c r="P4909" s="81">
        <v>46122</v>
      </c>
      <c r="Q4909" s="103" t="str">
        <f>IFERROR(VLOOKUP(J4909,Настройка!$C$4:$E$121,2,),"Ошибка")</f>
        <v>R</v>
      </c>
    </row>
    <row r="4910" spans="1:17" ht="14.4" customHeight="1">
      <c r="A4910" s="67">
        <v>4905</v>
      </c>
      <c r="B4910" s="80" t="s">
        <v>176</v>
      </c>
      <c r="C4910" s="80" t="s">
        <v>39</v>
      </c>
      <c r="D4910" s="80" t="s">
        <v>15240</v>
      </c>
      <c r="E4910" s="104" t="s">
        <v>15241</v>
      </c>
      <c r="F4910" s="107">
        <v>32187</v>
      </c>
      <c r="G4910" s="67" t="s">
        <v>83</v>
      </c>
      <c r="H4910" s="80"/>
      <c r="I4910" s="80" t="s">
        <v>15242</v>
      </c>
      <c r="J4910" s="104" t="s">
        <v>168</v>
      </c>
      <c r="K4910" s="67" t="s">
        <v>109</v>
      </c>
      <c r="L4910" s="67" t="s">
        <v>152</v>
      </c>
      <c r="M4910" s="67" t="s">
        <v>166</v>
      </c>
      <c r="N4910" s="67" t="s">
        <v>180</v>
      </c>
      <c r="O4910" s="81">
        <v>46211</v>
      </c>
      <c r="P4910" s="81">
        <v>46122</v>
      </c>
      <c r="Q4910" s="103" t="str">
        <f>IFERROR(VLOOKUP(J4910,Настройка!$C$4:$E$121,2,),"Ошибка")</f>
        <v>ITR</v>
      </c>
    </row>
    <row r="4911" spans="1:17" ht="14.4" customHeight="1">
      <c r="A4911" s="67">
        <v>4906</v>
      </c>
      <c r="B4911" s="80" t="s">
        <v>176</v>
      </c>
      <c r="C4911" s="80" t="s">
        <v>39</v>
      </c>
      <c r="D4911" s="80" t="s">
        <v>15243</v>
      </c>
      <c r="E4911" s="104" t="s">
        <v>15244</v>
      </c>
      <c r="F4911" s="107">
        <v>37529</v>
      </c>
      <c r="G4911" s="67" t="s">
        <v>67</v>
      </c>
      <c r="H4911" s="80" t="s">
        <v>401</v>
      </c>
      <c r="I4911" s="80" t="s">
        <v>15245</v>
      </c>
      <c r="J4911" s="104" t="s">
        <v>227</v>
      </c>
      <c r="K4911" s="67" t="s">
        <v>131</v>
      </c>
      <c r="L4911" s="67"/>
      <c r="M4911" s="67"/>
      <c r="N4911" s="67"/>
      <c r="O4911" s="81"/>
      <c r="P4911" s="81">
        <v>46122</v>
      </c>
      <c r="Q4911" s="103" t="str">
        <f>IFERROR(VLOOKUP(J4911,Настройка!$C$4:$E$121,2,),"Ошибка")</f>
        <v>R</v>
      </c>
    </row>
    <row r="4912" spans="1:17" ht="14.4" customHeight="1">
      <c r="A4912" s="67">
        <v>4907</v>
      </c>
      <c r="B4912" s="80" t="s">
        <v>176</v>
      </c>
      <c r="C4912" s="80" t="s">
        <v>39</v>
      </c>
      <c r="D4912" s="80" t="s">
        <v>15246</v>
      </c>
      <c r="E4912" s="104" t="s">
        <v>15247</v>
      </c>
      <c r="F4912" s="107">
        <v>33407</v>
      </c>
      <c r="G4912" s="67" t="s">
        <v>69</v>
      </c>
      <c r="H4912" s="80" t="s">
        <v>360</v>
      </c>
      <c r="I4912" s="80" t="s">
        <v>15248</v>
      </c>
      <c r="J4912" s="104" t="s">
        <v>230</v>
      </c>
      <c r="K4912" s="67" t="s">
        <v>133</v>
      </c>
      <c r="L4912" s="67"/>
      <c r="M4912" s="67"/>
      <c r="N4912" s="67"/>
      <c r="O4912" s="81"/>
      <c r="P4912" s="81">
        <v>46122</v>
      </c>
      <c r="Q4912" s="103" t="str">
        <f>IFERROR(VLOOKUP(J4912,Настройка!$C$4:$E$121,2,),"Ошибка")</f>
        <v>R</v>
      </c>
    </row>
    <row r="4913" spans="1:17" ht="14.4" customHeight="1">
      <c r="A4913" s="67">
        <v>4908</v>
      </c>
      <c r="B4913" s="80" t="s">
        <v>176</v>
      </c>
      <c r="C4913" s="80" t="s">
        <v>39</v>
      </c>
      <c r="D4913" s="80" t="s">
        <v>15249</v>
      </c>
      <c r="E4913" s="104" t="s">
        <v>15250</v>
      </c>
      <c r="F4913" s="107">
        <v>35751</v>
      </c>
      <c r="G4913" s="67" t="s">
        <v>67</v>
      </c>
      <c r="H4913" s="80"/>
      <c r="I4913" s="80" t="s">
        <v>15251</v>
      </c>
      <c r="J4913" s="104" t="s">
        <v>204</v>
      </c>
      <c r="K4913" s="67" t="s">
        <v>117</v>
      </c>
      <c r="L4913" s="67"/>
      <c r="M4913" s="67"/>
      <c r="N4913" s="67"/>
      <c r="O4913" s="81"/>
      <c r="P4913" s="81">
        <v>46122</v>
      </c>
      <c r="Q4913" s="103" t="str">
        <f>IFERROR(VLOOKUP(J4913,Настройка!$C$4:$E$121,2,),"Ошибка")</f>
        <v>R</v>
      </c>
    </row>
    <row r="4914" spans="1:17" ht="14.4" customHeight="1">
      <c r="A4914" s="67">
        <v>4909</v>
      </c>
      <c r="B4914" s="80" t="s">
        <v>176</v>
      </c>
      <c r="C4914" s="80" t="s">
        <v>39</v>
      </c>
      <c r="D4914" s="80" t="s">
        <v>15252</v>
      </c>
      <c r="E4914" s="104" t="s">
        <v>15253</v>
      </c>
      <c r="F4914" s="107">
        <v>29407</v>
      </c>
      <c r="G4914" s="67" t="s">
        <v>69</v>
      </c>
      <c r="H4914" s="80" t="s">
        <v>385</v>
      </c>
      <c r="I4914" s="80" t="s">
        <v>15254</v>
      </c>
      <c r="J4914" s="104" t="s">
        <v>211</v>
      </c>
      <c r="K4914" s="67" t="s">
        <v>133</v>
      </c>
      <c r="L4914" s="67"/>
      <c r="M4914" s="67"/>
      <c r="N4914" s="67"/>
      <c r="O4914" s="81"/>
      <c r="P4914" s="81">
        <v>46122</v>
      </c>
      <c r="Q4914" s="103" t="str">
        <f>IFERROR(VLOOKUP(J4914,Настройка!$C$4:$E$121,2,),"Ошибка")</f>
        <v>R</v>
      </c>
    </row>
    <row r="4915" spans="1:17" ht="14.4" customHeight="1">
      <c r="A4915" s="67">
        <v>4910</v>
      </c>
      <c r="B4915" s="80" t="s">
        <v>176</v>
      </c>
      <c r="C4915" s="80" t="s">
        <v>39</v>
      </c>
      <c r="D4915" s="80" t="s">
        <v>15255</v>
      </c>
      <c r="E4915" s="104" t="s">
        <v>15256</v>
      </c>
      <c r="F4915" s="107">
        <v>35176</v>
      </c>
      <c r="G4915" s="67" t="s">
        <v>69</v>
      </c>
      <c r="H4915" s="80" t="s">
        <v>302</v>
      </c>
      <c r="I4915" s="80" t="s">
        <v>15257</v>
      </c>
      <c r="J4915" s="104" t="s">
        <v>211</v>
      </c>
      <c r="K4915" s="67" t="s">
        <v>133</v>
      </c>
      <c r="L4915" s="67"/>
      <c r="M4915" s="67"/>
      <c r="N4915" s="67"/>
      <c r="O4915" s="81"/>
      <c r="P4915" s="81">
        <v>46122</v>
      </c>
      <c r="Q4915" s="103" t="str">
        <f>IFERROR(VLOOKUP(J4915,Настройка!$C$4:$E$121,2,),"Ошибка")</f>
        <v>R</v>
      </c>
    </row>
    <row r="4916" spans="1:17" ht="14.4" customHeight="1">
      <c r="A4916" s="67">
        <v>4911</v>
      </c>
      <c r="B4916" s="80" t="s">
        <v>176</v>
      </c>
      <c r="C4916" s="80" t="s">
        <v>39</v>
      </c>
      <c r="D4916" s="80" t="s">
        <v>15258</v>
      </c>
      <c r="E4916" s="104" t="s">
        <v>15259</v>
      </c>
      <c r="F4916" s="107">
        <v>27103</v>
      </c>
      <c r="G4916" s="67" t="s">
        <v>65</v>
      </c>
      <c r="H4916" s="80" t="s">
        <v>1115</v>
      </c>
      <c r="I4916" s="80" t="s">
        <v>15260</v>
      </c>
      <c r="J4916" s="104" t="s">
        <v>230</v>
      </c>
      <c r="K4916" s="67" t="s">
        <v>133</v>
      </c>
      <c r="L4916" s="67" t="s">
        <v>152</v>
      </c>
      <c r="M4916" s="67" t="s">
        <v>166</v>
      </c>
      <c r="N4916" s="67" t="s">
        <v>184</v>
      </c>
      <c r="O4916" s="81">
        <v>46234</v>
      </c>
      <c r="P4916" s="81">
        <v>46039</v>
      </c>
      <c r="Q4916" s="103" t="str">
        <f>IFERROR(VLOOKUP(J4916,Настройка!$C$4:$E$121,2,),"Ошибка")</f>
        <v>R</v>
      </c>
    </row>
    <row r="4917" spans="1:17" ht="14.4" customHeight="1">
      <c r="A4917" s="67">
        <v>4912</v>
      </c>
      <c r="B4917" s="80" t="s">
        <v>176</v>
      </c>
      <c r="C4917" s="80" t="s">
        <v>39</v>
      </c>
      <c r="D4917" s="80" t="s">
        <v>15261</v>
      </c>
      <c r="E4917" s="104" t="s">
        <v>15262</v>
      </c>
      <c r="F4917" s="107">
        <v>27360</v>
      </c>
      <c r="G4917" s="67" t="s">
        <v>67</v>
      </c>
      <c r="H4917" s="80" t="s">
        <v>401</v>
      </c>
      <c r="I4917" s="80" t="s">
        <v>15263</v>
      </c>
      <c r="J4917" s="104" t="s">
        <v>222</v>
      </c>
      <c r="K4917" s="67" t="s">
        <v>121</v>
      </c>
      <c r="L4917" s="67"/>
      <c r="M4917" s="67"/>
      <c r="N4917" s="67"/>
      <c r="O4917" s="81"/>
      <c r="P4917" s="81">
        <v>46123</v>
      </c>
      <c r="Q4917" s="103" t="str">
        <f>IFERROR(VLOOKUP(J4917,Настройка!$C$4:$E$121,2,),"Ошибка")</f>
        <v>R</v>
      </c>
    </row>
    <row r="4918" spans="1:17" ht="14.4" customHeight="1">
      <c r="A4918" s="67">
        <v>4913</v>
      </c>
      <c r="B4918" s="80" t="s">
        <v>176</v>
      </c>
      <c r="C4918" s="80" t="s">
        <v>39</v>
      </c>
      <c r="D4918" s="80" t="s">
        <v>15264</v>
      </c>
      <c r="E4918" s="104" t="s">
        <v>15265</v>
      </c>
      <c r="F4918" s="107">
        <v>38198</v>
      </c>
      <c r="G4918" s="67" t="s">
        <v>67</v>
      </c>
      <c r="H4918" s="80"/>
      <c r="I4918" s="80" t="s">
        <v>15266</v>
      </c>
      <c r="J4918" s="104" t="s">
        <v>222</v>
      </c>
      <c r="K4918" s="67" t="s">
        <v>121</v>
      </c>
      <c r="L4918" s="67"/>
      <c r="M4918" s="67"/>
      <c r="N4918" s="67"/>
      <c r="O4918" s="81"/>
      <c r="P4918" s="81">
        <v>46123</v>
      </c>
      <c r="Q4918" s="103" t="str">
        <f>IFERROR(VLOOKUP(J4918,Настройка!$C$4:$E$121,2,),"Ошибка")</f>
        <v>R</v>
      </c>
    </row>
    <row r="4919" spans="1:17" ht="14.4" customHeight="1">
      <c r="A4919" s="67">
        <v>4914</v>
      </c>
      <c r="B4919" s="80" t="s">
        <v>176</v>
      </c>
      <c r="C4919" s="80" t="s">
        <v>39</v>
      </c>
      <c r="D4919" s="80" t="s">
        <v>15267</v>
      </c>
      <c r="E4919" s="104" t="s">
        <v>15268</v>
      </c>
      <c r="F4919" s="107">
        <v>39278</v>
      </c>
      <c r="G4919" s="67" t="s">
        <v>67</v>
      </c>
      <c r="H4919" s="80"/>
      <c r="I4919" s="80" t="s">
        <v>15269</v>
      </c>
      <c r="J4919" s="104" t="s">
        <v>222</v>
      </c>
      <c r="K4919" s="67" t="s">
        <v>121</v>
      </c>
      <c r="L4919" s="67"/>
      <c r="M4919" s="67"/>
      <c r="N4919" s="67"/>
      <c r="O4919" s="81"/>
      <c r="P4919" s="81">
        <v>46123</v>
      </c>
      <c r="Q4919" s="103" t="str">
        <f>IFERROR(VLOOKUP(J4919,Настройка!$C$4:$E$121,2,),"Ошибка")</f>
        <v>R</v>
      </c>
    </row>
    <row r="4920" spans="1:17" ht="14.4" customHeight="1">
      <c r="A4920" s="67">
        <v>4915</v>
      </c>
      <c r="B4920" s="80" t="s">
        <v>176</v>
      </c>
      <c r="C4920" s="80" t="s">
        <v>39</v>
      </c>
      <c r="D4920" s="80" t="s">
        <v>15270</v>
      </c>
      <c r="E4920" s="104" t="s">
        <v>15271</v>
      </c>
      <c r="F4920" s="107">
        <v>26064</v>
      </c>
      <c r="G4920" s="67" t="s">
        <v>69</v>
      </c>
      <c r="H4920" s="80" t="s">
        <v>302</v>
      </c>
      <c r="I4920" s="80" t="s">
        <v>15272</v>
      </c>
      <c r="J4920" s="104" t="s">
        <v>222</v>
      </c>
      <c r="K4920" s="67" t="s">
        <v>121</v>
      </c>
      <c r="L4920" s="67"/>
      <c r="M4920" s="67"/>
      <c r="N4920" s="67"/>
      <c r="O4920" s="81"/>
      <c r="P4920" s="81">
        <v>46123</v>
      </c>
      <c r="Q4920" s="103" t="str">
        <f>IFERROR(VLOOKUP(J4920,Настройка!$C$4:$E$121,2,),"Ошибка")</f>
        <v>R</v>
      </c>
    </row>
    <row r="4921" spans="1:17" ht="14.4" customHeight="1">
      <c r="A4921" s="67">
        <v>4916</v>
      </c>
      <c r="B4921" s="80" t="s">
        <v>176</v>
      </c>
      <c r="C4921" s="80" t="s">
        <v>39</v>
      </c>
      <c r="D4921" s="80" t="s">
        <v>15273</v>
      </c>
      <c r="E4921" s="104" t="s">
        <v>15274</v>
      </c>
      <c r="F4921" s="107">
        <v>29587</v>
      </c>
      <c r="G4921" s="67" t="s">
        <v>89</v>
      </c>
      <c r="H4921" s="80" t="s">
        <v>602</v>
      </c>
      <c r="I4921" s="80" t="s">
        <v>15275</v>
      </c>
      <c r="J4921" s="104" t="s">
        <v>208</v>
      </c>
      <c r="K4921" s="67" t="s">
        <v>117</v>
      </c>
      <c r="L4921" s="67" t="s">
        <v>152</v>
      </c>
      <c r="M4921" s="67" t="s">
        <v>166</v>
      </c>
      <c r="N4921" s="67" t="s">
        <v>1946</v>
      </c>
      <c r="O4921" s="81">
        <v>46173</v>
      </c>
      <c r="P4921" s="81">
        <v>46123</v>
      </c>
      <c r="Q4921" s="103" t="str">
        <f>IFERROR(VLOOKUP(J4921,Настройка!$C$4:$E$121,2,),"Ошибка")</f>
        <v>R</v>
      </c>
    </row>
    <row r="4922" spans="1:17" ht="14.4" customHeight="1">
      <c r="A4922" s="67">
        <v>4917</v>
      </c>
      <c r="B4922" s="80" t="s">
        <v>176</v>
      </c>
      <c r="C4922" s="80" t="s">
        <v>39</v>
      </c>
      <c r="D4922" s="80" t="s">
        <v>15276</v>
      </c>
      <c r="E4922" s="104" t="s">
        <v>15277</v>
      </c>
      <c r="F4922" s="107">
        <v>34790</v>
      </c>
      <c r="G4922" s="67" t="s">
        <v>89</v>
      </c>
      <c r="H4922" s="80" t="s">
        <v>602</v>
      </c>
      <c r="I4922" s="80" t="s">
        <v>15278</v>
      </c>
      <c r="J4922" s="104" t="s">
        <v>208</v>
      </c>
      <c r="K4922" s="67" t="s">
        <v>117</v>
      </c>
      <c r="L4922" s="67" t="s">
        <v>152</v>
      </c>
      <c r="M4922" s="67" t="s">
        <v>166</v>
      </c>
      <c r="N4922" s="67" t="s">
        <v>1946</v>
      </c>
      <c r="O4922" s="81">
        <v>46173</v>
      </c>
      <c r="P4922" s="81">
        <v>46123</v>
      </c>
      <c r="Q4922" s="103" t="str">
        <f>IFERROR(VLOOKUP(J4922,Настройка!$C$4:$E$121,2,),"Ошибка")</f>
        <v>R</v>
      </c>
    </row>
    <row r="4923" spans="1:17" ht="14.4" customHeight="1">
      <c r="A4923" s="67">
        <v>4918</v>
      </c>
      <c r="B4923" s="80" t="s">
        <v>176</v>
      </c>
      <c r="C4923" s="80" t="s">
        <v>39</v>
      </c>
      <c r="D4923" s="80" t="s">
        <v>15279</v>
      </c>
      <c r="E4923" s="104" t="s">
        <v>15280</v>
      </c>
      <c r="F4923" s="107">
        <v>31127</v>
      </c>
      <c r="G4923" s="67" t="s">
        <v>89</v>
      </c>
      <c r="H4923" s="80" t="s">
        <v>602</v>
      </c>
      <c r="I4923" s="80" t="s">
        <v>15281</v>
      </c>
      <c r="J4923" s="104" t="s">
        <v>204</v>
      </c>
      <c r="K4923" s="67" t="s">
        <v>117</v>
      </c>
      <c r="L4923" s="67" t="s">
        <v>152</v>
      </c>
      <c r="M4923" s="67" t="s">
        <v>166</v>
      </c>
      <c r="N4923" s="67" t="s">
        <v>1946</v>
      </c>
      <c r="O4923" s="81">
        <v>46173</v>
      </c>
      <c r="P4923" s="81">
        <v>46123</v>
      </c>
      <c r="Q4923" s="103" t="str">
        <f>IFERROR(VLOOKUP(J4923,Настройка!$C$4:$E$121,2,),"Ошибка")</f>
        <v>R</v>
      </c>
    </row>
    <row r="4924" spans="1:17" ht="14.4" customHeight="1">
      <c r="A4924" s="67">
        <v>4919</v>
      </c>
      <c r="B4924" s="80" t="s">
        <v>176</v>
      </c>
      <c r="C4924" s="80" t="s">
        <v>39</v>
      </c>
      <c r="D4924" s="80" t="s">
        <v>15282</v>
      </c>
      <c r="E4924" s="104" t="s">
        <v>15283</v>
      </c>
      <c r="F4924" s="107">
        <v>29660</v>
      </c>
      <c r="G4924" s="67" t="s">
        <v>93</v>
      </c>
      <c r="H4924" s="80" t="s">
        <v>814</v>
      </c>
      <c r="I4924" s="80" t="s">
        <v>15284</v>
      </c>
      <c r="J4924" s="104" t="s">
        <v>204</v>
      </c>
      <c r="K4924" s="67" t="s">
        <v>117</v>
      </c>
      <c r="L4924" s="67"/>
      <c r="M4924" s="67"/>
      <c r="N4924" s="67"/>
      <c r="O4924" s="81"/>
      <c r="P4924" s="81">
        <v>46123</v>
      </c>
      <c r="Q4924" s="103" t="str">
        <f>IFERROR(VLOOKUP(J4924,Настройка!$C$4:$E$121,2,),"Ошибка")</f>
        <v>R</v>
      </c>
    </row>
    <row r="4925" spans="1:17" ht="14.4" customHeight="1">
      <c r="A4925" s="67">
        <v>4920</v>
      </c>
      <c r="B4925" s="80" t="s">
        <v>176</v>
      </c>
      <c r="C4925" s="80" t="s">
        <v>39</v>
      </c>
      <c r="D4925" s="80" t="s">
        <v>15285</v>
      </c>
      <c r="E4925" s="104" t="s">
        <v>15286</v>
      </c>
      <c r="F4925" s="107">
        <v>32710</v>
      </c>
      <c r="G4925" s="67" t="s">
        <v>93</v>
      </c>
      <c r="H4925" s="80" t="s">
        <v>814</v>
      </c>
      <c r="I4925" s="80" t="s">
        <v>15287</v>
      </c>
      <c r="J4925" s="104" t="s">
        <v>204</v>
      </c>
      <c r="K4925" s="67" t="s">
        <v>117</v>
      </c>
      <c r="L4925" s="67"/>
      <c r="M4925" s="67"/>
      <c r="N4925" s="67"/>
      <c r="O4925" s="81"/>
      <c r="P4925" s="81">
        <v>46123</v>
      </c>
      <c r="Q4925" s="103" t="str">
        <f>IFERROR(VLOOKUP(J4925,Настройка!$C$4:$E$121,2,),"Ошибка")</f>
        <v>R</v>
      </c>
    </row>
    <row r="4926" spans="1:17" ht="14.4" customHeight="1">
      <c r="A4926" s="67">
        <v>4921</v>
      </c>
      <c r="B4926" s="80" t="s">
        <v>176</v>
      </c>
      <c r="C4926" s="80" t="s">
        <v>39</v>
      </c>
      <c r="D4926" s="80" t="s">
        <v>15288</v>
      </c>
      <c r="E4926" s="104" t="s">
        <v>15289</v>
      </c>
      <c r="F4926" s="107">
        <v>32290</v>
      </c>
      <c r="G4926" s="67" t="s">
        <v>89</v>
      </c>
      <c r="H4926" s="80" t="s">
        <v>602</v>
      </c>
      <c r="I4926" s="80" t="s">
        <v>15290</v>
      </c>
      <c r="J4926" s="104" t="s">
        <v>208</v>
      </c>
      <c r="K4926" s="67" t="s">
        <v>117</v>
      </c>
      <c r="L4926" s="67" t="s">
        <v>152</v>
      </c>
      <c r="M4926" s="67" t="s">
        <v>166</v>
      </c>
      <c r="N4926" s="67" t="s">
        <v>1946</v>
      </c>
      <c r="O4926" s="81">
        <v>46173</v>
      </c>
      <c r="P4926" s="81">
        <v>46123</v>
      </c>
      <c r="Q4926" s="103" t="str">
        <f>IFERROR(VLOOKUP(J4926,Настройка!$C$4:$E$121,2,),"Ошибка")</f>
        <v>R</v>
      </c>
    </row>
    <row r="4927" spans="1:17" ht="14.4" customHeight="1">
      <c r="A4927" s="67">
        <v>4922</v>
      </c>
      <c r="B4927" s="80" t="s">
        <v>176</v>
      </c>
      <c r="C4927" s="80" t="s">
        <v>39</v>
      </c>
      <c r="D4927" s="80" t="s">
        <v>15291</v>
      </c>
      <c r="E4927" s="104" t="s">
        <v>15292</v>
      </c>
      <c r="F4927" s="107">
        <v>38532</v>
      </c>
      <c r="G4927" s="67" t="s">
        <v>67</v>
      </c>
      <c r="H4927" s="80" t="s">
        <v>401</v>
      </c>
      <c r="I4927" s="80" t="s">
        <v>15293</v>
      </c>
      <c r="J4927" s="104" t="s">
        <v>163</v>
      </c>
      <c r="K4927" s="67" t="s">
        <v>109</v>
      </c>
      <c r="L4927" s="67"/>
      <c r="M4927" s="67"/>
      <c r="N4927" s="67"/>
      <c r="O4927" s="81"/>
      <c r="P4927" s="81">
        <v>46123</v>
      </c>
      <c r="Q4927" s="103" t="str">
        <f>IFERROR(VLOOKUP(J4927,Настройка!$C$4:$E$121,2,),"Ошибка")</f>
        <v>ITR</v>
      </c>
    </row>
    <row r="4928" spans="1:17" ht="14.4" customHeight="1">
      <c r="A4928" s="67">
        <v>4923</v>
      </c>
      <c r="B4928" s="80" t="s">
        <v>176</v>
      </c>
      <c r="C4928" s="80" t="s">
        <v>39</v>
      </c>
      <c r="D4928" s="80" t="s">
        <v>15294</v>
      </c>
      <c r="E4928" s="104" t="s">
        <v>15295</v>
      </c>
      <c r="F4928" s="107">
        <v>32181</v>
      </c>
      <c r="G4928" s="67" t="s">
        <v>67</v>
      </c>
      <c r="H4928" s="80"/>
      <c r="I4928" s="80" t="s">
        <v>15296</v>
      </c>
      <c r="J4928" s="104" t="s">
        <v>207</v>
      </c>
      <c r="K4928" s="67" t="s">
        <v>117</v>
      </c>
      <c r="L4928" s="67"/>
      <c r="M4928" s="67"/>
      <c r="N4928" s="67"/>
      <c r="O4928" s="81"/>
      <c r="P4928" s="81">
        <v>46124</v>
      </c>
      <c r="Q4928" s="103" t="str">
        <f>IFERROR(VLOOKUP(J4928,Настройка!$C$4:$E$121,2,),"Ошибка")</f>
        <v>R</v>
      </c>
    </row>
    <row r="4929" spans="1:17" ht="14.4" customHeight="1">
      <c r="A4929" s="67">
        <v>4924</v>
      </c>
      <c r="B4929" s="80" t="s">
        <v>176</v>
      </c>
      <c r="C4929" s="80" t="s">
        <v>39</v>
      </c>
      <c r="D4929" s="80" t="s">
        <v>15297</v>
      </c>
      <c r="E4929" s="104" t="s">
        <v>15298</v>
      </c>
      <c r="F4929" s="107">
        <v>39021</v>
      </c>
      <c r="G4929" s="67" t="s">
        <v>67</v>
      </c>
      <c r="H4929" s="80"/>
      <c r="I4929" s="80" t="s">
        <v>15299</v>
      </c>
      <c r="J4929" s="104" t="s">
        <v>222</v>
      </c>
      <c r="K4929" s="67" t="s">
        <v>121</v>
      </c>
      <c r="L4929" s="67"/>
      <c r="M4929" s="67"/>
      <c r="N4929" s="67"/>
      <c r="O4929" s="81"/>
      <c r="P4929" s="81">
        <v>46124</v>
      </c>
      <c r="Q4929" s="103" t="str">
        <f>IFERROR(VLOOKUP(J4929,Настройка!$C$4:$E$121,2,),"Ошибка")</f>
        <v>R</v>
      </c>
    </row>
    <row r="4930" spans="1:17" ht="14.4" customHeight="1">
      <c r="A4930" s="67">
        <v>4925</v>
      </c>
      <c r="B4930" s="80" t="s">
        <v>176</v>
      </c>
      <c r="C4930" s="80" t="s">
        <v>39</v>
      </c>
      <c r="D4930" s="80" t="s">
        <v>15300</v>
      </c>
      <c r="E4930" s="104" t="s">
        <v>15301</v>
      </c>
      <c r="F4930" s="107">
        <v>32862</v>
      </c>
      <c r="G4930" s="67" t="s">
        <v>67</v>
      </c>
      <c r="H4930" s="80"/>
      <c r="I4930" s="80" t="s">
        <v>15302</v>
      </c>
      <c r="J4930" s="104" t="s">
        <v>222</v>
      </c>
      <c r="K4930" s="67" t="s">
        <v>121</v>
      </c>
      <c r="L4930" s="67"/>
      <c r="M4930" s="67"/>
      <c r="N4930" s="67"/>
      <c r="O4930" s="81"/>
      <c r="P4930" s="81">
        <v>46124</v>
      </c>
      <c r="Q4930" s="103" t="str">
        <f>IFERROR(VLOOKUP(J4930,Настройка!$C$4:$E$121,2,),"Ошибка")</f>
        <v>R</v>
      </c>
    </row>
    <row r="4931" spans="1:17" ht="14.4" customHeight="1">
      <c r="A4931" s="67">
        <v>4926</v>
      </c>
      <c r="B4931" s="80" t="s">
        <v>176</v>
      </c>
      <c r="C4931" s="80" t="s">
        <v>39</v>
      </c>
      <c r="D4931" s="80" t="s">
        <v>15303</v>
      </c>
      <c r="E4931" s="104" t="s">
        <v>15304</v>
      </c>
      <c r="F4931" s="107">
        <v>35739</v>
      </c>
      <c r="G4931" s="67" t="s">
        <v>77</v>
      </c>
      <c r="H4931" s="80" t="s">
        <v>15305</v>
      </c>
      <c r="I4931" s="80" t="s">
        <v>15306</v>
      </c>
      <c r="J4931" s="104" t="s">
        <v>213</v>
      </c>
      <c r="K4931" s="67" t="s">
        <v>121</v>
      </c>
      <c r="L4931" s="67"/>
      <c r="M4931" s="67"/>
      <c r="N4931" s="67"/>
      <c r="O4931" s="81"/>
      <c r="P4931" s="81">
        <v>46124</v>
      </c>
      <c r="Q4931" s="103" t="str">
        <f>IFERROR(VLOOKUP(J4931,Настройка!$C$4:$E$121,2,),"Ошибка")</f>
        <v>R</v>
      </c>
    </row>
    <row r="4932" spans="1:17" ht="14.4" customHeight="1">
      <c r="A4932" s="67">
        <v>4927</v>
      </c>
      <c r="B4932" s="80" t="s">
        <v>176</v>
      </c>
      <c r="C4932" s="80" t="s">
        <v>39</v>
      </c>
      <c r="D4932" s="80" t="s">
        <v>15307</v>
      </c>
      <c r="E4932" s="104" t="s">
        <v>15308</v>
      </c>
      <c r="F4932" s="107">
        <v>37414</v>
      </c>
      <c r="G4932" s="67" t="s">
        <v>69</v>
      </c>
      <c r="H4932" s="80" t="s">
        <v>360</v>
      </c>
      <c r="I4932" s="80" t="s">
        <v>15309</v>
      </c>
      <c r="J4932" s="104" t="s">
        <v>168</v>
      </c>
      <c r="K4932" s="67" t="s">
        <v>109</v>
      </c>
      <c r="L4932" s="67"/>
      <c r="M4932" s="67"/>
      <c r="N4932" s="67"/>
      <c r="O4932" s="81"/>
      <c r="P4932" s="81">
        <v>46124</v>
      </c>
      <c r="Q4932" s="103" t="str">
        <f>IFERROR(VLOOKUP(J4932,Настройка!$C$4:$E$121,2,),"Ошибка")</f>
        <v>ITR</v>
      </c>
    </row>
    <row r="4933" spans="1:17" ht="14.4" customHeight="1">
      <c r="A4933" s="67">
        <v>4928</v>
      </c>
      <c r="B4933" s="80" t="s">
        <v>176</v>
      </c>
      <c r="C4933" s="80" t="s">
        <v>39</v>
      </c>
      <c r="D4933" s="80" t="s">
        <v>15310</v>
      </c>
      <c r="E4933" s="104" t="s">
        <v>15311</v>
      </c>
      <c r="F4933" s="107">
        <v>32511</v>
      </c>
      <c r="G4933" s="67" t="s">
        <v>77</v>
      </c>
      <c r="H4933" s="80" t="s">
        <v>10235</v>
      </c>
      <c r="I4933" s="80" t="s">
        <v>15312</v>
      </c>
      <c r="J4933" s="104" t="s">
        <v>201</v>
      </c>
      <c r="K4933" s="67" t="s">
        <v>133</v>
      </c>
      <c r="L4933" s="67"/>
      <c r="M4933" s="67"/>
      <c r="N4933" s="67"/>
      <c r="O4933" s="81"/>
      <c r="P4933" s="81">
        <v>46124</v>
      </c>
      <c r="Q4933" s="103" t="str">
        <f>IFERROR(VLOOKUP(J4933,Настройка!$C$4:$E$121,2,),"Ошибка")</f>
        <v>ITR</v>
      </c>
    </row>
    <row r="4934" spans="1:17" ht="14.4" customHeight="1">
      <c r="A4934" s="67">
        <v>4929</v>
      </c>
      <c r="B4934" s="80" t="s">
        <v>176</v>
      </c>
      <c r="C4934" s="80" t="s">
        <v>39</v>
      </c>
      <c r="D4934" s="80" t="s">
        <v>15313</v>
      </c>
      <c r="E4934" s="104" t="s">
        <v>15314</v>
      </c>
      <c r="F4934" s="107">
        <v>35084</v>
      </c>
      <c r="G4934" s="67" t="s">
        <v>85</v>
      </c>
      <c r="H4934" s="80" t="s">
        <v>298</v>
      </c>
      <c r="I4934" s="80" t="s">
        <v>15315</v>
      </c>
      <c r="J4934" s="104" t="s">
        <v>62</v>
      </c>
      <c r="K4934" s="67" t="s">
        <v>109</v>
      </c>
      <c r="L4934" s="67" t="s">
        <v>159</v>
      </c>
      <c r="M4934" s="67"/>
      <c r="N4934" s="67"/>
      <c r="O4934" s="81"/>
      <c r="P4934" s="81">
        <v>46124</v>
      </c>
      <c r="Q4934" s="103" t="str">
        <f>IFERROR(VLOOKUP(J4934,Настройка!$C$4:$E$121,2,),"Ошибка")</f>
        <v>ITR</v>
      </c>
    </row>
    <row r="4935" spans="1:17" ht="14.4" customHeight="1">
      <c r="A4935" s="67">
        <v>4930</v>
      </c>
      <c r="B4935" s="80" t="s">
        <v>176</v>
      </c>
      <c r="C4935" s="80" t="s">
        <v>39</v>
      </c>
      <c r="D4935" s="80" t="s">
        <v>15316</v>
      </c>
      <c r="E4935" s="104" t="s">
        <v>15317</v>
      </c>
      <c r="F4935" s="107">
        <v>29517</v>
      </c>
      <c r="G4935" s="67" t="s">
        <v>77</v>
      </c>
      <c r="H4935" s="80" t="s">
        <v>1235</v>
      </c>
      <c r="I4935" s="80" t="s">
        <v>15318</v>
      </c>
      <c r="J4935" s="104" t="s">
        <v>193</v>
      </c>
      <c r="K4935" s="67" t="s">
        <v>111</v>
      </c>
      <c r="L4935" s="67"/>
      <c r="M4935" s="67"/>
      <c r="N4935" s="67"/>
      <c r="O4935" s="81"/>
      <c r="P4935" s="81">
        <v>46124</v>
      </c>
      <c r="Q4935" s="103" t="str">
        <f>IFERROR(VLOOKUP(J4935,Настройка!$C$4:$E$121,2,),"Ошибка")</f>
        <v>ITR</v>
      </c>
    </row>
    <row r="4936" spans="1:17" ht="14.4" customHeight="1">
      <c r="A4936" s="67">
        <v>4931</v>
      </c>
      <c r="B4936" s="80" t="s">
        <v>176</v>
      </c>
      <c r="C4936" s="80" t="s">
        <v>39</v>
      </c>
      <c r="D4936" s="80" t="s">
        <v>15319</v>
      </c>
      <c r="E4936" s="104" t="s">
        <v>15320</v>
      </c>
      <c r="F4936" s="107">
        <v>26839</v>
      </c>
      <c r="G4936" s="67" t="s">
        <v>89</v>
      </c>
      <c r="H4936" s="80" t="s">
        <v>602</v>
      </c>
      <c r="I4936" s="80" t="s">
        <v>15321</v>
      </c>
      <c r="J4936" s="104" t="s">
        <v>204</v>
      </c>
      <c r="K4936" s="67" t="s">
        <v>117</v>
      </c>
      <c r="L4936" s="67" t="s">
        <v>152</v>
      </c>
      <c r="M4936" s="67" t="s">
        <v>166</v>
      </c>
      <c r="N4936" s="67" t="s">
        <v>1946</v>
      </c>
      <c r="O4936" s="81">
        <v>46300</v>
      </c>
      <c r="P4936" s="81">
        <v>46125</v>
      </c>
      <c r="Q4936" s="103" t="str">
        <f>IFERROR(VLOOKUP(J4936,Настройка!$C$4:$E$121,2,),"Ошибка")</f>
        <v>R</v>
      </c>
    </row>
    <row r="4937" spans="1:17" ht="14.4" customHeight="1">
      <c r="A4937" s="67">
        <v>4932</v>
      </c>
      <c r="B4937" s="80" t="s">
        <v>176</v>
      </c>
      <c r="C4937" s="80" t="s">
        <v>39</v>
      </c>
      <c r="D4937" s="80" t="s">
        <v>15322</v>
      </c>
      <c r="E4937" s="104" t="s">
        <v>15323</v>
      </c>
      <c r="F4937" s="107">
        <v>37584</v>
      </c>
      <c r="G4937" s="67" t="s">
        <v>77</v>
      </c>
      <c r="H4937" s="80" t="s">
        <v>15324</v>
      </c>
      <c r="I4937" s="80" t="s">
        <v>15325</v>
      </c>
      <c r="J4937" s="104" t="s">
        <v>118</v>
      </c>
      <c r="K4937" s="67" t="s">
        <v>109</v>
      </c>
      <c r="L4937" s="67"/>
      <c r="M4937" s="67"/>
      <c r="N4937" s="67"/>
      <c r="O4937" s="81"/>
      <c r="P4937" s="81">
        <v>46125</v>
      </c>
      <c r="Q4937" s="103" t="str">
        <f>IFERROR(VLOOKUP(J4937,Настройка!$C$4:$E$121,2,),"Ошибка")</f>
        <v>ITR</v>
      </c>
    </row>
    <row r="4938" spans="1:17" ht="14.4" customHeight="1">
      <c r="A4938" s="67">
        <v>4933</v>
      </c>
      <c r="B4938" s="80" t="s">
        <v>176</v>
      </c>
      <c r="C4938" s="80" t="s">
        <v>39</v>
      </c>
      <c r="D4938" s="80" t="s">
        <v>15326</v>
      </c>
      <c r="E4938" s="104" t="s">
        <v>15327</v>
      </c>
      <c r="F4938" s="107">
        <v>36805</v>
      </c>
      <c r="G4938" s="67" t="s">
        <v>77</v>
      </c>
      <c r="H4938" s="80" t="s">
        <v>1235</v>
      </c>
      <c r="I4938" s="80" t="s">
        <v>15328</v>
      </c>
      <c r="J4938" s="104" t="s">
        <v>118</v>
      </c>
      <c r="K4938" s="67" t="s">
        <v>109</v>
      </c>
      <c r="L4938" s="67"/>
      <c r="M4938" s="67"/>
      <c r="N4938" s="67"/>
      <c r="O4938" s="81"/>
      <c r="P4938" s="81">
        <v>46125</v>
      </c>
      <c r="Q4938" s="103" t="str">
        <f>IFERROR(VLOOKUP(J4938,Настройка!$C$4:$E$121,2,),"Ошибка")</f>
        <v>ITR</v>
      </c>
    </row>
    <row r="4939" spans="1:17" ht="14.4" customHeight="1">
      <c r="A4939" s="67">
        <v>4934</v>
      </c>
      <c r="B4939" s="80" t="s">
        <v>176</v>
      </c>
      <c r="C4939" s="80" t="s">
        <v>39</v>
      </c>
      <c r="D4939" s="80" t="s">
        <v>15329</v>
      </c>
      <c r="E4939" s="104" t="s">
        <v>15330</v>
      </c>
      <c r="F4939" s="107">
        <v>28722</v>
      </c>
      <c r="G4939" s="67" t="s">
        <v>77</v>
      </c>
      <c r="H4939" s="80" t="s">
        <v>15331</v>
      </c>
      <c r="I4939" s="80" t="s">
        <v>15332</v>
      </c>
      <c r="J4939" s="104" t="s">
        <v>145</v>
      </c>
      <c r="K4939" s="67" t="s">
        <v>109</v>
      </c>
      <c r="L4939" s="67"/>
      <c r="M4939" s="67"/>
      <c r="N4939" s="67"/>
      <c r="O4939" s="81"/>
      <c r="P4939" s="81">
        <v>46125</v>
      </c>
      <c r="Q4939" s="103" t="str">
        <f>IFERROR(VLOOKUP(J4939,Настройка!$C$4:$E$121,2,),"Ошибка")</f>
        <v>ITR</v>
      </c>
    </row>
    <row r="4940" spans="1:17" ht="14.4" customHeight="1">
      <c r="A4940" s="67">
        <v>4935</v>
      </c>
      <c r="B4940" s="80" t="s">
        <v>176</v>
      </c>
      <c r="C4940" s="80" t="s">
        <v>39</v>
      </c>
      <c r="D4940" s="80" t="s">
        <v>15333</v>
      </c>
      <c r="E4940" s="104" t="s">
        <v>15334</v>
      </c>
      <c r="F4940" s="107">
        <v>32188</v>
      </c>
      <c r="G4940" s="67" t="s">
        <v>65</v>
      </c>
      <c r="H4940" s="80" t="s">
        <v>24</v>
      </c>
      <c r="I4940" s="80" t="s">
        <v>15335</v>
      </c>
      <c r="J4940" s="104" t="s">
        <v>256</v>
      </c>
      <c r="K4940" s="67" t="s">
        <v>123</v>
      </c>
      <c r="L4940" s="67" t="s">
        <v>152</v>
      </c>
      <c r="M4940" s="67" t="s">
        <v>166</v>
      </c>
      <c r="N4940" s="67" t="s">
        <v>184</v>
      </c>
      <c r="O4940" s="81">
        <v>46265</v>
      </c>
      <c r="P4940" s="81">
        <v>46125</v>
      </c>
      <c r="Q4940" s="103" t="str">
        <f>IFERROR(VLOOKUP(J4940,Настройка!$C$4:$E$121,2,),"Ошибка")</f>
        <v>R</v>
      </c>
    </row>
    <row r="4941" spans="1:17" ht="14.4" customHeight="1">
      <c r="A4941" s="67">
        <v>4936</v>
      </c>
      <c r="B4941" s="80" t="s">
        <v>176</v>
      </c>
      <c r="C4941" s="80" t="s">
        <v>39</v>
      </c>
      <c r="D4941" s="80" t="s">
        <v>15336</v>
      </c>
      <c r="E4941" s="104" t="s">
        <v>15337</v>
      </c>
      <c r="F4941" s="107">
        <v>37160</v>
      </c>
      <c r="G4941" s="67" t="s">
        <v>65</v>
      </c>
      <c r="H4941" s="80" t="s">
        <v>433</v>
      </c>
      <c r="I4941" s="80" t="s">
        <v>15338</v>
      </c>
      <c r="J4941" s="104" t="s">
        <v>228</v>
      </c>
      <c r="K4941" s="67" t="s">
        <v>123</v>
      </c>
      <c r="L4941" s="67" t="s">
        <v>152</v>
      </c>
      <c r="M4941" s="67" t="s">
        <v>166</v>
      </c>
      <c r="N4941" s="67" t="s">
        <v>184</v>
      </c>
      <c r="O4941" s="81">
        <v>46156</v>
      </c>
      <c r="P4941" s="81">
        <v>46125</v>
      </c>
      <c r="Q4941" s="103" t="str">
        <f>IFERROR(VLOOKUP(J4941,Настройка!$C$4:$E$121,2,),"Ошибка")</f>
        <v>R</v>
      </c>
    </row>
    <row r="4942" spans="1:17" ht="14.4" customHeight="1">
      <c r="A4942" s="67">
        <v>4937</v>
      </c>
      <c r="B4942" s="80" t="s">
        <v>176</v>
      </c>
      <c r="C4942" s="80" t="s">
        <v>39</v>
      </c>
      <c r="D4942" s="80" t="s">
        <v>15339</v>
      </c>
      <c r="E4942" s="104" t="s">
        <v>15340</v>
      </c>
      <c r="F4942" s="107">
        <v>30594</v>
      </c>
      <c r="G4942" s="67" t="s">
        <v>77</v>
      </c>
      <c r="H4942" s="80" t="s">
        <v>6256</v>
      </c>
      <c r="I4942" s="80" t="s">
        <v>15341</v>
      </c>
      <c r="J4942" s="104" t="s">
        <v>201</v>
      </c>
      <c r="K4942" s="67" t="s">
        <v>125</v>
      </c>
      <c r="L4942" s="67"/>
      <c r="M4942" s="67"/>
      <c r="N4942" s="67"/>
      <c r="O4942" s="81"/>
      <c r="P4942" s="81">
        <v>46125</v>
      </c>
      <c r="Q4942" s="103" t="str">
        <f>IFERROR(VLOOKUP(J4942,Настройка!$C$4:$E$121,2,),"Ошибка")</f>
        <v>ITR</v>
      </c>
    </row>
    <row r="4943" spans="1:17" ht="14.4" customHeight="1">
      <c r="A4943" s="67">
        <v>4938</v>
      </c>
      <c r="B4943" s="80" t="s">
        <v>176</v>
      </c>
      <c r="C4943" s="80" t="s">
        <v>39</v>
      </c>
      <c r="D4943" s="80" t="s">
        <v>15342</v>
      </c>
      <c r="E4943" s="104" t="s">
        <v>15343</v>
      </c>
      <c r="F4943" s="107">
        <v>37944</v>
      </c>
      <c r="G4943" s="67" t="s">
        <v>67</v>
      </c>
      <c r="H4943" s="80" t="s">
        <v>401</v>
      </c>
      <c r="I4943" s="80" t="s">
        <v>15344</v>
      </c>
      <c r="J4943" s="104" t="s">
        <v>204</v>
      </c>
      <c r="K4943" s="67" t="s">
        <v>117</v>
      </c>
      <c r="L4943" s="67"/>
      <c r="M4943" s="67"/>
      <c r="N4943" s="67"/>
      <c r="O4943" s="81"/>
      <c r="P4943" s="81">
        <v>46126</v>
      </c>
      <c r="Q4943" s="103" t="str">
        <f>IFERROR(VLOOKUP(J4943,Настройка!$C$4:$E$121,2,),"Ошибка")</f>
        <v>R</v>
      </c>
    </row>
    <row r="4944" spans="1:17" ht="14.4" customHeight="1">
      <c r="A4944" s="67">
        <v>4939</v>
      </c>
      <c r="B4944" s="80" t="s">
        <v>176</v>
      </c>
      <c r="C4944" s="80" t="s">
        <v>39</v>
      </c>
      <c r="D4944" s="80" t="s">
        <v>15345</v>
      </c>
      <c r="E4944" s="104" t="s">
        <v>15346</v>
      </c>
      <c r="F4944" s="107">
        <v>33503</v>
      </c>
      <c r="G4944" s="67" t="s">
        <v>67</v>
      </c>
      <c r="H4944" s="80"/>
      <c r="I4944" s="80" t="s">
        <v>15347</v>
      </c>
      <c r="J4944" s="104" t="s">
        <v>204</v>
      </c>
      <c r="K4944" s="67" t="s">
        <v>117</v>
      </c>
      <c r="L4944" s="67"/>
      <c r="M4944" s="67"/>
      <c r="N4944" s="67"/>
      <c r="O4944" s="81"/>
      <c r="P4944" s="81">
        <v>46126</v>
      </c>
      <c r="Q4944" s="103" t="str">
        <f>IFERROR(VLOOKUP(J4944,Настройка!$C$4:$E$121,2,),"Ошибка")</f>
        <v>R</v>
      </c>
    </row>
    <row r="4945" spans="1:17" ht="14.4" customHeight="1">
      <c r="A4945" s="67">
        <v>4940</v>
      </c>
      <c r="B4945" s="80" t="s">
        <v>176</v>
      </c>
      <c r="C4945" s="80" t="s">
        <v>39</v>
      </c>
      <c r="D4945" s="80" t="s">
        <v>15348</v>
      </c>
      <c r="E4945" s="104" t="s">
        <v>15349</v>
      </c>
      <c r="F4945" s="107">
        <v>33204</v>
      </c>
      <c r="G4945" s="67" t="s">
        <v>67</v>
      </c>
      <c r="H4945" s="80" t="s">
        <v>401</v>
      </c>
      <c r="I4945" s="80" t="s">
        <v>15350</v>
      </c>
      <c r="J4945" s="104" t="s">
        <v>230</v>
      </c>
      <c r="K4945" s="67" t="s">
        <v>133</v>
      </c>
      <c r="L4945" s="67"/>
      <c r="M4945" s="67"/>
      <c r="N4945" s="67"/>
      <c r="O4945" s="81"/>
      <c r="P4945" s="81">
        <v>46126</v>
      </c>
      <c r="Q4945" s="103" t="str">
        <f>IFERROR(VLOOKUP(J4945,Настройка!$C$4:$E$121,2,),"Ошибка")</f>
        <v>R</v>
      </c>
    </row>
    <row r="4946" spans="1:17" ht="14.4" customHeight="1">
      <c r="A4946" s="67">
        <v>4941</v>
      </c>
      <c r="B4946" s="80" t="s">
        <v>176</v>
      </c>
      <c r="C4946" s="80" t="s">
        <v>39</v>
      </c>
      <c r="D4946" s="80" t="s">
        <v>15351</v>
      </c>
      <c r="E4946" s="104" t="s">
        <v>15352</v>
      </c>
      <c r="F4946" s="107">
        <v>36981</v>
      </c>
      <c r="G4946" s="67" t="s">
        <v>67</v>
      </c>
      <c r="H4946" s="80" t="s">
        <v>401</v>
      </c>
      <c r="I4946" s="80" t="s">
        <v>15353</v>
      </c>
      <c r="J4946" s="104" t="s">
        <v>230</v>
      </c>
      <c r="K4946" s="67" t="s">
        <v>133</v>
      </c>
      <c r="L4946" s="67"/>
      <c r="M4946" s="67"/>
      <c r="N4946" s="67"/>
      <c r="O4946" s="81"/>
      <c r="P4946" s="81">
        <v>46126</v>
      </c>
      <c r="Q4946" s="103" t="str">
        <f>IFERROR(VLOOKUP(J4946,Настройка!$C$4:$E$121,2,),"Ошибка")</f>
        <v>R</v>
      </c>
    </row>
    <row r="4947" spans="1:17" ht="14.4" customHeight="1">
      <c r="A4947" s="67">
        <v>4942</v>
      </c>
      <c r="B4947" s="80" t="s">
        <v>176</v>
      </c>
      <c r="C4947" s="80" t="s">
        <v>39</v>
      </c>
      <c r="D4947" s="80" t="s">
        <v>15354</v>
      </c>
      <c r="E4947" s="104" t="s">
        <v>15355</v>
      </c>
      <c r="F4947" s="107">
        <v>32123</v>
      </c>
      <c r="G4947" s="67" t="s">
        <v>67</v>
      </c>
      <c r="H4947" s="80" t="s">
        <v>401</v>
      </c>
      <c r="I4947" s="80" t="s">
        <v>15356</v>
      </c>
      <c r="J4947" s="104" t="s">
        <v>230</v>
      </c>
      <c r="K4947" s="67" t="s">
        <v>133</v>
      </c>
      <c r="L4947" s="67"/>
      <c r="M4947" s="67"/>
      <c r="N4947" s="67"/>
      <c r="O4947" s="81"/>
      <c r="P4947" s="81">
        <v>46126</v>
      </c>
      <c r="Q4947" s="103" t="str">
        <f>IFERROR(VLOOKUP(J4947,Настройка!$C$4:$E$121,2,),"Ошибка")</f>
        <v>R</v>
      </c>
    </row>
    <row r="4948" spans="1:17" ht="14.4" customHeight="1">
      <c r="A4948" s="67">
        <v>4943</v>
      </c>
      <c r="B4948" s="80" t="s">
        <v>176</v>
      </c>
      <c r="C4948" s="80" t="s">
        <v>39</v>
      </c>
      <c r="D4948" s="80" t="s">
        <v>15357</v>
      </c>
      <c r="E4948" s="104" t="s">
        <v>15358</v>
      </c>
      <c r="F4948" s="107">
        <v>36079</v>
      </c>
      <c r="G4948" s="67" t="s">
        <v>67</v>
      </c>
      <c r="H4948" s="80" t="s">
        <v>401</v>
      </c>
      <c r="I4948" s="80" t="s">
        <v>15359</v>
      </c>
      <c r="J4948" s="104" t="s">
        <v>230</v>
      </c>
      <c r="K4948" s="67" t="s">
        <v>133</v>
      </c>
      <c r="L4948" s="67"/>
      <c r="M4948" s="67"/>
      <c r="N4948" s="67"/>
      <c r="O4948" s="81"/>
      <c r="P4948" s="81">
        <v>46126</v>
      </c>
      <c r="Q4948" s="103" t="str">
        <f>IFERROR(VLOOKUP(J4948,Настройка!$C$4:$E$121,2,),"Ошибка")</f>
        <v>R</v>
      </c>
    </row>
    <row r="4949" spans="1:17" ht="14.4" customHeight="1">
      <c r="A4949" s="67">
        <v>4944</v>
      </c>
      <c r="B4949" s="80" t="s">
        <v>176</v>
      </c>
      <c r="C4949" s="80" t="s">
        <v>39</v>
      </c>
      <c r="D4949" s="80" t="s">
        <v>15360</v>
      </c>
      <c r="E4949" s="104" t="s">
        <v>15361</v>
      </c>
      <c r="F4949" s="107">
        <v>36779</v>
      </c>
      <c r="G4949" s="67" t="s">
        <v>67</v>
      </c>
      <c r="H4949" s="80" t="s">
        <v>401</v>
      </c>
      <c r="I4949" s="80" t="s">
        <v>15362</v>
      </c>
      <c r="J4949" s="104" t="s">
        <v>230</v>
      </c>
      <c r="K4949" s="67" t="s">
        <v>133</v>
      </c>
      <c r="L4949" s="67"/>
      <c r="M4949" s="67"/>
      <c r="N4949" s="67"/>
      <c r="O4949" s="81"/>
      <c r="P4949" s="81">
        <v>46126</v>
      </c>
      <c r="Q4949" s="103" t="str">
        <f>IFERROR(VLOOKUP(J4949,Настройка!$C$4:$E$121,2,),"Ошибка")</f>
        <v>R</v>
      </c>
    </row>
    <row r="4950" spans="1:17" ht="14.4" customHeight="1">
      <c r="A4950" s="67">
        <v>4945</v>
      </c>
      <c r="B4950" s="80" t="s">
        <v>176</v>
      </c>
      <c r="C4950" s="80" t="s">
        <v>39</v>
      </c>
      <c r="D4950" s="80" t="s">
        <v>15363</v>
      </c>
      <c r="E4950" s="104" t="s">
        <v>15364</v>
      </c>
      <c r="F4950" s="107">
        <v>33076</v>
      </c>
      <c r="G4950" s="67" t="s">
        <v>67</v>
      </c>
      <c r="H4950" s="80" t="s">
        <v>401</v>
      </c>
      <c r="I4950" s="80" t="s">
        <v>15365</v>
      </c>
      <c r="J4950" s="104" t="s">
        <v>230</v>
      </c>
      <c r="K4950" s="67" t="s">
        <v>133</v>
      </c>
      <c r="L4950" s="67"/>
      <c r="M4950" s="67"/>
      <c r="N4950" s="67"/>
      <c r="O4950" s="81"/>
      <c r="P4950" s="81">
        <v>46126</v>
      </c>
      <c r="Q4950" s="103" t="str">
        <f>IFERROR(VLOOKUP(J4950,Настройка!$C$4:$E$121,2,),"Ошибка")</f>
        <v>R</v>
      </c>
    </row>
    <row r="4951" spans="1:17" ht="14.4" customHeight="1">
      <c r="A4951" s="67">
        <v>4946</v>
      </c>
      <c r="B4951" s="80" t="s">
        <v>176</v>
      </c>
      <c r="C4951" s="80" t="s">
        <v>39</v>
      </c>
      <c r="D4951" s="80" t="s">
        <v>15366</v>
      </c>
      <c r="E4951" s="104" t="s">
        <v>15367</v>
      </c>
      <c r="F4951" s="107">
        <v>38234</v>
      </c>
      <c r="G4951" s="67" t="s">
        <v>67</v>
      </c>
      <c r="H4951" s="80" t="s">
        <v>401</v>
      </c>
      <c r="I4951" s="80" t="s">
        <v>15368</v>
      </c>
      <c r="J4951" s="104" t="s">
        <v>230</v>
      </c>
      <c r="K4951" s="67" t="s">
        <v>133</v>
      </c>
      <c r="L4951" s="67"/>
      <c r="M4951" s="67"/>
      <c r="N4951" s="67"/>
      <c r="O4951" s="81"/>
      <c r="P4951" s="81">
        <v>46126</v>
      </c>
      <c r="Q4951" s="103" t="str">
        <f>IFERROR(VLOOKUP(J4951,Настройка!$C$4:$E$121,2,),"Ошибка")</f>
        <v>R</v>
      </c>
    </row>
    <row r="4952" spans="1:17" ht="14.4" customHeight="1">
      <c r="A4952" s="67">
        <v>4947</v>
      </c>
      <c r="B4952" s="80" t="s">
        <v>176</v>
      </c>
      <c r="C4952" s="80" t="s">
        <v>39</v>
      </c>
      <c r="D4952" s="80" t="s">
        <v>15369</v>
      </c>
      <c r="E4952" s="104" t="s">
        <v>15370</v>
      </c>
      <c r="F4952" s="107">
        <v>33866</v>
      </c>
      <c r="G4952" s="67" t="s">
        <v>67</v>
      </c>
      <c r="H4952" s="80" t="s">
        <v>401</v>
      </c>
      <c r="I4952" s="80" t="s">
        <v>15371</v>
      </c>
      <c r="J4952" s="104" t="s">
        <v>230</v>
      </c>
      <c r="K4952" s="67" t="s">
        <v>133</v>
      </c>
      <c r="L4952" s="67"/>
      <c r="M4952" s="67"/>
      <c r="N4952" s="67"/>
      <c r="O4952" s="81"/>
      <c r="P4952" s="81">
        <v>46126</v>
      </c>
      <c r="Q4952" s="103" t="str">
        <f>IFERROR(VLOOKUP(J4952,Настройка!$C$4:$E$121,2,),"Ошибка")</f>
        <v>R</v>
      </c>
    </row>
    <row r="4953" spans="1:17" ht="14.4" customHeight="1">
      <c r="A4953" s="67">
        <v>4948</v>
      </c>
      <c r="B4953" s="80" t="s">
        <v>176</v>
      </c>
      <c r="C4953" s="80" t="s">
        <v>39</v>
      </c>
      <c r="D4953" s="80" t="s">
        <v>15372</v>
      </c>
      <c r="E4953" s="104" t="s">
        <v>15373</v>
      </c>
      <c r="F4953" s="107">
        <v>37554</v>
      </c>
      <c r="G4953" s="67" t="s">
        <v>67</v>
      </c>
      <c r="H4953" s="80" t="s">
        <v>401</v>
      </c>
      <c r="I4953" s="80" t="s">
        <v>15374</v>
      </c>
      <c r="J4953" s="104" t="s">
        <v>230</v>
      </c>
      <c r="K4953" s="67" t="s">
        <v>133</v>
      </c>
      <c r="L4953" s="67"/>
      <c r="M4953" s="67"/>
      <c r="N4953" s="67"/>
      <c r="O4953" s="81"/>
      <c r="P4953" s="81">
        <v>46126</v>
      </c>
      <c r="Q4953" s="103" t="str">
        <f>IFERROR(VLOOKUP(J4953,Настройка!$C$4:$E$121,2,),"Ошибка")</f>
        <v>R</v>
      </c>
    </row>
    <row r="4954" spans="1:17" ht="14.4" customHeight="1">
      <c r="A4954" s="67">
        <v>4949</v>
      </c>
      <c r="B4954" s="80" t="s">
        <v>176</v>
      </c>
      <c r="C4954" s="80" t="s">
        <v>39</v>
      </c>
      <c r="D4954" s="80" t="s">
        <v>15375</v>
      </c>
      <c r="E4954" s="104" t="s">
        <v>15376</v>
      </c>
      <c r="F4954" s="107">
        <v>37516</v>
      </c>
      <c r="G4954" s="67" t="s">
        <v>69</v>
      </c>
      <c r="H4954" s="80" t="s">
        <v>302</v>
      </c>
      <c r="I4954" s="80" t="s">
        <v>15377</v>
      </c>
      <c r="J4954" s="104" t="s">
        <v>201</v>
      </c>
      <c r="K4954" s="67" t="s">
        <v>117</v>
      </c>
      <c r="L4954" s="67"/>
      <c r="M4954" s="67"/>
      <c r="N4954" s="67"/>
      <c r="O4954" s="81"/>
      <c r="P4954" s="81">
        <v>46126</v>
      </c>
      <c r="Q4954" s="103" t="str">
        <f>IFERROR(VLOOKUP(J4954,Настройка!$C$4:$E$121,2,),"Ошибка")</f>
        <v>ITR</v>
      </c>
    </row>
    <row r="4955" spans="1:17" ht="14.4" customHeight="1">
      <c r="A4955" s="67">
        <v>4950</v>
      </c>
      <c r="B4955" s="80" t="s">
        <v>176</v>
      </c>
      <c r="C4955" s="80" t="s">
        <v>39</v>
      </c>
      <c r="D4955" s="80" t="s">
        <v>15378</v>
      </c>
      <c r="E4955" s="104" t="s">
        <v>15379</v>
      </c>
      <c r="F4955" s="107">
        <v>32070</v>
      </c>
      <c r="G4955" s="67" t="s">
        <v>83</v>
      </c>
      <c r="H4955" s="80" t="s">
        <v>3438</v>
      </c>
      <c r="I4955" s="80" t="s">
        <v>15380</v>
      </c>
      <c r="J4955" s="104" t="s">
        <v>201</v>
      </c>
      <c r="K4955" s="67" t="s">
        <v>117</v>
      </c>
      <c r="L4955" s="67" t="s">
        <v>159</v>
      </c>
      <c r="M4955" s="67"/>
      <c r="N4955" s="67"/>
      <c r="O4955" s="81"/>
      <c r="P4955" s="81">
        <v>46126</v>
      </c>
      <c r="Q4955" s="103" t="str">
        <f>IFERROR(VLOOKUP(J4955,Настройка!$C$4:$E$121,2,),"Ошибка")</f>
        <v>ITR</v>
      </c>
    </row>
    <row r="4956" spans="1:17" ht="14.4" customHeight="1">
      <c r="A4956" s="67">
        <v>4951</v>
      </c>
      <c r="B4956" s="80" t="s">
        <v>176</v>
      </c>
      <c r="C4956" s="80" t="s">
        <v>39</v>
      </c>
      <c r="D4956" s="80" t="s">
        <v>15381</v>
      </c>
      <c r="E4956" s="104" t="s">
        <v>15382</v>
      </c>
      <c r="F4956" s="107">
        <v>33613</v>
      </c>
      <c r="G4956" s="67" t="s">
        <v>77</v>
      </c>
      <c r="H4956" s="80" t="s">
        <v>7609</v>
      </c>
      <c r="I4956" s="80" t="s">
        <v>15383</v>
      </c>
      <c r="J4956" s="104" t="s">
        <v>68</v>
      </c>
      <c r="K4956" s="67" t="s">
        <v>109</v>
      </c>
      <c r="L4956" s="67"/>
      <c r="M4956" s="67"/>
      <c r="N4956" s="67"/>
      <c r="O4956" s="81"/>
      <c r="P4956" s="81">
        <v>46127</v>
      </c>
      <c r="Q4956" s="103" t="str">
        <f>IFERROR(VLOOKUP(J4956,Настройка!$C$4:$E$121,2,),"Ошибка")</f>
        <v>ITR</v>
      </c>
    </row>
    <row r="4957" spans="1:17" ht="14.4" customHeight="1">
      <c r="A4957" s="67">
        <v>4952</v>
      </c>
      <c r="B4957" s="80" t="s">
        <v>176</v>
      </c>
      <c r="C4957" s="80" t="s">
        <v>39</v>
      </c>
      <c r="D4957" s="80" t="s">
        <v>15384</v>
      </c>
      <c r="E4957" s="104" t="s">
        <v>15385</v>
      </c>
      <c r="F4957" s="107">
        <v>25225</v>
      </c>
      <c r="G4957" s="67" t="s">
        <v>77</v>
      </c>
      <c r="H4957" s="80" t="s">
        <v>1138</v>
      </c>
      <c r="I4957" s="80" t="s">
        <v>15386</v>
      </c>
      <c r="J4957" s="104" t="s">
        <v>201</v>
      </c>
      <c r="K4957" s="67" t="s">
        <v>119</v>
      </c>
      <c r="L4957" s="67"/>
      <c r="M4957" s="67"/>
      <c r="N4957" s="67"/>
      <c r="O4957" s="81"/>
      <c r="P4957" s="81">
        <v>46127</v>
      </c>
      <c r="Q4957" s="103" t="str">
        <f>IFERROR(VLOOKUP(J4957,Настройка!$C$4:$E$121,2,),"Ошибка")</f>
        <v>ITR</v>
      </c>
    </row>
    <row r="4958" spans="1:17" ht="14.4" customHeight="1">
      <c r="A4958" s="67">
        <v>4953</v>
      </c>
      <c r="B4958" s="80" t="s">
        <v>176</v>
      </c>
      <c r="C4958" s="80" t="s">
        <v>39</v>
      </c>
      <c r="D4958" s="80" t="s">
        <v>15387</v>
      </c>
      <c r="E4958" s="104" t="s">
        <v>15388</v>
      </c>
      <c r="F4958" s="107">
        <v>34510</v>
      </c>
      <c r="G4958" s="67" t="s">
        <v>77</v>
      </c>
      <c r="H4958" s="80" t="s">
        <v>290</v>
      </c>
      <c r="I4958" s="80" t="s">
        <v>15389</v>
      </c>
      <c r="J4958" s="104" t="s">
        <v>62</v>
      </c>
      <c r="K4958" s="67" t="s">
        <v>109</v>
      </c>
      <c r="L4958" s="67"/>
      <c r="M4958" s="67"/>
      <c r="N4958" s="67"/>
      <c r="O4958" s="81"/>
      <c r="P4958" s="81">
        <v>46127</v>
      </c>
      <c r="Q4958" s="103" t="str">
        <f>IFERROR(VLOOKUP(J4958,Настройка!$C$4:$E$121,2,),"Ошибка")</f>
        <v>ITR</v>
      </c>
    </row>
    <row r="4959" spans="1:17" ht="14.4" customHeight="1">
      <c r="A4959" s="67">
        <v>4954</v>
      </c>
      <c r="B4959" s="80" t="s">
        <v>176</v>
      </c>
      <c r="C4959" s="80" t="s">
        <v>39</v>
      </c>
      <c r="D4959" s="80" t="s">
        <v>15390</v>
      </c>
      <c r="E4959" s="104" t="s">
        <v>15391</v>
      </c>
      <c r="F4959" s="107">
        <v>34641</v>
      </c>
      <c r="G4959" s="67" t="s">
        <v>89</v>
      </c>
      <c r="H4959" s="80" t="s">
        <v>602</v>
      </c>
      <c r="I4959" s="80" t="s">
        <v>15392</v>
      </c>
      <c r="J4959" s="104" t="s">
        <v>256</v>
      </c>
      <c r="K4959" s="67" t="s">
        <v>123</v>
      </c>
      <c r="L4959" s="67" t="s">
        <v>152</v>
      </c>
      <c r="M4959" s="67" t="s">
        <v>166</v>
      </c>
      <c r="N4959" s="67" t="s">
        <v>184</v>
      </c>
      <c r="O4959" s="81">
        <v>46356</v>
      </c>
      <c r="P4959" s="81">
        <v>46128</v>
      </c>
      <c r="Q4959" s="103" t="str">
        <f>IFERROR(VLOOKUP(J4959,Настройка!$C$4:$E$121,2,),"Ошибка")</f>
        <v>R</v>
      </c>
    </row>
    <row r="4960" spans="1:17" ht="14.4" customHeight="1">
      <c r="A4960" s="67">
        <v>4955</v>
      </c>
      <c r="B4960" s="80" t="s">
        <v>176</v>
      </c>
      <c r="C4960" s="80" t="s">
        <v>39</v>
      </c>
      <c r="D4960" s="80" t="s">
        <v>15393</v>
      </c>
      <c r="E4960" s="104" t="s">
        <v>15394</v>
      </c>
      <c r="F4960" s="107">
        <v>35084</v>
      </c>
      <c r="G4960" s="67" t="s">
        <v>89</v>
      </c>
      <c r="H4960" s="80" t="s">
        <v>602</v>
      </c>
      <c r="I4960" s="80" t="s">
        <v>15395</v>
      </c>
      <c r="J4960" s="104" t="s">
        <v>211</v>
      </c>
      <c r="K4960" s="67" t="s">
        <v>133</v>
      </c>
      <c r="L4960" s="67" t="s">
        <v>152</v>
      </c>
      <c r="M4960" s="67" t="s">
        <v>166</v>
      </c>
      <c r="N4960" s="67" t="s">
        <v>184</v>
      </c>
      <c r="O4960" s="81">
        <v>46265</v>
      </c>
      <c r="P4960" s="81">
        <v>46128</v>
      </c>
      <c r="Q4960" s="103" t="str">
        <f>IFERROR(VLOOKUP(J4960,Настройка!$C$4:$E$121,2,),"Ошибка")</f>
        <v>R</v>
      </c>
    </row>
    <row r="4961" spans="1:17" ht="14.4" customHeight="1">
      <c r="A4961" s="67">
        <v>4956</v>
      </c>
      <c r="B4961" s="80" t="s">
        <v>176</v>
      </c>
      <c r="C4961" s="80" t="s">
        <v>39</v>
      </c>
      <c r="D4961" s="80" t="s">
        <v>15396</v>
      </c>
      <c r="E4961" s="104" t="s">
        <v>15397</v>
      </c>
      <c r="F4961" s="107">
        <v>37124</v>
      </c>
      <c r="G4961" s="67" t="s">
        <v>89</v>
      </c>
      <c r="H4961" s="80" t="s">
        <v>602</v>
      </c>
      <c r="I4961" s="80" t="s">
        <v>15398</v>
      </c>
      <c r="J4961" s="104" t="s">
        <v>207</v>
      </c>
      <c r="K4961" s="67" t="s">
        <v>117</v>
      </c>
      <c r="L4961" s="67" t="s">
        <v>152</v>
      </c>
      <c r="M4961" s="67" t="s">
        <v>166</v>
      </c>
      <c r="N4961" s="67" t="s">
        <v>1946</v>
      </c>
      <c r="O4961" s="81">
        <v>46427</v>
      </c>
      <c r="P4961" s="81">
        <v>46128</v>
      </c>
      <c r="Q4961" s="103" t="str">
        <f>IFERROR(VLOOKUP(J4961,Настройка!$C$4:$E$121,2,),"Ошибка")</f>
        <v>R</v>
      </c>
    </row>
    <row r="4962" spans="1:17" ht="14.4" customHeight="1">
      <c r="A4962" s="67">
        <v>4957</v>
      </c>
      <c r="B4962" s="80" t="s">
        <v>176</v>
      </c>
      <c r="C4962" s="80" t="s">
        <v>39</v>
      </c>
      <c r="D4962" s="80" t="s">
        <v>15399</v>
      </c>
      <c r="E4962" s="104" t="s">
        <v>15400</v>
      </c>
      <c r="F4962" s="107">
        <v>38823</v>
      </c>
      <c r="G4962" s="67" t="s">
        <v>69</v>
      </c>
      <c r="H4962" s="80" t="s">
        <v>385</v>
      </c>
      <c r="I4962" s="80" t="s">
        <v>15401</v>
      </c>
      <c r="J4962" s="104" t="s">
        <v>228</v>
      </c>
      <c r="K4962" s="67" t="s">
        <v>123</v>
      </c>
      <c r="L4962" s="67"/>
      <c r="M4962" s="67"/>
      <c r="N4962" s="67"/>
      <c r="O4962" s="81"/>
      <c r="P4962" s="81">
        <v>46128</v>
      </c>
      <c r="Q4962" s="103" t="str">
        <f>IFERROR(VLOOKUP(J4962,Настройка!$C$4:$E$121,2,),"Ошибка")</f>
        <v>R</v>
      </c>
    </row>
    <row r="4963" spans="1:17" ht="14.4" customHeight="1">
      <c r="A4963" s="67">
        <v>4958</v>
      </c>
      <c r="B4963" s="80" t="s">
        <v>176</v>
      </c>
      <c r="C4963" s="80" t="s">
        <v>39</v>
      </c>
      <c r="D4963" s="80" t="s">
        <v>15402</v>
      </c>
      <c r="E4963" s="104" t="s">
        <v>15403</v>
      </c>
      <c r="F4963" s="107">
        <v>35650</v>
      </c>
      <c r="G4963" s="67" t="s">
        <v>89</v>
      </c>
      <c r="H4963" s="80" t="s">
        <v>602</v>
      </c>
      <c r="I4963" s="80" t="s">
        <v>15404</v>
      </c>
      <c r="J4963" s="104" t="s">
        <v>207</v>
      </c>
      <c r="K4963" s="67" t="s">
        <v>117</v>
      </c>
      <c r="L4963" s="67" t="s">
        <v>152</v>
      </c>
      <c r="M4963" s="67" t="s">
        <v>166</v>
      </c>
      <c r="N4963" s="67" t="s">
        <v>1946</v>
      </c>
      <c r="O4963" s="81">
        <v>46427</v>
      </c>
      <c r="P4963" s="81">
        <v>46128</v>
      </c>
      <c r="Q4963" s="103" t="str">
        <f>IFERROR(VLOOKUP(J4963,Настройка!$C$4:$E$121,2,),"Ошибка")</f>
        <v>R</v>
      </c>
    </row>
    <row r="4964" spans="1:17" ht="14.4" customHeight="1">
      <c r="A4964" s="67">
        <v>4959</v>
      </c>
      <c r="B4964" s="80" t="s">
        <v>176</v>
      </c>
      <c r="C4964" s="80" t="s">
        <v>39</v>
      </c>
      <c r="D4964" s="80" t="s">
        <v>15405</v>
      </c>
      <c r="E4964" s="104" t="s">
        <v>15406</v>
      </c>
      <c r="F4964" s="107">
        <v>31455</v>
      </c>
      <c r="G4964" s="67" t="s">
        <v>89</v>
      </c>
      <c r="H4964" s="80" t="s">
        <v>602</v>
      </c>
      <c r="I4964" s="80" t="s">
        <v>15407</v>
      </c>
      <c r="J4964" s="104" t="s">
        <v>207</v>
      </c>
      <c r="K4964" s="67" t="s">
        <v>117</v>
      </c>
      <c r="L4964" s="67" t="s">
        <v>152</v>
      </c>
      <c r="M4964" s="67" t="s">
        <v>166</v>
      </c>
      <c r="N4964" s="67" t="s">
        <v>1946</v>
      </c>
      <c r="O4964" s="81">
        <v>46427</v>
      </c>
      <c r="P4964" s="81">
        <v>46128</v>
      </c>
      <c r="Q4964" s="103" t="str">
        <f>IFERROR(VLOOKUP(J4964,Настройка!$C$4:$E$121,2,),"Ошибка")</f>
        <v>R</v>
      </c>
    </row>
    <row r="4965" spans="1:17" ht="14.4" customHeight="1">
      <c r="A4965" s="67">
        <v>4960</v>
      </c>
      <c r="B4965" s="80" t="s">
        <v>176</v>
      </c>
      <c r="C4965" s="80" t="s">
        <v>39</v>
      </c>
      <c r="D4965" s="80" t="s">
        <v>15408</v>
      </c>
      <c r="E4965" s="104" t="s">
        <v>15409</v>
      </c>
      <c r="F4965" s="107">
        <v>37234</v>
      </c>
      <c r="G4965" s="67" t="s">
        <v>87</v>
      </c>
      <c r="H4965" s="80"/>
      <c r="I4965" s="80" t="s">
        <v>15410</v>
      </c>
      <c r="J4965" s="104" t="s">
        <v>207</v>
      </c>
      <c r="K4965" s="67" t="s">
        <v>117</v>
      </c>
      <c r="L4965" s="67"/>
      <c r="M4965" s="67"/>
      <c r="N4965" s="67"/>
      <c r="O4965" s="81"/>
      <c r="P4965" s="81">
        <v>46128</v>
      </c>
      <c r="Q4965" s="103" t="str">
        <f>IFERROR(VLOOKUP(J4965,Настройка!$C$4:$E$121,2,),"Ошибка")</f>
        <v>R</v>
      </c>
    </row>
    <row r="4966" spans="1:17" ht="14.4" customHeight="1">
      <c r="A4966" s="67">
        <v>4961</v>
      </c>
      <c r="B4966" s="80" t="s">
        <v>176</v>
      </c>
      <c r="C4966" s="80" t="s">
        <v>39</v>
      </c>
      <c r="D4966" s="80" t="s">
        <v>15411</v>
      </c>
      <c r="E4966" s="104" t="s">
        <v>15412</v>
      </c>
      <c r="F4966" s="107">
        <v>36559</v>
      </c>
      <c r="G4966" s="67" t="s">
        <v>89</v>
      </c>
      <c r="H4966" s="80" t="s">
        <v>602</v>
      </c>
      <c r="I4966" s="80" t="s">
        <v>15413</v>
      </c>
      <c r="J4966" s="104" t="s">
        <v>228</v>
      </c>
      <c r="K4966" s="67" t="s">
        <v>125</v>
      </c>
      <c r="L4966" s="67" t="s">
        <v>152</v>
      </c>
      <c r="M4966" s="67" t="s">
        <v>166</v>
      </c>
      <c r="N4966" s="67" t="s">
        <v>184</v>
      </c>
      <c r="O4966" s="81">
        <v>46356</v>
      </c>
      <c r="P4966" s="81">
        <v>46129</v>
      </c>
      <c r="Q4966" s="103" t="str">
        <f>IFERROR(VLOOKUP(J4966,Настройка!$C$4:$E$121,2,),"Ошибка")</f>
        <v>R</v>
      </c>
    </row>
    <row r="4967" spans="1:17" ht="14.4" customHeight="1">
      <c r="A4967" s="67">
        <v>4962</v>
      </c>
      <c r="B4967" s="80" t="s">
        <v>176</v>
      </c>
      <c r="C4967" s="80" t="s">
        <v>39</v>
      </c>
      <c r="D4967" s="80" t="s">
        <v>15414</v>
      </c>
      <c r="E4967" s="104" t="s">
        <v>15415</v>
      </c>
      <c r="F4967" s="107">
        <v>31558</v>
      </c>
      <c r="G4967" s="67" t="s">
        <v>77</v>
      </c>
      <c r="H4967" s="80" t="s">
        <v>15416</v>
      </c>
      <c r="I4967" s="80" t="s">
        <v>15417</v>
      </c>
      <c r="J4967" s="104" t="s">
        <v>168</v>
      </c>
      <c r="K4967" s="67" t="s">
        <v>109</v>
      </c>
      <c r="L4967" s="67"/>
      <c r="M4967" s="67"/>
      <c r="N4967" s="67"/>
      <c r="O4967" s="81"/>
      <c r="P4967" s="81">
        <v>46129</v>
      </c>
      <c r="Q4967" s="103" t="str">
        <f>IFERROR(VLOOKUP(J4967,Настройка!$C$4:$E$121,2,),"Ошибка")</f>
        <v>ITR</v>
      </c>
    </row>
    <row r="4968" spans="1:17" ht="14.4" customHeight="1">
      <c r="A4968" s="67">
        <v>4963</v>
      </c>
      <c r="B4968" s="80" t="s">
        <v>176</v>
      </c>
      <c r="C4968" s="80" t="s">
        <v>39</v>
      </c>
      <c r="D4968" s="80" t="s">
        <v>15418</v>
      </c>
      <c r="E4968" s="104" t="s">
        <v>15419</v>
      </c>
      <c r="F4968" s="107">
        <v>31552</v>
      </c>
      <c r="G4968" s="67" t="s">
        <v>89</v>
      </c>
      <c r="H4968" s="80" t="s">
        <v>602</v>
      </c>
      <c r="I4968" s="80" t="s">
        <v>15420</v>
      </c>
      <c r="J4968" s="104" t="s">
        <v>207</v>
      </c>
      <c r="K4968" s="67" t="s">
        <v>117</v>
      </c>
      <c r="L4968" s="67" t="s">
        <v>152</v>
      </c>
      <c r="M4968" s="67" t="s">
        <v>166</v>
      </c>
      <c r="N4968" s="67" t="s">
        <v>1946</v>
      </c>
      <c r="O4968" s="81">
        <v>46427</v>
      </c>
      <c r="P4968" s="81">
        <v>46129</v>
      </c>
      <c r="Q4968" s="103" t="str">
        <f>IFERROR(VLOOKUP(J4968,Настройка!$C$4:$E$121,2,),"Ошибка")</f>
        <v>R</v>
      </c>
    </row>
    <row r="4969" spans="1:17" ht="14.4" customHeight="1">
      <c r="A4969" s="67">
        <v>4964</v>
      </c>
      <c r="B4969" s="80" t="s">
        <v>176</v>
      </c>
      <c r="C4969" s="80" t="s">
        <v>39</v>
      </c>
      <c r="D4969" s="80" t="s">
        <v>15421</v>
      </c>
      <c r="E4969" s="104" t="s">
        <v>15422</v>
      </c>
      <c r="F4969" s="107">
        <v>32447</v>
      </c>
      <c r="G4969" s="67" t="s">
        <v>89</v>
      </c>
      <c r="H4969" s="80" t="s">
        <v>602</v>
      </c>
      <c r="I4969" s="80" t="s">
        <v>15423</v>
      </c>
      <c r="J4969" s="104" t="s">
        <v>208</v>
      </c>
      <c r="K4969" s="67" t="s">
        <v>117</v>
      </c>
      <c r="L4969" s="67" t="s">
        <v>152</v>
      </c>
      <c r="M4969" s="67" t="s">
        <v>166</v>
      </c>
      <c r="N4969" s="67" t="s">
        <v>1946</v>
      </c>
      <c r="O4969" s="81">
        <v>46207</v>
      </c>
      <c r="P4969" s="81">
        <v>46129</v>
      </c>
      <c r="Q4969" s="103" t="str">
        <f>IFERROR(VLOOKUP(J4969,Настройка!$C$4:$E$121,2,),"Ошибка")</f>
        <v>R</v>
      </c>
    </row>
    <row r="4970" spans="1:17" ht="14.4" customHeight="1">
      <c r="A4970" s="67">
        <v>4965</v>
      </c>
      <c r="B4970" s="80" t="s">
        <v>176</v>
      </c>
      <c r="C4970" s="80" t="s">
        <v>39</v>
      </c>
      <c r="D4970" s="80" t="s">
        <v>15424</v>
      </c>
      <c r="E4970" s="104" t="s">
        <v>15425</v>
      </c>
      <c r="F4970" s="107">
        <v>34888</v>
      </c>
      <c r="G4970" s="67" t="s">
        <v>69</v>
      </c>
      <c r="H4970" s="80" t="s">
        <v>302</v>
      </c>
      <c r="I4970" s="80" t="s">
        <v>15426</v>
      </c>
      <c r="J4970" s="104" t="s">
        <v>208</v>
      </c>
      <c r="K4970" s="67" t="s">
        <v>117</v>
      </c>
      <c r="L4970" s="67"/>
      <c r="M4970" s="67"/>
      <c r="N4970" s="67"/>
      <c r="O4970" s="81"/>
      <c r="P4970" s="81">
        <v>46129</v>
      </c>
      <c r="Q4970" s="103" t="str">
        <f>IFERROR(VLOOKUP(J4970,Настройка!$C$4:$E$121,2,),"Ошибка")</f>
        <v>R</v>
      </c>
    </row>
    <row r="4971" spans="1:17" ht="14.4" customHeight="1">
      <c r="A4971" s="67">
        <v>4966</v>
      </c>
      <c r="B4971" s="80" t="s">
        <v>176</v>
      </c>
      <c r="C4971" s="80" t="s">
        <v>39</v>
      </c>
      <c r="D4971" s="80" t="s">
        <v>15427</v>
      </c>
      <c r="E4971" s="104" t="s">
        <v>15428</v>
      </c>
      <c r="F4971" s="107">
        <v>34876</v>
      </c>
      <c r="G4971" s="67" t="s">
        <v>65</v>
      </c>
      <c r="H4971" s="80" t="s">
        <v>571</v>
      </c>
      <c r="I4971" s="80" t="s">
        <v>15429</v>
      </c>
      <c r="J4971" s="104" t="s">
        <v>207</v>
      </c>
      <c r="K4971" s="67" t="s">
        <v>117</v>
      </c>
      <c r="L4971" s="67" t="s">
        <v>152</v>
      </c>
      <c r="M4971" s="67" t="s">
        <v>166</v>
      </c>
      <c r="N4971" s="67" t="s">
        <v>1946</v>
      </c>
      <c r="O4971" s="81">
        <v>46351</v>
      </c>
      <c r="P4971" s="81">
        <v>46129</v>
      </c>
      <c r="Q4971" s="103" t="str">
        <f>IFERROR(VLOOKUP(J4971,Настройка!$C$4:$E$121,2,),"Ошибка")</f>
        <v>R</v>
      </c>
    </row>
    <row r="4972" spans="1:17" ht="14.4" customHeight="1">
      <c r="A4972" s="67">
        <v>4967</v>
      </c>
      <c r="B4972" s="80" t="s">
        <v>176</v>
      </c>
      <c r="C4972" s="80" t="s">
        <v>39</v>
      </c>
      <c r="D4972" s="80" t="s">
        <v>15430</v>
      </c>
      <c r="E4972" s="104" t="s">
        <v>15431</v>
      </c>
      <c r="F4972" s="107">
        <v>36558</v>
      </c>
      <c r="G4972" s="67" t="s">
        <v>65</v>
      </c>
      <c r="H4972" s="80" t="s">
        <v>433</v>
      </c>
      <c r="I4972" s="80" t="s">
        <v>15432</v>
      </c>
      <c r="J4972" s="104" t="s">
        <v>207</v>
      </c>
      <c r="K4972" s="67" t="s">
        <v>117</v>
      </c>
      <c r="L4972" s="67" t="s">
        <v>152</v>
      </c>
      <c r="M4972" s="67" t="s">
        <v>166</v>
      </c>
      <c r="N4972" s="67" t="s">
        <v>1946</v>
      </c>
      <c r="O4972" s="81">
        <v>46351</v>
      </c>
      <c r="P4972" s="81">
        <v>46129</v>
      </c>
      <c r="Q4972" s="103" t="str">
        <f>IFERROR(VLOOKUP(J4972,Настройка!$C$4:$E$121,2,),"Ошибка")</f>
        <v>R</v>
      </c>
    </row>
    <row r="4973" spans="1:17" ht="14.4" customHeight="1">
      <c r="A4973" s="67">
        <v>4968</v>
      </c>
      <c r="B4973" s="80" t="s">
        <v>176</v>
      </c>
      <c r="C4973" s="80" t="s">
        <v>39</v>
      </c>
      <c r="D4973" s="80" t="s">
        <v>15433</v>
      </c>
      <c r="E4973" s="104" t="s">
        <v>15434</v>
      </c>
      <c r="F4973" s="107">
        <v>34029</v>
      </c>
      <c r="G4973" s="67" t="s">
        <v>77</v>
      </c>
      <c r="H4973" s="80" t="s">
        <v>6295</v>
      </c>
      <c r="I4973" s="80" t="s">
        <v>15435</v>
      </c>
      <c r="J4973" s="104" t="s">
        <v>118</v>
      </c>
      <c r="K4973" s="67" t="s">
        <v>109</v>
      </c>
      <c r="L4973" s="67"/>
      <c r="M4973" s="67"/>
      <c r="N4973" s="67"/>
      <c r="O4973" s="81"/>
      <c r="P4973" s="81">
        <v>46129</v>
      </c>
      <c r="Q4973" s="103" t="str">
        <f>IFERROR(VLOOKUP(J4973,Настройка!$C$4:$E$121,2,),"Ошибка")</f>
        <v>ITR</v>
      </c>
    </row>
    <row r="4974" spans="1:17" ht="14.4" customHeight="1">
      <c r="A4974" s="67">
        <v>4969</v>
      </c>
      <c r="B4974" s="80" t="s">
        <v>176</v>
      </c>
      <c r="C4974" s="80" t="s">
        <v>39</v>
      </c>
      <c r="D4974" s="80" t="s">
        <v>15436</v>
      </c>
      <c r="E4974" s="104" t="s">
        <v>15437</v>
      </c>
      <c r="F4974" s="107">
        <v>31551</v>
      </c>
      <c r="G4974" s="67" t="s">
        <v>67</v>
      </c>
      <c r="H4974" s="80" t="s">
        <v>401</v>
      </c>
      <c r="I4974" s="80" t="s">
        <v>15438</v>
      </c>
      <c r="J4974" s="104" t="s">
        <v>118</v>
      </c>
      <c r="K4974" s="67" t="s">
        <v>109</v>
      </c>
      <c r="L4974" s="67"/>
      <c r="M4974" s="67"/>
      <c r="N4974" s="67"/>
      <c r="O4974" s="81"/>
      <c r="P4974" s="81">
        <v>46130</v>
      </c>
      <c r="Q4974" s="103" t="str">
        <f>IFERROR(VLOOKUP(J4974,Настройка!$C$4:$E$121,2,),"Ошибка")</f>
        <v>ITR</v>
      </c>
    </row>
    <row r="4975" spans="1:17" ht="14.4" customHeight="1">
      <c r="A4975" s="67">
        <v>4970</v>
      </c>
      <c r="B4975" s="80" t="s">
        <v>176</v>
      </c>
      <c r="C4975" s="80" t="s">
        <v>39</v>
      </c>
      <c r="D4975" s="80" t="s">
        <v>15439</v>
      </c>
      <c r="E4975" s="104" t="s">
        <v>15440</v>
      </c>
      <c r="F4975" s="107">
        <v>30865</v>
      </c>
      <c r="G4975" s="67" t="s">
        <v>69</v>
      </c>
      <c r="H4975" s="80" t="s">
        <v>302</v>
      </c>
      <c r="I4975" s="80" t="s">
        <v>15441</v>
      </c>
      <c r="J4975" s="104" t="s">
        <v>204</v>
      </c>
      <c r="K4975" s="67" t="s">
        <v>117</v>
      </c>
      <c r="L4975" s="67"/>
      <c r="M4975" s="67"/>
      <c r="N4975" s="67"/>
      <c r="O4975" s="81"/>
      <c r="P4975" s="81">
        <v>46130</v>
      </c>
      <c r="Q4975" s="103" t="str">
        <f>IFERROR(VLOOKUP(J4975,Настройка!$C$4:$E$121,2,),"Ошибка")</f>
        <v>R</v>
      </c>
    </row>
    <row r="4976" spans="1:17" ht="14.4" customHeight="1">
      <c r="A4976" s="67">
        <v>4971</v>
      </c>
      <c r="B4976" s="80" t="s">
        <v>176</v>
      </c>
      <c r="C4976" s="80" t="s">
        <v>39</v>
      </c>
      <c r="D4976" s="80" t="s">
        <v>15442</v>
      </c>
      <c r="E4976" s="104" t="s">
        <v>15443</v>
      </c>
      <c r="F4976" s="107">
        <v>28504</v>
      </c>
      <c r="G4976" s="67" t="s">
        <v>67</v>
      </c>
      <c r="H4976" s="80" t="s">
        <v>401</v>
      </c>
      <c r="I4976" s="80" t="s">
        <v>15444</v>
      </c>
      <c r="J4976" s="104" t="s">
        <v>228</v>
      </c>
      <c r="K4976" s="67" t="s">
        <v>123</v>
      </c>
      <c r="L4976" s="67"/>
      <c r="M4976" s="67"/>
      <c r="N4976" s="67"/>
      <c r="O4976" s="81"/>
      <c r="P4976" s="81">
        <v>46130</v>
      </c>
      <c r="Q4976" s="103" t="str">
        <f>IFERROR(VLOOKUP(J4976,Настройка!$C$4:$E$121,2,),"Ошибка")</f>
        <v>R</v>
      </c>
    </row>
    <row r="4977" spans="1:17" ht="14.4" customHeight="1">
      <c r="A4977" s="67">
        <v>4972</v>
      </c>
      <c r="B4977" s="80" t="s">
        <v>176</v>
      </c>
      <c r="C4977" s="80" t="s">
        <v>39</v>
      </c>
      <c r="D4977" s="80" t="s">
        <v>15445</v>
      </c>
      <c r="E4977" s="104" t="s">
        <v>15446</v>
      </c>
      <c r="F4977" s="107">
        <v>37867</v>
      </c>
      <c r="G4977" s="67" t="s">
        <v>67</v>
      </c>
      <c r="H4977" s="80" t="s">
        <v>401</v>
      </c>
      <c r="I4977" s="80" t="s">
        <v>15447</v>
      </c>
      <c r="J4977" s="104" t="s">
        <v>228</v>
      </c>
      <c r="K4977" s="67" t="s">
        <v>123</v>
      </c>
      <c r="L4977" s="67"/>
      <c r="M4977" s="67"/>
      <c r="N4977" s="67"/>
      <c r="O4977" s="81"/>
      <c r="P4977" s="81">
        <v>46130</v>
      </c>
      <c r="Q4977" s="103" t="str">
        <f>IFERROR(VLOOKUP(J4977,Настройка!$C$4:$E$121,2,),"Ошибка")</f>
        <v>R</v>
      </c>
    </row>
    <row r="4978" spans="1:17" ht="14.4" customHeight="1">
      <c r="A4978" s="67">
        <v>4973</v>
      </c>
      <c r="B4978" s="80" t="s">
        <v>176</v>
      </c>
      <c r="C4978" s="80" t="s">
        <v>39</v>
      </c>
      <c r="D4978" s="80" t="s">
        <v>15448</v>
      </c>
      <c r="E4978" s="104" t="s">
        <v>15449</v>
      </c>
      <c r="F4978" s="107">
        <v>38557</v>
      </c>
      <c r="G4978" s="67" t="s">
        <v>67</v>
      </c>
      <c r="H4978" s="80" t="s">
        <v>401</v>
      </c>
      <c r="I4978" s="80" t="s">
        <v>15450</v>
      </c>
      <c r="J4978" s="104" t="s">
        <v>228</v>
      </c>
      <c r="K4978" s="67" t="s">
        <v>123</v>
      </c>
      <c r="L4978" s="67"/>
      <c r="M4978" s="67"/>
      <c r="N4978" s="67"/>
      <c r="O4978" s="81"/>
      <c r="P4978" s="81">
        <v>46130</v>
      </c>
      <c r="Q4978" s="103" t="str">
        <f>IFERROR(VLOOKUP(J4978,Настройка!$C$4:$E$121,2,),"Ошибка")</f>
        <v>R</v>
      </c>
    </row>
    <row r="4979" spans="1:17" ht="14.4" customHeight="1">
      <c r="A4979" s="67">
        <v>4974</v>
      </c>
      <c r="B4979" s="80" t="s">
        <v>176</v>
      </c>
      <c r="C4979" s="80" t="s">
        <v>39</v>
      </c>
      <c r="D4979" s="80" t="s">
        <v>15451</v>
      </c>
      <c r="E4979" s="104" t="s">
        <v>15452</v>
      </c>
      <c r="F4979" s="107">
        <v>38303</v>
      </c>
      <c r="G4979" s="67" t="s">
        <v>67</v>
      </c>
      <c r="H4979" s="80" t="s">
        <v>401</v>
      </c>
      <c r="I4979" s="80" t="s">
        <v>15453</v>
      </c>
      <c r="J4979" s="104" t="s">
        <v>228</v>
      </c>
      <c r="K4979" s="67" t="s">
        <v>123</v>
      </c>
      <c r="L4979" s="67"/>
      <c r="M4979" s="67"/>
      <c r="N4979" s="67"/>
      <c r="O4979" s="81"/>
      <c r="P4979" s="81">
        <v>46130</v>
      </c>
      <c r="Q4979" s="103" t="str">
        <f>IFERROR(VLOOKUP(J4979,Настройка!$C$4:$E$121,2,),"Ошибка")</f>
        <v>R</v>
      </c>
    </row>
    <row r="4980" spans="1:17" ht="14.4" customHeight="1">
      <c r="A4980" s="67">
        <v>4975</v>
      </c>
      <c r="B4980" s="80" t="s">
        <v>176</v>
      </c>
      <c r="C4980" s="80" t="s">
        <v>39</v>
      </c>
      <c r="D4980" s="80" t="s">
        <v>15454</v>
      </c>
      <c r="E4980" s="104" t="s">
        <v>15455</v>
      </c>
      <c r="F4980" s="107">
        <v>38166</v>
      </c>
      <c r="G4980" s="67" t="s">
        <v>67</v>
      </c>
      <c r="H4980" s="80" t="s">
        <v>401</v>
      </c>
      <c r="I4980" s="80" t="s">
        <v>15456</v>
      </c>
      <c r="J4980" s="104" t="s">
        <v>228</v>
      </c>
      <c r="K4980" s="67" t="s">
        <v>123</v>
      </c>
      <c r="L4980" s="67"/>
      <c r="M4980" s="67"/>
      <c r="N4980" s="67"/>
      <c r="O4980" s="81"/>
      <c r="P4980" s="81">
        <v>46130</v>
      </c>
      <c r="Q4980" s="103" t="str">
        <f>IFERROR(VLOOKUP(J4980,Настройка!$C$4:$E$121,2,),"Ошибка")</f>
        <v>R</v>
      </c>
    </row>
    <row r="4981" spans="1:17" ht="14.4" customHeight="1">
      <c r="A4981" s="67">
        <v>4976</v>
      </c>
      <c r="B4981" s="80" t="s">
        <v>176</v>
      </c>
      <c r="C4981" s="80" t="s">
        <v>39</v>
      </c>
      <c r="D4981" s="80" t="s">
        <v>15457</v>
      </c>
      <c r="E4981" s="104" t="s">
        <v>15458</v>
      </c>
      <c r="F4981" s="107">
        <v>37872</v>
      </c>
      <c r="G4981" s="67" t="s">
        <v>67</v>
      </c>
      <c r="H4981" s="80" t="s">
        <v>401</v>
      </c>
      <c r="I4981" s="80" t="s">
        <v>15459</v>
      </c>
      <c r="J4981" s="104" t="s">
        <v>228</v>
      </c>
      <c r="K4981" s="67" t="s">
        <v>123</v>
      </c>
      <c r="L4981" s="67"/>
      <c r="M4981" s="67"/>
      <c r="N4981" s="67"/>
      <c r="O4981" s="81"/>
      <c r="P4981" s="81">
        <v>46130</v>
      </c>
      <c r="Q4981" s="103" t="str">
        <f>IFERROR(VLOOKUP(J4981,Настройка!$C$4:$E$121,2,),"Ошибка")</f>
        <v>R</v>
      </c>
    </row>
    <row r="4982" spans="1:17" ht="14.4" customHeight="1">
      <c r="A4982" s="67">
        <v>4977</v>
      </c>
      <c r="B4982" s="80" t="s">
        <v>176</v>
      </c>
      <c r="C4982" s="80" t="s">
        <v>39</v>
      </c>
      <c r="D4982" s="80" t="s">
        <v>15460</v>
      </c>
      <c r="E4982" s="104" t="s">
        <v>15461</v>
      </c>
      <c r="F4982" s="107">
        <v>37789</v>
      </c>
      <c r="G4982" s="67" t="s">
        <v>67</v>
      </c>
      <c r="H4982" s="80" t="s">
        <v>401</v>
      </c>
      <c r="I4982" s="80" t="s">
        <v>15462</v>
      </c>
      <c r="J4982" s="104" t="s">
        <v>228</v>
      </c>
      <c r="K4982" s="67" t="s">
        <v>123</v>
      </c>
      <c r="L4982" s="67"/>
      <c r="M4982" s="67"/>
      <c r="N4982" s="67"/>
      <c r="O4982" s="81"/>
      <c r="P4982" s="81">
        <v>46130</v>
      </c>
      <c r="Q4982" s="103" t="str">
        <f>IFERROR(VLOOKUP(J4982,Настройка!$C$4:$E$121,2,),"Ошибка")</f>
        <v>R</v>
      </c>
    </row>
    <row r="4983" spans="1:17" ht="14.4" customHeight="1">
      <c r="A4983" s="67">
        <v>4978</v>
      </c>
      <c r="B4983" s="80" t="s">
        <v>176</v>
      </c>
      <c r="C4983" s="80" t="s">
        <v>39</v>
      </c>
      <c r="D4983" s="80" t="s">
        <v>15463</v>
      </c>
      <c r="E4983" s="104" t="s">
        <v>15464</v>
      </c>
      <c r="F4983" s="107">
        <v>33043</v>
      </c>
      <c r="G4983" s="67" t="s">
        <v>67</v>
      </c>
      <c r="H4983" s="80" t="s">
        <v>401</v>
      </c>
      <c r="I4983" s="80" t="s">
        <v>15465</v>
      </c>
      <c r="J4983" s="104" t="s">
        <v>228</v>
      </c>
      <c r="K4983" s="67" t="s">
        <v>123</v>
      </c>
      <c r="L4983" s="67"/>
      <c r="M4983" s="67"/>
      <c r="N4983" s="67"/>
      <c r="O4983" s="81"/>
      <c r="P4983" s="81">
        <v>46130</v>
      </c>
      <c r="Q4983" s="103" t="str">
        <f>IFERROR(VLOOKUP(J4983,Настройка!$C$4:$E$121,2,),"Ошибка")</f>
        <v>R</v>
      </c>
    </row>
    <row r="4984" spans="1:17" ht="14.4" customHeight="1">
      <c r="A4984" s="67">
        <v>4979</v>
      </c>
      <c r="B4984" s="80" t="s">
        <v>176</v>
      </c>
      <c r="C4984" s="80" t="s">
        <v>39</v>
      </c>
      <c r="D4984" s="80" t="s">
        <v>15466</v>
      </c>
      <c r="E4984" s="104" t="s">
        <v>15467</v>
      </c>
      <c r="F4984" s="107">
        <v>38199</v>
      </c>
      <c r="G4984" s="67" t="s">
        <v>67</v>
      </c>
      <c r="H4984" s="80" t="s">
        <v>401</v>
      </c>
      <c r="I4984" s="80" t="s">
        <v>15468</v>
      </c>
      <c r="J4984" s="104" t="s">
        <v>228</v>
      </c>
      <c r="K4984" s="67" t="s">
        <v>123</v>
      </c>
      <c r="L4984" s="67"/>
      <c r="M4984" s="67"/>
      <c r="N4984" s="67"/>
      <c r="O4984" s="81"/>
      <c r="P4984" s="81">
        <v>46130</v>
      </c>
      <c r="Q4984" s="103" t="str">
        <f>IFERROR(VLOOKUP(J4984,Настройка!$C$4:$E$121,2,),"Ошибка")</f>
        <v>R</v>
      </c>
    </row>
    <row r="4985" spans="1:17" ht="14.4" customHeight="1">
      <c r="A4985" s="67">
        <v>4980</v>
      </c>
      <c r="B4985" s="80" t="s">
        <v>176</v>
      </c>
      <c r="C4985" s="80" t="s">
        <v>39</v>
      </c>
      <c r="D4985" s="80" t="s">
        <v>15469</v>
      </c>
      <c r="E4985" s="104" t="s">
        <v>15470</v>
      </c>
      <c r="F4985" s="107">
        <v>38533</v>
      </c>
      <c r="G4985" s="67" t="s">
        <v>67</v>
      </c>
      <c r="H4985" s="80"/>
      <c r="I4985" s="80" t="s">
        <v>15471</v>
      </c>
      <c r="J4985" s="104" t="s">
        <v>228</v>
      </c>
      <c r="K4985" s="67" t="s">
        <v>123</v>
      </c>
      <c r="L4985" s="67"/>
      <c r="M4985" s="67"/>
      <c r="N4985" s="67"/>
      <c r="O4985" s="81"/>
      <c r="P4985" s="81">
        <v>46130</v>
      </c>
      <c r="Q4985" s="103" t="str">
        <f>IFERROR(VLOOKUP(J4985,Настройка!$C$4:$E$121,2,),"Ошибка")</f>
        <v>R</v>
      </c>
    </row>
    <row r="4986" spans="1:17" ht="14.4" customHeight="1">
      <c r="A4986" s="67">
        <v>4981</v>
      </c>
      <c r="B4986" s="80" t="s">
        <v>176</v>
      </c>
      <c r="C4986" s="80" t="s">
        <v>39</v>
      </c>
      <c r="D4986" s="80" t="s">
        <v>15472</v>
      </c>
      <c r="E4986" s="104" t="s">
        <v>15473</v>
      </c>
      <c r="F4986" s="107">
        <v>31415</v>
      </c>
      <c r="G4986" s="67" t="s">
        <v>67</v>
      </c>
      <c r="H4986" s="80" t="s">
        <v>401</v>
      </c>
      <c r="I4986" s="80" t="s">
        <v>15474</v>
      </c>
      <c r="J4986" s="104" t="s">
        <v>228</v>
      </c>
      <c r="K4986" s="67" t="s">
        <v>123</v>
      </c>
      <c r="L4986" s="67"/>
      <c r="M4986" s="67"/>
      <c r="N4986" s="67"/>
      <c r="O4986" s="81"/>
      <c r="P4986" s="81">
        <v>46130</v>
      </c>
      <c r="Q4986" s="103" t="str">
        <f>IFERROR(VLOOKUP(J4986,Настройка!$C$4:$E$121,2,),"Ошибка")</f>
        <v>R</v>
      </c>
    </row>
    <row r="4987" spans="1:17" ht="14.4" customHeight="1">
      <c r="A4987" s="67">
        <v>4982</v>
      </c>
      <c r="B4987" s="80" t="s">
        <v>176</v>
      </c>
      <c r="C4987" s="80" t="s">
        <v>39</v>
      </c>
      <c r="D4987" s="80" t="s">
        <v>15475</v>
      </c>
      <c r="E4987" s="104" t="s">
        <v>15476</v>
      </c>
      <c r="F4987" s="107">
        <v>37935</v>
      </c>
      <c r="G4987" s="67" t="s">
        <v>67</v>
      </c>
      <c r="H4987" s="80" t="s">
        <v>401</v>
      </c>
      <c r="I4987" s="80" t="s">
        <v>15477</v>
      </c>
      <c r="J4987" s="104" t="s">
        <v>228</v>
      </c>
      <c r="K4987" s="67" t="s">
        <v>123</v>
      </c>
      <c r="L4987" s="67"/>
      <c r="M4987" s="67"/>
      <c r="N4987" s="67"/>
      <c r="O4987" s="81"/>
      <c r="P4987" s="81">
        <v>46130</v>
      </c>
      <c r="Q4987" s="103" t="str">
        <f>IFERROR(VLOOKUP(J4987,Настройка!$C$4:$E$121,2,),"Ошибка")</f>
        <v>R</v>
      </c>
    </row>
    <row r="4988" spans="1:17" ht="14.4" customHeight="1">
      <c r="A4988" s="67">
        <v>4983</v>
      </c>
      <c r="B4988" s="80" t="s">
        <v>176</v>
      </c>
      <c r="C4988" s="80" t="s">
        <v>39</v>
      </c>
      <c r="D4988" s="80" t="s">
        <v>15478</v>
      </c>
      <c r="E4988" s="104" t="s">
        <v>15479</v>
      </c>
      <c r="F4988" s="107">
        <v>37333</v>
      </c>
      <c r="G4988" s="67" t="s">
        <v>67</v>
      </c>
      <c r="H4988" s="80"/>
      <c r="I4988" s="80" t="s">
        <v>15480</v>
      </c>
      <c r="J4988" s="104" t="s">
        <v>228</v>
      </c>
      <c r="K4988" s="67" t="s">
        <v>123</v>
      </c>
      <c r="L4988" s="67"/>
      <c r="M4988" s="67"/>
      <c r="N4988" s="67"/>
      <c r="O4988" s="81"/>
      <c r="P4988" s="81">
        <v>46130</v>
      </c>
      <c r="Q4988" s="103" t="str">
        <f>IFERROR(VLOOKUP(J4988,Настройка!$C$4:$E$121,2,),"Ошибка")</f>
        <v>R</v>
      </c>
    </row>
    <row r="4989" spans="1:17" ht="14.4" customHeight="1">
      <c r="A4989" s="67">
        <v>4984</v>
      </c>
      <c r="B4989" s="80" t="s">
        <v>176</v>
      </c>
      <c r="C4989" s="80" t="s">
        <v>39</v>
      </c>
      <c r="D4989" s="80" t="s">
        <v>15481</v>
      </c>
      <c r="E4989" s="104" t="s">
        <v>15482</v>
      </c>
      <c r="F4989" s="107">
        <v>37414</v>
      </c>
      <c r="G4989" s="67" t="s">
        <v>67</v>
      </c>
      <c r="H4989" s="80"/>
      <c r="I4989" s="80" t="s">
        <v>15483</v>
      </c>
      <c r="J4989" s="104" t="s">
        <v>228</v>
      </c>
      <c r="K4989" s="67" t="s">
        <v>123</v>
      </c>
      <c r="L4989" s="67"/>
      <c r="M4989" s="67"/>
      <c r="N4989" s="67"/>
      <c r="O4989" s="81"/>
      <c r="P4989" s="81">
        <v>46130</v>
      </c>
      <c r="Q4989" s="103" t="str">
        <f>IFERROR(VLOOKUP(J4989,Настройка!$C$4:$E$121,2,),"Ошибка")</f>
        <v>R</v>
      </c>
    </row>
    <row r="4990" spans="1:17" ht="14.4" customHeight="1">
      <c r="A4990" s="67">
        <v>4985</v>
      </c>
      <c r="B4990" s="80" t="s">
        <v>176</v>
      </c>
      <c r="C4990" s="80" t="s">
        <v>39</v>
      </c>
      <c r="D4990" s="80" t="s">
        <v>15484</v>
      </c>
      <c r="E4990" s="104" t="s">
        <v>15485</v>
      </c>
      <c r="F4990" s="107">
        <v>33174</v>
      </c>
      <c r="G4990" s="67" t="s">
        <v>67</v>
      </c>
      <c r="H4990" s="80" t="s">
        <v>401</v>
      </c>
      <c r="I4990" s="80" t="s">
        <v>15486</v>
      </c>
      <c r="J4990" s="104" t="s">
        <v>228</v>
      </c>
      <c r="K4990" s="67" t="s">
        <v>123</v>
      </c>
      <c r="L4990" s="67"/>
      <c r="M4990" s="67"/>
      <c r="N4990" s="67"/>
      <c r="O4990" s="81"/>
      <c r="P4990" s="81">
        <v>46130</v>
      </c>
      <c r="Q4990" s="103" t="str">
        <f>IFERROR(VLOOKUP(J4990,Настройка!$C$4:$E$121,2,),"Ошибка")</f>
        <v>R</v>
      </c>
    </row>
    <row r="4991" spans="1:17" ht="14.4" customHeight="1">
      <c r="A4991" s="67">
        <v>4986</v>
      </c>
      <c r="B4991" s="80" t="s">
        <v>176</v>
      </c>
      <c r="C4991" s="80" t="s">
        <v>39</v>
      </c>
      <c r="D4991" s="80" t="s">
        <v>15487</v>
      </c>
      <c r="E4991" s="104" t="s">
        <v>15488</v>
      </c>
      <c r="F4991" s="107">
        <v>29506</v>
      </c>
      <c r="G4991" s="67" t="s">
        <v>77</v>
      </c>
      <c r="H4991" s="80" t="s">
        <v>15489</v>
      </c>
      <c r="I4991" s="80" t="s">
        <v>15490</v>
      </c>
      <c r="J4991" s="104" t="s">
        <v>213</v>
      </c>
      <c r="K4991" s="67" t="s">
        <v>121</v>
      </c>
      <c r="L4991" s="67"/>
      <c r="M4991" s="67"/>
      <c r="N4991" s="67"/>
      <c r="O4991" s="81"/>
      <c r="P4991" s="81">
        <v>46079</v>
      </c>
      <c r="Q4991" s="103" t="str">
        <f>IFERROR(VLOOKUP(J4991,Настройка!$C$4:$E$121,2,),"Ошибка")</f>
        <v>R</v>
      </c>
    </row>
    <row r="4992" spans="1:17" ht="14.4" customHeight="1">
      <c r="A4992" s="67">
        <v>4987</v>
      </c>
      <c r="B4992" s="80" t="s">
        <v>176</v>
      </c>
      <c r="C4992" s="80" t="s">
        <v>39</v>
      </c>
      <c r="D4992" s="80" t="s">
        <v>15491</v>
      </c>
      <c r="E4992" s="104" t="s">
        <v>15492</v>
      </c>
      <c r="F4992" s="107">
        <v>36785</v>
      </c>
      <c r="G4992" s="67" t="s">
        <v>89</v>
      </c>
      <c r="H4992" s="80" t="s">
        <v>602</v>
      </c>
      <c r="I4992" s="80" t="s">
        <v>15493</v>
      </c>
      <c r="J4992" s="104" t="s">
        <v>256</v>
      </c>
      <c r="K4992" s="67" t="s">
        <v>123</v>
      </c>
      <c r="L4992" s="67" t="s">
        <v>152</v>
      </c>
      <c r="M4992" s="67" t="s">
        <v>164</v>
      </c>
      <c r="N4992" s="67" t="s">
        <v>1946</v>
      </c>
      <c r="O4992" s="81">
        <v>46194</v>
      </c>
      <c r="P4992" s="81">
        <v>46131</v>
      </c>
      <c r="Q4992" s="103" t="str">
        <f>IFERROR(VLOOKUP(J4992,Настройка!$C$4:$E$121,2,),"Ошибка")</f>
        <v>R</v>
      </c>
    </row>
    <row r="4993" spans="1:17" ht="14.4" customHeight="1">
      <c r="A4993" s="67">
        <v>4988</v>
      </c>
      <c r="B4993" s="80" t="s">
        <v>176</v>
      </c>
      <c r="C4993" s="80" t="s">
        <v>39</v>
      </c>
      <c r="D4993" s="80" t="s">
        <v>15491</v>
      </c>
      <c r="E4993" s="104" t="s">
        <v>15494</v>
      </c>
      <c r="F4993" s="107">
        <v>35853</v>
      </c>
      <c r="G4993" s="67" t="s">
        <v>89</v>
      </c>
      <c r="H4993" s="80" t="s">
        <v>602</v>
      </c>
      <c r="I4993" s="80" t="s">
        <v>15495</v>
      </c>
      <c r="J4993" s="104" t="s">
        <v>256</v>
      </c>
      <c r="K4993" s="67" t="s">
        <v>123</v>
      </c>
      <c r="L4993" s="67" t="s">
        <v>152</v>
      </c>
      <c r="M4993" s="67" t="s">
        <v>164</v>
      </c>
      <c r="N4993" s="67" t="s">
        <v>1946</v>
      </c>
      <c r="O4993" s="81">
        <v>46194</v>
      </c>
      <c r="P4993" s="81">
        <v>46131</v>
      </c>
      <c r="Q4993" s="103" t="str">
        <f>IFERROR(VLOOKUP(J4993,Настройка!$C$4:$E$121,2,),"Ошибка")</f>
        <v>R</v>
      </c>
    </row>
    <row r="4994" spans="1:17" ht="14.4" customHeight="1">
      <c r="A4994" s="67">
        <v>4989</v>
      </c>
      <c r="B4994" s="80" t="s">
        <v>176</v>
      </c>
      <c r="C4994" s="80" t="s">
        <v>39</v>
      </c>
      <c r="D4994" s="80" t="s">
        <v>15491</v>
      </c>
      <c r="E4994" s="104" t="s">
        <v>15496</v>
      </c>
      <c r="F4994" s="107">
        <v>31817</v>
      </c>
      <c r="G4994" s="67" t="s">
        <v>89</v>
      </c>
      <c r="H4994" s="80" t="s">
        <v>602</v>
      </c>
      <c r="I4994" s="80" t="s">
        <v>15497</v>
      </c>
      <c r="J4994" s="104" t="s">
        <v>230</v>
      </c>
      <c r="K4994" s="67" t="s">
        <v>133</v>
      </c>
      <c r="L4994" s="67" t="s">
        <v>152</v>
      </c>
      <c r="M4994" s="67" t="s">
        <v>164</v>
      </c>
      <c r="N4994" s="67" t="s">
        <v>1946</v>
      </c>
      <c r="O4994" s="81">
        <v>46194</v>
      </c>
      <c r="P4994" s="81">
        <v>46131</v>
      </c>
      <c r="Q4994" s="103" t="str">
        <f>IFERROR(VLOOKUP(J4994,Настройка!$C$4:$E$121,2,),"Ошибка")</f>
        <v>R</v>
      </c>
    </row>
    <row r="4995" spans="1:17" ht="14.4" customHeight="1">
      <c r="A4995" s="67">
        <v>4990</v>
      </c>
      <c r="B4995" s="80" t="s">
        <v>176</v>
      </c>
      <c r="C4995" s="80" t="s">
        <v>39</v>
      </c>
      <c r="D4995" s="80" t="s">
        <v>15491</v>
      </c>
      <c r="E4995" s="104" t="s">
        <v>15498</v>
      </c>
      <c r="F4995" s="107">
        <v>34481</v>
      </c>
      <c r="G4995" s="67" t="s">
        <v>89</v>
      </c>
      <c r="H4995" s="80" t="s">
        <v>602</v>
      </c>
      <c r="I4995" s="80" t="s">
        <v>15499</v>
      </c>
      <c r="J4995" s="104" t="s">
        <v>230</v>
      </c>
      <c r="K4995" s="67" t="s">
        <v>133</v>
      </c>
      <c r="L4995" s="67" t="s">
        <v>152</v>
      </c>
      <c r="M4995" s="67" t="s">
        <v>164</v>
      </c>
      <c r="N4995" s="67" t="s">
        <v>1946</v>
      </c>
      <c r="O4995" s="81">
        <v>46194</v>
      </c>
      <c r="P4995" s="81">
        <v>46131</v>
      </c>
      <c r="Q4995" s="103" t="str">
        <f>IFERROR(VLOOKUP(J4995,Настройка!$C$4:$E$121,2,),"Ошибка")</f>
        <v>R</v>
      </c>
    </row>
    <row r="4996" spans="1:17" ht="14.4" customHeight="1">
      <c r="A4996" s="67">
        <v>4991</v>
      </c>
      <c r="B4996" s="80" t="s">
        <v>176</v>
      </c>
      <c r="C4996" s="80" t="s">
        <v>39</v>
      </c>
      <c r="D4996" s="80" t="s">
        <v>15491</v>
      </c>
      <c r="E4996" s="104" t="s">
        <v>15500</v>
      </c>
      <c r="F4996" s="107">
        <v>31549</v>
      </c>
      <c r="G4996" s="67" t="s">
        <v>89</v>
      </c>
      <c r="H4996" s="80" t="s">
        <v>602</v>
      </c>
      <c r="I4996" s="80" t="s">
        <v>15501</v>
      </c>
      <c r="J4996" s="104" t="s">
        <v>230</v>
      </c>
      <c r="K4996" s="67" t="s">
        <v>133</v>
      </c>
      <c r="L4996" s="67" t="s">
        <v>152</v>
      </c>
      <c r="M4996" s="67" t="s">
        <v>164</v>
      </c>
      <c r="N4996" s="67" t="s">
        <v>1946</v>
      </c>
      <c r="O4996" s="81">
        <v>46194</v>
      </c>
      <c r="P4996" s="81">
        <v>46131</v>
      </c>
      <c r="Q4996" s="103" t="str">
        <f>IFERROR(VLOOKUP(J4996,Настройка!$C$4:$E$121,2,),"Ошибка")</f>
        <v>R</v>
      </c>
    </row>
    <row r="4997" spans="1:17" ht="14.4" customHeight="1">
      <c r="A4997" s="67">
        <v>4992</v>
      </c>
      <c r="B4997" s="80" t="s">
        <v>176</v>
      </c>
      <c r="C4997" s="80" t="s">
        <v>39</v>
      </c>
      <c r="D4997" s="80" t="s">
        <v>15502</v>
      </c>
      <c r="E4997" s="104" t="s">
        <v>15503</v>
      </c>
      <c r="F4997" s="107">
        <v>33769</v>
      </c>
      <c r="G4997" s="67" t="s">
        <v>89</v>
      </c>
      <c r="H4997" s="80" t="s">
        <v>602</v>
      </c>
      <c r="I4997" s="80" t="s">
        <v>15504</v>
      </c>
      <c r="J4997" s="104" t="s">
        <v>204</v>
      </c>
      <c r="K4997" s="67" t="s">
        <v>117</v>
      </c>
      <c r="L4997" s="67" t="s">
        <v>152</v>
      </c>
      <c r="M4997" s="67" t="s">
        <v>166</v>
      </c>
      <c r="N4997" s="67" t="s">
        <v>1946</v>
      </c>
      <c r="O4997" s="81">
        <v>46207</v>
      </c>
      <c r="P4997" s="81">
        <v>46131</v>
      </c>
      <c r="Q4997" s="103" t="str">
        <f>IFERROR(VLOOKUP(J4997,Настройка!$C$4:$E$121,2,),"Ошибка")</f>
        <v>R</v>
      </c>
    </row>
    <row r="4998" spans="1:17" ht="14.4" customHeight="1">
      <c r="A4998" s="67">
        <v>4993</v>
      </c>
      <c r="B4998" s="80" t="s">
        <v>176</v>
      </c>
      <c r="C4998" s="80" t="s">
        <v>39</v>
      </c>
      <c r="D4998" s="80" t="s">
        <v>15505</v>
      </c>
      <c r="E4998" s="104" t="s">
        <v>15506</v>
      </c>
      <c r="F4998" s="107">
        <v>34430</v>
      </c>
      <c r="G4998" s="67" t="s">
        <v>89</v>
      </c>
      <c r="H4998" s="80" t="s">
        <v>602</v>
      </c>
      <c r="I4998" s="80" t="s">
        <v>15507</v>
      </c>
      <c r="J4998" s="104" t="s">
        <v>204</v>
      </c>
      <c r="K4998" s="67" t="s">
        <v>117</v>
      </c>
      <c r="L4998" s="67" t="s">
        <v>152</v>
      </c>
      <c r="M4998" s="67" t="s">
        <v>166</v>
      </c>
      <c r="N4998" s="67" t="s">
        <v>1946</v>
      </c>
      <c r="O4998" s="81">
        <v>46207</v>
      </c>
      <c r="P4998" s="81">
        <v>46131</v>
      </c>
      <c r="Q4998" s="103" t="str">
        <f>IFERROR(VLOOKUP(J4998,Настройка!$C$4:$E$121,2,),"Ошибка")</f>
        <v>R</v>
      </c>
    </row>
    <row r="4999" spans="1:17" ht="14.4" customHeight="1">
      <c r="A4999" s="67">
        <v>4994</v>
      </c>
      <c r="B4999" s="80" t="s">
        <v>176</v>
      </c>
      <c r="C4999" s="80" t="s">
        <v>39</v>
      </c>
      <c r="D4999" s="80" t="s">
        <v>15508</v>
      </c>
      <c r="E4999" s="104" t="s">
        <v>15509</v>
      </c>
      <c r="F4999" s="107">
        <v>36330</v>
      </c>
      <c r="G4999" s="67" t="s">
        <v>89</v>
      </c>
      <c r="H4999" s="80" t="s">
        <v>602</v>
      </c>
      <c r="I4999" s="80" t="s">
        <v>15510</v>
      </c>
      <c r="J4999" s="104" t="s">
        <v>208</v>
      </c>
      <c r="K4999" s="67" t="s">
        <v>117</v>
      </c>
      <c r="L4999" s="67" t="s">
        <v>152</v>
      </c>
      <c r="M4999" s="67" t="s">
        <v>166</v>
      </c>
      <c r="N4999" s="67" t="s">
        <v>1946</v>
      </c>
      <c r="O4999" s="81">
        <v>46207</v>
      </c>
      <c r="P4999" s="81">
        <v>46131</v>
      </c>
      <c r="Q4999" s="103" t="str">
        <f>IFERROR(VLOOKUP(J4999,Настройка!$C$4:$E$121,2,),"Ошибка")</f>
        <v>R</v>
      </c>
    </row>
    <row r="5000" spans="1:17" ht="14.4" customHeight="1">
      <c r="A5000" s="67">
        <v>4995</v>
      </c>
      <c r="B5000" s="80" t="s">
        <v>176</v>
      </c>
      <c r="C5000" s="80" t="s">
        <v>39</v>
      </c>
      <c r="D5000" s="80" t="s">
        <v>15511</v>
      </c>
      <c r="E5000" s="104" t="s">
        <v>15512</v>
      </c>
      <c r="F5000" s="107">
        <v>32167</v>
      </c>
      <c r="G5000" s="67" t="s">
        <v>89</v>
      </c>
      <c r="H5000" s="80" t="s">
        <v>602</v>
      </c>
      <c r="I5000" s="80" t="s">
        <v>15513</v>
      </c>
      <c r="J5000" s="104" t="s">
        <v>208</v>
      </c>
      <c r="K5000" s="67" t="s">
        <v>117</v>
      </c>
      <c r="L5000" s="67" t="s">
        <v>152</v>
      </c>
      <c r="M5000" s="67" t="s">
        <v>166</v>
      </c>
      <c r="N5000" s="67" t="s">
        <v>1946</v>
      </c>
      <c r="O5000" s="81">
        <v>46207</v>
      </c>
      <c r="P5000" s="81">
        <v>46131</v>
      </c>
      <c r="Q5000" s="103" t="str">
        <f>IFERROR(VLOOKUP(J5000,Настройка!$C$4:$E$121,2,),"Ошибка")</f>
        <v>R</v>
      </c>
    </row>
    <row r="5001" spans="1:17" ht="14.4" customHeight="1">
      <c r="A5001" s="67">
        <v>4996</v>
      </c>
      <c r="B5001" s="80" t="s">
        <v>176</v>
      </c>
      <c r="C5001" s="80" t="s">
        <v>39</v>
      </c>
      <c r="D5001" s="80" t="s">
        <v>15514</v>
      </c>
      <c r="E5001" s="104" t="s">
        <v>15515</v>
      </c>
      <c r="F5001" s="107">
        <v>37488</v>
      </c>
      <c r="G5001" s="67" t="s">
        <v>89</v>
      </c>
      <c r="H5001" s="80" t="s">
        <v>602</v>
      </c>
      <c r="I5001" s="80" t="s">
        <v>15516</v>
      </c>
      <c r="J5001" s="104" t="s">
        <v>204</v>
      </c>
      <c r="K5001" s="67" t="s">
        <v>117</v>
      </c>
      <c r="L5001" s="67" t="s">
        <v>152</v>
      </c>
      <c r="M5001" s="67" t="s">
        <v>166</v>
      </c>
      <c r="N5001" s="67" t="s">
        <v>1946</v>
      </c>
      <c r="O5001" s="81">
        <v>46207</v>
      </c>
      <c r="P5001" s="81">
        <v>46131</v>
      </c>
      <c r="Q5001" s="103" t="str">
        <f>IFERROR(VLOOKUP(J5001,Настройка!$C$4:$E$121,2,),"Ошибка")</f>
        <v>R</v>
      </c>
    </row>
    <row r="5002" spans="1:17" ht="14.4" customHeight="1">
      <c r="A5002" s="67">
        <v>4997</v>
      </c>
      <c r="B5002" s="80" t="s">
        <v>176</v>
      </c>
      <c r="C5002" s="80" t="s">
        <v>39</v>
      </c>
      <c r="D5002" s="80" t="s">
        <v>15517</v>
      </c>
      <c r="E5002" s="104" t="s">
        <v>15518</v>
      </c>
      <c r="F5002" s="107">
        <v>27178</v>
      </c>
      <c r="G5002" s="67" t="s">
        <v>89</v>
      </c>
      <c r="H5002" s="80" t="s">
        <v>602</v>
      </c>
      <c r="I5002" s="80" t="s">
        <v>15519</v>
      </c>
      <c r="J5002" s="104" t="s">
        <v>204</v>
      </c>
      <c r="K5002" s="67" t="s">
        <v>117</v>
      </c>
      <c r="L5002" s="67" t="s">
        <v>152</v>
      </c>
      <c r="M5002" s="67" t="s">
        <v>166</v>
      </c>
      <c r="N5002" s="67" t="s">
        <v>1946</v>
      </c>
      <c r="O5002" s="81">
        <v>46207</v>
      </c>
      <c r="P5002" s="81">
        <v>46131</v>
      </c>
      <c r="Q5002" s="103" t="str">
        <f>IFERROR(VLOOKUP(J5002,Настройка!$C$4:$E$121,2,),"Ошибка")</f>
        <v>R</v>
      </c>
    </row>
    <row r="5003" spans="1:17" ht="14.4" customHeight="1">
      <c r="A5003" s="67">
        <v>4998</v>
      </c>
      <c r="B5003" s="80" t="s">
        <v>176</v>
      </c>
      <c r="C5003" s="80" t="s">
        <v>39</v>
      </c>
      <c r="D5003" s="80" t="s">
        <v>15520</v>
      </c>
      <c r="E5003" s="104" t="s">
        <v>15521</v>
      </c>
      <c r="F5003" s="107">
        <v>31282</v>
      </c>
      <c r="G5003" s="67" t="s">
        <v>89</v>
      </c>
      <c r="H5003" s="80" t="s">
        <v>602</v>
      </c>
      <c r="I5003" s="80" t="s">
        <v>15522</v>
      </c>
      <c r="J5003" s="104" t="s">
        <v>204</v>
      </c>
      <c r="K5003" s="67" t="s">
        <v>117</v>
      </c>
      <c r="L5003" s="67" t="s">
        <v>152</v>
      </c>
      <c r="M5003" s="67" t="s">
        <v>166</v>
      </c>
      <c r="N5003" s="67" t="s">
        <v>1946</v>
      </c>
      <c r="O5003" s="81">
        <v>46207</v>
      </c>
      <c r="P5003" s="81">
        <v>46131</v>
      </c>
      <c r="Q5003" s="103" t="str">
        <f>IFERROR(VLOOKUP(J5003,Настройка!$C$4:$E$121,2,),"Ошибка")</f>
        <v>R</v>
      </c>
    </row>
    <row r="5004" spans="1:17" ht="14.4" customHeight="1">
      <c r="A5004" s="67">
        <v>4999</v>
      </c>
      <c r="B5004" s="80" t="s">
        <v>176</v>
      </c>
      <c r="C5004" s="80" t="s">
        <v>39</v>
      </c>
      <c r="D5004" s="80" t="s">
        <v>15523</v>
      </c>
      <c r="E5004" s="104" t="s">
        <v>15524</v>
      </c>
      <c r="F5004" s="107">
        <v>34481</v>
      </c>
      <c r="G5004" s="67" t="s">
        <v>89</v>
      </c>
      <c r="H5004" s="80" t="s">
        <v>602</v>
      </c>
      <c r="I5004" s="80" t="s">
        <v>15525</v>
      </c>
      <c r="J5004" s="104" t="s">
        <v>208</v>
      </c>
      <c r="K5004" s="67" t="s">
        <v>117</v>
      </c>
      <c r="L5004" s="67" t="s">
        <v>152</v>
      </c>
      <c r="M5004" s="67" t="s">
        <v>166</v>
      </c>
      <c r="N5004" s="67" t="s">
        <v>1946</v>
      </c>
      <c r="O5004" s="81">
        <v>46207</v>
      </c>
      <c r="P5004" s="81">
        <v>46131</v>
      </c>
      <c r="Q5004" s="103" t="str">
        <f>IFERROR(VLOOKUP(J5004,Настройка!$C$4:$E$121,2,),"Ошибка")</f>
        <v>R</v>
      </c>
    </row>
    <row r="5005" spans="1:17" ht="14.4" customHeight="1">
      <c r="A5005" s="67">
        <v>5000</v>
      </c>
      <c r="B5005" s="80" t="s">
        <v>176</v>
      </c>
      <c r="C5005" s="80" t="s">
        <v>39</v>
      </c>
      <c r="D5005" s="80" t="s">
        <v>15526</v>
      </c>
      <c r="E5005" s="104" t="s">
        <v>15527</v>
      </c>
      <c r="F5005" s="107">
        <v>32806</v>
      </c>
      <c r="G5005" s="67" t="s">
        <v>89</v>
      </c>
      <c r="H5005" s="80" t="s">
        <v>602</v>
      </c>
      <c r="I5005" s="80" t="s">
        <v>15528</v>
      </c>
      <c r="J5005" s="104" t="s">
        <v>204</v>
      </c>
      <c r="K5005" s="67" t="s">
        <v>117</v>
      </c>
      <c r="L5005" s="67" t="s">
        <v>152</v>
      </c>
      <c r="M5005" s="67" t="s">
        <v>166</v>
      </c>
      <c r="N5005" s="67" t="s">
        <v>1946</v>
      </c>
      <c r="O5005" s="81">
        <v>46207</v>
      </c>
      <c r="P5005" s="81">
        <v>46131</v>
      </c>
      <c r="Q5005" s="103" t="str">
        <f>IFERROR(VLOOKUP(J5005,Настройка!$C$4:$E$121,2,),"Ошибка")</f>
        <v>R</v>
      </c>
    </row>
    <row r="5006" spans="1:17" ht="14.4" customHeight="1">
      <c r="A5006" s="67">
        <v>5001</v>
      </c>
      <c r="B5006" s="80" t="s">
        <v>176</v>
      </c>
      <c r="C5006" s="80" t="s">
        <v>39</v>
      </c>
      <c r="D5006" s="80" t="s">
        <v>15529</v>
      </c>
      <c r="E5006" s="104" t="s">
        <v>15530</v>
      </c>
      <c r="F5006" s="107">
        <v>35038</v>
      </c>
      <c r="G5006" s="67" t="s">
        <v>77</v>
      </c>
      <c r="H5006" s="80" t="s">
        <v>15531</v>
      </c>
      <c r="I5006" s="80" t="s">
        <v>15532</v>
      </c>
      <c r="J5006" s="104" t="s">
        <v>211</v>
      </c>
      <c r="K5006" s="67" t="s">
        <v>133</v>
      </c>
      <c r="L5006" s="67"/>
      <c r="M5006" s="67"/>
      <c r="N5006" s="67"/>
      <c r="O5006" s="81"/>
      <c r="P5006" s="81">
        <v>46131</v>
      </c>
      <c r="Q5006" s="103" t="str">
        <f>IFERROR(VLOOKUP(J5006,Настройка!$C$4:$E$121,2,),"Ошибка")</f>
        <v>R</v>
      </c>
    </row>
    <row r="5007" spans="1:17" ht="14.4" customHeight="1">
      <c r="A5007" s="67">
        <v>5002</v>
      </c>
      <c r="B5007" s="80" t="s">
        <v>176</v>
      </c>
      <c r="C5007" s="80" t="s">
        <v>39</v>
      </c>
      <c r="D5007" s="80" t="s">
        <v>15533</v>
      </c>
      <c r="E5007" s="104" t="s">
        <v>15534</v>
      </c>
      <c r="F5007" s="107">
        <v>36510</v>
      </c>
      <c r="G5007" s="67" t="s">
        <v>77</v>
      </c>
      <c r="H5007" s="80" t="s">
        <v>864</v>
      </c>
      <c r="I5007" s="80" t="s">
        <v>15535</v>
      </c>
      <c r="J5007" s="104" t="s">
        <v>118</v>
      </c>
      <c r="K5007" s="67" t="s">
        <v>109</v>
      </c>
      <c r="L5007" s="67"/>
      <c r="M5007" s="67"/>
      <c r="N5007" s="67"/>
      <c r="O5007" s="81"/>
      <c r="P5007" s="81">
        <v>46131</v>
      </c>
      <c r="Q5007" s="103" t="str">
        <f>IFERROR(VLOOKUP(J5007,Настройка!$C$4:$E$121,2,),"Ошибка")</f>
        <v>ITR</v>
      </c>
    </row>
    <row r="5008" spans="1:17" ht="14.4" customHeight="1">
      <c r="A5008" s="67">
        <v>5003</v>
      </c>
      <c r="B5008" s="80" t="s">
        <v>176</v>
      </c>
      <c r="C5008" s="80" t="s">
        <v>39</v>
      </c>
      <c r="D5008" s="80" t="s">
        <v>15536</v>
      </c>
      <c r="E5008" s="104" t="s">
        <v>15537</v>
      </c>
      <c r="F5008" s="107">
        <v>26810</v>
      </c>
      <c r="G5008" s="67" t="s">
        <v>83</v>
      </c>
      <c r="H5008" s="80" t="s">
        <v>298</v>
      </c>
      <c r="I5008" s="80" t="s">
        <v>15538</v>
      </c>
      <c r="J5008" s="104" t="s">
        <v>201</v>
      </c>
      <c r="K5008" s="67" t="s">
        <v>117</v>
      </c>
      <c r="L5008" s="67" t="s">
        <v>159</v>
      </c>
      <c r="M5008" s="67"/>
      <c r="N5008" s="67"/>
      <c r="O5008" s="81"/>
      <c r="P5008" s="81">
        <v>46131</v>
      </c>
      <c r="Q5008" s="103" t="str">
        <f>IFERROR(VLOOKUP(J5008,Настройка!$C$4:$E$121,2,),"Ошибка")</f>
        <v>ITR</v>
      </c>
    </row>
    <row r="5009" spans="1:17" ht="14.4" customHeight="1">
      <c r="A5009" s="67">
        <v>5004</v>
      </c>
      <c r="B5009" s="80" t="s">
        <v>176</v>
      </c>
      <c r="C5009" s="80" t="s">
        <v>39</v>
      </c>
      <c r="D5009" s="80" t="s">
        <v>15539</v>
      </c>
      <c r="E5009" s="104" t="s">
        <v>15540</v>
      </c>
      <c r="F5009" s="107">
        <v>35614</v>
      </c>
      <c r="G5009" s="67" t="s">
        <v>77</v>
      </c>
      <c r="H5009" s="80" t="s">
        <v>15541</v>
      </c>
      <c r="I5009" s="80" t="s">
        <v>15542</v>
      </c>
      <c r="J5009" s="104" t="s">
        <v>167</v>
      </c>
      <c r="K5009" s="67" t="s">
        <v>109</v>
      </c>
      <c r="L5009" s="67"/>
      <c r="M5009" s="67"/>
      <c r="N5009" s="67"/>
      <c r="O5009" s="81"/>
      <c r="P5009" s="81">
        <v>46131</v>
      </c>
      <c r="Q5009" s="103" t="str">
        <f>IFERROR(VLOOKUP(J5009,Настройка!$C$4:$E$121,2,),"Ошибка")</f>
        <v>ITR</v>
      </c>
    </row>
    <row r="5010" spans="1:17" ht="14.4" customHeight="1">
      <c r="A5010" s="67">
        <v>5005</v>
      </c>
      <c r="B5010" s="80" t="s">
        <v>176</v>
      </c>
      <c r="C5010" s="80" t="s">
        <v>39</v>
      </c>
      <c r="D5010" s="80" t="s">
        <v>15543</v>
      </c>
      <c r="E5010" s="104" t="s">
        <v>15544</v>
      </c>
      <c r="F5010" s="107">
        <v>38111</v>
      </c>
      <c r="G5010" s="67" t="s">
        <v>69</v>
      </c>
      <c r="H5010" s="80" t="s">
        <v>302</v>
      </c>
      <c r="I5010" s="80" t="s">
        <v>15545</v>
      </c>
      <c r="J5010" s="104" t="s">
        <v>256</v>
      </c>
      <c r="K5010" s="67" t="s">
        <v>123</v>
      </c>
      <c r="L5010" s="67"/>
      <c r="M5010" s="67"/>
      <c r="N5010" s="67"/>
      <c r="O5010" s="81"/>
      <c r="P5010" s="81">
        <v>46131</v>
      </c>
      <c r="Q5010" s="103" t="str">
        <f>IFERROR(VLOOKUP(J5010,Настройка!$C$4:$E$121,2,),"Ошибка")</f>
        <v>R</v>
      </c>
    </row>
    <row r="5011" spans="1:17" ht="14.4" customHeight="1">
      <c r="A5011" s="67">
        <v>5006</v>
      </c>
      <c r="B5011" s="80" t="s">
        <v>176</v>
      </c>
      <c r="C5011" s="80" t="s">
        <v>39</v>
      </c>
      <c r="D5011" s="80" t="s">
        <v>15546</v>
      </c>
      <c r="E5011" s="104" t="s">
        <v>15547</v>
      </c>
      <c r="F5011" s="107">
        <v>30208</v>
      </c>
      <c r="G5011" s="67" t="s">
        <v>69</v>
      </c>
      <c r="H5011" s="80" t="s">
        <v>302</v>
      </c>
      <c r="I5011" s="80" t="s">
        <v>15548</v>
      </c>
      <c r="J5011" s="104" t="s">
        <v>256</v>
      </c>
      <c r="K5011" s="67" t="s">
        <v>123</v>
      </c>
      <c r="L5011" s="67"/>
      <c r="M5011" s="67"/>
      <c r="N5011" s="67"/>
      <c r="O5011" s="81"/>
      <c r="P5011" s="81">
        <v>46131</v>
      </c>
      <c r="Q5011" s="103" t="str">
        <f>IFERROR(VLOOKUP(J5011,Настройка!$C$4:$E$121,2,),"Ошибка")</f>
        <v>R</v>
      </c>
    </row>
    <row r="5012" spans="1:17" ht="14.4" customHeight="1">
      <c r="A5012" s="67">
        <v>5007</v>
      </c>
      <c r="B5012" s="80" t="s">
        <v>176</v>
      </c>
      <c r="C5012" s="80" t="s">
        <v>39</v>
      </c>
      <c r="D5012" s="80" t="s">
        <v>15549</v>
      </c>
      <c r="E5012" s="104" t="s">
        <v>15550</v>
      </c>
      <c r="F5012" s="107">
        <v>28822</v>
      </c>
      <c r="G5012" s="67" t="s">
        <v>69</v>
      </c>
      <c r="H5012" s="80" t="s">
        <v>302</v>
      </c>
      <c r="I5012" s="80" t="s">
        <v>15551</v>
      </c>
      <c r="J5012" s="104" t="s">
        <v>256</v>
      </c>
      <c r="K5012" s="67" t="s">
        <v>123</v>
      </c>
      <c r="L5012" s="67"/>
      <c r="M5012" s="67"/>
      <c r="N5012" s="67"/>
      <c r="O5012" s="81"/>
      <c r="P5012" s="81">
        <v>46131</v>
      </c>
      <c r="Q5012" s="103" t="str">
        <f>IFERROR(VLOOKUP(J5012,Настройка!$C$4:$E$121,2,),"Ошибка")</f>
        <v>R</v>
      </c>
    </row>
    <row r="5013" spans="1:17" ht="14.4" customHeight="1">
      <c r="A5013" s="67">
        <v>5008</v>
      </c>
      <c r="B5013" s="80" t="s">
        <v>176</v>
      </c>
      <c r="C5013" s="80" t="s">
        <v>39</v>
      </c>
      <c r="D5013" s="80" t="s">
        <v>15552</v>
      </c>
      <c r="E5013" s="104" t="s">
        <v>15553</v>
      </c>
      <c r="F5013" s="107">
        <v>27070</v>
      </c>
      <c r="G5013" s="67" t="s">
        <v>69</v>
      </c>
      <c r="H5013" s="80" t="s">
        <v>302</v>
      </c>
      <c r="I5013" s="80" t="s">
        <v>15554</v>
      </c>
      <c r="J5013" s="104" t="s">
        <v>256</v>
      </c>
      <c r="K5013" s="67" t="s">
        <v>123</v>
      </c>
      <c r="L5013" s="67"/>
      <c r="M5013" s="67"/>
      <c r="N5013" s="67"/>
      <c r="O5013" s="81"/>
      <c r="P5013" s="81">
        <v>46131</v>
      </c>
      <c r="Q5013" s="103" t="str">
        <f>IFERROR(VLOOKUP(J5013,Настройка!$C$4:$E$121,2,),"Ошибка")</f>
        <v>R</v>
      </c>
    </row>
    <row r="5014" spans="1:17" ht="14.4" customHeight="1">
      <c r="A5014" s="67">
        <v>5009</v>
      </c>
      <c r="B5014" s="80" t="s">
        <v>176</v>
      </c>
      <c r="C5014" s="80" t="s">
        <v>39</v>
      </c>
      <c r="D5014" s="80" t="s">
        <v>15555</v>
      </c>
      <c r="E5014" s="104" t="s">
        <v>15556</v>
      </c>
      <c r="F5014" s="107">
        <v>38483</v>
      </c>
      <c r="G5014" s="67" t="s">
        <v>69</v>
      </c>
      <c r="H5014" s="80" t="s">
        <v>302</v>
      </c>
      <c r="I5014" s="80" t="s">
        <v>15557</v>
      </c>
      <c r="J5014" s="104" t="s">
        <v>256</v>
      </c>
      <c r="K5014" s="67" t="s">
        <v>123</v>
      </c>
      <c r="L5014" s="67"/>
      <c r="M5014" s="67"/>
      <c r="N5014" s="67"/>
      <c r="O5014" s="81"/>
      <c r="P5014" s="81">
        <v>46131</v>
      </c>
      <c r="Q5014" s="103" t="str">
        <f>IFERROR(VLOOKUP(J5014,Настройка!$C$4:$E$121,2,),"Ошибка")</f>
        <v>R</v>
      </c>
    </row>
    <row r="5015" spans="1:17" ht="14.4" customHeight="1">
      <c r="A5015" s="67">
        <v>5010</v>
      </c>
      <c r="B5015" s="80" t="s">
        <v>176</v>
      </c>
      <c r="C5015" s="80" t="s">
        <v>39</v>
      </c>
      <c r="D5015" s="80" t="s">
        <v>15558</v>
      </c>
      <c r="E5015" s="104" t="s">
        <v>15559</v>
      </c>
      <c r="F5015" s="107">
        <v>27912</v>
      </c>
      <c r="G5015" s="67" t="s">
        <v>69</v>
      </c>
      <c r="H5015" s="80" t="s">
        <v>302</v>
      </c>
      <c r="I5015" s="80" t="s">
        <v>15560</v>
      </c>
      <c r="J5015" s="104" t="s">
        <v>256</v>
      </c>
      <c r="K5015" s="67" t="s">
        <v>123</v>
      </c>
      <c r="L5015" s="67"/>
      <c r="M5015" s="67"/>
      <c r="N5015" s="67"/>
      <c r="O5015" s="81"/>
      <c r="P5015" s="81">
        <v>46131</v>
      </c>
      <c r="Q5015" s="103" t="str">
        <f>IFERROR(VLOOKUP(J5015,Настройка!$C$4:$E$121,2,),"Ошибка")</f>
        <v>R</v>
      </c>
    </row>
    <row r="5016" spans="1:17" ht="14.4" customHeight="1">
      <c r="A5016" s="67">
        <v>5011</v>
      </c>
      <c r="B5016" s="80" t="s">
        <v>176</v>
      </c>
      <c r="C5016" s="80" t="s">
        <v>39</v>
      </c>
      <c r="D5016" s="80" t="s">
        <v>15561</v>
      </c>
      <c r="E5016" s="104" t="s">
        <v>15562</v>
      </c>
      <c r="F5016" s="107">
        <v>38551</v>
      </c>
      <c r="G5016" s="67" t="s">
        <v>69</v>
      </c>
      <c r="H5016" s="80" t="s">
        <v>302</v>
      </c>
      <c r="I5016" s="80" t="s">
        <v>15563</v>
      </c>
      <c r="J5016" s="104" t="s">
        <v>256</v>
      </c>
      <c r="K5016" s="67" t="s">
        <v>123</v>
      </c>
      <c r="L5016" s="67"/>
      <c r="M5016" s="67"/>
      <c r="N5016" s="67"/>
      <c r="O5016" s="81"/>
      <c r="P5016" s="81">
        <v>46131</v>
      </c>
      <c r="Q5016" s="103" t="str">
        <f>IFERROR(VLOOKUP(J5016,Настройка!$C$4:$E$121,2,),"Ошибка")</f>
        <v>R</v>
      </c>
    </row>
    <row r="5017" spans="1:17" ht="14.4" customHeight="1">
      <c r="A5017" s="67">
        <v>5012</v>
      </c>
      <c r="B5017" s="80" t="s">
        <v>176</v>
      </c>
      <c r="C5017" s="80" t="s">
        <v>39</v>
      </c>
      <c r="D5017" s="80" t="s">
        <v>15564</v>
      </c>
      <c r="E5017" s="104" t="s">
        <v>15565</v>
      </c>
      <c r="F5017" s="107">
        <v>34757</v>
      </c>
      <c r="G5017" s="67" t="s">
        <v>69</v>
      </c>
      <c r="H5017" s="80" t="s">
        <v>309</v>
      </c>
      <c r="I5017" s="80" t="s">
        <v>15566</v>
      </c>
      <c r="J5017" s="104" t="s">
        <v>256</v>
      </c>
      <c r="K5017" s="67" t="s">
        <v>123</v>
      </c>
      <c r="L5017" s="67"/>
      <c r="M5017" s="67"/>
      <c r="N5017" s="67"/>
      <c r="O5017" s="81"/>
      <c r="P5017" s="81">
        <v>46131</v>
      </c>
      <c r="Q5017" s="103" t="str">
        <f>IFERROR(VLOOKUP(J5017,Настройка!$C$4:$E$121,2,),"Ошибка")</f>
        <v>R</v>
      </c>
    </row>
    <row r="5018" spans="1:17" ht="14.4" customHeight="1">
      <c r="A5018" s="67">
        <v>5013</v>
      </c>
      <c r="B5018" s="80" t="s">
        <v>176</v>
      </c>
      <c r="C5018" s="80" t="s">
        <v>39</v>
      </c>
      <c r="D5018" s="80" t="s">
        <v>15567</v>
      </c>
      <c r="E5018" s="104" t="s">
        <v>15568</v>
      </c>
      <c r="F5018" s="107">
        <v>38599</v>
      </c>
      <c r="G5018" s="67" t="s">
        <v>69</v>
      </c>
      <c r="H5018" s="80" t="s">
        <v>302</v>
      </c>
      <c r="I5018" s="80" t="s">
        <v>15569</v>
      </c>
      <c r="J5018" s="104" t="s">
        <v>256</v>
      </c>
      <c r="K5018" s="67" t="s">
        <v>123</v>
      </c>
      <c r="L5018" s="67"/>
      <c r="M5018" s="67"/>
      <c r="N5018" s="67"/>
      <c r="O5018" s="81"/>
      <c r="P5018" s="81">
        <v>46131</v>
      </c>
      <c r="Q5018" s="103" t="str">
        <f>IFERROR(VLOOKUP(J5018,Настройка!$C$4:$E$121,2,),"Ошибка")</f>
        <v>R</v>
      </c>
    </row>
    <row r="5019" spans="1:17" ht="14.4" customHeight="1">
      <c r="A5019" s="67">
        <v>5014</v>
      </c>
      <c r="B5019" s="80" t="s">
        <v>176</v>
      </c>
      <c r="C5019" s="80" t="s">
        <v>39</v>
      </c>
      <c r="D5019" s="80" t="s">
        <v>15570</v>
      </c>
      <c r="E5019" s="104" t="s">
        <v>15571</v>
      </c>
      <c r="F5019" s="107">
        <v>38684</v>
      </c>
      <c r="G5019" s="67" t="s">
        <v>69</v>
      </c>
      <c r="H5019" s="80" t="s">
        <v>302</v>
      </c>
      <c r="I5019" s="80" t="s">
        <v>15572</v>
      </c>
      <c r="J5019" s="104" t="s">
        <v>256</v>
      </c>
      <c r="K5019" s="67" t="s">
        <v>123</v>
      </c>
      <c r="L5019" s="67"/>
      <c r="M5019" s="67"/>
      <c r="N5019" s="67"/>
      <c r="O5019" s="81"/>
      <c r="P5019" s="81">
        <v>46131</v>
      </c>
      <c r="Q5019" s="103" t="str">
        <f>IFERROR(VLOOKUP(J5019,Настройка!$C$4:$E$121,2,),"Ошибка")</f>
        <v>R</v>
      </c>
    </row>
    <row r="5020" spans="1:17" ht="14.4" customHeight="1">
      <c r="A5020" s="67">
        <v>5015</v>
      </c>
      <c r="B5020" s="80" t="s">
        <v>176</v>
      </c>
      <c r="C5020" s="80" t="s">
        <v>39</v>
      </c>
      <c r="D5020" s="80" t="s">
        <v>15573</v>
      </c>
      <c r="E5020" s="104" t="s">
        <v>15574</v>
      </c>
      <c r="F5020" s="107">
        <v>25800</v>
      </c>
      <c r="G5020" s="67" t="s">
        <v>69</v>
      </c>
      <c r="H5020" s="80" t="s">
        <v>302</v>
      </c>
      <c r="I5020" s="80" t="s">
        <v>15575</v>
      </c>
      <c r="J5020" s="104" t="s">
        <v>256</v>
      </c>
      <c r="K5020" s="67" t="s">
        <v>123</v>
      </c>
      <c r="L5020" s="67"/>
      <c r="M5020" s="67"/>
      <c r="N5020" s="67"/>
      <c r="O5020" s="81"/>
      <c r="P5020" s="81">
        <v>46131</v>
      </c>
      <c r="Q5020" s="103" t="str">
        <f>IFERROR(VLOOKUP(J5020,Настройка!$C$4:$E$121,2,),"Ошибка")</f>
        <v>R</v>
      </c>
    </row>
    <row r="5021" spans="1:17" ht="14.4" customHeight="1">
      <c r="A5021" s="67">
        <v>5016</v>
      </c>
      <c r="B5021" s="80" t="s">
        <v>176</v>
      </c>
      <c r="C5021" s="80" t="s">
        <v>39</v>
      </c>
      <c r="D5021" s="80" t="s">
        <v>15576</v>
      </c>
      <c r="E5021" s="104" t="s">
        <v>15577</v>
      </c>
      <c r="F5021" s="107">
        <v>26524</v>
      </c>
      <c r="G5021" s="67" t="s">
        <v>69</v>
      </c>
      <c r="H5021" s="80" t="s">
        <v>302</v>
      </c>
      <c r="I5021" s="80" t="s">
        <v>15578</v>
      </c>
      <c r="J5021" s="104" t="s">
        <v>256</v>
      </c>
      <c r="K5021" s="67" t="s">
        <v>123</v>
      </c>
      <c r="L5021" s="67"/>
      <c r="M5021" s="67"/>
      <c r="N5021" s="67"/>
      <c r="O5021" s="81"/>
      <c r="P5021" s="81">
        <v>46131</v>
      </c>
      <c r="Q5021" s="103" t="str">
        <f>IFERROR(VLOOKUP(J5021,Настройка!$C$4:$E$121,2,),"Ошибка")</f>
        <v>R</v>
      </c>
    </row>
    <row r="5022" spans="1:17" ht="14.4" customHeight="1">
      <c r="A5022" s="67">
        <v>5017</v>
      </c>
      <c r="B5022" s="80" t="s">
        <v>176</v>
      </c>
      <c r="C5022" s="80" t="s">
        <v>39</v>
      </c>
      <c r="D5022" s="80" t="s">
        <v>15579</v>
      </c>
      <c r="E5022" s="104" t="s">
        <v>15580</v>
      </c>
      <c r="F5022" s="107">
        <v>36433</v>
      </c>
      <c r="G5022" s="67" t="s">
        <v>67</v>
      </c>
      <c r="H5022" s="80" t="s">
        <v>401</v>
      </c>
      <c r="I5022" s="80" t="s">
        <v>15581</v>
      </c>
      <c r="J5022" s="104" t="s">
        <v>204</v>
      </c>
      <c r="K5022" s="67" t="s">
        <v>117</v>
      </c>
      <c r="L5022" s="67"/>
      <c r="M5022" s="67"/>
      <c r="N5022" s="67"/>
      <c r="O5022" s="81"/>
      <c r="P5022" s="81">
        <v>46131</v>
      </c>
      <c r="Q5022" s="103" t="str">
        <f>IFERROR(VLOOKUP(J5022,Настройка!$C$4:$E$121,2,),"Ошибка")</f>
        <v>R</v>
      </c>
    </row>
    <row r="5023" spans="1:17" ht="14.4" customHeight="1">
      <c r="A5023" s="67">
        <v>5018</v>
      </c>
      <c r="B5023" s="80" t="s">
        <v>176</v>
      </c>
      <c r="C5023" s="80" t="s">
        <v>39</v>
      </c>
      <c r="D5023" s="80" t="s">
        <v>15582</v>
      </c>
      <c r="E5023" s="104" t="s">
        <v>15583</v>
      </c>
      <c r="F5023" s="107">
        <v>28976</v>
      </c>
      <c r="G5023" s="67" t="s">
        <v>67</v>
      </c>
      <c r="H5023" s="80" t="s">
        <v>401</v>
      </c>
      <c r="I5023" s="80" t="s">
        <v>15584</v>
      </c>
      <c r="J5023" s="104" t="s">
        <v>208</v>
      </c>
      <c r="K5023" s="67" t="s">
        <v>117</v>
      </c>
      <c r="L5023" s="67"/>
      <c r="M5023" s="67"/>
      <c r="N5023" s="67"/>
      <c r="O5023" s="81"/>
      <c r="P5023" s="81">
        <v>46131</v>
      </c>
      <c r="Q5023" s="103" t="str">
        <f>IFERROR(VLOOKUP(J5023,Настройка!$C$4:$E$121,2,),"Ошибка")</f>
        <v>R</v>
      </c>
    </row>
    <row r="5024" spans="1:17" ht="14.4" customHeight="1">
      <c r="A5024" s="67">
        <v>5019</v>
      </c>
      <c r="B5024" s="80" t="s">
        <v>176</v>
      </c>
      <c r="C5024" s="80" t="s">
        <v>39</v>
      </c>
      <c r="D5024" s="80" t="s">
        <v>15585</v>
      </c>
      <c r="E5024" s="104" t="s">
        <v>15586</v>
      </c>
      <c r="F5024" s="107">
        <v>37284</v>
      </c>
      <c r="G5024" s="67" t="s">
        <v>67</v>
      </c>
      <c r="H5024" s="80" t="s">
        <v>401</v>
      </c>
      <c r="I5024" s="80" t="s">
        <v>15587</v>
      </c>
      <c r="J5024" s="104" t="s">
        <v>204</v>
      </c>
      <c r="K5024" s="67" t="s">
        <v>117</v>
      </c>
      <c r="L5024" s="67"/>
      <c r="M5024" s="67"/>
      <c r="N5024" s="67"/>
      <c r="O5024" s="81"/>
      <c r="P5024" s="81">
        <v>46131</v>
      </c>
      <c r="Q5024" s="103" t="str">
        <f>IFERROR(VLOOKUP(J5024,Настройка!$C$4:$E$121,2,),"Ошибка")</f>
        <v>R</v>
      </c>
    </row>
    <row r="5025" spans="1:17" ht="14.4" customHeight="1">
      <c r="A5025" s="67">
        <v>5020</v>
      </c>
      <c r="B5025" s="80" t="s">
        <v>176</v>
      </c>
      <c r="C5025" s="80" t="s">
        <v>39</v>
      </c>
      <c r="D5025" s="80" t="s">
        <v>15588</v>
      </c>
      <c r="E5025" s="104" t="s">
        <v>15589</v>
      </c>
      <c r="F5025" s="107">
        <v>39044</v>
      </c>
      <c r="G5025" s="67" t="s">
        <v>67</v>
      </c>
      <c r="H5025" s="80" t="s">
        <v>401</v>
      </c>
      <c r="I5025" s="80" t="s">
        <v>15590</v>
      </c>
      <c r="J5025" s="104" t="s">
        <v>208</v>
      </c>
      <c r="K5025" s="67" t="s">
        <v>117</v>
      </c>
      <c r="L5025" s="67"/>
      <c r="M5025" s="67"/>
      <c r="N5025" s="67"/>
      <c r="O5025" s="81"/>
      <c r="P5025" s="81">
        <v>46131</v>
      </c>
      <c r="Q5025" s="103" t="str">
        <f>IFERROR(VLOOKUP(J5025,Настройка!$C$4:$E$121,2,),"Ошибка")</f>
        <v>R</v>
      </c>
    </row>
    <row r="5026" spans="1:17" ht="14.4" customHeight="1">
      <c r="A5026" s="67">
        <v>5021</v>
      </c>
      <c r="B5026" s="80" t="s">
        <v>176</v>
      </c>
      <c r="C5026" s="80" t="s">
        <v>39</v>
      </c>
      <c r="D5026" s="80" t="s">
        <v>15591</v>
      </c>
      <c r="E5026" s="104" t="s">
        <v>15592</v>
      </c>
      <c r="F5026" s="107">
        <v>31212</v>
      </c>
      <c r="G5026" s="67" t="s">
        <v>77</v>
      </c>
      <c r="H5026" s="80" t="s">
        <v>15593</v>
      </c>
      <c r="I5026" s="80" t="s">
        <v>15594</v>
      </c>
      <c r="J5026" s="104" t="s">
        <v>213</v>
      </c>
      <c r="K5026" s="67" t="s">
        <v>121</v>
      </c>
      <c r="L5026" s="67"/>
      <c r="M5026" s="67"/>
      <c r="N5026" s="67"/>
      <c r="O5026" s="81"/>
      <c r="P5026" s="81">
        <v>46130</v>
      </c>
      <c r="Q5026" s="103" t="str">
        <f>IFERROR(VLOOKUP(J5026,Настройка!$C$4:$E$121,2,),"Ошибка")</f>
        <v>R</v>
      </c>
    </row>
    <row r="5027" spans="1:17" ht="14.4" customHeight="1">
      <c r="A5027" s="67">
        <v>5022</v>
      </c>
      <c r="B5027" s="80" t="s">
        <v>176</v>
      </c>
      <c r="C5027" s="80" t="s">
        <v>39</v>
      </c>
      <c r="D5027" s="80" t="s">
        <v>15491</v>
      </c>
      <c r="E5027" s="104" t="s">
        <v>15595</v>
      </c>
      <c r="F5027" s="107">
        <v>33543</v>
      </c>
      <c r="G5027" s="67" t="s">
        <v>89</v>
      </c>
      <c r="H5027" s="80" t="s">
        <v>602</v>
      </c>
      <c r="I5027" s="80" t="s">
        <v>15596</v>
      </c>
      <c r="J5027" s="104" t="s">
        <v>230</v>
      </c>
      <c r="K5027" s="67" t="s">
        <v>133</v>
      </c>
      <c r="L5027" s="67" t="s">
        <v>152</v>
      </c>
      <c r="M5027" s="67" t="s">
        <v>164</v>
      </c>
      <c r="N5027" s="67" t="s">
        <v>1946</v>
      </c>
      <c r="O5027" s="81">
        <v>46194</v>
      </c>
      <c r="P5027" s="81">
        <v>46132</v>
      </c>
      <c r="Q5027" s="103" t="str">
        <f>IFERROR(VLOOKUP(J5027,Настройка!$C$4:$E$121,2,),"Ошибка")</f>
        <v>R</v>
      </c>
    </row>
    <row r="5028" spans="1:17" ht="14.4" customHeight="1">
      <c r="A5028" s="67">
        <v>5023</v>
      </c>
      <c r="B5028" s="80" t="s">
        <v>176</v>
      </c>
      <c r="C5028" s="80" t="s">
        <v>39</v>
      </c>
      <c r="D5028" s="80" t="s">
        <v>15491</v>
      </c>
      <c r="E5028" s="104" t="s">
        <v>15597</v>
      </c>
      <c r="F5028" s="107">
        <v>32390</v>
      </c>
      <c r="G5028" s="67" t="s">
        <v>89</v>
      </c>
      <c r="H5028" s="80" t="s">
        <v>602</v>
      </c>
      <c r="I5028" s="80" t="s">
        <v>15598</v>
      </c>
      <c r="J5028" s="104" t="s">
        <v>230</v>
      </c>
      <c r="K5028" s="67" t="s">
        <v>133</v>
      </c>
      <c r="L5028" s="67" t="s">
        <v>152</v>
      </c>
      <c r="M5028" s="67" t="s">
        <v>164</v>
      </c>
      <c r="N5028" s="67" t="s">
        <v>1946</v>
      </c>
      <c r="O5028" s="81">
        <v>46194</v>
      </c>
      <c r="P5028" s="81">
        <v>46132</v>
      </c>
      <c r="Q5028" s="103" t="str">
        <f>IFERROR(VLOOKUP(J5028,Настройка!$C$4:$E$121,2,),"Ошибка")</f>
        <v>R</v>
      </c>
    </row>
    <row r="5029" spans="1:17" ht="14.4" customHeight="1">
      <c r="A5029" s="67">
        <v>5024</v>
      </c>
      <c r="B5029" s="80" t="s">
        <v>176</v>
      </c>
      <c r="C5029" s="80" t="s">
        <v>39</v>
      </c>
      <c r="D5029" s="80" t="s">
        <v>15491</v>
      </c>
      <c r="E5029" s="104" t="s">
        <v>15599</v>
      </c>
      <c r="F5029" s="107">
        <v>32638</v>
      </c>
      <c r="G5029" s="67" t="s">
        <v>89</v>
      </c>
      <c r="H5029" s="80" t="s">
        <v>602</v>
      </c>
      <c r="I5029" s="80" t="s">
        <v>15600</v>
      </c>
      <c r="J5029" s="104" t="s">
        <v>230</v>
      </c>
      <c r="K5029" s="67" t="s">
        <v>133</v>
      </c>
      <c r="L5029" s="67" t="s">
        <v>152</v>
      </c>
      <c r="M5029" s="67" t="s">
        <v>164</v>
      </c>
      <c r="N5029" s="67" t="s">
        <v>1946</v>
      </c>
      <c r="O5029" s="81">
        <v>46194</v>
      </c>
      <c r="P5029" s="81">
        <v>46132</v>
      </c>
      <c r="Q5029" s="103" t="str">
        <f>IFERROR(VLOOKUP(J5029,Настройка!$C$4:$E$121,2,),"Ошибка")</f>
        <v>R</v>
      </c>
    </row>
    <row r="5030" spans="1:17" ht="14.4" customHeight="1">
      <c r="A5030" s="67">
        <v>5025</v>
      </c>
      <c r="B5030" s="80" t="s">
        <v>176</v>
      </c>
      <c r="C5030" s="80" t="s">
        <v>39</v>
      </c>
      <c r="D5030" s="80" t="s">
        <v>15491</v>
      </c>
      <c r="E5030" s="104" t="s">
        <v>15601</v>
      </c>
      <c r="F5030" s="107">
        <v>32315</v>
      </c>
      <c r="G5030" s="67" t="s">
        <v>89</v>
      </c>
      <c r="H5030" s="80" t="s">
        <v>602</v>
      </c>
      <c r="I5030" s="80" t="s">
        <v>15602</v>
      </c>
      <c r="J5030" s="104" t="s">
        <v>230</v>
      </c>
      <c r="K5030" s="67" t="s">
        <v>133</v>
      </c>
      <c r="L5030" s="67" t="s">
        <v>152</v>
      </c>
      <c r="M5030" s="67" t="s">
        <v>164</v>
      </c>
      <c r="N5030" s="67" t="s">
        <v>1946</v>
      </c>
      <c r="O5030" s="81">
        <v>46194</v>
      </c>
      <c r="P5030" s="81">
        <v>46132</v>
      </c>
      <c r="Q5030" s="103" t="str">
        <f>IFERROR(VLOOKUP(J5030,Настройка!$C$4:$E$121,2,),"Ошибка")</f>
        <v>R</v>
      </c>
    </row>
    <row r="5031" spans="1:17" ht="14.4" customHeight="1">
      <c r="A5031" s="67">
        <v>5026</v>
      </c>
      <c r="B5031" s="80" t="s">
        <v>176</v>
      </c>
      <c r="C5031" s="80" t="s">
        <v>39</v>
      </c>
      <c r="D5031" s="80" t="s">
        <v>15491</v>
      </c>
      <c r="E5031" s="104" t="s">
        <v>15603</v>
      </c>
      <c r="F5031" s="107">
        <v>33142</v>
      </c>
      <c r="G5031" s="67" t="s">
        <v>89</v>
      </c>
      <c r="H5031" s="80" t="s">
        <v>602</v>
      </c>
      <c r="I5031" s="80" t="s">
        <v>15604</v>
      </c>
      <c r="J5031" s="104" t="s">
        <v>230</v>
      </c>
      <c r="K5031" s="67" t="s">
        <v>133</v>
      </c>
      <c r="L5031" s="67" t="s">
        <v>152</v>
      </c>
      <c r="M5031" s="67" t="s">
        <v>164</v>
      </c>
      <c r="N5031" s="67" t="s">
        <v>1946</v>
      </c>
      <c r="O5031" s="81">
        <v>46194</v>
      </c>
      <c r="P5031" s="81">
        <v>46132</v>
      </c>
      <c r="Q5031" s="103" t="str">
        <f>IFERROR(VLOOKUP(J5031,Настройка!$C$4:$E$121,2,),"Ошибка")</f>
        <v>R</v>
      </c>
    </row>
    <row r="5032" spans="1:17" ht="14.4" customHeight="1">
      <c r="A5032" s="67">
        <v>5027</v>
      </c>
      <c r="B5032" s="80" t="s">
        <v>176</v>
      </c>
      <c r="C5032" s="80" t="s">
        <v>39</v>
      </c>
      <c r="D5032" s="80" t="s">
        <v>15491</v>
      </c>
      <c r="E5032" s="104" t="s">
        <v>15605</v>
      </c>
      <c r="F5032" s="107">
        <v>36420</v>
      </c>
      <c r="G5032" s="67" t="s">
        <v>89</v>
      </c>
      <c r="H5032" s="80" t="s">
        <v>602</v>
      </c>
      <c r="I5032" s="80" t="s">
        <v>15606</v>
      </c>
      <c r="J5032" s="104" t="s">
        <v>230</v>
      </c>
      <c r="K5032" s="67" t="s">
        <v>133</v>
      </c>
      <c r="L5032" s="67" t="s">
        <v>152</v>
      </c>
      <c r="M5032" s="67" t="s">
        <v>164</v>
      </c>
      <c r="N5032" s="67" t="s">
        <v>1946</v>
      </c>
      <c r="O5032" s="81">
        <v>46194</v>
      </c>
      <c r="P5032" s="81">
        <v>46132</v>
      </c>
      <c r="Q5032" s="103" t="str">
        <f>IFERROR(VLOOKUP(J5032,Настройка!$C$4:$E$121,2,),"Ошибка")</f>
        <v>R</v>
      </c>
    </row>
    <row r="5033" spans="1:17" ht="14.4" customHeight="1">
      <c r="A5033" s="67">
        <v>5028</v>
      </c>
      <c r="B5033" s="80" t="s">
        <v>176</v>
      </c>
      <c r="C5033" s="80" t="s">
        <v>39</v>
      </c>
      <c r="D5033" s="80" t="s">
        <v>15491</v>
      </c>
      <c r="E5033" s="104" t="s">
        <v>15607</v>
      </c>
      <c r="F5033" s="107">
        <v>34262</v>
      </c>
      <c r="G5033" s="67" t="s">
        <v>89</v>
      </c>
      <c r="H5033" s="80" t="s">
        <v>602</v>
      </c>
      <c r="I5033" s="80" t="s">
        <v>15608</v>
      </c>
      <c r="J5033" s="104" t="s">
        <v>230</v>
      </c>
      <c r="K5033" s="67" t="s">
        <v>133</v>
      </c>
      <c r="L5033" s="67" t="s">
        <v>152</v>
      </c>
      <c r="M5033" s="67" t="s">
        <v>164</v>
      </c>
      <c r="N5033" s="67" t="s">
        <v>1946</v>
      </c>
      <c r="O5033" s="81">
        <v>46194</v>
      </c>
      <c r="P5033" s="81">
        <v>46132</v>
      </c>
      <c r="Q5033" s="103" t="str">
        <f>IFERROR(VLOOKUP(J5033,Настройка!$C$4:$E$121,2,),"Ошибка")</f>
        <v>R</v>
      </c>
    </row>
    <row r="5034" spans="1:17" ht="14.4" customHeight="1">
      <c r="A5034" s="67">
        <v>5029</v>
      </c>
      <c r="B5034" s="80" t="s">
        <v>176</v>
      </c>
      <c r="C5034" s="80" t="s">
        <v>39</v>
      </c>
      <c r="D5034" s="80" t="s">
        <v>15491</v>
      </c>
      <c r="E5034" s="104" t="s">
        <v>15609</v>
      </c>
      <c r="F5034" s="107">
        <v>29480</v>
      </c>
      <c r="G5034" s="67" t="s">
        <v>89</v>
      </c>
      <c r="H5034" s="80" t="s">
        <v>602</v>
      </c>
      <c r="I5034" s="80" t="s">
        <v>15610</v>
      </c>
      <c r="J5034" s="104" t="s">
        <v>230</v>
      </c>
      <c r="K5034" s="67" t="s">
        <v>133</v>
      </c>
      <c r="L5034" s="67" t="s">
        <v>152</v>
      </c>
      <c r="M5034" s="67" t="s">
        <v>164</v>
      </c>
      <c r="N5034" s="67" t="s">
        <v>1946</v>
      </c>
      <c r="O5034" s="81">
        <v>46194</v>
      </c>
      <c r="P5034" s="81">
        <v>46132</v>
      </c>
      <c r="Q5034" s="103" t="str">
        <f>IFERROR(VLOOKUP(J5034,Настройка!$C$4:$E$121,2,),"Ошибка")</f>
        <v>R</v>
      </c>
    </row>
    <row r="5035" spans="1:17" ht="14.4" customHeight="1">
      <c r="A5035" s="67">
        <v>5030</v>
      </c>
      <c r="B5035" s="80" t="s">
        <v>176</v>
      </c>
      <c r="C5035" s="80" t="s">
        <v>39</v>
      </c>
      <c r="D5035" s="80" t="s">
        <v>15491</v>
      </c>
      <c r="E5035" s="104" t="s">
        <v>15611</v>
      </c>
      <c r="F5035" s="107">
        <v>31080</v>
      </c>
      <c r="G5035" s="67" t="s">
        <v>89</v>
      </c>
      <c r="H5035" s="80" t="s">
        <v>602</v>
      </c>
      <c r="I5035" s="80" t="s">
        <v>15612</v>
      </c>
      <c r="J5035" s="104" t="s">
        <v>230</v>
      </c>
      <c r="K5035" s="67" t="s">
        <v>133</v>
      </c>
      <c r="L5035" s="67" t="s">
        <v>152</v>
      </c>
      <c r="M5035" s="67" t="s">
        <v>164</v>
      </c>
      <c r="N5035" s="67" t="s">
        <v>1946</v>
      </c>
      <c r="O5035" s="81">
        <v>46194</v>
      </c>
      <c r="P5035" s="81">
        <v>46132</v>
      </c>
      <c r="Q5035" s="103" t="str">
        <f>IFERROR(VLOOKUP(J5035,Настройка!$C$4:$E$121,2,),"Ошибка")</f>
        <v>R</v>
      </c>
    </row>
    <row r="5036" spans="1:17" ht="14.4" customHeight="1">
      <c r="A5036" s="67">
        <v>5031</v>
      </c>
      <c r="B5036" s="80" t="s">
        <v>176</v>
      </c>
      <c r="C5036" s="80" t="s">
        <v>39</v>
      </c>
      <c r="D5036" s="80" t="s">
        <v>15491</v>
      </c>
      <c r="E5036" s="104" t="s">
        <v>15613</v>
      </c>
      <c r="F5036" s="107">
        <v>31373</v>
      </c>
      <c r="G5036" s="67" t="s">
        <v>89</v>
      </c>
      <c r="H5036" s="80" t="s">
        <v>602</v>
      </c>
      <c r="I5036" s="80" t="s">
        <v>15614</v>
      </c>
      <c r="J5036" s="104" t="s">
        <v>230</v>
      </c>
      <c r="K5036" s="67" t="s">
        <v>133</v>
      </c>
      <c r="L5036" s="67" t="s">
        <v>152</v>
      </c>
      <c r="M5036" s="67" t="s">
        <v>164</v>
      </c>
      <c r="N5036" s="67" t="s">
        <v>1946</v>
      </c>
      <c r="O5036" s="81">
        <v>46194</v>
      </c>
      <c r="P5036" s="81">
        <v>46132</v>
      </c>
      <c r="Q5036" s="103" t="str">
        <f>IFERROR(VLOOKUP(J5036,Настройка!$C$4:$E$121,2,),"Ошибка")</f>
        <v>R</v>
      </c>
    </row>
    <row r="5037" spans="1:17" ht="14.4" customHeight="1">
      <c r="A5037" s="67">
        <v>5032</v>
      </c>
      <c r="B5037" s="80" t="s">
        <v>176</v>
      </c>
      <c r="C5037" s="80" t="s">
        <v>39</v>
      </c>
      <c r="D5037" s="80" t="s">
        <v>15491</v>
      </c>
      <c r="E5037" s="104" t="s">
        <v>15615</v>
      </c>
      <c r="F5037" s="107">
        <v>30987</v>
      </c>
      <c r="G5037" s="67" t="s">
        <v>89</v>
      </c>
      <c r="H5037" s="80" t="s">
        <v>602</v>
      </c>
      <c r="I5037" s="80" t="s">
        <v>15616</v>
      </c>
      <c r="J5037" s="104" t="s">
        <v>230</v>
      </c>
      <c r="K5037" s="67" t="s">
        <v>133</v>
      </c>
      <c r="L5037" s="67" t="s">
        <v>152</v>
      </c>
      <c r="M5037" s="67" t="s">
        <v>164</v>
      </c>
      <c r="N5037" s="67" t="s">
        <v>1946</v>
      </c>
      <c r="O5037" s="81">
        <v>46194</v>
      </c>
      <c r="P5037" s="81">
        <v>46132</v>
      </c>
      <c r="Q5037" s="103" t="str">
        <f>IFERROR(VLOOKUP(J5037,Настройка!$C$4:$E$121,2,),"Ошибка")</f>
        <v>R</v>
      </c>
    </row>
    <row r="5038" spans="1:17" ht="14.4" customHeight="1">
      <c r="A5038" s="67">
        <v>5033</v>
      </c>
      <c r="B5038" s="80" t="s">
        <v>176</v>
      </c>
      <c r="C5038" s="80" t="s">
        <v>39</v>
      </c>
      <c r="D5038" s="80" t="s">
        <v>15491</v>
      </c>
      <c r="E5038" s="104" t="s">
        <v>15617</v>
      </c>
      <c r="F5038" s="107">
        <v>32700</v>
      </c>
      <c r="G5038" s="67" t="s">
        <v>89</v>
      </c>
      <c r="H5038" s="80" t="s">
        <v>602</v>
      </c>
      <c r="I5038" s="80" t="s">
        <v>15618</v>
      </c>
      <c r="J5038" s="104" t="s">
        <v>230</v>
      </c>
      <c r="K5038" s="67" t="s">
        <v>133</v>
      </c>
      <c r="L5038" s="67" t="s">
        <v>152</v>
      </c>
      <c r="M5038" s="67" t="s">
        <v>164</v>
      </c>
      <c r="N5038" s="67" t="s">
        <v>1946</v>
      </c>
      <c r="O5038" s="81">
        <v>46194</v>
      </c>
      <c r="P5038" s="81">
        <v>46132</v>
      </c>
      <c r="Q5038" s="103" t="str">
        <f>IFERROR(VLOOKUP(J5038,Настройка!$C$4:$E$121,2,),"Ошибка")</f>
        <v>R</v>
      </c>
    </row>
    <row r="5039" spans="1:17" ht="14.4" customHeight="1">
      <c r="A5039" s="67">
        <v>5034</v>
      </c>
      <c r="B5039" s="80" t="s">
        <v>176</v>
      </c>
      <c r="C5039" s="80" t="s">
        <v>39</v>
      </c>
      <c r="D5039" s="80" t="s">
        <v>15491</v>
      </c>
      <c r="E5039" s="104" t="s">
        <v>15619</v>
      </c>
      <c r="F5039" s="107">
        <v>36937</v>
      </c>
      <c r="G5039" s="67" t="s">
        <v>89</v>
      </c>
      <c r="H5039" s="80" t="s">
        <v>602</v>
      </c>
      <c r="I5039" s="80" t="s">
        <v>15620</v>
      </c>
      <c r="J5039" s="104" t="s">
        <v>230</v>
      </c>
      <c r="K5039" s="67" t="s">
        <v>133</v>
      </c>
      <c r="L5039" s="67" t="s">
        <v>152</v>
      </c>
      <c r="M5039" s="67" t="s">
        <v>164</v>
      </c>
      <c r="N5039" s="67" t="s">
        <v>1946</v>
      </c>
      <c r="O5039" s="81">
        <v>46194</v>
      </c>
      <c r="P5039" s="81">
        <v>46132</v>
      </c>
      <c r="Q5039" s="103" t="str">
        <f>IFERROR(VLOOKUP(J5039,Настройка!$C$4:$E$121,2,),"Ошибка")</f>
        <v>R</v>
      </c>
    </row>
    <row r="5040" spans="1:17" ht="14.4" customHeight="1">
      <c r="A5040" s="67">
        <v>5035</v>
      </c>
      <c r="B5040" s="80" t="s">
        <v>176</v>
      </c>
      <c r="C5040" s="80" t="s">
        <v>39</v>
      </c>
      <c r="D5040" s="80" t="s">
        <v>15491</v>
      </c>
      <c r="E5040" s="104" t="s">
        <v>15621</v>
      </c>
      <c r="F5040" s="107">
        <v>37917</v>
      </c>
      <c r="G5040" s="67" t="s">
        <v>89</v>
      </c>
      <c r="H5040" s="80" t="s">
        <v>602</v>
      </c>
      <c r="I5040" s="80" t="s">
        <v>15622</v>
      </c>
      <c r="J5040" s="104" t="s">
        <v>230</v>
      </c>
      <c r="K5040" s="67" t="s">
        <v>133</v>
      </c>
      <c r="L5040" s="67" t="s">
        <v>152</v>
      </c>
      <c r="M5040" s="67" t="s">
        <v>164</v>
      </c>
      <c r="N5040" s="67" t="s">
        <v>1946</v>
      </c>
      <c r="O5040" s="81">
        <v>46194</v>
      </c>
      <c r="P5040" s="81">
        <v>46132</v>
      </c>
      <c r="Q5040" s="103" t="str">
        <f>IFERROR(VLOOKUP(J5040,Настройка!$C$4:$E$121,2,),"Ошибка")</f>
        <v>R</v>
      </c>
    </row>
    <row r="5041" spans="1:17" ht="14.4" customHeight="1">
      <c r="A5041" s="67">
        <v>5036</v>
      </c>
      <c r="B5041" s="80" t="s">
        <v>176</v>
      </c>
      <c r="C5041" s="80" t="s">
        <v>39</v>
      </c>
      <c r="D5041" s="80" t="s">
        <v>15491</v>
      </c>
      <c r="E5041" s="104" t="s">
        <v>15623</v>
      </c>
      <c r="F5041" s="107">
        <v>26901</v>
      </c>
      <c r="G5041" s="67" t="s">
        <v>89</v>
      </c>
      <c r="H5041" s="80" t="s">
        <v>602</v>
      </c>
      <c r="I5041" s="80" t="s">
        <v>15624</v>
      </c>
      <c r="J5041" s="104" t="s">
        <v>230</v>
      </c>
      <c r="K5041" s="67" t="s">
        <v>133</v>
      </c>
      <c r="L5041" s="67" t="s">
        <v>152</v>
      </c>
      <c r="M5041" s="67" t="s">
        <v>164</v>
      </c>
      <c r="N5041" s="67" t="s">
        <v>1946</v>
      </c>
      <c r="O5041" s="81">
        <v>46194</v>
      </c>
      <c r="P5041" s="81">
        <v>46132</v>
      </c>
      <c r="Q5041" s="103" t="str">
        <f>IFERROR(VLOOKUP(J5041,Настройка!$C$4:$E$121,2,),"Ошибка")</f>
        <v>R</v>
      </c>
    </row>
    <row r="5042" spans="1:17" ht="14.4" customHeight="1">
      <c r="A5042" s="67">
        <v>5037</v>
      </c>
      <c r="B5042" s="80" t="s">
        <v>176</v>
      </c>
      <c r="C5042" s="80" t="s">
        <v>39</v>
      </c>
      <c r="D5042" s="80" t="s">
        <v>15491</v>
      </c>
      <c r="E5042" s="104" t="s">
        <v>15625</v>
      </c>
      <c r="F5042" s="107">
        <v>37297</v>
      </c>
      <c r="G5042" s="67" t="s">
        <v>65</v>
      </c>
      <c r="H5042" s="80" t="s">
        <v>1294</v>
      </c>
      <c r="I5042" s="80" t="s">
        <v>15626</v>
      </c>
      <c r="J5042" s="104" t="s">
        <v>256</v>
      </c>
      <c r="K5042" s="67" t="s">
        <v>123</v>
      </c>
      <c r="L5042" s="67" t="s">
        <v>152</v>
      </c>
      <c r="M5042" s="67" t="s">
        <v>164</v>
      </c>
      <c r="N5042" s="67" t="s">
        <v>1946</v>
      </c>
      <c r="O5042" s="81">
        <v>46193</v>
      </c>
      <c r="P5042" s="81">
        <v>46132</v>
      </c>
      <c r="Q5042" s="103" t="str">
        <f>IFERROR(VLOOKUP(J5042,Настройка!$C$4:$E$121,2,),"Ошибка")</f>
        <v>R</v>
      </c>
    </row>
    <row r="5043" spans="1:17" ht="14.4" customHeight="1">
      <c r="A5043" s="67">
        <v>5038</v>
      </c>
      <c r="B5043" s="80" t="s">
        <v>176</v>
      </c>
      <c r="C5043" s="80" t="s">
        <v>39</v>
      </c>
      <c r="D5043" s="80" t="s">
        <v>15491</v>
      </c>
      <c r="E5043" s="104" t="s">
        <v>15627</v>
      </c>
      <c r="F5043" s="107">
        <v>37149</v>
      </c>
      <c r="G5043" s="67" t="s">
        <v>65</v>
      </c>
      <c r="H5043" s="80" t="s">
        <v>433</v>
      </c>
      <c r="I5043" s="80" t="s">
        <v>15628</v>
      </c>
      <c r="J5043" s="104" t="s">
        <v>228</v>
      </c>
      <c r="K5043" s="67" t="s">
        <v>123</v>
      </c>
      <c r="L5043" s="67" t="s">
        <v>152</v>
      </c>
      <c r="M5043" s="67" t="s">
        <v>164</v>
      </c>
      <c r="N5043" s="67" t="s">
        <v>1946</v>
      </c>
      <c r="O5043" s="81">
        <v>46193</v>
      </c>
      <c r="P5043" s="81">
        <v>46132</v>
      </c>
      <c r="Q5043" s="103" t="str">
        <f>IFERROR(VLOOKUP(J5043,Настройка!$C$4:$E$121,2,),"Ошибка")</f>
        <v>R</v>
      </c>
    </row>
    <row r="5044" spans="1:17" ht="14.4" customHeight="1">
      <c r="A5044" s="67">
        <v>5039</v>
      </c>
      <c r="B5044" s="80" t="s">
        <v>176</v>
      </c>
      <c r="C5044" s="80" t="s">
        <v>39</v>
      </c>
      <c r="D5044" s="80" t="s">
        <v>15491</v>
      </c>
      <c r="E5044" s="104" t="s">
        <v>15629</v>
      </c>
      <c r="F5044" s="107">
        <v>37438</v>
      </c>
      <c r="G5044" s="67" t="s">
        <v>65</v>
      </c>
      <c r="H5044" s="80" t="s">
        <v>2417</v>
      </c>
      <c r="I5044" s="80" t="s">
        <v>15630</v>
      </c>
      <c r="J5044" s="104" t="s">
        <v>228</v>
      </c>
      <c r="K5044" s="67" t="s">
        <v>123</v>
      </c>
      <c r="L5044" s="67" t="s">
        <v>152</v>
      </c>
      <c r="M5044" s="67" t="s">
        <v>164</v>
      </c>
      <c r="N5044" s="67" t="s">
        <v>1946</v>
      </c>
      <c r="O5044" s="81">
        <v>46193</v>
      </c>
      <c r="P5044" s="81">
        <v>46132</v>
      </c>
      <c r="Q5044" s="103" t="str">
        <f>IFERROR(VLOOKUP(J5044,Настройка!$C$4:$E$121,2,),"Ошибка")</f>
        <v>R</v>
      </c>
    </row>
    <row r="5045" spans="1:17" ht="14.4" customHeight="1">
      <c r="A5045" s="67">
        <v>5040</v>
      </c>
      <c r="B5045" s="80" t="s">
        <v>176</v>
      </c>
      <c r="C5045" s="80" t="s">
        <v>39</v>
      </c>
      <c r="D5045" s="80" t="s">
        <v>15491</v>
      </c>
      <c r="E5045" s="104" t="s">
        <v>15631</v>
      </c>
      <c r="F5045" s="107">
        <v>30442</v>
      </c>
      <c r="G5045" s="67" t="s">
        <v>65</v>
      </c>
      <c r="H5045" s="80" t="s">
        <v>15632</v>
      </c>
      <c r="I5045" s="80" t="s">
        <v>15633</v>
      </c>
      <c r="J5045" s="104" t="s">
        <v>256</v>
      </c>
      <c r="K5045" s="67" t="s">
        <v>123</v>
      </c>
      <c r="L5045" s="67" t="s">
        <v>152</v>
      </c>
      <c r="M5045" s="67" t="s">
        <v>164</v>
      </c>
      <c r="N5045" s="67" t="s">
        <v>1946</v>
      </c>
      <c r="O5045" s="81">
        <v>46193</v>
      </c>
      <c r="P5045" s="81">
        <v>46132</v>
      </c>
      <c r="Q5045" s="103" t="str">
        <f>IFERROR(VLOOKUP(J5045,Настройка!$C$4:$E$121,2,),"Ошибка")</f>
        <v>R</v>
      </c>
    </row>
    <row r="5046" spans="1:17" ht="14.4" customHeight="1">
      <c r="A5046" s="67">
        <v>5041</v>
      </c>
      <c r="B5046" s="80" t="s">
        <v>176</v>
      </c>
      <c r="C5046" s="80" t="s">
        <v>39</v>
      </c>
      <c r="D5046" s="80" t="s">
        <v>15491</v>
      </c>
      <c r="E5046" s="104" t="s">
        <v>15634</v>
      </c>
      <c r="F5046" s="107">
        <v>33042</v>
      </c>
      <c r="G5046" s="67" t="s">
        <v>65</v>
      </c>
      <c r="H5046" s="80" t="s">
        <v>433</v>
      </c>
      <c r="I5046" s="80" t="s">
        <v>15635</v>
      </c>
      <c r="J5046" s="104" t="s">
        <v>256</v>
      </c>
      <c r="K5046" s="67" t="s">
        <v>123</v>
      </c>
      <c r="L5046" s="67" t="s">
        <v>152</v>
      </c>
      <c r="M5046" s="67" t="s">
        <v>164</v>
      </c>
      <c r="N5046" s="67" t="s">
        <v>1946</v>
      </c>
      <c r="O5046" s="81">
        <v>46193</v>
      </c>
      <c r="P5046" s="81">
        <v>46132</v>
      </c>
      <c r="Q5046" s="103" t="str">
        <f>IFERROR(VLOOKUP(J5046,Настройка!$C$4:$E$121,2,),"Ошибка")</f>
        <v>R</v>
      </c>
    </row>
    <row r="5047" spans="1:17" ht="14.4" customHeight="1">
      <c r="A5047" s="67">
        <v>5042</v>
      </c>
      <c r="B5047" s="80" t="s">
        <v>176</v>
      </c>
      <c r="C5047" s="80" t="s">
        <v>39</v>
      </c>
      <c r="D5047" s="80" t="s">
        <v>15636</v>
      </c>
      <c r="E5047" s="104" t="s">
        <v>15637</v>
      </c>
      <c r="F5047" s="107">
        <v>31742</v>
      </c>
      <c r="G5047" s="67" t="s">
        <v>89</v>
      </c>
      <c r="H5047" s="80" t="s">
        <v>602</v>
      </c>
      <c r="I5047" s="80" t="s">
        <v>15638</v>
      </c>
      <c r="J5047" s="104" t="s">
        <v>204</v>
      </c>
      <c r="K5047" s="67" t="s">
        <v>117</v>
      </c>
      <c r="L5047" s="67" t="s">
        <v>152</v>
      </c>
      <c r="M5047" s="67" t="s">
        <v>166</v>
      </c>
      <c r="N5047" s="67" t="s">
        <v>1946</v>
      </c>
      <c r="O5047" s="81">
        <v>46173</v>
      </c>
      <c r="P5047" s="81">
        <v>46132</v>
      </c>
      <c r="Q5047" s="103" t="str">
        <f>IFERROR(VLOOKUP(J5047,Настройка!$C$4:$E$121,2,),"Ошибка")</f>
        <v>R</v>
      </c>
    </row>
    <row r="5048" spans="1:17" ht="14.4" customHeight="1">
      <c r="A5048" s="67">
        <v>5043</v>
      </c>
      <c r="B5048" s="80" t="s">
        <v>176</v>
      </c>
      <c r="C5048" s="80" t="s">
        <v>39</v>
      </c>
      <c r="D5048" s="80" t="s">
        <v>15639</v>
      </c>
      <c r="E5048" s="104" t="s">
        <v>15640</v>
      </c>
      <c r="F5048" s="107">
        <v>34756</v>
      </c>
      <c r="G5048" s="67" t="s">
        <v>89</v>
      </c>
      <c r="H5048" s="80" t="s">
        <v>602</v>
      </c>
      <c r="I5048" s="80" t="s">
        <v>15641</v>
      </c>
      <c r="J5048" s="104" t="s">
        <v>208</v>
      </c>
      <c r="K5048" s="67" t="s">
        <v>117</v>
      </c>
      <c r="L5048" s="67" t="s">
        <v>152</v>
      </c>
      <c r="M5048" s="67" t="s">
        <v>166</v>
      </c>
      <c r="N5048" s="67" t="s">
        <v>1946</v>
      </c>
      <c r="O5048" s="81">
        <v>46173</v>
      </c>
      <c r="P5048" s="81">
        <v>46132</v>
      </c>
      <c r="Q5048" s="103" t="str">
        <f>IFERROR(VLOOKUP(J5048,Настройка!$C$4:$E$121,2,),"Ошибка")</f>
        <v>R</v>
      </c>
    </row>
    <row r="5049" spans="1:17" ht="14.4" customHeight="1">
      <c r="A5049" s="67">
        <v>5044</v>
      </c>
      <c r="B5049" s="80" t="s">
        <v>176</v>
      </c>
      <c r="C5049" s="80" t="s">
        <v>39</v>
      </c>
      <c r="D5049" s="80" t="s">
        <v>15642</v>
      </c>
      <c r="E5049" s="104" t="s">
        <v>15643</v>
      </c>
      <c r="F5049" s="107">
        <v>23809</v>
      </c>
      <c r="G5049" s="67" t="s">
        <v>77</v>
      </c>
      <c r="H5049" s="80" t="s">
        <v>15644</v>
      </c>
      <c r="I5049" s="80" t="s">
        <v>15645</v>
      </c>
      <c r="J5049" s="104" t="s">
        <v>204</v>
      </c>
      <c r="K5049" s="67" t="s">
        <v>117</v>
      </c>
      <c r="L5049" s="67"/>
      <c r="M5049" s="67"/>
      <c r="N5049" s="67"/>
      <c r="O5049" s="81"/>
      <c r="P5049" s="81">
        <v>46132</v>
      </c>
      <c r="Q5049" s="103" t="str">
        <f>IFERROR(VLOOKUP(J5049,Настройка!$C$4:$E$121,2,),"Ошибка")</f>
        <v>R</v>
      </c>
    </row>
    <row r="5050" spans="1:17" ht="14.4" customHeight="1">
      <c r="A5050" s="67">
        <v>5045</v>
      </c>
      <c r="B5050" s="80" t="s">
        <v>176</v>
      </c>
      <c r="C5050" s="80" t="s">
        <v>39</v>
      </c>
      <c r="D5050" s="80" t="s">
        <v>15646</v>
      </c>
      <c r="E5050" s="104" t="s">
        <v>15647</v>
      </c>
      <c r="F5050" s="107">
        <v>36815</v>
      </c>
      <c r="G5050" s="67" t="s">
        <v>77</v>
      </c>
      <c r="H5050" s="80" t="s">
        <v>9746</v>
      </c>
      <c r="I5050" s="80" t="s">
        <v>15648</v>
      </c>
      <c r="J5050" s="104" t="s">
        <v>156</v>
      </c>
      <c r="K5050" s="67" t="s">
        <v>109</v>
      </c>
      <c r="L5050" s="67"/>
      <c r="M5050" s="67"/>
      <c r="N5050" s="67"/>
      <c r="O5050" s="81"/>
      <c r="P5050" s="81">
        <v>46132</v>
      </c>
      <c r="Q5050" s="103" t="str">
        <f>IFERROR(VLOOKUP(J5050,Настройка!$C$4:$E$121,2,),"Ошибка")</f>
        <v>ITR</v>
      </c>
    </row>
    <row r="5051" spans="1:17" ht="14.4" customHeight="1">
      <c r="A5051" s="67">
        <v>5046</v>
      </c>
      <c r="B5051" s="80" t="s">
        <v>176</v>
      </c>
      <c r="C5051" s="80" t="s">
        <v>39</v>
      </c>
      <c r="D5051" s="80" t="s">
        <v>15649</v>
      </c>
      <c r="E5051" s="104" t="s">
        <v>15650</v>
      </c>
      <c r="F5051" s="107">
        <v>31785</v>
      </c>
      <c r="G5051" s="67" t="s">
        <v>67</v>
      </c>
      <c r="H5051" s="80" t="s">
        <v>401</v>
      </c>
      <c r="I5051" s="80" t="s">
        <v>15651</v>
      </c>
      <c r="J5051" s="104" t="s">
        <v>208</v>
      </c>
      <c r="K5051" s="67" t="s">
        <v>117</v>
      </c>
      <c r="L5051" s="67"/>
      <c r="M5051" s="67"/>
      <c r="N5051" s="67"/>
      <c r="O5051" s="81"/>
      <c r="P5051" s="81">
        <v>46132</v>
      </c>
      <c r="Q5051" s="103" t="str">
        <f>IFERROR(VLOOKUP(J5051,Настройка!$C$4:$E$121,2,),"Ошибка")</f>
        <v>R</v>
      </c>
    </row>
    <row r="5052" spans="1:17" ht="14.4" customHeight="1">
      <c r="A5052" s="67">
        <v>5047</v>
      </c>
      <c r="B5052" s="80" t="s">
        <v>176</v>
      </c>
      <c r="C5052" s="80" t="s">
        <v>39</v>
      </c>
      <c r="D5052" s="80" t="s">
        <v>15652</v>
      </c>
      <c r="E5052" s="104" t="s">
        <v>15653</v>
      </c>
      <c r="F5052" s="107">
        <v>28449</v>
      </c>
      <c r="G5052" s="67" t="s">
        <v>67</v>
      </c>
      <c r="H5052" s="80"/>
      <c r="I5052" s="80" t="s">
        <v>15654</v>
      </c>
      <c r="J5052" s="104" t="s">
        <v>204</v>
      </c>
      <c r="K5052" s="67" t="s">
        <v>117</v>
      </c>
      <c r="L5052" s="67"/>
      <c r="M5052" s="67"/>
      <c r="N5052" s="67"/>
      <c r="O5052" s="81"/>
      <c r="P5052" s="81">
        <v>46132</v>
      </c>
      <c r="Q5052" s="103" t="str">
        <f>IFERROR(VLOOKUP(J5052,Настройка!$C$4:$E$121,2,),"Ошибка")</f>
        <v>R</v>
      </c>
    </row>
    <row r="5053" spans="1:17" ht="14.4" customHeight="1">
      <c r="A5053" s="67">
        <v>5048</v>
      </c>
      <c r="B5053" s="80" t="s">
        <v>176</v>
      </c>
      <c r="C5053" s="80" t="s">
        <v>39</v>
      </c>
      <c r="D5053" s="80" t="s">
        <v>15655</v>
      </c>
      <c r="E5053" s="104" t="s">
        <v>15656</v>
      </c>
      <c r="F5053" s="107">
        <v>37068</v>
      </c>
      <c r="G5053" s="67" t="s">
        <v>67</v>
      </c>
      <c r="H5053" s="80"/>
      <c r="I5053" s="80" t="s">
        <v>15657</v>
      </c>
      <c r="J5053" s="104" t="s">
        <v>204</v>
      </c>
      <c r="K5053" s="67" t="s">
        <v>117</v>
      </c>
      <c r="L5053" s="67"/>
      <c r="M5053" s="67"/>
      <c r="N5053" s="67"/>
      <c r="O5053" s="81"/>
      <c r="P5053" s="81">
        <v>46132</v>
      </c>
      <c r="Q5053" s="103" t="str">
        <f>IFERROR(VLOOKUP(J5053,Настройка!$C$4:$E$121,2,),"Ошибка")</f>
        <v>R</v>
      </c>
    </row>
    <row r="5054" spans="1:17" ht="14.4" customHeight="1">
      <c r="A5054" s="67">
        <v>5049</v>
      </c>
      <c r="B5054" s="80" t="s">
        <v>176</v>
      </c>
      <c r="C5054" s="80" t="s">
        <v>39</v>
      </c>
      <c r="D5054" s="80" t="s">
        <v>15658</v>
      </c>
      <c r="E5054" s="104" t="s">
        <v>15659</v>
      </c>
      <c r="F5054" s="107">
        <v>39059</v>
      </c>
      <c r="G5054" s="67" t="s">
        <v>67</v>
      </c>
      <c r="H5054" s="80" t="s">
        <v>401</v>
      </c>
      <c r="I5054" s="80" t="s">
        <v>15660</v>
      </c>
      <c r="J5054" s="104" t="s">
        <v>204</v>
      </c>
      <c r="K5054" s="67" t="s">
        <v>117</v>
      </c>
      <c r="L5054" s="67"/>
      <c r="M5054" s="67"/>
      <c r="N5054" s="67"/>
      <c r="O5054" s="81"/>
      <c r="P5054" s="81">
        <v>46132</v>
      </c>
      <c r="Q5054" s="103" t="str">
        <f>IFERROR(VLOOKUP(J5054,Настройка!$C$4:$E$121,2,),"Ошибка")</f>
        <v>R</v>
      </c>
    </row>
    <row r="5055" spans="1:17" ht="14.4" customHeight="1">
      <c r="A5055" s="67">
        <v>5050</v>
      </c>
      <c r="B5055" s="80" t="s">
        <v>176</v>
      </c>
      <c r="C5055" s="80" t="s">
        <v>39</v>
      </c>
      <c r="D5055" s="80" t="s">
        <v>15661</v>
      </c>
      <c r="E5055" s="104" t="s">
        <v>15662</v>
      </c>
      <c r="F5055" s="107">
        <v>31863</v>
      </c>
      <c r="G5055" s="67" t="s">
        <v>77</v>
      </c>
      <c r="H5055" s="80" t="s">
        <v>15663</v>
      </c>
      <c r="I5055" s="80" t="s">
        <v>15664</v>
      </c>
      <c r="J5055" s="104" t="s">
        <v>211</v>
      </c>
      <c r="K5055" s="67" t="s">
        <v>123</v>
      </c>
      <c r="L5055" s="67"/>
      <c r="M5055" s="67"/>
      <c r="N5055" s="67"/>
      <c r="O5055" s="81"/>
      <c r="P5055" s="81">
        <v>46132</v>
      </c>
      <c r="Q5055" s="103" t="str">
        <f>IFERROR(VLOOKUP(J5055,Настройка!$C$4:$E$121,2,),"Ошибка")</f>
        <v>R</v>
      </c>
    </row>
    <row r="5056" spans="1:17" ht="14.4" customHeight="1">
      <c r="A5056" s="67">
        <v>5051</v>
      </c>
      <c r="B5056" s="80" t="s">
        <v>176</v>
      </c>
      <c r="C5056" s="80" t="s">
        <v>39</v>
      </c>
      <c r="D5056" s="80" t="s">
        <v>15665</v>
      </c>
      <c r="E5056" s="104" t="s">
        <v>15666</v>
      </c>
      <c r="F5056" s="107">
        <v>33227</v>
      </c>
      <c r="G5056" s="67" t="s">
        <v>59</v>
      </c>
      <c r="H5056" s="80" t="s">
        <v>7169</v>
      </c>
      <c r="I5056" s="80" t="s">
        <v>15667</v>
      </c>
      <c r="J5056" s="104" t="s">
        <v>230</v>
      </c>
      <c r="K5056" s="67" t="s">
        <v>133</v>
      </c>
      <c r="L5056" s="67"/>
      <c r="M5056" s="67"/>
      <c r="N5056" s="67"/>
      <c r="O5056" s="81"/>
      <c r="P5056" s="81">
        <v>46132</v>
      </c>
      <c r="Q5056" s="103" t="str">
        <f>IFERROR(VLOOKUP(J5056,Настройка!$C$4:$E$121,2,),"Ошибка")</f>
        <v>R</v>
      </c>
    </row>
    <row r="5057" spans="1:17" ht="14.4" customHeight="1">
      <c r="A5057" s="67">
        <v>5052</v>
      </c>
      <c r="B5057" s="80" t="s">
        <v>176</v>
      </c>
      <c r="C5057" s="80" t="s">
        <v>39</v>
      </c>
      <c r="D5057" s="80" t="s">
        <v>15668</v>
      </c>
      <c r="E5057" s="104" t="s">
        <v>15669</v>
      </c>
      <c r="F5057" s="107">
        <v>27234</v>
      </c>
      <c r="G5057" s="67" t="s">
        <v>67</v>
      </c>
      <c r="H5057" s="80"/>
      <c r="I5057" s="80" t="s">
        <v>15670</v>
      </c>
      <c r="J5057" s="104" t="s">
        <v>160</v>
      </c>
      <c r="K5057" s="67" t="s">
        <v>109</v>
      </c>
      <c r="L5057" s="67"/>
      <c r="M5057" s="67"/>
      <c r="N5057" s="67"/>
      <c r="O5057" s="81"/>
      <c r="P5057" s="81">
        <v>46132</v>
      </c>
      <c r="Q5057" s="103" t="str">
        <f>IFERROR(VLOOKUP(J5057,Настройка!$C$4:$E$121,2,),"Ошибка")</f>
        <v>ITR</v>
      </c>
    </row>
    <row r="5058" spans="1:17" ht="14.4" customHeight="1">
      <c r="A5058" s="67">
        <v>5053</v>
      </c>
      <c r="B5058" s="80" t="s">
        <v>176</v>
      </c>
      <c r="C5058" s="80" t="s">
        <v>39</v>
      </c>
      <c r="D5058" s="80" t="s">
        <v>15671</v>
      </c>
      <c r="E5058" s="104" t="s">
        <v>15672</v>
      </c>
      <c r="F5058" s="107">
        <v>29234</v>
      </c>
      <c r="G5058" s="67" t="s">
        <v>89</v>
      </c>
      <c r="H5058" s="80" t="s">
        <v>602</v>
      </c>
      <c r="I5058" s="80" t="s">
        <v>15673</v>
      </c>
      <c r="J5058" s="104" t="s">
        <v>211</v>
      </c>
      <c r="K5058" s="67" t="s">
        <v>123</v>
      </c>
      <c r="L5058" s="67" t="s">
        <v>152</v>
      </c>
      <c r="M5058" s="67" t="s">
        <v>166</v>
      </c>
      <c r="N5058" s="67" t="s">
        <v>1946</v>
      </c>
      <c r="O5058" s="81">
        <v>46437</v>
      </c>
      <c r="P5058" s="81">
        <v>46109</v>
      </c>
      <c r="Q5058" s="103" t="str">
        <f>IFERROR(VLOOKUP(J5058,Настройка!$C$4:$E$121,2,),"Ошибка")</f>
        <v>R</v>
      </c>
    </row>
    <row r="5059" spans="1:17" ht="14.4" customHeight="1">
      <c r="A5059" s="67">
        <v>5054</v>
      </c>
      <c r="B5059" s="80" t="s">
        <v>176</v>
      </c>
      <c r="C5059" s="80" t="s">
        <v>39</v>
      </c>
      <c r="D5059" s="80" t="s">
        <v>15674</v>
      </c>
      <c r="E5059" s="104" t="s">
        <v>15675</v>
      </c>
      <c r="F5059" s="107">
        <v>35984</v>
      </c>
      <c r="G5059" s="67" t="s">
        <v>65</v>
      </c>
      <c r="H5059" s="80" t="s">
        <v>429</v>
      </c>
      <c r="I5059" s="80" t="s">
        <v>15676</v>
      </c>
      <c r="J5059" s="104" t="s">
        <v>228</v>
      </c>
      <c r="K5059" s="67" t="s">
        <v>123</v>
      </c>
      <c r="L5059" s="67" t="s">
        <v>152</v>
      </c>
      <c r="M5059" s="67" t="s">
        <v>166</v>
      </c>
      <c r="N5059" s="67" t="s">
        <v>1946</v>
      </c>
      <c r="O5059" s="81">
        <v>46300</v>
      </c>
      <c r="P5059" s="81">
        <v>46114</v>
      </c>
      <c r="Q5059" s="103" t="str">
        <f>IFERROR(VLOOKUP(J5059,Настройка!$C$4:$E$121,2,),"Ошибка")</f>
        <v>R</v>
      </c>
    </row>
    <row r="5060" spans="1:17" ht="14.4" customHeight="1">
      <c r="A5060" s="67">
        <v>5055</v>
      </c>
      <c r="B5060" s="80" t="s">
        <v>176</v>
      </c>
      <c r="C5060" s="80" t="s">
        <v>39</v>
      </c>
      <c r="D5060" s="80" t="s">
        <v>15677</v>
      </c>
      <c r="E5060" s="104" t="s">
        <v>15678</v>
      </c>
      <c r="F5060" s="107">
        <v>36617</v>
      </c>
      <c r="G5060" s="67" t="s">
        <v>89</v>
      </c>
      <c r="H5060" s="80" t="s">
        <v>602</v>
      </c>
      <c r="I5060" s="80" t="s">
        <v>15679</v>
      </c>
      <c r="J5060" s="104" t="s">
        <v>256</v>
      </c>
      <c r="K5060" s="67" t="s">
        <v>123</v>
      </c>
      <c r="L5060" s="67" t="s">
        <v>152</v>
      </c>
      <c r="M5060" s="67" t="s">
        <v>166</v>
      </c>
      <c r="N5060" s="67" t="s">
        <v>184</v>
      </c>
      <c r="O5060" s="81">
        <v>46173</v>
      </c>
      <c r="P5060" s="81">
        <v>46114</v>
      </c>
      <c r="Q5060" s="103" t="str">
        <f>IFERROR(VLOOKUP(J5060,Настройка!$C$4:$E$121,2,),"Ошибка")</f>
        <v>R</v>
      </c>
    </row>
    <row r="5061" spans="1:17" ht="14.4" customHeight="1">
      <c r="A5061" s="67">
        <v>5056</v>
      </c>
      <c r="B5061" s="80" t="s">
        <v>176</v>
      </c>
      <c r="C5061" s="80" t="s">
        <v>39</v>
      </c>
      <c r="D5061" s="80" t="s">
        <v>15680</v>
      </c>
      <c r="E5061" s="104" t="s">
        <v>15681</v>
      </c>
      <c r="F5061" s="107">
        <v>36805</v>
      </c>
      <c r="G5061" s="67" t="s">
        <v>65</v>
      </c>
      <c r="H5061" s="80" t="s">
        <v>405</v>
      </c>
      <c r="I5061" s="80" t="s">
        <v>15682</v>
      </c>
      <c r="J5061" s="104" t="s">
        <v>228</v>
      </c>
      <c r="K5061" s="67" t="s">
        <v>123</v>
      </c>
      <c r="L5061" s="67" t="s">
        <v>152</v>
      </c>
      <c r="M5061" s="67" t="s">
        <v>166</v>
      </c>
      <c r="N5061" s="67" t="s">
        <v>1946</v>
      </c>
      <c r="O5061" s="81">
        <v>46300</v>
      </c>
      <c r="P5061" s="81">
        <v>46114</v>
      </c>
      <c r="Q5061" s="103" t="str">
        <f>IFERROR(VLOOKUP(J5061,Настройка!$C$4:$E$121,2,),"Ошибка")</f>
        <v>R</v>
      </c>
    </row>
    <row r="5062" spans="1:17" ht="14.4" customHeight="1">
      <c r="A5062" s="67">
        <v>5057</v>
      </c>
      <c r="B5062" s="80" t="s">
        <v>176</v>
      </c>
      <c r="C5062" s="80" t="s">
        <v>39</v>
      </c>
      <c r="D5062" s="80" t="s">
        <v>15683</v>
      </c>
      <c r="E5062" s="104" t="s">
        <v>15684</v>
      </c>
      <c r="F5062" s="107">
        <v>28568</v>
      </c>
      <c r="G5062" s="67" t="s">
        <v>77</v>
      </c>
      <c r="H5062" s="80" t="s">
        <v>6216</v>
      </c>
      <c r="I5062" s="80" t="s">
        <v>15685</v>
      </c>
      <c r="J5062" s="104" t="s">
        <v>205</v>
      </c>
      <c r="K5062" s="67" t="s">
        <v>117</v>
      </c>
      <c r="L5062" s="67"/>
      <c r="M5062" s="67"/>
      <c r="N5062" s="67"/>
      <c r="O5062" s="81"/>
      <c r="P5062" s="81">
        <v>46133</v>
      </c>
      <c r="Q5062" s="103" t="str">
        <f>IFERROR(VLOOKUP(J5062,Настройка!$C$4:$E$121,2,),"Ошибка")</f>
        <v>R</v>
      </c>
    </row>
    <row r="5063" spans="1:17" ht="14.4" customHeight="1">
      <c r="A5063" s="67">
        <v>5058</v>
      </c>
      <c r="B5063" s="80" t="s">
        <v>176</v>
      </c>
      <c r="C5063" s="80" t="s">
        <v>39</v>
      </c>
      <c r="D5063" s="80" t="s">
        <v>15686</v>
      </c>
      <c r="E5063" s="104" t="s">
        <v>15687</v>
      </c>
      <c r="F5063" s="107">
        <v>38412</v>
      </c>
      <c r="G5063" s="67" t="s">
        <v>67</v>
      </c>
      <c r="H5063" s="80"/>
      <c r="I5063" s="80" t="s">
        <v>15688</v>
      </c>
      <c r="J5063" s="104" t="s">
        <v>228</v>
      </c>
      <c r="K5063" s="67" t="s">
        <v>123</v>
      </c>
      <c r="L5063" s="67"/>
      <c r="M5063" s="67"/>
      <c r="N5063" s="67"/>
      <c r="O5063" s="81"/>
      <c r="P5063" s="81">
        <v>46133</v>
      </c>
      <c r="Q5063" s="103" t="str">
        <f>IFERROR(VLOOKUP(J5063,Настройка!$C$4:$E$121,2,),"Ошибка")</f>
        <v>R</v>
      </c>
    </row>
    <row r="5064" spans="1:17" ht="14.4" customHeight="1">
      <c r="A5064" s="67">
        <v>5059</v>
      </c>
      <c r="B5064" s="80" t="s">
        <v>176</v>
      </c>
      <c r="C5064" s="80" t="s">
        <v>39</v>
      </c>
      <c r="D5064" s="80" t="s">
        <v>15689</v>
      </c>
      <c r="E5064" s="104" t="s">
        <v>15690</v>
      </c>
      <c r="F5064" s="107">
        <v>37863</v>
      </c>
      <c r="G5064" s="67" t="s">
        <v>89</v>
      </c>
      <c r="H5064" s="80" t="s">
        <v>602</v>
      </c>
      <c r="I5064" s="80" t="s">
        <v>15691</v>
      </c>
      <c r="J5064" s="104" t="s">
        <v>204</v>
      </c>
      <c r="K5064" s="67" t="s">
        <v>117</v>
      </c>
      <c r="L5064" s="67" t="s">
        <v>152</v>
      </c>
      <c r="M5064" s="67" t="s">
        <v>166</v>
      </c>
      <c r="N5064" s="67" t="s">
        <v>1946</v>
      </c>
      <c r="O5064" s="81">
        <v>46173</v>
      </c>
      <c r="P5064" s="81">
        <v>46133</v>
      </c>
      <c r="Q5064" s="103" t="str">
        <f>IFERROR(VLOOKUP(J5064,Настройка!$C$4:$E$121,2,),"Ошибка")</f>
        <v>R</v>
      </c>
    </row>
    <row r="5065" spans="1:17" ht="14.4" customHeight="1">
      <c r="A5065" s="67">
        <v>5060</v>
      </c>
      <c r="B5065" s="80" t="s">
        <v>176</v>
      </c>
      <c r="C5065" s="80" t="s">
        <v>39</v>
      </c>
      <c r="D5065" s="80" t="s">
        <v>15692</v>
      </c>
      <c r="E5065" s="104" t="s">
        <v>15693</v>
      </c>
      <c r="F5065" s="107">
        <v>27437</v>
      </c>
      <c r="G5065" s="67" t="s">
        <v>77</v>
      </c>
      <c r="H5065" s="80" t="s">
        <v>1012</v>
      </c>
      <c r="I5065" s="80" t="s">
        <v>15694</v>
      </c>
      <c r="J5065" s="104" t="s">
        <v>189</v>
      </c>
      <c r="K5065" s="67" t="s">
        <v>109</v>
      </c>
      <c r="L5065" s="67"/>
      <c r="M5065" s="67"/>
      <c r="N5065" s="67"/>
      <c r="O5065" s="81"/>
      <c r="P5065" s="81">
        <v>46133</v>
      </c>
      <c r="Q5065" s="103" t="str">
        <f>IFERROR(VLOOKUP(J5065,Настройка!$C$4:$E$121,2,),"Ошибка")</f>
        <v>ITR</v>
      </c>
    </row>
    <row r="5066" spans="1:17" ht="14.4" customHeight="1">
      <c r="A5066" s="67">
        <v>5061</v>
      </c>
      <c r="B5066" s="80" t="s">
        <v>176</v>
      </c>
      <c r="C5066" s="80" t="s">
        <v>39</v>
      </c>
      <c r="D5066" s="80" t="s">
        <v>15695</v>
      </c>
      <c r="E5066" s="104" t="s">
        <v>15696</v>
      </c>
      <c r="F5066" s="107">
        <v>30078</v>
      </c>
      <c r="G5066" s="67" t="s">
        <v>77</v>
      </c>
      <c r="H5066" s="80" t="s">
        <v>15697</v>
      </c>
      <c r="I5066" s="80" t="s">
        <v>15698</v>
      </c>
      <c r="J5066" s="104" t="s">
        <v>202</v>
      </c>
      <c r="K5066" s="67" t="s">
        <v>123</v>
      </c>
      <c r="L5066" s="67"/>
      <c r="M5066" s="67"/>
      <c r="N5066" s="67"/>
      <c r="O5066" s="81"/>
      <c r="P5066" s="81">
        <v>46133</v>
      </c>
      <c r="Q5066" s="103" t="str">
        <f>IFERROR(VLOOKUP(J5066,Настройка!$C$4:$E$121,2,),"Ошибка")</f>
        <v>ITR</v>
      </c>
    </row>
    <row r="5067" spans="1:17" ht="14.4" customHeight="1">
      <c r="A5067" s="67">
        <v>5062</v>
      </c>
      <c r="B5067" s="80" t="s">
        <v>176</v>
      </c>
      <c r="C5067" s="80" t="s">
        <v>39</v>
      </c>
      <c r="D5067" s="80" t="s">
        <v>15699</v>
      </c>
      <c r="E5067" s="104" t="s">
        <v>15700</v>
      </c>
      <c r="F5067" s="107">
        <v>30073</v>
      </c>
      <c r="G5067" s="67" t="s">
        <v>67</v>
      </c>
      <c r="H5067" s="80" t="s">
        <v>401</v>
      </c>
      <c r="I5067" s="80" t="s">
        <v>15701</v>
      </c>
      <c r="J5067" s="104" t="s">
        <v>204</v>
      </c>
      <c r="K5067" s="67" t="s">
        <v>117</v>
      </c>
      <c r="L5067" s="67"/>
      <c r="M5067" s="67"/>
      <c r="N5067" s="67"/>
      <c r="O5067" s="81"/>
      <c r="P5067" s="81">
        <v>46133</v>
      </c>
      <c r="Q5067" s="103" t="str">
        <f>IFERROR(VLOOKUP(J5067,Настройка!$C$4:$E$121,2,),"Ошибка")</f>
        <v>R</v>
      </c>
    </row>
    <row r="5068" spans="1:17" ht="14.4" customHeight="1">
      <c r="A5068" s="67">
        <v>5063</v>
      </c>
      <c r="B5068" s="80" t="s">
        <v>176</v>
      </c>
      <c r="C5068" s="80" t="s">
        <v>39</v>
      </c>
      <c r="D5068" s="80" t="s">
        <v>15702</v>
      </c>
      <c r="E5068" s="104" t="s">
        <v>15703</v>
      </c>
      <c r="F5068" s="107">
        <v>37079</v>
      </c>
      <c r="G5068" s="67" t="s">
        <v>77</v>
      </c>
      <c r="H5068" s="80" t="s">
        <v>9746</v>
      </c>
      <c r="I5068" s="80" t="s">
        <v>15704</v>
      </c>
      <c r="J5068" s="104" t="s">
        <v>197</v>
      </c>
      <c r="K5068" s="67" t="s">
        <v>111</v>
      </c>
      <c r="L5068" s="67"/>
      <c r="M5068" s="67"/>
      <c r="N5068" s="67"/>
      <c r="O5068" s="81"/>
      <c r="P5068" s="81">
        <v>46134</v>
      </c>
      <c r="Q5068" s="103" t="str">
        <f>IFERROR(VLOOKUP(J5068,Настройка!$C$4:$E$121,2,),"Ошибка")</f>
        <v>ITR</v>
      </c>
    </row>
    <row r="5069" spans="1:17" ht="14.4" customHeight="1">
      <c r="A5069" s="67">
        <v>5064</v>
      </c>
      <c r="B5069" s="80" t="s">
        <v>176</v>
      </c>
      <c r="C5069" s="80" t="s">
        <v>39</v>
      </c>
      <c r="D5069" s="80" t="s">
        <v>15491</v>
      </c>
      <c r="E5069" s="104" t="s">
        <v>15705</v>
      </c>
      <c r="F5069" s="107">
        <v>34852</v>
      </c>
      <c r="G5069" s="67" t="s">
        <v>89</v>
      </c>
      <c r="H5069" s="80" t="s">
        <v>602</v>
      </c>
      <c r="I5069" s="80" t="s">
        <v>15706</v>
      </c>
      <c r="J5069" s="104" t="s">
        <v>230</v>
      </c>
      <c r="K5069" s="67" t="s">
        <v>133</v>
      </c>
      <c r="L5069" s="67" t="s">
        <v>152</v>
      </c>
      <c r="M5069" s="67" t="s">
        <v>164</v>
      </c>
      <c r="N5069" s="67" t="s">
        <v>1946</v>
      </c>
      <c r="O5069" s="81">
        <v>46194</v>
      </c>
      <c r="P5069" s="81">
        <v>46134</v>
      </c>
      <c r="Q5069" s="103" t="str">
        <f>IFERROR(VLOOKUP(J5069,Настройка!$C$4:$E$121,2,),"Ошибка")</f>
        <v>R</v>
      </c>
    </row>
    <row r="5070" spans="1:17" ht="14.4" customHeight="1">
      <c r="A5070" s="67">
        <v>5065</v>
      </c>
      <c r="B5070" s="80" t="s">
        <v>176</v>
      </c>
      <c r="C5070" s="80" t="s">
        <v>39</v>
      </c>
      <c r="D5070" s="80" t="s">
        <v>15491</v>
      </c>
      <c r="E5070" s="104" t="s">
        <v>15707</v>
      </c>
      <c r="F5070" s="107">
        <v>26222</v>
      </c>
      <c r="G5070" s="67" t="s">
        <v>89</v>
      </c>
      <c r="H5070" s="80" t="s">
        <v>602</v>
      </c>
      <c r="I5070" s="80" t="s">
        <v>15708</v>
      </c>
      <c r="J5070" s="104" t="s">
        <v>230</v>
      </c>
      <c r="K5070" s="67" t="s">
        <v>133</v>
      </c>
      <c r="L5070" s="67" t="s">
        <v>152</v>
      </c>
      <c r="M5070" s="67" t="s">
        <v>164</v>
      </c>
      <c r="N5070" s="67" t="s">
        <v>1946</v>
      </c>
      <c r="O5070" s="81">
        <v>46194</v>
      </c>
      <c r="P5070" s="81">
        <v>46134</v>
      </c>
      <c r="Q5070" s="103" t="str">
        <f>IFERROR(VLOOKUP(J5070,Настройка!$C$4:$E$121,2,),"Ошибка")</f>
        <v>R</v>
      </c>
    </row>
    <row r="5071" spans="1:17" ht="14.4" customHeight="1">
      <c r="A5071" s="67">
        <v>5066</v>
      </c>
      <c r="B5071" s="80" t="s">
        <v>176</v>
      </c>
      <c r="C5071" s="80" t="s">
        <v>39</v>
      </c>
      <c r="D5071" s="80" t="s">
        <v>15491</v>
      </c>
      <c r="E5071" s="104" t="s">
        <v>15709</v>
      </c>
      <c r="F5071" s="107">
        <v>37202</v>
      </c>
      <c r="G5071" s="67" t="s">
        <v>89</v>
      </c>
      <c r="H5071" s="80" t="s">
        <v>602</v>
      </c>
      <c r="I5071" s="80" t="s">
        <v>15710</v>
      </c>
      <c r="J5071" s="104" t="s">
        <v>230</v>
      </c>
      <c r="K5071" s="67" t="s">
        <v>133</v>
      </c>
      <c r="L5071" s="67" t="s">
        <v>152</v>
      </c>
      <c r="M5071" s="67" t="s">
        <v>164</v>
      </c>
      <c r="N5071" s="67" t="s">
        <v>1946</v>
      </c>
      <c r="O5071" s="81">
        <v>46194</v>
      </c>
      <c r="P5071" s="81">
        <v>46134</v>
      </c>
      <c r="Q5071" s="103" t="str">
        <f>IFERROR(VLOOKUP(J5071,Настройка!$C$4:$E$121,2,),"Ошибка")</f>
        <v>R</v>
      </c>
    </row>
    <row r="5072" spans="1:17" ht="14.4" customHeight="1">
      <c r="A5072" s="67">
        <v>5067</v>
      </c>
      <c r="B5072" s="80" t="s">
        <v>176</v>
      </c>
      <c r="C5072" s="80" t="s">
        <v>39</v>
      </c>
      <c r="D5072" s="80" t="s">
        <v>15491</v>
      </c>
      <c r="E5072" s="104" t="s">
        <v>15711</v>
      </c>
      <c r="F5072" s="107">
        <v>28396</v>
      </c>
      <c r="G5072" s="67" t="s">
        <v>89</v>
      </c>
      <c r="H5072" s="80" t="s">
        <v>602</v>
      </c>
      <c r="I5072" s="80" t="s">
        <v>15712</v>
      </c>
      <c r="J5072" s="104" t="s">
        <v>230</v>
      </c>
      <c r="K5072" s="67" t="s">
        <v>133</v>
      </c>
      <c r="L5072" s="67" t="s">
        <v>152</v>
      </c>
      <c r="M5072" s="67" t="s">
        <v>164</v>
      </c>
      <c r="N5072" s="67" t="s">
        <v>1946</v>
      </c>
      <c r="O5072" s="81">
        <v>46194</v>
      </c>
      <c r="P5072" s="81">
        <v>46134</v>
      </c>
      <c r="Q5072" s="103" t="str">
        <f>IFERROR(VLOOKUP(J5072,Настройка!$C$4:$E$121,2,),"Ошибка")</f>
        <v>R</v>
      </c>
    </row>
    <row r="5073" spans="1:17" ht="14.4" customHeight="1">
      <c r="A5073" s="67">
        <v>5068</v>
      </c>
      <c r="B5073" s="80" t="s">
        <v>176</v>
      </c>
      <c r="C5073" s="80" t="s">
        <v>39</v>
      </c>
      <c r="D5073" s="80" t="s">
        <v>15491</v>
      </c>
      <c r="E5073" s="104" t="s">
        <v>15713</v>
      </c>
      <c r="F5073" s="107">
        <v>36254</v>
      </c>
      <c r="G5073" s="67" t="s">
        <v>89</v>
      </c>
      <c r="H5073" s="80" t="s">
        <v>602</v>
      </c>
      <c r="I5073" s="80" t="s">
        <v>15714</v>
      </c>
      <c r="J5073" s="104" t="s">
        <v>230</v>
      </c>
      <c r="K5073" s="67" t="s">
        <v>133</v>
      </c>
      <c r="L5073" s="67" t="s">
        <v>152</v>
      </c>
      <c r="M5073" s="67" t="s">
        <v>164</v>
      </c>
      <c r="N5073" s="67" t="s">
        <v>1946</v>
      </c>
      <c r="O5073" s="81">
        <v>46194</v>
      </c>
      <c r="P5073" s="81">
        <v>46134</v>
      </c>
      <c r="Q5073" s="103" t="str">
        <f>IFERROR(VLOOKUP(J5073,Настройка!$C$4:$E$121,2,),"Ошибка")</f>
        <v>R</v>
      </c>
    </row>
    <row r="5074" spans="1:17" ht="14.4" customHeight="1">
      <c r="A5074" s="67">
        <v>5069</v>
      </c>
      <c r="B5074" s="80" t="s">
        <v>176</v>
      </c>
      <c r="C5074" s="80" t="s">
        <v>39</v>
      </c>
      <c r="D5074" s="80" t="s">
        <v>15715</v>
      </c>
      <c r="E5074" s="104" t="s">
        <v>15716</v>
      </c>
      <c r="F5074" s="107">
        <v>29992</v>
      </c>
      <c r="G5074" s="67" t="s">
        <v>83</v>
      </c>
      <c r="H5074" s="80"/>
      <c r="I5074" s="80" t="s">
        <v>15717</v>
      </c>
      <c r="J5074" s="104" t="s">
        <v>199</v>
      </c>
      <c r="K5074" s="67" t="s">
        <v>117</v>
      </c>
      <c r="L5074" s="67" t="s">
        <v>148</v>
      </c>
      <c r="M5074" s="67" t="s">
        <v>166</v>
      </c>
      <c r="N5074" s="67" t="s">
        <v>196</v>
      </c>
      <c r="O5074" s="81">
        <v>46624</v>
      </c>
      <c r="P5074" s="81">
        <v>46134</v>
      </c>
      <c r="Q5074" s="103" t="str">
        <f>IFERROR(VLOOKUP(J5074,Настройка!$C$4:$E$121,2,),"Ошибка")</f>
        <v>ITR</v>
      </c>
    </row>
    <row r="5075" spans="1:17" ht="14.4" customHeight="1">
      <c r="A5075" s="67">
        <v>5070</v>
      </c>
      <c r="B5075" s="80" t="s">
        <v>176</v>
      </c>
      <c r="C5075" s="80" t="s">
        <v>39</v>
      </c>
      <c r="D5075" s="80" t="s">
        <v>15718</v>
      </c>
      <c r="E5075" s="104" t="s">
        <v>15719</v>
      </c>
      <c r="F5075" s="107">
        <v>31615</v>
      </c>
      <c r="G5075" s="67" t="s">
        <v>77</v>
      </c>
      <c r="H5075" s="80" t="s">
        <v>15720</v>
      </c>
      <c r="I5075" s="80" t="s">
        <v>15721</v>
      </c>
      <c r="J5075" s="104" t="s">
        <v>201</v>
      </c>
      <c r="K5075" s="67" t="s">
        <v>117</v>
      </c>
      <c r="L5075" s="67"/>
      <c r="M5075" s="67"/>
      <c r="N5075" s="67"/>
      <c r="O5075" s="81"/>
      <c r="P5075" s="81">
        <v>46134</v>
      </c>
      <c r="Q5075" s="103" t="str">
        <f>IFERROR(VLOOKUP(J5075,Настройка!$C$4:$E$121,2,),"Ошибка")</f>
        <v>ITR</v>
      </c>
    </row>
    <row r="5076" spans="1:17" ht="14.4" customHeight="1">
      <c r="A5076" s="67">
        <v>5071</v>
      </c>
      <c r="B5076" s="80" t="s">
        <v>176</v>
      </c>
      <c r="C5076" s="80" t="s">
        <v>39</v>
      </c>
      <c r="D5076" s="80" t="s">
        <v>15722</v>
      </c>
      <c r="E5076" s="104" t="s">
        <v>15723</v>
      </c>
      <c r="F5076" s="107">
        <v>29343</v>
      </c>
      <c r="G5076" s="67" t="s">
        <v>77</v>
      </c>
      <c r="H5076" s="80" t="s">
        <v>15724</v>
      </c>
      <c r="I5076" s="80" t="s">
        <v>15725</v>
      </c>
      <c r="J5076" s="104" t="s">
        <v>208</v>
      </c>
      <c r="K5076" s="67" t="s">
        <v>117</v>
      </c>
      <c r="L5076" s="67"/>
      <c r="M5076" s="67"/>
      <c r="N5076" s="67"/>
      <c r="O5076" s="81"/>
      <c r="P5076" s="81">
        <v>46134</v>
      </c>
      <c r="Q5076" s="103" t="str">
        <f>IFERROR(VLOOKUP(J5076,Настройка!$C$4:$E$121,2,),"Ошибка")</f>
        <v>R</v>
      </c>
    </row>
    <row r="5077" spans="1:17" ht="14.4" customHeight="1">
      <c r="A5077" s="67">
        <v>5072</v>
      </c>
      <c r="B5077" s="80" t="s">
        <v>176</v>
      </c>
      <c r="C5077" s="80" t="s">
        <v>39</v>
      </c>
      <c r="D5077" s="80" t="s">
        <v>15726</v>
      </c>
      <c r="E5077" s="104" t="s">
        <v>15727</v>
      </c>
      <c r="F5077" s="107">
        <v>33335</v>
      </c>
      <c r="G5077" s="67" t="s">
        <v>89</v>
      </c>
      <c r="H5077" s="80" t="s">
        <v>602</v>
      </c>
      <c r="I5077" s="80" t="s">
        <v>15728</v>
      </c>
      <c r="J5077" s="104" t="s">
        <v>211</v>
      </c>
      <c r="K5077" s="67" t="s">
        <v>133</v>
      </c>
      <c r="L5077" s="67" t="s">
        <v>152</v>
      </c>
      <c r="M5077" s="67" t="s">
        <v>166</v>
      </c>
      <c r="N5077" s="67" t="s">
        <v>1946</v>
      </c>
      <c r="O5077" s="81">
        <v>46447</v>
      </c>
      <c r="P5077" s="81">
        <v>46134</v>
      </c>
      <c r="Q5077" s="103" t="str">
        <f>IFERROR(VLOOKUP(J5077,Настройка!$C$4:$E$121,2,),"Ошибка")</f>
        <v>R</v>
      </c>
    </row>
    <row r="5078" spans="1:17" ht="14.4" customHeight="1">
      <c r="A5078" s="67">
        <v>5073</v>
      </c>
      <c r="B5078" s="80" t="s">
        <v>176</v>
      </c>
      <c r="C5078" s="80" t="s">
        <v>39</v>
      </c>
      <c r="D5078" s="80" t="s">
        <v>15729</v>
      </c>
      <c r="E5078" s="104" t="s">
        <v>15730</v>
      </c>
      <c r="F5078" s="107">
        <v>38025</v>
      </c>
      <c r="G5078" s="67" t="s">
        <v>89</v>
      </c>
      <c r="H5078" s="80" t="s">
        <v>602</v>
      </c>
      <c r="I5078" s="80" t="s">
        <v>15731</v>
      </c>
      <c r="J5078" s="104" t="s">
        <v>230</v>
      </c>
      <c r="K5078" s="67" t="s">
        <v>133</v>
      </c>
      <c r="L5078" s="67" t="s">
        <v>152</v>
      </c>
      <c r="M5078" s="67" t="s">
        <v>166</v>
      </c>
      <c r="N5078" s="67" t="s">
        <v>1946</v>
      </c>
      <c r="O5078" s="81">
        <v>46356</v>
      </c>
      <c r="P5078" s="81">
        <v>46134</v>
      </c>
      <c r="Q5078" s="103" t="str">
        <f>IFERROR(VLOOKUP(J5078,Настройка!$C$4:$E$121,2,),"Ошибка")</f>
        <v>R</v>
      </c>
    </row>
    <row r="5079" spans="1:17" ht="14.4" customHeight="1">
      <c r="A5079" s="67">
        <v>5074</v>
      </c>
      <c r="B5079" s="80" t="s">
        <v>176</v>
      </c>
      <c r="C5079" s="80" t="s">
        <v>39</v>
      </c>
      <c r="D5079" s="80" t="s">
        <v>15732</v>
      </c>
      <c r="E5079" s="104" t="s">
        <v>15733</v>
      </c>
      <c r="F5079" s="107">
        <v>33103</v>
      </c>
      <c r="G5079" s="67" t="s">
        <v>69</v>
      </c>
      <c r="H5079" s="80" t="s">
        <v>15734</v>
      </c>
      <c r="I5079" s="80" t="s">
        <v>15735</v>
      </c>
      <c r="J5079" s="104" t="s">
        <v>256</v>
      </c>
      <c r="K5079" s="67" t="s">
        <v>123</v>
      </c>
      <c r="L5079" s="67"/>
      <c r="M5079" s="67"/>
      <c r="N5079" s="67"/>
      <c r="O5079" s="81"/>
      <c r="P5079" s="81">
        <v>46135</v>
      </c>
      <c r="Q5079" s="103" t="str">
        <f>IFERROR(VLOOKUP(J5079,Настройка!$C$4:$E$121,2,),"Ошибка")</f>
        <v>R</v>
      </c>
    </row>
    <row r="5080" spans="1:17" ht="14.4" customHeight="1">
      <c r="A5080" s="67">
        <v>5075</v>
      </c>
      <c r="B5080" s="80" t="s">
        <v>176</v>
      </c>
      <c r="C5080" s="80" t="s">
        <v>39</v>
      </c>
      <c r="D5080" s="80" t="s">
        <v>15732</v>
      </c>
      <c r="E5080" s="104" t="s">
        <v>15736</v>
      </c>
      <c r="F5080" s="107">
        <v>33194</v>
      </c>
      <c r="G5080" s="67" t="s">
        <v>69</v>
      </c>
      <c r="H5080" s="80" t="s">
        <v>15734</v>
      </c>
      <c r="I5080" s="80" t="s">
        <v>15737</v>
      </c>
      <c r="J5080" s="104" t="s">
        <v>256</v>
      </c>
      <c r="K5080" s="67" t="s">
        <v>123</v>
      </c>
      <c r="L5080" s="67"/>
      <c r="M5080" s="67"/>
      <c r="N5080" s="67"/>
      <c r="O5080" s="81"/>
      <c r="P5080" s="81">
        <v>46135</v>
      </c>
      <c r="Q5080" s="103" t="str">
        <f>IFERROR(VLOOKUP(J5080,Настройка!$C$4:$E$121,2,),"Ошибка")</f>
        <v>R</v>
      </c>
    </row>
    <row r="5081" spans="1:17" ht="14.4" customHeight="1">
      <c r="A5081" s="67">
        <v>5076</v>
      </c>
      <c r="B5081" s="80" t="s">
        <v>176</v>
      </c>
      <c r="C5081" s="80" t="s">
        <v>39</v>
      </c>
      <c r="D5081" s="80" t="s">
        <v>15732</v>
      </c>
      <c r="E5081" s="104" t="s">
        <v>15738</v>
      </c>
      <c r="F5081" s="107">
        <v>31900</v>
      </c>
      <c r="G5081" s="67" t="s">
        <v>69</v>
      </c>
      <c r="H5081" s="80" t="s">
        <v>302</v>
      </c>
      <c r="I5081" s="80" t="s">
        <v>15739</v>
      </c>
      <c r="J5081" s="104" t="s">
        <v>256</v>
      </c>
      <c r="K5081" s="67" t="s">
        <v>123</v>
      </c>
      <c r="L5081" s="67"/>
      <c r="M5081" s="67"/>
      <c r="N5081" s="67"/>
      <c r="O5081" s="81"/>
      <c r="P5081" s="81">
        <v>46135</v>
      </c>
      <c r="Q5081" s="103" t="str">
        <f>IFERROR(VLOOKUP(J5081,Настройка!$C$4:$E$121,2,),"Ошибка")</f>
        <v>R</v>
      </c>
    </row>
    <row r="5082" spans="1:17" ht="14.4" customHeight="1">
      <c r="A5082" s="67">
        <v>5077</v>
      </c>
      <c r="B5082" s="80" t="s">
        <v>176</v>
      </c>
      <c r="C5082" s="80" t="s">
        <v>39</v>
      </c>
      <c r="D5082" s="80" t="s">
        <v>15740</v>
      </c>
      <c r="E5082" s="104" t="s">
        <v>15741</v>
      </c>
      <c r="F5082" s="107">
        <v>38946</v>
      </c>
      <c r="G5082" s="67" t="s">
        <v>69</v>
      </c>
      <c r="H5082" s="80" t="s">
        <v>15742</v>
      </c>
      <c r="I5082" s="80" t="s">
        <v>15743</v>
      </c>
      <c r="J5082" s="104" t="s">
        <v>230</v>
      </c>
      <c r="K5082" s="67" t="s">
        <v>133</v>
      </c>
      <c r="L5082" s="67"/>
      <c r="M5082" s="67"/>
      <c r="N5082" s="67"/>
      <c r="O5082" s="81"/>
      <c r="P5082" s="81">
        <v>46135</v>
      </c>
      <c r="Q5082" s="103" t="str">
        <f>IFERROR(VLOOKUP(J5082,Настройка!$C$4:$E$121,2,),"Ошибка")</f>
        <v>R</v>
      </c>
    </row>
    <row r="5083" spans="1:17" ht="14.4" customHeight="1">
      <c r="A5083" s="67">
        <v>5078</v>
      </c>
      <c r="B5083" s="80" t="s">
        <v>176</v>
      </c>
      <c r="C5083" s="80" t="s">
        <v>39</v>
      </c>
      <c r="D5083" s="80" t="s">
        <v>15744</v>
      </c>
      <c r="E5083" s="104" t="s">
        <v>15745</v>
      </c>
      <c r="F5083" s="107">
        <v>37262</v>
      </c>
      <c r="G5083" s="67" t="s">
        <v>69</v>
      </c>
      <c r="H5083" s="80" t="s">
        <v>302</v>
      </c>
      <c r="I5083" s="80" t="s">
        <v>15746</v>
      </c>
      <c r="J5083" s="104" t="s">
        <v>228</v>
      </c>
      <c r="K5083" s="67" t="s">
        <v>123</v>
      </c>
      <c r="L5083" s="67"/>
      <c r="M5083" s="67"/>
      <c r="N5083" s="67"/>
      <c r="O5083" s="81"/>
      <c r="P5083" s="81">
        <v>46135</v>
      </c>
      <c r="Q5083" s="103" t="str">
        <f>IFERROR(VLOOKUP(J5083,Настройка!$C$4:$E$121,2,),"Ошибка")</f>
        <v>R</v>
      </c>
    </row>
    <row r="5084" spans="1:17" ht="14.4" customHeight="1">
      <c r="A5084" s="67">
        <v>5079</v>
      </c>
      <c r="B5084" s="80" t="s">
        <v>176</v>
      </c>
      <c r="C5084" s="80" t="s">
        <v>39</v>
      </c>
      <c r="D5084" s="80" t="s">
        <v>15747</v>
      </c>
      <c r="E5084" s="104" t="s">
        <v>15748</v>
      </c>
      <c r="F5084" s="107">
        <v>37987</v>
      </c>
      <c r="G5084" s="67" t="s">
        <v>69</v>
      </c>
      <c r="H5084" s="80" t="s">
        <v>302</v>
      </c>
      <c r="I5084" s="80" t="s">
        <v>15749</v>
      </c>
      <c r="J5084" s="104" t="s">
        <v>228</v>
      </c>
      <c r="K5084" s="67" t="s">
        <v>125</v>
      </c>
      <c r="L5084" s="67"/>
      <c r="M5084" s="67"/>
      <c r="N5084" s="67"/>
      <c r="O5084" s="81"/>
      <c r="P5084" s="81">
        <v>46135</v>
      </c>
      <c r="Q5084" s="103" t="str">
        <f>IFERROR(VLOOKUP(J5084,Настройка!$C$4:$E$121,2,),"Ошибка")</f>
        <v>R</v>
      </c>
    </row>
    <row r="5085" spans="1:17" ht="14.4" customHeight="1">
      <c r="A5085" s="67">
        <v>5080</v>
      </c>
      <c r="B5085" s="80" t="s">
        <v>176</v>
      </c>
      <c r="C5085" s="80" t="s">
        <v>39</v>
      </c>
      <c r="D5085" s="80" t="s">
        <v>15750</v>
      </c>
      <c r="E5085" s="104" t="s">
        <v>15751</v>
      </c>
      <c r="F5085" s="107">
        <v>34040</v>
      </c>
      <c r="G5085" s="67" t="s">
        <v>77</v>
      </c>
      <c r="H5085" s="80" t="s">
        <v>6295</v>
      </c>
      <c r="I5085" s="80" t="s">
        <v>15752</v>
      </c>
      <c r="J5085" s="104" t="s">
        <v>173</v>
      </c>
      <c r="K5085" s="67" t="s">
        <v>109</v>
      </c>
      <c r="L5085" s="67"/>
      <c r="M5085" s="67"/>
      <c r="N5085" s="67"/>
      <c r="O5085" s="81"/>
      <c r="P5085" s="81">
        <v>46135</v>
      </c>
      <c r="Q5085" s="103" t="str">
        <f>IFERROR(VLOOKUP(J5085,Настройка!$C$4:$E$121,2,),"Ошибка")</f>
        <v>ITR</v>
      </c>
    </row>
    <row r="5086" spans="1:17" ht="14.4" customHeight="1">
      <c r="A5086" s="67">
        <v>5081</v>
      </c>
      <c r="B5086" s="80" t="s">
        <v>176</v>
      </c>
      <c r="C5086" s="80" t="s">
        <v>39</v>
      </c>
      <c r="D5086" s="80" t="s">
        <v>15753</v>
      </c>
      <c r="E5086" s="104" t="s">
        <v>15754</v>
      </c>
      <c r="F5086" s="107">
        <v>21855</v>
      </c>
      <c r="G5086" s="67" t="s">
        <v>69</v>
      </c>
      <c r="H5086" s="80" t="s">
        <v>309</v>
      </c>
      <c r="I5086" s="80" t="s">
        <v>15755</v>
      </c>
      <c r="J5086" s="104" t="s">
        <v>208</v>
      </c>
      <c r="K5086" s="67" t="s">
        <v>117</v>
      </c>
      <c r="L5086" s="67"/>
      <c r="M5086" s="67"/>
      <c r="N5086" s="67"/>
      <c r="O5086" s="81"/>
      <c r="P5086" s="81">
        <v>46135</v>
      </c>
      <c r="Q5086" s="103" t="str">
        <f>IFERROR(VLOOKUP(J5086,Настройка!$C$4:$E$121,2,),"Ошибка")</f>
        <v>R</v>
      </c>
    </row>
    <row r="5087" spans="1:17" ht="14.4" customHeight="1">
      <c r="A5087" s="67">
        <v>5082</v>
      </c>
      <c r="B5087" s="80" t="s">
        <v>176</v>
      </c>
      <c r="C5087" s="80" t="s">
        <v>39</v>
      </c>
      <c r="D5087" s="80" t="s">
        <v>15491</v>
      </c>
      <c r="E5087" s="104" t="s">
        <v>15756</v>
      </c>
      <c r="F5087" s="107">
        <v>28803</v>
      </c>
      <c r="G5087" s="67" t="s">
        <v>89</v>
      </c>
      <c r="H5087" s="80" t="s">
        <v>602</v>
      </c>
      <c r="I5087" s="80" t="s">
        <v>15757</v>
      </c>
      <c r="J5087" s="104" t="s">
        <v>211</v>
      </c>
      <c r="K5087" s="67" t="s">
        <v>133</v>
      </c>
      <c r="L5087" s="67" t="s">
        <v>152</v>
      </c>
      <c r="M5087" s="67" t="s">
        <v>164</v>
      </c>
      <c r="N5087" s="67" t="s">
        <v>1946</v>
      </c>
      <c r="O5087" s="81">
        <v>46216</v>
      </c>
      <c r="P5087" s="81">
        <v>46135</v>
      </c>
      <c r="Q5087" s="103" t="str">
        <f>IFERROR(VLOOKUP(J5087,Настройка!$C$4:$E$121,2,),"Ошибка")</f>
        <v>R</v>
      </c>
    </row>
    <row r="5088" spans="1:17" ht="14.4" customHeight="1">
      <c r="A5088" s="67">
        <v>5083</v>
      </c>
      <c r="B5088" s="80" t="s">
        <v>176</v>
      </c>
      <c r="C5088" s="80" t="s">
        <v>39</v>
      </c>
      <c r="D5088" s="80" t="s">
        <v>15491</v>
      </c>
      <c r="E5088" s="104" t="s">
        <v>15758</v>
      </c>
      <c r="F5088" s="107">
        <v>34308</v>
      </c>
      <c r="G5088" s="67" t="s">
        <v>89</v>
      </c>
      <c r="H5088" s="80" t="s">
        <v>602</v>
      </c>
      <c r="I5088" s="80" t="s">
        <v>15759</v>
      </c>
      <c r="J5088" s="104" t="s">
        <v>230</v>
      </c>
      <c r="K5088" s="67" t="s">
        <v>133</v>
      </c>
      <c r="L5088" s="67" t="s">
        <v>152</v>
      </c>
      <c r="M5088" s="67" t="s">
        <v>164</v>
      </c>
      <c r="N5088" s="67" t="s">
        <v>1946</v>
      </c>
      <c r="O5088" s="81">
        <v>46194</v>
      </c>
      <c r="P5088" s="81">
        <v>46135</v>
      </c>
      <c r="Q5088" s="103" t="str">
        <f>IFERROR(VLOOKUP(J5088,Настройка!$C$4:$E$121,2,),"Ошибка")</f>
        <v>R</v>
      </c>
    </row>
    <row r="5089" spans="1:17" ht="14.4" customHeight="1">
      <c r="A5089" s="67">
        <v>5084</v>
      </c>
      <c r="B5089" s="80" t="s">
        <v>176</v>
      </c>
      <c r="C5089" s="80" t="s">
        <v>39</v>
      </c>
      <c r="D5089" s="80" t="s">
        <v>15491</v>
      </c>
      <c r="E5089" s="104" t="s">
        <v>15760</v>
      </c>
      <c r="F5089" s="107">
        <v>29532</v>
      </c>
      <c r="G5089" s="67" t="s">
        <v>89</v>
      </c>
      <c r="H5089" s="80" t="s">
        <v>602</v>
      </c>
      <c r="I5089" s="80" t="s">
        <v>15761</v>
      </c>
      <c r="J5089" s="104" t="s">
        <v>230</v>
      </c>
      <c r="K5089" s="67" t="s">
        <v>133</v>
      </c>
      <c r="L5089" s="67" t="s">
        <v>152</v>
      </c>
      <c r="M5089" s="67" t="s">
        <v>164</v>
      </c>
      <c r="N5089" s="67" t="s">
        <v>1946</v>
      </c>
      <c r="O5089" s="81">
        <v>46194</v>
      </c>
      <c r="P5089" s="81">
        <v>46135</v>
      </c>
      <c r="Q5089" s="103" t="str">
        <f>IFERROR(VLOOKUP(J5089,Настройка!$C$4:$E$121,2,),"Ошибка")</f>
        <v>R</v>
      </c>
    </row>
    <row r="5090" spans="1:17" ht="14.4" customHeight="1">
      <c r="A5090" s="67">
        <v>5085</v>
      </c>
      <c r="B5090" s="80" t="s">
        <v>176</v>
      </c>
      <c r="C5090" s="80" t="s">
        <v>39</v>
      </c>
      <c r="D5090" s="80" t="s">
        <v>15491</v>
      </c>
      <c r="E5090" s="104" t="s">
        <v>15762</v>
      </c>
      <c r="F5090" s="107">
        <v>30041</v>
      </c>
      <c r="G5090" s="67" t="s">
        <v>89</v>
      </c>
      <c r="H5090" s="80" t="s">
        <v>602</v>
      </c>
      <c r="I5090" s="80" t="s">
        <v>15763</v>
      </c>
      <c r="J5090" s="104" t="s">
        <v>230</v>
      </c>
      <c r="K5090" s="67" t="s">
        <v>133</v>
      </c>
      <c r="L5090" s="67" t="s">
        <v>152</v>
      </c>
      <c r="M5090" s="67" t="s">
        <v>164</v>
      </c>
      <c r="N5090" s="67" t="s">
        <v>1946</v>
      </c>
      <c r="O5090" s="81">
        <v>46216</v>
      </c>
      <c r="P5090" s="81">
        <v>46135</v>
      </c>
      <c r="Q5090" s="103" t="str">
        <f>IFERROR(VLOOKUP(J5090,Настройка!$C$4:$E$121,2,),"Ошибка")</f>
        <v>R</v>
      </c>
    </row>
    <row r="5091" spans="1:17" ht="14.4" customHeight="1">
      <c r="A5091" s="67">
        <v>5086</v>
      </c>
      <c r="B5091" s="80" t="s">
        <v>176</v>
      </c>
      <c r="C5091" s="80" t="s">
        <v>39</v>
      </c>
      <c r="D5091" s="80" t="s">
        <v>15491</v>
      </c>
      <c r="E5091" s="104" t="s">
        <v>15764</v>
      </c>
      <c r="F5091" s="107">
        <v>33552</v>
      </c>
      <c r="G5091" s="67" t="s">
        <v>89</v>
      </c>
      <c r="H5091" s="80" t="s">
        <v>602</v>
      </c>
      <c r="I5091" s="80" t="s">
        <v>15765</v>
      </c>
      <c r="J5091" s="104" t="s">
        <v>211</v>
      </c>
      <c r="K5091" s="67" t="s">
        <v>133</v>
      </c>
      <c r="L5091" s="67" t="s">
        <v>152</v>
      </c>
      <c r="M5091" s="67" t="s">
        <v>164</v>
      </c>
      <c r="N5091" s="67" t="s">
        <v>1946</v>
      </c>
      <c r="O5091" s="81">
        <v>46216</v>
      </c>
      <c r="P5091" s="81">
        <v>46135</v>
      </c>
      <c r="Q5091" s="103" t="str">
        <f>IFERROR(VLOOKUP(J5091,Настройка!$C$4:$E$121,2,),"Ошибка")</f>
        <v>R</v>
      </c>
    </row>
    <row r="5092" spans="1:17" ht="14.4" customHeight="1">
      <c r="A5092" s="67">
        <v>5087</v>
      </c>
      <c r="B5092" s="80" t="s">
        <v>176</v>
      </c>
      <c r="C5092" s="80" t="s">
        <v>39</v>
      </c>
      <c r="D5092" s="80" t="s">
        <v>15491</v>
      </c>
      <c r="E5092" s="104" t="s">
        <v>15766</v>
      </c>
      <c r="F5092" s="107">
        <v>30486</v>
      </c>
      <c r="G5092" s="67" t="s">
        <v>89</v>
      </c>
      <c r="H5092" s="80" t="s">
        <v>602</v>
      </c>
      <c r="I5092" s="80" t="s">
        <v>15767</v>
      </c>
      <c r="J5092" s="104" t="s">
        <v>228</v>
      </c>
      <c r="K5092" s="67" t="s">
        <v>123</v>
      </c>
      <c r="L5092" s="67" t="s">
        <v>152</v>
      </c>
      <c r="M5092" s="67" t="s">
        <v>164</v>
      </c>
      <c r="N5092" s="67" t="s">
        <v>1946</v>
      </c>
      <c r="O5092" s="81">
        <v>46216</v>
      </c>
      <c r="P5092" s="81">
        <v>46135</v>
      </c>
      <c r="Q5092" s="103" t="str">
        <f>IFERROR(VLOOKUP(J5092,Настройка!$C$4:$E$121,2,),"Ошибка")</f>
        <v>R</v>
      </c>
    </row>
    <row r="5093" spans="1:17" ht="14.4" customHeight="1">
      <c r="A5093" s="67">
        <v>5088</v>
      </c>
      <c r="B5093" s="80" t="s">
        <v>176</v>
      </c>
      <c r="C5093" s="80" t="s">
        <v>39</v>
      </c>
      <c r="D5093" s="80" t="s">
        <v>15491</v>
      </c>
      <c r="E5093" s="104" t="s">
        <v>15768</v>
      </c>
      <c r="F5093" s="107">
        <v>38422</v>
      </c>
      <c r="G5093" s="67" t="s">
        <v>89</v>
      </c>
      <c r="H5093" s="80" t="s">
        <v>602</v>
      </c>
      <c r="I5093" s="80" t="s">
        <v>15769</v>
      </c>
      <c r="J5093" s="104" t="s">
        <v>256</v>
      </c>
      <c r="K5093" s="67" t="s">
        <v>123</v>
      </c>
      <c r="L5093" s="67" t="s">
        <v>152</v>
      </c>
      <c r="M5093" s="67" t="s">
        <v>164</v>
      </c>
      <c r="N5093" s="67" t="s">
        <v>1946</v>
      </c>
      <c r="O5093" s="81">
        <v>46216</v>
      </c>
      <c r="P5093" s="81">
        <v>46135</v>
      </c>
      <c r="Q5093" s="103" t="str">
        <f>IFERROR(VLOOKUP(J5093,Настройка!$C$4:$E$121,2,),"Ошибка")</f>
        <v>R</v>
      </c>
    </row>
    <row r="5094" spans="1:17" ht="14.4" customHeight="1">
      <c r="A5094" s="67">
        <v>5089</v>
      </c>
      <c r="B5094" s="80" t="s">
        <v>176</v>
      </c>
      <c r="C5094" s="80" t="s">
        <v>39</v>
      </c>
      <c r="D5094" s="80" t="s">
        <v>15491</v>
      </c>
      <c r="E5094" s="104" t="s">
        <v>15770</v>
      </c>
      <c r="F5094" s="107">
        <v>38422</v>
      </c>
      <c r="G5094" s="67" t="s">
        <v>89</v>
      </c>
      <c r="H5094" s="80" t="s">
        <v>602</v>
      </c>
      <c r="I5094" s="80" t="s">
        <v>15771</v>
      </c>
      <c r="J5094" s="104" t="s">
        <v>256</v>
      </c>
      <c r="K5094" s="67" t="s">
        <v>123</v>
      </c>
      <c r="L5094" s="67" t="s">
        <v>152</v>
      </c>
      <c r="M5094" s="67" t="s">
        <v>164</v>
      </c>
      <c r="N5094" s="67" t="s">
        <v>1946</v>
      </c>
      <c r="O5094" s="81">
        <v>46216</v>
      </c>
      <c r="P5094" s="81">
        <v>46135</v>
      </c>
      <c r="Q5094" s="103" t="str">
        <f>IFERROR(VLOOKUP(J5094,Настройка!$C$4:$E$121,2,),"Ошибка")</f>
        <v>R</v>
      </c>
    </row>
    <row r="5095" spans="1:17" ht="14.4" customHeight="1">
      <c r="A5095" s="67">
        <v>5090</v>
      </c>
      <c r="B5095" s="80" t="s">
        <v>176</v>
      </c>
      <c r="C5095" s="80" t="s">
        <v>39</v>
      </c>
      <c r="D5095" s="80" t="s">
        <v>15491</v>
      </c>
      <c r="E5095" s="104" t="s">
        <v>15772</v>
      </c>
      <c r="F5095" s="107">
        <v>31317</v>
      </c>
      <c r="G5095" s="67" t="s">
        <v>89</v>
      </c>
      <c r="H5095" s="80" t="s">
        <v>602</v>
      </c>
      <c r="I5095" s="80" t="s">
        <v>15773</v>
      </c>
      <c r="J5095" s="104" t="s">
        <v>230</v>
      </c>
      <c r="K5095" s="67" t="s">
        <v>133</v>
      </c>
      <c r="L5095" s="67" t="s">
        <v>152</v>
      </c>
      <c r="M5095" s="67" t="s">
        <v>164</v>
      </c>
      <c r="N5095" s="67" t="s">
        <v>1946</v>
      </c>
      <c r="O5095" s="81">
        <v>46216</v>
      </c>
      <c r="P5095" s="81">
        <v>46135</v>
      </c>
      <c r="Q5095" s="103" t="str">
        <f>IFERROR(VLOOKUP(J5095,Настройка!$C$4:$E$121,2,),"Ошибка")</f>
        <v>R</v>
      </c>
    </row>
    <row r="5096" spans="1:17" ht="14.4" customHeight="1">
      <c r="A5096" s="67">
        <v>5091</v>
      </c>
      <c r="B5096" s="80" t="s">
        <v>176</v>
      </c>
      <c r="C5096" s="80" t="s">
        <v>39</v>
      </c>
      <c r="D5096" s="80" t="s">
        <v>15491</v>
      </c>
      <c r="E5096" s="104" t="s">
        <v>15774</v>
      </c>
      <c r="F5096" s="107">
        <v>36190</v>
      </c>
      <c r="G5096" s="67" t="s">
        <v>89</v>
      </c>
      <c r="H5096" s="80" t="s">
        <v>602</v>
      </c>
      <c r="I5096" s="80" t="s">
        <v>15775</v>
      </c>
      <c r="J5096" s="104" t="s">
        <v>230</v>
      </c>
      <c r="K5096" s="67" t="s">
        <v>133</v>
      </c>
      <c r="L5096" s="67" t="s">
        <v>152</v>
      </c>
      <c r="M5096" s="67" t="s">
        <v>164</v>
      </c>
      <c r="N5096" s="67" t="s">
        <v>1946</v>
      </c>
      <c r="O5096" s="81">
        <v>46216</v>
      </c>
      <c r="P5096" s="81">
        <v>46135</v>
      </c>
      <c r="Q5096" s="103" t="str">
        <f>IFERROR(VLOOKUP(J5096,Настройка!$C$4:$E$121,2,),"Ошибка")</f>
        <v>R</v>
      </c>
    </row>
    <row r="5097" spans="1:17" ht="14.4" customHeight="1">
      <c r="A5097" s="67">
        <v>5092</v>
      </c>
      <c r="B5097" s="80" t="s">
        <v>176</v>
      </c>
      <c r="C5097" s="80" t="s">
        <v>39</v>
      </c>
      <c r="D5097" s="80" t="s">
        <v>15491</v>
      </c>
      <c r="E5097" s="104" t="s">
        <v>15776</v>
      </c>
      <c r="F5097" s="107">
        <v>33896</v>
      </c>
      <c r="G5097" s="67" t="s">
        <v>89</v>
      </c>
      <c r="H5097" s="80" t="s">
        <v>602</v>
      </c>
      <c r="I5097" s="80" t="s">
        <v>15777</v>
      </c>
      <c r="J5097" s="104" t="s">
        <v>256</v>
      </c>
      <c r="K5097" s="67" t="s">
        <v>123</v>
      </c>
      <c r="L5097" s="67" t="s">
        <v>152</v>
      </c>
      <c r="M5097" s="67" t="s">
        <v>164</v>
      </c>
      <c r="N5097" s="67" t="s">
        <v>1946</v>
      </c>
      <c r="O5097" s="81">
        <v>46216</v>
      </c>
      <c r="P5097" s="81">
        <v>46135</v>
      </c>
      <c r="Q5097" s="103" t="str">
        <f>IFERROR(VLOOKUP(J5097,Настройка!$C$4:$E$121,2,),"Ошибка")</f>
        <v>R</v>
      </c>
    </row>
    <row r="5098" spans="1:17" ht="14.4" customHeight="1">
      <c r="A5098" s="67">
        <v>5093</v>
      </c>
      <c r="B5098" s="80" t="s">
        <v>176</v>
      </c>
      <c r="C5098" s="80" t="s">
        <v>39</v>
      </c>
      <c r="D5098" s="80" t="s">
        <v>15491</v>
      </c>
      <c r="E5098" s="104" t="s">
        <v>15778</v>
      </c>
      <c r="F5098" s="107">
        <v>38312</v>
      </c>
      <c r="G5098" s="67" t="s">
        <v>89</v>
      </c>
      <c r="H5098" s="80" t="s">
        <v>602</v>
      </c>
      <c r="I5098" s="80" t="s">
        <v>15779</v>
      </c>
      <c r="J5098" s="104" t="s">
        <v>230</v>
      </c>
      <c r="K5098" s="67" t="s">
        <v>133</v>
      </c>
      <c r="L5098" s="67" t="s">
        <v>152</v>
      </c>
      <c r="M5098" s="67" t="s">
        <v>164</v>
      </c>
      <c r="N5098" s="67" t="s">
        <v>1946</v>
      </c>
      <c r="O5098" s="81">
        <v>46216</v>
      </c>
      <c r="P5098" s="81">
        <v>46135</v>
      </c>
      <c r="Q5098" s="103" t="str">
        <f>IFERROR(VLOOKUP(J5098,Настройка!$C$4:$E$121,2,),"Ошибка")</f>
        <v>R</v>
      </c>
    </row>
    <row r="5099" spans="1:17" ht="14.4" customHeight="1">
      <c r="A5099" s="67">
        <v>5094</v>
      </c>
      <c r="B5099" s="80" t="s">
        <v>176</v>
      </c>
      <c r="C5099" s="80" t="s">
        <v>39</v>
      </c>
      <c r="D5099" s="80" t="s">
        <v>15491</v>
      </c>
      <c r="E5099" s="104" t="s">
        <v>15780</v>
      </c>
      <c r="F5099" s="107">
        <v>34727</v>
      </c>
      <c r="G5099" s="67" t="s">
        <v>89</v>
      </c>
      <c r="H5099" s="80" t="s">
        <v>602</v>
      </c>
      <c r="I5099" s="80" t="s">
        <v>15781</v>
      </c>
      <c r="J5099" s="104" t="s">
        <v>228</v>
      </c>
      <c r="K5099" s="67" t="s">
        <v>123</v>
      </c>
      <c r="L5099" s="67" t="s">
        <v>152</v>
      </c>
      <c r="M5099" s="67" t="s">
        <v>164</v>
      </c>
      <c r="N5099" s="67" t="s">
        <v>1946</v>
      </c>
      <c r="O5099" s="81">
        <v>46216</v>
      </c>
      <c r="P5099" s="81">
        <v>46135</v>
      </c>
      <c r="Q5099" s="103" t="str">
        <f>IFERROR(VLOOKUP(J5099,Настройка!$C$4:$E$121,2,),"Ошибка")</f>
        <v>R</v>
      </c>
    </row>
    <row r="5100" spans="1:17" ht="14.4" customHeight="1">
      <c r="A5100" s="67">
        <v>5095</v>
      </c>
      <c r="B5100" s="80" t="s">
        <v>176</v>
      </c>
      <c r="C5100" s="80" t="s">
        <v>39</v>
      </c>
      <c r="D5100" s="80" t="s">
        <v>15491</v>
      </c>
      <c r="E5100" s="104" t="s">
        <v>15782</v>
      </c>
      <c r="F5100" s="107">
        <v>36933</v>
      </c>
      <c r="G5100" s="67" t="s">
        <v>89</v>
      </c>
      <c r="H5100" s="80" t="s">
        <v>602</v>
      </c>
      <c r="I5100" s="80" t="s">
        <v>15783</v>
      </c>
      <c r="J5100" s="104" t="s">
        <v>228</v>
      </c>
      <c r="K5100" s="67" t="s">
        <v>123</v>
      </c>
      <c r="L5100" s="67" t="s">
        <v>152</v>
      </c>
      <c r="M5100" s="67" t="s">
        <v>164</v>
      </c>
      <c r="N5100" s="67" t="s">
        <v>1946</v>
      </c>
      <c r="O5100" s="81">
        <v>46216</v>
      </c>
      <c r="P5100" s="81">
        <v>46135</v>
      </c>
      <c r="Q5100" s="103" t="str">
        <f>IFERROR(VLOOKUP(J5100,Настройка!$C$4:$E$121,2,),"Ошибка")</f>
        <v>R</v>
      </c>
    </row>
    <row r="5101" spans="1:17" ht="14.4" customHeight="1">
      <c r="A5101" s="67">
        <v>5096</v>
      </c>
      <c r="B5101" s="80" t="s">
        <v>176</v>
      </c>
      <c r="C5101" s="80" t="s">
        <v>39</v>
      </c>
      <c r="D5101" s="80" t="s">
        <v>15491</v>
      </c>
      <c r="E5101" s="104" t="s">
        <v>15784</v>
      </c>
      <c r="F5101" s="107">
        <v>28767</v>
      </c>
      <c r="G5101" s="67" t="s">
        <v>89</v>
      </c>
      <c r="H5101" s="80" t="s">
        <v>602</v>
      </c>
      <c r="I5101" s="80" t="s">
        <v>15785</v>
      </c>
      <c r="J5101" s="104" t="s">
        <v>228</v>
      </c>
      <c r="K5101" s="67" t="s">
        <v>123</v>
      </c>
      <c r="L5101" s="67" t="s">
        <v>152</v>
      </c>
      <c r="M5101" s="67" t="s">
        <v>164</v>
      </c>
      <c r="N5101" s="67" t="s">
        <v>1946</v>
      </c>
      <c r="O5101" s="81">
        <v>46216</v>
      </c>
      <c r="P5101" s="81">
        <v>46135</v>
      </c>
      <c r="Q5101" s="103" t="str">
        <f>IFERROR(VLOOKUP(J5101,Настройка!$C$4:$E$121,2,),"Ошибка")</f>
        <v>R</v>
      </c>
    </row>
    <row r="5102" spans="1:17" ht="14.4" customHeight="1">
      <c r="A5102" s="67">
        <v>5097</v>
      </c>
      <c r="B5102" s="80" t="s">
        <v>176</v>
      </c>
      <c r="C5102" s="80" t="s">
        <v>39</v>
      </c>
      <c r="D5102" s="80" t="s">
        <v>15786</v>
      </c>
      <c r="E5102" s="104" t="s">
        <v>15787</v>
      </c>
      <c r="F5102" s="107">
        <v>39109</v>
      </c>
      <c r="G5102" s="67" t="s">
        <v>67</v>
      </c>
      <c r="H5102" s="80" t="s">
        <v>401</v>
      </c>
      <c r="I5102" s="80" t="s">
        <v>15788</v>
      </c>
      <c r="J5102" s="104" t="s">
        <v>204</v>
      </c>
      <c r="K5102" s="67" t="s">
        <v>117</v>
      </c>
      <c r="L5102" s="67"/>
      <c r="M5102" s="67"/>
      <c r="N5102" s="67"/>
      <c r="O5102" s="81"/>
      <c r="P5102" s="81">
        <v>46135</v>
      </c>
      <c r="Q5102" s="103" t="str">
        <f>IFERROR(VLOOKUP(J5102,Настройка!$C$4:$E$121,2,),"Ошибка")</f>
        <v>R</v>
      </c>
    </row>
    <row r="5103" spans="1:17" ht="14.4" customHeight="1">
      <c r="A5103" s="67">
        <v>5098</v>
      </c>
      <c r="B5103" s="80" t="s">
        <v>176</v>
      </c>
      <c r="C5103" s="80" t="s">
        <v>39</v>
      </c>
      <c r="D5103" s="80" t="s">
        <v>15789</v>
      </c>
      <c r="E5103" s="104" t="s">
        <v>15790</v>
      </c>
      <c r="F5103" s="107">
        <v>32288</v>
      </c>
      <c r="G5103" s="67" t="s">
        <v>69</v>
      </c>
      <c r="H5103" s="80" t="s">
        <v>302</v>
      </c>
      <c r="I5103" s="80" t="s">
        <v>15791</v>
      </c>
      <c r="J5103" s="104" t="s">
        <v>204</v>
      </c>
      <c r="K5103" s="67" t="s">
        <v>117</v>
      </c>
      <c r="L5103" s="67"/>
      <c r="M5103" s="67"/>
      <c r="N5103" s="67"/>
      <c r="O5103" s="81"/>
      <c r="P5103" s="81">
        <v>46135</v>
      </c>
      <c r="Q5103" s="103" t="str">
        <f>IFERROR(VLOOKUP(J5103,Настройка!$C$4:$E$121,2,),"Ошибка")</f>
        <v>R</v>
      </c>
    </row>
    <row r="5104" spans="1:17" ht="14.4" customHeight="1">
      <c r="A5104" s="67">
        <v>5099</v>
      </c>
      <c r="B5104" s="80" t="s">
        <v>176</v>
      </c>
      <c r="C5104" s="80" t="s">
        <v>39</v>
      </c>
      <c r="D5104" s="80" t="s">
        <v>15792</v>
      </c>
      <c r="E5104" s="104" t="s">
        <v>15793</v>
      </c>
      <c r="F5104" s="107">
        <v>39064</v>
      </c>
      <c r="G5104" s="67" t="s">
        <v>69</v>
      </c>
      <c r="H5104" s="80" t="s">
        <v>385</v>
      </c>
      <c r="I5104" s="80" t="s">
        <v>15794</v>
      </c>
      <c r="J5104" s="104" t="s">
        <v>204</v>
      </c>
      <c r="K5104" s="67" t="s">
        <v>117</v>
      </c>
      <c r="L5104" s="67"/>
      <c r="M5104" s="67"/>
      <c r="N5104" s="67"/>
      <c r="O5104" s="81"/>
      <c r="P5104" s="81">
        <v>46135</v>
      </c>
      <c r="Q5104" s="103" t="str">
        <f>IFERROR(VLOOKUP(J5104,Настройка!$C$4:$E$121,2,),"Ошибка")</f>
        <v>R</v>
      </c>
    </row>
    <row r="5105" spans="1:17" ht="14.4" customHeight="1">
      <c r="A5105" s="67">
        <v>5100</v>
      </c>
      <c r="B5105" s="80" t="s">
        <v>176</v>
      </c>
      <c r="C5105" s="80" t="s">
        <v>39</v>
      </c>
      <c r="D5105" s="80" t="s">
        <v>15795</v>
      </c>
      <c r="E5105" s="104" t="s">
        <v>15796</v>
      </c>
      <c r="F5105" s="107">
        <v>29074</v>
      </c>
      <c r="G5105" s="67" t="s">
        <v>69</v>
      </c>
      <c r="H5105" s="80" t="s">
        <v>302</v>
      </c>
      <c r="I5105" s="80" t="s">
        <v>15797</v>
      </c>
      <c r="J5105" s="104" t="s">
        <v>204</v>
      </c>
      <c r="K5105" s="67" t="s">
        <v>117</v>
      </c>
      <c r="L5105" s="67"/>
      <c r="M5105" s="67"/>
      <c r="N5105" s="67"/>
      <c r="O5105" s="81"/>
      <c r="P5105" s="81">
        <v>46135</v>
      </c>
      <c r="Q5105" s="103" t="str">
        <f>IFERROR(VLOOKUP(J5105,Настройка!$C$4:$E$121,2,),"Ошибка")</f>
        <v>R</v>
      </c>
    </row>
    <row r="5106" spans="1:17" ht="14.4" customHeight="1">
      <c r="A5106" s="67">
        <v>5101</v>
      </c>
      <c r="B5106" s="80" t="s">
        <v>176</v>
      </c>
      <c r="C5106" s="80" t="s">
        <v>39</v>
      </c>
      <c r="D5106" s="80" t="s">
        <v>15798</v>
      </c>
      <c r="E5106" s="104" t="s">
        <v>15799</v>
      </c>
      <c r="F5106" s="107">
        <v>39177</v>
      </c>
      <c r="G5106" s="67" t="s">
        <v>69</v>
      </c>
      <c r="H5106" s="80" t="s">
        <v>385</v>
      </c>
      <c r="I5106" s="80" t="s">
        <v>15800</v>
      </c>
      <c r="J5106" s="104" t="s">
        <v>204</v>
      </c>
      <c r="K5106" s="67" t="s">
        <v>117</v>
      </c>
      <c r="L5106" s="67"/>
      <c r="M5106" s="67"/>
      <c r="N5106" s="67"/>
      <c r="O5106" s="81"/>
      <c r="P5106" s="81">
        <v>46135</v>
      </c>
      <c r="Q5106" s="103" t="str">
        <f>IFERROR(VLOOKUP(J5106,Настройка!$C$4:$E$121,2,),"Ошибка")</f>
        <v>R</v>
      </c>
    </row>
    <row r="5107" spans="1:17" ht="14.4" customHeight="1">
      <c r="A5107" s="67">
        <v>5102</v>
      </c>
      <c r="B5107" s="80" t="s">
        <v>176</v>
      </c>
      <c r="C5107" s="80" t="s">
        <v>39</v>
      </c>
      <c r="D5107" s="80" t="s">
        <v>15801</v>
      </c>
      <c r="E5107" s="104" t="s">
        <v>15802</v>
      </c>
      <c r="F5107" s="107">
        <v>28454</v>
      </c>
      <c r="G5107" s="67" t="s">
        <v>69</v>
      </c>
      <c r="H5107" s="80" t="s">
        <v>302</v>
      </c>
      <c r="I5107" s="80" t="s">
        <v>15803</v>
      </c>
      <c r="J5107" s="104" t="s">
        <v>204</v>
      </c>
      <c r="K5107" s="67" t="s">
        <v>117</v>
      </c>
      <c r="L5107" s="67"/>
      <c r="M5107" s="67"/>
      <c r="N5107" s="67"/>
      <c r="O5107" s="81"/>
      <c r="P5107" s="81">
        <v>46135</v>
      </c>
      <c r="Q5107" s="103" t="str">
        <f>IFERROR(VLOOKUP(J5107,Настройка!$C$4:$E$121,2,),"Ошибка")</f>
        <v>R</v>
      </c>
    </row>
    <row r="5108" spans="1:17" ht="14.4" customHeight="1">
      <c r="A5108" s="67">
        <v>5103</v>
      </c>
      <c r="B5108" s="80" t="s">
        <v>176</v>
      </c>
      <c r="C5108" s="80" t="s">
        <v>39</v>
      </c>
      <c r="D5108" s="80" t="s">
        <v>15804</v>
      </c>
      <c r="E5108" s="104" t="s">
        <v>15805</v>
      </c>
      <c r="F5108" s="107">
        <v>34049</v>
      </c>
      <c r="G5108" s="67" t="s">
        <v>67</v>
      </c>
      <c r="H5108" s="80" t="s">
        <v>401</v>
      </c>
      <c r="I5108" s="80" t="s">
        <v>15806</v>
      </c>
      <c r="J5108" s="104" t="s">
        <v>204</v>
      </c>
      <c r="K5108" s="67" t="s">
        <v>117</v>
      </c>
      <c r="L5108" s="67"/>
      <c r="M5108" s="67"/>
      <c r="N5108" s="67"/>
      <c r="O5108" s="81"/>
      <c r="P5108" s="81">
        <v>46135</v>
      </c>
      <c r="Q5108" s="103" t="str">
        <f>IFERROR(VLOOKUP(J5108,Настройка!$C$4:$E$121,2,),"Ошибка")</f>
        <v>R</v>
      </c>
    </row>
    <row r="5109" spans="1:17" ht="14.4" customHeight="1">
      <c r="A5109" s="67">
        <v>5104</v>
      </c>
      <c r="B5109" s="80" t="s">
        <v>176</v>
      </c>
      <c r="C5109" s="80" t="s">
        <v>39</v>
      </c>
      <c r="D5109" s="80" t="s">
        <v>15807</v>
      </c>
      <c r="E5109" s="104" t="s">
        <v>15808</v>
      </c>
      <c r="F5109" s="107">
        <v>36107</v>
      </c>
      <c r="G5109" s="67" t="s">
        <v>67</v>
      </c>
      <c r="H5109" s="80" t="s">
        <v>401</v>
      </c>
      <c r="I5109" s="80" t="s">
        <v>15809</v>
      </c>
      <c r="J5109" s="104" t="s">
        <v>204</v>
      </c>
      <c r="K5109" s="67" t="s">
        <v>117</v>
      </c>
      <c r="L5109" s="67"/>
      <c r="M5109" s="67"/>
      <c r="N5109" s="67"/>
      <c r="O5109" s="81"/>
      <c r="P5109" s="81">
        <v>46135</v>
      </c>
      <c r="Q5109" s="103" t="str">
        <f>IFERROR(VLOOKUP(J5109,Настройка!$C$4:$E$121,2,),"Ошибка")</f>
        <v>R</v>
      </c>
    </row>
    <row r="5110" spans="1:17" ht="14.4" customHeight="1">
      <c r="A5110" s="67">
        <v>5105</v>
      </c>
      <c r="B5110" s="80" t="s">
        <v>176</v>
      </c>
      <c r="C5110" s="80" t="s">
        <v>39</v>
      </c>
      <c r="D5110" s="80" t="s">
        <v>15810</v>
      </c>
      <c r="E5110" s="104" t="s">
        <v>15811</v>
      </c>
      <c r="F5110" s="107">
        <v>36293</v>
      </c>
      <c r="G5110" s="67" t="s">
        <v>67</v>
      </c>
      <c r="H5110" s="80" t="s">
        <v>401</v>
      </c>
      <c r="I5110" s="80" t="s">
        <v>15812</v>
      </c>
      <c r="J5110" s="104" t="s">
        <v>204</v>
      </c>
      <c r="K5110" s="67" t="s">
        <v>117</v>
      </c>
      <c r="L5110" s="67"/>
      <c r="M5110" s="67"/>
      <c r="N5110" s="67"/>
      <c r="O5110" s="81"/>
      <c r="P5110" s="81">
        <v>46135</v>
      </c>
      <c r="Q5110" s="103" t="str">
        <f>IFERROR(VLOOKUP(J5110,Настройка!$C$4:$E$121,2,),"Ошибка")</f>
        <v>R</v>
      </c>
    </row>
    <row r="5111" spans="1:17" ht="14.4" customHeight="1">
      <c r="A5111" s="67">
        <v>5106</v>
      </c>
      <c r="B5111" s="80" t="s">
        <v>176</v>
      </c>
      <c r="C5111" s="80" t="s">
        <v>39</v>
      </c>
      <c r="D5111" s="80" t="s">
        <v>15813</v>
      </c>
      <c r="E5111" s="104" t="s">
        <v>15814</v>
      </c>
      <c r="F5111" s="107">
        <v>38006</v>
      </c>
      <c r="G5111" s="67" t="s">
        <v>67</v>
      </c>
      <c r="H5111" s="80"/>
      <c r="I5111" s="80" t="s">
        <v>15815</v>
      </c>
      <c r="J5111" s="104" t="s">
        <v>204</v>
      </c>
      <c r="K5111" s="67" t="s">
        <v>117</v>
      </c>
      <c r="L5111" s="67"/>
      <c r="M5111" s="67"/>
      <c r="N5111" s="67"/>
      <c r="O5111" s="81"/>
      <c r="P5111" s="81">
        <v>46135</v>
      </c>
      <c r="Q5111" s="103" t="str">
        <f>IFERROR(VLOOKUP(J5111,Настройка!$C$4:$E$121,2,),"Ошибка")</f>
        <v>R</v>
      </c>
    </row>
    <row r="5112" spans="1:17" ht="14.4" customHeight="1">
      <c r="A5112" s="67">
        <v>5107</v>
      </c>
      <c r="B5112" s="80" t="s">
        <v>176</v>
      </c>
      <c r="C5112" s="80" t="s">
        <v>39</v>
      </c>
      <c r="D5112" s="80" t="s">
        <v>15816</v>
      </c>
      <c r="E5112" s="104" t="s">
        <v>15817</v>
      </c>
      <c r="F5112" s="107">
        <v>35177</v>
      </c>
      <c r="G5112" s="67" t="s">
        <v>67</v>
      </c>
      <c r="H5112" s="80" t="s">
        <v>401</v>
      </c>
      <c r="I5112" s="80" t="s">
        <v>15818</v>
      </c>
      <c r="J5112" s="104" t="s">
        <v>204</v>
      </c>
      <c r="K5112" s="67" t="s">
        <v>117</v>
      </c>
      <c r="L5112" s="67"/>
      <c r="M5112" s="67"/>
      <c r="N5112" s="67"/>
      <c r="O5112" s="81"/>
      <c r="P5112" s="81">
        <v>46135</v>
      </c>
      <c r="Q5112" s="103" t="str">
        <f>IFERROR(VLOOKUP(J5112,Настройка!$C$4:$E$121,2,),"Ошибка")</f>
        <v>R</v>
      </c>
    </row>
    <row r="5113" spans="1:17" ht="14.4" customHeight="1">
      <c r="A5113" s="67">
        <v>5108</v>
      </c>
      <c r="B5113" s="80" t="s">
        <v>176</v>
      </c>
      <c r="C5113" s="80" t="s">
        <v>39</v>
      </c>
      <c r="D5113" s="80" t="s">
        <v>15819</v>
      </c>
      <c r="E5113" s="104" t="s">
        <v>15820</v>
      </c>
      <c r="F5113" s="107">
        <v>36704</v>
      </c>
      <c r="G5113" s="67" t="s">
        <v>67</v>
      </c>
      <c r="H5113" s="80" t="s">
        <v>401</v>
      </c>
      <c r="I5113" s="80" t="s">
        <v>15821</v>
      </c>
      <c r="J5113" s="104" t="s">
        <v>204</v>
      </c>
      <c r="K5113" s="67" t="s">
        <v>117</v>
      </c>
      <c r="L5113" s="67"/>
      <c r="M5113" s="67"/>
      <c r="N5113" s="67"/>
      <c r="O5113" s="81"/>
      <c r="P5113" s="81">
        <v>46135</v>
      </c>
      <c r="Q5113" s="103" t="str">
        <f>IFERROR(VLOOKUP(J5113,Настройка!$C$4:$E$121,2,),"Ошибка")</f>
        <v>R</v>
      </c>
    </row>
    <row r="5114" spans="1:17" ht="14.4" customHeight="1">
      <c r="A5114" s="67">
        <v>5109</v>
      </c>
      <c r="B5114" s="80" t="s">
        <v>176</v>
      </c>
      <c r="C5114" s="80" t="s">
        <v>39</v>
      </c>
      <c r="D5114" s="80" t="s">
        <v>15822</v>
      </c>
      <c r="E5114" s="104" t="s">
        <v>15823</v>
      </c>
      <c r="F5114" s="107">
        <v>36403</v>
      </c>
      <c r="G5114" s="67" t="s">
        <v>67</v>
      </c>
      <c r="H5114" s="80" t="s">
        <v>401</v>
      </c>
      <c r="I5114" s="80" t="s">
        <v>15824</v>
      </c>
      <c r="J5114" s="104" t="s">
        <v>204</v>
      </c>
      <c r="K5114" s="67" t="s">
        <v>117</v>
      </c>
      <c r="L5114" s="67"/>
      <c r="M5114" s="67"/>
      <c r="N5114" s="67"/>
      <c r="O5114" s="81"/>
      <c r="P5114" s="81">
        <v>46135</v>
      </c>
      <c r="Q5114" s="103" t="str">
        <f>IFERROR(VLOOKUP(J5114,Настройка!$C$4:$E$121,2,),"Ошибка")</f>
        <v>R</v>
      </c>
    </row>
    <row r="5115" spans="1:17" ht="14.4" customHeight="1">
      <c r="A5115" s="67">
        <v>5110</v>
      </c>
      <c r="B5115" s="80" t="s">
        <v>176</v>
      </c>
      <c r="C5115" s="80" t="s">
        <v>39</v>
      </c>
      <c r="D5115" s="80" t="s">
        <v>15825</v>
      </c>
      <c r="E5115" s="104" t="s">
        <v>15826</v>
      </c>
      <c r="F5115" s="107">
        <v>38242</v>
      </c>
      <c r="G5115" s="67" t="s">
        <v>69</v>
      </c>
      <c r="H5115" s="80" t="s">
        <v>302</v>
      </c>
      <c r="I5115" s="80" t="s">
        <v>15827</v>
      </c>
      <c r="J5115" s="104" t="s">
        <v>204</v>
      </c>
      <c r="K5115" s="67" t="s">
        <v>117</v>
      </c>
      <c r="L5115" s="67"/>
      <c r="M5115" s="67"/>
      <c r="N5115" s="67"/>
      <c r="O5115" s="81"/>
      <c r="P5115" s="81">
        <v>46135</v>
      </c>
      <c r="Q5115" s="103" t="str">
        <f>IFERROR(VLOOKUP(J5115,Настройка!$C$4:$E$121,2,),"Ошибка")</f>
        <v>R</v>
      </c>
    </row>
    <row r="5116" spans="1:17" ht="14.4" customHeight="1">
      <c r="A5116" s="67">
        <v>5111</v>
      </c>
      <c r="B5116" s="80" t="s">
        <v>176</v>
      </c>
      <c r="C5116" s="80" t="s">
        <v>39</v>
      </c>
      <c r="D5116" s="80" t="s">
        <v>15828</v>
      </c>
      <c r="E5116" s="104" t="s">
        <v>15829</v>
      </c>
      <c r="F5116" s="107">
        <v>31645</v>
      </c>
      <c r="G5116" s="67" t="s">
        <v>69</v>
      </c>
      <c r="H5116" s="80" t="s">
        <v>302</v>
      </c>
      <c r="I5116" s="80" t="s">
        <v>15830</v>
      </c>
      <c r="J5116" s="104" t="s">
        <v>204</v>
      </c>
      <c r="K5116" s="67" t="s">
        <v>117</v>
      </c>
      <c r="L5116" s="67"/>
      <c r="M5116" s="67"/>
      <c r="N5116" s="67"/>
      <c r="O5116" s="81"/>
      <c r="P5116" s="81">
        <v>46135</v>
      </c>
      <c r="Q5116" s="103" t="str">
        <f>IFERROR(VLOOKUP(J5116,Настройка!$C$4:$E$121,2,),"Ошибка")</f>
        <v>R</v>
      </c>
    </row>
    <row r="5117" spans="1:17" ht="14.4" customHeight="1">
      <c r="A5117" s="67">
        <v>5112</v>
      </c>
      <c r="B5117" s="80" t="s">
        <v>176</v>
      </c>
      <c r="C5117" s="80" t="s">
        <v>39</v>
      </c>
      <c r="D5117" s="80" t="s">
        <v>15831</v>
      </c>
      <c r="E5117" s="104" t="s">
        <v>15832</v>
      </c>
      <c r="F5117" s="107">
        <v>29424</v>
      </c>
      <c r="G5117" s="67" t="s">
        <v>69</v>
      </c>
      <c r="H5117" s="80" t="s">
        <v>302</v>
      </c>
      <c r="I5117" s="80" t="s">
        <v>15833</v>
      </c>
      <c r="J5117" s="104" t="s">
        <v>204</v>
      </c>
      <c r="K5117" s="67" t="s">
        <v>117</v>
      </c>
      <c r="L5117" s="67"/>
      <c r="M5117" s="67"/>
      <c r="N5117" s="67"/>
      <c r="O5117" s="81"/>
      <c r="P5117" s="81">
        <v>46135</v>
      </c>
      <c r="Q5117" s="103" t="str">
        <f>IFERROR(VLOOKUP(J5117,Настройка!$C$4:$E$121,2,),"Ошибка")</f>
        <v>R</v>
      </c>
    </row>
    <row r="5118" spans="1:17" ht="14.4" customHeight="1">
      <c r="A5118" s="67">
        <v>5113</v>
      </c>
      <c r="B5118" s="80" t="s">
        <v>176</v>
      </c>
      <c r="C5118" s="80" t="s">
        <v>39</v>
      </c>
      <c r="D5118" s="80" t="s">
        <v>15834</v>
      </c>
      <c r="E5118" s="104" t="s">
        <v>15835</v>
      </c>
      <c r="F5118" s="107">
        <v>30671</v>
      </c>
      <c r="G5118" s="67" t="s">
        <v>69</v>
      </c>
      <c r="H5118" s="80" t="s">
        <v>302</v>
      </c>
      <c r="I5118" s="80" t="s">
        <v>15836</v>
      </c>
      <c r="J5118" s="104" t="s">
        <v>204</v>
      </c>
      <c r="K5118" s="67" t="s">
        <v>117</v>
      </c>
      <c r="L5118" s="67"/>
      <c r="M5118" s="67"/>
      <c r="N5118" s="67"/>
      <c r="O5118" s="81"/>
      <c r="P5118" s="81">
        <v>46135</v>
      </c>
      <c r="Q5118" s="103" t="str">
        <f>IFERROR(VLOOKUP(J5118,Настройка!$C$4:$E$121,2,),"Ошибка")</f>
        <v>R</v>
      </c>
    </row>
    <row r="5119" spans="1:17" ht="14.4" customHeight="1">
      <c r="A5119" s="67">
        <v>5114</v>
      </c>
      <c r="B5119" s="80" t="s">
        <v>176</v>
      </c>
      <c r="C5119" s="80" t="s">
        <v>39</v>
      </c>
      <c r="D5119" s="80" t="s">
        <v>15837</v>
      </c>
      <c r="E5119" s="104" t="s">
        <v>15838</v>
      </c>
      <c r="F5119" s="107">
        <v>39269</v>
      </c>
      <c r="G5119" s="67" t="s">
        <v>67</v>
      </c>
      <c r="H5119" s="80" t="s">
        <v>401</v>
      </c>
      <c r="I5119" s="80" t="s">
        <v>15839</v>
      </c>
      <c r="J5119" s="104" t="s">
        <v>204</v>
      </c>
      <c r="K5119" s="67" t="s">
        <v>117</v>
      </c>
      <c r="L5119" s="67"/>
      <c r="M5119" s="67"/>
      <c r="N5119" s="67"/>
      <c r="O5119" s="81"/>
      <c r="P5119" s="81">
        <v>46135</v>
      </c>
      <c r="Q5119" s="103" t="str">
        <f>IFERROR(VLOOKUP(J5119,Настройка!$C$4:$E$121,2,),"Ошибка")</f>
        <v>R</v>
      </c>
    </row>
    <row r="5120" spans="1:17" ht="14.4" customHeight="1">
      <c r="A5120" s="67">
        <v>5115</v>
      </c>
      <c r="B5120" s="80" t="s">
        <v>176</v>
      </c>
      <c r="C5120" s="80" t="s">
        <v>39</v>
      </c>
      <c r="D5120" s="80" t="s">
        <v>15840</v>
      </c>
      <c r="E5120" s="104" t="s">
        <v>15841</v>
      </c>
      <c r="F5120" s="107">
        <v>39421</v>
      </c>
      <c r="G5120" s="67" t="s">
        <v>67</v>
      </c>
      <c r="H5120" s="80" t="s">
        <v>401</v>
      </c>
      <c r="I5120" s="80" t="s">
        <v>15842</v>
      </c>
      <c r="J5120" s="104" t="s">
        <v>204</v>
      </c>
      <c r="K5120" s="67" t="s">
        <v>117</v>
      </c>
      <c r="L5120" s="67"/>
      <c r="M5120" s="67"/>
      <c r="N5120" s="67"/>
      <c r="O5120" s="81"/>
      <c r="P5120" s="81">
        <v>46135</v>
      </c>
      <c r="Q5120" s="103" t="str">
        <f>IFERROR(VLOOKUP(J5120,Настройка!$C$4:$E$121,2,),"Ошибка")</f>
        <v>R</v>
      </c>
    </row>
    <row r="5121" spans="1:17" ht="14.4" customHeight="1">
      <c r="A5121" s="67">
        <v>5116</v>
      </c>
      <c r="B5121" s="80" t="s">
        <v>176</v>
      </c>
      <c r="C5121" s="80" t="s">
        <v>39</v>
      </c>
      <c r="D5121" s="80" t="s">
        <v>15843</v>
      </c>
      <c r="E5121" s="104" t="s">
        <v>15844</v>
      </c>
      <c r="F5121" s="107">
        <v>38802</v>
      </c>
      <c r="G5121" s="67" t="s">
        <v>67</v>
      </c>
      <c r="H5121" s="80" t="s">
        <v>401</v>
      </c>
      <c r="I5121" s="80" t="s">
        <v>15845</v>
      </c>
      <c r="J5121" s="104" t="s">
        <v>204</v>
      </c>
      <c r="K5121" s="67" t="s">
        <v>117</v>
      </c>
      <c r="L5121" s="67"/>
      <c r="M5121" s="67"/>
      <c r="N5121" s="67"/>
      <c r="O5121" s="81"/>
      <c r="P5121" s="81">
        <v>46135</v>
      </c>
      <c r="Q5121" s="103" t="str">
        <f>IFERROR(VLOOKUP(J5121,Настройка!$C$4:$E$121,2,),"Ошибка")</f>
        <v>R</v>
      </c>
    </row>
    <row r="5122" spans="1:17" ht="14.4" customHeight="1">
      <c r="A5122" s="67">
        <v>5117</v>
      </c>
      <c r="B5122" s="80" t="s">
        <v>176</v>
      </c>
      <c r="C5122" s="80" t="s">
        <v>39</v>
      </c>
      <c r="D5122" s="80" t="s">
        <v>15846</v>
      </c>
      <c r="E5122" s="104" t="s">
        <v>15847</v>
      </c>
      <c r="F5122" s="107">
        <v>35466</v>
      </c>
      <c r="G5122" s="67" t="s">
        <v>69</v>
      </c>
      <c r="H5122" s="80" t="s">
        <v>309</v>
      </c>
      <c r="I5122" s="80" t="s">
        <v>15848</v>
      </c>
      <c r="J5122" s="104" t="s">
        <v>204</v>
      </c>
      <c r="K5122" s="67" t="s">
        <v>117</v>
      </c>
      <c r="L5122" s="67"/>
      <c r="M5122" s="67"/>
      <c r="N5122" s="67"/>
      <c r="O5122" s="81"/>
      <c r="P5122" s="81">
        <v>46135</v>
      </c>
      <c r="Q5122" s="103" t="str">
        <f>IFERROR(VLOOKUP(J5122,Настройка!$C$4:$E$121,2,),"Ошибка")</f>
        <v>R</v>
      </c>
    </row>
    <row r="5123" spans="1:17" ht="14.4" customHeight="1">
      <c r="A5123" s="67">
        <v>5118</v>
      </c>
      <c r="B5123" s="80" t="s">
        <v>176</v>
      </c>
      <c r="C5123" s="80" t="s">
        <v>39</v>
      </c>
      <c r="D5123" s="80" t="s">
        <v>15849</v>
      </c>
      <c r="E5123" s="104" t="s">
        <v>15850</v>
      </c>
      <c r="F5123" s="107">
        <v>28332</v>
      </c>
      <c r="G5123" s="67" t="s">
        <v>69</v>
      </c>
      <c r="H5123" s="80" t="s">
        <v>309</v>
      </c>
      <c r="I5123" s="80" t="s">
        <v>15851</v>
      </c>
      <c r="J5123" s="104" t="s">
        <v>204</v>
      </c>
      <c r="K5123" s="67" t="s">
        <v>117</v>
      </c>
      <c r="L5123" s="67"/>
      <c r="M5123" s="67"/>
      <c r="N5123" s="67"/>
      <c r="O5123" s="81"/>
      <c r="P5123" s="81">
        <v>46135</v>
      </c>
      <c r="Q5123" s="103" t="str">
        <f>IFERROR(VLOOKUP(J5123,Настройка!$C$4:$E$121,2,),"Ошибка")</f>
        <v>R</v>
      </c>
    </row>
    <row r="5124" spans="1:17" ht="14.4" customHeight="1">
      <c r="A5124" s="67">
        <v>5119</v>
      </c>
      <c r="B5124" s="80" t="s">
        <v>176</v>
      </c>
      <c r="C5124" s="80" t="s">
        <v>39</v>
      </c>
      <c r="D5124" s="80" t="s">
        <v>15852</v>
      </c>
      <c r="E5124" s="104" t="s">
        <v>15853</v>
      </c>
      <c r="F5124" s="107">
        <v>30279</v>
      </c>
      <c r="G5124" s="67" t="s">
        <v>69</v>
      </c>
      <c r="H5124" s="80" t="s">
        <v>356</v>
      </c>
      <c r="I5124" s="80" t="s">
        <v>15854</v>
      </c>
      <c r="J5124" s="104" t="s">
        <v>204</v>
      </c>
      <c r="K5124" s="67" t="s">
        <v>117</v>
      </c>
      <c r="L5124" s="67"/>
      <c r="M5124" s="67"/>
      <c r="N5124" s="67"/>
      <c r="O5124" s="81"/>
      <c r="P5124" s="81">
        <v>46135</v>
      </c>
      <c r="Q5124" s="103" t="str">
        <f>IFERROR(VLOOKUP(J5124,Настройка!$C$4:$E$121,2,),"Ошибка")</f>
        <v>R</v>
      </c>
    </row>
    <row r="5125" spans="1:17" ht="14.4" customHeight="1">
      <c r="A5125" s="67">
        <v>5120</v>
      </c>
      <c r="B5125" s="80" t="s">
        <v>176</v>
      </c>
      <c r="C5125" s="80" t="s">
        <v>39</v>
      </c>
      <c r="D5125" s="80" t="s">
        <v>15855</v>
      </c>
      <c r="E5125" s="104" t="s">
        <v>15856</v>
      </c>
      <c r="F5125" s="107">
        <v>23943</v>
      </c>
      <c r="G5125" s="67" t="s">
        <v>59</v>
      </c>
      <c r="H5125" s="80" t="s">
        <v>5442</v>
      </c>
      <c r="I5125" s="80" t="s">
        <v>15857</v>
      </c>
      <c r="J5125" s="104" t="s">
        <v>201</v>
      </c>
      <c r="K5125" s="67" t="s">
        <v>117</v>
      </c>
      <c r="L5125" s="67"/>
      <c r="M5125" s="67"/>
      <c r="N5125" s="67"/>
      <c r="O5125" s="81"/>
      <c r="P5125" s="81">
        <v>46136</v>
      </c>
      <c r="Q5125" s="103" t="str">
        <f>IFERROR(VLOOKUP(J5125,Настройка!$C$4:$E$121,2,),"Ошибка")</f>
        <v>ITR</v>
      </c>
    </row>
    <row r="5126" spans="1:17" ht="14.4" customHeight="1">
      <c r="A5126" s="67">
        <v>5121</v>
      </c>
      <c r="B5126" s="80" t="s">
        <v>176</v>
      </c>
      <c r="C5126" s="80" t="s">
        <v>39</v>
      </c>
      <c r="D5126" s="80" t="s">
        <v>15491</v>
      </c>
      <c r="E5126" s="104" t="s">
        <v>15858</v>
      </c>
      <c r="F5126" s="107">
        <v>30072</v>
      </c>
      <c r="G5126" s="67" t="s">
        <v>89</v>
      </c>
      <c r="H5126" s="80" t="s">
        <v>602</v>
      </c>
      <c r="I5126" s="80" t="s">
        <v>15859</v>
      </c>
      <c r="J5126" s="104" t="s">
        <v>228</v>
      </c>
      <c r="K5126" s="67" t="s">
        <v>123</v>
      </c>
      <c r="L5126" s="67" t="s">
        <v>152</v>
      </c>
      <c r="M5126" s="67" t="s">
        <v>164</v>
      </c>
      <c r="N5126" s="67" t="s">
        <v>1946</v>
      </c>
      <c r="O5126" s="81">
        <v>46216</v>
      </c>
      <c r="P5126" s="81">
        <v>46136</v>
      </c>
      <c r="Q5126" s="103" t="str">
        <f>IFERROR(VLOOKUP(J5126,Настройка!$C$4:$E$121,2,),"Ошибка")</f>
        <v>R</v>
      </c>
    </row>
    <row r="5127" spans="1:17" ht="14.4" customHeight="1">
      <c r="A5127" s="67">
        <v>5122</v>
      </c>
      <c r="B5127" s="80" t="s">
        <v>176</v>
      </c>
      <c r="C5127" s="80" t="s">
        <v>39</v>
      </c>
      <c r="D5127" s="80" t="s">
        <v>15491</v>
      </c>
      <c r="E5127" s="104" t="s">
        <v>15860</v>
      </c>
      <c r="F5127" s="107">
        <v>27352</v>
      </c>
      <c r="G5127" s="67" t="s">
        <v>89</v>
      </c>
      <c r="H5127" s="80" t="s">
        <v>602</v>
      </c>
      <c r="I5127" s="80" t="s">
        <v>15861</v>
      </c>
      <c r="J5127" s="104" t="s">
        <v>230</v>
      </c>
      <c r="K5127" s="67" t="s">
        <v>133</v>
      </c>
      <c r="L5127" s="67" t="s">
        <v>152</v>
      </c>
      <c r="M5127" s="67" t="s">
        <v>164</v>
      </c>
      <c r="N5127" s="67" t="s">
        <v>1946</v>
      </c>
      <c r="O5127" s="81">
        <v>46216</v>
      </c>
      <c r="P5127" s="81">
        <v>46136</v>
      </c>
      <c r="Q5127" s="103" t="str">
        <f>IFERROR(VLOOKUP(J5127,Настройка!$C$4:$E$121,2,),"Ошибка")</f>
        <v>R</v>
      </c>
    </row>
    <row r="5128" spans="1:17" ht="14.4" customHeight="1">
      <c r="A5128" s="67">
        <v>5123</v>
      </c>
      <c r="B5128" s="80" t="s">
        <v>176</v>
      </c>
      <c r="C5128" s="80" t="s">
        <v>39</v>
      </c>
      <c r="D5128" s="80" t="s">
        <v>15491</v>
      </c>
      <c r="E5128" s="104" t="s">
        <v>15862</v>
      </c>
      <c r="F5128" s="107">
        <v>29103</v>
      </c>
      <c r="G5128" s="67" t="s">
        <v>89</v>
      </c>
      <c r="H5128" s="80" t="s">
        <v>602</v>
      </c>
      <c r="I5128" s="80" t="s">
        <v>15863</v>
      </c>
      <c r="J5128" s="104" t="s">
        <v>230</v>
      </c>
      <c r="K5128" s="67" t="s">
        <v>133</v>
      </c>
      <c r="L5128" s="67" t="s">
        <v>152</v>
      </c>
      <c r="M5128" s="67" t="s">
        <v>164</v>
      </c>
      <c r="N5128" s="67" t="s">
        <v>1946</v>
      </c>
      <c r="O5128" s="81">
        <v>46216</v>
      </c>
      <c r="P5128" s="81">
        <v>46136</v>
      </c>
      <c r="Q5128" s="103" t="str">
        <f>IFERROR(VLOOKUP(J5128,Настройка!$C$4:$E$121,2,),"Ошибка")</f>
        <v>R</v>
      </c>
    </row>
    <row r="5129" spans="1:17" ht="14.4" customHeight="1">
      <c r="A5129" s="67">
        <v>5124</v>
      </c>
      <c r="B5129" s="80" t="s">
        <v>176</v>
      </c>
      <c r="C5129" s="80" t="s">
        <v>39</v>
      </c>
      <c r="D5129" s="80" t="s">
        <v>15864</v>
      </c>
      <c r="E5129" s="104" t="s">
        <v>15865</v>
      </c>
      <c r="F5129" s="107">
        <v>26982</v>
      </c>
      <c r="G5129" s="67" t="s">
        <v>67</v>
      </c>
      <c r="H5129" s="80" t="s">
        <v>401</v>
      </c>
      <c r="I5129" s="80" t="s">
        <v>15866</v>
      </c>
      <c r="J5129" s="104" t="s">
        <v>204</v>
      </c>
      <c r="K5129" s="67" t="s">
        <v>117</v>
      </c>
      <c r="L5129" s="67"/>
      <c r="M5129" s="67"/>
      <c r="N5129" s="67"/>
      <c r="O5129" s="81"/>
      <c r="P5129" s="81">
        <v>46136</v>
      </c>
      <c r="Q5129" s="103" t="str">
        <f>IFERROR(VLOOKUP(J5129,Настройка!$C$4:$E$121,2,),"Ошибка")</f>
        <v>R</v>
      </c>
    </row>
    <row r="5130" spans="1:17" ht="14.4" customHeight="1">
      <c r="A5130" s="67">
        <v>5125</v>
      </c>
      <c r="B5130" s="80" t="s">
        <v>176</v>
      </c>
      <c r="C5130" s="80" t="s">
        <v>39</v>
      </c>
      <c r="D5130" s="80" t="s">
        <v>15867</v>
      </c>
      <c r="E5130" s="104" t="s">
        <v>15868</v>
      </c>
      <c r="F5130" s="107">
        <v>29936</v>
      </c>
      <c r="G5130" s="67" t="s">
        <v>77</v>
      </c>
      <c r="H5130" s="80" t="s">
        <v>10222</v>
      </c>
      <c r="I5130" s="80" t="s">
        <v>15869</v>
      </c>
      <c r="J5130" s="104" t="s">
        <v>110</v>
      </c>
      <c r="K5130" s="67" t="s">
        <v>109</v>
      </c>
      <c r="L5130" s="67"/>
      <c r="M5130" s="67"/>
      <c r="N5130" s="67"/>
      <c r="O5130" s="81"/>
      <c r="P5130" s="81">
        <v>46136</v>
      </c>
      <c r="Q5130" s="103" t="str">
        <f>IFERROR(VLOOKUP(J5130,Настройка!$C$4:$E$121,2,),"Ошибка")</f>
        <v>ITR</v>
      </c>
    </row>
    <row r="5131" spans="1:17" ht="14.4" customHeight="1">
      <c r="A5131" s="67">
        <v>5126</v>
      </c>
      <c r="B5131" s="80" t="s">
        <v>176</v>
      </c>
      <c r="C5131" s="80" t="s">
        <v>39</v>
      </c>
      <c r="D5131" s="80" t="s">
        <v>15870</v>
      </c>
      <c r="E5131" s="104" t="s">
        <v>15871</v>
      </c>
      <c r="F5131" s="107">
        <v>33217</v>
      </c>
      <c r="G5131" s="67" t="s">
        <v>77</v>
      </c>
      <c r="H5131" s="80" t="s">
        <v>9409</v>
      </c>
      <c r="I5131" s="80" t="s">
        <v>15872</v>
      </c>
      <c r="J5131" s="104" t="s">
        <v>145</v>
      </c>
      <c r="K5131" s="67" t="s">
        <v>109</v>
      </c>
      <c r="L5131" s="67"/>
      <c r="M5131" s="67"/>
      <c r="N5131" s="67"/>
      <c r="O5131" s="81"/>
      <c r="P5131" s="81">
        <v>46136</v>
      </c>
      <c r="Q5131" s="103" t="str">
        <f>IFERROR(VLOOKUP(J5131,Настройка!$C$4:$E$121,2,),"Ошибка")</f>
        <v>ITR</v>
      </c>
    </row>
    <row r="5132" spans="1:17" ht="14.4" customHeight="1">
      <c r="A5132" s="67">
        <v>5127</v>
      </c>
      <c r="B5132" s="80" t="s">
        <v>176</v>
      </c>
      <c r="C5132" s="80" t="s">
        <v>39</v>
      </c>
      <c r="D5132" s="80" t="s">
        <v>15873</v>
      </c>
      <c r="E5132" s="104" t="s">
        <v>15874</v>
      </c>
      <c r="F5132" s="107">
        <v>35628</v>
      </c>
      <c r="G5132" s="67" t="s">
        <v>77</v>
      </c>
      <c r="H5132" s="80" t="s">
        <v>871</v>
      </c>
      <c r="I5132" s="80" t="s">
        <v>15875</v>
      </c>
      <c r="J5132" s="104" t="s">
        <v>230</v>
      </c>
      <c r="K5132" s="67" t="s">
        <v>133</v>
      </c>
      <c r="L5132" s="67"/>
      <c r="M5132" s="67"/>
      <c r="N5132" s="67"/>
      <c r="O5132" s="81"/>
      <c r="P5132" s="81">
        <v>46136</v>
      </c>
      <c r="Q5132" s="103" t="str">
        <f>IFERROR(VLOOKUP(J5132,Настройка!$C$4:$E$121,2,),"Ошибка")</f>
        <v>R</v>
      </c>
    </row>
    <row r="5133" spans="1:17" ht="14.4" customHeight="1">
      <c r="A5133" s="67">
        <v>5128</v>
      </c>
      <c r="B5133" s="80" t="s">
        <v>176</v>
      </c>
      <c r="C5133" s="80" t="s">
        <v>39</v>
      </c>
      <c r="D5133" s="80" t="s">
        <v>15876</v>
      </c>
      <c r="E5133" s="104" t="s">
        <v>15877</v>
      </c>
      <c r="F5133" s="107">
        <v>31468</v>
      </c>
      <c r="G5133" s="67" t="s">
        <v>67</v>
      </c>
      <c r="H5133" s="80" t="s">
        <v>401</v>
      </c>
      <c r="I5133" s="80" t="s">
        <v>15878</v>
      </c>
      <c r="J5133" s="104" t="s">
        <v>204</v>
      </c>
      <c r="K5133" s="67" t="s">
        <v>117</v>
      </c>
      <c r="L5133" s="67"/>
      <c r="M5133" s="67"/>
      <c r="N5133" s="67"/>
      <c r="O5133" s="81"/>
      <c r="P5133" s="81">
        <v>46137</v>
      </c>
      <c r="Q5133" s="103" t="str">
        <f>IFERROR(VLOOKUP(J5133,Настройка!$C$4:$E$121,2,),"Ошибка")</f>
        <v>R</v>
      </c>
    </row>
    <row r="5134" spans="1:17" ht="14.4" customHeight="1">
      <c r="A5134" s="67">
        <v>5129</v>
      </c>
      <c r="B5134" s="80" t="s">
        <v>176</v>
      </c>
      <c r="C5134" s="80" t="s">
        <v>39</v>
      </c>
      <c r="D5134" s="80" t="s">
        <v>15732</v>
      </c>
      <c r="E5134" s="104" t="s">
        <v>15879</v>
      </c>
      <c r="F5134" s="107">
        <v>37731</v>
      </c>
      <c r="G5134" s="67" t="s">
        <v>67</v>
      </c>
      <c r="H5134" s="80" t="s">
        <v>401</v>
      </c>
      <c r="I5134" s="80" t="s">
        <v>15880</v>
      </c>
      <c r="J5134" s="104" t="s">
        <v>208</v>
      </c>
      <c r="K5134" s="67" t="s">
        <v>117</v>
      </c>
      <c r="L5134" s="67"/>
      <c r="M5134" s="67"/>
      <c r="N5134" s="67"/>
      <c r="O5134" s="81"/>
      <c r="P5134" s="81">
        <v>46137</v>
      </c>
      <c r="Q5134" s="103" t="str">
        <f>IFERROR(VLOOKUP(J5134,Настройка!$C$4:$E$121,2,),"Ошибка")</f>
        <v>R</v>
      </c>
    </row>
    <row r="5135" spans="1:17" ht="14.4" customHeight="1">
      <c r="A5135" s="67">
        <v>5130</v>
      </c>
      <c r="B5135" s="80" t="s">
        <v>176</v>
      </c>
      <c r="C5135" s="80" t="s">
        <v>39</v>
      </c>
      <c r="D5135" s="80" t="s">
        <v>15732</v>
      </c>
      <c r="E5135" s="104" t="s">
        <v>15881</v>
      </c>
      <c r="F5135" s="107">
        <v>35256</v>
      </c>
      <c r="G5135" s="67" t="s">
        <v>67</v>
      </c>
      <c r="H5135" s="80"/>
      <c r="I5135" s="80" t="s">
        <v>15882</v>
      </c>
      <c r="J5135" s="104" t="s">
        <v>208</v>
      </c>
      <c r="K5135" s="67" t="s">
        <v>117</v>
      </c>
      <c r="L5135" s="67"/>
      <c r="M5135" s="67"/>
      <c r="N5135" s="67"/>
      <c r="O5135" s="81"/>
      <c r="P5135" s="81">
        <v>46137</v>
      </c>
      <c r="Q5135" s="103" t="str">
        <f>IFERROR(VLOOKUP(J5135,Настройка!$C$4:$E$121,2,),"Ошибка")</f>
        <v>R</v>
      </c>
    </row>
    <row r="5136" spans="1:17" ht="14.4" customHeight="1">
      <c r="A5136" s="67">
        <v>5131</v>
      </c>
      <c r="B5136" s="80" t="s">
        <v>176</v>
      </c>
      <c r="C5136" s="80" t="s">
        <v>39</v>
      </c>
      <c r="D5136" s="80" t="s">
        <v>15732</v>
      </c>
      <c r="E5136" s="104" t="s">
        <v>15883</v>
      </c>
      <c r="F5136" s="107">
        <v>38901</v>
      </c>
      <c r="G5136" s="67" t="s">
        <v>67</v>
      </c>
      <c r="H5136" s="80"/>
      <c r="I5136" s="80" t="s">
        <v>15884</v>
      </c>
      <c r="J5136" s="104" t="s">
        <v>208</v>
      </c>
      <c r="K5136" s="67" t="s">
        <v>117</v>
      </c>
      <c r="L5136" s="67"/>
      <c r="M5136" s="67"/>
      <c r="N5136" s="67"/>
      <c r="O5136" s="81"/>
      <c r="P5136" s="81">
        <v>46137</v>
      </c>
      <c r="Q5136" s="103" t="str">
        <f>IFERROR(VLOOKUP(J5136,Настройка!$C$4:$E$121,2,),"Ошибка")</f>
        <v>R</v>
      </c>
    </row>
    <row r="5137" spans="1:17" ht="14.4" customHeight="1">
      <c r="A5137" s="67">
        <v>5132</v>
      </c>
      <c r="B5137" s="80" t="s">
        <v>176</v>
      </c>
      <c r="C5137" s="80" t="s">
        <v>39</v>
      </c>
      <c r="D5137" s="80" t="s">
        <v>15732</v>
      </c>
      <c r="E5137" s="104" t="s">
        <v>15885</v>
      </c>
      <c r="F5137" s="107">
        <v>34270</v>
      </c>
      <c r="G5137" s="67" t="s">
        <v>67</v>
      </c>
      <c r="H5137" s="80"/>
      <c r="I5137" s="80" t="s">
        <v>15886</v>
      </c>
      <c r="J5137" s="104" t="s">
        <v>208</v>
      </c>
      <c r="K5137" s="67" t="s">
        <v>117</v>
      </c>
      <c r="L5137" s="67"/>
      <c r="M5137" s="67"/>
      <c r="N5137" s="67"/>
      <c r="O5137" s="81"/>
      <c r="P5137" s="81">
        <v>46137</v>
      </c>
      <c r="Q5137" s="103" t="str">
        <f>IFERROR(VLOOKUP(J5137,Настройка!$C$4:$E$121,2,),"Ошибка")</f>
        <v>R</v>
      </c>
    </row>
    <row r="5138" spans="1:17" ht="14.4" customHeight="1">
      <c r="A5138" s="67">
        <v>5133</v>
      </c>
      <c r="B5138" s="80" t="s">
        <v>176</v>
      </c>
      <c r="C5138" s="80" t="s">
        <v>39</v>
      </c>
      <c r="D5138" s="80" t="s">
        <v>15732</v>
      </c>
      <c r="E5138" s="104" t="s">
        <v>15887</v>
      </c>
      <c r="F5138" s="107">
        <v>37886</v>
      </c>
      <c r="G5138" s="67" t="s">
        <v>67</v>
      </c>
      <c r="H5138" s="80"/>
      <c r="I5138" s="80" t="s">
        <v>15888</v>
      </c>
      <c r="J5138" s="104" t="s">
        <v>208</v>
      </c>
      <c r="K5138" s="67" t="s">
        <v>117</v>
      </c>
      <c r="L5138" s="67"/>
      <c r="M5138" s="67"/>
      <c r="N5138" s="67"/>
      <c r="O5138" s="81"/>
      <c r="P5138" s="81">
        <v>46137</v>
      </c>
      <c r="Q5138" s="103" t="str">
        <f>IFERROR(VLOOKUP(J5138,Настройка!$C$4:$E$121,2,),"Ошибка")</f>
        <v>R</v>
      </c>
    </row>
    <row r="5139" spans="1:17" ht="14.4" customHeight="1">
      <c r="A5139" s="67">
        <v>5134</v>
      </c>
      <c r="B5139" s="80" t="s">
        <v>176</v>
      </c>
      <c r="C5139" s="80" t="s">
        <v>39</v>
      </c>
      <c r="D5139" s="80" t="s">
        <v>15732</v>
      </c>
      <c r="E5139" s="104" t="s">
        <v>15889</v>
      </c>
      <c r="F5139" s="107">
        <v>39450</v>
      </c>
      <c r="G5139" s="67" t="s">
        <v>67</v>
      </c>
      <c r="H5139" s="80"/>
      <c r="I5139" s="80" t="s">
        <v>15890</v>
      </c>
      <c r="J5139" s="104" t="s">
        <v>204</v>
      </c>
      <c r="K5139" s="67" t="s">
        <v>117</v>
      </c>
      <c r="L5139" s="67"/>
      <c r="M5139" s="67"/>
      <c r="N5139" s="67"/>
      <c r="O5139" s="81"/>
      <c r="P5139" s="81">
        <v>46137</v>
      </c>
      <c r="Q5139" s="103" t="str">
        <f>IFERROR(VLOOKUP(J5139,Настройка!$C$4:$E$121,2,),"Ошибка")</f>
        <v>R</v>
      </c>
    </row>
    <row r="5140" spans="1:17" ht="14.4" customHeight="1">
      <c r="A5140" s="67">
        <v>5135</v>
      </c>
      <c r="B5140" s="80" t="s">
        <v>176</v>
      </c>
      <c r="C5140" s="80" t="s">
        <v>39</v>
      </c>
      <c r="D5140" s="80" t="s">
        <v>15732</v>
      </c>
      <c r="E5140" s="104" t="s">
        <v>15891</v>
      </c>
      <c r="F5140" s="107">
        <v>30754</v>
      </c>
      <c r="G5140" s="67" t="s">
        <v>67</v>
      </c>
      <c r="H5140" s="80" t="s">
        <v>401</v>
      </c>
      <c r="I5140" s="80" t="s">
        <v>15892</v>
      </c>
      <c r="J5140" s="104" t="s">
        <v>204</v>
      </c>
      <c r="K5140" s="67" t="s">
        <v>117</v>
      </c>
      <c r="L5140" s="67"/>
      <c r="M5140" s="67"/>
      <c r="N5140" s="67"/>
      <c r="O5140" s="81"/>
      <c r="P5140" s="81">
        <v>46137</v>
      </c>
      <c r="Q5140" s="103" t="str">
        <f>IFERROR(VLOOKUP(J5140,Настройка!$C$4:$E$121,2,),"Ошибка")</f>
        <v>R</v>
      </c>
    </row>
    <row r="5141" spans="1:17" ht="14.4" customHeight="1">
      <c r="A5141" s="67">
        <v>5136</v>
      </c>
      <c r="B5141" s="80" t="s">
        <v>176</v>
      </c>
      <c r="C5141" s="80" t="s">
        <v>39</v>
      </c>
      <c r="D5141" s="80" t="s">
        <v>15732</v>
      </c>
      <c r="E5141" s="104" t="s">
        <v>15893</v>
      </c>
      <c r="F5141" s="107">
        <v>38376</v>
      </c>
      <c r="G5141" s="67" t="s">
        <v>67</v>
      </c>
      <c r="H5141" s="80" t="s">
        <v>401</v>
      </c>
      <c r="I5141" s="80" t="s">
        <v>15894</v>
      </c>
      <c r="J5141" s="104" t="s">
        <v>208</v>
      </c>
      <c r="K5141" s="67" t="s">
        <v>117</v>
      </c>
      <c r="L5141" s="67"/>
      <c r="M5141" s="67"/>
      <c r="N5141" s="67"/>
      <c r="O5141" s="81"/>
      <c r="P5141" s="81">
        <v>46137</v>
      </c>
      <c r="Q5141" s="103" t="str">
        <f>IFERROR(VLOOKUP(J5141,Настройка!$C$4:$E$121,2,),"Ошибка")</f>
        <v>R</v>
      </c>
    </row>
    <row r="5142" spans="1:17" ht="14.4" customHeight="1">
      <c r="A5142" s="67">
        <v>5137</v>
      </c>
      <c r="B5142" s="80" t="s">
        <v>176</v>
      </c>
      <c r="C5142" s="80" t="s">
        <v>39</v>
      </c>
      <c r="D5142" s="80" t="s">
        <v>15732</v>
      </c>
      <c r="E5142" s="104" t="s">
        <v>15895</v>
      </c>
      <c r="F5142" s="107">
        <v>39260</v>
      </c>
      <c r="G5142" s="67" t="s">
        <v>67</v>
      </c>
      <c r="H5142" s="80"/>
      <c r="I5142" s="80" t="s">
        <v>15896</v>
      </c>
      <c r="J5142" s="104" t="s">
        <v>208</v>
      </c>
      <c r="K5142" s="67" t="s">
        <v>117</v>
      </c>
      <c r="L5142" s="67"/>
      <c r="M5142" s="67"/>
      <c r="N5142" s="67"/>
      <c r="O5142" s="81"/>
      <c r="P5142" s="81">
        <v>46137</v>
      </c>
      <c r="Q5142" s="103" t="str">
        <f>IFERROR(VLOOKUP(J5142,Настройка!$C$4:$E$121,2,),"Ошибка")</f>
        <v>R</v>
      </c>
    </row>
    <row r="5143" spans="1:17" ht="14.4" customHeight="1">
      <c r="A5143" s="67">
        <v>5138</v>
      </c>
      <c r="B5143" s="80" t="s">
        <v>176</v>
      </c>
      <c r="C5143" s="80" t="s">
        <v>39</v>
      </c>
      <c r="D5143" s="80" t="s">
        <v>15732</v>
      </c>
      <c r="E5143" s="104" t="s">
        <v>15897</v>
      </c>
      <c r="F5143" s="107">
        <v>38455</v>
      </c>
      <c r="G5143" s="67" t="s">
        <v>67</v>
      </c>
      <c r="H5143" s="80" t="s">
        <v>401</v>
      </c>
      <c r="I5143" s="80" t="s">
        <v>15898</v>
      </c>
      <c r="J5143" s="104" t="s">
        <v>208</v>
      </c>
      <c r="K5143" s="67" t="s">
        <v>117</v>
      </c>
      <c r="L5143" s="67"/>
      <c r="M5143" s="67"/>
      <c r="N5143" s="67"/>
      <c r="O5143" s="81"/>
      <c r="P5143" s="81">
        <v>46137</v>
      </c>
      <c r="Q5143" s="103" t="str">
        <f>IFERROR(VLOOKUP(J5143,Настройка!$C$4:$E$121,2,),"Ошибка")</f>
        <v>R</v>
      </c>
    </row>
    <row r="5144" spans="1:17" ht="14.4" customHeight="1">
      <c r="A5144" s="67">
        <v>5139</v>
      </c>
      <c r="B5144" s="80" t="s">
        <v>176</v>
      </c>
      <c r="C5144" s="80" t="s">
        <v>39</v>
      </c>
      <c r="D5144" s="80" t="s">
        <v>15732</v>
      </c>
      <c r="E5144" s="104" t="s">
        <v>15899</v>
      </c>
      <c r="F5144" s="107">
        <v>35718</v>
      </c>
      <c r="G5144" s="67" t="s">
        <v>67</v>
      </c>
      <c r="H5144" s="80" t="s">
        <v>401</v>
      </c>
      <c r="I5144" s="80" t="s">
        <v>15900</v>
      </c>
      <c r="J5144" s="104" t="s">
        <v>208</v>
      </c>
      <c r="K5144" s="67" t="s">
        <v>117</v>
      </c>
      <c r="L5144" s="67"/>
      <c r="M5144" s="67"/>
      <c r="N5144" s="67"/>
      <c r="O5144" s="81"/>
      <c r="P5144" s="81">
        <v>46137</v>
      </c>
      <c r="Q5144" s="103" t="str">
        <f>IFERROR(VLOOKUP(J5144,Настройка!$C$4:$E$121,2,),"Ошибка")</f>
        <v>R</v>
      </c>
    </row>
    <row r="5145" spans="1:17" ht="14.4" customHeight="1">
      <c r="A5145" s="67">
        <v>5140</v>
      </c>
      <c r="B5145" s="80" t="s">
        <v>176</v>
      </c>
      <c r="C5145" s="80" t="s">
        <v>39</v>
      </c>
      <c r="D5145" s="80" t="s">
        <v>15901</v>
      </c>
      <c r="E5145" s="104" t="s">
        <v>15902</v>
      </c>
      <c r="F5145" s="107">
        <v>29521</v>
      </c>
      <c r="G5145" s="67" t="s">
        <v>67</v>
      </c>
      <c r="H5145" s="80" t="s">
        <v>401</v>
      </c>
      <c r="I5145" s="80" t="s">
        <v>15903</v>
      </c>
      <c r="J5145" s="104" t="s">
        <v>208</v>
      </c>
      <c r="K5145" s="67" t="s">
        <v>117</v>
      </c>
      <c r="L5145" s="67"/>
      <c r="M5145" s="67"/>
      <c r="N5145" s="67"/>
      <c r="O5145" s="81"/>
      <c r="P5145" s="81">
        <v>46137</v>
      </c>
      <c r="Q5145" s="103" t="str">
        <f>IFERROR(VLOOKUP(J5145,Настройка!$C$4:$E$121,2,),"Ошибка")</f>
        <v>R</v>
      </c>
    </row>
    <row r="5146" spans="1:17" ht="14.4" customHeight="1">
      <c r="A5146" s="67">
        <v>5141</v>
      </c>
      <c r="B5146" s="80" t="s">
        <v>176</v>
      </c>
      <c r="C5146" s="80" t="s">
        <v>39</v>
      </c>
      <c r="D5146" s="80" t="s">
        <v>15491</v>
      </c>
      <c r="E5146" s="104" t="s">
        <v>15904</v>
      </c>
      <c r="F5146" s="107">
        <v>33953</v>
      </c>
      <c r="G5146" s="67" t="s">
        <v>89</v>
      </c>
      <c r="H5146" s="80" t="s">
        <v>602</v>
      </c>
      <c r="I5146" s="80" t="s">
        <v>15905</v>
      </c>
      <c r="J5146" s="104" t="s">
        <v>230</v>
      </c>
      <c r="K5146" s="67" t="s">
        <v>133</v>
      </c>
      <c r="L5146" s="67" t="s">
        <v>152</v>
      </c>
      <c r="M5146" s="67" t="s">
        <v>164</v>
      </c>
      <c r="N5146" s="67" t="s">
        <v>1946</v>
      </c>
      <c r="O5146" s="81">
        <v>46216</v>
      </c>
      <c r="P5146" s="81">
        <v>46138</v>
      </c>
      <c r="Q5146" s="103" t="str">
        <f>IFERROR(VLOOKUP(J5146,Настройка!$C$4:$E$121,2,),"Ошибка")</f>
        <v>R</v>
      </c>
    </row>
    <row r="5147" spans="1:17" ht="14.4" customHeight="1">
      <c r="A5147" s="67">
        <v>5142</v>
      </c>
      <c r="B5147" s="80" t="s">
        <v>176</v>
      </c>
      <c r="C5147" s="80" t="s">
        <v>39</v>
      </c>
      <c r="D5147" s="80" t="s">
        <v>15491</v>
      </c>
      <c r="E5147" s="104" t="s">
        <v>15906</v>
      </c>
      <c r="F5147" s="107">
        <v>32950</v>
      </c>
      <c r="G5147" s="67" t="s">
        <v>89</v>
      </c>
      <c r="H5147" s="80" t="s">
        <v>602</v>
      </c>
      <c r="I5147" s="80" t="s">
        <v>15907</v>
      </c>
      <c r="J5147" s="104" t="s">
        <v>211</v>
      </c>
      <c r="K5147" s="67" t="s">
        <v>133</v>
      </c>
      <c r="L5147" s="67" t="s">
        <v>152</v>
      </c>
      <c r="M5147" s="67" t="s">
        <v>164</v>
      </c>
      <c r="N5147" s="67" t="s">
        <v>1946</v>
      </c>
      <c r="O5147" s="81">
        <v>46216</v>
      </c>
      <c r="P5147" s="81">
        <v>46138</v>
      </c>
      <c r="Q5147" s="103" t="str">
        <f>IFERROR(VLOOKUP(J5147,Настройка!$C$4:$E$121,2,),"Ошибка")</f>
        <v>R</v>
      </c>
    </row>
    <row r="5148" spans="1:17" ht="14.4" customHeight="1">
      <c r="A5148" s="67">
        <v>5143</v>
      </c>
      <c r="B5148" s="80" t="s">
        <v>176</v>
      </c>
      <c r="C5148" s="80" t="s">
        <v>39</v>
      </c>
      <c r="D5148" s="80" t="s">
        <v>15908</v>
      </c>
      <c r="E5148" s="104" t="s">
        <v>15909</v>
      </c>
      <c r="F5148" s="107">
        <v>36024</v>
      </c>
      <c r="G5148" s="67" t="s">
        <v>89</v>
      </c>
      <c r="H5148" s="80" t="s">
        <v>602</v>
      </c>
      <c r="I5148" s="80" t="s">
        <v>15910</v>
      </c>
      <c r="J5148" s="104" t="s">
        <v>228</v>
      </c>
      <c r="K5148" s="67" t="s">
        <v>123</v>
      </c>
      <c r="L5148" s="67" t="s">
        <v>152</v>
      </c>
      <c r="M5148" s="67" t="s">
        <v>166</v>
      </c>
      <c r="N5148" s="67" t="s">
        <v>1946</v>
      </c>
      <c r="O5148" s="81">
        <v>46173</v>
      </c>
      <c r="P5148" s="81">
        <v>46138</v>
      </c>
      <c r="Q5148" s="103" t="str">
        <f>IFERROR(VLOOKUP(J5148,Настройка!$C$4:$E$121,2,),"Ошибка")</f>
        <v>R</v>
      </c>
    </row>
    <row r="5149" spans="1:17" ht="14.4" customHeight="1">
      <c r="A5149" s="67">
        <v>5144</v>
      </c>
      <c r="B5149" s="80" t="s">
        <v>176</v>
      </c>
      <c r="C5149" s="80" t="s">
        <v>39</v>
      </c>
      <c r="D5149" s="80" t="s">
        <v>15911</v>
      </c>
      <c r="E5149" s="104" t="s">
        <v>15912</v>
      </c>
      <c r="F5149" s="107">
        <v>34940</v>
      </c>
      <c r="G5149" s="67" t="s">
        <v>89</v>
      </c>
      <c r="H5149" s="80" t="s">
        <v>602</v>
      </c>
      <c r="I5149" s="80" t="s">
        <v>15913</v>
      </c>
      <c r="J5149" s="104" t="s">
        <v>208</v>
      </c>
      <c r="K5149" s="67" t="s">
        <v>117</v>
      </c>
      <c r="L5149" s="67" t="s">
        <v>152</v>
      </c>
      <c r="M5149" s="67" t="s">
        <v>166</v>
      </c>
      <c r="N5149" s="67" t="s">
        <v>1946</v>
      </c>
      <c r="O5149" s="81">
        <v>46173</v>
      </c>
      <c r="P5149" s="81">
        <v>46138</v>
      </c>
      <c r="Q5149" s="103" t="str">
        <f>IFERROR(VLOOKUP(J5149,Настройка!$C$4:$E$121,2,),"Ошибка")</f>
        <v>R</v>
      </c>
    </row>
    <row r="5150" spans="1:17" ht="14.4" customHeight="1">
      <c r="A5150" s="67">
        <v>5145</v>
      </c>
      <c r="B5150" s="80" t="s">
        <v>176</v>
      </c>
      <c r="C5150" s="80" t="s">
        <v>39</v>
      </c>
      <c r="D5150" s="80" t="s">
        <v>15914</v>
      </c>
      <c r="E5150" s="104" t="s">
        <v>15915</v>
      </c>
      <c r="F5150" s="107">
        <v>36080</v>
      </c>
      <c r="G5150" s="67" t="s">
        <v>89</v>
      </c>
      <c r="H5150" s="80" t="s">
        <v>602</v>
      </c>
      <c r="I5150" s="80" t="s">
        <v>15916</v>
      </c>
      <c r="J5150" s="104" t="s">
        <v>204</v>
      </c>
      <c r="K5150" s="67" t="s">
        <v>117</v>
      </c>
      <c r="L5150" s="67" t="s">
        <v>152</v>
      </c>
      <c r="M5150" s="67" t="s">
        <v>166</v>
      </c>
      <c r="N5150" s="67" t="s">
        <v>1946</v>
      </c>
      <c r="O5150" s="81">
        <v>46207</v>
      </c>
      <c r="P5150" s="81">
        <v>46138</v>
      </c>
      <c r="Q5150" s="103" t="str">
        <f>IFERROR(VLOOKUP(J5150,Настройка!$C$4:$E$121,2,),"Ошибка")</f>
        <v>R</v>
      </c>
    </row>
    <row r="5151" spans="1:17" ht="14.4" customHeight="1">
      <c r="A5151" s="67">
        <v>5146</v>
      </c>
      <c r="B5151" s="80" t="s">
        <v>176</v>
      </c>
      <c r="C5151" s="80" t="s">
        <v>39</v>
      </c>
      <c r="D5151" s="80" t="s">
        <v>15917</v>
      </c>
      <c r="E5151" s="104" t="s">
        <v>15918</v>
      </c>
      <c r="F5151" s="107">
        <v>30252</v>
      </c>
      <c r="G5151" s="67" t="s">
        <v>89</v>
      </c>
      <c r="H5151" s="80" t="s">
        <v>602</v>
      </c>
      <c r="I5151" s="80" t="s">
        <v>15919</v>
      </c>
      <c r="J5151" s="104" t="s">
        <v>204</v>
      </c>
      <c r="K5151" s="67" t="s">
        <v>117</v>
      </c>
      <c r="L5151" s="67" t="s">
        <v>152</v>
      </c>
      <c r="M5151" s="67" t="s">
        <v>166</v>
      </c>
      <c r="N5151" s="67" t="s">
        <v>1946</v>
      </c>
      <c r="O5151" s="81">
        <v>46207</v>
      </c>
      <c r="P5151" s="81">
        <v>46138</v>
      </c>
      <c r="Q5151" s="103" t="str">
        <f>IFERROR(VLOOKUP(J5151,Настройка!$C$4:$E$121,2,),"Ошибка")</f>
        <v>R</v>
      </c>
    </row>
    <row r="5152" spans="1:17" ht="14.4" customHeight="1">
      <c r="A5152" s="67">
        <v>5147</v>
      </c>
      <c r="B5152" s="80" t="s">
        <v>176</v>
      </c>
      <c r="C5152" s="80" t="s">
        <v>39</v>
      </c>
      <c r="D5152" s="80" t="s">
        <v>15920</v>
      </c>
      <c r="E5152" s="104" t="s">
        <v>15921</v>
      </c>
      <c r="F5152" s="107">
        <v>37702</v>
      </c>
      <c r="G5152" s="67" t="s">
        <v>89</v>
      </c>
      <c r="H5152" s="80" t="s">
        <v>602</v>
      </c>
      <c r="I5152" s="80" t="s">
        <v>15922</v>
      </c>
      <c r="J5152" s="104" t="s">
        <v>204</v>
      </c>
      <c r="K5152" s="67" t="s">
        <v>117</v>
      </c>
      <c r="L5152" s="67" t="s">
        <v>152</v>
      </c>
      <c r="M5152" s="67" t="s">
        <v>166</v>
      </c>
      <c r="N5152" s="67" t="s">
        <v>1946</v>
      </c>
      <c r="O5152" s="81">
        <v>46427</v>
      </c>
      <c r="P5152" s="81">
        <v>46138</v>
      </c>
      <c r="Q5152" s="103" t="str">
        <f>IFERROR(VLOOKUP(J5152,Настройка!$C$4:$E$121,2,),"Ошибка")</f>
        <v>R</v>
      </c>
    </row>
    <row r="5153" spans="1:17" ht="14.4" customHeight="1">
      <c r="A5153" s="67">
        <v>5148</v>
      </c>
      <c r="B5153" s="80" t="s">
        <v>176</v>
      </c>
      <c r="C5153" s="80" t="s">
        <v>39</v>
      </c>
      <c r="D5153" s="80" t="s">
        <v>15923</v>
      </c>
      <c r="E5153" s="104" t="s">
        <v>15924</v>
      </c>
      <c r="F5153" s="107">
        <v>36351</v>
      </c>
      <c r="G5153" s="67" t="s">
        <v>89</v>
      </c>
      <c r="H5153" s="80" t="s">
        <v>602</v>
      </c>
      <c r="I5153" s="80" t="s">
        <v>15925</v>
      </c>
      <c r="J5153" s="104" t="s">
        <v>208</v>
      </c>
      <c r="K5153" s="67" t="s">
        <v>117</v>
      </c>
      <c r="L5153" s="67" t="s">
        <v>152</v>
      </c>
      <c r="M5153" s="67" t="s">
        <v>166</v>
      </c>
      <c r="N5153" s="67" t="s">
        <v>1946</v>
      </c>
      <c r="O5153" s="81">
        <v>46207</v>
      </c>
      <c r="P5153" s="81">
        <v>46138</v>
      </c>
      <c r="Q5153" s="103" t="str">
        <f>IFERROR(VLOOKUP(J5153,Настройка!$C$4:$E$121,2,),"Ошибка")</f>
        <v>R</v>
      </c>
    </row>
    <row r="5154" spans="1:17" ht="14.4" customHeight="1">
      <c r="A5154" s="67">
        <v>5149</v>
      </c>
      <c r="B5154" s="80" t="s">
        <v>176</v>
      </c>
      <c r="C5154" s="80" t="s">
        <v>39</v>
      </c>
      <c r="D5154" s="80" t="s">
        <v>15926</v>
      </c>
      <c r="E5154" s="104" t="s">
        <v>15927</v>
      </c>
      <c r="F5154" s="107">
        <v>31072</v>
      </c>
      <c r="G5154" s="67" t="s">
        <v>89</v>
      </c>
      <c r="H5154" s="80" t="s">
        <v>602</v>
      </c>
      <c r="I5154" s="80" t="s">
        <v>15928</v>
      </c>
      <c r="J5154" s="104" t="s">
        <v>208</v>
      </c>
      <c r="K5154" s="67" t="s">
        <v>117</v>
      </c>
      <c r="L5154" s="67" t="s">
        <v>152</v>
      </c>
      <c r="M5154" s="67" t="s">
        <v>166</v>
      </c>
      <c r="N5154" s="67" t="s">
        <v>1946</v>
      </c>
      <c r="O5154" s="81">
        <v>46173</v>
      </c>
      <c r="P5154" s="81">
        <v>46138</v>
      </c>
      <c r="Q5154" s="103" t="str">
        <f>IFERROR(VLOOKUP(J5154,Настройка!$C$4:$E$121,2,),"Ошибка")</f>
        <v>R</v>
      </c>
    </row>
    <row r="5155" spans="1:17" ht="14.4" customHeight="1">
      <c r="A5155" s="67">
        <v>5150</v>
      </c>
      <c r="B5155" s="80" t="s">
        <v>176</v>
      </c>
      <c r="C5155" s="80" t="s">
        <v>39</v>
      </c>
      <c r="D5155" s="80" t="s">
        <v>15929</v>
      </c>
      <c r="E5155" s="104" t="s">
        <v>15930</v>
      </c>
      <c r="F5155" s="107">
        <v>29830</v>
      </c>
      <c r="G5155" s="67" t="s">
        <v>67</v>
      </c>
      <c r="H5155" s="80" t="s">
        <v>401</v>
      </c>
      <c r="I5155" s="80" t="s">
        <v>15931</v>
      </c>
      <c r="J5155" s="104" t="s">
        <v>205</v>
      </c>
      <c r="K5155" s="67" t="s">
        <v>117</v>
      </c>
      <c r="L5155" s="67"/>
      <c r="M5155" s="67"/>
      <c r="N5155" s="67"/>
      <c r="O5155" s="81"/>
      <c r="P5155" s="81">
        <v>46138</v>
      </c>
      <c r="Q5155" s="103" t="str">
        <f>IFERROR(VLOOKUP(J5155,Настройка!$C$4:$E$121,2,),"Ошибка")</f>
        <v>R</v>
      </c>
    </row>
    <row r="5156" spans="1:17" ht="14.4" customHeight="1">
      <c r="A5156" s="67">
        <v>5151</v>
      </c>
      <c r="B5156" s="80" t="s">
        <v>176</v>
      </c>
      <c r="C5156" s="80" t="s">
        <v>39</v>
      </c>
      <c r="D5156" s="80" t="s">
        <v>15932</v>
      </c>
      <c r="E5156" s="104" t="s">
        <v>15933</v>
      </c>
      <c r="F5156" s="107">
        <v>33008</v>
      </c>
      <c r="G5156" s="67" t="s">
        <v>69</v>
      </c>
      <c r="H5156" s="80" t="s">
        <v>385</v>
      </c>
      <c r="I5156" s="80" t="s">
        <v>15934</v>
      </c>
      <c r="J5156" s="104" t="s">
        <v>210</v>
      </c>
      <c r="K5156" s="67" t="s">
        <v>117</v>
      </c>
      <c r="L5156" s="67"/>
      <c r="M5156" s="67"/>
      <c r="N5156" s="67"/>
      <c r="O5156" s="81"/>
      <c r="P5156" s="81">
        <v>46138</v>
      </c>
      <c r="Q5156" s="103" t="str">
        <f>IFERROR(VLOOKUP(J5156,Настройка!$C$4:$E$121,2,),"Ошибка")</f>
        <v>R</v>
      </c>
    </row>
    <row r="5157" spans="1:17" ht="14.4" customHeight="1">
      <c r="A5157" s="67">
        <v>5152</v>
      </c>
      <c r="B5157" s="80" t="s">
        <v>176</v>
      </c>
      <c r="C5157" s="80" t="s">
        <v>39</v>
      </c>
      <c r="D5157" s="80" t="s">
        <v>15935</v>
      </c>
      <c r="E5157" s="104" t="s">
        <v>15936</v>
      </c>
      <c r="F5157" s="107">
        <v>26484</v>
      </c>
      <c r="G5157" s="67" t="s">
        <v>89</v>
      </c>
      <c r="H5157" s="80" t="s">
        <v>602</v>
      </c>
      <c r="I5157" s="80" t="s">
        <v>15937</v>
      </c>
      <c r="J5157" s="104" t="s">
        <v>204</v>
      </c>
      <c r="K5157" s="67" t="s">
        <v>117</v>
      </c>
      <c r="L5157" s="67" t="s">
        <v>152</v>
      </c>
      <c r="M5157" s="67" t="s">
        <v>166</v>
      </c>
      <c r="N5157" s="67" t="s">
        <v>1946</v>
      </c>
      <c r="O5157" s="81">
        <v>46207</v>
      </c>
      <c r="P5157" s="81">
        <v>46139</v>
      </c>
      <c r="Q5157" s="103" t="str">
        <f>IFERROR(VLOOKUP(J5157,Настройка!$C$4:$E$121,2,),"Ошибка")</f>
        <v>R</v>
      </c>
    </row>
    <row r="5158" spans="1:17" ht="14.4" customHeight="1">
      <c r="A5158" s="67">
        <v>5153</v>
      </c>
      <c r="B5158" s="80" t="s">
        <v>176</v>
      </c>
      <c r="C5158" s="80" t="s">
        <v>39</v>
      </c>
      <c r="D5158" s="80" t="s">
        <v>15732</v>
      </c>
      <c r="E5158" s="104" t="s">
        <v>15938</v>
      </c>
      <c r="F5158" s="107">
        <v>27785</v>
      </c>
      <c r="G5158" s="67" t="s">
        <v>67</v>
      </c>
      <c r="H5158" s="80" t="s">
        <v>401</v>
      </c>
      <c r="I5158" s="80" t="s">
        <v>15939</v>
      </c>
      <c r="J5158" s="104" t="s">
        <v>204</v>
      </c>
      <c r="K5158" s="67" t="s">
        <v>117</v>
      </c>
      <c r="L5158" s="67"/>
      <c r="M5158" s="67"/>
      <c r="N5158" s="67"/>
      <c r="O5158" s="81"/>
      <c r="P5158" s="81">
        <v>46139</v>
      </c>
      <c r="Q5158" s="103" t="str">
        <f>IFERROR(VLOOKUP(J5158,Настройка!$C$4:$E$121,2,),"Ошибка")</f>
        <v>R</v>
      </c>
    </row>
    <row r="5159" spans="1:17" ht="14.4" customHeight="1">
      <c r="A5159" s="67">
        <v>5154</v>
      </c>
      <c r="B5159" s="80" t="s">
        <v>176</v>
      </c>
      <c r="C5159" s="80" t="s">
        <v>39</v>
      </c>
      <c r="D5159" s="80" t="s">
        <v>15732</v>
      </c>
      <c r="E5159" s="104" t="s">
        <v>15940</v>
      </c>
      <c r="F5159" s="107">
        <v>37088</v>
      </c>
      <c r="G5159" s="67" t="s">
        <v>67</v>
      </c>
      <c r="H5159" s="80" t="s">
        <v>401</v>
      </c>
      <c r="I5159" s="80" t="s">
        <v>15941</v>
      </c>
      <c r="J5159" s="104" t="s">
        <v>204</v>
      </c>
      <c r="K5159" s="67" t="s">
        <v>117</v>
      </c>
      <c r="L5159" s="67"/>
      <c r="M5159" s="67"/>
      <c r="N5159" s="67"/>
      <c r="O5159" s="81"/>
      <c r="P5159" s="81">
        <v>46139</v>
      </c>
      <c r="Q5159" s="103" t="str">
        <f>IFERROR(VLOOKUP(J5159,Настройка!$C$4:$E$121,2,),"Ошибка")</f>
        <v>R</v>
      </c>
    </row>
    <row r="5160" spans="1:17" ht="14.4" customHeight="1">
      <c r="A5160" s="67">
        <v>5155</v>
      </c>
      <c r="B5160" s="80" t="s">
        <v>176</v>
      </c>
      <c r="C5160" s="80" t="s">
        <v>39</v>
      </c>
      <c r="D5160" s="80" t="s">
        <v>15732</v>
      </c>
      <c r="E5160" s="104" t="s">
        <v>15942</v>
      </c>
      <c r="F5160" s="107">
        <v>38321</v>
      </c>
      <c r="G5160" s="67" t="s">
        <v>67</v>
      </c>
      <c r="H5160" s="80"/>
      <c r="I5160" s="80" t="s">
        <v>15943</v>
      </c>
      <c r="J5160" s="104" t="s">
        <v>204</v>
      </c>
      <c r="K5160" s="67" t="s">
        <v>117</v>
      </c>
      <c r="L5160" s="67"/>
      <c r="M5160" s="67"/>
      <c r="N5160" s="67"/>
      <c r="O5160" s="81"/>
      <c r="P5160" s="81">
        <v>46139</v>
      </c>
      <c r="Q5160" s="103" t="str">
        <f>IFERROR(VLOOKUP(J5160,Настройка!$C$4:$E$121,2,),"Ошибка")</f>
        <v>R</v>
      </c>
    </row>
    <row r="5161" spans="1:17" ht="14.4" customHeight="1">
      <c r="A5161" s="67">
        <v>5156</v>
      </c>
      <c r="B5161" s="80" t="s">
        <v>176</v>
      </c>
      <c r="C5161" s="80" t="s">
        <v>39</v>
      </c>
      <c r="D5161" s="80" t="s">
        <v>15732</v>
      </c>
      <c r="E5161" s="104" t="s">
        <v>15944</v>
      </c>
      <c r="F5161" s="107">
        <v>36233</v>
      </c>
      <c r="G5161" s="67" t="s">
        <v>67</v>
      </c>
      <c r="H5161" s="80" t="s">
        <v>401</v>
      </c>
      <c r="I5161" s="80" t="s">
        <v>15945</v>
      </c>
      <c r="J5161" s="104" t="s">
        <v>204</v>
      </c>
      <c r="K5161" s="67" t="s">
        <v>117</v>
      </c>
      <c r="L5161" s="67"/>
      <c r="M5161" s="67"/>
      <c r="N5161" s="67"/>
      <c r="O5161" s="81"/>
      <c r="P5161" s="81">
        <v>46139</v>
      </c>
      <c r="Q5161" s="103" t="str">
        <f>IFERROR(VLOOKUP(J5161,Настройка!$C$4:$E$121,2,),"Ошибка")</f>
        <v>R</v>
      </c>
    </row>
    <row r="5162" spans="1:17" ht="14.4" customHeight="1">
      <c r="A5162" s="67">
        <v>5157</v>
      </c>
      <c r="B5162" s="80" t="s">
        <v>176</v>
      </c>
      <c r="C5162" s="80" t="s">
        <v>39</v>
      </c>
      <c r="D5162" s="80" t="s">
        <v>15732</v>
      </c>
      <c r="E5162" s="104" t="s">
        <v>15946</v>
      </c>
      <c r="F5162" s="107">
        <v>38321</v>
      </c>
      <c r="G5162" s="67" t="s">
        <v>67</v>
      </c>
      <c r="H5162" s="80"/>
      <c r="I5162" s="80" t="s">
        <v>15947</v>
      </c>
      <c r="J5162" s="104" t="s">
        <v>227</v>
      </c>
      <c r="K5162" s="67" t="s">
        <v>131</v>
      </c>
      <c r="L5162" s="67"/>
      <c r="M5162" s="67"/>
      <c r="N5162" s="67"/>
      <c r="O5162" s="81"/>
      <c r="P5162" s="81">
        <v>46139</v>
      </c>
      <c r="Q5162" s="103" t="str">
        <f>IFERROR(VLOOKUP(J5162,Настройка!$C$4:$E$121,2,),"Ошибка")</f>
        <v>R</v>
      </c>
    </row>
    <row r="5163" spans="1:17" ht="14.4" customHeight="1">
      <c r="A5163" s="67">
        <v>5158</v>
      </c>
      <c r="B5163" s="80" t="s">
        <v>176</v>
      </c>
      <c r="C5163" s="80" t="s">
        <v>39</v>
      </c>
      <c r="D5163" s="80" t="s">
        <v>15732</v>
      </c>
      <c r="E5163" s="104" t="s">
        <v>15948</v>
      </c>
      <c r="F5163" s="107">
        <v>38802</v>
      </c>
      <c r="G5163" s="67" t="s">
        <v>67</v>
      </c>
      <c r="H5163" s="80"/>
      <c r="I5163" s="80" t="s">
        <v>15949</v>
      </c>
      <c r="J5163" s="104" t="s">
        <v>208</v>
      </c>
      <c r="K5163" s="67" t="s">
        <v>117</v>
      </c>
      <c r="L5163" s="67"/>
      <c r="M5163" s="67"/>
      <c r="N5163" s="67"/>
      <c r="O5163" s="81"/>
      <c r="P5163" s="81">
        <v>46139</v>
      </c>
      <c r="Q5163" s="103" t="str">
        <f>IFERROR(VLOOKUP(J5163,Настройка!$C$4:$E$121,2,),"Ошибка")</f>
        <v>R</v>
      </c>
    </row>
    <row r="5164" spans="1:17" ht="14.4" customHeight="1">
      <c r="A5164" s="67">
        <v>5159</v>
      </c>
      <c r="B5164" s="80" t="s">
        <v>176</v>
      </c>
      <c r="C5164" s="80" t="s">
        <v>39</v>
      </c>
      <c r="D5164" s="80" t="s">
        <v>15732</v>
      </c>
      <c r="E5164" s="104" t="s">
        <v>15950</v>
      </c>
      <c r="F5164" s="107">
        <v>30442</v>
      </c>
      <c r="G5164" s="67" t="s">
        <v>69</v>
      </c>
      <c r="H5164" s="80" t="s">
        <v>360</v>
      </c>
      <c r="I5164" s="80" t="s">
        <v>15951</v>
      </c>
      <c r="J5164" s="104" t="s">
        <v>208</v>
      </c>
      <c r="K5164" s="67" t="s">
        <v>117</v>
      </c>
      <c r="L5164" s="67"/>
      <c r="M5164" s="67"/>
      <c r="N5164" s="67"/>
      <c r="O5164" s="81"/>
      <c r="P5164" s="81">
        <v>46139</v>
      </c>
      <c r="Q5164" s="103" t="str">
        <f>IFERROR(VLOOKUP(J5164,Настройка!$C$4:$E$121,2,),"Ошибка")</f>
        <v>R</v>
      </c>
    </row>
    <row r="5165" spans="1:17" ht="14.4" customHeight="1">
      <c r="A5165" s="67">
        <v>5160</v>
      </c>
      <c r="B5165" s="80" t="s">
        <v>176</v>
      </c>
      <c r="C5165" s="80" t="s">
        <v>39</v>
      </c>
      <c r="D5165" s="80" t="s">
        <v>15732</v>
      </c>
      <c r="E5165" s="104" t="s">
        <v>15952</v>
      </c>
      <c r="F5165" s="107">
        <v>30466</v>
      </c>
      <c r="G5165" s="67" t="s">
        <v>69</v>
      </c>
      <c r="H5165" s="80" t="s">
        <v>356</v>
      </c>
      <c r="I5165" s="80" t="s">
        <v>15953</v>
      </c>
      <c r="J5165" s="104" t="s">
        <v>208</v>
      </c>
      <c r="K5165" s="67" t="s">
        <v>117</v>
      </c>
      <c r="L5165" s="67"/>
      <c r="M5165" s="67"/>
      <c r="N5165" s="67"/>
      <c r="O5165" s="81"/>
      <c r="P5165" s="81">
        <v>46139</v>
      </c>
      <c r="Q5165" s="103" t="str">
        <f>IFERROR(VLOOKUP(J5165,Настройка!$C$4:$E$121,2,),"Ошибка")</f>
        <v>R</v>
      </c>
    </row>
    <row r="5166" spans="1:17" ht="14.4" customHeight="1">
      <c r="A5166" s="67">
        <v>5161</v>
      </c>
      <c r="B5166" s="80" t="s">
        <v>176</v>
      </c>
      <c r="C5166" s="80" t="s">
        <v>39</v>
      </c>
      <c r="D5166" s="80" t="s">
        <v>15732</v>
      </c>
      <c r="E5166" s="104" t="s">
        <v>15954</v>
      </c>
      <c r="F5166" s="107">
        <v>27797</v>
      </c>
      <c r="G5166" s="67" t="s">
        <v>69</v>
      </c>
      <c r="H5166" s="80" t="s">
        <v>385</v>
      </c>
      <c r="I5166" s="80" t="s">
        <v>15955</v>
      </c>
      <c r="J5166" s="104" t="s">
        <v>208</v>
      </c>
      <c r="K5166" s="67" t="s">
        <v>117</v>
      </c>
      <c r="L5166" s="67"/>
      <c r="M5166" s="67"/>
      <c r="N5166" s="67"/>
      <c r="O5166" s="81"/>
      <c r="P5166" s="81">
        <v>46139</v>
      </c>
      <c r="Q5166" s="103" t="str">
        <f>IFERROR(VLOOKUP(J5166,Настройка!$C$4:$E$121,2,),"Ошибка")</f>
        <v>R</v>
      </c>
    </row>
    <row r="5167" spans="1:17" ht="14.4" customHeight="1">
      <c r="A5167" s="67">
        <v>5162</v>
      </c>
      <c r="B5167" s="80" t="s">
        <v>176</v>
      </c>
      <c r="C5167" s="80" t="s">
        <v>39</v>
      </c>
      <c r="D5167" s="80" t="s">
        <v>15732</v>
      </c>
      <c r="E5167" s="104" t="s">
        <v>15956</v>
      </c>
      <c r="F5167" s="107">
        <v>38305</v>
      </c>
      <c r="G5167" s="67" t="s">
        <v>69</v>
      </c>
      <c r="H5167" s="80" t="s">
        <v>385</v>
      </c>
      <c r="I5167" s="80" t="s">
        <v>15957</v>
      </c>
      <c r="J5167" s="104" t="s">
        <v>208</v>
      </c>
      <c r="K5167" s="67" t="s">
        <v>117</v>
      </c>
      <c r="L5167" s="67"/>
      <c r="M5167" s="67"/>
      <c r="N5167" s="67"/>
      <c r="O5167" s="81"/>
      <c r="P5167" s="81">
        <v>46139</v>
      </c>
      <c r="Q5167" s="103" t="str">
        <f>IFERROR(VLOOKUP(J5167,Настройка!$C$4:$E$121,2,),"Ошибка")</f>
        <v>R</v>
      </c>
    </row>
    <row r="5168" spans="1:17" ht="14.4" customHeight="1">
      <c r="A5168" s="67">
        <v>5163</v>
      </c>
      <c r="B5168" s="80" t="s">
        <v>176</v>
      </c>
      <c r="C5168" s="80" t="s">
        <v>39</v>
      </c>
      <c r="D5168" s="80" t="s">
        <v>15732</v>
      </c>
      <c r="E5168" s="104" t="s">
        <v>15958</v>
      </c>
      <c r="F5168" s="107">
        <v>36494</v>
      </c>
      <c r="G5168" s="67" t="s">
        <v>69</v>
      </c>
      <c r="H5168" s="80" t="s">
        <v>356</v>
      </c>
      <c r="I5168" s="80" t="s">
        <v>15959</v>
      </c>
      <c r="J5168" s="104" t="s">
        <v>208</v>
      </c>
      <c r="K5168" s="67" t="s">
        <v>117</v>
      </c>
      <c r="L5168" s="67"/>
      <c r="M5168" s="67"/>
      <c r="N5168" s="67"/>
      <c r="O5168" s="81"/>
      <c r="P5168" s="81">
        <v>46139</v>
      </c>
      <c r="Q5168" s="103" t="str">
        <f>IFERROR(VLOOKUP(J5168,Настройка!$C$4:$E$121,2,),"Ошибка")</f>
        <v>R</v>
      </c>
    </row>
    <row r="5169" spans="1:17" ht="14.4" customHeight="1">
      <c r="A5169" s="67">
        <v>5164</v>
      </c>
      <c r="B5169" s="80" t="s">
        <v>176</v>
      </c>
      <c r="C5169" s="80" t="s">
        <v>39</v>
      </c>
      <c r="D5169" s="80" t="s">
        <v>15732</v>
      </c>
      <c r="E5169" s="104" t="s">
        <v>15960</v>
      </c>
      <c r="F5169" s="107">
        <v>36923</v>
      </c>
      <c r="G5169" s="67" t="s">
        <v>69</v>
      </c>
      <c r="H5169" s="80" t="s">
        <v>302</v>
      </c>
      <c r="I5169" s="80" t="s">
        <v>15961</v>
      </c>
      <c r="J5169" s="104" t="s">
        <v>208</v>
      </c>
      <c r="K5169" s="67" t="s">
        <v>117</v>
      </c>
      <c r="L5169" s="67"/>
      <c r="M5169" s="67"/>
      <c r="N5169" s="67"/>
      <c r="O5169" s="81"/>
      <c r="P5169" s="81">
        <v>46139</v>
      </c>
      <c r="Q5169" s="103" t="str">
        <f>IFERROR(VLOOKUP(J5169,Настройка!$C$4:$E$121,2,),"Ошибка")</f>
        <v>R</v>
      </c>
    </row>
    <row r="5170" spans="1:17" ht="14.4" customHeight="1">
      <c r="A5170" s="67">
        <v>5165</v>
      </c>
      <c r="B5170" s="80" t="s">
        <v>176</v>
      </c>
      <c r="C5170" s="80" t="s">
        <v>39</v>
      </c>
      <c r="D5170" s="80" t="s">
        <v>15732</v>
      </c>
      <c r="E5170" s="104" t="s">
        <v>15962</v>
      </c>
      <c r="F5170" s="107">
        <v>35873</v>
      </c>
      <c r="G5170" s="67" t="s">
        <v>69</v>
      </c>
      <c r="H5170" s="80" t="s">
        <v>302</v>
      </c>
      <c r="I5170" s="80" t="s">
        <v>15963</v>
      </c>
      <c r="J5170" s="104" t="s">
        <v>204</v>
      </c>
      <c r="K5170" s="67" t="s">
        <v>117</v>
      </c>
      <c r="L5170" s="67"/>
      <c r="M5170" s="67"/>
      <c r="N5170" s="67"/>
      <c r="O5170" s="81"/>
      <c r="P5170" s="81">
        <v>46139</v>
      </c>
      <c r="Q5170" s="103" t="str">
        <f>IFERROR(VLOOKUP(J5170,Настройка!$C$4:$E$121,2,),"Ошибка")</f>
        <v>R</v>
      </c>
    </row>
    <row r="5171" spans="1:17" ht="14.4" customHeight="1">
      <c r="A5171" s="67">
        <v>5166</v>
      </c>
      <c r="B5171" s="80" t="s">
        <v>176</v>
      </c>
      <c r="C5171" s="80" t="s">
        <v>39</v>
      </c>
      <c r="D5171" s="80" t="s">
        <v>15964</v>
      </c>
      <c r="E5171" s="104" t="s">
        <v>15965</v>
      </c>
      <c r="F5171" s="107">
        <v>33329</v>
      </c>
      <c r="G5171" s="67" t="s">
        <v>67</v>
      </c>
      <c r="H5171" s="80" t="s">
        <v>401</v>
      </c>
      <c r="I5171" s="80" t="s">
        <v>15966</v>
      </c>
      <c r="J5171" s="104" t="s">
        <v>204</v>
      </c>
      <c r="K5171" s="67" t="s">
        <v>117</v>
      </c>
      <c r="L5171" s="67"/>
      <c r="M5171" s="67"/>
      <c r="N5171" s="67"/>
      <c r="O5171" s="81"/>
      <c r="P5171" s="81">
        <v>46139</v>
      </c>
      <c r="Q5171" s="103" t="str">
        <f>IFERROR(VLOOKUP(J5171,Настройка!$C$4:$E$121,2,),"Ошибка")</f>
        <v>R</v>
      </c>
    </row>
    <row r="5172" spans="1:17" ht="14.4" customHeight="1">
      <c r="A5172" s="67">
        <v>5167</v>
      </c>
      <c r="B5172" s="80" t="s">
        <v>176</v>
      </c>
      <c r="C5172" s="80" t="s">
        <v>39</v>
      </c>
      <c r="D5172" s="80" t="s">
        <v>15967</v>
      </c>
      <c r="E5172" s="104" t="s">
        <v>15968</v>
      </c>
      <c r="F5172" s="107">
        <v>27849</v>
      </c>
      <c r="G5172" s="67" t="s">
        <v>77</v>
      </c>
      <c r="H5172" s="80" t="s">
        <v>13880</v>
      </c>
      <c r="I5172" s="80" t="s">
        <v>15969</v>
      </c>
      <c r="J5172" s="104" t="s">
        <v>211</v>
      </c>
      <c r="K5172" s="67" t="s">
        <v>117</v>
      </c>
      <c r="L5172" s="67"/>
      <c r="M5172" s="67"/>
      <c r="N5172" s="67"/>
      <c r="O5172" s="81"/>
      <c r="P5172" s="81">
        <v>46139</v>
      </c>
      <c r="Q5172" s="103" t="str">
        <f>IFERROR(VLOOKUP(J5172,Настройка!$C$4:$E$121,2,),"Ошибка")</f>
        <v>R</v>
      </c>
    </row>
    <row r="5173" spans="1:17" ht="14.4" customHeight="1">
      <c r="A5173" s="67">
        <v>5168</v>
      </c>
      <c r="B5173" s="80" t="s">
        <v>176</v>
      </c>
      <c r="C5173" s="80" t="s">
        <v>15970</v>
      </c>
      <c r="D5173" s="80" t="s">
        <v>15971</v>
      </c>
      <c r="E5173" s="104" t="s">
        <v>15972</v>
      </c>
      <c r="F5173" s="107">
        <v>33763</v>
      </c>
      <c r="G5173" s="67" t="s">
        <v>77</v>
      </c>
      <c r="H5173" s="80" t="s">
        <v>10571</v>
      </c>
      <c r="I5173" s="80" t="s">
        <v>15973</v>
      </c>
      <c r="J5173" s="104" t="s">
        <v>132</v>
      </c>
      <c r="K5173" s="67" t="s">
        <v>109</v>
      </c>
      <c r="L5173" s="67"/>
      <c r="M5173" s="67"/>
      <c r="N5173" s="67"/>
      <c r="O5173" s="81"/>
      <c r="P5173" s="81">
        <v>45878</v>
      </c>
      <c r="Q5173" s="103" t="str">
        <f>IFERROR(VLOOKUP(J5173,Настройка!$C$4:$E$121,2,),"Ошибка")</f>
        <v>ITR</v>
      </c>
    </row>
    <row r="5174" spans="1:17" ht="14.4" customHeight="1">
      <c r="A5174" s="67">
        <v>5169</v>
      </c>
      <c r="B5174" s="80" t="s">
        <v>176</v>
      </c>
      <c r="C5174" s="80" t="s">
        <v>15970</v>
      </c>
      <c r="D5174" s="80" t="s">
        <v>15974</v>
      </c>
      <c r="E5174" s="104" t="s">
        <v>15975</v>
      </c>
      <c r="F5174" s="107">
        <v>26102</v>
      </c>
      <c r="G5174" s="67" t="s">
        <v>77</v>
      </c>
      <c r="H5174" s="80" t="s">
        <v>4878</v>
      </c>
      <c r="I5174" s="80" t="s">
        <v>15976</v>
      </c>
      <c r="J5174" s="104" t="s">
        <v>202</v>
      </c>
      <c r="K5174" s="67" t="s">
        <v>117</v>
      </c>
      <c r="L5174" s="67"/>
      <c r="M5174" s="67"/>
      <c r="N5174" s="67"/>
      <c r="O5174" s="81"/>
      <c r="P5174" s="81">
        <v>45929</v>
      </c>
      <c r="Q5174" s="103" t="str">
        <f>IFERROR(VLOOKUP(J5174,Настройка!$C$4:$E$121,2,),"Ошибка")</f>
        <v>ITR</v>
      </c>
    </row>
    <row r="5175" spans="1:17" ht="14.4" customHeight="1">
      <c r="A5175" s="67">
        <v>5170</v>
      </c>
      <c r="B5175" s="80" t="s">
        <v>176</v>
      </c>
      <c r="C5175" s="80" t="s">
        <v>15970</v>
      </c>
      <c r="D5175" s="80" t="s">
        <v>15977</v>
      </c>
      <c r="E5175" s="104" t="s">
        <v>15978</v>
      </c>
      <c r="F5175" s="107">
        <v>37172</v>
      </c>
      <c r="G5175" s="67" t="s">
        <v>89</v>
      </c>
      <c r="H5175" s="80" t="s">
        <v>602</v>
      </c>
      <c r="I5175" s="80" t="s">
        <v>15979</v>
      </c>
      <c r="J5175" s="104" t="s">
        <v>230</v>
      </c>
      <c r="K5175" s="67" t="s">
        <v>133</v>
      </c>
      <c r="L5175" s="67" t="s">
        <v>152</v>
      </c>
      <c r="M5175" s="67" t="s">
        <v>166</v>
      </c>
      <c r="N5175" s="67" t="s">
        <v>1946</v>
      </c>
      <c r="O5175" s="81">
        <v>46218</v>
      </c>
      <c r="P5175" s="81">
        <v>45940</v>
      </c>
      <c r="Q5175" s="103" t="str">
        <f>IFERROR(VLOOKUP(J5175,Настройка!$C$4:$E$121,2,),"Ошибка")</f>
        <v>R</v>
      </c>
    </row>
    <row r="5176" spans="1:17" ht="14.4" customHeight="1">
      <c r="A5176" s="67">
        <v>5171</v>
      </c>
      <c r="B5176" s="80" t="s">
        <v>176</v>
      </c>
      <c r="C5176" s="80" t="s">
        <v>15970</v>
      </c>
      <c r="D5176" s="80" t="s">
        <v>15980</v>
      </c>
      <c r="E5176" s="104" t="s">
        <v>15981</v>
      </c>
      <c r="F5176" s="107">
        <v>31069</v>
      </c>
      <c r="G5176" s="67" t="s">
        <v>69</v>
      </c>
      <c r="H5176" s="80" t="s">
        <v>302</v>
      </c>
      <c r="I5176" s="80" t="s">
        <v>15982</v>
      </c>
      <c r="J5176" s="104" t="s">
        <v>204</v>
      </c>
      <c r="K5176" s="67" t="s">
        <v>117</v>
      </c>
      <c r="L5176" s="67"/>
      <c r="M5176" s="67"/>
      <c r="N5176" s="67"/>
      <c r="O5176" s="81"/>
      <c r="P5176" s="81">
        <v>45968</v>
      </c>
      <c r="Q5176" s="103" t="str">
        <f>IFERROR(VLOOKUP(J5176,Настройка!$C$4:$E$121,2,),"Ошибка")</f>
        <v>R</v>
      </c>
    </row>
    <row r="5177" spans="1:17" ht="14.4" customHeight="1">
      <c r="A5177" s="67">
        <v>5172</v>
      </c>
      <c r="B5177" s="80" t="s">
        <v>176</v>
      </c>
      <c r="C5177" s="80" t="s">
        <v>15970</v>
      </c>
      <c r="D5177" s="80" t="s">
        <v>15983</v>
      </c>
      <c r="E5177" s="104" t="s">
        <v>15984</v>
      </c>
      <c r="F5177" s="107">
        <v>35273</v>
      </c>
      <c r="G5177" s="67" t="s">
        <v>83</v>
      </c>
      <c r="H5177" s="80"/>
      <c r="I5177" s="80" t="s">
        <v>15985</v>
      </c>
      <c r="J5177" s="104" t="s">
        <v>202</v>
      </c>
      <c r="K5177" s="67" t="s">
        <v>133</v>
      </c>
      <c r="L5177" s="67" t="s">
        <v>152</v>
      </c>
      <c r="M5177" s="67" t="s">
        <v>166</v>
      </c>
      <c r="N5177" s="67" t="s">
        <v>1946</v>
      </c>
      <c r="O5177" s="81">
        <v>46352</v>
      </c>
      <c r="P5177" s="81">
        <v>45989</v>
      </c>
      <c r="Q5177" s="103" t="str">
        <f>IFERROR(VLOOKUP(J5177,Настройка!$C$4:$E$121,2,),"Ошибка")</f>
        <v>ITR</v>
      </c>
    </row>
    <row r="5178" spans="1:17" ht="14.4" customHeight="1">
      <c r="A5178" s="67">
        <v>5173</v>
      </c>
      <c r="B5178" s="80" t="s">
        <v>176</v>
      </c>
      <c r="C5178" s="80" t="s">
        <v>15970</v>
      </c>
      <c r="D5178" s="80" t="s">
        <v>15986</v>
      </c>
      <c r="E5178" s="104" t="s">
        <v>15987</v>
      </c>
      <c r="F5178" s="107">
        <v>30063</v>
      </c>
      <c r="G5178" s="67" t="s">
        <v>67</v>
      </c>
      <c r="H5178" s="80" t="s">
        <v>401</v>
      </c>
      <c r="I5178" s="80" t="s">
        <v>15988</v>
      </c>
      <c r="J5178" s="104" t="s">
        <v>208</v>
      </c>
      <c r="K5178" s="67" t="s">
        <v>117</v>
      </c>
      <c r="L5178" s="67"/>
      <c r="M5178" s="67"/>
      <c r="N5178" s="67"/>
      <c r="O5178" s="81"/>
      <c r="P5178" s="81">
        <v>46007</v>
      </c>
      <c r="Q5178" s="103" t="str">
        <f>IFERROR(VLOOKUP(J5178,Настройка!$C$4:$E$121,2,),"Ошибка")</f>
        <v>R</v>
      </c>
    </row>
    <row r="5179" spans="1:17" ht="14.4" customHeight="1">
      <c r="A5179" s="67">
        <v>5174</v>
      </c>
      <c r="B5179" s="80" t="s">
        <v>176</v>
      </c>
      <c r="C5179" s="80" t="s">
        <v>15970</v>
      </c>
      <c r="D5179" s="80" t="s">
        <v>15989</v>
      </c>
      <c r="E5179" s="104" t="s">
        <v>15990</v>
      </c>
      <c r="F5179" s="107">
        <v>31728</v>
      </c>
      <c r="G5179" s="67" t="s">
        <v>77</v>
      </c>
      <c r="H5179" s="80" t="s">
        <v>15991</v>
      </c>
      <c r="I5179" s="80" t="s">
        <v>15992</v>
      </c>
      <c r="J5179" s="104" t="s">
        <v>197</v>
      </c>
      <c r="K5179" s="67" t="s">
        <v>111</v>
      </c>
      <c r="L5179" s="67"/>
      <c r="M5179" s="67"/>
      <c r="N5179" s="67"/>
      <c r="O5179" s="81"/>
      <c r="P5179" s="81">
        <v>46036</v>
      </c>
      <c r="Q5179" s="103" t="str">
        <f>IFERROR(VLOOKUP(J5179,Настройка!$C$4:$E$121,2,),"Ошибка")</f>
        <v>ITR</v>
      </c>
    </row>
    <row r="5180" spans="1:17" ht="14.4" customHeight="1">
      <c r="A5180" s="67">
        <v>5175</v>
      </c>
      <c r="B5180" s="80" t="s">
        <v>176</v>
      </c>
      <c r="C5180" s="80" t="s">
        <v>15970</v>
      </c>
      <c r="D5180" s="80" t="s">
        <v>15993</v>
      </c>
      <c r="E5180" s="104" t="s">
        <v>15994</v>
      </c>
      <c r="F5180" s="107">
        <v>38368</v>
      </c>
      <c r="G5180" s="67" t="s">
        <v>69</v>
      </c>
      <c r="H5180" s="80" t="s">
        <v>385</v>
      </c>
      <c r="I5180" s="80" t="s">
        <v>15995</v>
      </c>
      <c r="J5180" s="104" t="s">
        <v>213</v>
      </c>
      <c r="K5180" s="67" t="s">
        <v>119</v>
      </c>
      <c r="L5180" s="67"/>
      <c r="M5180" s="67"/>
      <c r="N5180" s="67"/>
      <c r="O5180" s="81"/>
      <c r="P5180" s="81">
        <v>46036</v>
      </c>
      <c r="Q5180" s="103" t="str">
        <f>IFERROR(VLOOKUP(J5180,Настройка!$C$4:$E$121,2,),"Ошибка")</f>
        <v>R</v>
      </c>
    </row>
    <row r="5181" spans="1:17" ht="14.4" customHeight="1">
      <c r="A5181" s="67">
        <v>5176</v>
      </c>
      <c r="B5181" s="80" t="s">
        <v>176</v>
      </c>
      <c r="C5181" s="80" t="s">
        <v>15970</v>
      </c>
      <c r="D5181" s="80" t="s">
        <v>15996</v>
      </c>
      <c r="E5181" s="104" t="s">
        <v>15997</v>
      </c>
      <c r="F5181" s="107">
        <v>26574</v>
      </c>
      <c r="G5181" s="67" t="s">
        <v>69</v>
      </c>
      <c r="H5181" s="80" t="s">
        <v>334</v>
      </c>
      <c r="I5181" s="80" t="s">
        <v>15998</v>
      </c>
      <c r="J5181" s="104" t="s">
        <v>207</v>
      </c>
      <c r="K5181" s="67" t="s">
        <v>117</v>
      </c>
      <c r="L5181" s="67"/>
      <c r="M5181" s="67"/>
      <c r="N5181" s="67"/>
      <c r="O5181" s="81"/>
      <c r="P5181" s="81">
        <v>46037</v>
      </c>
      <c r="Q5181" s="103" t="str">
        <f>IFERROR(VLOOKUP(J5181,Настройка!$C$4:$E$121,2,),"Ошибка")</f>
        <v>R</v>
      </c>
    </row>
    <row r="5182" spans="1:17" ht="14.4" customHeight="1">
      <c r="A5182" s="67">
        <v>5177</v>
      </c>
      <c r="B5182" s="80" t="s">
        <v>176</v>
      </c>
      <c r="C5182" s="80" t="s">
        <v>15970</v>
      </c>
      <c r="D5182" s="80" t="s">
        <v>15999</v>
      </c>
      <c r="E5182" s="104" t="s">
        <v>16000</v>
      </c>
      <c r="F5182" s="107">
        <v>26622</v>
      </c>
      <c r="G5182" s="67" t="s">
        <v>69</v>
      </c>
      <c r="H5182" s="80" t="s">
        <v>302</v>
      </c>
      <c r="I5182" s="80" t="s">
        <v>16001</v>
      </c>
      <c r="J5182" s="104" t="s">
        <v>213</v>
      </c>
      <c r="K5182" s="67" t="s">
        <v>119</v>
      </c>
      <c r="L5182" s="67"/>
      <c r="M5182" s="67"/>
      <c r="N5182" s="67"/>
      <c r="O5182" s="81"/>
      <c r="P5182" s="81">
        <v>46038</v>
      </c>
      <c r="Q5182" s="103" t="str">
        <f>IFERROR(VLOOKUP(J5182,Настройка!$C$4:$E$121,2,),"Ошибка")</f>
        <v>R</v>
      </c>
    </row>
    <row r="5183" spans="1:17" ht="14.4" customHeight="1">
      <c r="A5183" s="67">
        <v>5178</v>
      </c>
      <c r="B5183" s="80" t="s">
        <v>176</v>
      </c>
      <c r="C5183" s="80" t="s">
        <v>15970</v>
      </c>
      <c r="D5183" s="80" t="s">
        <v>16002</v>
      </c>
      <c r="E5183" s="104" t="s">
        <v>16003</v>
      </c>
      <c r="F5183" s="107">
        <v>29812</v>
      </c>
      <c r="G5183" s="67" t="s">
        <v>69</v>
      </c>
      <c r="H5183" s="80" t="s">
        <v>302</v>
      </c>
      <c r="I5183" s="80" t="s">
        <v>16004</v>
      </c>
      <c r="J5183" s="104" t="s">
        <v>214</v>
      </c>
      <c r="K5183" s="67" t="s">
        <v>119</v>
      </c>
      <c r="L5183" s="67"/>
      <c r="M5183" s="67"/>
      <c r="N5183" s="67"/>
      <c r="O5183" s="81"/>
      <c r="P5183" s="81">
        <v>46039</v>
      </c>
      <c r="Q5183" s="103" t="str">
        <f>IFERROR(VLOOKUP(J5183,Настройка!$C$4:$E$121,2,),"Ошибка")</f>
        <v>R</v>
      </c>
    </row>
    <row r="5184" spans="1:17" ht="14.4" customHeight="1">
      <c r="A5184" s="67">
        <v>5179</v>
      </c>
      <c r="B5184" s="80" t="s">
        <v>176</v>
      </c>
      <c r="C5184" s="80" t="s">
        <v>15970</v>
      </c>
      <c r="D5184" s="80" t="s">
        <v>16005</v>
      </c>
      <c r="E5184" s="104" t="s">
        <v>16006</v>
      </c>
      <c r="F5184" s="107">
        <v>30707</v>
      </c>
      <c r="G5184" s="67" t="s">
        <v>69</v>
      </c>
      <c r="H5184" s="80" t="s">
        <v>302</v>
      </c>
      <c r="I5184" s="80" t="s">
        <v>16007</v>
      </c>
      <c r="J5184" s="104" t="s">
        <v>213</v>
      </c>
      <c r="K5184" s="67" t="s">
        <v>119</v>
      </c>
      <c r="L5184" s="67"/>
      <c r="M5184" s="67"/>
      <c r="N5184" s="67"/>
      <c r="O5184" s="81"/>
      <c r="P5184" s="81">
        <v>46040</v>
      </c>
      <c r="Q5184" s="103" t="str">
        <f>IFERROR(VLOOKUP(J5184,Настройка!$C$4:$E$121,2,),"Ошибка")</f>
        <v>R</v>
      </c>
    </row>
    <row r="5185" spans="1:17" ht="14.4" customHeight="1">
      <c r="A5185" s="67">
        <v>5180</v>
      </c>
      <c r="B5185" s="80" t="s">
        <v>176</v>
      </c>
      <c r="C5185" s="80" t="s">
        <v>15970</v>
      </c>
      <c r="D5185" s="80" t="s">
        <v>16008</v>
      </c>
      <c r="E5185" s="104" t="s">
        <v>16009</v>
      </c>
      <c r="F5185" s="107">
        <v>33788</v>
      </c>
      <c r="G5185" s="67" t="s">
        <v>87</v>
      </c>
      <c r="H5185" s="80"/>
      <c r="I5185" s="80" t="s">
        <v>16010</v>
      </c>
      <c r="J5185" s="104" t="s">
        <v>204</v>
      </c>
      <c r="K5185" s="67" t="s">
        <v>117</v>
      </c>
      <c r="L5185" s="67"/>
      <c r="M5185" s="67"/>
      <c r="N5185" s="67"/>
      <c r="O5185" s="81"/>
      <c r="P5185" s="81">
        <v>46045</v>
      </c>
      <c r="Q5185" s="103" t="str">
        <f>IFERROR(VLOOKUP(J5185,Настройка!$C$4:$E$121,2,),"Ошибка")</f>
        <v>R</v>
      </c>
    </row>
    <row r="5186" spans="1:17" ht="14.4" customHeight="1">
      <c r="A5186" s="67">
        <v>5181</v>
      </c>
      <c r="B5186" s="80" t="s">
        <v>176</v>
      </c>
      <c r="C5186" s="80" t="s">
        <v>15970</v>
      </c>
      <c r="D5186" s="80" t="s">
        <v>16011</v>
      </c>
      <c r="E5186" s="104" t="s">
        <v>16012</v>
      </c>
      <c r="F5186" s="107">
        <v>31983</v>
      </c>
      <c r="G5186" s="67" t="s">
        <v>59</v>
      </c>
      <c r="H5186" s="80" t="s">
        <v>10375</v>
      </c>
      <c r="I5186" s="80" t="s">
        <v>16013</v>
      </c>
      <c r="J5186" s="104" t="s">
        <v>204</v>
      </c>
      <c r="K5186" s="67" t="s">
        <v>117</v>
      </c>
      <c r="L5186" s="67"/>
      <c r="M5186" s="67"/>
      <c r="N5186" s="67"/>
      <c r="O5186" s="81"/>
      <c r="P5186" s="81">
        <v>46046</v>
      </c>
      <c r="Q5186" s="103" t="str">
        <f>IFERROR(VLOOKUP(J5186,Настройка!$C$4:$E$121,2,),"Ошибка")</f>
        <v>R</v>
      </c>
    </row>
    <row r="5187" spans="1:17" ht="14.4" customHeight="1">
      <c r="A5187" s="67">
        <v>5182</v>
      </c>
      <c r="B5187" s="80" t="s">
        <v>176</v>
      </c>
      <c r="C5187" s="80" t="s">
        <v>15970</v>
      </c>
      <c r="D5187" s="80" t="s">
        <v>16014</v>
      </c>
      <c r="E5187" s="104" t="s">
        <v>16015</v>
      </c>
      <c r="F5187" s="107">
        <v>29753</v>
      </c>
      <c r="G5187" s="67" t="s">
        <v>59</v>
      </c>
      <c r="H5187" s="80" t="s">
        <v>7926</v>
      </c>
      <c r="I5187" s="80" t="s">
        <v>16016</v>
      </c>
      <c r="J5187" s="104" t="s">
        <v>201</v>
      </c>
      <c r="K5187" s="67" t="s">
        <v>117</v>
      </c>
      <c r="L5187" s="67"/>
      <c r="M5187" s="67"/>
      <c r="N5187" s="67"/>
      <c r="O5187" s="81"/>
      <c r="P5187" s="81">
        <v>46049</v>
      </c>
      <c r="Q5187" s="103" t="str">
        <f>IFERROR(VLOOKUP(J5187,Настройка!$C$4:$E$121,2,),"Ошибка")</f>
        <v>ITR</v>
      </c>
    </row>
    <row r="5188" spans="1:17" ht="14.4" customHeight="1">
      <c r="A5188" s="67">
        <v>5183</v>
      </c>
      <c r="B5188" s="80" t="s">
        <v>176</v>
      </c>
      <c r="C5188" s="80" t="s">
        <v>15970</v>
      </c>
      <c r="D5188" s="80" t="s">
        <v>16017</v>
      </c>
      <c r="E5188" s="104" t="s">
        <v>16018</v>
      </c>
      <c r="F5188" s="107">
        <v>30580</v>
      </c>
      <c r="G5188" s="67" t="s">
        <v>67</v>
      </c>
      <c r="H5188" s="80"/>
      <c r="I5188" s="80" t="s">
        <v>16019</v>
      </c>
      <c r="J5188" s="104" t="s">
        <v>217</v>
      </c>
      <c r="K5188" s="67" t="s">
        <v>119</v>
      </c>
      <c r="L5188" s="67"/>
      <c r="M5188" s="67"/>
      <c r="N5188" s="67"/>
      <c r="O5188" s="81"/>
      <c r="P5188" s="81">
        <v>46051</v>
      </c>
      <c r="Q5188" s="103" t="str">
        <f>IFERROR(VLOOKUP(J5188,Настройка!$C$4:$E$121,2,),"Ошибка")</f>
        <v>R</v>
      </c>
    </row>
    <row r="5189" spans="1:17" ht="14.4" customHeight="1">
      <c r="A5189" s="67">
        <v>5184</v>
      </c>
      <c r="B5189" s="80" t="s">
        <v>176</v>
      </c>
      <c r="C5189" s="80" t="s">
        <v>15970</v>
      </c>
      <c r="D5189" s="80" t="s">
        <v>16020</v>
      </c>
      <c r="E5189" s="104" t="s">
        <v>16021</v>
      </c>
      <c r="F5189" s="107">
        <v>37619</v>
      </c>
      <c r="G5189" s="67" t="s">
        <v>67</v>
      </c>
      <c r="H5189" s="80"/>
      <c r="I5189" s="80" t="s">
        <v>16022</v>
      </c>
      <c r="J5189" s="104" t="s">
        <v>217</v>
      </c>
      <c r="K5189" s="67" t="s">
        <v>119</v>
      </c>
      <c r="L5189" s="67"/>
      <c r="M5189" s="67"/>
      <c r="N5189" s="67"/>
      <c r="O5189" s="81"/>
      <c r="P5189" s="81">
        <v>46052</v>
      </c>
      <c r="Q5189" s="103" t="str">
        <f>IFERROR(VLOOKUP(J5189,Настройка!$C$4:$E$121,2,),"Ошибка")</f>
        <v>R</v>
      </c>
    </row>
    <row r="5190" spans="1:17" ht="14.4" customHeight="1">
      <c r="A5190" s="67">
        <v>5185</v>
      </c>
      <c r="B5190" s="80" t="s">
        <v>176</v>
      </c>
      <c r="C5190" s="80" t="s">
        <v>15970</v>
      </c>
      <c r="D5190" s="80" t="s">
        <v>16023</v>
      </c>
      <c r="E5190" s="104" t="s">
        <v>16024</v>
      </c>
      <c r="F5190" s="107">
        <v>27983</v>
      </c>
      <c r="G5190" s="67" t="s">
        <v>69</v>
      </c>
      <c r="H5190" s="80" t="s">
        <v>302</v>
      </c>
      <c r="I5190" s="80" t="s">
        <v>16025</v>
      </c>
      <c r="J5190" s="104" t="s">
        <v>217</v>
      </c>
      <c r="K5190" s="67" t="s">
        <v>119</v>
      </c>
      <c r="L5190" s="67"/>
      <c r="M5190" s="67"/>
      <c r="N5190" s="67"/>
      <c r="O5190" s="81"/>
      <c r="P5190" s="81">
        <v>46053</v>
      </c>
      <c r="Q5190" s="103" t="str">
        <f>IFERROR(VLOOKUP(J5190,Настройка!$C$4:$E$121,2,),"Ошибка")</f>
        <v>R</v>
      </c>
    </row>
    <row r="5191" spans="1:17" ht="14.4" customHeight="1">
      <c r="A5191" s="67">
        <v>5186</v>
      </c>
      <c r="B5191" s="80" t="s">
        <v>176</v>
      </c>
      <c r="C5191" s="80" t="s">
        <v>15970</v>
      </c>
      <c r="D5191" s="80" t="s">
        <v>16026</v>
      </c>
      <c r="E5191" s="104" t="s">
        <v>16027</v>
      </c>
      <c r="F5191" s="107">
        <v>28908</v>
      </c>
      <c r="G5191" s="67" t="s">
        <v>67</v>
      </c>
      <c r="H5191" s="80" t="s">
        <v>401</v>
      </c>
      <c r="I5191" s="80" t="s">
        <v>16028</v>
      </c>
      <c r="J5191" s="104" t="s">
        <v>213</v>
      </c>
      <c r="K5191" s="67" t="s">
        <v>119</v>
      </c>
      <c r="L5191" s="67"/>
      <c r="M5191" s="67"/>
      <c r="N5191" s="67"/>
      <c r="O5191" s="81"/>
      <c r="P5191" s="81">
        <v>46058</v>
      </c>
      <c r="Q5191" s="103" t="str">
        <f>IFERROR(VLOOKUP(J5191,Настройка!$C$4:$E$121,2,),"Ошибка")</f>
        <v>R</v>
      </c>
    </row>
    <row r="5192" spans="1:17" ht="14.4" customHeight="1">
      <c r="A5192" s="67">
        <v>5187</v>
      </c>
      <c r="B5192" s="80" t="s">
        <v>176</v>
      </c>
      <c r="C5192" s="80" t="s">
        <v>15970</v>
      </c>
      <c r="D5192" s="80" t="s">
        <v>16029</v>
      </c>
      <c r="E5192" s="104" t="s">
        <v>16030</v>
      </c>
      <c r="F5192" s="107">
        <v>28549</v>
      </c>
      <c r="G5192" s="67" t="s">
        <v>89</v>
      </c>
      <c r="H5192" s="80" t="s">
        <v>602</v>
      </c>
      <c r="I5192" s="80" t="s">
        <v>16031</v>
      </c>
      <c r="J5192" s="104" t="s">
        <v>228</v>
      </c>
      <c r="K5192" s="67" t="s">
        <v>125</v>
      </c>
      <c r="L5192" s="67" t="s">
        <v>152</v>
      </c>
      <c r="M5192" s="67" t="s">
        <v>166</v>
      </c>
      <c r="N5192" s="67" t="s">
        <v>184</v>
      </c>
      <c r="O5192" s="81">
        <v>46173</v>
      </c>
      <c r="P5192" s="81">
        <v>46058</v>
      </c>
      <c r="Q5192" s="103" t="str">
        <f>IFERROR(VLOOKUP(J5192,Настройка!$C$4:$E$121,2,),"Ошибка")</f>
        <v>R</v>
      </c>
    </row>
    <row r="5193" spans="1:17" ht="14.4" customHeight="1">
      <c r="A5193" s="67">
        <v>5188</v>
      </c>
      <c r="B5193" s="80" t="s">
        <v>176</v>
      </c>
      <c r="C5193" s="80" t="s">
        <v>15970</v>
      </c>
      <c r="D5193" s="80" t="s">
        <v>16032</v>
      </c>
      <c r="E5193" s="104" t="s">
        <v>16033</v>
      </c>
      <c r="F5193" s="107">
        <v>28135</v>
      </c>
      <c r="G5193" s="67" t="s">
        <v>89</v>
      </c>
      <c r="H5193" s="80" t="s">
        <v>602</v>
      </c>
      <c r="I5193" s="80" t="s">
        <v>16034</v>
      </c>
      <c r="J5193" s="104" t="s">
        <v>256</v>
      </c>
      <c r="K5193" s="67" t="s">
        <v>123</v>
      </c>
      <c r="L5193" s="67" t="s">
        <v>152</v>
      </c>
      <c r="M5193" s="67" t="s">
        <v>166</v>
      </c>
      <c r="N5193" s="67" t="s">
        <v>184</v>
      </c>
      <c r="O5193" s="81">
        <v>46173</v>
      </c>
      <c r="P5193" s="81">
        <v>46058</v>
      </c>
      <c r="Q5193" s="103" t="str">
        <f>IFERROR(VLOOKUP(J5193,Настройка!$C$4:$E$121,2,),"Ошибка")</f>
        <v>R</v>
      </c>
    </row>
    <row r="5194" spans="1:17" ht="14.4" customHeight="1">
      <c r="A5194" s="67">
        <v>5189</v>
      </c>
      <c r="B5194" s="80" t="s">
        <v>176</v>
      </c>
      <c r="C5194" s="80" t="s">
        <v>15970</v>
      </c>
      <c r="D5194" s="80" t="s">
        <v>16035</v>
      </c>
      <c r="E5194" s="104" t="s">
        <v>16036</v>
      </c>
      <c r="F5194" s="107">
        <v>32985</v>
      </c>
      <c r="G5194" s="67" t="s">
        <v>89</v>
      </c>
      <c r="H5194" s="80" t="s">
        <v>602</v>
      </c>
      <c r="I5194" s="80" t="s">
        <v>16037</v>
      </c>
      <c r="J5194" s="104" t="s">
        <v>256</v>
      </c>
      <c r="K5194" s="67" t="s">
        <v>123</v>
      </c>
      <c r="L5194" s="67" t="s">
        <v>152</v>
      </c>
      <c r="M5194" s="67" t="s">
        <v>166</v>
      </c>
      <c r="N5194" s="67" t="s">
        <v>184</v>
      </c>
      <c r="O5194" s="81">
        <v>46173</v>
      </c>
      <c r="P5194" s="81">
        <v>46058</v>
      </c>
      <c r="Q5194" s="103" t="str">
        <f>IFERROR(VLOOKUP(J5194,Настройка!$C$4:$E$121,2,),"Ошибка")</f>
        <v>R</v>
      </c>
    </row>
    <row r="5195" spans="1:17" ht="14.4" customHeight="1">
      <c r="A5195" s="67">
        <v>5190</v>
      </c>
      <c r="B5195" s="80" t="s">
        <v>176</v>
      </c>
      <c r="C5195" s="80" t="s">
        <v>15970</v>
      </c>
      <c r="D5195" s="80" t="s">
        <v>16038</v>
      </c>
      <c r="E5195" s="104" t="s">
        <v>16039</v>
      </c>
      <c r="F5195" s="107">
        <v>29337</v>
      </c>
      <c r="G5195" s="67" t="s">
        <v>67</v>
      </c>
      <c r="H5195" s="80" t="s">
        <v>401</v>
      </c>
      <c r="I5195" s="80" t="s">
        <v>16040</v>
      </c>
      <c r="J5195" s="104" t="s">
        <v>213</v>
      </c>
      <c r="K5195" s="67" t="s">
        <v>119</v>
      </c>
      <c r="L5195" s="67"/>
      <c r="M5195" s="67"/>
      <c r="N5195" s="67"/>
      <c r="O5195" s="81"/>
      <c r="P5195" s="81">
        <v>46059</v>
      </c>
      <c r="Q5195" s="103" t="str">
        <f>IFERROR(VLOOKUP(J5195,Настройка!$C$4:$E$121,2,),"Ошибка")</f>
        <v>R</v>
      </c>
    </row>
    <row r="5196" spans="1:17" ht="14.4" customHeight="1">
      <c r="A5196" s="67">
        <v>5191</v>
      </c>
      <c r="B5196" s="80" t="s">
        <v>176</v>
      </c>
      <c r="C5196" s="80" t="s">
        <v>15970</v>
      </c>
      <c r="D5196" s="80" t="s">
        <v>16041</v>
      </c>
      <c r="E5196" s="104" t="s">
        <v>16042</v>
      </c>
      <c r="F5196" s="107">
        <v>29869</v>
      </c>
      <c r="G5196" s="67" t="s">
        <v>89</v>
      </c>
      <c r="H5196" s="80" t="s">
        <v>602</v>
      </c>
      <c r="I5196" s="80" t="s">
        <v>16043</v>
      </c>
      <c r="J5196" s="104" t="s">
        <v>256</v>
      </c>
      <c r="K5196" s="67" t="s">
        <v>123</v>
      </c>
      <c r="L5196" s="67" t="s">
        <v>152</v>
      </c>
      <c r="M5196" s="67" t="s">
        <v>166</v>
      </c>
      <c r="N5196" s="67" t="s">
        <v>16044</v>
      </c>
      <c r="O5196" s="81">
        <v>46173</v>
      </c>
      <c r="P5196" s="81">
        <v>46060</v>
      </c>
      <c r="Q5196" s="103" t="str">
        <f>IFERROR(VLOOKUP(J5196,Настройка!$C$4:$E$121,2,),"Ошибка")</f>
        <v>R</v>
      </c>
    </row>
    <row r="5197" spans="1:17" ht="14.4" customHeight="1">
      <c r="A5197" s="67">
        <v>5192</v>
      </c>
      <c r="B5197" s="80" t="s">
        <v>176</v>
      </c>
      <c r="C5197" s="80" t="s">
        <v>15970</v>
      </c>
      <c r="D5197" s="80" t="s">
        <v>16045</v>
      </c>
      <c r="E5197" s="104" t="s">
        <v>16046</v>
      </c>
      <c r="F5197" s="107">
        <v>27271</v>
      </c>
      <c r="G5197" s="67" t="s">
        <v>59</v>
      </c>
      <c r="H5197" s="80" t="s">
        <v>7169</v>
      </c>
      <c r="I5197" s="80" t="s">
        <v>16047</v>
      </c>
      <c r="J5197" s="104" t="s">
        <v>208</v>
      </c>
      <c r="K5197" s="67" t="s">
        <v>117</v>
      </c>
      <c r="L5197" s="67"/>
      <c r="M5197" s="67"/>
      <c r="N5197" s="67"/>
      <c r="O5197" s="81"/>
      <c r="P5197" s="81">
        <v>46063</v>
      </c>
      <c r="Q5197" s="103" t="str">
        <f>IFERROR(VLOOKUP(J5197,Настройка!$C$4:$E$121,2,),"Ошибка")</f>
        <v>R</v>
      </c>
    </row>
    <row r="5198" spans="1:17" ht="14.4" customHeight="1">
      <c r="A5198" s="67">
        <v>5193</v>
      </c>
      <c r="B5198" s="80" t="s">
        <v>176</v>
      </c>
      <c r="C5198" s="80" t="s">
        <v>15970</v>
      </c>
      <c r="D5198" s="80" t="s">
        <v>16048</v>
      </c>
      <c r="E5198" s="104" t="s">
        <v>16049</v>
      </c>
      <c r="F5198" s="107">
        <v>29154</v>
      </c>
      <c r="G5198" s="67" t="s">
        <v>67</v>
      </c>
      <c r="H5198" s="80" t="s">
        <v>401</v>
      </c>
      <c r="I5198" s="80" t="s">
        <v>16050</v>
      </c>
      <c r="J5198" s="104" t="s">
        <v>207</v>
      </c>
      <c r="K5198" s="67" t="s">
        <v>117</v>
      </c>
      <c r="L5198" s="67"/>
      <c r="M5198" s="67"/>
      <c r="N5198" s="67"/>
      <c r="O5198" s="81"/>
      <c r="P5198" s="81">
        <v>46065</v>
      </c>
      <c r="Q5198" s="103" t="str">
        <f>IFERROR(VLOOKUP(J5198,Настройка!$C$4:$E$121,2,),"Ошибка")</f>
        <v>R</v>
      </c>
    </row>
    <row r="5199" spans="1:17" ht="14.4" customHeight="1">
      <c r="A5199" s="67">
        <v>5194</v>
      </c>
      <c r="B5199" s="80" t="s">
        <v>176</v>
      </c>
      <c r="C5199" s="80" t="s">
        <v>15970</v>
      </c>
      <c r="D5199" s="80" t="s">
        <v>16051</v>
      </c>
      <c r="E5199" s="104" t="s">
        <v>16052</v>
      </c>
      <c r="F5199" s="107">
        <v>27954</v>
      </c>
      <c r="G5199" s="67" t="s">
        <v>67</v>
      </c>
      <c r="H5199" s="80" t="s">
        <v>401</v>
      </c>
      <c r="I5199" s="80" t="s">
        <v>16053</v>
      </c>
      <c r="J5199" s="104" t="s">
        <v>204</v>
      </c>
      <c r="K5199" s="67" t="s">
        <v>117</v>
      </c>
      <c r="L5199" s="67"/>
      <c r="M5199" s="67"/>
      <c r="N5199" s="67"/>
      <c r="O5199" s="81"/>
      <c r="P5199" s="81">
        <v>46066</v>
      </c>
      <c r="Q5199" s="103" t="str">
        <f>IFERROR(VLOOKUP(J5199,Настройка!$C$4:$E$121,2,),"Ошибка")</f>
        <v>R</v>
      </c>
    </row>
    <row r="5200" spans="1:17" ht="14.4" customHeight="1">
      <c r="A5200" s="67">
        <v>5195</v>
      </c>
      <c r="B5200" s="80" t="s">
        <v>176</v>
      </c>
      <c r="C5200" s="80" t="s">
        <v>15970</v>
      </c>
      <c r="D5200" s="80" t="s">
        <v>16054</v>
      </c>
      <c r="E5200" s="104" t="s">
        <v>16055</v>
      </c>
      <c r="F5200" s="107">
        <v>32079</v>
      </c>
      <c r="G5200" s="67" t="s">
        <v>77</v>
      </c>
      <c r="H5200" s="80" t="s">
        <v>16056</v>
      </c>
      <c r="I5200" s="80" t="s">
        <v>16057</v>
      </c>
      <c r="J5200" s="104" t="s">
        <v>132</v>
      </c>
      <c r="K5200" s="67" t="s">
        <v>109</v>
      </c>
      <c r="L5200" s="67"/>
      <c r="M5200" s="67"/>
      <c r="N5200" s="67"/>
      <c r="O5200" s="81"/>
      <c r="P5200" s="81">
        <v>46069</v>
      </c>
      <c r="Q5200" s="103" t="str">
        <f>IFERROR(VLOOKUP(J5200,Настройка!$C$4:$E$121,2,),"Ошибка")</f>
        <v>ITR</v>
      </c>
    </row>
    <row r="5201" spans="1:17" ht="14.4" customHeight="1">
      <c r="A5201" s="67">
        <v>5196</v>
      </c>
      <c r="B5201" s="80" t="s">
        <v>176</v>
      </c>
      <c r="C5201" s="80" t="s">
        <v>15970</v>
      </c>
      <c r="D5201" s="80" t="s">
        <v>16058</v>
      </c>
      <c r="E5201" s="104" t="s">
        <v>16059</v>
      </c>
      <c r="F5201" s="107">
        <v>28137</v>
      </c>
      <c r="G5201" s="67" t="s">
        <v>83</v>
      </c>
      <c r="H5201" s="80"/>
      <c r="I5201" s="80" t="s">
        <v>16060</v>
      </c>
      <c r="J5201" s="104" t="s">
        <v>204</v>
      </c>
      <c r="K5201" s="67" t="s">
        <v>117</v>
      </c>
      <c r="L5201" s="67" t="s">
        <v>152</v>
      </c>
      <c r="M5201" s="67" t="s">
        <v>166</v>
      </c>
      <c r="N5201" s="67" t="s">
        <v>1946</v>
      </c>
      <c r="O5201" s="81">
        <v>46173</v>
      </c>
      <c r="P5201" s="81">
        <v>46073</v>
      </c>
      <c r="Q5201" s="103" t="str">
        <f>IFERROR(VLOOKUP(J5201,Настройка!$C$4:$E$121,2,),"Ошибка")</f>
        <v>R</v>
      </c>
    </row>
    <row r="5202" spans="1:17" ht="14.4" customHeight="1">
      <c r="A5202" s="67">
        <v>5197</v>
      </c>
      <c r="B5202" s="80" t="s">
        <v>176</v>
      </c>
      <c r="C5202" s="80" t="s">
        <v>15970</v>
      </c>
      <c r="D5202" s="80" t="s">
        <v>16061</v>
      </c>
      <c r="E5202" s="104" t="s">
        <v>16062</v>
      </c>
      <c r="F5202" s="107">
        <v>35579</v>
      </c>
      <c r="G5202" s="67" t="s">
        <v>67</v>
      </c>
      <c r="H5202" s="80" t="s">
        <v>401</v>
      </c>
      <c r="I5202" s="80" t="s">
        <v>16063</v>
      </c>
      <c r="J5202" s="104" t="s">
        <v>207</v>
      </c>
      <c r="K5202" s="67" t="s">
        <v>117</v>
      </c>
      <c r="L5202" s="67"/>
      <c r="M5202" s="67"/>
      <c r="N5202" s="67"/>
      <c r="O5202" s="81"/>
      <c r="P5202" s="81">
        <v>46082</v>
      </c>
      <c r="Q5202" s="103" t="str">
        <f>IFERROR(VLOOKUP(J5202,Настройка!$C$4:$E$121,2,),"Ошибка")</f>
        <v>R</v>
      </c>
    </row>
    <row r="5203" spans="1:17" ht="14.4" customHeight="1">
      <c r="A5203" s="67">
        <v>5198</v>
      </c>
      <c r="B5203" s="80" t="s">
        <v>176</v>
      </c>
      <c r="C5203" s="80" t="s">
        <v>15970</v>
      </c>
      <c r="D5203" s="80" t="s">
        <v>16064</v>
      </c>
      <c r="E5203" s="104" t="s">
        <v>16065</v>
      </c>
      <c r="F5203" s="107">
        <v>31586</v>
      </c>
      <c r="G5203" s="67" t="s">
        <v>65</v>
      </c>
      <c r="H5203" s="80" t="s">
        <v>1115</v>
      </c>
      <c r="I5203" s="80" t="s">
        <v>16066</v>
      </c>
      <c r="J5203" s="104" t="s">
        <v>204</v>
      </c>
      <c r="K5203" s="67" t="s">
        <v>117</v>
      </c>
      <c r="L5203" s="67" t="s">
        <v>152</v>
      </c>
      <c r="M5203" s="67" t="s">
        <v>166</v>
      </c>
      <c r="N5203" s="67" t="s">
        <v>1946</v>
      </c>
      <c r="O5203" s="81">
        <v>46351</v>
      </c>
      <c r="P5203" s="81">
        <v>46092</v>
      </c>
      <c r="Q5203" s="103" t="str">
        <f>IFERROR(VLOOKUP(J5203,Настройка!$C$4:$E$121,2,),"Ошибка")</f>
        <v>R</v>
      </c>
    </row>
    <row r="5204" spans="1:17" ht="14.4" customHeight="1">
      <c r="A5204" s="67">
        <v>5199</v>
      </c>
      <c r="B5204" s="80" t="s">
        <v>176</v>
      </c>
      <c r="C5204" s="80" t="s">
        <v>15970</v>
      </c>
      <c r="D5204" s="80" t="s">
        <v>16067</v>
      </c>
      <c r="E5204" s="104" t="s">
        <v>16068</v>
      </c>
      <c r="F5204" s="107">
        <v>30747</v>
      </c>
      <c r="G5204" s="67" t="s">
        <v>89</v>
      </c>
      <c r="H5204" s="80" t="s">
        <v>602</v>
      </c>
      <c r="I5204" s="80" t="s">
        <v>16069</v>
      </c>
      <c r="J5204" s="104" t="s">
        <v>256</v>
      </c>
      <c r="K5204" s="67" t="s">
        <v>123</v>
      </c>
      <c r="L5204" s="67" t="s">
        <v>152</v>
      </c>
      <c r="M5204" s="67" t="s">
        <v>166</v>
      </c>
      <c r="N5204" s="67" t="s">
        <v>1946</v>
      </c>
      <c r="O5204" s="81">
        <v>46173</v>
      </c>
      <c r="P5204" s="81">
        <v>46101</v>
      </c>
      <c r="Q5204" s="103" t="str">
        <f>IFERROR(VLOOKUP(J5204,Настройка!$C$4:$E$121,2,),"Ошибка")</f>
        <v>R</v>
      </c>
    </row>
    <row r="5205" spans="1:17" ht="14.4" customHeight="1">
      <c r="A5205" s="67">
        <v>5200</v>
      </c>
      <c r="B5205" s="80" t="s">
        <v>176</v>
      </c>
      <c r="C5205" s="80" t="s">
        <v>15970</v>
      </c>
      <c r="D5205" s="80" t="s">
        <v>16070</v>
      </c>
      <c r="E5205" s="104" t="s">
        <v>16071</v>
      </c>
      <c r="F5205" s="107">
        <v>38325</v>
      </c>
      <c r="G5205" s="67" t="s">
        <v>67</v>
      </c>
      <c r="H5205" s="80" t="s">
        <v>401</v>
      </c>
      <c r="I5205" s="80" t="s">
        <v>16072</v>
      </c>
      <c r="J5205" s="104" t="s">
        <v>204</v>
      </c>
      <c r="K5205" s="67" t="s">
        <v>117</v>
      </c>
      <c r="L5205" s="67"/>
      <c r="M5205" s="67"/>
      <c r="N5205" s="67"/>
      <c r="O5205" s="81"/>
      <c r="P5205" s="81">
        <v>46101</v>
      </c>
      <c r="Q5205" s="103" t="str">
        <f>IFERROR(VLOOKUP(J5205,Настройка!$C$4:$E$121,2,),"Ошибка")</f>
        <v>R</v>
      </c>
    </row>
    <row r="5206" spans="1:17" ht="14.4" customHeight="1">
      <c r="A5206" s="67">
        <v>5201</v>
      </c>
      <c r="B5206" s="80" t="s">
        <v>176</v>
      </c>
      <c r="C5206" s="80" t="s">
        <v>15970</v>
      </c>
      <c r="D5206" s="80" t="s">
        <v>16073</v>
      </c>
      <c r="E5206" s="104" t="s">
        <v>16074</v>
      </c>
      <c r="F5206" s="107">
        <v>28754</v>
      </c>
      <c r="G5206" s="67" t="s">
        <v>77</v>
      </c>
      <c r="H5206" s="80" t="s">
        <v>1235</v>
      </c>
      <c r="I5206" s="80" t="s">
        <v>16075</v>
      </c>
      <c r="J5206" s="104" t="s">
        <v>207</v>
      </c>
      <c r="K5206" s="67" t="s">
        <v>117</v>
      </c>
      <c r="L5206" s="67"/>
      <c r="M5206" s="67"/>
      <c r="N5206" s="67"/>
      <c r="O5206" s="81"/>
      <c r="P5206" s="81">
        <v>46104</v>
      </c>
      <c r="Q5206" s="103" t="str">
        <f>IFERROR(VLOOKUP(J5206,Настройка!$C$4:$E$121,2,),"Ошибка")</f>
        <v>R</v>
      </c>
    </row>
    <row r="5207" spans="1:17" ht="14.4" customHeight="1">
      <c r="A5207" s="67">
        <v>5202</v>
      </c>
      <c r="B5207" s="80" t="s">
        <v>176</v>
      </c>
      <c r="C5207" s="80" t="s">
        <v>15970</v>
      </c>
      <c r="D5207" s="80" t="s">
        <v>16076</v>
      </c>
      <c r="E5207" s="104" t="s">
        <v>16077</v>
      </c>
      <c r="F5207" s="107">
        <v>27503</v>
      </c>
      <c r="G5207" s="67" t="s">
        <v>77</v>
      </c>
      <c r="H5207" s="80" t="s">
        <v>13880</v>
      </c>
      <c r="I5207" s="80" t="s">
        <v>16078</v>
      </c>
      <c r="J5207" s="104" t="s">
        <v>211</v>
      </c>
      <c r="K5207" s="67" t="s">
        <v>133</v>
      </c>
      <c r="L5207" s="67"/>
      <c r="M5207" s="67"/>
      <c r="N5207" s="67"/>
      <c r="O5207" s="81"/>
      <c r="P5207" s="81">
        <v>46111</v>
      </c>
      <c r="Q5207" s="103" t="str">
        <f>IFERROR(VLOOKUP(J5207,Настройка!$C$4:$E$121,2,),"Ошибка")</f>
        <v>R</v>
      </c>
    </row>
    <row r="5208" spans="1:17" ht="14.4" customHeight="1">
      <c r="A5208" s="67">
        <v>5203</v>
      </c>
      <c r="B5208" s="80" t="s">
        <v>176</v>
      </c>
      <c r="C5208" s="80" t="s">
        <v>15970</v>
      </c>
      <c r="D5208" s="80" t="s">
        <v>16079</v>
      </c>
      <c r="E5208" s="104" t="s">
        <v>16080</v>
      </c>
      <c r="F5208" s="107">
        <v>32070</v>
      </c>
      <c r="G5208" s="67" t="s">
        <v>69</v>
      </c>
      <c r="H5208" s="80" t="s">
        <v>302</v>
      </c>
      <c r="I5208" s="80" t="s">
        <v>16081</v>
      </c>
      <c r="J5208" s="104" t="s">
        <v>228</v>
      </c>
      <c r="K5208" s="67" t="s">
        <v>123</v>
      </c>
      <c r="L5208" s="67"/>
      <c r="M5208" s="67"/>
      <c r="N5208" s="67"/>
      <c r="O5208" s="81"/>
      <c r="P5208" s="81">
        <v>46112</v>
      </c>
      <c r="Q5208" s="103" t="str">
        <f>IFERROR(VLOOKUP(J5208,Настройка!$C$4:$E$121,2,),"Ошибка")</f>
        <v>R</v>
      </c>
    </row>
    <row r="5209" spans="1:17" ht="14.4" customHeight="1">
      <c r="A5209" s="67">
        <v>5204</v>
      </c>
      <c r="B5209" s="80" t="s">
        <v>176</v>
      </c>
      <c r="C5209" s="80" t="s">
        <v>15970</v>
      </c>
      <c r="D5209" s="80" t="s">
        <v>16082</v>
      </c>
      <c r="E5209" s="104" t="s">
        <v>16083</v>
      </c>
      <c r="F5209" s="107">
        <v>38467</v>
      </c>
      <c r="G5209" s="67" t="s">
        <v>69</v>
      </c>
      <c r="H5209" s="80" t="s">
        <v>385</v>
      </c>
      <c r="I5209" s="80" t="s">
        <v>16084</v>
      </c>
      <c r="J5209" s="104" t="s">
        <v>228</v>
      </c>
      <c r="K5209" s="67" t="s">
        <v>123</v>
      </c>
      <c r="L5209" s="67"/>
      <c r="M5209" s="67"/>
      <c r="N5209" s="67"/>
      <c r="O5209" s="81"/>
      <c r="P5209" s="81">
        <v>46114</v>
      </c>
      <c r="Q5209" s="103" t="str">
        <f>IFERROR(VLOOKUP(J5209,Настройка!$C$4:$E$121,2,),"Ошибка")</f>
        <v>R</v>
      </c>
    </row>
    <row r="5210" spans="1:17" ht="14.4" customHeight="1">
      <c r="A5210" s="67">
        <v>5205</v>
      </c>
      <c r="B5210" s="80" t="s">
        <v>176</v>
      </c>
      <c r="C5210" s="80" t="s">
        <v>15970</v>
      </c>
      <c r="D5210" s="80" t="s">
        <v>16085</v>
      </c>
      <c r="E5210" s="104" t="s">
        <v>16086</v>
      </c>
      <c r="F5210" s="107">
        <v>27363</v>
      </c>
      <c r="G5210" s="67" t="s">
        <v>77</v>
      </c>
      <c r="H5210" s="80" t="s">
        <v>1138</v>
      </c>
      <c r="I5210" s="80" t="s">
        <v>16087</v>
      </c>
      <c r="J5210" s="104" t="s">
        <v>199</v>
      </c>
      <c r="K5210" s="67" t="s">
        <v>117</v>
      </c>
      <c r="L5210" s="67"/>
      <c r="M5210" s="67"/>
      <c r="N5210" s="67"/>
      <c r="O5210" s="81"/>
      <c r="P5210" s="81">
        <v>46116</v>
      </c>
      <c r="Q5210" s="103" t="str">
        <f>IFERROR(VLOOKUP(J5210,Настройка!$C$4:$E$121,2,),"Ошибка")</f>
        <v>ITR</v>
      </c>
    </row>
    <row r="5211" spans="1:17" ht="14.4" customHeight="1">
      <c r="A5211" s="67">
        <v>5206</v>
      </c>
      <c r="B5211" s="80" t="s">
        <v>176</v>
      </c>
      <c r="C5211" s="80" t="s">
        <v>15970</v>
      </c>
      <c r="D5211" s="80" t="s">
        <v>16088</v>
      </c>
      <c r="E5211" s="104" t="s">
        <v>16089</v>
      </c>
      <c r="F5211" s="107">
        <v>38735</v>
      </c>
      <c r="G5211" s="67" t="s">
        <v>67</v>
      </c>
      <c r="H5211" s="80" t="s">
        <v>401</v>
      </c>
      <c r="I5211" s="80" t="s">
        <v>16090</v>
      </c>
      <c r="J5211" s="104" t="s">
        <v>220</v>
      </c>
      <c r="K5211" s="67" t="s">
        <v>119</v>
      </c>
      <c r="L5211" s="67"/>
      <c r="M5211" s="67"/>
      <c r="N5211" s="67"/>
      <c r="O5211" s="81"/>
      <c r="P5211" s="81">
        <v>46117</v>
      </c>
      <c r="Q5211" s="103" t="str">
        <f>IFERROR(VLOOKUP(J5211,Настройка!$C$4:$E$121,2,),"Ошибка")</f>
        <v>R</v>
      </c>
    </row>
    <row r="5212" spans="1:17" ht="14.4" customHeight="1">
      <c r="A5212" s="67">
        <v>5207</v>
      </c>
      <c r="B5212" s="80" t="s">
        <v>176</v>
      </c>
      <c r="C5212" s="80" t="s">
        <v>15970</v>
      </c>
      <c r="D5212" s="80" t="s">
        <v>16091</v>
      </c>
      <c r="E5212" s="104" t="s">
        <v>16092</v>
      </c>
      <c r="F5212" s="107">
        <v>38697</v>
      </c>
      <c r="G5212" s="67" t="s">
        <v>67</v>
      </c>
      <c r="H5212" s="80" t="s">
        <v>401</v>
      </c>
      <c r="I5212" s="80" t="s">
        <v>16093</v>
      </c>
      <c r="J5212" s="104" t="s">
        <v>220</v>
      </c>
      <c r="K5212" s="67" t="s">
        <v>119</v>
      </c>
      <c r="L5212" s="67"/>
      <c r="M5212" s="67"/>
      <c r="N5212" s="67"/>
      <c r="O5212" s="81"/>
      <c r="P5212" s="81">
        <v>46117</v>
      </c>
      <c r="Q5212" s="103" t="str">
        <f>IFERROR(VLOOKUP(J5212,Настройка!$C$4:$E$121,2,),"Ошибка")</f>
        <v>R</v>
      </c>
    </row>
    <row r="5213" spans="1:17" ht="14.4" customHeight="1">
      <c r="A5213" s="67">
        <v>5208</v>
      </c>
      <c r="B5213" s="80" t="s">
        <v>176</v>
      </c>
      <c r="C5213" s="80" t="s">
        <v>15970</v>
      </c>
      <c r="D5213" s="80" t="s">
        <v>16094</v>
      </c>
      <c r="E5213" s="104" t="s">
        <v>16095</v>
      </c>
      <c r="F5213" s="107">
        <v>35267</v>
      </c>
      <c r="G5213" s="67" t="s">
        <v>67</v>
      </c>
      <c r="H5213" s="80" t="s">
        <v>401</v>
      </c>
      <c r="I5213" s="80" t="s">
        <v>16096</v>
      </c>
      <c r="J5213" s="104" t="s">
        <v>220</v>
      </c>
      <c r="K5213" s="67" t="s">
        <v>119</v>
      </c>
      <c r="L5213" s="67"/>
      <c r="M5213" s="67"/>
      <c r="N5213" s="67"/>
      <c r="O5213" s="81"/>
      <c r="P5213" s="81">
        <v>46118</v>
      </c>
      <c r="Q5213" s="103" t="str">
        <f>IFERROR(VLOOKUP(J5213,Настройка!$C$4:$E$121,2,),"Ошибка")</f>
        <v>R</v>
      </c>
    </row>
    <row r="5214" spans="1:17" ht="14.4" customHeight="1">
      <c r="A5214" s="67">
        <v>5209</v>
      </c>
      <c r="B5214" s="80" t="s">
        <v>176</v>
      </c>
      <c r="C5214" s="80" t="s">
        <v>15970</v>
      </c>
      <c r="D5214" s="80" t="s">
        <v>16097</v>
      </c>
      <c r="E5214" s="104" t="s">
        <v>16098</v>
      </c>
      <c r="F5214" s="107">
        <v>31184</v>
      </c>
      <c r="G5214" s="67" t="s">
        <v>67</v>
      </c>
      <c r="H5214" s="80" t="s">
        <v>401</v>
      </c>
      <c r="I5214" s="80" t="s">
        <v>16099</v>
      </c>
      <c r="J5214" s="104" t="s">
        <v>220</v>
      </c>
      <c r="K5214" s="67" t="s">
        <v>119</v>
      </c>
      <c r="L5214" s="67"/>
      <c r="M5214" s="67"/>
      <c r="N5214" s="67"/>
      <c r="O5214" s="81"/>
      <c r="P5214" s="81">
        <v>46118</v>
      </c>
      <c r="Q5214" s="103" t="str">
        <f>IFERROR(VLOOKUP(J5214,Настройка!$C$4:$E$121,2,),"Ошибка")</f>
        <v>R</v>
      </c>
    </row>
    <row r="5215" spans="1:17" ht="14.4" customHeight="1">
      <c r="A5215" s="67">
        <v>5210</v>
      </c>
      <c r="B5215" s="80" t="s">
        <v>176</v>
      </c>
      <c r="C5215" s="80" t="s">
        <v>15970</v>
      </c>
      <c r="D5215" s="80" t="s">
        <v>16100</v>
      </c>
      <c r="E5215" s="104" t="s">
        <v>16101</v>
      </c>
      <c r="F5215" s="107">
        <v>29890</v>
      </c>
      <c r="G5215" s="67" t="s">
        <v>67</v>
      </c>
      <c r="H5215" s="80" t="s">
        <v>401</v>
      </c>
      <c r="I5215" s="80" t="s">
        <v>16102</v>
      </c>
      <c r="J5215" s="104" t="s">
        <v>220</v>
      </c>
      <c r="K5215" s="67" t="s">
        <v>119</v>
      </c>
      <c r="L5215" s="67"/>
      <c r="M5215" s="67"/>
      <c r="N5215" s="67"/>
      <c r="O5215" s="81"/>
      <c r="P5215" s="81">
        <v>46118</v>
      </c>
      <c r="Q5215" s="103" t="str">
        <f>IFERROR(VLOOKUP(J5215,Настройка!$C$4:$E$121,2,),"Ошибка")</f>
        <v>R</v>
      </c>
    </row>
    <row r="5216" spans="1:17" ht="14.4" customHeight="1">
      <c r="A5216" s="67">
        <v>5211</v>
      </c>
      <c r="B5216" s="80" t="s">
        <v>176</v>
      </c>
      <c r="C5216" s="80" t="s">
        <v>15970</v>
      </c>
      <c r="D5216" s="80" t="s">
        <v>16103</v>
      </c>
      <c r="E5216" s="104" t="s">
        <v>16104</v>
      </c>
      <c r="F5216" s="107">
        <v>25074</v>
      </c>
      <c r="G5216" s="67" t="s">
        <v>83</v>
      </c>
      <c r="H5216" s="80"/>
      <c r="I5216" s="80" t="s">
        <v>16105</v>
      </c>
      <c r="J5216" s="104" t="s">
        <v>214</v>
      </c>
      <c r="K5216" s="67" t="s">
        <v>119</v>
      </c>
      <c r="L5216" s="67" t="s">
        <v>152</v>
      </c>
      <c r="M5216" s="67" t="s">
        <v>166</v>
      </c>
      <c r="N5216" s="67" t="s">
        <v>1946</v>
      </c>
      <c r="O5216" s="81">
        <v>46352</v>
      </c>
      <c r="P5216" s="81">
        <v>46133</v>
      </c>
      <c r="Q5216" s="103" t="str">
        <f>IFERROR(VLOOKUP(J5216,Настройка!$C$4:$E$121,2,),"Ошибка")</f>
        <v>R</v>
      </c>
    </row>
    <row r="5217" spans="1:17" ht="14.4" customHeight="1">
      <c r="A5217" s="67">
        <v>5212</v>
      </c>
      <c r="B5217" s="80" t="s">
        <v>176</v>
      </c>
      <c r="C5217" s="80" t="s">
        <v>15970</v>
      </c>
      <c r="D5217" s="80" t="s">
        <v>16106</v>
      </c>
      <c r="E5217" s="104" t="s">
        <v>16107</v>
      </c>
      <c r="F5217" s="107">
        <v>36438</v>
      </c>
      <c r="G5217" s="67" t="s">
        <v>77</v>
      </c>
      <c r="H5217" s="80" t="s">
        <v>1138</v>
      </c>
      <c r="I5217" s="80" t="s">
        <v>16108</v>
      </c>
      <c r="J5217" s="104" t="s">
        <v>145</v>
      </c>
      <c r="K5217" s="67" t="s">
        <v>109</v>
      </c>
      <c r="L5217" s="67"/>
      <c r="M5217" s="67"/>
      <c r="N5217" s="67"/>
      <c r="O5217" s="81"/>
      <c r="P5217" s="81">
        <v>46135</v>
      </c>
      <c r="Q5217" s="103" t="str">
        <f>IFERROR(VLOOKUP(J5217,Настройка!$C$4:$E$121,2,),"Ошибка")</f>
        <v>ITR</v>
      </c>
    </row>
    <row r="5218" spans="1:17" ht="14.4" customHeight="1">
      <c r="A5218" s="67">
        <v>5213</v>
      </c>
      <c r="B5218" s="80" t="s">
        <v>176</v>
      </c>
      <c r="C5218" s="80" t="s">
        <v>37</v>
      </c>
      <c r="D5218" s="80" t="s">
        <v>16109</v>
      </c>
      <c r="E5218" s="104" t="s">
        <v>16110</v>
      </c>
      <c r="F5218" s="107">
        <v>30697</v>
      </c>
      <c r="G5218" s="67" t="s">
        <v>77</v>
      </c>
      <c r="H5218" s="80" t="s">
        <v>9090</v>
      </c>
      <c r="I5218" s="80" t="s">
        <v>16111</v>
      </c>
      <c r="J5218" s="104" t="s">
        <v>134</v>
      </c>
      <c r="K5218" s="67" t="s">
        <v>109</v>
      </c>
      <c r="L5218" s="67"/>
      <c r="M5218" s="67"/>
      <c r="N5218" s="67"/>
      <c r="O5218" s="81"/>
      <c r="P5218" s="81">
        <v>45597</v>
      </c>
      <c r="Q5218" s="103" t="str">
        <f>IFERROR(VLOOKUP(J5218,Настройка!$C$4:$E$121,2,),"Ошибка")</f>
        <v>ITR</v>
      </c>
    </row>
    <row r="5219" spans="1:17" ht="14.4" customHeight="1">
      <c r="A5219" s="67">
        <v>5214</v>
      </c>
      <c r="B5219" s="80" t="s">
        <v>176</v>
      </c>
      <c r="C5219" s="80" t="s">
        <v>37</v>
      </c>
      <c r="D5219" s="80" t="s">
        <v>16112</v>
      </c>
      <c r="E5219" s="104" t="s">
        <v>16113</v>
      </c>
      <c r="F5219" s="107">
        <v>35486</v>
      </c>
      <c r="G5219" s="67" t="s">
        <v>77</v>
      </c>
      <c r="H5219" s="80" t="s">
        <v>9080</v>
      </c>
      <c r="I5219" s="80" t="s">
        <v>16114</v>
      </c>
      <c r="J5219" s="104" t="s">
        <v>231</v>
      </c>
      <c r="K5219" s="67" t="s">
        <v>141</v>
      </c>
      <c r="L5219" s="67"/>
      <c r="M5219" s="67"/>
      <c r="N5219" s="67"/>
      <c r="O5219" s="81"/>
      <c r="P5219" s="81">
        <v>45645</v>
      </c>
      <c r="Q5219" s="103" t="str">
        <f>IFERROR(VLOOKUP(J5219,Настройка!$C$4:$E$121,2,),"Ошибка")</f>
        <v>R</v>
      </c>
    </row>
    <row r="5220" spans="1:17" ht="14.4" customHeight="1">
      <c r="A5220" s="67">
        <v>5215</v>
      </c>
      <c r="B5220" s="80" t="s">
        <v>176</v>
      </c>
      <c r="C5220" s="80" t="s">
        <v>37</v>
      </c>
      <c r="D5220" s="80" t="s">
        <v>16115</v>
      </c>
      <c r="E5220" s="104" t="s">
        <v>16116</v>
      </c>
      <c r="F5220" s="107">
        <v>24389</v>
      </c>
      <c r="G5220" s="67" t="s">
        <v>77</v>
      </c>
      <c r="H5220" s="80" t="s">
        <v>1134</v>
      </c>
      <c r="I5220" s="80" t="s">
        <v>16117</v>
      </c>
      <c r="J5220" s="104" t="s">
        <v>207</v>
      </c>
      <c r="K5220" s="67" t="s">
        <v>117</v>
      </c>
      <c r="L5220" s="67"/>
      <c r="M5220" s="67"/>
      <c r="N5220" s="67"/>
      <c r="O5220" s="81"/>
      <c r="P5220" s="81">
        <v>45687</v>
      </c>
      <c r="Q5220" s="103" t="str">
        <f>IFERROR(VLOOKUP(J5220,Настройка!$C$4:$E$121,2,),"Ошибка")</f>
        <v>R</v>
      </c>
    </row>
    <row r="5221" spans="1:17" ht="14.4" customHeight="1">
      <c r="A5221" s="67">
        <v>5216</v>
      </c>
      <c r="B5221" s="80" t="s">
        <v>176</v>
      </c>
      <c r="C5221" s="80" t="s">
        <v>37</v>
      </c>
      <c r="D5221" s="80" t="s">
        <v>16118</v>
      </c>
      <c r="E5221" s="104" t="s">
        <v>16119</v>
      </c>
      <c r="F5221" s="107">
        <v>37618</v>
      </c>
      <c r="G5221" s="67" t="s">
        <v>67</v>
      </c>
      <c r="H5221" s="80"/>
      <c r="I5221" s="80" t="s">
        <v>16120</v>
      </c>
      <c r="J5221" s="104" t="s">
        <v>227</v>
      </c>
      <c r="K5221" s="67" t="s">
        <v>131</v>
      </c>
      <c r="L5221" s="67"/>
      <c r="M5221" s="67"/>
      <c r="N5221" s="67"/>
      <c r="O5221" s="81"/>
      <c r="P5221" s="81">
        <v>45765</v>
      </c>
      <c r="Q5221" s="103" t="str">
        <f>IFERROR(VLOOKUP(J5221,Настройка!$C$4:$E$121,2,),"Ошибка")</f>
        <v>R</v>
      </c>
    </row>
    <row r="5222" spans="1:17" ht="14.4" customHeight="1">
      <c r="A5222" s="67">
        <v>5217</v>
      </c>
      <c r="B5222" s="80" t="s">
        <v>176</v>
      </c>
      <c r="C5222" s="80" t="s">
        <v>37</v>
      </c>
      <c r="D5222" s="80" t="s">
        <v>16121</v>
      </c>
      <c r="E5222" s="104" t="s">
        <v>16122</v>
      </c>
      <c r="F5222" s="107">
        <v>37821</v>
      </c>
      <c r="G5222" s="67" t="s">
        <v>77</v>
      </c>
      <c r="H5222" s="80" t="s">
        <v>3311</v>
      </c>
      <c r="I5222" s="80" t="s">
        <v>16123</v>
      </c>
      <c r="J5222" s="104" t="s">
        <v>231</v>
      </c>
      <c r="K5222" s="67" t="s">
        <v>141</v>
      </c>
      <c r="L5222" s="67"/>
      <c r="M5222" s="67"/>
      <c r="N5222" s="67"/>
      <c r="O5222" s="81"/>
      <c r="P5222" s="81">
        <v>45842</v>
      </c>
      <c r="Q5222" s="103" t="str">
        <f>IFERROR(VLOOKUP(J5222,Настройка!$C$4:$E$121,2,),"Ошибка")</f>
        <v>R</v>
      </c>
    </row>
    <row r="5223" spans="1:17" ht="14.4" customHeight="1">
      <c r="A5223" s="67">
        <v>5218</v>
      </c>
      <c r="B5223" s="80" t="s">
        <v>176</v>
      </c>
      <c r="C5223" s="80" t="s">
        <v>37</v>
      </c>
      <c r="D5223" s="80" t="s">
        <v>16124</v>
      </c>
      <c r="E5223" s="104" t="s">
        <v>16125</v>
      </c>
      <c r="F5223" s="107">
        <v>25395</v>
      </c>
      <c r="G5223" s="67" t="s">
        <v>77</v>
      </c>
      <c r="H5223" s="80" t="s">
        <v>1179</v>
      </c>
      <c r="I5223" s="80" t="s">
        <v>16126</v>
      </c>
      <c r="J5223" s="104" t="s">
        <v>197</v>
      </c>
      <c r="K5223" s="67" t="s">
        <v>111</v>
      </c>
      <c r="L5223" s="67"/>
      <c r="M5223" s="67"/>
      <c r="N5223" s="67"/>
      <c r="O5223" s="81"/>
      <c r="P5223" s="81">
        <v>45849</v>
      </c>
      <c r="Q5223" s="103" t="str">
        <f>IFERROR(VLOOKUP(J5223,Настройка!$C$4:$E$121,2,),"Ошибка")</f>
        <v>ITR</v>
      </c>
    </row>
    <row r="5224" spans="1:17" ht="14.4" customHeight="1">
      <c r="A5224" s="67">
        <v>5219</v>
      </c>
      <c r="B5224" s="80" t="s">
        <v>176</v>
      </c>
      <c r="C5224" s="80" t="s">
        <v>37</v>
      </c>
      <c r="D5224" s="80" t="s">
        <v>16127</v>
      </c>
      <c r="E5224" s="104" t="s">
        <v>16128</v>
      </c>
      <c r="F5224" s="107">
        <v>33063</v>
      </c>
      <c r="G5224" s="67" t="s">
        <v>69</v>
      </c>
      <c r="H5224" s="80" t="s">
        <v>302</v>
      </c>
      <c r="I5224" s="80" t="s">
        <v>16129</v>
      </c>
      <c r="J5224" s="104" t="s">
        <v>208</v>
      </c>
      <c r="K5224" s="67" t="s">
        <v>117</v>
      </c>
      <c r="L5224" s="67"/>
      <c r="M5224" s="67"/>
      <c r="N5224" s="67"/>
      <c r="O5224" s="81"/>
      <c r="P5224" s="81">
        <v>45857</v>
      </c>
      <c r="Q5224" s="103" t="str">
        <f>IFERROR(VLOOKUP(J5224,Настройка!$C$4:$E$121,2,),"Ошибка")</f>
        <v>R</v>
      </c>
    </row>
    <row r="5225" spans="1:17" ht="14.4" customHeight="1">
      <c r="A5225" s="67">
        <v>5220</v>
      </c>
      <c r="B5225" s="80" t="s">
        <v>176</v>
      </c>
      <c r="C5225" s="80" t="s">
        <v>37</v>
      </c>
      <c r="D5225" s="80" t="s">
        <v>16130</v>
      </c>
      <c r="E5225" s="104" t="s">
        <v>16131</v>
      </c>
      <c r="F5225" s="107">
        <v>37645</v>
      </c>
      <c r="G5225" s="67" t="s">
        <v>77</v>
      </c>
      <c r="H5225" s="80" t="s">
        <v>3311</v>
      </c>
      <c r="I5225" s="80" t="s">
        <v>16132</v>
      </c>
      <c r="J5225" s="104" t="s">
        <v>134</v>
      </c>
      <c r="K5225" s="67" t="s">
        <v>109</v>
      </c>
      <c r="L5225" s="67"/>
      <c r="M5225" s="67"/>
      <c r="N5225" s="67"/>
      <c r="O5225" s="81"/>
      <c r="P5225" s="81">
        <v>45866</v>
      </c>
      <c r="Q5225" s="103" t="str">
        <f>IFERROR(VLOOKUP(J5225,Настройка!$C$4:$E$121,2,),"Ошибка")</f>
        <v>ITR</v>
      </c>
    </row>
    <row r="5226" spans="1:17" ht="14.4" customHeight="1">
      <c r="A5226" s="67">
        <v>5221</v>
      </c>
      <c r="B5226" s="80" t="s">
        <v>176</v>
      </c>
      <c r="C5226" s="80" t="s">
        <v>37</v>
      </c>
      <c r="D5226" s="80" t="s">
        <v>16133</v>
      </c>
      <c r="E5226" s="104" t="s">
        <v>16134</v>
      </c>
      <c r="F5226" s="107">
        <v>29236</v>
      </c>
      <c r="G5226" s="67" t="s">
        <v>69</v>
      </c>
      <c r="H5226" s="80" t="s">
        <v>302</v>
      </c>
      <c r="I5226" s="80" t="s">
        <v>16135</v>
      </c>
      <c r="J5226" s="104" t="s">
        <v>205</v>
      </c>
      <c r="K5226" s="67" t="s">
        <v>117</v>
      </c>
      <c r="L5226" s="67"/>
      <c r="M5226" s="67"/>
      <c r="N5226" s="67"/>
      <c r="O5226" s="81"/>
      <c r="P5226" s="81">
        <v>45893</v>
      </c>
      <c r="Q5226" s="103" t="str">
        <f>IFERROR(VLOOKUP(J5226,Настройка!$C$4:$E$121,2,),"Ошибка")</f>
        <v>R</v>
      </c>
    </row>
    <row r="5227" spans="1:17" ht="14.4" customHeight="1">
      <c r="A5227" s="67">
        <v>5222</v>
      </c>
      <c r="B5227" s="80" t="s">
        <v>176</v>
      </c>
      <c r="C5227" s="80" t="s">
        <v>37</v>
      </c>
      <c r="D5227" s="80" t="s">
        <v>16136</v>
      </c>
      <c r="E5227" s="104" t="s">
        <v>16137</v>
      </c>
      <c r="F5227" s="107">
        <v>36086</v>
      </c>
      <c r="G5227" s="67" t="s">
        <v>67</v>
      </c>
      <c r="H5227" s="80"/>
      <c r="I5227" s="80" t="s">
        <v>16138</v>
      </c>
      <c r="J5227" s="104" t="s">
        <v>208</v>
      </c>
      <c r="K5227" s="67" t="s">
        <v>117</v>
      </c>
      <c r="L5227" s="67"/>
      <c r="M5227" s="67"/>
      <c r="N5227" s="67"/>
      <c r="O5227" s="81"/>
      <c r="P5227" s="81">
        <v>45903</v>
      </c>
      <c r="Q5227" s="103" t="str">
        <f>IFERROR(VLOOKUP(J5227,Настройка!$C$4:$E$121,2,),"Ошибка")</f>
        <v>R</v>
      </c>
    </row>
    <row r="5228" spans="1:17" ht="14.4" customHeight="1">
      <c r="A5228" s="67">
        <v>5223</v>
      </c>
      <c r="B5228" s="80" t="s">
        <v>176</v>
      </c>
      <c r="C5228" s="80" t="s">
        <v>37</v>
      </c>
      <c r="D5228" s="80" t="s">
        <v>16139</v>
      </c>
      <c r="E5228" s="104" t="s">
        <v>16140</v>
      </c>
      <c r="F5228" s="107">
        <v>29808</v>
      </c>
      <c r="G5228" s="67" t="s">
        <v>77</v>
      </c>
      <c r="H5228" s="80" t="s">
        <v>11415</v>
      </c>
      <c r="I5228" s="80" t="s">
        <v>16141</v>
      </c>
      <c r="J5228" s="104" t="s">
        <v>204</v>
      </c>
      <c r="K5228" s="67" t="s">
        <v>117</v>
      </c>
      <c r="L5228" s="67"/>
      <c r="M5228" s="67"/>
      <c r="N5228" s="67"/>
      <c r="O5228" s="81"/>
      <c r="P5228" s="81">
        <v>45923</v>
      </c>
      <c r="Q5228" s="103" t="str">
        <f>IFERROR(VLOOKUP(J5228,Настройка!$C$4:$E$121,2,),"Ошибка")</f>
        <v>R</v>
      </c>
    </row>
    <row r="5229" spans="1:17" ht="14.4" customHeight="1">
      <c r="A5229" s="67">
        <v>5224</v>
      </c>
      <c r="B5229" s="80" t="s">
        <v>176</v>
      </c>
      <c r="C5229" s="80" t="s">
        <v>37</v>
      </c>
      <c r="D5229" s="80" t="s">
        <v>16142</v>
      </c>
      <c r="E5229" s="104" t="s">
        <v>16143</v>
      </c>
      <c r="F5229" s="107">
        <v>38048</v>
      </c>
      <c r="G5229" s="67" t="s">
        <v>67</v>
      </c>
      <c r="H5229" s="80"/>
      <c r="I5229" s="80" t="s">
        <v>16144</v>
      </c>
      <c r="J5229" s="104" t="s">
        <v>227</v>
      </c>
      <c r="K5229" s="67" t="s">
        <v>131</v>
      </c>
      <c r="L5229" s="67"/>
      <c r="M5229" s="67"/>
      <c r="N5229" s="67"/>
      <c r="O5229" s="81"/>
      <c r="P5229" s="81">
        <v>45931</v>
      </c>
      <c r="Q5229" s="103" t="str">
        <f>IFERROR(VLOOKUP(J5229,Настройка!$C$4:$E$121,2,),"Ошибка")</f>
        <v>R</v>
      </c>
    </row>
    <row r="5230" spans="1:17" ht="14.4" customHeight="1">
      <c r="A5230" s="67">
        <v>5225</v>
      </c>
      <c r="B5230" s="80" t="s">
        <v>176</v>
      </c>
      <c r="C5230" s="80" t="s">
        <v>37</v>
      </c>
      <c r="D5230" s="80" t="s">
        <v>16145</v>
      </c>
      <c r="E5230" s="104" t="s">
        <v>16146</v>
      </c>
      <c r="F5230" s="107">
        <v>34300</v>
      </c>
      <c r="G5230" s="67" t="s">
        <v>77</v>
      </c>
      <c r="H5230" s="80" t="s">
        <v>6295</v>
      </c>
      <c r="I5230" s="80" t="s">
        <v>16147</v>
      </c>
      <c r="J5230" s="104" t="s">
        <v>134</v>
      </c>
      <c r="K5230" s="67" t="s">
        <v>109</v>
      </c>
      <c r="L5230" s="67"/>
      <c r="M5230" s="67"/>
      <c r="N5230" s="67"/>
      <c r="O5230" s="81"/>
      <c r="P5230" s="81">
        <v>45939</v>
      </c>
      <c r="Q5230" s="103" t="str">
        <f>IFERROR(VLOOKUP(J5230,Настройка!$C$4:$E$121,2,),"Ошибка")</f>
        <v>ITR</v>
      </c>
    </row>
    <row r="5231" spans="1:17" ht="14.4" customHeight="1">
      <c r="A5231" s="67">
        <v>5226</v>
      </c>
      <c r="B5231" s="80" t="s">
        <v>176</v>
      </c>
      <c r="C5231" s="80" t="s">
        <v>37</v>
      </c>
      <c r="D5231" s="80" t="s">
        <v>16148</v>
      </c>
      <c r="E5231" s="104" t="s">
        <v>16149</v>
      </c>
      <c r="F5231" s="107">
        <v>29727</v>
      </c>
      <c r="G5231" s="67" t="s">
        <v>69</v>
      </c>
      <c r="H5231" s="80" t="s">
        <v>302</v>
      </c>
      <c r="I5231" s="80" t="s">
        <v>16150</v>
      </c>
      <c r="J5231" s="104" t="s">
        <v>204</v>
      </c>
      <c r="K5231" s="67" t="s">
        <v>117</v>
      </c>
      <c r="L5231" s="67"/>
      <c r="M5231" s="67"/>
      <c r="N5231" s="67"/>
      <c r="O5231" s="81"/>
      <c r="P5231" s="81">
        <v>45945</v>
      </c>
      <c r="Q5231" s="103" t="str">
        <f>IFERROR(VLOOKUP(J5231,Настройка!$C$4:$E$121,2,),"Ошибка")</f>
        <v>R</v>
      </c>
    </row>
    <row r="5232" spans="1:17" ht="14.4" customHeight="1">
      <c r="A5232" s="67">
        <v>5227</v>
      </c>
      <c r="B5232" s="80" t="s">
        <v>176</v>
      </c>
      <c r="C5232" s="80" t="s">
        <v>37</v>
      </c>
      <c r="D5232" s="80" t="s">
        <v>16151</v>
      </c>
      <c r="E5232" s="104" t="s">
        <v>16152</v>
      </c>
      <c r="F5232" s="107">
        <v>33146</v>
      </c>
      <c r="G5232" s="67" t="s">
        <v>69</v>
      </c>
      <c r="H5232" s="80" t="s">
        <v>302</v>
      </c>
      <c r="I5232" s="80" t="s">
        <v>16153</v>
      </c>
      <c r="J5232" s="104" t="s">
        <v>204</v>
      </c>
      <c r="K5232" s="67" t="s">
        <v>117</v>
      </c>
      <c r="L5232" s="67"/>
      <c r="M5232" s="67"/>
      <c r="N5232" s="67"/>
      <c r="O5232" s="81"/>
      <c r="P5232" s="81">
        <v>45945</v>
      </c>
      <c r="Q5232" s="103" t="str">
        <f>IFERROR(VLOOKUP(J5232,Настройка!$C$4:$E$121,2,),"Ошибка")</f>
        <v>R</v>
      </c>
    </row>
    <row r="5233" spans="1:17" ht="14.4" customHeight="1">
      <c r="A5233" s="67">
        <v>5228</v>
      </c>
      <c r="B5233" s="80" t="s">
        <v>176</v>
      </c>
      <c r="C5233" s="80" t="s">
        <v>37</v>
      </c>
      <c r="D5233" s="80" t="s">
        <v>16154</v>
      </c>
      <c r="E5233" s="104" t="s">
        <v>16155</v>
      </c>
      <c r="F5233" s="107">
        <v>30766</v>
      </c>
      <c r="G5233" s="67" t="s">
        <v>69</v>
      </c>
      <c r="H5233" s="80" t="s">
        <v>302</v>
      </c>
      <c r="I5233" s="80" t="s">
        <v>16156</v>
      </c>
      <c r="J5233" s="104" t="s">
        <v>204</v>
      </c>
      <c r="K5233" s="67" t="s">
        <v>117</v>
      </c>
      <c r="L5233" s="67"/>
      <c r="M5233" s="67"/>
      <c r="N5233" s="67"/>
      <c r="O5233" s="81"/>
      <c r="P5233" s="81">
        <v>45947</v>
      </c>
      <c r="Q5233" s="103" t="str">
        <f>IFERROR(VLOOKUP(J5233,Настройка!$C$4:$E$121,2,),"Ошибка")</f>
        <v>R</v>
      </c>
    </row>
    <row r="5234" spans="1:17" ht="14.4" customHeight="1">
      <c r="A5234" s="67">
        <v>5229</v>
      </c>
      <c r="B5234" s="80" t="s">
        <v>176</v>
      </c>
      <c r="C5234" s="80" t="s">
        <v>37</v>
      </c>
      <c r="D5234" s="80" t="s">
        <v>16157</v>
      </c>
      <c r="E5234" s="104" t="s">
        <v>16158</v>
      </c>
      <c r="F5234" s="107">
        <v>39221</v>
      </c>
      <c r="G5234" s="67" t="s">
        <v>69</v>
      </c>
      <c r="H5234" s="80" t="s">
        <v>302</v>
      </c>
      <c r="I5234" s="80" t="s">
        <v>16159</v>
      </c>
      <c r="J5234" s="104" t="s">
        <v>204</v>
      </c>
      <c r="K5234" s="67" t="s">
        <v>117</v>
      </c>
      <c r="L5234" s="67"/>
      <c r="M5234" s="67"/>
      <c r="N5234" s="67"/>
      <c r="O5234" s="81"/>
      <c r="P5234" s="81">
        <v>45947</v>
      </c>
      <c r="Q5234" s="103" t="str">
        <f>IFERROR(VLOOKUP(J5234,Настройка!$C$4:$E$121,2,),"Ошибка")</f>
        <v>R</v>
      </c>
    </row>
    <row r="5235" spans="1:17" ht="14.4" customHeight="1">
      <c r="A5235" s="67">
        <v>5230</v>
      </c>
      <c r="B5235" s="80" t="s">
        <v>176</v>
      </c>
      <c r="C5235" s="80" t="s">
        <v>37</v>
      </c>
      <c r="D5235" s="80" t="s">
        <v>16160</v>
      </c>
      <c r="E5235" s="104" t="s">
        <v>16161</v>
      </c>
      <c r="F5235" s="107">
        <v>28615</v>
      </c>
      <c r="G5235" s="67" t="s">
        <v>69</v>
      </c>
      <c r="H5235" s="80" t="s">
        <v>302</v>
      </c>
      <c r="I5235" s="80" t="s">
        <v>16162</v>
      </c>
      <c r="J5235" s="104" t="s">
        <v>204</v>
      </c>
      <c r="K5235" s="67" t="s">
        <v>117</v>
      </c>
      <c r="L5235" s="67"/>
      <c r="M5235" s="67"/>
      <c r="N5235" s="67"/>
      <c r="O5235" s="81"/>
      <c r="P5235" s="81">
        <v>45951</v>
      </c>
      <c r="Q5235" s="103" t="str">
        <f>IFERROR(VLOOKUP(J5235,Настройка!$C$4:$E$121,2,),"Ошибка")</f>
        <v>R</v>
      </c>
    </row>
    <row r="5236" spans="1:17" ht="14.4" customHeight="1">
      <c r="A5236" s="67">
        <v>5231</v>
      </c>
      <c r="B5236" s="80" t="s">
        <v>176</v>
      </c>
      <c r="C5236" s="80" t="s">
        <v>37</v>
      </c>
      <c r="D5236" s="80" t="s">
        <v>16163</v>
      </c>
      <c r="E5236" s="104" t="s">
        <v>16164</v>
      </c>
      <c r="F5236" s="107">
        <v>35613</v>
      </c>
      <c r="G5236" s="67" t="s">
        <v>77</v>
      </c>
      <c r="H5236" s="80" t="s">
        <v>9080</v>
      </c>
      <c r="I5236" s="80" t="s">
        <v>16165</v>
      </c>
      <c r="J5236" s="104" t="s">
        <v>116</v>
      </c>
      <c r="K5236" s="67" t="s">
        <v>109</v>
      </c>
      <c r="L5236" s="67"/>
      <c r="M5236" s="67"/>
      <c r="N5236" s="67"/>
      <c r="O5236" s="81"/>
      <c r="P5236" s="81">
        <v>45952</v>
      </c>
      <c r="Q5236" s="103" t="str">
        <f>IFERROR(VLOOKUP(J5236,Настройка!$C$4:$E$121,2,),"Ошибка")</f>
        <v>ITR</v>
      </c>
    </row>
    <row r="5237" spans="1:17" ht="14.4" customHeight="1">
      <c r="A5237" s="67">
        <v>5232</v>
      </c>
      <c r="B5237" s="80" t="s">
        <v>176</v>
      </c>
      <c r="C5237" s="80" t="s">
        <v>37</v>
      </c>
      <c r="D5237" s="80" t="s">
        <v>16166</v>
      </c>
      <c r="E5237" s="104" t="s">
        <v>16167</v>
      </c>
      <c r="F5237" s="107">
        <v>29590</v>
      </c>
      <c r="G5237" s="67" t="s">
        <v>77</v>
      </c>
      <c r="H5237" s="80" t="s">
        <v>1235</v>
      </c>
      <c r="I5237" s="80" t="s">
        <v>16168</v>
      </c>
      <c r="J5237" s="104" t="s">
        <v>201</v>
      </c>
      <c r="K5237" s="67" t="s">
        <v>117</v>
      </c>
      <c r="L5237" s="67"/>
      <c r="M5237" s="67"/>
      <c r="N5237" s="67"/>
      <c r="O5237" s="81"/>
      <c r="P5237" s="81">
        <v>45956</v>
      </c>
      <c r="Q5237" s="103" t="str">
        <f>IFERROR(VLOOKUP(J5237,Настройка!$C$4:$E$121,2,),"Ошибка")</f>
        <v>ITR</v>
      </c>
    </row>
    <row r="5238" spans="1:17" ht="14.4" customHeight="1">
      <c r="A5238" s="67">
        <v>5233</v>
      </c>
      <c r="B5238" s="80" t="s">
        <v>176</v>
      </c>
      <c r="C5238" s="80" t="s">
        <v>37</v>
      </c>
      <c r="D5238" s="80" t="s">
        <v>16169</v>
      </c>
      <c r="E5238" s="104" t="s">
        <v>16170</v>
      </c>
      <c r="F5238" s="107">
        <v>32474</v>
      </c>
      <c r="G5238" s="67" t="s">
        <v>77</v>
      </c>
      <c r="H5238" s="80" t="s">
        <v>9637</v>
      </c>
      <c r="I5238" s="80" t="s">
        <v>16171</v>
      </c>
      <c r="J5238" s="104" t="s">
        <v>128</v>
      </c>
      <c r="K5238" s="67" t="s">
        <v>109</v>
      </c>
      <c r="L5238" s="67"/>
      <c r="M5238" s="67"/>
      <c r="N5238" s="67"/>
      <c r="O5238" s="81"/>
      <c r="P5238" s="81">
        <v>45998</v>
      </c>
      <c r="Q5238" s="103" t="str">
        <f>IFERROR(VLOOKUP(J5238,Настройка!$C$4:$E$121,2,),"Ошибка")</f>
        <v>ITR</v>
      </c>
    </row>
    <row r="5239" spans="1:17" ht="14.4" customHeight="1">
      <c r="A5239" s="67">
        <v>5234</v>
      </c>
      <c r="B5239" s="80" t="s">
        <v>176</v>
      </c>
      <c r="C5239" s="80" t="s">
        <v>37</v>
      </c>
      <c r="D5239" s="80" t="s">
        <v>16172</v>
      </c>
      <c r="E5239" s="104" t="s">
        <v>16173</v>
      </c>
      <c r="F5239" s="107">
        <v>35089</v>
      </c>
      <c r="G5239" s="67" t="s">
        <v>67</v>
      </c>
      <c r="H5239" s="80" t="s">
        <v>401</v>
      </c>
      <c r="I5239" s="80" t="s">
        <v>16174</v>
      </c>
      <c r="J5239" s="104" t="s">
        <v>220</v>
      </c>
      <c r="K5239" s="67" t="s">
        <v>119</v>
      </c>
      <c r="L5239" s="67"/>
      <c r="M5239" s="67"/>
      <c r="N5239" s="67"/>
      <c r="O5239" s="81"/>
      <c r="P5239" s="81">
        <v>45999</v>
      </c>
      <c r="Q5239" s="103" t="str">
        <f>IFERROR(VLOOKUP(J5239,Настройка!$C$4:$E$121,2,),"Ошибка")</f>
        <v>R</v>
      </c>
    </row>
    <row r="5240" spans="1:17" ht="14.4" customHeight="1">
      <c r="A5240" s="67">
        <v>5235</v>
      </c>
      <c r="B5240" s="80" t="s">
        <v>176</v>
      </c>
      <c r="C5240" s="80" t="s">
        <v>37</v>
      </c>
      <c r="D5240" s="80" t="s">
        <v>16175</v>
      </c>
      <c r="E5240" s="104" t="s">
        <v>16176</v>
      </c>
      <c r="F5240" s="107">
        <v>31528</v>
      </c>
      <c r="G5240" s="67" t="s">
        <v>67</v>
      </c>
      <c r="H5240" s="80"/>
      <c r="I5240" s="80" t="s">
        <v>16177</v>
      </c>
      <c r="J5240" s="104" t="s">
        <v>227</v>
      </c>
      <c r="K5240" s="67" t="s">
        <v>131</v>
      </c>
      <c r="L5240" s="67"/>
      <c r="M5240" s="67"/>
      <c r="N5240" s="67"/>
      <c r="O5240" s="81"/>
      <c r="P5240" s="81">
        <v>45999</v>
      </c>
      <c r="Q5240" s="103" t="str">
        <f>IFERROR(VLOOKUP(J5240,Настройка!$C$4:$E$121,2,),"Ошибка")</f>
        <v>R</v>
      </c>
    </row>
    <row r="5241" spans="1:17" ht="14.4" customHeight="1">
      <c r="A5241" s="67">
        <v>5236</v>
      </c>
      <c r="B5241" s="80" t="s">
        <v>176</v>
      </c>
      <c r="C5241" s="80" t="s">
        <v>37</v>
      </c>
      <c r="D5241" s="80" t="s">
        <v>16178</v>
      </c>
      <c r="E5241" s="104" t="s">
        <v>16179</v>
      </c>
      <c r="F5241" s="107">
        <v>29682</v>
      </c>
      <c r="G5241" s="67" t="s">
        <v>69</v>
      </c>
      <c r="H5241" s="80" t="s">
        <v>302</v>
      </c>
      <c r="I5241" s="80" t="s">
        <v>16180</v>
      </c>
      <c r="J5241" s="104" t="s">
        <v>213</v>
      </c>
      <c r="K5241" s="67" t="s">
        <v>119</v>
      </c>
      <c r="L5241" s="67"/>
      <c r="M5241" s="67"/>
      <c r="N5241" s="67"/>
      <c r="O5241" s="81"/>
      <c r="P5241" s="81">
        <v>46007</v>
      </c>
      <c r="Q5241" s="103" t="str">
        <f>IFERROR(VLOOKUP(J5241,Настройка!$C$4:$E$121,2,),"Ошибка")</f>
        <v>R</v>
      </c>
    </row>
    <row r="5242" spans="1:17" ht="14.4" customHeight="1">
      <c r="A5242" s="67">
        <v>5237</v>
      </c>
      <c r="B5242" s="80" t="s">
        <v>176</v>
      </c>
      <c r="C5242" s="80" t="s">
        <v>37</v>
      </c>
      <c r="D5242" s="80" t="s">
        <v>16181</v>
      </c>
      <c r="E5242" s="104" t="s">
        <v>16182</v>
      </c>
      <c r="F5242" s="107">
        <v>26193</v>
      </c>
      <c r="G5242" s="67" t="s">
        <v>69</v>
      </c>
      <c r="H5242" s="80" t="s">
        <v>302</v>
      </c>
      <c r="I5242" s="80" t="s">
        <v>16183</v>
      </c>
      <c r="J5242" s="104" t="s">
        <v>220</v>
      </c>
      <c r="K5242" s="67" t="s">
        <v>119</v>
      </c>
      <c r="L5242" s="67"/>
      <c r="M5242" s="67"/>
      <c r="N5242" s="67"/>
      <c r="O5242" s="81"/>
      <c r="P5242" s="81">
        <v>46009</v>
      </c>
      <c r="Q5242" s="103" t="str">
        <f>IFERROR(VLOOKUP(J5242,Настройка!$C$4:$E$121,2,),"Ошибка")</f>
        <v>R</v>
      </c>
    </row>
    <row r="5243" spans="1:17" ht="14.4" customHeight="1">
      <c r="A5243" s="67">
        <v>5238</v>
      </c>
      <c r="B5243" s="80" t="s">
        <v>176</v>
      </c>
      <c r="C5243" s="80" t="s">
        <v>37</v>
      </c>
      <c r="D5243" s="80" t="s">
        <v>16184</v>
      </c>
      <c r="E5243" s="104" t="s">
        <v>16185</v>
      </c>
      <c r="F5243" s="107">
        <v>37511</v>
      </c>
      <c r="G5243" s="67" t="s">
        <v>77</v>
      </c>
      <c r="H5243" s="80" t="s">
        <v>8045</v>
      </c>
      <c r="I5243" s="80" t="s">
        <v>16186</v>
      </c>
      <c r="J5243" s="104" t="s">
        <v>230</v>
      </c>
      <c r="K5243" s="67" t="s">
        <v>133</v>
      </c>
      <c r="L5243" s="67"/>
      <c r="M5243" s="67"/>
      <c r="N5243" s="67"/>
      <c r="O5243" s="81"/>
      <c r="P5243" s="81">
        <v>46026</v>
      </c>
      <c r="Q5243" s="103" t="str">
        <f>IFERROR(VLOOKUP(J5243,Настройка!$C$4:$E$121,2,),"Ошибка")</f>
        <v>R</v>
      </c>
    </row>
    <row r="5244" spans="1:17" ht="14.4" customHeight="1">
      <c r="A5244" s="67">
        <v>5239</v>
      </c>
      <c r="B5244" s="80" t="s">
        <v>176</v>
      </c>
      <c r="C5244" s="80" t="s">
        <v>37</v>
      </c>
      <c r="D5244" s="80" t="s">
        <v>16187</v>
      </c>
      <c r="E5244" s="104" t="s">
        <v>16188</v>
      </c>
      <c r="F5244" s="107">
        <v>24632</v>
      </c>
      <c r="G5244" s="67" t="s">
        <v>77</v>
      </c>
      <c r="H5244" s="80" t="s">
        <v>10571</v>
      </c>
      <c r="I5244" s="80" t="s">
        <v>16189</v>
      </c>
      <c r="J5244" s="104" t="s">
        <v>140</v>
      </c>
      <c r="K5244" s="67" t="s">
        <v>109</v>
      </c>
      <c r="L5244" s="67"/>
      <c r="M5244" s="67"/>
      <c r="N5244" s="67"/>
      <c r="O5244" s="81"/>
      <c r="P5244" s="81">
        <v>46034</v>
      </c>
      <c r="Q5244" s="103" t="str">
        <f>IFERROR(VLOOKUP(J5244,Настройка!$C$4:$E$121,2,),"Ошибка")</f>
        <v>ITR</v>
      </c>
    </row>
    <row r="5245" spans="1:17" ht="14.4" customHeight="1">
      <c r="A5245" s="67">
        <v>5240</v>
      </c>
      <c r="B5245" s="80" t="s">
        <v>176</v>
      </c>
      <c r="C5245" s="80" t="s">
        <v>37</v>
      </c>
      <c r="D5245" s="80" t="s">
        <v>16190</v>
      </c>
      <c r="E5245" s="104" t="s">
        <v>16191</v>
      </c>
      <c r="F5245" s="107">
        <v>38136</v>
      </c>
      <c r="G5245" s="67" t="s">
        <v>67</v>
      </c>
      <c r="H5245" s="80"/>
      <c r="I5245" s="80" t="s">
        <v>16192</v>
      </c>
      <c r="J5245" s="104" t="s">
        <v>204</v>
      </c>
      <c r="K5245" s="67" t="s">
        <v>117</v>
      </c>
      <c r="L5245" s="67"/>
      <c r="M5245" s="67"/>
      <c r="N5245" s="67"/>
      <c r="O5245" s="81"/>
      <c r="P5245" s="81">
        <v>46035</v>
      </c>
      <c r="Q5245" s="103" t="str">
        <f>IFERROR(VLOOKUP(J5245,Настройка!$C$4:$E$121,2,),"Ошибка")</f>
        <v>R</v>
      </c>
    </row>
    <row r="5246" spans="1:17" ht="14.4" customHeight="1">
      <c r="A5246" s="67">
        <v>5241</v>
      </c>
      <c r="B5246" s="80" t="s">
        <v>176</v>
      </c>
      <c r="C5246" s="80" t="s">
        <v>37</v>
      </c>
      <c r="D5246" s="80" t="s">
        <v>16193</v>
      </c>
      <c r="E5246" s="104" t="s">
        <v>16194</v>
      </c>
      <c r="F5246" s="107">
        <v>38615</v>
      </c>
      <c r="G5246" s="67" t="s">
        <v>67</v>
      </c>
      <c r="H5246" s="80"/>
      <c r="I5246" s="80" t="s">
        <v>16195</v>
      </c>
      <c r="J5246" s="104" t="s">
        <v>204</v>
      </c>
      <c r="K5246" s="67" t="s">
        <v>117</v>
      </c>
      <c r="L5246" s="67"/>
      <c r="M5246" s="67"/>
      <c r="N5246" s="67"/>
      <c r="O5246" s="81"/>
      <c r="P5246" s="81">
        <v>46036</v>
      </c>
      <c r="Q5246" s="103" t="str">
        <f>IFERROR(VLOOKUP(J5246,Настройка!$C$4:$E$121,2,),"Ошибка")</f>
        <v>R</v>
      </c>
    </row>
    <row r="5247" spans="1:17" ht="14.4" customHeight="1">
      <c r="A5247" s="67">
        <v>5242</v>
      </c>
      <c r="B5247" s="80" t="s">
        <v>176</v>
      </c>
      <c r="C5247" s="80" t="s">
        <v>37</v>
      </c>
      <c r="D5247" s="80" t="s">
        <v>16196</v>
      </c>
      <c r="E5247" s="104" t="s">
        <v>16197</v>
      </c>
      <c r="F5247" s="107">
        <v>37295</v>
      </c>
      <c r="G5247" s="67" t="s">
        <v>67</v>
      </c>
      <c r="H5247" s="80" t="s">
        <v>401</v>
      </c>
      <c r="I5247" s="80" t="s">
        <v>16198</v>
      </c>
      <c r="J5247" s="104" t="s">
        <v>220</v>
      </c>
      <c r="K5247" s="67" t="s">
        <v>119</v>
      </c>
      <c r="L5247" s="67"/>
      <c r="M5247" s="67"/>
      <c r="N5247" s="67"/>
      <c r="O5247" s="81"/>
      <c r="P5247" s="81">
        <v>46036</v>
      </c>
      <c r="Q5247" s="103" t="str">
        <f>IFERROR(VLOOKUP(J5247,Настройка!$C$4:$E$121,2,),"Ошибка")</f>
        <v>R</v>
      </c>
    </row>
    <row r="5248" spans="1:17" ht="14.4" customHeight="1">
      <c r="A5248" s="67">
        <v>5243</v>
      </c>
      <c r="B5248" s="80" t="s">
        <v>176</v>
      </c>
      <c r="C5248" s="80" t="s">
        <v>37</v>
      </c>
      <c r="D5248" s="80" t="s">
        <v>16199</v>
      </c>
      <c r="E5248" s="104" t="s">
        <v>16200</v>
      </c>
      <c r="F5248" s="107">
        <v>38986</v>
      </c>
      <c r="G5248" s="67" t="s">
        <v>67</v>
      </c>
      <c r="H5248" s="80"/>
      <c r="I5248" s="80" t="s">
        <v>16201</v>
      </c>
      <c r="J5248" s="104" t="s">
        <v>220</v>
      </c>
      <c r="K5248" s="67" t="s">
        <v>119</v>
      </c>
      <c r="L5248" s="67"/>
      <c r="M5248" s="67"/>
      <c r="N5248" s="67"/>
      <c r="O5248" s="81"/>
      <c r="P5248" s="81">
        <v>46036</v>
      </c>
      <c r="Q5248" s="103" t="str">
        <f>IFERROR(VLOOKUP(J5248,Настройка!$C$4:$E$121,2,),"Ошибка")</f>
        <v>R</v>
      </c>
    </row>
    <row r="5249" spans="1:17" ht="14.4" customHeight="1">
      <c r="A5249" s="67">
        <v>5244</v>
      </c>
      <c r="B5249" s="80" t="s">
        <v>176</v>
      </c>
      <c r="C5249" s="80" t="s">
        <v>37</v>
      </c>
      <c r="D5249" s="80" t="s">
        <v>16202</v>
      </c>
      <c r="E5249" s="104" t="s">
        <v>16203</v>
      </c>
      <c r="F5249" s="107">
        <v>30919</v>
      </c>
      <c r="G5249" s="67" t="s">
        <v>69</v>
      </c>
      <c r="H5249" s="80" t="s">
        <v>302</v>
      </c>
      <c r="I5249" s="80" t="s">
        <v>16204</v>
      </c>
      <c r="J5249" s="104" t="s">
        <v>220</v>
      </c>
      <c r="K5249" s="67" t="s">
        <v>119</v>
      </c>
      <c r="L5249" s="67"/>
      <c r="M5249" s="67"/>
      <c r="N5249" s="67"/>
      <c r="O5249" s="81"/>
      <c r="P5249" s="81">
        <v>46036</v>
      </c>
      <c r="Q5249" s="103" t="str">
        <f>IFERROR(VLOOKUP(J5249,Настройка!$C$4:$E$121,2,),"Ошибка")</f>
        <v>R</v>
      </c>
    </row>
    <row r="5250" spans="1:17" ht="14.4" customHeight="1">
      <c r="A5250" s="67">
        <v>5245</v>
      </c>
      <c r="B5250" s="80" t="s">
        <v>176</v>
      </c>
      <c r="C5250" s="80" t="s">
        <v>37</v>
      </c>
      <c r="D5250" s="80" t="s">
        <v>16205</v>
      </c>
      <c r="E5250" s="104" t="s">
        <v>16206</v>
      </c>
      <c r="F5250" s="107">
        <v>30935</v>
      </c>
      <c r="G5250" s="67" t="s">
        <v>69</v>
      </c>
      <c r="H5250" s="80" t="s">
        <v>309</v>
      </c>
      <c r="I5250" s="80" t="s">
        <v>16207</v>
      </c>
      <c r="J5250" s="104" t="s">
        <v>220</v>
      </c>
      <c r="K5250" s="67" t="s">
        <v>119</v>
      </c>
      <c r="L5250" s="67"/>
      <c r="M5250" s="67"/>
      <c r="N5250" s="67"/>
      <c r="O5250" s="81"/>
      <c r="P5250" s="81">
        <v>46036</v>
      </c>
      <c r="Q5250" s="103" t="str">
        <f>IFERROR(VLOOKUP(J5250,Настройка!$C$4:$E$121,2,),"Ошибка")</f>
        <v>R</v>
      </c>
    </row>
    <row r="5251" spans="1:17" ht="14.4" customHeight="1">
      <c r="A5251" s="67">
        <v>5246</v>
      </c>
      <c r="B5251" s="80" t="s">
        <v>176</v>
      </c>
      <c r="C5251" s="80" t="s">
        <v>37</v>
      </c>
      <c r="D5251" s="80" t="s">
        <v>16208</v>
      </c>
      <c r="E5251" s="104" t="s">
        <v>16209</v>
      </c>
      <c r="F5251" s="107">
        <v>30943</v>
      </c>
      <c r="G5251" s="67" t="s">
        <v>69</v>
      </c>
      <c r="H5251" s="80" t="s">
        <v>302</v>
      </c>
      <c r="I5251" s="80" t="s">
        <v>16210</v>
      </c>
      <c r="J5251" s="104" t="s">
        <v>220</v>
      </c>
      <c r="K5251" s="67" t="s">
        <v>119</v>
      </c>
      <c r="L5251" s="67"/>
      <c r="M5251" s="67"/>
      <c r="N5251" s="67"/>
      <c r="O5251" s="81"/>
      <c r="P5251" s="81">
        <v>46036</v>
      </c>
      <c r="Q5251" s="103" t="str">
        <f>IFERROR(VLOOKUP(J5251,Настройка!$C$4:$E$121,2,),"Ошибка")</f>
        <v>R</v>
      </c>
    </row>
    <row r="5252" spans="1:17" ht="14.4" customHeight="1">
      <c r="A5252" s="67">
        <v>5247</v>
      </c>
      <c r="B5252" s="80" t="s">
        <v>176</v>
      </c>
      <c r="C5252" s="80" t="s">
        <v>37</v>
      </c>
      <c r="D5252" s="80" t="s">
        <v>16211</v>
      </c>
      <c r="E5252" s="104" t="s">
        <v>16212</v>
      </c>
      <c r="F5252" s="107">
        <v>35298</v>
      </c>
      <c r="G5252" s="67" t="s">
        <v>69</v>
      </c>
      <c r="H5252" s="80" t="s">
        <v>302</v>
      </c>
      <c r="I5252" s="80" t="s">
        <v>16213</v>
      </c>
      <c r="J5252" s="104" t="s">
        <v>208</v>
      </c>
      <c r="K5252" s="67" t="s">
        <v>117</v>
      </c>
      <c r="L5252" s="67"/>
      <c r="M5252" s="67"/>
      <c r="N5252" s="67"/>
      <c r="O5252" s="81"/>
      <c r="P5252" s="81">
        <v>46036</v>
      </c>
      <c r="Q5252" s="103" t="str">
        <f>IFERROR(VLOOKUP(J5252,Настройка!$C$4:$E$121,2,),"Ошибка")</f>
        <v>R</v>
      </c>
    </row>
    <row r="5253" spans="1:17" ht="14.4" customHeight="1">
      <c r="A5253" s="67">
        <v>5248</v>
      </c>
      <c r="B5253" s="80" t="s">
        <v>176</v>
      </c>
      <c r="C5253" s="80" t="s">
        <v>37</v>
      </c>
      <c r="D5253" s="80" t="s">
        <v>16214</v>
      </c>
      <c r="E5253" s="104" t="s">
        <v>16215</v>
      </c>
      <c r="F5253" s="107">
        <v>30993</v>
      </c>
      <c r="G5253" s="67" t="s">
        <v>69</v>
      </c>
      <c r="H5253" s="80" t="s">
        <v>302</v>
      </c>
      <c r="I5253" s="80" t="s">
        <v>16216</v>
      </c>
      <c r="J5253" s="104" t="s">
        <v>220</v>
      </c>
      <c r="K5253" s="67" t="s">
        <v>119</v>
      </c>
      <c r="L5253" s="67"/>
      <c r="M5253" s="67"/>
      <c r="N5253" s="67"/>
      <c r="O5253" s="81"/>
      <c r="P5253" s="81">
        <v>46036</v>
      </c>
      <c r="Q5253" s="103" t="str">
        <f>IFERROR(VLOOKUP(J5253,Настройка!$C$4:$E$121,2,),"Ошибка")</f>
        <v>R</v>
      </c>
    </row>
    <row r="5254" spans="1:17" ht="14.4" customHeight="1">
      <c r="A5254" s="67">
        <v>5249</v>
      </c>
      <c r="B5254" s="80" t="s">
        <v>176</v>
      </c>
      <c r="C5254" s="80" t="s">
        <v>37</v>
      </c>
      <c r="D5254" s="80" t="s">
        <v>16217</v>
      </c>
      <c r="E5254" s="104" t="s">
        <v>16218</v>
      </c>
      <c r="F5254" s="107">
        <v>26820</v>
      </c>
      <c r="G5254" s="67" t="s">
        <v>69</v>
      </c>
      <c r="H5254" s="80" t="s">
        <v>302</v>
      </c>
      <c r="I5254" s="80" t="s">
        <v>16219</v>
      </c>
      <c r="J5254" s="104" t="s">
        <v>220</v>
      </c>
      <c r="K5254" s="67" t="s">
        <v>119</v>
      </c>
      <c r="L5254" s="67"/>
      <c r="M5254" s="67"/>
      <c r="N5254" s="67"/>
      <c r="O5254" s="81"/>
      <c r="P5254" s="81">
        <v>46036</v>
      </c>
      <c r="Q5254" s="103" t="str">
        <f>IFERROR(VLOOKUP(J5254,Настройка!$C$4:$E$121,2,),"Ошибка")</f>
        <v>R</v>
      </c>
    </row>
    <row r="5255" spans="1:17" ht="14.4" customHeight="1">
      <c r="A5255" s="67">
        <v>5250</v>
      </c>
      <c r="B5255" s="80" t="s">
        <v>176</v>
      </c>
      <c r="C5255" s="80" t="s">
        <v>37</v>
      </c>
      <c r="D5255" s="80" t="s">
        <v>16220</v>
      </c>
      <c r="E5255" s="104" t="s">
        <v>16221</v>
      </c>
      <c r="F5255" s="107">
        <v>37166</v>
      </c>
      <c r="G5255" s="67" t="s">
        <v>77</v>
      </c>
      <c r="H5255" s="80" t="s">
        <v>982</v>
      </c>
      <c r="I5255" s="80" t="s">
        <v>16222</v>
      </c>
      <c r="J5255" s="104" t="s">
        <v>169</v>
      </c>
      <c r="K5255" s="67" t="s">
        <v>109</v>
      </c>
      <c r="L5255" s="67"/>
      <c r="M5255" s="67"/>
      <c r="N5255" s="67"/>
      <c r="O5255" s="81"/>
      <c r="P5255" s="81">
        <v>46037</v>
      </c>
      <c r="Q5255" s="103" t="str">
        <f>IFERROR(VLOOKUP(J5255,Настройка!$C$4:$E$121,2,),"Ошибка")</f>
        <v>ITR</v>
      </c>
    </row>
    <row r="5256" spans="1:17" ht="14.4" customHeight="1">
      <c r="A5256" s="67">
        <v>5251</v>
      </c>
      <c r="B5256" s="80" t="s">
        <v>176</v>
      </c>
      <c r="C5256" s="80" t="s">
        <v>37</v>
      </c>
      <c r="D5256" s="80" t="s">
        <v>16223</v>
      </c>
      <c r="E5256" s="104" t="s">
        <v>16224</v>
      </c>
      <c r="F5256" s="107">
        <v>31047</v>
      </c>
      <c r="G5256" s="67" t="s">
        <v>69</v>
      </c>
      <c r="H5256" s="80" t="s">
        <v>302</v>
      </c>
      <c r="I5256" s="80" t="s">
        <v>16225</v>
      </c>
      <c r="J5256" s="104" t="s">
        <v>213</v>
      </c>
      <c r="K5256" s="67" t="s">
        <v>119</v>
      </c>
      <c r="L5256" s="67"/>
      <c r="M5256" s="67"/>
      <c r="N5256" s="67"/>
      <c r="O5256" s="81"/>
      <c r="P5256" s="81">
        <v>46037</v>
      </c>
      <c r="Q5256" s="103" t="str">
        <f>IFERROR(VLOOKUP(J5256,Настройка!$C$4:$E$121,2,),"Ошибка")</f>
        <v>R</v>
      </c>
    </row>
    <row r="5257" spans="1:17" ht="14.4" customHeight="1">
      <c r="A5257" s="67">
        <v>5252</v>
      </c>
      <c r="B5257" s="80" t="s">
        <v>176</v>
      </c>
      <c r="C5257" s="80" t="s">
        <v>37</v>
      </c>
      <c r="D5257" s="80" t="s">
        <v>16226</v>
      </c>
      <c r="E5257" s="104" t="s">
        <v>16227</v>
      </c>
      <c r="F5257" s="107">
        <v>38638</v>
      </c>
      <c r="G5257" s="67" t="s">
        <v>67</v>
      </c>
      <c r="H5257" s="80"/>
      <c r="I5257" s="80" t="s">
        <v>16228</v>
      </c>
      <c r="J5257" s="104" t="s">
        <v>220</v>
      </c>
      <c r="K5257" s="67" t="s">
        <v>119</v>
      </c>
      <c r="L5257" s="67"/>
      <c r="M5257" s="67"/>
      <c r="N5257" s="67"/>
      <c r="O5257" s="81"/>
      <c r="P5257" s="81">
        <v>46037</v>
      </c>
      <c r="Q5257" s="103" t="str">
        <f>IFERROR(VLOOKUP(J5257,Настройка!$C$4:$E$121,2,),"Ошибка")</f>
        <v>R</v>
      </c>
    </row>
    <row r="5258" spans="1:17" ht="14.4" customHeight="1">
      <c r="A5258" s="67">
        <v>5253</v>
      </c>
      <c r="B5258" s="80" t="s">
        <v>176</v>
      </c>
      <c r="C5258" s="80" t="s">
        <v>37</v>
      </c>
      <c r="D5258" s="80" t="s">
        <v>16229</v>
      </c>
      <c r="E5258" s="104" t="s">
        <v>16230</v>
      </c>
      <c r="F5258" s="107">
        <v>36625</v>
      </c>
      <c r="G5258" s="67" t="s">
        <v>69</v>
      </c>
      <c r="H5258" s="80" t="s">
        <v>302</v>
      </c>
      <c r="I5258" s="80" t="s">
        <v>16231</v>
      </c>
      <c r="J5258" s="104" t="s">
        <v>207</v>
      </c>
      <c r="K5258" s="67" t="s">
        <v>117</v>
      </c>
      <c r="L5258" s="67"/>
      <c r="M5258" s="67"/>
      <c r="N5258" s="67"/>
      <c r="O5258" s="81"/>
      <c r="P5258" s="81">
        <v>46037</v>
      </c>
      <c r="Q5258" s="103" t="str">
        <f>IFERROR(VLOOKUP(J5258,Настройка!$C$4:$E$121,2,),"Ошибка")</f>
        <v>R</v>
      </c>
    </row>
    <row r="5259" spans="1:17" ht="14.4" customHeight="1">
      <c r="A5259" s="67">
        <v>5254</v>
      </c>
      <c r="B5259" s="80" t="s">
        <v>176</v>
      </c>
      <c r="C5259" s="80" t="s">
        <v>37</v>
      </c>
      <c r="D5259" s="80" t="s">
        <v>16232</v>
      </c>
      <c r="E5259" s="104" t="s">
        <v>16233</v>
      </c>
      <c r="F5259" s="107">
        <v>26905</v>
      </c>
      <c r="G5259" s="67" t="s">
        <v>69</v>
      </c>
      <c r="H5259" s="80" t="s">
        <v>334</v>
      </c>
      <c r="I5259" s="80" t="s">
        <v>16234</v>
      </c>
      <c r="J5259" s="104" t="s">
        <v>217</v>
      </c>
      <c r="K5259" s="67" t="s">
        <v>119</v>
      </c>
      <c r="L5259" s="67"/>
      <c r="M5259" s="67"/>
      <c r="N5259" s="67"/>
      <c r="O5259" s="81"/>
      <c r="P5259" s="81">
        <v>46037</v>
      </c>
      <c r="Q5259" s="103" t="str">
        <f>IFERROR(VLOOKUP(J5259,Настройка!$C$4:$E$121,2,),"Ошибка")</f>
        <v>R</v>
      </c>
    </row>
    <row r="5260" spans="1:17" ht="14.4" customHeight="1">
      <c r="A5260" s="67">
        <v>5255</v>
      </c>
      <c r="B5260" s="80" t="s">
        <v>176</v>
      </c>
      <c r="C5260" s="80" t="s">
        <v>37</v>
      </c>
      <c r="D5260" s="80" t="s">
        <v>16235</v>
      </c>
      <c r="E5260" s="104" t="s">
        <v>16236</v>
      </c>
      <c r="F5260" s="107">
        <v>35253</v>
      </c>
      <c r="G5260" s="67" t="s">
        <v>67</v>
      </c>
      <c r="H5260" s="80"/>
      <c r="I5260" s="80" t="s">
        <v>16237</v>
      </c>
      <c r="J5260" s="104" t="s">
        <v>208</v>
      </c>
      <c r="K5260" s="67" t="s">
        <v>117</v>
      </c>
      <c r="L5260" s="67"/>
      <c r="M5260" s="67"/>
      <c r="N5260" s="67"/>
      <c r="O5260" s="81"/>
      <c r="P5260" s="81">
        <v>46037</v>
      </c>
      <c r="Q5260" s="103" t="str">
        <f>IFERROR(VLOOKUP(J5260,Настройка!$C$4:$E$121,2,),"Ошибка")</f>
        <v>R</v>
      </c>
    </row>
    <row r="5261" spans="1:17" ht="14.4" customHeight="1">
      <c r="A5261" s="67">
        <v>5256</v>
      </c>
      <c r="B5261" s="80" t="s">
        <v>176</v>
      </c>
      <c r="C5261" s="80" t="s">
        <v>37</v>
      </c>
      <c r="D5261" s="80" t="s">
        <v>16238</v>
      </c>
      <c r="E5261" s="104" t="s">
        <v>16239</v>
      </c>
      <c r="F5261" s="107">
        <v>30671</v>
      </c>
      <c r="G5261" s="67" t="s">
        <v>69</v>
      </c>
      <c r="H5261" s="80" t="s">
        <v>302</v>
      </c>
      <c r="I5261" s="80" t="s">
        <v>16240</v>
      </c>
      <c r="J5261" s="104" t="s">
        <v>213</v>
      </c>
      <c r="K5261" s="67" t="s">
        <v>119</v>
      </c>
      <c r="L5261" s="67"/>
      <c r="M5261" s="67"/>
      <c r="N5261" s="67"/>
      <c r="O5261" s="81"/>
      <c r="P5261" s="81">
        <v>46037</v>
      </c>
      <c r="Q5261" s="103" t="str">
        <f>IFERROR(VLOOKUP(J5261,Настройка!$C$4:$E$121,2,),"Ошибка")</f>
        <v>R</v>
      </c>
    </row>
    <row r="5262" spans="1:17" ht="14.4" customHeight="1">
      <c r="A5262" s="67">
        <v>5257</v>
      </c>
      <c r="B5262" s="80" t="s">
        <v>176</v>
      </c>
      <c r="C5262" s="80" t="s">
        <v>37</v>
      </c>
      <c r="D5262" s="80" t="s">
        <v>16241</v>
      </c>
      <c r="E5262" s="104" t="s">
        <v>16242</v>
      </c>
      <c r="F5262" s="107">
        <v>31886</v>
      </c>
      <c r="G5262" s="67" t="s">
        <v>83</v>
      </c>
      <c r="H5262" s="80"/>
      <c r="I5262" s="80" t="s">
        <v>16243</v>
      </c>
      <c r="J5262" s="104" t="s">
        <v>201</v>
      </c>
      <c r="K5262" s="67" t="s">
        <v>117</v>
      </c>
      <c r="L5262" s="67" t="s">
        <v>152</v>
      </c>
      <c r="M5262" s="67" t="s">
        <v>166</v>
      </c>
      <c r="N5262" s="67" t="s">
        <v>1946</v>
      </c>
      <c r="O5262" s="81">
        <v>46314</v>
      </c>
      <c r="P5262" s="81">
        <v>46038</v>
      </c>
      <c r="Q5262" s="103" t="str">
        <f>IFERROR(VLOOKUP(J5262,Настройка!$C$4:$E$121,2,),"Ошибка")</f>
        <v>ITR</v>
      </c>
    </row>
    <row r="5263" spans="1:17" ht="14.4" customHeight="1">
      <c r="A5263" s="67">
        <v>5258</v>
      </c>
      <c r="B5263" s="80" t="s">
        <v>176</v>
      </c>
      <c r="C5263" s="80" t="s">
        <v>37</v>
      </c>
      <c r="D5263" s="80" t="s">
        <v>16244</v>
      </c>
      <c r="E5263" s="104" t="s">
        <v>16245</v>
      </c>
      <c r="F5263" s="107">
        <v>31886</v>
      </c>
      <c r="G5263" s="67" t="s">
        <v>83</v>
      </c>
      <c r="H5263" s="80"/>
      <c r="I5263" s="80" t="s">
        <v>16246</v>
      </c>
      <c r="J5263" s="104" t="s">
        <v>62</v>
      </c>
      <c r="K5263" s="67" t="s">
        <v>109</v>
      </c>
      <c r="L5263" s="67" t="s">
        <v>148</v>
      </c>
      <c r="M5263" s="67" t="s">
        <v>166</v>
      </c>
      <c r="N5263" s="67" t="s">
        <v>196</v>
      </c>
      <c r="O5263" s="81">
        <v>46880</v>
      </c>
      <c r="P5263" s="81">
        <v>46038</v>
      </c>
      <c r="Q5263" s="103" t="str">
        <f>IFERROR(VLOOKUP(J5263,Настройка!$C$4:$E$121,2,),"Ошибка")</f>
        <v>ITR</v>
      </c>
    </row>
    <row r="5264" spans="1:17" ht="14.4" customHeight="1">
      <c r="A5264" s="67">
        <v>5259</v>
      </c>
      <c r="B5264" s="80" t="s">
        <v>176</v>
      </c>
      <c r="C5264" s="80" t="s">
        <v>37</v>
      </c>
      <c r="D5264" s="80" t="s">
        <v>16247</v>
      </c>
      <c r="E5264" s="104" t="s">
        <v>16248</v>
      </c>
      <c r="F5264" s="107">
        <v>29513</v>
      </c>
      <c r="G5264" s="67" t="s">
        <v>69</v>
      </c>
      <c r="H5264" s="80" t="s">
        <v>309</v>
      </c>
      <c r="I5264" s="80" t="s">
        <v>16249</v>
      </c>
      <c r="J5264" s="104" t="s">
        <v>213</v>
      </c>
      <c r="K5264" s="67" t="s">
        <v>119</v>
      </c>
      <c r="L5264" s="67"/>
      <c r="M5264" s="67"/>
      <c r="N5264" s="67"/>
      <c r="O5264" s="81"/>
      <c r="P5264" s="81">
        <v>46038</v>
      </c>
      <c r="Q5264" s="103" t="str">
        <f>IFERROR(VLOOKUP(J5264,Настройка!$C$4:$E$121,2,),"Ошибка")</f>
        <v>R</v>
      </c>
    </row>
    <row r="5265" spans="1:17" ht="14.4" customHeight="1">
      <c r="A5265" s="67">
        <v>5260</v>
      </c>
      <c r="B5265" s="80" t="s">
        <v>176</v>
      </c>
      <c r="C5265" s="80" t="s">
        <v>37</v>
      </c>
      <c r="D5265" s="80" t="s">
        <v>16250</v>
      </c>
      <c r="E5265" s="104" t="s">
        <v>16251</v>
      </c>
      <c r="F5265" s="107">
        <v>31827</v>
      </c>
      <c r="G5265" s="67" t="s">
        <v>69</v>
      </c>
      <c r="H5265" s="80" t="s">
        <v>334</v>
      </c>
      <c r="I5265" s="80" t="s">
        <v>16252</v>
      </c>
      <c r="J5265" s="104" t="s">
        <v>213</v>
      </c>
      <c r="K5265" s="67" t="s">
        <v>119</v>
      </c>
      <c r="L5265" s="67"/>
      <c r="M5265" s="67"/>
      <c r="N5265" s="67"/>
      <c r="O5265" s="81"/>
      <c r="P5265" s="81">
        <v>46038</v>
      </c>
      <c r="Q5265" s="103" t="str">
        <f>IFERROR(VLOOKUP(J5265,Настройка!$C$4:$E$121,2,),"Ошибка")</f>
        <v>R</v>
      </c>
    </row>
    <row r="5266" spans="1:17" ht="14.4" customHeight="1">
      <c r="A5266" s="67">
        <v>5261</v>
      </c>
      <c r="B5266" s="80" t="s">
        <v>176</v>
      </c>
      <c r="C5266" s="80" t="s">
        <v>37</v>
      </c>
      <c r="D5266" s="80" t="s">
        <v>16253</v>
      </c>
      <c r="E5266" s="104" t="s">
        <v>16254</v>
      </c>
      <c r="F5266" s="107">
        <v>34684</v>
      </c>
      <c r="G5266" s="67" t="s">
        <v>69</v>
      </c>
      <c r="H5266" s="80" t="s">
        <v>302</v>
      </c>
      <c r="I5266" s="80" t="s">
        <v>16255</v>
      </c>
      <c r="J5266" s="104" t="s">
        <v>220</v>
      </c>
      <c r="K5266" s="67" t="s">
        <v>119</v>
      </c>
      <c r="L5266" s="67"/>
      <c r="M5266" s="67"/>
      <c r="N5266" s="67"/>
      <c r="O5266" s="81"/>
      <c r="P5266" s="81">
        <v>46038</v>
      </c>
      <c r="Q5266" s="103" t="str">
        <f>IFERROR(VLOOKUP(J5266,Настройка!$C$4:$E$121,2,),"Ошибка")</f>
        <v>R</v>
      </c>
    </row>
    <row r="5267" spans="1:17" ht="14.4" customHeight="1">
      <c r="A5267" s="67">
        <v>5262</v>
      </c>
      <c r="B5267" s="80" t="s">
        <v>176</v>
      </c>
      <c r="C5267" s="80" t="s">
        <v>37</v>
      </c>
      <c r="D5267" s="80" t="s">
        <v>16256</v>
      </c>
      <c r="E5267" s="104" t="s">
        <v>16257</v>
      </c>
      <c r="F5267" s="107">
        <v>28797</v>
      </c>
      <c r="G5267" s="67" t="s">
        <v>69</v>
      </c>
      <c r="H5267" s="80" t="s">
        <v>309</v>
      </c>
      <c r="I5267" s="80" t="s">
        <v>16258</v>
      </c>
      <c r="J5267" s="104" t="s">
        <v>208</v>
      </c>
      <c r="K5267" s="67" t="s">
        <v>117</v>
      </c>
      <c r="L5267" s="67"/>
      <c r="M5267" s="67"/>
      <c r="N5267" s="67"/>
      <c r="O5267" s="81"/>
      <c r="P5267" s="81">
        <v>46038</v>
      </c>
      <c r="Q5267" s="103" t="str">
        <f>IFERROR(VLOOKUP(J5267,Настройка!$C$4:$E$121,2,),"Ошибка")</f>
        <v>R</v>
      </c>
    </row>
    <row r="5268" spans="1:17" ht="14.4" customHeight="1">
      <c r="A5268" s="67">
        <v>5263</v>
      </c>
      <c r="B5268" s="80" t="s">
        <v>176</v>
      </c>
      <c r="C5268" s="80" t="s">
        <v>37</v>
      </c>
      <c r="D5268" s="80" t="s">
        <v>16259</v>
      </c>
      <c r="E5268" s="104" t="s">
        <v>16260</v>
      </c>
      <c r="F5268" s="107">
        <v>37076</v>
      </c>
      <c r="G5268" s="67" t="s">
        <v>67</v>
      </c>
      <c r="H5268" s="80" t="s">
        <v>401</v>
      </c>
      <c r="I5268" s="80" t="s">
        <v>16261</v>
      </c>
      <c r="J5268" s="104" t="s">
        <v>213</v>
      </c>
      <c r="K5268" s="67" t="s">
        <v>119</v>
      </c>
      <c r="L5268" s="67"/>
      <c r="M5268" s="67"/>
      <c r="N5268" s="67"/>
      <c r="O5268" s="81"/>
      <c r="P5268" s="81">
        <v>46039</v>
      </c>
      <c r="Q5268" s="103" t="str">
        <f>IFERROR(VLOOKUP(J5268,Настройка!$C$4:$E$121,2,),"Ошибка")</f>
        <v>R</v>
      </c>
    </row>
    <row r="5269" spans="1:17" ht="14.4" customHeight="1">
      <c r="A5269" s="67">
        <v>5264</v>
      </c>
      <c r="B5269" s="80" t="s">
        <v>176</v>
      </c>
      <c r="C5269" s="80" t="s">
        <v>37</v>
      </c>
      <c r="D5269" s="80" t="s">
        <v>16262</v>
      </c>
      <c r="E5269" s="104" t="s">
        <v>16263</v>
      </c>
      <c r="F5269" s="107">
        <v>37023</v>
      </c>
      <c r="G5269" s="67" t="s">
        <v>69</v>
      </c>
      <c r="H5269" s="80" t="s">
        <v>302</v>
      </c>
      <c r="I5269" s="80" t="s">
        <v>16264</v>
      </c>
      <c r="J5269" s="104" t="s">
        <v>220</v>
      </c>
      <c r="K5269" s="67" t="s">
        <v>119</v>
      </c>
      <c r="L5269" s="67"/>
      <c r="M5269" s="67"/>
      <c r="N5269" s="67"/>
      <c r="O5269" s="81"/>
      <c r="P5269" s="81">
        <v>46039</v>
      </c>
      <c r="Q5269" s="103" t="str">
        <f>IFERROR(VLOOKUP(J5269,Настройка!$C$4:$E$121,2,),"Ошибка")</f>
        <v>R</v>
      </c>
    </row>
    <row r="5270" spans="1:17" ht="14.4" customHeight="1">
      <c r="A5270" s="67">
        <v>5265</v>
      </c>
      <c r="B5270" s="80" t="s">
        <v>176</v>
      </c>
      <c r="C5270" s="80" t="s">
        <v>37</v>
      </c>
      <c r="D5270" s="80" t="s">
        <v>16265</v>
      </c>
      <c r="E5270" s="104" t="s">
        <v>16266</v>
      </c>
      <c r="F5270" s="107">
        <v>37445</v>
      </c>
      <c r="G5270" s="67" t="s">
        <v>67</v>
      </c>
      <c r="H5270" s="80" t="s">
        <v>401</v>
      </c>
      <c r="I5270" s="80" t="s">
        <v>16267</v>
      </c>
      <c r="J5270" s="104" t="s">
        <v>213</v>
      </c>
      <c r="K5270" s="67" t="s">
        <v>119</v>
      </c>
      <c r="L5270" s="67"/>
      <c r="M5270" s="67"/>
      <c r="N5270" s="67"/>
      <c r="O5270" s="81"/>
      <c r="P5270" s="81">
        <v>46039</v>
      </c>
      <c r="Q5270" s="103" t="str">
        <f>IFERROR(VLOOKUP(J5270,Настройка!$C$4:$E$121,2,),"Ошибка")</f>
        <v>R</v>
      </c>
    </row>
    <row r="5271" spans="1:17" ht="14.4" customHeight="1">
      <c r="A5271" s="67">
        <v>5266</v>
      </c>
      <c r="B5271" s="80" t="s">
        <v>176</v>
      </c>
      <c r="C5271" s="80" t="s">
        <v>37</v>
      </c>
      <c r="D5271" s="80" t="s">
        <v>16268</v>
      </c>
      <c r="E5271" s="104" t="s">
        <v>16269</v>
      </c>
      <c r="F5271" s="107">
        <v>37876</v>
      </c>
      <c r="G5271" s="67" t="s">
        <v>67</v>
      </c>
      <c r="H5271" s="80" t="s">
        <v>401</v>
      </c>
      <c r="I5271" s="80" t="s">
        <v>16270</v>
      </c>
      <c r="J5271" s="104" t="s">
        <v>213</v>
      </c>
      <c r="K5271" s="67" t="s">
        <v>119</v>
      </c>
      <c r="L5271" s="67"/>
      <c r="M5271" s="67"/>
      <c r="N5271" s="67"/>
      <c r="O5271" s="81"/>
      <c r="P5271" s="81">
        <v>46039</v>
      </c>
      <c r="Q5271" s="103" t="str">
        <f>IFERROR(VLOOKUP(J5271,Настройка!$C$4:$E$121,2,),"Ошибка")</f>
        <v>R</v>
      </c>
    </row>
    <row r="5272" spans="1:17" ht="14.4" customHeight="1">
      <c r="A5272" s="67">
        <v>5267</v>
      </c>
      <c r="B5272" s="80" t="s">
        <v>176</v>
      </c>
      <c r="C5272" s="80" t="s">
        <v>37</v>
      </c>
      <c r="D5272" s="80" t="s">
        <v>16271</v>
      </c>
      <c r="E5272" s="104" t="s">
        <v>16272</v>
      </c>
      <c r="F5272" s="107">
        <v>38806</v>
      </c>
      <c r="G5272" s="67" t="s">
        <v>67</v>
      </c>
      <c r="H5272" s="80" t="s">
        <v>401</v>
      </c>
      <c r="I5272" s="80" t="s">
        <v>16273</v>
      </c>
      <c r="J5272" s="104" t="s">
        <v>213</v>
      </c>
      <c r="K5272" s="67" t="s">
        <v>119</v>
      </c>
      <c r="L5272" s="67"/>
      <c r="M5272" s="67"/>
      <c r="N5272" s="67"/>
      <c r="O5272" s="81"/>
      <c r="P5272" s="81">
        <v>46039</v>
      </c>
      <c r="Q5272" s="103" t="str">
        <f>IFERROR(VLOOKUP(J5272,Настройка!$C$4:$E$121,2,),"Ошибка")</f>
        <v>R</v>
      </c>
    </row>
    <row r="5273" spans="1:17" ht="14.4" customHeight="1">
      <c r="A5273" s="67">
        <v>5268</v>
      </c>
      <c r="B5273" s="80" t="s">
        <v>176</v>
      </c>
      <c r="C5273" s="80" t="s">
        <v>37</v>
      </c>
      <c r="D5273" s="80" t="s">
        <v>16274</v>
      </c>
      <c r="E5273" s="104" t="s">
        <v>16275</v>
      </c>
      <c r="F5273" s="107">
        <v>27889</v>
      </c>
      <c r="G5273" s="67" t="s">
        <v>69</v>
      </c>
      <c r="H5273" s="80" t="s">
        <v>302</v>
      </c>
      <c r="I5273" s="80" t="s">
        <v>16276</v>
      </c>
      <c r="J5273" s="104" t="s">
        <v>205</v>
      </c>
      <c r="K5273" s="67" t="s">
        <v>117</v>
      </c>
      <c r="L5273" s="67"/>
      <c r="M5273" s="67"/>
      <c r="N5273" s="67"/>
      <c r="O5273" s="81"/>
      <c r="P5273" s="81">
        <v>46040</v>
      </c>
      <c r="Q5273" s="103" t="str">
        <f>IFERROR(VLOOKUP(J5273,Настройка!$C$4:$E$121,2,),"Ошибка")</f>
        <v>R</v>
      </c>
    </row>
    <row r="5274" spans="1:17" ht="14.4" customHeight="1">
      <c r="A5274" s="67">
        <v>5269</v>
      </c>
      <c r="B5274" s="80" t="s">
        <v>176</v>
      </c>
      <c r="C5274" s="80" t="s">
        <v>37</v>
      </c>
      <c r="D5274" s="80" t="s">
        <v>16277</v>
      </c>
      <c r="E5274" s="104" t="s">
        <v>16278</v>
      </c>
      <c r="F5274" s="107">
        <v>27918</v>
      </c>
      <c r="G5274" s="67" t="s">
        <v>77</v>
      </c>
      <c r="H5274" s="80" t="s">
        <v>1001</v>
      </c>
      <c r="I5274" s="80" t="s">
        <v>16279</v>
      </c>
      <c r="J5274" s="104" t="s">
        <v>201</v>
      </c>
      <c r="K5274" s="67" t="s">
        <v>117</v>
      </c>
      <c r="L5274" s="67"/>
      <c r="M5274" s="67"/>
      <c r="N5274" s="67"/>
      <c r="O5274" s="81"/>
      <c r="P5274" s="81">
        <v>46041</v>
      </c>
      <c r="Q5274" s="103" t="str">
        <f>IFERROR(VLOOKUP(J5274,Настройка!$C$4:$E$121,2,),"Ошибка")</f>
        <v>ITR</v>
      </c>
    </row>
    <row r="5275" spans="1:17" ht="14.4" customHeight="1">
      <c r="A5275" s="67">
        <v>5270</v>
      </c>
      <c r="B5275" s="80" t="s">
        <v>176</v>
      </c>
      <c r="C5275" s="80" t="s">
        <v>37</v>
      </c>
      <c r="D5275" s="80" t="s">
        <v>16280</v>
      </c>
      <c r="E5275" s="104" t="s">
        <v>16281</v>
      </c>
      <c r="F5275" s="107">
        <v>29279</v>
      </c>
      <c r="G5275" s="67" t="s">
        <v>69</v>
      </c>
      <c r="H5275" s="80" t="s">
        <v>302</v>
      </c>
      <c r="I5275" s="80" t="s">
        <v>16282</v>
      </c>
      <c r="J5275" s="104" t="s">
        <v>204</v>
      </c>
      <c r="K5275" s="67" t="s">
        <v>117</v>
      </c>
      <c r="L5275" s="67"/>
      <c r="M5275" s="67"/>
      <c r="N5275" s="67"/>
      <c r="O5275" s="81"/>
      <c r="P5275" s="81">
        <v>46041</v>
      </c>
      <c r="Q5275" s="103" t="str">
        <f>IFERROR(VLOOKUP(J5275,Настройка!$C$4:$E$121,2,),"Ошибка")</f>
        <v>R</v>
      </c>
    </row>
    <row r="5276" spans="1:17" ht="14.4" customHeight="1">
      <c r="A5276" s="67">
        <v>5271</v>
      </c>
      <c r="B5276" s="80" t="s">
        <v>176</v>
      </c>
      <c r="C5276" s="80" t="s">
        <v>37</v>
      </c>
      <c r="D5276" s="80" t="s">
        <v>16283</v>
      </c>
      <c r="E5276" s="104" t="s">
        <v>16284</v>
      </c>
      <c r="F5276" s="107">
        <v>39226</v>
      </c>
      <c r="G5276" s="67" t="s">
        <v>69</v>
      </c>
      <c r="H5276" s="80" t="s">
        <v>385</v>
      </c>
      <c r="I5276" s="80" t="s">
        <v>16285</v>
      </c>
      <c r="J5276" s="104" t="s">
        <v>208</v>
      </c>
      <c r="K5276" s="67" t="s">
        <v>117</v>
      </c>
      <c r="L5276" s="67"/>
      <c r="M5276" s="67"/>
      <c r="N5276" s="67"/>
      <c r="O5276" s="81"/>
      <c r="P5276" s="81">
        <v>46043</v>
      </c>
      <c r="Q5276" s="103" t="str">
        <f>IFERROR(VLOOKUP(J5276,Настройка!$C$4:$E$121,2,),"Ошибка")</f>
        <v>R</v>
      </c>
    </row>
    <row r="5277" spans="1:17" ht="14.4" customHeight="1">
      <c r="A5277" s="67">
        <v>5272</v>
      </c>
      <c r="B5277" s="80" t="s">
        <v>176</v>
      </c>
      <c r="C5277" s="80" t="s">
        <v>37</v>
      </c>
      <c r="D5277" s="80" t="s">
        <v>16286</v>
      </c>
      <c r="E5277" s="104" t="s">
        <v>16287</v>
      </c>
      <c r="F5277" s="107">
        <v>29656</v>
      </c>
      <c r="G5277" s="67" t="s">
        <v>67</v>
      </c>
      <c r="H5277" s="80" t="s">
        <v>401</v>
      </c>
      <c r="I5277" s="80" t="s">
        <v>16288</v>
      </c>
      <c r="J5277" s="104" t="s">
        <v>214</v>
      </c>
      <c r="K5277" s="67" t="s">
        <v>119</v>
      </c>
      <c r="L5277" s="67"/>
      <c r="M5277" s="67"/>
      <c r="N5277" s="67"/>
      <c r="O5277" s="81"/>
      <c r="P5277" s="81">
        <v>46043</v>
      </c>
      <c r="Q5277" s="103" t="str">
        <f>IFERROR(VLOOKUP(J5277,Настройка!$C$4:$E$121,2,),"Ошибка")</f>
        <v>R</v>
      </c>
    </row>
    <row r="5278" spans="1:17" ht="14.4" customHeight="1">
      <c r="A5278" s="67">
        <v>5273</v>
      </c>
      <c r="B5278" s="80" t="s">
        <v>176</v>
      </c>
      <c r="C5278" s="80" t="s">
        <v>37</v>
      </c>
      <c r="D5278" s="80" t="s">
        <v>16289</v>
      </c>
      <c r="E5278" s="104" t="s">
        <v>16290</v>
      </c>
      <c r="F5278" s="107">
        <v>28237</v>
      </c>
      <c r="G5278" s="67" t="s">
        <v>67</v>
      </c>
      <c r="H5278" s="80" t="s">
        <v>401</v>
      </c>
      <c r="I5278" s="80" t="s">
        <v>16291</v>
      </c>
      <c r="J5278" s="104" t="s">
        <v>213</v>
      </c>
      <c r="K5278" s="67" t="s">
        <v>119</v>
      </c>
      <c r="L5278" s="67"/>
      <c r="M5278" s="67"/>
      <c r="N5278" s="67"/>
      <c r="O5278" s="81"/>
      <c r="P5278" s="81">
        <v>46044</v>
      </c>
      <c r="Q5278" s="103" t="str">
        <f>IFERROR(VLOOKUP(J5278,Настройка!$C$4:$E$121,2,),"Ошибка")</f>
        <v>R</v>
      </c>
    </row>
    <row r="5279" spans="1:17" ht="14.4" customHeight="1">
      <c r="A5279" s="67">
        <v>5274</v>
      </c>
      <c r="B5279" s="80" t="s">
        <v>176</v>
      </c>
      <c r="C5279" s="80" t="s">
        <v>37</v>
      </c>
      <c r="D5279" s="80" t="s">
        <v>16292</v>
      </c>
      <c r="E5279" s="104" t="s">
        <v>16293</v>
      </c>
      <c r="F5279" s="107">
        <v>33181</v>
      </c>
      <c r="G5279" s="67" t="s">
        <v>83</v>
      </c>
      <c r="H5279" s="80"/>
      <c r="I5279" s="80" t="s">
        <v>16294</v>
      </c>
      <c r="J5279" s="104" t="s">
        <v>160</v>
      </c>
      <c r="K5279" s="67" t="s">
        <v>109</v>
      </c>
      <c r="L5279" s="67" t="s">
        <v>152</v>
      </c>
      <c r="M5279" s="67" t="s">
        <v>166</v>
      </c>
      <c r="N5279" s="67" t="s">
        <v>1946</v>
      </c>
      <c r="O5279" s="81">
        <v>46296</v>
      </c>
      <c r="P5279" s="81">
        <v>46045</v>
      </c>
      <c r="Q5279" s="103" t="str">
        <f>IFERROR(VLOOKUP(J5279,Настройка!$C$4:$E$121,2,),"Ошибка")</f>
        <v>ITR</v>
      </c>
    </row>
    <row r="5280" spans="1:17" ht="14.4" customHeight="1">
      <c r="A5280" s="67">
        <v>5275</v>
      </c>
      <c r="B5280" s="80" t="s">
        <v>176</v>
      </c>
      <c r="C5280" s="80" t="s">
        <v>37</v>
      </c>
      <c r="D5280" s="80" t="s">
        <v>16295</v>
      </c>
      <c r="E5280" s="104" t="s">
        <v>16296</v>
      </c>
      <c r="F5280" s="107">
        <v>23201</v>
      </c>
      <c r="G5280" s="67" t="s">
        <v>83</v>
      </c>
      <c r="H5280" s="80"/>
      <c r="I5280" s="80" t="s">
        <v>16297</v>
      </c>
      <c r="J5280" s="104" t="s">
        <v>208</v>
      </c>
      <c r="K5280" s="67" t="s">
        <v>117</v>
      </c>
      <c r="L5280" s="67" t="s">
        <v>152</v>
      </c>
      <c r="M5280" s="67" t="s">
        <v>166</v>
      </c>
      <c r="N5280" s="67" t="s">
        <v>1946</v>
      </c>
      <c r="O5280" s="81">
        <v>46173</v>
      </c>
      <c r="P5280" s="81">
        <v>46045</v>
      </c>
      <c r="Q5280" s="103" t="str">
        <f>IFERROR(VLOOKUP(J5280,Настройка!$C$4:$E$121,2,),"Ошибка")</f>
        <v>R</v>
      </c>
    </row>
    <row r="5281" spans="1:17" ht="14.4" customHeight="1">
      <c r="A5281" s="67">
        <v>5276</v>
      </c>
      <c r="B5281" s="80" t="s">
        <v>176</v>
      </c>
      <c r="C5281" s="80" t="s">
        <v>37</v>
      </c>
      <c r="D5281" s="80" t="s">
        <v>16298</v>
      </c>
      <c r="E5281" s="104" t="s">
        <v>16299</v>
      </c>
      <c r="F5281" s="107">
        <v>28730</v>
      </c>
      <c r="G5281" s="67" t="s">
        <v>67</v>
      </c>
      <c r="H5281" s="80"/>
      <c r="I5281" s="80" t="s">
        <v>16300</v>
      </c>
      <c r="J5281" s="104" t="s">
        <v>204</v>
      </c>
      <c r="K5281" s="67" t="s">
        <v>117</v>
      </c>
      <c r="L5281" s="67"/>
      <c r="M5281" s="67"/>
      <c r="N5281" s="67"/>
      <c r="O5281" s="81"/>
      <c r="P5281" s="81">
        <v>46046</v>
      </c>
      <c r="Q5281" s="103" t="str">
        <f>IFERROR(VLOOKUP(J5281,Настройка!$C$4:$E$121,2,),"Ошибка")</f>
        <v>R</v>
      </c>
    </row>
    <row r="5282" spans="1:17" ht="14.4" customHeight="1">
      <c r="A5282" s="67">
        <v>5277</v>
      </c>
      <c r="B5282" s="80" t="s">
        <v>176</v>
      </c>
      <c r="C5282" s="80" t="s">
        <v>37</v>
      </c>
      <c r="D5282" s="80" t="s">
        <v>16301</v>
      </c>
      <c r="E5282" s="104" t="s">
        <v>16302</v>
      </c>
      <c r="F5282" s="107">
        <v>27030</v>
      </c>
      <c r="G5282" s="67" t="s">
        <v>67</v>
      </c>
      <c r="H5282" s="80" t="s">
        <v>401</v>
      </c>
      <c r="I5282" s="80" t="s">
        <v>16303</v>
      </c>
      <c r="J5282" s="104" t="s">
        <v>220</v>
      </c>
      <c r="K5282" s="67" t="s">
        <v>119</v>
      </c>
      <c r="L5282" s="67"/>
      <c r="M5282" s="67"/>
      <c r="N5282" s="67"/>
      <c r="O5282" s="81"/>
      <c r="P5282" s="81">
        <v>46046</v>
      </c>
      <c r="Q5282" s="103" t="str">
        <f>IFERROR(VLOOKUP(J5282,Настройка!$C$4:$E$121,2,),"Ошибка")</f>
        <v>R</v>
      </c>
    </row>
    <row r="5283" spans="1:17" ht="14.4" customHeight="1">
      <c r="A5283" s="67">
        <v>5278</v>
      </c>
      <c r="B5283" s="80" t="s">
        <v>176</v>
      </c>
      <c r="C5283" s="80" t="s">
        <v>37</v>
      </c>
      <c r="D5283" s="80" t="s">
        <v>16304</v>
      </c>
      <c r="E5283" s="104" t="s">
        <v>16305</v>
      </c>
      <c r="F5283" s="107">
        <v>37736</v>
      </c>
      <c r="G5283" s="67" t="s">
        <v>67</v>
      </c>
      <c r="H5283" s="80"/>
      <c r="I5283" s="80" t="s">
        <v>16306</v>
      </c>
      <c r="J5283" s="104" t="s">
        <v>213</v>
      </c>
      <c r="K5283" s="67" t="s">
        <v>119</v>
      </c>
      <c r="L5283" s="67"/>
      <c r="M5283" s="67"/>
      <c r="N5283" s="67"/>
      <c r="O5283" s="81"/>
      <c r="P5283" s="81">
        <v>46047</v>
      </c>
      <c r="Q5283" s="103" t="str">
        <f>IFERROR(VLOOKUP(J5283,Настройка!$C$4:$E$121,2,),"Ошибка")</f>
        <v>R</v>
      </c>
    </row>
    <row r="5284" spans="1:17" ht="14.4" customHeight="1">
      <c r="A5284" s="67">
        <v>5279</v>
      </c>
      <c r="B5284" s="80" t="s">
        <v>176</v>
      </c>
      <c r="C5284" s="80" t="s">
        <v>37</v>
      </c>
      <c r="D5284" s="80" t="s">
        <v>16307</v>
      </c>
      <c r="E5284" s="104" t="s">
        <v>16308</v>
      </c>
      <c r="F5284" s="107">
        <v>33310</v>
      </c>
      <c r="G5284" s="67" t="s">
        <v>69</v>
      </c>
      <c r="H5284" s="80" t="s">
        <v>302</v>
      </c>
      <c r="I5284" s="80" t="s">
        <v>16309</v>
      </c>
      <c r="J5284" s="104" t="s">
        <v>204</v>
      </c>
      <c r="K5284" s="67" t="s">
        <v>117</v>
      </c>
      <c r="L5284" s="67"/>
      <c r="M5284" s="67"/>
      <c r="N5284" s="67"/>
      <c r="O5284" s="81"/>
      <c r="P5284" s="81">
        <v>46049</v>
      </c>
      <c r="Q5284" s="103" t="str">
        <f>IFERROR(VLOOKUP(J5284,Настройка!$C$4:$E$121,2,),"Ошибка")</f>
        <v>R</v>
      </c>
    </row>
    <row r="5285" spans="1:17" ht="14.4" customHeight="1">
      <c r="A5285" s="67">
        <v>5280</v>
      </c>
      <c r="B5285" s="80" t="s">
        <v>176</v>
      </c>
      <c r="C5285" s="80" t="s">
        <v>37</v>
      </c>
      <c r="D5285" s="80" t="s">
        <v>16310</v>
      </c>
      <c r="E5285" s="104" t="s">
        <v>16311</v>
      </c>
      <c r="F5285" s="107">
        <v>28382</v>
      </c>
      <c r="G5285" s="67" t="s">
        <v>69</v>
      </c>
      <c r="H5285" s="80" t="s">
        <v>302</v>
      </c>
      <c r="I5285" s="80" t="s">
        <v>16312</v>
      </c>
      <c r="J5285" s="104" t="s">
        <v>204</v>
      </c>
      <c r="K5285" s="67" t="s">
        <v>117</v>
      </c>
      <c r="L5285" s="67"/>
      <c r="M5285" s="67"/>
      <c r="N5285" s="67"/>
      <c r="O5285" s="81"/>
      <c r="P5285" s="81">
        <v>46049</v>
      </c>
      <c r="Q5285" s="103" t="str">
        <f>IFERROR(VLOOKUP(J5285,Настройка!$C$4:$E$121,2,),"Ошибка")</f>
        <v>R</v>
      </c>
    </row>
    <row r="5286" spans="1:17" ht="14.4" customHeight="1">
      <c r="A5286" s="67">
        <v>5281</v>
      </c>
      <c r="B5286" s="80" t="s">
        <v>176</v>
      </c>
      <c r="C5286" s="80" t="s">
        <v>37</v>
      </c>
      <c r="D5286" s="80" t="s">
        <v>16313</v>
      </c>
      <c r="E5286" s="104" t="s">
        <v>16314</v>
      </c>
      <c r="F5286" s="107">
        <v>32080</v>
      </c>
      <c r="G5286" s="67" t="s">
        <v>69</v>
      </c>
      <c r="H5286" s="80" t="s">
        <v>302</v>
      </c>
      <c r="I5286" s="80" t="s">
        <v>16315</v>
      </c>
      <c r="J5286" s="104" t="s">
        <v>204</v>
      </c>
      <c r="K5286" s="67" t="s">
        <v>117</v>
      </c>
      <c r="L5286" s="67"/>
      <c r="M5286" s="67"/>
      <c r="N5286" s="67"/>
      <c r="O5286" s="81"/>
      <c r="P5286" s="81">
        <v>46049</v>
      </c>
      <c r="Q5286" s="103" t="str">
        <f>IFERROR(VLOOKUP(J5286,Настройка!$C$4:$E$121,2,),"Ошибка")</f>
        <v>R</v>
      </c>
    </row>
    <row r="5287" spans="1:17" ht="14.4" customHeight="1">
      <c r="A5287" s="67">
        <v>5282</v>
      </c>
      <c r="B5287" s="80" t="s">
        <v>176</v>
      </c>
      <c r="C5287" s="80" t="s">
        <v>37</v>
      </c>
      <c r="D5287" s="80" t="s">
        <v>16316</v>
      </c>
      <c r="E5287" s="104" t="s">
        <v>16317</v>
      </c>
      <c r="F5287" s="107">
        <v>34953</v>
      </c>
      <c r="G5287" s="67" t="s">
        <v>69</v>
      </c>
      <c r="H5287" s="80" t="s">
        <v>309</v>
      </c>
      <c r="I5287" s="80" t="s">
        <v>16318</v>
      </c>
      <c r="J5287" s="104" t="s">
        <v>204</v>
      </c>
      <c r="K5287" s="67" t="s">
        <v>117</v>
      </c>
      <c r="L5287" s="67"/>
      <c r="M5287" s="67"/>
      <c r="N5287" s="67"/>
      <c r="O5287" s="81"/>
      <c r="P5287" s="81">
        <v>46050</v>
      </c>
      <c r="Q5287" s="103" t="str">
        <f>IFERROR(VLOOKUP(J5287,Настройка!$C$4:$E$121,2,),"Ошибка")</f>
        <v>R</v>
      </c>
    </row>
    <row r="5288" spans="1:17" ht="14.4" customHeight="1">
      <c r="A5288" s="67">
        <v>5283</v>
      </c>
      <c r="B5288" s="80" t="s">
        <v>176</v>
      </c>
      <c r="C5288" s="80" t="s">
        <v>37</v>
      </c>
      <c r="D5288" s="80" t="s">
        <v>16319</v>
      </c>
      <c r="E5288" s="104" t="s">
        <v>16320</v>
      </c>
      <c r="F5288" s="107">
        <v>30419</v>
      </c>
      <c r="G5288" s="67" t="s">
        <v>77</v>
      </c>
      <c r="H5288" s="80" t="s">
        <v>6256</v>
      </c>
      <c r="I5288" s="80" t="s">
        <v>16321</v>
      </c>
      <c r="J5288" s="104" t="s">
        <v>202</v>
      </c>
      <c r="K5288" s="67" t="s">
        <v>133</v>
      </c>
      <c r="L5288" s="67"/>
      <c r="M5288" s="67"/>
      <c r="N5288" s="67"/>
      <c r="O5288" s="81"/>
      <c r="P5288" s="81">
        <v>46052</v>
      </c>
      <c r="Q5288" s="103" t="str">
        <f>IFERROR(VLOOKUP(J5288,Настройка!$C$4:$E$121,2,),"Ошибка")</f>
        <v>ITR</v>
      </c>
    </row>
    <row r="5289" spans="1:17" ht="14.4" customHeight="1">
      <c r="A5289" s="67">
        <v>5284</v>
      </c>
      <c r="B5289" s="80" t="s">
        <v>176</v>
      </c>
      <c r="C5289" s="80" t="s">
        <v>37</v>
      </c>
      <c r="D5289" s="80" t="s">
        <v>16322</v>
      </c>
      <c r="E5289" s="104" t="s">
        <v>16323</v>
      </c>
      <c r="F5289" s="107">
        <v>34377</v>
      </c>
      <c r="G5289" s="67" t="s">
        <v>67</v>
      </c>
      <c r="H5289" s="80" t="s">
        <v>401</v>
      </c>
      <c r="I5289" s="80" t="s">
        <v>16324</v>
      </c>
      <c r="J5289" s="104" t="s">
        <v>94</v>
      </c>
      <c r="K5289" s="67" t="s">
        <v>109</v>
      </c>
      <c r="L5289" s="67"/>
      <c r="M5289" s="67"/>
      <c r="N5289" s="67"/>
      <c r="O5289" s="81"/>
      <c r="P5289" s="81">
        <v>46056</v>
      </c>
      <c r="Q5289" s="103" t="str">
        <f>IFERROR(VLOOKUP(J5289,Настройка!$C$4:$E$121,2,),"Ошибка")</f>
        <v>ITR</v>
      </c>
    </row>
    <row r="5290" spans="1:17" ht="14.4" customHeight="1">
      <c r="A5290" s="67">
        <v>5285</v>
      </c>
      <c r="B5290" s="80" t="s">
        <v>176</v>
      </c>
      <c r="C5290" s="80" t="s">
        <v>37</v>
      </c>
      <c r="D5290" s="80" t="s">
        <v>16325</v>
      </c>
      <c r="E5290" s="104" t="s">
        <v>16326</v>
      </c>
      <c r="F5290" s="107">
        <v>31859</v>
      </c>
      <c r="G5290" s="67" t="s">
        <v>59</v>
      </c>
      <c r="H5290" s="80" t="s">
        <v>5442</v>
      </c>
      <c r="I5290" s="80" t="s">
        <v>16327</v>
      </c>
      <c r="J5290" s="104" t="s">
        <v>205</v>
      </c>
      <c r="K5290" s="67" t="s">
        <v>117</v>
      </c>
      <c r="L5290" s="67"/>
      <c r="M5290" s="67"/>
      <c r="N5290" s="67"/>
      <c r="O5290" s="81"/>
      <c r="P5290" s="81">
        <v>46057</v>
      </c>
      <c r="Q5290" s="103" t="str">
        <f>IFERROR(VLOOKUP(J5290,Настройка!$C$4:$E$121,2,),"Ошибка")</f>
        <v>R</v>
      </c>
    </row>
    <row r="5291" spans="1:17" ht="14.4" customHeight="1">
      <c r="A5291" s="67">
        <v>5286</v>
      </c>
      <c r="B5291" s="80" t="s">
        <v>176</v>
      </c>
      <c r="C5291" s="80" t="s">
        <v>37</v>
      </c>
      <c r="D5291" s="80" t="s">
        <v>16328</v>
      </c>
      <c r="E5291" s="104" t="s">
        <v>16329</v>
      </c>
      <c r="F5291" s="107">
        <v>25163</v>
      </c>
      <c r="G5291" s="67" t="s">
        <v>59</v>
      </c>
      <c r="H5291" s="80" t="s">
        <v>1647</v>
      </c>
      <c r="I5291" s="80" t="s">
        <v>16330</v>
      </c>
      <c r="J5291" s="104" t="s">
        <v>208</v>
      </c>
      <c r="K5291" s="67" t="s">
        <v>117</v>
      </c>
      <c r="L5291" s="67"/>
      <c r="M5291" s="67"/>
      <c r="N5291" s="67"/>
      <c r="O5291" s="81"/>
      <c r="P5291" s="81">
        <v>46057</v>
      </c>
      <c r="Q5291" s="103" t="str">
        <f>IFERROR(VLOOKUP(J5291,Настройка!$C$4:$E$121,2,),"Ошибка")</f>
        <v>R</v>
      </c>
    </row>
    <row r="5292" spans="1:17" ht="14.4" customHeight="1">
      <c r="A5292" s="67">
        <v>5287</v>
      </c>
      <c r="B5292" s="80" t="s">
        <v>176</v>
      </c>
      <c r="C5292" s="80" t="s">
        <v>37</v>
      </c>
      <c r="D5292" s="80" t="s">
        <v>16331</v>
      </c>
      <c r="E5292" s="104" t="s">
        <v>16332</v>
      </c>
      <c r="F5292" s="107">
        <v>27684</v>
      </c>
      <c r="G5292" s="67" t="s">
        <v>67</v>
      </c>
      <c r="H5292" s="80" t="s">
        <v>401</v>
      </c>
      <c r="I5292" s="80" t="s">
        <v>16333</v>
      </c>
      <c r="J5292" s="104" t="s">
        <v>214</v>
      </c>
      <c r="K5292" s="67" t="s">
        <v>119</v>
      </c>
      <c r="L5292" s="67"/>
      <c r="M5292" s="67"/>
      <c r="N5292" s="67"/>
      <c r="O5292" s="81"/>
      <c r="P5292" s="81">
        <v>46058</v>
      </c>
      <c r="Q5292" s="103" t="str">
        <f>IFERROR(VLOOKUP(J5292,Настройка!$C$4:$E$121,2,),"Ошибка")</f>
        <v>R</v>
      </c>
    </row>
    <row r="5293" spans="1:17" ht="14.4" customHeight="1">
      <c r="A5293" s="67">
        <v>5288</v>
      </c>
      <c r="B5293" s="80" t="s">
        <v>176</v>
      </c>
      <c r="C5293" s="80" t="s">
        <v>37</v>
      </c>
      <c r="D5293" s="80" t="s">
        <v>16334</v>
      </c>
      <c r="E5293" s="104" t="s">
        <v>16335</v>
      </c>
      <c r="F5293" s="107">
        <v>36913</v>
      </c>
      <c r="G5293" s="67" t="s">
        <v>67</v>
      </c>
      <c r="H5293" s="80" t="s">
        <v>401</v>
      </c>
      <c r="I5293" s="80" t="s">
        <v>16336</v>
      </c>
      <c r="J5293" s="104" t="s">
        <v>207</v>
      </c>
      <c r="K5293" s="67" t="s">
        <v>117</v>
      </c>
      <c r="L5293" s="67"/>
      <c r="M5293" s="67"/>
      <c r="N5293" s="67"/>
      <c r="O5293" s="81"/>
      <c r="P5293" s="81">
        <v>46060</v>
      </c>
      <c r="Q5293" s="103" t="str">
        <f>IFERROR(VLOOKUP(J5293,Настройка!$C$4:$E$121,2,),"Ошибка")</f>
        <v>R</v>
      </c>
    </row>
    <row r="5294" spans="1:17" ht="14.4" customHeight="1">
      <c r="A5294" s="67">
        <v>5289</v>
      </c>
      <c r="B5294" s="80" t="s">
        <v>176</v>
      </c>
      <c r="C5294" s="80" t="s">
        <v>37</v>
      </c>
      <c r="D5294" s="80" t="s">
        <v>16337</v>
      </c>
      <c r="E5294" s="104" t="s">
        <v>16338</v>
      </c>
      <c r="F5294" s="107">
        <v>30416</v>
      </c>
      <c r="G5294" s="67" t="s">
        <v>77</v>
      </c>
      <c r="H5294" s="80" t="s">
        <v>16339</v>
      </c>
      <c r="I5294" s="80" t="s">
        <v>16340</v>
      </c>
      <c r="J5294" s="104" t="s">
        <v>201</v>
      </c>
      <c r="K5294" s="67" t="s">
        <v>117</v>
      </c>
      <c r="L5294" s="67"/>
      <c r="M5294" s="67"/>
      <c r="N5294" s="67"/>
      <c r="O5294" s="81"/>
      <c r="P5294" s="81">
        <v>46063</v>
      </c>
      <c r="Q5294" s="103" t="str">
        <f>IFERROR(VLOOKUP(J5294,Настройка!$C$4:$E$121,2,),"Ошибка")</f>
        <v>ITR</v>
      </c>
    </row>
    <row r="5295" spans="1:17" ht="14.4" customHeight="1">
      <c r="A5295" s="67">
        <v>5290</v>
      </c>
      <c r="B5295" s="80" t="s">
        <v>176</v>
      </c>
      <c r="C5295" s="80" t="s">
        <v>37</v>
      </c>
      <c r="D5295" s="80" t="s">
        <v>16341</v>
      </c>
      <c r="E5295" s="104" t="s">
        <v>16342</v>
      </c>
      <c r="F5295" s="107">
        <v>26573</v>
      </c>
      <c r="G5295" s="67" t="s">
        <v>83</v>
      </c>
      <c r="H5295" s="80" t="s">
        <v>298</v>
      </c>
      <c r="I5295" s="80" t="s">
        <v>16343</v>
      </c>
      <c r="J5295" s="104" t="s">
        <v>208</v>
      </c>
      <c r="K5295" s="67" t="s">
        <v>117</v>
      </c>
      <c r="L5295" s="67" t="s">
        <v>3440</v>
      </c>
      <c r="M5295" s="67" t="s">
        <v>3440</v>
      </c>
      <c r="N5295" s="67" t="s">
        <v>3440</v>
      </c>
      <c r="O5295" s="81" t="s">
        <v>3440</v>
      </c>
      <c r="P5295" s="81">
        <v>46063</v>
      </c>
      <c r="Q5295" s="103" t="str">
        <f>IFERROR(VLOOKUP(J5295,Настройка!$C$4:$E$121,2,),"Ошибка")</f>
        <v>R</v>
      </c>
    </row>
    <row r="5296" spans="1:17" ht="14.4" customHeight="1">
      <c r="A5296" s="67">
        <v>5291</v>
      </c>
      <c r="B5296" s="80" t="s">
        <v>176</v>
      </c>
      <c r="C5296" s="80" t="s">
        <v>37</v>
      </c>
      <c r="D5296" s="80" t="s">
        <v>16344</v>
      </c>
      <c r="E5296" s="104" t="s">
        <v>16345</v>
      </c>
      <c r="F5296" s="107">
        <v>30515</v>
      </c>
      <c r="G5296" s="67" t="s">
        <v>69</v>
      </c>
      <c r="H5296" s="80" t="s">
        <v>385</v>
      </c>
      <c r="I5296" s="80" t="s">
        <v>16346</v>
      </c>
      <c r="J5296" s="104" t="s">
        <v>208</v>
      </c>
      <c r="K5296" s="67" t="s">
        <v>117</v>
      </c>
      <c r="L5296" s="67"/>
      <c r="M5296" s="67"/>
      <c r="N5296" s="67"/>
      <c r="O5296" s="81"/>
      <c r="P5296" s="81">
        <v>46064</v>
      </c>
      <c r="Q5296" s="103" t="str">
        <f>IFERROR(VLOOKUP(J5296,Настройка!$C$4:$E$121,2,),"Ошибка")</f>
        <v>R</v>
      </c>
    </row>
    <row r="5297" spans="1:17" ht="14.4" customHeight="1">
      <c r="A5297" s="67">
        <v>5292</v>
      </c>
      <c r="B5297" s="80" t="s">
        <v>176</v>
      </c>
      <c r="C5297" s="80" t="s">
        <v>37</v>
      </c>
      <c r="D5297" s="80" t="s">
        <v>16347</v>
      </c>
      <c r="E5297" s="104" t="s">
        <v>16348</v>
      </c>
      <c r="F5297" s="107">
        <v>26778</v>
      </c>
      <c r="G5297" s="67" t="s">
        <v>67</v>
      </c>
      <c r="H5297" s="80"/>
      <c r="I5297" s="80" t="s">
        <v>16349</v>
      </c>
      <c r="J5297" s="104" t="s">
        <v>204</v>
      </c>
      <c r="K5297" s="67" t="s">
        <v>117</v>
      </c>
      <c r="L5297" s="67"/>
      <c r="M5297" s="67"/>
      <c r="N5297" s="67"/>
      <c r="O5297" s="81"/>
      <c r="P5297" s="81">
        <v>46065</v>
      </c>
      <c r="Q5297" s="103" t="str">
        <f>IFERROR(VLOOKUP(J5297,Настройка!$C$4:$E$121,2,),"Ошибка")</f>
        <v>R</v>
      </c>
    </row>
    <row r="5298" spans="1:17" ht="14.4" customHeight="1">
      <c r="A5298" s="67">
        <v>5293</v>
      </c>
      <c r="B5298" s="80" t="s">
        <v>176</v>
      </c>
      <c r="C5298" s="80" t="s">
        <v>37</v>
      </c>
      <c r="D5298" s="80" t="s">
        <v>16350</v>
      </c>
      <c r="E5298" s="104" t="s">
        <v>16351</v>
      </c>
      <c r="F5298" s="107">
        <v>34724</v>
      </c>
      <c r="G5298" s="67" t="s">
        <v>69</v>
      </c>
      <c r="H5298" s="80" t="s">
        <v>385</v>
      </c>
      <c r="I5298" s="80" t="s">
        <v>16352</v>
      </c>
      <c r="J5298" s="104" t="s">
        <v>204</v>
      </c>
      <c r="K5298" s="67" t="s">
        <v>117</v>
      </c>
      <c r="L5298" s="67"/>
      <c r="M5298" s="67"/>
      <c r="N5298" s="67"/>
      <c r="O5298" s="81"/>
      <c r="P5298" s="81">
        <v>46065</v>
      </c>
      <c r="Q5298" s="103" t="str">
        <f>IFERROR(VLOOKUP(J5298,Настройка!$C$4:$E$121,2,),"Ошибка")</f>
        <v>R</v>
      </c>
    </row>
    <row r="5299" spans="1:17" ht="14.4" customHeight="1">
      <c r="A5299" s="67">
        <v>5294</v>
      </c>
      <c r="B5299" s="80" t="s">
        <v>176</v>
      </c>
      <c r="C5299" s="80" t="s">
        <v>37</v>
      </c>
      <c r="D5299" s="80" t="s">
        <v>16353</v>
      </c>
      <c r="E5299" s="104" t="s">
        <v>16354</v>
      </c>
      <c r="F5299" s="107">
        <v>36355</v>
      </c>
      <c r="G5299" s="67" t="s">
        <v>69</v>
      </c>
      <c r="H5299" s="80" t="s">
        <v>385</v>
      </c>
      <c r="I5299" s="80" t="s">
        <v>16355</v>
      </c>
      <c r="J5299" s="104" t="s">
        <v>204</v>
      </c>
      <c r="K5299" s="67" t="s">
        <v>117</v>
      </c>
      <c r="L5299" s="67"/>
      <c r="M5299" s="67"/>
      <c r="N5299" s="67"/>
      <c r="O5299" s="81"/>
      <c r="P5299" s="81">
        <v>46065</v>
      </c>
      <c r="Q5299" s="103" t="str">
        <f>IFERROR(VLOOKUP(J5299,Настройка!$C$4:$E$121,2,),"Ошибка")</f>
        <v>R</v>
      </c>
    </row>
    <row r="5300" spans="1:17" ht="14.4" customHeight="1">
      <c r="A5300" s="67">
        <v>5295</v>
      </c>
      <c r="B5300" s="80" t="s">
        <v>176</v>
      </c>
      <c r="C5300" s="80" t="s">
        <v>37</v>
      </c>
      <c r="D5300" s="80" t="s">
        <v>16356</v>
      </c>
      <c r="E5300" s="104" t="s">
        <v>16357</v>
      </c>
      <c r="F5300" s="107">
        <v>28429</v>
      </c>
      <c r="G5300" s="67" t="s">
        <v>69</v>
      </c>
      <c r="H5300" s="80" t="s">
        <v>334</v>
      </c>
      <c r="I5300" s="80" t="s">
        <v>16358</v>
      </c>
      <c r="J5300" s="104" t="s">
        <v>204</v>
      </c>
      <c r="K5300" s="67" t="s">
        <v>117</v>
      </c>
      <c r="L5300" s="67"/>
      <c r="M5300" s="67"/>
      <c r="N5300" s="67"/>
      <c r="O5300" s="81"/>
      <c r="P5300" s="81">
        <v>46065</v>
      </c>
      <c r="Q5300" s="103" t="str">
        <f>IFERROR(VLOOKUP(J5300,Настройка!$C$4:$E$121,2,),"Ошибка")</f>
        <v>R</v>
      </c>
    </row>
    <row r="5301" spans="1:17" ht="14.4" customHeight="1">
      <c r="A5301" s="67">
        <v>5296</v>
      </c>
      <c r="B5301" s="80" t="s">
        <v>176</v>
      </c>
      <c r="C5301" s="80" t="s">
        <v>37</v>
      </c>
      <c r="D5301" s="80" t="s">
        <v>16359</v>
      </c>
      <c r="E5301" s="104" t="s">
        <v>16360</v>
      </c>
      <c r="F5301" s="107">
        <v>35291</v>
      </c>
      <c r="G5301" s="67" t="s">
        <v>69</v>
      </c>
      <c r="H5301" s="80" t="s">
        <v>302</v>
      </c>
      <c r="I5301" s="80" t="s">
        <v>16361</v>
      </c>
      <c r="J5301" s="104" t="s">
        <v>207</v>
      </c>
      <c r="K5301" s="67" t="s">
        <v>117</v>
      </c>
      <c r="L5301" s="67"/>
      <c r="M5301" s="67"/>
      <c r="N5301" s="67"/>
      <c r="O5301" s="81"/>
      <c r="P5301" s="81">
        <v>46065</v>
      </c>
      <c r="Q5301" s="103" t="str">
        <f>IFERROR(VLOOKUP(J5301,Настройка!$C$4:$E$121,2,),"Ошибка")</f>
        <v>R</v>
      </c>
    </row>
    <row r="5302" spans="1:17" ht="14.4" customHeight="1">
      <c r="A5302" s="67">
        <v>5297</v>
      </c>
      <c r="B5302" s="80" t="s">
        <v>176</v>
      </c>
      <c r="C5302" s="80" t="s">
        <v>37</v>
      </c>
      <c r="D5302" s="80" t="s">
        <v>16362</v>
      </c>
      <c r="E5302" s="104" t="s">
        <v>16363</v>
      </c>
      <c r="F5302" s="107">
        <v>38496</v>
      </c>
      <c r="G5302" s="67" t="s">
        <v>69</v>
      </c>
      <c r="H5302" s="80" t="s">
        <v>302</v>
      </c>
      <c r="I5302" s="80" t="s">
        <v>16364</v>
      </c>
      <c r="J5302" s="104" t="s">
        <v>207</v>
      </c>
      <c r="K5302" s="67" t="s">
        <v>117</v>
      </c>
      <c r="L5302" s="67"/>
      <c r="M5302" s="67"/>
      <c r="N5302" s="67"/>
      <c r="O5302" s="81"/>
      <c r="P5302" s="81">
        <v>46065</v>
      </c>
      <c r="Q5302" s="103" t="str">
        <f>IFERROR(VLOOKUP(J5302,Настройка!$C$4:$E$121,2,),"Ошибка")</f>
        <v>R</v>
      </c>
    </row>
    <row r="5303" spans="1:17" ht="14.4" customHeight="1">
      <c r="A5303" s="67">
        <v>5298</v>
      </c>
      <c r="B5303" s="80" t="s">
        <v>176</v>
      </c>
      <c r="C5303" s="80" t="s">
        <v>37</v>
      </c>
      <c r="D5303" s="80" t="s">
        <v>16365</v>
      </c>
      <c r="E5303" s="104" t="s">
        <v>16366</v>
      </c>
      <c r="F5303" s="107">
        <v>37427</v>
      </c>
      <c r="G5303" s="67" t="s">
        <v>69</v>
      </c>
      <c r="H5303" s="80" t="s">
        <v>302</v>
      </c>
      <c r="I5303" s="80" t="s">
        <v>16367</v>
      </c>
      <c r="J5303" s="104" t="s">
        <v>207</v>
      </c>
      <c r="K5303" s="67" t="s">
        <v>117</v>
      </c>
      <c r="L5303" s="67"/>
      <c r="M5303" s="67"/>
      <c r="N5303" s="67"/>
      <c r="O5303" s="81"/>
      <c r="P5303" s="81">
        <v>46065</v>
      </c>
      <c r="Q5303" s="103" t="str">
        <f>IFERROR(VLOOKUP(J5303,Настройка!$C$4:$E$121,2,),"Ошибка")</f>
        <v>R</v>
      </c>
    </row>
    <row r="5304" spans="1:17" ht="14.4" customHeight="1">
      <c r="A5304" s="67">
        <v>5299</v>
      </c>
      <c r="B5304" s="80" t="s">
        <v>176</v>
      </c>
      <c r="C5304" s="80" t="s">
        <v>37</v>
      </c>
      <c r="D5304" s="80" t="s">
        <v>16368</v>
      </c>
      <c r="E5304" s="104" t="s">
        <v>16369</v>
      </c>
      <c r="F5304" s="107">
        <v>30803</v>
      </c>
      <c r="G5304" s="67" t="s">
        <v>67</v>
      </c>
      <c r="H5304" s="80"/>
      <c r="I5304" s="80" t="s">
        <v>16370</v>
      </c>
      <c r="J5304" s="104" t="s">
        <v>207</v>
      </c>
      <c r="K5304" s="67" t="s">
        <v>117</v>
      </c>
      <c r="L5304" s="67"/>
      <c r="M5304" s="67"/>
      <c r="N5304" s="67"/>
      <c r="O5304" s="81"/>
      <c r="P5304" s="81">
        <v>46065</v>
      </c>
      <c r="Q5304" s="103" t="str">
        <f>IFERROR(VLOOKUP(J5304,Настройка!$C$4:$E$121,2,),"Ошибка")</f>
        <v>R</v>
      </c>
    </row>
    <row r="5305" spans="1:17" ht="14.4" customHeight="1">
      <c r="A5305" s="67">
        <v>5300</v>
      </c>
      <c r="B5305" s="80" t="s">
        <v>176</v>
      </c>
      <c r="C5305" s="80" t="s">
        <v>37</v>
      </c>
      <c r="D5305" s="80" t="s">
        <v>16371</v>
      </c>
      <c r="E5305" s="104" t="s">
        <v>16372</v>
      </c>
      <c r="F5305" s="107">
        <v>38332</v>
      </c>
      <c r="G5305" s="67" t="s">
        <v>67</v>
      </c>
      <c r="H5305" s="80"/>
      <c r="I5305" s="80" t="s">
        <v>16373</v>
      </c>
      <c r="J5305" s="104" t="s">
        <v>207</v>
      </c>
      <c r="K5305" s="67" t="s">
        <v>117</v>
      </c>
      <c r="L5305" s="67"/>
      <c r="M5305" s="67"/>
      <c r="N5305" s="67"/>
      <c r="O5305" s="81"/>
      <c r="P5305" s="81">
        <v>46065</v>
      </c>
      <c r="Q5305" s="103" t="str">
        <f>IFERROR(VLOOKUP(J5305,Настройка!$C$4:$E$121,2,),"Ошибка")</f>
        <v>R</v>
      </c>
    </row>
    <row r="5306" spans="1:17" ht="14.4" customHeight="1">
      <c r="A5306" s="67">
        <v>5301</v>
      </c>
      <c r="B5306" s="80" t="s">
        <v>176</v>
      </c>
      <c r="C5306" s="80" t="s">
        <v>37</v>
      </c>
      <c r="D5306" s="80" t="s">
        <v>16374</v>
      </c>
      <c r="E5306" s="104" t="s">
        <v>16375</v>
      </c>
      <c r="F5306" s="107">
        <v>38236</v>
      </c>
      <c r="G5306" s="67" t="s">
        <v>67</v>
      </c>
      <c r="H5306" s="80"/>
      <c r="I5306" s="80" t="s">
        <v>16376</v>
      </c>
      <c r="J5306" s="104" t="s">
        <v>207</v>
      </c>
      <c r="K5306" s="67" t="s">
        <v>117</v>
      </c>
      <c r="L5306" s="67"/>
      <c r="M5306" s="67"/>
      <c r="N5306" s="67"/>
      <c r="O5306" s="81"/>
      <c r="P5306" s="81">
        <v>46065</v>
      </c>
      <c r="Q5306" s="103" t="str">
        <f>IFERROR(VLOOKUP(J5306,Настройка!$C$4:$E$121,2,),"Ошибка")</f>
        <v>R</v>
      </c>
    </row>
    <row r="5307" spans="1:17" ht="14.4" customHeight="1">
      <c r="A5307" s="67">
        <v>5302</v>
      </c>
      <c r="B5307" s="80" t="s">
        <v>176</v>
      </c>
      <c r="C5307" s="80" t="s">
        <v>37</v>
      </c>
      <c r="D5307" s="80" t="s">
        <v>16377</v>
      </c>
      <c r="E5307" s="104" t="s">
        <v>16378</v>
      </c>
      <c r="F5307" s="107">
        <v>29963</v>
      </c>
      <c r="G5307" s="67" t="s">
        <v>69</v>
      </c>
      <c r="H5307" s="80" t="s">
        <v>385</v>
      </c>
      <c r="I5307" s="80" t="s">
        <v>16379</v>
      </c>
      <c r="J5307" s="104" t="s">
        <v>208</v>
      </c>
      <c r="K5307" s="67" t="s">
        <v>117</v>
      </c>
      <c r="L5307" s="67"/>
      <c r="M5307" s="67"/>
      <c r="N5307" s="67"/>
      <c r="O5307" s="81"/>
      <c r="P5307" s="81">
        <v>46065</v>
      </c>
      <c r="Q5307" s="103" t="str">
        <f>IFERROR(VLOOKUP(J5307,Настройка!$C$4:$E$121,2,),"Ошибка")</f>
        <v>R</v>
      </c>
    </row>
    <row r="5308" spans="1:17" ht="14.4" customHeight="1">
      <c r="A5308" s="67">
        <v>5303</v>
      </c>
      <c r="B5308" s="80" t="s">
        <v>176</v>
      </c>
      <c r="C5308" s="80" t="s">
        <v>37</v>
      </c>
      <c r="D5308" s="80" t="s">
        <v>16380</v>
      </c>
      <c r="E5308" s="104" t="s">
        <v>16381</v>
      </c>
      <c r="F5308" s="107">
        <v>36545</v>
      </c>
      <c r="G5308" s="67" t="s">
        <v>67</v>
      </c>
      <c r="H5308" s="80" t="s">
        <v>401</v>
      </c>
      <c r="I5308" s="80" t="s">
        <v>16382</v>
      </c>
      <c r="J5308" s="104" t="s">
        <v>208</v>
      </c>
      <c r="K5308" s="67" t="s">
        <v>117</v>
      </c>
      <c r="L5308" s="67"/>
      <c r="M5308" s="67"/>
      <c r="N5308" s="67"/>
      <c r="O5308" s="81"/>
      <c r="P5308" s="81">
        <v>46065</v>
      </c>
      <c r="Q5308" s="103" t="str">
        <f>IFERROR(VLOOKUP(J5308,Настройка!$C$4:$E$121,2,),"Ошибка")</f>
        <v>R</v>
      </c>
    </row>
    <row r="5309" spans="1:17" ht="14.4" customHeight="1">
      <c r="A5309" s="67">
        <v>5304</v>
      </c>
      <c r="B5309" s="80" t="s">
        <v>176</v>
      </c>
      <c r="C5309" s="80" t="s">
        <v>37</v>
      </c>
      <c r="D5309" s="80" t="s">
        <v>16383</v>
      </c>
      <c r="E5309" s="104" t="s">
        <v>16384</v>
      </c>
      <c r="F5309" s="107">
        <v>27741</v>
      </c>
      <c r="G5309" s="67" t="s">
        <v>67</v>
      </c>
      <c r="H5309" s="80"/>
      <c r="I5309" s="80" t="s">
        <v>16385</v>
      </c>
      <c r="J5309" s="104" t="s">
        <v>208</v>
      </c>
      <c r="K5309" s="67" t="s">
        <v>117</v>
      </c>
      <c r="L5309" s="67"/>
      <c r="M5309" s="67"/>
      <c r="N5309" s="67"/>
      <c r="O5309" s="81"/>
      <c r="P5309" s="81">
        <v>46065</v>
      </c>
      <c r="Q5309" s="103" t="str">
        <f>IFERROR(VLOOKUP(J5309,Настройка!$C$4:$E$121,2,),"Ошибка")</f>
        <v>R</v>
      </c>
    </row>
    <row r="5310" spans="1:17" ht="14.4" customHeight="1">
      <c r="A5310" s="67">
        <v>5305</v>
      </c>
      <c r="B5310" s="80" t="s">
        <v>176</v>
      </c>
      <c r="C5310" s="80" t="s">
        <v>37</v>
      </c>
      <c r="D5310" s="80" t="s">
        <v>16386</v>
      </c>
      <c r="E5310" s="104" t="s">
        <v>16387</v>
      </c>
      <c r="F5310" s="107">
        <v>32394</v>
      </c>
      <c r="G5310" s="67" t="s">
        <v>69</v>
      </c>
      <c r="H5310" s="80" t="s">
        <v>302</v>
      </c>
      <c r="I5310" s="80" t="s">
        <v>16388</v>
      </c>
      <c r="J5310" s="104" t="s">
        <v>204</v>
      </c>
      <c r="K5310" s="67" t="s">
        <v>117</v>
      </c>
      <c r="L5310" s="67"/>
      <c r="M5310" s="67"/>
      <c r="N5310" s="67"/>
      <c r="O5310" s="81"/>
      <c r="P5310" s="81">
        <v>46069</v>
      </c>
      <c r="Q5310" s="103" t="str">
        <f>IFERROR(VLOOKUP(J5310,Настройка!$C$4:$E$121,2,),"Ошибка")</f>
        <v>R</v>
      </c>
    </row>
    <row r="5311" spans="1:17" ht="14.4" customHeight="1">
      <c r="A5311" s="67">
        <v>5306</v>
      </c>
      <c r="B5311" s="80" t="s">
        <v>176</v>
      </c>
      <c r="C5311" s="80" t="s">
        <v>37</v>
      </c>
      <c r="D5311" s="80" t="s">
        <v>16389</v>
      </c>
      <c r="E5311" s="104" t="s">
        <v>16390</v>
      </c>
      <c r="F5311" s="107">
        <v>33354</v>
      </c>
      <c r="G5311" s="67" t="s">
        <v>67</v>
      </c>
      <c r="H5311" s="80"/>
      <c r="I5311" s="80" t="s">
        <v>16391</v>
      </c>
      <c r="J5311" s="104" t="s">
        <v>204</v>
      </c>
      <c r="K5311" s="67" t="s">
        <v>117</v>
      </c>
      <c r="L5311" s="67"/>
      <c r="M5311" s="67"/>
      <c r="N5311" s="67"/>
      <c r="O5311" s="81"/>
      <c r="P5311" s="81">
        <v>46069</v>
      </c>
      <c r="Q5311" s="103" t="str">
        <f>IFERROR(VLOOKUP(J5311,Настройка!$C$4:$E$121,2,),"Ошибка")</f>
        <v>R</v>
      </c>
    </row>
    <row r="5312" spans="1:17" ht="14.4" customHeight="1">
      <c r="A5312" s="67">
        <v>5307</v>
      </c>
      <c r="B5312" s="80" t="s">
        <v>176</v>
      </c>
      <c r="C5312" s="80" t="s">
        <v>37</v>
      </c>
      <c r="D5312" s="80" t="s">
        <v>16392</v>
      </c>
      <c r="E5312" s="104" t="s">
        <v>16393</v>
      </c>
      <c r="F5312" s="107">
        <v>27908</v>
      </c>
      <c r="G5312" s="67" t="s">
        <v>67</v>
      </c>
      <c r="H5312" s="80" t="s">
        <v>401</v>
      </c>
      <c r="I5312" s="80" t="s">
        <v>16394</v>
      </c>
      <c r="J5312" s="104" t="s">
        <v>204</v>
      </c>
      <c r="K5312" s="67" t="s">
        <v>117</v>
      </c>
      <c r="L5312" s="67"/>
      <c r="M5312" s="67"/>
      <c r="N5312" s="67"/>
      <c r="O5312" s="81"/>
      <c r="P5312" s="81">
        <v>46074</v>
      </c>
      <c r="Q5312" s="103" t="str">
        <f>IFERROR(VLOOKUP(J5312,Настройка!$C$4:$E$121,2,),"Ошибка")</f>
        <v>R</v>
      </c>
    </row>
    <row r="5313" spans="1:17" ht="14.4" customHeight="1">
      <c r="A5313" s="67">
        <v>5308</v>
      </c>
      <c r="B5313" s="80" t="s">
        <v>176</v>
      </c>
      <c r="C5313" s="80" t="s">
        <v>37</v>
      </c>
      <c r="D5313" s="80" t="s">
        <v>16395</v>
      </c>
      <c r="E5313" s="104" t="s">
        <v>16396</v>
      </c>
      <c r="F5313" s="107">
        <v>38372</v>
      </c>
      <c r="G5313" s="67" t="s">
        <v>69</v>
      </c>
      <c r="H5313" s="80" t="s">
        <v>302</v>
      </c>
      <c r="I5313" s="80" t="s">
        <v>16397</v>
      </c>
      <c r="J5313" s="104" t="s">
        <v>204</v>
      </c>
      <c r="K5313" s="67" t="s">
        <v>117</v>
      </c>
      <c r="L5313" s="67"/>
      <c r="M5313" s="67"/>
      <c r="N5313" s="67"/>
      <c r="O5313" s="81"/>
      <c r="P5313" s="81">
        <v>46074</v>
      </c>
      <c r="Q5313" s="103" t="str">
        <f>IFERROR(VLOOKUP(J5313,Настройка!$C$4:$E$121,2,),"Ошибка")</f>
        <v>R</v>
      </c>
    </row>
    <row r="5314" spans="1:17" ht="14.4" customHeight="1">
      <c r="A5314" s="67">
        <v>5309</v>
      </c>
      <c r="B5314" s="80" t="s">
        <v>176</v>
      </c>
      <c r="C5314" s="80" t="s">
        <v>37</v>
      </c>
      <c r="D5314" s="80" t="s">
        <v>16398</v>
      </c>
      <c r="E5314" s="104" t="s">
        <v>16399</v>
      </c>
      <c r="F5314" s="107">
        <v>29958</v>
      </c>
      <c r="G5314" s="67" t="s">
        <v>67</v>
      </c>
      <c r="H5314" s="80"/>
      <c r="I5314" s="80" t="s">
        <v>16400</v>
      </c>
      <c r="J5314" s="104" t="s">
        <v>208</v>
      </c>
      <c r="K5314" s="67" t="s">
        <v>117</v>
      </c>
      <c r="L5314" s="67"/>
      <c r="M5314" s="67"/>
      <c r="N5314" s="67"/>
      <c r="O5314" s="81"/>
      <c r="P5314" s="81">
        <v>46074</v>
      </c>
      <c r="Q5314" s="103" t="str">
        <f>IFERROR(VLOOKUP(J5314,Настройка!$C$4:$E$121,2,),"Ошибка")</f>
        <v>R</v>
      </c>
    </row>
    <row r="5315" spans="1:17" ht="14.4" customHeight="1">
      <c r="A5315" s="67">
        <v>5310</v>
      </c>
      <c r="B5315" s="80" t="s">
        <v>176</v>
      </c>
      <c r="C5315" s="80" t="s">
        <v>37</v>
      </c>
      <c r="D5315" s="80" t="s">
        <v>16401</v>
      </c>
      <c r="E5315" s="104" t="s">
        <v>16402</v>
      </c>
      <c r="F5315" s="107">
        <v>38094</v>
      </c>
      <c r="G5315" s="67" t="s">
        <v>69</v>
      </c>
      <c r="H5315" s="80" t="s">
        <v>302</v>
      </c>
      <c r="I5315" s="80" t="s">
        <v>16403</v>
      </c>
      <c r="J5315" s="104" t="s">
        <v>208</v>
      </c>
      <c r="K5315" s="67" t="s">
        <v>117</v>
      </c>
      <c r="L5315" s="67"/>
      <c r="M5315" s="67"/>
      <c r="N5315" s="67"/>
      <c r="O5315" s="81"/>
      <c r="P5315" s="81">
        <v>46074</v>
      </c>
      <c r="Q5315" s="103" t="str">
        <f>IFERROR(VLOOKUP(J5315,Настройка!$C$4:$E$121,2,),"Ошибка")</f>
        <v>R</v>
      </c>
    </row>
    <row r="5316" spans="1:17" ht="14.4" customHeight="1">
      <c r="A5316" s="67">
        <v>5311</v>
      </c>
      <c r="B5316" s="80" t="s">
        <v>176</v>
      </c>
      <c r="C5316" s="80" t="s">
        <v>37</v>
      </c>
      <c r="D5316" s="80" t="s">
        <v>16404</v>
      </c>
      <c r="E5316" s="104" t="s">
        <v>16405</v>
      </c>
      <c r="F5316" s="107">
        <v>29976</v>
      </c>
      <c r="G5316" s="67" t="s">
        <v>77</v>
      </c>
      <c r="H5316" s="80" t="s">
        <v>16406</v>
      </c>
      <c r="I5316" s="80" t="s">
        <v>16407</v>
      </c>
      <c r="J5316" s="104" t="s">
        <v>231</v>
      </c>
      <c r="K5316" s="67" t="s">
        <v>141</v>
      </c>
      <c r="L5316" s="67"/>
      <c r="M5316" s="67"/>
      <c r="N5316" s="67"/>
      <c r="O5316" s="81"/>
      <c r="P5316" s="81">
        <v>46077</v>
      </c>
      <c r="Q5316" s="103" t="str">
        <f>IFERROR(VLOOKUP(J5316,Настройка!$C$4:$E$121,2,),"Ошибка")</f>
        <v>R</v>
      </c>
    </row>
    <row r="5317" spans="1:17" ht="14.4" customHeight="1">
      <c r="A5317" s="67">
        <v>5312</v>
      </c>
      <c r="B5317" s="80" t="s">
        <v>176</v>
      </c>
      <c r="C5317" s="80" t="s">
        <v>37</v>
      </c>
      <c r="D5317" s="80" t="s">
        <v>16408</v>
      </c>
      <c r="E5317" s="104" t="s">
        <v>16409</v>
      </c>
      <c r="F5317" s="107">
        <v>29078</v>
      </c>
      <c r="G5317" s="67" t="s">
        <v>77</v>
      </c>
      <c r="H5317" s="80" t="s">
        <v>8072</v>
      </c>
      <c r="I5317" s="80" t="s">
        <v>16410</v>
      </c>
      <c r="J5317" s="104" t="s">
        <v>211</v>
      </c>
      <c r="K5317" s="67" t="s">
        <v>117</v>
      </c>
      <c r="L5317" s="67"/>
      <c r="M5317" s="67"/>
      <c r="N5317" s="67"/>
      <c r="O5317" s="81"/>
      <c r="P5317" s="81">
        <v>46079</v>
      </c>
      <c r="Q5317" s="103" t="str">
        <f>IFERROR(VLOOKUP(J5317,Настройка!$C$4:$E$121,2,),"Ошибка")</f>
        <v>R</v>
      </c>
    </row>
    <row r="5318" spans="1:17" ht="14.4" customHeight="1">
      <c r="A5318" s="67">
        <v>5313</v>
      </c>
      <c r="B5318" s="80" t="s">
        <v>176</v>
      </c>
      <c r="C5318" s="80" t="s">
        <v>37</v>
      </c>
      <c r="D5318" s="80" t="s">
        <v>16411</v>
      </c>
      <c r="E5318" s="104" t="s">
        <v>16412</v>
      </c>
      <c r="F5318" s="107">
        <v>31150</v>
      </c>
      <c r="G5318" s="67" t="s">
        <v>83</v>
      </c>
      <c r="H5318" s="80"/>
      <c r="I5318" s="80" t="s">
        <v>16413</v>
      </c>
      <c r="J5318" s="104" t="s">
        <v>201</v>
      </c>
      <c r="K5318" s="67" t="s">
        <v>117</v>
      </c>
      <c r="L5318" s="67" t="s">
        <v>152</v>
      </c>
      <c r="M5318" s="67" t="s">
        <v>166</v>
      </c>
      <c r="N5318" s="67" t="s">
        <v>1946</v>
      </c>
      <c r="O5318" s="81">
        <v>46418</v>
      </c>
      <c r="P5318" s="81">
        <v>46082</v>
      </c>
      <c r="Q5318" s="103" t="str">
        <f>IFERROR(VLOOKUP(J5318,Настройка!$C$4:$E$121,2,),"Ошибка")</f>
        <v>ITR</v>
      </c>
    </row>
    <row r="5319" spans="1:17" ht="14.4" customHeight="1">
      <c r="A5319" s="67">
        <v>5314</v>
      </c>
      <c r="B5319" s="80" t="s">
        <v>176</v>
      </c>
      <c r="C5319" s="80" t="s">
        <v>37</v>
      </c>
      <c r="D5319" s="80" t="s">
        <v>16414</v>
      </c>
      <c r="E5319" s="104" t="s">
        <v>16415</v>
      </c>
      <c r="F5319" s="107">
        <v>29091</v>
      </c>
      <c r="G5319" s="67" t="s">
        <v>77</v>
      </c>
      <c r="H5319" s="80" t="s">
        <v>9008</v>
      </c>
      <c r="I5319" s="80" t="s">
        <v>16416</v>
      </c>
      <c r="J5319" s="104" t="s">
        <v>116</v>
      </c>
      <c r="K5319" s="67" t="s">
        <v>109</v>
      </c>
      <c r="L5319" s="67"/>
      <c r="M5319" s="67"/>
      <c r="N5319" s="67"/>
      <c r="O5319" s="81"/>
      <c r="P5319" s="81">
        <v>46082</v>
      </c>
      <c r="Q5319" s="103" t="str">
        <f>IFERROR(VLOOKUP(J5319,Настройка!$C$4:$E$121,2,),"Ошибка")</f>
        <v>ITR</v>
      </c>
    </row>
    <row r="5320" spans="1:17" ht="14.4" customHeight="1">
      <c r="A5320" s="67">
        <v>5315</v>
      </c>
      <c r="B5320" s="80" t="s">
        <v>176</v>
      </c>
      <c r="C5320" s="80" t="s">
        <v>37</v>
      </c>
      <c r="D5320" s="80" t="s">
        <v>16417</v>
      </c>
      <c r="E5320" s="104" t="s">
        <v>16418</v>
      </c>
      <c r="F5320" s="107">
        <v>26360</v>
      </c>
      <c r="G5320" s="67" t="s">
        <v>77</v>
      </c>
      <c r="H5320" s="80" t="s">
        <v>9080</v>
      </c>
      <c r="I5320" s="80" t="s">
        <v>16419</v>
      </c>
      <c r="J5320" s="104" t="s">
        <v>201</v>
      </c>
      <c r="K5320" s="67" t="s">
        <v>119</v>
      </c>
      <c r="L5320" s="67"/>
      <c r="M5320" s="67"/>
      <c r="N5320" s="67"/>
      <c r="O5320" s="81"/>
      <c r="P5320" s="81">
        <v>46082</v>
      </c>
      <c r="Q5320" s="103" t="str">
        <f>IFERROR(VLOOKUP(J5320,Настройка!$C$4:$E$121,2,),"Ошибка")</f>
        <v>ITR</v>
      </c>
    </row>
    <row r="5321" spans="1:17" ht="14.4" customHeight="1">
      <c r="A5321" s="67">
        <v>5316</v>
      </c>
      <c r="B5321" s="80" t="s">
        <v>176</v>
      </c>
      <c r="C5321" s="80" t="s">
        <v>37</v>
      </c>
      <c r="D5321" s="80" t="s">
        <v>16420</v>
      </c>
      <c r="E5321" s="104" t="s">
        <v>16421</v>
      </c>
      <c r="F5321" s="107">
        <v>36828</v>
      </c>
      <c r="G5321" s="67" t="s">
        <v>69</v>
      </c>
      <c r="H5321" s="80" t="s">
        <v>302</v>
      </c>
      <c r="I5321" s="80" t="s">
        <v>16422</v>
      </c>
      <c r="J5321" s="104" t="s">
        <v>209</v>
      </c>
      <c r="K5321" s="67" t="s">
        <v>117</v>
      </c>
      <c r="L5321" s="67"/>
      <c r="M5321" s="67"/>
      <c r="N5321" s="67"/>
      <c r="O5321" s="81"/>
      <c r="P5321" s="81">
        <v>46082</v>
      </c>
      <c r="Q5321" s="103" t="str">
        <f>IFERROR(VLOOKUP(J5321,Настройка!$C$4:$E$121,2,),"Ошибка")</f>
        <v>R</v>
      </c>
    </row>
    <row r="5322" spans="1:17" ht="14.4" customHeight="1">
      <c r="A5322" s="67">
        <v>5317</v>
      </c>
      <c r="B5322" s="80" t="s">
        <v>176</v>
      </c>
      <c r="C5322" s="80" t="s">
        <v>37</v>
      </c>
      <c r="D5322" s="80" t="s">
        <v>16423</v>
      </c>
      <c r="E5322" s="104" t="s">
        <v>16424</v>
      </c>
      <c r="F5322" s="107">
        <v>34124</v>
      </c>
      <c r="G5322" s="67" t="s">
        <v>67</v>
      </c>
      <c r="H5322" s="80"/>
      <c r="I5322" s="80" t="s">
        <v>16425</v>
      </c>
      <c r="J5322" s="104" t="s">
        <v>204</v>
      </c>
      <c r="K5322" s="67" t="s">
        <v>117</v>
      </c>
      <c r="L5322" s="67"/>
      <c r="M5322" s="67"/>
      <c r="N5322" s="67"/>
      <c r="O5322" s="81"/>
      <c r="P5322" s="81">
        <v>46085</v>
      </c>
      <c r="Q5322" s="103" t="str">
        <f>IFERROR(VLOOKUP(J5322,Настройка!$C$4:$E$121,2,),"Ошибка")</f>
        <v>R</v>
      </c>
    </row>
    <row r="5323" spans="1:17" ht="14.4" customHeight="1">
      <c r="A5323" s="67">
        <v>5318</v>
      </c>
      <c r="B5323" s="80" t="s">
        <v>176</v>
      </c>
      <c r="C5323" s="80" t="s">
        <v>37</v>
      </c>
      <c r="D5323" s="80" t="s">
        <v>16426</v>
      </c>
      <c r="E5323" s="104" t="s">
        <v>16427</v>
      </c>
      <c r="F5323" s="107">
        <v>36953</v>
      </c>
      <c r="G5323" s="67" t="s">
        <v>67</v>
      </c>
      <c r="H5323" s="80"/>
      <c r="I5323" s="80" t="s">
        <v>16428</v>
      </c>
      <c r="J5323" s="104" t="s">
        <v>204</v>
      </c>
      <c r="K5323" s="67" t="s">
        <v>117</v>
      </c>
      <c r="L5323" s="67"/>
      <c r="M5323" s="67"/>
      <c r="N5323" s="67"/>
      <c r="O5323" s="81"/>
      <c r="P5323" s="81">
        <v>46085</v>
      </c>
      <c r="Q5323" s="103" t="str">
        <f>IFERROR(VLOOKUP(J5323,Настройка!$C$4:$E$121,2,),"Ошибка")</f>
        <v>R</v>
      </c>
    </row>
    <row r="5324" spans="1:17" ht="14.4" customHeight="1">
      <c r="A5324" s="67">
        <v>5319</v>
      </c>
      <c r="B5324" s="80" t="s">
        <v>176</v>
      </c>
      <c r="C5324" s="80" t="s">
        <v>37</v>
      </c>
      <c r="D5324" s="80" t="s">
        <v>16429</v>
      </c>
      <c r="E5324" s="104" t="s">
        <v>16430</v>
      </c>
      <c r="F5324" s="107">
        <v>38904</v>
      </c>
      <c r="G5324" s="67" t="s">
        <v>67</v>
      </c>
      <c r="H5324" s="80"/>
      <c r="I5324" s="80" t="s">
        <v>16431</v>
      </c>
      <c r="J5324" s="104" t="s">
        <v>208</v>
      </c>
      <c r="K5324" s="67" t="s">
        <v>117</v>
      </c>
      <c r="L5324" s="67"/>
      <c r="M5324" s="67"/>
      <c r="N5324" s="67"/>
      <c r="O5324" s="81"/>
      <c r="P5324" s="81">
        <v>46086</v>
      </c>
      <c r="Q5324" s="103" t="str">
        <f>IFERROR(VLOOKUP(J5324,Настройка!$C$4:$E$121,2,),"Ошибка")</f>
        <v>R</v>
      </c>
    </row>
    <row r="5325" spans="1:17" ht="14.4" customHeight="1">
      <c r="A5325" s="67">
        <v>5320</v>
      </c>
      <c r="B5325" s="80" t="s">
        <v>176</v>
      </c>
      <c r="C5325" s="80" t="s">
        <v>37</v>
      </c>
      <c r="D5325" s="80" t="s">
        <v>16432</v>
      </c>
      <c r="E5325" s="104" t="s">
        <v>16433</v>
      </c>
      <c r="F5325" s="107">
        <v>26379</v>
      </c>
      <c r="G5325" s="67" t="s">
        <v>77</v>
      </c>
      <c r="H5325" s="80" t="s">
        <v>7012</v>
      </c>
      <c r="I5325" s="80" t="s">
        <v>16434</v>
      </c>
      <c r="J5325" s="104" t="s">
        <v>132</v>
      </c>
      <c r="K5325" s="67" t="s">
        <v>109</v>
      </c>
      <c r="L5325" s="67"/>
      <c r="M5325" s="67"/>
      <c r="N5325" s="67"/>
      <c r="O5325" s="81"/>
      <c r="P5325" s="81">
        <v>46090</v>
      </c>
      <c r="Q5325" s="103" t="str">
        <f>IFERROR(VLOOKUP(J5325,Настройка!$C$4:$E$121,2,),"Ошибка")</f>
        <v>ITR</v>
      </c>
    </row>
    <row r="5326" spans="1:17" ht="14.4" customHeight="1">
      <c r="A5326" s="67">
        <v>5321</v>
      </c>
      <c r="B5326" s="80" t="s">
        <v>176</v>
      </c>
      <c r="C5326" s="80" t="s">
        <v>37</v>
      </c>
      <c r="D5326" s="80" t="s">
        <v>16435</v>
      </c>
      <c r="E5326" s="104" t="s">
        <v>16436</v>
      </c>
      <c r="F5326" s="107">
        <v>27902</v>
      </c>
      <c r="G5326" s="67" t="s">
        <v>69</v>
      </c>
      <c r="H5326" s="80" t="s">
        <v>302</v>
      </c>
      <c r="I5326" s="80" t="s">
        <v>16437</v>
      </c>
      <c r="J5326" s="104" t="s">
        <v>204</v>
      </c>
      <c r="K5326" s="67" t="s">
        <v>117</v>
      </c>
      <c r="L5326" s="67"/>
      <c r="M5326" s="67"/>
      <c r="N5326" s="67"/>
      <c r="O5326" s="81"/>
      <c r="P5326" s="81">
        <v>46092</v>
      </c>
      <c r="Q5326" s="103" t="str">
        <f>IFERROR(VLOOKUP(J5326,Настройка!$C$4:$E$121,2,),"Ошибка")</f>
        <v>R</v>
      </c>
    </row>
    <row r="5327" spans="1:17" ht="14.4" customHeight="1">
      <c r="A5327" s="67">
        <v>5322</v>
      </c>
      <c r="B5327" s="80" t="s">
        <v>176</v>
      </c>
      <c r="C5327" s="80" t="s">
        <v>37</v>
      </c>
      <c r="D5327" s="80" t="s">
        <v>16438</v>
      </c>
      <c r="E5327" s="104" t="s">
        <v>16439</v>
      </c>
      <c r="F5327" s="107">
        <v>30601</v>
      </c>
      <c r="G5327" s="67" t="s">
        <v>77</v>
      </c>
      <c r="H5327" s="80" t="s">
        <v>16440</v>
      </c>
      <c r="I5327" s="80" t="s">
        <v>16441</v>
      </c>
      <c r="J5327" s="104" t="s">
        <v>193</v>
      </c>
      <c r="K5327" s="67" t="s">
        <v>111</v>
      </c>
      <c r="L5327" s="67"/>
      <c r="M5327" s="67"/>
      <c r="N5327" s="67"/>
      <c r="O5327" s="81"/>
      <c r="P5327" s="81">
        <v>46094</v>
      </c>
      <c r="Q5327" s="103" t="str">
        <f>IFERROR(VLOOKUP(J5327,Настройка!$C$4:$E$121,2,),"Ошибка")</f>
        <v>ITR</v>
      </c>
    </row>
    <row r="5328" spans="1:17" ht="14.4" customHeight="1">
      <c r="A5328" s="67">
        <v>5323</v>
      </c>
      <c r="B5328" s="80" t="s">
        <v>176</v>
      </c>
      <c r="C5328" s="80" t="s">
        <v>37</v>
      </c>
      <c r="D5328" s="80" t="s">
        <v>16442</v>
      </c>
      <c r="E5328" s="104" t="s">
        <v>16443</v>
      </c>
      <c r="F5328" s="107">
        <v>31794</v>
      </c>
      <c r="G5328" s="67" t="s">
        <v>69</v>
      </c>
      <c r="H5328" s="80" t="s">
        <v>302</v>
      </c>
      <c r="I5328" s="80" t="s">
        <v>16444</v>
      </c>
      <c r="J5328" s="104" t="s">
        <v>204</v>
      </c>
      <c r="K5328" s="67" t="s">
        <v>117</v>
      </c>
      <c r="L5328" s="67"/>
      <c r="M5328" s="67"/>
      <c r="N5328" s="67"/>
      <c r="O5328" s="81"/>
      <c r="P5328" s="81">
        <v>46099</v>
      </c>
      <c r="Q5328" s="103" t="str">
        <f>IFERROR(VLOOKUP(J5328,Настройка!$C$4:$E$121,2,),"Ошибка")</f>
        <v>R</v>
      </c>
    </row>
    <row r="5329" spans="1:17" ht="14.4" customHeight="1">
      <c r="A5329" s="67">
        <v>5324</v>
      </c>
      <c r="B5329" s="80" t="s">
        <v>176</v>
      </c>
      <c r="C5329" s="80" t="s">
        <v>37</v>
      </c>
      <c r="D5329" s="80" t="s">
        <v>16445</v>
      </c>
      <c r="E5329" s="104" t="s">
        <v>16446</v>
      </c>
      <c r="F5329" s="107">
        <v>39230</v>
      </c>
      <c r="G5329" s="67" t="s">
        <v>69</v>
      </c>
      <c r="H5329" s="80" t="s">
        <v>302</v>
      </c>
      <c r="I5329" s="80" t="s">
        <v>16447</v>
      </c>
      <c r="J5329" s="104" t="s">
        <v>207</v>
      </c>
      <c r="K5329" s="67" t="s">
        <v>117</v>
      </c>
      <c r="L5329" s="67"/>
      <c r="M5329" s="67"/>
      <c r="N5329" s="67"/>
      <c r="O5329" s="81"/>
      <c r="P5329" s="81">
        <v>46099</v>
      </c>
      <c r="Q5329" s="103" t="str">
        <f>IFERROR(VLOOKUP(J5329,Настройка!$C$4:$E$121,2,),"Ошибка")</f>
        <v>R</v>
      </c>
    </row>
    <row r="5330" spans="1:17" ht="14.4" customHeight="1">
      <c r="A5330" s="67">
        <v>5325</v>
      </c>
      <c r="B5330" s="80" t="s">
        <v>176</v>
      </c>
      <c r="C5330" s="80" t="s">
        <v>37</v>
      </c>
      <c r="D5330" s="80" t="s">
        <v>16448</v>
      </c>
      <c r="E5330" s="104" t="s">
        <v>16449</v>
      </c>
      <c r="F5330" s="107">
        <v>33183</v>
      </c>
      <c r="G5330" s="67" t="s">
        <v>69</v>
      </c>
      <c r="H5330" s="80" t="s">
        <v>334</v>
      </c>
      <c r="I5330" s="80" t="s">
        <v>16450</v>
      </c>
      <c r="J5330" s="104" t="s">
        <v>207</v>
      </c>
      <c r="K5330" s="67" t="s">
        <v>117</v>
      </c>
      <c r="L5330" s="67"/>
      <c r="M5330" s="67"/>
      <c r="N5330" s="67"/>
      <c r="O5330" s="81"/>
      <c r="P5330" s="81">
        <v>46099</v>
      </c>
      <c r="Q5330" s="103" t="str">
        <f>IFERROR(VLOOKUP(J5330,Настройка!$C$4:$E$121,2,),"Ошибка")</f>
        <v>R</v>
      </c>
    </row>
    <row r="5331" spans="1:17" ht="14.4" customHeight="1">
      <c r="A5331" s="67">
        <v>5326</v>
      </c>
      <c r="B5331" s="80" t="s">
        <v>176</v>
      </c>
      <c r="C5331" s="80" t="s">
        <v>37</v>
      </c>
      <c r="D5331" s="80" t="s">
        <v>16451</v>
      </c>
      <c r="E5331" s="104" t="s">
        <v>16452</v>
      </c>
      <c r="F5331" s="107">
        <v>31817</v>
      </c>
      <c r="G5331" s="67" t="s">
        <v>77</v>
      </c>
      <c r="H5331" s="80" t="s">
        <v>9090</v>
      </c>
      <c r="I5331" s="80" t="s">
        <v>16453</v>
      </c>
      <c r="J5331" s="104" t="s">
        <v>138</v>
      </c>
      <c r="K5331" s="67" t="s">
        <v>109</v>
      </c>
      <c r="L5331" s="67"/>
      <c r="M5331" s="67"/>
      <c r="N5331" s="67"/>
      <c r="O5331" s="81"/>
      <c r="P5331" s="81">
        <v>46102</v>
      </c>
      <c r="Q5331" s="103" t="str">
        <f>IFERROR(VLOOKUP(J5331,Настройка!$C$4:$E$121,2,),"Ошибка")</f>
        <v>ITR</v>
      </c>
    </row>
    <row r="5332" spans="1:17" ht="14.4" customHeight="1">
      <c r="A5332" s="67">
        <v>5327</v>
      </c>
      <c r="B5332" s="80" t="s">
        <v>176</v>
      </c>
      <c r="C5332" s="80" t="s">
        <v>37</v>
      </c>
      <c r="D5332" s="80" t="s">
        <v>16454</v>
      </c>
      <c r="E5332" s="104" t="s">
        <v>16455</v>
      </c>
      <c r="F5332" s="107">
        <v>31546</v>
      </c>
      <c r="G5332" s="67" t="s">
        <v>77</v>
      </c>
      <c r="H5332" s="80" t="s">
        <v>10222</v>
      </c>
      <c r="I5332" s="80" t="s">
        <v>16456</v>
      </c>
      <c r="J5332" s="104" t="s">
        <v>199</v>
      </c>
      <c r="K5332" s="67" t="s">
        <v>117</v>
      </c>
      <c r="L5332" s="67"/>
      <c r="M5332" s="67"/>
      <c r="N5332" s="67"/>
      <c r="O5332" s="81"/>
      <c r="P5332" s="81">
        <v>46103</v>
      </c>
      <c r="Q5332" s="103" t="str">
        <f>IFERROR(VLOOKUP(J5332,Настройка!$C$4:$E$121,2,),"Ошибка")</f>
        <v>ITR</v>
      </c>
    </row>
    <row r="5333" spans="1:17" ht="14.4" customHeight="1">
      <c r="A5333" s="67">
        <v>5328</v>
      </c>
      <c r="B5333" s="80" t="s">
        <v>176</v>
      </c>
      <c r="C5333" s="80" t="s">
        <v>37</v>
      </c>
      <c r="D5333" s="80" t="s">
        <v>16457</v>
      </c>
      <c r="E5333" s="104" t="s">
        <v>16458</v>
      </c>
      <c r="F5333" s="107">
        <v>37113</v>
      </c>
      <c r="G5333" s="67" t="s">
        <v>67</v>
      </c>
      <c r="H5333" s="80" t="s">
        <v>401</v>
      </c>
      <c r="I5333" s="80" t="s">
        <v>16459</v>
      </c>
      <c r="J5333" s="104" t="s">
        <v>227</v>
      </c>
      <c r="K5333" s="67" t="s">
        <v>131</v>
      </c>
      <c r="L5333" s="67"/>
      <c r="M5333" s="67"/>
      <c r="N5333" s="67"/>
      <c r="O5333" s="81"/>
      <c r="P5333" s="81">
        <v>46103</v>
      </c>
      <c r="Q5333" s="103" t="str">
        <f>IFERROR(VLOOKUP(J5333,Настройка!$C$4:$E$121,2,),"Ошибка")</f>
        <v>R</v>
      </c>
    </row>
    <row r="5334" spans="1:17" ht="14.4" customHeight="1">
      <c r="A5334" s="67">
        <v>5329</v>
      </c>
      <c r="B5334" s="80" t="s">
        <v>176</v>
      </c>
      <c r="C5334" s="80" t="s">
        <v>37</v>
      </c>
      <c r="D5334" s="80" t="s">
        <v>16460</v>
      </c>
      <c r="E5334" s="104" t="s">
        <v>16461</v>
      </c>
      <c r="F5334" s="107">
        <v>37978</v>
      </c>
      <c r="G5334" s="67" t="s">
        <v>67</v>
      </c>
      <c r="H5334" s="80" t="s">
        <v>401</v>
      </c>
      <c r="I5334" s="80" t="s">
        <v>16462</v>
      </c>
      <c r="J5334" s="104" t="s">
        <v>213</v>
      </c>
      <c r="K5334" s="67" t="s">
        <v>119</v>
      </c>
      <c r="L5334" s="67"/>
      <c r="M5334" s="67"/>
      <c r="N5334" s="67"/>
      <c r="O5334" s="81"/>
      <c r="P5334" s="81">
        <v>46105</v>
      </c>
      <c r="Q5334" s="103" t="str">
        <f>IFERROR(VLOOKUP(J5334,Настройка!$C$4:$E$121,2,),"Ошибка")</f>
        <v>R</v>
      </c>
    </row>
    <row r="5335" spans="1:17" ht="14.4" customHeight="1">
      <c r="A5335" s="67">
        <v>5330</v>
      </c>
      <c r="B5335" s="80" t="s">
        <v>176</v>
      </c>
      <c r="C5335" s="80" t="s">
        <v>37</v>
      </c>
      <c r="D5335" s="80" t="s">
        <v>16463</v>
      </c>
      <c r="E5335" s="104" t="s">
        <v>16464</v>
      </c>
      <c r="F5335" s="107">
        <v>38855</v>
      </c>
      <c r="G5335" s="67" t="s">
        <v>67</v>
      </c>
      <c r="H5335" s="80"/>
      <c r="I5335" s="80" t="s">
        <v>16465</v>
      </c>
      <c r="J5335" s="104" t="s">
        <v>208</v>
      </c>
      <c r="K5335" s="67" t="s">
        <v>117</v>
      </c>
      <c r="L5335" s="67"/>
      <c r="M5335" s="67"/>
      <c r="N5335" s="67"/>
      <c r="O5335" s="81"/>
      <c r="P5335" s="81">
        <v>46105</v>
      </c>
      <c r="Q5335" s="103" t="str">
        <f>IFERROR(VLOOKUP(J5335,Настройка!$C$4:$E$121,2,),"Ошибка")</f>
        <v>R</v>
      </c>
    </row>
    <row r="5336" spans="1:17" ht="14.4" customHeight="1">
      <c r="A5336" s="67">
        <v>5331</v>
      </c>
      <c r="B5336" s="80" t="s">
        <v>176</v>
      </c>
      <c r="C5336" s="80" t="s">
        <v>37</v>
      </c>
      <c r="D5336" s="80" t="s">
        <v>16466</v>
      </c>
      <c r="E5336" s="104" t="s">
        <v>16467</v>
      </c>
      <c r="F5336" s="107">
        <v>38739</v>
      </c>
      <c r="G5336" s="67" t="s">
        <v>67</v>
      </c>
      <c r="H5336" s="80" t="s">
        <v>401</v>
      </c>
      <c r="I5336" s="80" t="s">
        <v>16468</v>
      </c>
      <c r="J5336" s="104" t="s">
        <v>209</v>
      </c>
      <c r="K5336" s="67" t="s">
        <v>117</v>
      </c>
      <c r="L5336" s="67"/>
      <c r="M5336" s="67"/>
      <c r="N5336" s="67"/>
      <c r="O5336" s="81"/>
      <c r="P5336" s="81">
        <v>46105</v>
      </c>
      <c r="Q5336" s="103" t="str">
        <f>IFERROR(VLOOKUP(J5336,Настройка!$C$4:$E$121,2,),"Ошибка")</f>
        <v>R</v>
      </c>
    </row>
    <row r="5337" spans="1:17" ht="14.4" customHeight="1">
      <c r="A5337" s="67">
        <v>5332</v>
      </c>
      <c r="B5337" s="80" t="s">
        <v>176</v>
      </c>
      <c r="C5337" s="80" t="s">
        <v>37</v>
      </c>
      <c r="D5337" s="80" t="s">
        <v>16469</v>
      </c>
      <c r="E5337" s="104" t="s">
        <v>16470</v>
      </c>
      <c r="F5337" s="107">
        <v>29796</v>
      </c>
      <c r="G5337" s="67" t="s">
        <v>77</v>
      </c>
      <c r="H5337" s="80" t="s">
        <v>16471</v>
      </c>
      <c r="I5337" s="80" t="s">
        <v>16472</v>
      </c>
      <c r="J5337" s="104" t="s">
        <v>201</v>
      </c>
      <c r="K5337" s="67" t="s">
        <v>117</v>
      </c>
      <c r="L5337" s="67"/>
      <c r="M5337" s="67"/>
      <c r="N5337" s="67"/>
      <c r="O5337" s="81"/>
      <c r="P5337" s="81">
        <v>46107</v>
      </c>
      <c r="Q5337" s="103" t="str">
        <f>IFERROR(VLOOKUP(J5337,Настройка!$C$4:$E$121,2,),"Ошибка")</f>
        <v>ITR</v>
      </c>
    </row>
    <row r="5338" spans="1:17" ht="14.4" customHeight="1">
      <c r="A5338" s="67">
        <v>5333</v>
      </c>
      <c r="B5338" s="80" t="s">
        <v>176</v>
      </c>
      <c r="C5338" s="80" t="s">
        <v>37</v>
      </c>
      <c r="D5338" s="80" t="s">
        <v>16473</v>
      </c>
      <c r="E5338" s="104" t="s">
        <v>16474</v>
      </c>
      <c r="F5338" s="107">
        <v>23997</v>
      </c>
      <c r="G5338" s="67" t="s">
        <v>83</v>
      </c>
      <c r="H5338" s="80"/>
      <c r="I5338" s="80" t="s">
        <v>16475</v>
      </c>
      <c r="J5338" s="104" t="s">
        <v>201</v>
      </c>
      <c r="K5338" s="67" t="s">
        <v>117</v>
      </c>
      <c r="L5338" s="67" t="s">
        <v>152</v>
      </c>
      <c r="M5338" s="67" t="s">
        <v>166</v>
      </c>
      <c r="N5338" s="67" t="s">
        <v>1946</v>
      </c>
      <c r="O5338" s="81">
        <v>46314</v>
      </c>
      <c r="P5338" s="81">
        <v>46108</v>
      </c>
      <c r="Q5338" s="103" t="str">
        <f>IFERROR(VLOOKUP(J5338,Настройка!$C$4:$E$121,2,),"Ошибка")</f>
        <v>ITR</v>
      </c>
    </row>
    <row r="5339" spans="1:17" ht="14.4" customHeight="1">
      <c r="A5339" s="67">
        <v>5334</v>
      </c>
      <c r="B5339" s="80" t="s">
        <v>176</v>
      </c>
      <c r="C5339" s="80" t="s">
        <v>37</v>
      </c>
      <c r="D5339" s="80" t="s">
        <v>16476</v>
      </c>
      <c r="E5339" s="104" t="s">
        <v>16477</v>
      </c>
      <c r="F5339" s="107">
        <v>28150</v>
      </c>
      <c r="G5339" s="67" t="s">
        <v>69</v>
      </c>
      <c r="H5339" s="80" t="s">
        <v>302</v>
      </c>
      <c r="I5339" s="80" t="s">
        <v>16478</v>
      </c>
      <c r="J5339" s="104" t="s">
        <v>204</v>
      </c>
      <c r="K5339" s="67" t="s">
        <v>117</v>
      </c>
      <c r="L5339" s="67"/>
      <c r="M5339" s="67"/>
      <c r="N5339" s="67"/>
      <c r="O5339" s="81"/>
      <c r="P5339" s="81">
        <v>46109</v>
      </c>
      <c r="Q5339" s="103" t="str">
        <f>IFERROR(VLOOKUP(J5339,Настройка!$C$4:$E$121,2,),"Ошибка")</f>
        <v>R</v>
      </c>
    </row>
    <row r="5340" spans="1:17" ht="14.4" customHeight="1">
      <c r="A5340" s="67">
        <v>5335</v>
      </c>
      <c r="B5340" s="80" t="s">
        <v>176</v>
      </c>
      <c r="C5340" s="80" t="s">
        <v>37</v>
      </c>
      <c r="D5340" s="80" t="s">
        <v>16479</v>
      </c>
      <c r="E5340" s="104" t="s">
        <v>16480</v>
      </c>
      <c r="F5340" s="107">
        <v>27070</v>
      </c>
      <c r="G5340" s="67" t="s">
        <v>67</v>
      </c>
      <c r="H5340" s="80" t="s">
        <v>401</v>
      </c>
      <c r="I5340" s="80" t="s">
        <v>16481</v>
      </c>
      <c r="J5340" s="104" t="s">
        <v>213</v>
      </c>
      <c r="K5340" s="67" t="s">
        <v>119</v>
      </c>
      <c r="L5340" s="67"/>
      <c r="M5340" s="67"/>
      <c r="N5340" s="67"/>
      <c r="O5340" s="81"/>
      <c r="P5340" s="81">
        <v>46111</v>
      </c>
      <c r="Q5340" s="103" t="str">
        <f>IFERROR(VLOOKUP(J5340,Настройка!$C$4:$E$121,2,),"Ошибка")</f>
        <v>R</v>
      </c>
    </row>
    <row r="5341" spans="1:17" ht="14.4" customHeight="1">
      <c r="A5341" s="67">
        <v>5336</v>
      </c>
      <c r="B5341" s="80" t="s">
        <v>176</v>
      </c>
      <c r="C5341" s="80" t="s">
        <v>37</v>
      </c>
      <c r="D5341" s="80" t="s">
        <v>16482</v>
      </c>
      <c r="E5341" s="104" t="s">
        <v>16483</v>
      </c>
      <c r="F5341" s="107">
        <v>28799</v>
      </c>
      <c r="G5341" s="67" t="s">
        <v>69</v>
      </c>
      <c r="H5341" s="80" t="s">
        <v>302</v>
      </c>
      <c r="I5341" s="80" t="s">
        <v>16484</v>
      </c>
      <c r="J5341" s="104" t="s">
        <v>214</v>
      </c>
      <c r="K5341" s="67" t="s">
        <v>119</v>
      </c>
      <c r="L5341" s="67"/>
      <c r="M5341" s="67"/>
      <c r="N5341" s="67"/>
      <c r="O5341" s="81"/>
      <c r="P5341" s="81">
        <v>46111</v>
      </c>
      <c r="Q5341" s="103" t="str">
        <f>IFERROR(VLOOKUP(J5341,Настройка!$C$4:$E$121,2,),"Ошибка")</f>
        <v>R</v>
      </c>
    </row>
    <row r="5342" spans="1:17" ht="14.4" customHeight="1">
      <c r="A5342" s="67">
        <v>5337</v>
      </c>
      <c r="B5342" s="80" t="s">
        <v>176</v>
      </c>
      <c r="C5342" s="80" t="s">
        <v>37</v>
      </c>
      <c r="D5342" s="80" t="s">
        <v>16485</v>
      </c>
      <c r="E5342" s="104" t="s">
        <v>16486</v>
      </c>
      <c r="F5342" s="107">
        <v>38475</v>
      </c>
      <c r="G5342" s="67" t="s">
        <v>69</v>
      </c>
      <c r="H5342" s="80" t="s">
        <v>302</v>
      </c>
      <c r="I5342" s="80" t="s">
        <v>16487</v>
      </c>
      <c r="J5342" s="104" t="s">
        <v>205</v>
      </c>
      <c r="K5342" s="67" t="s">
        <v>117</v>
      </c>
      <c r="L5342" s="67"/>
      <c r="M5342" s="67"/>
      <c r="N5342" s="67"/>
      <c r="O5342" s="81"/>
      <c r="P5342" s="81">
        <v>46113</v>
      </c>
      <c r="Q5342" s="103" t="str">
        <f>IFERROR(VLOOKUP(J5342,Настройка!$C$4:$E$121,2,),"Ошибка")</f>
        <v>R</v>
      </c>
    </row>
    <row r="5343" spans="1:17" ht="14.4" customHeight="1">
      <c r="A5343" s="67">
        <v>5338</v>
      </c>
      <c r="B5343" s="80" t="s">
        <v>176</v>
      </c>
      <c r="C5343" s="80" t="s">
        <v>37</v>
      </c>
      <c r="D5343" s="80" t="s">
        <v>16488</v>
      </c>
      <c r="E5343" s="104" t="s">
        <v>16489</v>
      </c>
      <c r="F5343" s="107">
        <v>38460</v>
      </c>
      <c r="G5343" s="67" t="s">
        <v>67</v>
      </c>
      <c r="H5343" s="80" t="s">
        <v>401</v>
      </c>
      <c r="I5343" s="80" t="s">
        <v>16490</v>
      </c>
      <c r="J5343" s="104" t="s">
        <v>207</v>
      </c>
      <c r="K5343" s="67" t="s">
        <v>117</v>
      </c>
      <c r="L5343" s="67"/>
      <c r="M5343" s="67"/>
      <c r="N5343" s="67"/>
      <c r="O5343" s="81"/>
      <c r="P5343" s="81">
        <v>46113</v>
      </c>
      <c r="Q5343" s="103" t="str">
        <f>IFERROR(VLOOKUP(J5343,Настройка!$C$4:$E$121,2,),"Ошибка")</f>
        <v>R</v>
      </c>
    </row>
    <row r="5344" spans="1:17" ht="14.4" customHeight="1">
      <c r="A5344" s="67">
        <v>5339</v>
      </c>
      <c r="B5344" s="80" t="s">
        <v>176</v>
      </c>
      <c r="C5344" s="80" t="s">
        <v>37</v>
      </c>
      <c r="D5344" s="80" t="s">
        <v>16491</v>
      </c>
      <c r="E5344" s="104" t="s">
        <v>16492</v>
      </c>
      <c r="F5344" s="107">
        <v>33831</v>
      </c>
      <c r="G5344" s="67" t="s">
        <v>67</v>
      </c>
      <c r="H5344" s="80" t="s">
        <v>401</v>
      </c>
      <c r="I5344" s="80" t="s">
        <v>16493</v>
      </c>
      <c r="J5344" s="104" t="s">
        <v>208</v>
      </c>
      <c r="K5344" s="67" t="s">
        <v>117</v>
      </c>
      <c r="L5344" s="67"/>
      <c r="M5344" s="67"/>
      <c r="N5344" s="67"/>
      <c r="O5344" s="81"/>
      <c r="P5344" s="81">
        <v>46113</v>
      </c>
      <c r="Q5344" s="103" t="str">
        <f>IFERROR(VLOOKUP(J5344,Настройка!$C$4:$E$121,2,),"Ошибка")</f>
        <v>R</v>
      </c>
    </row>
    <row r="5345" spans="1:17" ht="14.4" customHeight="1">
      <c r="A5345" s="67">
        <v>5340</v>
      </c>
      <c r="B5345" s="80" t="s">
        <v>176</v>
      </c>
      <c r="C5345" s="80" t="s">
        <v>37</v>
      </c>
      <c r="D5345" s="80" t="s">
        <v>16494</v>
      </c>
      <c r="E5345" s="104" t="s">
        <v>16495</v>
      </c>
      <c r="F5345" s="107">
        <v>35518</v>
      </c>
      <c r="G5345" s="67" t="s">
        <v>67</v>
      </c>
      <c r="H5345" s="80"/>
      <c r="I5345" s="80" t="s">
        <v>16496</v>
      </c>
      <c r="J5345" s="104" t="s">
        <v>204</v>
      </c>
      <c r="K5345" s="67" t="s">
        <v>117</v>
      </c>
      <c r="L5345" s="67"/>
      <c r="M5345" s="67"/>
      <c r="N5345" s="67"/>
      <c r="O5345" s="81"/>
      <c r="P5345" s="81">
        <v>46113</v>
      </c>
      <c r="Q5345" s="103" t="str">
        <f>IFERROR(VLOOKUP(J5345,Настройка!$C$4:$E$121,2,),"Ошибка")</f>
        <v>R</v>
      </c>
    </row>
    <row r="5346" spans="1:17" ht="14.4" customHeight="1">
      <c r="A5346" s="67">
        <v>5341</v>
      </c>
      <c r="B5346" s="80" t="s">
        <v>176</v>
      </c>
      <c r="C5346" s="80" t="s">
        <v>37</v>
      </c>
      <c r="D5346" s="80" t="s">
        <v>16497</v>
      </c>
      <c r="E5346" s="104" t="s">
        <v>16498</v>
      </c>
      <c r="F5346" s="107">
        <v>37341</v>
      </c>
      <c r="G5346" s="67" t="s">
        <v>67</v>
      </c>
      <c r="H5346" s="80"/>
      <c r="I5346" s="80" t="s">
        <v>16499</v>
      </c>
      <c r="J5346" s="104" t="s">
        <v>204</v>
      </c>
      <c r="K5346" s="67" t="s">
        <v>117</v>
      </c>
      <c r="L5346" s="67"/>
      <c r="M5346" s="67"/>
      <c r="N5346" s="67"/>
      <c r="O5346" s="81"/>
      <c r="P5346" s="81">
        <v>46113</v>
      </c>
      <c r="Q5346" s="103" t="str">
        <f>IFERROR(VLOOKUP(J5346,Настройка!$C$4:$E$121,2,),"Ошибка")</f>
        <v>R</v>
      </c>
    </row>
    <row r="5347" spans="1:17" ht="14.4" customHeight="1">
      <c r="A5347" s="67">
        <v>5342</v>
      </c>
      <c r="B5347" s="80" t="s">
        <v>176</v>
      </c>
      <c r="C5347" s="80" t="s">
        <v>37</v>
      </c>
      <c r="D5347" s="80" t="s">
        <v>16500</v>
      </c>
      <c r="E5347" s="104" t="s">
        <v>16501</v>
      </c>
      <c r="F5347" s="107">
        <v>33048</v>
      </c>
      <c r="G5347" s="67" t="s">
        <v>67</v>
      </c>
      <c r="H5347" s="80"/>
      <c r="I5347" s="80" t="s">
        <v>16502</v>
      </c>
      <c r="J5347" s="104" t="s">
        <v>204</v>
      </c>
      <c r="K5347" s="67" t="s">
        <v>117</v>
      </c>
      <c r="L5347" s="67"/>
      <c r="M5347" s="67"/>
      <c r="N5347" s="67"/>
      <c r="O5347" s="81"/>
      <c r="P5347" s="81">
        <v>46113</v>
      </c>
      <c r="Q5347" s="103" t="str">
        <f>IFERROR(VLOOKUP(J5347,Настройка!$C$4:$E$121,2,),"Ошибка")</f>
        <v>R</v>
      </c>
    </row>
    <row r="5348" spans="1:17" ht="14.4" customHeight="1">
      <c r="A5348" s="67">
        <v>5343</v>
      </c>
      <c r="B5348" s="80" t="s">
        <v>176</v>
      </c>
      <c r="C5348" s="80" t="s">
        <v>37</v>
      </c>
      <c r="D5348" s="80" t="s">
        <v>16503</v>
      </c>
      <c r="E5348" s="104" t="s">
        <v>16504</v>
      </c>
      <c r="F5348" s="107">
        <v>31904</v>
      </c>
      <c r="G5348" s="67" t="s">
        <v>67</v>
      </c>
      <c r="H5348" s="80" t="s">
        <v>401</v>
      </c>
      <c r="I5348" s="80" t="s">
        <v>16505</v>
      </c>
      <c r="J5348" s="104" t="s">
        <v>204</v>
      </c>
      <c r="K5348" s="67" t="s">
        <v>117</v>
      </c>
      <c r="L5348" s="67"/>
      <c r="M5348" s="67"/>
      <c r="N5348" s="67"/>
      <c r="O5348" s="81"/>
      <c r="P5348" s="81">
        <v>46113</v>
      </c>
      <c r="Q5348" s="103" t="str">
        <f>IFERROR(VLOOKUP(J5348,Настройка!$C$4:$E$121,2,),"Ошибка")</f>
        <v>R</v>
      </c>
    </row>
    <row r="5349" spans="1:17" ht="14.4" customHeight="1">
      <c r="A5349" s="67">
        <v>5344</v>
      </c>
      <c r="B5349" s="80" t="s">
        <v>176</v>
      </c>
      <c r="C5349" s="80" t="s">
        <v>37</v>
      </c>
      <c r="D5349" s="80" t="s">
        <v>16506</v>
      </c>
      <c r="E5349" s="104" t="s">
        <v>16507</v>
      </c>
      <c r="F5349" s="107">
        <v>27502</v>
      </c>
      <c r="G5349" s="67" t="s">
        <v>69</v>
      </c>
      <c r="H5349" s="80" t="s">
        <v>302</v>
      </c>
      <c r="I5349" s="80" t="s">
        <v>16508</v>
      </c>
      <c r="J5349" s="104" t="s">
        <v>204</v>
      </c>
      <c r="K5349" s="67" t="s">
        <v>117</v>
      </c>
      <c r="L5349" s="67"/>
      <c r="M5349" s="67"/>
      <c r="N5349" s="67"/>
      <c r="O5349" s="81"/>
      <c r="P5349" s="81">
        <v>46113</v>
      </c>
      <c r="Q5349" s="103" t="str">
        <f>IFERROR(VLOOKUP(J5349,Настройка!$C$4:$E$121,2,),"Ошибка")</f>
        <v>R</v>
      </c>
    </row>
    <row r="5350" spans="1:17" ht="14.4" customHeight="1">
      <c r="A5350" s="67">
        <v>5345</v>
      </c>
      <c r="B5350" s="80" t="s">
        <v>176</v>
      </c>
      <c r="C5350" s="80" t="s">
        <v>37</v>
      </c>
      <c r="D5350" s="80" t="s">
        <v>16509</v>
      </c>
      <c r="E5350" s="104" t="s">
        <v>16510</v>
      </c>
      <c r="F5350" s="107">
        <v>37414</v>
      </c>
      <c r="G5350" s="67" t="s">
        <v>67</v>
      </c>
      <c r="H5350" s="80"/>
      <c r="I5350" s="80" t="s">
        <v>16511</v>
      </c>
      <c r="J5350" s="104" t="s">
        <v>204</v>
      </c>
      <c r="K5350" s="67" t="s">
        <v>117</v>
      </c>
      <c r="L5350" s="67"/>
      <c r="M5350" s="67"/>
      <c r="N5350" s="67"/>
      <c r="O5350" s="81"/>
      <c r="P5350" s="81">
        <v>46113</v>
      </c>
      <c r="Q5350" s="103" t="str">
        <f>IFERROR(VLOOKUP(J5350,Настройка!$C$4:$E$121,2,),"Ошибка")</f>
        <v>R</v>
      </c>
    </row>
    <row r="5351" spans="1:17" ht="14.4" customHeight="1">
      <c r="A5351" s="67">
        <v>5346</v>
      </c>
      <c r="B5351" s="80" t="s">
        <v>176</v>
      </c>
      <c r="C5351" s="80" t="s">
        <v>37</v>
      </c>
      <c r="D5351" s="80" t="s">
        <v>16512</v>
      </c>
      <c r="E5351" s="104" t="s">
        <v>16513</v>
      </c>
      <c r="F5351" s="107">
        <v>28722</v>
      </c>
      <c r="G5351" s="67" t="s">
        <v>67</v>
      </c>
      <c r="H5351" s="80" t="s">
        <v>401</v>
      </c>
      <c r="I5351" s="80" t="s">
        <v>16514</v>
      </c>
      <c r="J5351" s="104" t="s">
        <v>208</v>
      </c>
      <c r="K5351" s="67" t="s">
        <v>117</v>
      </c>
      <c r="L5351" s="67"/>
      <c r="M5351" s="67"/>
      <c r="N5351" s="67"/>
      <c r="O5351" s="81"/>
      <c r="P5351" s="81">
        <v>46113</v>
      </c>
      <c r="Q5351" s="103" t="str">
        <f>IFERROR(VLOOKUP(J5351,Настройка!$C$4:$E$121,2,),"Ошибка")</f>
        <v>R</v>
      </c>
    </row>
    <row r="5352" spans="1:17" ht="14.4" customHeight="1">
      <c r="A5352" s="67">
        <v>5347</v>
      </c>
      <c r="B5352" s="80" t="s">
        <v>176</v>
      </c>
      <c r="C5352" s="80" t="s">
        <v>37</v>
      </c>
      <c r="D5352" s="80" t="s">
        <v>16515</v>
      </c>
      <c r="E5352" s="104" t="s">
        <v>16516</v>
      </c>
      <c r="F5352" s="107">
        <v>28142</v>
      </c>
      <c r="G5352" s="67" t="s">
        <v>67</v>
      </c>
      <c r="H5352" s="80" t="s">
        <v>401</v>
      </c>
      <c r="I5352" s="80" t="s">
        <v>16517</v>
      </c>
      <c r="J5352" s="104" t="s">
        <v>208</v>
      </c>
      <c r="K5352" s="67" t="s">
        <v>117</v>
      </c>
      <c r="L5352" s="67"/>
      <c r="M5352" s="67"/>
      <c r="N5352" s="67"/>
      <c r="O5352" s="81"/>
      <c r="P5352" s="81">
        <v>46113</v>
      </c>
      <c r="Q5352" s="103" t="str">
        <f>IFERROR(VLOOKUP(J5352,Настройка!$C$4:$E$121,2,),"Ошибка")</f>
        <v>R</v>
      </c>
    </row>
    <row r="5353" spans="1:17" ht="14.4" customHeight="1">
      <c r="A5353" s="67">
        <v>5348</v>
      </c>
      <c r="B5353" s="80" t="s">
        <v>176</v>
      </c>
      <c r="C5353" s="80" t="s">
        <v>37</v>
      </c>
      <c r="D5353" s="80" t="s">
        <v>16518</v>
      </c>
      <c r="E5353" s="104" t="s">
        <v>16519</v>
      </c>
      <c r="F5353" s="107">
        <v>37233</v>
      </c>
      <c r="G5353" s="67" t="s">
        <v>67</v>
      </c>
      <c r="H5353" s="80"/>
      <c r="I5353" s="80" t="s">
        <v>16520</v>
      </c>
      <c r="J5353" s="104" t="s">
        <v>204</v>
      </c>
      <c r="K5353" s="67" t="s">
        <v>117</v>
      </c>
      <c r="L5353" s="67"/>
      <c r="M5353" s="67"/>
      <c r="N5353" s="67"/>
      <c r="O5353" s="81"/>
      <c r="P5353" s="81">
        <v>46113</v>
      </c>
      <c r="Q5353" s="103" t="str">
        <f>IFERROR(VLOOKUP(J5353,Настройка!$C$4:$E$121,2,),"Ошибка")</f>
        <v>R</v>
      </c>
    </row>
    <row r="5354" spans="1:17" ht="14.4" customHeight="1">
      <c r="A5354" s="67">
        <v>5349</v>
      </c>
      <c r="B5354" s="80" t="s">
        <v>176</v>
      </c>
      <c r="C5354" s="80" t="s">
        <v>37</v>
      </c>
      <c r="D5354" s="80" t="s">
        <v>16521</v>
      </c>
      <c r="E5354" s="104" t="s">
        <v>16522</v>
      </c>
      <c r="F5354" s="107">
        <v>36759</v>
      </c>
      <c r="G5354" s="67" t="s">
        <v>67</v>
      </c>
      <c r="H5354" s="80"/>
      <c r="I5354" s="80" t="s">
        <v>16523</v>
      </c>
      <c r="J5354" s="104" t="s">
        <v>204</v>
      </c>
      <c r="K5354" s="67" t="s">
        <v>117</v>
      </c>
      <c r="L5354" s="67"/>
      <c r="M5354" s="67"/>
      <c r="N5354" s="67"/>
      <c r="O5354" s="81"/>
      <c r="P5354" s="81">
        <v>46113</v>
      </c>
      <c r="Q5354" s="103" t="str">
        <f>IFERROR(VLOOKUP(J5354,Настройка!$C$4:$E$121,2,),"Ошибка")</f>
        <v>R</v>
      </c>
    </row>
    <row r="5355" spans="1:17" ht="14.4" customHeight="1">
      <c r="A5355" s="67">
        <v>5350</v>
      </c>
      <c r="B5355" s="80" t="s">
        <v>176</v>
      </c>
      <c r="C5355" s="80" t="s">
        <v>37</v>
      </c>
      <c r="D5355" s="80" t="s">
        <v>16524</v>
      </c>
      <c r="E5355" s="104" t="s">
        <v>16525</v>
      </c>
      <c r="F5355" s="107">
        <v>38620</v>
      </c>
      <c r="G5355" s="67" t="s">
        <v>67</v>
      </c>
      <c r="H5355" s="80"/>
      <c r="I5355" s="80" t="s">
        <v>16526</v>
      </c>
      <c r="J5355" s="104" t="s">
        <v>208</v>
      </c>
      <c r="K5355" s="67" t="s">
        <v>117</v>
      </c>
      <c r="L5355" s="67"/>
      <c r="M5355" s="67"/>
      <c r="N5355" s="67"/>
      <c r="O5355" s="81"/>
      <c r="P5355" s="81">
        <v>46113</v>
      </c>
      <c r="Q5355" s="103" t="str">
        <f>IFERROR(VLOOKUP(J5355,Настройка!$C$4:$E$121,2,),"Ошибка")</f>
        <v>R</v>
      </c>
    </row>
    <row r="5356" spans="1:17" ht="14.4" customHeight="1">
      <c r="A5356" s="67">
        <v>5351</v>
      </c>
      <c r="B5356" s="80" t="s">
        <v>176</v>
      </c>
      <c r="C5356" s="80" t="s">
        <v>37</v>
      </c>
      <c r="D5356" s="80" t="s">
        <v>16527</v>
      </c>
      <c r="E5356" s="104" t="s">
        <v>16528</v>
      </c>
      <c r="F5356" s="107">
        <v>36956</v>
      </c>
      <c r="G5356" s="67" t="s">
        <v>67</v>
      </c>
      <c r="H5356" s="80"/>
      <c r="I5356" s="80" t="s">
        <v>16529</v>
      </c>
      <c r="J5356" s="104" t="s">
        <v>204</v>
      </c>
      <c r="K5356" s="67" t="s">
        <v>117</v>
      </c>
      <c r="L5356" s="67"/>
      <c r="M5356" s="67"/>
      <c r="N5356" s="67"/>
      <c r="O5356" s="81"/>
      <c r="P5356" s="81">
        <v>46113</v>
      </c>
      <c r="Q5356" s="103" t="str">
        <f>IFERROR(VLOOKUP(J5356,Настройка!$C$4:$E$121,2,),"Ошибка")</f>
        <v>R</v>
      </c>
    </row>
    <row r="5357" spans="1:17" ht="14.4" customHeight="1">
      <c r="A5357" s="67">
        <v>5352</v>
      </c>
      <c r="B5357" s="80" t="s">
        <v>176</v>
      </c>
      <c r="C5357" s="80" t="s">
        <v>37</v>
      </c>
      <c r="D5357" s="80" t="s">
        <v>16530</v>
      </c>
      <c r="E5357" s="104" t="s">
        <v>16531</v>
      </c>
      <c r="F5357" s="107">
        <v>32633</v>
      </c>
      <c r="G5357" s="67" t="s">
        <v>67</v>
      </c>
      <c r="H5357" s="80"/>
      <c r="I5357" s="80" t="s">
        <v>16532</v>
      </c>
      <c r="J5357" s="104" t="s">
        <v>204</v>
      </c>
      <c r="K5357" s="67" t="s">
        <v>117</v>
      </c>
      <c r="L5357" s="67"/>
      <c r="M5357" s="67"/>
      <c r="N5357" s="67"/>
      <c r="O5357" s="81"/>
      <c r="P5357" s="81">
        <v>46113</v>
      </c>
      <c r="Q5357" s="103" t="str">
        <f>IFERROR(VLOOKUP(J5357,Настройка!$C$4:$E$121,2,),"Ошибка")</f>
        <v>R</v>
      </c>
    </row>
    <row r="5358" spans="1:17" ht="14.4" customHeight="1">
      <c r="A5358" s="67">
        <v>5353</v>
      </c>
      <c r="B5358" s="80" t="s">
        <v>176</v>
      </c>
      <c r="C5358" s="80" t="s">
        <v>37</v>
      </c>
      <c r="D5358" s="80" t="s">
        <v>16533</v>
      </c>
      <c r="E5358" s="104" t="s">
        <v>16534</v>
      </c>
      <c r="F5358" s="107">
        <v>36459</v>
      </c>
      <c r="G5358" s="67" t="s">
        <v>69</v>
      </c>
      <c r="H5358" s="80" t="s">
        <v>334</v>
      </c>
      <c r="I5358" s="80" t="s">
        <v>16535</v>
      </c>
      <c r="J5358" s="104" t="s">
        <v>208</v>
      </c>
      <c r="K5358" s="67" t="s">
        <v>117</v>
      </c>
      <c r="L5358" s="67"/>
      <c r="M5358" s="67"/>
      <c r="N5358" s="67"/>
      <c r="O5358" s="81"/>
      <c r="P5358" s="81">
        <v>46113</v>
      </c>
      <c r="Q5358" s="103" t="str">
        <f>IFERROR(VLOOKUP(J5358,Настройка!$C$4:$E$121,2,),"Ошибка")</f>
        <v>R</v>
      </c>
    </row>
    <row r="5359" spans="1:17" ht="14.4" customHeight="1">
      <c r="A5359" s="67">
        <v>5354</v>
      </c>
      <c r="B5359" s="80" t="s">
        <v>176</v>
      </c>
      <c r="C5359" s="80" t="s">
        <v>37</v>
      </c>
      <c r="D5359" s="80" t="s">
        <v>16536</v>
      </c>
      <c r="E5359" s="104" t="s">
        <v>16537</v>
      </c>
      <c r="F5359" s="107">
        <v>29884</v>
      </c>
      <c r="G5359" s="67" t="s">
        <v>67</v>
      </c>
      <c r="H5359" s="80"/>
      <c r="I5359" s="80" t="s">
        <v>16538</v>
      </c>
      <c r="J5359" s="104" t="s">
        <v>208</v>
      </c>
      <c r="K5359" s="67" t="s">
        <v>117</v>
      </c>
      <c r="L5359" s="67"/>
      <c r="M5359" s="67"/>
      <c r="N5359" s="67"/>
      <c r="O5359" s="81"/>
      <c r="P5359" s="81">
        <v>46113</v>
      </c>
      <c r="Q5359" s="103" t="str">
        <f>IFERROR(VLOOKUP(J5359,Настройка!$C$4:$E$121,2,),"Ошибка")</f>
        <v>R</v>
      </c>
    </row>
    <row r="5360" spans="1:17" ht="14.4" customHeight="1">
      <c r="A5360" s="67">
        <v>5355</v>
      </c>
      <c r="B5360" s="80" t="s">
        <v>176</v>
      </c>
      <c r="C5360" s="80" t="s">
        <v>37</v>
      </c>
      <c r="D5360" s="80" t="s">
        <v>16539</v>
      </c>
      <c r="E5360" s="104" t="s">
        <v>16540</v>
      </c>
      <c r="F5360" s="107">
        <v>33350</v>
      </c>
      <c r="G5360" s="67" t="s">
        <v>67</v>
      </c>
      <c r="H5360" s="80"/>
      <c r="I5360" s="80" t="s">
        <v>16541</v>
      </c>
      <c r="J5360" s="104" t="s">
        <v>204</v>
      </c>
      <c r="K5360" s="67" t="s">
        <v>117</v>
      </c>
      <c r="L5360" s="67"/>
      <c r="M5360" s="67"/>
      <c r="N5360" s="67"/>
      <c r="O5360" s="81"/>
      <c r="P5360" s="81">
        <v>46113</v>
      </c>
      <c r="Q5360" s="103" t="str">
        <f>IFERROR(VLOOKUP(J5360,Настройка!$C$4:$E$121,2,),"Ошибка")</f>
        <v>R</v>
      </c>
    </row>
    <row r="5361" spans="1:17" ht="14.4" customHeight="1">
      <c r="A5361" s="67">
        <v>5356</v>
      </c>
      <c r="B5361" s="80" t="s">
        <v>176</v>
      </c>
      <c r="C5361" s="80" t="s">
        <v>37</v>
      </c>
      <c r="D5361" s="80" t="s">
        <v>16542</v>
      </c>
      <c r="E5361" s="104" t="s">
        <v>16543</v>
      </c>
      <c r="F5361" s="107">
        <v>34374</v>
      </c>
      <c r="G5361" s="67" t="s">
        <v>67</v>
      </c>
      <c r="H5361" s="80"/>
      <c r="I5361" s="80" t="s">
        <v>16544</v>
      </c>
      <c r="J5361" s="104" t="s">
        <v>204</v>
      </c>
      <c r="K5361" s="67" t="s">
        <v>117</v>
      </c>
      <c r="L5361" s="67"/>
      <c r="M5361" s="67"/>
      <c r="N5361" s="67"/>
      <c r="O5361" s="81"/>
      <c r="P5361" s="81">
        <v>46113</v>
      </c>
      <c r="Q5361" s="103" t="str">
        <f>IFERROR(VLOOKUP(J5361,Настройка!$C$4:$E$121,2,),"Ошибка")</f>
        <v>R</v>
      </c>
    </row>
    <row r="5362" spans="1:17" ht="14.4" customHeight="1">
      <c r="A5362" s="67">
        <v>5357</v>
      </c>
      <c r="B5362" s="80" t="s">
        <v>176</v>
      </c>
      <c r="C5362" s="80" t="s">
        <v>37</v>
      </c>
      <c r="D5362" s="80" t="s">
        <v>16545</v>
      </c>
      <c r="E5362" s="104" t="s">
        <v>16546</v>
      </c>
      <c r="F5362" s="107">
        <v>36947</v>
      </c>
      <c r="G5362" s="67" t="s">
        <v>67</v>
      </c>
      <c r="H5362" s="80" t="s">
        <v>401</v>
      </c>
      <c r="I5362" s="80" t="s">
        <v>16547</v>
      </c>
      <c r="J5362" s="104" t="s">
        <v>204</v>
      </c>
      <c r="K5362" s="67" t="s">
        <v>117</v>
      </c>
      <c r="L5362" s="67"/>
      <c r="M5362" s="67"/>
      <c r="N5362" s="67"/>
      <c r="O5362" s="81"/>
      <c r="P5362" s="81">
        <v>46113</v>
      </c>
      <c r="Q5362" s="103" t="str">
        <f>IFERROR(VLOOKUP(J5362,Настройка!$C$4:$E$121,2,),"Ошибка")</f>
        <v>R</v>
      </c>
    </row>
    <row r="5363" spans="1:17" ht="14.4" customHeight="1">
      <c r="A5363" s="67">
        <v>5358</v>
      </c>
      <c r="B5363" s="80" t="s">
        <v>176</v>
      </c>
      <c r="C5363" s="80" t="s">
        <v>37</v>
      </c>
      <c r="D5363" s="80" t="s">
        <v>16548</v>
      </c>
      <c r="E5363" s="104" t="s">
        <v>16549</v>
      </c>
      <c r="F5363" s="107">
        <v>30162</v>
      </c>
      <c r="G5363" s="67" t="s">
        <v>67</v>
      </c>
      <c r="H5363" s="80" t="s">
        <v>401</v>
      </c>
      <c r="I5363" s="80" t="s">
        <v>16550</v>
      </c>
      <c r="J5363" s="104" t="s">
        <v>208</v>
      </c>
      <c r="K5363" s="67" t="s">
        <v>117</v>
      </c>
      <c r="L5363" s="67"/>
      <c r="M5363" s="67"/>
      <c r="N5363" s="67"/>
      <c r="O5363" s="81"/>
      <c r="P5363" s="81">
        <v>46113</v>
      </c>
      <c r="Q5363" s="103" t="str">
        <f>IFERROR(VLOOKUP(J5363,Настройка!$C$4:$E$121,2,),"Ошибка")</f>
        <v>R</v>
      </c>
    </row>
    <row r="5364" spans="1:17" ht="14.4" customHeight="1">
      <c r="A5364" s="67">
        <v>5359</v>
      </c>
      <c r="B5364" s="80" t="s">
        <v>176</v>
      </c>
      <c r="C5364" s="80" t="s">
        <v>37</v>
      </c>
      <c r="D5364" s="80" t="s">
        <v>16551</v>
      </c>
      <c r="E5364" s="104" t="s">
        <v>16552</v>
      </c>
      <c r="F5364" s="107">
        <v>31430</v>
      </c>
      <c r="G5364" s="67" t="s">
        <v>69</v>
      </c>
      <c r="H5364" s="80" t="s">
        <v>302</v>
      </c>
      <c r="I5364" s="80" t="s">
        <v>16553</v>
      </c>
      <c r="J5364" s="104" t="s">
        <v>214</v>
      </c>
      <c r="K5364" s="67" t="s">
        <v>119</v>
      </c>
      <c r="L5364" s="67"/>
      <c r="M5364" s="67"/>
      <c r="N5364" s="67"/>
      <c r="O5364" s="81"/>
      <c r="P5364" s="81">
        <v>46113</v>
      </c>
      <c r="Q5364" s="103" t="str">
        <f>IFERROR(VLOOKUP(J5364,Настройка!$C$4:$E$121,2,),"Ошибка")</f>
        <v>R</v>
      </c>
    </row>
    <row r="5365" spans="1:17" ht="14.4" customHeight="1">
      <c r="A5365" s="67">
        <v>5360</v>
      </c>
      <c r="B5365" s="80" t="s">
        <v>176</v>
      </c>
      <c r="C5365" s="80" t="s">
        <v>37</v>
      </c>
      <c r="D5365" s="80" t="s">
        <v>16554</v>
      </c>
      <c r="E5365" s="104" t="s">
        <v>16555</v>
      </c>
      <c r="F5365" s="107">
        <v>29026</v>
      </c>
      <c r="G5365" s="67" t="s">
        <v>69</v>
      </c>
      <c r="H5365" s="80" t="s">
        <v>309</v>
      </c>
      <c r="I5365" s="80" t="s">
        <v>16556</v>
      </c>
      <c r="J5365" s="104" t="s">
        <v>214</v>
      </c>
      <c r="K5365" s="67" t="s">
        <v>119</v>
      </c>
      <c r="L5365" s="67"/>
      <c r="M5365" s="67"/>
      <c r="N5365" s="67"/>
      <c r="O5365" s="81"/>
      <c r="P5365" s="81">
        <v>46113</v>
      </c>
      <c r="Q5365" s="103" t="str">
        <f>IFERROR(VLOOKUP(J5365,Настройка!$C$4:$E$121,2,),"Ошибка")</f>
        <v>R</v>
      </c>
    </row>
    <row r="5366" spans="1:17" ht="14.4" customHeight="1">
      <c r="A5366" s="67">
        <v>5361</v>
      </c>
      <c r="B5366" s="80" t="s">
        <v>176</v>
      </c>
      <c r="C5366" s="80" t="s">
        <v>37</v>
      </c>
      <c r="D5366" s="80" t="s">
        <v>16557</v>
      </c>
      <c r="E5366" s="104" t="s">
        <v>16558</v>
      </c>
      <c r="F5366" s="107">
        <v>27531</v>
      </c>
      <c r="G5366" s="67" t="s">
        <v>77</v>
      </c>
      <c r="H5366" s="80" t="s">
        <v>1138</v>
      </c>
      <c r="I5366" s="80" t="s">
        <v>16559</v>
      </c>
      <c r="J5366" s="104" t="s">
        <v>138</v>
      </c>
      <c r="K5366" s="67" t="s">
        <v>109</v>
      </c>
      <c r="L5366" s="67"/>
      <c r="M5366" s="67"/>
      <c r="N5366" s="67"/>
      <c r="O5366" s="81"/>
      <c r="P5366" s="81">
        <v>46114</v>
      </c>
      <c r="Q5366" s="103" t="str">
        <f>IFERROR(VLOOKUP(J5366,Настройка!$C$4:$E$121,2,),"Ошибка")</f>
        <v>ITR</v>
      </c>
    </row>
    <row r="5367" spans="1:17" ht="14.4" customHeight="1">
      <c r="A5367" s="67">
        <v>5362</v>
      </c>
      <c r="B5367" s="80" t="s">
        <v>176</v>
      </c>
      <c r="C5367" s="80" t="s">
        <v>37</v>
      </c>
      <c r="D5367" s="80" t="s">
        <v>16560</v>
      </c>
      <c r="E5367" s="104" t="s">
        <v>16561</v>
      </c>
      <c r="F5367" s="107">
        <v>39247</v>
      </c>
      <c r="G5367" s="67" t="s">
        <v>67</v>
      </c>
      <c r="H5367" s="80" t="s">
        <v>401</v>
      </c>
      <c r="I5367" s="80" t="s">
        <v>16562</v>
      </c>
      <c r="J5367" s="104" t="s">
        <v>204</v>
      </c>
      <c r="K5367" s="67" t="s">
        <v>117</v>
      </c>
      <c r="L5367" s="67"/>
      <c r="M5367" s="67"/>
      <c r="N5367" s="67"/>
      <c r="O5367" s="81"/>
      <c r="P5367" s="81">
        <v>46114</v>
      </c>
      <c r="Q5367" s="103" t="str">
        <f>IFERROR(VLOOKUP(J5367,Настройка!$C$4:$E$121,2,),"Ошибка")</f>
        <v>R</v>
      </c>
    </row>
    <row r="5368" spans="1:17" ht="14.4" customHeight="1">
      <c r="A5368" s="67">
        <v>5363</v>
      </c>
      <c r="B5368" s="80" t="s">
        <v>176</v>
      </c>
      <c r="C5368" s="80" t="s">
        <v>37</v>
      </c>
      <c r="D5368" s="80" t="s">
        <v>16563</v>
      </c>
      <c r="E5368" s="104" t="s">
        <v>16564</v>
      </c>
      <c r="F5368" s="107">
        <v>38936</v>
      </c>
      <c r="G5368" s="67" t="s">
        <v>67</v>
      </c>
      <c r="H5368" s="80" t="s">
        <v>401</v>
      </c>
      <c r="I5368" s="80" t="s">
        <v>16565</v>
      </c>
      <c r="J5368" s="104" t="s">
        <v>204</v>
      </c>
      <c r="K5368" s="67" t="s">
        <v>117</v>
      </c>
      <c r="L5368" s="67"/>
      <c r="M5368" s="67"/>
      <c r="N5368" s="67"/>
      <c r="O5368" s="81"/>
      <c r="P5368" s="81">
        <v>46114</v>
      </c>
      <c r="Q5368" s="103" t="str">
        <f>IFERROR(VLOOKUP(J5368,Настройка!$C$4:$E$121,2,),"Ошибка")</f>
        <v>R</v>
      </c>
    </row>
    <row r="5369" spans="1:17" ht="14.4" customHeight="1">
      <c r="A5369" s="67">
        <v>5364</v>
      </c>
      <c r="B5369" s="80" t="s">
        <v>176</v>
      </c>
      <c r="C5369" s="80" t="s">
        <v>37</v>
      </c>
      <c r="D5369" s="80" t="s">
        <v>16566</v>
      </c>
      <c r="E5369" s="104" t="s">
        <v>16567</v>
      </c>
      <c r="F5369" s="107">
        <v>38920</v>
      </c>
      <c r="G5369" s="67" t="s">
        <v>67</v>
      </c>
      <c r="H5369" s="80" t="s">
        <v>401</v>
      </c>
      <c r="I5369" s="80" t="s">
        <v>16568</v>
      </c>
      <c r="J5369" s="104" t="s">
        <v>204</v>
      </c>
      <c r="K5369" s="67" t="s">
        <v>117</v>
      </c>
      <c r="L5369" s="67"/>
      <c r="M5369" s="67"/>
      <c r="N5369" s="67"/>
      <c r="O5369" s="81"/>
      <c r="P5369" s="81">
        <v>46114</v>
      </c>
      <c r="Q5369" s="103" t="str">
        <f>IFERROR(VLOOKUP(J5369,Настройка!$C$4:$E$121,2,),"Ошибка")</f>
        <v>R</v>
      </c>
    </row>
    <row r="5370" spans="1:17" ht="14.4" customHeight="1">
      <c r="A5370" s="67">
        <v>5365</v>
      </c>
      <c r="B5370" s="80" t="s">
        <v>176</v>
      </c>
      <c r="C5370" s="80" t="s">
        <v>37</v>
      </c>
      <c r="D5370" s="80" t="s">
        <v>16569</v>
      </c>
      <c r="E5370" s="104" t="s">
        <v>16570</v>
      </c>
      <c r="F5370" s="107">
        <v>38863</v>
      </c>
      <c r="G5370" s="67" t="s">
        <v>67</v>
      </c>
      <c r="H5370" s="80"/>
      <c r="I5370" s="80" t="s">
        <v>16571</v>
      </c>
      <c r="J5370" s="104" t="s">
        <v>204</v>
      </c>
      <c r="K5370" s="67" t="s">
        <v>117</v>
      </c>
      <c r="L5370" s="67"/>
      <c r="M5370" s="67"/>
      <c r="N5370" s="67"/>
      <c r="O5370" s="81"/>
      <c r="P5370" s="81">
        <v>46114</v>
      </c>
      <c r="Q5370" s="103" t="str">
        <f>IFERROR(VLOOKUP(J5370,Настройка!$C$4:$E$121,2,),"Ошибка")</f>
        <v>R</v>
      </c>
    </row>
    <row r="5371" spans="1:17" ht="14.4" customHeight="1">
      <c r="A5371" s="67">
        <v>5366</v>
      </c>
      <c r="B5371" s="80" t="s">
        <v>176</v>
      </c>
      <c r="C5371" s="80" t="s">
        <v>37</v>
      </c>
      <c r="D5371" s="80" t="s">
        <v>16572</v>
      </c>
      <c r="E5371" s="104" t="s">
        <v>16573</v>
      </c>
      <c r="F5371" s="107">
        <v>38140</v>
      </c>
      <c r="G5371" s="67" t="s">
        <v>67</v>
      </c>
      <c r="H5371" s="80" t="s">
        <v>401</v>
      </c>
      <c r="I5371" s="80" t="s">
        <v>16574</v>
      </c>
      <c r="J5371" s="104" t="s">
        <v>208</v>
      </c>
      <c r="K5371" s="67" t="s">
        <v>117</v>
      </c>
      <c r="L5371" s="67"/>
      <c r="M5371" s="67"/>
      <c r="N5371" s="67"/>
      <c r="O5371" s="81"/>
      <c r="P5371" s="81">
        <v>46114</v>
      </c>
      <c r="Q5371" s="103" t="str">
        <f>IFERROR(VLOOKUP(J5371,Настройка!$C$4:$E$121,2,),"Ошибка")</f>
        <v>R</v>
      </c>
    </row>
    <row r="5372" spans="1:17" ht="14.4" customHeight="1">
      <c r="A5372" s="67">
        <v>5367</v>
      </c>
      <c r="B5372" s="80" t="s">
        <v>176</v>
      </c>
      <c r="C5372" s="80" t="s">
        <v>37</v>
      </c>
      <c r="D5372" s="80" t="s">
        <v>16575</v>
      </c>
      <c r="E5372" s="104" t="s">
        <v>16576</v>
      </c>
      <c r="F5372" s="107">
        <v>30445</v>
      </c>
      <c r="G5372" s="67" t="s">
        <v>69</v>
      </c>
      <c r="H5372" s="80" t="s">
        <v>302</v>
      </c>
      <c r="I5372" s="80" t="s">
        <v>16577</v>
      </c>
      <c r="J5372" s="104" t="s">
        <v>208</v>
      </c>
      <c r="K5372" s="67" t="s">
        <v>117</v>
      </c>
      <c r="L5372" s="67"/>
      <c r="M5372" s="67"/>
      <c r="N5372" s="67"/>
      <c r="O5372" s="81"/>
      <c r="P5372" s="81">
        <v>46114</v>
      </c>
      <c r="Q5372" s="103" t="str">
        <f>IFERROR(VLOOKUP(J5372,Настройка!$C$4:$E$121,2,),"Ошибка")</f>
        <v>R</v>
      </c>
    </row>
    <row r="5373" spans="1:17" ht="14.4" customHeight="1">
      <c r="A5373" s="67">
        <v>5368</v>
      </c>
      <c r="B5373" s="80" t="s">
        <v>176</v>
      </c>
      <c r="C5373" s="80" t="s">
        <v>37</v>
      </c>
      <c r="D5373" s="80" t="s">
        <v>16578</v>
      </c>
      <c r="E5373" s="104" t="s">
        <v>16579</v>
      </c>
      <c r="F5373" s="107">
        <v>36439</v>
      </c>
      <c r="G5373" s="67" t="s">
        <v>67</v>
      </c>
      <c r="H5373" s="80"/>
      <c r="I5373" s="80" t="s">
        <v>16580</v>
      </c>
      <c r="J5373" s="104" t="s">
        <v>208</v>
      </c>
      <c r="K5373" s="67" t="s">
        <v>117</v>
      </c>
      <c r="L5373" s="67"/>
      <c r="M5373" s="67"/>
      <c r="N5373" s="67"/>
      <c r="O5373" s="81"/>
      <c r="P5373" s="81">
        <v>46114</v>
      </c>
      <c r="Q5373" s="103" t="str">
        <f>IFERROR(VLOOKUP(J5373,Настройка!$C$4:$E$121,2,),"Ошибка")</f>
        <v>R</v>
      </c>
    </row>
    <row r="5374" spans="1:17" ht="14.4" customHeight="1">
      <c r="A5374" s="67">
        <v>5369</v>
      </c>
      <c r="B5374" s="80" t="s">
        <v>176</v>
      </c>
      <c r="C5374" s="80" t="s">
        <v>37</v>
      </c>
      <c r="D5374" s="80" t="s">
        <v>16581</v>
      </c>
      <c r="E5374" s="104" t="s">
        <v>16582</v>
      </c>
      <c r="F5374" s="107">
        <v>37413</v>
      </c>
      <c r="G5374" s="67" t="s">
        <v>67</v>
      </c>
      <c r="H5374" s="80" t="s">
        <v>401</v>
      </c>
      <c r="I5374" s="80" t="s">
        <v>16583</v>
      </c>
      <c r="J5374" s="104" t="s">
        <v>204</v>
      </c>
      <c r="K5374" s="67" t="s">
        <v>117</v>
      </c>
      <c r="L5374" s="67"/>
      <c r="M5374" s="67"/>
      <c r="N5374" s="67"/>
      <c r="O5374" s="81"/>
      <c r="P5374" s="81">
        <v>46114</v>
      </c>
      <c r="Q5374" s="103" t="str">
        <f>IFERROR(VLOOKUP(J5374,Настройка!$C$4:$E$121,2,),"Ошибка")</f>
        <v>R</v>
      </c>
    </row>
    <row r="5375" spans="1:17" ht="14.4" customHeight="1">
      <c r="A5375" s="67">
        <v>5370</v>
      </c>
      <c r="B5375" s="80" t="s">
        <v>176</v>
      </c>
      <c r="C5375" s="80" t="s">
        <v>37</v>
      </c>
      <c r="D5375" s="80" t="s">
        <v>16584</v>
      </c>
      <c r="E5375" s="104" t="s">
        <v>16585</v>
      </c>
      <c r="F5375" s="107">
        <v>37431</v>
      </c>
      <c r="G5375" s="67" t="s">
        <v>67</v>
      </c>
      <c r="H5375" s="80" t="s">
        <v>401</v>
      </c>
      <c r="I5375" s="80" t="s">
        <v>16586</v>
      </c>
      <c r="J5375" s="104" t="s">
        <v>204</v>
      </c>
      <c r="K5375" s="67" t="s">
        <v>117</v>
      </c>
      <c r="L5375" s="67"/>
      <c r="M5375" s="67"/>
      <c r="N5375" s="67"/>
      <c r="O5375" s="81"/>
      <c r="P5375" s="81">
        <v>46114</v>
      </c>
      <c r="Q5375" s="103" t="str">
        <f>IFERROR(VLOOKUP(J5375,Настройка!$C$4:$E$121,2,),"Ошибка")</f>
        <v>R</v>
      </c>
    </row>
    <row r="5376" spans="1:17" ht="14.4" customHeight="1">
      <c r="A5376" s="67">
        <v>5371</v>
      </c>
      <c r="B5376" s="80" t="s">
        <v>176</v>
      </c>
      <c r="C5376" s="80" t="s">
        <v>37</v>
      </c>
      <c r="D5376" s="80" t="s">
        <v>16587</v>
      </c>
      <c r="E5376" s="104" t="s">
        <v>16588</v>
      </c>
      <c r="F5376" s="107">
        <v>26685</v>
      </c>
      <c r="G5376" s="67" t="s">
        <v>67</v>
      </c>
      <c r="H5376" s="80" t="s">
        <v>401</v>
      </c>
      <c r="I5376" s="80" t="s">
        <v>16589</v>
      </c>
      <c r="J5376" s="104" t="s">
        <v>204</v>
      </c>
      <c r="K5376" s="67" t="s">
        <v>117</v>
      </c>
      <c r="L5376" s="67"/>
      <c r="M5376" s="67"/>
      <c r="N5376" s="67"/>
      <c r="O5376" s="81"/>
      <c r="P5376" s="81">
        <v>46114</v>
      </c>
      <c r="Q5376" s="103" t="str">
        <f>IFERROR(VLOOKUP(J5376,Настройка!$C$4:$E$121,2,),"Ошибка")</f>
        <v>R</v>
      </c>
    </row>
    <row r="5377" spans="1:17" ht="14.4" customHeight="1">
      <c r="A5377" s="67">
        <v>5372</v>
      </c>
      <c r="B5377" s="80" t="s">
        <v>176</v>
      </c>
      <c r="C5377" s="80" t="s">
        <v>37</v>
      </c>
      <c r="D5377" s="80" t="s">
        <v>16590</v>
      </c>
      <c r="E5377" s="104" t="s">
        <v>16591</v>
      </c>
      <c r="F5377" s="107">
        <v>38968</v>
      </c>
      <c r="G5377" s="67" t="s">
        <v>67</v>
      </c>
      <c r="H5377" s="80"/>
      <c r="I5377" s="80" t="s">
        <v>16592</v>
      </c>
      <c r="J5377" s="104" t="s">
        <v>204</v>
      </c>
      <c r="K5377" s="67" t="s">
        <v>117</v>
      </c>
      <c r="L5377" s="67"/>
      <c r="M5377" s="67"/>
      <c r="N5377" s="67"/>
      <c r="O5377" s="81"/>
      <c r="P5377" s="81">
        <v>46114</v>
      </c>
      <c r="Q5377" s="103" t="str">
        <f>IFERROR(VLOOKUP(J5377,Настройка!$C$4:$E$121,2,),"Ошибка")</f>
        <v>R</v>
      </c>
    </row>
    <row r="5378" spans="1:17" ht="14.4" customHeight="1">
      <c r="A5378" s="67">
        <v>5373</v>
      </c>
      <c r="B5378" s="80" t="s">
        <v>176</v>
      </c>
      <c r="C5378" s="80" t="s">
        <v>37</v>
      </c>
      <c r="D5378" s="80" t="s">
        <v>16593</v>
      </c>
      <c r="E5378" s="104" t="s">
        <v>16594</v>
      </c>
      <c r="F5378" s="107">
        <v>38887</v>
      </c>
      <c r="G5378" s="67" t="s">
        <v>67</v>
      </c>
      <c r="H5378" s="80"/>
      <c r="I5378" s="80" t="s">
        <v>16595</v>
      </c>
      <c r="J5378" s="104" t="s">
        <v>208</v>
      </c>
      <c r="K5378" s="67" t="s">
        <v>117</v>
      </c>
      <c r="L5378" s="67"/>
      <c r="M5378" s="67"/>
      <c r="N5378" s="67"/>
      <c r="O5378" s="81"/>
      <c r="P5378" s="81">
        <v>46114</v>
      </c>
      <c r="Q5378" s="103" t="str">
        <f>IFERROR(VLOOKUP(J5378,Настройка!$C$4:$E$121,2,),"Ошибка")</f>
        <v>R</v>
      </c>
    </row>
    <row r="5379" spans="1:17" ht="14.4" customHeight="1">
      <c r="A5379" s="67">
        <v>5374</v>
      </c>
      <c r="B5379" s="80" t="s">
        <v>176</v>
      </c>
      <c r="C5379" s="80" t="s">
        <v>37</v>
      </c>
      <c r="D5379" s="80" t="s">
        <v>16596</v>
      </c>
      <c r="E5379" s="104" t="s">
        <v>16597</v>
      </c>
      <c r="F5379" s="107">
        <v>38635</v>
      </c>
      <c r="G5379" s="67" t="s">
        <v>67</v>
      </c>
      <c r="H5379" s="80" t="s">
        <v>401</v>
      </c>
      <c r="I5379" s="80" t="s">
        <v>16598</v>
      </c>
      <c r="J5379" s="104" t="s">
        <v>208</v>
      </c>
      <c r="K5379" s="67" t="s">
        <v>117</v>
      </c>
      <c r="L5379" s="67"/>
      <c r="M5379" s="67"/>
      <c r="N5379" s="67"/>
      <c r="O5379" s="81"/>
      <c r="P5379" s="81">
        <v>46114</v>
      </c>
      <c r="Q5379" s="103" t="str">
        <f>IFERROR(VLOOKUP(J5379,Настройка!$C$4:$E$121,2,),"Ошибка")</f>
        <v>R</v>
      </c>
    </row>
    <row r="5380" spans="1:17" ht="14.4" customHeight="1">
      <c r="A5380" s="67">
        <v>5375</v>
      </c>
      <c r="B5380" s="80" t="s">
        <v>176</v>
      </c>
      <c r="C5380" s="80" t="s">
        <v>37</v>
      </c>
      <c r="D5380" s="80" t="s">
        <v>16599</v>
      </c>
      <c r="E5380" s="104" t="s">
        <v>16600</v>
      </c>
      <c r="F5380" s="107">
        <v>30157</v>
      </c>
      <c r="G5380" s="67" t="s">
        <v>67</v>
      </c>
      <c r="H5380" s="80" t="s">
        <v>401</v>
      </c>
      <c r="I5380" s="80" t="s">
        <v>16601</v>
      </c>
      <c r="J5380" s="104" t="s">
        <v>204</v>
      </c>
      <c r="K5380" s="67" t="s">
        <v>117</v>
      </c>
      <c r="L5380" s="67"/>
      <c r="M5380" s="67"/>
      <c r="N5380" s="67"/>
      <c r="O5380" s="81"/>
      <c r="P5380" s="81">
        <v>46114</v>
      </c>
      <c r="Q5380" s="103" t="str">
        <f>IFERROR(VLOOKUP(J5380,Настройка!$C$4:$E$121,2,),"Ошибка")</f>
        <v>R</v>
      </c>
    </row>
    <row r="5381" spans="1:17" ht="14.4" customHeight="1">
      <c r="A5381" s="67">
        <v>5376</v>
      </c>
      <c r="B5381" s="80" t="s">
        <v>176</v>
      </c>
      <c r="C5381" s="80" t="s">
        <v>37</v>
      </c>
      <c r="D5381" s="80" t="s">
        <v>16602</v>
      </c>
      <c r="E5381" s="104" t="s">
        <v>16603</v>
      </c>
      <c r="F5381" s="107">
        <v>25960</v>
      </c>
      <c r="G5381" s="67" t="s">
        <v>83</v>
      </c>
      <c r="H5381" s="80"/>
      <c r="I5381" s="80" t="s">
        <v>16604</v>
      </c>
      <c r="J5381" s="104" t="s">
        <v>201</v>
      </c>
      <c r="K5381" s="67" t="s">
        <v>119</v>
      </c>
      <c r="L5381" s="67" t="s">
        <v>152</v>
      </c>
      <c r="M5381" s="67" t="s">
        <v>166</v>
      </c>
      <c r="N5381" s="67" t="s">
        <v>1946</v>
      </c>
      <c r="O5381" s="81">
        <v>46501</v>
      </c>
      <c r="P5381" s="81">
        <v>46115</v>
      </c>
      <c r="Q5381" s="103" t="str">
        <f>IFERROR(VLOOKUP(J5381,Настройка!$C$4:$E$121,2,),"Ошибка")</f>
        <v>ITR</v>
      </c>
    </row>
    <row r="5382" spans="1:17" ht="14.4" customHeight="1">
      <c r="A5382" s="67">
        <v>5377</v>
      </c>
      <c r="B5382" s="80" t="s">
        <v>176</v>
      </c>
      <c r="C5382" s="80" t="s">
        <v>37</v>
      </c>
      <c r="D5382" s="80" t="s">
        <v>16605</v>
      </c>
      <c r="E5382" s="104" t="s">
        <v>16606</v>
      </c>
      <c r="F5382" s="107">
        <v>36353</v>
      </c>
      <c r="G5382" s="67" t="s">
        <v>67</v>
      </c>
      <c r="H5382" s="80"/>
      <c r="I5382" s="80" t="s">
        <v>16607</v>
      </c>
      <c r="J5382" s="104" t="s">
        <v>208</v>
      </c>
      <c r="K5382" s="67" t="s">
        <v>117</v>
      </c>
      <c r="L5382" s="67"/>
      <c r="M5382" s="67"/>
      <c r="N5382" s="67"/>
      <c r="O5382" s="81"/>
      <c r="P5382" s="81">
        <v>46115</v>
      </c>
      <c r="Q5382" s="103" t="str">
        <f>IFERROR(VLOOKUP(J5382,Настройка!$C$4:$E$121,2,),"Ошибка")</f>
        <v>R</v>
      </c>
    </row>
    <row r="5383" spans="1:17" ht="14.4" customHeight="1">
      <c r="A5383" s="67">
        <v>5378</v>
      </c>
      <c r="B5383" s="80" t="s">
        <v>176</v>
      </c>
      <c r="C5383" s="80" t="s">
        <v>37</v>
      </c>
      <c r="D5383" s="80" t="s">
        <v>16608</v>
      </c>
      <c r="E5383" s="104" t="s">
        <v>16609</v>
      </c>
      <c r="F5383" s="107">
        <v>31889</v>
      </c>
      <c r="G5383" s="67" t="s">
        <v>69</v>
      </c>
      <c r="H5383" s="80" t="s">
        <v>302</v>
      </c>
      <c r="I5383" s="80" t="s">
        <v>16610</v>
      </c>
      <c r="J5383" s="104" t="s">
        <v>214</v>
      </c>
      <c r="K5383" s="67" t="s">
        <v>119</v>
      </c>
      <c r="L5383" s="67"/>
      <c r="M5383" s="67"/>
      <c r="N5383" s="67"/>
      <c r="O5383" s="81"/>
      <c r="P5383" s="81">
        <v>46116</v>
      </c>
      <c r="Q5383" s="103" t="str">
        <f>IFERROR(VLOOKUP(J5383,Настройка!$C$4:$E$121,2,),"Ошибка")</f>
        <v>R</v>
      </c>
    </row>
    <row r="5384" spans="1:17" ht="14.4" customHeight="1">
      <c r="A5384" s="67">
        <v>5379</v>
      </c>
      <c r="B5384" s="80" t="s">
        <v>176</v>
      </c>
      <c r="C5384" s="80" t="s">
        <v>37</v>
      </c>
      <c r="D5384" s="80" t="s">
        <v>16611</v>
      </c>
      <c r="E5384" s="104" t="s">
        <v>16612</v>
      </c>
      <c r="F5384" s="107">
        <v>38970</v>
      </c>
      <c r="G5384" s="67" t="s">
        <v>69</v>
      </c>
      <c r="H5384" s="80" t="s">
        <v>385</v>
      </c>
      <c r="I5384" s="80" t="s">
        <v>16613</v>
      </c>
      <c r="J5384" s="104" t="s">
        <v>204</v>
      </c>
      <c r="K5384" s="67" t="s">
        <v>117</v>
      </c>
      <c r="L5384" s="67"/>
      <c r="M5384" s="67"/>
      <c r="N5384" s="67"/>
      <c r="O5384" s="81"/>
      <c r="P5384" s="81">
        <v>46117</v>
      </c>
      <c r="Q5384" s="103" t="str">
        <f>IFERROR(VLOOKUP(J5384,Настройка!$C$4:$E$121,2,),"Ошибка")</f>
        <v>R</v>
      </c>
    </row>
    <row r="5385" spans="1:17" ht="14.4" customHeight="1">
      <c r="A5385" s="67">
        <v>5380</v>
      </c>
      <c r="B5385" s="80" t="s">
        <v>176</v>
      </c>
      <c r="C5385" s="80" t="s">
        <v>37</v>
      </c>
      <c r="D5385" s="80" t="s">
        <v>16614</v>
      </c>
      <c r="E5385" s="104" t="s">
        <v>16615</v>
      </c>
      <c r="F5385" s="107">
        <v>30606</v>
      </c>
      <c r="G5385" s="67" t="s">
        <v>77</v>
      </c>
      <c r="H5385" s="80" t="s">
        <v>6720</v>
      </c>
      <c r="I5385" s="80" t="s">
        <v>16616</v>
      </c>
      <c r="J5385" s="104" t="s">
        <v>199</v>
      </c>
      <c r="K5385" s="67" t="s">
        <v>135</v>
      </c>
      <c r="L5385" s="67"/>
      <c r="M5385" s="67"/>
      <c r="N5385" s="67"/>
      <c r="O5385" s="81"/>
      <c r="P5385" s="81">
        <v>46118</v>
      </c>
      <c r="Q5385" s="103" t="str">
        <f>IFERROR(VLOOKUP(J5385,Настройка!$C$4:$E$121,2,),"Ошибка")</f>
        <v>ITR</v>
      </c>
    </row>
    <row r="5386" spans="1:17" ht="14.4" customHeight="1">
      <c r="A5386" s="67">
        <v>5381</v>
      </c>
      <c r="B5386" s="80" t="s">
        <v>176</v>
      </c>
      <c r="C5386" s="80" t="s">
        <v>37</v>
      </c>
      <c r="D5386" s="80" t="s">
        <v>16617</v>
      </c>
      <c r="E5386" s="104" t="s">
        <v>16618</v>
      </c>
      <c r="F5386" s="107">
        <v>36171</v>
      </c>
      <c r="G5386" s="67" t="s">
        <v>77</v>
      </c>
      <c r="H5386" s="80" t="s">
        <v>1235</v>
      </c>
      <c r="I5386" s="80" t="s">
        <v>16619</v>
      </c>
      <c r="J5386" s="104" t="s">
        <v>168</v>
      </c>
      <c r="K5386" s="67" t="s">
        <v>109</v>
      </c>
      <c r="L5386" s="67"/>
      <c r="M5386" s="67"/>
      <c r="N5386" s="67"/>
      <c r="O5386" s="81"/>
      <c r="P5386" s="81">
        <v>46122</v>
      </c>
      <c r="Q5386" s="103" t="str">
        <f>IFERROR(VLOOKUP(J5386,Настройка!$C$4:$E$121,2,),"Ошибка")</f>
        <v>ITR</v>
      </c>
    </row>
    <row r="5387" spans="1:17" ht="14.4" customHeight="1">
      <c r="A5387" s="67">
        <v>5382</v>
      </c>
      <c r="B5387" s="80" t="s">
        <v>176</v>
      </c>
      <c r="C5387" s="80" t="s">
        <v>37</v>
      </c>
      <c r="D5387" s="80" t="s">
        <v>16620</v>
      </c>
      <c r="E5387" s="104" t="s">
        <v>16621</v>
      </c>
      <c r="F5387" s="107">
        <v>29364</v>
      </c>
      <c r="G5387" s="67" t="s">
        <v>67</v>
      </c>
      <c r="H5387" s="80" t="s">
        <v>401</v>
      </c>
      <c r="I5387" s="80" t="s">
        <v>16622</v>
      </c>
      <c r="J5387" s="104" t="s">
        <v>208</v>
      </c>
      <c r="K5387" s="67" t="s">
        <v>117</v>
      </c>
      <c r="L5387" s="67"/>
      <c r="M5387" s="67"/>
      <c r="N5387" s="67"/>
      <c r="O5387" s="81"/>
      <c r="P5387" s="81">
        <v>46122</v>
      </c>
      <c r="Q5387" s="103" t="str">
        <f>IFERROR(VLOOKUP(J5387,Настройка!$C$4:$E$121,2,),"Ошибка")</f>
        <v>R</v>
      </c>
    </row>
    <row r="5388" spans="1:17" ht="14.4" customHeight="1">
      <c r="A5388" s="67">
        <v>5383</v>
      </c>
      <c r="B5388" s="80" t="s">
        <v>176</v>
      </c>
      <c r="C5388" s="80" t="s">
        <v>37</v>
      </c>
      <c r="D5388" s="80" t="s">
        <v>16623</v>
      </c>
      <c r="E5388" s="104" t="s">
        <v>16624</v>
      </c>
      <c r="F5388" s="107">
        <v>34884</v>
      </c>
      <c r="G5388" s="67" t="s">
        <v>67</v>
      </c>
      <c r="H5388" s="80"/>
      <c r="I5388" s="80" t="s">
        <v>16625</v>
      </c>
      <c r="J5388" s="104" t="s">
        <v>204</v>
      </c>
      <c r="K5388" s="67" t="s">
        <v>117</v>
      </c>
      <c r="L5388" s="67"/>
      <c r="M5388" s="67"/>
      <c r="N5388" s="67"/>
      <c r="O5388" s="81"/>
      <c r="P5388" s="81">
        <v>46122</v>
      </c>
      <c r="Q5388" s="103" t="str">
        <f>IFERROR(VLOOKUP(J5388,Настройка!$C$4:$E$121,2,),"Ошибка")</f>
        <v>R</v>
      </c>
    </row>
    <row r="5389" spans="1:17" ht="14.4" customHeight="1">
      <c r="A5389" s="67">
        <v>5384</v>
      </c>
      <c r="B5389" s="80" t="s">
        <v>176</v>
      </c>
      <c r="C5389" s="80" t="s">
        <v>37</v>
      </c>
      <c r="D5389" s="80" t="s">
        <v>16626</v>
      </c>
      <c r="E5389" s="104" t="s">
        <v>16627</v>
      </c>
      <c r="F5389" s="107">
        <v>39441</v>
      </c>
      <c r="G5389" s="67" t="s">
        <v>67</v>
      </c>
      <c r="H5389" s="80"/>
      <c r="I5389" s="80" t="s">
        <v>16628</v>
      </c>
      <c r="J5389" s="104" t="s">
        <v>204</v>
      </c>
      <c r="K5389" s="67" t="s">
        <v>117</v>
      </c>
      <c r="L5389" s="67"/>
      <c r="M5389" s="67"/>
      <c r="N5389" s="67"/>
      <c r="O5389" s="81"/>
      <c r="P5389" s="81">
        <v>46122</v>
      </c>
      <c r="Q5389" s="103" t="str">
        <f>IFERROR(VLOOKUP(J5389,Настройка!$C$4:$E$121,2,),"Ошибка")</f>
        <v>R</v>
      </c>
    </row>
    <row r="5390" spans="1:17" ht="14.4" customHeight="1">
      <c r="A5390" s="67">
        <v>5385</v>
      </c>
      <c r="B5390" s="80" t="s">
        <v>176</v>
      </c>
      <c r="C5390" s="80" t="s">
        <v>37</v>
      </c>
      <c r="D5390" s="80" t="s">
        <v>16629</v>
      </c>
      <c r="E5390" s="104" t="s">
        <v>16630</v>
      </c>
      <c r="F5390" s="107">
        <v>37875</v>
      </c>
      <c r="G5390" s="67" t="s">
        <v>69</v>
      </c>
      <c r="H5390" s="80" t="s">
        <v>302</v>
      </c>
      <c r="I5390" s="80" t="s">
        <v>16631</v>
      </c>
      <c r="J5390" s="104" t="s">
        <v>208</v>
      </c>
      <c r="K5390" s="67" t="s">
        <v>117</v>
      </c>
      <c r="L5390" s="67"/>
      <c r="M5390" s="67"/>
      <c r="N5390" s="67"/>
      <c r="O5390" s="81"/>
      <c r="P5390" s="81">
        <v>46122</v>
      </c>
      <c r="Q5390" s="103" t="str">
        <f>IFERROR(VLOOKUP(J5390,Настройка!$C$4:$E$121,2,),"Ошибка")</f>
        <v>R</v>
      </c>
    </row>
    <row r="5391" spans="1:17" ht="14.4" customHeight="1">
      <c r="A5391" s="67">
        <v>5386</v>
      </c>
      <c r="B5391" s="80" t="s">
        <v>176</v>
      </c>
      <c r="C5391" s="80" t="s">
        <v>37</v>
      </c>
      <c r="D5391" s="80" t="s">
        <v>16632</v>
      </c>
      <c r="E5391" s="104" t="s">
        <v>16633</v>
      </c>
      <c r="F5391" s="107">
        <v>39391</v>
      </c>
      <c r="G5391" s="67" t="s">
        <v>69</v>
      </c>
      <c r="H5391" s="80" t="s">
        <v>385</v>
      </c>
      <c r="I5391" s="80" t="s">
        <v>16634</v>
      </c>
      <c r="J5391" s="104" t="s">
        <v>208</v>
      </c>
      <c r="K5391" s="67" t="s">
        <v>117</v>
      </c>
      <c r="L5391" s="67"/>
      <c r="M5391" s="67"/>
      <c r="N5391" s="67"/>
      <c r="O5391" s="81"/>
      <c r="P5391" s="81">
        <v>46122</v>
      </c>
      <c r="Q5391" s="103" t="str">
        <f>IFERROR(VLOOKUP(J5391,Настройка!$C$4:$E$121,2,),"Ошибка")</f>
        <v>R</v>
      </c>
    </row>
    <row r="5392" spans="1:17" ht="14.4" customHeight="1">
      <c r="A5392" s="67">
        <v>5387</v>
      </c>
      <c r="B5392" s="80" t="s">
        <v>176</v>
      </c>
      <c r="C5392" s="80" t="s">
        <v>37</v>
      </c>
      <c r="D5392" s="80" t="s">
        <v>16635</v>
      </c>
      <c r="E5392" s="104" t="s">
        <v>16636</v>
      </c>
      <c r="F5392" s="107">
        <v>30642</v>
      </c>
      <c r="G5392" s="67" t="s">
        <v>67</v>
      </c>
      <c r="H5392" s="80" t="s">
        <v>401</v>
      </c>
      <c r="I5392" s="80" t="s">
        <v>16637</v>
      </c>
      <c r="J5392" s="104" t="s">
        <v>208</v>
      </c>
      <c r="K5392" s="67" t="s">
        <v>117</v>
      </c>
      <c r="L5392" s="67"/>
      <c r="M5392" s="67"/>
      <c r="N5392" s="67"/>
      <c r="O5392" s="81"/>
      <c r="P5392" s="81">
        <v>46122</v>
      </c>
      <c r="Q5392" s="103" t="str">
        <f>IFERROR(VLOOKUP(J5392,Настройка!$C$4:$E$121,2,),"Ошибка")</f>
        <v>R</v>
      </c>
    </row>
    <row r="5393" spans="1:17" ht="14.4" customHeight="1">
      <c r="A5393" s="67">
        <v>5388</v>
      </c>
      <c r="B5393" s="80" t="s">
        <v>176</v>
      </c>
      <c r="C5393" s="80" t="s">
        <v>37</v>
      </c>
      <c r="D5393" s="80" t="s">
        <v>16638</v>
      </c>
      <c r="E5393" s="104" t="s">
        <v>16639</v>
      </c>
      <c r="F5393" s="107">
        <v>32187</v>
      </c>
      <c r="G5393" s="67" t="s">
        <v>69</v>
      </c>
      <c r="H5393" s="80" t="s">
        <v>309</v>
      </c>
      <c r="I5393" s="80" t="s">
        <v>16640</v>
      </c>
      <c r="J5393" s="104" t="s">
        <v>204</v>
      </c>
      <c r="K5393" s="67" t="s">
        <v>117</v>
      </c>
      <c r="L5393" s="67"/>
      <c r="M5393" s="67"/>
      <c r="N5393" s="67"/>
      <c r="O5393" s="81"/>
      <c r="P5393" s="81">
        <v>46122</v>
      </c>
      <c r="Q5393" s="103" t="str">
        <f>IFERROR(VLOOKUP(J5393,Настройка!$C$4:$E$121,2,),"Ошибка")</f>
        <v>R</v>
      </c>
    </row>
    <row r="5394" spans="1:17" ht="14.4" customHeight="1">
      <c r="A5394" s="67">
        <v>5389</v>
      </c>
      <c r="B5394" s="80" t="s">
        <v>176</v>
      </c>
      <c r="C5394" s="80" t="s">
        <v>37</v>
      </c>
      <c r="D5394" s="80" t="s">
        <v>16641</v>
      </c>
      <c r="E5394" s="104" t="s">
        <v>16642</v>
      </c>
      <c r="F5394" s="107">
        <v>37809</v>
      </c>
      <c r="G5394" s="67" t="s">
        <v>67</v>
      </c>
      <c r="H5394" s="80" t="s">
        <v>401</v>
      </c>
      <c r="I5394" s="80" t="s">
        <v>16643</v>
      </c>
      <c r="J5394" s="104" t="s">
        <v>208</v>
      </c>
      <c r="K5394" s="67" t="s">
        <v>117</v>
      </c>
      <c r="L5394" s="67"/>
      <c r="M5394" s="67"/>
      <c r="N5394" s="67"/>
      <c r="O5394" s="81"/>
      <c r="P5394" s="81">
        <v>46122</v>
      </c>
      <c r="Q5394" s="103" t="str">
        <f>IFERROR(VLOOKUP(J5394,Настройка!$C$4:$E$121,2,),"Ошибка")</f>
        <v>R</v>
      </c>
    </row>
    <row r="5395" spans="1:17" ht="14.4" customHeight="1">
      <c r="A5395" s="67">
        <v>5390</v>
      </c>
      <c r="B5395" s="80" t="s">
        <v>176</v>
      </c>
      <c r="C5395" s="80" t="s">
        <v>37</v>
      </c>
      <c r="D5395" s="80" t="s">
        <v>16644</v>
      </c>
      <c r="E5395" s="104" t="s">
        <v>16645</v>
      </c>
      <c r="F5395" s="107">
        <v>38110</v>
      </c>
      <c r="G5395" s="67" t="s">
        <v>67</v>
      </c>
      <c r="H5395" s="80" t="s">
        <v>401</v>
      </c>
      <c r="I5395" s="80" t="s">
        <v>16646</v>
      </c>
      <c r="J5395" s="104" t="s">
        <v>207</v>
      </c>
      <c r="K5395" s="67" t="s">
        <v>117</v>
      </c>
      <c r="L5395" s="67"/>
      <c r="M5395" s="67"/>
      <c r="N5395" s="67"/>
      <c r="O5395" s="81"/>
      <c r="P5395" s="81">
        <v>46122</v>
      </c>
      <c r="Q5395" s="103" t="str">
        <f>IFERROR(VLOOKUP(J5395,Настройка!$C$4:$E$121,2,),"Ошибка")</f>
        <v>R</v>
      </c>
    </row>
    <row r="5396" spans="1:17" ht="14.4" customHeight="1">
      <c r="A5396" s="67">
        <v>5391</v>
      </c>
      <c r="B5396" s="80" t="s">
        <v>176</v>
      </c>
      <c r="C5396" s="80" t="s">
        <v>37</v>
      </c>
      <c r="D5396" s="80" t="s">
        <v>16647</v>
      </c>
      <c r="E5396" s="104" t="s">
        <v>16648</v>
      </c>
      <c r="F5396" s="107">
        <v>35551</v>
      </c>
      <c r="G5396" s="67" t="s">
        <v>67</v>
      </c>
      <c r="H5396" s="80" t="s">
        <v>401</v>
      </c>
      <c r="I5396" s="80" t="s">
        <v>16649</v>
      </c>
      <c r="J5396" s="104" t="s">
        <v>204</v>
      </c>
      <c r="K5396" s="67" t="s">
        <v>117</v>
      </c>
      <c r="L5396" s="67"/>
      <c r="M5396" s="67"/>
      <c r="N5396" s="67"/>
      <c r="O5396" s="81"/>
      <c r="P5396" s="81">
        <v>46122</v>
      </c>
      <c r="Q5396" s="103" t="str">
        <f>IFERROR(VLOOKUP(J5396,Настройка!$C$4:$E$121,2,),"Ошибка")</f>
        <v>R</v>
      </c>
    </row>
    <row r="5397" spans="1:17" ht="14.4" customHeight="1">
      <c r="A5397" s="67">
        <v>5392</v>
      </c>
      <c r="B5397" s="80" t="s">
        <v>176</v>
      </c>
      <c r="C5397" s="80" t="s">
        <v>37</v>
      </c>
      <c r="D5397" s="80" t="s">
        <v>16650</v>
      </c>
      <c r="E5397" s="104" t="s">
        <v>16651</v>
      </c>
      <c r="F5397" s="107">
        <v>36078</v>
      </c>
      <c r="G5397" s="67" t="s">
        <v>67</v>
      </c>
      <c r="H5397" s="80"/>
      <c r="I5397" s="80" t="s">
        <v>16652</v>
      </c>
      <c r="J5397" s="104" t="s">
        <v>204</v>
      </c>
      <c r="K5397" s="67" t="s">
        <v>117</v>
      </c>
      <c r="L5397" s="67"/>
      <c r="M5397" s="67"/>
      <c r="N5397" s="67"/>
      <c r="O5397" s="81"/>
      <c r="P5397" s="81">
        <v>46122</v>
      </c>
      <c r="Q5397" s="103" t="str">
        <f>IFERROR(VLOOKUP(J5397,Настройка!$C$4:$E$121,2,),"Ошибка")</f>
        <v>R</v>
      </c>
    </row>
    <row r="5398" spans="1:17" ht="14.4" customHeight="1">
      <c r="A5398" s="67">
        <v>5393</v>
      </c>
      <c r="B5398" s="80" t="s">
        <v>176</v>
      </c>
      <c r="C5398" s="80" t="s">
        <v>37</v>
      </c>
      <c r="D5398" s="80" t="s">
        <v>16653</v>
      </c>
      <c r="E5398" s="104" t="s">
        <v>16654</v>
      </c>
      <c r="F5398" s="107">
        <v>37035</v>
      </c>
      <c r="G5398" s="67" t="s">
        <v>67</v>
      </c>
      <c r="H5398" s="80"/>
      <c r="I5398" s="80" t="s">
        <v>16655</v>
      </c>
      <c r="J5398" s="104" t="s">
        <v>208</v>
      </c>
      <c r="K5398" s="67" t="s">
        <v>117</v>
      </c>
      <c r="L5398" s="67"/>
      <c r="M5398" s="67"/>
      <c r="N5398" s="67"/>
      <c r="O5398" s="81"/>
      <c r="P5398" s="81">
        <v>46122</v>
      </c>
      <c r="Q5398" s="103" t="str">
        <f>IFERROR(VLOOKUP(J5398,Настройка!$C$4:$E$121,2,),"Ошибка")</f>
        <v>R</v>
      </c>
    </row>
    <row r="5399" spans="1:17" ht="14.4" customHeight="1">
      <c r="A5399" s="67">
        <v>5394</v>
      </c>
      <c r="B5399" s="80" t="s">
        <v>176</v>
      </c>
      <c r="C5399" s="80" t="s">
        <v>37</v>
      </c>
      <c r="D5399" s="80" t="s">
        <v>16656</v>
      </c>
      <c r="E5399" s="104" t="s">
        <v>16657</v>
      </c>
      <c r="F5399" s="107">
        <v>35010</v>
      </c>
      <c r="G5399" s="67" t="s">
        <v>69</v>
      </c>
      <c r="H5399" s="80" t="s">
        <v>385</v>
      </c>
      <c r="I5399" s="80" t="s">
        <v>16658</v>
      </c>
      <c r="J5399" s="104" t="s">
        <v>204</v>
      </c>
      <c r="K5399" s="67" t="s">
        <v>117</v>
      </c>
      <c r="L5399" s="67"/>
      <c r="M5399" s="67"/>
      <c r="N5399" s="67"/>
      <c r="O5399" s="81"/>
      <c r="P5399" s="81">
        <v>46122</v>
      </c>
      <c r="Q5399" s="103" t="str">
        <f>IFERROR(VLOOKUP(J5399,Настройка!$C$4:$E$121,2,),"Ошибка")</f>
        <v>R</v>
      </c>
    </row>
    <row r="5400" spans="1:17" ht="14.4" customHeight="1">
      <c r="A5400" s="67">
        <v>5395</v>
      </c>
      <c r="B5400" s="80" t="s">
        <v>176</v>
      </c>
      <c r="C5400" s="80" t="s">
        <v>37</v>
      </c>
      <c r="D5400" s="80" t="s">
        <v>16659</v>
      </c>
      <c r="E5400" s="104" t="s">
        <v>16660</v>
      </c>
      <c r="F5400" s="107">
        <v>38383</v>
      </c>
      <c r="G5400" s="67" t="s">
        <v>69</v>
      </c>
      <c r="H5400" s="80" t="s">
        <v>302</v>
      </c>
      <c r="I5400" s="80" t="s">
        <v>16661</v>
      </c>
      <c r="J5400" s="104" t="s">
        <v>208</v>
      </c>
      <c r="K5400" s="67" t="s">
        <v>117</v>
      </c>
      <c r="L5400" s="67"/>
      <c r="M5400" s="67"/>
      <c r="N5400" s="67"/>
      <c r="O5400" s="81"/>
      <c r="P5400" s="81">
        <v>46122</v>
      </c>
      <c r="Q5400" s="103" t="str">
        <f>IFERROR(VLOOKUP(J5400,Настройка!$C$4:$E$121,2,),"Ошибка")</f>
        <v>R</v>
      </c>
    </row>
    <row r="5401" spans="1:17" ht="14.4" customHeight="1">
      <c r="A5401" s="67">
        <v>5396</v>
      </c>
      <c r="B5401" s="80" t="s">
        <v>176</v>
      </c>
      <c r="C5401" s="80" t="s">
        <v>37</v>
      </c>
      <c r="D5401" s="80" t="s">
        <v>16662</v>
      </c>
      <c r="E5401" s="104" t="s">
        <v>16663</v>
      </c>
      <c r="F5401" s="107">
        <v>39318</v>
      </c>
      <c r="G5401" s="67" t="s">
        <v>69</v>
      </c>
      <c r="H5401" s="80" t="s">
        <v>302</v>
      </c>
      <c r="I5401" s="80" t="s">
        <v>16664</v>
      </c>
      <c r="J5401" s="104" t="s">
        <v>204</v>
      </c>
      <c r="K5401" s="67" t="s">
        <v>117</v>
      </c>
      <c r="L5401" s="67"/>
      <c r="M5401" s="67"/>
      <c r="N5401" s="67"/>
      <c r="O5401" s="81"/>
      <c r="P5401" s="81">
        <v>46122</v>
      </c>
      <c r="Q5401" s="103" t="str">
        <f>IFERROR(VLOOKUP(J5401,Настройка!$C$4:$E$121,2,),"Ошибка")</f>
        <v>R</v>
      </c>
    </row>
    <row r="5402" spans="1:17" ht="14.4" customHeight="1">
      <c r="A5402" s="67">
        <v>5397</v>
      </c>
      <c r="B5402" s="80" t="s">
        <v>176</v>
      </c>
      <c r="C5402" s="80" t="s">
        <v>37</v>
      </c>
      <c r="D5402" s="80" t="s">
        <v>16665</v>
      </c>
      <c r="E5402" s="104" t="s">
        <v>16666</v>
      </c>
      <c r="F5402" s="107">
        <v>29904</v>
      </c>
      <c r="G5402" s="67" t="s">
        <v>67</v>
      </c>
      <c r="H5402" s="80" t="s">
        <v>401</v>
      </c>
      <c r="I5402" s="80" t="s">
        <v>16667</v>
      </c>
      <c r="J5402" s="104" t="s">
        <v>209</v>
      </c>
      <c r="K5402" s="67" t="s">
        <v>117</v>
      </c>
      <c r="L5402" s="67"/>
      <c r="M5402" s="67"/>
      <c r="N5402" s="67"/>
      <c r="O5402" s="81"/>
      <c r="P5402" s="81">
        <v>46122</v>
      </c>
      <c r="Q5402" s="103" t="str">
        <f>IFERROR(VLOOKUP(J5402,Настройка!$C$4:$E$121,2,),"Ошибка")</f>
        <v>R</v>
      </c>
    </row>
    <row r="5403" spans="1:17" ht="14.4" customHeight="1">
      <c r="A5403" s="67">
        <v>5398</v>
      </c>
      <c r="B5403" s="80" t="s">
        <v>176</v>
      </c>
      <c r="C5403" s="80" t="s">
        <v>37</v>
      </c>
      <c r="D5403" s="80" t="s">
        <v>16668</v>
      </c>
      <c r="E5403" s="104" t="s">
        <v>16669</v>
      </c>
      <c r="F5403" s="107">
        <v>39217</v>
      </c>
      <c r="G5403" s="67" t="s">
        <v>67</v>
      </c>
      <c r="H5403" s="80"/>
      <c r="I5403" s="80" t="s">
        <v>16670</v>
      </c>
      <c r="J5403" s="104" t="s">
        <v>209</v>
      </c>
      <c r="K5403" s="67" t="s">
        <v>117</v>
      </c>
      <c r="L5403" s="67"/>
      <c r="M5403" s="67"/>
      <c r="N5403" s="67"/>
      <c r="O5403" s="81"/>
      <c r="P5403" s="81">
        <v>46122</v>
      </c>
      <c r="Q5403" s="103" t="str">
        <f>IFERROR(VLOOKUP(J5403,Настройка!$C$4:$E$121,2,),"Ошибка")</f>
        <v>R</v>
      </c>
    </row>
    <row r="5404" spans="1:17" ht="14.4" customHeight="1">
      <c r="A5404" s="67">
        <v>5399</v>
      </c>
      <c r="B5404" s="80" t="s">
        <v>176</v>
      </c>
      <c r="C5404" s="80" t="s">
        <v>37</v>
      </c>
      <c r="D5404" s="80" t="s">
        <v>16671</v>
      </c>
      <c r="E5404" s="104" t="s">
        <v>16672</v>
      </c>
      <c r="F5404" s="107">
        <v>37894</v>
      </c>
      <c r="G5404" s="67" t="s">
        <v>69</v>
      </c>
      <c r="H5404" s="80" t="s">
        <v>302</v>
      </c>
      <c r="I5404" s="80" t="s">
        <v>16673</v>
      </c>
      <c r="J5404" s="104" t="s">
        <v>181</v>
      </c>
      <c r="K5404" s="67" t="s">
        <v>109</v>
      </c>
      <c r="L5404" s="67"/>
      <c r="M5404" s="67"/>
      <c r="N5404" s="67"/>
      <c r="O5404" s="81"/>
      <c r="P5404" s="81">
        <v>46126</v>
      </c>
      <c r="Q5404" s="103" t="str">
        <f>IFERROR(VLOOKUP(J5404,Настройка!$C$4:$E$121,2,),"Ошибка")</f>
        <v>ITR</v>
      </c>
    </row>
    <row r="5405" spans="1:17" ht="14.4" customHeight="1">
      <c r="A5405" s="67">
        <v>5400</v>
      </c>
      <c r="B5405" s="80" t="s">
        <v>176</v>
      </c>
      <c r="C5405" s="80" t="s">
        <v>37</v>
      </c>
      <c r="D5405" s="80" t="s">
        <v>16674</v>
      </c>
      <c r="E5405" s="104" t="s">
        <v>16675</v>
      </c>
      <c r="F5405" s="107">
        <v>31360</v>
      </c>
      <c r="G5405" s="67" t="s">
        <v>77</v>
      </c>
      <c r="H5405" s="80" t="s">
        <v>7609</v>
      </c>
      <c r="I5405" s="80" t="s">
        <v>16676</v>
      </c>
      <c r="J5405" s="104" t="s">
        <v>201</v>
      </c>
      <c r="K5405" s="67" t="s">
        <v>117</v>
      </c>
      <c r="L5405" s="67"/>
      <c r="M5405" s="67"/>
      <c r="N5405" s="67"/>
      <c r="O5405" s="81"/>
      <c r="P5405" s="81">
        <v>46127</v>
      </c>
      <c r="Q5405" s="103" t="str">
        <f>IFERROR(VLOOKUP(J5405,Настройка!$C$4:$E$121,2,),"Ошибка")</f>
        <v>ITR</v>
      </c>
    </row>
    <row r="5406" spans="1:17" ht="14.4" customHeight="1">
      <c r="A5406" s="67">
        <v>5401</v>
      </c>
      <c r="B5406" s="80" t="s">
        <v>176</v>
      </c>
      <c r="C5406" s="80" t="s">
        <v>37</v>
      </c>
      <c r="D5406" s="80" t="s">
        <v>16677</v>
      </c>
      <c r="E5406" s="104" t="s">
        <v>16678</v>
      </c>
      <c r="F5406" s="107">
        <v>26859</v>
      </c>
      <c r="G5406" s="67" t="s">
        <v>67</v>
      </c>
      <c r="H5406" s="80" t="s">
        <v>401</v>
      </c>
      <c r="I5406" s="80" t="s">
        <v>16679</v>
      </c>
      <c r="J5406" s="104" t="s">
        <v>208</v>
      </c>
      <c r="K5406" s="67" t="s">
        <v>117</v>
      </c>
      <c r="L5406" s="67"/>
      <c r="M5406" s="67"/>
      <c r="N5406" s="67"/>
      <c r="O5406" s="81"/>
      <c r="P5406" s="81">
        <v>46127</v>
      </c>
      <c r="Q5406" s="103" t="str">
        <f>IFERROR(VLOOKUP(J5406,Настройка!$C$4:$E$121,2,),"Ошибка")</f>
        <v>R</v>
      </c>
    </row>
    <row r="5407" spans="1:17" ht="14.4" customHeight="1">
      <c r="A5407" s="67">
        <v>5402</v>
      </c>
      <c r="B5407" s="80" t="s">
        <v>176</v>
      </c>
      <c r="C5407" s="80" t="s">
        <v>37</v>
      </c>
      <c r="D5407" s="80" t="s">
        <v>16680</v>
      </c>
      <c r="E5407" s="104" t="s">
        <v>16681</v>
      </c>
      <c r="F5407" s="107">
        <v>26286</v>
      </c>
      <c r="G5407" s="67" t="s">
        <v>69</v>
      </c>
      <c r="H5407" s="80" t="s">
        <v>302</v>
      </c>
      <c r="I5407" s="80" t="s">
        <v>16682</v>
      </c>
      <c r="J5407" s="104" t="s">
        <v>204</v>
      </c>
      <c r="K5407" s="67" t="s">
        <v>117</v>
      </c>
      <c r="L5407" s="67"/>
      <c r="M5407" s="67"/>
      <c r="N5407" s="67"/>
      <c r="O5407" s="81"/>
      <c r="P5407" s="81">
        <v>46127</v>
      </c>
      <c r="Q5407" s="103" t="str">
        <f>IFERROR(VLOOKUP(J5407,Настройка!$C$4:$E$121,2,),"Ошибка")</f>
        <v>R</v>
      </c>
    </row>
    <row r="5408" spans="1:17" ht="14.4" customHeight="1">
      <c r="A5408" s="67">
        <v>5403</v>
      </c>
      <c r="B5408" s="80" t="s">
        <v>176</v>
      </c>
      <c r="C5408" s="80" t="s">
        <v>37</v>
      </c>
      <c r="D5408" s="80" t="s">
        <v>16683</v>
      </c>
      <c r="E5408" s="104" t="s">
        <v>16684</v>
      </c>
      <c r="F5408" s="107">
        <v>37224</v>
      </c>
      <c r="G5408" s="67" t="s">
        <v>67</v>
      </c>
      <c r="H5408" s="80" t="s">
        <v>401</v>
      </c>
      <c r="I5408" s="80" t="s">
        <v>16685</v>
      </c>
      <c r="J5408" s="104" t="s">
        <v>204</v>
      </c>
      <c r="K5408" s="67" t="s">
        <v>117</v>
      </c>
      <c r="L5408" s="67"/>
      <c r="M5408" s="67"/>
      <c r="N5408" s="67"/>
      <c r="O5408" s="81"/>
      <c r="P5408" s="81">
        <v>46127</v>
      </c>
      <c r="Q5408" s="103" t="str">
        <f>IFERROR(VLOOKUP(J5408,Настройка!$C$4:$E$121,2,),"Ошибка")</f>
        <v>R</v>
      </c>
    </row>
    <row r="5409" spans="1:17" ht="14.4" customHeight="1">
      <c r="A5409" s="67">
        <v>5404</v>
      </c>
      <c r="B5409" s="80" t="s">
        <v>176</v>
      </c>
      <c r="C5409" s="80" t="s">
        <v>37</v>
      </c>
      <c r="D5409" s="80" t="s">
        <v>16686</v>
      </c>
      <c r="E5409" s="104" t="s">
        <v>16687</v>
      </c>
      <c r="F5409" s="107">
        <v>27183</v>
      </c>
      <c r="G5409" s="67" t="s">
        <v>69</v>
      </c>
      <c r="H5409" s="80" t="s">
        <v>302</v>
      </c>
      <c r="I5409" s="80" t="s">
        <v>16688</v>
      </c>
      <c r="J5409" s="104" t="s">
        <v>205</v>
      </c>
      <c r="K5409" s="67" t="s">
        <v>117</v>
      </c>
      <c r="L5409" s="67"/>
      <c r="M5409" s="67"/>
      <c r="N5409" s="67"/>
      <c r="O5409" s="81"/>
      <c r="P5409" s="81">
        <v>46127</v>
      </c>
      <c r="Q5409" s="103" t="str">
        <f>IFERROR(VLOOKUP(J5409,Настройка!$C$4:$E$121,2,),"Ошибка")</f>
        <v>R</v>
      </c>
    </row>
    <row r="5410" spans="1:17" ht="14.4" customHeight="1">
      <c r="A5410" s="67">
        <v>5405</v>
      </c>
      <c r="B5410" s="80" t="s">
        <v>176</v>
      </c>
      <c r="C5410" s="80" t="s">
        <v>37</v>
      </c>
      <c r="D5410" s="80" t="s">
        <v>16689</v>
      </c>
      <c r="E5410" s="104" t="s">
        <v>16690</v>
      </c>
      <c r="F5410" s="107">
        <v>37374</v>
      </c>
      <c r="G5410" s="67" t="s">
        <v>69</v>
      </c>
      <c r="H5410" s="80" t="s">
        <v>302</v>
      </c>
      <c r="I5410" s="80" t="s">
        <v>16691</v>
      </c>
      <c r="J5410" s="104" t="s">
        <v>204</v>
      </c>
      <c r="K5410" s="67" t="s">
        <v>117</v>
      </c>
      <c r="L5410" s="67"/>
      <c r="M5410" s="67"/>
      <c r="N5410" s="67"/>
      <c r="O5410" s="81"/>
      <c r="P5410" s="81">
        <v>46127</v>
      </c>
      <c r="Q5410" s="103" t="str">
        <f>IFERROR(VLOOKUP(J5410,Настройка!$C$4:$E$121,2,),"Ошибка")</f>
        <v>R</v>
      </c>
    </row>
    <row r="5411" spans="1:17" ht="14.4" customHeight="1">
      <c r="A5411" s="67">
        <v>5406</v>
      </c>
      <c r="B5411" s="80" t="s">
        <v>176</v>
      </c>
      <c r="C5411" s="80" t="s">
        <v>37</v>
      </c>
      <c r="D5411" s="80" t="s">
        <v>16692</v>
      </c>
      <c r="E5411" s="104" t="s">
        <v>16693</v>
      </c>
      <c r="F5411" s="107">
        <v>38629</v>
      </c>
      <c r="G5411" s="67" t="s">
        <v>67</v>
      </c>
      <c r="H5411" s="80" t="s">
        <v>401</v>
      </c>
      <c r="I5411" s="80" t="s">
        <v>16694</v>
      </c>
      <c r="J5411" s="104" t="s">
        <v>208</v>
      </c>
      <c r="K5411" s="67" t="s">
        <v>117</v>
      </c>
      <c r="L5411" s="67"/>
      <c r="M5411" s="67"/>
      <c r="N5411" s="67"/>
      <c r="O5411" s="81"/>
      <c r="P5411" s="81">
        <v>46127</v>
      </c>
      <c r="Q5411" s="103" t="str">
        <f>IFERROR(VLOOKUP(J5411,Настройка!$C$4:$E$121,2,),"Ошибка")</f>
        <v>R</v>
      </c>
    </row>
    <row r="5412" spans="1:17" ht="14.4" customHeight="1">
      <c r="A5412" s="67">
        <v>5407</v>
      </c>
      <c r="B5412" s="80" t="s">
        <v>176</v>
      </c>
      <c r="C5412" s="80" t="s">
        <v>37</v>
      </c>
      <c r="D5412" s="80" t="s">
        <v>16695</v>
      </c>
      <c r="E5412" s="104" t="s">
        <v>16696</v>
      </c>
      <c r="F5412" s="107">
        <v>38296</v>
      </c>
      <c r="G5412" s="67" t="s">
        <v>67</v>
      </c>
      <c r="H5412" s="80" t="s">
        <v>401</v>
      </c>
      <c r="I5412" s="80" t="s">
        <v>16697</v>
      </c>
      <c r="J5412" s="104" t="s">
        <v>208</v>
      </c>
      <c r="K5412" s="67" t="s">
        <v>117</v>
      </c>
      <c r="L5412" s="67"/>
      <c r="M5412" s="67"/>
      <c r="N5412" s="67"/>
      <c r="O5412" s="81"/>
      <c r="P5412" s="81">
        <v>46127</v>
      </c>
      <c r="Q5412" s="103" t="str">
        <f>IFERROR(VLOOKUP(J5412,Настройка!$C$4:$E$121,2,),"Ошибка")</f>
        <v>R</v>
      </c>
    </row>
    <row r="5413" spans="1:17" ht="14.4" customHeight="1">
      <c r="A5413" s="67">
        <v>5408</v>
      </c>
      <c r="B5413" s="80" t="s">
        <v>176</v>
      </c>
      <c r="C5413" s="80" t="s">
        <v>37</v>
      </c>
      <c r="D5413" s="80" t="s">
        <v>16698</v>
      </c>
      <c r="E5413" s="104" t="s">
        <v>16699</v>
      </c>
      <c r="F5413" s="107">
        <v>31577</v>
      </c>
      <c r="G5413" s="67" t="s">
        <v>69</v>
      </c>
      <c r="H5413" s="80" t="s">
        <v>302</v>
      </c>
      <c r="I5413" s="80" t="s">
        <v>16700</v>
      </c>
      <c r="J5413" s="104" t="s">
        <v>204</v>
      </c>
      <c r="K5413" s="67" t="s">
        <v>117</v>
      </c>
      <c r="L5413" s="67"/>
      <c r="M5413" s="67"/>
      <c r="N5413" s="67"/>
      <c r="O5413" s="81"/>
      <c r="P5413" s="81">
        <v>46127</v>
      </c>
      <c r="Q5413" s="103" t="str">
        <f>IFERROR(VLOOKUP(J5413,Настройка!$C$4:$E$121,2,),"Ошибка")</f>
        <v>R</v>
      </c>
    </row>
    <row r="5414" spans="1:17" ht="14.4" customHeight="1">
      <c r="A5414" s="67">
        <v>5409</v>
      </c>
      <c r="B5414" s="80" t="s">
        <v>176</v>
      </c>
      <c r="C5414" s="80" t="s">
        <v>37</v>
      </c>
      <c r="D5414" s="80" t="s">
        <v>16701</v>
      </c>
      <c r="E5414" s="104" t="s">
        <v>16702</v>
      </c>
      <c r="F5414" s="107">
        <v>39066</v>
      </c>
      <c r="G5414" s="67" t="s">
        <v>67</v>
      </c>
      <c r="H5414" s="80"/>
      <c r="I5414" s="80" t="s">
        <v>16703</v>
      </c>
      <c r="J5414" s="104" t="s">
        <v>204</v>
      </c>
      <c r="K5414" s="67" t="s">
        <v>117</v>
      </c>
      <c r="L5414" s="67"/>
      <c r="M5414" s="67"/>
      <c r="N5414" s="67"/>
      <c r="O5414" s="81"/>
      <c r="P5414" s="81">
        <v>46127</v>
      </c>
      <c r="Q5414" s="103" t="str">
        <f>IFERROR(VLOOKUP(J5414,Настройка!$C$4:$E$121,2,),"Ошибка")</f>
        <v>R</v>
      </c>
    </row>
    <row r="5415" spans="1:17" ht="14.4" customHeight="1">
      <c r="A5415" s="67">
        <v>5410</v>
      </c>
      <c r="B5415" s="80" t="s">
        <v>176</v>
      </c>
      <c r="C5415" s="80" t="s">
        <v>37</v>
      </c>
      <c r="D5415" s="80" t="s">
        <v>16704</v>
      </c>
      <c r="E5415" s="104" t="s">
        <v>16705</v>
      </c>
      <c r="F5415" s="107">
        <v>35638</v>
      </c>
      <c r="G5415" s="67" t="s">
        <v>69</v>
      </c>
      <c r="H5415" s="80" t="s">
        <v>309</v>
      </c>
      <c r="I5415" s="80" t="s">
        <v>16706</v>
      </c>
      <c r="J5415" s="104" t="s">
        <v>204</v>
      </c>
      <c r="K5415" s="67" t="s">
        <v>117</v>
      </c>
      <c r="L5415" s="67"/>
      <c r="M5415" s="67"/>
      <c r="N5415" s="67"/>
      <c r="O5415" s="81"/>
      <c r="P5415" s="81">
        <v>46127</v>
      </c>
      <c r="Q5415" s="103" t="str">
        <f>IFERROR(VLOOKUP(J5415,Настройка!$C$4:$E$121,2,),"Ошибка")</f>
        <v>R</v>
      </c>
    </row>
    <row r="5416" spans="1:17" ht="14.4" customHeight="1">
      <c r="A5416" s="67">
        <v>5411</v>
      </c>
      <c r="B5416" s="80" t="s">
        <v>176</v>
      </c>
      <c r="C5416" s="80" t="s">
        <v>37</v>
      </c>
      <c r="D5416" s="80" t="s">
        <v>16707</v>
      </c>
      <c r="E5416" s="104" t="s">
        <v>16708</v>
      </c>
      <c r="F5416" s="107">
        <v>33773</v>
      </c>
      <c r="G5416" s="67" t="s">
        <v>67</v>
      </c>
      <c r="H5416" s="80"/>
      <c r="I5416" s="80" t="s">
        <v>16709</v>
      </c>
      <c r="J5416" s="104" t="s">
        <v>204</v>
      </c>
      <c r="K5416" s="67" t="s">
        <v>117</v>
      </c>
      <c r="L5416" s="67"/>
      <c r="M5416" s="67"/>
      <c r="N5416" s="67"/>
      <c r="O5416" s="81"/>
      <c r="P5416" s="81">
        <v>46127</v>
      </c>
      <c r="Q5416" s="103" t="str">
        <f>IFERROR(VLOOKUP(J5416,Настройка!$C$4:$E$121,2,),"Ошибка")</f>
        <v>R</v>
      </c>
    </row>
    <row r="5417" spans="1:17" ht="14.4" customHeight="1">
      <c r="A5417" s="67">
        <v>5412</v>
      </c>
      <c r="B5417" s="80" t="s">
        <v>176</v>
      </c>
      <c r="C5417" s="80" t="s">
        <v>37</v>
      </c>
      <c r="D5417" s="80" t="s">
        <v>16710</v>
      </c>
      <c r="E5417" s="104" t="s">
        <v>16711</v>
      </c>
      <c r="F5417" s="107">
        <v>32426</v>
      </c>
      <c r="G5417" s="67" t="s">
        <v>69</v>
      </c>
      <c r="H5417" s="80" t="s">
        <v>356</v>
      </c>
      <c r="I5417" s="80" t="s">
        <v>16712</v>
      </c>
      <c r="J5417" s="104" t="s">
        <v>204</v>
      </c>
      <c r="K5417" s="67" t="s">
        <v>117</v>
      </c>
      <c r="L5417" s="67"/>
      <c r="M5417" s="67"/>
      <c r="N5417" s="67"/>
      <c r="O5417" s="81"/>
      <c r="P5417" s="81">
        <v>46127</v>
      </c>
      <c r="Q5417" s="103" t="str">
        <f>IFERROR(VLOOKUP(J5417,Настройка!$C$4:$E$121,2,),"Ошибка")</f>
        <v>R</v>
      </c>
    </row>
    <row r="5418" spans="1:17" ht="14.4" customHeight="1">
      <c r="A5418" s="67">
        <v>5413</v>
      </c>
      <c r="B5418" s="80" t="s">
        <v>176</v>
      </c>
      <c r="C5418" s="80" t="s">
        <v>37</v>
      </c>
      <c r="D5418" s="80" t="s">
        <v>16713</v>
      </c>
      <c r="E5418" s="104" t="s">
        <v>16714</v>
      </c>
      <c r="F5418" s="107">
        <v>36853</v>
      </c>
      <c r="G5418" s="67" t="s">
        <v>67</v>
      </c>
      <c r="H5418" s="80"/>
      <c r="I5418" s="80" t="s">
        <v>16715</v>
      </c>
      <c r="J5418" s="104" t="s">
        <v>204</v>
      </c>
      <c r="K5418" s="67" t="s">
        <v>117</v>
      </c>
      <c r="L5418" s="67"/>
      <c r="M5418" s="67"/>
      <c r="N5418" s="67"/>
      <c r="O5418" s="81"/>
      <c r="P5418" s="81">
        <v>46127</v>
      </c>
      <c r="Q5418" s="103" t="str">
        <f>IFERROR(VLOOKUP(J5418,Настройка!$C$4:$E$121,2,),"Ошибка")</f>
        <v>R</v>
      </c>
    </row>
    <row r="5419" spans="1:17" ht="14.4" customHeight="1">
      <c r="A5419" s="67">
        <v>5414</v>
      </c>
      <c r="B5419" s="80" t="s">
        <v>176</v>
      </c>
      <c r="C5419" s="80" t="s">
        <v>37</v>
      </c>
      <c r="D5419" s="80" t="s">
        <v>16716</v>
      </c>
      <c r="E5419" s="104" t="s">
        <v>16717</v>
      </c>
      <c r="F5419" s="107">
        <v>31853</v>
      </c>
      <c r="G5419" s="67" t="s">
        <v>67</v>
      </c>
      <c r="H5419" s="80" t="s">
        <v>401</v>
      </c>
      <c r="I5419" s="80" t="s">
        <v>16718</v>
      </c>
      <c r="J5419" s="104" t="s">
        <v>207</v>
      </c>
      <c r="K5419" s="67" t="s">
        <v>117</v>
      </c>
      <c r="L5419" s="67"/>
      <c r="M5419" s="67"/>
      <c r="N5419" s="67"/>
      <c r="O5419" s="81"/>
      <c r="P5419" s="81">
        <v>46127</v>
      </c>
      <c r="Q5419" s="103" t="str">
        <f>IFERROR(VLOOKUP(J5419,Настройка!$C$4:$E$121,2,),"Ошибка")</f>
        <v>R</v>
      </c>
    </row>
    <row r="5420" spans="1:17" ht="14.4" customHeight="1">
      <c r="A5420" s="67">
        <v>5415</v>
      </c>
      <c r="B5420" s="80" t="s">
        <v>176</v>
      </c>
      <c r="C5420" s="80" t="s">
        <v>37</v>
      </c>
      <c r="D5420" s="80" t="s">
        <v>16719</v>
      </c>
      <c r="E5420" s="104" t="s">
        <v>16720</v>
      </c>
      <c r="F5420" s="107">
        <v>36220</v>
      </c>
      <c r="G5420" s="67" t="s">
        <v>67</v>
      </c>
      <c r="H5420" s="80" t="s">
        <v>401</v>
      </c>
      <c r="I5420" s="80" t="s">
        <v>16721</v>
      </c>
      <c r="J5420" s="104" t="s">
        <v>207</v>
      </c>
      <c r="K5420" s="67" t="s">
        <v>117</v>
      </c>
      <c r="L5420" s="67"/>
      <c r="M5420" s="67"/>
      <c r="N5420" s="67"/>
      <c r="O5420" s="81"/>
      <c r="P5420" s="81">
        <v>46127</v>
      </c>
      <c r="Q5420" s="103" t="str">
        <f>IFERROR(VLOOKUP(J5420,Настройка!$C$4:$E$121,2,),"Ошибка")</f>
        <v>R</v>
      </c>
    </row>
    <row r="5421" spans="1:17" ht="14.4" customHeight="1">
      <c r="A5421" s="67">
        <v>5416</v>
      </c>
      <c r="B5421" s="80" t="s">
        <v>176</v>
      </c>
      <c r="C5421" s="80" t="s">
        <v>37</v>
      </c>
      <c r="D5421" s="80" t="s">
        <v>16722</v>
      </c>
      <c r="E5421" s="104" t="s">
        <v>16723</v>
      </c>
      <c r="F5421" s="107">
        <v>38086</v>
      </c>
      <c r="G5421" s="67" t="s">
        <v>67</v>
      </c>
      <c r="H5421" s="80" t="s">
        <v>401</v>
      </c>
      <c r="I5421" s="80" t="s">
        <v>16724</v>
      </c>
      <c r="J5421" s="104" t="s">
        <v>207</v>
      </c>
      <c r="K5421" s="67" t="s">
        <v>117</v>
      </c>
      <c r="L5421" s="67"/>
      <c r="M5421" s="67"/>
      <c r="N5421" s="67"/>
      <c r="O5421" s="81"/>
      <c r="P5421" s="81">
        <v>46127</v>
      </c>
      <c r="Q5421" s="103" t="str">
        <f>IFERROR(VLOOKUP(J5421,Настройка!$C$4:$E$121,2,),"Ошибка")</f>
        <v>R</v>
      </c>
    </row>
    <row r="5422" spans="1:17" ht="14.4" customHeight="1">
      <c r="A5422" s="67">
        <v>5417</v>
      </c>
      <c r="B5422" s="80" t="s">
        <v>176</v>
      </c>
      <c r="C5422" s="80" t="s">
        <v>37</v>
      </c>
      <c r="D5422" s="80" t="s">
        <v>16725</v>
      </c>
      <c r="E5422" s="104" t="s">
        <v>16726</v>
      </c>
      <c r="F5422" s="107">
        <v>37369</v>
      </c>
      <c r="G5422" s="67" t="s">
        <v>67</v>
      </c>
      <c r="H5422" s="80"/>
      <c r="I5422" s="80" t="s">
        <v>16727</v>
      </c>
      <c r="J5422" s="104" t="s">
        <v>204</v>
      </c>
      <c r="K5422" s="67" t="s">
        <v>117</v>
      </c>
      <c r="L5422" s="67"/>
      <c r="M5422" s="67"/>
      <c r="N5422" s="67"/>
      <c r="O5422" s="81"/>
      <c r="P5422" s="81">
        <v>46127</v>
      </c>
      <c r="Q5422" s="103" t="str">
        <f>IFERROR(VLOOKUP(J5422,Настройка!$C$4:$E$121,2,),"Ошибка")</f>
        <v>R</v>
      </c>
    </row>
    <row r="5423" spans="1:17" ht="14.4" customHeight="1">
      <c r="A5423" s="67">
        <v>5418</v>
      </c>
      <c r="B5423" s="80" t="s">
        <v>176</v>
      </c>
      <c r="C5423" s="80" t="s">
        <v>37</v>
      </c>
      <c r="D5423" s="80" t="s">
        <v>16728</v>
      </c>
      <c r="E5423" s="104" t="s">
        <v>16729</v>
      </c>
      <c r="F5423" s="107">
        <v>38006</v>
      </c>
      <c r="G5423" s="67" t="s">
        <v>67</v>
      </c>
      <c r="H5423" s="80"/>
      <c r="I5423" s="80" t="s">
        <v>16730</v>
      </c>
      <c r="J5423" s="104" t="s">
        <v>204</v>
      </c>
      <c r="K5423" s="67" t="s">
        <v>117</v>
      </c>
      <c r="L5423" s="67"/>
      <c r="M5423" s="67"/>
      <c r="N5423" s="67"/>
      <c r="O5423" s="81"/>
      <c r="P5423" s="81">
        <v>46127</v>
      </c>
      <c r="Q5423" s="103" t="str">
        <f>IFERROR(VLOOKUP(J5423,Настройка!$C$4:$E$121,2,),"Ошибка")</f>
        <v>R</v>
      </c>
    </row>
    <row r="5424" spans="1:17" ht="14.4" customHeight="1">
      <c r="A5424" s="67">
        <v>5419</v>
      </c>
      <c r="B5424" s="80" t="s">
        <v>176</v>
      </c>
      <c r="C5424" s="80" t="s">
        <v>37</v>
      </c>
      <c r="D5424" s="80" t="s">
        <v>16731</v>
      </c>
      <c r="E5424" s="104" t="s">
        <v>16732</v>
      </c>
      <c r="F5424" s="107">
        <v>35513</v>
      </c>
      <c r="G5424" s="67" t="s">
        <v>67</v>
      </c>
      <c r="H5424" s="80"/>
      <c r="I5424" s="80" t="s">
        <v>16733</v>
      </c>
      <c r="J5424" s="104" t="s">
        <v>204</v>
      </c>
      <c r="K5424" s="67" t="s">
        <v>117</v>
      </c>
      <c r="L5424" s="67"/>
      <c r="M5424" s="67"/>
      <c r="N5424" s="67"/>
      <c r="O5424" s="81"/>
      <c r="P5424" s="81">
        <v>46127</v>
      </c>
      <c r="Q5424" s="103" t="str">
        <f>IFERROR(VLOOKUP(J5424,Настройка!$C$4:$E$121,2,),"Ошибка")</f>
        <v>R</v>
      </c>
    </row>
    <row r="5425" spans="1:17" ht="14.4" customHeight="1">
      <c r="A5425" s="67">
        <v>5420</v>
      </c>
      <c r="B5425" s="80" t="s">
        <v>176</v>
      </c>
      <c r="C5425" s="80" t="s">
        <v>37</v>
      </c>
      <c r="D5425" s="80" t="s">
        <v>16734</v>
      </c>
      <c r="E5425" s="104" t="s">
        <v>16735</v>
      </c>
      <c r="F5425" s="107">
        <v>32735</v>
      </c>
      <c r="G5425" s="67" t="s">
        <v>67</v>
      </c>
      <c r="H5425" s="80" t="s">
        <v>401</v>
      </c>
      <c r="I5425" s="80" t="s">
        <v>16736</v>
      </c>
      <c r="J5425" s="104" t="s">
        <v>204</v>
      </c>
      <c r="K5425" s="67" t="s">
        <v>117</v>
      </c>
      <c r="L5425" s="67"/>
      <c r="M5425" s="67"/>
      <c r="N5425" s="67"/>
      <c r="O5425" s="81"/>
      <c r="P5425" s="81">
        <v>46127</v>
      </c>
      <c r="Q5425" s="103" t="str">
        <f>IFERROR(VLOOKUP(J5425,Настройка!$C$4:$E$121,2,),"Ошибка")</f>
        <v>R</v>
      </c>
    </row>
    <row r="5426" spans="1:17" ht="14.4" customHeight="1">
      <c r="A5426" s="67">
        <v>5421</v>
      </c>
      <c r="B5426" s="80" t="s">
        <v>176</v>
      </c>
      <c r="C5426" s="80" t="s">
        <v>37</v>
      </c>
      <c r="D5426" s="80" t="s">
        <v>16737</v>
      </c>
      <c r="E5426" s="104" t="s">
        <v>16738</v>
      </c>
      <c r="F5426" s="107">
        <v>29955</v>
      </c>
      <c r="G5426" s="67" t="s">
        <v>67</v>
      </c>
      <c r="H5426" s="80" t="s">
        <v>401</v>
      </c>
      <c r="I5426" s="80" t="s">
        <v>16739</v>
      </c>
      <c r="J5426" s="104" t="s">
        <v>216</v>
      </c>
      <c r="K5426" s="67" t="s">
        <v>119</v>
      </c>
      <c r="L5426" s="67"/>
      <c r="M5426" s="67"/>
      <c r="N5426" s="67"/>
      <c r="O5426" s="81"/>
      <c r="P5426" s="81">
        <v>46130</v>
      </c>
      <c r="Q5426" s="103" t="str">
        <f>IFERROR(VLOOKUP(J5426,Настройка!$C$4:$E$121,2,),"Ошибка")</f>
        <v>R</v>
      </c>
    </row>
    <row r="5427" spans="1:17" ht="14.4" customHeight="1">
      <c r="A5427" s="67">
        <v>5422</v>
      </c>
      <c r="B5427" s="80" t="s">
        <v>176</v>
      </c>
      <c r="C5427" s="80" t="s">
        <v>37</v>
      </c>
      <c r="D5427" s="80" t="s">
        <v>16740</v>
      </c>
      <c r="E5427" s="104" t="s">
        <v>16741</v>
      </c>
      <c r="F5427" s="107">
        <v>30112</v>
      </c>
      <c r="G5427" s="67" t="s">
        <v>67</v>
      </c>
      <c r="H5427" s="80" t="s">
        <v>401</v>
      </c>
      <c r="I5427" s="80" t="s">
        <v>16742</v>
      </c>
      <c r="J5427" s="104" t="s">
        <v>214</v>
      </c>
      <c r="K5427" s="67" t="s">
        <v>119</v>
      </c>
      <c r="L5427" s="67"/>
      <c r="M5427" s="67"/>
      <c r="N5427" s="67"/>
      <c r="O5427" s="81"/>
      <c r="P5427" s="81">
        <v>46130</v>
      </c>
      <c r="Q5427" s="103" t="str">
        <f>IFERROR(VLOOKUP(J5427,Настройка!$C$4:$E$121,2,),"Ошибка")</f>
        <v>R</v>
      </c>
    </row>
    <row r="5428" spans="1:17" ht="14.4" customHeight="1">
      <c r="A5428" s="67">
        <v>5423</v>
      </c>
      <c r="B5428" s="80" t="s">
        <v>176</v>
      </c>
      <c r="C5428" s="80" t="s">
        <v>37</v>
      </c>
      <c r="D5428" s="80" t="s">
        <v>16743</v>
      </c>
      <c r="E5428" s="104" t="s">
        <v>16744</v>
      </c>
      <c r="F5428" s="107">
        <v>37088</v>
      </c>
      <c r="G5428" s="67" t="s">
        <v>67</v>
      </c>
      <c r="H5428" s="80"/>
      <c r="I5428" s="80" t="s">
        <v>16745</v>
      </c>
      <c r="J5428" s="104" t="s">
        <v>216</v>
      </c>
      <c r="K5428" s="67" t="s">
        <v>119</v>
      </c>
      <c r="L5428" s="67"/>
      <c r="M5428" s="67"/>
      <c r="N5428" s="67"/>
      <c r="O5428" s="81"/>
      <c r="P5428" s="81">
        <v>46130</v>
      </c>
      <c r="Q5428" s="103" t="str">
        <f>IFERROR(VLOOKUP(J5428,Настройка!$C$4:$E$121,2,),"Ошибка")</f>
        <v>R</v>
      </c>
    </row>
    <row r="5429" spans="1:17" ht="14.4" customHeight="1">
      <c r="A5429" s="67">
        <v>5424</v>
      </c>
      <c r="B5429" s="80" t="s">
        <v>176</v>
      </c>
      <c r="C5429" s="80" t="s">
        <v>37</v>
      </c>
      <c r="D5429" s="80" t="s">
        <v>16746</v>
      </c>
      <c r="E5429" s="104" t="s">
        <v>16747</v>
      </c>
      <c r="F5429" s="107">
        <v>28045</v>
      </c>
      <c r="G5429" s="67" t="s">
        <v>69</v>
      </c>
      <c r="H5429" s="80" t="s">
        <v>302</v>
      </c>
      <c r="I5429" s="80" t="s">
        <v>16748</v>
      </c>
      <c r="J5429" s="104" t="s">
        <v>208</v>
      </c>
      <c r="K5429" s="67" t="s">
        <v>117</v>
      </c>
      <c r="L5429" s="67"/>
      <c r="M5429" s="67"/>
      <c r="N5429" s="67"/>
      <c r="O5429" s="81"/>
      <c r="P5429" s="81">
        <v>46130</v>
      </c>
      <c r="Q5429" s="103" t="str">
        <f>IFERROR(VLOOKUP(J5429,Настройка!$C$4:$E$121,2,),"Ошибка")</f>
        <v>R</v>
      </c>
    </row>
    <row r="5430" spans="1:17" ht="14.4" customHeight="1">
      <c r="A5430" s="67">
        <v>5425</v>
      </c>
      <c r="B5430" s="80" t="s">
        <v>176</v>
      </c>
      <c r="C5430" s="80" t="s">
        <v>37</v>
      </c>
      <c r="D5430" s="80" t="s">
        <v>16749</v>
      </c>
      <c r="E5430" s="104" t="s">
        <v>16750</v>
      </c>
      <c r="F5430" s="107">
        <v>36135</v>
      </c>
      <c r="G5430" s="67" t="s">
        <v>67</v>
      </c>
      <c r="H5430" s="80"/>
      <c r="I5430" s="80" t="s">
        <v>16751</v>
      </c>
      <c r="J5430" s="104" t="s">
        <v>204</v>
      </c>
      <c r="K5430" s="67" t="s">
        <v>117</v>
      </c>
      <c r="L5430" s="67"/>
      <c r="M5430" s="67"/>
      <c r="N5430" s="67"/>
      <c r="O5430" s="81"/>
      <c r="P5430" s="81">
        <v>46130</v>
      </c>
      <c r="Q5430" s="103" t="str">
        <f>IFERROR(VLOOKUP(J5430,Настройка!$C$4:$E$121,2,),"Ошибка")</f>
        <v>R</v>
      </c>
    </row>
    <row r="5431" spans="1:17" ht="14.4" customHeight="1">
      <c r="A5431" s="67">
        <v>5426</v>
      </c>
      <c r="B5431" s="80" t="s">
        <v>176</v>
      </c>
      <c r="C5431" s="80" t="s">
        <v>37</v>
      </c>
      <c r="D5431" s="80" t="s">
        <v>16752</v>
      </c>
      <c r="E5431" s="104" t="s">
        <v>16753</v>
      </c>
      <c r="F5431" s="107">
        <v>28275</v>
      </c>
      <c r="G5431" s="67" t="s">
        <v>69</v>
      </c>
      <c r="H5431" s="80" t="s">
        <v>309</v>
      </c>
      <c r="I5431" s="80" t="s">
        <v>16754</v>
      </c>
      <c r="J5431" s="104" t="s">
        <v>214</v>
      </c>
      <c r="K5431" s="67" t="s">
        <v>119</v>
      </c>
      <c r="L5431" s="67"/>
      <c r="M5431" s="67"/>
      <c r="N5431" s="67"/>
      <c r="O5431" s="81"/>
      <c r="P5431" s="81">
        <v>46131</v>
      </c>
      <c r="Q5431" s="103" t="str">
        <f>IFERROR(VLOOKUP(J5431,Настройка!$C$4:$E$121,2,),"Ошибка")</f>
        <v>R</v>
      </c>
    </row>
    <row r="5432" spans="1:17" ht="14.4" customHeight="1">
      <c r="A5432" s="67">
        <v>5427</v>
      </c>
      <c r="B5432" s="80" t="s">
        <v>176</v>
      </c>
      <c r="C5432" s="80" t="s">
        <v>37</v>
      </c>
      <c r="D5432" s="80" t="s">
        <v>16755</v>
      </c>
      <c r="E5432" s="104" t="s">
        <v>16756</v>
      </c>
      <c r="F5432" s="107">
        <v>29664</v>
      </c>
      <c r="G5432" s="67" t="s">
        <v>69</v>
      </c>
      <c r="H5432" s="80" t="s">
        <v>309</v>
      </c>
      <c r="I5432" s="80" t="s">
        <v>16757</v>
      </c>
      <c r="J5432" s="104" t="s">
        <v>214</v>
      </c>
      <c r="K5432" s="67" t="s">
        <v>119</v>
      </c>
      <c r="L5432" s="67"/>
      <c r="M5432" s="67"/>
      <c r="N5432" s="67"/>
      <c r="O5432" s="81"/>
      <c r="P5432" s="81">
        <v>46131</v>
      </c>
      <c r="Q5432" s="103" t="str">
        <f>IFERROR(VLOOKUP(J5432,Настройка!$C$4:$E$121,2,),"Ошибка")</f>
        <v>R</v>
      </c>
    </row>
    <row r="5433" spans="1:17" ht="14.4" customHeight="1">
      <c r="A5433" s="67">
        <v>5428</v>
      </c>
      <c r="B5433" s="80" t="s">
        <v>176</v>
      </c>
      <c r="C5433" s="80" t="s">
        <v>37</v>
      </c>
      <c r="D5433" s="80" t="s">
        <v>16758</v>
      </c>
      <c r="E5433" s="104" t="s">
        <v>16759</v>
      </c>
      <c r="F5433" s="107">
        <v>28252</v>
      </c>
      <c r="G5433" s="67" t="s">
        <v>69</v>
      </c>
      <c r="H5433" s="80" t="s">
        <v>302</v>
      </c>
      <c r="I5433" s="80" t="s">
        <v>16760</v>
      </c>
      <c r="J5433" s="104" t="s">
        <v>214</v>
      </c>
      <c r="K5433" s="67" t="s">
        <v>119</v>
      </c>
      <c r="L5433" s="67"/>
      <c r="M5433" s="67"/>
      <c r="N5433" s="67"/>
      <c r="O5433" s="81"/>
      <c r="P5433" s="81">
        <v>46131</v>
      </c>
      <c r="Q5433" s="103" t="str">
        <f>IFERROR(VLOOKUP(J5433,Настройка!$C$4:$E$121,2,),"Ошибка")</f>
        <v>R</v>
      </c>
    </row>
    <row r="5434" spans="1:17" ht="14.4" customHeight="1">
      <c r="A5434" s="67">
        <v>5429</v>
      </c>
      <c r="B5434" s="80" t="s">
        <v>176</v>
      </c>
      <c r="C5434" s="80" t="s">
        <v>37</v>
      </c>
      <c r="D5434" s="80" t="s">
        <v>16761</v>
      </c>
      <c r="E5434" s="104" t="s">
        <v>16762</v>
      </c>
      <c r="F5434" s="107">
        <v>38487</v>
      </c>
      <c r="G5434" s="67" t="s">
        <v>67</v>
      </c>
      <c r="H5434" s="80" t="s">
        <v>401</v>
      </c>
      <c r="I5434" s="80" t="s">
        <v>16763</v>
      </c>
      <c r="J5434" s="104" t="s">
        <v>208</v>
      </c>
      <c r="K5434" s="67" t="s">
        <v>117</v>
      </c>
      <c r="L5434" s="67"/>
      <c r="M5434" s="67"/>
      <c r="N5434" s="67"/>
      <c r="O5434" s="81"/>
      <c r="P5434" s="81">
        <v>46131</v>
      </c>
      <c r="Q5434" s="103" t="str">
        <f>IFERROR(VLOOKUP(J5434,Настройка!$C$4:$E$121,2,),"Ошибка")</f>
        <v>R</v>
      </c>
    </row>
    <row r="5435" spans="1:17" ht="14.4" customHeight="1">
      <c r="A5435" s="67">
        <v>5430</v>
      </c>
      <c r="B5435" s="80" t="s">
        <v>176</v>
      </c>
      <c r="C5435" s="80" t="s">
        <v>37</v>
      </c>
      <c r="D5435" s="80" t="s">
        <v>16764</v>
      </c>
      <c r="E5435" s="104" t="s">
        <v>16765</v>
      </c>
      <c r="F5435" s="107">
        <v>29663</v>
      </c>
      <c r="G5435" s="67" t="s">
        <v>69</v>
      </c>
      <c r="H5435" s="80" t="s">
        <v>309</v>
      </c>
      <c r="I5435" s="80" t="s">
        <v>16766</v>
      </c>
      <c r="J5435" s="104" t="s">
        <v>214</v>
      </c>
      <c r="K5435" s="67" t="s">
        <v>119</v>
      </c>
      <c r="L5435" s="67"/>
      <c r="M5435" s="67"/>
      <c r="N5435" s="67"/>
      <c r="O5435" s="81"/>
      <c r="P5435" s="81">
        <v>46131</v>
      </c>
      <c r="Q5435" s="103" t="str">
        <f>IFERROR(VLOOKUP(J5435,Настройка!$C$4:$E$121,2,),"Ошибка")</f>
        <v>R</v>
      </c>
    </row>
    <row r="5436" spans="1:17" ht="14.4" customHeight="1">
      <c r="A5436" s="67">
        <v>5431</v>
      </c>
      <c r="B5436" s="80" t="s">
        <v>176</v>
      </c>
      <c r="C5436" s="80" t="s">
        <v>37</v>
      </c>
      <c r="D5436" s="80" t="s">
        <v>16767</v>
      </c>
      <c r="E5436" s="104" t="s">
        <v>16768</v>
      </c>
      <c r="F5436" s="107">
        <v>28446</v>
      </c>
      <c r="G5436" s="67" t="s">
        <v>69</v>
      </c>
      <c r="H5436" s="80" t="s">
        <v>302</v>
      </c>
      <c r="I5436" s="80" t="s">
        <v>16769</v>
      </c>
      <c r="J5436" s="104" t="s">
        <v>214</v>
      </c>
      <c r="K5436" s="67" t="s">
        <v>119</v>
      </c>
      <c r="L5436" s="67"/>
      <c r="M5436" s="67"/>
      <c r="N5436" s="67"/>
      <c r="O5436" s="81"/>
      <c r="P5436" s="81">
        <v>46132</v>
      </c>
      <c r="Q5436" s="103" t="str">
        <f>IFERROR(VLOOKUP(J5436,Настройка!$C$4:$E$121,2,),"Ошибка")</f>
        <v>R</v>
      </c>
    </row>
    <row r="5437" spans="1:17" ht="14.4" customHeight="1">
      <c r="A5437" s="67">
        <v>5432</v>
      </c>
      <c r="B5437" s="80" t="s">
        <v>176</v>
      </c>
      <c r="C5437" s="80" t="s">
        <v>37</v>
      </c>
      <c r="D5437" s="80" t="s">
        <v>16770</v>
      </c>
      <c r="E5437" s="104" t="s">
        <v>16771</v>
      </c>
      <c r="F5437" s="107">
        <v>37886</v>
      </c>
      <c r="G5437" s="67" t="s">
        <v>69</v>
      </c>
      <c r="H5437" s="80" t="s">
        <v>385</v>
      </c>
      <c r="I5437" s="80" t="s">
        <v>16772</v>
      </c>
      <c r="J5437" s="104" t="s">
        <v>228</v>
      </c>
      <c r="K5437" s="67" t="s">
        <v>123</v>
      </c>
      <c r="L5437" s="67"/>
      <c r="M5437" s="67"/>
      <c r="N5437" s="67"/>
      <c r="O5437" s="81"/>
      <c r="P5437" s="81">
        <v>46132</v>
      </c>
      <c r="Q5437" s="103" t="str">
        <f>IFERROR(VLOOKUP(J5437,Настройка!$C$4:$E$121,2,),"Ошибка")</f>
        <v>R</v>
      </c>
    </row>
    <row r="5438" spans="1:17" ht="14.4" customHeight="1">
      <c r="A5438" s="67">
        <v>5433</v>
      </c>
      <c r="B5438" s="80" t="s">
        <v>176</v>
      </c>
      <c r="C5438" s="80" t="s">
        <v>37</v>
      </c>
      <c r="D5438" s="80" t="s">
        <v>16773</v>
      </c>
      <c r="E5438" s="104" t="s">
        <v>16774</v>
      </c>
      <c r="F5438" s="107">
        <v>38364</v>
      </c>
      <c r="G5438" s="67" t="s">
        <v>69</v>
      </c>
      <c r="H5438" s="80" t="s">
        <v>385</v>
      </c>
      <c r="I5438" s="80" t="s">
        <v>16775</v>
      </c>
      <c r="J5438" s="104" t="s">
        <v>230</v>
      </c>
      <c r="K5438" s="67" t="s">
        <v>133</v>
      </c>
      <c r="L5438" s="67"/>
      <c r="M5438" s="67"/>
      <c r="N5438" s="67"/>
      <c r="O5438" s="81"/>
      <c r="P5438" s="81">
        <v>46132</v>
      </c>
      <c r="Q5438" s="103" t="str">
        <f>IFERROR(VLOOKUP(J5438,Настройка!$C$4:$E$121,2,),"Ошибка")</f>
        <v>R</v>
      </c>
    </row>
    <row r="5439" spans="1:17" ht="14.4" customHeight="1">
      <c r="A5439" s="67">
        <v>5434</v>
      </c>
      <c r="B5439" s="80" t="s">
        <v>176</v>
      </c>
      <c r="C5439" s="80" t="s">
        <v>37</v>
      </c>
      <c r="D5439" s="80" t="s">
        <v>16764</v>
      </c>
      <c r="E5439" s="104" t="s">
        <v>16776</v>
      </c>
      <c r="F5439" s="107">
        <v>37914</v>
      </c>
      <c r="G5439" s="67" t="s">
        <v>67</v>
      </c>
      <c r="H5439" s="80"/>
      <c r="I5439" s="80" t="s">
        <v>16777</v>
      </c>
      <c r="J5439" s="104" t="s">
        <v>208</v>
      </c>
      <c r="K5439" s="67" t="s">
        <v>117</v>
      </c>
      <c r="L5439" s="67"/>
      <c r="M5439" s="67"/>
      <c r="N5439" s="67"/>
      <c r="O5439" s="81"/>
      <c r="P5439" s="81">
        <v>46133</v>
      </c>
      <c r="Q5439" s="103" t="str">
        <f>IFERROR(VLOOKUP(J5439,Настройка!$C$4:$E$121,2,),"Ошибка")</f>
        <v>R</v>
      </c>
    </row>
    <row r="5440" spans="1:17" ht="14.4" customHeight="1">
      <c r="A5440" s="67">
        <v>5435</v>
      </c>
      <c r="B5440" s="80" t="s">
        <v>176</v>
      </c>
      <c r="C5440" s="80" t="s">
        <v>37</v>
      </c>
      <c r="D5440" s="80" t="s">
        <v>16764</v>
      </c>
      <c r="E5440" s="104" t="s">
        <v>16778</v>
      </c>
      <c r="F5440" s="107">
        <v>38556</v>
      </c>
      <c r="G5440" s="67" t="s">
        <v>67</v>
      </c>
      <c r="H5440" s="80" t="s">
        <v>401</v>
      </c>
      <c r="I5440" s="80" t="s">
        <v>16779</v>
      </c>
      <c r="J5440" s="104" t="s">
        <v>208</v>
      </c>
      <c r="K5440" s="67" t="s">
        <v>117</v>
      </c>
      <c r="L5440" s="67"/>
      <c r="M5440" s="67"/>
      <c r="N5440" s="67"/>
      <c r="O5440" s="81"/>
      <c r="P5440" s="81">
        <v>46133</v>
      </c>
      <c r="Q5440" s="103" t="str">
        <f>IFERROR(VLOOKUP(J5440,Настройка!$C$4:$E$121,2,),"Ошибка")</f>
        <v>R</v>
      </c>
    </row>
    <row r="5441" spans="1:17" ht="14.4" customHeight="1">
      <c r="A5441" s="67">
        <v>5436</v>
      </c>
      <c r="B5441" s="80" t="s">
        <v>176</v>
      </c>
      <c r="C5441" s="80" t="s">
        <v>37</v>
      </c>
      <c r="D5441" s="80" t="s">
        <v>16764</v>
      </c>
      <c r="E5441" s="104" t="s">
        <v>16780</v>
      </c>
      <c r="F5441" s="107">
        <v>26935</v>
      </c>
      <c r="G5441" s="67" t="s">
        <v>67</v>
      </c>
      <c r="H5441" s="80" t="s">
        <v>401</v>
      </c>
      <c r="I5441" s="80" t="s">
        <v>16781</v>
      </c>
      <c r="J5441" s="104" t="s">
        <v>216</v>
      </c>
      <c r="K5441" s="67" t="s">
        <v>119</v>
      </c>
      <c r="L5441" s="67"/>
      <c r="M5441" s="67"/>
      <c r="N5441" s="67"/>
      <c r="O5441" s="81"/>
      <c r="P5441" s="81">
        <v>46133</v>
      </c>
      <c r="Q5441" s="103" t="str">
        <f>IFERROR(VLOOKUP(J5441,Настройка!$C$4:$E$121,2,),"Ошибка")</f>
        <v>R</v>
      </c>
    </row>
    <row r="5442" spans="1:17" ht="14.4" customHeight="1">
      <c r="A5442" s="67">
        <v>5437</v>
      </c>
      <c r="B5442" s="80" t="s">
        <v>176</v>
      </c>
      <c r="C5442" s="80" t="s">
        <v>37</v>
      </c>
      <c r="D5442" s="80" t="s">
        <v>16764</v>
      </c>
      <c r="E5442" s="104" t="s">
        <v>16782</v>
      </c>
      <c r="F5442" s="107">
        <v>33176</v>
      </c>
      <c r="G5442" s="67" t="s">
        <v>67</v>
      </c>
      <c r="H5442" s="80"/>
      <c r="I5442" s="80" t="s">
        <v>16783</v>
      </c>
      <c r="J5442" s="104" t="s">
        <v>214</v>
      </c>
      <c r="K5442" s="67" t="s">
        <v>119</v>
      </c>
      <c r="L5442" s="67"/>
      <c r="M5442" s="67"/>
      <c r="N5442" s="67"/>
      <c r="O5442" s="81"/>
      <c r="P5442" s="81">
        <v>46133</v>
      </c>
      <c r="Q5442" s="103" t="str">
        <f>IFERROR(VLOOKUP(J5442,Настройка!$C$4:$E$121,2,),"Ошибка")</f>
        <v>R</v>
      </c>
    </row>
    <row r="5443" spans="1:17" ht="14.4" customHeight="1">
      <c r="A5443" s="67">
        <v>5438</v>
      </c>
      <c r="B5443" s="80" t="s">
        <v>176</v>
      </c>
      <c r="C5443" s="80" t="s">
        <v>37</v>
      </c>
      <c r="D5443" s="80" t="s">
        <v>16784</v>
      </c>
      <c r="E5443" s="104" t="s">
        <v>16785</v>
      </c>
      <c r="F5443" s="107">
        <v>33233</v>
      </c>
      <c r="G5443" s="67" t="s">
        <v>67</v>
      </c>
      <c r="H5443" s="80"/>
      <c r="I5443" s="80" t="s">
        <v>16786</v>
      </c>
      <c r="J5443" s="104" t="s">
        <v>220</v>
      </c>
      <c r="K5443" s="67" t="s">
        <v>119</v>
      </c>
      <c r="L5443" s="67"/>
      <c r="M5443" s="67"/>
      <c r="N5443" s="67"/>
      <c r="O5443" s="81"/>
      <c r="P5443" s="81">
        <v>46134</v>
      </c>
      <c r="Q5443" s="103" t="str">
        <f>IFERROR(VLOOKUP(J5443,Настройка!$C$4:$E$121,2,),"Ошибка")</f>
        <v>R</v>
      </c>
    </row>
    <row r="5444" spans="1:17" ht="14.4" customHeight="1">
      <c r="A5444" s="67">
        <v>5439</v>
      </c>
      <c r="B5444" s="80" t="s">
        <v>176</v>
      </c>
      <c r="C5444" s="80" t="s">
        <v>37</v>
      </c>
      <c r="D5444" s="80" t="s">
        <v>16787</v>
      </c>
      <c r="E5444" s="104" t="s">
        <v>16788</v>
      </c>
      <c r="F5444" s="107">
        <v>37860</v>
      </c>
      <c r="G5444" s="67" t="s">
        <v>67</v>
      </c>
      <c r="H5444" s="80" t="s">
        <v>401</v>
      </c>
      <c r="I5444" s="80" t="s">
        <v>16789</v>
      </c>
      <c r="J5444" s="104" t="s">
        <v>227</v>
      </c>
      <c r="K5444" s="67" t="s">
        <v>131</v>
      </c>
      <c r="L5444" s="67"/>
      <c r="M5444" s="67"/>
      <c r="N5444" s="67"/>
      <c r="O5444" s="81"/>
      <c r="P5444" s="81">
        <v>46134</v>
      </c>
      <c r="Q5444" s="103" t="str">
        <f>IFERROR(VLOOKUP(J5444,Настройка!$C$4:$E$121,2,),"Ошибка")</f>
        <v>R</v>
      </c>
    </row>
    <row r="5445" spans="1:17" ht="14.4" customHeight="1">
      <c r="A5445" s="67">
        <v>5440</v>
      </c>
      <c r="B5445" s="80" t="s">
        <v>176</v>
      </c>
      <c r="C5445" s="80" t="s">
        <v>37</v>
      </c>
      <c r="D5445" s="80" t="s">
        <v>16790</v>
      </c>
      <c r="E5445" s="104" t="s">
        <v>16791</v>
      </c>
      <c r="F5445" s="107">
        <v>29389</v>
      </c>
      <c r="G5445" s="67" t="s">
        <v>67</v>
      </c>
      <c r="H5445" s="80" t="s">
        <v>401</v>
      </c>
      <c r="I5445" s="80" t="s">
        <v>16792</v>
      </c>
      <c r="J5445" s="104" t="s">
        <v>204</v>
      </c>
      <c r="K5445" s="67" t="s">
        <v>117</v>
      </c>
      <c r="L5445" s="67"/>
      <c r="M5445" s="67"/>
      <c r="N5445" s="67"/>
      <c r="O5445" s="81"/>
      <c r="P5445" s="81">
        <v>46137</v>
      </c>
      <c r="Q5445" s="103" t="str">
        <f>IFERROR(VLOOKUP(J5445,Настройка!$C$4:$E$121,2,),"Ошибка")</f>
        <v>R</v>
      </c>
    </row>
    <row r="5446" spans="1:17" ht="14.4" customHeight="1">
      <c r="A5446" s="67">
        <v>5441</v>
      </c>
      <c r="B5446" s="80" t="s">
        <v>176</v>
      </c>
      <c r="C5446" s="80" t="s">
        <v>37</v>
      </c>
      <c r="D5446" s="80" t="s">
        <v>16793</v>
      </c>
      <c r="E5446" s="104" t="s">
        <v>16794</v>
      </c>
      <c r="F5446" s="107">
        <v>26500</v>
      </c>
      <c r="G5446" s="67" t="s">
        <v>67</v>
      </c>
      <c r="H5446" s="80" t="s">
        <v>401</v>
      </c>
      <c r="I5446" s="80" t="s">
        <v>16795</v>
      </c>
      <c r="J5446" s="104" t="s">
        <v>204</v>
      </c>
      <c r="K5446" s="67" t="s">
        <v>117</v>
      </c>
      <c r="L5446" s="67"/>
      <c r="M5446" s="67"/>
      <c r="N5446" s="67"/>
      <c r="O5446" s="81"/>
      <c r="P5446" s="81">
        <v>46137</v>
      </c>
      <c r="Q5446" s="103" t="str">
        <f>IFERROR(VLOOKUP(J5446,Настройка!$C$4:$E$121,2,),"Ошибка")</f>
        <v>R</v>
      </c>
    </row>
    <row r="5447" spans="1:17" ht="14.4" customHeight="1">
      <c r="A5447" s="67">
        <v>5442</v>
      </c>
      <c r="B5447" s="80" t="s">
        <v>176</v>
      </c>
      <c r="C5447" s="80" t="s">
        <v>37</v>
      </c>
      <c r="D5447" s="80" t="s">
        <v>16796</v>
      </c>
      <c r="E5447" s="104" t="s">
        <v>16797</v>
      </c>
      <c r="F5447" s="107">
        <v>28710</v>
      </c>
      <c r="G5447" s="67" t="s">
        <v>67</v>
      </c>
      <c r="H5447" s="80" t="s">
        <v>401</v>
      </c>
      <c r="I5447" s="80" t="s">
        <v>16798</v>
      </c>
      <c r="J5447" s="104" t="s">
        <v>208</v>
      </c>
      <c r="K5447" s="67" t="s">
        <v>117</v>
      </c>
      <c r="L5447" s="67"/>
      <c r="M5447" s="67"/>
      <c r="N5447" s="67"/>
      <c r="O5447" s="81"/>
      <c r="P5447" s="81">
        <v>46137</v>
      </c>
      <c r="Q5447" s="103" t="str">
        <f>IFERROR(VLOOKUP(J5447,Настройка!$C$4:$E$121,2,),"Ошибка")</f>
        <v>R</v>
      </c>
    </row>
    <row r="5448" spans="1:17" ht="14.4" customHeight="1">
      <c r="A5448" s="67">
        <v>5443</v>
      </c>
      <c r="B5448" s="80" t="s">
        <v>176</v>
      </c>
      <c r="C5448" s="80" t="s">
        <v>37</v>
      </c>
      <c r="D5448" s="80" t="s">
        <v>16764</v>
      </c>
      <c r="E5448" s="104" t="s">
        <v>16799</v>
      </c>
      <c r="F5448" s="107">
        <v>30632</v>
      </c>
      <c r="G5448" s="67" t="s">
        <v>69</v>
      </c>
      <c r="H5448" s="80" t="s">
        <v>302</v>
      </c>
      <c r="I5448" s="80" t="s">
        <v>16800</v>
      </c>
      <c r="J5448" s="104" t="s">
        <v>214</v>
      </c>
      <c r="K5448" s="67" t="s">
        <v>119</v>
      </c>
      <c r="L5448" s="67"/>
      <c r="M5448" s="67"/>
      <c r="N5448" s="67"/>
      <c r="O5448" s="81"/>
      <c r="P5448" s="81">
        <v>46137</v>
      </c>
      <c r="Q5448" s="103" t="str">
        <f>IFERROR(VLOOKUP(J5448,Настройка!$C$4:$E$121,2,),"Ошибка")</f>
        <v>R</v>
      </c>
    </row>
    <row r="5449" spans="1:17" ht="14.4" customHeight="1">
      <c r="A5449" s="67">
        <v>5444</v>
      </c>
      <c r="B5449" s="80" t="s">
        <v>176</v>
      </c>
      <c r="C5449" s="80" t="s">
        <v>37</v>
      </c>
      <c r="D5449" s="80" t="s">
        <v>16764</v>
      </c>
      <c r="E5449" s="104" t="s">
        <v>16801</v>
      </c>
      <c r="F5449" s="107">
        <v>38032</v>
      </c>
      <c r="G5449" s="67" t="s">
        <v>69</v>
      </c>
      <c r="H5449" s="80" t="s">
        <v>302</v>
      </c>
      <c r="I5449" s="80" t="s">
        <v>16802</v>
      </c>
      <c r="J5449" s="104" t="s">
        <v>208</v>
      </c>
      <c r="K5449" s="67" t="s">
        <v>117</v>
      </c>
      <c r="L5449" s="67"/>
      <c r="M5449" s="67"/>
      <c r="N5449" s="67"/>
      <c r="O5449" s="81"/>
      <c r="P5449" s="81">
        <v>46137</v>
      </c>
      <c r="Q5449" s="103" t="str">
        <f>IFERROR(VLOOKUP(J5449,Настройка!$C$4:$E$121,2,),"Ошибка")</f>
        <v>R</v>
      </c>
    </row>
    <row r="5450" spans="1:17" ht="14.4" customHeight="1">
      <c r="A5450" s="67">
        <v>5445</v>
      </c>
      <c r="B5450" s="80" t="s">
        <v>176</v>
      </c>
      <c r="C5450" s="80" t="s">
        <v>37</v>
      </c>
      <c r="D5450" s="80" t="s">
        <v>16764</v>
      </c>
      <c r="E5450" s="104" t="s">
        <v>16803</v>
      </c>
      <c r="F5450" s="107">
        <v>30431</v>
      </c>
      <c r="G5450" s="67" t="s">
        <v>69</v>
      </c>
      <c r="H5450" s="80" t="s">
        <v>302</v>
      </c>
      <c r="I5450" s="80" t="s">
        <v>16804</v>
      </c>
      <c r="J5450" s="104" t="s">
        <v>214</v>
      </c>
      <c r="K5450" s="67" t="s">
        <v>119</v>
      </c>
      <c r="L5450" s="67"/>
      <c r="M5450" s="67"/>
      <c r="N5450" s="67"/>
      <c r="O5450" s="81"/>
      <c r="P5450" s="81">
        <v>46137</v>
      </c>
      <c r="Q5450" s="103" t="str">
        <f>IFERROR(VLOOKUP(J5450,Настройка!$C$4:$E$121,2,),"Ошибка")</f>
        <v>R</v>
      </c>
    </row>
    <row r="5451" spans="1:17" ht="14.4" customHeight="1">
      <c r="A5451" s="67">
        <v>5446</v>
      </c>
      <c r="B5451" s="80" t="s">
        <v>176</v>
      </c>
      <c r="C5451" s="80" t="s">
        <v>37</v>
      </c>
      <c r="D5451" s="80" t="s">
        <v>16764</v>
      </c>
      <c r="E5451" s="104" t="s">
        <v>16805</v>
      </c>
      <c r="F5451" s="107">
        <v>38930</v>
      </c>
      <c r="G5451" s="67" t="s">
        <v>69</v>
      </c>
      <c r="H5451" s="80" t="s">
        <v>302</v>
      </c>
      <c r="I5451" s="80" t="s">
        <v>16806</v>
      </c>
      <c r="J5451" s="104" t="s">
        <v>209</v>
      </c>
      <c r="K5451" s="67" t="s">
        <v>127</v>
      </c>
      <c r="L5451" s="67"/>
      <c r="M5451" s="67"/>
      <c r="N5451" s="67"/>
      <c r="O5451" s="81"/>
      <c r="P5451" s="81">
        <v>46137</v>
      </c>
      <c r="Q5451" s="103" t="str">
        <f>IFERROR(VLOOKUP(J5451,Настройка!$C$4:$E$121,2,),"Ошибка")</f>
        <v>R</v>
      </c>
    </row>
    <row r="5452" spans="1:17" ht="14.4" customHeight="1">
      <c r="A5452" s="67">
        <v>5447</v>
      </c>
      <c r="B5452" s="80" t="s">
        <v>176</v>
      </c>
      <c r="C5452" s="80" t="s">
        <v>37</v>
      </c>
      <c r="D5452" s="80" t="s">
        <v>16764</v>
      </c>
      <c r="E5452" s="104" t="s">
        <v>16807</v>
      </c>
      <c r="F5452" s="107">
        <v>38849</v>
      </c>
      <c r="G5452" s="67" t="s">
        <v>69</v>
      </c>
      <c r="H5452" s="80" t="s">
        <v>302</v>
      </c>
      <c r="I5452" s="80" t="s">
        <v>16808</v>
      </c>
      <c r="J5452" s="104" t="s">
        <v>209</v>
      </c>
      <c r="K5452" s="67" t="s">
        <v>127</v>
      </c>
      <c r="L5452" s="67"/>
      <c r="M5452" s="67"/>
      <c r="N5452" s="67"/>
      <c r="O5452" s="81"/>
      <c r="P5452" s="81">
        <v>46137</v>
      </c>
      <c r="Q5452" s="103" t="str">
        <f>IFERROR(VLOOKUP(J5452,Настройка!$C$4:$E$121,2,),"Ошибка")</f>
        <v>R</v>
      </c>
    </row>
    <row r="5453" spans="1:17" ht="14.4" customHeight="1">
      <c r="A5453" s="67">
        <v>5448</v>
      </c>
      <c r="B5453" s="80" t="s">
        <v>176</v>
      </c>
      <c r="C5453" s="80" t="s">
        <v>37</v>
      </c>
      <c r="D5453" s="80" t="s">
        <v>16764</v>
      </c>
      <c r="E5453" s="104" t="s">
        <v>16809</v>
      </c>
      <c r="F5453" s="107">
        <v>39047</v>
      </c>
      <c r="G5453" s="67" t="s">
        <v>69</v>
      </c>
      <c r="H5453" s="80" t="s">
        <v>302</v>
      </c>
      <c r="I5453" s="80" t="s">
        <v>16810</v>
      </c>
      <c r="J5453" s="104" t="s">
        <v>209</v>
      </c>
      <c r="K5453" s="67" t="s">
        <v>127</v>
      </c>
      <c r="L5453" s="67"/>
      <c r="M5453" s="67"/>
      <c r="N5453" s="67"/>
      <c r="O5453" s="81"/>
      <c r="P5453" s="81">
        <v>46137</v>
      </c>
      <c r="Q5453" s="103" t="str">
        <f>IFERROR(VLOOKUP(J5453,Настройка!$C$4:$E$121,2,),"Ошибка")</f>
        <v>R</v>
      </c>
    </row>
    <row r="5454" spans="1:17" ht="14.4" customHeight="1">
      <c r="A5454" s="67">
        <v>5449</v>
      </c>
      <c r="B5454" s="80" t="s">
        <v>176</v>
      </c>
      <c r="C5454" s="80" t="s">
        <v>37</v>
      </c>
      <c r="D5454" s="80" t="s">
        <v>16764</v>
      </c>
      <c r="E5454" s="104" t="s">
        <v>16811</v>
      </c>
      <c r="F5454" s="107">
        <v>28051</v>
      </c>
      <c r="G5454" s="67" t="s">
        <v>69</v>
      </c>
      <c r="H5454" s="80" t="s">
        <v>302</v>
      </c>
      <c r="I5454" s="80" t="s">
        <v>16812</v>
      </c>
      <c r="J5454" s="104" t="s">
        <v>209</v>
      </c>
      <c r="K5454" s="67" t="s">
        <v>127</v>
      </c>
      <c r="L5454" s="67"/>
      <c r="M5454" s="67"/>
      <c r="N5454" s="67"/>
      <c r="O5454" s="81"/>
      <c r="P5454" s="81">
        <v>46137</v>
      </c>
      <c r="Q5454" s="103" t="str">
        <f>IFERROR(VLOOKUP(J5454,Настройка!$C$4:$E$121,2,),"Ошибка")</f>
        <v>R</v>
      </c>
    </row>
    <row r="5455" spans="1:17" ht="14.4" customHeight="1">
      <c r="A5455" s="67">
        <v>5450</v>
      </c>
      <c r="B5455" s="80" t="s">
        <v>176</v>
      </c>
      <c r="C5455" s="80" t="s">
        <v>37</v>
      </c>
      <c r="D5455" s="80" t="s">
        <v>16813</v>
      </c>
      <c r="E5455" s="104" t="s">
        <v>16814</v>
      </c>
      <c r="F5455" s="107">
        <v>21972</v>
      </c>
      <c r="G5455" s="67" t="s">
        <v>83</v>
      </c>
      <c r="H5455" s="80"/>
      <c r="I5455" s="80" t="s">
        <v>16815</v>
      </c>
      <c r="J5455" s="104" t="s">
        <v>208</v>
      </c>
      <c r="K5455" s="67" t="s">
        <v>117</v>
      </c>
      <c r="L5455" s="67" t="s">
        <v>152</v>
      </c>
      <c r="M5455" s="67" t="s">
        <v>166</v>
      </c>
      <c r="N5455" s="67" t="s">
        <v>1946</v>
      </c>
      <c r="O5455" s="81">
        <v>46314</v>
      </c>
      <c r="P5455" s="81">
        <v>46139</v>
      </c>
      <c r="Q5455" s="103" t="str">
        <f>IFERROR(VLOOKUP(J5455,Настройка!$C$4:$E$121,2,),"Ошибка")</f>
        <v>R</v>
      </c>
    </row>
    <row r="5456" spans="1:17" ht="14.4" customHeight="1">
      <c r="A5456" s="67">
        <v>5451</v>
      </c>
      <c r="B5456" s="80" t="s">
        <v>176</v>
      </c>
      <c r="C5456" s="80" t="s">
        <v>255</v>
      </c>
      <c r="D5456" s="80" t="s">
        <v>16816</v>
      </c>
      <c r="E5456" s="104" t="s">
        <v>16817</v>
      </c>
      <c r="F5456" s="107">
        <v>29167</v>
      </c>
      <c r="G5456" s="67" t="s">
        <v>69</v>
      </c>
      <c r="H5456" s="80" t="s">
        <v>385</v>
      </c>
      <c r="I5456" s="80" t="s">
        <v>16818</v>
      </c>
      <c r="J5456" s="104" t="s">
        <v>204</v>
      </c>
      <c r="K5456" s="67" t="s">
        <v>117</v>
      </c>
      <c r="L5456" s="67"/>
      <c r="M5456" s="67"/>
      <c r="N5456" s="67"/>
      <c r="O5456" s="81"/>
      <c r="P5456" s="81">
        <v>45898</v>
      </c>
      <c r="Q5456" s="103" t="str">
        <f>IFERROR(VLOOKUP(J5456,Настройка!$C$4:$E$121,2,),"Ошибка")</f>
        <v>R</v>
      </c>
    </row>
    <row r="5457" spans="1:17" ht="14.4" customHeight="1">
      <c r="A5457" s="67">
        <v>5452</v>
      </c>
      <c r="B5457" s="80" t="s">
        <v>176</v>
      </c>
      <c r="C5457" s="80" t="s">
        <v>255</v>
      </c>
      <c r="D5457" s="80" t="s">
        <v>16819</v>
      </c>
      <c r="E5457" s="104" t="s">
        <v>16820</v>
      </c>
      <c r="F5457" s="107">
        <v>38680</v>
      </c>
      <c r="G5457" s="67" t="s">
        <v>69</v>
      </c>
      <c r="H5457" s="80" t="s">
        <v>302</v>
      </c>
      <c r="I5457" s="80" t="s">
        <v>16821</v>
      </c>
      <c r="J5457" s="104" t="s">
        <v>211</v>
      </c>
      <c r="K5457" s="67" t="s">
        <v>117</v>
      </c>
      <c r="L5457" s="67"/>
      <c r="M5457" s="67"/>
      <c r="N5457" s="67"/>
      <c r="O5457" s="81"/>
      <c r="P5457" s="81">
        <v>46037</v>
      </c>
      <c r="Q5457" s="103" t="str">
        <f>IFERROR(VLOOKUP(J5457,Настройка!$C$4:$E$121,2,),"Ошибка")</f>
        <v>R</v>
      </c>
    </row>
    <row r="5458" spans="1:17" ht="14.4" customHeight="1">
      <c r="A5458" s="67">
        <v>5453</v>
      </c>
      <c r="B5458" s="80" t="s">
        <v>176</v>
      </c>
      <c r="C5458" s="80" t="s">
        <v>255</v>
      </c>
      <c r="D5458" s="80" t="s">
        <v>16822</v>
      </c>
      <c r="E5458" s="104" t="s">
        <v>16823</v>
      </c>
      <c r="F5458" s="107">
        <v>39275</v>
      </c>
      <c r="G5458" s="67" t="s">
        <v>69</v>
      </c>
      <c r="H5458" s="80" t="s">
        <v>385</v>
      </c>
      <c r="I5458" s="80" t="s">
        <v>16824</v>
      </c>
      <c r="J5458" s="104" t="s">
        <v>209</v>
      </c>
      <c r="K5458" s="67" t="s">
        <v>117</v>
      </c>
      <c r="L5458" s="67"/>
      <c r="M5458" s="67"/>
      <c r="N5458" s="67"/>
      <c r="O5458" s="81"/>
      <c r="P5458" s="81">
        <v>46115</v>
      </c>
      <c r="Q5458" s="103" t="str">
        <f>IFERROR(VLOOKUP(J5458,Настройка!$C$4:$E$121,2,),"Ошибка")</f>
        <v>R</v>
      </c>
    </row>
    <row r="5459" spans="1:17" ht="14.4" customHeight="1">
      <c r="A5459" s="67">
        <v>5454</v>
      </c>
      <c r="B5459" s="80" t="s">
        <v>176</v>
      </c>
      <c r="C5459" s="80" t="s">
        <v>255</v>
      </c>
      <c r="D5459" s="80" t="s">
        <v>16825</v>
      </c>
      <c r="E5459" s="104" t="s">
        <v>16826</v>
      </c>
      <c r="F5459" s="107">
        <v>31132</v>
      </c>
      <c r="G5459" s="67" t="s">
        <v>69</v>
      </c>
      <c r="H5459" s="80" t="s">
        <v>385</v>
      </c>
      <c r="I5459" s="80" t="s">
        <v>16827</v>
      </c>
      <c r="J5459" s="104" t="s">
        <v>208</v>
      </c>
      <c r="K5459" s="67" t="s">
        <v>117</v>
      </c>
      <c r="L5459" s="67"/>
      <c r="M5459" s="67"/>
      <c r="N5459" s="67"/>
      <c r="O5459" s="81"/>
      <c r="P5459" s="81">
        <v>46115</v>
      </c>
      <c r="Q5459" s="103" t="str">
        <f>IFERROR(VLOOKUP(J5459,Настройка!$C$4:$E$121,2,),"Ошибка")</f>
        <v>R</v>
      </c>
    </row>
    <row r="5460" spans="1:17" ht="14.4" customHeight="1">
      <c r="A5460" s="67">
        <v>5455</v>
      </c>
      <c r="B5460" s="80" t="s">
        <v>176</v>
      </c>
      <c r="C5460" s="80" t="s">
        <v>255</v>
      </c>
      <c r="D5460" s="80" t="s">
        <v>16828</v>
      </c>
      <c r="E5460" s="104" t="s">
        <v>16829</v>
      </c>
      <c r="F5460" s="107">
        <v>28359</v>
      </c>
      <c r="G5460" s="67" t="s">
        <v>69</v>
      </c>
      <c r="H5460" s="80" t="s">
        <v>302</v>
      </c>
      <c r="I5460" s="80" t="s">
        <v>16830</v>
      </c>
      <c r="J5460" s="104" t="s">
        <v>204</v>
      </c>
      <c r="K5460" s="67" t="s">
        <v>117</v>
      </c>
      <c r="L5460" s="67"/>
      <c r="M5460" s="67"/>
      <c r="N5460" s="67"/>
      <c r="O5460" s="81"/>
      <c r="P5460" s="81">
        <v>46122</v>
      </c>
      <c r="Q5460" s="103" t="str">
        <f>IFERROR(VLOOKUP(J5460,Настройка!$C$4:$E$121,2,),"Ошибка")</f>
        <v>R</v>
      </c>
    </row>
    <row r="5461" spans="1:17" ht="14.4" customHeight="1">
      <c r="A5461" s="67">
        <v>5456</v>
      </c>
      <c r="B5461" s="80" t="s">
        <v>176</v>
      </c>
      <c r="C5461" s="80" t="s">
        <v>255</v>
      </c>
      <c r="D5461" s="80" t="s">
        <v>16831</v>
      </c>
      <c r="E5461" s="104" t="s">
        <v>16832</v>
      </c>
      <c r="F5461" s="107">
        <v>28232</v>
      </c>
      <c r="G5461" s="67" t="s">
        <v>69</v>
      </c>
      <c r="H5461" s="80" t="s">
        <v>302</v>
      </c>
      <c r="I5461" s="80" t="s">
        <v>16833</v>
      </c>
      <c r="J5461" s="104" t="s">
        <v>204</v>
      </c>
      <c r="K5461" s="67" t="s">
        <v>117</v>
      </c>
      <c r="L5461" s="67"/>
      <c r="M5461" s="67"/>
      <c r="N5461" s="67"/>
      <c r="O5461" s="81"/>
      <c r="P5461" s="81">
        <v>46122</v>
      </c>
      <c r="Q5461" s="103" t="str">
        <f>IFERROR(VLOOKUP(J5461,Настройка!$C$4:$E$121,2,),"Ошибка")</f>
        <v>R</v>
      </c>
    </row>
    <row r="5462" spans="1:17" ht="14.4" customHeight="1">
      <c r="A5462" s="67">
        <v>5457</v>
      </c>
      <c r="B5462" s="80" t="s">
        <v>176</v>
      </c>
      <c r="C5462" s="80" t="s">
        <v>255</v>
      </c>
      <c r="D5462" s="80" t="s">
        <v>16834</v>
      </c>
      <c r="E5462" s="104" t="s">
        <v>16835</v>
      </c>
      <c r="F5462" s="107">
        <v>37587</v>
      </c>
      <c r="G5462" s="67" t="s">
        <v>67</v>
      </c>
      <c r="H5462" s="80" t="s">
        <v>401</v>
      </c>
      <c r="I5462" s="80" t="s">
        <v>16836</v>
      </c>
      <c r="J5462" s="104" t="s">
        <v>204</v>
      </c>
      <c r="K5462" s="67" t="s">
        <v>117</v>
      </c>
      <c r="L5462" s="67"/>
      <c r="M5462" s="67"/>
      <c r="N5462" s="67"/>
      <c r="O5462" s="81"/>
      <c r="P5462" s="81">
        <v>46122</v>
      </c>
      <c r="Q5462" s="103" t="str">
        <f>IFERROR(VLOOKUP(J5462,Настройка!$C$4:$E$121,2,),"Ошибка")</f>
        <v>R</v>
      </c>
    </row>
    <row r="5463" spans="1:17" ht="14.4" customHeight="1">
      <c r="A5463" s="67">
        <v>5458</v>
      </c>
      <c r="B5463" s="80" t="s">
        <v>176</v>
      </c>
      <c r="C5463" s="80" t="s">
        <v>255</v>
      </c>
      <c r="D5463" s="80" t="s">
        <v>16837</v>
      </c>
      <c r="E5463" s="104" t="s">
        <v>16838</v>
      </c>
      <c r="F5463" s="107">
        <v>27369</v>
      </c>
      <c r="G5463" s="67" t="s">
        <v>69</v>
      </c>
      <c r="H5463" s="80" t="s">
        <v>302</v>
      </c>
      <c r="I5463" s="80" t="s">
        <v>16839</v>
      </c>
      <c r="J5463" s="104" t="s">
        <v>204</v>
      </c>
      <c r="K5463" s="67" t="s">
        <v>117</v>
      </c>
      <c r="L5463" s="67"/>
      <c r="M5463" s="67"/>
      <c r="N5463" s="67"/>
      <c r="O5463" s="81"/>
      <c r="P5463" s="81">
        <v>46122</v>
      </c>
      <c r="Q5463" s="103" t="str">
        <f>IFERROR(VLOOKUP(J5463,Настройка!$C$4:$E$121,2,),"Ошибка")</f>
        <v>R</v>
      </c>
    </row>
    <row r="5464" spans="1:17" ht="14.4" customHeight="1">
      <c r="A5464" s="67">
        <v>5459</v>
      </c>
      <c r="B5464" s="80" t="s">
        <v>176</v>
      </c>
      <c r="C5464" s="80" t="s">
        <v>255</v>
      </c>
      <c r="D5464" s="80" t="s">
        <v>16840</v>
      </c>
      <c r="E5464" s="104" t="s">
        <v>16841</v>
      </c>
      <c r="F5464" s="107">
        <v>24498</v>
      </c>
      <c r="G5464" s="67" t="s">
        <v>77</v>
      </c>
      <c r="H5464" s="80" t="s">
        <v>7609</v>
      </c>
      <c r="I5464" s="80" t="s">
        <v>16842</v>
      </c>
      <c r="J5464" s="104" t="s">
        <v>145</v>
      </c>
      <c r="K5464" s="67" t="s">
        <v>109</v>
      </c>
      <c r="L5464" s="67"/>
      <c r="M5464" s="67"/>
      <c r="N5464" s="67"/>
      <c r="O5464" s="81"/>
      <c r="P5464" s="81">
        <v>46138</v>
      </c>
      <c r="Q5464" s="103" t="str">
        <f>IFERROR(VLOOKUP(J5464,Настройка!$C$4:$E$121,2,),"Ошибка")</f>
        <v>ITR</v>
      </c>
    </row>
    <row r="5465" spans="1:17" ht="14.4" customHeight="1">
      <c r="A5465" s="67">
        <v>5460</v>
      </c>
      <c r="B5465" s="80" t="s">
        <v>176</v>
      </c>
      <c r="C5465" s="80" t="s">
        <v>43</v>
      </c>
      <c r="D5465" s="80" t="s">
        <v>16843</v>
      </c>
      <c r="E5465" s="104" t="s">
        <v>16844</v>
      </c>
      <c r="F5465" s="107">
        <v>33784</v>
      </c>
      <c r="G5465" s="67" t="s">
        <v>77</v>
      </c>
      <c r="H5465" s="80" t="s">
        <v>10571</v>
      </c>
      <c r="I5465" s="80" t="s">
        <v>16845</v>
      </c>
      <c r="J5465" s="104" t="s">
        <v>197</v>
      </c>
      <c r="K5465" s="67" t="s">
        <v>111</v>
      </c>
      <c r="L5465" s="67"/>
      <c r="M5465" s="67"/>
      <c r="N5465" s="67"/>
      <c r="O5465" s="81"/>
      <c r="P5465" s="81">
        <v>45078</v>
      </c>
      <c r="Q5465" s="103" t="str">
        <f>IFERROR(VLOOKUP(J5465,Настройка!$C$4:$E$121,2,),"Ошибка")</f>
        <v>ITR</v>
      </c>
    </row>
    <row r="5466" spans="1:17" ht="14.4" customHeight="1">
      <c r="A5466" s="67">
        <v>5461</v>
      </c>
      <c r="B5466" s="80" t="s">
        <v>176</v>
      </c>
      <c r="C5466" s="80" t="s">
        <v>43</v>
      </c>
      <c r="D5466" s="80" t="s">
        <v>16846</v>
      </c>
      <c r="E5466" s="104" t="s">
        <v>16847</v>
      </c>
      <c r="F5466" s="107">
        <v>29534</v>
      </c>
      <c r="G5466" s="67" t="s">
        <v>77</v>
      </c>
      <c r="H5466" s="80" t="s">
        <v>1235</v>
      </c>
      <c r="I5466" s="80" t="s">
        <v>16848</v>
      </c>
      <c r="J5466" s="104" t="s">
        <v>207</v>
      </c>
      <c r="K5466" s="67" t="s">
        <v>117</v>
      </c>
      <c r="L5466" s="67"/>
      <c r="M5466" s="67"/>
      <c r="N5466" s="67"/>
      <c r="O5466" s="81"/>
      <c r="P5466" s="81">
        <v>45115</v>
      </c>
      <c r="Q5466" s="103" t="str">
        <f>IFERROR(VLOOKUP(J5466,Настройка!$C$4:$E$121,2,),"Ошибка")</f>
        <v>R</v>
      </c>
    </row>
    <row r="5467" spans="1:17" ht="14.4" customHeight="1">
      <c r="A5467" s="67">
        <v>5462</v>
      </c>
      <c r="B5467" s="80" t="s">
        <v>176</v>
      </c>
      <c r="C5467" s="80" t="s">
        <v>43</v>
      </c>
      <c r="D5467" s="80" t="s">
        <v>16849</v>
      </c>
      <c r="E5467" s="104" t="s">
        <v>16850</v>
      </c>
      <c r="F5467" s="107">
        <v>31828</v>
      </c>
      <c r="G5467" s="67" t="s">
        <v>77</v>
      </c>
      <c r="H5467" s="80" t="s">
        <v>7336</v>
      </c>
      <c r="I5467" s="80" t="s">
        <v>16851</v>
      </c>
      <c r="J5467" s="104" t="s">
        <v>155</v>
      </c>
      <c r="K5467" s="67" t="s">
        <v>109</v>
      </c>
      <c r="L5467" s="67"/>
      <c r="M5467" s="67"/>
      <c r="N5467" s="67"/>
      <c r="O5467" s="81"/>
      <c r="P5467" s="81">
        <v>45301</v>
      </c>
      <c r="Q5467" s="103" t="str">
        <f>IFERROR(VLOOKUP(J5467,Настройка!$C$4:$E$121,2,),"Ошибка")</f>
        <v>ITR</v>
      </c>
    </row>
    <row r="5468" spans="1:17" ht="14.4" customHeight="1">
      <c r="A5468" s="67">
        <v>5463</v>
      </c>
      <c r="B5468" s="80" t="s">
        <v>176</v>
      </c>
      <c r="C5468" s="80" t="s">
        <v>43</v>
      </c>
      <c r="D5468" s="80" t="s">
        <v>16852</v>
      </c>
      <c r="E5468" s="104" t="s">
        <v>16853</v>
      </c>
      <c r="F5468" s="107">
        <v>36304</v>
      </c>
      <c r="G5468" s="67" t="s">
        <v>77</v>
      </c>
      <c r="H5468" s="80" t="s">
        <v>1138</v>
      </c>
      <c r="I5468" s="80" t="s">
        <v>16854</v>
      </c>
      <c r="J5468" s="104" t="s">
        <v>132</v>
      </c>
      <c r="K5468" s="67" t="s">
        <v>109</v>
      </c>
      <c r="L5468" s="67"/>
      <c r="M5468" s="67"/>
      <c r="N5468" s="67"/>
      <c r="O5468" s="81"/>
      <c r="P5468" s="81">
        <v>45565</v>
      </c>
      <c r="Q5468" s="103" t="str">
        <f>IFERROR(VLOOKUP(J5468,Настройка!$C$4:$E$121,2,),"Ошибка")</f>
        <v>ITR</v>
      </c>
    </row>
    <row r="5469" spans="1:17" ht="14.4" customHeight="1">
      <c r="A5469" s="67">
        <v>5464</v>
      </c>
      <c r="B5469" s="80" t="s">
        <v>176</v>
      </c>
      <c r="C5469" s="80" t="s">
        <v>43</v>
      </c>
      <c r="D5469" s="80" t="s">
        <v>16855</v>
      </c>
      <c r="E5469" s="104" t="s">
        <v>16856</v>
      </c>
      <c r="F5469" s="107">
        <v>36425</v>
      </c>
      <c r="G5469" s="67" t="s">
        <v>77</v>
      </c>
      <c r="H5469" s="80" t="s">
        <v>1138</v>
      </c>
      <c r="I5469" s="80" t="s">
        <v>16857</v>
      </c>
      <c r="J5469" s="104" t="s">
        <v>160</v>
      </c>
      <c r="K5469" s="67" t="s">
        <v>109</v>
      </c>
      <c r="L5469" s="67"/>
      <c r="M5469" s="67"/>
      <c r="N5469" s="67"/>
      <c r="O5469" s="81"/>
      <c r="P5469" s="81">
        <v>45579</v>
      </c>
      <c r="Q5469" s="103" t="str">
        <f>IFERROR(VLOOKUP(J5469,Настройка!$C$4:$E$121,2,),"Ошибка")</f>
        <v>ITR</v>
      </c>
    </row>
    <row r="5470" spans="1:17" ht="14.4" customHeight="1">
      <c r="A5470" s="67">
        <v>5465</v>
      </c>
      <c r="B5470" s="80" t="s">
        <v>176</v>
      </c>
      <c r="C5470" s="80" t="s">
        <v>43</v>
      </c>
      <c r="D5470" s="80" t="s">
        <v>16858</v>
      </c>
      <c r="E5470" s="104" t="s">
        <v>16859</v>
      </c>
      <c r="F5470" s="107">
        <v>32407</v>
      </c>
      <c r="G5470" s="67" t="s">
        <v>77</v>
      </c>
      <c r="H5470" s="80" t="s">
        <v>10222</v>
      </c>
      <c r="I5470" s="80" t="s">
        <v>16860</v>
      </c>
      <c r="J5470" s="104" t="s">
        <v>199</v>
      </c>
      <c r="K5470" s="67" t="s">
        <v>117</v>
      </c>
      <c r="L5470" s="67"/>
      <c r="M5470" s="67"/>
      <c r="N5470" s="67"/>
      <c r="O5470" s="81"/>
      <c r="P5470" s="81">
        <v>45586</v>
      </c>
      <c r="Q5470" s="103" t="str">
        <f>IFERROR(VLOOKUP(J5470,Настройка!$C$4:$E$121,2,),"Ошибка")</f>
        <v>ITR</v>
      </c>
    </row>
    <row r="5471" spans="1:17" ht="14.4" customHeight="1">
      <c r="A5471" s="67">
        <v>5466</v>
      </c>
      <c r="B5471" s="80" t="s">
        <v>176</v>
      </c>
      <c r="C5471" s="80" t="s">
        <v>43</v>
      </c>
      <c r="D5471" s="80" t="s">
        <v>16861</v>
      </c>
      <c r="E5471" s="104" t="s">
        <v>16862</v>
      </c>
      <c r="F5471" s="107">
        <v>32995</v>
      </c>
      <c r="G5471" s="67" t="s">
        <v>83</v>
      </c>
      <c r="H5471" s="80"/>
      <c r="I5471" s="80" t="s">
        <v>16863</v>
      </c>
      <c r="J5471" s="104" t="s">
        <v>225</v>
      </c>
      <c r="K5471" s="67" t="s">
        <v>121</v>
      </c>
      <c r="L5471" s="67" t="s">
        <v>152</v>
      </c>
      <c r="M5471" s="67" t="s">
        <v>166</v>
      </c>
      <c r="N5471" s="67" t="s">
        <v>1946</v>
      </c>
      <c r="O5471" s="81">
        <v>46314</v>
      </c>
      <c r="P5471" s="81">
        <v>45659</v>
      </c>
      <c r="Q5471" s="103" t="str">
        <f>IFERROR(VLOOKUP(J5471,Настройка!$C$4:$E$121,2,),"Ошибка")</f>
        <v>R</v>
      </c>
    </row>
    <row r="5472" spans="1:17" ht="14.4" customHeight="1">
      <c r="A5472" s="67">
        <v>5467</v>
      </c>
      <c r="B5472" s="80" t="s">
        <v>176</v>
      </c>
      <c r="C5472" s="80" t="s">
        <v>43</v>
      </c>
      <c r="D5472" s="80" t="s">
        <v>16864</v>
      </c>
      <c r="E5472" s="104" t="s">
        <v>16865</v>
      </c>
      <c r="F5472" s="107">
        <v>38359</v>
      </c>
      <c r="G5472" s="67" t="s">
        <v>69</v>
      </c>
      <c r="H5472" s="80" t="s">
        <v>302</v>
      </c>
      <c r="I5472" s="80" t="s">
        <v>16866</v>
      </c>
      <c r="J5472" s="104" t="s">
        <v>227</v>
      </c>
      <c r="K5472" s="67" t="s">
        <v>131</v>
      </c>
      <c r="L5472" s="67"/>
      <c r="M5472" s="67"/>
      <c r="N5472" s="67"/>
      <c r="O5472" s="81"/>
      <c r="P5472" s="81">
        <v>45685</v>
      </c>
      <c r="Q5472" s="103" t="str">
        <f>IFERROR(VLOOKUP(J5472,Настройка!$C$4:$E$121,2,),"Ошибка")</f>
        <v>R</v>
      </c>
    </row>
    <row r="5473" spans="1:17" ht="14.4" customHeight="1">
      <c r="A5473" s="67">
        <v>5468</v>
      </c>
      <c r="B5473" s="80" t="s">
        <v>176</v>
      </c>
      <c r="C5473" s="80" t="s">
        <v>43</v>
      </c>
      <c r="D5473" s="80" t="s">
        <v>16867</v>
      </c>
      <c r="E5473" s="104" t="s">
        <v>16868</v>
      </c>
      <c r="F5473" s="107">
        <v>30186</v>
      </c>
      <c r="G5473" s="67" t="s">
        <v>77</v>
      </c>
      <c r="H5473" s="80" t="s">
        <v>16869</v>
      </c>
      <c r="I5473" s="80" t="s">
        <v>16870</v>
      </c>
      <c r="J5473" s="104" t="s">
        <v>62</v>
      </c>
      <c r="K5473" s="67" t="s">
        <v>109</v>
      </c>
      <c r="L5473" s="67"/>
      <c r="M5473" s="67"/>
      <c r="N5473" s="67"/>
      <c r="O5473" s="81"/>
      <c r="P5473" s="81">
        <v>45706</v>
      </c>
      <c r="Q5473" s="103" t="str">
        <f>IFERROR(VLOOKUP(J5473,Настройка!$C$4:$E$121,2,),"Ошибка")</f>
        <v>ITR</v>
      </c>
    </row>
    <row r="5474" spans="1:17" ht="14.4" customHeight="1">
      <c r="A5474" s="67">
        <v>5469</v>
      </c>
      <c r="B5474" s="80" t="s">
        <v>176</v>
      </c>
      <c r="C5474" s="80" t="s">
        <v>43</v>
      </c>
      <c r="D5474" s="80" t="s">
        <v>16871</v>
      </c>
      <c r="E5474" s="104" t="s">
        <v>16872</v>
      </c>
      <c r="F5474" s="107">
        <v>37604</v>
      </c>
      <c r="G5474" s="67" t="s">
        <v>69</v>
      </c>
      <c r="H5474" s="80" t="s">
        <v>302</v>
      </c>
      <c r="I5474" s="80" t="s">
        <v>16873</v>
      </c>
      <c r="J5474" s="104" t="s">
        <v>204</v>
      </c>
      <c r="K5474" s="67" t="s">
        <v>117</v>
      </c>
      <c r="L5474" s="67"/>
      <c r="M5474" s="67"/>
      <c r="N5474" s="67"/>
      <c r="O5474" s="81"/>
      <c r="P5474" s="81">
        <v>45764</v>
      </c>
      <c r="Q5474" s="103" t="str">
        <f>IFERROR(VLOOKUP(J5474,Настройка!$C$4:$E$121,2,),"Ошибка")</f>
        <v>R</v>
      </c>
    </row>
    <row r="5475" spans="1:17" ht="14.4" customHeight="1">
      <c r="A5475" s="67">
        <v>5470</v>
      </c>
      <c r="B5475" s="80" t="s">
        <v>176</v>
      </c>
      <c r="C5475" s="80" t="s">
        <v>43</v>
      </c>
      <c r="D5475" s="80" t="s">
        <v>16874</v>
      </c>
      <c r="E5475" s="104" t="s">
        <v>16875</v>
      </c>
      <c r="F5475" s="107">
        <v>29653</v>
      </c>
      <c r="G5475" s="67" t="s">
        <v>77</v>
      </c>
      <c r="H5475" s="80" t="s">
        <v>1235</v>
      </c>
      <c r="I5475" s="80" t="s">
        <v>16876</v>
      </c>
      <c r="J5475" s="104" t="s">
        <v>201</v>
      </c>
      <c r="K5475" s="67" t="s">
        <v>121</v>
      </c>
      <c r="L5475" s="67"/>
      <c r="M5475" s="67"/>
      <c r="N5475" s="67"/>
      <c r="O5475" s="81"/>
      <c r="P5475" s="81">
        <v>45766</v>
      </c>
      <c r="Q5475" s="103" t="str">
        <f>IFERROR(VLOOKUP(J5475,Настройка!$C$4:$E$121,2,),"Ошибка")</f>
        <v>ITR</v>
      </c>
    </row>
    <row r="5476" spans="1:17" ht="14.4" customHeight="1">
      <c r="A5476" s="67">
        <v>5471</v>
      </c>
      <c r="B5476" s="80" t="s">
        <v>176</v>
      </c>
      <c r="C5476" s="80" t="s">
        <v>43</v>
      </c>
      <c r="D5476" s="80" t="s">
        <v>16877</v>
      </c>
      <c r="E5476" s="104" t="s">
        <v>16878</v>
      </c>
      <c r="F5476" s="107">
        <v>31630</v>
      </c>
      <c r="G5476" s="67" t="s">
        <v>77</v>
      </c>
      <c r="H5476" s="80" t="s">
        <v>15416</v>
      </c>
      <c r="I5476" s="80" t="s">
        <v>16879</v>
      </c>
      <c r="J5476" s="104" t="s">
        <v>202</v>
      </c>
      <c r="K5476" s="67" t="s">
        <v>117</v>
      </c>
      <c r="L5476" s="67"/>
      <c r="M5476" s="67"/>
      <c r="N5476" s="67"/>
      <c r="O5476" s="81"/>
      <c r="P5476" s="81">
        <v>45777</v>
      </c>
      <c r="Q5476" s="103" t="str">
        <f>IFERROR(VLOOKUP(J5476,Настройка!$C$4:$E$121,2,),"Ошибка")</f>
        <v>ITR</v>
      </c>
    </row>
    <row r="5477" spans="1:17" ht="14.4" customHeight="1">
      <c r="A5477" s="67">
        <v>5472</v>
      </c>
      <c r="B5477" s="80" t="s">
        <v>176</v>
      </c>
      <c r="C5477" s="80" t="s">
        <v>43</v>
      </c>
      <c r="D5477" s="80" t="s">
        <v>16880</v>
      </c>
      <c r="E5477" s="104" t="s">
        <v>16881</v>
      </c>
      <c r="F5477" s="107">
        <v>24028</v>
      </c>
      <c r="G5477" s="67" t="s">
        <v>69</v>
      </c>
      <c r="H5477" s="80" t="s">
        <v>302</v>
      </c>
      <c r="I5477" s="80" t="s">
        <v>16882</v>
      </c>
      <c r="J5477" s="104" t="s">
        <v>222</v>
      </c>
      <c r="K5477" s="67" t="s">
        <v>121</v>
      </c>
      <c r="L5477" s="67"/>
      <c r="M5477" s="67"/>
      <c r="N5477" s="67"/>
      <c r="O5477" s="81"/>
      <c r="P5477" s="81">
        <v>45807</v>
      </c>
      <c r="Q5477" s="103" t="str">
        <f>IFERROR(VLOOKUP(J5477,Настройка!$C$4:$E$121,2,),"Ошибка")</f>
        <v>R</v>
      </c>
    </row>
    <row r="5478" spans="1:17" ht="14.4" customHeight="1">
      <c r="A5478" s="67">
        <v>5473</v>
      </c>
      <c r="B5478" s="80" t="s">
        <v>176</v>
      </c>
      <c r="C5478" s="80" t="s">
        <v>43</v>
      </c>
      <c r="D5478" s="80" t="s">
        <v>16883</v>
      </c>
      <c r="E5478" s="104" t="s">
        <v>16884</v>
      </c>
      <c r="F5478" s="107">
        <v>35887</v>
      </c>
      <c r="G5478" s="67" t="s">
        <v>67</v>
      </c>
      <c r="H5478" s="80" t="s">
        <v>401</v>
      </c>
      <c r="I5478" s="80" t="s">
        <v>16885</v>
      </c>
      <c r="J5478" s="104" t="s">
        <v>227</v>
      </c>
      <c r="K5478" s="67" t="s">
        <v>131</v>
      </c>
      <c r="L5478" s="67"/>
      <c r="M5478" s="67"/>
      <c r="N5478" s="67"/>
      <c r="O5478" s="81"/>
      <c r="P5478" s="81">
        <v>45808</v>
      </c>
      <c r="Q5478" s="103" t="str">
        <f>IFERROR(VLOOKUP(J5478,Настройка!$C$4:$E$121,2,),"Ошибка")</f>
        <v>R</v>
      </c>
    </row>
    <row r="5479" spans="1:17" ht="14.4" customHeight="1">
      <c r="A5479" s="67">
        <v>5474</v>
      </c>
      <c r="B5479" s="80" t="s">
        <v>176</v>
      </c>
      <c r="C5479" s="80" t="s">
        <v>43</v>
      </c>
      <c r="D5479" s="80" t="s">
        <v>16886</v>
      </c>
      <c r="E5479" s="104" t="s">
        <v>16887</v>
      </c>
      <c r="F5479" s="107">
        <v>37445</v>
      </c>
      <c r="G5479" s="67" t="s">
        <v>65</v>
      </c>
      <c r="H5479" s="80" t="s">
        <v>1115</v>
      </c>
      <c r="I5479" s="80" t="s">
        <v>16888</v>
      </c>
      <c r="J5479" s="104" t="s">
        <v>213</v>
      </c>
      <c r="K5479" s="67" t="s">
        <v>119</v>
      </c>
      <c r="L5479" s="67" t="s">
        <v>152</v>
      </c>
      <c r="M5479" s="67" t="s">
        <v>166</v>
      </c>
      <c r="N5479" s="67" t="s">
        <v>1946</v>
      </c>
      <c r="O5479" s="81">
        <v>46351</v>
      </c>
      <c r="P5479" s="81">
        <v>45812</v>
      </c>
      <c r="Q5479" s="103" t="str">
        <f>IFERROR(VLOOKUP(J5479,Настройка!$C$4:$E$121,2,),"Ошибка")</f>
        <v>R</v>
      </c>
    </row>
    <row r="5480" spans="1:17" ht="14.4" customHeight="1">
      <c r="A5480" s="67">
        <v>5475</v>
      </c>
      <c r="B5480" s="80" t="s">
        <v>176</v>
      </c>
      <c r="C5480" s="80" t="s">
        <v>43</v>
      </c>
      <c r="D5480" s="80" t="s">
        <v>16889</v>
      </c>
      <c r="E5480" s="104" t="s">
        <v>16890</v>
      </c>
      <c r="F5480" s="107">
        <v>35526</v>
      </c>
      <c r="G5480" s="67" t="s">
        <v>65</v>
      </c>
      <c r="H5480" s="80" t="s">
        <v>663</v>
      </c>
      <c r="I5480" s="80" t="s">
        <v>16891</v>
      </c>
      <c r="J5480" s="104" t="s">
        <v>220</v>
      </c>
      <c r="K5480" s="67" t="s">
        <v>119</v>
      </c>
      <c r="L5480" s="67" t="s">
        <v>152</v>
      </c>
      <c r="M5480" s="67" t="s">
        <v>166</v>
      </c>
      <c r="N5480" s="67" t="s">
        <v>1946</v>
      </c>
      <c r="O5480" s="81">
        <v>46351</v>
      </c>
      <c r="P5480" s="81">
        <v>45812</v>
      </c>
      <c r="Q5480" s="103" t="str">
        <f>IFERROR(VLOOKUP(J5480,Настройка!$C$4:$E$121,2,),"Ошибка")</f>
        <v>R</v>
      </c>
    </row>
    <row r="5481" spans="1:17" ht="14.4" customHeight="1">
      <c r="A5481" s="67">
        <v>5476</v>
      </c>
      <c r="B5481" s="80" t="s">
        <v>176</v>
      </c>
      <c r="C5481" s="80" t="s">
        <v>43</v>
      </c>
      <c r="D5481" s="80" t="s">
        <v>16892</v>
      </c>
      <c r="E5481" s="104" t="s">
        <v>16893</v>
      </c>
      <c r="F5481" s="107">
        <v>24025</v>
      </c>
      <c r="G5481" s="67" t="s">
        <v>83</v>
      </c>
      <c r="H5481" s="80" t="s">
        <v>298</v>
      </c>
      <c r="I5481" s="80" t="s">
        <v>16894</v>
      </c>
      <c r="J5481" s="104" t="s">
        <v>201</v>
      </c>
      <c r="K5481" s="67" t="s">
        <v>117</v>
      </c>
      <c r="L5481" s="67" t="s">
        <v>159</v>
      </c>
      <c r="M5481" s="67"/>
      <c r="N5481" s="67"/>
      <c r="O5481" s="81"/>
      <c r="P5481" s="81">
        <v>45813</v>
      </c>
      <c r="Q5481" s="103" t="str">
        <f>IFERROR(VLOOKUP(J5481,Настройка!$C$4:$E$121,2,),"Ошибка")</f>
        <v>ITR</v>
      </c>
    </row>
    <row r="5482" spans="1:17" ht="14.4" customHeight="1">
      <c r="A5482" s="67">
        <v>5477</v>
      </c>
      <c r="B5482" s="80" t="s">
        <v>176</v>
      </c>
      <c r="C5482" s="80" t="s">
        <v>43</v>
      </c>
      <c r="D5482" s="80" t="s">
        <v>16895</v>
      </c>
      <c r="E5482" s="104" t="s">
        <v>16896</v>
      </c>
      <c r="F5482" s="107">
        <v>27711</v>
      </c>
      <c r="G5482" s="67" t="s">
        <v>69</v>
      </c>
      <c r="H5482" s="80" t="s">
        <v>302</v>
      </c>
      <c r="I5482" s="80" t="s">
        <v>16897</v>
      </c>
      <c r="J5482" s="104" t="s">
        <v>214</v>
      </c>
      <c r="K5482" s="67" t="s">
        <v>119</v>
      </c>
      <c r="L5482" s="67"/>
      <c r="M5482" s="67"/>
      <c r="N5482" s="67"/>
      <c r="O5482" s="81"/>
      <c r="P5482" s="81">
        <v>45820</v>
      </c>
      <c r="Q5482" s="103" t="str">
        <f>IFERROR(VLOOKUP(J5482,Настройка!$C$4:$E$121,2,),"Ошибка")</f>
        <v>R</v>
      </c>
    </row>
    <row r="5483" spans="1:17" ht="14.4" customHeight="1">
      <c r="A5483" s="67">
        <v>5478</v>
      </c>
      <c r="B5483" s="80" t="s">
        <v>176</v>
      </c>
      <c r="C5483" s="80" t="s">
        <v>43</v>
      </c>
      <c r="D5483" s="80" t="s">
        <v>16898</v>
      </c>
      <c r="E5483" s="104" t="s">
        <v>16899</v>
      </c>
      <c r="F5483" s="107">
        <v>36571</v>
      </c>
      <c r="G5483" s="67" t="s">
        <v>67</v>
      </c>
      <c r="H5483" s="80" t="s">
        <v>401</v>
      </c>
      <c r="I5483" s="80" t="s">
        <v>16900</v>
      </c>
      <c r="J5483" s="104" t="s">
        <v>227</v>
      </c>
      <c r="K5483" s="67" t="s">
        <v>131</v>
      </c>
      <c r="L5483" s="67"/>
      <c r="M5483" s="67"/>
      <c r="N5483" s="67"/>
      <c r="O5483" s="81"/>
      <c r="P5483" s="81">
        <v>45822</v>
      </c>
      <c r="Q5483" s="103" t="str">
        <f>IFERROR(VLOOKUP(J5483,Настройка!$C$4:$E$121,2,),"Ошибка")</f>
        <v>R</v>
      </c>
    </row>
    <row r="5484" spans="1:17" ht="14.4" customHeight="1">
      <c r="A5484" s="67">
        <v>5479</v>
      </c>
      <c r="B5484" s="80" t="s">
        <v>176</v>
      </c>
      <c r="C5484" s="80" t="s">
        <v>43</v>
      </c>
      <c r="D5484" s="80" t="s">
        <v>16901</v>
      </c>
      <c r="E5484" s="104" t="s">
        <v>16902</v>
      </c>
      <c r="F5484" s="107">
        <v>38993</v>
      </c>
      <c r="G5484" s="67" t="s">
        <v>69</v>
      </c>
      <c r="H5484" s="80" t="s">
        <v>385</v>
      </c>
      <c r="I5484" s="80" t="s">
        <v>16903</v>
      </c>
      <c r="J5484" s="104" t="s">
        <v>207</v>
      </c>
      <c r="K5484" s="67" t="s">
        <v>117</v>
      </c>
      <c r="L5484" s="67"/>
      <c r="M5484" s="67"/>
      <c r="N5484" s="67"/>
      <c r="O5484" s="81"/>
      <c r="P5484" s="81">
        <v>45826</v>
      </c>
      <c r="Q5484" s="103" t="str">
        <f>IFERROR(VLOOKUP(J5484,Настройка!$C$4:$E$121,2,),"Ошибка")</f>
        <v>R</v>
      </c>
    </row>
    <row r="5485" spans="1:17" ht="14.4" customHeight="1">
      <c r="A5485" s="67">
        <v>5480</v>
      </c>
      <c r="B5485" s="80" t="s">
        <v>176</v>
      </c>
      <c r="C5485" s="80" t="s">
        <v>43</v>
      </c>
      <c r="D5485" s="80" t="s">
        <v>16904</v>
      </c>
      <c r="E5485" s="104" t="s">
        <v>16905</v>
      </c>
      <c r="F5485" s="107">
        <v>38455</v>
      </c>
      <c r="G5485" s="67" t="s">
        <v>69</v>
      </c>
      <c r="H5485" s="80" t="s">
        <v>302</v>
      </c>
      <c r="I5485" s="80" t="s">
        <v>16906</v>
      </c>
      <c r="J5485" s="104" t="s">
        <v>207</v>
      </c>
      <c r="K5485" s="67" t="s">
        <v>117</v>
      </c>
      <c r="L5485" s="67"/>
      <c r="M5485" s="67"/>
      <c r="N5485" s="67"/>
      <c r="O5485" s="81"/>
      <c r="P5485" s="81">
        <v>45826</v>
      </c>
      <c r="Q5485" s="103" t="str">
        <f>IFERROR(VLOOKUP(J5485,Настройка!$C$4:$E$121,2,),"Ошибка")</f>
        <v>R</v>
      </c>
    </row>
    <row r="5486" spans="1:17" ht="14.4" customHeight="1">
      <c r="A5486" s="67">
        <v>5481</v>
      </c>
      <c r="B5486" s="80" t="s">
        <v>176</v>
      </c>
      <c r="C5486" s="80" t="s">
        <v>43</v>
      </c>
      <c r="D5486" s="80" t="s">
        <v>16907</v>
      </c>
      <c r="E5486" s="104" t="s">
        <v>16908</v>
      </c>
      <c r="F5486" s="107">
        <v>38632</v>
      </c>
      <c r="G5486" s="67" t="s">
        <v>69</v>
      </c>
      <c r="H5486" s="80" t="s">
        <v>385</v>
      </c>
      <c r="I5486" s="80" t="s">
        <v>16909</v>
      </c>
      <c r="J5486" s="104" t="s">
        <v>207</v>
      </c>
      <c r="K5486" s="67" t="s">
        <v>117</v>
      </c>
      <c r="L5486" s="67"/>
      <c r="M5486" s="67"/>
      <c r="N5486" s="67"/>
      <c r="O5486" s="81"/>
      <c r="P5486" s="81">
        <v>45826</v>
      </c>
      <c r="Q5486" s="103" t="str">
        <f>IFERROR(VLOOKUP(J5486,Настройка!$C$4:$E$121,2,),"Ошибка")</f>
        <v>R</v>
      </c>
    </row>
    <row r="5487" spans="1:17" ht="14.4" customHeight="1">
      <c r="A5487" s="67">
        <v>5482</v>
      </c>
      <c r="B5487" s="80" t="s">
        <v>176</v>
      </c>
      <c r="C5487" s="80" t="s">
        <v>43</v>
      </c>
      <c r="D5487" s="80" t="s">
        <v>16910</v>
      </c>
      <c r="E5487" s="104" t="s">
        <v>16911</v>
      </c>
      <c r="F5487" s="107">
        <v>31927</v>
      </c>
      <c r="G5487" s="67" t="s">
        <v>77</v>
      </c>
      <c r="H5487" s="80" t="s">
        <v>16912</v>
      </c>
      <c r="I5487" s="80" t="s">
        <v>16913</v>
      </c>
      <c r="J5487" s="104" t="s">
        <v>138</v>
      </c>
      <c r="K5487" s="67" t="s">
        <v>109</v>
      </c>
      <c r="L5487" s="67"/>
      <c r="M5487" s="67"/>
      <c r="N5487" s="67"/>
      <c r="O5487" s="81"/>
      <c r="P5487" s="81">
        <v>45831</v>
      </c>
      <c r="Q5487" s="103" t="str">
        <f>IFERROR(VLOOKUP(J5487,Настройка!$C$4:$E$121,2,),"Ошибка")</f>
        <v>ITR</v>
      </c>
    </row>
    <row r="5488" spans="1:17" ht="14.4" customHeight="1">
      <c r="A5488" s="67">
        <v>5483</v>
      </c>
      <c r="B5488" s="80" t="s">
        <v>176</v>
      </c>
      <c r="C5488" s="80" t="s">
        <v>43</v>
      </c>
      <c r="D5488" s="80" t="s">
        <v>16914</v>
      </c>
      <c r="E5488" s="104" t="s">
        <v>16915</v>
      </c>
      <c r="F5488" s="107">
        <v>38477</v>
      </c>
      <c r="G5488" s="67" t="s">
        <v>69</v>
      </c>
      <c r="H5488" s="80" t="s">
        <v>385</v>
      </c>
      <c r="I5488" s="80" t="s">
        <v>16916</v>
      </c>
      <c r="J5488" s="104" t="s">
        <v>207</v>
      </c>
      <c r="K5488" s="67" t="s">
        <v>117</v>
      </c>
      <c r="L5488" s="67"/>
      <c r="M5488" s="67"/>
      <c r="N5488" s="67"/>
      <c r="O5488" s="81"/>
      <c r="P5488" s="81">
        <v>45835</v>
      </c>
      <c r="Q5488" s="103" t="str">
        <f>IFERROR(VLOOKUP(J5488,Настройка!$C$4:$E$121,2,),"Ошибка")</f>
        <v>R</v>
      </c>
    </row>
    <row r="5489" spans="1:17" ht="14.4" customHeight="1">
      <c r="A5489" s="67">
        <v>5484</v>
      </c>
      <c r="B5489" s="80" t="s">
        <v>176</v>
      </c>
      <c r="C5489" s="80" t="s">
        <v>43</v>
      </c>
      <c r="D5489" s="80" t="s">
        <v>16917</v>
      </c>
      <c r="E5489" s="104" t="s">
        <v>16918</v>
      </c>
      <c r="F5489" s="107">
        <v>31925</v>
      </c>
      <c r="G5489" s="67" t="s">
        <v>77</v>
      </c>
      <c r="H5489" s="80" t="s">
        <v>16919</v>
      </c>
      <c r="I5489" s="80" t="s">
        <v>16920</v>
      </c>
      <c r="J5489" s="104" t="s">
        <v>132</v>
      </c>
      <c r="K5489" s="67" t="s">
        <v>109</v>
      </c>
      <c r="L5489" s="67"/>
      <c r="M5489" s="67"/>
      <c r="N5489" s="67"/>
      <c r="O5489" s="81"/>
      <c r="P5489" s="81">
        <v>45838</v>
      </c>
      <c r="Q5489" s="103" t="str">
        <f>IFERROR(VLOOKUP(J5489,Настройка!$C$4:$E$121,2,),"Ошибка")</f>
        <v>ITR</v>
      </c>
    </row>
    <row r="5490" spans="1:17" ht="14.4" customHeight="1">
      <c r="A5490" s="67">
        <v>5485</v>
      </c>
      <c r="B5490" s="80" t="s">
        <v>176</v>
      </c>
      <c r="C5490" s="80" t="s">
        <v>43</v>
      </c>
      <c r="D5490" s="80" t="s">
        <v>16921</v>
      </c>
      <c r="E5490" s="104" t="s">
        <v>16922</v>
      </c>
      <c r="F5490" s="107">
        <v>32806</v>
      </c>
      <c r="G5490" s="67" t="s">
        <v>77</v>
      </c>
      <c r="H5490" s="80" t="s">
        <v>9080</v>
      </c>
      <c r="I5490" s="80" t="s">
        <v>16923</v>
      </c>
      <c r="J5490" s="104" t="s">
        <v>201</v>
      </c>
      <c r="K5490" s="67" t="s">
        <v>117</v>
      </c>
      <c r="L5490" s="67"/>
      <c r="M5490" s="67"/>
      <c r="N5490" s="67"/>
      <c r="O5490" s="81"/>
      <c r="P5490" s="81">
        <v>45844</v>
      </c>
      <c r="Q5490" s="103" t="str">
        <f>IFERROR(VLOOKUP(J5490,Настройка!$C$4:$E$121,2,),"Ошибка")</f>
        <v>ITR</v>
      </c>
    </row>
    <row r="5491" spans="1:17" ht="14.4" customHeight="1">
      <c r="A5491" s="67">
        <v>5486</v>
      </c>
      <c r="B5491" s="80" t="s">
        <v>176</v>
      </c>
      <c r="C5491" s="80" t="s">
        <v>43</v>
      </c>
      <c r="D5491" s="80" t="s">
        <v>16924</v>
      </c>
      <c r="E5491" s="104" t="s">
        <v>16925</v>
      </c>
      <c r="F5491" s="107">
        <v>35747</v>
      </c>
      <c r="G5491" s="67" t="s">
        <v>77</v>
      </c>
      <c r="H5491" s="80" t="s">
        <v>16926</v>
      </c>
      <c r="I5491" s="80" t="s">
        <v>16927</v>
      </c>
      <c r="J5491" s="104" t="s">
        <v>160</v>
      </c>
      <c r="K5491" s="67" t="s">
        <v>109</v>
      </c>
      <c r="L5491" s="67"/>
      <c r="M5491" s="67"/>
      <c r="N5491" s="67"/>
      <c r="O5491" s="81"/>
      <c r="P5491" s="81">
        <v>45862</v>
      </c>
      <c r="Q5491" s="103" t="str">
        <f>IFERROR(VLOOKUP(J5491,Настройка!$C$4:$E$121,2,),"Ошибка")</f>
        <v>ITR</v>
      </c>
    </row>
    <row r="5492" spans="1:17" ht="14.4" customHeight="1">
      <c r="A5492" s="67">
        <v>5487</v>
      </c>
      <c r="B5492" s="80" t="s">
        <v>176</v>
      </c>
      <c r="C5492" s="80" t="s">
        <v>43</v>
      </c>
      <c r="D5492" s="80" t="s">
        <v>16928</v>
      </c>
      <c r="E5492" s="104" t="s">
        <v>16929</v>
      </c>
      <c r="F5492" s="107">
        <v>38382</v>
      </c>
      <c r="G5492" s="67" t="s">
        <v>69</v>
      </c>
      <c r="H5492" s="80" t="s">
        <v>385</v>
      </c>
      <c r="I5492" s="80" t="s">
        <v>16930</v>
      </c>
      <c r="J5492" s="104" t="s">
        <v>211</v>
      </c>
      <c r="K5492" s="67" t="s">
        <v>117</v>
      </c>
      <c r="L5492" s="67"/>
      <c r="M5492" s="67"/>
      <c r="N5492" s="67"/>
      <c r="O5492" s="81"/>
      <c r="P5492" s="81">
        <v>45862</v>
      </c>
      <c r="Q5492" s="103" t="str">
        <f>IFERROR(VLOOKUP(J5492,Настройка!$C$4:$E$121,2,),"Ошибка")</f>
        <v>R</v>
      </c>
    </row>
    <row r="5493" spans="1:17" ht="14.4" customHeight="1">
      <c r="A5493" s="67">
        <v>5488</v>
      </c>
      <c r="B5493" s="80" t="s">
        <v>176</v>
      </c>
      <c r="C5493" s="80" t="s">
        <v>43</v>
      </c>
      <c r="D5493" s="80" t="s">
        <v>16931</v>
      </c>
      <c r="E5493" s="104" t="s">
        <v>16932</v>
      </c>
      <c r="F5493" s="107">
        <v>35701</v>
      </c>
      <c r="G5493" s="67" t="s">
        <v>77</v>
      </c>
      <c r="H5493" s="80" t="s">
        <v>9080</v>
      </c>
      <c r="I5493" s="80" t="s">
        <v>16933</v>
      </c>
      <c r="J5493" s="104" t="s">
        <v>140</v>
      </c>
      <c r="K5493" s="67" t="s">
        <v>109</v>
      </c>
      <c r="L5493" s="67"/>
      <c r="M5493" s="67"/>
      <c r="N5493" s="67"/>
      <c r="O5493" s="81"/>
      <c r="P5493" s="81">
        <v>45866</v>
      </c>
      <c r="Q5493" s="103" t="str">
        <f>IFERROR(VLOOKUP(J5493,Настройка!$C$4:$E$121,2,),"Ошибка")</f>
        <v>ITR</v>
      </c>
    </row>
    <row r="5494" spans="1:17" ht="14.4" customHeight="1">
      <c r="A5494" s="67">
        <v>5489</v>
      </c>
      <c r="B5494" s="80" t="s">
        <v>176</v>
      </c>
      <c r="C5494" s="80" t="s">
        <v>43</v>
      </c>
      <c r="D5494" s="80" t="s">
        <v>16934</v>
      </c>
      <c r="E5494" s="104" t="s">
        <v>16935</v>
      </c>
      <c r="F5494" s="107">
        <v>30687</v>
      </c>
      <c r="G5494" s="67" t="s">
        <v>77</v>
      </c>
      <c r="H5494" s="80" t="s">
        <v>1138</v>
      </c>
      <c r="I5494" s="80" t="s">
        <v>16936</v>
      </c>
      <c r="J5494" s="104" t="s">
        <v>195</v>
      </c>
      <c r="K5494" s="67" t="s">
        <v>111</v>
      </c>
      <c r="L5494" s="67"/>
      <c r="M5494" s="67"/>
      <c r="N5494" s="67"/>
      <c r="O5494" s="81"/>
      <c r="P5494" s="81">
        <v>45866</v>
      </c>
      <c r="Q5494" s="103" t="str">
        <f>IFERROR(VLOOKUP(J5494,Настройка!$C$4:$E$121,2,),"Ошибка")</f>
        <v>ITR</v>
      </c>
    </row>
    <row r="5495" spans="1:17" ht="14.4" customHeight="1">
      <c r="A5495" s="67">
        <v>5490</v>
      </c>
      <c r="B5495" s="80" t="s">
        <v>176</v>
      </c>
      <c r="C5495" s="80" t="s">
        <v>43</v>
      </c>
      <c r="D5495" s="80" t="s">
        <v>16937</v>
      </c>
      <c r="E5495" s="104" t="s">
        <v>16938</v>
      </c>
      <c r="F5495" s="107">
        <v>30470</v>
      </c>
      <c r="G5495" s="67" t="s">
        <v>77</v>
      </c>
      <c r="H5495" s="80" t="s">
        <v>6720</v>
      </c>
      <c r="I5495" s="80" t="s">
        <v>16939</v>
      </c>
      <c r="J5495" s="104" t="s">
        <v>207</v>
      </c>
      <c r="K5495" s="67" t="s">
        <v>117</v>
      </c>
      <c r="L5495" s="67"/>
      <c r="M5495" s="67"/>
      <c r="N5495" s="67"/>
      <c r="O5495" s="81"/>
      <c r="P5495" s="81">
        <v>45873</v>
      </c>
      <c r="Q5495" s="103" t="str">
        <f>IFERROR(VLOOKUP(J5495,Настройка!$C$4:$E$121,2,),"Ошибка")</f>
        <v>R</v>
      </c>
    </row>
    <row r="5496" spans="1:17" ht="14.4" customHeight="1">
      <c r="A5496" s="67">
        <v>5491</v>
      </c>
      <c r="B5496" s="80" t="s">
        <v>176</v>
      </c>
      <c r="C5496" s="80" t="s">
        <v>43</v>
      </c>
      <c r="D5496" s="80" t="s">
        <v>16940</v>
      </c>
      <c r="E5496" s="104" t="s">
        <v>16941</v>
      </c>
      <c r="F5496" s="107">
        <v>25534</v>
      </c>
      <c r="G5496" s="67" t="s">
        <v>77</v>
      </c>
      <c r="H5496" s="80" t="s">
        <v>3311</v>
      </c>
      <c r="I5496" s="80" t="s">
        <v>16942</v>
      </c>
      <c r="J5496" s="104" t="s">
        <v>205</v>
      </c>
      <c r="K5496" s="67" t="s">
        <v>117</v>
      </c>
      <c r="L5496" s="67"/>
      <c r="M5496" s="67"/>
      <c r="N5496" s="67"/>
      <c r="O5496" s="81"/>
      <c r="P5496" s="81">
        <v>45874</v>
      </c>
      <c r="Q5496" s="103" t="str">
        <f>IFERROR(VLOOKUP(J5496,Настройка!$C$4:$E$121,2,),"Ошибка")</f>
        <v>R</v>
      </c>
    </row>
    <row r="5497" spans="1:17" ht="14.4" customHeight="1">
      <c r="A5497" s="67">
        <v>5492</v>
      </c>
      <c r="B5497" s="80" t="s">
        <v>176</v>
      </c>
      <c r="C5497" s="80" t="s">
        <v>43</v>
      </c>
      <c r="D5497" s="80" t="s">
        <v>16943</v>
      </c>
      <c r="E5497" s="104" t="s">
        <v>16944</v>
      </c>
      <c r="F5497" s="107">
        <v>36321</v>
      </c>
      <c r="G5497" s="67" t="s">
        <v>77</v>
      </c>
      <c r="H5497" s="80" t="s">
        <v>1138</v>
      </c>
      <c r="I5497" s="80" t="s">
        <v>16945</v>
      </c>
      <c r="J5497" s="104" t="s">
        <v>134</v>
      </c>
      <c r="K5497" s="67" t="s">
        <v>109</v>
      </c>
      <c r="L5497" s="67"/>
      <c r="M5497" s="67"/>
      <c r="N5497" s="67"/>
      <c r="O5497" s="81"/>
      <c r="P5497" s="81">
        <v>45875</v>
      </c>
      <c r="Q5497" s="103" t="str">
        <f>IFERROR(VLOOKUP(J5497,Настройка!$C$4:$E$121,2,),"Ошибка")</f>
        <v>ITR</v>
      </c>
    </row>
    <row r="5498" spans="1:17" ht="14.4" customHeight="1">
      <c r="A5498" s="67">
        <v>5493</v>
      </c>
      <c r="B5498" s="80" t="s">
        <v>176</v>
      </c>
      <c r="C5498" s="80" t="s">
        <v>43</v>
      </c>
      <c r="D5498" s="80" t="s">
        <v>16946</v>
      </c>
      <c r="E5498" s="104" t="s">
        <v>16947</v>
      </c>
      <c r="F5498" s="107">
        <v>27345</v>
      </c>
      <c r="G5498" s="67" t="s">
        <v>77</v>
      </c>
      <c r="H5498" s="80" t="s">
        <v>1001</v>
      </c>
      <c r="I5498" s="80" t="s">
        <v>16948</v>
      </c>
      <c r="J5498" s="104" t="s">
        <v>110</v>
      </c>
      <c r="K5498" s="67" t="s">
        <v>109</v>
      </c>
      <c r="L5498" s="67"/>
      <c r="M5498" s="67"/>
      <c r="N5498" s="67"/>
      <c r="O5498" s="81"/>
      <c r="P5498" s="81">
        <v>45879</v>
      </c>
      <c r="Q5498" s="103" t="str">
        <f>IFERROR(VLOOKUP(J5498,Настройка!$C$4:$E$121,2,),"Ошибка")</f>
        <v>ITR</v>
      </c>
    </row>
    <row r="5499" spans="1:17" ht="14.4" customHeight="1">
      <c r="A5499" s="67">
        <v>5494</v>
      </c>
      <c r="B5499" s="80" t="s">
        <v>176</v>
      </c>
      <c r="C5499" s="80" t="s">
        <v>43</v>
      </c>
      <c r="D5499" s="80" t="s">
        <v>16949</v>
      </c>
      <c r="E5499" s="104" t="s">
        <v>16950</v>
      </c>
      <c r="F5499" s="107">
        <v>25362</v>
      </c>
      <c r="G5499" s="67" t="s">
        <v>77</v>
      </c>
      <c r="H5499" s="80" t="s">
        <v>16951</v>
      </c>
      <c r="I5499" s="80" t="s">
        <v>16952</v>
      </c>
      <c r="J5499" s="104" t="s">
        <v>214</v>
      </c>
      <c r="K5499" s="67" t="s">
        <v>119</v>
      </c>
      <c r="L5499" s="67"/>
      <c r="M5499" s="67"/>
      <c r="N5499" s="67"/>
      <c r="O5499" s="81"/>
      <c r="P5499" s="81">
        <v>45885</v>
      </c>
      <c r="Q5499" s="103" t="str">
        <f>IFERROR(VLOOKUP(J5499,Настройка!$C$4:$E$121,2,),"Ошибка")</f>
        <v>R</v>
      </c>
    </row>
    <row r="5500" spans="1:17" ht="14.4" customHeight="1">
      <c r="A5500" s="67">
        <v>5495</v>
      </c>
      <c r="B5500" s="80" t="s">
        <v>176</v>
      </c>
      <c r="C5500" s="80" t="s">
        <v>43</v>
      </c>
      <c r="D5500" s="80" t="s">
        <v>16953</v>
      </c>
      <c r="E5500" s="104" t="s">
        <v>16954</v>
      </c>
      <c r="F5500" s="107">
        <v>30156</v>
      </c>
      <c r="G5500" s="67" t="s">
        <v>77</v>
      </c>
      <c r="H5500" s="80" t="s">
        <v>6720</v>
      </c>
      <c r="I5500" s="80" t="s">
        <v>16955</v>
      </c>
      <c r="J5500" s="104" t="s">
        <v>199</v>
      </c>
      <c r="K5500" s="67" t="s">
        <v>117</v>
      </c>
      <c r="L5500" s="67"/>
      <c r="M5500" s="67"/>
      <c r="N5500" s="67"/>
      <c r="O5500" s="81"/>
      <c r="P5500" s="81">
        <v>45890</v>
      </c>
      <c r="Q5500" s="103" t="str">
        <f>IFERROR(VLOOKUP(J5500,Настройка!$C$4:$E$121,2,),"Ошибка")</f>
        <v>ITR</v>
      </c>
    </row>
    <row r="5501" spans="1:17" ht="14.4" customHeight="1">
      <c r="A5501" s="67">
        <v>5496</v>
      </c>
      <c r="B5501" s="80" t="s">
        <v>176</v>
      </c>
      <c r="C5501" s="80" t="s">
        <v>43</v>
      </c>
      <c r="D5501" s="80" t="s">
        <v>16956</v>
      </c>
      <c r="E5501" s="104" t="s">
        <v>16957</v>
      </c>
      <c r="F5501" s="107">
        <v>28455</v>
      </c>
      <c r="G5501" s="67" t="s">
        <v>69</v>
      </c>
      <c r="H5501" s="80" t="s">
        <v>302</v>
      </c>
      <c r="I5501" s="80" t="s">
        <v>16958</v>
      </c>
      <c r="J5501" s="104" t="s">
        <v>204</v>
      </c>
      <c r="K5501" s="67" t="s">
        <v>117</v>
      </c>
      <c r="L5501" s="67"/>
      <c r="M5501" s="67"/>
      <c r="N5501" s="67"/>
      <c r="O5501" s="81"/>
      <c r="P5501" s="81">
        <v>45890</v>
      </c>
      <c r="Q5501" s="103" t="str">
        <f>IFERROR(VLOOKUP(J5501,Настройка!$C$4:$E$121,2,),"Ошибка")</f>
        <v>R</v>
      </c>
    </row>
    <row r="5502" spans="1:17" ht="14.4" customHeight="1">
      <c r="A5502" s="67">
        <v>5497</v>
      </c>
      <c r="B5502" s="80" t="s">
        <v>176</v>
      </c>
      <c r="C5502" s="80" t="s">
        <v>43</v>
      </c>
      <c r="D5502" s="80" t="s">
        <v>16959</v>
      </c>
      <c r="E5502" s="104" t="s">
        <v>16960</v>
      </c>
      <c r="F5502" s="107">
        <v>31982</v>
      </c>
      <c r="G5502" s="67" t="s">
        <v>83</v>
      </c>
      <c r="H5502" s="80"/>
      <c r="I5502" s="80" t="s">
        <v>16961</v>
      </c>
      <c r="J5502" s="104" t="s">
        <v>160</v>
      </c>
      <c r="K5502" s="67" t="s">
        <v>109</v>
      </c>
      <c r="L5502" s="67" t="s">
        <v>152</v>
      </c>
      <c r="M5502" s="67" t="s">
        <v>166</v>
      </c>
      <c r="N5502" s="67" t="s">
        <v>1946</v>
      </c>
      <c r="O5502" s="81">
        <v>46173</v>
      </c>
      <c r="P5502" s="81">
        <v>45891</v>
      </c>
      <c r="Q5502" s="103" t="str">
        <f>IFERROR(VLOOKUP(J5502,Настройка!$C$4:$E$121,2,),"Ошибка")</f>
        <v>ITR</v>
      </c>
    </row>
    <row r="5503" spans="1:17" ht="14.4" customHeight="1">
      <c r="A5503" s="67">
        <v>5498</v>
      </c>
      <c r="B5503" s="80" t="s">
        <v>176</v>
      </c>
      <c r="C5503" s="80" t="s">
        <v>43</v>
      </c>
      <c r="D5503" s="80" t="s">
        <v>16962</v>
      </c>
      <c r="E5503" s="104" t="s">
        <v>16963</v>
      </c>
      <c r="F5503" s="107">
        <v>28118</v>
      </c>
      <c r="G5503" s="67" t="s">
        <v>77</v>
      </c>
      <c r="H5503" s="80" t="s">
        <v>1001</v>
      </c>
      <c r="I5503" s="80" t="s">
        <v>16964</v>
      </c>
      <c r="J5503" s="104" t="s">
        <v>134</v>
      </c>
      <c r="K5503" s="67" t="s">
        <v>109</v>
      </c>
      <c r="L5503" s="67"/>
      <c r="M5503" s="67"/>
      <c r="N5503" s="67"/>
      <c r="O5503" s="81"/>
      <c r="P5503" s="81">
        <v>45892</v>
      </c>
      <c r="Q5503" s="103" t="str">
        <f>IFERROR(VLOOKUP(J5503,Настройка!$C$4:$E$121,2,),"Ошибка")</f>
        <v>ITR</v>
      </c>
    </row>
    <row r="5504" spans="1:17" ht="14.4" customHeight="1">
      <c r="A5504" s="67">
        <v>5499</v>
      </c>
      <c r="B5504" s="80" t="s">
        <v>176</v>
      </c>
      <c r="C5504" s="80" t="s">
        <v>43</v>
      </c>
      <c r="D5504" s="80" t="s">
        <v>16965</v>
      </c>
      <c r="E5504" s="104" t="s">
        <v>16966</v>
      </c>
      <c r="F5504" s="107">
        <v>30311</v>
      </c>
      <c r="G5504" s="67" t="s">
        <v>83</v>
      </c>
      <c r="H5504" s="80" t="s">
        <v>298</v>
      </c>
      <c r="I5504" s="80" t="s">
        <v>16967</v>
      </c>
      <c r="J5504" s="104" t="s">
        <v>54</v>
      </c>
      <c r="K5504" s="67" t="s">
        <v>109</v>
      </c>
      <c r="L5504" s="67" t="s">
        <v>159</v>
      </c>
      <c r="M5504" s="67"/>
      <c r="N5504" s="67"/>
      <c r="O5504" s="81"/>
      <c r="P5504" s="81">
        <v>45892</v>
      </c>
      <c r="Q5504" s="103" t="str">
        <f>IFERROR(VLOOKUP(J5504,Настройка!$C$4:$E$121,2,),"Ошибка")</f>
        <v>ITR</v>
      </c>
    </row>
    <row r="5505" spans="1:17" ht="14.4" customHeight="1">
      <c r="A5505" s="67">
        <v>5500</v>
      </c>
      <c r="B5505" s="80" t="s">
        <v>176</v>
      </c>
      <c r="C5505" s="80" t="s">
        <v>43</v>
      </c>
      <c r="D5505" s="80" t="s">
        <v>16968</v>
      </c>
      <c r="E5505" s="104" t="s">
        <v>16969</v>
      </c>
      <c r="F5505" s="107">
        <v>24622</v>
      </c>
      <c r="G5505" s="67" t="s">
        <v>59</v>
      </c>
      <c r="H5505" s="80" t="s">
        <v>1647</v>
      </c>
      <c r="I5505" s="80" t="s">
        <v>16970</v>
      </c>
      <c r="J5505" s="104" t="s">
        <v>205</v>
      </c>
      <c r="K5505" s="67" t="s">
        <v>117</v>
      </c>
      <c r="L5505" s="67"/>
      <c r="M5505" s="67"/>
      <c r="N5505" s="67"/>
      <c r="O5505" s="81"/>
      <c r="P5505" s="81">
        <v>45900</v>
      </c>
      <c r="Q5505" s="103" t="str">
        <f>IFERROR(VLOOKUP(J5505,Настройка!$C$4:$E$121,2,),"Ошибка")</f>
        <v>R</v>
      </c>
    </row>
    <row r="5506" spans="1:17" ht="14.4" customHeight="1">
      <c r="A5506" s="67">
        <v>5501</v>
      </c>
      <c r="B5506" s="80" t="s">
        <v>176</v>
      </c>
      <c r="C5506" s="80" t="s">
        <v>43</v>
      </c>
      <c r="D5506" s="80" t="s">
        <v>16971</v>
      </c>
      <c r="E5506" s="104" t="s">
        <v>16972</v>
      </c>
      <c r="F5506" s="107">
        <v>28207</v>
      </c>
      <c r="G5506" s="67" t="s">
        <v>77</v>
      </c>
      <c r="H5506" s="80" t="s">
        <v>16973</v>
      </c>
      <c r="I5506" s="80" t="s">
        <v>16974</v>
      </c>
      <c r="J5506" s="104" t="s">
        <v>116</v>
      </c>
      <c r="K5506" s="67" t="s">
        <v>109</v>
      </c>
      <c r="L5506" s="67"/>
      <c r="M5506" s="67"/>
      <c r="N5506" s="67"/>
      <c r="O5506" s="81"/>
      <c r="P5506" s="81">
        <v>45903</v>
      </c>
      <c r="Q5506" s="103" t="str">
        <f>IFERROR(VLOOKUP(J5506,Настройка!$C$4:$E$121,2,),"Ошибка")</f>
        <v>ITR</v>
      </c>
    </row>
    <row r="5507" spans="1:17" ht="14.4" customHeight="1">
      <c r="A5507" s="67">
        <v>5502</v>
      </c>
      <c r="B5507" s="80" t="s">
        <v>176</v>
      </c>
      <c r="C5507" s="80" t="s">
        <v>43</v>
      </c>
      <c r="D5507" s="80" t="s">
        <v>16975</v>
      </c>
      <c r="E5507" s="104" t="s">
        <v>16976</v>
      </c>
      <c r="F5507" s="107">
        <v>33646</v>
      </c>
      <c r="G5507" s="67" t="s">
        <v>77</v>
      </c>
      <c r="H5507" s="80" t="s">
        <v>7609</v>
      </c>
      <c r="I5507" s="80" t="s">
        <v>16977</v>
      </c>
      <c r="J5507" s="104" t="s">
        <v>201</v>
      </c>
      <c r="K5507" s="67" t="s">
        <v>117</v>
      </c>
      <c r="L5507" s="67"/>
      <c r="M5507" s="67"/>
      <c r="N5507" s="67"/>
      <c r="O5507" s="81"/>
      <c r="P5507" s="81">
        <v>45909</v>
      </c>
      <c r="Q5507" s="103" t="str">
        <f>IFERROR(VLOOKUP(J5507,Настройка!$C$4:$E$121,2,),"Ошибка")</f>
        <v>ITR</v>
      </c>
    </row>
    <row r="5508" spans="1:17" ht="14.4" customHeight="1">
      <c r="A5508" s="67">
        <v>5503</v>
      </c>
      <c r="B5508" s="80" t="s">
        <v>176</v>
      </c>
      <c r="C5508" s="80" t="s">
        <v>43</v>
      </c>
      <c r="D5508" s="80" t="s">
        <v>16978</v>
      </c>
      <c r="E5508" s="104" t="s">
        <v>16979</v>
      </c>
      <c r="F5508" s="107">
        <v>27187</v>
      </c>
      <c r="G5508" s="67" t="s">
        <v>77</v>
      </c>
      <c r="H5508" s="80" t="s">
        <v>1138</v>
      </c>
      <c r="I5508" s="80" t="s">
        <v>16980</v>
      </c>
      <c r="J5508" s="104" t="s">
        <v>210</v>
      </c>
      <c r="K5508" s="67" t="s">
        <v>117</v>
      </c>
      <c r="L5508" s="67"/>
      <c r="M5508" s="67"/>
      <c r="N5508" s="67"/>
      <c r="O5508" s="81"/>
      <c r="P5508" s="81">
        <v>45914</v>
      </c>
      <c r="Q5508" s="103" t="str">
        <f>IFERROR(VLOOKUP(J5508,Настройка!$C$4:$E$121,2,),"Ошибка")</f>
        <v>R</v>
      </c>
    </row>
    <row r="5509" spans="1:17" ht="14.4" customHeight="1">
      <c r="A5509" s="67">
        <v>5504</v>
      </c>
      <c r="B5509" s="80" t="s">
        <v>176</v>
      </c>
      <c r="C5509" s="80" t="s">
        <v>43</v>
      </c>
      <c r="D5509" s="80" t="s">
        <v>16981</v>
      </c>
      <c r="E5509" s="104" t="s">
        <v>16982</v>
      </c>
      <c r="F5509" s="107">
        <v>29398</v>
      </c>
      <c r="G5509" s="67" t="s">
        <v>77</v>
      </c>
      <c r="H5509" s="80" t="s">
        <v>16983</v>
      </c>
      <c r="I5509" s="80" t="s">
        <v>16984</v>
      </c>
      <c r="J5509" s="104" t="s">
        <v>132</v>
      </c>
      <c r="K5509" s="67" t="s">
        <v>109</v>
      </c>
      <c r="L5509" s="67"/>
      <c r="M5509" s="67"/>
      <c r="N5509" s="67"/>
      <c r="O5509" s="81"/>
      <c r="P5509" s="81">
        <v>45915</v>
      </c>
      <c r="Q5509" s="103" t="str">
        <f>IFERROR(VLOOKUP(J5509,Настройка!$C$4:$E$121,2,),"Ошибка")</f>
        <v>ITR</v>
      </c>
    </row>
    <row r="5510" spans="1:17" ht="14.4" customHeight="1">
      <c r="A5510" s="67">
        <v>5505</v>
      </c>
      <c r="B5510" s="80" t="s">
        <v>176</v>
      </c>
      <c r="C5510" s="80" t="s">
        <v>43</v>
      </c>
      <c r="D5510" s="80" t="s">
        <v>16985</v>
      </c>
      <c r="E5510" s="104" t="s">
        <v>16986</v>
      </c>
      <c r="F5510" s="107">
        <v>31980</v>
      </c>
      <c r="G5510" s="67" t="s">
        <v>77</v>
      </c>
      <c r="H5510" s="80" t="s">
        <v>8811</v>
      </c>
      <c r="I5510" s="80" t="s">
        <v>16987</v>
      </c>
      <c r="J5510" s="104" t="s">
        <v>197</v>
      </c>
      <c r="K5510" s="67" t="s">
        <v>111</v>
      </c>
      <c r="L5510" s="67"/>
      <c r="M5510" s="67"/>
      <c r="N5510" s="67"/>
      <c r="O5510" s="81"/>
      <c r="P5510" s="81">
        <v>45915</v>
      </c>
      <c r="Q5510" s="103" t="str">
        <f>IFERROR(VLOOKUP(J5510,Настройка!$C$4:$E$121,2,),"Ошибка")</f>
        <v>ITR</v>
      </c>
    </row>
    <row r="5511" spans="1:17" ht="14.4" customHeight="1">
      <c r="A5511" s="67">
        <v>5506</v>
      </c>
      <c r="B5511" s="80" t="s">
        <v>176</v>
      </c>
      <c r="C5511" s="80" t="s">
        <v>43</v>
      </c>
      <c r="D5511" s="80" t="s">
        <v>16988</v>
      </c>
      <c r="E5511" s="104" t="s">
        <v>16989</v>
      </c>
      <c r="F5511" s="107">
        <v>30714</v>
      </c>
      <c r="G5511" s="67" t="s">
        <v>69</v>
      </c>
      <c r="H5511" s="80" t="s">
        <v>302</v>
      </c>
      <c r="I5511" s="80" t="s">
        <v>16990</v>
      </c>
      <c r="J5511" s="104" t="s">
        <v>213</v>
      </c>
      <c r="K5511" s="67" t="s">
        <v>119</v>
      </c>
      <c r="L5511" s="67"/>
      <c r="M5511" s="67"/>
      <c r="N5511" s="67"/>
      <c r="O5511" s="81"/>
      <c r="P5511" s="81">
        <v>45921</v>
      </c>
      <c r="Q5511" s="103" t="str">
        <f>IFERROR(VLOOKUP(J5511,Настройка!$C$4:$E$121,2,),"Ошибка")</f>
        <v>R</v>
      </c>
    </row>
    <row r="5512" spans="1:17" ht="14.4" customHeight="1">
      <c r="A5512" s="67">
        <v>5507</v>
      </c>
      <c r="B5512" s="80" t="s">
        <v>176</v>
      </c>
      <c r="C5512" s="80" t="s">
        <v>43</v>
      </c>
      <c r="D5512" s="80" t="s">
        <v>16991</v>
      </c>
      <c r="E5512" s="104" t="s">
        <v>16992</v>
      </c>
      <c r="F5512" s="107">
        <v>33582</v>
      </c>
      <c r="G5512" s="67" t="s">
        <v>77</v>
      </c>
      <c r="H5512" s="80" t="s">
        <v>7609</v>
      </c>
      <c r="I5512" s="80" t="s">
        <v>16993</v>
      </c>
      <c r="J5512" s="104" t="s">
        <v>160</v>
      </c>
      <c r="K5512" s="67" t="s">
        <v>109</v>
      </c>
      <c r="L5512" s="67"/>
      <c r="M5512" s="67"/>
      <c r="N5512" s="67"/>
      <c r="O5512" s="81"/>
      <c r="P5512" s="81">
        <v>45922</v>
      </c>
      <c r="Q5512" s="103" t="str">
        <f>IFERROR(VLOOKUP(J5512,Настройка!$C$4:$E$121,2,),"Ошибка")</f>
        <v>ITR</v>
      </c>
    </row>
    <row r="5513" spans="1:17" ht="14.4" customHeight="1">
      <c r="A5513" s="67">
        <v>5508</v>
      </c>
      <c r="B5513" s="80" t="s">
        <v>176</v>
      </c>
      <c r="C5513" s="80" t="s">
        <v>43</v>
      </c>
      <c r="D5513" s="80" t="s">
        <v>16994</v>
      </c>
      <c r="E5513" s="104" t="s">
        <v>16995</v>
      </c>
      <c r="F5513" s="107">
        <v>30579</v>
      </c>
      <c r="G5513" s="67" t="s">
        <v>77</v>
      </c>
      <c r="H5513" s="80" t="s">
        <v>12348</v>
      </c>
      <c r="I5513" s="80" t="s">
        <v>16996</v>
      </c>
      <c r="J5513" s="104" t="s">
        <v>76</v>
      </c>
      <c r="K5513" s="67" t="s">
        <v>109</v>
      </c>
      <c r="L5513" s="67"/>
      <c r="M5513" s="67"/>
      <c r="N5513" s="67"/>
      <c r="O5513" s="81"/>
      <c r="P5513" s="81">
        <v>45929</v>
      </c>
      <c r="Q5513" s="103" t="str">
        <f>IFERROR(VLOOKUP(J5513,Настройка!$C$4:$E$121,2,),"Ошибка")</f>
        <v>ITR</v>
      </c>
    </row>
    <row r="5514" spans="1:17" ht="14.4" customHeight="1">
      <c r="A5514" s="67">
        <v>5509</v>
      </c>
      <c r="B5514" s="80" t="s">
        <v>176</v>
      </c>
      <c r="C5514" s="80" t="s">
        <v>43</v>
      </c>
      <c r="D5514" s="80" t="s">
        <v>16997</v>
      </c>
      <c r="E5514" s="104" t="s">
        <v>16998</v>
      </c>
      <c r="F5514" s="107">
        <v>31028</v>
      </c>
      <c r="G5514" s="67" t="s">
        <v>77</v>
      </c>
      <c r="H5514" s="80" t="s">
        <v>6720</v>
      </c>
      <c r="I5514" s="80" t="s">
        <v>16999</v>
      </c>
      <c r="J5514" s="104" t="s">
        <v>195</v>
      </c>
      <c r="K5514" s="67" t="s">
        <v>111</v>
      </c>
      <c r="L5514" s="67"/>
      <c r="M5514" s="67"/>
      <c r="N5514" s="67"/>
      <c r="O5514" s="81"/>
      <c r="P5514" s="81">
        <v>45929</v>
      </c>
      <c r="Q5514" s="103" t="str">
        <f>IFERROR(VLOOKUP(J5514,Настройка!$C$4:$E$121,2,),"Ошибка")</f>
        <v>ITR</v>
      </c>
    </row>
    <row r="5515" spans="1:17" ht="14.4" customHeight="1">
      <c r="A5515" s="67">
        <v>5510</v>
      </c>
      <c r="B5515" s="80" t="s">
        <v>176</v>
      </c>
      <c r="C5515" s="80" t="s">
        <v>43</v>
      </c>
      <c r="D5515" s="80" t="s">
        <v>17000</v>
      </c>
      <c r="E5515" s="104" t="s">
        <v>17001</v>
      </c>
      <c r="F5515" s="107">
        <v>31979</v>
      </c>
      <c r="G5515" s="67" t="s">
        <v>77</v>
      </c>
      <c r="H5515" s="80" t="s">
        <v>6287</v>
      </c>
      <c r="I5515" s="80" t="s">
        <v>17002</v>
      </c>
      <c r="J5515" s="104" t="s">
        <v>207</v>
      </c>
      <c r="K5515" s="67" t="s">
        <v>117</v>
      </c>
      <c r="L5515" s="67"/>
      <c r="M5515" s="67"/>
      <c r="N5515" s="67"/>
      <c r="O5515" s="81"/>
      <c r="P5515" s="81">
        <v>45930</v>
      </c>
      <c r="Q5515" s="103" t="str">
        <f>IFERROR(VLOOKUP(J5515,Настройка!$C$4:$E$121,2,),"Ошибка")</f>
        <v>R</v>
      </c>
    </row>
    <row r="5516" spans="1:17" ht="14.4" customHeight="1">
      <c r="A5516" s="67">
        <v>5511</v>
      </c>
      <c r="B5516" s="80" t="s">
        <v>176</v>
      </c>
      <c r="C5516" s="80" t="s">
        <v>43</v>
      </c>
      <c r="D5516" s="80" t="s">
        <v>17003</v>
      </c>
      <c r="E5516" s="104" t="s">
        <v>17004</v>
      </c>
      <c r="F5516" s="107">
        <v>27421</v>
      </c>
      <c r="G5516" s="67" t="s">
        <v>69</v>
      </c>
      <c r="H5516" s="80" t="s">
        <v>302</v>
      </c>
      <c r="I5516" s="80" t="s">
        <v>17005</v>
      </c>
      <c r="J5516" s="104" t="s">
        <v>208</v>
      </c>
      <c r="K5516" s="67" t="s">
        <v>117</v>
      </c>
      <c r="L5516" s="67"/>
      <c r="M5516" s="67"/>
      <c r="N5516" s="67"/>
      <c r="O5516" s="81"/>
      <c r="P5516" s="81">
        <v>45931</v>
      </c>
      <c r="Q5516" s="103" t="str">
        <f>IFERROR(VLOOKUP(J5516,Настройка!$C$4:$E$121,2,),"Ошибка")</f>
        <v>R</v>
      </c>
    </row>
    <row r="5517" spans="1:17" ht="14.4" customHeight="1">
      <c r="A5517" s="67">
        <v>5512</v>
      </c>
      <c r="B5517" s="80" t="s">
        <v>176</v>
      </c>
      <c r="C5517" s="80" t="s">
        <v>43</v>
      </c>
      <c r="D5517" s="80" t="s">
        <v>17006</v>
      </c>
      <c r="E5517" s="104" t="s">
        <v>17007</v>
      </c>
      <c r="F5517" s="107">
        <v>28120</v>
      </c>
      <c r="G5517" s="67" t="s">
        <v>69</v>
      </c>
      <c r="H5517" s="80" t="s">
        <v>302</v>
      </c>
      <c r="I5517" s="80" t="s">
        <v>17008</v>
      </c>
      <c r="J5517" s="104" t="s">
        <v>208</v>
      </c>
      <c r="K5517" s="67" t="s">
        <v>117</v>
      </c>
      <c r="L5517" s="67"/>
      <c r="M5517" s="67"/>
      <c r="N5517" s="67"/>
      <c r="O5517" s="81"/>
      <c r="P5517" s="81">
        <v>45941</v>
      </c>
      <c r="Q5517" s="103" t="str">
        <f>IFERROR(VLOOKUP(J5517,Настройка!$C$4:$E$121,2,),"Ошибка")</f>
        <v>R</v>
      </c>
    </row>
    <row r="5518" spans="1:17" ht="14.4" customHeight="1">
      <c r="A5518" s="67">
        <v>5513</v>
      </c>
      <c r="B5518" s="80" t="s">
        <v>176</v>
      </c>
      <c r="C5518" s="80" t="s">
        <v>43</v>
      </c>
      <c r="D5518" s="80" t="s">
        <v>17009</v>
      </c>
      <c r="E5518" s="104" t="s">
        <v>17010</v>
      </c>
      <c r="F5518" s="107">
        <v>34124</v>
      </c>
      <c r="G5518" s="67" t="s">
        <v>77</v>
      </c>
      <c r="H5518" s="80" t="s">
        <v>9080</v>
      </c>
      <c r="I5518" s="80" t="s">
        <v>17011</v>
      </c>
      <c r="J5518" s="104" t="s">
        <v>134</v>
      </c>
      <c r="K5518" s="67" t="s">
        <v>109</v>
      </c>
      <c r="L5518" s="67"/>
      <c r="M5518" s="67"/>
      <c r="N5518" s="67"/>
      <c r="O5518" s="81"/>
      <c r="P5518" s="81">
        <v>45947</v>
      </c>
      <c r="Q5518" s="103" t="str">
        <f>IFERROR(VLOOKUP(J5518,Настройка!$C$4:$E$121,2,),"Ошибка")</f>
        <v>ITR</v>
      </c>
    </row>
    <row r="5519" spans="1:17" ht="14.4" customHeight="1">
      <c r="A5519" s="67">
        <v>5514</v>
      </c>
      <c r="B5519" s="80" t="s">
        <v>176</v>
      </c>
      <c r="C5519" s="80" t="s">
        <v>43</v>
      </c>
      <c r="D5519" s="80" t="s">
        <v>17012</v>
      </c>
      <c r="E5519" s="104" t="s">
        <v>17013</v>
      </c>
      <c r="F5519" s="107">
        <v>30295</v>
      </c>
      <c r="G5519" s="67" t="s">
        <v>67</v>
      </c>
      <c r="H5519" s="80"/>
      <c r="I5519" s="80" t="s">
        <v>17014</v>
      </c>
      <c r="J5519" s="104" t="s">
        <v>213</v>
      </c>
      <c r="K5519" s="67" t="s">
        <v>119</v>
      </c>
      <c r="L5519" s="67"/>
      <c r="M5519" s="67"/>
      <c r="N5519" s="67"/>
      <c r="O5519" s="81"/>
      <c r="P5519" s="81">
        <v>45952</v>
      </c>
      <c r="Q5519" s="103" t="str">
        <f>IFERROR(VLOOKUP(J5519,Настройка!$C$4:$E$121,2,),"Ошибка")</f>
        <v>R</v>
      </c>
    </row>
    <row r="5520" spans="1:17" ht="14.4" customHeight="1">
      <c r="A5520" s="67">
        <v>5515</v>
      </c>
      <c r="B5520" s="80" t="s">
        <v>176</v>
      </c>
      <c r="C5520" s="80" t="s">
        <v>43</v>
      </c>
      <c r="D5520" s="80" t="s">
        <v>17015</v>
      </c>
      <c r="E5520" s="104" t="s">
        <v>17016</v>
      </c>
      <c r="F5520" s="107">
        <v>23545</v>
      </c>
      <c r="G5520" s="67" t="s">
        <v>83</v>
      </c>
      <c r="H5520" s="80"/>
      <c r="I5520" s="80" t="s">
        <v>17017</v>
      </c>
      <c r="J5520" s="104" t="s">
        <v>213</v>
      </c>
      <c r="K5520" s="67" t="s">
        <v>119</v>
      </c>
      <c r="L5520" s="67" t="s">
        <v>152</v>
      </c>
      <c r="M5520" s="67" t="s">
        <v>166</v>
      </c>
      <c r="N5520" s="67" t="s">
        <v>1946</v>
      </c>
      <c r="O5520" s="81">
        <v>46173</v>
      </c>
      <c r="P5520" s="81">
        <v>45954</v>
      </c>
      <c r="Q5520" s="103" t="str">
        <f>IFERROR(VLOOKUP(J5520,Настройка!$C$4:$E$121,2,),"Ошибка")</f>
        <v>R</v>
      </c>
    </row>
    <row r="5521" spans="1:17" ht="14.4" customHeight="1">
      <c r="A5521" s="67">
        <v>5516</v>
      </c>
      <c r="B5521" s="80" t="s">
        <v>176</v>
      </c>
      <c r="C5521" s="80" t="s">
        <v>43</v>
      </c>
      <c r="D5521" s="80" t="s">
        <v>17018</v>
      </c>
      <c r="E5521" s="104" t="s">
        <v>17019</v>
      </c>
      <c r="F5521" s="107">
        <v>31113</v>
      </c>
      <c r="G5521" s="67" t="s">
        <v>69</v>
      </c>
      <c r="H5521" s="80" t="s">
        <v>334</v>
      </c>
      <c r="I5521" s="80" t="s">
        <v>17020</v>
      </c>
      <c r="J5521" s="104" t="s">
        <v>220</v>
      </c>
      <c r="K5521" s="67" t="s">
        <v>119</v>
      </c>
      <c r="L5521" s="67"/>
      <c r="M5521" s="67"/>
      <c r="N5521" s="67"/>
      <c r="O5521" s="81"/>
      <c r="P5521" s="81">
        <v>45959</v>
      </c>
      <c r="Q5521" s="103" t="str">
        <f>IFERROR(VLOOKUP(J5521,Настройка!$C$4:$E$121,2,),"Ошибка")</f>
        <v>R</v>
      </c>
    </row>
    <row r="5522" spans="1:17" ht="14.4" customHeight="1">
      <c r="A5522" s="67">
        <v>5517</v>
      </c>
      <c r="B5522" s="80" t="s">
        <v>176</v>
      </c>
      <c r="C5522" s="80" t="s">
        <v>43</v>
      </c>
      <c r="D5522" s="80" t="s">
        <v>17021</v>
      </c>
      <c r="E5522" s="104" t="s">
        <v>17022</v>
      </c>
      <c r="F5522" s="107">
        <v>35824</v>
      </c>
      <c r="G5522" s="67" t="s">
        <v>77</v>
      </c>
      <c r="H5522" s="80" t="s">
        <v>9080</v>
      </c>
      <c r="I5522" s="80" t="s">
        <v>17023</v>
      </c>
      <c r="J5522" s="104" t="s">
        <v>195</v>
      </c>
      <c r="K5522" s="67" t="s">
        <v>111</v>
      </c>
      <c r="L5522" s="67"/>
      <c r="M5522" s="67"/>
      <c r="N5522" s="67"/>
      <c r="O5522" s="81"/>
      <c r="P5522" s="81">
        <v>45963</v>
      </c>
      <c r="Q5522" s="103" t="str">
        <f>IFERROR(VLOOKUP(J5522,Настройка!$C$4:$E$121,2,),"Ошибка")</f>
        <v>ITR</v>
      </c>
    </row>
    <row r="5523" spans="1:17" ht="14.4" customHeight="1">
      <c r="A5523" s="67">
        <v>5518</v>
      </c>
      <c r="B5523" s="80" t="s">
        <v>176</v>
      </c>
      <c r="C5523" s="80" t="s">
        <v>43</v>
      </c>
      <c r="D5523" s="80" t="s">
        <v>17024</v>
      </c>
      <c r="E5523" s="104" t="s">
        <v>17025</v>
      </c>
      <c r="F5523" s="107">
        <v>30361</v>
      </c>
      <c r="G5523" s="67" t="s">
        <v>77</v>
      </c>
      <c r="H5523" s="80" t="s">
        <v>6720</v>
      </c>
      <c r="I5523" s="80" t="s">
        <v>17026</v>
      </c>
      <c r="J5523" s="104" t="s">
        <v>207</v>
      </c>
      <c r="K5523" s="67" t="s">
        <v>117</v>
      </c>
      <c r="L5523" s="67"/>
      <c r="M5523" s="67"/>
      <c r="N5523" s="67"/>
      <c r="O5523" s="81"/>
      <c r="P5523" s="81">
        <v>45968</v>
      </c>
      <c r="Q5523" s="103" t="str">
        <f>IFERROR(VLOOKUP(J5523,Настройка!$C$4:$E$121,2,),"Ошибка")</f>
        <v>R</v>
      </c>
    </row>
    <row r="5524" spans="1:17" ht="14.4" customHeight="1">
      <c r="A5524" s="67">
        <v>5519</v>
      </c>
      <c r="B5524" s="80" t="s">
        <v>176</v>
      </c>
      <c r="C5524" s="80" t="s">
        <v>43</v>
      </c>
      <c r="D5524" s="80" t="s">
        <v>17027</v>
      </c>
      <c r="E5524" s="104" t="s">
        <v>17028</v>
      </c>
      <c r="F5524" s="107">
        <v>32745</v>
      </c>
      <c r="G5524" s="67" t="s">
        <v>77</v>
      </c>
      <c r="H5524" s="80" t="s">
        <v>17029</v>
      </c>
      <c r="I5524" s="80" t="s">
        <v>17030</v>
      </c>
      <c r="J5524" s="104" t="s">
        <v>225</v>
      </c>
      <c r="K5524" s="67" t="s">
        <v>121</v>
      </c>
      <c r="L5524" s="67"/>
      <c r="M5524" s="67"/>
      <c r="N5524" s="67"/>
      <c r="O5524" s="81"/>
      <c r="P5524" s="81">
        <v>45972</v>
      </c>
      <c r="Q5524" s="103" t="str">
        <f>IFERROR(VLOOKUP(J5524,Настройка!$C$4:$E$121,2,),"Ошибка")</f>
        <v>R</v>
      </c>
    </row>
    <row r="5525" spans="1:17" ht="14.4" customHeight="1">
      <c r="A5525" s="67">
        <v>5520</v>
      </c>
      <c r="B5525" s="80" t="s">
        <v>176</v>
      </c>
      <c r="C5525" s="80" t="s">
        <v>43</v>
      </c>
      <c r="D5525" s="80" t="s">
        <v>17031</v>
      </c>
      <c r="E5525" s="104" t="s">
        <v>17032</v>
      </c>
      <c r="F5525" s="107">
        <v>24980</v>
      </c>
      <c r="G5525" s="67" t="s">
        <v>83</v>
      </c>
      <c r="H5525" s="80"/>
      <c r="I5525" s="80" t="s">
        <v>17033</v>
      </c>
      <c r="J5525" s="104" t="s">
        <v>163</v>
      </c>
      <c r="K5525" s="67" t="s">
        <v>109</v>
      </c>
      <c r="L5525" s="67" t="s">
        <v>152</v>
      </c>
      <c r="M5525" s="67" t="s">
        <v>166</v>
      </c>
      <c r="N5525" s="67" t="s">
        <v>1946</v>
      </c>
      <c r="O5525" s="81">
        <v>46433</v>
      </c>
      <c r="P5525" s="81">
        <v>45973</v>
      </c>
      <c r="Q5525" s="103" t="str">
        <f>IFERROR(VLOOKUP(J5525,Настройка!$C$4:$E$121,2,),"Ошибка")</f>
        <v>ITR</v>
      </c>
    </row>
    <row r="5526" spans="1:17" ht="14.4" customHeight="1">
      <c r="A5526" s="67">
        <v>5521</v>
      </c>
      <c r="B5526" s="80" t="s">
        <v>176</v>
      </c>
      <c r="C5526" s="80" t="s">
        <v>43</v>
      </c>
      <c r="D5526" s="80" t="s">
        <v>17034</v>
      </c>
      <c r="E5526" s="104" t="s">
        <v>17035</v>
      </c>
      <c r="F5526" s="107">
        <v>36664</v>
      </c>
      <c r="G5526" s="67" t="s">
        <v>69</v>
      </c>
      <c r="H5526" s="80" t="s">
        <v>385</v>
      </c>
      <c r="I5526" s="80" t="s">
        <v>17036</v>
      </c>
      <c r="J5526" s="104" t="s">
        <v>214</v>
      </c>
      <c r="K5526" s="67" t="s">
        <v>119</v>
      </c>
      <c r="L5526" s="67"/>
      <c r="M5526" s="67"/>
      <c r="N5526" s="67"/>
      <c r="O5526" s="81"/>
      <c r="P5526" s="81">
        <v>45973</v>
      </c>
      <c r="Q5526" s="103" t="str">
        <f>IFERROR(VLOOKUP(J5526,Настройка!$C$4:$E$121,2,),"Ошибка")</f>
        <v>R</v>
      </c>
    </row>
    <row r="5527" spans="1:17" ht="14.4" customHeight="1">
      <c r="A5527" s="67">
        <v>5522</v>
      </c>
      <c r="B5527" s="80" t="s">
        <v>176</v>
      </c>
      <c r="C5527" s="80" t="s">
        <v>43</v>
      </c>
      <c r="D5527" s="80" t="s">
        <v>17037</v>
      </c>
      <c r="E5527" s="104" t="s">
        <v>17038</v>
      </c>
      <c r="F5527" s="107">
        <v>28296</v>
      </c>
      <c r="G5527" s="67" t="s">
        <v>83</v>
      </c>
      <c r="H5527" s="80"/>
      <c r="I5527" s="80" t="s">
        <v>17039</v>
      </c>
      <c r="J5527" s="104" t="s">
        <v>225</v>
      </c>
      <c r="K5527" s="67" t="s">
        <v>121</v>
      </c>
      <c r="L5527" s="67" t="s">
        <v>152</v>
      </c>
      <c r="M5527" s="67" t="s">
        <v>166</v>
      </c>
      <c r="N5527" s="67" t="s">
        <v>1946</v>
      </c>
      <c r="O5527" s="81">
        <v>46173</v>
      </c>
      <c r="P5527" s="81">
        <v>45975</v>
      </c>
      <c r="Q5527" s="103" t="str">
        <f>IFERROR(VLOOKUP(J5527,Настройка!$C$4:$E$121,2,),"Ошибка")</f>
        <v>R</v>
      </c>
    </row>
    <row r="5528" spans="1:17" ht="14.4" customHeight="1">
      <c r="A5528" s="67">
        <v>5523</v>
      </c>
      <c r="B5528" s="80" t="s">
        <v>176</v>
      </c>
      <c r="C5528" s="80" t="s">
        <v>43</v>
      </c>
      <c r="D5528" s="80" t="s">
        <v>17040</v>
      </c>
      <c r="E5528" s="104" t="s">
        <v>17041</v>
      </c>
      <c r="F5528" s="107">
        <v>22214</v>
      </c>
      <c r="G5528" s="67" t="s">
        <v>83</v>
      </c>
      <c r="H5528" s="80"/>
      <c r="I5528" s="80" t="s">
        <v>17042</v>
      </c>
      <c r="J5528" s="104" t="s">
        <v>205</v>
      </c>
      <c r="K5528" s="67" t="s">
        <v>117</v>
      </c>
      <c r="L5528" s="67" t="s">
        <v>152</v>
      </c>
      <c r="M5528" s="67" t="s">
        <v>166</v>
      </c>
      <c r="N5528" s="67" t="s">
        <v>1946</v>
      </c>
      <c r="O5528" s="81">
        <v>46173</v>
      </c>
      <c r="P5528" s="81">
        <v>45978</v>
      </c>
      <c r="Q5528" s="103" t="str">
        <f>IFERROR(VLOOKUP(J5528,Настройка!$C$4:$E$121,2,),"Ошибка")</f>
        <v>R</v>
      </c>
    </row>
    <row r="5529" spans="1:17" ht="14.4" customHeight="1">
      <c r="A5529" s="67">
        <v>5524</v>
      </c>
      <c r="B5529" s="80" t="s">
        <v>176</v>
      </c>
      <c r="C5529" s="80" t="s">
        <v>43</v>
      </c>
      <c r="D5529" s="80" t="s">
        <v>17043</v>
      </c>
      <c r="E5529" s="104" t="s">
        <v>17044</v>
      </c>
      <c r="F5529" s="107">
        <v>30614</v>
      </c>
      <c r="G5529" s="67" t="s">
        <v>77</v>
      </c>
      <c r="H5529" s="80" t="s">
        <v>1001</v>
      </c>
      <c r="I5529" s="80" t="s">
        <v>17045</v>
      </c>
      <c r="J5529" s="104" t="s">
        <v>199</v>
      </c>
      <c r="K5529" s="67" t="s">
        <v>117</v>
      </c>
      <c r="L5529" s="67"/>
      <c r="M5529" s="67"/>
      <c r="N5529" s="67"/>
      <c r="O5529" s="81"/>
      <c r="P5529" s="81">
        <v>45979</v>
      </c>
      <c r="Q5529" s="103" t="str">
        <f>IFERROR(VLOOKUP(J5529,Настройка!$C$4:$E$121,2,),"Ошибка")</f>
        <v>ITR</v>
      </c>
    </row>
    <row r="5530" spans="1:17" ht="14.4" customHeight="1">
      <c r="A5530" s="67">
        <v>5525</v>
      </c>
      <c r="B5530" s="80" t="s">
        <v>176</v>
      </c>
      <c r="C5530" s="80" t="s">
        <v>43</v>
      </c>
      <c r="D5530" s="80" t="s">
        <v>17046</v>
      </c>
      <c r="E5530" s="104" t="s">
        <v>17047</v>
      </c>
      <c r="F5530" s="107">
        <v>36419</v>
      </c>
      <c r="G5530" s="67" t="s">
        <v>67</v>
      </c>
      <c r="H5530" s="80" t="s">
        <v>401</v>
      </c>
      <c r="I5530" s="80" t="s">
        <v>17048</v>
      </c>
      <c r="J5530" s="104" t="s">
        <v>213</v>
      </c>
      <c r="K5530" s="67" t="s">
        <v>119</v>
      </c>
      <c r="L5530" s="67"/>
      <c r="M5530" s="67"/>
      <c r="N5530" s="67"/>
      <c r="O5530" s="81"/>
      <c r="P5530" s="81">
        <v>45980</v>
      </c>
      <c r="Q5530" s="103" t="str">
        <f>IFERROR(VLOOKUP(J5530,Настройка!$C$4:$E$121,2,),"Ошибка")</f>
        <v>R</v>
      </c>
    </row>
    <row r="5531" spans="1:17" ht="14.4" customHeight="1">
      <c r="A5531" s="67">
        <v>5526</v>
      </c>
      <c r="B5531" s="80" t="s">
        <v>176</v>
      </c>
      <c r="C5531" s="80" t="s">
        <v>43</v>
      </c>
      <c r="D5531" s="80" t="s">
        <v>17049</v>
      </c>
      <c r="E5531" s="104" t="s">
        <v>17050</v>
      </c>
      <c r="F5531" s="107">
        <v>35797</v>
      </c>
      <c r="G5531" s="67" t="s">
        <v>69</v>
      </c>
      <c r="H5531" s="80" t="s">
        <v>17051</v>
      </c>
      <c r="I5531" s="80" t="s">
        <v>17052</v>
      </c>
      <c r="J5531" s="104" t="s">
        <v>231</v>
      </c>
      <c r="K5531" s="67" t="s">
        <v>141</v>
      </c>
      <c r="L5531" s="67"/>
      <c r="M5531" s="67"/>
      <c r="N5531" s="67"/>
      <c r="O5531" s="81"/>
      <c r="P5531" s="81">
        <v>45981</v>
      </c>
      <c r="Q5531" s="103" t="str">
        <f>IFERROR(VLOOKUP(J5531,Настройка!$C$4:$E$121,2,),"Ошибка")</f>
        <v>R</v>
      </c>
    </row>
    <row r="5532" spans="1:17" ht="14.4" customHeight="1">
      <c r="A5532" s="67">
        <v>5527</v>
      </c>
      <c r="B5532" s="80" t="s">
        <v>176</v>
      </c>
      <c r="C5532" s="80" t="s">
        <v>43</v>
      </c>
      <c r="D5532" s="80" t="s">
        <v>17053</v>
      </c>
      <c r="E5532" s="104" t="s">
        <v>17054</v>
      </c>
      <c r="F5532" s="107">
        <v>39272</v>
      </c>
      <c r="G5532" s="67" t="s">
        <v>69</v>
      </c>
      <c r="H5532" s="80" t="s">
        <v>302</v>
      </c>
      <c r="I5532" s="80" t="s">
        <v>17055</v>
      </c>
      <c r="J5532" s="104" t="s">
        <v>209</v>
      </c>
      <c r="K5532" s="67" t="s">
        <v>135</v>
      </c>
      <c r="L5532" s="67"/>
      <c r="M5532" s="67"/>
      <c r="N5532" s="67"/>
      <c r="O5532" s="81"/>
      <c r="P5532" s="81">
        <v>45983</v>
      </c>
      <c r="Q5532" s="103" t="str">
        <f>IFERROR(VLOOKUP(J5532,Настройка!$C$4:$E$121,2,),"Ошибка")</f>
        <v>R</v>
      </c>
    </row>
    <row r="5533" spans="1:17" ht="14.4" customHeight="1">
      <c r="A5533" s="67">
        <v>5528</v>
      </c>
      <c r="B5533" s="80" t="s">
        <v>176</v>
      </c>
      <c r="C5533" s="80" t="s">
        <v>43</v>
      </c>
      <c r="D5533" s="80" t="s">
        <v>17056</v>
      </c>
      <c r="E5533" s="104" t="s">
        <v>17057</v>
      </c>
      <c r="F5533" s="107">
        <v>35848</v>
      </c>
      <c r="G5533" s="67" t="s">
        <v>69</v>
      </c>
      <c r="H5533" s="80" t="s">
        <v>302</v>
      </c>
      <c r="I5533" s="80" t="s">
        <v>17058</v>
      </c>
      <c r="J5533" s="104" t="s">
        <v>205</v>
      </c>
      <c r="K5533" s="67" t="s">
        <v>117</v>
      </c>
      <c r="L5533" s="67"/>
      <c r="M5533" s="67"/>
      <c r="N5533" s="67"/>
      <c r="O5533" s="81"/>
      <c r="P5533" s="81">
        <v>45986</v>
      </c>
      <c r="Q5533" s="103" t="str">
        <f>IFERROR(VLOOKUP(J5533,Настройка!$C$4:$E$121,2,),"Ошибка")</f>
        <v>R</v>
      </c>
    </row>
    <row r="5534" spans="1:17" ht="14.4" customHeight="1">
      <c r="A5534" s="67">
        <v>5529</v>
      </c>
      <c r="B5534" s="80" t="s">
        <v>176</v>
      </c>
      <c r="C5534" s="80" t="s">
        <v>43</v>
      </c>
      <c r="D5534" s="80" t="s">
        <v>17059</v>
      </c>
      <c r="E5534" s="104" t="s">
        <v>17060</v>
      </c>
      <c r="F5534" s="107">
        <v>29551</v>
      </c>
      <c r="G5534" s="67" t="s">
        <v>69</v>
      </c>
      <c r="H5534" s="80" t="s">
        <v>302</v>
      </c>
      <c r="I5534" s="80" t="s">
        <v>17061</v>
      </c>
      <c r="J5534" s="104" t="s">
        <v>222</v>
      </c>
      <c r="K5534" s="67" t="s">
        <v>121</v>
      </c>
      <c r="L5534" s="67"/>
      <c r="M5534" s="67"/>
      <c r="N5534" s="67"/>
      <c r="O5534" s="81"/>
      <c r="P5534" s="81">
        <v>45987</v>
      </c>
      <c r="Q5534" s="103" t="str">
        <f>IFERROR(VLOOKUP(J5534,Настройка!$C$4:$E$121,2,),"Ошибка")</f>
        <v>R</v>
      </c>
    </row>
    <row r="5535" spans="1:17" ht="14.4" customHeight="1">
      <c r="A5535" s="67">
        <v>5530</v>
      </c>
      <c r="B5535" s="80" t="s">
        <v>176</v>
      </c>
      <c r="C5535" s="80" t="s">
        <v>43</v>
      </c>
      <c r="D5535" s="80" t="s">
        <v>17062</v>
      </c>
      <c r="E5535" s="104" t="s">
        <v>17063</v>
      </c>
      <c r="F5535" s="107">
        <v>29255</v>
      </c>
      <c r="G5535" s="67" t="s">
        <v>67</v>
      </c>
      <c r="H5535" s="80" t="s">
        <v>401</v>
      </c>
      <c r="I5535" s="80" t="s">
        <v>17064</v>
      </c>
      <c r="J5535" s="104" t="s">
        <v>213</v>
      </c>
      <c r="K5535" s="67" t="s">
        <v>121</v>
      </c>
      <c r="L5535" s="67"/>
      <c r="M5535" s="67"/>
      <c r="N5535" s="67"/>
      <c r="O5535" s="81"/>
      <c r="P5535" s="81">
        <v>45988</v>
      </c>
      <c r="Q5535" s="103" t="str">
        <f>IFERROR(VLOOKUP(J5535,Настройка!$C$4:$E$121,2,),"Ошибка")</f>
        <v>R</v>
      </c>
    </row>
    <row r="5536" spans="1:17" ht="14.4" customHeight="1">
      <c r="A5536" s="67">
        <v>5531</v>
      </c>
      <c r="B5536" s="80" t="s">
        <v>176</v>
      </c>
      <c r="C5536" s="80" t="s">
        <v>43</v>
      </c>
      <c r="D5536" s="80" t="s">
        <v>17065</v>
      </c>
      <c r="E5536" s="104" t="s">
        <v>17066</v>
      </c>
      <c r="F5536" s="107">
        <v>35402</v>
      </c>
      <c r="G5536" s="67" t="s">
        <v>67</v>
      </c>
      <c r="H5536" s="80" t="s">
        <v>401</v>
      </c>
      <c r="I5536" s="80" t="s">
        <v>17067</v>
      </c>
      <c r="J5536" s="104" t="s">
        <v>227</v>
      </c>
      <c r="K5536" s="67" t="s">
        <v>131</v>
      </c>
      <c r="L5536" s="67"/>
      <c r="M5536" s="67"/>
      <c r="N5536" s="67"/>
      <c r="O5536" s="81"/>
      <c r="P5536" s="81">
        <v>45990</v>
      </c>
      <c r="Q5536" s="103" t="str">
        <f>IFERROR(VLOOKUP(J5536,Настройка!$C$4:$E$121,2,),"Ошибка")</f>
        <v>R</v>
      </c>
    </row>
    <row r="5537" spans="1:17" ht="14.4" customHeight="1">
      <c r="A5537" s="67">
        <v>5532</v>
      </c>
      <c r="B5537" s="80" t="s">
        <v>176</v>
      </c>
      <c r="C5537" s="80" t="s">
        <v>43</v>
      </c>
      <c r="D5537" s="80" t="s">
        <v>17068</v>
      </c>
      <c r="E5537" s="104" t="s">
        <v>17069</v>
      </c>
      <c r="F5537" s="107">
        <v>34439</v>
      </c>
      <c r="G5537" s="67" t="s">
        <v>77</v>
      </c>
      <c r="H5537" s="80" t="s">
        <v>16926</v>
      </c>
      <c r="I5537" s="80" t="s">
        <v>17070</v>
      </c>
      <c r="J5537" s="104" t="s">
        <v>112</v>
      </c>
      <c r="K5537" s="67" t="s">
        <v>109</v>
      </c>
      <c r="L5537" s="67"/>
      <c r="M5537" s="67"/>
      <c r="N5537" s="67"/>
      <c r="O5537" s="81"/>
      <c r="P5537" s="81">
        <v>45991</v>
      </c>
      <c r="Q5537" s="103" t="str">
        <f>IFERROR(VLOOKUP(J5537,Настройка!$C$4:$E$121,2,),"Ошибка")</f>
        <v>ITR</v>
      </c>
    </row>
    <row r="5538" spans="1:17" ht="14.4" customHeight="1">
      <c r="A5538" s="67">
        <v>5533</v>
      </c>
      <c r="B5538" s="80" t="s">
        <v>176</v>
      </c>
      <c r="C5538" s="80" t="s">
        <v>43</v>
      </c>
      <c r="D5538" s="80" t="s">
        <v>17071</v>
      </c>
      <c r="E5538" s="104" t="s">
        <v>17072</v>
      </c>
      <c r="F5538" s="107">
        <v>37652</v>
      </c>
      <c r="G5538" s="67" t="s">
        <v>65</v>
      </c>
      <c r="H5538" s="80" t="s">
        <v>405</v>
      </c>
      <c r="I5538" s="80" t="s">
        <v>17073</v>
      </c>
      <c r="J5538" s="104" t="s">
        <v>220</v>
      </c>
      <c r="K5538" s="67" t="s">
        <v>119</v>
      </c>
      <c r="L5538" s="67" t="s">
        <v>152</v>
      </c>
      <c r="M5538" s="67" t="s">
        <v>166</v>
      </c>
      <c r="N5538" s="67" t="s">
        <v>1946</v>
      </c>
      <c r="O5538" s="81">
        <v>46351</v>
      </c>
      <c r="P5538" s="81">
        <v>45992</v>
      </c>
      <c r="Q5538" s="103" t="str">
        <f>IFERROR(VLOOKUP(J5538,Настройка!$C$4:$E$121,2,),"Ошибка")</f>
        <v>R</v>
      </c>
    </row>
    <row r="5539" spans="1:17" ht="14.4" customHeight="1">
      <c r="A5539" s="67">
        <v>5534</v>
      </c>
      <c r="B5539" s="80" t="s">
        <v>176</v>
      </c>
      <c r="C5539" s="80" t="s">
        <v>43</v>
      </c>
      <c r="D5539" s="80" t="s">
        <v>17074</v>
      </c>
      <c r="E5539" s="104" t="s">
        <v>17075</v>
      </c>
      <c r="F5539" s="107">
        <v>38249</v>
      </c>
      <c r="G5539" s="67" t="s">
        <v>69</v>
      </c>
      <c r="H5539" s="80" t="s">
        <v>302</v>
      </c>
      <c r="I5539" s="80" t="s">
        <v>17076</v>
      </c>
      <c r="J5539" s="104" t="s">
        <v>228</v>
      </c>
      <c r="K5539" s="67" t="s">
        <v>123</v>
      </c>
      <c r="L5539" s="67"/>
      <c r="M5539" s="67"/>
      <c r="N5539" s="67"/>
      <c r="O5539" s="81"/>
      <c r="P5539" s="81">
        <v>45992</v>
      </c>
      <c r="Q5539" s="103" t="str">
        <f>IFERROR(VLOOKUP(J5539,Настройка!$C$4:$E$121,2,),"Ошибка")</f>
        <v>R</v>
      </c>
    </row>
    <row r="5540" spans="1:17" ht="14.4" customHeight="1">
      <c r="A5540" s="67">
        <v>5535</v>
      </c>
      <c r="B5540" s="80" t="s">
        <v>176</v>
      </c>
      <c r="C5540" s="80" t="s">
        <v>43</v>
      </c>
      <c r="D5540" s="80" t="s">
        <v>17077</v>
      </c>
      <c r="E5540" s="104" t="s">
        <v>17078</v>
      </c>
      <c r="F5540" s="107">
        <v>37122</v>
      </c>
      <c r="G5540" s="67" t="s">
        <v>67</v>
      </c>
      <c r="H5540" s="80" t="s">
        <v>401</v>
      </c>
      <c r="I5540" s="80" t="s">
        <v>17079</v>
      </c>
      <c r="J5540" s="104" t="s">
        <v>230</v>
      </c>
      <c r="K5540" s="67" t="s">
        <v>133</v>
      </c>
      <c r="L5540" s="67"/>
      <c r="M5540" s="67"/>
      <c r="N5540" s="67"/>
      <c r="O5540" s="81"/>
      <c r="P5540" s="81">
        <v>45992</v>
      </c>
      <c r="Q5540" s="103" t="str">
        <f>IFERROR(VLOOKUP(J5540,Настройка!$C$4:$E$121,2,),"Ошибка")</f>
        <v>R</v>
      </c>
    </row>
    <row r="5541" spans="1:17" ht="14.4" customHeight="1">
      <c r="A5541" s="67">
        <v>5536</v>
      </c>
      <c r="B5541" s="80" t="s">
        <v>176</v>
      </c>
      <c r="C5541" s="80" t="s">
        <v>43</v>
      </c>
      <c r="D5541" s="80" t="s">
        <v>17080</v>
      </c>
      <c r="E5541" s="104" t="s">
        <v>17081</v>
      </c>
      <c r="F5541" s="107">
        <v>30926</v>
      </c>
      <c r="G5541" s="67" t="s">
        <v>69</v>
      </c>
      <c r="H5541" s="80" t="s">
        <v>302</v>
      </c>
      <c r="I5541" s="80" t="s">
        <v>17082</v>
      </c>
      <c r="J5541" s="104" t="s">
        <v>213</v>
      </c>
      <c r="K5541" s="67" t="s">
        <v>119</v>
      </c>
      <c r="L5541" s="67"/>
      <c r="M5541" s="67"/>
      <c r="N5541" s="67"/>
      <c r="O5541" s="81"/>
      <c r="P5541" s="81">
        <v>46001</v>
      </c>
      <c r="Q5541" s="103" t="str">
        <f>IFERROR(VLOOKUP(J5541,Настройка!$C$4:$E$121,2,),"Ошибка")</f>
        <v>R</v>
      </c>
    </row>
    <row r="5542" spans="1:17" ht="14.4" customHeight="1">
      <c r="A5542" s="67">
        <v>5537</v>
      </c>
      <c r="B5542" s="80" t="s">
        <v>176</v>
      </c>
      <c r="C5542" s="80" t="s">
        <v>43</v>
      </c>
      <c r="D5542" s="80" t="s">
        <v>17083</v>
      </c>
      <c r="E5542" s="104" t="s">
        <v>17084</v>
      </c>
      <c r="F5542" s="107">
        <v>26164</v>
      </c>
      <c r="G5542" s="67" t="s">
        <v>99</v>
      </c>
      <c r="H5542" s="80" t="s">
        <v>298</v>
      </c>
      <c r="I5542" s="80" t="s">
        <v>17085</v>
      </c>
      <c r="J5542" s="104" t="s">
        <v>201</v>
      </c>
      <c r="K5542" s="67" t="s">
        <v>117</v>
      </c>
      <c r="L5542" s="67" t="s">
        <v>159</v>
      </c>
      <c r="M5542" s="67"/>
      <c r="N5542" s="67"/>
      <c r="O5542" s="81"/>
      <c r="P5542" s="81">
        <v>46002</v>
      </c>
      <c r="Q5542" s="103" t="str">
        <f>IFERROR(VLOOKUP(J5542,Настройка!$C$4:$E$121,2,),"Ошибка")</f>
        <v>ITR</v>
      </c>
    </row>
    <row r="5543" spans="1:17" ht="14.4" customHeight="1">
      <c r="A5543" s="67">
        <v>5538</v>
      </c>
      <c r="B5543" s="80" t="s">
        <v>176</v>
      </c>
      <c r="C5543" s="80" t="s">
        <v>43</v>
      </c>
      <c r="D5543" s="80" t="s">
        <v>17086</v>
      </c>
      <c r="E5543" s="104" t="s">
        <v>17087</v>
      </c>
      <c r="F5543" s="107">
        <v>30317</v>
      </c>
      <c r="G5543" s="67" t="s">
        <v>67</v>
      </c>
      <c r="H5543" s="80"/>
      <c r="I5543" s="80" t="s">
        <v>17088</v>
      </c>
      <c r="J5543" s="104" t="s">
        <v>227</v>
      </c>
      <c r="K5543" s="67" t="s">
        <v>131</v>
      </c>
      <c r="L5543" s="67"/>
      <c r="M5543" s="67"/>
      <c r="N5543" s="67"/>
      <c r="O5543" s="81"/>
      <c r="P5543" s="81">
        <v>46002</v>
      </c>
      <c r="Q5543" s="103" t="str">
        <f>IFERROR(VLOOKUP(J5543,Настройка!$C$4:$E$121,2,),"Ошибка")</f>
        <v>R</v>
      </c>
    </row>
    <row r="5544" spans="1:17" ht="14.4" customHeight="1">
      <c r="A5544" s="67">
        <v>5539</v>
      </c>
      <c r="B5544" s="80" t="s">
        <v>176</v>
      </c>
      <c r="C5544" s="80" t="s">
        <v>43</v>
      </c>
      <c r="D5544" s="80" t="s">
        <v>17089</v>
      </c>
      <c r="E5544" s="104" t="s">
        <v>17090</v>
      </c>
      <c r="F5544" s="107">
        <v>37649</v>
      </c>
      <c r="G5544" s="67" t="s">
        <v>67</v>
      </c>
      <c r="H5544" s="80" t="s">
        <v>401</v>
      </c>
      <c r="I5544" s="80" t="s">
        <v>17091</v>
      </c>
      <c r="J5544" s="104" t="s">
        <v>227</v>
      </c>
      <c r="K5544" s="67" t="s">
        <v>131</v>
      </c>
      <c r="L5544" s="67"/>
      <c r="M5544" s="67"/>
      <c r="N5544" s="67"/>
      <c r="O5544" s="81"/>
      <c r="P5544" s="81">
        <v>46002</v>
      </c>
      <c r="Q5544" s="103" t="str">
        <f>IFERROR(VLOOKUP(J5544,Настройка!$C$4:$E$121,2,),"Ошибка")</f>
        <v>R</v>
      </c>
    </row>
    <row r="5545" spans="1:17" ht="14.4" customHeight="1">
      <c r="A5545" s="67">
        <v>5540</v>
      </c>
      <c r="B5545" s="80" t="s">
        <v>176</v>
      </c>
      <c r="C5545" s="80" t="s">
        <v>43</v>
      </c>
      <c r="D5545" s="80" t="s">
        <v>17092</v>
      </c>
      <c r="E5545" s="104" t="s">
        <v>17093</v>
      </c>
      <c r="F5545" s="107">
        <v>37452</v>
      </c>
      <c r="G5545" s="67" t="s">
        <v>67</v>
      </c>
      <c r="H5545" s="80" t="s">
        <v>401</v>
      </c>
      <c r="I5545" s="80" t="s">
        <v>17094</v>
      </c>
      <c r="J5545" s="104" t="s">
        <v>227</v>
      </c>
      <c r="K5545" s="67" t="s">
        <v>131</v>
      </c>
      <c r="L5545" s="67"/>
      <c r="M5545" s="67"/>
      <c r="N5545" s="67"/>
      <c r="O5545" s="81"/>
      <c r="P5545" s="81">
        <v>46002</v>
      </c>
      <c r="Q5545" s="103" t="str">
        <f>IFERROR(VLOOKUP(J5545,Настройка!$C$4:$E$121,2,),"Ошибка")</f>
        <v>R</v>
      </c>
    </row>
    <row r="5546" spans="1:17" ht="14.4" customHeight="1">
      <c r="A5546" s="67">
        <v>5541</v>
      </c>
      <c r="B5546" s="80" t="s">
        <v>176</v>
      </c>
      <c r="C5546" s="80" t="s">
        <v>43</v>
      </c>
      <c r="D5546" s="80" t="s">
        <v>17095</v>
      </c>
      <c r="E5546" s="104" t="s">
        <v>17096</v>
      </c>
      <c r="F5546" s="107">
        <v>37119</v>
      </c>
      <c r="G5546" s="67" t="s">
        <v>67</v>
      </c>
      <c r="H5546" s="80" t="s">
        <v>401</v>
      </c>
      <c r="I5546" s="80" t="s">
        <v>17097</v>
      </c>
      <c r="J5546" s="104" t="s">
        <v>227</v>
      </c>
      <c r="K5546" s="67" t="s">
        <v>131</v>
      </c>
      <c r="L5546" s="67"/>
      <c r="M5546" s="67"/>
      <c r="N5546" s="67"/>
      <c r="O5546" s="81"/>
      <c r="P5546" s="81">
        <v>46002</v>
      </c>
      <c r="Q5546" s="103" t="str">
        <f>IFERROR(VLOOKUP(J5546,Настройка!$C$4:$E$121,2,),"Ошибка")</f>
        <v>R</v>
      </c>
    </row>
    <row r="5547" spans="1:17" ht="14.4" customHeight="1">
      <c r="A5547" s="67">
        <v>5542</v>
      </c>
      <c r="B5547" s="80" t="s">
        <v>176</v>
      </c>
      <c r="C5547" s="80" t="s">
        <v>43</v>
      </c>
      <c r="D5547" s="80" t="s">
        <v>17098</v>
      </c>
      <c r="E5547" s="104" t="s">
        <v>17099</v>
      </c>
      <c r="F5547" s="107">
        <v>37520</v>
      </c>
      <c r="G5547" s="67" t="s">
        <v>67</v>
      </c>
      <c r="H5547" s="80" t="s">
        <v>401</v>
      </c>
      <c r="I5547" s="80" t="s">
        <v>17100</v>
      </c>
      <c r="J5547" s="104" t="s">
        <v>227</v>
      </c>
      <c r="K5547" s="67" t="s">
        <v>131</v>
      </c>
      <c r="L5547" s="67"/>
      <c r="M5547" s="67"/>
      <c r="N5547" s="67"/>
      <c r="O5547" s="81"/>
      <c r="P5547" s="81">
        <v>46002</v>
      </c>
      <c r="Q5547" s="103" t="str">
        <f>IFERROR(VLOOKUP(J5547,Настройка!$C$4:$E$121,2,),"Ошибка")</f>
        <v>R</v>
      </c>
    </row>
    <row r="5548" spans="1:17" ht="14.4" customHeight="1">
      <c r="A5548" s="67">
        <v>5543</v>
      </c>
      <c r="B5548" s="80" t="s">
        <v>176</v>
      </c>
      <c r="C5548" s="80" t="s">
        <v>43</v>
      </c>
      <c r="D5548" s="80" t="s">
        <v>17101</v>
      </c>
      <c r="E5548" s="104" t="s">
        <v>17102</v>
      </c>
      <c r="F5548" s="107">
        <v>35554</v>
      </c>
      <c r="G5548" s="67" t="s">
        <v>67</v>
      </c>
      <c r="H5548" s="80" t="s">
        <v>401</v>
      </c>
      <c r="I5548" s="80" t="s">
        <v>17103</v>
      </c>
      <c r="J5548" s="104" t="s">
        <v>227</v>
      </c>
      <c r="K5548" s="67" t="s">
        <v>131</v>
      </c>
      <c r="L5548" s="67"/>
      <c r="M5548" s="67"/>
      <c r="N5548" s="67"/>
      <c r="O5548" s="81"/>
      <c r="P5548" s="81">
        <v>46002</v>
      </c>
      <c r="Q5548" s="103" t="str">
        <f>IFERROR(VLOOKUP(J5548,Настройка!$C$4:$E$121,2,),"Ошибка")</f>
        <v>R</v>
      </c>
    </row>
    <row r="5549" spans="1:17" ht="14.4" customHeight="1">
      <c r="A5549" s="67">
        <v>5544</v>
      </c>
      <c r="B5549" s="80" t="s">
        <v>176</v>
      </c>
      <c r="C5549" s="80" t="s">
        <v>43</v>
      </c>
      <c r="D5549" s="80" t="s">
        <v>17104</v>
      </c>
      <c r="E5549" s="104" t="s">
        <v>17105</v>
      </c>
      <c r="F5549" s="107">
        <v>39382</v>
      </c>
      <c r="G5549" s="67" t="s">
        <v>69</v>
      </c>
      <c r="H5549" s="80" t="s">
        <v>302</v>
      </c>
      <c r="I5549" s="80" t="s">
        <v>17106</v>
      </c>
      <c r="J5549" s="104" t="s">
        <v>209</v>
      </c>
      <c r="K5549" s="67" t="s">
        <v>127</v>
      </c>
      <c r="L5549" s="67"/>
      <c r="M5549" s="67"/>
      <c r="N5549" s="67"/>
      <c r="O5549" s="81"/>
      <c r="P5549" s="81">
        <v>46002</v>
      </c>
      <c r="Q5549" s="103" t="str">
        <f>IFERROR(VLOOKUP(J5549,Настройка!$C$4:$E$121,2,),"Ошибка")</f>
        <v>R</v>
      </c>
    </row>
    <row r="5550" spans="1:17" ht="14.4" customHeight="1">
      <c r="A5550" s="67">
        <v>5545</v>
      </c>
      <c r="B5550" s="80" t="s">
        <v>176</v>
      </c>
      <c r="C5550" s="80" t="s">
        <v>43</v>
      </c>
      <c r="D5550" s="80" t="s">
        <v>17107</v>
      </c>
      <c r="E5550" s="104" t="s">
        <v>17108</v>
      </c>
      <c r="F5550" s="107">
        <v>35092</v>
      </c>
      <c r="G5550" s="67" t="s">
        <v>77</v>
      </c>
      <c r="H5550" s="80" t="s">
        <v>1001</v>
      </c>
      <c r="I5550" s="80" t="s">
        <v>17109</v>
      </c>
      <c r="J5550" s="104" t="s">
        <v>145</v>
      </c>
      <c r="K5550" s="67" t="s">
        <v>109</v>
      </c>
      <c r="L5550" s="67"/>
      <c r="M5550" s="67"/>
      <c r="N5550" s="67"/>
      <c r="O5550" s="81"/>
      <c r="P5550" s="81">
        <v>46003</v>
      </c>
      <c r="Q5550" s="103" t="str">
        <f>IFERROR(VLOOKUP(J5550,Настройка!$C$4:$E$121,2,),"Ошибка")</f>
        <v>ITR</v>
      </c>
    </row>
    <row r="5551" spans="1:17" ht="14.4" customHeight="1">
      <c r="A5551" s="67">
        <v>5546</v>
      </c>
      <c r="B5551" s="80" t="s">
        <v>176</v>
      </c>
      <c r="C5551" s="80" t="s">
        <v>43</v>
      </c>
      <c r="D5551" s="80" t="s">
        <v>17110</v>
      </c>
      <c r="E5551" s="104" t="s">
        <v>17111</v>
      </c>
      <c r="F5551" s="107">
        <v>36469</v>
      </c>
      <c r="G5551" s="67" t="s">
        <v>77</v>
      </c>
      <c r="H5551" s="80" t="s">
        <v>1138</v>
      </c>
      <c r="I5551" s="80" t="s">
        <v>17112</v>
      </c>
      <c r="J5551" s="104" t="s">
        <v>143</v>
      </c>
      <c r="K5551" s="67" t="s">
        <v>109</v>
      </c>
      <c r="L5551" s="67"/>
      <c r="M5551" s="67"/>
      <c r="N5551" s="67"/>
      <c r="O5551" s="81"/>
      <c r="P5551" s="81">
        <v>46003</v>
      </c>
      <c r="Q5551" s="103" t="str">
        <f>IFERROR(VLOOKUP(J5551,Настройка!$C$4:$E$121,2,),"Ошибка")</f>
        <v>ITR</v>
      </c>
    </row>
    <row r="5552" spans="1:17" ht="14.4" customHeight="1">
      <c r="A5552" s="67">
        <v>5547</v>
      </c>
      <c r="B5552" s="80" t="s">
        <v>176</v>
      </c>
      <c r="C5552" s="80" t="s">
        <v>43</v>
      </c>
      <c r="D5552" s="80" t="s">
        <v>17113</v>
      </c>
      <c r="E5552" s="104" t="s">
        <v>17114</v>
      </c>
      <c r="F5552" s="107">
        <v>38145</v>
      </c>
      <c r="G5552" s="67" t="s">
        <v>67</v>
      </c>
      <c r="H5552" s="80"/>
      <c r="I5552" s="80" t="s">
        <v>17115</v>
      </c>
      <c r="J5552" s="104" t="s">
        <v>213</v>
      </c>
      <c r="K5552" s="67" t="s">
        <v>119</v>
      </c>
      <c r="L5552" s="67"/>
      <c r="M5552" s="67"/>
      <c r="N5552" s="67"/>
      <c r="O5552" s="81"/>
      <c r="P5552" s="81">
        <v>46005</v>
      </c>
      <c r="Q5552" s="103" t="str">
        <f>IFERROR(VLOOKUP(J5552,Настройка!$C$4:$E$121,2,),"Ошибка")</f>
        <v>R</v>
      </c>
    </row>
    <row r="5553" spans="1:17" ht="14.4" customHeight="1">
      <c r="A5553" s="67">
        <v>5548</v>
      </c>
      <c r="B5553" s="80" t="s">
        <v>176</v>
      </c>
      <c r="C5553" s="80" t="s">
        <v>43</v>
      </c>
      <c r="D5553" s="80" t="s">
        <v>17116</v>
      </c>
      <c r="E5553" s="104" t="s">
        <v>17117</v>
      </c>
      <c r="F5553" s="107">
        <v>31191</v>
      </c>
      <c r="G5553" s="67" t="s">
        <v>77</v>
      </c>
      <c r="H5553" s="80" t="s">
        <v>8811</v>
      </c>
      <c r="I5553" s="80" t="s">
        <v>17118</v>
      </c>
      <c r="J5553" s="104" t="s">
        <v>116</v>
      </c>
      <c r="K5553" s="67" t="s">
        <v>109</v>
      </c>
      <c r="L5553" s="67"/>
      <c r="M5553" s="67"/>
      <c r="N5553" s="67"/>
      <c r="O5553" s="81"/>
      <c r="P5553" s="81">
        <v>46006</v>
      </c>
      <c r="Q5553" s="103" t="str">
        <f>IFERROR(VLOOKUP(J5553,Настройка!$C$4:$E$121,2,),"Ошибка")</f>
        <v>ITR</v>
      </c>
    </row>
    <row r="5554" spans="1:17" ht="14.4" customHeight="1">
      <c r="A5554" s="67">
        <v>5549</v>
      </c>
      <c r="B5554" s="80" t="s">
        <v>176</v>
      </c>
      <c r="C5554" s="80" t="s">
        <v>43</v>
      </c>
      <c r="D5554" s="80" t="s">
        <v>17119</v>
      </c>
      <c r="E5554" s="104" t="s">
        <v>17120</v>
      </c>
      <c r="F5554" s="107">
        <v>28814</v>
      </c>
      <c r="G5554" s="67" t="s">
        <v>69</v>
      </c>
      <c r="H5554" s="80" t="s">
        <v>302</v>
      </c>
      <c r="I5554" s="80" t="s">
        <v>17121</v>
      </c>
      <c r="J5554" s="104" t="s">
        <v>214</v>
      </c>
      <c r="K5554" s="67" t="s">
        <v>119</v>
      </c>
      <c r="L5554" s="67"/>
      <c r="M5554" s="67"/>
      <c r="N5554" s="67"/>
      <c r="O5554" s="81"/>
      <c r="P5554" s="81">
        <v>46007</v>
      </c>
      <c r="Q5554" s="103" t="str">
        <f>IFERROR(VLOOKUP(J5554,Настройка!$C$4:$E$121,2,),"Ошибка")</f>
        <v>R</v>
      </c>
    </row>
    <row r="5555" spans="1:17" ht="14.4" customHeight="1">
      <c r="A5555" s="67">
        <v>5550</v>
      </c>
      <c r="B5555" s="80" t="s">
        <v>176</v>
      </c>
      <c r="C5555" s="80" t="s">
        <v>43</v>
      </c>
      <c r="D5555" s="80" t="s">
        <v>17122</v>
      </c>
      <c r="E5555" s="104" t="s">
        <v>17123</v>
      </c>
      <c r="F5555" s="107">
        <v>29085</v>
      </c>
      <c r="G5555" s="67" t="s">
        <v>69</v>
      </c>
      <c r="H5555" s="80" t="s">
        <v>302</v>
      </c>
      <c r="I5555" s="80" t="s">
        <v>17124</v>
      </c>
      <c r="J5555" s="104" t="s">
        <v>214</v>
      </c>
      <c r="K5555" s="67" t="s">
        <v>119</v>
      </c>
      <c r="L5555" s="67"/>
      <c r="M5555" s="67"/>
      <c r="N5555" s="67"/>
      <c r="O5555" s="81"/>
      <c r="P5555" s="81">
        <v>46007</v>
      </c>
      <c r="Q5555" s="103" t="str">
        <f>IFERROR(VLOOKUP(J5555,Настройка!$C$4:$E$121,2,),"Ошибка")</f>
        <v>R</v>
      </c>
    </row>
    <row r="5556" spans="1:17" ht="14.4" customHeight="1">
      <c r="A5556" s="67">
        <v>5551</v>
      </c>
      <c r="B5556" s="80" t="s">
        <v>176</v>
      </c>
      <c r="C5556" s="80" t="s">
        <v>43</v>
      </c>
      <c r="D5556" s="80" t="s">
        <v>17125</v>
      </c>
      <c r="E5556" s="104" t="s">
        <v>17126</v>
      </c>
      <c r="F5556" s="107">
        <v>36262</v>
      </c>
      <c r="G5556" s="67" t="s">
        <v>69</v>
      </c>
      <c r="H5556" s="80" t="s">
        <v>302</v>
      </c>
      <c r="I5556" s="80" t="s">
        <v>17127</v>
      </c>
      <c r="J5556" s="104" t="s">
        <v>213</v>
      </c>
      <c r="K5556" s="67" t="s">
        <v>119</v>
      </c>
      <c r="L5556" s="67"/>
      <c r="M5556" s="67"/>
      <c r="N5556" s="67"/>
      <c r="O5556" s="81"/>
      <c r="P5556" s="81">
        <v>46007</v>
      </c>
      <c r="Q5556" s="103" t="str">
        <f>IFERROR(VLOOKUP(J5556,Настройка!$C$4:$E$121,2,),"Ошибка")</f>
        <v>R</v>
      </c>
    </row>
    <row r="5557" spans="1:17" ht="14.4" customHeight="1">
      <c r="A5557" s="67">
        <v>5552</v>
      </c>
      <c r="B5557" s="80" t="s">
        <v>176</v>
      </c>
      <c r="C5557" s="80" t="s">
        <v>43</v>
      </c>
      <c r="D5557" s="80" t="s">
        <v>17128</v>
      </c>
      <c r="E5557" s="104" t="s">
        <v>17129</v>
      </c>
      <c r="F5557" s="107">
        <v>31272</v>
      </c>
      <c r="G5557" s="67" t="s">
        <v>69</v>
      </c>
      <c r="H5557" s="80" t="s">
        <v>302</v>
      </c>
      <c r="I5557" s="80" t="s">
        <v>17130</v>
      </c>
      <c r="J5557" s="104" t="s">
        <v>213</v>
      </c>
      <c r="K5557" s="67" t="s">
        <v>119</v>
      </c>
      <c r="L5557" s="67"/>
      <c r="M5557" s="67"/>
      <c r="N5557" s="67"/>
      <c r="O5557" s="81"/>
      <c r="P5557" s="81">
        <v>46007</v>
      </c>
      <c r="Q5557" s="103" t="str">
        <f>IFERROR(VLOOKUP(J5557,Настройка!$C$4:$E$121,2,),"Ошибка")</f>
        <v>R</v>
      </c>
    </row>
    <row r="5558" spans="1:17" ht="14.4" customHeight="1">
      <c r="A5558" s="67">
        <v>5553</v>
      </c>
      <c r="B5558" s="80" t="s">
        <v>176</v>
      </c>
      <c r="C5558" s="80" t="s">
        <v>43</v>
      </c>
      <c r="D5558" s="80" t="s">
        <v>17131</v>
      </c>
      <c r="E5558" s="104" t="s">
        <v>17132</v>
      </c>
      <c r="F5558" s="107">
        <v>33638</v>
      </c>
      <c r="G5558" s="67" t="s">
        <v>69</v>
      </c>
      <c r="H5558" s="80" t="s">
        <v>309</v>
      </c>
      <c r="I5558" s="80" t="s">
        <v>17133</v>
      </c>
      <c r="J5558" s="104" t="s">
        <v>208</v>
      </c>
      <c r="K5558" s="67" t="s">
        <v>117</v>
      </c>
      <c r="L5558" s="67"/>
      <c r="M5558" s="67"/>
      <c r="N5558" s="67"/>
      <c r="O5558" s="81"/>
      <c r="P5558" s="81">
        <v>46007</v>
      </c>
      <c r="Q5558" s="103" t="str">
        <f>IFERROR(VLOOKUP(J5558,Настройка!$C$4:$E$121,2,),"Ошибка")</f>
        <v>R</v>
      </c>
    </row>
    <row r="5559" spans="1:17" ht="14.4" customHeight="1">
      <c r="A5559" s="67">
        <v>5554</v>
      </c>
      <c r="B5559" s="80" t="s">
        <v>176</v>
      </c>
      <c r="C5559" s="80" t="s">
        <v>43</v>
      </c>
      <c r="D5559" s="80" t="s">
        <v>17134</v>
      </c>
      <c r="E5559" s="104" t="s">
        <v>17135</v>
      </c>
      <c r="F5559" s="107">
        <v>37901</v>
      </c>
      <c r="G5559" s="67" t="s">
        <v>69</v>
      </c>
      <c r="H5559" s="80" t="s">
        <v>302</v>
      </c>
      <c r="I5559" s="80" t="s">
        <v>17136</v>
      </c>
      <c r="J5559" s="104" t="s">
        <v>204</v>
      </c>
      <c r="K5559" s="67" t="s">
        <v>117</v>
      </c>
      <c r="L5559" s="67"/>
      <c r="M5559" s="67"/>
      <c r="N5559" s="67"/>
      <c r="O5559" s="81"/>
      <c r="P5559" s="81">
        <v>46008</v>
      </c>
      <c r="Q5559" s="103" t="str">
        <f>IFERROR(VLOOKUP(J5559,Настройка!$C$4:$E$121,2,),"Ошибка")</f>
        <v>R</v>
      </c>
    </row>
    <row r="5560" spans="1:17" ht="14.4" customHeight="1">
      <c r="A5560" s="67">
        <v>5555</v>
      </c>
      <c r="B5560" s="80" t="s">
        <v>176</v>
      </c>
      <c r="C5560" s="80" t="s">
        <v>43</v>
      </c>
      <c r="D5560" s="80" t="s">
        <v>17137</v>
      </c>
      <c r="E5560" s="104" t="s">
        <v>17138</v>
      </c>
      <c r="F5560" s="107">
        <v>30940</v>
      </c>
      <c r="G5560" s="67" t="s">
        <v>69</v>
      </c>
      <c r="H5560" s="80" t="s">
        <v>385</v>
      </c>
      <c r="I5560" s="80" t="s">
        <v>17139</v>
      </c>
      <c r="J5560" s="104" t="s">
        <v>213</v>
      </c>
      <c r="K5560" s="67" t="s">
        <v>119</v>
      </c>
      <c r="L5560" s="67"/>
      <c r="M5560" s="67"/>
      <c r="N5560" s="67"/>
      <c r="O5560" s="81"/>
      <c r="P5560" s="81">
        <v>46008</v>
      </c>
      <c r="Q5560" s="103" t="str">
        <f>IFERROR(VLOOKUP(J5560,Настройка!$C$4:$E$121,2,),"Ошибка")</f>
        <v>R</v>
      </c>
    </row>
    <row r="5561" spans="1:17" ht="14.4" customHeight="1">
      <c r="A5561" s="67">
        <v>5556</v>
      </c>
      <c r="B5561" s="80" t="s">
        <v>176</v>
      </c>
      <c r="C5561" s="80" t="s">
        <v>43</v>
      </c>
      <c r="D5561" s="80" t="s">
        <v>17140</v>
      </c>
      <c r="E5561" s="104" t="s">
        <v>17141</v>
      </c>
      <c r="F5561" s="107">
        <v>35439</v>
      </c>
      <c r="G5561" s="67" t="s">
        <v>89</v>
      </c>
      <c r="H5561" s="80" t="s">
        <v>602</v>
      </c>
      <c r="I5561" s="80" t="s">
        <v>17142</v>
      </c>
      <c r="J5561" s="104" t="s">
        <v>230</v>
      </c>
      <c r="K5561" s="67" t="s">
        <v>133</v>
      </c>
      <c r="L5561" s="67" t="s">
        <v>152</v>
      </c>
      <c r="M5561" s="67" t="s">
        <v>164</v>
      </c>
      <c r="N5561" s="67" t="s">
        <v>1946</v>
      </c>
      <c r="O5561" s="81">
        <v>46251</v>
      </c>
      <c r="P5561" s="81">
        <v>46008</v>
      </c>
      <c r="Q5561" s="103" t="str">
        <f>IFERROR(VLOOKUP(J5561,Настройка!$C$4:$E$121,2,),"Ошибка")</f>
        <v>R</v>
      </c>
    </row>
    <row r="5562" spans="1:17" ht="14.4" customHeight="1">
      <c r="A5562" s="67">
        <v>5557</v>
      </c>
      <c r="B5562" s="80" t="s">
        <v>176</v>
      </c>
      <c r="C5562" s="80" t="s">
        <v>43</v>
      </c>
      <c r="D5562" s="80" t="s">
        <v>17143</v>
      </c>
      <c r="E5562" s="104" t="s">
        <v>17144</v>
      </c>
      <c r="F5562" s="107">
        <v>36951</v>
      </c>
      <c r="G5562" s="67" t="s">
        <v>69</v>
      </c>
      <c r="H5562" s="80" t="s">
        <v>302</v>
      </c>
      <c r="I5562" s="80" t="s">
        <v>17145</v>
      </c>
      <c r="J5562" s="104" t="s">
        <v>213</v>
      </c>
      <c r="K5562" s="67" t="s">
        <v>119</v>
      </c>
      <c r="L5562" s="67"/>
      <c r="M5562" s="67"/>
      <c r="N5562" s="67"/>
      <c r="O5562" s="81"/>
      <c r="P5562" s="81">
        <v>46009</v>
      </c>
      <c r="Q5562" s="103" t="str">
        <f>IFERROR(VLOOKUP(J5562,Настройка!$C$4:$E$121,2,),"Ошибка")</f>
        <v>R</v>
      </c>
    </row>
    <row r="5563" spans="1:17" ht="14.4" customHeight="1">
      <c r="A5563" s="67">
        <v>5558</v>
      </c>
      <c r="B5563" s="80" t="s">
        <v>176</v>
      </c>
      <c r="C5563" s="80" t="s">
        <v>43</v>
      </c>
      <c r="D5563" s="80" t="s">
        <v>17146</v>
      </c>
      <c r="E5563" s="104" t="s">
        <v>17147</v>
      </c>
      <c r="F5563" s="107">
        <v>34021</v>
      </c>
      <c r="G5563" s="67" t="s">
        <v>69</v>
      </c>
      <c r="H5563" s="80" t="s">
        <v>302</v>
      </c>
      <c r="I5563" s="80" t="s">
        <v>17148</v>
      </c>
      <c r="J5563" s="104" t="s">
        <v>204</v>
      </c>
      <c r="K5563" s="67" t="s">
        <v>117</v>
      </c>
      <c r="L5563" s="67"/>
      <c r="M5563" s="67"/>
      <c r="N5563" s="67"/>
      <c r="O5563" s="81"/>
      <c r="P5563" s="81">
        <v>46011</v>
      </c>
      <c r="Q5563" s="103" t="str">
        <f>IFERROR(VLOOKUP(J5563,Настройка!$C$4:$E$121,2,),"Ошибка")</f>
        <v>R</v>
      </c>
    </row>
    <row r="5564" spans="1:17" ht="14.4" customHeight="1">
      <c r="A5564" s="67">
        <v>5559</v>
      </c>
      <c r="B5564" s="80" t="s">
        <v>176</v>
      </c>
      <c r="C5564" s="80" t="s">
        <v>43</v>
      </c>
      <c r="D5564" s="80" t="s">
        <v>17149</v>
      </c>
      <c r="E5564" s="104" t="s">
        <v>17150</v>
      </c>
      <c r="F5564" s="107">
        <v>33758</v>
      </c>
      <c r="G5564" s="67" t="s">
        <v>69</v>
      </c>
      <c r="H5564" s="80" t="s">
        <v>302</v>
      </c>
      <c r="I5564" s="80" t="s">
        <v>17151</v>
      </c>
      <c r="J5564" s="104" t="s">
        <v>220</v>
      </c>
      <c r="K5564" s="67" t="s">
        <v>119</v>
      </c>
      <c r="L5564" s="67"/>
      <c r="M5564" s="67"/>
      <c r="N5564" s="67"/>
      <c r="O5564" s="81"/>
      <c r="P5564" s="81">
        <v>46011</v>
      </c>
      <c r="Q5564" s="103" t="str">
        <f>IFERROR(VLOOKUP(J5564,Настройка!$C$4:$E$121,2,),"Ошибка")</f>
        <v>R</v>
      </c>
    </row>
    <row r="5565" spans="1:17" ht="14.4" customHeight="1">
      <c r="A5565" s="67">
        <v>5560</v>
      </c>
      <c r="B5565" s="80" t="s">
        <v>176</v>
      </c>
      <c r="C5565" s="80" t="s">
        <v>43</v>
      </c>
      <c r="D5565" s="80" t="s">
        <v>17152</v>
      </c>
      <c r="E5565" s="104" t="s">
        <v>17153</v>
      </c>
      <c r="F5565" s="107">
        <v>29246</v>
      </c>
      <c r="G5565" s="67" t="s">
        <v>89</v>
      </c>
      <c r="H5565" s="80" t="s">
        <v>602</v>
      </c>
      <c r="I5565" s="80" t="s">
        <v>17154</v>
      </c>
      <c r="J5565" s="104" t="s">
        <v>228</v>
      </c>
      <c r="K5565" s="67" t="s">
        <v>123</v>
      </c>
      <c r="L5565" s="67" t="s">
        <v>152</v>
      </c>
      <c r="M5565" s="67" t="s">
        <v>164</v>
      </c>
      <c r="N5565" s="67" t="s">
        <v>1946</v>
      </c>
      <c r="O5565" s="81">
        <v>46218</v>
      </c>
      <c r="P5565" s="81">
        <v>46011</v>
      </c>
      <c r="Q5565" s="103" t="str">
        <f>IFERROR(VLOOKUP(J5565,Настройка!$C$4:$E$121,2,),"Ошибка")</f>
        <v>R</v>
      </c>
    </row>
    <row r="5566" spans="1:17" ht="14.4" customHeight="1">
      <c r="A5566" s="67">
        <v>5561</v>
      </c>
      <c r="B5566" s="80" t="s">
        <v>176</v>
      </c>
      <c r="C5566" s="80" t="s">
        <v>43</v>
      </c>
      <c r="D5566" s="80" t="s">
        <v>17155</v>
      </c>
      <c r="E5566" s="104" t="s">
        <v>17156</v>
      </c>
      <c r="F5566" s="107">
        <v>37024</v>
      </c>
      <c r="G5566" s="67" t="s">
        <v>89</v>
      </c>
      <c r="H5566" s="80" t="s">
        <v>602</v>
      </c>
      <c r="I5566" s="80" t="s">
        <v>17157</v>
      </c>
      <c r="J5566" s="104" t="s">
        <v>228</v>
      </c>
      <c r="K5566" s="67" t="s">
        <v>123</v>
      </c>
      <c r="L5566" s="67" t="s">
        <v>152</v>
      </c>
      <c r="M5566" s="67" t="s">
        <v>164</v>
      </c>
      <c r="N5566" s="67" t="s">
        <v>1946</v>
      </c>
      <c r="O5566" s="81">
        <v>46218</v>
      </c>
      <c r="P5566" s="81">
        <v>46011</v>
      </c>
      <c r="Q5566" s="103" t="str">
        <f>IFERROR(VLOOKUP(J5566,Настройка!$C$4:$E$121,2,),"Ошибка")</f>
        <v>R</v>
      </c>
    </row>
    <row r="5567" spans="1:17" ht="14.4" customHeight="1">
      <c r="A5567" s="67">
        <v>5562</v>
      </c>
      <c r="B5567" s="80" t="s">
        <v>176</v>
      </c>
      <c r="C5567" s="80" t="s">
        <v>43</v>
      </c>
      <c r="D5567" s="80" t="s">
        <v>17158</v>
      </c>
      <c r="E5567" s="104" t="s">
        <v>17159</v>
      </c>
      <c r="F5567" s="107">
        <v>34087</v>
      </c>
      <c r="G5567" s="67" t="s">
        <v>89</v>
      </c>
      <c r="H5567" s="80" t="s">
        <v>602</v>
      </c>
      <c r="I5567" s="80" t="s">
        <v>17160</v>
      </c>
      <c r="J5567" s="104" t="s">
        <v>228</v>
      </c>
      <c r="K5567" s="67" t="s">
        <v>123</v>
      </c>
      <c r="L5567" s="67" t="s">
        <v>152</v>
      </c>
      <c r="M5567" s="67" t="s">
        <v>164</v>
      </c>
      <c r="N5567" s="67" t="s">
        <v>1946</v>
      </c>
      <c r="O5567" s="81">
        <v>46218</v>
      </c>
      <c r="P5567" s="81">
        <v>46011</v>
      </c>
      <c r="Q5567" s="103" t="str">
        <f>IFERROR(VLOOKUP(J5567,Настройка!$C$4:$E$121,2,),"Ошибка")</f>
        <v>R</v>
      </c>
    </row>
    <row r="5568" spans="1:17" ht="14.4" customHeight="1">
      <c r="A5568" s="67">
        <v>5563</v>
      </c>
      <c r="B5568" s="80" t="s">
        <v>176</v>
      </c>
      <c r="C5568" s="80" t="s">
        <v>43</v>
      </c>
      <c r="D5568" s="80" t="s">
        <v>17161</v>
      </c>
      <c r="E5568" s="104" t="s">
        <v>17162</v>
      </c>
      <c r="F5568" s="107">
        <v>35750</v>
      </c>
      <c r="G5568" s="67" t="s">
        <v>89</v>
      </c>
      <c r="H5568" s="80" t="s">
        <v>602</v>
      </c>
      <c r="I5568" s="80" t="s">
        <v>17163</v>
      </c>
      <c r="J5568" s="104" t="s">
        <v>228</v>
      </c>
      <c r="K5568" s="67" t="s">
        <v>123</v>
      </c>
      <c r="L5568" s="67" t="s">
        <v>152</v>
      </c>
      <c r="M5568" s="67" t="s">
        <v>164</v>
      </c>
      <c r="N5568" s="67" t="s">
        <v>1946</v>
      </c>
      <c r="O5568" s="81">
        <v>46218</v>
      </c>
      <c r="P5568" s="81">
        <v>46011</v>
      </c>
      <c r="Q5568" s="103" t="str">
        <f>IFERROR(VLOOKUP(J5568,Настройка!$C$4:$E$121,2,),"Ошибка")</f>
        <v>R</v>
      </c>
    </row>
    <row r="5569" spans="1:17" ht="14.4" customHeight="1">
      <c r="A5569" s="67">
        <v>5564</v>
      </c>
      <c r="B5569" s="80" t="s">
        <v>176</v>
      </c>
      <c r="C5569" s="80" t="s">
        <v>43</v>
      </c>
      <c r="D5569" s="80" t="s">
        <v>17164</v>
      </c>
      <c r="E5569" s="104" t="s">
        <v>17165</v>
      </c>
      <c r="F5569" s="107">
        <v>35726</v>
      </c>
      <c r="G5569" s="67" t="s">
        <v>69</v>
      </c>
      <c r="H5569" s="80" t="s">
        <v>302</v>
      </c>
      <c r="I5569" s="80" t="s">
        <v>17166</v>
      </c>
      <c r="J5569" s="104" t="s">
        <v>227</v>
      </c>
      <c r="K5569" s="67" t="s">
        <v>131</v>
      </c>
      <c r="L5569" s="67"/>
      <c r="M5569" s="67"/>
      <c r="N5569" s="67"/>
      <c r="O5569" s="81"/>
      <c r="P5569" s="81">
        <v>46016</v>
      </c>
      <c r="Q5569" s="103" t="str">
        <f>IFERROR(VLOOKUP(J5569,Настройка!$C$4:$E$121,2,),"Ошибка")</f>
        <v>R</v>
      </c>
    </row>
    <row r="5570" spans="1:17" ht="14.4" customHeight="1">
      <c r="A5570" s="67">
        <v>5565</v>
      </c>
      <c r="B5570" s="80" t="s">
        <v>176</v>
      </c>
      <c r="C5570" s="80" t="s">
        <v>43</v>
      </c>
      <c r="D5570" s="80" t="s">
        <v>17167</v>
      </c>
      <c r="E5570" s="104" t="s">
        <v>17168</v>
      </c>
      <c r="F5570" s="107">
        <v>37568</v>
      </c>
      <c r="G5570" s="67" t="s">
        <v>69</v>
      </c>
      <c r="H5570" s="80" t="s">
        <v>302</v>
      </c>
      <c r="I5570" s="80" t="s">
        <v>17169</v>
      </c>
      <c r="J5570" s="104" t="s">
        <v>227</v>
      </c>
      <c r="K5570" s="67" t="s">
        <v>131</v>
      </c>
      <c r="L5570" s="67"/>
      <c r="M5570" s="67"/>
      <c r="N5570" s="67"/>
      <c r="O5570" s="81"/>
      <c r="P5570" s="81">
        <v>46016</v>
      </c>
      <c r="Q5570" s="103" t="str">
        <f>IFERROR(VLOOKUP(J5570,Настройка!$C$4:$E$121,2,),"Ошибка")</f>
        <v>R</v>
      </c>
    </row>
    <row r="5571" spans="1:17" ht="14.4" customHeight="1">
      <c r="A5571" s="67">
        <v>5566</v>
      </c>
      <c r="B5571" s="80" t="s">
        <v>176</v>
      </c>
      <c r="C5571" s="80" t="s">
        <v>43</v>
      </c>
      <c r="D5571" s="80" t="s">
        <v>17170</v>
      </c>
      <c r="E5571" s="104" t="s">
        <v>17171</v>
      </c>
      <c r="F5571" s="107">
        <v>30695</v>
      </c>
      <c r="G5571" s="67" t="s">
        <v>69</v>
      </c>
      <c r="H5571" s="80" t="s">
        <v>309</v>
      </c>
      <c r="I5571" s="80" t="s">
        <v>17172</v>
      </c>
      <c r="J5571" s="104" t="s">
        <v>217</v>
      </c>
      <c r="K5571" s="67" t="s">
        <v>119</v>
      </c>
      <c r="L5571" s="67"/>
      <c r="M5571" s="67"/>
      <c r="N5571" s="67"/>
      <c r="O5571" s="81"/>
      <c r="P5571" s="81">
        <v>46016</v>
      </c>
      <c r="Q5571" s="103" t="str">
        <f>IFERROR(VLOOKUP(J5571,Настройка!$C$4:$E$121,2,),"Ошибка")</f>
        <v>R</v>
      </c>
    </row>
    <row r="5572" spans="1:17" ht="14.4" customHeight="1">
      <c r="A5572" s="67">
        <v>5567</v>
      </c>
      <c r="B5572" s="80" t="s">
        <v>176</v>
      </c>
      <c r="C5572" s="80" t="s">
        <v>43</v>
      </c>
      <c r="D5572" s="80" t="s">
        <v>17173</v>
      </c>
      <c r="E5572" s="104" t="s">
        <v>17174</v>
      </c>
      <c r="F5572" s="107">
        <v>34940</v>
      </c>
      <c r="G5572" s="67" t="s">
        <v>69</v>
      </c>
      <c r="H5572" s="80" t="s">
        <v>302</v>
      </c>
      <c r="I5572" s="80" t="s">
        <v>17175</v>
      </c>
      <c r="J5572" s="104" t="s">
        <v>220</v>
      </c>
      <c r="K5572" s="67" t="s">
        <v>119</v>
      </c>
      <c r="L5572" s="67"/>
      <c r="M5572" s="67"/>
      <c r="N5572" s="67"/>
      <c r="O5572" s="81"/>
      <c r="P5572" s="81">
        <v>46017</v>
      </c>
      <c r="Q5572" s="103" t="str">
        <f>IFERROR(VLOOKUP(J5572,Настройка!$C$4:$E$121,2,),"Ошибка")</f>
        <v>R</v>
      </c>
    </row>
    <row r="5573" spans="1:17" ht="14.4" customHeight="1">
      <c r="A5573" s="67">
        <v>5568</v>
      </c>
      <c r="B5573" s="80" t="s">
        <v>176</v>
      </c>
      <c r="C5573" s="80" t="s">
        <v>43</v>
      </c>
      <c r="D5573" s="80" t="s">
        <v>17176</v>
      </c>
      <c r="E5573" s="104" t="s">
        <v>17177</v>
      </c>
      <c r="F5573" s="107">
        <v>33151</v>
      </c>
      <c r="G5573" s="67" t="s">
        <v>69</v>
      </c>
      <c r="H5573" s="80" t="s">
        <v>302</v>
      </c>
      <c r="I5573" s="80" t="s">
        <v>17178</v>
      </c>
      <c r="J5573" s="104" t="s">
        <v>227</v>
      </c>
      <c r="K5573" s="67" t="s">
        <v>131</v>
      </c>
      <c r="L5573" s="67"/>
      <c r="M5573" s="67"/>
      <c r="N5573" s="67"/>
      <c r="O5573" s="81"/>
      <c r="P5573" s="81">
        <v>46017</v>
      </c>
      <c r="Q5573" s="103" t="str">
        <f>IFERROR(VLOOKUP(J5573,Настройка!$C$4:$E$121,2,),"Ошибка")</f>
        <v>R</v>
      </c>
    </row>
    <row r="5574" spans="1:17" ht="14.4" customHeight="1">
      <c r="A5574" s="67">
        <v>5569</v>
      </c>
      <c r="B5574" s="80" t="s">
        <v>176</v>
      </c>
      <c r="C5574" s="80" t="s">
        <v>43</v>
      </c>
      <c r="D5574" s="80" t="s">
        <v>17179</v>
      </c>
      <c r="E5574" s="104" t="s">
        <v>17180</v>
      </c>
      <c r="F5574" s="107">
        <v>33341</v>
      </c>
      <c r="G5574" s="67" t="s">
        <v>77</v>
      </c>
      <c r="H5574" s="80" t="s">
        <v>9409</v>
      </c>
      <c r="I5574" s="80" t="s">
        <v>17181</v>
      </c>
      <c r="J5574" s="104" t="s">
        <v>210</v>
      </c>
      <c r="K5574" s="67" t="s">
        <v>117</v>
      </c>
      <c r="L5574" s="67"/>
      <c r="M5574" s="67"/>
      <c r="N5574" s="67"/>
      <c r="O5574" s="81"/>
      <c r="P5574" s="81">
        <v>46020</v>
      </c>
      <c r="Q5574" s="103" t="str">
        <f>IFERROR(VLOOKUP(J5574,Настройка!$C$4:$E$121,2,),"Ошибка")</f>
        <v>R</v>
      </c>
    </row>
    <row r="5575" spans="1:17" ht="14.4" customHeight="1">
      <c r="A5575" s="67">
        <v>5570</v>
      </c>
      <c r="B5575" s="80" t="s">
        <v>176</v>
      </c>
      <c r="C5575" s="80" t="s">
        <v>43</v>
      </c>
      <c r="D5575" s="80" t="s">
        <v>17182</v>
      </c>
      <c r="E5575" s="104" t="s">
        <v>17183</v>
      </c>
      <c r="F5575" s="107">
        <v>34975</v>
      </c>
      <c r="G5575" s="67" t="s">
        <v>77</v>
      </c>
      <c r="H5575" s="80" t="s">
        <v>587</v>
      </c>
      <c r="I5575" s="80" t="s">
        <v>17184</v>
      </c>
      <c r="J5575" s="104" t="s">
        <v>231</v>
      </c>
      <c r="K5575" s="67" t="s">
        <v>141</v>
      </c>
      <c r="L5575" s="67"/>
      <c r="M5575" s="67"/>
      <c r="N5575" s="67"/>
      <c r="O5575" s="81"/>
      <c r="P5575" s="81">
        <v>46021</v>
      </c>
      <c r="Q5575" s="103" t="str">
        <f>IFERROR(VLOOKUP(J5575,Настройка!$C$4:$E$121,2,),"Ошибка")</f>
        <v>R</v>
      </c>
    </row>
    <row r="5576" spans="1:17" ht="14.4" customHeight="1">
      <c r="A5576" s="67">
        <v>5571</v>
      </c>
      <c r="B5576" s="80" t="s">
        <v>176</v>
      </c>
      <c r="C5576" s="80" t="s">
        <v>43</v>
      </c>
      <c r="D5576" s="80" t="s">
        <v>17185</v>
      </c>
      <c r="E5576" s="104" t="s">
        <v>17186</v>
      </c>
      <c r="F5576" s="107">
        <v>37905</v>
      </c>
      <c r="G5576" s="67" t="s">
        <v>69</v>
      </c>
      <c r="H5576" s="80" t="s">
        <v>385</v>
      </c>
      <c r="I5576" s="80" t="s">
        <v>17187</v>
      </c>
      <c r="J5576" s="104" t="s">
        <v>222</v>
      </c>
      <c r="K5576" s="67" t="s">
        <v>121</v>
      </c>
      <c r="L5576" s="67"/>
      <c r="M5576" s="67"/>
      <c r="N5576" s="67"/>
      <c r="O5576" s="81"/>
      <c r="P5576" s="81">
        <v>46027</v>
      </c>
      <c r="Q5576" s="103" t="str">
        <f>IFERROR(VLOOKUP(J5576,Настройка!$C$4:$E$121,2,),"Ошибка")</f>
        <v>R</v>
      </c>
    </row>
    <row r="5577" spans="1:17" ht="14.4" customHeight="1">
      <c r="A5577" s="67">
        <v>5572</v>
      </c>
      <c r="B5577" s="80" t="s">
        <v>176</v>
      </c>
      <c r="C5577" s="80" t="s">
        <v>43</v>
      </c>
      <c r="D5577" s="80" t="s">
        <v>17188</v>
      </c>
      <c r="E5577" s="104" t="s">
        <v>17189</v>
      </c>
      <c r="F5577" s="107">
        <v>31716</v>
      </c>
      <c r="G5577" s="67" t="s">
        <v>77</v>
      </c>
      <c r="H5577" s="80" t="s">
        <v>9090</v>
      </c>
      <c r="I5577" s="80" t="s">
        <v>17190</v>
      </c>
      <c r="J5577" s="104" t="s">
        <v>168</v>
      </c>
      <c r="K5577" s="67" t="s">
        <v>109</v>
      </c>
      <c r="L5577" s="67"/>
      <c r="M5577" s="67"/>
      <c r="N5577" s="67"/>
      <c r="O5577" s="81"/>
      <c r="P5577" s="81">
        <v>46028</v>
      </c>
      <c r="Q5577" s="103" t="str">
        <f>IFERROR(VLOOKUP(J5577,Настройка!$C$4:$E$121,2,),"Ошибка")</f>
        <v>ITR</v>
      </c>
    </row>
    <row r="5578" spans="1:17" ht="14.4" customHeight="1">
      <c r="A5578" s="67">
        <v>5573</v>
      </c>
      <c r="B5578" s="80" t="s">
        <v>176</v>
      </c>
      <c r="C5578" s="80" t="s">
        <v>43</v>
      </c>
      <c r="D5578" s="80" t="s">
        <v>17191</v>
      </c>
      <c r="E5578" s="104" t="s">
        <v>17192</v>
      </c>
      <c r="F5578" s="107">
        <v>30641</v>
      </c>
      <c r="G5578" s="67" t="s">
        <v>67</v>
      </c>
      <c r="H5578" s="80" t="s">
        <v>401</v>
      </c>
      <c r="I5578" s="80" t="s">
        <v>17193</v>
      </c>
      <c r="J5578" s="104" t="s">
        <v>213</v>
      </c>
      <c r="K5578" s="67" t="s">
        <v>119</v>
      </c>
      <c r="L5578" s="67"/>
      <c r="M5578" s="67"/>
      <c r="N5578" s="67"/>
      <c r="O5578" s="81"/>
      <c r="P5578" s="81">
        <v>46028</v>
      </c>
      <c r="Q5578" s="103" t="str">
        <f>IFERROR(VLOOKUP(J5578,Настройка!$C$4:$E$121,2,),"Ошибка")</f>
        <v>R</v>
      </c>
    </row>
    <row r="5579" spans="1:17" ht="14.4" customHeight="1">
      <c r="A5579" s="67">
        <v>5574</v>
      </c>
      <c r="B5579" s="80" t="s">
        <v>176</v>
      </c>
      <c r="C5579" s="80" t="s">
        <v>43</v>
      </c>
      <c r="D5579" s="80" t="s">
        <v>17194</v>
      </c>
      <c r="E5579" s="104" t="s">
        <v>17195</v>
      </c>
      <c r="F5579" s="107">
        <v>28684</v>
      </c>
      <c r="G5579" s="67" t="s">
        <v>69</v>
      </c>
      <c r="H5579" s="80" t="s">
        <v>302</v>
      </c>
      <c r="I5579" s="80" t="s">
        <v>17196</v>
      </c>
      <c r="J5579" s="104" t="s">
        <v>213</v>
      </c>
      <c r="K5579" s="67" t="s">
        <v>119</v>
      </c>
      <c r="L5579" s="67"/>
      <c r="M5579" s="67"/>
      <c r="N5579" s="67"/>
      <c r="O5579" s="81"/>
      <c r="P5579" s="81">
        <v>46028</v>
      </c>
      <c r="Q5579" s="103" t="str">
        <f>IFERROR(VLOOKUP(J5579,Настройка!$C$4:$E$121,2,),"Ошибка")</f>
        <v>R</v>
      </c>
    </row>
    <row r="5580" spans="1:17" ht="14.4" customHeight="1">
      <c r="A5580" s="67">
        <v>5575</v>
      </c>
      <c r="B5580" s="80" t="s">
        <v>176</v>
      </c>
      <c r="C5580" s="80" t="s">
        <v>43</v>
      </c>
      <c r="D5580" s="80" t="s">
        <v>17197</v>
      </c>
      <c r="E5580" s="104" t="s">
        <v>17198</v>
      </c>
      <c r="F5580" s="107">
        <v>25873</v>
      </c>
      <c r="G5580" s="67" t="s">
        <v>69</v>
      </c>
      <c r="H5580" s="80" t="s">
        <v>302</v>
      </c>
      <c r="I5580" s="80" t="s">
        <v>17199</v>
      </c>
      <c r="J5580" s="104" t="s">
        <v>220</v>
      </c>
      <c r="K5580" s="67" t="s">
        <v>119</v>
      </c>
      <c r="L5580" s="67"/>
      <c r="M5580" s="67"/>
      <c r="N5580" s="67"/>
      <c r="O5580" s="81"/>
      <c r="P5580" s="81">
        <v>46028</v>
      </c>
      <c r="Q5580" s="103" t="str">
        <f>IFERROR(VLOOKUP(J5580,Настройка!$C$4:$E$121,2,),"Ошибка")</f>
        <v>R</v>
      </c>
    </row>
    <row r="5581" spans="1:17" ht="14.4" customHeight="1">
      <c r="A5581" s="67">
        <v>5576</v>
      </c>
      <c r="B5581" s="80" t="s">
        <v>176</v>
      </c>
      <c r="C5581" s="80" t="s">
        <v>43</v>
      </c>
      <c r="D5581" s="80" t="s">
        <v>17200</v>
      </c>
      <c r="E5581" s="104" t="s">
        <v>17201</v>
      </c>
      <c r="F5581" s="107">
        <v>35522</v>
      </c>
      <c r="G5581" s="67" t="s">
        <v>77</v>
      </c>
      <c r="H5581" s="80" t="s">
        <v>3311</v>
      </c>
      <c r="I5581" s="80" t="s">
        <v>17202</v>
      </c>
      <c r="J5581" s="104" t="s">
        <v>160</v>
      </c>
      <c r="K5581" s="67" t="s">
        <v>109</v>
      </c>
      <c r="L5581" s="67"/>
      <c r="M5581" s="67"/>
      <c r="N5581" s="67"/>
      <c r="O5581" s="81"/>
      <c r="P5581" s="81">
        <v>46029</v>
      </c>
      <c r="Q5581" s="103" t="str">
        <f>IFERROR(VLOOKUP(J5581,Настройка!$C$4:$E$121,2,),"Ошибка")</f>
        <v>ITR</v>
      </c>
    </row>
    <row r="5582" spans="1:17" ht="14.4" customHeight="1">
      <c r="A5582" s="67">
        <v>5577</v>
      </c>
      <c r="B5582" s="80" t="s">
        <v>176</v>
      </c>
      <c r="C5582" s="80" t="s">
        <v>43</v>
      </c>
      <c r="D5582" s="80" t="s">
        <v>17203</v>
      </c>
      <c r="E5582" s="104" t="s">
        <v>17204</v>
      </c>
      <c r="F5582" s="107">
        <v>37310</v>
      </c>
      <c r="G5582" s="67" t="s">
        <v>67</v>
      </c>
      <c r="H5582" s="80"/>
      <c r="I5582" s="80" t="s">
        <v>17205</v>
      </c>
      <c r="J5582" s="104" t="s">
        <v>227</v>
      </c>
      <c r="K5582" s="67" t="s">
        <v>131</v>
      </c>
      <c r="L5582" s="67"/>
      <c r="M5582" s="67"/>
      <c r="N5582" s="67"/>
      <c r="O5582" s="81"/>
      <c r="P5582" s="81">
        <v>46029</v>
      </c>
      <c r="Q5582" s="103" t="str">
        <f>IFERROR(VLOOKUP(J5582,Настройка!$C$4:$E$121,2,),"Ошибка")</f>
        <v>R</v>
      </c>
    </row>
    <row r="5583" spans="1:17" ht="14.4" customHeight="1">
      <c r="A5583" s="67">
        <v>5578</v>
      </c>
      <c r="B5583" s="80" t="s">
        <v>176</v>
      </c>
      <c r="C5583" s="80" t="s">
        <v>43</v>
      </c>
      <c r="D5583" s="80" t="s">
        <v>17206</v>
      </c>
      <c r="E5583" s="104" t="s">
        <v>17207</v>
      </c>
      <c r="F5583" s="107">
        <v>37301</v>
      </c>
      <c r="G5583" s="67" t="s">
        <v>67</v>
      </c>
      <c r="H5583" s="80" t="s">
        <v>401</v>
      </c>
      <c r="I5583" s="80" t="s">
        <v>17208</v>
      </c>
      <c r="J5583" s="104" t="s">
        <v>227</v>
      </c>
      <c r="K5583" s="67" t="s">
        <v>131</v>
      </c>
      <c r="L5583" s="67"/>
      <c r="M5583" s="67"/>
      <c r="N5583" s="67"/>
      <c r="O5583" s="81"/>
      <c r="P5583" s="81">
        <v>46029</v>
      </c>
      <c r="Q5583" s="103" t="str">
        <f>IFERROR(VLOOKUP(J5583,Настройка!$C$4:$E$121,2,),"Ошибка")</f>
        <v>R</v>
      </c>
    </row>
    <row r="5584" spans="1:17" ht="14.4" customHeight="1">
      <c r="A5584" s="67">
        <v>5579</v>
      </c>
      <c r="B5584" s="80" t="s">
        <v>176</v>
      </c>
      <c r="C5584" s="80" t="s">
        <v>43</v>
      </c>
      <c r="D5584" s="80" t="s">
        <v>17209</v>
      </c>
      <c r="E5584" s="104" t="s">
        <v>17210</v>
      </c>
      <c r="F5584" s="107">
        <v>37486</v>
      </c>
      <c r="G5584" s="67" t="s">
        <v>67</v>
      </c>
      <c r="H5584" s="80" t="s">
        <v>401</v>
      </c>
      <c r="I5584" s="80" t="s">
        <v>17211</v>
      </c>
      <c r="J5584" s="104" t="s">
        <v>227</v>
      </c>
      <c r="K5584" s="67" t="s">
        <v>131</v>
      </c>
      <c r="L5584" s="67"/>
      <c r="M5584" s="67"/>
      <c r="N5584" s="67"/>
      <c r="O5584" s="81"/>
      <c r="P5584" s="81">
        <v>46029</v>
      </c>
      <c r="Q5584" s="103" t="str">
        <f>IFERROR(VLOOKUP(J5584,Настройка!$C$4:$E$121,2,),"Ошибка")</f>
        <v>R</v>
      </c>
    </row>
    <row r="5585" spans="1:17" ht="14.4" customHeight="1">
      <c r="A5585" s="67">
        <v>5580</v>
      </c>
      <c r="B5585" s="80" t="s">
        <v>176</v>
      </c>
      <c r="C5585" s="80" t="s">
        <v>43</v>
      </c>
      <c r="D5585" s="80" t="s">
        <v>17212</v>
      </c>
      <c r="E5585" s="104" t="s">
        <v>17213</v>
      </c>
      <c r="F5585" s="107">
        <v>33008</v>
      </c>
      <c r="G5585" s="67" t="s">
        <v>77</v>
      </c>
      <c r="H5585" s="80" t="s">
        <v>10222</v>
      </c>
      <c r="I5585" s="80" t="s">
        <v>17214</v>
      </c>
      <c r="J5585" s="104" t="s">
        <v>132</v>
      </c>
      <c r="K5585" s="67" t="s">
        <v>109</v>
      </c>
      <c r="L5585" s="67"/>
      <c r="M5585" s="67"/>
      <c r="N5585" s="67"/>
      <c r="O5585" s="81"/>
      <c r="P5585" s="81">
        <v>46030</v>
      </c>
      <c r="Q5585" s="103" t="str">
        <f>IFERROR(VLOOKUP(J5585,Настройка!$C$4:$E$121,2,),"Ошибка")</f>
        <v>ITR</v>
      </c>
    </row>
    <row r="5586" spans="1:17" ht="14.4" customHeight="1">
      <c r="A5586" s="67">
        <v>5581</v>
      </c>
      <c r="B5586" s="80" t="s">
        <v>176</v>
      </c>
      <c r="C5586" s="80" t="s">
        <v>43</v>
      </c>
      <c r="D5586" s="80" t="s">
        <v>17215</v>
      </c>
      <c r="E5586" s="104" t="s">
        <v>17216</v>
      </c>
      <c r="F5586" s="107">
        <v>23285</v>
      </c>
      <c r="G5586" s="67" t="s">
        <v>83</v>
      </c>
      <c r="H5586" s="80"/>
      <c r="I5586" s="80" t="s">
        <v>17217</v>
      </c>
      <c r="J5586" s="104" t="s">
        <v>204</v>
      </c>
      <c r="K5586" s="67" t="s">
        <v>117</v>
      </c>
      <c r="L5586" s="67" t="s">
        <v>152</v>
      </c>
      <c r="M5586" s="67" t="s">
        <v>166</v>
      </c>
      <c r="N5586" s="67" t="s">
        <v>1946</v>
      </c>
      <c r="O5586" s="81">
        <v>46352</v>
      </c>
      <c r="P5586" s="81">
        <v>46031</v>
      </c>
      <c r="Q5586" s="103" t="str">
        <f>IFERROR(VLOOKUP(J5586,Настройка!$C$4:$E$121,2,),"Ошибка")</f>
        <v>R</v>
      </c>
    </row>
    <row r="5587" spans="1:17" ht="14.4" customHeight="1">
      <c r="A5587" s="67">
        <v>5582</v>
      </c>
      <c r="B5587" s="80" t="s">
        <v>176</v>
      </c>
      <c r="C5587" s="80" t="s">
        <v>43</v>
      </c>
      <c r="D5587" s="80" t="s">
        <v>17218</v>
      </c>
      <c r="E5587" s="104" t="s">
        <v>17219</v>
      </c>
      <c r="F5587" s="107">
        <v>34318</v>
      </c>
      <c r="G5587" s="67" t="s">
        <v>77</v>
      </c>
      <c r="H5587" s="80" t="s">
        <v>587</v>
      </c>
      <c r="I5587" s="80" t="s">
        <v>17220</v>
      </c>
      <c r="J5587" s="104" t="s">
        <v>231</v>
      </c>
      <c r="K5587" s="67" t="s">
        <v>141</v>
      </c>
      <c r="L5587" s="67"/>
      <c r="M5587" s="67"/>
      <c r="N5587" s="67"/>
      <c r="O5587" s="81"/>
      <c r="P5587" s="81">
        <v>46031</v>
      </c>
      <c r="Q5587" s="103" t="str">
        <f>IFERROR(VLOOKUP(J5587,Настройка!$C$4:$E$121,2,),"Ошибка")</f>
        <v>R</v>
      </c>
    </row>
    <row r="5588" spans="1:17" ht="14.4" customHeight="1">
      <c r="A5588" s="67">
        <v>5583</v>
      </c>
      <c r="B5588" s="80" t="s">
        <v>176</v>
      </c>
      <c r="C5588" s="80" t="s">
        <v>43</v>
      </c>
      <c r="D5588" s="80" t="s">
        <v>17221</v>
      </c>
      <c r="E5588" s="104" t="s">
        <v>17222</v>
      </c>
      <c r="F5588" s="107">
        <v>27540</v>
      </c>
      <c r="G5588" s="67" t="s">
        <v>77</v>
      </c>
      <c r="H5588" s="80" t="s">
        <v>1138</v>
      </c>
      <c r="I5588" s="80" t="s">
        <v>17223</v>
      </c>
      <c r="J5588" s="104" t="s">
        <v>211</v>
      </c>
      <c r="K5588" s="67" t="s">
        <v>117</v>
      </c>
      <c r="L5588" s="67"/>
      <c r="M5588" s="67"/>
      <c r="N5588" s="67"/>
      <c r="O5588" s="81"/>
      <c r="P5588" s="81">
        <v>46032</v>
      </c>
      <c r="Q5588" s="103" t="str">
        <f>IFERROR(VLOOKUP(J5588,Настройка!$C$4:$E$121,2,),"Ошибка")</f>
        <v>R</v>
      </c>
    </row>
    <row r="5589" spans="1:17" ht="14.4" customHeight="1">
      <c r="A5589" s="67">
        <v>5584</v>
      </c>
      <c r="B5589" s="80" t="s">
        <v>176</v>
      </c>
      <c r="C5589" s="80" t="s">
        <v>43</v>
      </c>
      <c r="D5589" s="80" t="s">
        <v>17224</v>
      </c>
      <c r="E5589" s="104" t="s">
        <v>17225</v>
      </c>
      <c r="F5589" s="107">
        <v>37189</v>
      </c>
      <c r="G5589" s="67" t="s">
        <v>67</v>
      </c>
      <c r="H5589" s="80"/>
      <c r="I5589" s="80" t="s">
        <v>17226</v>
      </c>
      <c r="J5589" s="104" t="s">
        <v>201</v>
      </c>
      <c r="K5589" s="67" t="s">
        <v>131</v>
      </c>
      <c r="L5589" s="67"/>
      <c r="M5589" s="67"/>
      <c r="N5589" s="67"/>
      <c r="O5589" s="81"/>
      <c r="P5589" s="81">
        <v>46033</v>
      </c>
      <c r="Q5589" s="103" t="str">
        <f>IFERROR(VLOOKUP(J5589,Настройка!$C$4:$E$121,2,),"Ошибка")</f>
        <v>ITR</v>
      </c>
    </row>
    <row r="5590" spans="1:17" ht="14.4" customHeight="1">
      <c r="A5590" s="67">
        <v>5585</v>
      </c>
      <c r="B5590" s="80" t="s">
        <v>176</v>
      </c>
      <c r="C5590" s="80" t="s">
        <v>43</v>
      </c>
      <c r="D5590" s="80" t="s">
        <v>17227</v>
      </c>
      <c r="E5590" s="104" t="s">
        <v>17228</v>
      </c>
      <c r="F5590" s="107">
        <v>26561</v>
      </c>
      <c r="G5590" s="67" t="s">
        <v>69</v>
      </c>
      <c r="H5590" s="80" t="s">
        <v>302</v>
      </c>
      <c r="I5590" s="80" t="s">
        <v>17229</v>
      </c>
      <c r="J5590" s="104" t="s">
        <v>213</v>
      </c>
      <c r="K5590" s="67" t="s">
        <v>119</v>
      </c>
      <c r="L5590" s="67"/>
      <c r="M5590" s="67"/>
      <c r="N5590" s="67"/>
      <c r="O5590" s="81"/>
      <c r="P5590" s="81">
        <v>46033</v>
      </c>
      <c r="Q5590" s="103" t="str">
        <f>IFERROR(VLOOKUP(J5590,Настройка!$C$4:$E$121,2,),"Ошибка")</f>
        <v>R</v>
      </c>
    </row>
    <row r="5591" spans="1:17" ht="14.4" customHeight="1">
      <c r="A5591" s="67">
        <v>5586</v>
      </c>
      <c r="B5591" s="80" t="s">
        <v>176</v>
      </c>
      <c r="C5591" s="80" t="s">
        <v>43</v>
      </c>
      <c r="D5591" s="80" t="s">
        <v>17230</v>
      </c>
      <c r="E5591" s="104" t="s">
        <v>17231</v>
      </c>
      <c r="F5591" s="107">
        <v>34131</v>
      </c>
      <c r="G5591" s="67" t="s">
        <v>77</v>
      </c>
      <c r="H5591" s="80" t="s">
        <v>17232</v>
      </c>
      <c r="I5591" s="80" t="s">
        <v>17233</v>
      </c>
      <c r="J5591" s="104" t="s">
        <v>202</v>
      </c>
      <c r="K5591" s="67" t="s">
        <v>133</v>
      </c>
      <c r="L5591" s="67"/>
      <c r="M5591" s="67"/>
      <c r="N5591" s="67"/>
      <c r="O5591" s="81"/>
      <c r="P5591" s="81">
        <v>46036</v>
      </c>
      <c r="Q5591" s="103" t="str">
        <f>IFERROR(VLOOKUP(J5591,Настройка!$C$4:$E$121,2,),"Ошибка")</f>
        <v>ITR</v>
      </c>
    </row>
    <row r="5592" spans="1:17" ht="14.4" customHeight="1">
      <c r="A5592" s="67">
        <v>5587</v>
      </c>
      <c r="B5592" s="80" t="s">
        <v>176</v>
      </c>
      <c r="C5592" s="80" t="s">
        <v>43</v>
      </c>
      <c r="D5592" s="80" t="s">
        <v>17234</v>
      </c>
      <c r="E5592" s="104" t="s">
        <v>17235</v>
      </c>
      <c r="F5592" s="107">
        <v>33317</v>
      </c>
      <c r="G5592" s="67" t="s">
        <v>69</v>
      </c>
      <c r="H5592" s="80" t="s">
        <v>302</v>
      </c>
      <c r="I5592" s="80" t="s">
        <v>17236</v>
      </c>
      <c r="J5592" s="104" t="s">
        <v>209</v>
      </c>
      <c r="K5592" s="67" t="s">
        <v>117</v>
      </c>
      <c r="L5592" s="67"/>
      <c r="M5592" s="67"/>
      <c r="N5592" s="67"/>
      <c r="O5592" s="81"/>
      <c r="P5592" s="81">
        <v>46036</v>
      </c>
      <c r="Q5592" s="103" t="str">
        <f>IFERROR(VLOOKUP(J5592,Настройка!$C$4:$E$121,2,),"Ошибка")</f>
        <v>R</v>
      </c>
    </row>
    <row r="5593" spans="1:17" ht="14.4" customHeight="1">
      <c r="A5593" s="67">
        <v>5588</v>
      </c>
      <c r="B5593" s="80" t="s">
        <v>176</v>
      </c>
      <c r="C5593" s="80" t="s">
        <v>43</v>
      </c>
      <c r="D5593" s="80" t="s">
        <v>17237</v>
      </c>
      <c r="E5593" s="104" t="s">
        <v>17238</v>
      </c>
      <c r="F5593" s="107">
        <v>26451</v>
      </c>
      <c r="G5593" s="67" t="s">
        <v>69</v>
      </c>
      <c r="H5593" s="80" t="s">
        <v>302</v>
      </c>
      <c r="I5593" s="80" t="s">
        <v>17239</v>
      </c>
      <c r="J5593" s="104" t="s">
        <v>214</v>
      </c>
      <c r="K5593" s="67" t="s">
        <v>119</v>
      </c>
      <c r="L5593" s="67"/>
      <c r="M5593" s="67"/>
      <c r="N5593" s="67"/>
      <c r="O5593" s="81"/>
      <c r="P5593" s="81">
        <v>46036</v>
      </c>
      <c r="Q5593" s="103" t="str">
        <f>IFERROR(VLOOKUP(J5593,Настройка!$C$4:$E$121,2,),"Ошибка")</f>
        <v>R</v>
      </c>
    </row>
    <row r="5594" spans="1:17" ht="14.4" customHeight="1">
      <c r="A5594" s="67">
        <v>5589</v>
      </c>
      <c r="B5594" s="80" t="s">
        <v>176</v>
      </c>
      <c r="C5594" s="80" t="s">
        <v>43</v>
      </c>
      <c r="D5594" s="80" t="s">
        <v>17240</v>
      </c>
      <c r="E5594" s="104" t="s">
        <v>17241</v>
      </c>
      <c r="F5594" s="107">
        <v>37492</v>
      </c>
      <c r="G5594" s="67" t="s">
        <v>67</v>
      </c>
      <c r="H5594" s="80" t="s">
        <v>401</v>
      </c>
      <c r="I5594" s="80" t="s">
        <v>17242</v>
      </c>
      <c r="J5594" s="104" t="s">
        <v>220</v>
      </c>
      <c r="K5594" s="67" t="s">
        <v>119</v>
      </c>
      <c r="L5594" s="67"/>
      <c r="M5594" s="67"/>
      <c r="N5594" s="67"/>
      <c r="O5594" s="81"/>
      <c r="P5594" s="81">
        <v>46036</v>
      </c>
      <c r="Q5594" s="103" t="str">
        <f>IFERROR(VLOOKUP(J5594,Настройка!$C$4:$E$121,2,),"Ошибка")</f>
        <v>R</v>
      </c>
    </row>
    <row r="5595" spans="1:17" ht="14.4" customHeight="1">
      <c r="A5595" s="67">
        <v>5590</v>
      </c>
      <c r="B5595" s="80" t="s">
        <v>176</v>
      </c>
      <c r="C5595" s="80" t="s">
        <v>43</v>
      </c>
      <c r="D5595" s="80" t="s">
        <v>17243</v>
      </c>
      <c r="E5595" s="104" t="s">
        <v>17244</v>
      </c>
      <c r="F5595" s="107">
        <v>26451</v>
      </c>
      <c r="G5595" s="67" t="s">
        <v>77</v>
      </c>
      <c r="H5595" s="80" t="s">
        <v>871</v>
      </c>
      <c r="I5595" s="80" t="s">
        <v>17245</v>
      </c>
      <c r="J5595" s="104" t="s">
        <v>211</v>
      </c>
      <c r="K5595" s="67" t="s">
        <v>117</v>
      </c>
      <c r="L5595" s="67"/>
      <c r="M5595" s="67"/>
      <c r="N5595" s="67"/>
      <c r="O5595" s="81"/>
      <c r="P5595" s="81">
        <v>46036</v>
      </c>
      <c r="Q5595" s="103" t="str">
        <f>IFERROR(VLOOKUP(J5595,Настройка!$C$4:$E$121,2,),"Ошибка")</f>
        <v>R</v>
      </c>
    </row>
    <row r="5596" spans="1:17" ht="14.4" customHeight="1">
      <c r="A5596" s="67">
        <v>5591</v>
      </c>
      <c r="B5596" s="80" t="s">
        <v>176</v>
      </c>
      <c r="C5596" s="80" t="s">
        <v>43</v>
      </c>
      <c r="D5596" s="80" t="s">
        <v>17246</v>
      </c>
      <c r="E5596" s="104" t="s">
        <v>17247</v>
      </c>
      <c r="F5596" s="107">
        <v>35464</v>
      </c>
      <c r="G5596" s="67" t="s">
        <v>77</v>
      </c>
      <c r="H5596" s="80" t="s">
        <v>17248</v>
      </c>
      <c r="I5596" s="80" t="s">
        <v>17249</v>
      </c>
      <c r="J5596" s="104" t="s">
        <v>205</v>
      </c>
      <c r="K5596" s="67" t="s">
        <v>117</v>
      </c>
      <c r="L5596" s="67"/>
      <c r="M5596" s="67"/>
      <c r="N5596" s="67"/>
      <c r="O5596" s="81"/>
      <c r="P5596" s="81">
        <v>46037</v>
      </c>
      <c r="Q5596" s="103" t="str">
        <f>IFERROR(VLOOKUP(J5596,Настройка!$C$4:$E$121,2,),"Ошибка")</f>
        <v>R</v>
      </c>
    </row>
    <row r="5597" spans="1:17" ht="14.4" customHeight="1">
      <c r="A5597" s="67">
        <v>5592</v>
      </c>
      <c r="B5597" s="80" t="s">
        <v>176</v>
      </c>
      <c r="C5597" s="80" t="s">
        <v>43</v>
      </c>
      <c r="D5597" s="80" t="s">
        <v>17250</v>
      </c>
      <c r="E5597" s="104" t="s">
        <v>17251</v>
      </c>
      <c r="F5597" s="107">
        <v>38855</v>
      </c>
      <c r="G5597" s="67" t="s">
        <v>67</v>
      </c>
      <c r="H5597" s="80" t="s">
        <v>401</v>
      </c>
      <c r="I5597" s="80" t="s">
        <v>17252</v>
      </c>
      <c r="J5597" s="104" t="s">
        <v>213</v>
      </c>
      <c r="K5597" s="67" t="s">
        <v>119</v>
      </c>
      <c r="L5597" s="67"/>
      <c r="M5597" s="67"/>
      <c r="N5597" s="67"/>
      <c r="O5597" s="81"/>
      <c r="P5597" s="81">
        <v>46037</v>
      </c>
      <c r="Q5597" s="103" t="str">
        <f>IFERROR(VLOOKUP(J5597,Настройка!$C$4:$E$121,2,),"Ошибка")</f>
        <v>R</v>
      </c>
    </row>
    <row r="5598" spans="1:17" ht="14.4" customHeight="1">
      <c r="A5598" s="67">
        <v>5593</v>
      </c>
      <c r="B5598" s="80" t="s">
        <v>176</v>
      </c>
      <c r="C5598" s="80" t="s">
        <v>43</v>
      </c>
      <c r="D5598" s="80" t="s">
        <v>17253</v>
      </c>
      <c r="E5598" s="104" t="s">
        <v>17254</v>
      </c>
      <c r="F5598" s="107">
        <v>27275</v>
      </c>
      <c r="G5598" s="67" t="s">
        <v>69</v>
      </c>
      <c r="H5598" s="80" t="s">
        <v>302</v>
      </c>
      <c r="I5598" s="80" t="s">
        <v>17255</v>
      </c>
      <c r="J5598" s="104" t="s">
        <v>207</v>
      </c>
      <c r="K5598" s="67" t="s">
        <v>117</v>
      </c>
      <c r="L5598" s="67"/>
      <c r="M5598" s="67"/>
      <c r="N5598" s="67"/>
      <c r="O5598" s="81"/>
      <c r="P5598" s="81">
        <v>46037</v>
      </c>
      <c r="Q5598" s="103" t="str">
        <f>IFERROR(VLOOKUP(J5598,Настройка!$C$4:$E$121,2,),"Ошибка")</f>
        <v>R</v>
      </c>
    </row>
    <row r="5599" spans="1:17" ht="14.4" customHeight="1">
      <c r="A5599" s="67">
        <v>5594</v>
      </c>
      <c r="B5599" s="80" t="s">
        <v>176</v>
      </c>
      <c r="C5599" s="80" t="s">
        <v>43</v>
      </c>
      <c r="D5599" s="80" t="s">
        <v>17256</v>
      </c>
      <c r="E5599" s="104" t="s">
        <v>17257</v>
      </c>
      <c r="F5599" s="107">
        <v>29612</v>
      </c>
      <c r="G5599" s="67" t="s">
        <v>69</v>
      </c>
      <c r="H5599" s="80" t="s">
        <v>302</v>
      </c>
      <c r="I5599" s="80" t="s">
        <v>17258</v>
      </c>
      <c r="J5599" s="104" t="s">
        <v>228</v>
      </c>
      <c r="K5599" s="67" t="s">
        <v>123</v>
      </c>
      <c r="L5599" s="67"/>
      <c r="M5599" s="67"/>
      <c r="N5599" s="67"/>
      <c r="O5599" s="81"/>
      <c r="P5599" s="81">
        <v>46037</v>
      </c>
      <c r="Q5599" s="103" t="str">
        <f>IFERROR(VLOOKUP(J5599,Настройка!$C$4:$E$121,2,),"Ошибка")</f>
        <v>R</v>
      </c>
    </row>
    <row r="5600" spans="1:17" ht="14.4" customHeight="1">
      <c r="A5600" s="67">
        <v>5595</v>
      </c>
      <c r="B5600" s="80" t="s">
        <v>176</v>
      </c>
      <c r="C5600" s="80" t="s">
        <v>43</v>
      </c>
      <c r="D5600" s="80" t="s">
        <v>17259</v>
      </c>
      <c r="E5600" s="104" t="s">
        <v>17260</v>
      </c>
      <c r="F5600" s="107">
        <v>34915</v>
      </c>
      <c r="G5600" s="67" t="s">
        <v>69</v>
      </c>
      <c r="H5600" s="80" t="s">
        <v>360</v>
      </c>
      <c r="I5600" s="80" t="s">
        <v>17261</v>
      </c>
      <c r="J5600" s="104" t="s">
        <v>209</v>
      </c>
      <c r="K5600" s="67" t="s">
        <v>117</v>
      </c>
      <c r="L5600" s="67"/>
      <c r="M5600" s="67"/>
      <c r="N5600" s="67"/>
      <c r="O5600" s="81"/>
      <c r="P5600" s="81">
        <v>46037</v>
      </c>
      <c r="Q5600" s="103" t="str">
        <f>IFERROR(VLOOKUP(J5600,Настройка!$C$4:$E$121,2,),"Ошибка")</f>
        <v>R</v>
      </c>
    </row>
    <row r="5601" spans="1:17" ht="14.4" customHeight="1">
      <c r="A5601" s="67">
        <v>5596</v>
      </c>
      <c r="B5601" s="80" t="s">
        <v>176</v>
      </c>
      <c r="C5601" s="80" t="s">
        <v>43</v>
      </c>
      <c r="D5601" s="80" t="s">
        <v>17262</v>
      </c>
      <c r="E5601" s="104" t="s">
        <v>17263</v>
      </c>
      <c r="F5601" s="107">
        <v>29811</v>
      </c>
      <c r="G5601" s="67" t="s">
        <v>69</v>
      </c>
      <c r="H5601" s="80" t="s">
        <v>302</v>
      </c>
      <c r="I5601" s="80" t="s">
        <v>17264</v>
      </c>
      <c r="J5601" s="104" t="s">
        <v>211</v>
      </c>
      <c r="K5601" s="67" t="s">
        <v>117</v>
      </c>
      <c r="L5601" s="67"/>
      <c r="M5601" s="67"/>
      <c r="N5601" s="67"/>
      <c r="O5601" s="81"/>
      <c r="P5601" s="81">
        <v>46037</v>
      </c>
      <c r="Q5601" s="103" t="str">
        <f>IFERROR(VLOOKUP(J5601,Настройка!$C$4:$E$121,2,),"Ошибка")</f>
        <v>R</v>
      </c>
    </row>
    <row r="5602" spans="1:17" ht="14.4" customHeight="1">
      <c r="A5602" s="67">
        <v>5597</v>
      </c>
      <c r="B5602" s="80" t="s">
        <v>176</v>
      </c>
      <c r="C5602" s="80" t="s">
        <v>43</v>
      </c>
      <c r="D5602" s="80" t="s">
        <v>17265</v>
      </c>
      <c r="E5602" s="104" t="s">
        <v>17266</v>
      </c>
      <c r="F5602" s="107">
        <v>35065</v>
      </c>
      <c r="G5602" s="67" t="s">
        <v>69</v>
      </c>
      <c r="H5602" s="80" t="s">
        <v>385</v>
      </c>
      <c r="I5602" s="80" t="s">
        <v>17267</v>
      </c>
      <c r="J5602" s="104" t="s">
        <v>214</v>
      </c>
      <c r="K5602" s="67" t="s">
        <v>119</v>
      </c>
      <c r="L5602" s="67"/>
      <c r="M5602" s="67"/>
      <c r="N5602" s="67"/>
      <c r="O5602" s="81"/>
      <c r="P5602" s="81">
        <v>46038</v>
      </c>
      <c r="Q5602" s="103" t="str">
        <f>IFERROR(VLOOKUP(J5602,Настройка!$C$4:$E$121,2,),"Ошибка")</f>
        <v>R</v>
      </c>
    </row>
    <row r="5603" spans="1:17" ht="14.4" customHeight="1">
      <c r="A5603" s="67">
        <v>5598</v>
      </c>
      <c r="B5603" s="80" t="s">
        <v>176</v>
      </c>
      <c r="C5603" s="80" t="s">
        <v>43</v>
      </c>
      <c r="D5603" s="80" t="s">
        <v>17268</v>
      </c>
      <c r="E5603" s="104" t="s">
        <v>17269</v>
      </c>
      <c r="F5603" s="107">
        <v>33275</v>
      </c>
      <c r="G5603" s="67" t="s">
        <v>67</v>
      </c>
      <c r="H5603" s="80" t="s">
        <v>401</v>
      </c>
      <c r="I5603" s="80" t="s">
        <v>17270</v>
      </c>
      <c r="J5603" s="104" t="s">
        <v>213</v>
      </c>
      <c r="K5603" s="67" t="s">
        <v>119</v>
      </c>
      <c r="L5603" s="67"/>
      <c r="M5603" s="67"/>
      <c r="N5603" s="67"/>
      <c r="O5603" s="81"/>
      <c r="P5603" s="81">
        <v>46038</v>
      </c>
      <c r="Q5603" s="103" t="str">
        <f>IFERROR(VLOOKUP(J5603,Настройка!$C$4:$E$121,2,),"Ошибка")</f>
        <v>R</v>
      </c>
    </row>
    <row r="5604" spans="1:17" ht="14.4" customHeight="1">
      <c r="A5604" s="67">
        <v>5599</v>
      </c>
      <c r="B5604" s="80" t="s">
        <v>176</v>
      </c>
      <c r="C5604" s="80" t="s">
        <v>43</v>
      </c>
      <c r="D5604" s="80" t="s">
        <v>17271</v>
      </c>
      <c r="E5604" s="104" t="s">
        <v>17272</v>
      </c>
      <c r="F5604" s="107">
        <v>26190</v>
      </c>
      <c r="G5604" s="67" t="s">
        <v>83</v>
      </c>
      <c r="H5604" s="80"/>
      <c r="I5604" s="80" t="s">
        <v>17273</v>
      </c>
      <c r="J5604" s="104" t="s">
        <v>208</v>
      </c>
      <c r="K5604" s="67" t="s">
        <v>117</v>
      </c>
      <c r="L5604" s="67" t="s">
        <v>152</v>
      </c>
      <c r="M5604" s="67" t="s">
        <v>166</v>
      </c>
      <c r="N5604" s="67" t="s">
        <v>1946</v>
      </c>
      <c r="O5604" s="81">
        <v>46314</v>
      </c>
      <c r="P5604" s="81">
        <v>46038</v>
      </c>
      <c r="Q5604" s="103" t="str">
        <f>IFERROR(VLOOKUP(J5604,Настройка!$C$4:$E$121,2,),"Ошибка")</f>
        <v>R</v>
      </c>
    </row>
    <row r="5605" spans="1:17" ht="14.4" customHeight="1">
      <c r="A5605" s="67">
        <v>5600</v>
      </c>
      <c r="B5605" s="80" t="s">
        <v>176</v>
      </c>
      <c r="C5605" s="80" t="s">
        <v>43</v>
      </c>
      <c r="D5605" s="80" t="s">
        <v>17274</v>
      </c>
      <c r="E5605" s="104" t="s">
        <v>17275</v>
      </c>
      <c r="F5605" s="107">
        <v>33311</v>
      </c>
      <c r="G5605" s="67" t="s">
        <v>69</v>
      </c>
      <c r="H5605" s="80" t="s">
        <v>302</v>
      </c>
      <c r="I5605" s="80" t="s">
        <v>17276</v>
      </c>
      <c r="J5605" s="104" t="s">
        <v>214</v>
      </c>
      <c r="K5605" s="67" t="s">
        <v>119</v>
      </c>
      <c r="L5605" s="67"/>
      <c r="M5605" s="67"/>
      <c r="N5605" s="67"/>
      <c r="O5605" s="81"/>
      <c r="P5605" s="81">
        <v>46039</v>
      </c>
      <c r="Q5605" s="103" t="str">
        <f>IFERROR(VLOOKUP(J5605,Настройка!$C$4:$E$121,2,),"Ошибка")</f>
        <v>R</v>
      </c>
    </row>
    <row r="5606" spans="1:17" ht="14.4" customHeight="1">
      <c r="A5606" s="67">
        <v>5601</v>
      </c>
      <c r="B5606" s="80" t="s">
        <v>176</v>
      </c>
      <c r="C5606" s="80" t="s">
        <v>43</v>
      </c>
      <c r="D5606" s="80" t="s">
        <v>17277</v>
      </c>
      <c r="E5606" s="104" t="s">
        <v>17278</v>
      </c>
      <c r="F5606" s="107">
        <v>30737</v>
      </c>
      <c r="G5606" s="67" t="s">
        <v>69</v>
      </c>
      <c r="H5606" s="80" t="s">
        <v>309</v>
      </c>
      <c r="I5606" s="80" t="s">
        <v>17279</v>
      </c>
      <c r="J5606" s="104" t="s">
        <v>213</v>
      </c>
      <c r="K5606" s="67" t="s">
        <v>119</v>
      </c>
      <c r="L5606" s="67"/>
      <c r="M5606" s="67"/>
      <c r="N5606" s="67"/>
      <c r="O5606" s="81"/>
      <c r="P5606" s="81">
        <v>46039</v>
      </c>
      <c r="Q5606" s="103" t="str">
        <f>IFERROR(VLOOKUP(J5606,Настройка!$C$4:$E$121,2,),"Ошибка")</f>
        <v>R</v>
      </c>
    </row>
    <row r="5607" spans="1:17" ht="14.4" customHeight="1">
      <c r="A5607" s="67">
        <v>5602</v>
      </c>
      <c r="B5607" s="80" t="s">
        <v>176</v>
      </c>
      <c r="C5607" s="80" t="s">
        <v>43</v>
      </c>
      <c r="D5607" s="80" t="s">
        <v>17280</v>
      </c>
      <c r="E5607" s="104" t="s">
        <v>17281</v>
      </c>
      <c r="F5607" s="107">
        <v>31271</v>
      </c>
      <c r="G5607" s="67" t="s">
        <v>69</v>
      </c>
      <c r="H5607" s="80" t="s">
        <v>309</v>
      </c>
      <c r="I5607" s="80" t="s">
        <v>17282</v>
      </c>
      <c r="J5607" s="104" t="s">
        <v>213</v>
      </c>
      <c r="K5607" s="67" t="s">
        <v>119</v>
      </c>
      <c r="L5607" s="67"/>
      <c r="M5607" s="67"/>
      <c r="N5607" s="67"/>
      <c r="O5607" s="81"/>
      <c r="P5607" s="81">
        <v>46039</v>
      </c>
      <c r="Q5607" s="103" t="str">
        <f>IFERROR(VLOOKUP(J5607,Настройка!$C$4:$E$121,2,),"Ошибка")</f>
        <v>R</v>
      </c>
    </row>
    <row r="5608" spans="1:17" ht="14.4" customHeight="1">
      <c r="A5608" s="67">
        <v>5603</v>
      </c>
      <c r="B5608" s="80" t="s">
        <v>176</v>
      </c>
      <c r="C5608" s="80" t="s">
        <v>43</v>
      </c>
      <c r="D5608" s="80" t="s">
        <v>17283</v>
      </c>
      <c r="E5608" s="104" t="s">
        <v>17284</v>
      </c>
      <c r="F5608" s="107">
        <v>29420</v>
      </c>
      <c r="G5608" s="67" t="s">
        <v>69</v>
      </c>
      <c r="H5608" s="80" t="s">
        <v>309</v>
      </c>
      <c r="I5608" s="80" t="s">
        <v>17285</v>
      </c>
      <c r="J5608" s="104" t="s">
        <v>213</v>
      </c>
      <c r="K5608" s="67" t="s">
        <v>119</v>
      </c>
      <c r="L5608" s="67"/>
      <c r="M5608" s="67"/>
      <c r="N5608" s="67"/>
      <c r="O5608" s="81"/>
      <c r="P5608" s="81">
        <v>46039</v>
      </c>
      <c r="Q5608" s="103" t="str">
        <f>IFERROR(VLOOKUP(J5608,Настройка!$C$4:$E$121,2,),"Ошибка")</f>
        <v>R</v>
      </c>
    </row>
    <row r="5609" spans="1:17" ht="14.4" customHeight="1">
      <c r="A5609" s="67">
        <v>5604</v>
      </c>
      <c r="B5609" s="80" t="s">
        <v>176</v>
      </c>
      <c r="C5609" s="80" t="s">
        <v>43</v>
      </c>
      <c r="D5609" s="80" t="s">
        <v>17286</v>
      </c>
      <c r="E5609" s="104" t="s">
        <v>17287</v>
      </c>
      <c r="F5609" s="107">
        <v>29042</v>
      </c>
      <c r="G5609" s="67" t="s">
        <v>69</v>
      </c>
      <c r="H5609" s="80" t="s">
        <v>302</v>
      </c>
      <c r="I5609" s="80" t="s">
        <v>17288</v>
      </c>
      <c r="J5609" s="104" t="s">
        <v>207</v>
      </c>
      <c r="K5609" s="67" t="s">
        <v>117</v>
      </c>
      <c r="L5609" s="67"/>
      <c r="M5609" s="67"/>
      <c r="N5609" s="67"/>
      <c r="O5609" s="81"/>
      <c r="P5609" s="81">
        <v>46039</v>
      </c>
      <c r="Q5609" s="103" t="str">
        <f>IFERROR(VLOOKUP(J5609,Настройка!$C$4:$E$121,2,),"Ошибка")</f>
        <v>R</v>
      </c>
    </row>
    <row r="5610" spans="1:17" ht="14.4" customHeight="1">
      <c r="A5610" s="67">
        <v>5605</v>
      </c>
      <c r="B5610" s="80" t="s">
        <v>176</v>
      </c>
      <c r="C5610" s="80" t="s">
        <v>43</v>
      </c>
      <c r="D5610" s="80" t="s">
        <v>17289</v>
      </c>
      <c r="E5610" s="104" t="s">
        <v>17290</v>
      </c>
      <c r="F5610" s="107">
        <v>35400</v>
      </c>
      <c r="G5610" s="67" t="s">
        <v>69</v>
      </c>
      <c r="H5610" s="80" t="s">
        <v>309</v>
      </c>
      <c r="I5610" s="80" t="s">
        <v>17291</v>
      </c>
      <c r="J5610" s="104" t="s">
        <v>213</v>
      </c>
      <c r="K5610" s="67" t="s">
        <v>119</v>
      </c>
      <c r="L5610" s="67"/>
      <c r="M5610" s="67"/>
      <c r="N5610" s="67"/>
      <c r="O5610" s="81"/>
      <c r="P5610" s="81">
        <v>46040</v>
      </c>
      <c r="Q5610" s="103" t="str">
        <f>IFERROR(VLOOKUP(J5610,Настройка!$C$4:$E$121,2,),"Ошибка")</f>
        <v>R</v>
      </c>
    </row>
    <row r="5611" spans="1:17" ht="14.4" customHeight="1">
      <c r="A5611" s="67">
        <v>5606</v>
      </c>
      <c r="B5611" s="80" t="s">
        <v>176</v>
      </c>
      <c r="C5611" s="80" t="s">
        <v>43</v>
      </c>
      <c r="D5611" s="80" t="s">
        <v>17292</v>
      </c>
      <c r="E5611" s="104" t="s">
        <v>17293</v>
      </c>
      <c r="F5611" s="107">
        <v>34996</v>
      </c>
      <c r="G5611" s="67" t="s">
        <v>69</v>
      </c>
      <c r="H5611" s="80" t="s">
        <v>385</v>
      </c>
      <c r="I5611" s="80" t="s">
        <v>17294</v>
      </c>
      <c r="J5611" s="104" t="s">
        <v>213</v>
      </c>
      <c r="K5611" s="67" t="s">
        <v>119</v>
      </c>
      <c r="L5611" s="67"/>
      <c r="M5611" s="67"/>
      <c r="N5611" s="67"/>
      <c r="O5611" s="81"/>
      <c r="P5611" s="81">
        <v>46040</v>
      </c>
      <c r="Q5611" s="103" t="str">
        <f>IFERROR(VLOOKUP(J5611,Настройка!$C$4:$E$121,2,),"Ошибка")</f>
        <v>R</v>
      </c>
    </row>
    <row r="5612" spans="1:17" ht="14.4" customHeight="1">
      <c r="A5612" s="67">
        <v>5607</v>
      </c>
      <c r="B5612" s="80" t="s">
        <v>176</v>
      </c>
      <c r="C5612" s="80" t="s">
        <v>43</v>
      </c>
      <c r="D5612" s="80" t="s">
        <v>17295</v>
      </c>
      <c r="E5612" s="104" t="s">
        <v>17296</v>
      </c>
      <c r="F5612" s="107">
        <v>36882</v>
      </c>
      <c r="G5612" s="67" t="s">
        <v>69</v>
      </c>
      <c r="H5612" s="80" t="s">
        <v>309</v>
      </c>
      <c r="I5612" s="80" t="s">
        <v>17297</v>
      </c>
      <c r="J5612" s="104" t="s">
        <v>217</v>
      </c>
      <c r="K5612" s="67" t="s">
        <v>119</v>
      </c>
      <c r="L5612" s="67"/>
      <c r="M5612" s="67"/>
      <c r="N5612" s="67"/>
      <c r="O5612" s="81"/>
      <c r="P5612" s="81">
        <v>46040</v>
      </c>
      <c r="Q5612" s="103" t="str">
        <f>IFERROR(VLOOKUP(J5612,Настройка!$C$4:$E$121,2,),"Ошибка")</f>
        <v>R</v>
      </c>
    </row>
    <row r="5613" spans="1:17" ht="14.4" customHeight="1">
      <c r="A5613" s="67">
        <v>5608</v>
      </c>
      <c r="B5613" s="80" t="s">
        <v>176</v>
      </c>
      <c r="C5613" s="80" t="s">
        <v>43</v>
      </c>
      <c r="D5613" s="80" t="s">
        <v>17298</v>
      </c>
      <c r="E5613" s="104" t="s">
        <v>17299</v>
      </c>
      <c r="F5613" s="107">
        <v>39349</v>
      </c>
      <c r="G5613" s="67" t="s">
        <v>69</v>
      </c>
      <c r="H5613" s="80" t="s">
        <v>356</v>
      </c>
      <c r="I5613" s="80" t="s">
        <v>17300</v>
      </c>
      <c r="J5613" s="104" t="s">
        <v>208</v>
      </c>
      <c r="K5613" s="67" t="s">
        <v>117</v>
      </c>
      <c r="L5613" s="67"/>
      <c r="M5613" s="67"/>
      <c r="N5613" s="67"/>
      <c r="O5613" s="81"/>
      <c r="P5613" s="81">
        <v>46040</v>
      </c>
      <c r="Q5613" s="103" t="str">
        <f>IFERROR(VLOOKUP(J5613,Настройка!$C$4:$E$121,2,),"Ошибка")</f>
        <v>R</v>
      </c>
    </row>
    <row r="5614" spans="1:17" ht="14.4" customHeight="1">
      <c r="A5614" s="67">
        <v>5609</v>
      </c>
      <c r="B5614" s="80" t="s">
        <v>176</v>
      </c>
      <c r="C5614" s="80" t="s">
        <v>43</v>
      </c>
      <c r="D5614" s="80" t="s">
        <v>17301</v>
      </c>
      <c r="E5614" s="104" t="s">
        <v>17302</v>
      </c>
      <c r="F5614" s="107">
        <v>38794</v>
      </c>
      <c r="G5614" s="67" t="s">
        <v>69</v>
      </c>
      <c r="H5614" s="80" t="s">
        <v>385</v>
      </c>
      <c r="I5614" s="80" t="s">
        <v>17303</v>
      </c>
      <c r="J5614" s="104" t="s">
        <v>208</v>
      </c>
      <c r="K5614" s="67" t="s">
        <v>117</v>
      </c>
      <c r="L5614" s="67"/>
      <c r="M5614" s="67"/>
      <c r="N5614" s="67"/>
      <c r="O5614" s="81"/>
      <c r="P5614" s="81">
        <v>46040</v>
      </c>
      <c r="Q5614" s="103" t="str">
        <f>IFERROR(VLOOKUP(J5614,Настройка!$C$4:$E$121,2,),"Ошибка")</f>
        <v>R</v>
      </c>
    </row>
    <row r="5615" spans="1:17" ht="14.4" customHeight="1">
      <c r="A5615" s="67">
        <v>5610</v>
      </c>
      <c r="B5615" s="80" t="s">
        <v>176</v>
      </c>
      <c r="C5615" s="80" t="s">
        <v>43</v>
      </c>
      <c r="D5615" s="80" t="s">
        <v>17304</v>
      </c>
      <c r="E5615" s="104" t="s">
        <v>17305</v>
      </c>
      <c r="F5615" s="107">
        <v>33022</v>
      </c>
      <c r="G5615" s="67" t="s">
        <v>77</v>
      </c>
      <c r="H5615" s="80" t="s">
        <v>9409</v>
      </c>
      <c r="I5615" s="80" t="s">
        <v>17306</v>
      </c>
      <c r="J5615" s="104" t="s">
        <v>132</v>
      </c>
      <c r="K5615" s="67" t="s">
        <v>109</v>
      </c>
      <c r="L5615" s="67"/>
      <c r="M5615" s="67"/>
      <c r="N5615" s="67"/>
      <c r="O5615" s="81"/>
      <c r="P5615" s="81">
        <v>46042</v>
      </c>
      <c r="Q5615" s="103" t="str">
        <f>IFERROR(VLOOKUP(J5615,Настройка!$C$4:$E$121,2,),"Ошибка")</f>
        <v>ITR</v>
      </c>
    </row>
    <row r="5616" spans="1:17" ht="14.4" customHeight="1">
      <c r="A5616" s="67">
        <v>5611</v>
      </c>
      <c r="B5616" s="80" t="s">
        <v>176</v>
      </c>
      <c r="C5616" s="80" t="s">
        <v>43</v>
      </c>
      <c r="D5616" s="80" t="s">
        <v>17307</v>
      </c>
      <c r="E5616" s="104" t="s">
        <v>17308</v>
      </c>
      <c r="F5616" s="107">
        <v>31316</v>
      </c>
      <c r="G5616" s="67" t="s">
        <v>77</v>
      </c>
      <c r="H5616" s="80" t="s">
        <v>9499</v>
      </c>
      <c r="I5616" s="80" t="s">
        <v>17309</v>
      </c>
      <c r="J5616" s="104" t="s">
        <v>116</v>
      </c>
      <c r="K5616" s="67" t="s">
        <v>109</v>
      </c>
      <c r="L5616" s="67"/>
      <c r="M5616" s="67"/>
      <c r="N5616" s="67"/>
      <c r="O5616" s="81"/>
      <c r="P5616" s="81">
        <v>46043</v>
      </c>
      <c r="Q5616" s="103" t="str">
        <f>IFERROR(VLOOKUP(J5616,Настройка!$C$4:$E$121,2,),"Ошибка")</f>
        <v>ITR</v>
      </c>
    </row>
    <row r="5617" spans="1:17" ht="14.4" customHeight="1">
      <c r="A5617" s="67">
        <v>5612</v>
      </c>
      <c r="B5617" s="80" t="s">
        <v>176</v>
      </c>
      <c r="C5617" s="80" t="s">
        <v>43</v>
      </c>
      <c r="D5617" s="80" t="s">
        <v>17310</v>
      </c>
      <c r="E5617" s="104" t="s">
        <v>17311</v>
      </c>
      <c r="F5617" s="107">
        <v>26628</v>
      </c>
      <c r="G5617" s="67" t="s">
        <v>77</v>
      </c>
      <c r="H5617" s="80" t="s">
        <v>3465</v>
      </c>
      <c r="I5617" s="80" t="s">
        <v>17312</v>
      </c>
      <c r="J5617" s="104" t="s">
        <v>207</v>
      </c>
      <c r="K5617" s="67" t="s">
        <v>117</v>
      </c>
      <c r="L5617" s="67"/>
      <c r="M5617" s="67"/>
      <c r="N5617" s="67"/>
      <c r="O5617" s="81"/>
      <c r="P5617" s="81">
        <v>46043</v>
      </c>
      <c r="Q5617" s="103" t="str">
        <f>IFERROR(VLOOKUP(J5617,Настройка!$C$4:$E$121,2,),"Ошибка")</f>
        <v>R</v>
      </c>
    </row>
    <row r="5618" spans="1:17" ht="14.4" customHeight="1">
      <c r="A5618" s="67">
        <v>5613</v>
      </c>
      <c r="B5618" s="80" t="s">
        <v>176</v>
      </c>
      <c r="C5618" s="80" t="s">
        <v>43</v>
      </c>
      <c r="D5618" s="80" t="s">
        <v>17313</v>
      </c>
      <c r="E5618" s="104" t="s">
        <v>17314</v>
      </c>
      <c r="F5618" s="107">
        <v>33266</v>
      </c>
      <c r="G5618" s="67" t="s">
        <v>67</v>
      </c>
      <c r="H5618" s="80"/>
      <c r="I5618" s="80" t="s">
        <v>17315</v>
      </c>
      <c r="J5618" s="104" t="s">
        <v>213</v>
      </c>
      <c r="K5618" s="67" t="s">
        <v>119</v>
      </c>
      <c r="L5618" s="67"/>
      <c r="M5618" s="67"/>
      <c r="N5618" s="67"/>
      <c r="O5618" s="81"/>
      <c r="P5618" s="81">
        <v>46044</v>
      </c>
      <c r="Q5618" s="103" t="str">
        <f>IFERROR(VLOOKUP(J5618,Настройка!$C$4:$E$121,2,),"Ошибка")</f>
        <v>R</v>
      </c>
    </row>
    <row r="5619" spans="1:17" ht="14.4" customHeight="1">
      <c r="A5619" s="67">
        <v>5614</v>
      </c>
      <c r="B5619" s="80" t="s">
        <v>176</v>
      </c>
      <c r="C5619" s="80" t="s">
        <v>43</v>
      </c>
      <c r="D5619" s="80" t="s">
        <v>17316</v>
      </c>
      <c r="E5619" s="104" t="s">
        <v>17317</v>
      </c>
      <c r="F5619" s="107">
        <v>38720</v>
      </c>
      <c r="G5619" s="67" t="s">
        <v>69</v>
      </c>
      <c r="H5619" s="80" t="s">
        <v>302</v>
      </c>
      <c r="I5619" s="80" t="s">
        <v>17318</v>
      </c>
      <c r="J5619" s="104" t="s">
        <v>204</v>
      </c>
      <c r="K5619" s="67" t="s">
        <v>117</v>
      </c>
      <c r="L5619" s="67"/>
      <c r="M5619" s="67"/>
      <c r="N5619" s="67"/>
      <c r="O5619" s="81"/>
      <c r="P5619" s="81">
        <v>46044</v>
      </c>
      <c r="Q5619" s="103" t="str">
        <f>IFERROR(VLOOKUP(J5619,Настройка!$C$4:$E$121,2,),"Ошибка")</f>
        <v>R</v>
      </c>
    </row>
    <row r="5620" spans="1:17" ht="14.4" customHeight="1">
      <c r="A5620" s="67">
        <v>5615</v>
      </c>
      <c r="B5620" s="80" t="s">
        <v>176</v>
      </c>
      <c r="C5620" s="80" t="s">
        <v>43</v>
      </c>
      <c r="D5620" s="80" t="s">
        <v>17319</v>
      </c>
      <c r="E5620" s="104" t="s">
        <v>17320</v>
      </c>
      <c r="F5620" s="107">
        <v>33630</v>
      </c>
      <c r="G5620" s="67" t="s">
        <v>69</v>
      </c>
      <c r="H5620" s="80" t="s">
        <v>302</v>
      </c>
      <c r="I5620" s="80" t="s">
        <v>17321</v>
      </c>
      <c r="J5620" s="104" t="s">
        <v>214</v>
      </c>
      <c r="K5620" s="67" t="s">
        <v>119</v>
      </c>
      <c r="L5620" s="67"/>
      <c r="M5620" s="67"/>
      <c r="N5620" s="67"/>
      <c r="O5620" s="81"/>
      <c r="P5620" s="81">
        <v>46044</v>
      </c>
      <c r="Q5620" s="103" t="str">
        <f>IFERROR(VLOOKUP(J5620,Настройка!$C$4:$E$121,2,),"Ошибка")</f>
        <v>R</v>
      </c>
    </row>
    <row r="5621" spans="1:17" ht="14.4" customHeight="1">
      <c r="A5621" s="67">
        <v>5616</v>
      </c>
      <c r="B5621" s="80" t="s">
        <v>176</v>
      </c>
      <c r="C5621" s="80" t="s">
        <v>43</v>
      </c>
      <c r="D5621" s="80" t="s">
        <v>17322</v>
      </c>
      <c r="E5621" s="104" t="s">
        <v>17323</v>
      </c>
      <c r="F5621" s="107">
        <v>36554</v>
      </c>
      <c r="G5621" s="67" t="s">
        <v>69</v>
      </c>
      <c r="H5621" s="80" t="s">
        <v>385</v>
      </c>
      <c r="I5621" s="80" t="s">
        <v>17324</v>
      </c>
      <c r="J5621" s="104" t="s">
        <v>213</v>
      </c>
      <c r="K5621" s="67" t="s">
        <v>119</v>
      </c>
      <c r="L5621" s="67"/>
      <c r="M5621" s="67"/>
      <c r="N5621" s="67"/>
      <c r="O5621" s="81"/>
      <c r="P5621" s="81">
        <v>46044</v>
      </c>
      <c r="Q5621" s="103" t="str">
        <f>IFERROR(VLOOKUP(J5621,Настройка!$C$4:$E$121,2,),"Ошибка")</f>
        <v>R</v>
      </c>
    </row>
    <row r="5622" spans="1:17" ht="14.4" customHeight="1">
      <c r="A5622" s="67">
        <v>5617</v>
      </c>
      <c r="B5622" s="80" t="s">
        <v>176</v>
      </c>
      <c r="C5622" s="80" t="s">
        <v>43</v>
      </c>
      <c r="D5622" s="80" t="s">
        <v>17325</v>
      </c>
      <c r="E5622" s="104" t="s">
        <v>17326</v>
      </c>
      <c r="F5622" s="107">
        <v>30482</v>
      </c>
      <c r="G5622" s="67" t="s">
        <v>67</v>
      </c>
      <c r="H5622" s="80" t="s">
        <v>401</v>
      </c>
      <c r="I5622" s="80" t="s">
        <v>17327</v>
      </c>
      <c r="J5622" s="104" t="s">
        <v>213</v>
      </c>
      <c r="K5622" s="67" t="s">
        <v>119</v>
      </c>
      <c r="L5622" s="67"/>
      <c r="M5622" s="67"/>
      <c r="N5622" s="67"/>
      <c r="O5622" s="81"/>
      <c r="P5622" s="81">
        <v>46044</v>
      </c>
      <c r="Q5622" s="103" t="str">
        <f>IFERROR(VLOOKUP(J5622,Настройка!$C$4:$E$121,2,),"Ошибка")</f>
        <v>R</v>
      </c>
    </row>
    <row r="5623" spans="1:17" ht="14.4" customHeight="1">
      <c r="A5623" s="67">
        <v>5618</v>
      </c>
      <c r="B5623" s="80" t="s">
        <v>176</v>
      </c>
      <c r="C5623" s="80" t="s">
        <v>43</v>
      </c>
      <c r="D5623" s="80" t="s">
        <v>17328</v>
      </c>
      <c r="E5623" s="104" t="s">
        <v>17329</v>
      </c>
      <c r="F5623" s="107">
        <v>36154</v>
      </c>
      <c r="G5623" s="67" t="s">
        <v>69</v>
      </c>
      <c r="H5623" s="80" t="s">
        <v>302</v>
      </c>
      <c r="I5623" s="80" t="s">
        <v>17330</v>
      </c>
      <c r="J5623" s="104" t="s">
        <v>228</v>
      </c>
      <c r="K5623" s="67" t="s">
        <v>123</v>
      </c>
      <c r="L5623" s="67"/>
      <c r="M5623" s="67"/>
      <c r="N5623" s="67"/>
      <c r="O5623" s="81"/>
      <c r="P5623" s="81">
        <v>46044</v>
      </c>
      <c r="Q5623" s="103" t="str">
        <f>IFERROR(VLOOKUP(J5623,Настройка!$C$4:$E$121,2,),"Ошибка")</f>
        <v>R</v>
      </c>
    </row>
    <row r="5624" spans="1:17" ht="14.4" customHeight="1">
      <c r="A5624" s="67">
        <v>5619</v>
      </c>
      <c r="B5624" s="80" t="s">
        <v>176</v>
      </c>
      <c r="C5624" s="80" t="s">
        <v>43</v>
      </c>
      <c r="D5624" s="80" t="s">
        <v>17331</v>
      </c>
      <c r="E5624" s="104" t="s">
        <v>17332</v>
      </c>
      <c r="F5624" s="107">
        <v>34427</v>
      </c>
      <c r="G5624" s="67" t="s">
        <v>89</v>
      </c>
      <c r="H5624" s="80" t="s">
        <v>602</v>
      </c>
      <c r="I5624" s="80" t="s">
        <v>17333</v>
      </c>
      <c r="J5624" s="104" t="s">
        <v>211</v>
      </c>
      <c r="K5624" s="67" t="s">
        <v>133</v>
      </c>
      <c r="L5624" s="67" t="s">
        <v>152</v>
      </c>
      <c r="M5624" s="67" t="s">
        <v>166</v>
      </c>
      <c r="N5624" s="67" t="s">
        <v>1946</v>
      </c>
      <c r="O5624" s="81">
        <v>46352</v>
      </c>
      <c r="P5624" s="81">
        <v>46044</v>
      </c>
      <c r="Q5624" s="103" t="str">
        <f>IFERROR(VLOOKUP(J5624,Настройка!$C$4:$E$121,2,),"Ошибка")</f>
        <v>R</v>
      </c>
    </row>
    <row r="5625" spans="1:17" ht="14.4" customHeight="1">
      <c r="A5625" s="67">
        <v>5620</v>
      </c>
      <c r="B5625" s="80" t="s">
        <v>176</v>
      </c>
      <c r="C5625" s="80" t="s">
        <v>43</v>
      </c>
      <c r="D5625" s="80" t="s">
        <v>17334</v>
      </c>
      <c r="E5625" s="104" t="s">
        <v>17335</v>
      </c>
      <c r="F5625" s="107">
        <v>34200</v>
      </c>
      <c r="G5625" s="67" t="s">
        <v>77</v>
      </c>
      <c r="H5625" s="80" t="s">
        <v>17336</v>
      </c>
      <c r="I5625" s="80" t="s">
        <v>17337</v>
      </c>
      <c r="J5625" s="104" t="s">
        <v>94</v>
      </c>
      <c r="K5625" s="67" t="s">
        <v>109</v>
      </c>
      <c r="L5625" s="67"/>
      <c r="M5625" s="67"/>
      <c r="N5625" s="67"/>
      <c r="O5625" s="81"/>
      <c r="P5625" s="81">
        <v>46045</v>
      </c>
      <c r="Q5625" s="103" t="str">
        <f>IFERROR(VLOOKUP(J5625,Настройка!$C$4:$E$121,2,),"Ошибка")</f>
        <v>ITR</v>
      </c>
    </row>
    <row r="5626" spans="1:17" ht="14.4" customHeight="1">
      <c r="A5626" s="67">
        <v>5621</v>
      </c>
      <c r="B5626" s="80" t="s">
        <v>176</v>
      </c>
      <c r="C5626" s="80" t="s">
        <v>43</v>
      </c>
      <c r="D5626" s="80" t="s">
        <v>17338</v>
      </c>
      <c r="E5626" s="104" t="s">
        <v>17339</v>
      </c>
      <c r="F5626" s="107">
        <v>35431</v>
      </c>
      <c r="G5626" s="67" t="s">
        <v>83</v>
      </c>
      <c r="H5626" s="80"/>
      <c r="I5626" s="80" t="s">
        <v>17340</v>
      </c>
      <c r="J5626" s="104" t="s">
        <v>207</v>
      </c>
      <c r="K5626" s="67" t="s">
        <v>117</v>
      </c>
      <c r="L5626" s="67" t="s">
        <v>152</v>
      </c>
      <c r="M5626" s="67" t="s">
        <v>166</v>
      </c>
      <c r="N5626" s="67" t="s">
        <v>1946</v>
      </c>
      <c r="O5626" s="81">
        <v>46352</v>
      </c>
      <c r="P5626" s="81">
        <v>46045</v>
      </c>
      <c r="Q5626" s="103" t="str">
        <f>IFERROR(VLOOKUP(J5626,Настройка!$C$4:$E$121,2,),"Ошибка")</f>
        <v>R</v>
      </c>
    </row>
    <row r="5627" spans="1:17" ht="14.4" customHeight="1">
      <c r="A5627" s="67">
        <v>5622</v>
      </c>
      <c r="B5627" s="80" t="s">
        <v>176</v>
      </c>
      <c r="C5627" s="80" t="s">
        <v>43</v>
      </c>
      <c r="D5627" s="80" t="s">
        <v>17341</v>
      </c>
      <c r="E5627" s="104" t="s">
        <v>17342</v>
      </c>
      <c r="F5627" s="107">
        <v>38962</v>
      </c>
      <c r="G5627" s="67" t="s">
        <v>69</v>
      </c>
      <c r="H5627" s="80" t="s">
        <v>302</v>
      </c>
      <c r="I5627" s="80" t="s">
        <v>17343</v>
      </c>
      <c r="J5627" s="104" t="s">
        <v>207</v>
      </c>
      <c r="K5627" s="67" t="s">
        <v>117</v>
      </c>
      <c r="L5627" s="67"/>
      <c r="M5627" s="67"/>
      <c r="N5627" s="67"/>
      <c r="O5627" s="81"/>
      <c r="P5627" s="81">
        <v>46045</v>
      </c>
      <c r="Q5627" s="103" t="str">
        <f>IFERROR(VLOOKUP(J5627,Настройка!$C$4:$E$121,2,),"Ошибка")</f>
        <v>R</v>
      </c>
    </row>
    <row r="5628" spans="1:17" ht="14.4" customHeight="1">
      <c r="A5628" s="67">
        <v>5623</v>
      </c>
      <c r="B5628" s="80" t="s">
        <v>176</v>
      </c>
      <c r="C5628" s="80" t="s">
        <v>43</v>
      </c>
      <c r="D5628" s="80" t="s">
        <v>17344</v>
      </c>
      <c r="E5628" s="104" t="s">
        <v>17345</v>
      </c>
      <c r="F5628" s="107">
        <v>34362</v>
      </c>
      <c r="G5628" s="67" t="s">
        <v>69</v>
      </c>
      <c r="H5628" s="80" t="s">
        <v>302</v>
      </c>
      <c r="I5628" s="80" t="s">
        <v>17346</v>
      </c>
      <c r="J5628" s="104" t="s">
        <v>228</v>
      </c>
      <c r="K5628" s="67" t="s">
        <v>123</v>
      </c>
      <c r="L5628" s="67"/>
      <c r="M5628" s="67"/>
      <c r="N5628" s="67"/>
      <c r="O5628" s="81"/>
      <c r="P5628" s="81">
        <v>46045</v>
      </c>
      <c r="Q5628" s="103" t="str">
        <f>IFERROR(VLOOKUP(J5628,Настройка!$C$4:$E$121,2,),"Ошибка")</f>
        <v>R</v>
      </c>
    </row>
    <row r="5629" spans="1:17" ht="14.4" customHeight="1">
      <c r="A5629" s="67">
        <v>5624</v>
      </c>
      <c r="B5629" s="80" t="s">
        <v>176</v>
      </c>
      <c r="C5629" s="80" t="s">
        <v>43</v>
      </c>
      <c r="D5629" s="80" t="s">
        <v>17347</v>
      </c>
      <c r="E5629" s="104" t="s">
        <v>17348</v>
      </c>
      <c r="F5629" s="107">
        <v>31966</v>
      </c>
      <c r="G5629" s="67" t="s">
        <v>67</v>
      </c>
      <c r="H5629" s="80" t="s">
        <v>401</v>
      </c>
      <c r="I5629" s="80" t="s">
        <v>17349</v>
      </c>
      <c r="J5629" s="104" t="s">
        <v>231</v>
      </c>
      <c r="K5629" s="67" t="s">
        <v>141</v>
      </c>
      <c r="L5629" s="67"/>
      <c r="M5629" s="67"/>
      <c r="N5629" s="67"/>
      <c r="O5629" s="81"/>
      <c r="P5629" s="81">
        <v>46045</v>
      </c>
      <c r="Q5629" s="103" t="str">
        <f>IFERROR(VLOOKUP(J5629,Настройка!$C$4:$E$121,2,),"Ошибка")</f>
        <v>R</v>
      </c>
    </row>
    <row r="5630" spans="1:17" ht="14.4" customHeight="1">
      <c r="A5630" s="67">
        <v>5625</v>
      </c>
      <c r="B5630" s="80" t="s">
        <v>176</v>
      </c>
      <c r="C5630" s="80" t="s">
        <v>43</v>
      </c>
      <c r="D5630" s="80" t="s">
        <v>17350</v>
      </c>
      <c r="E5630" s="104" t="s">
        <v>17351</v>
      </c>
      <c r="F5630" s="107">
        <v>31696</v>
      </c>
      <c r="G5630" s="67" t="s">
        <v>69</v>
      </c>
      <c r="H5630" s="80" t="s">
        <v>385</v>
      </c>
      <c r="I5630" s="80" t="s">
        <v>17352</v>
      </c>
      <c r="J5630" s="104" t="s">
        <v>201</v>
      </c>
      <c r="K5630" s="67" t="s">
        <v>119</v>
      </c>
      <c r="L5630" s="67"/>
      <c r="M5630" s="67"/>
      <c r="N5630" s="67"/>
      <c r="O5630" s="81"/>
      <c r="P5630" s="81">
        <v>46046</v>
      </c>
      <c r="Q5630" s="103" t="str">
        <f>IFERROR(VLOOKUP(J5630,Настройка!$C$4:$E$121,2,),"Ошибка")</f>
        <v>ITR</v>
      </c>
    </row>
    <row r="5631" spans="1:17" ht="14.4" customHeight="1">
      <c r="A5631" s="67">
        <v>5626</v>
      </c>
      <c r="B5631" s="80" t="s">
        <v>176</v>
      </c>
      <c r="C5631" s="80" t="s">
        <v>43</v>
      </c>
      <c r="D5631" s="80" t="s">
        <v>17353</v>
      </c>
      <c r="E5631" s="104" t="s">
        <v>17354</v>
      </c>
      <c r="F5631" s="107">
        <v>37852</v>
      </c>
      <c r="G5631" s="67" t="s">
        <v>67</v>
      </c>
      <c r="H5631" s="80" t="s">
        <v>401</v>
      </c>
      <c r="I5631" s="80" t="s">
        <v>17355</v>
      </c>
      <c r="J5631" s="104" t="s">
        <v>204</v>
      </c>
      <c r="K5631" s="67" t="s">
        <v>117</v>
      </c>
      <c r="L5631" s="67"/>
      <c r="M5631" s="67"/>
      <c r="N5631" s="67"/>
      <c r="O5631" s="81"/>
      <c r="P5631" s="81">
        <v>46046</v>
      </c>
      <c r="Q5631" s="103" t="str">
        <f>IFERROR(VLOOKUP(J5631,Настройка!$C$4:$E$121,2,),"Ошибка")</f>
        <v>R</v>
      </c>
    </row>
    <row r="5632" spans="1:17" ht="14.4" customHeight="1">
      <c r="A5632" s="67">
        <v>5627</v>
      </c>
      <c r="B5632" s="80" t="s">
        <v>176</v>
      </c>
      <c r="C5632" s="80" t="s">
        <v>43</v>
      </c>
      <c r="D5632" s="80" t="s">
        <v>17356</v>
      </c>
      <c r="E5632" s="104" t="s">
        <v>17357</v>
      </c>
      <c r="F5632" s="107">
        <v>28491</v>
      </c>
      <c r="G5632" s="67" t="s">
        <v>67</v>
      </c>
      <c r="H5632" s="80" t="s">
        <v>401</v>
      </c>
      <c r="I5632" s="80" t="s">
        <v>17358</v>
      </c>
      <c r="J5632" s="104" t="s">
        <v>227</v>
      </c>
      <c r="K5632" s="67" t="s">
        <v>131</v>
      </c>
      <c r="L5632" s="67"/>
      <c r="M5632" s="67"/>
      <c r="N5632" s="67"/>
      <c r="O5632" s="81"/>
      <c r="P5632" s="81">
        <v>46046</v>
      </c>
      <c r="Q5632" s="103" t="str">
        <f>IFERROR(VLOOKUP(J5632,Настройка!$C$4:$E$121,2,),"Ошибка")</f>
        <v>R</v>
      </c>
    </row>
    <row r="5633" spans="1:17" ht="14.4" customHeight="1">
      <c r="A5633" s="67">
        <v>5628</v>
      </c>
      <c r="B5633" s="80" t="s">
        <v>176</v>
      </c>
      <c r="C5633" s="80" t="s">
        <v>43</v>
      </c>
      <c r="D5633" s="80" t="s">
        <v>17359</v>
      </c>
      <c r="E5633" s="104" t="s">
        <v>17360</v>
      </c>
      <c r="F5633" s="107">
        <v>38338</v>
      </c>
      <c r="G5633" s="67" t="s">
        <v>67</v>
      </c>
      <c r="H5633" s="80" t="s">
        <v>401</v>
      </c>
      <c r="I5633" s="80" t="s">
        <v>17361</v>
      </c>
      <c r="J5633" s="104" t="s">
        <v>204</v>
      </c>
      <c r="K5633" s="67" t="s">
        <v>117</v>
      </c>
      <c r="L5633" s="67"/>
      <c r="M5633" s="67"/>
      <c r="N5633" s="67"/>
      <c r="O5633" s="81"/>
      <c r="P5633" s="81">
        <v>46046</v>
      </c>
      <c r="Q5633" s="103" t="str">
        <f>IFERROR(VLOOKUP(J5633,Настройка!$C$4:$E$121,2,),"Ошибка")</f>
        <v>R</v>
      </c>
    </row>
    <row r="5634" spans="1:17" ht="14.4" customHeight="1">
      <c r="A5634" s="67">
        <v>5629</v>
      </c>
      <c r="B5634" s="80" t="s">
        <v>176</v>
      </c>
      <c r="C5634" s="80" t="s">
        <v>43</v>
      </c>
      <c r="D5634" s="80" t="s">
        <v>17362</v>
      </c>
      <c r="E5634" s="104" t="s">
        <v>17363</v>
      </c>
      <c r="F5634" s="107">
        <v>37205</v>
      </c>
      <c r="G5634" s="67" t="s">
        <v>67</v>
      </c>
      <c r="H5634" s="80"/>
      <c r="I5634" s="80" t="s">
        <v>17364</v>
      </c>
      <c r="J5634" s="104" t="s">
        <v>213</v>
      </c>
      <c r="K5634" s="67" t="s">
        <v>119</v>
      </c>
      <c r="L5634" s="67"/>
      <c r="M5634" s="67"/>
      <c r="N5634" s="67"/>
      <c r="O5634" s="81"/>
      <c r="P5634" s="81">
        <v>46047</v>
      </c>
      <c r="Q5634" s="103" t="str">
        <f>IFERROR(VLOOKUP(J5634,Настройка!$C$4:$E$121,2,),"Ошибка")</f>
        <v>R</v>
      </c>
    </row>
    <row r="5635" spans="1:17" ht="14.4" customHeight="1">
      <c r="A5635" s="67">
        <v>5630</v>
      </c>
      <c r="B5635" s="80" t="s">
        <v>176</v>
      </c>
      <c r="C5635" s="80" t="s">
        <v>43</v>
      </c>
      <c r="D5635" s="80" t="s">
        <v>17365</v>
      </c>
      <c r="E5635" s="104" t="s">
        <v>17366</v>
      </c>
      <c r="F5635" s="107">
        <v>38421</v>
      </c>
      <c r="G5635" s="67" t="s">
        <v>67</v>
      </c>
      <c r="H5635" s="80" t="s">
        <v>401</v>
      </c>
      <c r="I5635" s="80" t="s">
        <v>17367</v>
      </c>
      <c r="J5635" s="104" t="s">
        <v>213</v>
      </c>
      <c r="K5635" s="67" t="s">
        <v>119</v>
      </c>
      <c r="L5635" s="67"/>
      <c r="M5635" s="67"/>
      <c r="N5635" s="67"/>
      <c r="O5635" s="81"/>
      <c r="P5635" s="81">
        <v>46047</v>
      </c>
      <c r="Q5635" s="103" t="str">
        <f>IFERROR(VLOOKUP(J5635,Настройка!$C$4:$E$121,2,),"Ошибка")</f>
        <v>R</v>
      </c>
    </row>
    <row r="5636" spans="1:17" ht="14.4" customHeight="1">
      <c r="A5636" s="67">
        <v>5631</v>
      </c>
      <c r="B5636" s="80" t="s">
        <v>176</v>
      </c>
      <c r="C5636" s="80" t="s">
        <v>43</v>
      </c>
      <c r="D5636" s="80" t="s">
        <v>17368</v>
      </c>
      <c r="E5636" s="104" t="s">
        <v>17369</v>
      </c>
      <c r="F5636" s="107">
        <v>28625</v>
      </c>
      <c r="G5636" s="67" t="s">
        <v>69</v>
      </c>
      <c r="H5636" s="80" t="s">
        <v>302</v>
      </c>
      <c r="I5636" s="80" t="s">
        <v>17370</v>
      </c>
      <c r="J5636" s="104" t="s">
        <v>218</v>
      </c>
      <c r="K5636" s="67" t="s">
        <v>119</v>
      </c>
      <c r="L5636" s="67"/>
      <c r="M5636" s="67"/>
      <c r="N5636" s="67"/>
      <c r="O5636" s="81"/>
      <c r="P5636" s="81">
        <v>46047</v>
      </c>
      <c r="Q5636" s="103" t="str">
        <f>IFERROR(VLOOKUP(J5636,Настройка!$C$4:$E$121,2,),"Ошибка")</f>
        <v>R</v>
      </c>
    </row>
    <row r="5637" spans="1:17" ht="14.4" customHeight="1">
      <c r="A5637" s="67">
        <v>5632</v>
      </c>
      <c r="B5637" s="80" t="s">
        <v>176</v>
      </c>
      <c r="C5637" s="80" t="s">
        <v>43</v>
      </c>
      <c r="D5637" s="80" t="s">
        <v>17371</v>
      </c>
      <c r="E5637" s="104" t="s">
        <v>17372</v>
      </c>
      <c r="F5637" s="107">
        <v>23117</v>
      </c>
      <c r="G5637" s="67" t="s">
        <v>83</v>
      </c>
      <c r="H5637" s="80"/>
      <c r="I5637" s="80" t="s">
        <v>17373</v>
      </c>
      <c r="J5637" s="104" t="s">
        <v>214</v>
      </c>
      <c r="K5637" s="67" t="s">
        <v>119</v>
      </c>
      <c r="L5637" s="67" t="s">
        <v>152</v>
      </c>
      <c r="M5637" s="67" t="s">
        <v>166</v>
      </c>
      <c r="N5637" s="67" t="s">
        <v>1946</v>
      </c>
      <c r="O5637" s="81">
        <v>46173</v>
      </c>
      <c r="P5637" s="81">
        <v>46048</v>
      </c>
      <c r="Q5637" s="103" t="str">
        <f>IFERROR(VLOOKUP(J5637,Настройка!$C$4:$E$121,2,),"Ошибка")</f>
        <v>R</v>
      </c>
    </row>
    <row r="5638" spans="1:17" ht="14.4" customHeight="1">
      <c r="A5638" s="67">
        <v>5633</v>
      </c>
      <c r="B5638" s="80" t="s">
        <v>176</v>
      </c>
      <c r="C5638" s="80" t="s">
        <v>43</v>
      </c>
      <c r="D5638" s="80" t="s">
        <v>17374</v>
      </c>
      <c r="E5638" s="104" t="s">
        <v>17375</v>
      </c>
      <c r="F5638" s="107">
        <v>39105</v>
      </c>
      <c r="G5638" s="67" t="s">
        <v>67</v>
      </c>
      <c r="H5638" s="80"/>
      <c r="I5638" s="80" t="s">
        <v>17376</v>
      </c>
      <c r="J5638" s="104" t="s">
        <v>207</v>
      </c>
      <c r="K5638" s="67" t="s">
        <v>117</v>
      </c>
      <c r="L5638" s="67"/>
      <c r="M5638" s="67"/>
      <c r="N5638" s="67"/>
      <c r="O5638" s="81"/>
      <c r="P5638" s="81">
        <v>46048</v>
      </c>
      <c r="Q5638" s="103" t="str">
        <f>IFERROR(VLOOKUP(J5638,Настройка!$C$4:$E$121,2,),"Ошибка")</f>
        <v>R</v>
      </c>
    </row>
    <row r="5639" spans="1:17" ht="14.4" customHeight="1">
      <c r="A5639" s="67">
        <v>5634</v>
      </c>
      <c r="B5639" s="80" t="s">
        <v>176</v>
      </c>
      <c r="C5639" s="80" t="s">
        <v>43</v>
      </c>
      <c r="D5639" s="80" t="s">
        <v>17377</v>
      </c>
      <c r="E5639" s="104" t="s">
        <v>17378</v>
      </c>
      <c r="F5639" s="107">
        <v>32879</v>
      </c>
      <c r="G5639" s="67" t="s">
        <v>89</v>
      </c>
      <c r="H5639" s="80" t="s">
        <v>602</v>
      </c>
      <c r="I5639" s="80" t="s">
        <v>17379</v>
      </c>
      <c r="J5639" s="104" t="s">
        <v>230</v>
      </c>
      <c r="K5639" s="67" t="s">
        <v>133</v>
      </c>
      <c r="L5639" s="67" t="s">
        <v>152</v>
      </c>
      <c r="M5639" s="67" t="s">
        <v>166</v>
      </c>
      <c r="N5639" s="67" t="s">
        <v>1946</v>
      </c>
      <c r="O5639" s="81">
        <v>46173</v>
      </c>
      <c r="P5639" s="81">
        <v>46048</v>
      </c>
      <c r="Q5639" s="103" t="str">
        <f>IFERROR(VLOOKUP(J5639,Настройка!$C$4:$E$121,2,),"Ошибка")</f>
        <v>R</v>
      </c>
    </row>
    <row r="5640" spans="1:17" ht="14.4" customHeight="1">
      <c r="A5640" s="67">
        <v>5635</v>
      </c>
      <c r="B5640" s="80" t="s">
        <v>176</v>
      </c>
      <c r="C5640" s="80" t="s">
        <v>43</v>
      </c>
      <c r="D5640" s="80" t="s">
        <v>17380</v>
      </c>
      <c r="E5640" s="104" t="s">
        <v>17381</v>
      </c>
      <c r="F5640" s="107">
        <v>33759</v>
      </c>
      <c r="G5640" s="67" t="s">
        <v>89</v>
      </c>
      <c r="H5640" s="80" t="s">
        <v>602</v>
      </c>
      <c r="I5640" s="80" t="s">
        <v>17382</v>
      </c>
      <c r="J5640" s="104" t="s">
        <v>230</v>
      </c>
      <c r="K5640" s="67" t="s">
        <v>133</v>
      </c>
      <c r="L5640" s="67" t="s">
        <v>152</v>
      </c>
      <c r="M5640" s="67" t="s">
        <v>166</v>
      </c>
      <c r="N5640" s="67" t="s">
        <v>1946</v>
      </c>
      <c r="O5640" s="81">
        <v>46173</v>
      </c>
      <c r="P5640" s="81">
        <v>46048</v>
      </c>
      <c r="Q5640" s="103" t="str">
        <f>IFERROR(VLOOKUP(J5640,Настройка!$C$4:$E$121,2,),"Ошибка")</f>
        <v>R</v>
      </c>
    </row>
    <row r="5641" spans="1:17" ht="14.4" customHeight="1">
      <c r="A5641" s="67">
        <v>5636</v>
      </c>
      <c r="B5641" s="80" t="s">
        <v>176</v>
      </c>
      <c r="C5641" s="80" t="s">
        <v>43</v>
      </c>
      <c r="D5641" s="80" t="s">
        <v>17383</v>
      </c>
      <c r="E5641" s="104" t="s">
        <v>17384</v>
      </c>
      <c r="F5641" s="107">
        <v>28973</v>
      </c>
      <c r="G5641" s="67" t="s">
        <v>89</v>
      </c>
      <c r="H5641" s="80" t="s">
        <v>602</v>
      </c>
      <c r="I5641" s="80" t="s">
        <v>17385</v>
      </c>
      <c r="J5641" s="104" t="s">
        <v>230</v>
      </c>
      <c r="K5641" s="67" t="s">
        <v>133</v>
      </c>
      <c r="L5641" s="67" t="s">
        <v>152</v>
      </c>
      <c r="M5641" s="67" t="s">
        <v>166</v>
      </c>
      <c r="N5641" s="67" t="s">
        <v>1946</v>
      </c>
      <c r="O5641" s="81">
        <v>46173</v>
      </c>
      <c r="P5641" s="81">
        <v>46048</v>
      </c>
      <c r="Q5641" s="103" t="str">
        <f>IFERROR(VLOOKUP(J5641,Настройка!$C$4:$E$121,2,),"Ошибка")</f>
        <v>R</v>
      </c>
    </row>
    <row r="5642" spans="1:17" ht="14.4" customHeight="1">
      <c r="A5642" s="67">
        <v>5637</v>
      </c>
      <c r="B5642" s="80" t="s">
        <v>176</v>
      </c>
      <c r="C5642" s="80" t="s">
        <v>43</v>
      </c>
      <c r="D5642" s="80" t="s">
        <v>17386</v>
      </c>
      <c r="E5642" s="104" t="s">
        <v>17387</v>
      </c>
      <c r="F5642" s="107">
        <v>28801</v>
      </c>
      <c r="G5642" s="67" t="s">
        <v>59</v>
      </c>
      <c r="H5642" s="80" t="s">
        <v>1647</v>
      </c>
      <c r="I5642" s="80" t="s">
        <v>17388</v>
      </c>
      <c r="J5642" s="104" t="s">
        <v>220</v>
      </c>
      <c r="K5642" s="67" t="s">
        <v>119</v>
      </c>
      <c r="L5642" s="67"/>
      <c r="M5642" s="67"/>
      <c r="N5642" s="67"/>
      <c r="O5642" s="81"/>
      <c r="P5642" s="81">
        <v>46049</v>
      </c>
      <c r="Q5642" s="103" t="str">
        <f>IFERROR(VLOOKUP(J5642,Настройка!$C$4:$E$121,2,),"Ошибка")</f>
        <v>R</v>
      </c>
    </row>
    <row r="5643" spans="1:17" ht="14.4" customHeight="1">
      <c r="A5643" s="67">
        <v>5638</v>
      </c>
      <c r="B5643" s="80" t="s">
        <v>176</v>
      </c>
      <c r="C5643" s="80" t="s">
        <v>43</v>
      </c>
      <c r="D5643" s="80" t="s">
        <v>17389</v>
      </c>
      <c r="E5643" s="104" t="s">
        <v>17390</v>
      </c>
      <c r="F5643" s="107">
        <v>38069</v>
      </c>
      <c r="G5643" s="67" t="s">
        <v>69</v>
      </c>
      <c r="H5643" s="80" t="s">
        <v>302</v>
      </c>
      <c r="I5643" s="80" t="s">
        <v>17391</v>
      </c>
      <c r="J5643" s="104" t="s">
        <v>214</v>
      </c>
      <c r="K5643" s="67" t="s">
        <v>119</v>
      </c>
      <c r="L5643" s="67"/>
      <c r="M5643" s="67"/>
      <c r="N5643" s="67"/>
      <c r="O5643" s="81"/>
      <c r="P5643" s="81">
        <v>46050</v>
      </c>
      <c r="Q5643" s="103" t="str">
        <f>IFERROR(VLOOKUP(J5643,Настройка!$C$4:$E$121,2,),"Ошибка")</f>
        <v>R</v>
      </c>
    </row>
    <row r="5644" spans="1:17" ht="14.4" customHeight="1">
      <c r="A5644" s="67">
        <v>5639</v>
      </c>
      <c r="B5644" s="80" t="s">
        <v>176</v>
      </c>
      <c r="C5644" s="80" t="s">
        <v>43</v>
      </c>
      <c r="D5644" s="80" t="s">
        <v>17392</v>
      </c>
      <c r="E5644" s="104" t="s">
        <v>17393</v>
      </c>
      <c r="F5644" s="107">
        <v>30459</v>
      </c>
      <c r="G5644" s="67" t="s">
        <v>69</v>
      </c>
      <c r="H5644" s="80" t="s">
        <v>385</v>
      </c>
      <c r="I5644" s="80" t="s">
        <v>17394</v>
      </c>
      <c r="J5644" s="104" t="s">
        <v>213</v>
      </c>
      <c r="K5644" s="67" t="s">
        <v>119</v>
      </c>
      <c r="L5644" s="67"/>
      <c r="M5644" s="67"/>
      <c r="N5644" s="67"/>
      <c r="O5644" s="81"/>
      <c r="P5644" s="81">
        <v>46050</v>
      </c>
      <c r="Q5644" s="103" t="str">
        <f>IFERROR(VLOOKUP(J5644,Настройка!$C$4:$E$121,2,),"Ошибка")</f>
        <v>R</v>
      </c>
    </row>
    <row r="5645" spans="1:17" ht="14.4" customHeight="1">
      <c r="A5645" s="67">
        <v>5640</v>
      </c>
      <c r="B5645" s="80" t="s">
        <v>176</v>
      </c>
      <c r="C5645" s="80" t="s">
        <v>43</v>
      </c>
      <c r="D5645" s="80" t="s">
        <v>17395</v>
      </c>
      <c r="E5645" s="104" t="s">
        <v>17396</v>
      </c>
      <c r="F5645" s="107">
        <v>29297</v>
      </c>
      <c r="G5645" s="67" t="s">
        <v>69</v>
      </c>
      <c r="H5645" s="80" t="s">
        <v>302</v>
      </c>
      <c r="I5645" s="80" t="s">
        <v>17397</v>
      </c>
      <c r="J5645" s="104" t="s">
        <v>213</v>
      </c>
      <c r="K5645" s="67" t="s">
        <v>119</v>
      </c>
      <c r="L5645" s="67"/>
      <c r="M5645" s="67"/>
      <c r="N5645" s="67"/>
      <c r="O5645" s="81"/>
      <c r="P5645" s="81">
        <v>46050</v>
      </c>
      <c r="Q5645" s="103" t="str">
        <f>IFERROR(VLOOKUP(J5645,Настройка!$C$4:$E$121,2,),"Ошибка")</f>
        <v>R</v>
      </c>
    </row>
    <row r="5646" spans="1:17" ht="14.4" customHeight="1">
      <c r="A5646" s="67">
        <v>5641</v>
      </c>
      <c r="B5646" s="80" t="s">
        <v>176</v>
      </c>
      <c r="C5646" s="80" t="s">
        <v>43</v>
      </c>
      <c r="D5646" s="80" t="s">
        <v>17398</v>
      </c>
      <c r="E5646" s="104" t="s">
        <v>17399</v>
      </c>
      <c r="F5646" s="107">
        <v>30348</v>
      </c>
      <c r="G5646" s="67" t="s">
        <v>69</v>
      </c>
      <c r="H5646" s="80" t="s">
        <v>302</v>
      </c>
      <c r="I5646" s="80" t="s">
        <v>17400</v>
      </c>
      <c r="J5646" s="104" t="s">
        <v>220</v>
      </c>
      <c r="K5646" s="67" t="s">
        <v>119</v>
      </c>
      <c r="L5646" s="67"/>
      <c r="M5646" s="67"/>
      <c r="N5646" s="67"/>
      <c r="O5646" s="81"/>
      <c r="P5646" s="81">
        <v>46050</v>
      </c>
      <c r="Q5646" s="103" t="str">
        <f>IFERROR(VLOOKUP(J5646,Настройка!$C$4:$E$121,2,),"Ошибка")</f>
        <v>R</v>
      </c>
    </row>
    <row r="5647" spans="1:17" ht="14.4" customHeight="1">
      <c r="A5647" s="67">
        <v>5642</v>
      </c>
      <c r="B5647" s="80" t="s">
        <v>176</v>
      </c>
      <c r="C5647" s="80" t="s">
        <v>43</v>
      </c>
      <c r="D5647" s="80" t="s">
        <v>17401</v>
      </c>
      <c r="E5647" s="104" t="s">
        <v>17402</v>
      </c>
      <c r="F5647" s="107">
        <v>38473</v>
      </c>
      <c r="G5647" s="67" t="s">
        <v>69</v>
      </c>
      <c r="H5647" s="80" t="s">
        <v>302</v>
      </c>
      <c r="I5647" s="80" t="s">
        <v>17403</v>
      </c>
      <c r="J5647" s="104" t="s">
        <v>220</v>
      </c>
      <c r="K5647" s="67" t="s">
        <v>119</v>
      </c>
      <c r="L5647" s="67"/>
      <c r="M5647" s="67"/>
      <c r="N5647" s="67"/>
      <c r="O5647" s="81"/>
      <c r="P5647" s="81">
        <v>46050</v>
      </c>
      <c r="Q5647" s="103" t="str">
        <f>IFERROR(VLOOKUP(J5647,Настройка!$C$4:$E$121,2,),"Ошибка")</f>
        <v>R</v>
      </c>
    </row>
    <row r="5648" spans="1:17" ht="14.4" customHeight="1">
      <c r="A5648" s="67">
        <v>5643</v>
      </c>
      <c r="B5648" s="80" t="s">
        <v>176</v>
      </c>
      <c r="C5648" s="80" t="s">
        <v>43</v>
      </c>
      <c r="D5648" s="80" t="s">
        <v>17404</v>
      </c>
      <c r="E5648" s="104" t="s">
        <v>17405</v>
      </c>
      <c r="F5648" s="107">
        <v>28221</v>
      </c>
      <c r="G5648" s="67" t="s">
        <v>69</v>
      </c>
      <c r="H5648" s="80" t="s">
        <v>385</v>
      </c>
      <c r="I5648" s="80" t="s">
        <v>17406</v>
      </c>
      <c r="J5648" s="104" t="s">
        <v>220</v>
      </c>
      <c r="K5648" s="67" t="s">
        <v>119</v>
      </c>
      <c r="L5648" s="67"/>
      <c r="M5648" s="67"/>
      <c r="N5648" s="67"/>
      <c r="O5648" s="81"/>
      <c r="P5648" s="81">
        <v>46050</v>
      </c>
      <c r="Q5648" s="103" t="str">
        <f>IFERROR(VLOOKUP(J5648,Настройка!$C$4:$E$121,2,),"Ошибка")</f>
        <v>R</v>
      </c>
    </row>
    <row r="5649" spans="1:17" ht="14.4" customHeight="1">
      <c r="A5649" s="67">
        <v>5644</v>
      </c>
      <c r="B5649" s="80" t="s">
        <v>176</v>
      </c>
      <c r="C5649" s="80" t="s">
        <v>43</v>
      </c>
      <c r="D5649" s="80" t="s">
        <v>17407</v>
      </c>
      <c r="E5649" s="104" t="s">
        <v>17408</v>
      </c>
      <c r="F5649" s="107">
        <v>36931</v>
      </c>
      <c r="G5649" s="67" t="s">
        <v>67</v>
      </c>
      <c r="H5649" s="80"/>
      <c r="I5649" s="80" t="s">
        <v>17409</v>
      </c>
      <c r="J5649" s="104" t="s">
        <v>227</v>
      </c>
      <c r="K5649" s="67" t="s">
        <v>131</v>
      </c>
      <c r="L5649" s="67"/>
      <c r="M5649" s="67"/>
      <c r="N5649" s="67"/>
      <c r="O5649" s="81"/>
      <c r="P5649" s="81">
        <v>46050</v>
      </c>
      <c r="Q5649" s="103" t="str">
        <f>IFERROR(VLOOKUP(J5649,Настройка!$C$4:$E$121,2,),"Ошибка")</f>
        <v>R</v>
      </c>
    </row>
    <row r="5650" spans="1:17" ht="14.4" customHeight="1">
      <c r="A5650" s="67">
        <v>5645</v>
      </c>
      <c r="B5650" s="80" t="s">
        <v>176</v>
      </c>
      <c r="C5650" s="80" t="s">
        <v>43</v>
      </c>
      <c r="D5650" s="80" t="s">
        <v>17410</v>
      </c>
      <c r="E5650" s="104" t="s">
        <v>17411</v>
      </c>
      <c r="F5650" s="107">
        <v>37887</v>
      </c>
      <c r="G5650" s="67" t="s">
        <v>67</v>
      </c>
      <c r="H5650" s="80"/>
      <c r="I5650" s="80" t="s">
        <v>17412</v>
      </c>
      <c r="J5650" s="104" t="s">
        <v>227</v>
      </c>
      <c r="K5650" s="67" t="s">
        <v>131</v>
      </c>
      <c r="L5650" s="67"/>
      <c r="M5650" s="67"/>
      <c r="N5650" s="67"/>
      <c r="O5650" s="81"/>
      <c r="P5650" s="81">
        <v>46050</v>
      </c>
      <c r="Q5650" s="103" t="str">
        <f>IFERROR(VLOOKUP(J5650,Настройка!$C$4:$E$121,2,),"Ошибка")</f>
        <v>R</v>
      </c>
    </row>
    <row r="5651" spans="1:17" ht="14.4" customHeight="1">
      <c r="A5651" s="67">
        <v>5646</v>
      </c>
      <c r="B5651" s="80" t="s">
        <v>176</v>
      </c>
      <c r="C5651" s="80" t="s">
        <v>43</v>
      </c>
      <c r="D5651" s="80" t="s">
        <v>17413</v>
      </c>
      <c r="E5651" s="104" t="s">
        <v>17414</v>
      </c>
      <c r="F5651" s="107">
        <v>31869</v>
      </c>
      <c r="G5651" s="67" t="s">
        <v>69</v>
      </c>
      <c r="H5651" s="80" t="s">
        <v>302</v>
      </c>
      <c r="I5651" s="80" t="s">
        <v>17415</v>
      </c>
      <c r="J5651" s="104" t="s">
        <v>217</v>
      </c>
      <c r="K5651" s="67" t="s">
        <v>119</v>
      </c>
      <c r="L5651" s="67"/>
      <c r="M5651" s="67"/>
      <c r="N5651" s="67"/>
      <c r="O5651" s="81"/>
      <c r="P5651" s="81">
        <v>46050</v>
      </c>
      <c r="Q5651" s="103" t="str">
        <f>IFERROR(VLOOKUP(J5651,Настройка!$C$4:$E$121,2,),"Ошибка")</f>
        <v>R</v>
      </c>
    </row>
    <row r="5652" spans="1:17" ht="14.4" customHeight="1">
      <c r="A5652" s="67">
        <v>5647</v>
      </c>
      <c r="B5652" s="80" t="s">
        <v>176</v>
      </c>
      <c r="C5652" s="80" t="s">
        <v>43</v>
      </c>
      <c r="D5652" s="80" t="s">
        <v>17416</v>
      </c>
      <c r="E5652" s="104" t="s">
        <v>17417</v>
      </c>
      <c r="F5652" s="107">
        <v>29498</v>
      </c>
      <c r="G5652" s="67" t="s">
        <v>69</v>
      </c>
      <c r="H5652" s="80" t="s">
        <v>356</v>
      </c>
      <c r="I5652" s="80" t="s">
        <v>17418</v>
      </c>
      <c r="J5652" s="104" t="s">
        <v>204</v>
      </c>
      <c r="K5652" s="67" t="s">
        <v>117</v>
      </c>
      <c r="L5652" s="67"/>
      <c r="M5652" s="67"/>
      <c r="N5652" s="67"/>
      <c r="O5652" s="81"/>
      <c r="P5652" s="81">
        <v>46051</v>
      </c>
      <c r="Q5652" s="103" t="str">
        <f>IFERROR(VLOOKUP(J5652,Настройка!$C$4:$E$121,2,),"Ошибка")</f>
        <v>R</v>
      </c>
    </row>
    <row r="5653" spans="1:17" ht="14.4" customHeight="1">
      <c r="A5653" s="67">
        <v>5648</v>
      </c>
      <c r="B5653" s="80" t="s">
        <v>176</v>
      </c>
      <c r="C5653" s="80" t="s">
        <v>43</v>
      </c>
      <c r="D5653" s="80" t="s">
        <v>17419</v>
      </c>
      <c r="E5653" s="104" t="s">
        <v>17420</v>
      </c>
      <c r="F5653" s="107">
        <v>37805</v>
      </c>
      <c r="G5653" s="67" t="s">
        <v>67</v>
      </c>
      <c r="H5653" s="80"/>
      <c r="I5653" s="80" t="s">
        <v>17421</v>
      </c>
      <c r="J5653" s="104" t="s">
        <v>213</v>
      </c>
      <c r="K5653" s="67" t="s">
        <v>119</v>
      </c>
      <c r="L5653" s="67"/>
      <c r="M5653" s="67"/>
      <c r="N5653" s="67"/>
      <c r="O5653" s="81"/>
      <c r="P5653" s="81">
        <v>46051</v>
      </c>
      <c r="Q5653" s="103" t="str">
        <f>IFERROR(VLOOKUP(J5653,Настройка!$C$4:$E$121,2,),"Ошибка")</f>
        <v>R</v>
      </c>
    </row>
    <row r="5654" spans="1:17" ht="14.4" customHeight="1">
      <c r="A5654" s="67">
        <v>5649</v>
      </c>
      <c r="B5654" s="80" t="s">
        <v>176</v>
      </c>
      <c r="C5654" s="80" t="s">
        <v>43</v>
      </c>
      <c r="D5654" s="80" t="s">
        <v>17422</v>
      </c>
      <c r="E5654" s="104" t="s">
        <v>17423</v>
      </c>
      <c r="F5654" s="107">
        <v>38730</v>
      </c>
      <c r="G5654" s="67" t="s">
        <v>67</v>
      </c>
      <c r="H5654" s="80" t="s">
        <v>401</v>
      </c>
      <c r="I5654" s="80" t="s">
        <v>17424</v>
      </c>
      <c r="J5654" s="104" t="s">
        <v>213</v>
      </c>
      <c r="K5654" s="67" t="s">
        <v>119</v>
      </c>
      <c r="L5654" s="67"/>
      <c r="M5654" s="67"/>
      <c r="N5654" s="67"/>
      <c r="O5654" s="81"/>
      <c r="P5654" s="81">
        <v>46051</v>
      </c>
      <c r="Q5654" s="103" t="str">
        <f>IFERROR(VLOOKUP(J5654,Настройка!$C$4:$E$121,2,),"Ошибка")</f>
        <v>R</v>
      </c>
    </row>
    <row r="5655" spans="1:17" ht="14.4" customHeight="1">
      <c r="A5655" s="67">
        <v>5650</v>
      </c>
      <c r="B5655" s="80" t="s">
        <v>176</v>
      </c>
      <c r="C5655" s="80" t="s">
        <v>43</v>
      </c>
      <c r="D5655" s="80" t="s">
        <v>17425</v>
      </c>
      <c r="E5655" s="104" t="s">
        <v>17426</v>
      </c>
      <c r="F5655" s="107">
        <v>38646</v>
      </c>
      <c r="G5655" s="67" t="s">
        <v>67</v>
      </c>
      <c r="H5655" s="80" t="s">
        <v>401</v>
      </c>
      <c r="I5655" s="80" t="s">
        <v>17427</v>
      </c>
      <c r="J5655" s="104" t="s">
        <v>213</v>
      </c>
      <c r="K5655" s="67" t="s">
        <v>119</v>
      </c>
      <c r="L5655" s="67"/>
      <c r="M5655" s="67"/>
      <c r="N5655" s="67"/>
      <c r="O5655" s="81"/>
      <c r="P5655" s="81">
        <v>46051</v>
      </c>
      <c r="Q5655" s="103" t="str">
        <f>IFERROR(VLOOKUP(J5655,Настройка!$C$4:$E$121,2,),"Ошибка")</f>
        <v>R</v>
      </c>
    </row>
    <row r="5656" spans="1:17" ht="14.4" customHeight="1">
      <c r="A5656" s="67">
        <v>5651</v>
      </c>
      <c r="B5656" s="80" t="s">
        <v>176</v>
      </c>
      <c r="C5656" s="80" t="s">
        <v>43</v>
      </c>
      <c r="D5656" s="80" t="s">
        <v>17428</v>
      </c>
      <c r="E5656" s="104" t="s">
        <v>17429</v>
      </c>
      <c r="F5656" s="107">
        <v>28571</v>
      </c>
      <c r="G5656" s="67" t="s">
        <v>69</v>
      </c>
      <c r="H5656" s="80" t="s">
        <v>302</v>
      </c>
      <c r="I5656" s="80" t="s">
        <v>17430</v>
      </c>
      <c r="J5656" s="104" t="s">
        <v>213</v>
      </c>
      <c r="K5656" s="67" t="s">
        <v>119</v>
      </c>
      <c r="L5656" s="67"/>
      <c r="M5656" s="67"/>
      <c r="N5656" s="67"/>
      <c r="O5656" s="81"/>
      <c r="P5656" s="81">
        <v>46051</v>
      </c>
      <c r="Q5656" s="103" t="str">
        <f>IFERROR(VLOOKUP(J5656,Настройка!$C$4:$E$121,2,),"Ошибка")</f>
        <v>R</v>
      </c>
    </row>
    <row r="5657" spans="1:17" ht="14.4" customHeight="1">
      <c r="A5657" s="67">
        <v>5652</v>
      </c>
      <c r="B5657" s="80" t="s">
        <v>176</v>
      </c>
      <c r="C5657" s="80" t="s">
        <v>43</v>
      </c>
      <c r="D5657" s="80" t="s">
        <v>17431</v>
      </c>
      <c r="E5657" s="104" t="s">
        <v>17432</v>
      </c>
      <c r="F5657" s="107">
        <v>30664</v>
      </c>
      <c r="G5657" s="67" t="s">
        <v>69</v>
      </c>
      <c r="H5657" s="80" t="s">
        <v>385</v>
      </c>
      <c r="I5657" s="80" t="s">
        <v>17433</v>
      </c>
      <c r="J5657" s="104" t="s">
        <v>213</v>
      </c>
      <c r="K5657" s="67" t="s">
        <v>119</v>
      </c>
      <c r="L5657" s="67"/>
      <c r="M5657" s="67"/>
      <c r="N5657" s="67"/>
      <c r="O5657" s="81"/>
      <c r="P5657" s="81">
        <v>46051</v>
      </c>
      <c r="Q5657" s="103" t="str">
        <f>IFERROR(VLOOKUP(J5657,Настройка!$C$4:$E$121,2,),"Ошибка")</f>
        <v>R</v>
      </c>
    </row>
    <row r="5658" spans="1:17" ht="14.4" customHeight="1">
      <c r="A5658" s="67">
        <v>5653</v>
      </c>
      <c r="B5658" s="80" t="s">
        <v>176</v>
      </c>
      <c r="C5658" s="80" t="s">
        <v>43</v>
      </c>
      <c r="D5658" s="80" t="s">
        <v>17434</v>
      </c>
      <c r="E5658" s="104" t="s">
        <v>17435</v>
      </c>
      <c r="F5658" s="107">
        <v>39370</v>
      </c>
      <c r="G5658" s="67" t="s">
        <v>69</v>
      </c>
      <c r="H5658" s="80" t="s">
        <v>302</v>
      </c>
      <c r="I5658" s="80" t="s">
        <v>17436</v>
      </c>
      <c r="J5658" s="104" t="s">
        <v>213</v>
      </c>
      <c r="K5658" s="67" t="s">
        <v>119</v>
      </c>
      <c r="L5658" s="67"/>
      <c r="M5658" s="67"/>
      <c r="N5658" s="67"/>
      <c r="O5658" s="81"/>
      <c r="P5658" s="81">
        <v>46051</v>
      </c>
      <c r="Q5658" s="103" t="str">
        <f>IFERROR(VLOOKUP(J5658,Настройка!$C$4:$E$121,2,),"Ошибка")</f>
        <v>R</v>
      </c>
    </row>
    <row r="5659" spans="1:17" ht="14.4" customHeight="1">
      <c r="A5659" s="67">
        <v>5654</v>
      </c>
      <c r="B5659" s="80" t="s">
        <v>176</v>
      </c>
      <c r="C5659" s="80" t="s">
        <v>43</v>
      </c>
      <c r="D5659" s="80" t="s">
        <v>17437</v>
      </c>
      <c r="E5659" s="104" t="s">
        <v>17438</v>
      </c>
      <c r="F5659" s="107">
        <v>29139</v>
      </c>
      <c r="G5659" s="67" t="s">
        <v>69</v>
      </c>
      <c r="H5659" s="80" t="s">
        <v>385</v>
      </c>
      <c r="I5659" s="80" t="s">
        <v>17439</v>
      </c>
      <c r="J5659" s="104" t="s">
        <v>213</v>
      </c>
      <c r="K5659" s="67" t="s">
        <v>119</v>
      </c>
      <c r="L5659" s="67"/>
      <c r="M5659" s="67"/>
      <c r="N5659" s="67"/>
      <c r="O5659" s="81"/>
      <c r="P5659" s="81">
        <v>46051</v>
      </c>
      <c r="Q5659" s="103" t="str">
        <f>IFERROR(VLOOKUP(J5659,Настройка!$C$4:$E$121,2,),"Ошибка")</f>
        <v>R</v>
      </c>
    </row>
    <row r="5660" spans="1:17" ht="14.4" customHeight="1">
      <c r="A5660" s="67">
        <v>5655</v>
      </c>
      <c r="B5660" s="80" t="s">
        <v>176</v>
      </c>
      <c r="C5660" s="80" t="s">
        <v>43</v>
      </c>
      <c r="D5660" s="80" t="s">
        <v>17440</v>
      </c>
      <c r="E5660" s="104" t="s">
        <v>17441</v>
      </c>
      <c r="F5660" s="107">
        <v>39452</v>
      </c>
      <c r="G5660" s="67" t="s">
        <v>69</v>
      </c>
      <c r="H5660" s="80" t="s">
        <v>356</v>
      </c>
      <c r="I5660" s="80" t="s">
        <v>17442</v>
      </c>
      <c r="J5660" s="104" t="s">
        <v>213</v>
      </c>
      <c r="K5660" s="67" t="s">
        <v>119</v>
      </c>
      <c r="L5660" s="67"/>
      <c r="M5660" s="67"/>
      <c r="N5660" s="67"/>
      <c r="O5660" s="81"/>
      <c r="P5660" s="81">
        <v>46051</v>
      </c>
      <c r="Q5660" s="103" t="str">
        <f>IFERROR(VLOOKUP(J5660,Настройка!$C$4:$E$121,2,),"Ошибка")</f>
        <v>R</v>
      </c>
    </row>
    <row r="5661" spans="1:17" ht="14.4" customHeight="1">
      <c r="A5661" s="67">
        <v>5656</v>
      </c>
      <c r="B5661" s="80" t="s">
        <v>176</v>
      </c>
      <c r="C5661" s="80" t="s">
        <v>43</v>
      </c>
      <c r="D5661" s="80" t="s">
        <v>17443</v>
      </c>
      <c r="E5661" s="104" t="s">
        <v>17444</v>
      </c>
      <c r="F5661" s="107">
        <v>35800</v>
      </c>
      <c r="G5661" s="67" t="s">
        <v>69</v>
      </c>
      <c r="H5661" s="80" t="s">
        <v>309</v>
      </c>
      <c r="I5661" s="80" t="s">
        <v>17445</v>
      </c>
      <c r="J5661" s="104" t="s">
        <v>213</v>
      </c>
      <c r="K5661" s="67" t="s">
        <v>119</v>
      </c>
      <c r="L5661" s="67"/>
      <c r="M5661" s="67"/>
      <c r="N5661" s="67"/>
      <c r="O5661" s="81"/>
      <c r="P5661" s="81">
        <v>46051</v>
      </c>
      <c r="Q5661" s="103" t="str">
        <f>IFERROR(VLOOKUP(J5661,Настройка!$C$4:$E$121,2,),"Ошибка")</f>
        <v>R</v>
      </c>
    </row>
    <row r="5662" spans="1:17" ht="14.4" customHeight="1">
      <c r="A5662" s="67">
        <v>5657</v>
      </c>
      <c r="B5662" s="80" t="s">
        <v>176</v>
      </c>
      <c r="C5662" s="80" t="s">
        <v>43</v>
      </c>
      <c r="D5662" s="80" t="s">
        <v>17446</v>
      </c>
      <c r="E5662" s="104" t="s">
        <v>17447</v>
      </c>
      <c r="F5662" s="107">
        <v>35891</v>
      </c>
      <c r="G5662" s="67" t="s">
        <v>67</v>
      </c>
      <c r="H5662" s="80"/>
      <c r="I5662" s="80" t="s">
        <v>17448</v>
      </c>
      <c r="J5662" s="104" t="s">
        <v>217</v>
      </c>
      <c r="K5662" s="67" t="s">
        <v>119</v>
      </c>
      <c r="L5662" s="67"/>
      <c r="M5662" s="67"/>
      <c r="N5662" s="67"/>
      <c r="O5662" s="81"/>
      <c r="P5662" s="81">
        <v>46051</v>
      </c>
      <c r="Q5662" s="103" t="str">
        <f>IFERROR(VLOOKUP(J5662,Настройка!$C$4:$E$121,2,),"Ошибка")</f>
        <v>R</v>
      </c>
    </row>
    <row r="5663" spans="1:17" ht="14.4" customHeight="1">
      <c r="A5663" s="67">
        <v>5658</v>
      </c>
      <c r="B5663" s="80" t="s">
        <v>176</v>
      </c>
      <c r="C5663" s="80" t="s">
        <v>43</v>
      </c>
      <c r="D5663" s="80" t="s">
        <v>17449</v>
      </c>
      <c r="E5663" s="104" t="s">
        <v>17450</v>
      </c>
      <c r="F5663" s="107">
        <v>35843</v>
      </c>
      <c r="G5663" s="67" t="s">
        <v>67</v>
      </c>
      <c r="H5663" s="80"/>
      <c r="I5663" s="80" t="s">
        <v>17451</v>
      </c>
      <c r="J5663" s="104" t="s">
        <v>217</v>
      </c>
      <c r="K5663" s="67" t="s">
        <v>119</v>
      </c>
      <c r="L5663" s="67"/>
      <c r="M5663" s="67"/>
      <c r="N5663" s="67"/>
      <c r="O5663" s="81"/>
      <c r="P5663" s="81">
        <v>46051</v>
      </c>
      <c r="Q5663" s="103" t="str">
        <f>IFERROR(VLOOKUP(J5663,Настройка!$C$4:$E$121,2,),"Ошибка")</f>
        <v>R</v>
      </c>
    </row>
    <row r="5664" spans="1:17" ht="14.4" customHeight="1">
      <c r="A5664" s="67">
        <v>5659</v>
      </c>
      <c r="B5664" s="80" t="s">
        <v>176</v>
      </c>
      <c r="C5664" s="80" t="s">
        <v>43</v>
      </c>
      <c r="D5664" s="80" t="s">
        <v>17452</v>
      </c>
      <c r="E5664" s="104" t="s">
        <v>17453</v>
      </c>
      <c r="F5664" s="107">
        <v>33440</v>
      </c>
      <c r="G5664" s="67" t="s">
        <v>69</v>
      </c>
      <c r="H5664" s="80" t="s">
        <v>309</v>
      </c>
      <c r="I5664" s="80" t="s">
        <v>17454</v>
      </c>
      <c r="J5664" s="104" t="s">
        <v>217</v>
      </c>
      <c r="K5664" s="67" t="s">
        <v>119</v>
      </c>
      <c r="L5664" s="67"/>
      <c r="M5664" s="67"/>
      <c r="N5664" s="67"/>
      <c r="O5664" s="81"/>
      <c r="P5664" s="81">
        <v>46051</v>
      </c>
      <c r="Q5664" s="103" t="str">
        <f>IFERROR(VLOOKUP(J5664,Настройка!$C$4:$E$121,2,),"Ошибка")</f>
        <v>R</v>
      </c>
    </row>
    <row r="5665" spans="1:17" ht="14.4" customHeight="1">
      <c r="A5665" s="67">
        <v>5660</v>
      </c>
      <c r="B5665" s="80" t="s">
        <v>176</v>
      </c>
      <c r="C5665" s="80" t="s">
        <v>43</v>
      </c>
      <c r="D5665" s="80" t="s">
        <v>17455</v>
      </c>
      <c r="E5665" s="104" t="s">
        <v>17456</v>
      </c>
      <c r="F5665" s="107">
        <v>32361</v>
      </c>
      <c r="G5665" s="67" t="s">
        <v>69</v>
      </c>
      <c r="H5665" s="80" t="s">
        <v>356</v>
      </c>
      <c r="I5665" s="80" t="s">
        <v>17457</v>
      </c>
      <c r="J5665" s="104" t="s">
        <v>217</v>
      </c>
      <c r="K5665" s="67" t="s">
        <v>119</v>
      </c>
      <c r="L5665" s="67"/>
      <c r="M5665" s="67"/>
      <c r="N5665" s="67"/>
      <c r="O5665" s="81"/>
      <c r="P5665" s="81">
        <v>46051</v>
      </c>
      <c r="Q5665" s="103" t="str">
        <f>IFERROR(VLOOKUP(J5665,Настройка!$C$4:$E$121,2,),"Ошибка")</f>
        <v>R</v>
      </c>
    </row>
    <row r="5666" spans="1:17" ht="14.4" customHeight="1">
      <c r="A5666" s="67">
        <v>5661</v>
      </c>
      <c r="B5666" s="80" t="s">
        <v>176</v>
      </c>
      <c r="C5666" s="80" t="s">
        <v>43</v>
      </c>
      <c r="D5666" s="80" t="s">
        <v>17458</v>
      </c>
      <c r="E5666" s="104" t="s">
        <v>17459</v>
      </c>
      <c r="F5666" s="107">
        <v>32418</v>
      </c>
      <c r="G5666" s="67" t="s">
        <v>69</v>
      </c>
      <c r="H5666" s="80" t="s">
        <v>385</v>
      </c>
      <c r="I5666" s="80" t="s">
        <v>17460</v>
      </c>
      <c r="J5666" s="104" t="s">
        <v>217</v>
      </c>
      <c r="K5666" s="67" t="s">
        <v>119</v>
      </c>
      <c r="L5666" s="67"/>
      <c r="M5666" s="67"/>
      <c r="N5666" s="67"/>
      <c r="O5666" s="81"/>
      <c r="P5666" s="81">
        <v>46051</v>
      </c>
      <c r="Q5666" s="103" t="str">
        <f>IFERROR(VLOOKUP(J5666,Настройка!$C$4:$E$121,2,),"Ошибка")</f>
        <v>R</v>
      </c>
    </row>
    <row r="5667" spans="1:17" ht="14.4" customHeight="1">
      <c r="A5667" s="67">
        <v>5662</v>
      </c>
      <c r="B5667" s="80" t="s">
        <v>176</v>
      </c>
      <c r="C5667" s="80" t="s">
        <v>43</v>
      </c>
      <c r="D5667" s="80" t="s">
        <v>17461</v>
      </c>
      <c r="E5667" s="104" t="s">
        <v>17462</v>
      </c>
      <c r="F5667" s="107">
        <v>30454</v>
      </c>
      <c r="G5667" s="67" t="s">
        <v>69</v>
      </c>
      <c r="H5667" s="80" t="s">
        <v>302</v>
      </c>
      <c r="I5667" s="80" t="s">
        <v>17463</v>
      </c>
      <c r="J5667" s="104" t="s">
        <v>217</v>
      </c>
      <c r="K5667" s="67" t="s">
        <v>119</v>
      </c>
      <c r="L5667" s="67"/>
      <c r="M5667" s="67"/>
      <c r="N5667" s="67"/>
      <c r="O5667" s="81"/>
      <c r="P5667" s="81">
        <v>46051</v>
      </c>
      <c r="Q5667" s="103" t="str">
        <f>IFERROR(VLOOKUP(J5667,Настройка!$C$4:$E$121,2,),"Ошибка")</f>
        <v>R</v>
      </c>
    </row>
    <row r="5668" spans="1:17" ht="14.4" customHeight="1">
      <c r="A5668" s="67">
        <v>5663</v>
      </c>
      <c r="B5668" s="80" t="s">
        <v>176</v>
      </c>
      <c r="C5668" s="80" t="s">
        <v>43</v>
      </c>
      <c r="D5668" s="80" t="s">
        <v>17464</v>
      </c>
      <c r="E5668" s="104" t="s">
        <v>17465</v>
      </c>
      <c r="F5668" s="107">
        <v>28776</v>
      </c>
      <c r="G5668" s="67" t="s">
        <v>69</v>
      </c>
      <c r="H5668" s="80" t="s">
        <v>302</v>
      </c>
      <c r="I5668" s="80" t="s">
        <v>17466</v>
      </c>
      <c r="J5668" s="104" t="s">
        <v>217</v>
      </c>
      <c r="K5668" s="67" t="s">
        <v>119</v>
      </c>
      <c r="L5668" s="67"/>
      <c r="M5668" s="67"/>
      <c r="N5668" s="67"/>
      <c r="O5668" s="81"/>
      <c r="P5668" s="81">
        <v>46051</v>
      </c>
      <c r="Q5668" s="103" t="str">
        <f>IFERROR(VLOOKUP(J5668,Настройка!$C$4:$E$121,2,),"Ошибка")</f>
        <v>R</v>
      </c>
    </row>
    <row r="5669" spans="1:17" ht="14.4" customHeight="1">
      <c r="A5669" s="67">
        <v>5664</v>
      </c>
      <c r="B5669" s="80" t="s">
        <v>176</v>
      </c>
      <c r="C5669" s="80" t="s">
        <v>43</v>
      </c>
      <c r="D5669" s="80" t="s">
        <v>17467</v>
      </c>
      <c r="E5669" s="104" t="s">
        <v>17468</v>
      </c>
      <c r="F5669" s="107">
        <v>28439</v>
      </c>
      <c r="G5669" s="67" t="s">
        <v>69</v>
      </c>
      <c r="H5669" s="80" t="s">
        <v>302</v>
      </c>
      <c r="I5669" s="80" t="s">
        <v>17469</v>
      </c>
      <c r="J5669" s="104" t="s">
        <v>217</v>
      </c>
      <c r="K5669" s="67" t="s">
        <v>119</v>
      </c>
      <c r="L5669" s="67"/>
      <c r="M5669" s="67"/>
      <c r="N5669" s="67"/>
      <c r="O5669" s="81"/>
      <c r="P5669" s="81">
        <v>46051</v>
      </c>
      <c r="Q5669" s="103" t="str">
        <f>IFERROR(VLOOKUP(J5669,Настройка!$C$4:$E$121,2,),"Ошибка")</f>
        <v>R</v>
      </c>
    </row>
    <row r="5670" spans="1:17" ht="14.4" customHeight="1">
      <c r="A5670" s="67">
        <v>5665</v>
      </c>
      <c r="B5670" s="80" t="s">
        <v>176</v>
      </c>
      <c r="C5670" s="80" t="s">
        <v>43</v>
      </c>
      <c r="D5670" s="80" t="s">
        <v>17470</v>
      </c>
      <c r="E5670" s="104" t="s">
        <v>17471</v>
      </c>
      <c r="F5670" s="107">
        <v>29542</v>
      </c>
      <c r="G5670" s="67" t="s">
        <v>67</v>
      </c>
      <c r="H5670" s="80" t="s">
        <v>401</v>
      </c>
      <c r="I5670" s="80" t="s">
        <v>17472</v>
      </c>
      <c r="J5670" s="104" t="s">
        <v>217</v>
      </c>
      <c r="K5670" s="67" t="s">
        <v>119</v>
      </c>
      <c r="L5670" s="67"/>
      <c r="M5670" s="67"/>
      <c r="N5670" s="67"/>
      <c r="O5670" s="81"/>
      <c r="P5670" s="81">
        <v>46051</v>
      </c>
      <c r="Q5670" s="103" t="str">
        <f>IFERROR(VLOOKUP(J5670,Настройка!$C$4:$E$121,2,),"Ошибка")</f>
        <v>R</v>
      </c>
    </row>
    <row r="5671" spans="1:17" ht="14.4" customHeight="1">
      <c r="A5671" s="67">
        <v>5666</v>
      </c>
      <c r="B5671" s="80" t="s">
        <v>176</v>
      </c>
      <c r="C5671" s="80" t="s">
        <v>43</v>
      </c>
      <c r="D5671" s="80" t="s">
        <v>17473</v>
      </c>
      <c r="E5671" s="104" t="s">
        <v>17474</v>
      </c>
      <c r="F5671" s="107">
        <v>35765</v>
      </c>
      <c r="G5671" s="67" t="s">
        <v>67</v>
      </c>
      <c r="H5671" s="80"/>
      <c r="I5671" s="80" t="s">
        <v>17475</v>
      </c>
      <c r="J5671" s="104" t="s">
        <v>217</v>
      </c>
      <c r="K5671" s="67" t="s">
        <v>119</v>
      </c>
      <c r="L5671" s="67"/>
      <c r="M5671" s="67"/>
      <c r="N5671" s="67"/>
      <c r="O5671" s="81"/>
      <c r="P5671" s="81">
        <v>46051</v>
      </c>
      <c r="Q5671" s="103" t="str">
        <f>IFERROR(VLOOKUP(J5671,Настройка!$C$4:$E$121,2,),"Ошибка")</f>
        <v>R</v>
      </c>
    </row>
    <row r="5672" spans="1:17" ht="14.4" customHeight="1">
      <c r="A5672" s="67">
        <v>5667</v>
      </c>
      <c r="B5672" s="80" t="s">
        <v>176</v>
      </c>
      <c r="C5672" s="80" t="s">
        <v>43</v>
      </c>
      <c r="D5672" s="80" t="s">
        <v>17476</v>
      </c>
      <c r="E5672" s="104" t="s">
        <v>17477</v>
      </c>
      <c r="F5672" s="107">
        <v>38398</v>
      </c>
      <c r="G5672" s="67" t="s">
        <v>67</v>
      </c>
      <c r="H5672" s="80"/>
      <c r="I5672" s="80" t="s">
        <v>17478</v>
      </c>
      <c r="J5672" s="104" t="s">
        <v>217</v>
      </c>
      <c r="K5672" s="67" t="s">
        <v>119</v>
      </c>
      <c r="L5672" s="67"/>
      <c r="M5672" s="67"/>
      <c r="N5672" s="67"/>
      <c r="O5672" s="81"/>
      <c r="P5672" s="81">
        <v>46051</v>
      </c>
      <c r="Q5672" s="103" t="str">
        <f>IFERROR(VLOOKUP(J5672,Настройка!$C$4:$E$121,2,),"Ошибка")</f>
        <v>R</v>
      </c>
    </row>
    <row r="5673" spans="1:17" ht="14.4" customHeight="1">
      <c r="A5673" s="67">
        <v>5668</v>
      </c>
      <c r="B5673" s="80" t="s">
        <v>176</v>
      </c>
      <c r="C5673" s="80" t="s">
        <v>43</v>
      </c>
      <c r="D5673" s="80" t="s">
        <v>17479</v>
      </c>
      <c r="E5673" s="104" t="s">
        <v>17480</v>
      </c>
      <c r="F5673" s="107">
        <v>37009</v>
      </c>
      <c r="G5673" s="67" t="s">
        <v>83</v>
      </c>
      <c r="H5673" s="80"/>
      <c r="I5673" s="80" t="s">
        <v>17481</v>
      </c>
      <c r="J5673" s="104" t="s">
        <v>202</v>
      </c>
      <c r="K5673" s="67" t="s">
        <v>121</v>
      </c>
      <c r="L5673" s="67" t="s">
        <v>152</v>
      </c>
      <c r="M5673" s="67" t="s">
        <v>166</v>
      </c>
      <c r="N5673" s="67" t="s">
        <v>1946</v>
      </c>
      <c r="O5673" s="81">
        <v>46314</v>
      </c>
      <c r="P5673" s="81">
        <v>46052</v>
      </c>
      <c r="Q5673" s="103" t="str">
        <f>IFERROR(VLOOKUP(J5673,Настройка!$C$4:$E$121,2,),"Ошибка")</f>
        <v>ITR</v>
      </c>
    </row>
    <row r="5674" spans="1:17" ht="14.4" customHeight="1">
      <c r="A5674" s="67">
        <v>5669</v>
      </c>
      <c r="B5674" s="80" t="s">
        <v>176</v>
      </c>
      <c r="C5674" s="80" t="s">
        <v>43</v>
      </c>
      <c r="D5674" s="80" t="s">
        <v>17482</v>
      </c>
      <c r="E5674" s="104" t="s">
        <v>17483</v>
      </c>
      <c r="F5674" s="107">
        <v>38778</v>
      </c>
      <c r="G5674" s="67" t="s">
        <v>67</v>
      </c>
      <c r="H5674" s="80"/>
      <c r="I5674" s="80" t="s">
        <v>17484</v>
      </c>
      <c r="J5674" s="104" t="s">
        <v>213</v>
      </c>
      <c r="K5674" s="67" t="s">
        <v>119</v>
      </c>
      <c r="L5674" s="67"/>
      <c r="M5674" s="67"/>
      <c r="N5674" s="67"/>
      <c r="O5674" s="81"/>
      <c r="P5674" s="81">
        <v>46052</v>
      </c>
      <c r="Q5674" s="103" t="str">
        <f>IFERROR(VLOOKUP(J5674,Настройка!$C$4:$E$121,2,),"Ошибка")</f>
        <v>R</v>
      </c>
    </row>
    <row r="5675" spans="1:17" ht="14.4" customHeight="1">
      <c r="A5675" s="67">
        <v>5670</v>
      </c>
      <c r="B5675" s="80" t="s">
        <v>176</v>
      </c>
      <c r="C5675" s="80" t="s">
        <v>43</v>
      </c>
      <c r="D5675" s="80" t="s">
        <v>17485</v>
      </c>
      <c r="E5675" s="104" t="s">
        <v>17486</v>
      </c>
      <c r="F5675" s="107">
        <v>38334</v>
      </c>
      <c r="G5675" s="67" t="s">
        <v>67</v>
      </c>
      <c r="H5675" s="80" t="s">
        <v>401</v>
      </c>
      <c r="I5675" s="80" t="s">
        <v>17487</v>
      </c>
      <c r="J5675" s="104" t="s">
        <v>217</v>
      </c>
      <c r="K5675" s="67" t="s">
        <v>119</v>
      </c>
      <c r="L5675" s="67"/>
      <c r="M5675" s="67"/>
      <c r="N5675" s="67"/>
      <c r="O5675" s="81"/>
      <c r="P5675" s="81">
        <v>46052</v>
      </c>
      <c r="Q5675" s="103" t="str">
        <f>IFERROR(VLOOKUP(J5675,Настройка!$C$4:$E$121,2,),"Ошибка")</f>
        <v>R</v>
      </c>
    </row>
    <row r="5676" spans="1:17" ht="14.4" customHeight="1">
      <c r="A5676" s="67">
        <v>5671</v>
      </c>
      <c r="B5676" s="80" t="s">
        <v>176</v>
      </c>
      <c r="C5676" s="80" t="s">
        <v>43</v>
      </c>
      <c r="D5676" s="80" t="s">
        <v>17488</v>
      </c>
      <c r="E5676" s="104" t="s">
        <v>17489</v>
      </c>
      <c r="F5676" s="107">
        <v>35628</v>
      </c>
      <c r="G5676" s="67" t="s">
        <v>77</v>
      </c>
      <c r="H5676" s="80" t="s">
        <v>9080</v>
      </c>
      <c r="I5676" s="80" t="s">
        <v>17490</v>
      </c>
      <c r="J5676" s="104" t="s">
        <v>168</v>
      </c>
      <c r="K5676" s="67" t="s">
        <v>109</v>
      </c>
      <c r="L5676" s="67"/>
      <c r="M5676" s="67"/>
      <c r="N5676" s="67"/>
      <c r="O5676" s="81"/>
      <c r="P5676" s="81">
        <v>46053</v>
      </c>
      <c r="Q5676" s="103" t="str">
        <f>IFERROR(VLOOKUP(J5676,Настройка!$C$4:$E$121,2,),"Ошибка")</f>
        <v>ITR</v>
      </c>
    </row>
    <row r="5677" spans="1:17" ht="14.4" customHeight="1">
      <c r="A5677" s="67">
        <v>5672</v>
      </c>
      <c r="B5677" s="80" t="s">
        <v>176</v>
      </c>
      <c r="C5677" s="80" t="s">
        <v>43</v>
      </c>
      <c r="D5677" s="80" t="s">
        <v>17491</v>
      </c>
      <c r="E5677" s="104" t="s">
        <v>17492</v>
      </c>
      <c r="F5677" s="107">
        <v>32565</v>
      </c>
      <c r="G5677" s="67" t="s">
        <v>77</v>
      </c>
      <c r="H5677" s="80" t="s">
        <v>10222</v>
      </c>
      <c r="I5677" s="80" t="s">
        <v>17493</v>
      </c>
      <c r="J5677" s="104" t="s">
        <v>128</v>
      </c>
      <c r="K5677" s="67" t="s">
        <v>109</v>
      </c>
      <c r="L5677" s="67"/>
      <c r="M5677" s="67"/>
      <c r="N5677" s="67"/>
      <c r="O5677" s="81"/>
      <c r="P5677" s="81">
        <v>46053</v>
      </c>
      <c r="Q5677" s="103" t="str">
        <f>IFERROR(VLOOKUP(J5677,Настройка!$C$4:$E$121,2,),"Ошибка")</f>
        <v>ITR</v>
      </c>
    </row>
    <row r="5678" spans="1:17" ht="14.4" customHeight="1">
      <c r="A5678" s="67">
        <v>5673</v>
      </c>
      <c r="B5678" s="80" t="s">
        <v>176</v>
      </c>
      <c r="C5678" s="80" t="s">
        <v>43</v>
      </c>
      <c r="D5678" s="80" t="s">
        <v>17494</v>
      </c>
      <c r="E5678" s="104" t="s">
        <v>17495</v>
      </c>
      <c r="F5678" s="107">
        <v>32591</v>
      </c>
      <c r="G5678" s="67" t="s">
        <v>77</v>
      </c>
      <c r="H5678" s="80" t="s">
        <v>17029</v>
      </c>
      <c r="I5678" s="80" t="s">
        <v>17496</v>
      </c>
      <c r="J5678" s="104" t="s">
        <v>201</v>
      </c>
      <c r="K5678" s="67" t="s">
        <v>117</v>
      </c>
      <c r="L5678" s="67"/>
      <c r="M5678" s="67"/>
      <c r="N5678" s="67"/>
      <c r="O5678" s="81"/>
      <c r="P5678" s="81">
        <v>46053</v>
      </c>
      <c r="Q5678" s="103" t="str">
        <f>IFERROR(VLOOKUP(J5678,Настройка!$C$4:$E$121,2,),"Ошибка")</f>
        <v>ITR</v>
      </c>
    </row>
    <row r="5679" spans="1:17" ht="14.4" customHeight="1">
      <c r="A5679" s="67">
        <v>5674</v>
      </c>
      <c r="B5679" s="80" t="s">
        <v>176</v>
      </c>
      <c r="C5679" s="80" t="s">
        <v>43</v>
      </c>
      <c r="D5679" s="80" t="s">
        <v>17497</v>
      </c>
      <c r="E5679" s="104" t="s">
        <v>17498</v>
      </c>
      <c r="F5679" s="107">
        <v>37846</v>
      </c>
      <c r="G5679" s="67" t="s">
        <v>77</v>
      </c>
      <c r="H5679" s="80" t="s">
        <v>3311</v>
      </c>
      <c r="I5679" s="80" t="s">
        <v>17499</v>
      </c>
      <c r="J5679" s="104" t="s">
        <v>138</v>
      </c>
      <c r="K5679" s="67" t="s">
        <v>109</v>
      </c>
      <c r="L5679" s="67"/>
      <c r="M5679" s="67"/>
      <c r="N5679" s="67"/>
      <c r="O5679" s="81"/>
      <c r="P5679" s="81">
        <v>46053</v>
      </c>
      <c r="Q5679" s="103" t="str">
        <f>IFERROR(VLOOKUP(J5679,Настройка!$C$4:$E$121,2,),"Ошибка")</f>
        <v>ITR</v>
      </c>
    </row>
    <row r="5680" spans="1:17" ht="14.4" customHeight="1">
      <c r="A5680" s="67">
        <v>5675</v>
      </c>
      <c r="B5680" s="80" t="s">
        <v>176</v>
      </c>
      <c r="C5680" s="80" t="s">
        <v>43</v>
      </c>
      <c r="D5680" s="80" t="s">
        <v>17500</v>
      </c>
      <c r="E5680" s="104" t="s">
        <v>17501</v>
      </c>
      <c r="F5680" s="107">
        <v>27518</v>
      </c>
      <c r="G5680" s="67" t="s">
        <v>69</v>
      </c>
      <c r="H5680" s="80" t="s">
        <v>385</v>
      </c>
      <c r="I5680" s="80" t="s">
        <v>17502</v>
      </c>
      <c r="J5680" s="104" t="s">
        <v>213</v>
      </c>
      <c r="K5680" s="67" t="s">
        <v>119</v>
      </c>
      <c r="L5680" s="67"/>
      <c r="M5680" s="67"/>
      <c r="N5680" s="67"/>
      <c r="O5680" s="81"/>
      <c r="P5680" s="81">
        <v>46053</v>
      </c>
      <c r="Q5680" s="103" t="str">
        <f>IFERROR(VLOOKUP(J5680,Настройка!$C$4:$E$121,2,),"Ошибка")</f>
        <v>R</v>
      </c>
    </row>
    <row r="5681" spans="1:17" ht="14.4" customHeight="1">
      <c r="A5681" s="67">
        <v>5676</v>
      </c>
      <c r="B5681" s="80" t="s">
        <v>176</v>
      </c>
      <c r="C5681" s="80" t="s">
        <v>43</v>
      </c>
      <c r="D5681" s="80" t="s">
        <v>17503</v>
      </c>
      <c r="E5681" s="104" t="s">
        <v>17504</v>
      </c>
      <c r="F5681" s="107">
        <v>33530</v>
      </c>
      <c r="G5681" s="67" t="s">
        <v>69</v>
      </c>
      <c r="H5681" s="80" t="s">
        <v>302</v>
      </c>
      <c r="I5681" s="80" t="s">
        <v>17505</v>
      </c>
      <c r="J5681" s="104" t="s">
        <v>213</v>
      </c>
      <c r="K5681" s="67" t="s">
        <v>119</v>
      </c>
      <c r="L5681" s="67"/>
      <c r="M5681" s="67"/>
      <c r="N5681" s="67"/>
      <c r="O5681" s="81"/>
      <c r="P5681" s="81">
        <v>46053</v>
      </c>
      <c r="Q5681" s="103" t="str">
        <f>IFERROR(VLOOKUP(J5681,Настройка!$C$4:$E$121,2,),"Ошибка")</f>
        <v>R</v>
      </c>
    </row>
    <row r="5682" spans="1:17" ht="14.4" customHeight="1">
      <c r="A5682" s="67">
        <v>5677</v>
      </c>
      <c r="B5682" s="80" t="s">
        <v>176</v>
      </c>
      <c r="C5682" s="80" t="s">
        <v>43</v>
      </c>
      <c r="D5682" s="80" t="s">
        <v>17506</v>
      </c>
      <c r="E5682" s="104" t="s">
        <v>17507</v>
      </c>
      <c r="F5682" s="107">
        <v>33705</v>
      </c>
      <c r="G5682" s="67" t="s">
        <v>69</v>
      </c>
      <c r="H5682" s="80" t="s">
        <v>309</v>
      </c>
      <c r="I5682" s="80" t="s">
        <v>17508</v>
      </c>
      <c r="J5682" s="104" t="s">
        <v>213</v>
      </c>
      <c r="K5682" s="67" t="s">
        <v>119</v>
      </c>
      <c r="L5682" s="67"/>
      <c r="M5682" s="67"/>
      <c r="N5682" s="67"/>
      <c r="O5682" s="81"/>
      <c r="P5682" s="81">
        <v>46053</v>
      </c>
      <c r="Q5682" s="103" t="str">
        <f>IFERROR(VLOOKUP(J5682,Настройка!$C$4:$E$121,2,),"Ошибка")</f>
        <v>R</v>
      </c>
    </row>
    <row r="5683" spans="1:17" ht="14.4" customHeight="1">
      <c r="A5683" s="67">
        <v>5678</v>
      </c>
      <c r="B5683" s="80" t="s">
        <v>176</v>
      </c>
      <c r="C5683" s="80" t="s">
        <v>43</v>
      </c>
      <c r="D5683" s="80" t="s">
        <v>17509</v>
      </c>
      <c r="E5683" s="104" t="s">
        <v>17510</v>
      </c>
      <c r="F5683" s="107">
        <v>36905</v>
      </c>
      <c r="G5683" s="67" t="s">
        <v>67</v>
      </c>
      <c r="H5683" s="80"/>
      <c r="I5683" s="80" t="s">
        <v>17511</v>
      </c>
      <c r="J5683" s="104" t="s">
        <v>227</v>
      </c>
      <c r="K5683" s="67" t="s">
        <v>131</v>
      </c>
      <c r="L5683" s="67"/>
      <c r="M5683" s="67"/>
      <c r="N5683" s="67"/>
      <c r="O5683" s="81"/>
      <c r="P5683" s="81">
        <v>46053</v>
      </c>
      <c r="Q5683" s="103" t="str">
        <f>IFERROR(VLOOKUP(J5683,Настройка!$C$4:$E$121,2,),"Ошибка")</f>
        <v>R</v>
      </c>
    </row>
    <row r="5684" spans="1:17" ht="14.4" customHeight="1">
      <c r="A5684" s="67">
        <v>5679</v>
      </c>
      <c r="B5684" s="80" t="s">
        <v>176</v>
      </c>
      <c r="C5684" s="80" t="s">
        <v>43</v>
      </c>
      <c r="D5684" s="80" t="s">
        <v>17512</v>
      </c>
      <c r="E5684" s="104" t="s">
        <v>17513</v>
      </c>
      <c r="F5684" s="107">
        <v>37983</v>
      </c>
      <c r="G5684" s="67" t="s">
        <v>69</v>
      </c>
      <c r="H5684" s="80" t="s">
        <v>302</v>
      </c>
      <c r="I5684" s="80" t="s">
        <v>17514</v>
      </c>
      <c r="J5684" s="104" t="s">
        <v>217</v>
      </c>
      <c r="K5684" s="67" t="s">
        <v>119</v>
      </c>
      <c r="L5684" s="67"/>
      <c r="M5684" s="67"/>
      <c r="N5684" s="67"/>
      <c r="O5684" s="81"/>
      <c r="P5684" s="81">
        <v>46053</v>
      </c>
      <c r="Q5684" s="103" t="str">
        <f>IFERROR(VLOOKUP(J5684,Настройка!$C$4:$E$121,2,),"Ошибка")</f>
        <v>R</v>
      </c>
    </row>
    <row r="5685" spans="1:17" ht="14.4" customHeight="1">
      <c r="A5685" s="67">
        <v>5680</v>
      </c>
      <c r="B5685" s="80" t="s">
        <v>176</v>
      </c>
      <c r="C5685" s="80" t="s">
        <v>43</v>
      </c>
      <c r="D5685" s="80" t="s">
        <v>17515</v>
      </c>
      <c r="E5685" s="104" t="s">
        <v>17516</v>
      </c>
      <c r="F5685" s="107">
        <v>39014</v>
      </c>
      <c r="G5685" s="67" t="s">
        <v>67</v>
      </c>
      <c r="H5685" s="80" t="s">
        <v>401</v>
      </c>
      <c r="I5685" s="80" t="s">
        <v>17517</v>
      </c>
      <c r="J5685" s="104" t="s">
        <v>204</v>
      </c>
      <c r="K5685" s="67" t="s">
        <v>117</v>
      </c>
      <c r="L5685" s="67"/>
      <c r="M5685" s="67"/>
      <c r="N5685" s="67"/>
      <c r="O5685" s="81"/>
      <c r="P5685" s="81">
        <v>46053</v>
      </c>
      <c r="Q5685" s="103" t="str">
        <f>IFERROR(VLOOKUP(J5685,Настройка!$C$4:$E$121,2,),"Ошибка")</f>
        <v>R</v>
      </c>
    </row>
    <row r="5686" spans="1:17" ht="14.4" customHeight="1">
      <c r="A5686" s="67">
        <v>5681</v>
      </c>
      <c r="B5686" s="80" t="s">
        <v>176</v>
      </c>
      <c r="C5686" s="80" t="s">
        <v>43</v>
      </c>
      <c r="D5686" s="80" t="s">
        <v>17518</v>
      </c>
      <c r="E5686" s="104" t="s">
        <v>17519</v>
      </c>
      <c r="F5686" s="107">
        <v>38506</v>
      </c>
      <c r="G5686" s="67" t="s">
        <v>77</v>
      </c>
      <c r="H5686" s="80" t="s">
        <v>17520</v>
      </c>
      <c r="I5686" s="80" t="s">
        <v>17521</v>
      </c>
      <c r="J5686" s="104" t="s">
        <v>162</v>
      </c>
      <c r="K5686" s="67" t="s">
        <v>109</v>
      </c>
      <c r="L5686" s="67"/>
      <c r="M5686" s="67"/>
      <c r="N5686" s="67"/>
      <c r="O5686" s="81"/>
      <c r="P5686" s="81">
        <v>46054</v>
      </c>
      <c r="Q5686" s="103" t="str">
        <f>IFERROR(VLOOKUP(J5686,Настройка!$C$4:$E$121,2,),"Ошибка")</f>
        <v>ITR</v>
      </c>
    </row>
    <row r="5687" spans="1:17" ht="14.4" customHeight="1">
      <c r="A5687" s="67">
        <v>5682</v>
      </c>
      <c r="B5687" s="80" t="s">
        <v>176</v>
      </c>
      <c r="C5687" s="80" t="s">
        <v>43</v>
      </c>
      <c r="D5687" s="80" t="s">
        <v>17522</v>
      </c>
      <c r="E5687" s="104" t="s">
        <v>17523</v>
      </c>
      <c r="F5687" s="107">
        <v>28884</v>
      </c>
      <c r="G5687" s="67" t="s">
        <v>77</v>
      </c>
      <c r="H5687" s="80" t="s">
        <v>3311</v>
      </c>
      <c r="I5687" s="80" t="s">
        <v>17524</v>
      </c>
      <c r="J5687" s="104" t="s">
        <v>142</v>
      </c>
      <c r="K5687" s="67" t="s">
        <v>109</v>
      </c>
      <c r="L5687" s="67"/>
      <c r="M5687" s="67"/>
      <c r="N5687" s="67"/>
      <c r="O5687" s="81"/>
      <c r="P5687" s="81">
        <v>46054</v>
      </c>
      <c r="Q5687" s="103" t="str">
        <f>IFERROR(VLOOKUP(J5687,Настройка!$C$4:$E$121,2,),"Ошибка")</f>
        <v>ITR</v>
      </c>
    </row>
    <row r="5688" spans="1:17" ht="14.4" customHeight="1">
      <c r="A5688" s="67">
        <v>5683</v>
      </c>
      <c r="B5688" s="80" t="s">
        <v>176</v>
      </c>
      <c r="C5688" s="80" t="s">
        <v>43</v>
      </c>
      <c r="D5688" s="80" t="s">
        <v>17525</v>
      </c>
      <c r="E5688" s="104" t="s">
        <v>17526</v>
      </c>
      <c r="F5688" s="107">
        <v>27877</v>
      </c>
      <c r="G5688" s="67" t="s">
        <v>77</v>
      </c>
      <c r="H5688" s="80" t="s">
        <v>2454</v>
      </c>
      <c r="I5688" s="80" t="s">
        <v>17527</v>
      </c>
      <c r="J5688" s="104" t="s">
        <v>228</v>
      </c>
      <c r="K5688" s="67" t="s">
        <v>125</v>
      </c>
      <c r="L5688" s="67"/>
      <c r="M5688" s="67"/>
      <c r="N5688" s="67"/>
      <c r="O5688" s="81"/>
      <c r="P5688" s="81">
        <v>46054</v>
      </c>
      <c r="Q5688" s="103" t="str">
        <f>IFERROR(VLOOKUP(J5688,Настройка!$C$4:$E$121,2,),"Ошибка")</f>
        <v>R</v>
      </c>
    </row>
    <row r="5689" spans="1:17" ht="14.4" customHeight="1">
      <c r="A5689" s="67">
        <v>5684</v>
      </c>
      <c r="B5689" s="80" t="s">
        <v>176</v>
      </c>
      <c r="C5689" s="80" t="s">
        <v>43</v>
      </c>
      <c r="D5689" s="80" t="s">
        <v>17528</v>
      </c>
      <c r="E5689" s="104" t="s">
        <v>17529</v>
      </c>
      <c r="F5689" s="107">
        <v>29843</v>
      </c>
      <c r="G5689" s="67" t="s">
        <v>77</v>
      </c>
      <c r="H5689" s="80" t="s">
        <v>3311</v>
      </c>
      <c r="I5689" s="80" t="s">
        <v>17530</v>
      </c>
      <c r="J5689" s="104" t="s">
        <v>230</v>
      </c>
      <c r="K5689" s="67" t="s">
        <v>133</v>
      </c>
      <c r="L5689" s="67"/>
      <c r="M5689" s="67"/>
      <c r="N5689" s="67"/>
      <c r="O5689" s="81"/>
      <c r="P5689" s="81">
        <v>46054</v>
      </c>
      <c r="Q5689" s="103" t="str">
        <f>IFERROR(VLOOKUP(J5689,Настройка!$C$4:$E$121,2,),"Ошибка")</f>
        <v>R</v>
      </c>
    </row>
    <row r="5690" spans="1:17" ht="14.4" customHeight="1">
      <c r="A5690" s="67">
        <v>5685</v>
      </c>
      <c r="B5690" s="80" t="s">
        <v>176</v>
      </c>
      <c r="C5690" s="80" t="s">
        <v>43</v>
      </c>
      <c r="D5690" s="80" t="s">
        <v>17531</v>
      </c>
      <c r="E5690" s="104" t="s">
        <v>17532</v>
      </c>
      <c r="F5690" s="107">
        <v>26593</v>
      </c>
      <c r="G5690" s="67" t="s">
        <v>83</v>
      </c>
      <c r="H5690" s="80"/>
      <c r="I5690" s="80" t="s">
        <v>17533</v>
      </c>
      <c r="J5690" s="104" t="s">
        <v>225</v>
      </c>
      <c r="K5690" s="67" t="s">
        <v>121</v>
      </c>
      <c r="L5690" s="67" t="s">
        <v>152</v>
      </c>
      <c r="M5690" s="67" t="s">
        <v>166</v>
      </c>
      <c r="N5690" s="67" t="s">
        <v>1946</v>
      </c>
      <c r="O5690" s="81">
        <v>46173</v>
      </c>
      <c r="P5690" s="81">
        <v>46054</v>
      </c>
      <c r="Q5690" s="103" t="str">
        <f>IFERROR(VLOOKUP(J5690,Настройка!$C$4:$E$121,2,),"Ошибка")</f>
        <v>R</v>
      </c>
    </row>
    <row r="5691" spans="1:17" ht="14.4" customHeight="1">
      <c r="A5691" s="67">
        <v>5686</v>
      </c>
      <c r="B5691" s="80" t="s">
        <v>176</v>
      </c>
      <c r="C5691" s="80" t="s">
        <v>43</v>
      </c>
      <c r="D5691" s="80" t="s">
        <v>17534</v>
      </c>
      <c r="E5691" s="104" t="s">
        <v>17535</v>
      </c>
      <c r="F5691" s="107">
        <v>28229</v>
      </c>
      <c r="G5691" s="67" t="s">
        <v>83</v>
      </c>
      <c r="H5691" s="80"/>
      <c r="I5691" s="80" t="s">
        <v>17536</v>
      </c>
      <c r="J5691" s="104" t="s">
        <v>217</v>
      </c>
      <c r="K5691" s="67" t="s">
        <v>119</v>
      </c>
      <c r="L5691" s="67" t="s">
        <v>152</v>
      </c>
      <c r="M5691" s="67" t="s">
        <v>166</v>
      </c>
      <c r="N5691" s="67" t="s">
        <v>1946</v>
      </c>
      <c r="O5691" s="81">
        <v>46173</v>
      </c>
      <c r="P5691" s="81">
        <v>46055</v>
      </c>
      <c r="Q5691" s="103" t="str">
        <f>IFERROR(VLOOKUP(J5691,Настройка!$C$4:$E$121,2,),"Ошибка")</f>
        <v>R</v>
      </c>
    </row>
    <row r="5692" spans="1:17" ht="14.4" customHeight="1">
      <c r="A5692" s="67">
        <v>5687</v>
      </c>
      <c r="B5692" s="80" t="s">
        <v>176</v>
      </c>
      <c r="C5692" s="80" t="s">
        <v>43</v>
      </c>
      <c r="D5692" s="80" t="s">
        <v>17537</v>
      </c>
      <c r="E5692" s="104" t="s">
        <v>17538</v>
      </c>
      <c r="F5692" s="107">
        <v>32572</v>
      </c>
      <c r="G5692" s="67" t="s">
        <v>77</v>
      </c>
      <c r="H5692" s="80" t="s">
        <v>17539</v>
      </c>
      <c r="I5692" s="80" t="s">
        <v>17540</v>
      </c>
      <c r="J5692" s="104" t="s">
        <v>156</v>
      </c>
      <c r="K5692" s="67" t="s">
        <v>109</v>
      </c>
      <c r="L5692" s="67"/>
      <c r="M5692" s="67"/>
      <c r="N5692" s="67"/>
      <c r="O5692" s="81"/>
      <c r="P5692" s="81">
        <v>46057</v>
      </c>
      <c r="Q5692" s="103" t="str">
        <f>IFERROR(VLOOKUP(J5692,Настройка!$C$4:$E$121,2,),"Ошибка")</f>
        <v>ITR</v>
      </c>
    </row>
    <row r="5693" spans="1:17" ht="14.4" customHeight="1">
      <c r="A5693" s="67">
        <v>5688</v>
      </c>
      <c r="B5693" s="80" t="s">
        <v>176</v>
      </c>
      <c r="C5693" s="80" t="s">
        <v>43</v>
      </c>
      <c r="D5693" s="80" t="s">
        <v>17541</v>
      </c>
      <c r="E5693" s="104" t="s">
        <v>17542</v>
      </c>
      <c r="F5693" s="107">
        <v>33927</v>
      </c>
      <c r="G5693" s="67" t="s">
        <v>69</v>
      </c>
      <c r="H5693" s="80" t="s">
        <v>302</v>
      </c>
      <c r="I5693" s="80" t="s">
        <v>17543</v>
      </c>
      <c r="J5693" s="104" t="s">
        <v>213</v>
      </c>
      <c r="K5693" s="67" t="s">
        <v>119</v>
      </c>
      <c r="L5693" s="67"/>
      <c r="M5693" s="67"/>
      <c r="N5693" s="67"/>
      <c r="O5693" s="81"/>
      <c r="P5693" s="81">
        <v>46057</v>
      </c>
      <c r="Q5693" s="103" t="str">
        <f>IFERROR(VLOOKUP(J5693,Настройка!$C$4:$E$121,2,),"Ошибка")</f>
        <v>R</v>
      </c>
    </row>
    <row r="5694" spans="1:17" ht="14.4" customHeight="1">
      <c r="A5694" s="67">
        <v>5689</v>
      </c>
      <c r="B5694" s="80" t="s">
        <v>176</v>
      </c>
      <c r="C5694" s="80" t="s">
        <v>43</v>
      </c>
      <c r="D5694" s="80" t="s">
        <v>17544</v>
      </c>
      <c r="E5694" s="104" t="s">
        <v>17545</v>
      </c>
      <c r="F5694" s="107">
        <v>32832</v>
      </c>
      <c r="G5694" s="67" t="s">
        <v>69</v>
      </c>
      <c r="H5694" s="80" t="s">
        <v>385</v>
      </c>
      <c r="I5694" s="80" t="s">
        <v>17546</v>
      </c>
      <c r="J5694" s="104" t="s">
        <v>213</v>
      </c>
      <c r="K5694" s="67" t="s">
        <v>119</v>
      </c>
      <c r="L5694" s="67"/>
      <c r="M5694" s="67"/>
      <c r="N5694" s="67"/>
      <c r="O5694" s="81"/>
      <c r="P5694" s="81">
        <v>46057</v>
      </c>
      <c r="Q5694" s="103" t="str">
        <f>IFERROR(VLOOKUP(J5694,Настройка!$C$4:$E$121,2,),"Ошибка")</f>
        <v>R</v>
      </c>
    </row>
    <row r="5695" spans="1:17" ht="14.4" customHeight="1">
      <c r="A5695" s="67">
        <v>5690</v>
      </c>
      <c r="B5695" s="80" t="s">
        <v>176</v>
      </c>
      <c r="C5695" s="80" t="s">
        <v>43</v>
      </c>
      <c r="D5695" s="80" t="s">
        <v>17547</v>
      </c>
      <c r="E5695" s="104" t="s">
        <v>17548</v>
      </c>
      <c r="F5695" s="107">
        <v>32246</v>
      </c>
      <c r="G5695" s="67" t="s">
        <v>69</v>
      </c>
      <c r="H5695" s="80" t="s">
        <v>302</v>
      </c>
      <c r="I5695" s="80" t="s">
        <v>17549</v>
      </c>
      <c r="J5695" s="104" t="s">
        <v>207</v>
      </c>
      <c r="K5695" s="67" t="s">
        <v>117</v>
      </c>
      <c r="L5695" s="67"/>
      <c r="M5695" s="67"/>
      <c r="N5695" s="67"/>
      <c r="O5695" s="81"/>
      <c r="P5695" s="81">
        <v>46057</v>
      </c>
      <c r="Q5695" s="103" t="str">
        <f>IFERROR(VLOOKUP(J5695,Настройка!$C$4:$E$121,2,),"Ошибка")</f>
        <v>R</v>
      </c>
    </row>
    <row r="5696" spans="1:17" ht="14.4" customHeight="1">
      <c r="A5696" s="67">
        <v>5691</v>
      </c>
      <c r="B5696" s="80" t="s">
        <v>176</v>
      </c>
      <c r="C5696" s="80" t="s">
        <v>43</v>
      </c>
      <c r="D5696" s="80" t="s">
        <v>17550</v>
      </c>
      <c r="E5696" s="104" t="s">
        <v>17551</v>
      </c>
      <c r="F5696" s="107">
        <v>37063</v>
      </c>
      <c r="G5696" s="67" t="s">
        <v>69</v>
      </c>
      <c r="H5696" s="80" t="s">
        <v>309</v>
      </c>
      <c r="I5696" s="80" t="s">
        <v>17552</v>
      </c>
      <c r="J5696" s="104" t="s">
        <v>207</v>
      </c>
      <c r="K5696" s="67" t="s">
        <v>117</v>
      </c>
      <c r="L5696" s="67"/>
      <c r="M5696" s="67"/>
      <c r="N5696" s="67"/>
      <c r="O5696" s="81"/>
      <c r="P5696" s="81">
        <v>46057</v>
      </c>
      <c r="Q5696" s="103" t="str">
        <f>IFERROR(VLOOKUP(J5696,Настройка!$C$4:$E$121,2,),"Ошибка")</f>
        <v>R</v>
      </c>
    </row>
    <row r="5697" spans="1:17" ht="14.4" customHeight="1">
      <c r="A5697" s="67">
        <v>5692</v>
      </c>
      <c r="B5697" s="80" t="s">
        <v>176</v>
      </c>
      <c r="C5697" s="80" t="s">
        <v>43</v>
      </c>
      <c r="D5697" s="80" t="s">
        <v>17553</v>
      </c>
      <c r="E5697" s="104" t="s">
        <v>17554</v>
      </c>
      <c r="F5697" s="107">
        <v>38490</v>
      </c>
      <c r="G5697" s="67" t="s">
        <v>69</v>
      </c>
      <c r="H5697" s="80" t="s">
        <v>302</v>
      </c>
      <c r="I5697" s="80" t="s">
        <v>17555</v>
      </c>
      <c r="J5697" s="104" t="s">
        <v>207</v>
      </c>
      <c r="K5697" s="67" t="s">
        <v>117</v>
      </c>
      <c r="L5697" s="67"/>
      <c r="M5697" s="67"/>
      <c r="N5697" s="67"/>
      <c r="O5697" s="81"/>
      <c r="P5697" s="81">
        <v>46057</v>
      </c>
      <c r="Q5697" s="103" t="str">
        <f>IFERROR(VLOOKUP(J5697,Настройка!$C$4:$E$121,2,),"Ошибка")</f>
        <v>R</v>
      </c>
    </row>
    <row r="5698" spans="1:17" ht="14.4" customHeight="1">
      <c r="A5698" s="67">
        <v>5693</v>
      </c>
      <c r="B5698" s="80" t="s">
        <v>176</v>
      </c>
      <c r="C5698" s="80" t="s">
        <v>43</v>
      </c>
      <c r="D5698" s="80" t="s">
        <v>17556</v>
      </c>
      <c r="E5698" s="104" t="s">
        <v>17557</v>
      </c>
      <c r="F5698" s="107">
        <v>34308</v>
      </c>
      <c r="G5698" s="67" t="s">
        <v>69</v>
      </c>
      <c r="H5698" s="80" t="s">
        <v>302</v>
      </c>
      <c r="I5698" s="80" t="s">
        <v>17558</v>
      </c>
      <c r="J5698" s="104" t="s">
        <v>207</v>
      </c>
      <c r="K5698" s="67" t="s">
        <v>117</v>
      </c>
      <c r="L5698" s="67"/>
      <c r="M5698" s="67"/>
      <c r="N5698" s="67"/>
      <c r="O5698" s="81"/>
      <c r="P5698" s="81">
        <v>46057</v>
      </c>
      <c r="Q5698" s="103" t="str">
        <f>IFERROR(VLOOKUP(J5698,Настройка!$C$4:$E$121,2,),"Ошибка")</f>
        <v>R</v>
      </c>
    </row>
    <row r="5699" spans="1:17" ht="14.4" customHeight="1">
      <c r="A5699" s="67">
        <v>5694</v>
      </c>
      <c r="B5699" s="80" t="s">
        <v>176</v>
      </c>
      <c r="C5699" s="80" t="s">
        <v>43</v>
      </c>
      <c r="D5699" s="80" t="s">
        <v>17559</v>
      </c>
      <c r="E5699" s="104" t="s">
        <v>17560</v>
      </c>
      <c r="F5699" s="107">
        <v>35926</v>
      </c>
      <c r="G5699" s="67" t="s">
        <v>69</v>
      </c>
      <c r="H5699" s="80" t="s">
        <v>302</v>
      </c>
      <c r="I5699" s="80" t="s">
        <v>17561</v>
      </c>
      <c r="J5699" s="104" t="s">
        <v>208</v>
      </c>
      <c r="K5699" s="67" t="s">
        <v>117</v>
      </c>
      <c r="L5699" s="67"/>
      <c r="M5699" s="67"/>
      <c r="N5699" s="67"/>
      <c r="O5699" s="81"/>
      <c r="P5699" s="81">
        <v>46057</v>
      </c>
      <c r="Q5699" s="103" t="str">
        <f>IFERROR(VLOOKUP(J5699,Настройка!$C$4:$E$121,2,),"Ошибка")</f>
        <v>R</v>
      </c>
    </row>
    <row r="5700" spans="1:17" ht="14.4" customHeight="1">
      <c r="A5700" s="67">
        <v>5695</v>
      </c>
      <c r="B5700" s="80" t="s">
        <v>176</v>
      </c>
      <c r="C5700" s="80" t="s">
        <v>43</v>
      </c>
      <c r="D5700" s="80" t="s">
        <v>17562</v>
      </c>
      <c r="E5700" s="104" t="s">
        <v>17563</v>
      </c>
      <c r="F5700" s="107">
        <v>36509</v>
      </c>
      <c r="G5700" s="67" t="s">
        <v>69</v>
      </c>
      <c r="H5700" s="80" t="s">
        <v>309</v>
      </c>
      <c r="I5700" s="80" t="s">
        <v>17564</v>
      </c>
      <c r="J5700" s="104" t="s">
        <v>213</v>
      </c>
      <c r="K5700" s="67" t="s">
        <v>119</v>
      </c>
      <c r="L5700" s="67"/>
      <c r="M5700" s="67"/>
      <c r="N5700" s="67"/>
      <c r="O5700" s="81"/>
      <c r="P5700" s="81">
        <v>46058</v>
      </c>
      <c r="Q5700" s="103" t="str">
        <f>IFERROR(VLOOKUP(J5700,Настройка!$C$4:$E$121,2,),"Ошибка")</f>
        <v>R</v>
      </c>
    </row>
    <row r="5701" spans="1:17" ht="14.4" customHeight="1">
      <c r="A5701" s="67">
        <v>5696</v>
      </c>
      <c r="B5701" s="80" t="s">
        <v>176</v>
      </c>
      <c r="C5701" s="80" t="s">
        <v>43</v>
      </c>
      <c r="D5701" s="80" t="s">
        <v>17565</v>
      </c>
      <c r="E5701" s="104" t="s">
        <v>17566</v>
      </c>
      <c r="F5701" s="107">
        <v>28342</v>
      </c>
      <c r="G5701" s="67" t="s">
        <v>69</v>
      </c>
      <c r="H5701" s="80" t="s">
        <v>309</v>
      </c>
      <c r="I5701" s="80" t="s">
        <v>17567</v>
      </c>
      <c r="J5701" s="104" t="s">
        <v>213</v>
      </c>
      <c r="K5701" s="67" t="s">
        <v>119</v>
      </c>
      <c r="L5701" s="67"/>
      <c r="M5701" s="67"/>
      <c r="N5701" s="67"/>
      <c r="O5701" s="81"/>
      <c r="P5701" s="81">
        <v>46058</v>
      </c>
      <c r="Q5701" s="103" t="str">
        <f>IFERROR(VLOOKUP(J5701,Настройка!$C$4:$E$121,2,),"Ошибка")</f>
        <v>R</v>
      </c>
    </row>
    <row r="5702" spans="1:17" ht="14.4" customHeight="1">
      <c r="A5702" s="67">
        <v>5697</v>
      </c>
      <c r="B5702" s="80" t="s">
        <v>176</v>
      </c>
      <c r="C5702" s="80" t="s">
        <v>43</v>
      </c>
      <c r="D5702" s="80" t="s">
        <v>17568</v>
      </c>
      <c r="E5702" s="104" t="s">
        <v>17569</v>
      </c>
      <c r="F5702" s="107">
        <v>27040</v>
      </c>
      <c r="G5702" s="67" t="s">
        <v>69</v>
      </c>
      <c r="H5702" s="80" t="s">
        <v>309</v>
      </c>
      <c r="I5702" s="80" t="s">
        <v>17570</v>
      </c>
      <c r="J5702" s="104" t="s">
        <v>213</v>
      </c>
      <c r="K5702" s="67" t="s">
        <v>119</v>
      </c>
      <c r="L5702" s="67"/>
      <c r="M5702" s="67"/>
      <c r="N5702" s="67"/>
      <c r="O5702" s="81"/>
      <c r="P5702" s="81">
        <v>46058</v>
      </c>
      <c r="Q5702" s="103" t="str">
        <f>IFERROR(VLOOKUP(J5702,Настройка!$C$4:$E$121,2,),"Ошибка")</f>
        <v>R</v>
      </c>
    </row>
    <row r="5703" spans="1:17" ht="14.4" customHeight="1">
      <c r="A5703" s="67">
        <v>5698</v>
      </c>
      <c r="B5703" s="80" t="s">
        <v>176</v>
      </c>
      <c r="C5703" s="80" t="s">
        <v>43</v>
      </c>
      <c r="D5703" s="80" t="s">
        <v>17571</v>
      </c>
      <c r="E5703" s="104" t="s">
        <v>17572</v>
      </c>
      <c r="F5703" s="107">
        <v>32471</v>
      </c>
      <c r="G5703" s="67" t="s">
        <v>69</v>
      </c>
      <c r="H5703" s="80" t="s">
        <v>385</v>
      </c>
      <c r="I5703" s="80" t="s">
        <v>17573</v>
      </c>
      <c r="J5703" s="104" t="s">
        <v>207</v>
      </c>
      <c r="K5703" s="67" t="s">
        <v>117</v>
      </c>
      <c r="L5703" s="67"/>
      <c r="M5703" s="67"/>
      <c r="N5703" s="67"/>
      <c r="O5703" s="81"/>
      <c r="P5703" s="81">
        <v>46059</v>
      </c>
      <c r="Q5703" s="103" t="str">
        <f>IFERROR(VLOOKUP(J5703,Настройка!$C$4:$E$121,2,),"Ошибка")</f>
        <v>R</v>
      </c>
    </row>
    <row r="5704" spans="1:17" ht="14.4" customHeight="1">
      <c r="A5704" s="67">
        <v>5699</v>
      </c>
      <c r="B5704" s="80" t="s">
        <v>176</v>
      </c>
      <c r="C5704" s="80" t="s">
        <v>43</v>
      </c>
      <c r="D5704" s="80" t="s">
        <v>17574</v>
      </c>
      <c r="E5704" s="104" t="s">
        <v>17575</v>
      </c>
      <c r="F5704" s="107">
        <v>34067</v>
      </c>
      <c r="G5704" s="67" t="s">
        <v>77</v>
      </c>
      <c r="H5704" s="80" t="s">
        <v>10571</v>
      </c>
      <c r="I5704" s="80" t="s">
        <v>17576</v>
      </c>
      <c r="J5704" s="104" t="s">
        <v>193</v>
      </c>
      <c r="K5704" s="67" t="s">
        <v>111</v>
      </c>
      <c r="L5704" s="67"/>
      <c r="M5704" s="67"/>
      <c r="N5704" s="67"/>
      <c r="O5704" s="81"/>
      <c r="P5704" s="81">
        <v>46060</v>
      </c>
      <c r="Q5704" s="103" t="str">
        <f>IFERROR(VLOOKUP(J5704,Настройка!$C$4:$E$121,2,),"Ошибка")</f>
        <v>ITR</v>
      </c>
    </row>
    <row r="5705" spans="1:17" ht="14.4" customHeight="1">
      <c r="A5705" s="67">
        <v>5700</v>
      </c>
      <c r="B5705" s="80" t="s">
        <v>176</v>
      </c>
      <c r="C5705" s="80" t="s">
        <v>43</v>
      </c>
      <c r="D5705" s="80" t="s">
        <v>17577</v>
      </c>
      <c r="E5705" s="104" t="s">
        <v>17578</v>
      </c>
      <c r="F5705" s="107">
        <v>28297</v>
      </c>
      <c r="G5705" s="67" t="s">
        <v>77</v>
      </c>
      <c r="H5705" s="80" t="s">
        <v>1001</v>
      </c>
      <c r="I5705" s="80" t="s">
        <v>17579</v>
      </c>
      <c r="J5705" s="104" t="s">
        <v>78</v>
      </c>
      <c r="K5705" s="67" t="s">
        <v>109</v>
      </c>
      <c r="L5705" s="67"/>
      <c r="M5705" s="67"/>
      <c r="N5705" s="67"/>
      <c r="O5705" s="81"/>
      <c r="P5705" s="81">
        <v>46060</v>
      </c>
      <c r="Q5705" s="103" t="str">
        <f>IFERROR(VLOOKUP(J5705,Настройка!$C$4:$E$121,2,),"Ошибка")</f>
        <v>ITR</v>
      </c>
    </row>
    <row r="5706" spans="1:17" ht="14.4" customHeight="1">
      <c r="A5706" s="67">
        <v>5701</v>
      </c>
      <c r="B5706" s="80" t="s">
        <v>176</v>
      </c>
      <c r="C5706" s="80" t="s">
        <v>43</v>
      </c>
      <c r="D5706" s="80" t="s">
        <v>17580</v>
      </c>
      <c r="E5706" s="104" t="s">
        <v>17581</v>
      </c>
      <c r="F5706" s="107">
        <v>32305</v>
      </c>
      <c r="G5706" s="67" t="s">
        <v>77</v>
      </c>
      <c r="H5706" s="80" t="s">
        <v>17582</v>
      </c>
      <c r="I5706" s="80" t="s">
        <v>17583</v>
      </c>
      <c r="J5706" s="104" t="s">
        <v>201</v>
      </c>
      <c r="K5706" s="67" t="s">
        <v>117</v>
      </c>
      <c r="L5706" s="67"/>
      <c r="M5706" s="67"/>
      <c r="N5706" s="67"/>
      <c r="O5706" s="81"/>
      <c r="P5706" s="81">
        <v>46062</v>
      </c>
      <c r="Q5706" s="103" t="str">
        <f>IFERROR(VLOOKUP(J5706,Настройка!$C$4:$E$121,2,),"Ошибка")</f>
        <v>ITR</v>
      </c>
    </row>
    <row r="5707" spans="1:17" ht="14.4" customHeight="1">
      <c r="A5707" s="67">
        <v>5702</v>
      </c>
      <c r="B5707" s="80" t="s">
        <v>176</v>
      </c>
      <c r="C5707" s="80" t="s">
        <v>43</v>
      </c>
      <c r="D5707" s="80" t="s">
        <v>17584</v>
      </c>
      <c r="E5707" s="104" t="s">
        <v>17585</v>
      </c>
      <c r="F5707" s="107">
        <v>25607</v>
      </c>
      <c r="G5707" s="67" t="s">
        <v>77</v>
      </c>
      <c r="H5707" s="80" t="s">
        <v>17586</v>
      </c>
      <c r="I5707" s="80" t="s">
        <v>17587</v>
      </c>
      <c r="J5707" s="104" t="s">
        <v>197</v>
      </c>
      <c r="K5707" s="67" t="s">
        <v>111</v>
      </c>
      <c r="L5707" s="67"/>
      <c r="M5707" s="67"/>
      <c r="N5707" s="67"/>
      <c r="O5707" s="81"/>
      <c r="P5707" s="81">
        <v>46063</v>
      </c>
      <c r="Q5707" s="103" t="str">
        <f>IFERROR(VLOOKUP(J5707,Настройка!$C$4:$E$121,2,),"Ошибка")</f>
        <v>ITR</v>
      </c>
    </row>
    <row r="5708" spans="1:17" ht="14.4" customHeight="1">
      <c r="A5708" s="67">
        <v>5703</v>
      </c>
      <c r="B5708" s="80" t="s">
        <v>176</v>
      </c>
      <c r="C5708" s="80" t="s">
        <v>43</v>
      </c>
      <c r="D5708" s="80" t="s">
        <v>17588</v>
      </c>
      <c r="E5708" s="104" t="s">
        <v>17589</v>
      </c>
      <c r="F5708" s="107">
        <v>25334</v>
      </c>
      <c r="G5708" s="67" t="s">
        <v>77</v>
      </c>
      <c r="H5708" s="80" t="s">
        <v>290</v>
      </c>
      <c r="I5708" s="80" t="s">
        <v>17590</v>
      </c>
      <c r="J5708" s="104" t="s">
        <v>70</v>
      </c>
      <c r="K5708" s="67" t="s">
        <v>109</v>
      </c>
      <c r="L5708" s="67"/>
      <c r="M5708" s="67"/>
      <c r="N5708" s="67"/>
      <c r="O5708" s="81"/>
      <c r="P5708" s="81">
        <v>46063</v>
      </c>
      <c r="Q5708" s="103" t="str">
        <f>IFERROR(VLOOKUP(J5708,Настройка!$C$4:$E$121,2,),"Ошибка")</f>
        <v>ITR</v>
      </c>
    </row>
    <row r="5709" spans="1:17" ht="14.4" customHeight="1">
      <c r="A5709" s="67">
        <v>5704</v>
      </c>
      <c r="B5709" s="80" t="s">
        <v>176</v>
      </c>
      <c r="C5709" s="80" t="s">
        <v>43</v>
      </c>
      <c r="D5709" s="80" t="s">
        <v>17591</v>
      </c>
      <c r="E5709" s="104" t="s">
        <v>17592</v>
      </c>
      <c r="F5709" s="107">
        <v>27911</v>
      </c>
      <c r="G5709" s="67" t="s">
        <v>83</v>
      </c>
      <c r="H5709" s="80"/>
      <c r="I5709" s="80" t="s">
        <v>17593</v>
      </c>
      <c r="J5709" s="104" t="s">
        <v>207</v>
      </c>
      <c r="K5709" s="67" t="s">
        <v>117</v>
      </c>
      <c r="L5709" s="67" t="s">
        <v>152</v>
      </c>
      <c r="M5709" s="67" t="s">
        <v>164</v>
      </c>
      <c r="N5709" s="67" t="s">
        <v>1946</v>
      </c>
      <c r="O5709" s="81">
        <v>46345</v>
      </c>
      <c r="P5709" s="81">
        <v>46063</v>
      </c>
      <c r="Q5709" s="103" t="str">
        <f>IFERROR(VLOOKUP(J5709,Настройка!$C$4:$E$121,2,),"Ошибка")</f>
        <v>R</v>
      </c>
    </row>
    <row r="5710" spans="1:17" ht="14.4" customHeight="1">
      <c r="A5710" s="67">
        <v>5705</v>
      </c>
      <c r="B5710" s="80" t="s">
        <v>176</v>
      </c>
      <c r="C5710" s="80" t="s">
        <v>43</v>
      </c>
      <c r="D5710" s="80" t="s">
        <v>17594</v>
      </c>
      <c r="E5710" s="104" t="s">
        <v>17595</v>
      </c>
      <c r="F5710" s="107">
        <v>27321</v>
      </c>
      <c r="G5710" s="67" t="s">
        <v>77</v>
      </c>
      <c r="H5710" s="80" t="s">
        <v>1138</v>
      </c>
      <c r="I5710" s="80" t="s">
        <v>17596</v>
      </c>
      <c r="J5710" s="104" t="s">
        <v>207</v>
      </c>
      <c r="K5710" s="67" t="s">
        <v>117</v>
      </c>
      <c r="L5710" s="67"/>
      <c r="M5710" s="67"/>
      <c r="N5710" s="67"/>
      <c r="O5710" s="81"/>
      <c r="P5710" s="81">
        <v>46063</v>
      </c>
      <c r="Q5710" s="103" t="str">
        <f>IFERROR(VLOOKUP(J5710,Настройка!$C$4:$E$121,2,),"Ошибка")</f>
        <v>R</v>
      </c>
    </row>
    <row r="5711" spans="1:17" ht="14.4" customHeight="1">
      <c r="A5711" s="67">
        <v>5706</v>
      </c>
      <c r="B5711" s="80" t="s">
        <v>176</v>
      </c>
      <c r="C5711" s="80" t="s">
        <v>43</v>
      </c>
      <c r="D5711" s="80" t="s">
        <v>17597</v>
      </c>
      <c r="E5711" s="104" t="s">
        <v>17598</v>
      </c>
      <c r="F5711" s="107">
        <v>34280</v>
      </c>
      <c r="G5711" s="67" t="s">
        <v>77</v>
      </c>
      <c r="H5711" s="80" t="s">
        <v>6295</v>
      </c>
      <c r="I5711" s="80" t="s">
        <v>17599</v>
      </c>
      <c r="J5711" s="104" t="s">
        <v>207</v>
      </c>
      <c r="K5711" s="67" t="s">
        <v>117</v>
      </c>
      <c r="L5711" s="67"/>
      <c r="M5711" s="67"/>
      <c r="N5711" s="67"/>
      <c r="O5711" s="81"/>
      <c r="P5711" s="81">
        <v>46063</v>
      </c>
      <c r="Q5711" s="103" t="str">
        <f>IFERROR(VLOOKUP(J5711,Настройка!$C$4:$E$121,2,),"Ошибка")</f>
        <v>R</v>
      </c>
    </row>
    <row r="5712" spans="1:17" ht="14.4" customHeight="1">
      <c r="A5712" s="67">
        <v>5707</v>
      </c>
      <c r="B5712" s="80" t="s">
        <v>176</v>
      </c>
      <c r="C5712" s="80" t="s">
        <v>43</v>
      </c>
      <c r="D5712" s="80" t="s">
        <v>17600</v>
      </c>
      <c r="E5712" s="104" t="s">
        <v>17601</v>
      </c>
      <c r="F5712" s="107">
        <v>37872</v>
      </c>
      <c r="G5712" s="67" t="s">
        <v>77</v>
      </c>
      <c r="H5712" s="80" t="s">
        <v>3311</v>
      </c>
      <c r="I5712" s="80" t="s">
        <v>17602</v>
      </c>
      <c r="J5712" s="104" t="s">
        <v>138</v>
      </c>
      <c r="K5712" s="67" t="s">
        <v>109</v>
      </c>
      <c r="L5712" s="67"/>
      <c r="M5712" s="67"/>
      <c r="N5712" s="67"/>
      <c r="O5712" s="81"/>
      <c r="P5712" s="81">
        <v>46064</v>
      </c>
      <c r="Q5712" s="103" t="str">
        <f>IFERROR(VLOOKUP(J5712,Настройка!$C$4:$E$121,2,),"Ошибка")</f>
        <v>ITR</v>
      </c>
    </row>
    <row r="5713" spans="1:17" ht="14.4" customHeight="1">
      <c r="A5713" s="67">
        <v>5708</v>
      </c>
      <c r="B5713" s="80" t="s">
        <v>176</v>
      </c>
      <c r="C5713" s="80" t="s">
        <v>43</v>
      </c>
      <c r="D5713" s="80" t="s">
        <v>17603</v>
      </c>
      <c r="E5713" s="104" t="s">
        <v>1159</v>
      </c>
      <c r="F5713" s="107">
        <v>34562</v>
      </c>
      <c r="G5713" s="67" t="s">
        <v>69</v>
      </c>
      <c r="H5713" s="80" t="s">
        <v>302</v>
      </c>
      <c r="I5713" s="80" t="s">
        <v>17604</v>
      </c>
      <c r="J5713" s="104" t="s">
        <v>204</v>
      </c>
      <c r="K5713" s="67" t="s">
        <v>117</v>
      </c>
      <c r="L5713" s="67"/>
      <c r="M5713" s="67"/>
      <c r="N5713" s="67"/>
      <c r="O5713" s="81"/>
      <c r="P5713" s="81">
        <v>46064</v>
      </c>
      <c r="Q5713" s="103" t="str">
        <f>IFERROR(VLOOKUP(J5713,Настройка!$C$4:$E$121,2,),"Ошибка")</f>
        <v>R</v>
      </c>
    </row>
    <row r="5714" spans="1:17" ht="14.4" customHeight="1">
      <c r="A5714" s="67">
        <v>5709</v>
      </c>
      <c r="B5714" s="80" t="s">
        <v>176</v>
      </c>
      <c r="C5714" s="80" t="s">
        <v>43</v>
      </c>
      <c r="D5714" s="80" t="s">
        <v>17605</v>
      </c>
      <c r="E5714" s="104" t="s">
        <v>17606</v>
      </c>
      <c r="F5714" s="107">
        <v>30180</v>
      </c>
      <c r="G5714" s="67" t="s">
        <v>77</v>
      </c>
      <c r="H5714" s="80" t="s">
        <v>6720</v>
      </c>
      <c r="I5714" s="80" t="s">
        <v>17607</v>
      </c>
      <c r="J5714" s="104" t="s">
        <v>207</v>
      </c>
      <c r="K5714" s="67" t="s">
        <v>117</v>
      </c>
      <c r="L5714" s="67"/>
      <c r="M5714" s="67"/>
      <c r="N5714" s="67"/>
      <c r="O5714" s="81"/>
      <c r="P5714" s="81">
        <v>46064</v>
      </c>
      <c r="Q5714" s="103" t="str">
        <f>IFERROR(VLOOKUP(J5714,Настройка!$C$4:$E$121,2,),"Ошибка")</f>
        <v>R</v>
      </c>
    </row>
    <row r="5715" spans="1:17" ht="14.4" customHeight="1">
      <c r="A5715" s="67">
        <v>5710</v>
      </c>
      <c r="B5715" s="80" t="s">
        <v>176</v>
      </c>
      <c r="C5715" s="80" t="s">
        <v>43</v>
      </c>
      <c r="D5715" s="80" t="s">
        <v>17608</v>
      </c>
      <c r="E5715" s="104" t="s">
        <v>17609</v>
      </c>
      <c r="F5715" s="107">
        <v>29412</v>
      </c>
      <c r="G5715" s="67" t="s">
        <v>69</v>
      </c>
      <c r="H5715" s="80" t="s">
        <v>302</v>
      </c>
      <c r="I5715" s="80" t="s">
        <v>17610</v>
      </c>
      <c r="J5715" s="104" t="s">
        <v>207</v>
      </c>
      <c r="K5715" s="67" t="s">
        <v>117</v>
      </c>
      <c r="L5715" s="67"/>
      <c r="M5715" s="67"/>
      <c r="N5715" s="67"/>
      <c r="O5715" s="81"/>
      <c r="P5715" s="81">
        <v>46064</v>
      </c>
      <c r="Q5715" s="103" t="str">
        <f>IFERROR(VLOOKUP(J5715,Настройка!$C$4:$E$121,2,),"Ошибка")</f>
        <v>R</v>
      </c>
    </row>
    <row r="5716" spans="1:17" ht="14.4" customHeight="1">
      <c r="A5716" s="67">
        <v>5711</v>
      </c>
      <c r="B5716" s="80" t="s">
        <v>176</v>
      </c>
      <c r="C5716" s="80" t="s">
        <v>43</v>
      </c>
      <c r="D5716" s="80" t="s">
        <v>17611</v>
      </c>
      <c r="E5716" s="104" t="s">
        <v>17612</v>
      </c>
      <c r="F5716" s="107">
        <v>27536</v>
      </c>
      <c r="G5716" s="67" t="s">
        <v>69</v>
      </c>
      <c r="H5716" s="80" t="s">
        <v>356</v>
      </c>
      <c r="I5716" s="80" t="s">
        <v>17613</v>
      </c>
      <c r="J5716" s="104" t="s">
        <v>207</v>
      </c>
      <c r="K5716" s="67" t="s">
        <v>117</v>
      </c>
      <c r="L5716" s="67"/>
      <c r="M5716" s="67"/>
      <c r="N5716" s="67"/>
      <c r="O5716" s="81"/>
      <c r="P5716" s="81">
        <v>46064</v>
      </c>
      <c r="Q5716" s="103" t="str">
        <f>IFERROR(VLOOKUP(J5716,Настройка!$C$4:$E$121,2,),"Ошибка")</f>
        <v>R</v>
      </c>
    </row>
    <row r="5717" spans="1:17" ht="14.4" customHeight="1">
      <c r="A5717" s="67">
        <v>5712</v>
      </c>
      <c r="B5717" s="80" t="s">
        <v>176</v>
      </c>
      <c r="C5717" s="80" t="s">
        <v>43</v>
      </c>
      <c r="D5717" s="80" t="s">
        <v>17614</v>
      </c>
      <c r="E5717" s="104" t="s">
        <v>17615</v>
      </c>
      <c r="F5717" s="107">
        <v>28776</v>
      </c>
      <c r="G5717" s="67" t="s">
        <v>67</v>
      </c>
      <c r="H5717" s="80" t="s">
        <v>401</v>
      </c>
      <c r="I5717" s="80" t="s">
        <v>17616</v>
      </c>
      <c r="J5717" s="104" t="s">
        <v>204</v>
      </c>
      <c r="K5717" s="67" t="s">
        <v>117</v>
      </c>
      <c r="L5717" s="67"/>
      <c r="M5717" s="67"/>
      <c r="N5717" s="67"/>
      <c r="O5717" s="81"/>
      <c r="P5717" s="81">
        <v>46065</v>
      </c>
      <c r="Q5717" s="103" t="str">
        <f>IFERROR(VLOOKUP(J5717,Настройка!$C$4:$E$121,2,),"Ошибка")</f>
        <v>R</v>
      </c>
    </row>
    <row r="5718" spans="1:17" ht="14.4" customHeight="1">
      <c r="A5718" s="67">
        <v>5713</v>
      </c>
      <c r="B5718" s="80" t="s">
        <v>176</v>
      </c>
      <c r="C5718" s="80" t="s">
        <v>43</v>
      </c>
      <c r="D5718" s="80" t="s">
        <v>17617</v>
      </c>
      <c r="E5718" s="104" t="s">
        <v>17618</v>
      </c>
      <c r="F5718" s="107">
        <v>30439</v>
      </c>
      <c r="G5718" s="67" t="s">
        <v>67</v>
      </c>
      <c r="H5718" s="80" t="s">
        <v>401</v>
      </c>
      <c r="I5718" s="80" t="s">
        <v>17619</v>
      </c>
      <c r="J5718" s="104" t="s">
        <v>210</v>
      </c>
      <c r="K5718" s="67" t="s">
        <v>117</v>
      </c>
      <c r="L5718" s="67"/>
      <c r="M5718" s="67"/>
      <c r="N5718" s="67"/>
      <c r="O5718" s="81"/>
      <c r="P5718" s="81">
        <v>46065</v>
      </c>
      <c r="Q5718" s="103" t="str">
        <f>IFERROR(VLOOKUP(J5718,Настройка!$C$4:$E$121,2,),"Ошибка")</f>
        <v>R</v>
      </c>
    </row>
    <row r="5719" spans="1:17" ht="14.4" customHeight="1">
      <c r="A5719" s="67">
        <v>5714</v>
      </c>
      <c r="B5719" s="80" t="s">
        <v>176</v>
      </c>
      <c r="C5719" s="80" t="s">
        <v>43</v>
      </c>
      <c r="D5719" s="80" t="s">
        <v>17620</v>
      </c>
      <c r="E5719" s="104" t="s">
        <v>17621</v>
      </c>
      <c r="F5719" s="107">
        <v>30565</v>
      </c>
      <c r="G5719" s="67" t="s">
        <v>77</v>
      </c>
      <c r="H5719" s="80" t="s">
        <v>15416</v>
      </c>
      <c r="I5719" s="80" t="s">
        <v>17622</v>
      </c>
      <c r="J5719" s="104" t="s">
        <v>202</v>
      </c>
      <c r="K5719" s="67" t="s">
        <v>119</v>
      </c>
      <c r="L5719" s="67"/>
      <c r="M5719" s="67"/>
      <c r="N5719" s="67"/>
      <c r="O5719" s="81"/>
      <c r="P5719" s="81">
        <v>46066</v>
      </c>
      <c r="Q5719" s="103" t="str">
        <f>IFERROR(VLOOKUP(J5719,Настройка!$C$4:$E$121,2,),"Ошибка")</f>
        <v>ITR</v>
      </c>
    </row>
    <row r="5720" spans="1:17" ht="14.4" customHeight="1">
      <c r="A5720" s="67">
        <v>5715</v>
      </c>
      <c r="B5720" s="80" t="s">
        <v>176</v>
      </c>
      <c r="C5720" s="80" t="s">
        <v>43</v>
      </c>
      <c r="D5720" s="80" t="s">
        <v>17623</v>
      </c>
      <c r="E5720" s="104" t="s">
        <v>17624</v>
      </c>
      <c r="F5720" s="107">
        <v>29759</v>
      </c>
      <c r="G5720" s="67" t="s">
        <v>77</v>
      </c>
      <c r="H5720" s="80" t="s">
        <v>6803</v>
      </c>
      <c r="I5720" s="80" t="s">
        <v>17625</v>
      </c>
      <c r="J5720" s="104" t="s">
        <v>230</v>
      </c>
      <c r="K5720" s="67" t="s">
        <v>133</v>
      </c>
      <c r="L5720" s="67"/>
      <c r="M5720" s="67"/>
      <c r="N5720" s="67"/>
      <c r="O5720" s="81"/>
      <c r="P5720" s="81">
        <v>46067</v>
      </c>
      <c r="Q5720" s="103" t="str">
        <f>IFERROR(VLOOKUP(J5720,Настройка!$C$4:$E$121,2,),"Ошибка")</f>
        <v>R</v>
      </c>
    </row>
    <row r="5721" spans="1:17" ht="14.4" customHeight="1">
      <c r="A5721" s="67">
        <v>5716</v>
      </c>
      <c r="B5721" s="80" t="s">
        <v>176</v>
      </c>
      <c r="C5721" s="80" t="s">
        <v>43</v>
      </c>
      <c r="D5721" s="80" t="s">
        <v>17626</v>
      </c>
      <c r="E5721" s="104" t="s">
        <v>17627</v>
      </c>
      <c r="F5721" s="107">
        <v>30004</v>
      </c>
      <c r="G5721" s="67" t="s">
        <v>67</v>
      </c>
      <c r="H5721" s="80" t="s">
        <v>401</v>
      </c>
      <c r="I5721" s="80" t="s">
        <v>17628</v>
      </c>
      <c r="J5721" s="104" t="s">
        <v>231</v>
      </c>
      <c r="K5721" s="67" t="s">
        <v>141</v>
      </c>
      <c r="L5721" s="67"/>
      <c r="M5721" s="67"/>
      <c r="N5721" s="67"/>
      <c r="O5721" s="81"/>
      <c r="P5721" s="81">
        <v>46067</v>
      </c>
      <c r="Q5721" s="103" t="str">
        <f>IFERROR(VLOOKUP(J5721,Настройка!$C$4:$E$121,2,),"Ошибка")</f>
        <v>R</v>
      </c>
    </row>
    <row r="5722" spans="1:17" ht="14.4" customHeight="1">
      <c r="A5722" s="67">
        <v>5717</v>
      </c>
      <c r="B5722" s="80" t="s">
        <v>176</v>
      </c>
      <c r="C5722" s="80" t="s">
        <v>43</v>
      </c>
      <c r="D5722" s="80" t="s">
        <v>17629</v>
      </c>
      <c r="E5722" s="104" t="s">
        <v>17630</v>
      </c>
      <c r="F5722" s="107">
        <v>27295</v>
      </c>
      <c r="G5722" s="67" t="s">
        <v>77</v>
      </c>
      <c r="H5722" s="80" t="s">
        <v>1138</v>
      </c>
      <c r="I5722" s="80" t="s">
        <v>17631</v>
      </c>
      <c r="J5722" s="104" t="s">
        <v>149</v>
      </c>
      <c r="K5722" s="67" t="s">
        <v>109</v>
      </c>
      <c r="L5722" s="67"/>
      <c r="M5722" s="67"/>
      <c r="N5722" s="67"/>
      <c r="O5722" s="81"/>
      <c r="P5722" s="81">
        <v>46068</v>
      </c>
      <c r="Q5722" s="103" t="str">
        <f>IFERROR(VLOOKUP(J5722,Настройка!$C$4:$E$121,2,),"Ошибка")</f>
        <v>ITR</v>
      </c>
    </row>
    <row r="5723" spans="1:17" ht="14.4" customHeight="1">
      <c r="A5723" s="67">
        <v>5718</v>
      </c>
      <c r="B5723" s="80" t="s">
        <v>176</v>
      </c>
      <c r="C5723" s="80" t="s">
        <v>43</v>
      </c>
      <c r="D5723" s="80" t="s">
        <v>17632</v>
      </c>
      <c r="E5723" s="104" t="s">
        <v>17633</v>
      </c>
      <c r="F5723" s="107">
        <v>35742</v>
      </c>
      <c r="G5723" s="67" t="s">
        <v>77</v>
      </c>
      <c r="H5723" s="80" t="s">
        <v>9080</v>
      </c>
      <c r="I5723" s="80" t="s">
        <v>17634</v>
      </c>
      <c r="J5723" s="104" t="s">
        <v>118</v>
      </c>
      <c r="K5723" s="67" t="s">
        <v>109</v>
      </c>
      <c r="L5723" s="67"/>
      <c r="M5723" s="67"/>
      <c r="N5723" s="67"/>
      <c r="O5723" s="81"/>
      <c r="P5723" s="81">
        <v>46068</v>
      </c>
      <c r="Q5723" s="103" t="str">
        <f>IFERROR(VLOOKUP(J5723,Настройка!$C$4:$E$121,2,),"Ошибка")</f>
        <v>ITR</v>
      </c>
    </row>
    <row r="5724" spans="1:17" ht="14.4" customHeight="1">
      <c r="A5724" s="67">
        <v>5719</v>
      </c>
      <c r="B5724" s="80" t="s">
        <v>176</v>
      </c>
      <c r="C5724" s="80" t="s">
        <v>43</v>
      </c>
      <c r="D5724" s="80" t="s">
        <v>17635</v>
      </c>
      <c r="E5724" s="104" t="s">
        <v>17636</v>
      </c>
      <c r="F5724" s="107">
        <v>37944</v>
      </c>
      <c r="G5724" s="67" t="s">
        <v>77</v>
      </c>
      <c r="H5724" s="80" t="s">
        <v>3311</v>
      </c>
      <c r="I5724" s="80" t="s">
        <v>17637</v>
      </c>
      <c r="J5724" s="104" t="s">
        <v>142</v>
      </c>
      <c r="K5724" s="67" t="s">
        <v>109</v>
      </c>
      <c r="L5724" s="67"/>
      <c r="M5724" s="67"/>
      <c r="N5724" s="67"/>
      <c r="O5724" s="81"/>
      <c r="P5724" s="81">
        <v>46068</v>
      </c>
      <c r="Q5724" s="103" t="str">
        <f>IFERROR(VLOOKUP(J5724,Настройка!$C$4:$E$121,2,),"Ошибка")</f>
        <v>ITR</v>
      </c>
    </row>
    <row r="5725" spans="1:17" ht="14.4" customHeight="1">
      <c r="A5725" s="67">
        <v>5720</v>
      </c>
      <c r="B5725" s="80" t="s">
        <v>176</v>
      </c>
      <c r="C5725" s="80" t="s">
        <v>43</v>
      </c>
      <c r="D5725" s="80" t="s">
        <v>17638</v>
      </c>
      <c r="E5725" s="104" t="s">
        <v>17639</v>
      </c>
      <c r="F5725" s="107">
        <v>28947</v>
      </c>
      <c r="G5725" s="67" t="s">
        <v>77</v>
      </c>
      <c r="H5725" s="80" t="s">
        <v>731</v>
      </c>
      <c r="I5725" s="80" t="s">
        <v>17640</v>
      </c>
      <c r="J5725" s="104" t="s">
        <v>230</v>
      </c>
      <c r="K5725" s="67" t="s">
        <v>133</v>
      </c>
      <c r="L5725" s="67"/>
      <c r="M5725" s="67"/>
      <c r="N5725" s="67"/>
      <c r="O5725" s="81"/>
      <c r="P5725" s="81">
        <v>46068</v>
      </c>
      <c r="Q5725" s="103" t="str">
        <f>IFERROR(VLOOKUP(J5725,Настройка!$C$4:$E$121,2,),"Ошибка")</f>
        <v>R</v>
      </c>
    </row>
    <row r="5726" spans="1:17" ht="14.4" customHeight="1">
      <c r="A5726" s="67">
        <v>5721</v>
      </c>
      <c r="B5726" s="80" t="s">
        <v>176</v>
      </c>
      <c r="C5726" s="80" t="s">
        <v>43</v>
      </c>
      <c r="D5726" s="80" t="s">
        <v>17641</v>
      </c>
      <c r="E5726" s="104" t="s">
        <v>17642</v>
      </c>
      <c r="F5726" s="107">
        <v>37808</v>
      </c>
      <c r="G5726" s="67" t="s">
        <v>77</v>
      </c>
      <c r="H5726" s="80" t="s">
        <v>3311</v>
      </c>
      <c r="I5726" s="80" t="s">
        <v>17643</v>
      </c>
      <c r="J5726" s="104" t="s">
        <v>230</v>
      </c>
      <c r="K5726" s="67" t="s">
        <v>133</v>
      </c>
      <c r="L5726" s="67"/>
      <c r="M5726" s="67"/>
      <c r="N5726" s="67"/>
      <c r="O5726" s="81"/>
      <c r="P5726" s="81">
        <v>46068</v>
      </c>
      <c r="Q5726" s="103" t="str">
        <f>IFERROR(VLOOKUP(J5726,Настройка!$C$4:$E$121,2,),"Ошибка")</f>
        <v>R</v>
      </c>
    </row>
    <row r="5727" spans="1:17" ht="14.4" customHeight="1">
      <c r="A5727" s="67">
        <v>5722</v>
      </c>
      <c r="B5727" s="80" t="s">
        <v>176</v>
      </c>
      <c r="C5727" s="80" t="s">
        <v>43</v>
      </c>
      <c r="D5727" s="80" t="s">
        <v>17644</v>
      </c>
      <c r="E5727" s="104" t="s">
        <v>17645</v>
      </c>
      <c r="F5727" s="107">
        <v>25243</v>
      </c>
      <c r="G5727" s="67" t="s">
        <v>77</v>
      </c>
      <c r="H5727" s="80" t="s">
        <v>564</v>
      </c>
      <c r="I5727" s="80" t="s">
        <v>17646</v>
      </c>
      <c r="J5727" s="104" t="s">
        <v>211</v>
      </c>
      <c r="K5727" s="67" t="s">
        <v>117</v>
      </c>
      <c r="L5727" s="67"/>
      <c r="M5727" s="67"/>
      <c r="N5727" s="67"/>
      <c r="O5727" s="81"/>
      <c r="P5727" s="81">
        <v>46068</v>
      </c>
      <c r="Q5727" s="103" t="str">
        <f>IFERROR(VLOOKUP(J5727,Настройка!$C$4:$E$121,2,),"Ошибка")</f>
        <v>R</v>
      </c>
    </row>
    <row r="5728" spans="1:17" ht="14.4" customHeight="1">
      <c r="A5728" s="67">
        <v>5723</v>
      </c>
      <c r="B5728" s="80" t="s">
        <v>176</v>
      </c>
      <c r="C5728" s="80" t="s">
        <v>43</v>
      </c>
      <c r="D5728" s="80" t="s">
        <v>17647</v>
      </c>
      <c r="E5728" s="104" t="s">
        <v>17648</v>
      </c>
      <c r="F5728" s="107">
        <v>22090</v>
      </c>
      <c r="G5728" s="67" t="s">
        <v>83</v>
      </c>
      <c r="H5728" s="80"/>
      <c r="I5728" s="80" t="s">
        <v>17649</v>
      </c>
      <c r="J5728" s="104" t="s">
        <v>201</v>
      </c>
      <c r="K5728" s="67" t="s">
        <v>117</v>
      </c>
      <c r="L5728" s="67" t="s">
        <v>152</v>
      </c>
      <c r="M5728" s="67" t="s">
        <v>166</v>
      </c>
      <c r="N5728" s="67" t="s">
        <v>1946</v>
      </c>
      <c r="O5728" s="81">
        <v>46314</v>
      </c>
      <c r="P5728" s="81">
        <v>46069</v>
      </c>
      <c r="Q5728" s="103" t="str">
        <f>IFERROR(VLOOKUP(J5728,Настройка!$C$4:$E$121,2,),"Ошибка")</f>
        <v>ITR</v>
      </c>
    </row>
    <row r="5729" spans="1:17" ht="14.4" customHeight="1">
      <c r="A5729" s="67">
        <v>5724</v>
      </c>
      <c r="B5729" s="80" t="s">
        <v>176</v>
      </c>
      <c r="C5729" s="80" t="s">
        <v>43</v>
      </c>
      <c r="D5729" s="80" t="s">
        <v>17650</v>
      </c>
      <c r="E5729" s="104" t="s">
        <v>17651</v>
      </c>
      <c r="F5729" s="107">
        <v>37940</v>
      </c>
      <c r="G5729" s="67" t="s">
        <v>69</v>
      </c>
      <c r="H5729" s="80" t="s">
        <v>302</v>
      </c>
      <c r="I5729" s="80" t="s">
        <v>17652</v>
      </c>
      <c r="J5729" s="104" t="s">
        <v>213</v>
      </c>
      <c r="K5729" s="67" t="s">
        <v>119</v>
      </c>
      <c r="L5729" s="67"/>
      <c r="M5729" s="67"/>
      <c r="N5729" s="67"/>
      <c r="O5729" s="81"/>
      <c r="P5729" s="81">
        <v>46069</v>
      </c>
      <c r="Q5729" s="103" t="str">
        <f>IFERROR(VLOOKUP(J5729,Настройка!$C$4:$E$121,2,),"Ошибка")</f>
        <v>R</v>
      </c>
    </row>
    <row r="5730" spans="1:17" ht="14.4" customHeight="1">
      <c r="A5730" s="67">
        <v>5725</v>
      </c>
      <c r="B5730" s="80" t="s">
        <v>176</v>
      </c>
      <c r="C5730" s="80" t="s">
        <v>43</v>
      </c>
      <c r="D5730" s="80" t="s">
        <v>17653</v>
      </c>
      <c r="E5730" s="104" t="s">
        <v>17654</v>
      </c>
      <c r="F5730" s="107">
        <v>35189</v>
      </c>
      <c r="G5730" s="67" t="s">
        <v>69</v>
      </c>
      <c r="H5730" s="80" t="s">
        <v>302</v>
      </c>
      <c r="I5730" s="80" t="s">
        <v>17655</v>
      </c>
      <c r="J5730" s="104" t="s">
        <v>228</v>
      </c>
      <c r="K5730" s="67" t="s">
        <v>123</v>
      </c>
      <c r="L5730" s="67"/>
      <c r="M5730" s="67"/>
      <c r="N5730" s="67"/>
      <c r="O5730" s="81"/>
      <c r="P5730" s="81">
        <v>46070</v>
      </c>
      <c r="Q5730" s="103" t="str">
        <f>IFERROR(VLOOKUP(J5730,Настройка!$C$4:$E$121,2,),"Ошибка")</f>
        <v>R</v>
      </c>
    </row>
    <row r="5731" spans="1:17" ht="14.4" customHeight="1">
      <c r="A5731" s="67">
        <v>5726</v>
      </c>
      <c r="B5731" s="80" t="s">
        <v>176</v>
      </c>
      <c r="C5731" s="80" t="s">
        <v>43</v>
      </c>
      <c r="D5731" s="80" t="s">
        <v>17656</v>
      </c>
      <c r="E5731" s="104" t="s">
        <v>17657</v>
      </c>
      <c r="F5731" s="107">
        <v>37720</v>
      </c>
      <c r="G5731" s="67" t="s">
        <v>67</v>
      </c>
      <c r="H5731" s="80" t="s">
        <v>401</v>
      </c>
      <c r="I5731" s="80" t="s">
        <v>17658</v>
      </c>
      <c r="J5731" s="104" t="s">
        <v>227</v>
      </c>
      <c r="K5731" s="67" t="s">
        <v>131</v>
      </c>
      <c r="L5731" s="67"/>
      <c r="M5731" s="67"/>
      <c r="N5731" s="67"/>
      <c r="O5731" s="81"/>
      <c r="P5731" s="81">
        <v>46070</v>
      </c>
      <c r="Q5731" s="103" t="str">
        <f>IFERROR(VLOOKUP(J5731,Настройка!$C$4:$E$121,2,),"Ошибка")</f>
        <v>R</v>
      </c>
    </row>
    <row r="5732" spans="1:17" ht="14.4" customHeight="1">
      <c r="A5732" s="67">
        <v>5727</v>
      </c>
      <c r="B5732" s="80" t="s">
        <v>176</v>
      </c>
      <c r="C5732" s="80" t="s">
        <v>43</v>
      </c>
      <c r="D5732" s="80" t="s">
        <v>17659</v>
      </c>
      <c r="E5732" s="104" t="s">
        <v>17660</v>
      </c>
      <c r="F5732" s="107">
        <v>21960</v>
      </c>
      <c r="G5732" s="67" t="s">
        <v>83</v>
      </c>
      <c r="H5732" s="80"/>
      <c r="I5732" s="80" t="s">
        <v>17661</v>
      </c>
      <c r="J5732" s="104" t="s">
        <v>56</v>
      </c>
      <c r="K5732" s="67" t="s">
        <v>109</v>
      </c>
      <c r="L5732" s="67" t="s">
        <v>148</v>
      </c>
      <c r="M5732" s="67" t="s">
        <v>166</v>
      </c>
      <c r="N5732" s="67" t="s">
        <v>1946</v>
      </c>
      <c r="O5732" s="81">
        <v>46584</v>
      </c>
      <c r="P5732" s="81">
        <v>46071</v>
      </c>
      <c r="Q5732" s="103" t="str">
        <f>IFERROR(VLOOKUP(J5732,Настройка!$C$4:$E$121,2,),"Ошибка")</f>
        <v>ITR</v>
      </c>
    </row>
    <row r="5733" spans="1:17" ht="14.4" customHeight="1">
      <c r="A5733" s="67">
        <v>5728</v>
      </c>
      <c r="B5733" s="80" t="s">
        <v>176</v>
      </c>
      <c r="C5733" s="80" t="s">
        <v>43</v>
      </c>
      <c r="D5733" s="80" t="s">
        <v>17662</v>
      </c>
      <c r="E5733" s="104" t="s">
        <v>17663</v>
      </c>
      <c r="F5733" s="107">
        <v>36748</v>
      </c>
      <c r="G5733" s="67" t="s">
        <v>69</v>
      </c>
      <c r="H5733" s="80" t="s">
        <v>302</v>
      </c>
      <c r="I5733" s="80" t="s">
        <v>17664</v>
      </c>
      <c r="J5733" s="104" t="s">
        <v>208</v>
      </c>
      <c r="K5733" s="67" t="s">
        <v>117</v>
      </c>
      <c r="L5733" s="67"/>
      <c r="M5733" s="67"/>
      <c r="N5733" s="67"/>
      <c r="O5733" s="81"/>
      <c r="P5733" s="81">
        <v>46071</v>
      </c>
      <c r="Q5733" s="103" t="str">
        <f>IFERROR(VLOOKUP(J5733,Настройка!$C$4:$E$121,2,),"Ошибка")</f>
        <v>R</v>
      </c>
    </row>
    <row r="5734" spans="1:17" ht="14.4" customHeight="1">
      <c r="A5734" s="67">
        <v>5729</v>
      </c>
      <c r="B5734" s="80" t="s">
        <v>176</v>
      </c>
      <c r="C5734" s="80" t="s">
        <v>43</v>
      </c>
      <c r="D5734" s="80" t="s">
        <v>17665</v>
      </c>
      <c r="E5734" s="104" t="s">
        <v>17666</v>
      </c>
      <c r="F5734" s="107">
        <v>32361</v>
      </c>
      <c r="G5734" s="67" t="s">
        <v>77</v>
      </c>
      <c r="H5734" s="80" t="s">
        <v>8811</v>
      </c>
      <c r="I5734" s="80" t="s">
        <v>17667</v>
      </c>
      <c r="J5734" s="104" t="s">
        <v>201</v>
      </c>
      <c r="K5734" s="67" t="s">
        <v>123</v>
      </c>
      <c r="L5734" s="67"/>
      <c r="M5734" s="67"/>
      <c r="N5734" s="67"/>
      <c r="O5734" s="81"/>
      <c r="P5734" s="81">
        <v>46072</v>
      </c>
      <c r="Q5734" s="103" t="str">
        <f>IFERROR(VLOOKUP(J5734,Настройка!$C$4:$E$121,2,),"Ошибка")</f>
        <v>ITR</v>
      </c>
    </row>
    <row r="5735" spans="1:17" ht="14.4" customHeight="1">
      <c r="A5735" s="67">
        <v>5730</v>
      </c>
      <c r="B5735" s="80" t="s">
        <v>176</v>
      </c>
      <c r="C5735" s="80" t="s">
        <v>43</v>
      </c>
      <c r="D5735" s="80" t="s">
        <v>17668</v>
      </c>
      <c r="E5735" s="104" t="s">
        <v>17669</v>
      </c>
      <c r="F5735" s="107">
        <v>37762</v>
      </c>
      <c r="G5735" s="67" t="s">
        <v>77</v>
      </c>
      <c r="H5735" s="80" t="s">
        <v>17670</v>
      </c>
      <c r="I5735" s="80" t="s">
        <v>17671</v>
      </c>
      <c r="J5735" s="104" t="s">
        <v>138</v>
      </c>
      <c r="K5735" s="67" t="s">
        <v>109</v>
      </c>
      <c r="L5735" s="67"/>
      <c r="M5735" s="67"/>
      <c r="N5735" s="67"/>
      <c r="O5735" s="81"/>
      <c r="P5735" s="81">
        <v>46072</v>
      </c>
      <c r="Q5735" s="103" t="str">
        <f>IFERROR(VLOOKUP(J5735,Настройка!$C$4:$E$121,2,),"Ошибка")</f>
        <v>ITR</v>
      </c>
    </row>
    <row r="5736" spans="1:17" ht="14.4" customHeight="1">
      <c r="A5736" s="67">
        <v>5731</v>
      </c>
      <c r="B5736" s="80" t="s">
        <v>176</v>
      </c>
      <c r="C5736" s="80" t="s">
        <v>43</v>
      </c>
      <c r="D5736" s="80" t="s">
        <v>17672</v>
      </c>
      <c r="E5736" s="104" t="s">
        <v>17673</v>
      </c>
      <c r="F5736" s="107">
        <v>27835</v>
      </c>
      <c r="G5736" s="67" t="s">
        <v>69</v>
      </c>
      <c r="H5736" s="80" t="s">
        <v>385</v>
      </c>
      <c r="I5736" s="80" t="s">
        <v>17674</v>
      </c>
      <c r="J5736" s="104" t="s">
        <v>204</v>
      </c>
      <c r="K5736" s="67" t="s">
        <v>117</v>
      </c>
      <c r="L5736" s="67"/>
      <c r="M5736" s="67"/>
      <c r="N5736" s="67"/>
      <c r="O5736" s="81"/>
      <c r="P5736" s="81">
        <v>46072</v>
      </c>
      <c r="Q5736" s="103" t="str">
        <f>IFERROR(VLOOKUP(J5736,Настройка!$C$4:$E$121,2,),"Ошибка")</f>
        <v>R</v>
      </c>
    </row>
    <row r="5737" spans="1:17" ht="14.4" customHeight="1">
      <c r="A5737" s="67">
        <v>5732</v>
      </c>
      <c r="B5737" s="80" t="s">
        <v>176</v>
      </c>
      <c r="C5737" s="80" t="s">
        <v>43</v>
      </c>
      <c r="D5737" s="80" t="s">
        <v>17675</v>
      </c>
      <c r="E5737" s="104" t="s">
        <v>17676</v>
      </c>
      <c r="F5737" s="107">
        <v>37431</v>
      </c>
      <c r="G5737" s="67" t="s">
        <v>69</v>
      </c>
      <c r="H5737" s="80" t="s">
        <v>302</v>
      </c>
      <c r="I5737" s="80" t="s">
        <v>17677</v>
      </c>
      <c r="J5737" s="104" t="s">
        <v>213</v>
      </c>
      <c r="K5737" s="67" t="s">
        <v>119</v>
      </c>
      <c r="L5737" s="67"/>
      <c r="M5737" s="67"/>
      <c r="N5737" s="67"/>
      <c r="O5737" s="81"/>
      <c r="P5737" s="81">
        <v>46072</v>
      </c>
      <c r="Q5737" s="103" t="str">
        <f>IFERROR(VLOOKUP(J5737,Настройка!$C$4:$E$121,2,),"Ошибка")</f>
        <v>R</v>
      </c>
    </row>
    <row r="5738" spans="1:17" ht="14.4" customHeight="1">
      <c r="A5738" s="67">
        <v>5733</v>
      </c>
      <c r="B5738" s="80" t="s">
        <v>176</v>
      </c>
      <c r="C5738" s="80" t="s">
        <v>43</v>
      </c>
      <c r="D5738" s="80" t="s">
        <v>17678</v>
      </c>
      <c r="E5738" s="104" t="s">
        <v>17679</v>
      </c>
      <c r="F5738" s="107">
        <v>32094</v>
      </c>
      <c r="G5738" s="67" t="s">
        <v>67</v>
      </c>
      <c r="H5738" s="80" t="s">
        <v>401</v>
      </c>
      <c r="I5738" s="80" t="s">
        <v>17680</v>
      </c>
      <c r="J5738" s="104" t="s">
        <v>213</v>
      </c>
      <c r="K5738" s="67" t="s">
        <v>119</v>
      </c>
      <c r="L5738" s="67"/>
      <c r="M5738" s="67"/>
      <c r="N5738" s="67"/>
      <c r="O5738" s="81"/>
      <c r="P5738" s="81">
        <v>46072</v>
      </c>
      <c r="Q5738" s="103" t="str">
        <f>IFERROR(VLOOKUP(J5738,Настройка!$C$4:$E$121,2,),"Ошибка")</f>
        <v>R</v>
      </c>
    </row>
    <row r="5739" spans="1:17" ht="14.4" customHeight="1">
      <c r="A5739" s="67">
        <v>5734</v>
      </c>
      <c r="B5739" s="80" t="s">
        <v>176</v>
      </c>
      <c r="C5739" s="80" t="s">
        <v>43</v>
      </c>
      <c r="D5739" s="80" t="s">
        <v>17681</v>
      </c>
      <c r="E5739" s="104" t="s">
        <v>17682</v>
      </c>
      <c r="F5739" s="107">
        <v>26278</v>
      </c>
      <c r="G5739" s="67" t="s">
        <v>69</v>
      </c>
      <c r="H5739" s="80" t="s">
        <v>302</v>
      </c>
      <c r="I5739" s="80" t="s">
        <v>17683</v>
      </c>
      <c r="J5739" s="104" t="s">
        <v>220</v>
      </c>
      <c r="K5739" s="67" t="s">
        <v>119</v>
      </c>
      <c r="L5739" s="67"/>
      <c r="M5739" s="67"/>
      <c r="N5739" s="67"/>
      <c r="O5739" s="81"/>
      <c r="P5739" s="81">
        <v>46072</v>
      </c>
      <c r="Q5739" s="103" t="str">
        <f>IFERROR(VLOOKUP(J5739,Настройка!$C$4:$E$121,2,),"Ошибка")</f>
        <v>R</v>
      </c>
    </row>
    <row r="5740" spans="1:17" ht="14.4" customHeight="1">
      <c r="A5740" s="67">
        <v>5735</v>
      </c>
      <c r="B5740" s="80" t="s">
        <v>176</v>
      </c>
      <c r="C5740" s="80" t="s">
        <v>43</v>
      </c>
      <c r="D5740" s="80" t="s">
        <v>17684</v>
      </c>
      <c r="E5740" s="104" t="s">
        <v>17685</v>
      </c>
      <c r="F5740" s="107">
        <v>24252</v>
      </c>
      <c r="G5740" s="67" t="s">
        <v>77</v>
      </c>
      <c r="H5740" s="80" t="s">
        <v>17686</v>
      </c>
      <c r="I5740" s="80" t="s">
        <v>17687</v>
      </c>
      <c r="J5740" s="104" t="s">
        <v>197</v>
      </c>
      <c r="K5740" s="67" t="s">
        <v>111</v>
      </c>
      <c r="L5740" s="67"/>
      <c r="M5740" s="67"/>
      <c r="N5740" s="67"/>
      <c r="O5740" s="81"/>
      <c r="P5740" s="81">
        <v>46073</v>
      </c>
      <c r="Q5740" s="103" t="str">
        <f>IFERROR(VLOOKUP(J5740,Настройка!$C$4:$E$121,2,),"Ошибка")</f>
        <v>ITR</v>
      </c>
    </row>
    <row r="5741" spans="1:17" ht="14.4" customHeight="1">
      <c r="A5741" s="67">
        <v>5736</v>
      </c>
      <c r="B5741" s="80" t="s">
        <v>176</v>
      </c>
      <c r="C5741" s="80" t="s">
        <v>43</v>
      </c>
      <c r="D5741" s="80" t="s">
        <v>17688</v>
      </c>
      <c r="E5741" s="104" t="s">
        <v>17689</v>
      </c>
      <c r="F5741" s="107">
        <v>27330</v>
      </c>
      <c r="G5741" s="67" t="s">
        <v>69</v>
      </c>
      <c r="H5741" s="80" t="s">
        <v>302</v>
      </c>
      <c r="I5741" s="80" t="s">
        <v>17690</v>
      </c>
      <c r="J5741" s="104" t="s">
        <v>214</v>
      </c>
      <c r="K5741" s="67" t="s">
        <v>119</v>
      </c>
      <c r="L5741" s="67"/>
      <c r="M5741" s="67"/>
      <c r="N5741" s="67"/>
      <c r="O5741" s="81"/>
      <c r="P5741" s="81">
        <v>46073</v>
      </c>
      <c r="Q5741" s="103" t="str">
        <f>IFERROR(VLOOKUP(J5741,Настройка!$C$4:$E$121,2,),"Ошибка")</f>
        <v>R</v>
      </c>
    </row>
    <row r="5742" spans="1:17" ht="14.4" customHeight="1">
      <c r="A5742" s="67">
        <v>5737</v>
      </c>
      <c r="B5742" s="80" t="s">
        <v>176</v>
      </c>
      <c r="C5742" s="80" t="s">
        <v>43</v>
      </c>
      <c r="D5742" s="80" t="s">
        <v>17691</v>
      </c>
      <c r="E5742" s="104" t="s">
        <v>17692</v>
      </c>
      <c r="F5742" s="107">
        <v>32318</v>
      </c>
      <c r="G5742" s="67" t="s">
        <v>89</v>
      </c>
      <c r="H5742" s="80" t="s">
        <v>602</v>
      </c>
      <c r="I5742" s="80" t="s">
        <v>17693</v>
      </c>
      <c r="J5742" s="104" t="s">
        <v>230</v>
      </c>
      <c r="K5742" s="67" t="s">
        <v>133</v>
      </c>
      <c r="L5742" s="67" t="s">
        <v>152</v>
      </c>
      <c r="M5742" s="67" t="s">
        <v>166</v>
      </c>
      <c r="N5742" s="67" t="s">
        <v>1946</v>
      </c>
      <c r="O5742" s="81">
        <v>46173</v>
      </c>
      <c r="P5742" s="81">
        <v>46073</v>
      </c>
      <c r="Q5742" s="103" t="str">
        <f>IFERROR(VLOOKUP(J5742,Настройка!$C$4:$E$121,2,),"Ошибка")</f>
        <v>R</v>
      </c>
    </row>
    <row r="5743" spans="1:17" ht="14.4" customHeight="1">
      <c r="A5743" s="67">
        <v>5738</v>
      </c>
      <c r="B5743" s="80" t="s">
        <v>176</v>
      </c>
      <c r="C5743" s="80" t="s">
        <v>43</v>
      </c>
      <c r="D5743" s="80" t="s">
        <v>17694</v>
      </c>
      <c r="E5743" s="104" t="s">
        <v>17695</v>
      </c>
      <c r="F5743" s="107">
        <v>33477</v>
      </c>
      <c r="G5743" s="67" t="s">
        <v>89</v>
      </c>
      <c r="H5743" s="80" t="s">
        <v>602</v>
      </c>
      <c r="I5743" s="80" t="s">
        <v>17696</v>
      </c>
      <c r="J5743" s="104" t="s">
        <v>230</v>
      </c>
      <c r="K5743" s="67" t="s">
        <v>133</v>
      </c>
      <c r="L5743" s="67" t="s">
        <v>152</v>
      </c>
      <c r="M5743" s="67" t="s">
        <v>166</v>
      </c>
      <c r="N5743" s="67" t="s">
        <v>1946</v>
      </c>
      <c r="O5743" s="81">
        <v>46173</v>
      </c>
      <c r="P5743" s="81">
        <v>46073</v>
      </c>
      <c r="Q5743" s="103" t="str">
        <f>IFERROR(VLOOKUP(J5743,Настройка!$C$4:$E$121,2,),"Ошибка")</f>
        <v>R</v>
      </c>
    </row>
    <row r="5744" spans="1:17" ht="14.4" customHeight="1">
      <c r="A5744" s="67">
        <v>5739</v>
      </c>
      <c r="B5744" s="80" t="s">
        <v>176</v>
      </c>
      <c r="C5744" s="80" t="s">
        <v>43</v>
      </c>
      <c r="D5744" s="80" t="s">
        <v>17697</v>
      </c>
      <c r="E5744" s="104" t="s">
        <v>17698</v>
      </c>
      <c r="F5744" s="107">
        <v>33306</v>
      </c>
      <c r="G5744" s="67" t="s">
        <v>77</v>
      </c>
      <c r="H5744" s="80" t="s">
        <v>9409</v>
      </c>
      <c r="I5744" s="80" t="s">
        <v>17699</v>
      </c>
      <c r="J5744" s="104" t="s">
        <v>116</v>
      </c>
      <c r="K5744" s="67" t="s">
        <v>109</v>
      </c>
      <c r="L5744" s="67"/>
      <c r="M5744" s="67"/>
      <c r="N5744" s="67"/>
      <c r="O5744" s="81"/>
      <c r="P5744" s="81">
        <v>46074</v>
      </c>
      <c r="Q5744" s="103" t="str">
        <f>IFERROR(VLOOKUP(J5744,Настройка!$C$4:$E$121,2,),"Ошибка")</f>
        <v>ITR</v>
      </c>
    </row>
    <row r="5745" spans="1:17" ht="14.4" customHeight="1">
      <c r="A5745" s="67">
        <v>5740</v>
      </c>
      <c r="B5745" s="80" t="s">
        <v>176</v>
      </c>
      <c r="C5745" s="80" t="s">
        <v>43</v>
      </c>
      <c r="D5745" s="80" t="s">
        <v>17700</v>
      </c>
      <c r="E5745" s="104" t="s">
        <v>17701</v>
      </c>
      <c r="F5745" s="107">
        <v>38826</v>
      </c>
      <c r="G5745" s="67" t="s">
        <v>67</v>
      </c>
      <c r="H5745" s="80" t="s">
        <v>401</v>
      </c>
      <c r="I5745" s="80" t="s">
        <v>17702</v>
      </c>
      <c r="J5745" s="104" t="s">
        <v>227</v>
      </c>
      <c r="K5745" s="67" t="s">
        <v>131</v>
      </c>
      <c r="L5745" s="67"/>
      <c r="M5745" s="67"/>
      <c r="N5745" s="67"/>
      <c r="O5745" s="81"/>
      <c r="P5745" s="81">
        <v>46074</v>
      </c>
      <c r="Q5745" s="103" t="str">
        <f>IFERROR(VLOOKUP(J5745,Настройка!$C$4:$E$121,2,),"Ошибка")</f>
        <v>R</v>
      </c>
    </row>
    <row r="5746" spans="1:17" ht="14.4" customHeight="1">
      <c r="A5746" s="67">
        <v>5741</v>
      </c>
      <c r="B5746" s="80" t="s">
        <v>176</v>
      </c>
      <c r="C5746" s="80" t="s">
        <v>43</v>
      </c>
      <c r="D5746" s="80" t="s">
        <v>17703</v>
      </c>
      <c r="E5746" s="104" t="s">
        <v>17704</v>
      </c>
      <c r="F5746" s="107">
        <v>35682</v>
      </c>
      <c r="G5746" s="67" t="s">
        <v>69</v>
      </c>
      <c r="H5746" s="80" t="s">
        <v>385</v>
      </c>
      <c r="I5746" s="80" t="s">
        <v>17705</v>
      </c>
      <c r="J5746" s="104" t="s">
        <v>208</v>
      </c>
      <c r="K5746" s="67" t="s">
        <v>117</v>
      </c>
      <c r="L5746" s="67"/>
      <c r="M5746" s="67"/>
      <c r="N5746" s="67"/>
      <c r="O5746" s="81"/>
      <c r="P5746" s="81">
        <v>46074</v>
      </c>
      <c r="Q5746" s="103" t="str">
        <f>IFERROR(VLOOKUP(J5746,Настройка!$C$4:$E$121,2,),"Ошибка")</f>
        <v>R</v>
      </c>
    </row>
    <row r="5747" spans="1:17" ht="14.4" customHeight="1">
      <c r="A5747" s="67">
        <v>5742</v>
      </c>
      <c r="B5747" s="80" t="s">
        <v>176</v>
      </c>
      <c r="C5747" s="80" t="s">
        <v>43</v>
      </c>
      <c r="D5747" s="80" t="s">
        <v>17706</v>
      </c>
      <c r="E5747" s="104" t="s">
        <v>17707</v>
      </c>
      <c r="F5747" s="107">
        <v>22924</v>
      </c>
      <c r="G5747" s="67" t="s">
        <v>83</v>
      </c>
      <c r="H5747" s="80"/>
      <c r="I5747" s="80" t="s">
        <v>17708</v>
      </c>
      <c r="J5747" s="104" t="s">
        <v>197</v>
      </c>
      <c r="K5747" s="67" t="s">
        <v>111</v>
      </c>
      <c r="L5747" s="67" t="s">
        <v>152</v>
      </c>
      <c r="M5747" s="67" t="s">
        <v>166</v>
      </c>
      <c r="N5747" s="67" t="s">
        <v>1946</v>
      </c>
      <c r="O5747" s="81">
        <v>46314</v>
      </c>
      <c r="P5747" s="81">
        <v>46077</v>
      </c>
      <c r="Q5747" s="103" t="str">
        <f>IFERROR(VLOOKUP(J5747,Настройка!$C$4:$E$121,2,),"Ошибка")</f>
        <v>ITR</v>
      </c>
    </row>
    <row r="5748" spans="1:17" ht="14.4" customHeight="1">
      <c r="A5748" s="67">
        <v>5743</v>
      </c>
      <c r="B5748" s="80" t="s">
        <v>176</v>
      </c>
      <c r="C5748" s="80" t="s">
        <v>43</v>
      </c>
      <c r="D5748" s="80" t="s">
        <v>17709</v>
      </c>
      <c r="E5748" s="104" t="s">
        <v>17710</v>
      </c>
      <c r="F5748" s="107">
        <v>34105</v>
      </c>
      <c r="G5748" s="67" t="s">
        <v>77</v>
      </c>
      <c r="H5748" s="80" t="s">
        <v>14893</v>
      </c>
      <c r="I5748" s="80" t="s">
        <v>17711</v>
      </c>
      <c r="J5748" s="104" t="s">
        <v>222</v>
      </c>
      <c r="K5748" s="67" t="s">
        <v>121</v>
      </c>
      <c r="L5748" s="67"/>
      <c r="M5748" s="67"/>
      <c r="N5748" s="67"/>
      <c r="O5748" s="81"/>
      <c r="P5748" s="81">
        <v>46077</v>
      </c>
      <c r="Q5748" s="103" t="str">
        <f>IFERROR(VLOOKUP(J5748,Настройка!$C$4:$E$121,2,),"Ошибка")</f>
        <v>R</v>
      </c>
    </row>
    <row r="5749" spans="1:17" ht="14.4" customHeight="1">
      <c r="A5749" s="67">
        <v>5744</v>
      </c>
      <c r="B5749" s="80" t="s">
        <v>176</v>
      </c>
      <c r="C5749" s="80" t="s">
        <v>43</v>
      </c>
      <c r="D5749" s="80" t="s">
        <v>17712</v>
      </c>
      <c r="E5749" s="104" t="s">
        <v>17713</v>
      </c>
      <c r="F5749" s="107">
        <v>38797</v>
      </c>
      <c r="G5749" s="67" t="s">
        <v>69</v>
      </c>
      <c r="H5749" s="80" t="s">
        <v>302</v>
      </c>
      <c r="I5749" s="80" t="s">
        <v>17714</v>
      </c>
      <c r="J5749" s="104" t="s">
        <v>213</v>
      </c>
      <c r="K5749" s="67" t="s">
        <v>119</v>
      </c>
      <c r="L5749" s="67"/>
      <c r="M5749" s="67"/>
      <c r="N5749" s="67"/>
      <c r="O5749" s="81"/>
      <c r="P5749" s="81">
        <v>46077</v>
      </c>
      <c r="Q5749" s="103" t="str">
        <f>IFERROR(VLOOKUP(J5749,Настройка!$C$4:$E$121,2,),"Ошибка")</f>
        <v>R</v>
      </c>
    </row>
    <row r="5750" spans="1:17" ht="14.4" customHeight="1">
      <c r="A5750" s="67">
        <v>5745</v>
      </c>
      <c r="B5750" s="80" t="s">
        <v>176</v>
      </c>
      <c r="C5750" s="80" t="s">
        <v>43</v>
      </c>
      <c r="D5750" s="80" t="s">
        <v>17715</v>
      </c>
      <c r="E5750" s="104" t="s">
        <v>17716</v>
      </c>
      <c r="F5750" s="107">
        <v>29344</v>
      </c>
      <c r="G5750" s="67" t="s">
        <v>89</v>
      </c>
      <c r="H5750" s="80" t="s">
        <v>602</v>
      </c>
      <c r="I5750" s="80" t="s">
        <v>17717</v>
      </c>
      <c r="J5750" s="104" t="s">
        <v>211</v>
      </c>
      <c r="K5750" s="67" t="s">
        <v>133</v>
      </c>
      <c r="L5750" s="67" t="s">
        <v>152</v>
      </c>
      <c r="M5750" s="67" t="s">
        <v>166</v>
      </c>
      <c r="N5750" s="67" t="s">
        <v>1946</v>
      </c>
      <c r="O5750" s="81">
        <v>46173</v>
      </c>
      <c r="P5750" s="81">
        <v>46077</v>
      </c>
      <c r="Q5750" s="103" t="str">
        <f>IFERROR(VLOOKUP(J5750,Настройка!$C$4:$E$121,2,),"Ошибка")</f>
        <v>R</v>
      </c>
    </row>
    <row r="5751" spans="1:17" ht="14.4" customHeight="1">
      <c r="A5751" s="67">
        <v>5746</v>
      </c>
      <c r="B5751" s="80" t="s">
        <v>176</v>
      </c>
      <c r="C5751" s="80" t="s">
        <v>43</v>
      </c>
      <c r="D5751" s="80" t="s">
        <v>17718</v>
      </c>
      <c r="E5751" s="104" t="s">
        <v>17719</v>
      </c>
      <c r="F5751" s="107">
        <v>34706</v>
      </c>
      <c r="G5751" s="67" t="s">
        <v>77</v>
      </c>
      <c r="H5751" s="80" t="s">
        <v>9462</v>
      </c>
      <c r="I5751" s="80" t="s">
        <v>17720</v>
      </c>
      <c r="J5751" s="104" t="s">
        <v>136</v>
      </c>
      <c r="K5751" s="67" t="s">
        <v>109</v>
      </c>
      <c r="L5751" s="67"/>
      <c r="M5751" s="67"/>
      <c r="N5751" s="67"/>
      <c r="O5751" s="81"/>
      <c r="P5751" s="81">
        <v>46079</v>
      </c>
      <c r="Q5751" s="103" t="str">
        <f>IFERROR(VLOOKUP(J5751,Настройка!$C$4:$E$121,2,),"Ошибка")</f>
        <v>ITR</v>
      </c>
    </row>
    <row r="5752" spans="1:17" ht="14.4" customHeight="1">
      <c r="A5752" s="67">
        <v>5747</v>
      </c>
      <c r="B5752" s="80" t="s">
        <v>176</v>
      </c>
      <c r="C5752" s="80" t="s">
        <v>43</v>
      </c>
      <c r="D5752" s="80" t="s">
        <v>17721</v>
      </c>
      <c r="E5752" s="104" t="s">
        <v>17722</v>
      </c>
      <c r="F5752" s="107">
        <v>25888</v>
      </c>
      <c r="G5752" s="67" t="s">
        <v>77</v>
      </c>
      <c r="H5752" s="80" t="s">
        <v>17723</v>
      </c>
      <c r="I5752" s="80" t="s">
        <v>17724</v>
      </c>
      <c r="J5752" s="104" t="s">
        <v>136</v>
      </c>
      <c r="K5752" s="67" t="s">
        <v>109</v>
      </c>
      <c r="L5752" s="67"/>
      <c r="M5752" s="67"/>
      <c r="N5752" s="67"/>
      <c r="O5752" s="81"/>
      <c r="P5752" s="81">
        <v>46079</v>
      </c>
      <c r="Q5752" s="103" t="str">
        <f>IFERROR(VLOOKUP(J5752,Настройка!$C$4:$E$121,2,),"Ошибка")</f>
        <v>ITR</v>
      </c>
    </row>
    <row r="5753" spans="1:17" ht="14.4" customHeight="1">
      <c r="A5753" s="67">
        <v>5748</v>
      </c>
      <c r="B5753" s="80" t="s">
        <v>176</v>
      </c>
      <c r="C5753" s="80" t="s">
        <v>43</v>
      </c>
      <c r="D5753" s="80" t="s">
        <v>17725</v>
      </c>
      <c r="E5753" s="104" t="s">
        <v>17726</v>
      </c>
      <c r="F5753" s="107">
        <v>34528</v>
      </c>
      <c r="G5753" s="67" t="s">
        <v>59</v>
      </c>
      <c r="H5753" s="80" t="s">
        <v>10375</v>
      </c>
      <c r="I5753" s="80" t="s">
        <v>17727</v>
      </c>
      <c r="J5753" s="104" t="s">
        <v>205</v>
      </c>
      <c r="K5753" s="67" t="s">
        <v>117</v>
      </c>
      <c r="L5753" s="67"/>
      <c r="M5753" s="67"/>
      <c r="N5753" s="67"/>
      <c r="O5753" s="81"/>
      <c r="P5753" s="81">
        <v>46079</v>
      </c>
      <c r="Q5753" s="103" t="str">
        <f>IFERROR(VLOOKUP(J5753,Настройка!$C$4:$E$121,2,),"Ошибка")</f>
        <v>R</v>
      </c>
    </row>
    <row r="5754" spans="1:17" ht="14.4" customHeight="1">
      <c r="A5754" s="67">
        <v>5749</v>
      </c>
      <c r="B5754" s="80" t="s">
        <v>176</v>
      </c>
      <c r="C5754" s="80" t="s">
        <v>43</v>
      </c>
      <c r="D5754" s="80" t="s">
        <v>17728</v>
      </c>
      <c r="E5754" s="104" t="s">
        <v>17729</v>
      </c>
      <c r="F5754" s="107">
        <v>33002</v>
      </c>
      <c r="G5754" s="67" t="s">
        <v>83</v>
      </c>
      <c r="H5754" s="80"/>
      <c r="I5754" s="80" t="s">
        <v>17730</v>
      </c>
      <c r="J5754" s="104" t="s">
        <v>201</v>
      </c>
      <c r="K5754" s="67" t="s">
        <v>119</v>
      </c>
      <c r="L5754" s="67" t="s">
        <v>152</v>
      </c>
      <c r="M5754" s="67" t="s">
        <v>166</v>
      </c>
      <c r="N5754" s="67" t="s">
        <v>1946</v>
      </c>
      <c r="O5754" s="81">
        <v>46173</v>
      </c>
      <c r="P5754" s="81">
        <v>46080</v>
      </c>
      <c r="Q5754" s="103" t="str">
        <f>IFERROR(VLOOKUP(J5754,Настройка!$C$4:$E$121,2,),"Ошибка")</f>
        <v>ITR</v>
      </c>
    </row>
    <row r="5755" spans="1:17" ht="14.4" customHeight="1">
      <c r="A5755" s="67">
        <v>5750</v>
      </c>
      <c r="B5755" s="80" t="s">
        <v>176</v>
      </c>
      <c r="C5755" s="80" t="s">
        <v>43</v>
      </c>
      <c r="D5755" s="80" t="s">
        <v>17731</v>
      </c>
      <c r="E5755" s="104" t="s">
        <v>17732</v>
      </c>
      <c r="F5755" s="107">
        <v>36340</v>
      </c>
      <c r="G5755" s="67" t="s">
        <v>77</v>
      </c>
      <c r="H5755" s="80" t="s">
        <v>1138</v>
      </c>
      <c r="I5755" s="80" t="s">
        <v>17733</v>
      </c>
      <c r="J5755" s="104" t="s">
        <v>197</v>
      </c>
      <c r="K5755" s="67" t="s">
        <v>111</v>
      </c>
      <c r="L5755" s="67"/>
      <c r="M5755" s="67"/>
      <c r="N5755" s="67"/>
      <c r="O5755" s="81"/>
      <c r="P5755" s="81">
        <v>46082</v>
      </c>
      <c r="Q5755" s="103" t="str">
        <f>IFERROR(VLOOKUP(J5755,Настройка!$C$4:$E$121,2,),"Ошибка")</f>
        <v>ITR</v>
      </c>
    </row>
    <row r="5756" spans="1:17" ht="14.4" customHeight="1">
      <c r="A5756" s="67">
        <v>5751</v>
      </c>
      <c r="B5756" s="80" t="s">
        <v>176</v>
      </c>
      <c r="C5756" s="80" t="s">
        <v>43</v>
      </c>
      <c r="D5756" s="80" t="s">
        <v>17734</v>
      </c>
      <c r="E5756" s="104" t="s">
        <v>17735</v>
      </c>
      <c r="F5756" s="107">
        <v>38387</v>
      </c>
      <c r="G5756" s="67" t="s">
        <v>67</v>
      </c>
      <c r="H5756" s="80" t="s">
        <v>401</v>
      </c>
      <c r="I5756" s="80" t="s">
        <v>17736</v>
      </c>
      <c r="J5756" s="104" t="s">
        <v>204</v>
      </c>
      <c r="K5756" s="67" t="s">
        <v>117</v>
      </c>
      <c r="L5756" s="67"/>
      <c r="M5756" s="67"/>
      <c r="N5756" s="67"/>
      <c r="O5756" s="81"/>
      <c r="P5756" s="81">
        <v>46082</v>
      </c>
      <c r="Q5756" s="103" t="str">
        <f>IFERROR(VLOOKUP(J5756,Настройка!$C$4:$E$121,2,),"Ошибка")</f>
        <v>R</v>
      </c>
    </row>
    <row r="5757" spans="1:17" ht="14.4" customHeight="1">
      <c r="A5757" s="67">
        <v>5752</v>
      </c>
      <c r="B5757" s="80" t="s">
        <v>176</v>
      </c>
      <c r="C5757" s="80" t="s">
        <v>43</v>
      </c>
      <c r="D5757" s="80" t="s">
        <v>17737</v>
      </c>
      <c r="E5757" s="104" t="s">
        <v>17738</v>
      </c>
      <c r="F5757" s="107">
        <v>38573</v>
      </c>
      <c r="G5757" s="67" t="s">
        <v>67</v>
      </c>
      <c r="H5757" s="80" t="s">
        <v>401</v>
      </c>
      <c r="I5757" s="80" t="s">
        <v>17739</v>
      </c>
      <c r="J5757" s="104" t="s">
        <v>204</v>
      </c>
      <c r="K5757" s="67" t="s">
        <v>117</v>
      </c>
      <c r="L5757" s="67"/>
      <c r="M5757" s="67"/>
      <c r="N5757" s="67"/>
      <c r="O5757" s="81"/>
      <c r="P5757" s="81">
        <v>46082</v>
      </c>
      <c r="Q5757" s="103" t="str">
        <f>IFERROR(VLOOKUP(J5757,Настройка!$C$4:$E$121,2,),"Ошибка")</f>
        <v>R</v>
      </c>
    </row>
    <row r="5758" spans="1:17" ht="14.4" customHeight="1">
      <c r="A5758" s="67">
        <v>5753</v>
      </c>
      <c r="B5758" s="80" t="s">
        <v>176</v>
      </c>
      <c r="C5758" s="80" t="s">
        <v>43</v>
      </c>
      <c r="D5758" s="80" t="s">
        <v>17740</v>
      </c>
      <c r="E5758" s="104" t="s">
        <v>17741</v>
      </c>
      <c r="F5758" s="107">
        <v>28248</v>
      </c>
      <c r="G5758" s="67" t="s">
        <v>77</v>
      </c>
      <c r="H5758" s="80" t="s">
        <v>1001</v>
      </c>
      <c r="I5758" s="80" t="s">
        <v>17742</v>
      </c>
      <c r="J5758" s="104" t="s">
        <v>201</v>
      </c>
      <c r="K5758" s="67" t="s">
        <v>135</v>
      </c>
      <c r="L5758" s="67"/>
      <c r="M5758" s="67"/>
      <c r="N5758" s="67"/>
      <c r="O5758" s="81"/>
      <c r="P5758" s="81">
        <v>46083</v>
      </c>
      <c r="Q5758" s="103" t="str">
        <f>IFERROR(VLOOKUP(J5758,Настройка!$C$4:$E$121,2,),"Ошибка")</f>
        <v>ITR</v>
      </c>
    </row>
    <row r="5759" spans="1:17" ht="14.4" customHeight="1">
      <c r="A5759" s="67">
        <v>5754</v>
      </c>
      <c r="B5759" s="80" t="s">
        <v>176</v>
      </c>
      <c r="C5759" s="80" t="s">
        <v>43</v>
      </c>
      <c r="D5759" s="80" t="s">
        <v>17743</v>
      </c>
      <c r="E5759" s="104" t="s">
        <v>17744</v>
      </c>
      <c r="F5759" s="107">
        <v>36343</v>
      </c>
      <c r="G5759" s="67" t="s">
        <v>77</v>
      </c>
      <c r="H5759" s="80" t="s">
        <v>1235</v>
      </c>
      <c r="I5759" s="80" t="s">
        <v>17745</v>
      </c>
      <c r="J5759" s="104" t="s">
        <v>138</v>
      </c>
      <c r="K5759" s="67" t="s">
        <v>109</v>
      </c>
      <c r="L5759" s="67"/>
      <c r="M5759" s="67"/>
      <c r="N5759" s="67"/>
      <c r="O5759" s="81"/>
      <c r="P5759" s="81">
        <v>46083</v>
      </c>
      <c r="Q5759" s="103" t="str">
        <f>IFERROR(VLOOKUP(J5759,Настройка!$C$4:$E$121,2,),"Ошибка")</f>
        <v>ITR</v>
      </c>
    </row>
    <row r="5760" spans="1:17" ht="14.4" customHeight="1">
      <c r="A5760" s="67">
        <v>5755</v>
      </c>
      <c r="B5760" s="80" t="s">
        <v>176</v>
      </c>
      <c r="C5760" s="80" t="s">
        <v>43</v>
      </c>
      <c r="D5760" s="80" t="s">
        <v>17746</v>
      </c>
      <c r="E5760" s="104" t="s">
        <v>17747</v>
      </c>
      <c r="F5760" s="107">
        <v>22668</v>
      </c>
      <c r="G5760" s="67" t="s">
        <v>83</v>
      </c>
      <c r="H5760" s="80"/>
      <c r="I5760" s="80" t="s">
        <v>17748</v>
      </c>
      <c r="J5760" s="104" t="s">
        <v>204</v>
      </c>
      <c r="K5760" s="67" t="s">
        <v>117</v>
      </c>
      <c r="L5760" s="67" t="s">
        <v>152</v>
      </c>
      <c r="M5760" s="67" t="s">
        <v>166</v>
      </c>
      <c r="N5760" s="67" t="s">
        <v>1946</v>
      </c>
      <c r="O5760" s="81">
        <v>46433</v>
      </c>
      <c r="P5760" s="81">
        <v>46084</v>
      </c>
      <c r="Q5760" s="103" t="str">
        <f>IFERROR(VLOOKUP(J5760,Настройка!$C$4:$E$121,2,),"Ошибка")</f>
        <v>R</v>
      </c>
    </row>
    <row r="5761" spans="1:17" ht="14.4" customHeight="1">
      <c r="A5761" s="67">
        <v>5756</v>
      </c>
      <c r="B5761" s="80" t="s">
        <v>176</v>
      </c>
      <c r="C5761" s="80" t="s">
        <v>43</v>
      </c>
      <c r="D5761" s="80" t="s">
        <v>17749</v>
      </c>
      <c r="E5761" s="104" t="s">
        <v>17750</v>
      </c>
      <c r="F5761" s="107">
        <v>28420</v>
      </c>
      <c r="G5761" s="67" t="s">
        <v>83</v>
      </c>
      <c r="H5761" s="80"/>
      <c r="I5761" s="80" t="s">
        <v>17751</v>
      </c>
      <c r="J5761" s="104" t="s">
        <v>204</v>
      </c>
      <c r="K5761" s="67" t="s">
        <v>117</v>
      </c>
      <c r="L5761" s="67" t="s">
        <v>152</v>
      </c>
      <c r="M5761" s="67" t="s">
        <v>166</v>
      </c>
      <c r="N5761" s="67" t="s">
        <v>1946</v>
      </c>
      <c r="O5761" s="81">
        <v>46433</v>
      </c>
      <c r="P5761" s="81">
        <v>46085</v>
      </c>
      <c r="Q5761" s="103" t="str">
        <f>IFERROR(VLOOKUP(J5761,Настройка!$C$4:$E$121,2,),"Ошибка")</f>
        <v>R</v>
      </c>
    </row>
    <row r="5762" spans="1:17" ht="14.4" customHeight="1">
      <c r="A5762" s="67">
        <v>5757</v>
      </c>
      <c r="B5762" s="80" t="s">
        <v>176</v>
      </c>
      <c r="C5762" s="80" t="s">
        <v>43</v>
      </c>
      <c r="D5762" s="80" t="s">
        <v>17752</v>
      </c>
      <c r="E5762" s="104" t="s">
        <v>17753</v>
      </c>
      <c r="F5762" s="107">
        <v>34218</v>
      </c>
      <c r="G5762" s="67" t="s">
        <v>67</v>
      </c>
      <c r="H5762" s="80" t="s">
        <v>401</v>
      </c>
      <c r="I5762" s="80" t="s">
        <v>17754</v>
      </c>
      <c r="J5762" s="104" t="s">
        <v>227</v>
      </c>
      <c r="K5762" s="67" t="s">
        <v>131</v>
      </c>
      <c r="L5762" s="67"/>
      <c r="M5762" s="67"/>
      <c r="N5762" s="67"/>
      <c r="O5762" s="81"/>
      <c r="P5762" s="81">
        <v>46086</v>
      </c>
      <c r="Q5762" s="103" t="str">
        <f>IFERROR(VLOOKUP(J5762,Настройка!$C$4:$E$121,2,),"Ошибка")</f>
        <v>R</v>
      </c>
    </row>
    <row r="5763" spans="1:17" ht="14.4" customHeight="1">
      <c r="A5763" s="67">
        <v>5758</v>
      </c>
      <c r="B5763" s="80" t="s">
        <v>176</v>
      </c>
      <c r="C5763" s="80" t="s">
        <v>43</v>
      </c>
      <c r="D5763" s="80" t="s">
        <v>17755</v>
      </c>
      <c r="E5763" s="104" t="s">
        <v>17756</v>
      </c>
      <c r="F5763" s="107">
        <v>34460</v>
      </c>
      <c r="G5763" s="67" t="s">
        <v>77</v>
      </c>
      <c r="H5763" s="80" t="s">
        <v>17757</v>
      </c>
      <c r="I5763" s="80" t="s">
        <v>17758</v>
      </c>
      <c r="J5763" s="104" t="s">
        <v>173</v>
      </c>
      <c r="K5763" s="67" t="s">
        <v>109</v>
      </c>
      <c r="L5763" s="67"/>
      <c r="M5763" s="67"/>
      <c r="N5763" s="67"/>
      <c r="O5763" s="81"/>
      <c r="P5763" s="81">
        <v>46088</v>
      </c>
      <c r="Q5763" s="103" t="str">
        <f>IFERROR(VLOOKUP(J5763,Настройка!$C$4:$E$121,2,),"Ошибка")</f>
        <v>ITR</v>
      </c>
    </row>
    <row r="5764" spans="1:17" ht="14.4" customHeight="1">
      <c r="A5764" s="67">
        <v>5759</v>
      </c>
      <c r="B5764" s="80" t="s">
        <v>176</v>
      </c>
      <c r="C5764" s="80" t="s">
        <v>43</v>
      </c>
      <c r="D5764" s="80" t="s">
        <v>17759</v>
      </c>
      <c r="E5764" s="104" t="s">
        <v>17760</v>
      </c>
      <c r="F5764" s="107">
        <v>37518</v>
      </c>
      <c r="G5764" s="67" t="s">
        <v>69</v>
      </c>
      <c r="H5764" s="80" t="s">
        <v>302</v>
      </c>
      <c r="I5764" s="80" t="s">
        <v>17761</v>
      </c>
      <c r="J5764" s="104" t="s">
        <v>222</v>
      </c>
      <c r="K5764" s="67" t="s">
        <v>121</v>
      </c>
      <c r="L5764" s="67"/>
      <c r="M5764" s="67"/>
      <c r="N5764" s="67"/>
      <c r="O5764" s="81"/>
      <c r="P5764" s="81">
        <v>46088</v>
      </c>
      <c r="Q5764" s="103" t="str">
        <f>IFERROR(VLOOKUP(J5764,Настройка!$C$4:$E$121,2,),"Ошибка")</f>
        <v>R</v>
      </c>
    </row>
    <row r="5765" spans="1:17" ht="14.4" customHeight="1">
      <c r="A5765" s="67">
        <v>5760</v>
      </c>
      <c r="B5765" s="80" t="s">
        <v>176</v>
      </c>
      <c r="C5765" s="80" t="s">
        <v>43</v>
      </c>
      <c r="D5765" s="80" t="s">
        <v>17762</v>
      </c>
      <c r="E5765" s="104" t="s">
        <v>17763</v>
      </c>
      <c r="F5765" s="107">
        <v>39109</v>
      </c>
      <c r="G5765" s="67" t="s">
        <v>69</v>
      </c>
      <c r="H5765" s="80" t="s">
        <v>385</v>
      </c>
      <c r="I5765" s="80" t="s">
        <v>17764</v>
      </c>
      <c r="J5765" s="104" t="s">
        <v>213</v>
      </c>
      <c r="K5765" s="67" t="s">
        <v>119</v>
      </c>
      <c r="L5765" s="67"/>
      <c r="M5765" s="67"/>
      <c r="N5765" s="67"/>
      <c r="O5765" s="81"/>
      <c r="P5765" s="81">
        <v>46088</v>
      </c>
      <c r="Q5765" s="103" t="str">
        <f>IFERROR(VLOOKUP(J5765,Настройка!$C$4:$E$121,2,),"Ошибка")</f>
        <v>R</v>
      </c>
    </row>
    <row r="5766" spans="1:17" ht="14.4" customHeight="1">
      <c r="A5766" s="67">
        <v>5761</v>
      </c>
      <c r="B5766" s="80" t="s">
        <v>176</v>
      </c>
      <c r="C5766" s="80" t="s">
        <v>43</v>
      </c>
      <c r="D5766" s="80" t="s">
        <v>17765</v>
      </c>
      <c r="E5766" s="104" t="s">
        <v>17766</v>
      </c>
      <c r="F5766" s="107">
        <v>32049</v>
      </c>
      <c r="G5766" s="67" t="s">
        <v>67</v>
      </c>
      <c r="H5766" s="80" t="s">
        <v>401</v>
      </c>
      <c r="I5766" s="80" t="s">
        <v>17767</v>
      </c>
      <c r="J5766" s="104" t="s">
        <v>94</v>
      </c>
      <c r="K5766" s="67" t="s">
        <v>109</v>
      </c>
      <c r="L5766" s="67"/>
      <c r="M5766" s="67"/>
      <c r="N5766" s="67"/>
      <c r="O5766" s="81"/>
      <c r="P5766" s="81">
        <v>46089</v>
      </c>
      <c r="Q5766" s="103" t="str">
        <f>IFERROR(VLOOKUP(J5766,Настройка!$C$4:$E$121,2,),"Ошибка")</f>
        <v>ITR</v>
      </c>
    </row>
    <row r="5767" spans="1:17" ht="14.4" customHeight="1">
      <c r="A5767" s="67">
        <v>5762</v>
      </c>
      <c r="B5767" s="80" t="s">
        <v>176</v>
      </c>
      <c r="C5767" s="80" t="s">
        <v>43</v>
      </c>
      <c r="D5767" s="80" t="s">
        <v>17768</v>
      </c>
      <c r="E5767" s="104" t="s">
        <v>17769</v>
      </c>
      <c r="F5767" s="107">
        <v>32931</v>
      </c>
      <c r="G5767" s="67" t="s">
        <v>67</v>
      </c>
      <c r="H5767" s="80" t="s">
        <v>401</v>
      </c>
      <c r="I5767" s="80" t="s">
        <v>17770</v>
      </c>
      <c r="J5767" s="104" t="s">
        <v>204</v>
      </c>
      <c r="K5767" s="67" t="s">
        <v>117</v>
      </c>
      <c r="L5767" s="67"/>
      <c r="M5767" s="67"/>
      <c r="N5767" s="67"/>
      <c r="O5767" s="81"/>
      <c r="P5767" s="81">
        <v>46089</v>
      </c>
      <c r="Q5767" s="103" t="str">
        <f>IFERROR(VLOOKUP(J5767,Настройка!$C$4:$E$121,2,),"Ошибка")</f>
        <v>R</v>
      </c>
    </row>
    <row r="5768" spans="1:17" ht="14.4" customHeight="1">
      <c r="A5768" s="67">
        <v>5763</v>
      </c>
      <c r="B5768" s="80" t="s">
        <v>176</v>
      </c>
      <c r="C5768" s="80" t="s">
        <v>43</v>
      </c>
      <c r="D5768" s="80" t="s">
        <v>17771</v>
      </c>
      <c r="E5768" s="104" t="s">
        <v>17772</v>
      </c>
      <c r="F5768" s="107">
        <v>33705</v>
      </c>
      <c r="G5768" s="67" t="s">
        <v>77</v>
      </c>
      <c r="H5768" s="80" t="s">
        <v>17773</v>
      </c>
      <c r="I5768" s="80" t="s">
        <v>17774</v>
      </c>
      <c r="J5768" s="104" t="s">
        <v>181</v>
      </c>
      <c r="K5768" s="67" t="s">
        <v>109</v>
      </c>
      <c r="L5768" s="67"/>
      <c r="M5768" s="67"/>
      <c r="N5768" s="67"/>
      <c r="O5768" s="81"/>
      <c r="P5768" s="81">
        <v>46090</v>
      </c>
      <c r="Q5768" s="103" t="str">
        <f>IFERROR(VLOOKUP(J5768,Настройка!$C$4:$E$121,2,),"Ошибка")</f>
        <v>ITR</v>
      </c>
    </row>
    <row r="5769" spans="1:17" ht="14.4" customHeight="1">
      <c r="A5769" s="67">
        <v>5764</v>
      </c>
      <c r="B5769" s="80" t="s">
        <v>176</v>
      </c>
      <c r="C5769" s="80" t="s">
        <v>43</v>
      </c>
      <c r="D5769" s="80" t="s">
        <v>17775</v>
      </c>
      <c r="E5769" s="104" t="s">
        <v>17776</v>
      </c>
      <c r="F5769" s="107">
        <v>24683</v>
      </c>
      <c r="G5769" s="67" t="s">
        <v>83</v>
      </c>
      <c r="H5769" s="80"/>
      <c r="I5769" s="80" t="s">
        <v>17777</v>
      </c>
      <c r="J5769" s="104" t="s">
        <v>191</v>
      </c>
      <c r="K5769" s="67" t="s">
        <v>111</v>
      </c>
      <c r="L5769" s="67" t="s">
        <v>152</v>
      </c>
      <c r="M5769" s="67" t="s">
        <v>166</v>
      </c>
      <c r="N5769" s="67" t="s">
        <v>1946</v>
      </c>
      <c r="O5769" s="81">
        <v>46173</v>
      </c>
      <c r="P5769" s="81">
        <v>46090</v>
      </c>
      <c r="Q5769" s="103" t="str">
        <f>IFERROR(VLOOKUP(J5769,Настройка!$C$4:$E$121,2,),"Ошибка")</f>
        <v>ITR</v>
      </c>
    </row>
    <row r="5770" spans="1:17" ht="14.4" customHeight="1">
      <c r="A5770" s="67">
        <v>5765</v>
      </c>
      <c r="B5770" s="80" t="s">
        <v>176</v>
      </c>
      <c r="C5770" s="80" t="s">
        <v>43</v>
      </c>
      <c r="D5770" s="80" t="s">
        <v>17778</v>
      </c>
      <c r="E5770" s="104" t="s">
        <v>17779</v>
      </c>
      <c r="F5770" s="107">
        <v>27673</v>
      </c>
      <c r="G5770" s="67" t="s">
        <v>77</v>
      </c>
      <c r="H5770" s="80" t="s">
        <v>9746</v>
      </c>
      <c r="I5770" s="80" t="s">
        <v>17780</v>
      </c>
      <c r="J5770" s="104" t="s">
        <v>78</v>
      </c>
      <c r="K5770" s="67" t="s">
        <v>109</v>
      </c>
      <c r="L5770" s="67"/>
      <c r="M5770" s="67"/>
      <c r="N5770" s="67"/>
      <c r="O5770" s="81"/>
      <c r="P5770" s="81">
        <v>46091</v>
      </c>
      <c r="Q5770" s="103" t="str">
        <f>IFERROR(VLOOKUP(J5770,Настройка!$C$4:$E$121,2,),"Ошибка")</f>
        <v>ITR</v>
      </c>
    </row>
    <row r="5771" spans="1:17" ht="14.4" customHeight="1">
      <c r="A5771" s="67">
        <v>5766</v>
      </c>
      <c r="B5771" s="80" t="s">
        <v>176</v>
      </c>
      <c r="C5771" s="80" t="s">
        <v>43</v>
      </c>
      <c r="D5771" s="80" t="s">
        <v>17781</v>
      </c>
      <c r="E5771" s="104" t="s">
        <v>17782</v>
      </c>
      <c r="F5771" s="107">
        <v>35930</v>
      </c>
      <c r="G5771" s="67" t="s">
        <v>65</v>
      </c>
      <c r="H5771" s="80" t="s">
        <v>1115</v>
      </c>
      <c r="I5771" s="80" t="s">
        <v>17783</v>
      </c>
      <c r="J5771" s="104" t="s">
        <v>204</v>
      </c>
      <c r="K5771" s="67" t="s">
        <v>117</v>
      </c>
      <c r="L5771" s="67" t="s">
        <v>152</v>
      </c>
      <c r="M5771" s="67" t="s">
        <v>166</v>
      </c>
      <c r="N5771" s="67" t="s">
        <v>1946</v>
      </c>
      <c r="O5771" s="81">
        <v>46351</v>
      </c>
      <c r="P5771" s="81">
        <v>46092</v>
      </c>
      <c r="Q5771" s="103" t="str">
        <f>IFERROR(VLOOKUP(J5771,Настройка!$C$4:$E$121,2,),"Ошибка")</f>
        <v>R</v>
      </c>
    </row>
    <row r="5772" spans="1:17" ht="14.4" customHeight="1">
      <c r="A5772" s="67">
        <v>5767</v>
      </c>
      <c r="B5772" s="80" t="s">
        <v>176</v>
      </c>
      <c r="C5772" s="80" t="s">
        <v>43</v>
      </c>
      <c r="D5772" s="80" t="s">
        <v>17784</v>
      </c>
      <c r="E5772" s="104" t="s">
        <v>17785</v>
      </c>
      <c r="F5772" s="107">
        <v>37338</v>
      </c>
      <c r="G5772" s="67" t="s">
        <v>65</v>
      </c>
      <c r="H5772" s="80" t="s">
        <v>396</v>
      </c>
      <c r="I5772" s="80" t="s">
        <v>17786</v>
      </c>
      <c r="J5772" s="104" t="s">
        <v>204</v>
      </c>
      <c r="K5772" s="67" t="s">
        <v>117</v>
      </c>
      <c r="L5772" s="67" t="s">
        <v>152</v>
      </c>
      <c r="M5772" s="67" t="s">
        <v>166</v>
      </c>
      <c r="N5772" s="67" t="s">
        <v>1946</v>
      </c>
      <c r="O5772" s="81">
        <v>46351</v>
      </c>
      <c r="P5772" s="81">
        <v>46092</v>
      </c>
      <c r="Q5772" s="103" t="str">
        <f>IFERROR(VLOOKUP(J5772,Настройка!$C$4:$E$121,2,),"Ошибка")</f>
        <v>R</v>
      </c>
    </row>
    <row r="5773" spans="1:17" ht="14.4" customHeight="1">
      <c r="A5773" s="67">
        <v>5768</v>
      </c>
      <c r="B5773" s="80" t="s">
        <v>176</v>
      </c>
      <c r="C5773" s="80" t="s">
        <v>43</v>
      </c>
      <c r="D5773" s="80" t="s">
        <v>17787</v>
      </c>
      <c r="E5773" s="104" t="s">
        <v>17788</v>
      </c>
      <c r="F5773" s="107">
        <v>31048</v>
      </c>
      <c r="G5773" s="67" t="s">
        <v>65</v>
      </c>
      <c r="H5773" s="80" t="s">
        <v>1294</v>
      </c>
      <c r="I5773" s="80" t="s">
        <v>17789</v>
      </c>
      <c r="J5773" s="104" t="s">
        <v>207</v>
      </c>
      <c r="K5773" s="67" t="s">
        <v>117</v>
      </c>
      <c r="L5773" s="67" t="s">
        <v>152</v>
      </c>
      <c r="M5773" s="67" t="s">
        <v>166</v>
      </c>
      <c r="N5773" s="67" t="s">
        <v>1946</v>
      </c>
      <c r="O5773" s="81">
        <v>46351</v>
      </c>
      <c r="P5773" s="81">
        <v>46092</v>
      </c>
      <c r="Q5773" s="103" t="str">
        <f>IFERROR(VLOOKUP(J5773,Настройка!$C$4:$E$121,2,),"Ошибка")</f>
        <v>R</v>
      </c>
    </row>
    <row r="5774" spans="1:17" ht="14.4" customHeight="1">
      <c r="A5774" s="67">
        <v>5769</v>
      </c>
      <c r="B5774" s="80" t="s">
        <v>176</v>
      </c>
      <c r="C5774" s="80" t="s">
        <v>43</v>
      </c>
      <c r="D5774" s="80" t="s">
        <v>17790</v>
      </c>
      <c r="E5774" s="104" t="s">
        <v>17791</v>
      </c>
      <c r="F5774" s="107">
        <v>22650</v>
      </c>
      <c r="G5774" s="67" t="s">
        <v>77</v>
      </c>
      <c r="H5774" s="80" t="s">
        <v>1179</v>
      </c>
      <c r="I5774" s="80" t="s">
        <v>17792</v>
      </c>
      <c r="J5774" s="104" t="s">
        <v>212</v>
      </c>
      <c r="K5774" s="67" t="s">
        <v>117</v>
      </c>
      <c r="L5774" s="67"/>
      <c r="M5774" s="67"/>
      <c r="N5774" s="67"/>
      <c r="O5774" s="81"/>
      <c r="P5774" s="81">
        <v>46093</v>
      </c>
      <c r="Q5774" s="103" t="str">
        <f>IFERROR(VLOOKUP(J5774,Настройка!$C$4:$E$121,2,),"Ошибка")</f>
        <v>R</v>
      </c>
    </row>
    <row r="5775" spans="1:17" ht="14.4" customHeight="1">
      <c r="A5775" s="67">
        <v>5770</v>
      </c>
      <c r="B5775" s="80" t="s">
        <v>176</v>
      </c>
      <c r="C5775" s="80" t="s">
        <v>43</v>
      </c>
      <c r="D5775" s="80" t="s">
        <v>17793</v>
      </c>
      <c r="E5775" s="104" t="s">
        <v>17794</v>
      </c>
      <c r="F5775" s="107">
        <v>28233</v>
      </c>
      <c r="G5775" s="67" t="s">
        <v>83</v>
      </c>
      <c r="H5775" s="80"/>
      <c r="I5775" s="80" t="s">
        <v>17795</v>
      </c>
      <c r="J5775" s="104" t="s">
        <v>220</v>
      </c>
      <c r="K5775" s="67" t="s">
        <v>119</v>
      </c>
      <c r="L5775" s="67" t="s">
        <v>152</v>
      </c>
      <c r="M5775" s="67" t="s">
        <v>166</v>
      </c>
      <c r="N5775" s="67" t="s">
        <v>1946</v>
      </c>
      <c r="O5775" s="81">
        <v>46314</v>
      </c>
      <c r="P5775" s="81">
        <v>46094</v>
      </c>
      <c r="Q5775" s="103" t="str">
        <f>IFERROR(VLOOKUP(J5775,Настройка!$C$4:$E$121,2,),"Ошибка")</f>
        <v>R</v>
      </c>
    </row>
    <row r="5776" spans="1:17" ht="14.4" customHeight="1">
      <c r="A5776" s="67">
        <v>5771</v>
      </c>
      <c r="B5776" s="80" t="s">
        <v>176</v>
      </c>
      <c r="C5776" s="80" t="s">
        <v>43</v>
      </c>
      <c r="D5776" s="80" t="s">
        <v>17796</v>
      </c>
      <c r="E5776" s="104" t="s">
        <v>17797</v>
      </c>
      <c r="F5776" s="107">
        <v>31048</v>
      </c>
      <c r="G5776" s="67" t="s">
        <v>89</v>
      </c>
      <c r="H5776" s="80" t="s">
        <v>602</v>
      </c>
      <c r="I5776" s="80" t="s">
        <v>17798</v>
      </c>
      <c r="J5776" s="104" t="s">
        <v>230</v>
      </c>
      <c r="K5776" s="67" t="s">
        <v>133</v>
      </c>
      <c r="L5776" s="67" t="s">
        <v>152</v>
      </c>
      <c r="M5776" s="67" t="s">
        <v>166</v>
      </c>
      <c r="N5776" s="67" t="s">
        <v>1946</v>
      </c>
      <c r="O5776" s="81">
        <v>46447</v>
      </c>
      <c r="P5776" s="81">
        <v>46094</v>
      </c>
      <c r="Q5776" s="103" t="str">
        <f>IFERROR(VLOOKUP(J5776,Настройка!$C$4:$E$121,2,),"Ошибка")</f>
        <v>R</v>
      </c>
    </row>
    <row r="5777" spans="1:17" ht="14.4" customHeight="1">
      <c r="A5777" s="67">
        <v>5772</v>
      </c>
      <c r="B5777" s="80" t="s">
        <v>176</v>
      </c>
      <c r="C5777" s="80" t="s">
        <v>43</v>
      </c>
      <c r="D5777" s="80" t="s">
        <v>17799</v>
      </c>
      <c r="E5777" s="104" t="s">
        <v>17800</v>
      </c>
      <c r="F5777" s="107">
        <v>37518</v>
      </c>
      <c r="G5777" s="67" t="s">
        <v>67</v>
      </c>
      <c r="H5777" s="80"/>
      <c r="I5777" s="80" t="s">
        <v>17801</v>
      </c>
      <c r="J5777" s="104" t="s">
        <v>230</v>
      </c>
      <c r="K5777" s="67" t="s">
        <v>133</v>
      </c>
      <c r="L5777" s="67"/>
      <c r="M5777" s="67"/>
      <c r="N5777" s="67"/>
      <c r="O5777" s="81"/>
      <c r="P5777" s="81">
        <v>46095</v>
      </c>
      <c r="Q5777" s="103" t="str">
        <f>IFERROR(VLOOKUP(J5777,Настройка!$C$4:$E$121,2,),"Ошибка")</f>
        <v>R</v>
      </c>
    </row>
    <row r="5778" spans="1:17" ht="14.4" customHeight="1">
      <c r="A5778" s="67">
        <v>5773</v>
      </c>
      <c r="B5778" s="80" t="s">
        <v>176</v>
      </c>
      <c r="C5778" s="80" t="s">
        <v>43</v>
      </c>
      <c r="D5778" s="80" t="s">
        <v>17802</v>
      </c>
      <c r="E5778" s="104" t="s">
        <v>17803</v>
      </c>
      <c r="F5778" s="107">
        <v>38747</v>
      </c>
      <c r="G5778" s="67" t="s">
        <v>67</v>
      </c>
      <c r="H5778" s="80"/>
      <c r="I5778" s="80" t="s">
        <v>17804</v>
      </c>
      <c r="J5778" s="104" t="s">
        <v>230</v>
      </c>
      <c r="K5778" s="67" t="s">
        <v>133</v>
      </c>
      <c r="L5778" s="67"/>
      <c r="M5778" s="67"/>
      <c r="N5778" s="67"/>
      <c r="O5778" s="81"/>
      <c r="P5778" s="81">
        <v>46095</v>
      </c>
      <c r="Q5778" s="103" t="str">
        <f>IFERROR(VLOOKUP(J5778,Настройка!$C$4:$E$121,2,),"Ошибка")</f>
        <v>R</v>
      </c>
    </row>
    <row r="5779" spans="1:17" ht="14.4" customHeight="1">
      <c r="A5779" s="67">
        <v>5774</v>
      </c>
      <c r="B5779" s="80" t="s">
        <v>176</v>
      </c>
      <c r="C5779" s="80" t="s">
        <v>43</v>
      </c>
      <c r="D5779" s="80" t="s">
        <v>17805</v>
      </c>
      <c r="E5779" s="104" t="s">
        <v>17806</v>
      </c>
      <c r="F5779" s="107">
        <v>30703</v>
      </c>
      <c r="G5779" s="67" t="s">
        <v>69</v>
      </c>
      <c r="H5779" s="80" t="s">
        <v>302</v>
      </c>
      <c r="I5779" s="80" t="s">
        <v>17807</v>
      </c>
      <c r="J5779" s="104" t="s">
        <v>214</v>
      </c>
      <c r="K5779" s="67" t="s">
        <v>119</v>
      </c>
      <c r="L5779" s="67"/>
      <c r="M5779" s="67"/>
      <c r="N5779" s="67"/>
      <c r="O5779" s="81"/>
      <c r="P5779" s="81">
        <v>46096</v>
      </c>
      <c r="Q5779" s="103" t="str">
        <f>IFERROR(VLOOKUP(J5779,Настройка!$C$4:$E$121,2,),"Ошибка")</f>
        <v>R</v>
      </c>
    </row>
    <row r="5780" spans="1:17" ht="14.4" customHeight="1">
      <c r="A5780" s="67">
        <v>5775</v>
      </c>
      <c r="B5780" s="80" t="s">
        <v>176</v>
      </c>
      <c r="C5780" s="80" t="s">
        <v>43</v>
      </c>
      <c r="D5780" s="80" t="s">
        <v>17808</v>
      </c>
      <c r="E5780" s="104" t="s">
        <v>17809</v>
      </c>
      <c r="F5780" s="107">
        <v>29617</v>
      </c>
      <c r="G5780" s="67" t="s">
        <v>67</v>
      </c>
      <c r="H5780" s="80"/>
      <c r="I5780" s="80" t="s">
        <v>17810</v>
      </c>
      <c r="J5780" s="104" t="s">
        <v>213</v>
      </c>
      <c r="K5780" s="67" t="s">
        <v>119</v>
      </c>
      <c r="L5780" s="67"/>
      <c r="M5780" s="67"/>
      <c r="N5780" s="67"/>
      <c r="O5780" s="81"/>
      <c r="P5780" s="81">
        <v>46096</v>
      </c>
      <c r="Q5780" s="103" t="str">
        <f>IFERROR(VLOOKUP(J5780,Настройка!$C$4:$E$121,2,),"Ошибка")</f>
        <v>R</v>
      </c>
    </row>
    <row r="5781" spans="1:17" ht="14.4" customHeight="1">
      <c r="A5781" s="67">
        <v>5776</v>
      </c>
      <c r="B5781" s="80" t="s">
        <v>176</v>
      </c>
      <c r="C5781" s="80" t="s">
        <v>43</v>
      </c>
      <c r="D5781" s="80" t="s">
        <v>17811</v>
      </c>
      <c r="E5781" s="104" t="s">
        <v>17812</v>
      </c>
      <c r="F5781" s="107">
        <v>35499</v>
      </c>
      <c r="G5781" s="67" t="s">
        <v>77</v>
      </c>
      <c r="H5781" s="80" t="s">
        <v>8284</v>
      </c>
      <c r="I5781" s="80" t="s">
        <v>17813</v>
      </c>
      <c r="J5781" s="104" t="s">
        <v>116</v>
      </c>
      <c r="K5781" s="67" t="s">
        <v>109</v>
      </c>
      <c r="L5781" s="67"/>
      <c r="M5781" s="67"/>
      <c r="N5781" s="67"/>
      <c r="O5781" s="81"/>
      <c r="P5781" s="81">
        <v>46097</v>
      </c>
      <c r="Q5781" s="103" t="str">
        <f>IFERROR(VLOOKUP(J5781,Настройка!$C$4:$E$121,2,),"Ошибка")</f>
        <v>ITR</v>
      </c>
    </row>
    <row r="5782" spans="1:17" ht="14.4" customHeight="1">
      <c r="A5782" s="67">
        <v>5777</v>
      </c>
      <c r="B5782" s="80" t="s">
        <v>176</v>
      </c>
      <c r="C5782" s="80" t="s">
        <v>43</v>
      </c>
      <c r="D5782" s="80" t="s">
        <v>17814</v>
      </c>
      <c r="E5782" s="104" t="s">
        <v>17815</v>
      </c>
      <c r="F5782" s="107">
        <v>28770</v>
      </c>
      <c r="G5782" s="67" t="s">
        <v>69</v>
      </c>
      <c r="H5782" s="80" t="s">
        <v>302</v>
      </c>
      <c r="I5782" s="80" t="s">
        <v>17816</v>
      </c>
      <c r="J5782" s="104" t="s">
        <v>213</v>
      </c>
      <c r="K5782" s="67" t="s">
        <v>119</v>
      </c>
      <c r="L5782" s="67"/>
      <c r="M5782" s="67"/>
      <c r="N5782" s="67"/>
      <c r="O5782" s="81"/>
      <c r="P5782" s="81">
        <v>46099</v>
      </c>
      <c r="Q5782" s="103" t="str">
        <f>IFERROR(VLOOKUP(J5782,Настройка!$C$4:$E$121,2,),"Ошибка")</f>
        <v>R</v>
      </c>
    </row>
    <row r="5783" spans="1:17" ht="14.4" customHeight="1">
      <c r="A5783" s="67">
        <v>5778</v>
      </c>
      <c r="B5783" s="80" t="s">
        <v>176</v>
      </c>
      <c r="C5783" s="80" t="s">
        <v>43</v>
      </c>
      <c r="D5783" s="80" t="s">
        <v>17817</v>
      </c>
      <c r="E5783" s="104" t="s">
        <v>17818</v>
      </c>
      <c r="F5783" s="107">
        <v>33697</v>
      </c>
      <c r="G5783" s="67" t="s">
        <v>89</v>
      </c>
      <c r="H5783" s="80" t="s">
        <v>602</v>
      </c>
      <c r="I5783" s="80" t="s">
        <v>17819</v>
      </c>
      <c r="J5783" s="104" t="s">
        <v>230</v>
      </c>
      <c r="K5783" s="67" t="s">
        <v>133</v>
      </c>
      <c r="L5783" s="67" t="s">
        <v>152</v>
      </c>
      <c r="M5783" s="67" t="s">
        <v>166</v>
      </c>
      <c r="N5783" s="67" t="s">
        <v>1946</v>
      </c>
      <c r="O5783" s="81">
        <v>46447</v>
      </c>
      <c r="P5783" s="81">
        <v>46100</v>
      </c>
      <c r="Q5783" s="103" t="str">
        <f>IFERROR(VLOOKUP(J5783,Настройка!$C$4:$E$121,2,),"Ошибка")</f>
        <v>R</v>
      </c>
    </row>
    <row r="5784" spans="1:17" ht="14.4" customHeight="1">
      <c r="A5784" s="67">
        <v>5779</v>
      </c>
      <c r="B5784" s="80" t="s">
        <v>176</v>
      </c>
      <c r="C5784" s="80" t="s">
        <v>43</v>
      </c>
      <c r="D5784" s="80" t="s">
        <v>17820</v>
      </c>
      <c r="E5784" s="104" t="s">
        <v>17821</v>
      </c>
      <c r="F5784" s="107">
        <v>36088</v>
      </c>
      <c r="G5784" s="67" t="s">
        <v>89</v>
      </c>
      <c r="H5784" s="80" t="s">
        <v>602</v>
      </c>
      <c r="I5784" s="80" t="s">
        <v>17822</v>
      </c>
      <c r="J5784" s="104" t="s">
        <v>211</v>
      </c>
      <c r="K5784" s="67" t="s">
        <v>133</v>
      </c>
      <c r="L5784" s="67" t="s">
        <v>152</v>
      </c>
      <c r="M5784" s="67" t="s">
        <v>166</v>
      </c>
      <c r="N5784" s="67" t="s">
        <v>1946</v>
      </c>
      <c r="O5784" s="81">
        <v>46427</v>
      </c>
      <c r="P5784" s="81">
        <v>46101</v>
      </c>
      <c r="Q5784" s="103" t="str">
        <f>IFERROR(VLOOKUP(J5784,Настройка!$C$4:$E$121,2,),"Ошибка")</f>
        <v>R</v>
      </c>
    </row>
    <row r="5785" spans="1:17" ht="14.4" customHeight="1">
      <c r="A5785" s="67">
        <v>5780</v>
      </c>
      <c r="B5785" s="80" t="s">
        <v>176</v>
      </c>
      <c r="C5785" s="80" t="s">
        <v>43</v>
      </c>
      <c r="D5785" s="80" t="s">
        <v>17823</v>
      </c>
      <c r="E5785" s="104" t="s">
        <v>17824</v>
      </c>
      <c r="F5785" s="107">
        <v>29423</v>
      </c>
      <c r="G5785" s="67" t="s">
        <v>89</v>
      </c>
      <c r="H5785" s="80" t="s">
        <v>602</v>
      </c>
      <c r="I5785" s="80" t="s">
        <v>17825</v>
      </c>
      <c r="J5785" s="104" t="s">
        <v>230</v>
      </c>
      <c r="K5785" s="67" t="s">
        <v>133</v>
      </c>
      <c r="L5785" s="67" t="s">
        <v>152</v>
      </c>
      <c r="M5785" s="67" t="s">
        <v>166</v>
      </c>
      <c r="N5785" s="67" t="s">
        <v>1946</v>
      </c>
      <c r="O5785" s="81">
        <v>46218</v>
      </c>
      <c r="P5785" s="81">
        <v>46101</v>
      </c>
      <c r="Q5785" s="103" t="str">
        <f>IFERROR(VLOOKUP(J5785,Настройка!$C$4:$E$121,2,),"Ошибка")</f>
        <v>R</v>
      </c>
    </row>
    <row r="5786" spans="1:17" ht="14.4" customHeight="1">
      <c r="A5786" s="67">
        <v>5781</v>
      </c>
      <c r="B5786" s="80" t="s">
        <v>176</v>
      </c>
      <c r="C5786" s="80" t="s">
        <v>43</v>
      </c>
      <c r="D5786" s="80" t="s">
        <v>17826</v>
      </c>
      <c r="E5786" s="104" t="s">
        <v>17827</v>
      </c>
      <c r="F5786" s="107">
        <v>33899</v>
      </c>
      <c r="G5786" s="67" t="s">
        <v>89</v>
      </c>
      <c r="H5786" s="80" t="s">
        <v>602</v>
      </c>
      <c r="I5786" s="80" t="s">
        <v>17828</v>
      </c>
      <c r="J5786" s="104" t="s">
        <v>230</v>
      </c>
      <c r="K5786" s="67" t="s">
        <v>133</v>
      </c>
      <c r="L5786" s="67" t="s">
        <v>152</v>
      </c>
      <c r="M5786" s="67" t="s">
        <v>166</v>
      </c>
      <c r="N5786" s="67" t="s">
        <v>1946</v>
      </c>
      <c r="O5786" s="81">
        <v>46173</v>
      </c>
      <c r="P5786" s="81">
        <v>46101</v>
      </c>
      <c r="Q5786" s="103" t="str">
        <f>IFERROR(VLOOKUP(J5786,Настройка!$C$4:$E$121,2,),"Ошибка")</f>
        <v>R</v>
      </c>
    </row>
    <row r="5787" spans="1:17" ht="14.4" customHeight="1">
      <c r="A5787" s="67">
        <v>5782</v>
      </c>
      <c r="B5787" s="80" t="s">
        <v>176</v>
      </c>
      <c r="C5787" s="80" t="s">
        <v>43</v>
      </c>
      <c r="D5787" s="80" t="s">
        <v>17829</v>
      </c>
      <c r="E5787" s="104" t="s">
        <v>17830</v>
      </c>
      <c r="F5787" s="107">
        <v>38983</v>
      </c>
      <c r="G5787" s="67" t="s">
        <v>67</v>
      </c>
      <c r="H5787" s="80"/>
      <c r="I5787" s="80" t="s">
        <v>17831</v>
      </c>
      <c r="J5787" s="104" t="s">
        <v>204</v>
      </c>
      <c r="K5787" s="67" t="s">
        <v>117</v>
      </c>
      <c r="L5787" s="67"/>
      <c r="M5787" s="67"/>
      <c r="N5787" s="67"/>
      <c r="O5787" s="81"/>
      <c r="P5787" s="81">
        <v>46101</v>
      </c>
      <c r="Q5787" s="103" t="str">
        <f>IFERROR(VLOOKUP(J5787,Настройка!$C$4:$E$121,2,),"Ошибка")</f>
        <v>R</v>
      </c>
    </row>
    <row r="5788" spans="1:17" ht="14.4" customHeight="1">
      <c r="A5788" s="67">
        <v>5783</v>
      </c>
      <c r="B5788" s="80" t="s">
        <v>176</v>
      </c>
      <c r="C5788" s="80" t="s">
        <v>43</v>
      </c>
      <c r="D5788" s="80" t="s">
        <v>17832</v>
      </c>
      <c r="E5788" s="104" t="s">
        <v>17833</v>
      </c>
      <c r="F5788" s="107">
        <v>37920</v>
      </c>
      <c r="G5788" s="67" t="s">
        <v>67</v>
      </c>
      <c r="H5788" s="80"/>
      <c r="I5788" s="80" t="s">
        <v>17834</v>
      </c>
      <c r="J5788" s="104" t="s">
        <v>204</v>
      </c>
      <c r="K5788" s="67" t="s">
        <v>117</v>
      </c>
      <c r="L5788" s="67"/>
      <c r="M5788" s="67"/>
      <c r="N5788" s="67"/>
      <c r="O5788" s="81"/>
      <c r="P5788" s="81">
        <v>46101</v>
      </c>
      <c r="Q5788" s="103" t="str">
        <f>IFERROR(VLOOKUP(J5788,Настройка!$C$4:$E$121,2,),"Ошибка")</f>
        <v>R</v>
      </c>
    </row>
    <row r="5789" spans="1:17" ht="14.4" customHeight="1">
      <c r="A5789" s="67">
        <v>5784</v>
      </c>
      <c r="B5789" s="80" t="s">
        <v>176</v>
      </c>
      <c r="C5789" s="80" t="s">
        <v>43</v>
      </c>
      <c r="D5789" s="80" t="s">
        <v>17835</v>
      </c>
      <c r="E5789" s="104" t="s">
        <v>17836</v>
      </c>
      <c r="F5789" s="107">
        <v>32058</v>
      </c>
      <c r="G5789" s="67" t="s">
        <v>67</v>
      </c>
      <c r="H5789" s="80" t="s">
        <v>401</v>
      </c>
      <c r="I5789" s="80" t="s">
        <v>17837</v>
      </c>
      <c r="J5789" s="104" t="s">
        <v>204</v>
      </c>
      <c r="K5789" s="67" t="s">
        <v>117</v>
      </c>
      <c r="L5789" s="67"/>
      <c r="M5789" s="67"/>
      <c r="N5789" s="67"/>
      <c r="O5789" s="81"/>
      <c r="P5789" s="81">
        <v>46101</v>
      </c>
      <c r="Q5789" s="103" t="str">
        <f>IFERROR(VLOOKUP(J5789,Настройка!$C$4:$E$121,2,),"Ошибка")</f>
        <v>R</v>
      </c>
    </row>
    <row r="5790" spans="1:17" ht="14.4" customHeight="1">
      <c r="A5790" s="67">
        <v>5785</v>
      </c>
      <c r="B5790" s="80" t="s">
        <v>176</v>
      </c>
      <c r="C5790" s="80" t="s">
        <v>43</v>
      </c>
      <c r="D5790" s="80" t="s">
        <v>17838</v>
      </c>
      <c r="E5790" s="104" t="s">
        <v>17839</v>
      </c>
      <c r="F5790" s="107">
        <v>38616</v>
      </c>
      <c r="G5790" s="67" t="s">
        <v>67</v>
      </c>
      <c r="H5790" s="80"/>
      <c r="I5790" s="80" t="s">
        <v>17840</v>
      </c>
      <c r="J5790" s="104" t="s">
        <v>204</v>
      </c>
      <c r="K5790" s="67" t="s">
        <v>117</v>
      </c>
      <c r="L5790" s="67"/>
      <c r="M5790" s="67"/>
      <c r="N5790" s="67"/>
      <c r="O5790" s="81"/>
      <c r="P5790" s="81">
        <v>46101</v>
      </c>
      <c r="Q5790" s="103" t="str">
        <f>IFERROR(VLOOKUP(J5790,Настройка!$C$4:$E$121,2,),"Ошибка")</f>
        <v>R</v>
      </c>
    </row>
    <row r="5791" spans="1:17" ht="14.4" customHeight="1">
      <c r="A5791" s="67">
        <v>5786</v>
      </c>
      <c r="B5791" s="80" t="s">
        <v>176</v>
      </c>
      <c r="C5791" s="80" t="s">
        <v>43</v>
      </c>
      <c r="D5791" s="80" t="s">
        <v>17841</v>
      </c>
      <c r="E5791" s="104" t="s">
        <v>17842</v>
      </c>
      <c r="F5791" s="107">
        <v>37207</v>
      </c>
      <c r="G5791" s="67" t="s">
        <v>67</v>
      </c>
      <c r="H5791" s="80" t="s">
        <v>401</v>
      </c>
      <c r="I5791" s="80" t="s">
        <v>17843</v>
      </c>
      <c r="J5791" s="104" t="s">
        <v>204</v>
      </c>
      <c r="K5791" s="67" t="s">
        <v>117</v>
      </c>
      <c r="L5791" s="67"/>
      <c r="M5791" s="67"/>
      <c r="N5791" s="67"/>
      <c r="O5791" s="81"/>
      <c r="P5791" s="81">
        <v>46101</v>
      </c>
      <c r="Q5791" s="103" t="str">
        <f>IFERROR(VLOOKUP(J5791,Настройка!$C$4:$E$121,2,),"Ошибка")</f>
        <v>R</v>
      </c>
    </row>
    <row r="5792" spans="1:17" ht="14.4" customHeight="1">
      <c r="A5792" s="67">
        <v>5787</v>
      </c>
      <c r="B5792" s="80" t="s">
        <v>176</v>
      </c>
      <c r="C5792" s="80" t="s">
        <v>43</v>
      </c>
      <c r="D5792" s="80" t="s">
        <v>17844</v>
      </c>
      <c r="E5792" s="104" t="s">
        <v>17845</v>
      </c>
      <c r="F5792" s="107">
        <v>32415</v>
      </c>
      <c r="G5792" s="67" t="s">
        <v>67</v>
      </c>
      <c r="H5792" s="80" t="s">
        <v>401</v>
      </c>
      <c r="I5792" s="80" t="s">
        <v>17846</v>
      </c>
      <c r="J5792" s="104" t="s">
        <v>204</v>
      </c>
      <c r="K5792" s="67" t="s">
        <v>117</v>
      </c>
      <c r="L5792" s="67"/>
      <c r="M5792" s="67"/>
      <c r="N5792" s="67"/>
      <c r="O5792" s="81"/>
      <c r="P5792" s="81">
        <v>46101</v>
      </c>
      <c r="Q5792" s="103" t="str">
        <f>IFERROR(VLOOKUP(J5792,Настройка!$C$4:$E$121,2,),"Ошибка")</f>
        <v>R</v>
      </c>
    </row>
    <row r="5793" spans="1:17" ht="14.4" customHeight="1">
      <c r="A5793" s="67">
        <v>5788</v>
      </c>
      <c r="B5793" s="80" t="s">
        <v>176</v>
      </c>
      <c r="C5793" s="80" t="s">
        <v>43</v>
      </c>
      <c r="D5793" s="80" t="s">
        <v>17847</v>
      </c>
      <c r="E5793" s="104" t="s">
        <v>17848</v>
      </c>
      <c r="F5793" s="107">
        <v>29453</v>
      </c>
      <c r="G5793" s="67" t="s">
        <v>67</v>
      </c>
      <c r="H5793" s="80" t="s">
        <v>401</v>
      </c>
      <c r="I5793" s="80" t="s">
        <v>17849</v>
      </c>
      <c r="J5793" s="104" t="s">
        <v>204</v>
      </c>
      <c r="K5793" s="67" t="s">
        <v>117</v>
      </c>
      <c r="L5793" s="67"/>
      <c r="M5793" s="67"/>
      <c r="N5793" s="67"/>
      <c r="O5793" s="81"/>
      <c r="P5793" s="81">
        <v>46101</v>
      </c>
      <c r="Q5793" s="103" t="str">
        <f>IFERROR(VLOOKUP(J5793,Настройка!$C$4:$E$121,2,),"Ошибка")</f>
        <v>R</v>
      </c>
    </row>
    <row r="5794" spans="1:17" ht="14.4" customHeight="1">
      <c r="A5794" s="67">
        <v>5789</v>
      </c>
      <c r="B5794" s="80" t="s">
        <v>176</v>
      </c>
      <c r="C5794" s="80" t="s">
        <v>43</v>
      </c>
      <c r="D5794" s="80" t="s">
        <v>17850</v>
      </c>
      <c r="E5794" s="104" t="s">
        <v>17851</v>
      </c>
      <c r="F5794" s="107">
        <v>38934</v>
      </c>
      <c r="G5794" s="67" t="s">
        <v>67</v>
      </c>
      <c r="H5794" s="80"/>
      <c r="I5794" s="80" t="s">
        <v>17852</v>
      </c>
      <c r="J5794" s="104" t="s">
        <v>204</v>
      </c>
      <c r="K5794" s="67" t="s">
        <v>117</v>
      </c>
      <c r="L5794" s="67"/>
      <c r="M5794" s="67"/>
      <c r="N5794" s="67"/>
      <c r="O5794" s="81"/>
      <c r="P5794" s="81">
        <v>46101</v>
      </c>
      <c r="Q5794" s="103" t="str">
        <f>IFERROR(VLOOKUP(J5794,Настройка!$C$4:$E$121,2,),"Ошибка")</f>
        <v>R</v>
      </c>
    </row>
    <row r="5795" spans="1:17" ht="14.4" customHeight="1">
      <c r="A5795" s="67">
        <v>5790</v>
      </c>
      <c r="B5795" s="80" t="s">
        <v>176</v>
      </c>
      <c r="C5795" s="80" t="s">
        <v>43</v>
      </c>
      <c r="D5795" s="80" t="s">
        <v>17853</v>
      </c>
      <c r="E5795" s="104" t="s">
        <v>17854</v>
      </c>
      <c r="F5795" s="107">
        <v>37740</v>
      </c>
      <c r="G5795" s="67" t="s">
        <v>67</v>
      </c>
      <c r="H5795" s="80" t="s">
        <v>401</v>
      </c>
      <c r="I5795" s="80" t="s">
        <v>17855</v>
      </c>
      <c r="J5795" s="104" t="s">
        <v>204</v>
      </c>
      <c r="K5795" s="67" t="s">
        <v>117</v>
      </c>
      <c r="L5795" s="67"/>
      <c r="M5795" s="67"/>
      <c r="N5795" s="67"/>
      <c r="O5795" s="81"/>
      <c r="P5795" s="81">
        <v>46101</v>
      </c>
      <c r="Q5795" s="103" t="str">
        <f>IFERROR(VLOOKUP(J5795,Настройка!$C$4:$E$121,2,),"Ошибка")</f>
        <v>R</v>
      </c>
    </row>
    <row r="5796" spans="1:17" ht="14.4" customHeight="1">
      <c r="A5796" s="67">
        <v>5791</v>
      </c>
      <c r="B5796" s="80" t="s">
        <v>176</v>
      </c>
      <c r="C5796" s="80" t="s">
        <v>43</v>
      </c>
      <c r="D5796" s="80" t="s">
        <v>17856</v>
      </c>
      <c r="E5796" s="104" t="s">
        <v>17857</v>
      </c>
      <c r="F5796" s="107">
        <v>38452</v>
      </c>
      <c r="G5796" s="67" t="s">
        <v>67</v>
      </c>
      <c r="H5796" s="80" t="s">
        <v>401</v>
      </c>
      <c r="I5796" s="80" t="s">
        <v>17858</v>
      </c>
      <c r="J5796" s="104" t="s">
        <v>204</v>
      </c>
      <c r="K5796" s="67" t="s">
        <v>117</v>
      </c>
      <c r="L5796" s="67"/>
      <c r="M5796" s="67"/>
      <c r="N5796" s="67"/>
      <c r="O5796" s="81"/>
      <c r="P5796" s="81">
        <v>46101</v>
      </c>
      <c r="Q5796" s="103" t="str">
        <f>IFERROR(VLOOKUP(J5796,Настройка!$C$4:$E$121,2,),"Ошибка")</f>
        <v>R</v>
      </c>
    </row>
    <row r="5797" spans="1:17" ht="14.4" customHeight="1">
      <c r="A5797" s="67">
        <v>5792</v>
      </c>
      <c r="B5797" s="80" t="s">
        <v>176</v>
      </c>
      <c r="C5797" s="80" t="s">
        <v>43</v>
      </c>
      <c r="D5797" s="80" t="s">
        <v>17859</v>
      </c>
      <c r="E5797" s="104" t="s">
        <v>17860</v>
      </c>
      <c r="F5797" s="107">
        <v>31200</v>
      </c>
      <c r="G5797" s="67" t="s">
        <v>67</v>
      </c>
      <c r="H5797" s="80" t="s">
        <v>401</v>
      </c>
      <c r="I5797" s="80" t="s">
        <v>17861</v>
      </c>
      <c r="J5797" s="104" t="s">
        <v>204</v>
      </c>
      <c r="K5797" s="67" t="s">
        <v>117</v>
      </c>
      <c r="L5797" s="67"/>
      <c r="M5797" s="67"/>
      <c r="N5797" s="67"/>
      <c r="O5797" s="81"/>
      <c r="P5797" s="81">
        <v>46101</v>
      </c>
      <c r="Q5797" s="103" t="str">
        <f>IFERROR(VLOOKUP(J5797,Настройка!$C$4:$E$121,2,),"Ошибка")</f>
        <v>R</v>
      </c>
    </row>
    <row r="5798" spans="1:17" ht="14.4" customHeight="1">
      <c r="A5798" s="67">
        <v>5793</v>
      </c>
      <c r="B5798" s="80" t="s">
        <v>176</v>
      </c>
      <c r="C5798" s="80" t="s">
        <v>43</v>
      </c>
      <c r="D5798" s="80" t="s">
        <v>17862</v>
      </c>
      <c r="E5798" s="104" t="s">
        <v>17863</v>
      </c>
      <c r="F5798" s="107">
        <v>31923</v>
      </c>
      <c r="G5798" s="67" t="s">
        <v>67</v>
      </c>
      <c r="H5798" s="80"/>
      <c r="I5798" s="80" t="s">
        <v>17864</v>
      </c>
      <c r="J5798" s="104" t="s">
        <v>204</v>
      </c>
      <c r="K5798" s="67" t="s">
        <v>117</v>
      </c>
      <c r="L5798" s="67"/>
      <c r="M5798" s="67"/>
      <c r="N5798" s="67"/>
      <c r="O5798" s="81"/>
      <c r="P5798" s="81">
        <v>46101</v>
      </c>
      <c r="Q5798" s="103" t="str">
        <f>IFERROR(VLOOKUP(J5798,Настройка!$C$4:$E$121,2,),"Ошибка")</f>
        <v>R</v>
      </c>
    </row>
    <row r="5799" spans="1:17" ht="14.4" customHeight="1">
      <c r="A5799" s="67">
        <v>5794</v>
      </c>
      <c r="B5799" s="80" t="s">
        <v>176</v>
      </c>
      <c r="C5799" s="80" t="s">
        <v>43</v>
      </c>
      <c r="D5799" s="80" t="s">
        <v>17865</v>
      </c>
      <c r="E5799" s="104" t="s">
        <v>17866</v>
      </c>
      <c r="F5799" s="107">
        <v>36391</v>
      </c>
      <c r="G5799" s="67" t="s">
        <v>67</v>
      </c>
      <c r="H5799" s="80" t="s">
        <v>401</v>
      </c>
      <c r="I5799" s="80" t="s">
        <v>17867</v>
      </c>
      <c r="J5799" s="104" t="s">
        <v>204</v>
      </c>
      <c r="K5799" s="67" t="s">
        <v>117</v>
      </c>
      <c r="L5799" s="67"/>
      <c r="M5799" s="67"/>
      <c r="N5799" s="67"/>
      <c r="O5799" s="81"/>
      <c r="P5799" s="81">
        <v>46101</v>
      </c>
      <c r="Q5799" s="103" t="str">
        <f>IFERROR(VLOOKUP(J5799,Настройка!$C$4:$E$121,2,),"Ошибка")</f>
        <v>R</v>
      </c>
    </row>
    <row r="5800" spans="1:17" ht="14.4" customHeight="1">
      <c r="A5800" s="67">
        <v>5795</v>
      </c>
      <c r="B5800" s="80" t="s">
        <v>176</v>
      </c>
      <c r="C5800" s="80" t="s">
        <v>43</v>
      </c>
      <c r="D5800" s="80" t="s">
        <v>17868</v>
      </c>
      <c r="E5800" s="104" t="s">
        <v>17869</v>
      </c>
      <c r="F5800" s="107">
        <v>34779</v>
      </c>
      <c r="G5800" s="67" t="s">
        <v>67</v>
      </c>
      <c r="H5800" s="80" t="s">
        <v>401</v>
      </c>
      <c r="I5800" s="80" t="s">
        <v>17870</v>
      </c>
      <c r="J5800" s="104" t="s">
        <v>204</v>
      </c>
      <c r="K5800" s="67" t="s">
        <v>117</v>
      </c>
      <c r="L5800" s="67"/>
      <c r="M5800" s="67"/>
      <c r="N5800" s="67"/>
      <c r="O5800" s="81"/>
      <c r="P5800" s="81">
        <v>46101</v>
      </c>
      <c r="Q5800" s="103" t="str">
        <f>IFERROR(VLOOKUP(J5800,Настройка!$C$4:$E$121,2,),"Ошибка")</f>
        <v>R</v>
      </c>
    </row>
    <row r="5801" spans="1:17" ht="14.4" customHeight="1">
      <c r="A5801" s="67">
        <v>5796</v>
      </c>
      <c r="B5801" s="80" t="s">
        <v>176</v>
      </c>
      <c r="C5801" s="80" t="s">
        <v>43</v>
      </c>
      <c r="D5801" s="80" t="s">
        <v>17871</v>
      </c>
      <c r="E5801" s="104" t="s">
        <v>17872</v>
      </c>
      <c r="F5801" s="107">
        <v>29294</v>
      </c>
      <c r="G5801" s="67" t="s">
        <v>67</v>
      </c>
      <c r="H5801" s="80"/>
      <c r="I5801" s="80" t="s">
        <v>17873</v>
      </c>
      <c r="J5801" s="104" t="s">
        <v>204</v>
      </c>
      <c r="K5801" s="67" t="s">
        <v>117</v>
      </c>
      <c r="L5801" s="67"/>
      <c r="M5801" s="67"/>
      <c r="N5801" s="67"/>
      <c r="O5801" s="81"/>
      <c r="P5801" s="81">
        <v>46101</v>
      </c>
      <c r="Q5801" s="103" t="str">
        <f>IFERROR(VLOOKUP(J5801,Настройка!$C$4:$E$121,2,),"Ошибка")</f>
        <v>R</v>
      </c>
    </row>
    <row r="5802" spans="1:17" ht="14.4" customHeight="1">
      <c r="A5802" s="67">
        <v>5797</v>
      </c>
      <c r="B5802" s="80" t="s">
        <v>176</v>
      </c>
      <c r="C5802" s="80" t="s">
        <v>43</v>
      </c>
      <c r="D5802" s="80" t="s">
        <v>17874</v>
      </c>
      <c r="E5802" s="104" t="s">
        <v>17875</v>
      </c>
      <c r="F5802" s="107">
        <v>33801</v>
      </c>
      <c r="G5802" s="67" t="s">
        <v>69</v>
      </c>
      <c r="H5802" s="80" t="s">
        <v>334</v>
      </c>
      <c r="I5802" s="80" t="s">
        <v>17876</v>
      </c>
      <c r="J5802" s="104" t="s">
        <v>220</v>
      </c>
      <c r="K5802" s="67" t="s">
        <v>119</v>
      </c>
      <c r="L5802" s="67"/>
      <c r="M5802" s="67"/>
      <c r="N5802" s="67"/>
      <c r="O5802" s="81"/>
      <c r="P5802" s="81">
        <v>46102</v>
      </c>
      <c r="Q5802" s="103" t="str">
        <f>IFERROR(VLOOKUP(J5802,Настройка!$C$4:$E$121,2,),"Ошибка")</f>
        <v>R</v>
      </c>
    </row>
    <row r="5803" spans="1:17" ht="14.4" customHeight="1">
      <c r="A5803" s="67">
        <v>5798</v>
      </c>
      <c r="B5803" s="80" t="s">
        <v>176</v>
      </c>
      <c r="C5803" s="80" t="s">
        <v>43</v>
      </c>
      <c r="D5803" s="80" t="s">
        <v>17877</v>
      </c>
      <c r="E5803" s="104" t="s">
        <v>17878</v>
      </c>
      <c r="F5803" s="107">
        <v>35767</v>
      </c>
      <c r="G5803" s="67" t="s">
        <v>69</v>
      </c>
      <c r="H5803" s="80" t="s">
        <v>302</v>
      </c>
      <c r="I5803" s="80" t="s">
        <v>17879</v>
      </c>
      <c r="J5803" s="104" t="s">
        <v>220</v>
      </c>
      <c r="K5803" s="67" t="s">
        <v>119</v>
      </c>
      <c r="L5803" s="67"/>
      <c r="M5803" s="67"/>
      <c r="N5803" s="67"/>
      <c r="O5803" s="81"/>
      <c r="P5803" s="81">
        <v>46102</v>
      </c>
      <c r="Q5803" s="103" t="str">
        <f>IFERROR(VLOOKUP(J5803,Настройка!$C$4:$E$121,2,),"Ошибка")</f>
        <v>R</v>
      </c>
    </row>
    <row r="5804" spans="1:17" ht="14.4" customHeight="1">
      <c r="A5804" s="67">
        <v>5799</v>
      </c>
      <c r="B5804" s="80" t="s">
        <v>176</v>
      </c>
      <c r="C5804" s="80" t="s">
        <v>43</v>
      </c>
      <c r="D5804" s="80" t="s">
        <v>17880</v>
      </c>
      <c r="E5804" s="104" t="s">
        <v>17881</v>
      </c>
      <c r="F5804" s="107">
        <v>36351</v>
      </c>
      <c r="G5804" s="67" t="s">
        <v>69</v>
      </c>
      <c r="H5804" s="80" t="s">
        <v>302</v>
      </c>
      <c r="I5804" s="80" t="s">
        <v>17882</v>
      </c>
      <c r="J5804" s="104" t="s">
        <v>220</v>
      </c>
      <c r="K5804" s="67" t="s">
        <v>119</v>
      </c>
      <c r="L5804" s="67"/>
      <c r="M5804" s="67"/>
      <c r="N5804" s="67"/>
      <c r="O5804" s="81"/>
      <c r="P5804" s="81">
        <v>46102</v>
      </c>
      <c r="Q5804" s="103" t="str">
        <f>IFERROR(VLOOKUP(J5804,Настройка!$C$4:$E$121,2,),"Ошибка")</f>
        <v>R</v>
      </c>
    </row>
    <row r="5805" spans="1:17" ht="14.4" customHeight="1">
      <c r="A5805" s="67">
        <v>5800</v>
      </c>
      <c r="B5805" s="80" t="s">
        <v>176</v>
      </c>
      <c r="C5805" s="80" t="s">
        <v>43</v>
      </c>
      <c r="D5805" s="80" t="s">
        <v>17883</v>
      </c>
      <c r="E5805" s="104" t="s">
        <v>17884</v>
      </c>
      <c r="F5805" s="107">
        <v>35289</v>
      </c>
      <c r="G5805" s="67" t="s">
        <v>69</v>
      </c>
      <c r="H5805" s="80" t="s">
        <v>302</v>
      </c>
      <c r="I5805" s="80" t="s">
        <v>17885</v>
      </c>
      <c r="J5805" s="104" t="s">
        <v>220</v>
      </c>
      <c r="K5805" s="67" t="s">
        <v>119</v>
      </c>
      <c r="L5805" s="67"/>
      <c r="M5805" s="67"/>
      <c r="N5805" s="67"/>
      <c r="O5805" s="81"/>
      <c r="P5805" s="81">
        <v>46102</v>
      </c>
      <c r="Q5805" s="103" t="str">
        <f>IFERROR(VLOOKUP(J5805,Настройка!$C$4:$E$121,2,),"Ошибка")</f>
        <v>R</v>
      </c>
    </row>
    <row r="5806" spans="1:17" ht="14.4" customHeight="1">
      <c r="A5806" s="67">
        <v>5801</v>
      </c>
      <c r="B5806" s="80" t="s">
        <v>176</v>
      </c>
      <c r="C5806" s="80" t="s">
        <v>43</v>
      </c>
      <c r="D5806" s="80" t="s">
        <v>17886</v>
      </c>
      <c r="E5806" s="104" t="s">
        <v>17887</v>
      </c>
      <c r="F5806" s="107">
        <v>27772</v>
      </c>
      <c r="G5806" s="67" t="s">
        <v>69</v>
      </c>
      <c r="H5806" s="80" t="s">
        <v>302</v>
      </c>
      <c r="I5806" s="80" t="s">
        <v>17888</v>
      </c>
      <c r="J5806" s="104" t="s">
        <v>220</v>
      </c>
      <c r="K5806" s="67" t="s">
        <v>119</v>
      </c>
      <c r="L5806" s="67"/>
      <c r="M5806" s="67"/>
      <c r="N5806" s="67"/>
      <c r="O5806" s="81"/>
      <c r="P5806" s="81">
        <v>46102</v>
      </c>
      <c r="Q5806" s="103" t="str">
        <f>IFERROR(VLOOKUP(J5806,Настройка!$C$4:$E$121,2,),"Ошибка")</f>
        <v>R</v>
      </c>
    </row>
    <row r="5807" spans="1:17" ht="14.4" customHeight="1">
      <c r="A5807" s="67">
        <v>5802</v>
      </c>
      <c r="B5807" s="80" t="s">
        <v>176</v>
      </c>
      <c r="C5807" s="80" t="s">
        <v>43</v>
      </c>
      <c r="D5807" s="80" t="s">
        <v>17889</v>
      </c>
      <c r="E5807" s="104" t="s">
        <v>17890</v>
      </c>
      <c r="F5807" s="107">
        <v>30625</v>
      </c>
      <c r="G5807" s="67" t="s">
        <v>69</v>
      </c>
      <c r="H5807" s="80" t="s">
        <v>302</v>
      </c>
      <c r="I5807" s="80" t="s">
        <v>17891</v>
      </c>
      <c r="J5807" s="104" t="s">
        <v>220</v>
      </c>
      <c r="K5807" s="67" t="s">
        <v>119</v>
      </c>
      <c r="L5807" s="67"/>
      <c r="M5807" s="67"/>
      <c r="N5807" s="67"/>
      <c r="O5807" s="81"/>
      <c r="P5807" s="81">
        <v>46102</v>
      </c>
      <c r="Q5807" s="103" t="str">
        <f>IFERROR(VLOOKUP(J5807,Настройка!$C$4:$E$121,2,),"Ошибка")</f>
        <v>R</v>
      </c>
    </row>
    <row r="5808" spans="1:17" ht="14.4" customHeight="1">
      <c r="A5808" s="67">
        <v>5803</v>
      </c>
      <c r="B5808" s="80" t="s">
        <v>176</v>
      </c>
      <c r="C5808" s="80" t="s">
        <v>43</v>
      </c>
      <c r="D5808" s="80" t="s">
        <v>17892</v>
      </c>
      <c r="E5808" s="104" t="s">
        <v>17893</v>
      </c>
      <c r="F5808" s="107">
        <v>26397</v>
      </c>
      <c r="G5808" s="67" t="s">
        <v>77</v>
      </c>
      <c r="H5808" s="80" t="s">
        <v>9080</v>
      </c>
      <c r="I5808" s="80" t="s">
        <v>17894</v>
      </c>
      <c r="J5808" s="104" t="s">
        <v>211</v>
      </c>
      <c r="K5808" s="67" t="s">
        <v>133</v>
      </c>
      <c r="L5808" s="67"/>
      <c r="M5808" s="67"/>
      <c r="N5808" s="67"/>
      <c r="O5808" s="81"/>
      <c r="P5808" s="81">
        <v>46104</v>
      </c>
      <c r="Q5808" s="103" t="str">
        <f>IFERROR(VLOOKUP(J5808,Настройка!$C$4:$E$121,2,),"Ошибка")</f>
        <v>R</v>
      </c>
    </row>
    <row r="5809" spans="1:17" ht="14.4" customHeight="1">
      <c r="A5809" s="67">
        <v>5804</v>
      </c>
      <c r="B5809" s="80" t="s">
        <v>176</v>
      </c>
      <c r="C5809" s="80" t="s">
        <v>43</v>
      </c>
      <c r="D5809" s="80" t="s">
        <v>17895</v>
      </c>
      <c r="E5809" s="104" t="s">
        <v>17896</v>
      </c>
      <c r="F5809" s="107">
        <v>36285</v>
      </c>
      <c r="G5809" s="67" t="s">
        <v>77</v>
      </c>
      <c r="H5809" s="80" t="s">
        <v>1001</v>
      </c>
      <c r="I5809" s="80" t="s">
        <v>17897</v>
      </c>
      <c r="J5809" s="104" t="s">
        <v>145</v>
      </c>
      <c r="K5809" s="67" t="s">
        <v>109</v>
      </c>
      <c r="L5809" s="67"/>
      <c r="M5809" s="67"/>
      <c r="N5809" s="67"/>
      <c r="O5809" s="81"/>
      <c r="P5809" s="81">
        <v>46105</v>
      </c>
      <c r="Q5809" s="103" t="str">
        <f>IFERROR(VLOOKUP(J5809,Настройка!$C$4:$E$121,2,),"Ошибка")</f>
        <v>ITR</v>
      </c>
    </row>
    <row r="5810" spans="1:17" ht="14.4" customHeight="1">
      <c r="A5810" s="67">
        <v>5805</v>
      </c>
      <c r="B5810" s="80" t="s">
        <v>176</v>
      </c>
      <c r="C5810" s="80" t="s">
        <v>43</v>
      </c>
      <c r="D5810" s="80" t="s">
        <v>17898</v>
      </c>
      <c r="E5810" s="104" t="s">
        <v>17899</v>
      </c>
      <c r="F5810" s="107">
        <v>32300</v>
      </c>
      <c r="G5810" s="67" t="s">
        <v>67</v>
      </c>
      <c r="H5810" s="80"/>
      <c r="I5810" s="80" t="s">
        <v>17900</v>
      </c>
      <c r="J5810" s="104" t="s">
        <v>160</v>
      </c>
      <c r="K5810" s="67" t="s">
        <v>109</v>
      </c>
      <c r="L5810" s="67"/>
      <c r="M5810" s="67"/>
      <c r="N5810" s="67"/>
      <c r="O5810" s="81"/>
      <c r="P5810" s="81">
        <v>46105</v>
      </c>
      <c r="Q5810" s="103" t="str">
        <f>IFERROR(VLOOKUP(J5810,Настройка!$C$4:$E$121,2,),"Ошибка")</f>
        <v>ITR</v>
      </c>
    </row>
    <row r="5811" spans="1:17" ht="14.4" customHeight="1">
      <c r="A5811" s="67">
        <v>5806</v>
      </c>
      <c r="B5811" s="80" t="s">
        <v>176</v>
      </c>
      <c r="C5811" s="80" t="s">
        <v>43</v>
      </c>
      <c r="D5811" s="80" t="s">
        <v>17901</v>
      </c>
      <c r="E5811" s="104" t="s">
        <v>17902</v>
      </c>
      <c r="F5811" s="107">
        <v>31575</v>
      </c>
      <c r="G5811" s="67" t="s">
        <v>67</v>
      </c>
      <c r="H5811" s="80" t="s">
        <v>401</v>
      </c>
      <c r="I5811" s="80" t="s">
        <v>17903</v>
      </c>
      <c r="J5811" s="104" t="s">
        <v>213</v>
      </c>
      <c r="K5811" s="67" t="s">
        <v>119</v>
      </c>
      <c r="L5811" s="67"/>
      <c r="M5811" s="67"/>
      <c r="N5811" s="67"/>
      <c r="O5811" s="81"/>
      <c r="P5811" s="81">
        <v>46105</v>
      </c>
      <c r="Q5811" s="103" t="str">
        <f>IFERROR(VLOOKUP(J5811,Настройка!$C$4:$E$121,2,),"Ошибка")</f>
        <v>R</v>
      </c>
    </row>
    <row r="5812" spans="1:17" ht="14.4" customHeight="1">
      <c r="A5812" s="67">
        <v>5807</v>
      </c>
      <c r="B5812" s="80" t="s">
        <v>176</v>
      </c>
      <c r="C5812" s="80" t="s">
        <v>43</v>
      </c>
      <c r="D5812" s="80" t="s">
        <v>17904</v>
      </c>
      <c r="E5812" s="104" t="s">
        <v>17905</v>
      </c>
      <c r="F5812" s="107">
        <v>31715</v>
      </c>
      <c r="G5812" s="67" t="s">
        <v>77</v>
      </c>
      <c r="H5812" s="80" t="s">
        <v>9090</v>
      </c>
      <c r="I5812" s="80" t="s">
        <v>17906</v>
      </c>
      <c r="J5812" s="104" t="s">
        <v>210</v>
      </c>
      <c r="K5812" s="67" t="s">
        <v>117</v>
      </c>
      <c r="L5812" s="67"/>
      <c r="M5812" s="67"/>
      <c r="N5812" s="67"/>
      <c r="O5812" s="81"/>
      <c r="P5812" s="81">
        <v>46105</v>
      </c>
      <c r="Q5812" s="103" t="str">
        <f>IFERROR(VLOOKUP(J5812,Настройка!$C$4:$E$121,2,),"Ошибка")</f>
        <v>R</v>
      </c>
    </row>
    <row r="5813" spans="1:17" ht="14.4" customHeight="1">
      <c r="A5813" s="67">
        <v>5808</v>
      </c>
      <c r="B5813" s="80" t="s">
        <v>176</v>
      </c>
      <c r="C5813" s="80" t="s">
        <v>43</v>
      </c>
      <c r="D5813" s="80" t="s">
        <v>17907</v>
      </c>
      <c r="E5813" s="104" t="s">
        <v>17908</v>
      </c>
      <c r="F5813" s="107">
        <v>31896</v>
      </c>
      <c r="G5813" s="67" t="s">
        <v>89</v>
      </c>
      <c r="H5813" s="80" t="s">
        <v>602</v>
      </c>
      <c r="I5813" s="80" t="s">
        <v>17909</v>
      </c>
      <c r="J5813" s="104" t="s">
        <v>211</v>
      </c>
      <c r="K5813" s="67" t="s">
        <v>117</v>
      </c>
      <c r="L5813" s="67" t="s">
        <v>152</v>
      </c>
      <c r="M5813" s="67" t="s">
        <v>166</v>
      </c>
      <c r="N5813" s="67" t="s">
        <v>1946</v>
      </c>
      <c r="O5813" s="81">
        <v>46218</v>
      </c>
      <c r="P5813" s="81">
        <v>46105</v>
      </c>
      <c r="Q5813" s="103" t="str">
        <f>IFERROR(VLOOKUP(J5813,Настройка!$C$4:$E$121,2,),"Ошибка")</f>
        <v>R</v>
      </c>
    </row>
    <row r="5814" spans="1:17" ht="14.4" customHeight="1">
      <c r="A5814" s="67">
        <v>5809</v>
      </c>
      <c r="B5814" s="80" t="s">
        <v>176</v>
      </c>
      <c r="C5814" s="80" t="s">
        <v>43</v>
      </c>
      <c r="D5814" s="80" t="s">
        <v>17910</v>
      </c>
      <c r="E5814" s="104" t="s">
        <v>17911</v>
      </c>
      <c r="F5814" s="107">
        <v>27295</v>
      </c>
      <c r="G5814" s="67" t="s">
        <v>77</v>
      </c>
      <c r="H5814" s="80" t="s">
        <v>17912</v>
      </c>
      <c r="I5814" s="80" t="s">
        <v>17913</v>
      </c>
      <c r="J5814" s="104" t="s">
        <v>149</v>
      </c>
      <c r="K5814" s="67" t="s">
        <v>109</v>
      </c>
      <c r="L5814" s="67"/>
      <c r="M5814" s="67"/>
      <c r="N5814" s="67"/>
      <c r="O5814" s="81"/>
      <c r="P5814" s="81">
        <v>46106</v>
      </c>
      <c r="Q5814" s="103" t="str">
        <f>IFERROR(VLOOKUP(J5814,Настройка!$C$4:$E$121,2,),"Ошибка")</f>
        <v>ITR</v>
      </c>
    </row>
    <row r="5815" spans="1:17" ht="14.4" customHeight="1">
      <c r="A5815" s="67">
        <v>5810</v>
      </c>
      <c r="B5815" s="80" t="s">
        <v>176</v>
      </c>
      <c r="C5815" s="80" t="s">
        <v>43</v>
      </c>
      <c r="D5815" s="80" t="s">
        <v>17914</v>
      </c>
      <c r="E5815" s="104" t="s">
        <v>17915</v>
      </c>
      <c r="F5815" s="107">
        <v>33557</v>
      </c>
      <c r="G5815" s="67" t="s">
        <v>89</v>
      </c>
      <c r="H5815" s="80" t="s">
        <v>602</v>
      </c>
      <c r="I5815" s="80" t="s">
        <v>17916</v>
      </c>
      <c r="J5815" s="104" t="s">
        <v>211</v>
      </c>
      <c r="K5815" s="67" t="s">
        <v>133</v>
      </c>
      <c r="L5815" s="67" t="s">
        <v>152</v>
      </c>
      <c r="M5815" s="67" t="s">
        <v>166</v>
      </c>
      <c r="N5815" s="67" t="s">
        <v>1946</v>
      </c>
      <c r="O5815" s="81">
        <v>46173</v>
      </c>
      <c r="P5815" s="81">
        <v>46106</v>
      </c>
      <c r="Q5815" s="103" t="str">
        <f>IFERROR(VLOOKUP(J5815,Настройка!$C$4:$E$121,2,),"Ошибка")</f>
        <v>R</v>
      </c>
    </row>
    <row r="5816" spans="1:17" ht="14.4" customHeight="1">
      <c r="A5816" s="67">
        <v>5811</v>
      </c>
      <c r="B5816" s="80" t="s">
        <v>176</v>
      </c>
      <c r="C5816" s="80" t="s">
        <v>43</v>
      </c>
      <c r="D5816" s="80" t="s">
        <v>17917</v>
      </c>
      <c r="E5816" s="104" t="s">
        <v>17918</v>
      </c>
      <c r="F5816" s="107">
        <v>37428</v>
      </c>
      <c r="G5816" s="67" t="s">
        <v>67</v>
      </c>
      <c r="H5816" s="80" t="s">
        <v>401</v>
      </c>
      <c r="I5816" s="80" t="s">
        <v>17919</v>
      </c>
      <c r="J5816" s="104" t="s">
        <v>213</v>
      </c>
      <c r="K5816" s="67" t="s">
        <v>119</v>
      </c>
      <c r="L5816" s="67"/>
      <c r="M5816" s="67"/>
      <c r="N5816" s="67"/>
      <c r="O5816" s="81"/>
      <c r="P5816" s="81">
        <v>46106</v>
      </c>
      <c r="Q5816" s="103" t="str">
        <f>IFERROR(VLOOKUP(J5816,Настройка!$C$4:$E$121,2,),"Ошибка")</f>
        <v>R</v>
      </c>
    </row>
    <row r="5817" spans="1:17" ht="14.4" customHeight="1">
      <c r="A5817" s="67">
        <v>5812</v>
      </c>
      <c r="B5817" s="80" t="s">
        <v>176</v>
      </c>
      <c r="C5817" s="80" t="s">
        <v>43</v>
      </c>
      <c r="D5817" s="80" t="s">
        <v>17920</v>
      </c>
      <c r="E5817" s="104" t="s">
        <v>17921</v>
      </c>
      <c r="F5817" s="107">
        <v>28133</v>
      </c>
      <c r="G5817" s="67" t="s">
        <v>67</v>
      </c>
      <c r="H5817" s="80" t="s">
        <v>401</v>
      </c>
      <c r="I5817" s="80" t="s">
        <v>17922</v>
      </c>
      <c r="J5817" s="104" t="s">
        <v>207</v>
      </c>
      <c r="K5817" s="67" t="s">
        <v>117</v>
      </c>
      <c r="L5817" s="67"/>
      <c r="M5817" s="67"/>
      <c r="N5817" s="67"/>
      <c r="O5817" s="81"/>
      <c r="P5817" s="81">
        <v>46106</v>
      </c>
      <c r="Q5817" s="103" t="str">
        <f>IFERROR(VLOOKUP(J5817,Настройка!$C$4:$E$121,2,),"Ошибка")</f>
        <v>R</v>
      </c>
    </row>
    <row r="5818" spans="1:17" ht="14.4" customHeight="1">
      <c r="A5818" s="67">
        <v>5813</v>
      </c>
      <c r="B5818" s="80" t="s">
        <v>176</v>
      </c>
      <c r="C5818" s="80" t="s">
        <v>43</v>
      </c>
      <c r="D5818" s="80" t="s">
        <v>17923</v>
      </c>
      <c r="E5818" s="104" t="s">
        <v>17924</v>
      </c>
      <c r="F5818" s="107">
        <v>30203</v>
      </c>
      <c r="G5818" s="67" t="s">
        <v>67</v>
      </c>
      <c r="H5818" s="80"/>
      <c r="I5818" s="80" t="s">
        <v>17925</v>
      </c>
      <c r="J5818" s="104" t="s">
        <v>227</v>
      </c>
      <c r="K5818" s="67" t="s">
        <v>131</v>
      </c>
      <c r="L5818" s="67"/>
      <c r="M5818" s="67"/>
      <c r="N5818" s="67"/>
      <c r="O5818" s="81"/>
      <c r="P5818" s="81">
        <v>46107</v>
      </c>
      <c r="Q5818" s="103" t="str">
        <f>IFERROR(VLOOKUP(J5818,Настройка!$C$4:$E$121,2,),"Ошибка")</f>
        <v>R</v>
      </c>
    </row>
    <row r="5819" spans="1:17" ht="14.4" customHeight="1">
      <c r="A5819" s="67">
        <v>5814</v>
      </c>
      <c r="B5819" s="80" t="s">
        <v>176</v>
      </c>
      <c r="C5819" s="80" t="s">
        <v>43</v>
      </c>
      <c r="D5819" s="80" t="s">
        <v>17926</v>
      </c>
      <c r="E5819" s="104" t="s">
        <v>17927</v>
      </c>
      <c r="F5819" s="107">
        <v>29596</v>
      </c>
      <c r="G5819" s="67" t="s">
        <v>67</v>
      </c>
      <c r="H5819" s="80"/>
      <c r="I5819" s="80" t="s">
        <v>17928</v>
      </c>
      <c r="J5819" s="104" t="s">
        <v>227</v>
      </c>
      <c r="K5819" s="67" t="s">
        <v>131</v>
      </c>
      <c r="L5819" s="67"/>
      <c r="M5819" s="67"/>
      <c r="N5819" s="67"/>
      <c r="O5819" s="81"/>
      <c r="P5819" s="81">
        <v>46107</v>
      </c>
      <c r="Q5819" s="103" t="str">
        <f>IFERROR(VLOOKUP(J5819,Настройка!$C$4:$E$121,2,),"Ошибка")</f>
        <v>R</v>
      </c>
    </row>
    <row r="5820" spans="1:17" ht="14.4" customHeight="1">
      <c r="A5820" s="67">
        <v>5815</v>
      </c>
      <c r="B5820" s="80" t="s">
        <v>176</v>
      </c>
      <c r="C5820" s="80" t="s">
        <v>43</v>
      </c>
      <c r="D5820" s="80" t="s">
        <v>17929</v>
      </c>
      <c r="E5820" s="104" t="s">
        <v>17930</v>
      </c>
      <c r="F5820" s="107">
        <v>37878</v>
      </c>
      <c r="G5820" s="67" t="s">
        <v>67</v>
      </c>
      <c r="H5820" s="80" t="s">
        <v>401</v>
      </c>
      <c r="I5820" s="80" t="s">
        <v>17931</v>
      </c>
      <c r="J5820" s="104" t="s">
        <v>213</v>
      </c>
      <c r="K5820" s="67" t="s">
        <v>119</v>
      </c>
      <c r="L5820" s="67"/>
      <c r="M5820" s="67"/>
      <c r="N5820" s="67"/>
      <c r="O5820" s="81"/>
      <c r="P5820" s="81">
        <v>46107</v>
      </c>
      <c r="Q5820" s="103" t="str">
        <f>IFERROR(VLOOKUP(J5820,Настройка!$C$4:$E$121,2,),"Ошибка")</f>
        <v>R</v>
      </c>
    </row>
    <row r="5821" spans="1:17" ht="14.4" customHeight="1">
      <c r="A5821" s="67">
        <v>5816</v>
      </c>
      <c r="B5821" s="80" t="s">
        <v>176</v>
      </c>
      <c r="C5821" s="80" t="s">
        <v>43</v>
      </c>
      <c r="D5821" s="80" t="s">
        <v>17932</v>
      </c>
      <c r="E5821" s="104" t="s">
        <v>17933</v>
      </c>
      <c r="F5821" s="107">
        <v>37772</v>
      </c>
      <c r="G5821" s="67" t="s">
        <v>67</v>
      </c>
      <c r="H5821" s="80" t="s">
        <v>401</v>
      </c>
      <c r="I5821" s="80" t="s">
        <v>17934</v>
      </c>
      <c r="J5821" s="104" t="s">
        <v>213</v>
      </c>
      <c r="K5821" s="67" t="s">
        <v>119</v>
      </c>
      <c r="L5821" s="67"/>
      <c r="M5821" s="67"/>
      <c r="N5821" s="67"/>
      <c r="O5821" s="81"/>
      <c r="P5821" s="81">
        <v>46107</v>
      </c>
      <c r="Q5821" s="103" t="str">
        <f>IFERROR(VLOOKUP(J5821,Настройка!$C$4:$E$121,2,),"Ошибка")</f>
        <v>R</v>
      </c>
    </row>
    <row r="5822" spans="1:17" ht="14.4" customHeight="1">
      <c r="A5822" s="67">
        <v>5817</v>
      </c>
      <c r="B5822" s="80" t="s">
        <v>176</v>
      </c>
      <c r="C5822" s="80" t="s">
        <v>43</v>
      </c>
      <c r="D5822" s="80" t="s">
        <v>17935</v>
      </c>
      <c r="E5822" s="104" t="s">
        <v>17936</v>
      </c>
      <c r="F5822" s="107">
        <v>36854</v>
      </c>
      <c r="G5822" s="67" t="s">
        <v>67</v>
      </c>
      <c r="H5822" s="80"/>
      <c r="I5822" s="80" t="s">
        <v>17937</v>
      </c>
      <c r="J5822" s="104" t="s">
        <v>213</v>
      </c>
      <c r="K5822" s="67" t="s">
        <v>119</v>
      </c>
      <c r="L5822" s="67"/>
      <c r="M5822" s="67"/>
      <c r="N5822" s="67"/>
      <c r="O5822" s="81"/>
      <c r="P5822" s="81">
        <v>46107</v>
      </c>
      <c r="Q5822" s="103" t="str">
        <f>IFERROR(VLOOKUP(J5822,Настройка!$C$4:$E$121,2,),"Ошибка")</f>
        <v>R</v>
      </c>
    </row>
    <row r="5823" spans="1:17" ht="14.4" customHeight="1">
      <c r="A5823" s="67">
        <v>5818</v>
      </c>
      <c r="B5823" s="80" t="s">
        <v>176</v>
      </c>
      <c r="C5823" s="80" t="s">
        <v>43</v>
      </c>
      <c r="D5823" s="80" t="s">
        <v>17938</v>
      </c>
      <c r="E5823" s="104" t="s">
        <v>17939</v>
      </c>
      <c r="F5823" s="107">
        <v>36279</v>
      </c>
      <c r="G5823" s="67" t="s">
        <v>67</v>
      </c>
      <c r="H5823" s="80" t="s">
        <v>401</v>
      </c>
      <c r="I5823" s="80" t="s">
        <v>17940</v>
      </c>
      <c r="J5823" s="104" t="s">
        <v>213</v>
      </c>
      <c r="K5823" s="67" t="s">
        <v>119</v>
      </c>
      <c r="L5823" s="67"/>
      <c r="M5823" s="67"/>
      <c r="N5823" s="67"/>
      <c r="O5823" s="81"/>
      <c r="P5823" s="81">
        <v>46107</v>
      </c>
      <c r="Q5823" s="103" t="str">
        <f>IFERROR(VLOOKUP(J5823,Настройка!$C$4:$E$121,2,),"Ошибка")</f>
        <v>R</v>
      </c>
    </row>
    <row r="5824" spans="1:17" ht="14.4" customHeight="1">
      <c r="A5824" s="67">
        <v>5819</v>
      </c>
      <c r="B5824" s="80" t="s">
        <v>176</v>
      </c>
      <c r="C5824" s="80" t="s">
        <v>43</v>
      </c>
      <c r="D5824" s="80" t="s">
        <v>17941</v>
      </c>
      <c r="E5824" s="104" t="s">
        <v>17942</v>
      </c>
      <c r="F5824" s="107">
        <v>34245</v>
      </c>
      <c r="G5824" s="67" t="s">
        <v>67</v>
      </c>
      <c r="H5824" s="80" t="s">
        <v>401</v>
      </c>
      <c r="I5824" s="80" t="s">
        <v>17943</v>
      </c>
      <c r="J5824" s="104" t="s">
        <v>213</v>
      </c>
      <c r="K5824" s="67" t="s">
        <v>119</v>
      </c>
      <c r="L5824" s="67"/>
      <c r="M5824" s="67"/>
      <c r="N5824" s="67"/>
      <c r="O5824" s="81"/>
      <c r="P5824" s="81">
        <v>46107</v>
      </c>
      <c r="Q5824" s="103" t="str">
        <f>IFERROR(VLOOKUP(J5824,Настройка!$C$4:$E$121,2,),"Ошибка")</f>
        <v>R</v>
      </c>
    </row>
    <row r="5825" spans="1:17" ht="14.4" customHeight="1">
      <c r="A5825" s="67">
        <v>5820</v>
      </c>
      <c r="B5825" s="80" t="s">
        <v>176</v>
      </c>
      <c r="C5825" s="80" t="s">
        <v>43</v>
      </c>
      <c r="D5825" s="80" t="s">
        <v>17944</v>
      </c>
      <c r="E5825" s="104" t="s">
        <v>17945</v>
      </c>
      <c r="F5825" s="107">
        <v>38533</v>
      </c>
      <c r="G5825" s="67" t="s">
        <v>67</v>
      </c>
      <c r="H5825" s="80"/>
      <c r="I5825" s="80" t="s">
        <v>17946</v>
      </c>
      <c r="J5825" s="104" t="s">
        <v>213</v>
      </c>
      <c r="K5825" s="67" t="s">
        <v>119</v>
      </c>
      <c r="L5825" s="67"/>
      <c r="M5825" s="67"/>
      <c r="N5825" s="67"/>
      <c r="O5825" s="81"/>
      <c r="P5825" s="81">
        <v>46107</v>
      </c>
      <c r="Q5825" s="103" t="str">
        <f>IFERROR(VLOOKUP(J5825,Настройка!$C$4:$E$121,2,),"Ошибка")</f>
        <v>R</v>
      </c>
    </row>
    <row r="5826" spans="1:17" ht="14.4" customHeight="1">
      <c r="A5826" s="67">
        <v>5821</v>
      </c>
      <c r="B5826" s="80" t="s">
        <v>176</v>
      </c>
      <c r="C5826" s="80" t="s">
        <v>43</v>
      </c>
      <c r="D5826" s="80" t="s">
        <v>17947</v>
      </c>
      <c r="E5826" s="104" t="s">
        <v>17948</v>
      </c>
      <c r="F5826" s="107">
        <v>36827</v>
      </c>
      <c r="G5826" s="67" t="s">
        <v>89</v>
      </c>
      <c r="H5826" s="80" t="s">
        <v>602</v>
      </c>
      <c r="I5826" s="80" t="s">
        <v>17949</v>
      </c>
      <c r="J5826" s="104" t="s">
        <v>230</v>
      </c>
      <c r="K5826" s="67" t="s">
        <v>133</v>
      </c>
      <c r="L5826" s="67" t="s">
        <v>152</v>
      </c>
      <c r="M5826" s="67" t="s">
        <v>166</v>
      </c>
      <c r="N5826" s="67" t="s">
        <v>1946</v>
      </c>
      <c r="O5826" s="81">
        <v>46173</v>
      </c>
      <c r="P5826" s="81">
        <v>46108</v>
      </c>
      <c r="Q5826" s="103" t="str">
        <f>IFERROR(VLOOKUP(J5826,Настройка!$C$4:$E$121,2,),"Ошибка")</f>
        <v>R</v>
      </c>
    </row>
    <row r="5827" spans="1:17" ht="14.4" customHeight="1">
      <c r="A5827" s="67">
        <v>5822</v>
      </c>
      <c r="B5827" s="80" t="s">
        <v>176</v>
      </c>
      <c r="C5827" s="80" t="s">
        <v>43</v>
      </c>
      <c r="D5827" s="80" t="s">
        <v>17950</v>
      </c>
      <c r="E5827" s="104" t="s">
        <v>17951</v>
      </c>
      <c r="F5827" s="107">
        <v>31747</v>
      </c>
      <c r="G5827" s="67" t="s">
        <v>89</v>
      </c>
      <c r="H5827" s="80" t="s">
        <v>602</v>
      </c>
      <c r="I5827" s="80" t="s">
        <v>17952</v>
      </c>
      <c r="J5827" s="104" t="s">
        <v>230</v>
      </c>
      <c r="K5827" s="67" t="s">
        <v>133</v>
      </c>
      <c r="L5827" s="67" t="s">
        <v>152</v>
      </c>
      <c r="M5827" s="67" t="s">
        <v>166</v>
      </c>
      <c r="N5827" s="67" t="s">
        <v>1946</v>
      </c>
      <c r="O5827" s="81">
        <v>46173</v>
      </c>
      <c r="P5827" s="81">
        <v>46108</v>
      </c>
      <c r="Q5827" s="103" t="str">
        <f>IFERROR(VLOOKUP(J5827,Настройка!$C$4:$E$121,2,),"Ошибка")</f>
        <v>R</v>
      </c>
    </row>
    <row r="5828" spans="1:17" ht="14.4" customHeight="1">
      <c r="A5828" s="67">
        <v>5823</v>
      </c>
      <c r="B5828" s="80" t="s">
        <v>176</v>
      </c>
      <c r="C5828" s="80" t="s">
        <v>43</v>
      </c>
      <c r="D5828" s="80" t="s">
        <v>17953</v>
      </c>
      <c r="E5828" s="104" t="s">
        <v>17954</v>
      </c>
      <c r="F5828" s="107">
        <v>27866</v>
      </c>
      <c r="G5828" s="67" t="s">
        <v>77</v>
      </c>
      <c r="H5828" s="80" t="s">
        <v>17955</v>
      </c>
      <c r="I5828" s="80" t="s">
        <v>17956</v>
      </c>
      <c r="J5828" s="104" t="s">
        <v>100</v>
      </c>
      <c r="K5828" s="67" t="s">
        <v>109</v>
      </c>
      <c r="L5828" s="67"/>
      <c r="M5828" s="67"/>
      <c r="N5828" s="67"/>
      <c r="O5828" s="81"/>
      <c r="P5828" s="81">
        <v>46109</v>
      </c>
      <c r="Q5828" s="103" t="str">
        <f>IFERROR(VLOOKUP(J5828,Настройка!$C$4:$E$121,2,),"Ошибка")</f>
        <v>ITR</v>
      </c>
    </row>
    <row r="5829" spans="1:17" ht="14.4" customHeight="1">
      <c r="A5829" s="67">
        <v>5824</v>
      </c>
      <c r="B5829" s="80" t="s">
        <v>176</v>
      </c>
      <c r="C5829" s="80" t="s">
        <v>43</v>
      </c>
      <c r="D5829" s="80" t="s">
        <v>17957</v>
      </c>
      <c r="E5829" s="104" t="s">
        <v>17958</v>
      </c>
      <c r="F5829" s="107">
        <v>37788</v>
      </c>
      <c r="G5829" s="67" t="s">
        <v>67</v>
      </c>
      <c r="H5829" s="80"/>
      <c r="I5829" s="80" t="s">
        <v>17959</v>
      </c>
      <c r="J5829" s="104" t="s">
        <v>227</v>
      </c>
      <c r="K5829" s="67" t="s">
        <v>131</v>
      </c>
      <c r="L5829" s="67"/>
      <c r="M5829" s="67"/>
      <c r="N5829" s="67"/>
      <c r="O5829" s="81"/>
      <c r="P5829" s="81">
        <v>46109</v>
      </c>
      <c r="Q5829" s="103" t="str">
        <f>IFERROR(VLOOKUP(J5829,Настройка!$C$4:$E$121,2,),"Ошибка")</f>
        <v>R</v>
      </c>
    </row>
    <row r="5830" spans="1:17" ht="14.4" customHeight="1">
      <c r="A5830" s="67">
        <v>5825</v>
      </c>
      <c r="B5830" s="80" t="s">
        <v>176</v>
      </c>
      <c r="C5830" s="80" t="s">
        <v>43</v>
      </c>
      <c r="D5830" s="80" t="s">
        <v>17960</v>
      </c>
      <c r="E5830" s="104" t="s">
        <v>17961</v>
      </c>
      <c r="F5830" s="107">
        <v>37514</v>
      </c>
      <c r="G5830" s="67" t="s">
        <v>67</v>
      </c>
      <c r="H5830" s="80"/>
      <c r="I5830" s="80" t="s">
        <v>17962</v>
      </c>
      <c r="J5830" s="104" t="s">
        <v>227</v>
      </c>
      <c r="K5830" s="67" t="s">
        <v>131</v>
      </c>
      <c r="L5830" s="67"/>
      <c r="M5830" s="67"/>
      <c r="N5830" s="67"/>
      <c r="O5830" s="81"/>
      <c r="P5830" s="81">
        <v>46109</v>
      </c>
      <c r="Q5830" s="103" t="str">
        <f>IFERROR(VLOOKUP(J5830,Настройка!$C$4:$E$121,2,),"Ошибка")</f>
        <v>R</v>
      </c>
    </row>
    <row r="5831" spans="1:17" ht="14.4" customHeight="1">
      <c r="A5831" s="67">
        <v>5826</v>
      </c>
      <c r="B5831" s="80" t="s">
        <v>176</v>
      </c>
      <c r="C5831" s="80" t="s">
        <v>43</v>
      </c>
      <c r="D5831" s="80" t="s">
        <v>17963</v>
      </c>
      <c r="E5831" s="104" t="s">
        <v>17964</v>
      </c>
      <c r="F5831" s="107">
        <v>34679</v>
      </c>
      <c r="G5831" s="67" t="s">
        <v>67</v>
      </c>
      <c r="H5831" s="80"/>
      <c r="I5831" s="80" t="s">
        <v>17965</v>
      </c>
      <c r="J5831" s="104" t="s">
        <v>213</v>
      </c>
      <c r="K5831" s="67" t="s">
        <v>119</v>
      </c>
      <c r="L5831" s="67"/>
      <c r="M5831" s="67"/>
      <c r="N5831" s="67"/>
      <c r="O5831" s="81"/>
      <c r="P5831" s="81">
        <v>46109</v>
      </c>
      <c r="Q5831" s="103" t="str">
        <f>IFERROR(VLOOKUP(J5831,Настройка!$C$4:$E$121,2,),"Ошибка")</f>
        <v>R</v>
      </c>
    </row>
    <row r="5832" spans="1:17" ht="14.4" customHeight="1">
      <c r="A5832" s="67">
        <v>5827</v>
      </c>
      <c r="B5832" s="80" t="s">
        <v>176</v>
      </c>
      <c r="C5832" s="80" t="s">
        <v>43</v>
      </c>
      <c r="D5832" s="80" t="s">
        <v>17966</v>
      </c>
      <c r="E5832" s="104" t="s">
        <v>17967</v>
      </c>
      <c r="F5832" s="107">
        <v>26786</v>
      </c>
      <c r="G5832" s="67" t="s">
        <v>67</v>
      </c>
      <c r="H5832" s="80"/>
      <c r="I5832" s="80" t="s">
        <v>17968</v>
      </c>
      <c r="J5832" s="104" t="s">
        <v>213</v>
      </c>
      <c r="K5832" s="67" t="s">
        <v>119</v>
      </c>
      <c r="L5832" s="67"/>
      <c r="M5832" s="67"/>
      <c r="N5832" s="67"/>
      <c r="O5832" s="81"/>
      <c r="P5832" s="81">
        <v>46109</v>
      </c>
      <c r="Q5832" s="103" t="str">
        <f>IFERROR(VLOOKUP(J5832,Настройка!$C$4:$E$121,2,),"Ошибка")</f>
        <v>R</v>
      </c>
    </row>
    <row r="5833" spans="1:17" ht="14.4" customHeight="1">
      <c r="A5833" s="67">
        <v>5828</v>
      </c>
      <c r="B5833" s="80" t="s">
        <v>176</v>
      </c>
      <c r="C5833" s="80" t="s">
        <v>43</v>
      </c>
      <c r="D5833" s="80" t="s">
        <v>17969</v>
      </c>
      <c r="E5833" s="104" t="s">
        <v>17970</v>
      </c>
      <c r="F5833" s="107">
        <v>38523</v>
      </c>
      <c r="G5833" s="67" t="s">
        <v>67</v>
      </c>
      <c r="H5833" s="80"/>
      <c r="I5833" s="80" t="s">
        <v>17971</v>
      </c>
      <c r="J5833" s="104" t="s">
        <v>213</v>
      </c>
      <c r="K5833" s="67" t="s">
        <v>119</v>
      </c>
      <c r="L5833" s="67"/>
      <c r="M5833" s="67"/>
      <c r="N5833" s="67"/>
      <c r="O5833" s="81"/>
      <c r="P5833" s="81">
        <v>46109</v>
      </c>
      <c r="Q5833" s="103" t="str">
        <f>IFERROR(VLOOKUP(J5833,Настройка!$C$4:$E$121,2,),"Ошибка")</f>
        <v>R</v>
      </c>
    </row>
    <row r="5834" spans="1:17" ht="14.4" customHeight="1">
      <c r="A5834" s="67">
        <v>5829</v>
      </c>
      <c r="B5834" s="80" t="s">
        <v>176</v>
      </c>
      <c r="C5834" s="80" t="s">
        <v>43</v>
      </c>
      <c r="D5834" s="80" t="s">
        <v>17972</v>
      </c>
      <c r="E5834" s="104" t="s">
        <v>17973</v>
      </c>
      <c r="F5834" s="107">
        <v>28026</v>
      </c>
      <c r="G5834" s="67" t="s">
        <v>67</v>
      </c>
      <c r="H5834" s="80" t="s">
        <v>401</v>
      </c>
      <c r="I5834" s="80" t="s">
        <v>17974</v>
      </c>
      <c r="J5834" s="104" t="s">
        <v>213</v>
      </c>
      <c r="K5834" s="67" t="s">
        <v>119</v>
      </c>
      <c r="L5834" s="67"/>
      <c r="M5834" s="67"/>
      <c r="N5834" s="67"/>
      <c r="O5834" s="81"/>
      <c r="P5834" s="81">
        <v>46109</v>
      </c>
      <c r="Q5834" s="103" t="str">
        <f>IFERROR(VLOOKUP(J5834,Настройка!$C$4:$E$121,2,),"Ошибка")</f>
        <v>R</v>
      </c>
    </row>
    <row r="5835" spans="1:17" ht="14.4" customHeight="1">
      <c r="A5835" s="67">
        <v>5830</v>
      </c>
      <c r="B5835" s="80" t="s">
        <v>176</v>
      </c>
      <c r="C5835" s="80" t="s">
        <v>43</v>
      </c>
      <c r="D5835" s="80" t="s">
        <v>17975</v>
      </c>
      <c r="E5835" s="104" t="s">
        <v>17976</v>
      </c>
      <c r="F5835" s="107">
        <v>27795</v>
      </c>
      <c r="G5835" s="67" t="s">
        <v>67</v>
      </c>
      <c r="H5835" s="80" t="s">
        <v>401</v>
      </c>
      <c r="I5835" s="80" t="s">
        <v>17977</v>
      </c>
      <c r="J5835" s="104" t="s">
        <v>213</v>
      </c>
      <c r="K5835" s="67" t="s">
        <v>119</v>
      </c>
      <c r="L5835" s="67"/>
      <c r="M5835" s="67"/>
      <c r="N5835" s="67"/>
      <c r="O5835" s="81"/>
      <c r="P5835" s="81">
        <v>46109</v>
      </c>
      <c r="Q5835" s="103" t="str">
        <f>IFERROR(VLOOKUP(J5835,Настройка!$C$4:$E$121,2,),"Ошибка")</f>
        <v>R</v>
      </c>
    </row>
    <row r="5836" spans="1:17" ht="14.4" customHeight="1">
      <c r="A5836" s="67">
        <v>5831</v>
      </c>
      <c r="B5836" s="80" t="s">
        <v>176</v>
      </c>
      <c r="C5836" s="80" t="s">
        <v>43</v>
      </c>
      <c r="D5836" s="80" t="s">
        <v>17978</v>
      </c>
      <c r="E5836" s="104" t="s">
        <v>17979</v>
      </c>
      <c r="F5836" s="107">
        <v>31563</v>
      </c>
      <c r="G5836" s="67" t="s">
        <v>89</v>
      </c>
      <c r="H5836" s="80" t="s">
        <v>602</v>
      </c>
      <c r="I5836" s="80" t="s">
        <v>17980</v>
      </c>
      <c r="J5836" s="104" t="s">
        <v>230</v>
      </c>
      <c r="K5836" s="67" t="s">
        <v>133</v>
      </c>
      <c r="L5836" s="67" t="s">
        <v>152</v>
      </c>
      <c r="M5836" s="67" t="s">
        <v>166</v>
      </c>
      <c r="N5836" s="67" t="s">
        <v>1946</v>
      </c>
      <c r="O5836" s="81">
        <v>46251</v>
      </c>
      <c r="P5836" s="81">
        <v>46109</v>
      </c>
      <c r="Q5836" s="103" t="str">
        <f>IFERROR(VLOOKUP(J5836,Настройка!$C$4:$E$121,2,),"Ошибка")</f>
        <v>R</v>
      </c>
    </row>
    <row r="5837" spans="1:17" ht="14.4" customHeight="1">
      <c r="A5837" s="67">
        <v>5832</v>
      </c>
      <c r="B5837" s="80" t="s">
        <v>176</v>
      </c>
      <c r="C5837" s="80" t="s">
        <v>43</v>
      </c>
      <c r="D5837" s="80" t="s">
        <v>17981</v>
      </c>
      <c r="E5837" s="104" t="s">
        <v>17982</v>
      </c>
      <c r="F5837" s="107">
        <v>31762</v>
      </c>
      <c r="G5837" s="67" t="s">
        <v>89</v>
      </c>
      <c r="H5837" s="80" t="s">
        <v>602</v>
      </c>
      <c r="I5837" s="80" t="s">
        <v>17983</v>
      </c>
      <c r="J5837" s="104" t="s">
        <v>211</v>
      </c>
      <c r="K5837" s="67" t="s">
        <v>133</v>
      </c>
      <c r="L5837" s="67" t="s">
        <v>152</v>
      </c>
      <c r="M5837" s="67" t="s">
        <v>164</v>
      </c>
      <c r="N5837" s="67" t="s">
        <v>1946</v>
      </c>
      <c r="O5837" s="81">
        <v>46218</v>
      </c>
      <c r="P5837" s="81">
        <v>46109</v>
      </c>
      <c r="Q5837" s="103" t="str">
        <f>IFERROR(VLOOKUP(J5837,Настройка!$C$4:$E$121,2,),"Ошибка")</f>
        <v>R</v>
      </c>
    </row>
    <row r="5838" spans="1:17" ht="14.4" customHeight="1">
      <c r="A5838" s="67">
        <v>5833</v>
      </c>
      <c r="B5838" s="80" t="s">
        <v>176</v>
      </c>
      <c r="C5838" s="80" t="s">
        <v>43</v>
      </c>
      <c r="D5838" s="80" t="s">
        <v>17984</v>
      </c>
      <c r="E5838" s="104" t="s">
        <v>17985</v>
      </c>
      <c r="F5838" s="107">
        <v>32795</v>
      </c>
      <c r="G5838" s="67" t="s">
        <v>89</v>
      </c>
      <c r="H5838" s="80" t="s">
        <v>602</v>
      </c>
      <c r="I5838" s="80" t="s">
        <v>17986</v>
      </c>
      <c r="J5838" s="104" t="s">
        <v>211</v>
      </c>
      <c r="K5838" s="67" t="s">
        <v>133</v>
      </c>
      <c r="L5838" s="67" t="s">
        <v>152</v>
      </c>
      <c r="M5838" s="67" t="s">
        <v>166</v>
      </c>
      <c r="N5838" s="67" t="s">
        <v>1946</v>
      </c>
      <c r="O5838" s="81">
        <v>46427</v>
      </c>
      <c r="P5838" s="81">
        <v>46109</v>
      </c>
      <c r="Q5838" s="103" t="str">
        <f>IFERROR(VLOOKUP(J5838,Настройка!$C$4:$E$121,2,),"Ошибка")</f>
        <v>R</v>
      </c>
    </row>
    <row r="5839" spans="1:17" ht="14.4" customHeight="1">
      <c r="A5839" s="67">
        <v>5834</v>
      </c>
      <c r="B5839" s="80" t="s">
        <v>176</v>
      </c>
      <c r="C5839" s="80" t="s">
        <v>43</v>
      </c>
      <c r="D5839" s="80" t="s">
        <v>17987</v>
      </c>
      <c r="E5839" s="104" t="s">
        <v>17988</v>
      </c>
      <c r="F5839" s="107">
        <v>30058</v>
      </c>
      <c r="G5839" s="67" t="s">
        <v>89</v>
      </c>
      <c r="H5839" s="80" t="s">
        <v>602</v>
      </c>
      <c r="I5839" s="80" t="s">
        <v>17989</v>
      </c>
      <c r="J5839" s="104" t="s">
        <v>230</v>
      </c>
      <c r="K5839" s="67" t="s">
        <v>133</v>
      </c>
      <c r="L5839" s="67" t="s">
        <v>152</v>
      </c>
      <c r="M5839" s="67" t="s">
        <v>166</v>
      </c>
      <c r="N5839" s="67" t="s">
        <v>1946</v>
      </c>
      <c r="O5839" s="81">
        <v>46173</v>
      </c>
      <c r="P5839" s="81">
        <v>46109</v>
      </c>
      <c r="Q5839" s="103" t="str">
        <f>IFERROR(VLOOKUP(J5839,Настройка!$C$4:$E$121,2,),"Ошибка")</f>
        <v>R</v>
      </c>
    </row>
    <row r="5840" spans="1:17" ht="14.4" customHeight="1">
      <c r="A5840" s="67">
        <v>5835</v>
      </c>
      <c r="B5840" s="80" t="s">
        <v>176</v>
      </c>
      <c r="C5840" s="80" t="s">
        <v>43</v>
      </c>
      <c r="D5840" s="80" t="s">
        <v>17990</v>
      </c>
      <c r="E5840" s="104" t="s">
        <v>2147</v>
      </c>
      <c r="F5840" s="107">
        <v>37076</v>
      </c>
      <c r="G5840" s="67" t="s">
        <v>89</v>
      </c>
      <c r="H5840" s="80" t="s">
        <v>602</v>
      </c>
      <c r="I5840" s="80" t="s">
        <v>17991</v>
      </c>
      <c r="J5840" s="104" t="s">
        <v>230</v>
      </c>
      <c r="K5840" s="67" t="s">
        <v>133</v>
      </c>
      <c r="L5840" s="67" t="s">
        <v>152</v>
      </c>
      <c r="M5840" s="67" t="s">
        <v>166</v>
      </c>
      <c r="N5840" s="67" t="s">
        <v>1946</v>
      </c>
      <c r="O5840" s="81">
        <v>46427</v>
      </c>
      <c r="P5840" s="81">
        <v>46109</v>
      </c>
      <c r="Q5840" s="103" t="str">
        <f>IFERROR(VLOOKUP(J5840,Настройка!$C$4:$E$121,2,),"Ошибка")</f>
        <v>R</v>
      </c>
    </row>
    <row r="5841" spans="1:17" ht="14.4" customHeight="1">
      <c r="A5841" s="67">
        <v>5836</v>
      </c>
      <c r="B5841" s="80" t="s">
        <v>176</v>
      </c>
      <c r="C5841" s="80" t="s">
        <v>43</v>
      </c>
      <c r="D5841" s="80" t="s">
        <v>17992</v>
      </c>
      <c r="E5841" s="104" t="s">
        <v>17993</v>
      </c>
      <c r="F5841" s="107">
        <v>32112</v>
      </c>
      <c r="G5841" s="67" t="s">
        <v>89</v>
      </c>
      <c r="H5841" s="80" t="s">
        <v>602</v>
      </c>
      <c r="I5841" s="80" t="s">
        <v>17994</v>
      </c>
      <c r="J5841" s="104" t="s">
        <v>230</v>
      </c>
      <c r="K5841" s="67" t="s">
        <v>133</v>
      </c>
      <c r="L5841" s="67" t="s">
        <v>152</v>
      </c>
      <c r="M5841" s="67" t="s">
        <v>166</v>
      </c>
      <c r="N5841" s="67" t="s">
        <v>1946</v>
      </c>
      <c r="O5841" s="81">
        <v>46356</v>
      </c>
      <c r="P5841" s="81">
        <v>46109</v>
      </c>
      <c r="Q5841" s="103" t="str">
        <f>IFERROR(VLOOKUP(J5841,Настройка!$C$4:$E$121,2,),"Ошибка")</f>
        <v>R</v>
      </c>
    </row>
    <row r="5842" spans="1:17" ht="14.4" customHeight="1">
      <c r="A5842" s="67">
        <v>5837</v>
      </c>
      <c r="B5842" s="80" t="s">
        <v>176</v>
      </c>
      <c r="C5842" s="80" t="s">
        <v>43</v>
      </c>
      <c r="D5842" s="80" t="s">
        <v>17995</v>
      </c>
      <c r="E5842" s="104" t="s">
        <v>17996</v>
      </c>
      <c r="F5842" s="107">
        <v>34174</v>
      </c>
      <c r="G5842" s="67" t="s">
        <v>89</v>
      </c>
      <c r="H5842" s="80" t="s">
        <v>602</v>
      </c>
      <c r="I5842" s="80" t="s">
        <v>17997</v>
      </c>
      <c r="J5842" s="104" t="s">
        <v>211</v>
      </c>
      <c r="K5842" s="67" t="s">
        <v>123</v>
      </c>
      <c r="L5842" s="67" t="s">
        <v>152</v>
      </c>
      <c r="M5842" s="67" t="s">
        <v>166</v>
      </c>
      <c r="N5842" s="67" t="s">
        <v>184</v>
      </c>
      <c r="O5842" s="81">
        <v>46326</v>
      </c>
      <c r="P5842" s="81">
        <v>46109</v>
      </c>
      <c r="Q5842" s="103" t="str">
        <f>IFERROR(VLOOKUP(J5842,Настройка!$C$4:$E$121,2,),"Ошибка")</f>
        <v>R</v>
      </c>
    </row>
    <row r="5843" spans="1:17" ht="14.4" customHeight="1">
      <c r="A5843" s="67">
        <v>5838</v>
      </c>
      <c r="B5843" s="80" t="s">
        <v>176</v>
      </c>
      <c r="C5843" s="80" t="s">
        <v>43</v>
      </c>
      <c r="D5843" s="80" t="s">
        <v>17998</v>
      </c>
      <c r="E5843" s="104" t="s">
        <v>17999</v>
      </c>
      <c r="F5843" s="107">
        <v>25238</v>
      </c>
      <c r="G5843" s="67" t="s">
        <v>77</v>
      </c>
      <c r="H5843" s="80" t="s">
        <v>6295</v>
      </c>
      <c r="I5843" s="80" t="s">
        <v>18000</v>
      </c>
      <c r="J5843" s="104" t="s">
        <v>110</v>
      </c>
      <c r="K5843" s="67" t="s">
        <v>109</v>
      </c>
      <c r="L5843" s="67"/>
      <c r="M5843" s="67"/>
      <c r="N5843" s="67"/>
      <c r="O5843" s="81"/>
      <c r="P5843" s="81">
        <v>46110</v>
      </c>
      <c r="Q5843" s="103" t="str">
        <f>IFERROR(VLOOKUP(J5843,Настройка!$C$4:$E$121,2,),"Ошибка")</f>
        <v>ITR</v>
      </c>
    </row>
    <row r="5844" spans="1:17" ht="14.4" customHeight="1">
      <c r="A5844" s="67">
        <v>5839</v>
      </c>
      <c r="B5844" s="80" t="s">
        <v>176</v>
      </c>
      <c r="C5844" s="80" t="s">
        <v>43</v>
      </c>
      <c r="D5844" s="80" t="s">
        <v>18001</v>
      </c>
      <c r="E5844" s="104" t="s">
        <v>18002</v>
      </c>
      <c r="F5844" s="107">
        <v>27244</v>
      </c>
      <c r="G5844" s="67" t="s">
        <v>83</v>
      </c>
      <c r="H5844" s="80"/>
      <c r="I5844" s="80" t="s">
        <v>18003</v>
      </c>
      <c r="J5844" s="104" t="s">
        <v>214</v>
      </c>
      <c r="K5844" s="67" t="s">
        <v>119</v>
      </c>
      <c r="L5844" s="67" t="s">
        <v>152</v>
      </c>
      <c r="M5844" s="67" t="s">
        <v>166</v>
      </c>
      <c r="N5844" s="67" t="s">
        <v>398</v>
      </c>
      <c r="O5844" s="81">
        <v>46343</v>
      </c>
      <c r="P5844" s="81">
        <v>46111</v>
      </c>
      <c r="Q5844" s="103" t="str">
        <f>IFERROR(VLOOKUP(J5844,Настройка!$C$4:$E$121,2,),"Ошибка")</f>
        <v>R</v>
      </c>
    </row>
    <row r="5845" spans="1:17" ht="14.4" customHeight="1">
      <c r="A5845" s="67">
        <v>5840</v>
      </c>
      <c r="B5845" s="80" t="s">
        <v>176</v>
      </c>
      <c r="C5845" s="80" t="s">
        <v>43</v>
      </c>
      <c r="D5845" s="80" t="s">
        <v>18004</v>
      </c>
      <c r="E5845" s="104" t="s">
        <v>18005</v>
      </c>
      <c r="F5845" s="107">
        <v>31844</v>
      </c>
      <c r="G5845" s="67" t="s">
        <v>89</v>
      </c>
      <c r="H5845" s="80" t="s">
        <v>602</v>
      </c>
      <c r="I5845" s="80" t="s">
        <v>18006</v>
      </c>
      <c r="J5845" s="104" t="s">
        <v>230</v>
      </c>
      <c r="K5845" s="67" t="s">
        <v>133</v>
      </c>
      <c r="L5845" s="67" t="s">
        <v>152</v>
      </c>
      <c r="M5845" s="67" t="s">
        <v>166</v>
      </c>
      <c r="N5845" s="67" t="s">
        <v>1946</v>
      </c>
      <c r="O5845" s="81">
        <v>46300</v>
      </c>
      <c r="P5845" s="81">
        <v>46112</v>
      </c>
      <c r="Q5845" s="103" t="str">
        <f>IFERROR(VLOOKUP(J5845,Настройка!$C$4:$E$121,2,),"Ошибка")</f>
        <v>R</v>
      </c>
    </row>
    <row r="5846" spans="1:17" ht="14.4" customHeight="1">
      <c r="A5846" s="67">
        <v>5841</v>
      </c>
      <c r="B5846" s="80" t="s">
        <v>176</v>
      </c>
      <c r="C5846" s="80" t="s">
        <v>43</v>
      </c>
      <c r="D5846" s="80" t="s">
        <v>18007</v>
      </c>
      <c r="E5846" s="104" t="s">
        <v>18008</v>
      </c>
      <c r="F5846" s="107">
        <v>27150</v>
      </c>
      <c r="G5846" s="67" t="s">
        <v>69</v>
      </c>
      <c r="H5846" s="80" t="s">
        <v>302</v>
      </c>
      <c r="I5846" s="80" t="s">
        <v>18009</v>
      </c>
      <c r="J5846" s="104" t="s">
        <v>205</v>
      </c>
      <c r="K5846" s="67" t="s">
        <v>117</v>
      </c>
      <c r="L5846" s="67"/>
      <c r="M5846" s="67"/>
      <c r="N5846" s="67"/>
      <c r="O5846" s="81"/>
      <c r="P5846" s="81">
        <v>46113</v>
      </c>
      <c r="Q5846" s="103" t="str">
        <f>IFERROR(VLOOKUP(J5846,Настройка!$C$4:$E$121,2,),"Ошибка")</f>
        <v>R</v>
      </c>
    </row>
    <row r="5847" spans="1:17" ht="14.4" customHeight="1">
      <c r="A5847" s="67">
        <v>5842</v>
      </c>
      <c r="B5847" s="80" t="s">
        <v>176</v>
      </c>
      <c r="C5847" s="80" t="s">
        <v>43</v>
      </c>
      <c r="D5847" s="80" t="s">
        <v>18010</v>
      </c>
      <c r="E5847" s="104" t="s">
        <v>18011</v>
      </c>
      <c r="F5847" s="107">
        <v>38264</v>
      </c>
      <c r="G5847" s="67" t="s">
        <v>67</v>
      </c>
      <c r="H5847" s="80" t="s">
        <v>401</v>
      </c>
      <c r="I5847" s="80" t="s">
        <v>18012</v>
      </c>
      <c r="J5847" s="104" t="s">
        <v>213</v>
      </c>
      <c r="K5847" s="67" t="s">
        <v>119</v>
      </c>
      <c r="L5847" s="67"/>
      <c r="M5847" s="67"/>
      <c r="N5847" s="67"/>
      <c r="O5847" s="81"/>
      <c r="P5847" s="81">
        <v>46113</v>
      </c>
      <c r="Q5847" s="103" t="str">
        <f>IFERROR(VLOOKUP(J5847,Настройка!$C$4:$E$121,2,),"Ошибка")</f>
        <v>R</v>
      </c>
    </row>
    <row r="5848" spans="1:17" ht="14.4" customHeight="1">
      <c r="A5848" s="67">
        <v>5843</v>
      </c>
      <c r="B5848" s="80" t="s">
        <v>176</v>
      </c>
      <c r="C5848" s="80" t="s">
        <v>43</v>
      </c>
      <c r="D5848" s="80" t="s">
        <v>18013</v>
      </c>
      <c r="E5848" s="104" t="s">
        <v>18014</v>
      </c>
      <c r="F5848" s="107">
        <v>32387</v>
      </c>
      <c r="G5848" s="67" t="s">
        <v>65</v>
      </c>
      <c r="H5848" s="80" t="s">
        <v>396</v>
      </c>
      <c r="I5848" s="80" t="s">
        <v>18015</v>
      </c>
      <c r="J5848" s="104" t="s">
        <v>213</v>
      </c>
      <c r="K5848" s="67" t="s">
        <v>119</v>
      </c>
      <c r="L5848" s="67" t="s">
        <v>152</v>
      </c>
      <c r="M5848" s="67" t="s">
        <v>166</v>
      </c>
      <c r="N5848" s="67" t="s">
        <v>1946</v>
      </c>
      <c r="O5848" s="81">
        <v>46447</v>
      </c>
      <c r="P5848" s="81">
        <v>46113</v>
      </c>
      <c r="Q5848" s="103" t="str">
        <f>IFERROR(VLOOKUP(J5848,Настройка!$C$4:$E$121,2,),"Ошибка")</f>
        <v>R</v>
      </c>
    </row>
    <row r="5849" spans="1:17" ht="14.4" customHeight="1">
      <c r="A5849" s="67">
        <v>5844</v>
      </c>
      <c r="B5849" s="80" t="s">
        <v>176</v>
      </c>
      <c r="C5849" s="80" t="s">
        <v>43</v>
      </c>
      <c r="D5849" s="80" t="s">
        <v>18016</v>
      </c>
      <c r="E5849" s="104" t="s">
        <v>18017</v>
      </c>
      <c r="F5849" s="107">
        <v>36511</v>
      </c>
      <c r="G5849" s="67" t="s">
        <v>69</v>
      </c>
      <c r="H5849" s="80" t="s">
        <v>302</v>
      </c>
      <c r="I5849" s="80" t="s">
        <v>18018</v>
      </c>
      <c r="J5849" s="104" t="s">
        <v>214</v>
      </c>
      <c r="K5849" s="67" t="s">
        <v>119</v>
      </c>
      <c r="L5849" s="67"/>
      <c r="M5849" s="67"/>
      <c r="N5849" s="67"/>
      <c r="O5849" s="81"/>
      <c r="P5849" s="81">
        <v>46113</v>
      </c>
      <c r="Q5849" s="103" t="str">
        <f>IFERROR(VLOOKUP(J5849,Настройка!$C$4:$E$121,2,),"Ошибка")</f>
        <v>R</v>
      </c>
    </row>
    <row r="5850" spans="1:17" ht="14.4" customHeight="1">
      <c r="A5850" s="67">
        <v>5845</v>
      </c>
      <c r="B5850" s="80" t="s">
        <v>176</v>
      </c>
      <c r="C5850" s="80" t="s">
        <v>43</v>
      </c>
      <c r="D5850" s="80" t="s">
        <v>18019</v>
      </c>
      <c r="E5850" s="104" t="s">
        <v>18020</v>
      </c>
      <c r="F5850" s="107">
        <v>33045</v>
      </c>
      <c r="G5850" s="67" t="s">
        <v>89</v>
      </c>
      <c r="H5850" s="80" t="s">
        <v>602</v>
      </c>
      <c r="I5850" s="80" t="s">
        <v>18021</v>
      </c>
      <c r="J5850" s="104" t="s">
        <v>256</v>
      </c>
      <c r="K5850" s="67" t="s">
        <v>123</v>
      </c>
      <c r="L5850" s="67" t="s">
        <v>152</v>
      </c>
      <c r="M5850" s="67" t="s">
        <v>166</v>
      </c>
      <c r="N5850" s="67" t="s">
        <v>1946</v>
      </c>
      <c r="O5850" s="81">
        <v>46218</v>
      </c>
      <c r="P5850" s="81">
        <v>46113</v>
      </c>
      <c r="Q5850" s="103" t="str">
        <f>IFERROR(VLOOKUP(J5850,Настройка!$C$4:$E$121,2,),"Ошибка")</f>
        <v>R</v>
      </c>
    </row>
    <row r="5851" spans="1:17" ht="14.4" customHeight="1">
      <c r="A5851" s="67">
        <v>5846</v>
      </c>
      <c r="B5851" s="80" t="s">
        <v>176</v>
      </c>
      <c r="C5851" s="80" t="s">
        <v>43</v>
      </c>
      <c r="D5851" s="80" t="s">
        <v>18022</v>
      </c>
      <c r="E5851" s="104" t="s">
        <v>18023</v>
      </c>
      <c r="F5851" s="107">
        <v>36796</v>
      </c>
      <c r="G5851" s="67" t="s">
        <v>89</v>
      </c>
      <c r="H5851" s="80" t="s">
        <v>602</v>
      </c>
      <c r="I5851" s="80" t="s">
        <v>18024</v>
      </c>
      <c r="J5851" s="104" t="s">
        <v>256</v>
      </c>
      <c r="K5851" s="67" t="s">
        <v>123</v>
      </c>
      <c r="L5851" s="67" t="s">
        <v>152</v>
      </c>
      <c r="M5851" s="67" t="s">
        <v>166</v>
      </c>
      <c r="N5851" s="67" t="s">
        <v>1946</v>
      </c>
      <c r="O5851" s="81">
        <v>46173</v>
      </c>
      <c r="P5851" s="81">
        <v>46113</v>
      </c>
      <c r="Q5851" s="103" t="str">
        <f>IFERROR(VLOOKUP(J5851,Настройка!$C$4:$E$121,2,),"Ошибка")</f>
        <v>R</v>
      </c>
    </row>
    <row r="5852" spans="1:17" ht="14.4" customHeight="1">
      <c r="A5852" s="67">
        <v>5847</v>
      </c>
      <c r="B5852" s="80" t="s">
        <v>176</v>
      </c>
      <c r="C5852" s="80" t="s">
        <v>43</v>
      </c>
      <c r="D5852" s="80" t="s">
        <v>18025</v>
      </c>
      <c r="E5852" s="104" t="s">
        <v>18026</v>
      </c>
      <c r="F5852" s="107">
        <v>27834</v>
      </c>
      <c r="G5852" s="67" t="s">
        <v>67</v>
      </c>
      <c r="H5852" s="80" t="s">
        <v>401</v>
      </c>
      <c r="I5852" s="80" t="s">
        <v>18027</v>
      </c>
      <c r="J5852" s="104" t="s">
        <v>213</v>
      </c>
      <c r="K5852" s="67" t="s">
        <v>119</v>
      </c>
      <c r="L5852" s="67"/>
      <c r="M5852" s="67"/>
      <c r="N5852" s="67"/>
      <c r="O5852" s="81"/>
      <c r="P5852" s="81">
        <v>46114</v>
      </c>
      <c r="Q5852" s="103" t="str">
        <f>IFERROR(VLOOKUP(J5852,Настройка!$C$4:$E$121,2,),"Ошибка")</f>
        <v>R</v>
      </c>
    </row>
    <row r="5853" spans="1:17" ht="14.4" customHeight="1">
      <c r="A5853" s="67">
        <v>5848</v>
      </c>
      <c r="B5853" s="80" t="s">
        <v>176</v>
      </c>
      <c r="C5853" s="80" t="s">
        <v>43</v>
      </c>
      <c r="D5853" s="80" t="s">
        <v>18028</v>
      </c>
      <c r="E5853" s="104" t="s">
        <v>18029</v>
      </c>
      <c r="F5853" s="107">
        <v>30857</v>
      </c>
      <c r="G5853" s="67" t="s">
        <v>67</v>
      </c>
      <c r="H5853" s="80" t="s">
        <v>401</v>
      </c>
      <c r="I5853" s="80" t="s">
        <v>18030</v>
      </c>
      <c r="J5853" s="104" t="s">
        <v>213</v>
      </c>
      <c r="K5853" s="67" t="s">
        <v>119</v>
      </c>
      <c r="L5853" s="67"/>
      <c r="M5853" s="67"/>
      <c r="N5853" s="67"/>
      <c r="O5853" s="81"/>
      <c r="P5853" s="81">
        <v>46114</v>
      </c>
      <c r="Q5853" s="103" t="str">
        <f>IFERROR(VLOOKUP(J5853,Настройка!$C$4:$E$121,2,),"Ошибка")</f>
        <v>R</v>
      </c>
    </row>
    <row r="5854" spans="1:17" ht="14.4" customHeight="1">
      <c r="A5854" s="67">
        <v>5849</v>
      </c>
      <c r="B5854" s="80" t="s">
        <v>176</v>
      </c>
      <c r="C5854" s="80" t="s">
        <v>43</v>
      </c>
      <c r="D5854" s="80" t="s">
        <v>18031</v>
      </c>
      <c r="E5854" s="104" t="s">
        <v>18032</v>
      </c>
      <c r="F5854" s="107">
        <v>37529</v>
      </c>
      <c r="G5854" s="67" t="s">
        <v>67</v>
      </c>
      <c r="H5854" s="80" t="s">
        <v>401</v>
      </c>
      <c r="I5854" s="80" t="s">
        <v>18033</v>
      </c>
      <c r="J5854" s="104" t="s">
        <v>227</v>
      </c>
      <c r="K5854" s="67" t="s">
        <v>131</v>
      </c>
      <c r="L5854" s="67"/>
      <c r="M5854" s="67"/>
      <c r="N5854" s="67"/>
      <c r="O5854" s="81"/>
      <c r="P5854" s="81">
        <v>46114</v>
      </c>
      <c r="Q5854" s="103" t="str">
        <f>IFERROR(VLOOKUP(J5854,Настройка!$C$4:$E$121,2,),"Ошибка")</f>
        <v>R</v>
      </c>
    </row>
    <row r="5855" spans="1:17" ht="14.4" customHeight="1">
      <c r="A5855" s="67">
        <v>5850</v>
      </c>
      <c r="B5855" s="80" t="s">
        <v>176</v>
      </c>
      <c r="C5855" s="80" t="s">
        <v>43</v>
      </c>
      <c r="D5855" s="80" t="s">
        <v>18034</v>
      </c>
      <c r="E5855" s="104" t="s">
        <v>18035</v>
      </c>
      <c r="F5855" s="107">
        <v>37393</v>
      </c>
      <c r="G5855" s="67" t="s">
        <v>67</v>
      </c>
      <c r="H5855" s="80" t="s">
        <v>401</v>
      </c>
      <c r="I5855" s="80" t="s">
        <v>18036</v>
      </c>
      <c r="J5855" s="104" t="s">
        <v>227</v>
      </c>
      <c r="K5855" s="67" t="s">
        <v>131</v>
      </c>
      <c r="L5855" s="67"/>
      <c r="M5855" s="67"/>
      <c r="N5855" s="67"/>
      <c r="O5855" s="81"/>
      <c r="P5855" s="81">
        <v>46114</v>
      </c>
      <c r="Q5855" s="103" t="str">
        <f>IFERROR(VLOOKUP(J5855,Настройка!$C$4:$E$121,2,),"Ошибка")</f>
        <v>R</v>
      </c>
    </row>
    <row r="5856" spans="1:17" ht="14.4" customHeight="1">
      <c r="A5856" s="67">
        <v>5851</v>
      </c>
      <c r="B5856" s="80" t="s">
        <v>176</v>
      </c>
      <c r="C5856" s="80" t="s">
        <v>43</v>
      </c>
      <c r="D5856" s="80" t="s">
        <v>18037</v>
      </c>
      <c r="E5856" s="104" t="s">
        <v>18038</v>
      </c>
      <c r="F5856" s="107">
        <v>29584</v>
      </c>
      <c r="G5856" s="67" t="s">
        <v>89</v>
      </c>
      <c r="H5856" s="80" t="s">
        <v>602</v>
      </c>
      <c r="I5856" s="80" t="s">
        <v>18039</v>
      </c>
      <c r="J5856" s="104" t="s">
        <v>256</v>
      </c>
      <c r="K5856" s="67" t="s">
        <v>123</v>
      </c>
      <c r="L5856" s="67" t="s">
        <v>152</v>
      </c>
      <c r="M5856" s="67" t="s">
        <v>166</v>
      </c>
      <c r="N5856" s="67" t="s">
        <v>1946</v>
      </c>
      <c r="O5856" s="81">
        <v>46251</v>
      </c>
      <c r="P5856" s="81">
        <v>46114</v>
      </c>
      <c r="Q5856" s="103" t="str">
        <f>IFERROR(VLOOKUP(J5856,Настройка!$C$4:$E$121,2,),"Ошибка")</f>
        <v>R</v>
      </c>
    </row>
    <row r="5857" spans="1:17" ht="14.4" customHeight="1">
      <c r="A5857" s="67">
        <v>5852</v>
      </c>
      <c r="B5857" s="80" t="s">
        <v>176</v>
      </c>
      <c r="C5857" s="80" t="s">
        <v>43</v>
      </c>
      <c r="D5857" s="80" t="s">
        <v>18040</v>
      </c>
      <c r="E5857" s="104" t="s">
        <v>18041</v>
      </c>
      <c r="F5857" s="107">
        <v>31808</v>
      </c>
      <c r="G5857" s="67" t="s">
        <v>89</v>
      </c>
      <c r="H5857" s="80" t="s">
        <v>602</v>
      </c>
      <c r="I5857" s="80" t="s">
        <v>18042</v>
      </c>
      <c r="J5857" s="104" t="s">
        <v>256</v>
      </c>
      <c r="K5857" s="67" t="s">
        <v>123</v>
      </c>
      <c r="L5857" s="67" t="s">
        <v>152</v>
      </c>
      <c r="M5857" s="67" t="s">
        <v>166</v>
      </c>
      <c r="N5857" s="67" t="s">
        <v>184</v>
      </c>
      <c r="O5857" s="81">
        <v>46173</v>
      </c>
      <c r="P5857" s="81">
        <v>46114</v>
      </c>
      <c r="Q5857" s="103" t="str">
        <f>IFERROR(VLOOKUP(J5857,Настройка!$C$4:$E$121,2,),"Ошибка")</f>
        <v>R</v>
      </c>
    </row>
    <row r="5858" spans="1:17" ht="14.4" customHeight="1">
      <c r="A5858" s="67">
        <v>5853</v>
      </c>
      <c r="B5858" s="80" t="s">
        <v>176</v>
      </c>
      <c r="C5858" s="80" t="s">
        <v>43</v>
      </c>
      <c r="D5858" s="80" t="s">
        <v>18043</v>
      </c>
      <c r="E5858" s="104" t="s">
        <v>18044</v>
      </c>
      <c r="F5858" s="107">
        <v>34736</v>
      </c>
      <c r="G5858" s="67" t="s">
        <v>89</v>
      </c>
      <c r="H5858" s="80" t="s">
        <v>602</v>
      </c>
      <c r="I5858" s="80" t="s">
        <v>18045</v>
      </c>
      <c r="J5858" s="104" t="s">
        <v>256</v>
      </c>
      <c r="K5858" s="67" t="s">
        <v>123</v>
      </c>
      <c r="L5858" s="67" t="s">
        <v>152</v>
      </c>
      <c r="M5858" s="67" t="s">
        <v>166</v>
      </c>
      <c r="N5858" s="67" t="s">
        <v>184</v>
      </c>
      <c r="O5858" s="81">
        <v>46356</v>
      </c>
      <c r="P5858" s="81">
        <v>46114</v>
      </c>
      <c r="Q5858" s="103" t="str">
        <f>IFERROR(VLOOKUP(J5858,Настройка!$C$4:$E$121,2,),"Ошибка")</f>
        <v>R</v>
      </c>
    </row>
    <row r="5859" spans="1:17" ht="14.4" customHeight="1">
      <c r="A5859" s="67">
        <v>5854</v>
      </c>
      <c r="B5859" s="80" t="s">
        <v>176</v>
      </c>
      <c r="C5859" s="80" t="s">
        <v>43</v>
      </c>
      <c r="D5859" s="80" t="s">
        <v>18046</v>
      </c>
      <c r="E5859" s="104" t="s">
        <v>18047</v>
      </c>
      <c r="F5859" s="107">
        <v>31200</v>
      </c>
      <c r="G5859" s="67" t="s">
        <v>67</v>
      </c>
      <c r="H5859" s="80"/>
      <c r="I5859" s="80" t="s">
        <v>18048</v>
      </c>
      <c r="J5859" s="104" t="s">
        <v>213</v>
      </c>
      <c r="K5859" s="67" t="s">
        <v>119</v>
      </c>
      <c r="L5859" s="67"/>
      <c r="M5859" s="67"/>
      <c r="N5859" s="67"/>
      <c r="O5859" s="81"/>
      <c r="P5859" s="81">
        <v>46114</v>
      </c>
      <c r="Q5859" s="103" t="str">
        <f>IFERROR(VLOOKUP(J5859,Настройка!$C$4:$E$121,2,),"Ошибка")</f>
        <v>R</v>
      </c>
    </row>
    <row r="5860" spans="1:17" ht="14.4" customHeight="1">
      <c r="A5860" s="67">
        <v>5855</v>
      </c>
      <c r="B5860" s="80" t="s">
        <v>176</v>
      </c>
      <c r="C5860" s="80" t="s">
        <v>43</v>
      </c>
      <c r="D5860" s="80" t="s">
        <v>18049</v>
      </c>
      <c r="E5860" s="104" t="s">
        <v>18050</v>
      </c>
      <c r="F5860" s="107">
        <v>28789</v>
      </c>
      <c r="G5860" s="67" t="s">
        <v>67</v>
      </c>
      <c r="H5860" s="80" t="s">
        <v>401</v>
      </c>
      <c r="I5860" s="80" t="s">
        <v>18051</v>
      </c>
      <c r="J5860" s="104" t="s">
        <v>213</v>
      </c>
      <c r="K5860" s="67" t="s">
        <v>119</v>
      </c>
      <c r="L5860" s="67"/>
      <c r="M5860" s="67"/>
      <c r="N5860" s="67"/>
      <c r="O5860" s="81"/>
      <c r="P5860" s="81">
        <v>46114</v>
      </c>
      <c r="Q5860" s="103" t="str">
        <f>IFERROR(VLOOKUP(J5860,Настройка!$C$4:$E$121,2,),"Ошибка")</f>
        <v>R</v>
      </c>
    </row>
    <row r="5861" spans="1:17" ht="14.4" customHeight="1">
      <c r="A5861" s="67">
        <v>5856</v>
      </c>
      <c r="B5861" s="80" t="s">
        <v>176</v>
      </c>
      <c r="C5861" s="80" t="s">
        <v>43</v>
      </c>
      <c r="D5861" s="80" t="s">
        <v>18052</v>
      </c>
      <c r="E5861" s="104" t="s">
        <v>18053</v>
      </c>
      <c r="F5861" s="107">
        <v>28471</v>
      </c>
      <c r="G5861" s="67" t="s">
        <v>83</v>
      </c>
      <c r="H5861" s="80"/>
      <c r="I5861" s="80" t="s">
        <v>18054</v>
      </c>
      <c r="J5861" s="104" t="s">
        <v>199</v>
      </c>
      <c r="K5861" s="67" t="s">
        <v>117</v>
      </c>
      <c r="L5861" s="67" t="s">
        <v>148</v>
      </c>
      <c r="M5861" s="67" t="s">
        <v>166</v>
      </c>
      <c r="N5861" s="67" t="s">
        <v>1946</v>
      </c>
      <c r="O5861" s="81">
        <v>46954</v>
      </c>
      <c r="P5861" s="81">
        <v>46115</v>
      </c>
      <c r="Q5861" s="103" t="str">
        <f>IFERROR(VLOOKUP(J5861,Настройка!$C$4:$E$121,2,),"Ошибка")</f>
        <v>ITR</v>
      </c>
    </row>
    <row r="5862" spans="1:17" ht="14.4" customHeight="1">
      <c r="A5862" s="67">
        <v>5857</v>
      </c>
      <c r="B5862" s="80" t="s">
        <v>176</v>
      </c>
      <c r="C5862" s="80" t="s">
        <v>43</v>
      </c>
      <c r="D5862" s="80" t="s">
        <v>18055</v>
      </c>
      <c r="E5862" s="104" t="s">
        <v>18056</v>
      </c>
      <c r="F5862" s="107">
        <v>27841</v>
      </c>
      <c r="G5862" s="67" t="s">
        <v>83</v>
      </c>
      <c r="H5862" s="80"/>
      <c r="I5862" s="80" t="s">
        <v>18057</v>
      </c>
      <c r="J5862" s="104" t="s">
        <v>214</v>
      </c>
      <c r="K5862" s="67" t="s">
        <v>119</v>
      </c>
      <c r="L5862" s="67" t="s">
        <v>152</v>
      </c>
      <c r="M5862" s="67" t="s">
        <v>166</v>
      </c>
      <c r="N5862" s="67" t="s">
        <v>1946</v>
      </c>
      <c r="O5862" s="81">
        <v>46309</v>
      </c>
      <c r="P5862" s="81">
        <v>46115</v>
      </c>
      <c r="Q5862" s="103" t="str">
        <f>IFERROR(VLOOKUP(J5862,Настройка!$C$4:$E$121,2,),"Ошибка")</f>
        <v>R</v>
      </c>
    </row>
    <row r="5863" spans="1:17" ht="14.4" customHeight="1">
      <c r="A5863" s="67">
        <v>5858</v>
      </c>
      <c r="B5863" s="80" t="s">
        <v>176</v>
      </c>
      <c r="C5863" s="80" t="s">
        <v>43</v>
      </c>
      <c r="D5863" s="80" t="s">
        <v>18058</v>
      </c>
      <c r="E5863" s="104" t="s">
        <v>18059</v>
      </c>
      <c r="F5863" s="107">
        <v>36316</v>
      </c>
      <c r="G5863" s="67" t="s">
        <v>67</v>
      </c>
      <c r="H5863" s="80" t="s">
        <v>401</v>
      </c>
      <c r="I5863" s="80" t="s">
        <v>18060</v>
      </c>
      <c r="J5863" s="104" t="s">
        <v>213</v>
      </c>
      <c r="K5863" s="67" t="s">
        <v>119</v>
      </c>
      <c r="L5863" s="67"/>
      <c r="M5863" s="67"/>
      <c r="N5863" s="67"/>
      <c r="O5863" s="81"/>
      <c r="P5863" s="81">
        <v>46116</v>
      </c>
      <c r="Q5863" s="103" t="str">
        <f>IFERROR(VLOOKUP(J5863,Настройка!$C$4:$E$121,2,),"Ошибка")</f>
        <v>R</v>
      </c>
    </row>
    <row r="5864" spans="1:17" ht="14.4" customHeight="1">
      <c r="A5864" s="67">
        <v>5859</v>
      </c>
      <c r="B5864" s="80" t="s">
        <v>176</v>
      </c>
      <c r="C5864" s="80" t="s">
        <v>43</v>
      </c>
      <c r="D5864" s="80" t="s">
        <v>18061</v>
      </c>
      <c r="E5864" s="104" t="s">
        <v>18062</v>
      </c>
      <c r="F5864" s="107">
        <v>37899</v>
      </c>
      <c r="G5864" s="67" t="s">
        <v>67</v>
      </c>
      <c r="H5864" s="80" t="s">
        <v>401</v>
      </c>
      <c r="I5864" s="80" t="s">
        <v>18063</v>
      </c>
      <c r="J5864" s="104" t="s">
        <v>220</v>
      </c>
      <c r="K5864" s="67" t="s">
        <v>119</v>
      </c>
      <c r="L5864" s="67"/>
      <c r="M5864" s="67"/>
      <c r="N5864" s="67"/>
      <c r="O5864" s="81"/>
      <c r="P5864" s="81">
        <v>46117</v>
      </c>
      <c r="Q5864" s="103" t="str">
        <f>IFERROR(VLOOKUP(J5864,Настройка!$C$4:$E$121,2,),"Ошибка")</f>
        <v>R</v>
      </c>
    </row>
    <row r="5865" spans="1:17" ht="14.4" customHeight="1">
      <c r="A5865" s="67">
        <v>5860</v>
      </c>
      <c r="B5865" s="80" t="s">
        <v>176</v>
      </c>
      <c r="C5865" s="80" t="s">
        <v>43</v>
      </c>
      <c r="D5865" s="80" t="s">
        <v>18064</v>
      </c>
      <c r="E5865" s="104" t="s">
        <v>18065</v>
      </c>
      <c r="F5865" s="107">
        <v>33120</v>
      </c>
      <c r="G5865" s="67" t="s">
        <v>67</v>
      </c>
      <c r="H5865" s="80"/>
      <c r="I5865" s="80" t="s">
        <v>18066</v>
      </c>
      <c r="J5865" s="104" t="s">
        <v>220</v>
      </c>
      <c r="K5865" s="67" t="s">
        <v>119</v>
      </c>
      <c r="L5865" s="67"/>
      <c r="M5865" s="67"/>
      <c r="N5865" s="67"/>
      <c r="O5865" s="81"/>
      <c r="P5865" s="81">
        <v>46117</v>
      </c>
      <c r="Q5865" s="103" t="str">
        <f>IFERROR(VLOOKUP(J5865,Настройка!$C$4:$E$121,2,),"Ошибка")</f>
        <v>R</v>
      </c>
    </row>
    <row r="5866" spans="1:17" ht="14.4" customHeight="1">
      <c r="A5866" s="67">
        <v>5861</v>
      </c>
      <c r="B5866" s="80" t="s">
        <v>176</v>
      </c>
      <c r="C5866" s="80" t="s">
        <v>43</v>
      </c>
      <c r="D5866" s="80" t="s">
        <v>18067</v>
      </c>
      <c r="E5866" s="104" t="s">
        <v>18068</v>
      </c>
      <c r="F5866" s="107">
        <v>38241</v>
      </c>
      <c r="G5866" s="67" t="s">
        <v>67</v>
      </c>
      <c r="H5866" s="80"/>
      <c r="I5866" s="80" t="s">
        <v>18069</v>
      </c>
      <c r="J5866" s="104" t="s">
        <v>220</v>
      </c>
      <c r="K5866" s="67" t="s">
        <v>119</v>
      </c>
      <c r="L5866" s="67"/>
      <c r="M5866" s="67"/>
      <c r="N5866" s="67"/>
      <c r="O5866" s="81"/>
      <c r="P5866" s="81">
        <v>46117</v>
      </c>
      <c r="Q5866" s="103" t="str">
        <f>IFERROR(VLOOKUP(J5866,Настройка!$C$4:$E$121,2,),"Ошибка")</f>
        <v>R</v>
      </c>
    </row>
    <row r="5867" spans="1:17" ht="14.4" customHeight="1">
      <c r="A5867" s="67">
        <v>5862</v>
      </c>
      <c r="B5867" s="80" t="s">
        <v>176</v>
      </c>
      <c r="C5867" s="80" t="s">
        <v>43</v>
      </c>
      <c r="D5867" s="80" t="s">
        <v>18070</v>
      </c>
      <c r="E5867" s="104" t="s">
        <v>18071</v>
      </c>
      <c r="F5867" s="107">
        <v>34949</v>
      </c>
      <c r="G5867" s="67" t="s">
        <v>77</v>
      </c>
      <c r="H5867" s="80" t="s">
        <v>9175</v>
      </c>
      <c r="I5867" s="80" t="s">
        <v>18072</v>
      </c>
      <c r="J5867" s="104" t="s">
        <v>230</v>
      </c>
      <c r="K5867" s="67" t="s">
        <v>133</v>
      </c>
      <c r="L5867" s="67"/>
      <c r="M5867" s="67"/>
      <c r="N5867" s="67"/>
      <c r="O5867" s="81"/>
      <c r="P5867" s="81">
        <v>46117</v>
      </c>
      <c r="Q5867" s="103" t="str">
        <f>IFERROR(VLOOKUP(J5867,Настройка!$C$4:$E$121,2,),"Ошибка")</f>
        <v>R</v>
      </c>
    </row>
    <row r="5868" spans="1:17" ht="14.4" customHeight="1">
      <c r="A5868" s="67">
        <v>5863</v>
      </c>
      <c r="B5868" s="80" t="s">
        <v>176</v>
      </c>
      <c r="C5868" s="80" t="s">
        <v>43</v>
      </c>
      <c r="D5868" s="80" t="s">
        <v>18073</v>
      </c>
      <c r="E5868" s="104" t="s">
        <v>18074</v>
      </c>
      <c r="F5868" s="107">
        <v>38778</v>
      </c>
      <c r="G5868" s="67" t="s">
        <v>69</v>
      </c>
      <c r="H5868" s="80" t="s">
        <v>302</v>
      </c>
      <c r="I5868" s="80" t="s">
        <v>18075</v>
      </c>
      <c r="J5868" s="104" t="s">
        <v>208</v>
      </c>
      <c r="K5868" s="67" t="s">
        <v>117</v>
      </c>
      <c r="L5868" s="67"/>
      <c r="M5868" s="67"/>
      <c r="N5868" s="67"/>
      <c r="O5868" s="81"/>
      <c r="P5868" s="81">
        <v>46117</v>
      </c>
      <c r="Q5868" s="103" t="str">
        <f>IFERROR(VLOOKUP(J5868,Настройка!$C$4:$E$121,2,),"Ошибка")</f>
        <v>R</v>
      </c>
    </row>
    <row r="5869" spans="1:17" ht="14.4" customHeight="1">
      <c r="A5869" s="67">
        <v>5864</v>
      </c>
      <c r="B5869" s="80" t="s">
        <v>176</v>
      </c>
      <c r="C5869" s="80" t="s">
        <v>43</v>
      </c>
      <c r="D5869" s="80" t="s">
        <v>18076</v>
      </c>
      <c r="E5869" s="104" t="s">
        <v>18077</v>
      </c>
      <c r="F5869" s="107">
        <v>37105</v>
      </c>
      <c r="G5869" s="67" t="s">
        <v>67</v>
      </c>
      <c r="H5869" s="80" t="s">
        <v>401</v>
      </c>
      <c r="I5869" s="80" t="s">
        <v>18078</v>
      </c>
      <c r="J5869" s="104" t="s">
        <v>220</v>
      </c>
      <c r="K5869" s="67" t="s">
        <v>119</v>
      </c>
      <c r="L5869" s="67"/>
      <c r="M5869" s="67"/>
      <c r="N5869" s="67"/>
      <c r="O5869" s="81"/>
      <c r="P5869" s="81">
        <v>46117</v>
      </c>
      <c r="Q5869" s="103" t="str">
        <f>IFERROR(VLOOKUP(J5869,Настройка!$C$4:$E$121,2,),"Ошибка")</f>
        <v>R</v>
      </c>
    </row>
    <row r="5870" spans="1:17" ht="14.4" customHeight="1">
      <c r="A5870" s="67">
        <v>5865</v>
      </c>
      <c r="B5870" s="80" t="s">
        <v>176</v>
      </c>
      <c r="C5870" s="80" t="s">
        <v>43</v>
      </c>
      <c r="D5870" s="80" t="s">
        <v>18079</v>
      </c>
      <c r="E5870" s="104" t="s">
        <v>18080</v>
      </c>
      <c r="F5870" s="107">
        <v>36298</v>
      </c>
      <c r="G5870" s="67" t="s">
        <v>67</v>
      </c>
      <c r="H5870" s="80" t="s">
        <v>401</v>
      </c>
      <c r="I5870" s="80" t="s">
        <v>18081</v>
      </c>
      <c r="J5870" s="104" t="s">
        <v>220</v>
      </c>
      <c r="K5870" s="67" t="s">
        <v>119</v>
      </c>
      <c r="L5870" s="67"/>
      <c r="M5870" s="67"/>
      <c r="N5870" s="67"/>
      <c r="O5870" s="81"/>
      <c r="P5870" s="81">
        <v>46117</v>
      </c>
      <c r="Q5870" s="103" t="str">
        <f>IFERROR(VLOOKUP(J5870,Настройка!$C$4:$E$121,2,),"Ошибка")</f>
        <v>R</v>
      </c>
    </row>
    <row r="5871" spans="1:17" ht="14.4" customHeight="1">
      <c r="A5871" s="67">
        <v>5866</v>
      </c>
      <c r="B5871" s="80" t="s">
        <v>176</v>
      </c>
      <c r="C5871" s="80" t="s">
        <v>43</v>
      </c>
      <c r="D5871" s="80" t="s">
        <v>18082</v>
      </c>
      <c r="E5871" s="104" t="s">
        <v>18083</v>
      </c>
      <c r="F5871" s="107">
        <v>29195</v>
      </c>
      <c r="G5871" s="67" t="s">
        <v>67</v>
      </c>
      <c r="H5871" s="80" t="s">
        <v>401</v>
      </c>
      <c r="I5871" s="80" t="s">
        <v>18084</v>
      </c>
      <c r="J5871" s="104" t="s">
        <v>220</v>
      </c>
      <c r="K5871" s="67" t="s">
        <v>119</v>
      </c>
      <c r="L5871" s="67"/>
      <c r="M5871" s="67"/>
      <c r="N5871" s="67"/>
      <c r="O5871" s="81"/>
      <c r="P5871" s="81">
        <v>46117</v>
      </c>
      <c r="Q5871" s="103" t="str">
        <f>IFERROR(VLOOKUP(J5871,Настройка!$C$4:$E$121,2,),"Ошибка")</f>
        <v>R</v>
      </c>
    </row>
    <row r="5872" spans="1:17" ht="14.4" customHeight="1">
      <c r="A5872" s="67">
        <v>5867</v>
      </c>
      <c r="B5872" s="80" t="s">
        <v>176</v>
      </c>
      <c r="C5872" s="80" t="s">
        <v>43</v>
      </c>
      <c r="D5872" s="80" t="s">
        <v>18085</v>
      </c>
      <c r="E5872" s="104" t="s">
        <v>18086</v>
      </c>
      <c r="F5872" s="107">
        <v>37359</v>
      </c>
      <c r="G5872" s="67" t="s">
        <v>67</v>
      </c>
      <c r="H5872" s="80" t="s">
        <v>401</v>
      </c>
      <c r="I5872" s="80" t="s">
        <v>18087</v>
      </c>
      <c r="J5872" s="104" t="s">
        <v>220</v>
      </c>
      <c r="K5872" s="67" t="s">
        <v>119</v>
      </c>
      <c r="L5872" s="67"/>
      <c r="M5872" s="67"/>
      <c r="N5872" s="67"/>
      <c r="O5872" s="81"/>
      <c r="P5872" s="81">
        <v>46117</v>
      </c>
      <c r="Q5872" s="103" t="str">
        <f>IFERROR(VLOOKUP(J5872,Настройка!$C$4:$E$121,2,),"Ошибка")</f>
        <v>R</v>
      </c>
    </row>
    <row r="5873" spans="1:17" ht="14.4" customHeight="1">
      <c r="A5873" s="67">
        <v>5868</v>
      </c>
      <c r="B5873" s="80" t="s">
        <v>176</v>
      </c>
      <c r="C5873" s="80" t="s">
        <v>43</v>
      </c>
      <c r="D5873" s="80" t="s">
        <v>18088</v>
      </c>
      <c r="E5873" s="104" t="s">
        <v>18089</v>
      </c>
      <c r="F5873" s="107">
        <v>32666</v>
      </c>
      <c r="G5873" s="67" t="s">
        <v>67</v>
      </c>
      <c r="H5873" s="80" t="s">
        <v>401</v>
      </c>
      <c r="I5873" s="80" t="s">
        <v>18090</v>
      </c>
      <c r="J5873" s="104" t="s">
        <v>220</v>
      </c>
      <c r="K5873" s="67" t="s">
        <v>119</v>
      </c>
      <c r="L5873" s="67"/>
      <c r="M5873" s="67"/>
      <c r="N5873" s="67"/>
      <c r="O5873" s="81"/>
      <c r="P5873" s="81">
        <v>46117</v>
      </c>
      <c r="Q5873" s="103" t="str">
        <f>IFERROR(VLOOKUP(J5873,Настройка!$C$4:$E$121,2,),"Ошибка")</f>
        <v>R</v>
      </c>
    </row>
    <row r="5874" spans="1:17" ht="14.4" customHeight="1">
      <c r="A5874" s="67">
        <v>5869</v>
      </c>
      <c r="B5874" s="80" t="s">
        <v>176</v>
      </c>
      <c r="C5874" s="80" t="s">
        <v>43</v>
      </c>
      <c r="D5874" s="80" t="s">
        <v>18091</v>
      </c>
      <c r="E5874" s="104" t="s">
        <v>18092</v>
      </c>
      <c r="F5874" s="107">
        <v>36261</v>
      </c>
      <c r="G5874" s="67" t="s">
        <v>67</v>
      </c>
      <c r="H5874" s="80" t="s">
        <v>401</v>
      </c>
      <c r="I5874" s="80" t="s">
        <v>18093</v>
      </c>
      <c r="J5874" s="104" t="s">
        <v>220</v>
      </c>
      <c r="K5874" s="67" t="s">
        <v>119</v>
      </c>
      <c r="L5874" s="67"/>
      <c r="M5874" s="67"/>
      <c r="N5874" s="67"/>
      <c r="O5874" s="81"/>
      <c r="P5874" s="81">
        <v>46117</v>
      </c>
      <c r="Q5874" s="103" t="str">
        <f>IFERROR(VLOOKUP(J5874,Настройка!$C$4:$E$121,2,),"Ошибка")</f>
        <v>R</v>
      </c>
    </row>
    <row r="5875" spans="1:17" ht="14.4" customHeight="1">
      <c r="A5875" s="67">
        <v>5870</v>
      </c>
      <c r="B5875" s="80" t="s">
        <v>176</v>
      </c>
      <c r="C5875" s="80" t="s">
        <v>43</v>
      </c>
      <c r="D5875" s="80" t="s">
        <v>18094</v>
      </c>
      <c r="E5875" s="104" t="s">
        <v>18095</v>
      </c>
      <c r="F5875" s="107">
        <v>37836</v>
      </c>
      <c r="G5875" s="67" t="s">
        <v>67</v>
      </c>
      <c r="H5875" s="80" t="s">
        <v>401</v>
      </c>
      <c r="I5875" s="80" t="s">
        <v>18096</v>
      </c>
      <c r="J5875" s="104" t="s">
        <v>220</v>
      </c>
      <c r="K5875" s="67" t="s">
        <v>119</v>
      </c>
      <c r="L5875" s="67"/>
      <c r="M5875" s="67"/>
      <c r="N5875" s="67"/>
      <c r="O5875" s="81"/>
      <c r="P5875" s="81">
        <v>46117</v>
      </c>
      <c r="Q5875" s="103" t="str">
        <f>IFERROR(VLOOKUP(J5875,Настройка!$C$4:$E$121,2,),"Ошибка")</f>
        <v>R</v>
      </c>
    </row>
    <row r="5876" spans="1:17" ht="14.4" customHeight="1">
      <c r="A5876" s="67">
        <v>5871</v>
      </c>
      <c r="B5876" s="80" t="s">
        <v>176</v>
      </c>
      <c r="C5876" s="80" t="s">
        <v>43</v>
      </c>
      <c r="D5876" s="80" t="s">
        <v>18097</v>
      </c>
      <c r="E5876" s="104" t="s">
        <v>18098</v>
      </c>
      <c r="F5876" s="107">
        <v>31898</v>
      </c>
      <c r="G5876" s="67" t="s">
        <v>67</v>
      </c>
      <c r="H5876" s="80" t="s">
        <v>401</v>
      </c>
      <c r="I5876" s="80" t="s">
        <v>18099</v>
      </c>
      <c r="J5876" s="104" t="s">
        <v>220</v>
      </c>
      <c r="K5876" s="67" t="s">
        <v>119</v>
      </c>
      <c r="L5876" s="67"/>
      <c r="M5876" s="67"/>
      <c r="N5876" s="67"/>
      <c r="O5876" s="81"/>
      <c r="P5876" s="81">
        <v>46117</v>
      </c>
      <c r="Q5876" s="103" t="str">
        <f>IFERROR(VLOOKUP(J5876,Настройка!$C$4:$E$121,2,),"Ошибка")</f>
        <v>R</v>
      </c>
    </row>
    <row r="5877" spans="1:17" ht="14.4" customHeight="1">
      <c r="A5877" s="67">
        <v>5872</v>
      </c>
      <c r="B5877" s="80" t="s">
        <v>176</v>
      </c>
      <c r="C5877" s="80" t="s">
        <v>43</v>
      </c>
      <c r="D5877" s="80" t="s">
        <v>18100</v>
      </c>
      <c r="E5877" s="104" t="s">
        <v>18101</v>
      </c>
      <c r="F5877" s="107">
        <v>34432</v>
      </c>
      <c r="G5877" s="67" t="s">
        <v>67</v>
      </c>
      <c r="H5877" s="80" t="s">
        <v>401</v>
      </c>
      <c r="I5877" s="80" t="s">
        <v>18102</v>
      </c>
      <c r="J5877" s="104" t="s">
        <v>220</v>
      </c>
      <c r="K5877" s="67" t="s">
        <v>119</v>
      </c>
      <c r="L5877" s="67"/>
      <c r="M5877" s="67"/>
      <c r="N5877" s="67"/>
      <c r="O5877" s="81"/>
      <c r="P5877" s="81">
        <v>46117</v>
      </c>
      <c r="Q5877" s="103" t="str">
        <f>IFERROR(VLOOKUP(J5877,Настройка!$C$4:$E$121,2,),"Ошибка")</f>
        <v>R</v>
      </c>
    </row>
    <row r="5878" spans="1:17" ht="14.4" customHeight="1">
      <c r="A5878" s="67">
        <v>5873</v>
      </c>
      <c r="B5878" s="80" t="s">
        <v>176</v>
      </c>
      <c r="C5878" s="80" t="s">
        <v>43</v>
      </c>
      <c r="D5878" s="80" t="s">
        <v>18103</v>
      </c>
      <c r="E5878" s="104" t="s">
        <v>18104</v>
      </c>
      <c r="F5878" s="107">
        <v>38293</v>
      </c>
      <c r="G5878" s="67" t="s">
        <v>67</v>
      </c>
      <c r="H5878" s="80"/>
      <c r="I5878" s="80" t="s">
        <v>18105</v>
      </c>
      <c r="J5878" s="104" t="s">
        <v>220</v>
      </c>
      <c r="K5878" s="67" t="s">
        <v>119</v>
      </c>
      <c r="L5878" s="67"/>
      <c r="M5878" s="67"/>
      <c r="N5878" s="67"/>
      <c r="O5878" s="81"/>
      <c r="P5878" s="81">
        <v>46117</v>
      </c>
      <c r="Q5878" s="103" t="str">
        <f>IFERROR(VLOOKUP(J5878,Настройка!$C$4:$E$121,2,),"Ошибка")</f>
        <v>R</v>
      </c>
    </row>
    <row r="5879" spans="1:17" ht="14.4" customHeight="1">
      <c r="A5879" s="67">
        <v>5874</v>
      </c>
      <c r="B5879" s="80" t="s">
        <v>176</v>
      </c>
      <c r="C5879" s="80" t="s">
        <v>43</v>
      </c>
      <c r="D5879" s="80" t="s">
        <v>18106</v>
      </c>
      <c r="E5879" s="104" t="s">
        <v>18107</v>
      </c>
      <c r="F5879" s="107">
        <v>36402</v>
      </c>
      <c r="G5879" s="67" t="s">
        <v>67</v>
      </c>
      <c r="H5879" s="80" t="s">
        <v>401</v>
      </c>
      <c r="I5879" s="80" t="s">
        <v>18108</v>
      </c>
      <c r="J5879" s="104" t="s">
        <v>220</v>
      </c>
      <c r="K5879" s="67" t="s">
        <v>119</v>
      </c>
      <c r="L5879" s="67"/>
      <c r="M5879" s="67"/>
      <c r="N5879" s="67"/>
      <c r="O5879" s="81"/>
      <c r="P5879" s="81">
        <v>46117</v>
      </c>
      <c r="Q5879" s="103" t="str">
        <f>IFERROR(VLOOKUP(J5879,Настройка!$C$4:$E$121,2,),"Ошибка")</f>
        <v>R</v>
      </c>
    </row>
    <row r="5880" spans="1:17" ht="14.4" customHeight="1">
      <c r="A5880" s="67">
        <v>5875</v>
      </c>
      <c r="B5880" s="80" t="s">
        <v>176</v>
      </c>
      <c r="C5880" s="80" t="s">
        <v>43</v>
      </c>
      <c r="D5880" s="80" t="s">
        <v>18109</v>
      </c>
      <c r="E5880" s="104" t="s">
        <v>18110</v>
      </c>
      <c r="F5880" s="107">
        <v>33337</v>
      </c>
      <c r="G5880" s="67" t="s">
        <v>67</v>
      </c>
      <c r="H5880" s="80"/>
      <c r="I5880" s="80" t="s">
        <v>18111</v>
      </c>
      <c r="J5880" s="104" t="s">
        <v>220</v>
      </c>
      <c r="K5880" s="67" t="s">
        <v>119</v>
      </c>
      <c r="L5880" s="67"/>
      <c r="M5880" s="67"/>
      <c r="N5880" s="67"/>
      <c r="O5880" s="81"/>
      <c r="P5880" s="81">
        <v>46118</v>
      </c>
      <c r="Q5880" s="103" t="str">
        <f>IFERROR(VLOOKUP(J5880,Настройка!$C$4:$E$121,2,),"Ошибка")</f>
        <v>R</v>
      </c>
    </row>
    <row r="5881" spans="1:17" ht="14.4" customHeight="1">
      <c r="A5881" s="67">
        <v>5876</v>
      </c>
      <c r="B5881" s="80" t="s">
        <v>176</v>
      </c>
      <c r="C5881" s="80" t="s">
        <v>43</v>
      </c>
      <c r="D5881" s="80" t="s">
        <v>18112</v>
      </c>
      <c r="E5881" s="104" t="s">
        <v>18113</v>
      </c>
      <c r="F5881" s="107">
        <v>36630</v>
      </c>
      <c r="G5881" s="67" t="s">
        <v>67</v>
      </c>
      <c r="H5881" s="80" t="s">
        <v>401</v>
      </c>
      <c r="I5881" s="80" t="s">
        <v>18114</v>
      </c>
      <c r="J5881" s="104" t="s">
        <v>220</v>
      </c>
      <c r="K5881" s="67" t="s">
        <v>119</v>
      </c>
      <c r="L5881" s="67"/>
      <c r="M5881" s="67"/>
      <c r="N5881" s="67"/>
      <c r="O5881" s="81"/>
      <c r="P5881" s="81">
        <v>46118</v>
      </c>
      <c r="Q5881" s="103" t="str">
        <f>IFERROR(VLOOKUP(J5881,Настройка!$C$4:$E$121,2,),"Ошибка")</f>
        <v>R</v>
      </c>
    </row>
    <row r="5882" spans="1:17" ht="14.4" customHeight="1">
      <c r="A5882" s="67">
        <v>5877</v>
      </c>
      <c r="B5882" s="80" t="s">
        <v>176</v>
      </c>
      <c r="C5882" s="80" t="s">
        <v>43</v>
      </c>
      <c r="D5882" s="80" t="s">
        <v>18115</v>
      </c>
      <c r="E5882" s="104" t="s">
        <v>18116</v>
      </c>
      <c r="F5882" s="107">
        <v>34591</v>
      </c>
      <c r="G5882" s="67" t="s">
        <v>67</v>
      </c>
      <c r="H5882" s="80" t="s">
        <v>401</v>
      </c>
      <c r="I5882" s="80" t="s">
        <v>18117</v>
      </c>
      <c r="J5882" s="104" t="s">
        <v>220</v>
      </c>
      <c r="K5882" s="67" t="s">
        <v>119</v>
      </c>
      <c r="L5882" s="67"/>
      <c r="M5882" s="67"/>
      <c r="N5882" s="67"/>
      <c r="O5882" s="81"/>
      <c r="P5882" s="81">
        <v>46118</v>
      </c>
      <c r="Q5882" s="103" t="str">
        <f>IFERROR(VLOOKUP(J5882,Настройка!$C$4:$E$121,2,),"Ошибка")</f>
        <v>R</v>
      </c>
    </row>
    <row r="5883" spans="1:17" ht="14.4" customHeight="1">
      <c r="A5883" s="67">
        <v>5878</v>
      </c>
      <c r="B5883" s="80" t="s">
        <v>176</v>
      </c>
      <c r="C5883" s="80" t="s">
        <v>43</v>
      </c>
      <c r="D5883" s="80" t="s">
        <v>18118</v>
      </c>
      <c r="E5883" s="104" t="s">
        <v>18119</v>
      </c>
      <c r="F5883" s="107">
        <v>35942</v>
      </c>
      <c r="G5883" s="67" t="s">
        <v>67</v>
      </c>
      <c r="H5883" s="80" t="s">
        <v>401</v>
      </c>
      <c r="I5883" s="80" t="s">
        <v>18120</v>
      </c>
      <c r="J5883" s="104" t="s">
        <v>220</v>
      </c>
      <c r="K5883" s="67" t="s">
        <v>119</v>
      </c>
      <c r="L5883" s="67"/>
      <c r="M5883" s="67"/>
      <c r="N5883" s="67"/>
      <c r="O5883" s="81"/>
      <c r="P5883" s="81">
        <v>46118</v>
      </c>
      <c r="Q5883" s="103" t="str">
        <f>IFERROR(VLOOKUP(J5883,Настройка!$C$4:$E$121,2,),"Ошибка")</f>
        <v>R</v>
      </c>
    </row>
    <row r="5884" spans="1:17" ht="14.4" customHeight="1">
      <c r="A5884" s="67">
        <v>5879</v>
      </c>
      <c r="B5884" s="80" t="s">
        <v>176</v>
      </c>
      <c r="C5884" s="80" t="s">
        <v>43</v>
      </c>
      <c r="D5884" s="80" t="s">
        <v>18121</v>
      </c>
      <c r="E5884" s="104" t="s">
        <v>18122</v>
      </c>
      <c r="F5884" s="107">
        <v>33967</v>
      </c>
      <c r="G5884" s="67" t="s">
        <v>69</v>
      </c>
      <c r="H5884" s="80" t="s">
        <v>302</v>
      </c>
      <c r="I5884" s="80" t="s">
        <v>18123</v>
      </c>
      <c r="J5884" s="104" t="s">
        <v>220</v>
      </c>
      <c r="K5884" s="67" t="s">
        <v>119</v>
      </c>
      <c r="L5884" s="67"/>
      <c r="M5884" s="67"/>
      <c r="N5884" s="67"/>
      <c r="O5884" s="81"/>
      <c r="P5884" s="81">
        <v>46119</v>
      </c>
      <c r="Q5884" s="103" t="str">
        <f>IFERROR(VLOOKUP(J5884,Настройка!$C$4:$E$121,2,),"Ошибка")</f>
        <v>R</v>
      </c>
    </row>
    <row r="5885" spans="1:17" ht="14.4" customHeight="1">
      <c r="A5885" s="67">
        <v>5880</v>
      </c>
      <c r="B5885" s="80" t="s">
        <v>176</v>
      </c>
      <c r="C5885" s="80" t="s">
        <v>43</v>
      </c>
      <c r="D5885" s="80" t="s">
        <v>18124</v>
      </c>
      <c r="E5885" s="104" t="s">
        <v>18125</v>
      </c>
      <c r="F5885" s="107">
        <v>27478</v>
      </c>
      <c r="G5885" s="67" t="s">
        <v>83</v>
      </c>
      <c r="H5885" s="80"/>
      <c r="I5885" s="80" t="s">
        <v>18126</v>
      </c>
      <c r="J5885" s="104" t="s">
        <v>201</v>
      </c>
      <c r="K5885" s="67" t="s">
        <v>121</v>
      </c>
      <c r="L5885" s="67" t="s">
        <v>148</v>
      </c>
      <c r="M5885" s="67" t="s">
        <v>166</v>
      </c>
      <c r="N5885" s="67" t="s">
        <v>1946</v>
      </c>
      <c r="O5885" s="81">
        <v>46550</v>
      </c>
      <c r="P5885" s="81">
        <v>46121</v>
      </c>
      <c r="Q5885" s="103" t="str">
        <f>IFERROR(VLOOKUP(J5885,Настройка!$C$4:$E$121,2,),"Ошибка")</f>
        <v>ITR</v>
      </c>
    </row>
    <row r="5886" spans="1:17" ht="14.4" customHeight="1">
      <c r="A5886" s="67">
        <v>5881</v>
      </c>
      <c r="B5886" s="80" t="s">
        <v>176</v>
      </c>
      <c r="C5886" s="80" t="s">
        <v>43</v>
      </c>
      <c r="D5886" s="80" t="s">
        <v>18127</v>
      </c>
      <c r="E5886" s="104" t="s">
        <v>18128</v>
      </c>
      <c r="F5886" s="107">
        <v>31265</v>
      </c>
      <c r="G5886" s="67" t="s">
        <v>77</v>
      </c>
      <c r="H5886" s="80" t="s">
        <v>18129</v>
      </c>
      <c r="I5886" s="80" t="s">
        <v>18130</v>
      </c>
      <c r="J5886" s="104" t="s">
        <v>134</v>
      </c>
      <c r="K5886" s="67" t="s">
        <v>109</v>
      </c>
      <c r="L5886" s="67"/>
      <c r="M5886" s="67"/>
      <c r="N5886" s="67"/>
      <c r="O5886" s="81"/>
      <c r="P5886" s="81">
        <v>46122</v>
      </c>
      <c r="Q5886" s="103" t="str">
        <f>IFERROR(VLOOKUP(J5886,Настройка!$C$4:$E$121,2,),"Ошибка")</f>
        <v>ITR</v>
      </c>
    </row>
    <row r="5887" spans="1:17" ht="14.4" customHeight="1">
      <c r="A5887" s="67">
        <v>5882</v>
      </c>
      <c r="B5887" s="80" t="s">
        <v>176</v>
      </c>
      <c r="C5887" s="80" t="s">
        <v>43</v>
      </c>
      <c r="D5887" s="80" t="s">
        <v>18131</v>
      </c>
      <c r="E5887" s="104" t="s">
        <v>18132</v>
      </c>
      <c r="F5887" s="107">
        <v>35767</v>
      </c>
      <c r="G5887" s="67" t="s">
        <v>77</v>
      </c>
      <c r="H5887" s="80" t="s">
        <v>8284</v>
      </c>
      <c r="I5887" s="80" t="s">
        <v>18133</v>
      </c>
      <c r="J5887" s="104" t="s">
        <v>134</v>
      </c>
      <c r="K5887" s="67" t="s">
        <v>109</v>
      </c>
      <c r="L5887" s="67"/>
      <c r="M5887" s="67"/>
      <c r="N5887" s="67"/>
      <c r="O5887" s="81"/>
      <c r="P5887" s="81">
        <v>46123</v>
      </c>
      <c r="Q5887" s="103" t="str">
        <f>IFERROR(VLOOKUP(J5887,Настройка!$C$4:$E$121,2,),"Ошибка")</f>
        <v>ITR</v>
      </c>
    </row>
    <row r="5888" spans="1:17" ht="14.4" customHeight="1">
      <c r="A5888" s="67">
        <v>5883</v>
      </c>
      <c r="B5888" s="80" t="s">
        <v>176</v>
      </c>
      <c r="C5888" s="80" t="s">
        <v>43</v>
      </c>
      <c r="D5888" s="80" t="s">
        <v>18134</v>
      </c>
      <c r="E5888" s="104" t="s">
        <v>18135</v>
      </c>
      <c r="F5888" s="107">
        <v>31151</v>
      </c>
      <c r="G5888" s="67" t="s">
        <v>77</v>
      </c>
      <c r="H5888" s="80" t="s">
        <v>18136</v>
      </c>
      <c r="I5888" s="80" t="s">
        <v>18137</v>
      </c>
      <c r="J5888" s="104" t="s">
        <v>230</v>
      </c>
      <c r="K5888" s="67" t="s">
        <v>133</v>
      </c>
      <c r="L5888" s="67"/>
      <c r="M5888" s="67"/>
      <c r="N5888" s="67"/>
      <c r="O5888" s="81"/>
      <c r="P5888" s="81">
        <v>46124</v>
      </c>
      <c r="Q5888" s="103" t="str">
        <f>IFERROR(VLOOKUP(J5888,Настройка!$C$4:$E$121,2,),"Ошибка")</f>
        <v>R</v>
      </c>
    </row>
    <row r="5889" spans="1:17" ht="14.4" customHeight="1">
      <c r="A5889" s="67">
        <v>5884</v>
      </c>
      <c r="B5889" s="80" t="s">
        <v>176</v>
      </c>
      <c r="C5889" s="80" t="s">
        <v>43</v>
      </c>
      <c r="D5889" s="80" t="s">
        <v>18138</v>
      </c>
      <c r="E5889" s="104" t="s">
        <v>18139</v>
      </c>
      <c r="F5889" s="107">
        <v>30510</v>
      </c>
      <c r="G5889" s="67" t="s">
        <v>77</v>
      </c>
      <c r="H5889" s="80" t="s">
        <v>18140</v>
      </c>
      <c r="I5889" s="80" t="s">
        <v>18141</v>
      </c>
      <c r="J5889" s="104" t="s">
        <v>211</v>
      </c>
      <c r="K5889" s="67" t="s">
        <v>133</v>
      </c>
      <c r="L5889" s="67"/>
      <c r="M5889" s="67"/>
      <c r="N5889" s="67"/>
      <c r="O5889" s="81"/>
      <c r="P5889" s="81">
        <v>46124</v>
      </c>
      <c r="Q5889" s="103" t="str">
        <f>IFERROR(VLOOKUP(J5889,Настройка!$C$4:$E$121,2,),"Ошибка")</f>
        <v>R</v>
      </c>
    </row>
    <row r="5890" spans="1:17" ht="14.4" customHeight="1">
      <c r="A5890" s="67">
        <v>5885</v>
      </c>
      <c r="B5890" s="80" t="s">
        <v>176</v>
      </c>
      <c r="C5890" s="80" t="s">
        <v>43</v>
      </c>
      <c r="D5890" s="80" t="s">
        <v>18142</v>
      </c>
      <c r="E5890" s="104" t="s">
        <v>18143</v>
      </c>
      <c r="F5890" s="107">
        <v>30930</v>
      </c>
      <c r="G5890" s="67" t="s">
        <v>77</v>
      </c>
      <c r="H5890" s="80" t="s">
        <v>18144</v>
      </c>
      <c r="I5890" s="80" t="s">
        <v>18145</v>
      </c>
      <c r="J5890" s="104" t="s">
        <v>230</v>
      </c>
      <c r="K5890" s="67" t="s">
        <v>133</v>
      </c>
      <c r="L5890" s="67"/>
      <c r="M5890" s="67"/>
      <c r="N5890" s="67"/>
      <c r="O5890" s="81"/>
      <c r="P5890" s="81">
        <v>46124</v>
      </c>
      <c r="Q5890" s="103" t="str">
        <f>IFERROR(VLOOKUP(J5890,Настройка!$C$4:$E$121,2,),"Ошибка")</f>
        <v>R</v>
      </c>
    </row>
    <row r="5891" spans="1:17" ht="14.4" customHeight="1">
      <c r="A5891" s="67">
        <v>5886</v>
      </c>
      <c r="B5891" s="80" t="s">
        <v>176</v>
      </c>
      <c r="C5891" s="80" t="s">
        <v>43</v>
      </c>
      <c r="D5891" s="80" t="s">
        <v>18146</v>
      </c>
      <c r="E5891" s="104" t="s">
        <v>18147</v>
      </c>
      <c r="F5891" s="107">
        <v>29742</v>
      </c>
      <c r="G5891" s="67" t="s">
        <v>77</v>
      </c>
      <c r="H5891" s="80" t="s">
        <v>18148</v>
      </c>
      <c r="I5891" s="80" t="s">
        <v>18149</v>
      </c>
      <c r="J5891" s="104" t="s">
        <v>231</v>
      </c>
      <c r="K5891" s="67" t="s">
        <v>141</v>
      </c>
      <c r="L5891" s="67"/>
      <c r="M5891" s="67"/>
      <c r="N5891" s="67"/>
      <c r="O5891" s="81"/>
      <c r="P5891" s="81">
        <v>46126</v>
      </c>
      <c r="Q5891" s="103" t="str">
        <f>IFERROR(VLOOKUP(J5891,Настройка!$C$4:$E$121,2,),"Ошибка")</f>
        <v>R</v>
      </c>
    </row>
    <row r="5892" spans="1:17" ht="14.4" customHeight="1">
      <c r="A5892" s="67">
        <v>5887</v>
      </c>
      <c r="B5892" s="80" t="s">
        <v>176</v>
      </c>
      <c r="C5892" s="80" t="s">
        <v>43</v>
      </c>
      <c r="D5892" s="80" t="s">
        <v>18150</v>
      </c>
      <c r="E5892" s="104" t="s">
        <v>18151</v>
      </c>
      <c r="F5892" s="107">
        <v>26399</v>
      </c>
      <c r="G5892" s="67" t="s">
        <v>83</v>
      </c>
      <c r="H5892" s="80"/>
      <c r="I5892" s="80" t="s">
        <v>18152</v>
      </c>
      <c r="J5892" s="104" t="s">
        <v>213</v>
      </c>
      <c r="K5892" s="67" t="s">
        <v>119</v>
      </c>
      <c r="L5892" s="67" t="s">
        <v>152</v>
      </c>
      <c r="M5892" s="67" t="s">
        <v>166</v>
      </c>
      <c r="N5892" s="67" t="s">
        <v>398</v>
      </c>
      <c r="O5892" s="81">
        <v>46343</v>
      </c>
      <c r="P5892" s="81">
        <v>46126</v>
      </c>
      <c r="Q5892" s="103" t="str">
        <f>IFERROR(VLOOKUP(J5892,Настройка!$C$4:$E$121,2,),"Ошибка")</f>
        <v>R</v>
      </c>
    </row>
    <row r="5893" spans="1:17" ht="14.4" customHeight="1">
      <c r="A5893" s="67">
        <v>5888</v>
      </c>
      <c r="B5893" s="80" t="s">
        <v>176</v>
      </c>
      <c r="C5893" s="80" t="s">
        <v>43</v>
      </c>
      <c r="D5893" s="80" t="s">
        <v>18153</v>
      </c>
      <c r="E5893" s="104" t="s">
        <v>18154</v>
      </c>
      <c r="F5893" s="107">
        <v>34316</v>
      </c>
      <c r="G5893" s="67" t="s">
        <v>77</v>
      </c>
      <c r="H5893" s="80" t="s">
        <v>1138</v>
      </c>
      <c r="I5893" s="80" t="s">
        <v>18155</v>
      </c>
      <c r="J5893" s="104" t="s">
        <v>138</v>
      </c>
      <c r="K5893" s="67" t="s">
        <v>109</v>
      </c>
      <c r="L5893" s="67"/>
      <c r="M5893" s="67"/>
      <c r="N5893" s="67"/>
      <c r="O5893" s="81"/>
      <c r="P5893" s="81">
        <v>46127</v>
      </c>
      <c r="Q5893" s="103" t="str">
        <f>IFERROR(VLOOKUP(J5893,Настройка!$C$4:$E$121,2,),"Ошибка")</f>
        <v>ITR</v>
      </c>
    </row>
    <row r="5894" spans="1:17" ht="14.4" customHeight="1">
      <c r="A5894" s="67">
        <v>5889</v>
      </c>
      <c r="B5894" s="80" t="s">
        <v>176</v>
      </c>
      <c r="C5894" s="80" t="s">
        <v>43</v>
      </c>
      <c r="D5894" s="80" t="s">
        <v>18156</v>
      </c>
      <c r="E5894" s="104" t="s">
        <v>18157</v>
      </c>
      <c r="F5894" s="107">
        <v>37841</v>
      </c>
      <c r="G5894" s="67" t="s">
        <v>67</v>
      </c>
      <c r="H5894" s="80" t="s">
        <v>401</v>
      </c>
      <c r="I5894" s="80" t="s">
        <v>18158</v>
      </c>
      <c r="J5894" s="104" t="s">
        <v>227</v>
      </c>
      <c r="K5894" s="67" t="s">
        <v>131</v>
      </c>
      <c r="L5894" s="67"/>
      <c r="M5894" s="67"/>
      <c r="N5894" s="67"/>
      <c r="O5894" s="81"/>
      <c r="P5894" s="81">
        <v>46127</v>
      </c>
      <c r="Q5894" s="103" t="str">
        <f>IFERROR(VLOOKUP(J5894,Настройка!$C$4:$E$121,2,),"Ошибка")</f>
        <v>R</v>
      </c>
    </row>
    <row r="5895" spans="1:17" ht="14.4" customHeight="1">
      <c r="A5895" s="67">
        <v>5890</v>
      </c>
      <c r="B5895" s="80" t="s">
        <v>176</v>
      </c>
      <c r="C5895" s="80" t="s">
        <v>43</v>
      </c>
      <c r="D5895" s="80" t="s">
        <v>18159</v>
      </c>
      <c r="E5895" s="104" t="s">
        <v>18160</v>
      </c>
      <c r="F5895" s="107">
        <v>39260</v>
      </c>
      <c r="G5895" s="67" t="s">
        <v>69</v>
      </c>
      <c r="H5895" s="80" t="s">
        <v>302</v>
      </c>
      <c r="I5895" s="80" t="s">
        <v>18161</v>
      </c>
      <c r="J5895" s="104" t="s">
        <v>209</v>
      </c>
      <c r="K5895" s="67" t="s">
        <v>127</v>
      </c>
      <c r="L5895" s="67"/>
      <c r="M5895" s="67"/>
      <c r="N5895" s="67"/>
      <c r="O5895" s="81"/>
      <c r="P5895" s="81">
        <v>46127</v>
      </c>
      <c r="Q5895" s="103" t="str">
        <f>IFERROR(VLOOKUP(J5895,Настройка!$C$4:$E$121,2,),"Ошибка")</f>
        <v>R</v>
      </c>
    </row>
    <row r="5896" spans="1:17" ht="14.4" customHeight="1">
      <c r="A5896" s="67">
        <v>5891</v>
      </c>
      <c r="B5896" s="80" t="s">
        <v>176</v>
      </c>
      <c r="C5896" s="80" t="s">
        <v>43</v>
      </c>
      <c r="D5896" s="80" t="s">
        <v>18162</v>
      </c>
      <c r="E5896" s="104" t="s">
        <v>18163</v>
      </c>
      <c r="F5896" s="107">
        <v>35865</v>
      </c>
      <c r="G5896" s="67" t="s">
        <v>77</v>
      </c>
      <c r="H5896" s="80" t="s">
        <v>18164</v>
      </c>
      <c r="I5896" s="80" t="s">
        <v>18165</v>
      </c>
      <c r="J5896" s="104" t="s">
        <v>199</v>
      </c>
      <c r="K5896" s="67" t="s">
        <v>117</v>
      </c>
      <c r="L5896" s="67"/>
      <c r="M5896" s="67"/>
      <c r="N5896" s="67"/>
      <c r="O5896" s="81"/>
      <c r="P5896" s="81">
        <v>46128</v>
      </c>
      <c r="Q5896" s="103" t="str">
        <f>IFERROR(VLOOKUP(J5896,Настройка!$C$4:$E$121,2,),"Ошибка")</f>
        <v>ITR</v>
      </c>
    </row>
    <row r="5897" spans="1:17" ht="14.4" customHeight="1">
      <c r="A5897" s="67">
        <v>5892</v>
      </c>
      <c r="B5897" s="80" t="s">
        <v>176</v>
      </c>
      <c r="C5897" s="80" t="s">
        <v>43</v>
      </c>
      <c r="D5897" s="80" t="s">
        <v>18166</v>
      </c>
      <c r="E5897" s="104" t="s">
        <v>18167</v>
      </c>
      <c r="F5897" s="107">
        <v>36952</v>
      </c>
      <c r="G5897" s="67" t="s">
        <v>69</v>
      </c>
      <c r="H5897" s="80" t="s">
        <v>302</v>
      </c>
      <c r="I5897" s="80" t="s">
        <v>18168</v>
      </c>
      <c r="J5897" s="104" t="s">
        <v>214</v>
      </c>
      <c r="K5897" s="67" t="s">
        <v>119</v>
      </c>
      <c r="L5897" s="67"/>
      <c r="M5897" s="67"/>
      <c r="N5897" s="67"/>
      <c r="O5897" s="81"/>
      <c r="P5897" s="81">
        <v>46128</v>
      </c>
      <c r="Q5897" s="103" t="str">
        <f>IFERROR(VLOOKUP(J5897,Настройка!$C$4:$E$121,2,),"Ошибка")</f>
        <v>R</v>
      </c>
    </row>
    <row r="5898" spans="1:17" ht="14.4" customHeight="1">
      <c r="A5898" s="67">
        <v>5893</v>
      </c>
      <c r="B5898" s="80" t="s">
        <v>176</v>
      </c>
      <c r="C5898" s="80" t="s">
        <v>43</v>
      </c>
      <c r="D5898" s="80" t="s">
        <v>18169</v>
      </c>
      <c r="E5898" s="104" t="s">
        <v>18170</v>
      </c>
      <c r="F5898" s="107">
        <v>37108</v>
      </c>
      <c r="G5898" s="67" t="s">
        <v>69</v>
      </c>
      <c r="H5898" s="80" t="s">
        <v>302</v>
      </c>
      <c r="I5898" s="80" t="s">
        <v>18171</v>
      </c>
      <c r="J5898" s="104" t="s">
        <v>214</v>
      </c>
      <c r="K5898" s="67" t="s">
        <v>119</v>
      </c>
      <c r="L5898" s="67"/>
      <c r="M5898" s="67"/>
      <c r="N5898" s="67"/>
      <c r="O5898" s="81"/>
      <c r="P5898" s="81">
        <v>46128</v>
      </c>
      <c r="Q5898" s="103" t="str">
        <f>IFERROR(VLOOKUP(J5898,Настройка!$C$4:$E$121,2,),"Ошибка")</f>
        <v>R</v>
      </c>
    </row>
    <row r="5899" spans="1:17" ht="14.4" customHeight="1">
      <c r="A5899" s="67">
        <v>5894</v>
      </c>
      <c r="B5899" s="80" t="s">
        <v>176</v>
      </c>
      <c r="C5899" s="80" t="s">
        <v>43</v>
      </c>
      <c r="D5899" s="80" t="s">
        <v>18172</v>
      </c>
      <c r="E5899" s="104" t="s">
        <v>18173</v>
      </c>
      <c r="F5899" s="107">
        <v>39100</v>
      </c>
      <c r="G5899" s="67" t="s">
        <v>67</v>
      </c>
      <c r="H5899" s="80"/>
      <c r="I5899" s="80" t="s">
        <v>18174</v>
      </c>
      <c r="J5899" s="104" t="s">
        <v>209</v>
      </c>
      <c r="K5899" s="67" t="s">
        <v>135</v>
      </c>
      <c r="L5899" s="67"/>
      <c r="M5899" s="67"/>
      <c r="N5899" s="67"/>
      <c r="O5899" s="81"/>
      <c r="P5899" s="81">
        <v>46128</v>
      </c>
      <c r="Q5899" s="103" t="str">
        <f>IFERROR(VLOOKUP(J5899,Настройка!$C$4:$E$121,2,),"Ошибка")</f>
        <v>R</v>
      </c>
    </row>
    <row r="5900" spans="1:17" ht="14.4" customHeight="1">
      <c r="A5900" s="67">
        <v>5895</v>
      </c>
      <c r="B5900" s="80" t="s">
        <v>176</v>
      </c>
      <c r="C5900" s="80" t="s">
        <v>43</v>
      </c>
      <c r="D5900" s="80" t="s">
        <v>18175</v>
      </c>
      <c r="E5900" s="104" t="s">
        <v>18176</v>
      </c>
      <c r="F5900" s="107">
        <v>39072</v>
      </c>
      <c r="G5900" s="67" t="s">
        <v>67</v>
      </c>
      <c r="H5900" s="80"/>
      <c r="I5900" s="80" t="s">
        <v>18177</v>
      </c>
      <c r="J5900" s="104" t="s">
        <v>209</v>
      </c>
      <c r="K5900" s="67" t="s">
        <v>135</v>
      </c>
      <c r="L5900" s="67"/>
      <c r="M5900" s="67"/>
      <c r="N5900" s="67"/>
      <c r="O5900" s="81"/>
      <c r="P5900" s="81">
        <v>46128</v>
      </c>
      <c r="Q5900" s="103" t="str">
        <f>IFERROR(VLOOKUP(J5900,Настройка!$C$4:$E$121,2,),"Ошибка")</f>
        <v>R</v>
      </c>
    </row>
    <row r="5901" spans="1:17" ht="14.4" customHeight="1">
      <c r="A5901" s="67">
        <v>5896</v>
      </c>
      <c r="B5901" s="80" t="s">
        <v>176</v>
      </c>
      <c r="C5901" s="80" t="s">
        <v>43</v>
      </c>
      <c r="D5901" s="80" t="s">
        <v>18178</v>
      </c>
      <c r="E5901" s="104" t="s">
        <v>18179</v>
      </c>
      <c r="F5901" s="107">
        <v>28913</v>
      </c>
      <c r="G5901" s="67" t="s">
        <v>69</v>
      </c>
      <c r="H5901" s="80" t="s">
        <v>385</v>
      </c>
      <c r="I5901" s="80" t="s">
        <v>18180</v>
      </c>
      <c r="J5901" s="104" t="s">
        <v>225</v>
      </c>
      <c r="K5901" s="67" t="s">
        <v>121</v>
      </c>
      <c r="L5901" s="67"/>
      <c r="M5901" s="67"/>
      <c r="N5901" s="67"/>
      <c r="O5901" s="81"/>
      <c r="P5901" s="81">
        <v>46130</v>
      </c>
      <c r="Q5901" s="103" t="str">
        <f>IFERROR(VLOOKUP(J5901,Настройка!$C$4:$E$121,2,),"Ошибка")</f>
        <v>R</v>
      </c>
    </row>
    <row r="5902" spans="1:17" ht="14.4" customHeight="1">
      <c r="A5902" s="67">
        <v>5897</v>
      </c>
      <c r="B5902" s="80" t="s">
        <v>176</v>
      </c>
      <c r="C5902" s="80" t="s">
        <v>43</v>
      </c>
      <c r="D5902" s="80" t="s">
        <v>18181</v>
      </c>
      <c r="E5902" s="104" t="s">
        <v>18182</v>
      </c>
      <c r="F5902" s="107">
        <v>36757</v>
      </c>
      <c r="G5902" s="67" t="s">
        <v>67</v>
      </c>
      <c r="H5902" s="80" t="s">
        <v>401</v>
      </c>
      <c r="I5902" s="80" t="s">
        <v>18183</v>
      </c>
      <c r="J5902" s="104" t="s">
        <v>208</v>
      </c>
      <c r="K5902" s="67" t="s">
        <v>117</v>
      </c>
      <c r="L5902" s="67"/>
      <c r="M5902" s="67"/>
      <c r="N5902" s="67"/>
      <c r="O5902" s="81"/>
      <c r="P5902" s="81">
        <v>46130</v>
      </c>
      <c r="Q5902" s="103" t="str">
        <f>IFERROR(VLOOKUP(J5902,Настройка!$C$4:$E$121,2,),"Ошибка")</f>
        <v>R</v>
      </c>
    </row>
    <row r="5903" spans="1:17" ht="14.4" customHeight="1">
      <c r="A5903" s="67">
        <v>5898</v>
      </c>
      <c r="B5903" s="80" t="s">
        <v>176</v>
      </c>
      <c r="C5903" s="80" t="s">
        <v>43</v>
      </c>
      <c r="D5903" s="80" t="s">
        <v>18184</v>
      </c>
      <c r="E5903" s="104" t="s">
        <v>18185</v>
      </c>
      <c r="F5903" s="107">
        <v>29977</v>
      </c>
      <c r="G5903" s="67" t="s">
        <v>67</v>
      </c>
      <c r="H5903" s="80" t="s">
        <v>401</v>
      </c>
      <c r="I5903" s="80" t="s">
        <v>18186</v>
      </c>
      <c r="J5903" s="104" t="s">
        <v>208</v>
      </c>
      <c r="K5903" s="67" t="s">
        <v>117</v>
      </c>
      <c r="L5903" s="67"/>
      <c r="M5903" s="67"/>
      <c r="N5903" s="67"/>
      <c r="O5903" s="81"/>
      <c r="P5903" s="81">
        <v>46130</v>
      </c>
      <c r="Q5903" s="103" t="str">
        <f>IFERROR(VLOOKUP(J5903,Настройка!$C$4:$E$121,2,),"Ошибка")</f>
        <v>R</v>
      </c>
    </row>
    <row r="5904" spans="1:17" ht="14.4" customHeight="1">
      <c r="A5904" s="67">
        <v>5899</v>
      </c>
      <c r="B5904" s="80" t="s">
        <v>176</v>
      </c>
      <c r="C5904" s="80" t="s">
        <v>43</v>
      </c>
      <c r="D5904" s="80" t="s">
        <v>18187</v>
      </c>
      <c r="E5904" s="104" t="s">
        <v>18188</v>
      </c>
      <c r="F5904" s="107">
        <v>26558</v>
      </c>
      <c r="G5904" s="67" t="s">
        <v>67</v>
      </c>
      <c r="H5904" s="80" t="s">
        <v>401</v>
      </c>
      <c r="I5904" s="80" t="s">
        <v>18189</v>
      </c>
      <c r="J5904" s="104" t="s">
        <v>208</v>
      </c>
      <c r="K5904" s="67" t="s">
        <v>117</v>
      </c>
      <c r="L5904" s="67"/>
      <c r="M5904" s="67"/>
      <c r="N5904" s="67"/>
      <c r="O5904" s="81"/>
      <c r="P5904" s="81">
        <v>46130</v>
      </c>
      <c r="Q5904" s="103" t="str">
        <f>IFERROR(VLOOKUP(J5904,Настройка!$C$4:$E$121,2,),"Ошибка")</f>
        <v>R</v>
      </c>
    </row>
    <row r="5905" spans="1:17" ht="14.4" customHeight="1">
      <c r="A5905" s="67">
        <v>5900</v>
      </c>
      <c r="B5905" s="80" t="s">
        <v>176</v>
      </c>
      <c r="C5905" s="80" t="s">
        <v>43</v>
      </c>
      <c r="D5905" s="80" t="s">
        <v>18190</v>
      </c>
      <c r="E5905" s="104" t="s">
        <v>18191</v>
      </c>
      <c r="F5905" s="107">
        <v>31583</v>
      </c>
      <c r="G5905" s="67" t="s">
        <v>67</v>
      </c>
      <c r="H5905" s="80" t="s">
        <v>401</v>
      </c>
      <c r="I5905" s="80" t="s">
        <v>18192</v>
      </c>
      <c r="J5905" s="104" t="s">
        <v>208</v>
      </c>
      <c r="K5905" s="67" t="s">
        <v>117</v>
      </c>
      <c r="L5905" s="67"/>
      <c r="M5905" s="67"/>
      <c r="N5905" s="67"/>
      <c r="O5905" s="81"/>
      <c r="P5905" s="81">
        <v>46130</v>
      </c>
      <c r="Q5905" s="103" t="str">
        <f>IFERROR(VLOOKUP(J5905,Настройка!$C$4:$E$121,2,),"Ошибка")</f>
        <v>R</v>
      </c>
    </row>
    <row r="5906" spans="1:17" ht="14.4" customHeight="1">
      <c r="A5906" s="67">
        <v>5901</v>
      </c>
      <c r="B5906" s="80" t="s">
        <v>176</v>
      </c>
      <c r="C5906" s="80" t="s">
        <v>43</v>
      </c>
      <c r="D5906" s="80" t="s">
        <v>18193</v>
      </c>
      <c r="E5906" s="104" t="s">
        <v>18194</v>
      </c>
      <c r="F5906" s="107">
        <v>36302</v>
      </c>
      <c r="G5906" s="67" t="s">
        <v>67</v>
      </c>
      <c r="H5906" s="80" t="s">
        <v>401</v>
      </c>
      <c r="I5906" s="80" t="s">
        <v>18195</v>
      </c>
      <c r="J5906" s="104" t="s">
        <v>208</v>
      </c>
      <c r="K5906" s="67" t="s">
        <v>117</v>
      </c>
      <c r="L5906" s="67"/>
      <c r="M5906" s="67"/>
      <c r="N5906" s="67"/>
      <c r="O5906" s="81"/>
      <c r="P5906" s="81">
        <v>46130</v>
      </c>
      <c r="Q5906" s="103" t="str">
        <f>IFERROR(VLOOKUP(J5906,Настройка!$C$4:$E$121,2,),"Ошибка")</f>
        <v>R</v>
      </c>
    </row>
    <row r="5907" spans="1:17" ht="14.4" customHeight="1">
      <c r="A5907" s="67">
        <v>5902</v>
      </c>
      <c r="B5907" s="80" t="s">
        <v>176</v>
      </c>
      <c r="C5907" s="80" t="s">
        <v>43</v>
      </c>
      <c r="D5907" s="80" t="s">
        <v>18196</v>
      </c>
      <c r="E5907" s="104" t="s">
        <v>18197</v>
      </c>
      <c r="F5907" s="107">
        <v>29207</v>
      </c>
      <c r="G5907" s="67" t="s">
        <v>67</v>
      </c>
      <c r="H5907" s="80" t="s">
        <v>401</v>
      </c>
      <c r="I5907" s="80" t="s">
        <v>18198</v>
      </c>
      <c r="J5907" s="104" t="s">
        <v>208</v>
      </c>
      <c r="K5907" s="67" t="s">
        <v>117</v>
      </c>
      <c r="L5907" s="67"/>
      <c r="M5907" s="67"/>
      <c r="N5907" s="67"/>
      <c r="O5907" s="81"/>
      <c r="P5907" s="81">
        <v>46130</v>
      </c>
      <c r="Q5907" s="103" t="str">
        <f>IFERROR(VLOOKUP(J5907,Настройка!$C$4:$E$121,2,),"Ошибка")</f>
        <v>R</v>
      </c>
    </row>
    <row r="5908" spans="1:17" ht="14.4" customHeight="1">
      <c r="A5908" s="67">
        <v>5903</v>
      </c>
      <c r="B5908" s="80" t="s">
        <v>176</v>
      </c>
      <c r="C5908" s="80" t="s">
        <v>43</v>
      </c>
      <c r="D5908" s="80" t="s">
        <v>18199</v>
      </c>
      <c r="E5908" s="104" t="s">
        <v>18200</v>
      </c>
      <c r="F5908" s="107">
        <v>38151</v>
      </c>
      <c r="G5908" s="67" t="s">
        <v>67</v>
      </c>
      <c r="H5908" s="80" t="s">
        <v>401</v>
      </c>
      <c r="I5908" s="80" t="s">
        <v>18201</v>
      </c>
      <c r="J5908" s="104" t="s">
        <v>208</v>
      </c>
      <c r="K5908" s="67" t="s">
        <v>117</v>
      </c>
      <c r="L5908" s="67"/>
      <c r="M5908" s="67"/>
      <c r="N5908" s="67"/>
      <c r="O5908" s="81"/>
      <c r="P5908" s="81">
        <v>46130</v>
      </c>
      <c r="Q5908" s="103" t="str">
        <f>IFERROR(VLOOKUP(J5908,Настройка!$C$4:$E$121,2,),"Ошибка")</f>
        <v>R</v>
      </c>
    </row>
    <row r="5909" spans="1:17" ht="14.4" customHeight="1">
      <c r="A5909" s="67">
        <v>5904</v>
      </c>
      <c r="B5909" s="80" t="s">
        <v>176</v>
      </c>
      <c r="C5909" s="80" t="s">
        <v>43</v>
      </c>
      <c r="D5909" s="80" t="s">
        <v>18202</v>
      </c>
      <c r="E5909" s="104" t="s">
        <v>18203</v>
      </c>
      <c r="F5909" s="107">
        <v>31403</v>
      </c>
      <c r="G5909" s="67" t="s">
        <v>67</v>
      </c>
      <c r="H5909" s="80" t="s">
        <v>401</v>
      </c>
      <c r="I5909" s="80" t="s">
        <v>18204</v>
      </c>
      <c r="J5909" s="104" t="s">
        <v>214</v>
      </c>
      <c r="K5909" s="67" t="s">
        <v>119</v>
      </c>
      <c r="L5909" s="67"/>
      <c r="M5909" s="67"/>
      <c r="N5909" s="67"/>
      <c r="O5909" s="81"/>
      <c r="P5909" s="81">
        <v>46130</v>
      </c>
      <c r="Q5909" s="103" t="str">
        <f>IFERROR(VLOOKUP(J5909,Настройка!$C$4:$E$121,2,),"Ошибка")</f>
        <v>R</v>
      </c>
    </row>
    <row r="5910" spans="1:17" ht="14.4" customHeight="1">
      <c r="A5910" s="67">
        <v>5905</v>
      </c>
      <c r="B5910" s="80" t="s">
        <v>176</v>
      </c>
      <c r="C5910" s="80" t="s">
        <v>43</v>
      </c>
      <c r="D5910" s="80" t="s">
        <v>18205</v>
      </c>
      <c r="E5910" s="104" t="s">
        <v>18206</v>
      </c>
      <c r="F5910" s="107">
        <v>29955</v>
      </c>
      <c r="G5910" s="67" t="s">
        <v>67</v>
      </c>
      <c r="H5910" s="80" t="s">
        <v>401</v>
      </c>
      <c r="I5910" s="80" t="s">
        <v>18207</v>
      </c>
      <c r="J5910" s="104" t="s">
        <v>214</v>
      </c>
      <c r="K5910" s="67" t="s">
        <v>119</v>
      </c>
      <c r="L5910" s="67"/>
      <c r="M5910" s="67"/>
      <c r="N5910" s="67"/>
      <c r="O5910" s="81"/>
      <c r="P5910" s="81">
        <v>46130</v>
      </c>
      <c r="Q5910" s="103" t="str">
        <f>IFERROR(VLOOKUP(J5910,Настройка!$C$4:$E$121,2,),"Ошибка")</f>
        <v>R</v>
      </c>
    </row>
    <row r="5911" spans="1:17" ht="14.4" customHeight="1">
      <c r="A5911" s="67">
        <v>5906</v>
      </c>
      <c r="B5911" s="80" t="s">
        <v>176</v>
      </c>
      <c r="C5911" s="80" t="s">
        <v>43</v>
      </c>
      <c r="D5911" s="80" t="s">
        <v>18208</v>
      </c>
      <c r="E5911" s="104" t="s">
        <v>18209</v>
      </c>
      <c r="F5911" s="107">
        <v>29162</v>
      </c>
      <c r="G5911" s="67" t="s">
        <v>67</v>
      </c>
      <c r="H5911" s="80" t="s">
        <v>401</v>
      </c>
      <c r="I5911" s="80" t="s">
        <v>18210</v>
      </c>
      <c r="J5911" s="104" t="s">
        <v>216</v>
      </c>
      <c r="K5911" s="67" t="s">
        <v>119</v>
      </c>
      <c r="L5911" s="67"/>
      <c r="M5911" s="67"/>
      <c r="N5911" s="67"/>
      <c r="O5911" s="81"/>
      <c r="P5911" s="81">
        <v>46130</v>
      </c>
      <c r="Q5911" s="103" t="str">
        <f>IFERROR(VLOOKUP(J5911,Настройка!$C$4:$E$121,2,),"Ошибка")</f>
        <v>R</v>
      </c>
    </row>
    <row r="5912" spans="1:17" ht="14.4" customHeight="1">
      <c r="A5912" s="67">
        <v>5907</v>
      </c>
      <c r="B5912" s="80" t="s">
        <v>176</v>
      </c>
      <c r="C5912" s="80" t="s">
        <v>43</v>
      </c>
      <c r="D5912" s="80" t="s">
        <v>18211</v>
      </c>
      <c r="E5912" s="104" t="s">
        <v>18212</v>
      </c>
      <c r="F5912" s="107">
        <v>28544</v>
      </c>
      <c r="G5912" s="67" t="s">
        <v>67</v>
      </c>
      <c r="H5912" s="80" t="s">
        <v>401</v>
      </c>
      <c r="I5912" s="80" t="s">
        <v>18213</v>
      </c>
      <c r="J5912" s="104" t="s">
        <v>216</v>
      </c>
      <c r="K5912" s="67" t="s">
        <v>119</v>
      </c>
      <c r="L5912" s="67"/>
      <c r="M5912" s="67"/>
      <c r="N5912" s="67"/>
      <c r="O5912" s="81"/>
      <c r="P5912" s="81">
        <v>46130</v>
      </c>
      <c r="Q5912" s="103" t="str">
        <f>IFERROR(VLOOKUP(J5912,Настройка!$C$4:$E$121,2,),"Ошибка")</f>
        <v>R</v>
      </c>
    </row>
    <row r="5913" spans="1:17" ht="14.4" customHeight="1">
      <c r="A5913" s="67">
        <v>5908</v>
      </c>
      <c r="B5913" s="80" t="s">
        <v>176</v>
      </c>
      <c r="C5913" s="80" t="s">
        <v>43</v>
      </c>
      <c r="D5913" s="80" t="s">
        <v>18214</v>
      </c>
      <c r="E5913" s="104" t="s">
        <v>18215</v>
      </c>
      <c r="F5913" s="107">
        <v>30153</v>
      </c>
      <c r="G5913" s="67" t="s">
        <v>67</v>
      </c>
      <c r="H5913" s="80" t="s">
        <v>401</v>
      </c>
      <c r="I5913" s="80" t="s">
        <v>18216</v>
      </c>
      <c r="J5913" s="104" t="s">
        <v>216</v>
      </c>
      <c r="K5913" s="67" t="s">
        <v>119</v>
      </c>
      <c r="L5913" s="67"/>
      <c r="M5913" s="67"/>
      <c r="N5913" s="67"/>
      <c r="O5913" s="81"/>
      <c r="P5913" s="81">
        <v>46130</v>
      </c>
      <c r="Q5913" s="103" t="str">
        <f>IFERROR(VLOOKUP(J5913,Настройка!$C$4:$E$121,2,),"Ошибка")</f>
        <v>R</v>
      </c>
    </row>
    <row r="5914" spans="1:17" ht="14.4" customHeight="1">
      <c r="A5914" s="67">
        <v>5909</v>
      </c>
      <c r="B5914" s="80" t="s">
        <v>176</v>
      </c>
      <c r="C5914" s="80" t="s">
        <v>43</v>
      </c>
      <c r="D5914" s="80" t="s">
        <v>18217</v>
      </c>
      <c r="E5914" s="104" t="s">
        <v>18218</v>
      </c>
      <c r="F5914" s="107">
        <v>36673</v>
      </c>
      <c r="G5914" s="67" t="s">
        <v>67</v>
      </c>
      <c r="H5914" s="80" t="s">
        <v>401</v>
      </c>
      <c r="I5914" s="80" t="s">
        <v>18219</v>
      </c>
      <c r="J5914" s="104" t="s">
        <v>216</v>
      </c>
      <c r="K5914" s="67" t="s">
        <v>119</v>
      </c>
      <c r="L5914" s="67"/>
      <c r="M5914" s="67"/>
      <c r="N5914" s="67"/>
      <c r="O5914" s="81"/>
      <c r="P5914" s="81">
        <v>46130</v>
      </c>
      <c r="Q5914" s="103" t="str">
        <f>IFERROR(VLOOKUP(J5914,Настройка!$C$4:$E$121,2,),"Ошибка")</f>
        <v>R</v>
      </c>
    </row>
    <row r="5915" spans="1:17" ht="14.4" customHeight="1">
      <c r="A5915" s="67">
        <v>5910</v>
      </c>
      <c r="B5915" s="80" t="s">
        <v>176</v>
      </c>
      <c r="C5915" s="80" t="s">
        <v>43</v>
      </c>
      <c r="D5915" s="80" t="s">
        <v>18220</v>
      </c>
      <c r="E5915" s="104" t="s">
        <v>18221</v>
      </c>
      <c r="F5915" s="107">
        <v>32609</v>
      </c>
      <c r="G5915" s="67" t="s">
        <v>67</v>
      </c>
      <c r="H5915" s="80" t="s">
        <v>401</v>
      </c>
      <c r="I5915" s="80" t="s">
        <v>18222</v>
      </c>
      <c r="J5915" s="104" t="s">
        <v>214</v>
      </c>
      <c r="K5915" s="67" t="s">
        <v>119</v>
      </c>
      <c r="L5915" s="67"/>
      <c r="M5915" s="67"/>
      <c r="N5915" s="67"/>
      <c r="O5915" s="81"/>
      <c r="P5915" s="81">
        <v>46130</v>
      </c>
      <c r="Q5915" s="103" t="str">
        <f>IFERROR(VLOOKUP(J5915,Настройка!$C$4:$E$121,2,),"Ошибка")</f>
        <v>R</v>
      </c>
    </row>
    <row r="5916" spans="1:17" ht="14.4" customHeight="1">
      <c r="A5916" s="67">
        <v>5911</v>
      </c>
      <c r="B5916" s="80" t="s">
        <v>176</v>
      </c>
      <c r="C5916" s="80" t="s">
        <v>43</v>
      </c>
      <c r="D5916" s="80" t="s">
        <v>18223</v>
      </c>
      <c r="E5916" s="104" t="s">
        <v>18224</v>
      </c>
      <c r="F5916" s="107">
        <v>37378</v>
      </c>
      <c r="G5916" s="67" t="s">
        <v>67</v>
      </c>
      <c r="H5916" s="80" t="s">
        <v>401</v>
      </c>
      <c r="I5916" s="80" t="s">
        <v>18225</v>
      </c>
      <c r="J5916" s="104" t="s">
        <v>214</v>
      </c>
      <c r="K5916" s="67" t="s">
        <v>119</v>
      </c>
      <c r="L5916" s="67"/>
      <c r="M5916" s="67"/>
      <c r="N5916" s="67"/>
      <c r="O5916" s="81"/>
      <c r="P5916" s="81">
        <v>46130</v>
      </c>
      <c r="Q5916" s="103" t="str">
        <f>IFERROR(VLOOKUP(J5916,Настройка!$C$4:$E$121,2,),"Ошибка")</f>
        <v>R</v>
      </c>
    </row>
    <row r="5917" spans="1:17" ht="14.4" customHeight="1">
      <c r="A5917" s="67">
        <v>5912</v>
      </c>
      <c r="B5917" s="80" t="s">
        <v>176</v>
      </c>
      <c r="C5917" s="80" t="s">
        <v>43</v>
      </c>
      <c r="D5917" s="80" t="s">
        <v>18226</v>
      </c>
      <c r="E5917" s="104" t="s">
        <v>18227</v>
      </c>
      <c r="F5917" s="107">
        <v>26415</v>
      </c>
      <c r="G5917" s="67" t="s">
        <v>67</v>
      </c>
      <c r="H5917" s="80" t="s">
        <v>401</v>
      </c>
      <c r="I5917" s="80" t="s">
        <v>18228</v>
      </c>
      <c r="J5917" s="104" t="s">
        <v>214</v>
      </c>
      <c r="K5917" s="67" t="s">
        <v>119</v>
      </c>
      <c r="L5917" s="67"/>
      <c r="M5917" s="67"/>
      <c r="N5917" s="67"/>
      <c r="O5917" s="81"/>
      <c r="P5917" s="81">
        <v>46130</v>
      </c>
      <c r="Q5917" s="103" t="str">
        <f>IFERROR(VLOOKUP(J5917,Настройка!$C$4:$E$121,2,),"Ошибка")</f>
        <v>R</v>
      </c>
    </row>
    <row r="5918" spans="1:17" ht="14.4" customHeight="1">
      <c r="A5918" s="67">
        <v>5913</v>
      </c>
      <c r="B5918" s="80" t="s">
        <v>176</v>
      </c>
      <c r="C5918" s="80" t="s">
        <v>43</v>
      </c>
      <c r="D5918" s="80" t="s">
        <v>18229</v>
      </c>
      <c r="E5918" s="104" t="s">
        <v>18230</v>
      </c>
      <c r="F5918" s="107">
        <v>33876</v>
      </c>
      <c r="G5918" s="67" t="s">
        <v>67</v>
      </c>
      <c r="H5918" s="80" t="s">
        <v>401</v>
      </c>
      <c r="I5918" s="80" t="s">
        <v>18231</v>
      </c>
      <c r="J5918" s="104" t="s">
        <v>216</v>
      </c>
      <c r="K5918" s="67" t="s">
        <v>119</v>
      </c>
      <c r="L5918" s="67"/>
      <c r="M5918" s="67"/>
      <c r="N5918" s="67"/>
      <c r="O5918" s="81"/>
      <c r="P5918" s="81">
        <v>46130</v>
      </c>
      <c r="Q5918" s="103" t="str">
        <f>IFERROR(VLOOKUP(J5918,Настройка!$C$4:$E$121,2,),"Ошибка")</f>
        <v>R</v>
      </c>
    </row>
    <row r="5919" spans="1:17" ht="14.4" customHeight="1">
      <c r="A5919" s="67">
        <v>5914</v>
      </c>
      <c r="B5919" s="80" t="s">
        <v>176</v>
      </c>
      <c r="C5919" s="80" t="s">
        <v>43</v>
      </c>
      <c r="D5919" s="80" t="s">
        <v>18232</v>
      </c>
      <c r="E5919" s="104" t="s">
        <v>18233</v>
      </c>
      <c r="F5919" s="107">
        <v>33852</v>
      </c>
      <c r="G5919" s="67" t="s">
        <v>67</v>
      </c>
      <c r="H5919" s="80" t="s">
        <v>401</v>
      </c>
      <c r="I5919" s="80" t="s">
        <v>18234</v>
      </c>
      <c r="J5919" s="104" t="s">
        <v>216</v>
      </c>
      <c r="K5919" s="67" t="s">
        <v>119</v>
      </c>
      <c r="L5919" s="67"/>
      <c r="M5919" s="67"/>
      <c r="N5919" s="67"/>
      <c r="O5919" s="81"/>
      <c r="P5919" s="81">
        <v>46130</v>
      </c>
      <c r="Q5919" s="103" t="str">
        <f>IFERROR(VLOOKUP(J5919,Настройка!$C$4:$E$121,2,),"Ошибка")</f>
        <v>R</v>
      </c>
    </row>
    <row r="5920" spans="1:17" ht="14.4" customHeight="1">
      <c r="A5920" s="67">
        <v>5915</v>
      </c>
      <c r="B5920" s="80" t="s">
        <v>176</v>
      </c>
      <c r="C5920" s="80" t="s">
        <v>43</v>
      </c>
      <c r="D5920" s="80" t="s">
        <v>18235</v>
      </c>
      <c r="E5920" s="104" t="s">
        <v>18236</v>
      </c>
      <c r="F5920" s="107">
        <v>31742</v>
      </c>
      <c r="G5920" s="67" t="s">
        <v>69</v>
      </c>
      <c r="H5920" s="80" t="s">
        <v>302</v>
      </c>
      <c r="I5920" s="80" t="s">
        <v>18237</v>
      </c>
      <c r="J5920" s="104" t="s">
        <v>207</v>
      </c>
      <c r="K5920" s="67" t="s">
        <v>117</v>
      </c>
      <c r="L5920" s="67"/>
      <c r="M5920" s="67"/>
      <c r="N5920" s="67"/>
      <c r="O5920" s="81"/>
      <c r="P5920" s="81">
        <v>46131</v>
      </c>
      <c r="Q5920" s="103" t="str">
        <f>IFERROR(VLOOKUP(J5920,Настройка!$C$4:$E$121,2,),"Ошибка")</f>
        <v>R</v>
      </c>
    </row>
    <row r="5921" spans="1:17" ht="14.4" customHeight="1">
      <c r="A5921" s="67">
        <v>5916</v>
      </c>
      <c r="B5921" s="80" t="s">
        <v>176</v>
      </c>
      <c r="C5921" s="80" t="s">
        <v>43</v>
      </c>
      <c r="D5921" s="80" t="s">
        <v>18238</v>
      </c>
      <c r="E5921" s="104" t="s">
        <v>18239</v>
      </c>
      <c r="F5921" s="107">
        <v>30211</v>
      </c>
      <c r="G5921" s="67" t="s">
        <v>69</v>
      </c>
      <c r="H5921" s="80" t="s">
        <v>302</v>
      </c>
      <c r="I5921" s="80" t="s">
        <v>18240</v>
      </c>
      <c r="J5921" s="104" t="s">
        <v>207</v>
      </c>
      <c r="K5921" s="67" t="s">
        <v>117</v>
      </c>
      <c r="L5921" s="67"/>
      <c r="M5921" s="67"/>
      <c r="N5921" s="67"/>
      <c r="O5921" s="81"/>
      <c r="P5921" s="81">
        <v>46131</v>
      </c>
      <c r="Q5921" s="103" t="str">
        <f>IFERROR(VLOOKUP(J5921,Настройка!$C$4:$E$121,2,),"Ошибка")</f>
        <v>R</v>
      </c>
    </row>
    <row r="5922" spans="1:17" ht="14.4" customHeight="1">
      <c r="A5922" s="67">
        <v>5917</v>
      </c>
      <c r="B5922" s="80" t="s">
        <v>176</v>
      </c>
      <c r="C5922" s="80" t="s">
        <v>43</v>
      </c>
      <c r="D5922" s="80" t="s">
        <v>18241</v>
      </c>
      <c r="E5922" s="104" t="s">
        <v>18242</v>
      </c>
      <c r="F5922" s="107">
        <v>33757</v>
      </c>
      <c r="G5922" s="67" t="s">
        <v>69</v>
      </c>
      <c r="H5922" s="80" t="s">
        <v>334</v>
      </c>
      <c r="I5922" s="80" t="s">
        <v>18243</v>
      </c>
      <c r="J5922" s="104" t="s">
        <v>207</v>
      </c>
      <c r="K5922" s="67" t="s">
        <v>117</v>
      </c>
      <c r="L5922" s="67"/>
      <c r="M5922" s="67"/>
      <c r="N5922" s="67"/>
      <c r="O5922" s="81"/>
      <c r="P5922" s="81">
        <v>46131</v>
      </c>
      <c r="Q5922" s="103" t="str">
        <f>IFERROR(VLOOKUP(J5922,Настройка!$C$4:$E$121,2,),"Ошибка")</f>
        <v>R</v>
      </c>
    </row>
    <row r="5923" spans="1:17" ht="14.4" customHeight="1">
      <c r="A5923" s="67">
        <v>5918</v>
      </c>
      <c r="B5923" s="80" t="s">
        <v>176</v>
      </c>
      <c r="C5923" s="80" t="s">
        <v>43</v>
      </c>
      <c r="D5923" s="80" t="s">
        <v>18244</v>
      </c>
      <c r="E5923" s="104" t="s">
        <v>18245</v>
      </c>
      <c r="F5923" s="107">
        <v>37629</v>
      </c>
      <c r="G5923" s="67" t="s">
        <v>67</v>
      </c>
      <c r="H5923" s="80"/>
      <c r="I5923" s="80" t="s">
        <v>18246</v>
      </c>
      <c r="J5923" s="104" t="s">
        <v>227</v>
      </c>
      <c r="K5923" s="67" t="s">
        <v>131</v>
      </c>
      <c r="L5923" s="67"/>
      <c r="M5923" s="67"/>
      <c r="N5923" s="67"/>
      <c r="O5923" s="81"/>
      <c r="P5923" s="81">
        <v>46131</v>
      </c>
      <c r="Q5923" s="103" t="str">
        <f>IFERROR(VLOOKUP(J5923,Настройка!$C$4:$E$121,2,),"Ошибка")</f>
        <v>R</v>
      </c>
    </row>
    <row r="5924" spans="1:17" ht="14.4" customHeight="1">
      <c r="A5924" s="67">
        <v>5919</v>
      </c>
      <c r="B5924" s="80" t="s">
        <v>176</v>
      </c>
      <c r="C5924" s="80" t="s">
        <v>43</v>
      </c>
      <c r="D5924" s="80" t="s">
        <v>18247</v>
      </c>
      <c r="E5924" s="104" t="s">
        <v>18248</v>
      </c>
      <c r="F5924" s="107">
        <v>36464</v>
      </c>
      <c r="G5924" s="67" t="s">
        <v>67</v>
      </c>
      <c r="H5924" s="80" t="s">
        <v>401</v>
      </c>
      <c r="I5924" s="80" t="s">
        <v>18249</v>
      </c>
      <c r="J5924" s="104" t="s">
        <v>227</v>
      </c>
      <c r="K5924" s="67" t="s">
        <v>131</v>
      </c>
      <c r="L5924" s="67"/>
      <c r="M5924" s="67"/>
      <c r="N5924" s="67"/>
      <c r="O5924" s="81"/>
      <c r="P5924" s="81">
        <v>46131</v>
      </c>
      <c r="Q5924" s="103" t="str">
        <f>IFERROR(VLOOKUP(J5924,Настройка!$C$4:$E$121,2,),"Ошибка")</f>
        <v>R</v>
      </c>
    </row>
    <row r="5925" spans="1:17" ht="14.4" customHeight="1">
      <c r="A5925" s="67">
        <v>5920</v>
      </c>
      <c r="B5925" s="80" t="s">
        <v>176</v>
      </c>
      <c r="C5925" s="80" t="s">
        <v>43</v>
      </c>
      <c r="D5925" s="80" t="s">
        <v>18250</v>
      </c>
      <c r="E5925" s="104" t="s">
        <v>18251</v>
      </c>
      <c r="F5925" s="107">
        <v>35125</v>
      </c>
      <c r="G5925" s="67" t="s">
        <v>67</v>
      </c>
      <c r="H5925" s="80" t="s">
        <v>401</v>
      </c>
      <c r="I5925" s="80" t="s">
        <v>18252</v>
      </c>
      <c r="J5925" s="104" t="s">
        <v>227</v>
      </c>
      <c r="K5925" s="67" t="s">
        <v>131</v>
      </c>
      <c r="L5925" s="67"/>
      <c r="M5925" s="67"/>
      <c r="N5925" s="67"/>
      <c r="O5925" s="81"/>
      <c r="P5925" s="81">
        <v>46131</v>
      </c>
      <c r="Q5925" s="103" t="str">
        <f>IFERROR(VLOOKUP(J5925,Настройка!$C$4:$E$121,2,),"Ошибка")</f>
        <v>R</v>
      </c>
    </row>
    <row r="5926" spans="1:17" ht="14.4" customHeight="1">
      <c r="A5926" s="67">
        <v>5921</v>
      </c>
      <c r="B5926" s="80" t="s">
        <v>176</v>
      </c>
      <c r="C5926" s="80" t="s">
        <v>43</v>
      </c>
      <c r="D5926" s="80" t="s">
        <v>18253</v>
      </c>
      <c r="E5926" s="104" t="s">
        <v>18254</v>
      </c>
      <c r="F5926" s="107">
        <v>31852</v>
      </c>
      <c r="G5926" s="67" t="s">
        <v>67</v>
      </c>
      <c r="H5926" s="80"/>
      <c r="I5926" s="80" t="s">
        <v>18255</v>
      </c>
      <c r="J5926" s="104" t="s">
        <v>227</v>
      </c>
      <c r="K5926" s="67" t="s">
        <v>131</v>
      </c>
      <c r="L5926" s="67"/>
      <c r="M5926" s="67"/>
      <c r="N5926" s="67"/>
      <c r="O5926" s="81"/>
      <c r="P5926" s="81">
        <v>46131</v>
      </c>
      <c r="Q5926" s="103" t="str">
        <f>IFERROR(VLOOKUP(J5926,Настройка!$C$4:$E$121,2,),"Ошибка")</f>
        <v>R</v>
      </c>
    </row>
    <row r="5927" spans="1:17" ht="14.4" customHeight="1">
      <c r="A5927" s="67">
        <v>5922</v>
      </c>
      <c r="B5927" s="80" t="s">
        <v>176</v>
      </c>
      <c r="C5927" s="80" t="s">
        <v>43</v>
      </c>
      <c r="D5927" s="80" t="s">
        <v>18256</v>
      </c>
      <c r="E5927" s="104" t="s">
        <v>18257</v>
      </c>
      <c r="F5927" s="107">
        <v>38726</v>
      </c>
      <c r="G5927" s="67" t="s">
        <v>67</v>
      </c>
      <c r="H5927" s="80" t="s">
        <v>401</v>
      </c>
      <c r="I5927" s="80" t="s">
        <v>18258</v>
      </c>
      <c r="J5927" s="104" t="s">
        <v>208</v>
      </c>
      <c r="K5927" s="67" t="s">
        <v>117</v>
      </c>
      <c r="L5927" s="67"/>
      <c r="M5927" s="67"/>
      <c r="N5927" s="67"/>
      <c r="O5927" s="81"/>
      <c r="P5927" s="81">
        <v>46131</v>
      </c>
      <c r="Q5927" s="103" t="str">
        <f>IFERROR(VLOOKUP(J5927,Настройка!$C$4:$E$121,2,),"Ошибка")</f>
        <v>R</v>
      </c>
    </row>
    <row r="5928" spans="1:17" ht="14.4" customHeight="1">
      <c r="A5928" s="67">
        <v>5923</v>
      </c>
      <c r="B5928" s="80" t="s">
        <v>176</v>
      </c>
      <c r="C5928" s="80" t="s">
        <v>43</v>
      </c>
      <c r="D5928" s="80" t="s">
        <v>18259</v>
      </c>
      <c r="E5928" s="104" t="s">
        <v>18260</v>
      </c>
      <c r="F5928" s="107">
        <v>35421</v>
      </c>
      <c r="G5928" s="67" t="s">
        <v>69</v>
      </c>
      <c r="H5928" s="80" t="s">
        <v>385</v>
      </c>
      <c r="I5928" s="80" t="s">
        <v>18261</v>
      </c>
      <c r="J5928" s="104" t="s">
        <v>214</v>
      </c>
      <c r="K5928" s="67" t="s">
        <v>119</v>
      </c>
      <c r="L5928" s="67"/>
      <c r="M5928" s="67"/>
      <c r="N5928" s="67"/>
      <c r="O5928" s="81"/>
      <c r="P5928" s="81">
        <v>46131</v>
      </c>
      <c r="Q5928" s="103" t="str">
        <f>IFERROR(VLOOKUP(J5928,Настройка!$C$4:$E$121,2,),"Ошибка")</f>
        <v>R</v>
      </c>
    </row>
    <row r="5929" spans="1:17" ht="14.4" customHeight="1">
      <c r="A5929" s="67">
        <v>5924</v>
      </c>
      <c r="B5929" s="80" t="s">
        <v>176</v>
      </c>
      <c r="C5929" s="80" t="s">
        <v>43</v>
      </c>
      <c r="D5929" s="80" t="s">
        <v>18262</v>
      </c>
      <c r="E5929" s="104" t="s">
        <v>18263</v>
      </c>
      <c r="F5929" s="107">
        <v>30875</v>
      </c>
      <c r="G5929" s="67" t="s">
        <v>69</v>
      </c>
      <c r="H5929" s="80" t="s">
        <v>385</v>
      </c>
      <c r="I5929" s="80" t="s">
        <v>18264</v>
      </c>
      <c r="J5929" s="104" t="s">
        <v>214</v>
      </c>
      <c r="K5929" s="67" t="s">
        <v>119</v>
      </c>
      <c r="L5929" s="67"/>
      <c r="M5929" s="67"/>
      <c r="N5929" s="67"/>
      <c r="O5929" s="81"/>
      <c r="P5929" s="81">
        <v>46131</v>
      </c>
      <c r="Q5929" s="103" t="str">
        <f>IFERROR(VLOOKUP(J5929,Настройка!$C$4:$E$121,2,),"Ошибка")</f>
        <v>R</v>
      </c>
    </row>
    <row r="5930" spans="1:17" ht="14.4" customHeight="1">
      <c r="A5930" s="67">
        <v>5925</v>
      </c>
      <c r="B5930" s="80" t="s">
        <v>176</v>
      </c>
      <c r="C5930" s="80" t="s">
        <v>43</v>
      </c>
      <c r="D5930" s="80" t="s">
        <v>18265</v>
      </c>
      <c r="E5930" s="104" t="s">
        <v>18266</v>
      </c>
      <c r="F5930" s="107">
        <v>34199</v>
      </c>
      <c r="G5930" s="67" t="s">
        <v>83</v>
      </c>
      <c r="H5930" s="80"/>
      <c r="I5930" s="80" t="s">
        <v>18267</v>
      </c>
      <c r="J5930" s="104" t="s">
        <v>165</v>
      </c>
      <c r="K5930" s="67" t="s">
        <v>109</v>
      </c>
      <c r="L5930" s="67" t="s">
        <v>152</v>
      </c>
      <c r="M5930" s="67" t="s">
        <v>166</v>
      </c>
      <c r="N5930" s="67" t="s">
        <v>1946</v>
      </c>
      <c r="O5930" s="81">
        <v>46173</v>
      </c>
      <c r="P5930" s="81">
        <v>46132</v>
      </c>
      <c r="Q5930" s="103" t="str">
        <f>IFERROR(VLOOKUP(J5930,Настройка!$C$4:$E$121,2,),"Ошибка")</f>
        <v>ITR</v>
      </c>
    </row>
    <row r="5931" spans="1:17" ht="14.4" customHeight="1">
      <c r="A5931" s="67">
        <v>5926</v>
      </c>
      <c r="B5931" s="80" t="s">
        <v>176</v>
      </c>
      <c r="C5931" s="80" t="s">
        <v>43</v>
      </c>
      <c r="D5931" s="80" t="s">
        <v>18268</v>
      </c>
      <c r="E5931" s="104" t="s">
        <v>18269</v>
      </c>
      <c r="F5931" s="107">
        <v>29538</v>
      </c>
      <c r="G5931" s="67" t="s">
        <v>83</v>
      </c>
      <c r="H5931" s="80"/>
      <c r="I5931" s="80" t="s">
        <v>18270</v>
      </c>
      <c r="J5931" s="104" t="s">
        <v>193</v>
      </c>
      <c r="K5931" s="67" t="s">
        <v>111</v>
      </c>
      <c r="L5931" s="67" t="s">
        <v>152</v>
      </c>
      <c r="M5931" s="67" t="s">
        <v>166</v>
      </c>
      <c r="N5931" s="67" t="s">
        <v>1946</v>
      </c>
      <c r="O5931" s="81">
        <v>46173</v>
      </c>
      <c r="P5931" s="81">
        <v>46132</v>
      </c>
      <c r="Q5931" s="103" t="str">
        <f>IFERROR(VLOOKUP(J5931,Настройка!$C$4:$E$121,2,),"Ошибка")</f>
        <v>ITR</v>
      </c>
    </row>
    <row r="5932" spans="1:17" ht="14.4" customHeight="1">
      <c r="A5932" s="67">
        <v>5927</v>
      </c>
      <c r="B5932" s="80" t="s">
        <v>176</v>
      </c>
      <c r="C5932" s="80" t="s">
        <v>43</v>
      </c>
      <c r="D5932" s="80" t="s">
        <v>18271</v>
      </c>
      <c r="E5932" s="104" t="s">
        <v>18272</v>
      </c>
      <c r="F5932" s="107">
        <v>29298</v>
      </c>
      <c r="G5932" s="67" t="s">
        <v>83</v>
      </c>
      <c r="H5932" s="80"/>
      <c r="I5932" s="80" t="s">
        <v>18273</v>
      </c>
      <c r="J5932" s="104" t="s">
        <v>201</v>
      </c>
      <c r="K5932" s="67" t="s">
        <v>117</v>
      </c>
      <c r="L5932" s="67" t="s">
        <v>152</v>
      </c>
      <c r="M5932" s="67" t="s">
        <v>166</v>
      </c>
      <c r="N5932" s="67" t="s">
        <v>1946</v>
      </c>
      <c r="O5932" s="81">
        <v>46698</v>
      </c>
      <c r="P5932" s="81">
        <v>46132</v>
      </c>
      <c r="Q5932" s="103" t="str">
        <f>IFERROR(VLOOKUP(J5932,Настройка!$C$4:$E$121,2,),"Ошибка")</f>
        <v>ITR</v>
      </c>
    </row>
    <row r="5933" spans="1:17" ht="14.4" customHeight="1">
      <c r="A5933" s="67">
        <v>5928</v>
      </c>
      <c r="B5933" s="80" t="s">
        <v>176</v>
      </c>
      <c r="C5933" s="80" t="s">
        <v>43</v>
      </c>
      <c r="D5933" s="80" t="s">
        <v>18274</v>
      </c>
      <c r="E5933" s="104" t="s">
        <v>18275</v>
      </c>
      <c r="F5933" s="107">
        <v>30011</v>
      </c>
      <c r="G5933" s="67" t="s">
        <v>77</v>
      </c>
      <c r="H5933" s="80" t="s">
        <v>18276</v>
      </c>
      <c r="I5933" s="80" t="s">
        <v>18277</v>
      </c>
      <c r="J5933" s="104" t="s">
        <v>201</v>
      </c>
      <c r="K5933" s="67" t="s">
        <v>133</v>
      </c>
      <c r="L5933" s="67"/>
      <c r="M5933" s="67"/>
      <c r="N5933" s="67"/>
      <c r="O5933" s="81"/>
      <c r="P5933" s="81">
        <v>46132</v>
      </c>
      <c r="Q5933" s="103" t="str">
        <f>IFERROR(VLOOKUP(J5933,Настройка!$C$4:$E$121,2,),"Ошибка")</f>
        <v>ITR</v>
      </c>
    </row>
    <row r="5934" spans="1:17" ht="14.4" customHeight="1">
      <c r="A5934" s="67">
        <v>5929</v>
      </c>
      <c r="B5934" s="80" t="s">
        <v>176</v>
      </c>
      <c r="C5934" s="80" t="s">
        <v>43</v>
      </c>
      <c r="D5934" s="80" t="s">
        <v>18278</v>
      </c>
      <c r="E5934" s="104" t="s">
        <v>18279</v>
      </c>
      <c r="F5934" s="107">
        <v>35646</v>
      </c>
      <c r="G5934" s="67" t="s">
        <v>83</v>
      </c>
      <c r="H5934" s="80"/>
      <c r="I5934" s="80" t="s">
        <v>18280</v>
      </c>
      <c r="J5934" s="104" t="s">
        <v>220</v>
      </c>
      <c r="K5934" s="67" t="s">
        <v>119</v>
      </c>
      <c r="L5934" s="67" t="s">
        <v>152</v>
      </c>
      <c r="M5934" s="67" t="s">
        <v>166</v>
      </c>
      <c r="N5934" s="67" t="s">
        <v>1946</v>
      </c>
      <c r="O5934" s="81">
        <v>46352</v>
      </c>
      <c r="P5934" s="81">
        <v>46132</v>
      </c>
      <c r="Q5934" s="103" t="str">
        <f>IFERROR(VLOOKUP(J5934,Настройка!$C$4:$E$121,2,),"Ошибка")</f>
        <v>R</v>
      </c>
    </row>
    <row r="5935" spans="1:17" ht="14.4" customHeight="1">
      <c r="A5935" s="67">
        <v>5930</v>
      </c>
      <c r="B5935" s="80" t="s">
        <v>176</v>
      </c>
      <c r="C5935" s="80" t="s">
        <v>43</v>
      </c>
      <c r="D5935" s="80" t="s">
        <v>18281</v>
      </c>
      <c r="E5935" s="104" t="s">
        <v>18282</v>
      </c>
      <c r="F5935" s="107">
        <v>27728</v>
      </c>
      <c r="G5935" s="67" t="s">
        <v>77</v>
      </c>
      <c r="H5935" s="80" t="s">
        <v>13880</v>
      </c>
      <c r="I5935" s="80" t="s">
        <v>18283</v>
      </c>
      <c r="J5935" s="104" t="s">
        <v>207</v>
      </c>
      <c r="K5935" s="67" t="s">
        <v>117</v>
      </c>
      <c r="L5935" s="67"/>
      <c r="M5935" s="67"/>
      <c r="N5935" s="67"/>
      <c r="O5935" s="81"/>
      <c r="P5935" s="81">
        <v>46132</v>
      </c>
      <c r="Q5935" s="103" t="str">
        <f>IFERROR(VLOOKUP(J5935,Настройка!$C$4:$E$121,2,),"Ошибка")</f>
        <v>R</v>
      </c>
    </row>
    <row r="5936" spans="1:17" ht="14.4" customHeight="1">
      <c r="A5936" s="67">
        <v>5931</v>
      </c>
      <c r="B5936" s="80" t="s">
        <v>176</v>
      </c>
      <c r="C5936" s="80" t="s">
        <v>43</v>
      </c>
      <c r="D5936" s="80" t="s">
        <v>18284</v>
      </c>
      <c r="E5936" s="104" t="s">
        <v>18285</v>
      </c>
      <c r="F5936" s="107">
        <v>31401</v>
      </c>
      <c r="G5936" s="67" t="s">
        <v>69</v>
      </c>
      <c r="H5936" s="80" t="s">
        <v>302</v>
      </c>
      <c r="I5936" s="80" t="s">
        <v>18286</v>
      </c>
      <c r="J5936" s="104" t="s">
        <v>208</v>
      </c>
      <c r="K5936" s="67" t="s">
        <v>117</v>
      </c>
      <c r="L5936" s="67"/>
      <c r="M5936" s="67"/>
      <c r="N5936" s="67"/>
      <c r="O5936" s="81"/>
      <c r="P5936" s="81">
        <v>46132</v>
      </c>
      <c r="Q5936" s="103" t="str">
        <f>IFERROR(VLOOKUP(J5936,Настройка!$C$4:$E$121,2,),"Ошибка")</f>
        <v>R</v>
      </c>
    </row>
    <row r="5937" spans="1:17" ht="14.4" customHeight="1">
      <c r="A5937" s="67">
        <v>5932</v>
      </c>
      <c r="B5937" s="80" t="s">
        <v>176</v>
      </c>
      <c r="C5937" s="80" t="s">
        <v>43</v>
      </c>
      <c r="D5937" s="80" t="s">
        <v>18287</v>
      </c>
      <c r="E5937" s="104" t="s">
        <v>18288</v>
      </c>
      <c r="F5937" s="107">
        <v>26903</v>
      </c>
      <c r="G5937" s="67" t="s">
        <v>67</v>
      </c>
      <c r="H5937" s="80" t="s">
        <v>401</v>
      </c>
      <c r="I5937" s="80" t="s">
        <v>18289</v>
      </c>
      <c r="J5937" s="104" t="s">
        <v>213</v>
      </c>
      <c r="K5937" s="67" t="s">
        <v>119</v>
      </c>
      <c r="L5937" s="67"/>
      <c r="M5937" s="67"/>
      <c r="N5937" s="67"/>
      <c r="O5937" s="81"/>
      <c r="P5937" s="81">
        <v>46133</v>
      </c>
      <c r="Q5937" s="103" t="str">
        <f>IFERROR(VLOOKUP(J5937,Настройка!$C$4:$E$121,2,),"Ошибка")</f>
        <v>R</v>
      </c>
    </row>
    <row r="5938" spans="1:17" ht="14.4" customHeight="1">
      <c r="A5938" s="67">
        <v>5933</v>
      </c>
      <c r="B5938" s="80" t="s">
        <v>176</v>
      </c>
      <c r="C5938" s="80" t="s">
        <v>43</v>
      </c>
      <c r="D5938" s="80" t="s">
        <v>18290</v>
      </c>
      <c r="E5938" s="104" t="s">
        <v>18291</v>
      </c>
      <c r="F5938" s="107">
        <v>35453</v>
      </c>
      <c r="G5938" s="67" t="s">
        <v>89</v>
      </c>
      <c r="H5938" s="80" t="s">
        <v>602</v>
      </c>
      <c r="I5938" s="80" t="s">
        <v>18292</v>
      </c>
      <c r="J5938" s="104" t="s">
        <v>228</v>
      </c>
      <c r="K5938" s="67" t="s">
        <v>125</v>
      </c>
      <c r="L5938" s="67" t="s">
        <v>152</v>
      </c>
      <c r="M5938" s="67" t="s">
        <v>166</v>
      </c>
      <c r="N5938" s="67" t="s">
        <v>1946</v>
      </c>
      <c r="O5938" s="81">
        <v>46185</v>
      </c>
      <c r="P5938" s="81">
        <v>46133</v>
      </c>
      <c r="Q5938" s="103" t="str">
        <f>IFERROR(VLOOKUP(J5938,Настройка!$C$4:$E$121,2,),"Ошибка")</f>
        <v>R</v>
      </c>
    </row>
    <row r="5939" spans="1:17" ht="14.4" customHeight="1">
      <c r="A5939" s="67">
        <v>5934</v>
      </c>
      <c r="B5939" s="80" t="s">
        <v>176</v>
      </c>
      <c r="C5939" s="80" t="s">
        <v>43</v>
      </c>
      <c r="D5939" s="80" t="s">
        <v>18293</v>
      </c>
      <c r="E5939" s="104" t="s">
        <v>18294</v>
      </c>
      <c r="F5939" s="107">
        <v>33728</v>
      </c>
      <c r="G5939" s="67" t="s">
        <v>89</v>
      </c>
      <c r="H5939" s="80" t="s">
        <v>602</v>
      </c>
      <c r="I5939" s="80" t="s">
        <v>18295</v>
      </c>
      <c r="J5939" s="104" t="s">
        <v>230</v>
      </c>
      <c r="K5939" s="67" t="s">
        <v>133</v>
      </c>
      <c r="L5939" s="67" t="s">
        <v>152</v>
      </c>
      <c r="M5939" s="67" t="s">
        <v>166</v>
      </c>
      <c r="N5939" s="67" t="s">
        <v>1946</v>
      </c>
      <c r="O5939" s="81">
        <v>46385</v>
      </c>
      <c r="P5939" s="81">
        <v>46133</v>
      </c>
      <c r="Q5939" s="103" t="str">
        <f>IFERROR(VLOOKUP(J5939,Настройка!$C$4:$E$121,2,),"Ошибка")</f>
        <v>R</v>
      </c>
    </row>
    <row r="5940" spans="1:17" ht="14.4" customHeight="1">
      <c r="A5940" s="67">
        <v>5935</v>
      </c>
      <c r="B5940" s="80" t="s">
        <v>176</v>
      </c>
      <c r="C5940" s="80" t="s">
        <v>43</v>
      </c>
      <c r="D5940" s="80" t="s">
        <v>18296</v>
      </c>
      <c r="E5940" s="104" t="s">
        <v>18297</v>
      </c>
      <c r="F5940" s="107">
        <v>33775</v>
      </c>
      <c r="G5940" s="67" t="s">
        <v>89</v>
      </c>
      <c r="H5940" s="80" t="s">
        <v>602</v>
      </c>
      <c r="I5940" s="80" t="s">
        <v>18298</v>
      </c>
      <c r="J5940" s="104" t="s">
        <v>230</v>
      </c>
      <c r="K5940" s="67" t="s">
        <v>133</v>
      </c>
      <c r="L5940" s="67" t="s">
        <v>152</v>
      </c>
      <c r="M5940" s="67" t="s">
        <v>166</v>
      </c>
      <c r="N5940" s="67" t="s">
        <v>1946</v>
      </c>
      <c r="O5940" s="81">
        <v>46385</v>
      </c>
      <c r="P5940" s="81">
        <v>46133</v>
      </c>
      <c r="Q5940" s="103" t="str">
        <f>IFERROR(VLOOKUP(J5940,Настройка!$C$4:$E$121,2,),"Ошибка")</f>
        <v>R</v>
      </c>
    </row>
    <row r="5941" spans="1:17" ht="14.4" customHeight="1">
      <c r="A5941" s="67">
        <v>5936</v>
      </c>
      <c r="B5941" s="80" t="s">
        <v>176</v>
      </c>
      <c r="C5941" s="80" t="s">
        <v>43</v>
      </c>
      <c r="D5941" s="80" t="s">
        <v>18299</v>
      </c>
      <c r="E5941" s="104" t="s">
        <v>18300</v>
      </c>
      <c r="F5941" s="107">
        <v>35825</v>
      </c>
      <c r="G5941" s="67" t="s">
        <v>89</v>
      </c>
      <c r="H5941" s="80" t="s">
        <v>602</v>
      </c>
      <c r="I5941" s="80" t="s">
        <v>18301</v>
      </c>
      <c r="J5941" s="104" t="s">
        <v>230</v>
      </c>
      <c r="K5941" s="67" t="s">
        <v>133</v>
      </c>
      <c r="L5941" s="67" t="s">
        <v>152</v>
      </c>
      <c r="M5941" s="67" t="s">
        <v>166</v>
      </c>
      <c r="N5941" s="67" t="s">
        <v>1946</v>
      </c>
      <c r="O5941" s="81">
        <v>46279</v>
      </c>
      <c r="P5941" s="81">
        <v>46133</v>
      </c>
      <c r="Q5941" s="103" t="str">
        <f>IFERROR(VLOOKUP(J5941,Настройка!$C$4:$E$121,2,),"Ошибка")</f>
        <v>R</v>
      </c>
    </row>
    <row r="5942" spans="1:17" ht="14.4" customHeight="1">
      <c r="A5942" s="67">
        <v>5937</v>
      </c>
      <c r="B5942" s="80" t="s">
        <v>176</v>
      </c>
      <c r="C5942" s="80" t="s">
        <v>43</v>
      </c>
      <c r="D5942" s="80" t="s">
        <v>18302</v>
      </c>
      <c r="E5942" s="104" t="s">
        <v>18303</v>
      </c>
      <c r="F5942" s="107">
        <v>30571</v>
      </c>
      <c r="G5942" s="67" t="s">
        <v>89</v>
      </c>
      <c r="H5942" s="80" t="s">
        <v>602</v>
      </c>
      <c r="I5942" s="80" t="s">
        <v>18304</v>
      </c>
      <c r="J5942" s="104" t="s">
        <v>230</v>
      </c>
      <c r="K5942" s="67" t="s">
        <v>133</v>
      </c>
      <c r="L5942" s="67" t="s">
        <v>152</v>
      </c>
      <c r="M5942" s="67" t="s">
        <v>166</v>
      </c>
      <c r="N5942" s="67" t="s">
        <v>1946</v>
      </c>
      <c r="O5942" s="81">
        <v>46279</v>
      </c>
      <c r="P5942" s="81">
        <v>46133</v>
      </c>
      <c r="Q5942" s="103" t="str">
        <f>IFERROR(VLOOKUP(J5942,Настройка!$C$4:$E$121,2,),"Ошибка")</f>
        <v>R</v>
      </c>
    </row>
    <row r="5943" spans="1:17" ht="14.4" customHeight="1">
      <c r="A5943" s="67">
        <v>5938</v>
      </c>
      <c r="B5943" s="80" t="s">
        <v>176</v>
      </c>
      <c r="C5943" s="80" t="s">
        <v>43</v>
      </c>
      <c r="D5943" s="80" t="s">
        <v>18305</v>
      </c>
      <c r="E5943" s="104" t="s">
        <v>18306</v>
      </c>
      <c r="F5943" s="107">
        <v>26982</v>
      </c>
      <c r="G5943" s="67" t="s">
        <v>77</v>
      </c>
      <c r="H5943" s="80" t="s">
        <v>18307</v>
      </c>
      <c r="I5943" s="80" t="s">
        <v>18308</v>
      </c>
      <c r="J5943" s="104" t="s">
        <v>211</v>
      </c>
      <c r="K5943" s="67" t="s">
        <v>133</v>
      </c>
      <c r="L5943" s="67"/>
      <c r="M5943" s="67"/>
      <c r="N5943" s="67"/>
      <c r="O5943" s="81"/>
      <c r="P5943" s="81">
        <v>46133</v>
      </c>
      <c r="Q5943" s="103" t="str">
        <f>IFERROR(VLOOKUP(J5943,Настройка!$C$4:$E$121,2,),"Ошибка")</f>
        <v>R</v>
      </c>
    </row>
    <row r="5944" spans="1:17" ht="14.4" customHeight="1">
      <c r="A5944" s="67">
        <v>5939</v>
      </c>
      <c r="B5944" s="80" t="s">
        <v>176</v>
      </c>
      <c r="C5944" s="80" t="s">
        <v>43</v>
      </c>
      <c r="D5944" s="80" t="s">
        <v>18309</v>
      </c>
      <c r="E5944" s="104" t="s">
        <v>18310</v>
      </c>
      <c r="F5944" s="107">
        <v>38660</v>
      </c>
      <c r="G5944" s="67" t="s">
        <v>77</v>
      </c>
      <c r="H5944" s="80" t="s">
        <v>18311</v>
      </c>
      <c r="I5944" s="80" t="s">
        <v>18312</v>
      </c>
      <c r="J5944" s="104" t="s">
        <v>230</v>
      </c>
      <c r="K5944" s="67" t="s">
        <v>133</v>
      </c>
      <c r="L5944" s="67"/>
      <c r="M5944" s="67"/>
      <c r="N5944" s="67"/>
      <c r="O5944" s="81"/>
      <c r="P5944" s="81">
        <v>46133</v>
      </c>
      <c r="Q5944" s="103" t="str">
        <f>IFERROR(VLOOKUP(J5944,Настройка!$C$4:$E$121,2,),"Ошибка")</f>
        <v>R</v>
      </c>
    </row>
    <row r="5945" spans="1:17" ht="14.4" customHeight="1">
      <c r="A5945" s="67">
        <v>5940</v>
      </c>
      <c r="B5945" s="80" t="s">
        <v>176</v>
      </c>
      <c r="C5945" s="80" t="s">
        <v>43</v>
      </c>
      <c r="D5945" s="80" t="s">
        <v>18313</v>
      </c>
      <c r="E5945" s="104" t="s">
        <v>18314</v>
      </c>
      <c r="F5945" s="107">
        <v>35405</v>
      </c>
      <c r="G5945" s="67" t="s">
        <v>69</v>
      </c>
      <c r="H5945" s="80" t="s">
        <v>302</v>
      </c>
      <c r="I5945" s="80" t="s">
        <v>18315</v>
      </c>
      <c r="J5945" s="104" t="s">
        <v>228</v>
      </c>
      <c r="K5945" s="67" t="s">
        <v>125</v>
      </c>
      <c r="L5945" s="67"/>
      <c r="M5945" s="67"/>
      <c r="N5945" s="67"/>
      <c r="O5945" s="81"/>
      <c r="P5945" s="81">
        <v>46133</v>
      </c>
      <c r="Q5945" s="103" t="str">
        <f>IFERROR(VLOOKUP(J5945,Настройка!$C$4:$E$121,2,),"Ошибка")</f>
        <v>R</v>
      </c>
    </row>
    <row r="5946" spans="1:17" ht="14.4" customHeight="1">
      <c r="A5946" s="67">
        <v>5941</v>
      </c>
      <c r="B5946" s="80" t="s">
        <v>176</v>
      </c>
      <c r="C5946" s="80" t="s">
        <v>43</v>
      </c>
      <c r="D5946" s="80" t="s">
        <v>18316</v>
      </c>
      <c r="E5946" s="104" t="s">
        <v>18317</v>
      </c>
      <c r="F5946" s="107">
        <v>38478</v>
      </c>
      <c r="G5946" s="67" t="s">
        <v>67</v>
      </c>
      <c r="H5946" s="80" t="s">
        <v>401</v>
      </c>
      <c r="I5946" s="80" t="s">
        <v>18318</v>
      </c>
      <c r="J5946" s="104" t="s">
        <v>256</v>
      </c>
      <c r="K5946" s="67" t="s">
        <v>123</v>
      </c>
      <c r="L5946" s="67"/>
      <c r="M5946" s="67"/>
      <c r="N5946" s="67"/>
      <c r="O5946" s="81"/>
      <c r="P5946" s="81">
        <v>46133</v>
      </c>
      <c r="Q5946" s="103" t="str">
        <f>IFERROR(VLOOKUP(J5946,Настройка!$C$4:$E$121,2,),"Ошибка")</f>
        <v>R</v>
      </c>
    </row>
    <row r="5947" spans="1:17" ht="14.4" customHeight="1">
      <c r="A5947" s="67">
        <v>5942</v>
      </c>
      <c r="B5947" s="80" t="s">
        <v>176</v>
      </c>
      <c r="C5947" s="80" t="s">
        <v>43</v>
      </c>
      <c r="D5947" s="80" t="s">
        <v>18319</v>
      </c>
      <c r="E5947" s="104" t="s">
        <v>18320</v>
      </c>
      <c r="F5947" s="107">
        <v>38504</v>
      </c>
      <c r="G5947" s="67" t="s">
        <v>67</v>
      </c>
      <c r="H5947" s="80"/>
      <c r="I5947" s="80" t="s">
        <v>18321</v>
      </c>
      <c r="J5947" s="104" t="s">
        <v>256</v>
      </c>
      <c r="K5947" s="67" t="s">
        <v>123</v>
      </c>
      <c r="L5947" s="67"/>
      <c r="M5947" s="67"/>
      <c r="N5947" s="67"/>
      <c r="O5947" s="81"/>
      <c r="P5947" s="81">
        <v>46133</v>
      </c>
      <c r="Q5947" s="103" t="str">
        <f>IFERROR(VLOOKUP(J5947,Настройка!$C$4:$E$121,2,),"Ошибка")</f>
        <v>R</v>
      </c>
    </row>
    <row r="5948" spans="1:17" ht="14.4" customHeight="1">
      <c r="A5948" s="67">
        <v>5943</v>
      </c>
      <c r="B5948" s="80" t="s">
        <v>176</v>
      </c>
      <c r="C5948" s="80" t="s">
        <v>43</v>
      </c>
      <c r="D5948" s="80" t="s">
        <v>18322</v>
      </c>
      <c r="E5948" s="104" t="s">
        <v>18323</v>
      </c>
      <c r="F5948" s="107">
        <v>36875</v>
      </c>
      <c r="G5948" s="67" t="s">
        <v>67</v>
      </c>
      <c r="H5948" s="80" t="s">
        <v>401</v>
      </c>
      <c r="I5948" s="80" t="s">
        <v>18324</v>
      </c>
      <c r="J5948" s="104" t="s">
        <v>256</v>
      </c>
      <c r="K5948" s="67" t="s">
        <v>123</v>
      </c>
      <c r="L5948" s="67"/>
      <c r="M5948" s="67"/>
      <c r="N5948" s="67"/>
      <c r="O5948" s="81"/>
      <c r="P5948" s="81">
        <v>46133</v>
      </c>
      <c r="Q5948" s="103" t="str">
        <f>IFERROR(VLOOKUP(J5948,Настройка!$C$4:$E$121,2,),"Ошибка")</f>
        <v>R</v>
      </c>
    </row>
    <row r="5949" spans="1:17" ht="14.4" customHeight="1">
      <c r="A5949" s="67">
        <v>5944</v>
      </c>
      <c r="B5949" s="80" t="s">
        <v>176</v>
      </c>
      <c r="C5949" s="80" t="s">
        <v>43</v>
      </c>
      <c r="D5949" s="80" t="s">
        <v>18325</v>
      </c>
      <c r="E5949" s="104" t="s">
        <v>18326</v>
      </c>
      <c r="F5949" s="107">
        <v>30678</v>
      </c>
      <c r="G5949" s="67" t="s">
        <v>67</v>
      </c>
      <c r="H5949" s="80" t="s">
        <v>401</v>
      </c>
      <c r="I5949" s="80" t="s">
        <v>18327</v>
      </c>
      <c r="J5949" s="104" t="s">
        <v>256</v>
      </c>
      <c r="K5949" s="67" t="s">
        <v>123</v>
      </c>
      <c r="L5949" s="67"/>
      <c r="M5949" s="67"/>
      <c r="N5949" s="67"/>
      <c r="O5949" s="81"/>
      <c r="P5949" s="81">
        <v>46133</v>
      </c>
      <c r="Q5949" s="103" t="str">
        <f>IFERROR(VLOOKUP(J5949,Настройка!$C$4:$E$121,2,),"Ошибка")</f>
        <v>R</v>
      </c>
    </row>
    <row r="5950" spans="1:17" ht="14.4" customHeight="1">
      <c r="A5950" s="67">
        <v>5945</v>
      </c>
      <c r="B5950" s="80" t="s">
        <v>176</v>
      </c>
      <c r="C5950" s="80" t="s">
        <v>43</v>
      </c>
      <c r="D5950" s="80" t="s">
        <v>18328</v>
      </c>
      <c r="E5950" s="104" t="s">
        <v>18329</v>
      </c>
      <c r="F5950" s="107">
        <v>34615</v>
      </c>
      <c r="G5950" s="67" t="s">
        <v>69</v>
      </c>
      <c r="H5950" s="80" t="s">
        <v>302</v>
      </c>
      <c r="I5950" s="80" t="s">
        <v>18330</v>
      </c>
      <c r="J5950" s="104" t="s">
        <v>256</v>
      </c>
      <c r="K5950" s="67" t="s">
        <v>123</v>
      </c>
      <c r="L5950" s="67"/>
      <c r="M5950" s="67"/>
      <c r="N5950" s="67"/>
      <c r="O5950" s="81"/>
      <c r="P5950" s="81">
        <v>46133</v>
      </c>
      <c r="Q5950" s="103" t="str">
        <f>IFERROR(VLOOKUP(J5950,Настройка!$C$4:$E$121,2,),"Ошибка")</f>
        <v>R</v>
      </c>
    </row>
    <row r="5951" spans="1:17" ht="14.4" customHeight="1">
      <c r="A5951" s="67">
        <v>5946</v>
      </c>
      <c r="B5951" s="80" t="s">
        <v>176</v>
      </c>
      <c r="C5951" s="80" t="s">
        <v>43</v>
      </c>
      <c r="D5951" s="80" t="s">
        <v>18331</v>
      </c>
      <c r="E5951" s="104" t="s">
        <v>18332</v>
      </c>
      <c r="F5951" s="107">
        <v>38231</v>
      </c>
      <c r="G5951" s="67" t="s">
        <v>67</v>
      </c>
      <c r="H5951" s="80"/>
      <c r="I5951" s="80" t="s">
        <v>18333</v>
      </c>
      <c r="J5951" s="104" t="s">
        <v>230</v>
      </c>
      <c r="K5951" s="67" t="s">
        <v>133</v>
      </c>
      <c r="L5951" s="67"/>
      <c r="M5951" s="67"/>
      <c r="N5951" s="67"/>
      <c r="O5951" s="81"/>
      <c r="P5951" s="81">
        <v>46133</v>
      </c>
      <c r="Q5951" s="103" t="str">
        <f>IFERROR(VLOOKUP(J5951,Настройка!$C$4:$E$121,2,),"Ошибка")</f>
        <v>R</v>
      </c>
    </row>
    <row r="5952" spans="1:17" ht="14.4" customHeight="1">
      <c r="A5952" s="67">
        <v>5947</v>
      </c>
      <c r="B5952" s="80" t="s">
        <v>176</v>
      </c>
      <c r="C5952" s="80" t="s">
        <v>43</v>
      </c>
      <c r="D5952" s="80" t="s">
        <v>18334</v>
      </c>
      <c r="E5952" s="104" t="s">
        <v>18335</v>
      </c>
      <c r="F5952" s="107">
        <v>36274</v>
      </c>
      <c r="G5952" s="67" t="s">
        <v>67</v>
      </c>
      <c r="H5952" s="80"/>
      <c r="I5952" s="80" t="s">
        <v>18336</v>
      </c>
      <c r="J5952" s="104" t="s">
        <v>230</v>
      </c>
      <c r="K5952" s="67" t="s">
        <v>133</v>
      </c>
      <c r="L5952" s="67"/>
      <c r="M5952" s="67"/>
      <c r="N5952" s="67"/>
      <c r="O5952" s="81"/>
      <c r="P5952" s="81">
        <v>46133</v>
      </c>
      <c r="Q5952" s="103" t="str">
        <f>IFERROR(VLOOKUP(J5952,Настройка!$C$4:$E$121,2,),"Ошибка")</f>
        <v>R</v>
      </c>
    </row>
    <row r="5953" spans="1:17" ht="14.4" customHeight="1">
      <c r="A5953" s="67">
        <v>5948</v>
      </c>
      <c r="B5953" s="80" t="s">
        <v>176</v>
      </c>
      <c r="C5953" s="80" t="s">
        <v>43</v>
      </c>
      <c r="D5953" s="80" t="s">
        <v>18337</v>
      </c>
      <c r="E5953" s="104" t="s">
        <v>18338</v>
      </c>
      <c r="F5953" s="107">
        <v>37565</v>
      </c>
      <c r="G5953" s="67" t="s">
        <v>67</v>
      </c>
      <c r="H5953" s="80" t="s">
        <v>401</v>
      </c>
      <c r="I5953" s="80" t="s">
        <v>18339</v>
      </c>
      <c r="J5953" s="104" t="s">
        <v>230</v>
      </c>
      <c r="K5953" s="67" t="s">
        <v>133</v>
      </c>
      <c r="L5953" s="67"/>
      <c r="M5953" s="67"/>
      <c r="N5953" s="67"/>
      <c r="O5953" s="81"/>
      <c r="P5953" s="81">
        <v>46133</v>
      </c>
      <c r="Q5953" s="103" t="str">
        <f>IFERROR(VLOOKUP(J5953,Настройка!$C$4:$E$121,2,),"Ошибка")</f>
        <v>R</v>
      </c>
    </row>
    <row r="5954" spans="1:17" ht="14.4" customHeight="1">
      <c r="A5954" s="67">
        <v>5949</v>
      </c>
      <c r="B5954" s="80" t="s">
        <v>176</v>
      </c>
      <c r="C5954" s="80" t="s">
        <v>43</v>
      </c>
      <c r="D5954" s="80" t="s">
        <v>18340</v>
      </c>
      <c r="E5954" s="104" t="s">
        <v>18341</v>
      </c>
      <c r="F5954" s="107">
        <v>37794</v>
      </c>
      <c r="G5954" s="67" t="s">
        <v>67</v>
      </c>
      <c r="H5954" s="80" t="s">
        <v>401</v>
      </c>
      <c r="I5954" s="80" t="s">
        <v>18342</v>
      </c>
      <c r="J5954" s="104" t="s">
        <v>230</v>
      </c>
      <c r="K5954" s="67" t="s">
        <v>133</v>
      </c>
      <c r="L5954" s="67"/>
      <c r="M5954" s="67"/>
      <c r="N5954" s="67"/>
      <c r="O5954" s="81"/>
      <c r="P5954" s="81">
        <v>46133</v>
      </c>
      <c r="Q5954" s="103" t="str">
        <f>IFERROR(VLOOKUP(J5954,Настройка!$C$4:$E$121,2,),"Ошибка")</f>
        <v>R</v>
      </c>
    </row>
    <row r="5955" spans="1:17" ht="14.4" customHeight="1">
      <c r="A5955" s="67">
        <v>5950</v>
      </c>
      <c r="B5955" s="80" t="s">
        <v>176</v>
      </c>
      <c r="C5955" s="80" t="s">
        <v>43</v>
      </c>
      <c r="D5955" s="80" t="s">
        <v>18343</v>
      </c>
      <c r="E5955" s="104" t="s">
        <v>18344</v>
      </c>
      <c r="F5955" s="107">
        <v>32982</v>
      </c>
      <c r="G5955" s="67" t="s">
        <v>89</v>
      </c>
      <c r="H5955" s="80" t="s">
        <v>602</v>
      </c>
      <c r="I5955" s="80" t="s">
        <v>18345</v>
      </c>
      <c r="J5955" s="104" t="s">
        <v>230</v>
      </c>
      <c r="K5955" s="67" t="s">
        <v>133</v>
      </c>
      <c r="L5955" s="67" t="s">
        <v>152</v>
      </c>
      <c r="M5955" s="67" t="s">
        <v>166</v>
      </c>
      <c r="N5955" s="67" t="s">
        <v>1946</v>
      </c>
      <c r="O5955" s="81">
        <v>46218</v>
      </c>
      <c r="P5955" s="81">
        <v>46133</v>
      </c>
      <c r="Q5955" s="103" t="str">
        <f>IFERROR(VLOOKUP(J5955,Настройка!$C$4:$E$121,2,),"Ошибка")</f>
        <v>R</v>
      </c>
    </row>
    <row r="5956" spans="1:17" ht="14.4" customHeight="1">
      <c r="A5956" s="67">
        <v>5951</v>
      </c>
      <c r="B5956" s="80" t="s">
        <v>176</v>
      </c>
      <c r="C5956" s="80" t="s">
        <v>43</v>
      </c>
      <c r="D5956" s="80" t="s">
        <v>18346</v>
      </c>
      <c r="E5956" s="104" t="s">
        <v>18347</v>
      </c>
      <c r="F5956" s="107">
        <v>30700</v>
      </c>
      <c r="G5956" s="67" t="s">
        <v>89</v>
      </c>
      <c r="H5956" s="80" t="s">
        <v>602</v>
      </c>
      <c r="I5956" s="80" t="s">
        <v>18348</v>
      </c>
      <c r="J5956" s="104" t="s">
        <v>228</v>
      </c>
      <c r="K5956" s="67" t="s">
        <v>123</v>
      </c>
      <c r="L5956" s="67" t="s">
        <v>152</v>
      </c>
      <c r="M5956" s="67" t="s">
        <v>166</v>
      </c>
      <c r="N5956" s="67" t="s">
        <v>1946</v>
      </c>
      <c r="O5956" s="81">
        <v>46173</v>
      </c>
      <c r="P5956" s="81">
        <v>46133</v>
      </c>
      <c r="Q5956" s="103" t="str">
        <f>IFERROR(VLOOKUP(J5956,Настройка!$C$4:$E$121,2,),"Ошибка")</f>
        <v>R</v>
      </c>
    </row>
    <row r="5957" spans="1:17" ht="14.4" customHeight="1">
      <c r="A5957" s="67">
        <v>5952</v>
      </c>
      <c r="B5957" s="80" t="s">
        <v>176</v>
      </c>
      <c r="C5957" s="80" t="s">
        <v>43</v>
      </c>
      <c r="D5957" s="80" t="s">
        <v>18349</v>
      </c>
      <c r="E5957" s="104" t="s">
        <v>18350</v>
      </c>
      <c r="F5957" s="107">
        <v>35975</v>
      </c>
      <c r="G5957" s="67" t="s">
        <v>77</v>
      </c>
      <c r="H5957" s="80" t="s">
        <v>8276</v>
      </c>
      <c r="I5957" s="80" t="s">
        <v>18351</v>
      </c>
      <c r="J5957" s="104" t="s">
        <v>94</v>
      </c>
      <c r="K5957" s="67" t="s">
        <v>109</v>
      </c>
      <c r="L5957" s="67"/>
      <c r="M5957" s="67"/>
      <c r="N5957" s="67"/>
      <c r="O5957" s="81"/>
      <c r="P5957" s="81">
        <v>46135</v>
      </c>
      <c r="Q5957" s="103" t="str">
        <f>IFERROR(VLOOKUP(J5957,Настройка!$C$4:$E$121,2,),"Ошибка")</f>
        <v>ITR</v>
      </c>
    </row>
    <row r="5958" spans="1:17" ht="14.4" customHeight="1">
      <c r="A5958" s="67">
        <v>5953</v>
      </c>
      <c r="B5958" s="80" t="s">
        <v>176</v>
      </c>
      <c r="C5958" s="80" t="s">
        <v>43</v>
      </c>
      <c r="D5958" s="80" t="s">
        <v>18352</v>
      </c>
      <c r="E5958" s="104" t="s">
        <v>18353</v>
      </c>
      <c r="F5958" s="107">
        <v>36689</v>
      </c>
      <c r="G5958" s="67" t="s">
        <v>67</v>
      </c>
      <c r="H5958" s="80"/>
      <c r="I5958" s="80" t="s">
        <v>18354</v>
      </c>
      <c r="J5958" s="104" t="s">
        <v>213</v>
      </c>
      <c r="K5958" s="67" t="s">
        <v>119</v>
      </c>
      <c r="L5958" s="67"/>
      <c r="M5958" s="67"/>
      <c r="N5958" s="67"/>
      <c r="O5958" s="81"/>
      <c r="P5958" s="81">
        <v>46135</v>
      </c>
      <c r="Q5958" s="103" t="str">
        <f>IFERROR(VLOOKUP(J5958,Настройка!$C$4:$E$121,2,),"Ошибка")</f>
        <v>R</v>
      </c>
    </row>
    <row r="5959" spans="1:17" ht="14.4" customHeight="1">
      <c r="A5959" s="67">
        <v>5954</v>
      </c>
      <c r="B5959" s="80" t="s">
        <v>176</v>
      </c>
      <c r="C5959" s="80" t="s">
        <v>43</v>
      </c>
      <c r="D5959" s="80" t="s">
        <v>18355</v>
      </c>
      <c r="E5959" s="104" t="s">
        <v>18356</v>
      </c>
      <c r="F5959" s="107">
        <v>24412</v>
      </c>
      <c r="G5959" s="67" t="s">
        <v>83</v>
      </c>
      <c r="H5959" s="80"/>
      <c r="I5959" s="80" t="s">
        <v>18357</v>
      </c>
      <c r="J5959" s="104" t="s">
        <v>208</v>
      </c>
      <c r="K5959" s="67" t="s">
        <v>117</v>
      </c>
      <c r="L5959" s="67" t="s">
        <v>152</v>
      </c>
      <c r="M5959" s="67" t="s">
        <v>166</v>
      </c>
      <c r="N5959" s="67" t="s">
        <v>1946</v>
      </c>
      <c r="O5959" s="81">
        <v>46173</v>
      </c>
      <c r="P5959" s="81">
        <v>46136</v>
      </c>
      <c r="Q5959" s="103" t="str">
        <f>IFERROR(VLOOKUP(J5959,Настройка!$C$4:$E$121,2,),"Ошибка")</f>
        <v>R</v>
      </c>
    </row>
    <row r="5960" spans="1:17" ht="14.4" customHeight="1">
      <c r="A5960" s="67">
        <v>5955</v>
      </c>
      <c r="B5960" s="80" t="s">
        <v>176</v>
      </c>
      <c r="C5960" s="80" t="s">
        <v>43</v>
      </c>
      <c r="D5960" s="80" t="s">
        <v>16764</v>
      </c>
      <c r="E5960" s="104" t="s">
        <v>18358</v>
      </c>
      <c r="F5960" s="107">
        <v>31429</v>
      </c>
      <c r="G5960" s="67" t="s">
        <v>69</v>
      </c>
      <c r="H5960" s="80" t="s">
        <v>356</v>
      </c>
      <c r="I5960" s="80" t="s">
        <v>18359</v>
      </c>
      <c r="J5960" s="104" t="s">
        <v>213</v>
      </c>
      <c r="K5960" s="67" t="s">
        <v>119</v>
      </c>
      <c r="L5960" s="67"/>
      <c r="M5960" s="67"/>
      <c r="N5960" s="67"/>
      <c r="O5960" s="81"/>
      <c r="P5960" s="81">
        <v>46136</v>
      </c>
      <c r="Q5960" s="103" t="str">
        <f>IFERROR(VLOOKUP(J5960,Настройка!$C$4:$E$121,2,),"Ошибка")</f>
        <v>R</v>
      </c>
    </row>
    <row r="5961" spans="1:17" ht="14.4" customHeight="1">
      <c r="A5961" s="67">
        <v>5956</v>
      </c>
      <c r="B5961" s="80" t="s">
        <v>176</v>
      </c>
      <c r="C5961" s="80" t="s">
        <v>43</v>
      </c>
      <c r="D5961" s="80" t="s">
        <v>16764</v>
      </c>
      <c r="E5961" s="104" t="s">
        <v>18360</v>
      </c>
      <c r="F5961" s="107">
        <v>28795</v>
      </c>
      <c r="G5961" s="67" t="s">
        <v>69</v>
      </c>
      <c r="H5961" s="80" t="s">
        <v>302</v>
      </c>
      <c r="I5961" s="80" t="s">
        <v>18361</v>
      </c>
      <c r="J5961" s="104" t="s">
        <v>209</v>
      </c>
      <c r="K5961" s="67" t="s">
        <v>127</v>
      </c>
      <c r="L5961" s="67"/>
      <c r="M5961" s="67"/>
      <c r="N5961" s="67"/>
      <c r="O5961" s="81"/>
      <c r="P5961" s="81">
        <v>46136</v>
      </c>
      <c r="Q5961" s="103" t="str">
        <f>IFERROR(VLOOKUP(J5961,Настройка!$C$4:$E$121,2,),"Ошибка")</f>
        <v>R</v>
      </c>
    </row>
    <row r="5962" spans="1:17" ht="14.4" customHeight="1">
      <c r="A5962" s="67">
        <v>5957</v>
      </c>
      <c r="B5962" s="80" t="s">
        <v>176</v>
      </c>
      <c r="C5962" s="80" t="s">
        <v>43</v>
      </c>
      <c r="D5962" s="80" t="s">
        <v>18362</v>
      </c>
      <c r="E5962" s="104" t="s">
        <v>18363</v>
      </c>
      <c r="F5962" s="107">
        <v>33927</v>
      </c>
      <c r="G5962" s="67" t="s">
        <v>77</v>
      </c>
      <c r="H5962" s="80" t="s">
        <v>18364</v>
      </c>
      <c r="I5962" s="80" t="s">
        <v>18365</v>
      </c>
      <c r="J5962" s="104" t="s">
        <v>132</v>
      </c>
      <c r="K5962" s="67" t="s">
        <v>109</v>
      </c>
      <c r="L5962" s="67"/>
      <c r="M5962" s="67"/>
      <c r="N5962" s="67"/>
      <c r="O5962" s="81"/>
      <c r="P5962" s="81">
        <v>46137</v>
      </c>
      <c r="Q5962" s="103" t="str">
        <f>IFERROR(VLOOKUP(J5962,Настройка!$C$4:$E$121,2,),"Ошибка")</f>
        <v>ITR</v>
      </c>
    </row>
    <row r="5963" spans="1:17" ht="14.4" customHeight="1">
      <c r="A5963" s="67">
        <v>5958</v>
      </c>
      <c r="B5963" s="80" t="s">
        <v>176</v>
      </c>
      <c r="C5963" s="80" t="s">
        <v>43</v>
      </c>
      <c r="D5963" s="80" t="s">
        <v>16764</v>
      </c>
      <c r="E5963" s="104" t="s">
        <v>18366</v>
      </c>
      <c r="F5963" s="107">
        <v>30041</v>
      </c>
      <c r="G5963" s="67" t="s">
        <v>69</v>
      </c>
      <c r="H5963" s="80" t="s">
        <v>385</v>
      </c>
      <c r="I5963" s="80" t="s">
        <v>18367</v>
      </c>
      <c r="J5963" s="104" t="s">
        <v>220</v>
      </c>
      <c r="K5963" s="67" t="s">
        <v>119</v>
      </c>
      <c r="L5963" s="67"/>
      <c r="M5963" s="67"/>
      <c r="N5963" s="67"/>
      <c r="O5963" s="81"/>
      <c r="P5963" s="81">
        <v>46137</v>
      </c>
      <c r="Q5963" s="103" t="str">
        <f>IFERROR(VLOOKUP(J5963,Настройка!$C$4:$E$121,2,),"Ошибка")</f>
        <v>R</v>
      </c>
    </row>
    <row r="5964" spans="1:17" ht="14.4" customHeight="1">
      <c r="A5964" s="67">
        <v>5959</v>
      </c>
      <c r="B5964" s="80" t="s">
        <v>176</v>
      </c>
      <c r="C5964" s="80" t="s">
        <v>43</v>
      </c>
      <c r="D5964" s="80" t="s">
        <v>16764</v>
      </c>
      <c r="E5964" s="104" t="s">
        <v>18368</v>
      </c>
      <c r="F5964" s="107">
        <v>29647</v>
      </c>
      <c r="G5964" s="67" t="s">
        <v>69</v>
      </c>
      <c r="H5964" s="80" t="s">
        <v>309</v>
      </c>
      <c r="I5964" s="80" t="s">
        <v>18369</v>
      </c>
      <c r="J5964" s="104" t="s">
        <v>220</v>
      </c>
      <c r="K5964" s="67" t="s">
        <v>119</v>
      </c>
      <c r="L5964" s="67"/>
      <c r="M5964" s="67"/>
      <c r="N5964" s="67"/>
      <c r="O5964" s="81"/>
      <c r="P5964" s="81">
        <v>46137</v>
      </c>
      <c r="Q5964" s="103" t="str">
        <f>IFERROR(VLOOKUP(J5964,Настройка!$C$4:$E$121,2,),"Ошибка")</f>
        <v>R</v>
      </c>
    </row>
    <row r="5965" spans="1:17" ht="14.4" customHeight="1">
      <c r="A5965" s="67">
        <v>5960</v>
      </c>
      <c r="B5965" s="80" t="s">
        <v>176</v>
      </c>
      <c r="C5965" s="80" t="s">
        <v>43</v>
      </c>
      <c r="D5965" s="80" t="s">
        <v>16764</v>
      </c>
      <c r="E5965" s="104" t="s">
        <v>18370</v>
      </c>
      <c r="F5965" s="107">
        <v>30154</v>
      </c>
      <c r="G5965" s="67" t="s">
        <v>69</v>
      </c>
      <c r="H5965" s="80" t="s">
        <v>302</v>
      </c>
      <c r="I5965" s="80" t="s">
        <v>18371</v>
      </c>
      <c r="J5965" s="104" t="s">
        <v>220</v>
      </c>
      <c r="K5965" s="67" t="s">
        <v>119</v>
      </c>
      <c r="L5965" s="67"/>
      <c r="M5965" s="67"/>
      <c r="N5965" s="67"/>
      <c r="O5965" s="81"/>
      <c r="P5965" s="81">
        <v>46137</v>
      </c>
      <c r="Q5965" s="103" t="str">
        <f>IFERROR(VLOOKUP(J5965,Настройка!$C$4:$E$121,2,),"Ошибка")</f>
        <v>R</v>
      </c>
    </row>
    <row r="5966" spans="1:17" ht="14.4" customHeight="1">
      <c r="A5966" s="67">
        <v>5961</v>
      </c>
      <c r="B5966" s="80" t="s">
        <v>176</v>
      </c>
      <c r="C5966" s="80" t="s">
        <v>43</v>
      </c>
      <c r="D5966" s="80" t="s">
        <v>16764</v>
      </c>
      <c r="E5966" s="104" t="s">
        <v>18372</v>
      </c>
      <c r="F5966" s="107">
        <v>37750</v>
      </c>
      <c r="G5966" s="67" t="s">
        <v>69</v>
      </c>
      <c r="H5966" s="80" t="s">
        <v>302</v>
      </c>
      <c r="I5966" s="80" t="s">
        <v>18373</v>
      </c>
      <c r="J5966" s="104" t="s">
        <v>220</v>
      </c>
      <c r="K5966" s="67" t="s">
        <v>119</v>
      </c>
      <c r="L5966" s="67"/>
      <c r="M5966" s="67"/>
      <c r="N5966" s="67"/>
      <c r="O5966" s="81"/>
      <c r="P5966" s="81">
        <v>46137</v>
      </c>
      <c r="Q5966" s="103" t="str">
        <f>IFERROR(VLOOKUP(J5966,Настройка!$C$4:$E$121,2,),"Ошибка")</f>
        <v>R</v>
      </c>
    </row>
    <row r="5967" spans="1:17" ht="14.4" customHeight="1">
      <c r="A5967" s="67">
        <v>5962</v>
      </c>
      <c r="B5967" s="80" t="s">
        <v>176</v>
      </c>
      <c r="C5967" s="80" t="s">
        <v>43</v>
      </c>
      <c r="D5967" s="80" t="s">
        <v>16764</v>
      </c>
      <c r="E5967" s="104" t="s">
        <v>18374</v>
      </c>
      <c r="F5967" s="107">
        <v>36730</v>
      </c>
      <c r="G5967" s="67" t="s">
        <v>69</v>
      </c>
      <c r="H5967" s="80" t="s">
        <v>356</v>
      </c>
      <c r="I5967" s="80" t="s">
        <v>18375</v>
      </c>
      <c r="J5967" s="104" t="s">
        <v>213</v>
      </c>
      <c r="K5967" s="67" t="s">
        <v>119</v>
      </c>
      <c r="L5967" s="67"/>
      <c r="M5967" s="67"/>
      <c r="N5967" s="67"/>
      <c r="O5967" s="81"/>
      <c r="P5967" s="81">
        <v>46137</v>
      </c>
      <c r="Q5967" s="103" t="str">
        <f>IFERROR(VLOOKUP(J5967,Настройка!$C$4:$E$121,2,),"Ошибка")</f>
        <v>R</v>
      </c>
    </row>
    <row r="5968" spans="1:17" ht="14.4" customHeight="1">
      <c r="A5968" s="67">
        <v>5963</v>
      </c>
      <c r="B5968" s="80" t="s">
        <v>176</v>
      </c>
      <c r="C5968" s="80" t="s">
        <v>43</v>
      </c>
      <c r="D5968" s="80" t="s">
        <v>16764</v>
      </c>
      <c r="E5968" s="104" t="s">
        <v>18376</v>
      </c>
      <c r="F5968" s="107">
        <v>30657</v>
      </c>
      <c r="G5968" s="67" t="s">
        <v>69</v>
      </c>
      <c r="H5968" s="80" t="s">
        <v>302</v>
      </c>
      <c r="I5968" s="80" t="s">
        <v>18377</v>
      </c>
      <c r="J5968" s="104" t="s">
        <v>213</v>
      </c>
      <c r="K5968" s="67" t="s">
        <v>119</v>
      </c>
      <c r="L5968" s="67"/>
      <c r="M5968" s="67"/>
      <c r="N5968" s="67"/>
      <c r="O5968" s="81"/>
      <c r="P5968" s="81">
        <v>46137</v>
      </c>
      <c r="Q5968" s="103" t="str">
        <f>IFERROR(VLOOKUP(J5968,Настройка!$C$4:$E$121,2,),"Ошибка")</f>
        <v>R</v>
      </c>
    </row>
    <row r="5969" spans="1:17" ht="14.4" customHeight="1">
      <c r="A5969" s="67">
        <v>5964</v>
      </c>
      <c r="B5969" s="80" t="s">
        <v>176</v>
      </c>
      <c r="C5969" s="80" t="s">
        <v>43</v>
      </c>
      <c r="D5969" s="80" t="s">
        <v>16764</v>
      </c>
      <c r="E5969" s="104" t="s">
        <v>18378</v>
      </c>
      <c r="F5969" s="107">
        <v>37110</v>
      </c>
      <c r="G5969" s="67" t="s">
        <v>69</v>
      </c>
      <c r="H5969" s="80" t="s">
        <v>385</v>
      </c>
      <c r="I5969" s="80" t="s">
        <v>18379</v>
      </c>
      <c r="J5969" s="104" t="s">
        <v>213</v>
      </c>
      <c r="K5969" s="67" t="s">
        <v>119</v>
      </c>
      <c r="L5969" s="67"/>
      <c r="M5969" s="67"/>
      <c r="N5969" s="67"/>
      <c r="O5969" s="81"/>
      <c r="P5969" s="81">
        <v>46137</v>
      </c>
      <c r="Q5969" s="103" t="str">
        <f>IFERROR(VLOOKUP(J5969,Настройка!$C$4:$E$121,2,),"Ошибка")</f>
        <v>R</v>
      </c>
    </row>
    <row r="5970" spans="1:17" ht="14.4" customHeight="1">
      <c r="A5970" s="67">
        <v>5965</v>
      </c>
      <c r="B5970" s="80" t="s">
        <v>176</v>
      </c>
      <c r="C5970" s="80" t="s">
        <v>43</v>
      </c>
      <c r="D5970" s="80" t="s">
        <v>16764</v>
      </c>
      <c r="E5970" s="104" t="s">
        <v>18380</v>
      </c>
      <c r="F5970" s="107">
        <v>37831</v>
      </c>
      <c r="G5970" s="67" t="s">
        <v>69</v>
      </c>
      <c r="H5970" s="80" t="s">
        <v>302</v>
      </c>
      <c r="I5970" s="80" t="s">
        <v>18381</v>
      </c>
      <c r="J5970" s="104" t="s">
        <v>213</v>
      </c>
      <c r="K5970" s="67" t="s">
        <v>119</v>
      </c>
      <c r="L5970" s="67"/>
      <c r="M5970" s="67"/>
      <c r="N5970" s="67"/>
      <c r="O5970" s="81"/>
      <c r="P5970" s="81">
        <v>46137</v>
      </c>
      <c r="Q5970" s="103" t="str">
        <f>IFERROR(VLOOKUP(J5970,Настройка!$C$4:$E$121,2,),"Ошибка")</f>
        <v>R</v>
      </c>
    </row>
    <row r="5971" spans="1:17" ht="14.4" customHeight="1">
      <c r="A5971" s="67">
        <v>5966</v>
      </c>
      <c r="B5971" s="80" t="s">
        <v>176</v>
      </c>
      <c r="C5971" s="80" t="s">
        <v>43</v>
      </c>
      <c r="D5971" s="80" t="s">
        <v>16764</v>
      </c>
      <c r="E5971" s="104" t="s">
        <v>18382</v>
      </c>
      <c r="F5971" s="107">
        <v>36932</v>
      </c>
      <c r="G5971" s="67" t="s">
        <v>69</v>
      </c>
      <c r="H5971" s="80" t="s">
        <v>309</v>
      </c>
      <c r="I5971" s="80" t="s">
        <v>18383</v>
      </c>
      <c r="J5971" s="104" t="s">
        <v>213</v>
      </c>
      <c r="K5971" s="67" t="s">
        <v>119</v>
      </c>
      <c r="L5971" s="67"/>
      <c r="M5971" s="67"/>
      <c r="N5971" s="67"/>
      <c r="O5971" s="81"/>
      <c r="P5971" s="81">
        <v>46137</v>
      </c>
      <c r="Q5971" s="103" t="str">
        <f>IFERROR(VLOOKUP(J5971,Настройка!$C$4:$E$121,2,),"Ошибка")</f>
        <v>R</v>
      </c>
    </row>
    <row r="5972" spans="1:17" ht="14.4" customHeight="1">
      <c r="A5972" s="67">
        <v>5967</v>
      </c>
      <c r="B5972" s="80" t="s">
        <v>176</v>
      </c>
      <c r="C5972" s="80" t="s">
        <v>43</v>
      </c>
      <c r="D5972" s="80" t="s">
        <v>16764</v>
      </c>
      <c r="E5972" s="104" t="s">
        <v>18384</v>
      </c>
      <c r="F5972" s="107">
        <v>29361</v>
      </c>
      <c r="G5972" s="67" t="s">
        <v>69</v>
      </c>
      <c r="H5972" s="80" t="s">
        <v>309</v>
      </c>
      <c r="I5972" s="80" t="s">
        <v>18385</v>
      </c>
      <c r="J5972" s="104" t="s">
        <v>213</v>
      </c>
      <c r="K5972" s="67" t="s">
        <v>119</v>
      </c>
      <c r="L5972" s="67"/>
      <c r="M5972" s="67"/>
      <c r="N5972" s="67"/>
      <c r="O5972" s="81"/>
      <c r="P5972" s="81">
        <v>46137</v>
      </c>
      <c r="Q5972" s="103" t="str">
        <f>IFERROR(VLOOKUP(J5972,Настройка!$C$4:$E$121,2,),"Ошибка")</f>
        <v>R</v>
      </c>
    </row>
    <row r="5973" spans="1:17" ht="14.4" customHeight="1">
      <c r="A5973" s="67">
        <v>5968</v>
      </c>
      <c r="B5973" s="80" t="s">
        <v>176</v>
      </c>
      <c r="C5973" s="80" t="s">
        <v>43</v>
      </c>
      <c r="D5973" s="80" t="s">
        <v>16764</v>
      </c>
      <c r="E5973" s="104" t="s">
        <v>18386</v>
      </c>
      <c r="F5973" s="107">
        <v>36791</v>
      </c>
      <c r="G5973" s="67" t="s">
        <v>67</v>
      </c>
      <c r="H5973" s="80" t="s">
        <v>401</v>
      </c>
      <c r="I5973" s="80" t="s">
        <v>18387</v>
      </c>
      <c r="J5973" s="104" t="s">
        <v>227</v>
      </c>
      <c r="K5973" s="67" t="s">
        <v>131</v>
      </c>
      <c r="L5973" s="67"/>
      <c r="M5973" s="67"/>
      <c r="N5973" s="67"/>
      <c r="O5973" s="81"/>
      <c r="P5973" s="81">
        <v>46137</v>
      </c>
      <c r="Q5973" s="103" t="str">
        <f>IFERROR(VLOOKUP(J5973,Настройка!$C$4:$E$121,2,),"Ошибка")</f>
        <v>R</v>
      </c>
    </row>
    <row r="5974" spans="1:17" ht="14.4" customHeight="1">
      <c r="A5974" s="67">
        <v>5969</v>
      </c>
      <c r="B5974" s="80" t="s">
        <v>176</v>
      </c>
      <c r="C5974" s="80" t="s">
        <v>43</v>
      </c>
      <c r="D5974" s="80" t="s">
        <v>16764</v>
      </c>
      <c r="E5974" s="104" t="s">
        <v>18388</v>
      </c>
      <c r="F5974" s="107">
        <v>36911</v>
      </c>
      <c r="G5974" s="67" t="s">
        <v>67</v>
      </c>
      <c r="H5974" s="80" t="s">
        <v>401</v>
      </c>
      <c r="I5974" s="80" t="s">
        <v>18389</v>
      </c>
      <c r="J5974" s="104" t="s">
        <v>227</v>
      </c>
      <c r="K5974" s="67" t="s">
        <v>131</v>
      </c>
      <c r="L5974" s="67"/>
      <c r="M5974" s="67"/>
      <c r="N5974" s="67"/>
      <c r="O5974" s="81"/>
      <c r="P5974" s="81">
        <v>46137</v>
      </c>
      <c r="Q5974" s="103" t="str">
        <f>IFERROR(VLOOKUP(J5974,Настройка!$C$4:$E$121,2,),"Ошибка")</f>
        <v>R</v>
      </c>
    </row>
    <row r="5975" spans="1:17" ht="14.4" customHeight="1">
      <c r="A5975" s="67">
        <v>5970</v>
      </c>
      <c r="B5975" s="80" t="s">
        <v>176</v>
      </c>
      <c r="C5975" s="80" t="s">
        <v>43</v>
      </c>
      <c r="D5975" s="80" t="s">
        <v>16764</v>
      </c>
      <c r="E5975" s="104" t="s">
        <v>18390</v>
      </c>
      <c r="F5975" s="107">
        <v>36013</v>
      </c>
      <c r="G5975" s="67" t="s">
        <v>67</v>
      </c>
      <c r="H5975" s="80"/>
      <c r="I5975" s="80" t="s">
        <v>18391</v>
      </c>
      <c r="J5975" s="104" t="s">
        <v>227</v>
      </c>
      <c r="K5975" s="67" t="s">
        <v>131</v>
      </c>
      <c r="L5975" s="67"/>
      <c r="M5975" s="67"/>
      <c r="N5975" s="67"/>
      <c r="O5975" s="81"/>
      <c r="P5975" s="81">
        <v>46137</v>
      </c>
      <c r="Q5975" s="103" t="str">
        <f>IFERROR(VLOOKUP(J5975,Настройка!$C$4:$E$121,2,),"Ошибка")</f>
        <v>R</v>
      </c>
    </row>
    <row r="5976" spans="1:17" ht="14.4" customHeight="1">
      <c r="A5976" s="67">
        <v>5971</v>
      </c>
      <c r="B5976" s="80" t="s">
        <v>176</v>
      </c>
      <c r="C5976" s="80" t="s">
        <v>43</v>
      </c>
      <c r="D5976" s="80" t="s">
        <v>16764</v>
      </c>
      <c r="E5976" s="104" t="s">
        <v>18392</v>
      </c>
      <c r="F5976" s="107">
        <v>39378</v>
      </c>
      <c r="G5976" s="67" t="s">
        <v>67</v>
      </c>
      <c r="H5976" s="80"/>
      <c r="I5976" s="80" t="s">
        <v>18393</v>
      </c>
      <c r="J5976" s="104" t="s">
        <v>209</v>
      </c>
      <c r="K5976" s="67" t="s">
        <v>127</v>
      </c>
      <c r="L5976" s="67"/>
      <c r="M5976" s="67"/>
      <c r="N5976" s="67"/>
      <c r="O5976" s="81"/>
      <c r="P5976" s="81">
        <v>46137</v>
      </c>
      <c r="Q5976" s="103" t="str">
        <f>IFERROR(VLOOKUP(J5976,Настройка!$C$4:$E$121,2,),"Ошибка")</f>
        <v>R</v>
      </c>
    </row>
    <row r="5977" spans="1:17" ht="14.4" customHeight="1">
      <c r="A5977" s="67">
        <v>5972</v>
      </c>
      <c r="B5977" s="80" t="s">
        <v>176</v>
      </c>
      <c r="C5977" s="80" t="s">
        <v>43</v>
      </c>
      <c r="D5977" s="80" t="s">
        <v>16764</v>
      </c>
      <c r="E5977" s="104" t="s">
        <v>18394</v>
      </c>
      <c r="F5977" s="107">
        <v>39508</v>
      </c>
      <c r="G5977" s="67" t="s">
        <v>67</v>
      </c>
      <c r="H5977" s="80" t="s">
        <v>401</v>
      </c>
      <c r="I5977" s="80" t="s">
        <v>18395</v>
      </c>
      <c r="J5977" s="104" t="s">
        <v>209</v>
      </c>
      <c r="K5977" s="67" t="s">
        <v>127</v>
      </c>
      <c r="L5977" s="67"/>
      <c r="M5977" s="67"/>
      <c r="N5977" s="67"/>
      <c r="O5977" s="81"/>
      <c r="P5977" s="81">
        <v>46137</v>
      </c>
      <c r="Q5977" s="103" t="str">
        <f>IFERROR(VLOOKUP(J5977,Настройка!$C$4:$E$121,2,),"Ошибка")</f>
        <v>R</v>
      </c>
    </row>
    <row r="5978" spans="1:17" ht="14.4" customHeight="1">
      <c r="A5978" s="67">
        <v>5973</v>
      </c>
      <c r="B5978" s="80" t="s">
        <v>176</v>
      </c>
      <c r="C5978" s="80" t="s">
        <v>43</v>
      </c>
      <c r="D5978" s="80" t="s">
        <v>16764</v>
      </c>
      <c r="E5978" s="104" t="s">
        <v>18396</v>
      </c>
      <c r="F5978" s="107">
        <v>30286</v>
      </c>
      <c r="G5978" s="67" t="s">
        <v>69</v>
      </c>
      <c r="H5978" s="80" t="s">
        <v>385</v>
      </c>
      <c r="I5978" s="80" t="s">
        <v>18397</v>
      </c>
      <c r="J5978" s="104" t="s">
        <v>213</v>
      </c>
      <c r="K5978" s="67" t="s">
        <v>119</v>
      </c>
      <c r="L5978" s="67"/>
      <c r="M5978" s="67"/>
      <c r="N5978" s="67"/>
      <c r="O5978" s="81"/>
      <c r="P5978" s="81">
        <v>46137</v>
      </c>
      <c r="Q5978" s="103" t="str">
        <f>IFERROR(VLOOKUP(J5978,Настройка!$C$4:$E$121,2,),"Ошибка")</f>
        <v>R</v>
      </c>
    </row>
    <row r="5979" spans="1:17" ht="14.4" customHeight="1">
      <c r="A5979" s="67">
        <v>5974</v>
      </c>
      <c r="B5979" s="80" t="s">
        <v>176</v>
      </c>
      <c r="C5979" s="80" t="s">
        <v>43</v>
      </c>
      <c r="D5979" s="80" t="s">
        <v>16764</v>
      </c>
      <c r="E5979" s="104" t="s">
        <v>18398</v>
      </c>
      <c r="F5979" s="107">
        <v>35597</v>
      </c>
      <c r="G5979" s="67" t="s">
        <v>69</v>
      </c>
      <c r="H5979" s="80" t="s">
        <v>302</v>
      </c>
      <c r="I5979" s="80" t="s">
        <v>18399</v>
      </c>
      <c r="J5979" s="104" t="s">
        <v>213</v>
      </c>
      <c r="K5979" s="67" t="s">
        <v>119</v>
      </c>
      <c r="L5979" s="67"/>
      <c r="M5979" s="67"/>
      <c r="N5979" s="67"/>
      <c r="O5979" s="81"/>
      <c r="P5979" s="81">
        <v>46137</v>
      </c>
      <c r="Q5979" s="103" t="str">
        <f>IFERROR(VLOOKUP(J5979,Настройка!$C$4:$E$121,2,),"Ошибка")</f>
        <v>R</v>
      </c>
    </row>
    <row r="5980" spans="1:17" ht="14.4" customHeight="1">
      <c r="A5980" s="67">
        <v>5975</v>
      </c>
      <c r="B5980" s="80" t="s">
        <v>176</v>
      </c>
      <c r="C5980" s="80" t="s">
        <v>43</v>
      </c>
      <c r="D5980" s="80" t="s">
        <v>16764</v>
      </c>
      <c r="E5980" s="104" t="s">
        <v>18400</v>
      </c>
      <c r="F5980" s="107">
        <v>32871</v>
      </c>
      <c r="G5980" s="67" t="s">
        <v>69</v>
      </c>
      <c r="H5980" s="80" t="s">
        <v>302</v>
      </c>
      <c r="I5980" s="80" t="s">
        <v>18401</v>
      </c>
      <c r="J5980" s="104" t="s">
        <v>213</v>
      </c>
      <c r="K5980" s="67" t="s">
        <v>119</v>
      </c>
      <c r="L5980" s="67"/>
      <c r="M5980" s="67"/>
      <c r="N5980" s="67"/>
      <c r="O5980" s="81"/>
      <c r="P5980" s="81">
        <v>46137</v>
      </c>
      <c r="Q5980" s="103" t="str">
        <f>IFERROR(VLOOKUP(J5980,Настройка!$C$4:$E$121,2,),"Ошибка")</f>
        <v>R</v>
      </c>
    </row>
    <row r="5981" spans="1:17" ht="14.4" customHeight="1">
      <c r="A5981" s="67">
        <v>5976</v>
      </c>
      <c r="B5981" s="80" t="s">
        <v>176</v>
      </c>
      <c r="C5981" s="80" t="s">
        <v>43</v>
      </c>
      <c r="D5981" s="80" t="s">
        <v>16764</v>
      </c>
      <c r="E5981" s="104" t="s">
        <v>18402</v>
      </c>
      <c r="F5981" s="107">
        <v>32829</v>
      </c>
      <c r="G5981" s="67" t="s">
        <v>69</v>
      </c>
      <c r="H5981" s="80" t="s">
        <v>302</v>
      </c>
      <c r="I5981" s="80" t="s">
        <v>18403</v>
      </c>
      <c r="J5981" s="104" t="s">
        <v>213</v>
      </c>
      <c r="K5981" s="67" t="s">
        <v>119</v>
      </c>
      <c r="L5981" s="67"/>
      <c r="M5981" s="67"/>
      <c r="N5981" s="67"/>
      <c r="O5981" s="81"/>
      <c r="P5981" s="81">
        <v>46137</v>
      </c>
      <c r="Q5981" s="103" t="str">
        <f>IFERROR(VLOOKUP(J5981,Настройка!$C$4:$E$121,2,),"Ошибка")</f>
        <v>R</v>
      </c>
    </row>
    <row r="5982" spans="1:17" ht="14.4" customHeight="1">
      <c r="A5982" s="67">
        <v>5977</v>
      </c>
      <c r="B5982" s="80" t="s">
        <v>176</v>
      </c>
      <c r="C5982" s="80" t="s">
        <v>43</v>
      </c>
      <c r="D5982" s="80" t="s">
        <v>16764</v>
      </c>
      <c r="E5982" s="104" t="s">
        <v>18404</v>
      </c>
      <c r="F5982" s="107">
        <v>35565</v>
      </c>
      <c r="G5982" s="67" t="s">
        <v>67</v>
      </c>
      <c r="H5982" s="80" t="s">
        <v>401</v>
      </c>
      <c r="I5982" s="80" t="s">
        <v>18405</v>
      </c>
      <c r="J5982" s="104" t="s">
        <v>220</v>
      </c>
      <c r="K5982" s="67" t="s">
        <v>119</v>
      </c>
      <c r="L5982" s="67"/>
      <c r="M5982" s="67"/>
      <c r="N5982" s="67"/>
      <c r="O5982" s="81"/>
      <c r="P5982" s="81">
        <v>46137</v>
      </c>
      <c r="Q5982" s="103" t="str">
        <f>IFERROR(VLOOKUP(J5982,Настройка!$C$4:$E$121,2,),"Ошибка")</f>
        <v>R</v>
      </c>
    </row>
    <row r="5983" spans="1:17" ht="14.4" customHeight="1">
      <c r="A5983" s="67">
        <v>5978</v>
      </c>
      <c r="B5983" s="80" t="s">
        <v>176</v>
      </c>
      <c r="C5983" s="80" t="s">
        <v>43</v>
      </c>
      <c r="D5983" s="80" t="s">
        <v>16764</v>
      </c>
      <c r="E5983" s="104" t="s">
        <v>18406</v>
      </c>
      <c r="F5983" s="107">
        <v>26104</v>
      </c>
      <c r="G5983" s="67" t="s">
        <v>67</v>
      </c>
      <c r="H5983" s="80" t="s">
        <v>401</v>
      </c>
      <c r="I5983" s="80" t="s">
        <v>18407</v>
      </c>
      <c r="J5983" s="104" t="s">
        <v>220</v>
      </c>
      <c r="K5983" s="67" t="s">
        <v>119</v>
      </c>
      <c r="L5983" s="67"/>
      <c r="M5983" s="67"/>
      <c r="N5983" s="67"/>
      <c r="O5983" s="81"/>
      <c r="P5983" s="81">
        <v>46137</v>
      </c>
      <c r="Q5983" s="103" t="str">
        <f>IFERROR(VLOOKUP(J5983,Настройка!$C$4:$E$121,2,),"Ошибка")</f>
        <v>R</v>
      </c>
    </row>
    <row r="5984" spans="1:17" ht="14.4" customHeight="1">
      <c r="A5984" s="67">
        <v>5979</v>
      </c>
      <c r="B5984" s="80" t="s">
        <v>176</v>
      </c>
      <c r="C5984" s="80" t="s">
        <v>43</v>
      </c>
      <c r="D5984" s="80" t="s">
        <v>16764</v>
      </c>
      <c r="E5984" s="104" t="s">
        <v>18408</v>
      </c>
      <c r="F5984" s="107">
        <v>38018</v>
      </c>
      <c r="G5984" s="67" t="s">
        <v>67</v>
      </c>
      <c r="H5984" s="80" t="s">
        <v>401</v>
      </c>
      <c r="I5984" s="80" t="s">
        <v>18409</v>
      </c>
      <c r="J5984" s="104" t="s">
        <v>220</v>
      </c>
      <c r="K5984" s="67" t="s">
        <v>119</v>
      </c>
      <c r="L5984" s="67"/>
      <c r="M5984" s="67"/>
      <c r="N5984" s="67"/>
      <c r="O5984" s="81"/>
      <c r="P5984" s="81">
        <v>46137</v>
      </c>
      <c r="Q5984" s="103" t="str">
        <f>IFERROR(VLOOKUP(J5984,Настройка!$C$4:$E$121,2,),"Ошибка")</f>
        <v>R</v>
      </c>
    </row>
    <row r="5985" spans="1:17" ht="14.4" customHeight="1">
      <c r="A5985" s="67">
        <v>5980</v>
      </c>
      <c r="B5985" s="80" t="s">
        <v>176</v>
      </c>
      <c r="C5985" s="80" t="s">
        <v>43</v>
      </c>
      <c r="D5985" s="80" t="s">
        <v>16764</v>
      </c>
      <c r="E5985" s="104" t="s">
        <v>18410</v>
      </c>
      <c r="F5985" s="107">
        <v>35021</v>
      </c>
      <c r="G5985" s="67" t="s">
        <v>69</v>
      </c>
      <c r="H5985" s="80" t="s">
        <v>302</v>
      </c>
      <c r="I5985" s="80" t="s">
        <v>18411</v>
      </c>
      <c r="J5985" s="104" t="s">
        <v>213</v>
      </c>
      <c r="K5985" s="67" t="s">
        <v>119</v>
      </c>
      <c r="L5985" s="67"/>
      <c r="M5985" s="67"/>
      <c r="N5985" s="67"/>
      <c r="O5985" s="81"/>
      <c r="P5985" s="81">
        <v>46137</v>
      </c>
      <c r="Q5985" s="103" t="str">
        <f>IFERROR(VLOOKUP(J5985,Настройка!$C$4:$E$121,2,),"Ошибка")</f>
        <v>R</v>
      </c>
    </row>
    <row r="5986" spans="1:17" ht="14.4" customHeight="1">
      <c r="A5986" s="67">
        <v>5981</v>
      </c>
      <c r="B5986" s="80" t="s">
        <v>176</v>
      </c>
      <c r="C5986" s="80" t="s">
        <v>43</v>
      </c>
      <c r="D5986" s="80" t="s">
        <v>16764</v>
      </c>
      <c r="E5986" s="104" t="s">
        <v>18412</v>
      </c>
      <c r="F5986" s="107">
        <v>33955</v>
      </c>
      <c r="G5986" s="67" t="s">
        <v>69</v>
      </c>
      <c r="H5986" s="80" t="s">
        <v>302</v>
      </c>
      <c r="I5986" s="80" t="s">
        <v>18413</v>
      </c>
      <c r="J5986" s="104" t="s">
        <v>213</v>
      </c>
      <c r="K5986" s="67" t="s">
        <v>119</v>
      </c>
      <c r="L5986" s="67"/>
      <c r="M5986" s="67"/>
      <c r="N5986" s="67"/>
      <c r="O5986" s="81"/>
      <c r="P5986" s="81">
        <v>46137</v>
      </c>
      <c r="Q5986" s="103" t="str">
        <f>IFERROR(VLOOKUP(J5986,Настройка!$C$4:$E$121,2,),"Ошибка")</f>
        <v>R</v>
      </c>
    </row>
    <row r="5987" spans="1:17" ht="14.4" customHeight="1">
      <c r="A5987" s="67">
        <v>5982</v>
      </c>
      <c r="B5987" s="80" t="s">
        <v>176</v>
      </c>
      <c r="C5987" s="80" t="s">
        <v>43</v>
      </c>
      <c r="D5987" s="80" t="s">
        <v>16764</v>
      </c>
      <c r="E5987" s="104" t="s">
        <v>18414</v>
      </c>
      <c r="F5987" s="107">
        <v>39325</v>
      </c>
      <c r="G5987" s="67" t="s">
        <v>69</v>
      </c>
      <c r="H5987" s="80" t="s">
        <v>385</v>
      </c>
      <c r="I5987" s="80" t="s">
        <v>18415</v>
      </c>
      <c r="J5987" s="104" t="s">
        <v>209</v>
      </c>
      <c r="K5987" s="67" t="s">
        <v>127</v>
      </c>
      <c r="L5987" s="67"/>
      <c r="M5987" s="67"/>
      <c r="N5987" s="67"/>
      <c r="O5987" s="81"/>
      <c r="P5987" s="81">
        <v>46137</v>
      </c>
      <c r="Q5987" s="103" t="str">
        <f>IFERROR(VLOOKUP(J5987,Настройка!$C$4:$E$121,2,),"Ошибка")</f>
        <v>R</v>
      </c>
    </row>
    <row r="5988" spans="1:17" ht="14.4" customHeight="1">
      <c r="A5988" s="67">
        <v>5983</v>
      </c>
      <c r="B5988" s="80" t="s">
        <v>176</v>
      </c>
      <c r="C5988" s="80" t="s">
        <v>43</v>
      </c>
      <c r="D5988" s="80" t="s">
        <v>16764</v>
      </c>
      <c r="E5988" s="104" t="s">
        <v>18416</v>
      </c>
      <c r="F5988" s="107">
        <v>39350</v>
      </c>
      <c r="G5988" s="67" t="s">
        <v>69</v>
      </c>
      <c r="H5988" s="80" t="s">
        <v>356</v>
      </c>
      <c r="I5988" s="80" t="s">
        <v>18417</v>
      </c>
      <c r="J5988" s="104" t="s">
        <v>209</v>
      </c>
      <c r="K5988" s="67" t="s">
        <v>127</v>
      </c>
      <c r="L5988" s="67"/>
      <c r="M5988" s="67"/>
      <c r="N5988" s="67"/>
      <c r="O5988" s="81"/>
      <c r="P5988" s="81">
        <v>46137</v>
      </c>
      <c r="Q5988" s="103" t="str">
        <f>IFERROR(VLOOKUP(J5988,Настройка!$C$4:$E$121,2,),"Ошибка")</f>
        <v>R</v>
      </c>
    </row>
    <row r="5989" spans="1:17" ht="14.4" customHeight="1">
      <c r="A5989" s="67">
        <v>5984</v>
      </c>
      <c r="B5989" s="80" t="s">
        <v>176</v>
      </c>
      <c r="C5989" s="80" t="s">
        <v>43</v>
      </c>
      <c r="D5989" s="80" t="s">
        <v>16764</v>
      </c>
      <c r="E5989" s="104" t="s">
        <v>18418</v>
      </c>
      <c r="F5989" s="107">
        <v>36960</v>
      </c>
      <c r="G5989" s="67" t="s">
        <v>69</v>
      </c>
      <c r="H5989" s="80" t="s">
        <v>309</v>
      </c>
      <c r="I5989" s="80" t="s">
        <v>18419</v>
      </c>
      <c r="J5989" s="104" t="s">
        <v>209</v>
      </c>
      <c r="K5989" s="67" t="s">
        <v>127</v>
      </c>
      <c r="L5989" s="67"/>
      <c r="M5989" s="67"/>
      <c r="N5989" s="67"/>
      <c r="O5989" s="81"/>
      <c r="P5989" s="81">
        <v>46137</v>
      </c>
      <c r="Q5989" s="103" t="str">
        <f>IFERROR(VLOOKUP(J5989,Настройка!$C$4:$E$121,2,),"Ошибка")</f>
        <v>R</v>
      </c>
    </row>
    <row r="5990" spans="1:17" ht="14.4" customHeight="1">
      <c r="A5990" s="67">
        <v>5985</v>
      </c>
      <c r="B5990" s="80" t="s">
        <v>176</v>
      </c>
      <c r="C5990" s="80" t="s">
        <v>43</v>
      </c>
      <c r="D5990" s="80" t="s">
        <v>16764</v>
      </c>
      <c r="E5990" s="104" t="s">
        <v>18420</v>
      </c>
      <c r="F5990" s="107">
        <v>39296</v>
      </c>
      <c r="G5990" s="67" t="s">
        <v>69</v>
      </c>
      <c r="H5990" s="80" t="s">
        <v>302</v>
      </c>
      <c r="I5990" s="80" t="s">
        <v>18421</v>
      </c>
      <c r="J5990" s="104" t="s">
        <v>209</v>
      </c>
      <c r="K5990" s="67" t="s">
        <v>127</v>
      </c>
      <c r="L5990" s="67"/>
      <c r="M5990" s="67"/>
      <c r="N5990" s="67"/>
      <c r="O5990" s="81"/>
      <c r="P5990" s="81">
        <v>46137</v>
      </c>
      <c r="Q5990" s="103" t="str">
        <f>IFERROR(VLOOKUP(J5990,Настройка!$C$4:$E$121,2,),"Ошибка")</f>
        <v>R</v>
      </c>
    </row>
    <row r="5991" spans="1:17" ht="14.4" customHeight="1">
      <c r="A5991" s="67">
        <v>5986</v>
      </c>
      <c r="B5991" s="80" t="s">
        <v>176</v>
      </c>
      <c r="C5991" s="80" t="s">
        <v>43</v>
      </c>
      <c r="D5991" s="80" t="s">
        <v>16764</v>
      </c>
      <c r="E5991" s="104" t="s">
        <v>18422</v>
      </c>
      <c r="F5991" s="107">
        <v>26840</v>
      </c>
      <c r="G5991" s="67" t="s">
        <v>69</v>
      </c>
      <c r="H5991" s="80" t="s">
        <v>385</v>
      </c>
      <c r="I5991" s="80" t="s">
        <v>18423</v>
      </c>
      <c r="J5991" s="104" t="s">
        <v>209</v>
      </c>
      <c r="K5991" s="67" t="s">
        <v>127</v>
      </c>
      <c r="L5991" s="67"/>
      <c r="M5991" s="67"/>
      <c r="N5991" s="67"/>
      <c r="O5991" s="81"/>
      <c r="P5991" s="81">
        <v>46137</v>
      </c>
      <c r="Q5991" s="103" t="str">
        <f>IFERROR(VLOOKUP(J5991,Настройка!$C$4:$E$121,2,),"Ошибка")</f>
        <v>R</v>
      </c>
    </row>
    <row r="5992" spans="1:17" ht="14.4" customHeight="1">
      <c r="A5992" s="67">
        <v>5987</v>
      </c>
      <c r="B5992" s="80" t="s">
        <v>176</v>
      </c>
      <c r="C5992" s="80" t="s">
        <v>43</v>
      </c>
      <c r="D5992" s="80" t="s">
        <v>16764</v>
      </c>
      <c r="E5992" s="104" t="s">
        <v>18424</v>
      </c>
      <c r="F5992" s="107">
        <v>38231</v>
      </c>
      <c r="G5992" s="67" t="s">
        <v>69</v>
      </c>
      <c r="H5992" s="80" t="s">
        <v>302</v>
      </c>
      <c r="I5992" s="80" t="s">
        <v>18425</v>
      </c>
      <c r="J5992" s="104" t="s">
        <v>209</v>
      </c>
      <c r="K5992" s="67" t="s">
        <v>127</v>
      </c>
      <c r="L5992" s="67"/>
      <c r="M5992" s="67"/>
      <c r="N5992" s="67"/>
      <c r="O5992" s="81"/>
      <c r="P5992" s="81">
        <v>46137</v>
      </c>
      <c r="Q5992" s="103" t="str">
        <f>IFERROR(VLOOKUP(J5992,Настройка!$C$4:$E$121,2,),"Ошибка")</f>
        <v>R</v>
      </c>
    </row>
    <row r="5993" spans="1:17" ht="14.4" customHeight="1">
      <c r="A5993" s="67">
        <v>5988</v>
      </c>
      <c r="B5993" s="80" t="s">
        <v>176</v>
      </c>
      <c r="C5993" s="80" t="s">
        <v>43</v>
      </c>
      <c r="D5993" s="80" t="s">
        <v>16764</v>
      </c>
      <c r="E5993" s="104" t="s">
        <v>18426</v>
      </c>
      <c r="F5993" s="107">
        <v>29840</v>
      </c>
      <c r="G5993" s="67" t="s">
        <v>67</v>
      </c>
      <c r="H5993" s="80" t="s">
        <v>401</v>
      </c>
      <c r="I5993" s="80" t="s">
        <v>18427</v>
      </c>
      <c r="J5993" s="104" t="s">
        <v>227</v>
      </c>
      <c r="K5993" s="67" t="s">
        <v>131</v>
      </c>
      <c r="L5993" s="67"/>
      <c r="M5993" s="67"/>
      <c r="N5993" s="67"/>
      <c r="O5993" s="81"/>
      <c r="P5993" s="81">
        <v>46137</v>
      </c>
      <c r="Q5993" s="103" t="str">
        <f>IFERROR(VLOOKUP(J5993,Настройка!$C$4:$E$121,2,),"Ошибка")</f>
        <v>R</v>
      </c>
    </row>
    <row r="5994" spans="1:17" ht="14.4" customHeight="1">
      <c r="A5994" s="67">
        <v>5989</v>
      </c>
      <c r="B5994" s="80" t="s">
        <v>176</v>
      </c>
      <c r="C5994" s="80" t="s">
        <v>43</v>
      </c>
      <c r="D5994" s="80" t="s">
        <v>16764</v>
      </c>
      <c r="E5994" s="104" t="s">
        <v>18428</v>
      </c>
      <c r="F5994" s="107">
        <v>34517</v>
      </c>
      <c r="G5994" s="67" t="s">
        <v>67</v>
      </c>
      <c r="H5994" s="80"/>
      <c r="I5994" s="80" t="s">
        <v>18429</v>
      </c>
      <c r="J5994" s="104" t="s">
        <v>227</v>
      </c>
      <c r="K5994" s="67" t="s">
        <v>131</v>
      </c>
      <c r="L5994" s="67"/>
      <c r="M5994" s="67"/>
      <c r="N5994" s="67"/>
      <c r="O5994" s="81"/>
      <c r="P5994" s="81">
        <v>46137</v>
      </c>
      <c r="Q5994" s="103" t="str">
        <f>IFERROR(VLOOKUP(J5994,Настройка!$C$4:$E$121,2,),"Ошибка")</f>
        <v>R</v>
      </c>
    </row>
    <row r="5995" spans="1:17" ht="14.4" customHeight="1">
      <c r="A5995" s="67">
        <v>5990</v>
      </c>
      <c r="B5995" s="80" t="s">
        <v>176</v>
      </c>
      <c r="C5995" s="80" t="s">
        <v>43</v>
      </c>
      <c r="D5995" s="80" t="s">
        <v>16764</v>
      </c>
      <c r="E5995" s="104" t="s">
        <v>18430</v>
      </c>
      <c r="F5995" s="107">
        <v>38319</v>
      </c>
      <c r="G5995" s="67" t="s">
        <v>67</v>
      </c>
      <c r="H5995" s="80"/>
      <c r="I5995" s="80" t="s">
        <v>18431</v>
      </c>
      <c r="J5995" s="104" t="s">
        <v>227</v>
      </c>
      <c r="K5995" s="67" t="s">
        <v>131</v>
      </c>
      <c r="L5995" s="67"/>
      <c r="M5995" s="67"/>
      <c r="N5995" s="67"/>
      <c r="O5995" s="81"/>
      <c r="P5995" s="81">
        <v>46137</v>
      </c>
      <c r="Q5995" s="103" t="str">
        <f>IFERROR(VLOOKUP(J5995,Настройка!$C$4:$E$121,2,),"Ошибка")</f>
        <v>R</v>
      </c>
    </row>
    <row r="5996" spans="1:17" ht="14.4" customHeight="1">
      <c r="A5996" s="67">
        <v>5991</v>
      </c>
      <c r="B5996" s="80" t="s">
        <v>176</v>
      </c>
      <c r="C5996" s="80" t="s">
        <v>43</v>
      </c>
      <c r="D5996" s="80" t="s">
        <v>16764</v>
      </c>
      <c r="E5996" s="104" t="s">
        <v>18432</v>
      </c>
      <c r="F5996" s="107">
        <v>37195</v>
      </c>
      <c r="G5996" s="67" t="s">
        <v>67</v>
      </c>
      <c r="H5996" s="80" t="s">
        <v>401</v>
      </c>
      <c r="I5996" s="80" t="s">
        <v>18433</v>
      </c>
      <c r="J5996" s="104" t="s">
        <v>220</v>
      </c>
      <c r="K5996" s="67" t="s">
        <v>119</v>
      </c>
      <c r="L5996" s="67"/>
      <c r="M5996" s="67"/>
      <c r="N5996" s="67"/>
      <c r="O5996" s="81"/>
      <c r="P5996" s="81">
        <v>46137</v>
      </c>
      <c r="Q5996" s="103" t="str">
        <f>IFERROR(VLOOKUP(J5996,Настройка!$C$4:$E$121,2,),"Ошибка")</f>
        <v>R</v>
      </c>
    </row>
    <row r="5997" spans="1:17" ht="14.4" customHeight="1">
      <c r="A5997" s="67">
        <v>5992</v>
      </c>
      <c r="B5997" s="80" t="s">
        <v>176</v>
      </c>
      <c r="C5997" s="80" t="s">
        <v>43</v>
      </c>
      <c r="D5997" s="80" t="s">
        <v>16764</v>
      </c>
      <c r="E5997" s="104" t="s">
        <v>18434</v>
      </c>
      <c r="F5997" s="107">
        <v>38094</v>
      </c>
      <c r="G5997" s="67" t="s">
        <v>69</v>
      </c>
      <c r="H5997" s="80" t="s">
        <v>302</v>
      </c>
      <c r="I5997" s="80" t="s">
        <v>18435</v>
      </c>
      <c r="J5997" s="104" t="s">
        <v>220</v>
      </c>
      <c r="K5997" s="67" t="s">
        <v>119</v>
      </c>
      <c r="L5997" s="67"/>
      <c r="M5997" s="67"/>
      <c r="N5997" s="67"/>
      <c r="O5997" s="81"/>
      <c r="P5997" s="81">
        <v>46137</v>
      </c>
      <c r="Q5997" s="103" t="str">
        <f>IFERROR(VLOOKUP(J5997,Настройка!$C$4:$E$121,2,),"Ошибка")</f>
        <v>R</v>
      </c>
    </row>
    <row r="5998" spans="1:17" ht="14.4" customHeight="1">
      <c r="A5998" s="67">
        <v>5993</v>
      </c>
      <c r="B5998" s="80" t="s">
        <v>176</v>
      </c>
      <c r="C5998" s="80" t="s">
        <v>43</v>
      </c>
      <c r="D5998" s="80" t="s">
        <v>16764</v>
      </c>
      <c r="E5998" s="104" t="s">
        <v>18436</v>
      </c>
      <c r="F5998" s="107">
        <v>31001</v>
      </c>
      <c r="G5998" s="67" t="s">
        <v>69</v>
      </c>
      <c r="H5998" s="80" t="s">
        <v>334</v>
      </c>
      <c r="I5998" s="80" t="s">
        <v>18437</v>
      </c>
      <c r="J5998" s="104" t="s">
        <v>220</v>
      </c>
      <c r="K5998" s="67" t="s">
        <v>119</v>
      </c>
      <c r="L5998" s="67"/>
      <c r="M5998" s="67"/>
      <c r="N5998" s="67"/>
      <c r="O5998" s="81"/>
      <c r="P5998" s="81">
        <v>46137</v>
      </c>
      <c r="Q5998" s="103" t="str">
        <f>IFERROR(VLOOKUP(J5998,Настройка!$C$4:$E$121,2,),"Ошибка")</f>
        <v>R</v>
      </c>
    </row>
    <row r="5999" spans="1:17" ht="14.4" customHeight="1">
      <c r="A5999" s="67">
        <v>5994</v>
      </c>
      <c r="B5999" s="80" t="s">
        <v>176</v>
      </c>
      <c r="C5999" s="80" t="s">
        <v>43</v>
      </c>
      <c r="D5999" s="80" t="s">
        <v>16764</v>
      </c>
      <c r="E5999" s="104" t="s">
        <v>18438</v>
      </c>
      <c r="F5999" s="107">
        <v>34857</v>
      </c>
      <c r="G5999" s="67" t="s">
        <v>69</v>
      </c>
      <c r="H5999" s="80" t="s">
        <v>385</v>
      </c>
      <c r="I5999" s="80" t="s">
        <v>18439</v>
      </c>
      <c r="J5999" s="104" t="s">
        <v>220</v>
      </c>
      <c r="K5999" s="67" t="s">
        <v>119</v>
      </c>
      <c r="L5999" s="67"/>
      <c r="M5999" s="67"/>
      <c r="N5999" s="67"/>
      <c r="O5999" s="81"/>
      <c r="P5999" s="81">
        <v>46137</v>
      </c>
      <c r="Q5999" s="103" t="str">
        <f>IFERROR(VLOOKUP(J5999,Настройка!$C$4:$E$121,2,),"Ошибка")</f>
        <v>R</v>
      </c>
    </row>
    <row r="6000" spans="1:17" ht="14.4" customHeight="1">
      <c r="A6000" s="67">
        <v>5995</v>
      </c>
      <c r="B6000" s="80" t="s">
        <v>176</v>
      </c>
      <c r="C6000" s="80" t="s">
        <v>43</v>
      </c>
      <c r="D6000" s="80" t="s">
        <v>16764</v>
      </c>
      <c r="E6000" s="104" t="s">
        <v>18440</v>
      </c>
      <c r="F6000" s="107">
        <v>30258</v>
      </c>
      <c r="G6000" s="67" t="s">
        <v>69</v>
      </c>
      <c r="H6000" s="80" t="s">
        <v>356</v>
      </c>
      <c r="I6000" s="80" t="s">
        <v>18441</v>
      </c>
      <c r="J6000" s="104" t="s">
        <v>220</v>
      </c>
      <c r="K6000" s="67" t="s">
        <v>119</v>
      </c>
      <c r="L6000" s="67"/>
      <c r="M6000" s="67"/>
      <c r="N6000" s="67"/>
      <c r="O6000" s="81"/>
      <c r="P6000" s="81">
        <v>46137</v>
      </c>
      <c r="Q6000" s="103" t="str">
        <f>IFERROR(VLOOKUP(J6000,Настройка!$C$4:$E$121,2,),"Ошибка")</f>
        <v>R</v>
      </c>
    </row>
    <row r="6001" spans="1:17" ht="14.4" customHeight="1">
      <c r="A6001" s="67">
        <v>5996</v>
      </c>
      <c r="B6001" s="80" t="s">
        <v>176</v>
      </c>
      <c r="C6001" s="80" t="s">
        <v>43</v>
      </c>
      <c r="D6001" s="80" t="s">
        <v>16764</v>
      </c>
      <c r="E6001" s="104" t="s">
        <v>18442</v>
      </c>
      <c r="F6001" s="107">
        <v>36331</v>
      </c>
      <c r="G6001" s="67" t="s">
        <v>69</v>
      </c>
      <c r="H6001" s="80" t="s">
        <v>309</v>
      </c>
      <c r="I6001" s="80" t="s">
        <v>18443</v>
      </c>
      <c r="J6001" s="104" t="s">
        <v>220</v>
      </c>
      <c r="K6001" s="67" t="s">
        <v>119</v>
      </c>
      <c r="L6001" s="67"/>
      <c r="M6001" s="67"/>
      <c r="N6001" s="67"/>
      <c r="O6001" s="81"/>
      <c r="P6001" s="81">
        <v>46137</v>
      </c>
      <c r="Q6001" s="103" t="str">
        <f>IFERROR(VLOOKUP(J6001,Настройка!$C$4:$E$121,2,),"Ошибка")</f>
        <v>R</v>
      </c>
    </row>
    <row r="6002" spans="1:17" ht="14.4" customHeight="1">
      <c r="A6002" s="67">
        <v>5997</v>
      </c>
      <c r="B6002" s="80" t="s">
        <v>176</v>
      </c>
      <c r="C6002" s="80" t="s">
        <v>43</v>
      </c>
      <c r="D6002" s="80" t="s">
        <v>16764</v>
      </c>
      <c r="E6002" s="104" t="s">
        <v>18444</v>
      </c>
      <c r="F6002" s="107">
        <v>38522</v>
      </c>
      <c r="G6002" s="67" t="s">
        <v>69</v>
      </c>
      <c r="H6002" s="80" t="s">
        <v>385</v>
      </c>
      <c r="I6002" s="80" t="s">
        <v>18445</v>
      </c>
      <c r="J6002" s="104" t="s">
        <v>213</v>
      </c>
      <c r="K6002" s="67" t="s">
        <v>119</v>
      </c>
      <c r="L6002" s="67"/>
      <c r="M6002" s="67"/>
      <c r="N6002" s="67"/>
      <c r="O6002" s="81"/>
      <c r="P6002" s="81">
        <v>46137</v>
      </c>
      <c r="Q6002" s="103" t="str">
        <f>IFERROR(VLOOKUP(J6002,Настройка!$C$4:$E$121,2,),"Ошибка")</f>
        <v>R</v>
      </c>
    </row>
    <row r="6003" spans="1:17" ht="14.4" customHeight="1">
      <c r="A6003" s="67">
        <v>5998</v>
      </c>
      <c r="B6003" s="80" t="s">
        <v>176</v>
      </c>
      <c r="C6003" s="80" t="s">
        <v>43</v>
      </c>
      <c r="D6003" s="80" t="s">
        <v>16764</v>
      </c>
      <c r="E6003" s="104" t="s">
        <v>18446</v>
      </c>
      <c r="F6003" s="107">
        <v>27973</v>
      </c>
      <c r="G6003" s="67" t="s">
        <v>69</v>
      </c>
      <c r="H6003" s="80" t="s">
        <v>302</v>
      </c>
      <c r="I6003" s="80" t="s">
        <v>18447</v>
      </c>
      <c r="J6003" s="104" t="s">
        <v>213</v>
      </c>
      <c r="K6003" s="67" t="s">
        <v>119</v>
      </c>
      <c r="L6003" s="67"/>
      <c r="M6003" s="67"/>
      <c r="N6003" s="67"/>
      <c r="O6003" s="81"/>
      <c r="P6003" s="81">
        <v>46137</v>
      </c>
      <c r="Q6003" s="103" t="str">
        <f>IFERROR(VLOOKUP(J6003,Настройка!$C$4:$E$121,2,),"Ошибка")</f>
        <v>R</v>
      </c>
    </row>
    <row r="6004" spans="1:17" ht="14.4" customHeight="1">
      <c r="A6004" s="67">
        <v>5999</v>
      </c>
      <c r="B6004" s="80" t="s">
        <v>176</v>
      </c>
      <c r="C6004" s="80" t="s">
        <v>43</v>
      </c>
      <c r="D6004" s="80" t="s">
        <v>16764</v>
      </c>
      <c r="E6004" s="104" t="s">
        <v>18448</v>
      </c>
      <c r="F6004" s="107">
        <v>29712</v>
      </c>
      <c r="G6004" s="67" t="s">
        <v>69</v>
      </c>
      <c r="H6004" s="80" t="s">
        <v>385</v>
      </c>
      <c r="I6004" s="80" t="s">
        <v>18449</v>
      </c>
      <c r="J6004" s="104" t="s">
        <v>213</v>
      </c>
      <c r="K6004" s="67" t="s">
        <v>119</v>
      </c>
      <c r="L6004" s="67"/>
      <c r="M6004" s="67"/>
      <c r="N6004" s="67"/>
      <c r="O6004" s="81"/>
      <c r="P6004" s="81">
        <v>46137</v>
      </c>
      <c r="Q6004" s="103" t="str">
        <f>IFERROR(VLOOKUP(J6004,Настройка!$C$4:$E$121,2,),"Ошибка")</f>
        <v>R</v>
      </c>
    </row>
    <row r="6005" spans="1:17" ht="14.4" customHeight="1">
      <c r="A6005" s="67">
        <v>6000</v>
      </c>
      <c r="B6005" s="80" t="s">
        <v>176</v>
      </c>
      <c r="C6005" s="80" t="s">
        <v>43</v>
      </c>
      <c r="D6005" s="80" t="s">
        <v>16764</v>
      </c>
      <c r="E6005" s="104" t="s">
        <v>18450</v>
      </c>
      <c r="F6005" s="107">
        <v>30636</v>
      </c>
      <c r="G6005" s="67" t="s">
        <v>69</v>
      </c>
      <c r="H6005" s="80" t="s">
        <v>302</v>
      </c>
      <c r="I6005" s="80" t="s">
        <v>18451</v>
      </c>
      <c r="J6005" s="104" t="s">
        <v>214</v>
      </c>
      <c r="K6005" s="67" t="s">
        <v>119</v>
      </c>
      <c r="L6005" s="67"/>
      <c r="M6005" s="67"/>
      <c r="N6005" s="67"/>
      <c r="O6005" s="81"/>
      <c r="P6005" s="81">
        <v>46137</v>
      </c>
      <c r="Q6005" s="103" t="str">
        <f>IFERROR(VLOOKUP(J6005,Настройка!$C$4:$E$121,2,),"Ошибка")</f>
        <v>R</v>
      </c>
    </row>
    <row r="6006" spans="1:17" ht="14.4" customHeight="1">
      <c r="A6006" s="67">
        <v>6001</v>
      </c>
      <c r="B6006" s="80" t="s">
        <v>176</v>
      </c>
      <c r="C6006" s="80" t="s">
        <v>43</v>
      </c>
      <c r="D6006" s="80" t="s">
        <v>16764</v>
      </c>
      <c r="E6006" s="104" t="s">
        <v>18452</v>
      </c>
      <c r="F6006" s="107">
        <v>36552</v>
      </c>
      <c r="G6006" s="67" t="s">
        <v>69</v>
      </c>
      <c r="H6006" s="80" t="s">
        <v>302</v>
      </c>
      <c r="I6006" s="80" t="s">
        <v>18453</v>
      </c>
      <c r="J6006" s="104" t="s">
        <v>209</v>
      </c>
      <c r="K6006" s="67" t="s">
        <v>127</v>
      </c>
      <c r="L6006" s="67"/>
      <c r="M6006" s="67"/>
      <c r="N6006" s="67"/>
      <c r="O6006" s="81"/>
      <c r="P6006" s="81">
        <v>46137</v>
      </c>
      <c r="Q6006" s="103" t="str">
        <f>IFERROR(VLOOKUP(J6006,Настройка!$C$4:$E$121,2,),"Ошибка")</f>
        <v>R</v>
      </c>
    </row>
    <row r="6007" spans="1:17" ht="14.4" customHeight="1">
      <c r="A6007" s="67">
        <v>6002</v>
      </c>
      <c r="B6007" s="80" t="s">
        <v>176</v>
      </c>
      <c r="C6007" s="80" t="s">
        <v>43</v>
      </c>
      <c r="D6007" s="80" t="s">
        <v>16764</v>
      </c>
      <c r="E6007" s="104" t="s">
        <v>18454</v>
      </c>
      <c r="F6007" s="107">
        <v>32278</v>
      </c>
      <c r="G6007" s="67" t="s">
        <v>69</v>
      </c>
      <c r="H6007" s="80" t="s">
        <v>302</v>
      </c>
      <c r="I6007" s="80" t="s">
        <v>18455</v>
      </c>
      <c r="J6007" s="104" t="s">
        <v>209</v>
      </c>
      <c r="K6007" s="67" t="s">
        <v>127</v>
      </c>
      <c r="L6007" s="67"/>
      <c r="M6007" s="67"/>
      <c r="N6007" s="67"/>
      <c r="O6007" s="81"/>
      <c r="P6007" s="81">
        <v>46137</v>
      </c>
      <c r="Q6007" s="103" t="str">
        <f>IFERROR(VLOOKUP(J6007,Настройка!$C$4:$E$121,2,),"Ошибка")</f>
        <v>R</v>
      </c>
    </row>
    <row r="6008" spans="1:17" ht="14.4" customHeight="1">
      <c r="A6008" s="67">
        <v>6003</v>
      </c>
      <c r="B6008" s="80" t="s">
        <v>176</v>
      </c>
      <c r="C6008" s="80" t="s">
        <v>43</v>
      </c>
      <c r="D6008" s="80" t="s">
        <v>16764</v>
      </c>
      <c r="E6008" s="104" t="s">
        <v>18456</v>
      </c>
      <c r="F6008" s="107">
        <v>31769</v>
      </c>
      <c r="G6008" s="67" t="s">
        <v>69</v>
      </c>
      <c r="H6008" s="80" t="s">
        <v>302</v>
      </c>
      <c r="I6008" s="80" t="s">
        <v>18457</v>
      </c>
      <c r="J6008" s="104" t="s">
        <v>209</v>
      </c>
      <c r="K6008" s="67" t="s">
        <v>127</v>
      </c>
      <c r="L6008" s="67"/>
      <c r="M6008" s="67"/>
      <c r="N6008" s="67"/>
      <c r="O6008" s="81"/>
      <c r="P6008" s="81">
        <v>46137</v>
      </c>
      <c r="Q6008" s="103" t="str">
        <f>IFERROR(VLOOKUP(J6008,Настройка!$C$4:$E$121,2,),"Ошибка")</f>
        <v>R</v>
      </c>
    </row>
    <row r="6009" spans="1:17" ht="14.4" customHeight="1">
      <c r="A6009" s="67">
        <v>6004</v>
      </c>
      <c r="B6009" s="80" t="s">
        <v>176</v>
      </c>
      <c r="C6009" s="80" t="s">
        <v>43</v>
      </c>
      <c r="D6009" s="80" t="s">
        <v>16764</v>
      </c>
      <c r="E6009" s="104" t="s">
        <v>18458</v>
      </c>
      <c r="F6009" s="107">
        <v>36788</v>
      </c>
      <c r="G6009" s="67" t="s">
        <v>69</v>
      </c>
      <c r="H6009" s="80" t="s">
        <v>302</v>
      </c>
      <c r="I6009" s="80" t="s">
        <v>18459</v>
      </c>
      <c r="J6009" s="104" t="s">
        <v>209</v>
      </c>
      <c r="K6009" s="67" t="s">
        <v>127</v>
      </c>
      <c r="L6009" s="67"/>
      <c r="M6009" s="67"/>
      <c r="N6009" s="67"/>
      <c r="O6009" s="81"/>
      <c r="P6009" s="81">
        <v>46137</v>
      </c>
      <c r="Q6009" s="103" t="str">
        <f>IFERROR(VLOOKUP(J6009,Настройка!$C$4:$E$121,2,),"Ошибка")</f>
        <v>R</v>
      </c>
    </row>
    <row r="6010" spans="1:17" ht="14.4" customHeight="1">
      <c r="A6010" s="67">
        <v>6005</v>
      </c>
      <c r="B6010" s="80" t="s">
        <v>176</v>
      </c>
      <c r="C6010" s="80" t="s">
        <v>43</v>
      </c>
      <c r="D6010" s="80" t="s">
        <v>16764</v>
      </c>
      <c r="E6010" s="104" t="s">
        <v>18460</v>
      </c>
      <c r="F6010" s="107">
        <v>36545</v>
      </c>
      <c r="G6010" s="67" t="s">
        <v>69</v>
      </c>
      <c r="H6010" s="80" t="s">
        <v>302</v>
      </c>
      <c r="I6010" s="80" t="s">
        <v>18461</v>
      </c>
      <c r="J6010" s="104" t="s">
        <v>209</v>
      </c>
      <c r="K6010" s="67" t="s">
        <v>127</v>
      </c>
      <c r="L6010" s="67"/>
      <c r="M6010" s="67"/>
      <c r="N6010" s="67"/>
      <c r="O6010" s="81"/>
      <c r="P6010" s="81">
        <v>46137</v>
      </c>
      <c r="Q6010" s="103" t="str">
        <f>IFERROR(VLOOKUP(J6010,Настройка!$C$4:$E$121,2,),"Ошибка")</f>
        <v>R</v>
      </c>
    </row>
    <row r="6011" spans="1:17" ht="14.4" customHeight="1">
      <c r="A6011" s="67">
        <v>6006</v>
      </c>
      <c r="B6011" s="80" t="s">
        <v>176</v>
      </c>
      <c r="C6011" s="80" t="s">
        <v>43</v>
      </c>
      <c r="D6011" s="80" t="s">
        <v>16764</v>
      </c>
      <c r="E6011" s="104" t="s">
        <v>18462</v>
      </c>
      <c r="F6011" s="107">
        <v>36835</v>
      </c>
      <c r="G6011" s="67" t="s">
        <v>69</v>
      </c>
      <c r="H6011" s="80" t="s">
        <v>302</v>
      </c>
      <c r="I6011" s="80" t="s">
        <v>18463</v>
      </c>
      <c r="J6011" s="104" t="s">
        <v>209</v>
      </c>
      <c r="K6011" s="67" t="s">
        <v>127</v>
      </c>
      <c r="L6011" s="67"/>
      <c r="M6011" s="67"/>
      <c r="N6011" s="67"/>
      <c r="O6011" s="81"/>
      <c r="P6011" s="81">
        <v>46137</v>
      </c>
      <c r="Q6011" s="103" t="str">
        <f>IFERROR(VLOOKUP(J6011,Настройка!$C$4:$E$121,2,),"Ошибка")</f>
        <v>R</v>
      </c>
    </row>
    <row r="6012" spans="1:17" ht="14.4" customHeight="1">
      <c r="A6012" s="67">
        <v>6007</v>
      </c>
      <c r="B6012" s="80" t="s">
        <v>176</v>
      </c>
      <c r="C6012" s="80" t="s">
        <v>43</v>
      </c>
      <c r="D6012" s="80" t="s">
        <v>16764</v>
      </c>
      <c r="E6012" s="104" t="s">
        <v>18464</v>
      </c>
      <c r="F6012" s="107">
        <v>38159</v>
      </c>
      <c r="G6012" s="67" t="s">
        <v>69</v>
      </c>
      <c r="H6012" s="80" t="s">
        <v>302</v>
      </c>
      <c r="I6012" s="80" t="s">
        <v>18465</v>
      </c>
      <c r="J6012" s="104" t="s">
        <v>209</v>
      </c>
      <c r="K6012" s="67" t="s">
        <v>127</v>
      </c>
      <c r="L6012" s="67"/>
      <c r="M6012" s="67"/>
      <c r="N6012" s="67"/>
      <c r="O6012" s="81"/>
      <c r="P6012" s="81">
        <v>46137</v>
      </c>
      <c r="Q6012" s="103" t="str">
        <f>IFERROR(VLOOKUP(J6012,Настройка!$C$4:$E$121,2,),"Ошибка")</f>
        <v>R</v>
      </c>
    </row>
    <row r="6013" spans="1:17" ht="14.4" customHeight="1">
      <c r="A6013" s="67">
        <v>6008</v>
      </c>
      <c r="B6013" s="80" t="s">
        <v>176</v>
      </c>
      <c r="C6013" s="80" t="s">
        <v>43</v>
      </c>
      <c r="D6013" s="80" t="s">
        <v>16764</v>
      </c>
      <c r="E6013" s="104" t="s">
        <v>18466</v>
      </c>
      <c r="F6013" s="107">
        <v>38219</v>
      </c>
      <c r="G6013" s="67" t="s">
        <v>69</v>
      </c>
      <c r="H6013" s="80" t="s">
        <v>302</v>
      </c>
      <c r="I6013" s="80" t="s">
        <v>18467</v>
      </c>
      <c r="J6013" s="104" t="s">
        <v>209</v>
      </c>
      <c r="K6013" s="67" t="s">
        <v>127</v>
      </c>
      <c r="L6013" s="67"/>
      <c r="M6013" s="67"/>
      <c r="N6013" s="67"/>
      <c r="O6013" s="81"/>
      <c r="P6013" s="81">
        <v>46137</v>
      </c>
      <c r="Q6013" s="103" t="str">
        <f>IFERROR(VLOOKUP(J6013,Настройка!$C$4:$E$121,2,),"Ошибка")</f>
        <v>R</v>
      </c>
    </row>
    <row r="6014" spans="1:17" ht="14.4" customHeight="1">
      <c r="A6014" s="67">
        <v>6009</v>
      </c>
      <c r="B6014" s="80" t="s">
        <v>176</v>
      </c>
      <c r="C6014" s="80" t="s">
        <v>43</v>
      </c>
      <c r="D6014" s="80" t="s">
        <v>16764</v>
      </c>
      <c r="E6014" s="104" t="s">
        <v>18468</v>
      </c>
      <c r="F6014" s="107">
        <v>36905</v>
      </c>
      <c r="G6014" s="67" t="s">
        <v>69</v>
      </c>
      <c r="H6014" s="80" t="s">
        <v>309</v>
      </c>
      <c r="I6014" s="80" t="s">
        <v>18469</v>
      </c>
      <c r="J6014" s="104" t="s">
        <v>209</v>
      </c>
      <c r="K6014" s="67" t="s">
        <v>127</v>
      </c>
      <c r="L6014" s="67"/>
      <c r="M6014" s="67"/>
      <c r="N6014" s="67"/>
      <c r="O6014" s="81"/>
      <c r="P6014" s="81">
        <v>46137</v>
      </c>
      <c r="Q6014" s="103" t="str">
        <f>IFERROR(VLOOKUP(J6014,Настройка!$C$4:$E$121,2,),"Ошибка")</f>
        <v>R</v>
      </c>
    </row>
    <row r="6015" spans="1:17" ht="14.4" customHeight="1">
      <c r="A6015" s="67">
        <v>6010</v>
      </c>
      <c r="B6015" s="80" t="s">
        <v>176</v>
      </c>
      <c r="C6015" s="80" t="s">
        <v>43</v>
      </c>
      <c r="D6015" s="80" t="s">
        <v>16764</v>
      </c>
      <c r="E6015" s="104" t="s">
        <v>18470</v>
      </c>
      <c r="F6015" s="107">
        <v>35761</v>
      </c>
      <c r="G6015" s="67" t="s">
        <v>69</v>
      </c>
      <c r="H6015" s="80" t="s">
        <v>385</v>
      </c>
      <c r="I6015" s="80" t="s">
        <v>18471</v>
      </c>
      <c r="J6015" s="104" t="s">
        <v>209</v>
      </c>
      <c r="K6015" s="67" t="s">
        <v>127</v>
      </c>
      <c r="L6015" s="67"/>
      <c r="M6015" s="67"/>
      <c r="N6015" s="67"/>
      <c r="O6015" s="81"/>
      <c r="P6015" s="81">
        <v>46137</v>
      </c>
      <c r="Q6015" s="103" t="str">
        <f>IFERROR(VLOOKUP(J6015,Настройка!$C$4:$E$121,2,),"Ошибка")</f>
        <v>R</v>
      </c>
    </row>
    <row r="6016" spans="1:17" ht="14.4" customHeight="1">
      <c r="A6016" s="67">
        <v>6011</v>
      </c>
      <c r="B6016" s="80" t="s">
        <v>176</v>
      </c>
      <c r="C6016" s="80" t="s">
        <v>43</v>
      </c>
      <c r="D6016" s="80" t="s">
        <v>16764</v>
      </c>
      <c r="E6016" s="104" t="s">
        <v>18472</v>
      </c>
      <c r="F6016" s="107">
        <v>28698</v>
      </c>
      <c r="G6016" s="67" t="s">
        <v>69</v>
      </c>
      <c r="H6016" s="80" t="s">
        <v>309</v>
      </c>
      <c r="I6016" s="80" t="s">
        <v>18473</v>
      </c>
      <c r="J6016" s="104" t="s">
        <v>213</v>
      </c>
      <c r="K6016" s="67" t="s">
        <v>119</v>
      </c>
      <c r="L6016" s="67"/>
      <c r="M6016" s="67"/>
      <c r="N6016" s="67"/>
      <c r="O6016" s="81"/>
      <c r="P6016" s="81">
        <v>46137</v>
      </c>
      <c r="Q6016" s="103" t="str">
        <f>IFERROR(VLOOKUP(J6016,Настройка!$C$4:$E$121,2,),"Ошибка")</f>
        <v>R</v>
      </c>
    </row>
    <row r="6017" spans="1:17" ht="14.4" customHeight="1">
      <c r="A6017" s="67">
        <v>6012</v>
      </c>
      <c r="B6017" s="80" t="s">
        <v>176</v>
      </c>
      <c r="C6017" s="80" t="s">
        <v>43</v>
      </c>
      <c r="D6017" s="80" t="s">
        <v>18474</v>
      </c>
      <c r="E6017" s="104" t="s">
        <v>18475</v>
      </c>
      <c r="F6017" s="107">
        <v>29714</v>
      </c>
      <c r="G6017" s="67" t="s">
        <v>67</v>
      </c>
      <c r="H6017" s="80"/>
      <c r="I6017" s="80" t="s">
        <v>18476</v>
      </c>
      <c r="J6017" s="104" t="s">
        <v>213</v>
      </c>
      <c r="K6017" s="67" t="s">
        <v>119</v>
      </c>
      <c r="L6017" s="67"/>
      <c r="M6017" s="67"/>
      <c r="N6017" s="67"/>
      <c r="O6017" s="81"/>
      <c r="P6017" s="81">
        <v>46139</v>
      </c>
      <c r="Q6017" s="103" t="str">
        <f>IFERROR(VLOOKUP(J6017,Настройка!$C$4:$E$121,2,),"Ошибка")</f>
        <v>R</v>
      </c>
    </row>
    <row r="6018" spans="1:17" ht="14.4" customHeight="1">
      <c r="A6018" s="67">
        <v>6013</v>
      </c>
      <c r="B6018" s="80" t="s">
        <v>176</v>
      </c>
      <c r="C6018" s="80" t="s">
        <v>43</v>
      </c>
      <c r="D6018" s="80" t="s">
        <v>18477</v>
      </c>
      <c r="E6018" s="104" t="s">
        <v>18478</v>
      </c>
      <c r="F6018" s="107">
        <v>37487</v>
      </c>
      <c r="G6018" s="67" t="s">
        <v>77</v>
      </c>
      <c r="H6018" s="80" t="s">
        <v>1001</v>
      </c>
      <c r="I6018" s="80" t="s">
        <v>18479</v>
      </c>
      <c r="J6018" s="104" t="s">
        <v>168</v>
      </c>
      <c r="K6018" s="67" t="s">
        <v>109</v>
      </c>
      <c r="L6018" s="67"/>
      <c r="M6018" s="67"/>
      <c r="N6018" s="67"/>
      <c r="O6018" s="81"/>
      <c r="P6018" s="81">
        <v>46139</v>
      </c>
      <c r="Q6018" s="103" t="str">
        <f>IFERROR(VLOOKUP(J6018,Настройка!$C$4:$E$121,2,),"Ошибка")</f>
        <v>ITR</v>
      </c>
    </row>
    <row r="6019" spans="1:17" ht="14.4" customHeight="1">
      <c r="A6019" s="67">
        <v>6014</v>
      </c>
      <c r="B6019" s="80" t="s">
        <v>176</v>
      </c>
      <c r="C6019" s="80" t="s">
        <v>43</v>
      </c>
      <c r="D6019" s="80" t="s">
        <v>16764</v>
      </c>
      <c r="E6019" s="104" t="s">
        <v>18480</v>
      </c>
      <c r="F6019" s="107">
        <v>26443</v>
      </c>
      <c r="G6019" s="67" t="s">
        <v>69</v>
      </c>
      <c r="H6019" s="80" t="s">
        <v>302</v>
      </c>
      <c r="I6019" s="80" t="s">
        <v>18481</v>
      </c>
      <c r="J6019" s="104" t="s">
        <v>214</v>
      </c>
      <c r="K6019" s="67" t="s">
        <v>119</v>
      </c>
      <c r="L6019" s="67"/>
      <c r="M6019" s="67"/>
      <c r="N6019" s="67"/>
      <c r="O6019" s="81"/>
      <c r="P6019" s="81">
        <v>46139</v>
      </c>
      <c r="Q6019" s="103" t="str">
        <f>IFERROR(VLOOKUP(J6019,Настройка!$C$4:$E$121,2,),"Ошибка")</f>
        <v>R</v>
      </c>
    </row>
    <row r="6020" spans="1:17" ht="14.4" customHeight="1">
      <c r="A6020" s="67">
        <v>6015</v>
      </c>
      <c r="B6020" s="80" t="s">
        <v>176</v>
      </c>
      <c r="C6020" s="80" t="s">
        <v>43</v>
      </c>
      <c r="D6020" s="80" t="s">
        <v>16764</v>
      </c>
      <c r="E6020" s="104" t="s">
        <v>18482</v>
      </c>
      <c r="F6020" s="107">
        <v>36045</v>
      </c>
      <c r="G6020" s="67" t="s">
        <v>69</v>
      </c>
      <c r="H6020" s="80" t="s">
        <v>302</v>
      </c>
      <c r="I6020" s="80" t="s">
        <v>18483</v>
      </c>
      <c r="J6020" s="104" t="s">
        <v>214</v>
      </c>
      <c r="K6020" s="67" t="s">
        <v>119</v>
      </c>
      <c r="L6020" s="67"/>
      <c r="M6020" s="67"/>
      <c r="N6020" s="67"/>
      <c r="O6020" s="81"/>
      <c r="P6020" s="81">
        <v>46139</v>
      </c>
      <c r="Q6020" s="103" t="str">
        <f>IFERROR(VLOOKUP(J6020,Настройка!$C$4:$E$121,2,),"Ошибка")</f>
        <v>R</v>
      </c>
    </row>
    <row r="6021" spans="1:17" ht="14.4" customHeight="1">
      <c r="A6021" s="67">
        <v>6016</v>
      </c>
      <c r="B6021" s="80" t="s">
        <v>176</v>
      </c>
      <c r="C6021" s="80" t="s">
        <v>43</v>
      </c>
      <c r="D6021" s="80" t="s">
        <v>16764</v>
      </c>
      <c r="E6021" s="104" t="s">
        <v>18484</v>
      </c>
      <c r="F6021" s="107">
        <v>37076</v>
      </c>
      <c r="G6021" s="67" t="s">
        <v>69</v>
      </c>
      <c r="H6021" s="80" t="s">
        <v>302</v>
      </c>
      <c r="I6021" s="80" t="s">
        <v>18485</v>
      </c>
      <c r="J6021" s="104" t="s">
        <v>214</v>
      </c>
      <c r="K6021" s="67" t="s">
        <v>119</v>
      </c>
      <c r="L6021" s="67"/>
      <c r="M6021" s="67"/>
      <c r="N6021" s="67"/>
      <c r="O6021" s="81"/>
      <c r="P6021" s="81">
        <v>46139</v>
      </c>
      <c r="Q6021" s="103" t="str">
        <f>IFERROR(VLOOKUP(J6021,Настройка!$C$4:$E$121,2,),"Ошибка")</f>
        <v>R</v>
      </c>
    </row>
    <row r="6022" spans="1:17" ht="14.4" customHeight="1">
      <c r="A6022" s="67">
        <v>6017</v>
      </c>
      <c r="B6022" s="80" t="s">
        <v>176</v>
      </c>
      <c r="C6022" s="80" t="s">
        <v>254</v>
      </c>
      <c r="D6022" s="80" t="s">
        <v>18486</v>
      </c>
      <c r="E6022" s="104" t="s">
        <v>18487</v>
      </c>
      <c r="F6022" s="107">
        <v>31141</v>
      </c>
      <c r="G6022" s="67" t="s">
        <v>77</v>
      </c>
      <c r="H6022" s="80" t="s">
        <v>1100</v>
      </c>
      <c r="I6022" s="80" t="s">
        <v>18488</v>
      </c>
      <c r="J6022" s="104" t="s">
        <v>208</v>
      </c>
      <c r="K6022" s="67" t="s">
        <v>117</v>
      </c>
      <c r="L6022" s="67"/>
      <c r="M6022" s="67"/>
      <c r="N6022" s="67"/>
      <c r="O6022" s="81"/>
      <c r="P6022" s="81">
        <v>46032</v>
      </c>
      <c r="Q6022" s="103" t="str">
        <f>IFERROR(VLOOKUP(J6022,Настройка!$C$4:$E$121,2,),"Ошибка")</f>
        <v>R</v>
      </c>
    </row>
    <row r="6023" spans="1:17" ht="14.4" customHeight="1">
      <c r="A6023" s="67">
        <v>6018</v>
      </c>
      <c r="B6023" s="80" t="s">
        <v>176</v>
      </c>
      <c r="C6023" s="80" t="s">
        <v>254</v>
      </c>
      <c r="D6023" s="80" t="s">
        <v>18489</v>
      </c>
      <c r="E6023" s="104" t="s">
        <v>18490</v>
      </c>
      <c r="F6023" s="107">
        <v>29994</v>
      </c>
      <c r="G6023" s="67" t="s">
        <v>77</v>
      </c>
      <c r="H6023" s="80" t="s">
        <v>9090</v>
      </c>
      <c r="I6023" s="80" t="s">
        <v>18491</v>
      </c>
      <c r="J6023" s="104" t="s">
        <v>205</v>
      </c>
      <c r="K6023" s="67" t="s">
        <v>117</v>
      </c>
      <c r="L6023" s="67"/>
      <c r="M6023" s="67"/>
      <c r="N6023" s="67"/>
      <c r="O6023" s="81"/>
      <c r="P6023" s="81">
        <v>46032</v>
      </c>
      <c r="Q6023" s="103" t="str">
        <f>IFERROR(VLOOKUP(J6023,Настройка!$C$4:$E$121,2,),"Ошибка")</f>
        <v>R</v>
      </c>
    </row>
    <row r="6024" spans="1:17" ht="14.4" customHeight="1">
      <c r="A6024" s="67">
        <v>6019</v>
      </c>
      <c r="B6024" s="80" t="s">
        <v>176</v>
      </c>
      <c r="C6024" s="80" t="s">
        <v>254</v>
      </c>
      <c r="D6024" s="80" t="s">
        <v>18492</v>
      </c>
      <c r="E6024" s="104" t="s">
        <v>18493</v>
      </c>
      <c r="F6024" s="107">
        <v>20840</v>
      </c>
      <c r="G6024" s="67" t="s">
        <v>77</v>
      </c>
      <c r="H6024" s="80" t="s">
        <v>4878</v>
      </c>
      <c r="I6024" s="80" t="s">
        <v>18494</v>
      </c>
      <c r="J6024" s="104" t="s">
        <v>208</v>
      </c>
      <c r="K6024" s="67" t="s">
        <v>117</v>
      </c>
      <c r="L6024" s="67"/>
      <c r="M6024" s="67"/>
      <c r="N6024" s="67"/>
      <c r="O6024" s="81"/>
      <c r="P6024" s="81">
        <v>46033</v>
      </c>
      <c r="Q6024" s="103" t="str">
        <f>IFERROR(VLOOKUP(J6024,Настройка!$C$4:$E$121,2,),"Ошибка")</f>
        <v>R</v>
      </c>
    </row>
    <row r="6025" spans="1:17" ht="14.4" customHeight="1">
      <c r="A6025" s="67">
        <v>6020</v>
      </c>
      <c r="B6025" s="80" t="s">
        <v>176</v>
      </c>
      <c r="C6025" s="80" t="s">
        <v>254</v>
      </c>
      <c r="D6025" s="80" t="s">
        <v>18495</v>
      </c>
      <c r="E6025" s="104" t="s">
        <v>18496</v>
      </c>
      <c r="F6025" s="107">
        <v>22848</v>
      </c>
      <c r="G6025" s="67" t="s">
        <v>77</v>
      </c>
      <c r="H6025" s="80" t="s">
        <v>18497</v>
      </c>
      <c r="I6025" s="80" t="s">
        <v>18498</v>
      </c>
      <c r="J6025" s="104" t="s">
        <v>214</v>
      </c>
      <c r="K6025" s="67" t="s">
        <v>119</v>
      </c>
      <c r="L6025" s="67"/>
      <c r="M6025" s="67"/>
      <c r="N6025" s="67"/>
      <c r="O6025" s="81"/>
      <c r="P6025" s="81">
        <v>46034</v>
      </c>
      <c r="Q6025" s="103" t="str">
        <f>IFERROR(VLOOKUP(J6025,Настройка!$C$4:$E$121,2,),"Ошибка")</f>
        <v>R</v>
      </c>
    </row>
    <row r="6026" spans="1:17" ht="14.4" customHeight="1">
      <c r="A6026" s="67">
        <v>6021</v>
      </c>
      <c r="B6026" s="80" t="s">
        <v>176</v>
      </c>
      <c r="C6026" s="80" t="s">
        <v>254</v>
      </c>
      <c r="D6026" s="80" t="s">
        <v>18499</v>
      </c>
      <c r="E6026" s="104" t="s">
        <v>18500</v>
      </c>
      <c r="F6026" s="107">
        <v>22794</v>
      </c>
      <c r="G6026" s="67" t="s">
        <v>77</v>
      </c>
      <c r="H6026" s="80" t="s">
        <v>7012</v>
      </c>
      <c r="I6026" s="80" t="s">
        <v>18501</v>
      </c>
      <c r="J6026" s="104" t="s">
        <v>205</v>
      </c>
      <c r="K6026" s="67" t="s">
        <v>117</v>
      </c>
      <c r="L6026" s="67"/>
      <c r="M6026" s="67"/>
      <c r="N6026" s="67"/>
      <c r="O6026" s="81"/>
      <c r="P6026" s="81">
        <v>46034</v>
      </c>
      <c r="Q6026" s="103" t="str">
        <f>IFERROR(VLOOKUP(J6026,Настройка!$C$4:$E$121,2,),"Ошибка")</f>
        <v>R</v>
      </c>
    </row>
    <row r="6027" spans="1:17" ht="14.4" customHeight="1">
      <c r="A6027" s="67">
        <v>6022</v>
      </c>
      <c r="B6027" s="80" t="s">
        <v>174</v>
      </c>
      <c r="C6027" s="80" t="s">
        <v>32</v>
      </c>
      <c r="D6027" s="80" t="s">
        <v>18502</v>
      </c>
      <c r="E6027" s="104" t="s">
        <v>18503</v>
      </c>
      <c r="F6027" s="107">
        <v>31614</v>
      </c>
      <c r="G6027" s="67" t="s">
        <v>69</v>
      </c>
      <c r="H6027" s="80" t="s">
        <v>302</v>
      </c>
      <c r="I6027" s="80" t="s">
        <v>18504</v>
      </c>
      <c r="J6027" s="104" t="s">
        <v>207</v>
      </c>
      <c r="K6027" s="67" t="s">
        <v>117</v>
      </c>
      <c r="L6027" s="67"/>
      <c r="M6027" s="67"/>
      <c r="N6027" s="67"/>
      <c r="O6027" s="81"/>
      <c r="P6027" s="81">
        <v>45810</v>
      </c>
      <c r="Q6027" s="103" t="str">
        <f>IFERROR(VLOOKUP(J6027,Настройка!$C$4:$E$121,2,),"Ошибка")</f>
        <v>R</v>
      </c>
    </row>
    <row r="6028" spans="1:17" ht="14.4" customHeight="1">
      <c r="A6028" s="67">
        <v>6023</v>
      </c>
      <c r="B6028" s="80" t="s">
        <v>174</v>
      </c>
      <c r="C6028" s="80" t="s">
        <v>32</v>
      </c>
      <c r="D6028" s="80" t="s">
        <v>18505</v>
      </c>
      <c r="E6028" s="104" t="s">
        <v>18506</v>
      </c>
      <c r="F6028" s="107">
        <v>36362</v>
      </c>
      <c r="G6028" s="67" t="s">
        <v>69</v>
      </c>
      <c r="H6028" s="80" t="s">
        <v>309</v>
      </c>
      <c r="I6028" s="80" t="s">
        <v>18507</v>
      </c>
      <c r="J6028" s="104" t="s">
        <v>214</v>
      </c>
      <c r="K6028" s="67" t="s">
        <v>119</v>
      </c>
      <c r="L6028" s="67"/>
      <c r="M6028" s="67"/>
      <c r="N6028" s="67"/>
      <c r="O6028" s="81"/>
      <c r="P6028" s="81">
        <v>45829</v>
      </c>
      <c r="Q6028" s="103" t="str">
        <f>IFERROR(VLOOKUP(J6028,Настройка!$C$4:$E$121,2,),"Ошибка")</f>
        <v>R</v>
      </c>
    </row>
    <row r="6029" spans="1:17" ht="14.4" customHeight="1">
      <c r="A6029" s="67">
        <v>6024</v>
      </c>
      <c r="B6029" s="80" t="s">
        <v>174</v>
      </c>
      <c r="C6029" s="80" t="s">
        <v>32</v>
      </c>
      <c r="D6029" s="80" t="s">
        <v>18508</v>
      </c>
      <c r="E6029" s="104" t="s">
        <v>18509</v>
      </c>
      <c r="F6029" s="107">
        <v>32099</v>
      </c>
      <c r="G6029" s="67" t="s">
        <v>93</v>
      </c>
      <c r="H6029" s="80" t="s">
        <v>814</v>
      </c>
      <c r="I6029" s="80" t="s">
        <v>18510</v>
      </c>
      <c r="J6029" s="104" t="s">
        <v>214</v>
      </c>
      <c r="K6029" s="67" t="s">
        <v>119</v>
      </c>
      <c r="L6029" s="67"/>
      <c r="M6029" s="67"/>
      <c r="N6029" s="67"/>
      <c r="O6029" s="81"/>
      <c r="P6029" s="81">
        <v>45917</v>
      </c>
      <c r="Q6029" s="103" t="str">
        <f>IFERROR(VLOOKUP(J6029,Настройка!$C$4:$E$121,2,),"Ошибка")</f>
        <v>R</v>
      </c>
    </row>
    <row r="6030" spans="1:17" ht="14.4" customHeight="1">
      <c r="A6030" s="67">
        <v>6025</v>
      </c>
      <c r="B6030" s="80" t="s">
        <v>174</v>
      </c>
      <c r="C6030" s="80" t="s">
        <v>32</v>
      </c>
      <c r="D6030" s="80" t="s">
        <v>18511</v>
      </c>
      <c r="E6030" s="104" t="s">
        <v>18512</v>
      </c>
      <c r="F6030" s="107">
        <v>32156</v>
      </c>
      <c r="G6030" s="67" t="s">
        <v>93</v>
      </c>
      <c r="H6030" s="80" t="s">
        <v>814</v>
      </c>
      <c r="I6030" s="80" t="s">
        <v>18513</v>
      </c>
      <c r="J6030" s="104" t="s">
        <v>208</v>
      </c>
      <c r="K6030" s="67" t="s">
        <v>117</v>
      </c>
      <c r="L6030" s="67"/>
      <c r="M6030" s="67"/>
      <c r="N6030" s="67"/>
      <c r="O6030" s="81"/>
      <c r="P6030" s="81">
        <v>45932</v>
      </c>
      <c r="Q6030" s="103" t="str">
        <f>IFERROR(VLOOKUP(J6030,Настройка!$C$4:$E$121,2,),"Ошибка")</f>
        <v>R</v>
      </c>
    </row>
    <row r="6031" spans="1:17" ht="14.4" customHeight="1">
      <c r="A6031" s="67">
        <v>6026</v>
      </c>
      <c r="B6031" s="80" t="s">
        <v>174</v>
      </c>
      <c r="C6031" s="80" t="s">
        <v>32</v>
      </c>
      <c r="D6031" s="80" t="s">
        <v>18514</v>
      </c>
      <c r="E6031" s="104" t="s">
        <v>18515</v>
      </c>
      <c r="F6031" s="107">
        <v>30906</v>
      </c>
      <c r="G6031" s="67" t="s">
        <v>77</v>
      </c>
      <c r="H6031" s="80" t="s">
        <v>15416</v>
      </c>
      <c r="I6031" s="80" t="s">
        <v>18516</v>
      </c>
      <c r="J6031" s="104" t="s">
        <v>199</v>
      </c>
      <c r="K6031" s="67" t="s">
        <v>119</v>
      </c>
      <c r="L6031" s="67"/>
      <c r="M6031" s="67"/>
      <c r="N6031" s="67"/>
      <c r="O6031" s="81"/>
      <c r="P6031" s="81">
        <v>45964</v>
      </c>
      <c r="Q6031" s="103" t="str">
        <f>IFERROR(VLOOKUP(J6031,Настройка!$C$4:$E$121,2,),"Ошибка")</f>
        <v>ITR</v>
      </c>
    </row>
    <row r="6032" spans="1:17" ht="14.4" customHeight="1">
      <c r="A6032" s="67">
        <v>6027</v>
      </c>
      <c r="B6032" s="80" t="s">
        <v>174</v>
      </c>
      <c r="C6032" s="80" t="s">
        <v>32</v>
      </c>
      <c r="D6032" s="80" t="s">
        <v>18517</v>
      </c>
      <c r="E6032" s="104" t="s">
        <v>18518</v>
      </c>
      <c r="F6032" s="107">
        <v>37841</v>
      </c>
      <c r="G6032" s="67" t="s">
        <v>77</v>
      </c>
      <c r="H6032" s="80" t="s">
        <v>18519</v>
      </c>
      <c r="I6032" s="80" t="s">
        <v>18520</v>
      </c>
      <c r="J6032" s="104" t="s">
        <v>222</v>
      </c>
      <c r="K6032" s="67" t="s">
        <v>121</v>
      </c>
      <c r="L6032" s="67"/>
      <c r="M6032" s="67"/>
      <c r="N6032" s="67"/>
      <c r="O6032" s="81"/>
      <c r="P6032" s="81">
        <v>45979</v>
      </c>
      <c r="Q6032" s="103" t="str">
        <f>IFERROR(VLOOKUP(J6032,Настройка!$C$4:$E$121,2,),"Ошибка")</f>
        <v>R</v>
      </c>
    </row>
    <row r="6033" spans="1:17" ht="14.4" customHeight="1">
      <c r="A6033" s="67">
        <v>6028</v>
      </c>
      <c r="B6033" s="80" t="s">
        <v>174</v>
      </c>
      <c r="C6033" s="80" t="s">
        <v>32</v>
      </c>
      <c r="D6033" s="80" t="s">
        <v>18521</v>
      </c>
      <c r="E6033" s="104" t="s">
        <v>18522</v>
      </c>
      <c r="F6033" s="107">
        <v>28322</v>
      </c>
      <c r="G6033" s="67" t="s">
        <v>77</v>
      </c>
      <c r="H6033" s="80" t="s">
        <v>18523</v>
      </c>
      <c r="I6033" s="80" t="s">
        <v>18524</v>
      </c>
      <c r="J6033" s="104" t="s">
        <v>202</v>
      </c>
      <c r="K6033" s="67" t="s">
        <v>131</v>
      </c>
      <c r="L6033" s="67"/>
      <c r="M6033" s="67"/>
      <c r="N6033" s="67"/>
      <c r="O6033" s="81"/>
      <c r="P6033" s="81">
        <v>45980</v>
      </c>
      <c r="Q6033" s="103" t="str">
        <f>IFERROR(VLOOKUP(J6033,Настройка!$C$4:$E$121,2,),"Ошибка")</f>
        <v>ITR</v>
      </c>
    </row>
    <row r="6034" spans="1:17" ht="14.4" customHeight="1">
      <c r="A6034" s="67">
        <v>6029</v>
      </c>
      <c r="B6034" s="80" t="s">
        <v>174</v>
      </c>
      <c r="C6034" s="80" t="s">
        <v>32</v>
      </c>
      <c r="D6034" s="80" t="s">
        <v>18525</v>
      </c>
      <c r="E6034" s="104" t="s">
        <v>18526</v>
      </c>
      <c r="F6034" s="107">
        <v>25454</v>
      </c>
      <c r="G6034" s="67" t="s">
        <v>77</v>
      </c>
      <c r="H6034" s="80" t="s">
        <v>10371</v>
      </c>
      <c r="I6034" s="80" t="s">
        <v>18527</v>
      </c>
      <c r="J6034" s="104" t="s">
        <v>222</v>
      </c>
      <c r="K6034" s="67" t="s">
        <v>121</v>
      </c>
      <c r="L6034" s="67"/>
      <c r="M6034" s="67"/>
      <c r="N6034" s="67"/>
      <c r="O6034" s="81"/>
      <c r="P6034" s="81">
        <v>46007</v>
      </c>
      <c r="Q6034" s="103" t="str">
        <f>IFERROR(VLOOKUP(J6034,Настройка!$C$4:$E$121,2,),"Ошибка")</f>
        <v>R</v>
      </c>
    </row>
    <row r="6035" spans="1:17" ht="14.4" customHeight="1">
      <c r="A6035" s="67">
        <v>6030</v>
      </c>
      <c r="B6035" s="80" t="s">
        <v>174</v>
      </c>
      <c r="C6035" s="80" t="s">
        <v>32</v>
      </c>
      <c r="D6035" s="80" t="s">
        <v>18528</v>
      </c>
      <c r="E6035" s="104" t="s">
        <v>18529</v>
      </c>
      <c r="F6035" s="107">
        <v>23372</v>
      </c>
      <c r="G6035" s="67" t="s">
        <v>77</v>
      </c>
      <c r="H6035" s="80" t="s">
        <v>18530</v>
      </c>
      <c r="I6035" s="80" t="s">
        <v>18531</v>
      </c>
      <c r="J6035" s="104" t="s">
        <v>230</v>
      </c>
      <c r="K6035" s="67" t="s">
        <v>133</v>
      </c>
      <c r="L6035" s="67"/>
      <c r="M6035" s="67"/>
      <c r="N6035" s="67"/>
      <c r="O6035" s="81"/>
      <c r="P6035" s="81">
        <v>46008</v>
      </c>
      <c r="Q6035" s="103" t="str">
        <f>IFERROR(VLOOKUP(J6035,Настройка!$C$4:$E$121,2,),"Ошибка")</f>
        <v>R</v>
      </c>
    </row>
    <row r="6036" spans="1:17" ht="14.4" customHeight="1">
      <c r="A6036" s="67">
        <v>6031</v>
      </c>
      <c r="B6036" s="80" t="s">
        <v>174</v>
      </c>
      <c r="C6036" s="80" t="s">
        <v>32</v>
      </c>
      <c r="D6036" s="80" t="s">
        <v>18532</v>
      </c>
      <c r="E6036" s="104" t="s">
        <v>18533</v>
      </c>
      <c r="F6036" s="107">
        <v>31747</v>
      </c>
      <c r="G6036" s="67" t="s">
        <v>77</v>
      </c>
      <c r="H6036" s="80" t="s">
        <v>7336</v>
      </c>
      <c r="I6036" s="80" t="s">
        <v>18534</v>
      </c>
      <c r="J6036" s="104" t="s">
        <v>201</v>
      </c>
      <c r="K6036" s="67" t="s">
        <v>129</v>
      </c>
      <c r="L6036" s="67"/>
      <c r="M6036" s="67"/>
      <c r="N6036" s="67"/>
      <c r="O6036" s="81"/>
      <c r="P6036" s="81">
        <v>46028</v>
      </c>
      <c r="Q6036" s="103" t="str">
        <f>IFERROR(VLOOKUP(J6036,Настройка!$C$4:$E$121,2,),"Ошибка")</f>
        <v>ITR</v>
      </c>
    </row>
    <row r="6037" spans="1:17" ht="14.4" customHeight="1">
      <c r="A6037" s="67">
        <v>6032</v>
      </c>
      <c r="B6037" s="80" t="s">
        <v>174</v>
      </c>
      <c r="C6037" s="80" t="s">
        <v>32</v>
      </c>
      <c r="D6037" s="80" t="s">
        <v>18535</v>
      </c>
      <c r="E6037" s="104" t="s">
        <v>18536</v>
      </c>
      <c r="F6037" s="107">
        <v>23833</v>
      </c>
      <c r="G6037" s="67" t="s">
        <v>77</v>
      </c>
      <c r="H6037" s="80" t="s">
        <v>5240</v>
      </c>
      <c r="I6037" s="80" t="s">
        <v>18537</v>
      </c>
      <c r="J6037" s="104" t="s">
        <v>142</v>
      </c>
      <c r="K6037" s="67" t="s">
        <v>109</v>
      </c>
      <c r="L6037" s="67"/>
      <c r="M6037" s="67"/>
      <c r="N6037" s="67"/>
      <c r="O6037" s="81"/>
      <c r="P6037" s="81">
        <v>46034</v>
      </c>
      <c r="Q6037" s="103" t="str">
        <f>IFERROR(VLOOKUP(J6037,Настройка!$C$4:$E$121,2,),"Ошибка")</f>
        <v>ITR</v>
      </c>
    </row>
    <row r="6038" spans="1:17" ht="14.4" customHeight="1">
      <c r="A6038" s="67">
        <v>6033</v>
      </c>
      <c r="B6038" s="80" t="s">
        <v>174</v>
      </c>
      <c r="C6038" s="80" t="s">
        <v>32</v>
      </c>
      <c r="D6038" s="80" t="s">
        <v>18538</v>
      </c>
      <c r="E6038" s="104" t="s">
        <v>18539</v>
      </c>
      <c r="F6038" s="107">
        <v>31425</v>
      </c>
      <c r="G6038" s="67" t="s">
        <v>77</v>
      </c>
      <c r="H6038" s="80" t="s">
        <v>1138</v>
      </c>
      <c r="I6038" s="80" t="s">
        <v>18540</v>
      </c>
      <c r="J6038" s="104" t="s">
        <v>201</v>
      </c>
      <c r="K6038" s="67" t="s">
        <v>123</v>
      </c>
      <c r="L6038" s="67"/>
      <c r="M6038" s="67"/>
      <c r="N6038" s="67"/>
      <c r="O6038" s="81"/>
      <c r="P6038" s="81">
        <v>46037</v>
      </c>
      <c r="Q6038" s="103" t="str">
        <f>IFERROR(VLOOKUP(J6038,Настройка!$C$4:$E$121,2,),"Ошибка")</f>
        <v>ITR</v>
      </c>
    </row>
    <row r="6039" spans="1:17" ht="14.4" customHeight="1">
      <c r="A6039" s="67">
        <v>6034</v>
      </c>
      <c r="B6039" s="80" t="s">
        <v>174</v>
      </c>
      <c r="C6039" s="80" t="s">
        <v>32</v>
      </c>
      <c r="D6039" s="80" t="s">
        <v>18541</v>
      </c>
      <c r="E6039" s="104" t="s">
        <v>18542</v>
      </c>
      <c r="F6039" s="107">
        <v>34794</v>
      </c>
      <c r="G6039" s="67" t="s">
        <v>77</v>
      </c>
      <c r="H6039" s="80" t="s">
        <v>18543</v>
      </c>
      <c r="I6039" s="80" t="s">
        <v>18544</v>
      </c>
      <c r="J6039" s="104" t="s">
        <v>92</v>
      </c>
      <c r="K6039" s="67" t="s">
        <v>109</v>
      </c>
      <c r="L6039" s="67"/>
      <c r="M6039" s="67"/>
      <c r="N6039" s="67"/>
      <c r="O6039" s="81"/>
      <c r="P6039" s="81">
        <v>46043</v>
      </c>
      <c r="Q6039" s="103" t="str">
        <f>IFERROR(VLOOKUP(J6039,Настройка!$C$4:$E$121,2,),"Ошибка")</f>
        <v>ITR</v>
      </c>
    </row>
    <row r="6040" spans="1:17" ht="14.4" customHeight="1">
      <c r="A6040" s="67">
        <v>6035</v>
      </c>
      <c r="B6040" s="80" t="s">
        <v>174</v>
      </c>
      <c r="C6040" s="80" t="s">
        <v>32</v>
      </c>
      <c r="D6040" s="80" t="s">
        <v>18545</v>
      </c>
      <c r="E6040" s="104" t="s">
        <v>18546</v>
      </c>
      <c r="F6040" s="107">
        <v>34329</v>
      </c>
      <c r="G6040" s="67" t="s">
        <v>69</v>
      </c>
      <c r="H6040" s="80" t="s">
        <v>302</v>
      </c>
      <c r="I6040" s="80" t="s">
        <v>18547</v>
      </c>
      <c r="J6040" s="104" t="s">
        <v>197</v>
      </c>
      <c r="K6040" s="67" t="s">
        <v>111</v>
      </c>
      <c r="L6040" s="67"/>
      <c r="M6040" s="67"/>
      <c r="N6040" s="67"/>
      <c r="O6040" s="81"/>
      <c r="P6040" s="81">
        <v>46045</v>
      </c>
      <c r="Q6040" s="103" t="str">
        <f>IFERROR(VLOOKUP(J6040,Настройка!$C$4:$E$121,2,),"Ошибка")</f>
        <v>ITR</v>
      </c>
    </row>
    <row r="6041" spans="1:17" ht="14.4" customHeight="1">
      <c r="A6041" s="67">
        <v>6036</v>
      </c>
      <c r="B6041" s="80" t="s">
        <v>174</v>
      </c>
      <c r="C6041" s="80" t="s">
        <v>32</v>
      </c>
      <c r="D6041" s="80" t="s">
        <v>18548</v>
      </c>
      <c r="E6041" s="104" t="s">
        <v>18549</v>
      </c>
      <c r="F6041" s="107">
        <v>30614</v>
      </c>
      <c r="G6041" s="67" t="s">
        <v>77</v>
      </c>
      <c r="H6041" s="80" t="s">
        <v>9499</v>
      </c>
      <c r="I6041" s="80" t="s">
        <v>18550</v>
      </c>
      <c r="J6041" s="104" t="s">
        <v>207</v>
      </c>
      <c r="K6041" s="67" t="s">
        <v>117</v>
      </c>
      <c r="L6041" s="67"/>
      <c r="M6041" s="67"/>
      <c r="N6041" s="67"/>
      <c r="O6041" s="81"/>
      <c r="P6041" s="81">
        <v>46045</v>
      </c>
      <c r="Q6041" s="103" t="str">
        <f>IFERROR(VLOOKUP(J6041,Настройка!$C$4:$E$121,2,),"Ошибка")</f>
        <v>R</v>
      </c>
    </row>
    <row r="6042" spans="1:17" ht="14.4" customHeight="1">
      <c r="A6042" s="67">
        <v>6037</v>
      </c>
      <c r="B6042" s="80" t="s">
        <v>174</v>
      </c>
      <c r="C6042" s="80" t="s">
        <v>32</v>
      </c>
      <c r="D6042" s="80" t="s">
        <v>18551</v>
      </c>
      <c r="E6042" s="104" t="s">
        <v>18552</v>
      </c>
      <c r="F6042" s="107">
        <v>33408</v>
      </c>
      <c r="G6042" s="67" t="s">
        <v>59</v>
      </c>
      <c r="H6042" s="80" t="s">
        <v>10375</v>
      </c>
      <c r="I6042" s="80" t="s">
        <v>18553</v>
      </c>
      <c r="J6042" s="104" t="s">
        <v>207</v>
      </c>
      <c r="K6042" s="67" t="s">
        <v>117</v>
      </c>
      <c r="L6042" s="67"/>
      <c r="M6042" s="67"/>
      <c r="N6042" s="67"/>
      <c r="O6042" s="81"/>
      <c r="P6042" s="81">
        <v>46046</v>
      </c>
      <c r="Q6042" s="103" t="str">
        <f>IFERROR(VLOOKUP(J6042,Настройка!$C$4:$E$121,2,),"Ошибка")</f>
        <v>R</v>
      </c>
    </row>
    <row r="6043" spans="1:17" ht="14.4" customHeight="1">
      <c r="A6043" s="67">
        <v>6038</v>
      </c>
      <c r="B6043" s="80" t="s">
        <v>174</v>
      </c>
      <c r="C6043" s="80" t="s">
        <v>32</v>
      </c>
      <c r="D6043" s="80" t="s">
        <v>18554</v>
      </c>
      <c r="E6043" s="104" t="s">
        <v>18555</v>
      </c>
      <c r="F6043" s="107">
        <v>32757</v>
      </c>
      <c r="G6043" s="67" t="s">
        <v>93</v>
      </c>
      <c r="H6043" s="80" t="s">
        <v>814</v>
      </c>
      <c r="I6043" s="80" t="s">
        <v>18556</v>
      </c>
      <c r="J6043" s="104" t="s">
        <v>211</v>
      </c>
      <c r="K6043" s="67" t="s">
        <v>133</v>
      </c>
      <c r="L6043" s="67"/>
      <c r="M6043" s="67"/>
      <c r="N6043" s="67"/>
      <c r="O6043" s="81"/>
      <c r="P6043" s="81">
        <v>46051</v>
      </c>
      <c r="Q6043" s="103" t="str">
        <f>IFERROR(VLOOKUP(J6043,Настройка!$C$4:$E$121,2,),"Ошибка")</f>
        <v>R</v>
      </c>
    </row>
    <row r="6044" spans="1:17" ht="14.4" customHeight="1">
      <c r="A6044" s="67">
        <v>6039</v>
      </c>
      <c r="B6044" s="80" t="s">
        <v>174</v>
      </c>
      <c r="C6044" s="80" t="s">
        <v>32</v>
      </c>
      <c r="D6044" s="80" t="s">
        <v>18557</v>
      </c>
      <c r="E6044" s="104" t="s">
        <v>18558</v>
      </c>
      <c r="F6044" s="107">
        <v>28245</v>
      </c>
      <c r="G6044" s="67" t="s">
        <v>77</v>
      </c>
      <c r="H6044" s="80" t="s">
        <v>18559</v>
      </c>
      <c r="I6044" s="80" t="s">
        <v>18560</v>
      </c>
      <c r="J6044" s="104" t="s">
        <v>207</v>
      </c>
      <c r="K6044" s="67" t="s">
        <v>117</v>
      </c>
      <c r="L6044" s="67"/>
      <c r="M6044" s="67"/>
      <c r="N6044" s="67"/>
      <c r="O6044" s="81"/>
      <c r="P6044" s="81">
        <v>46052</v>
      </c>
      <c r="Q6044" s="103" t="str">
        <f>IFERROR(VLOOKUP(J6044,Настройка!$C$4:$E$121,2,),"Ошибка")</f>
        <v>R</v>
      </c>
    </row>
    <row r="6045" spans="1:17" ht="14.4" customHeight="1">
      <c r="A6045" s="67">
        <v>6040</v>
      </c>
      <c r="B6045" s="80" t="s">
        <v>174</v>
      </c>
      <c r="C6045" s="80" t="s">
        <v>32</v>
      </c>
      <c r="D6045" s="80" t="s">
        <v>18561</v>
      </c>
      <c r="E6045" s="104" t="s">
        <v>18562</v>
      </c>
      <c r="F6045" s="107">
        <v>31441</v>
      </c>
      <c r="G6045" s="67" t="s">
        <v>77</v>
      </c>
      <c r="H6045" s="80" t="s">
        <v>9499</v>
      </c>
      <c r="I6045" s="80" t="s">
        <v>18563</v>
      </c>
      <c r="J6045" s="104" t="s">
        <v>211</v>
      </c>
      <c r="K6045" s="67" t="s">
        <v>133</v>
      </c>
      <c r="L6045" s="67"/>
      <c r="M6045" s="67"/>
      <c r="N6045" s="67"/>
      <c r="O6045" s="81"/>
      <c r="P6045" s="81">
        <v>46053</v>
      </c>
      <c r="Q6045" s="103" t="str">
        <f>IFERROR(VLOOKUP(J6045,Настройка!$C$4:$E$121,2,),"Ошибка")</f>
        <v>R</v>
      </c>
    </row>
    <row r="6046" spans="1:17" ht="14.4" customHeight="1">
      <c r="A6046" s="67">
        <v>6041</v>
      </c>
      <c r="B6046" s="80" t="s">
        <v>174</v>
      </c>
      <c r="C6046" s="80" t="s">
        <v>32</v>
      </c>
      <c r="D6046" s="80" t="s">
        <v>18564</v>
      </c>
      <c r="E6046" s="104" t="s">
        <v>18565</v>
      </c>
      <c r="F6046" s="107">
        <v>32338</v>
      </c>
      <c r="G6046" s="67" t="s">
        <v>77</v>
      </c>
      <c r="H6046" s="80" t="s">
        <v>10235</v>
      </c>
      <c r="I6046" s="80" t="s">
        <v>18566</v>
      </c>
      <c r="J6046" s="104" t="s">
        <v>230</v>
      </c>
      <c r="K6046" s="67" t="s">
        <v>133</v>
      </c>
      <c r="L6046" s="67"/>
      <c r="M6046" s="67"/>
      <c r="N6046" s="67"/>
      <c r="O6046" s="81"/>
      <c r="P6046" s="81">
        <v>46057</v>
      </c>
      <c r="Q6046" s="103" t="str">
        <f>IFERROR(VLOOKUP(J6046,Настройка!$C$4:$E$121,2,),"Ошибка")</f>
        <v>R</v>
      </c>
    </row>
    <row r="6047" spans="1:17" ht="14.4" customHeight="1">
      <c r="A6047" s="67">
        <v>6042</v>
      </c>
      <c r="B6047" s="80" t="s">
        <v>174</v>
      </c>
      <c r="C6047" s="80" t="s">
        <v>32</v>
      </c>
      <c r="D6047" s="80" t="s">
        <v>18567</v>
      </c>
      <c r="E6047" s="104" t="s">
        <v>18568</v>
      </c>
      <c r="F6047" s="107">
        <v>29478</v>
      </c>
      <c r="G6047" s="67" t="s">
        <v>77</v>
      </c>
      <c r="H6047" s="80" t="s">
        <v>771</v>
      </c>
      <c r="I6047" s="80" t="s">
        <v>18569</v>
      </c>
      <c r="J6047" s="104" t="s">
        <v>230</v>
      </c>
      <c r="K6047" s="67" t="s">
        <v>133</v>
      </c>
      <c r="L6047" s="67"/>
      <c r="M6047" s="67"/>
      <c r="N6047" s="67"/>
      <c r="O6047" s="81"/>
      <c r="P6047" s="81">
        <v>46058</v>
      </c>
      <c r="Q6047" s="103" t="str">
        <f>IFERROR(VLOOKUP(J6047,Настройка!$C$4:$E$121,2,),"Ошибка")</f>
        <v>R</v>
      </c>
    </row>
    <row r="6048" spans="1:17" ht="14.4" customHeight="1">
      <c r="A6048" s="67">
        <v>6043</v>
      </c>
      <c r="B6048" s="80" t="s">
        <v>174</v>
      </c>
      <c r="C6048" s="80" t="s">
        <v>32</v>
      </c>
      <c r="D6048" s="80" t="s">
        <v>18570</v>
      </c>
      <c r="E6048" s="104" t="s">
        <v>18571</v>
      </c>
      <c r="F6048" s="107">
        <v>26899</v>
      </c>
      <c r="G6048" s="67" t="s">
        <v>67</v>
      </c>
      <c r="H6048" s="80" t="s">
        <v>401</v>
      </c>
      <c r="I6048" s="80" t="s">
        <v>18572</v>
      </c>
      <c r="J6048" s="104" t="s">
        <v>214</v>
      </c>
      <c r="K6048" s="67" t="s">
        <v>119</v>
      </c>
      <c r="L6048" s="67"/>
      <c r="M6048" s="67"/>
      <c r="N6048" s="67"/>
      <c r="O6048" s="81"/>
      <c r="P6048" s="81">
        <v>46063</v>
      </c>
      <c r="Q6048" s="103" t="str">
        <f>IFERROR(VLOOKUP(J6048,Настройка!$C$4:$E$121,2,),"Ошибка")</f>
        <v>R</v>
      </c>
    </row>
    <row r="6049" spans="1:17" ht="14.4" customHeight="1">
      <c r="A6049" s="67">
        <v>6044</v>
      </c>
      <c r="B6049" s="80" t="s">
        <v>174</v>
      </c>
      <c r="C6049" s="80" t="s">
        <v>32</v>
      </c>
      <c r="D6049" s="80" t="s">
        <v>18573</v>
      </c>
      <c r="E6049" s="104" t="s">
        <v>18574</v>
      </c>
      <c r="F6049" s="107">
        <v>32321</v>
      </c>
      <c r="G6049" s="67" t="s">
        <v>77</v>
      </c>
      <c r="H6049" s="80" t="s">
        <v>18575</v>
      </c>
      <c r="I6049" s="80" t="s">
        <v>18576</v>
      </c>
      <c r="J6049" s="104" t="s">
        <v>136</v>
      </c>
      <c r="K6049" s="67" t="s">
        <v>109</v>
      </c>
      <c r="L6049" s="67"/>
      <c r="M6049" s="67"/>
      <c r="N6049" s="67"/>
      <c r="O6049" s="81"/>
      <c r="P6049" s="81">
        <v>46063</v>
      </c>
      <c r="Q6049" s="103" t="str">
        <f>IFERROR(VLOOKUP(J6049,Настройка!$C$4:$E$121,2,),"Ошибка")</f>
        <v>ITR</v>
      </c>
    </row>
    <row r="6050" spans="1:17" ht="14.4" customHeight="1">
      <c r="A6050" s="67">
        <v>6045</v>
      </c>
      <c r="B6050" s="80" t="s">
        <v>174</v>
      </c>
      <c r="C6050" s="80" t="s">
        <v>32</v>
      </c>
      <c r="D6050" s="80" t="s">
        <v>18577</v>
      </c>
      <c r="E6050" s="104" t="s">
        <v>18578</v>
      </c>
      <c r="F6050" s="107">
        <v>20879</v>
      </c>
      <c r="G6050" s="67" t="s">
        <v>77</v>
      </c>
      <c r="H6050" s="80" t="s">
        <v>18579</v>
      </c>
      <c r="I6050" s="80" t="s">
        <v>18580</v>
      </c>
      <c r="J6050" s="104" t="s">
        <v>256</v>
      </c>
      <c r="K6050" s="67" t="s">
        <v>123</v>
      </c>
      <c r="L6050" s="67"/>
      <c r="M6050" s="67"/>
      <c r="N6050" s="67"/>
      <c r="O6050" s="81"/>
      <c r="P6050" s="81">
        <v>46065</v>
      </c>
      <c r="Q6050" s="103" t="str">
        <f>IFERROR(VLOOKUP(J6050,Настройка!$C$4:$E$121,2,),"Ошибка")</f>
        <v>R</v>
      </c>
    </row>
    <row r="6051" spans="1:17" ht="14.4" customHeight="1">
      <c r="A6051" s="67">
        <v>6046</v>
      </c>
      <c r="B6051" s="80" t="s">
        <v>174</v>
      </c>
      <c r="C6051" s="80" t="s">
        <v>32</v>
      </c>
      <c r="D6051" s="80" t="s">
        <v>18581</v>
      </c>
      <c r="E6051" s="104" t="s">
        <v>18582</v>
      </c>
      <c r="F6051" s="107">
        <v>37170</v>
      </c>
      <c r="G6051" s="67" t="s">
        <v>77</v>
      </c>
      <c r="H6051" s="80" t="s">
        <v>18583</v>
      </c>
      <c r="I6051" s="80" t="s">
        <v>18584</v>
      </c>
      <c r="J6051" s="104" t="s">
        <v>134</v>
      </c>
      <c r="K6051" s="67" t="s">
        <v>109</v>
      </c>
      <c r="L6051" s="67"/>
      <c r="M6051" s="67"/>
      <c r="N6051" s="67"/>
      <c r="O6051" s="81"/>
      <c r="P6051" s="81">
        <v>46076</v>
      </c>
      <c r="Q6051" s="103" t="str">
        <f>IFERROR(VLOOKUP(J6051,Настройка!$C$4:$E$121,2,),"Ошибка")</f>
        <v>ITR</v>
      </c>
    </row>
    <row r="6052" spans="1:17" ht="14.4" customHeight="1">
      <c r="A6052" s="67">
        <v>6047</v>
      </c>
      <c r="B6052" s="80" t="s">
        <v>174</v>
      </c>
      <c r="C6052" s="80" t="s">
        <v>32</v>
      </c>
      <c r="D6052" s="80" t="s">
        <v>18585</v>
      </c>
      <c r="E6052" s="104" t="s">
        <v>18586</v>
      </c>
      <c r="F6052" s="107">
        <v>30056</v>
      </c>
      <c r="G6052" s="67" t="s">
        <v>77</v>
      </c>
      <c r="H6052" s="80" t="s">
        <v>18587</v>
      </c>
      <c r="I6052" s="80" t="s">
        <v>18588</v>
      </c>
      <c r="J6052" s="104" t="s">
        <v>207</v>
      </c>
      <c r="K6052" s="67" t="s">
        <v>117</v>
      </c>
      <c r="L6052" s="67"/>
      <c r="M6052" s="67"/>
      <c r="N6052" s="67"/>
      <c r="O6052" s="81"/>
      <c r="P6052" s="81">
        <v>46083</v>
      </c>
      <c r="Q6052" s="103" t="str">
        <f>IFERROR(VLOOKUP(J6052,Настройка!$C$4:$E$121,2,),"Ошибка")</f>
        <v>R</v>
      </c>
    </row>
    <row r="6053" spans="1:17" ht="14.4" customHeight="1">
      <c r="A6053" s="67">
        <v>6048</v>
      </c>
      <c r="B6053" s="80" t="s">
        <v>174</v>
      </c>
      <c r="C6053" s="80" t="s">
        <v>32</v>
      </c>
      <c r="D6053" s="80" t="s">
        <v>18589</v>
      </c>
      <c r="E6053" s="104" t="s">
        <v>18590</v>
      </c>
      <c r="F6053" s="107">
        <v>25969</v>
      </c>
      <c r="G6053" s="67" t="s">
        <v>93</v>
      </c>
      <c r="H6053" s="80" t="s">
        <v>679</v>
      </c>
      <c r="I6053" s="80" t="s">
        <v>18591</v>
      </c>
      <c r="J6053" s="104" t="s">
        <v>212</v>
      </c>
      <c r="K6053" s="67" t="s">
        <v>117</v>
      </c>
      <c r="L6053" s="67"/>
      <c r="M6053" s="67"/>
      <c r="N6053" s="67"/>
      <c r="O6053" s="81"/>
      <c r="P6053" s="81">
        <v>46087</v>
      </c>
      <c r="Q6053" s="103" t="str">
        <f>IFERROR(VLOOKUP(J6053,Настройка!$C$4:$E$121,2,),"Ошибка")</f>
        <v>R</v>
      </c>
    </row>
    <row r="6054" spans="1:17" ht="14.4" customHeight="1">
      <c r="A6054" s="67">
        <v>6049</v>
      </c>
      <c r="B6054" s="80" t="s">
        <v>174</v>
      </c>
      <c r="C6054" s="80" t="s">
        <v>32</v>
      </c>
      <c r="D6054" s="80" t="s">
        <v>18592</v>
      </c>
      <c r="E6054" s="104" t="s">
        <v>18593</v>
      </c>
      <c r="F6054" s="107">
        <v>36847</v>
      </c>
      <c r="G6054" s="67" t="s">
        <v>77</v>
      </c>
      <c r="H6054" s="80" t="s">
        <v>18594</v>
      </c>
      <c r="I6054" s="80" t="s">
        <v>18595</v>
      </c>
      <c r="J6054" s="104" t="s">
        <v>132</v>
      </c>
      <c r="K6054" s="67" t="s">
        <v>109</v>
      </c>
      <c r="L6054" s="67"/>
      <c r="M6054" s="67"/>
      <c r="N6054" s="67"/>
      <c r="O6054" s="81"/>
      <c r="P6054" s="81">
        <v>46091</v>
      </c>
      <c r="Q6054" s="103" t="str">
        <f>IFERROR(VLOOKUP(J6054,Настройка!$C$4:$E$121,2,),"Ошибка")</f>
        <v>ITR</v>
      </c>
    </row>
    <row r="6055" spans="1:17" ht="14.4" customHeight="1">
      <c r="A6055" s="67">
        <v>6050</v>
      </c>
      <c r="B6055" s="80" t="s">
        <v>174</v>
      </c>
      <c r="C6055" s="80" t="s">
        <v>32</v>
      </c>
      <c r="D6055" s="80" t="s">
        <v>18596</v>
      </c>
      <c r="E6055" s="104" t="s">
        <v>18597</v>
      </c>
      <c r="F6055" s="107">
        <v>34883</v>
      </c>
      <c r="G6055" s="67" t="s">
        <v>77</v>
      </c>
      <c r="H6055" s="80" t="s">
        <v>18598</v>
      </c>
      <c r="I6055" s="80" t="s">
        <v>18599</v>
      </c>
      <c r="J6055" s="104" t="s">
        <v>134</v>
      </c>
      <c r="K6055" s="67" t="s">
        <v>109</v>
      </c>
      <c r="L6055" s="67"/>
      <c r="M6055" s="67"/>
      <c r="N6055" s="67"/>
      <c r="O6055" s="81"/>
      <c r="P6055" s="81">
        <v>46093</v>
      </c>
      <c r="Q6055" s="103" t="str">
        <f>IFERROR(VLOOKUP(J6055,Настройка!$C$4:$E$121,2,),"Ошибка")</f>
        <v>ITR</v>
      </c>
    </row>
    <row r="6056" spans="1:17" ht="14.4" customHeight="1">
      <c r="A6056" s="67">
        <v>6051</v>
      </c>
      <c r="B6056" s="80" t="s">
        <v>174</v>
      </c>
      <c r="C6056" s="80" t="s">
        <v>32</v>
      </c>
      <c r="D6056" s="80" t="s">
        <v>18600</v>
      </c>
      <c r="E6056" s="104" t="s">
        <v>18601</v>
      </c>
      <c r="F6056" s="107">
        <v>27086</v>
      </c>
      <c r="G6056" s="67" t="s">
        <v>83</v>
      </c>
      <c r="H6056" s="80"/>
      <c r="I6056" s="80" t="s">
        <v>18602</v>
      </c>
      <c r="J6056" s="104" t="s">
        <v>201</v>
      </c>
      <c r="K6056" s="67" t="s">
        <v>121</v>
      </c>
      <c r="L6056" s="67" t="s">
        <v>152</v>
      </c>
      <c r="M6056" s="67" t="s">
        <v>166</v>
      </c>
      <c r="N6056" s="67" t="s">
        <v>18603</v>
      </c>
      <c r="O6056" s="81">
        <v>46265</v>
      </c>
      <c r="P6056" s="81">
        <v>46093</v>
      </c>
      <c r="Q6056" s="103" t="str">
        <f>IFERROR(VLOOKUP(J6056,Настройка!$C$4:$E$121,2,),"Ошибка")</f>
        <v>ITR</v>
      </c>
    </row>
    <row r="6057" spans="1:17" ht="14.4" customHeight="1">
      <c r="A6057" s="67">
        <v>6052</v>
      </c>
      <c r="B6057" s="80" t="s">
        <v>174</v>
      </c>
      <c r="C6057" s="80" t="s">
        <v>32</v>
      </c>
      <c r="D6057" s="80" t="s">
        <v>18604</v>
      </c>
      <c r="E6057" s="104" t="s">
        <v>18605</v>
      </c>
      <c r="F6057" s="107">
        <v>27126</v>
      </c>
      <c r="G6057" s="67" t="s">
        <v>77</v>
      </c>
      <c r="H6057" s="80" t="s">
        <v>18606</v>
      </c>
      <c r="I6057" s="80" t="s">
        <v>18607</v>
      </c>
      <c r="J6057" s="104" t="s">
        <v>230</v>
      </c>
      <c r="K6057" s="67" t="s">
        <v>133</v>
      </c>
      <c r="L6057" s="67"/>
      <c r="M6057" s="67"/>
      <c r="N6057" s="67"/>
      <c r="O6057" s="81"/>
      <c r="P6057" s="81">
        <v>46098</v>
      </c>
      <c r="Q6057" s="103" t="str">
        <f>IFERROR(VLOOKUP(J6057,Настройка!$C$4:$E$121,2,),"Ошибка")</f>
        <v>R</v>
      </c>
    </row>
    <row r="6058" spans="1:17" ht="14.4" customHeight="1">
      <c r="A6058" s="67">
        <v>6053</v>
      </c>
      <c r="B6058" s="80" t="s">
        <v>174</v>
      </c>
      <c r="C6058" s="80" t="s">
        <v>32</v>
      </c>
      <c r="D6058" s="80" t="s">
        <v>18608</v>
      </c>
      <c r="E6058" s="104" t="s">
        <v>18609</v>
      </c>
      <c r="F6058" s="107">
        <v>36958</v>
      </c>
      <c r="G6058" s="67" t="s">
        <v>77</v>
      </c>
      <c r="H6058" s="80" t="s">
        <v>18610</v>
      </c>
      <c r="I6058" s="80" t="s">
        <v>18611</v>
      </c>
      <c r="J6058" s="104" t="s">
        <v>134</v>
      </c>
      <c r="K6058" s="67" t="s">
        <v>109</v>
      </c>
      <c r="L6058" s="67"/>
      <c r="M6058" s="67"/>
      <c r="N6058" s="67"/>
      <c r="O6058" s="81"/>
      <c r="P6058" s="81">
        <v>46098</v>
      </c>
      <c r="Q6058" s="103" t="str">
        <f>IFERROR(VLOOKUP(J6058,Настройка!$C$4:$E$121,2,),"Ошибка")</f>
        <v>ITR</v>
      </c>
    </row>
    <row r="6059" spans="1:17" ht="14.4" customHeight="1">
      <c r="A6059" s="67">
        <v>6054</v>
      </c>
      <c r="B6059" s="80" t="s">
        <v>174</v>
      </c>
      <c r="C6059" s="80" t="s">
        <v>32</v>
      </c>
      <c r="D6059" s="80" t="s">
        <v>18612</v>
      </c>
      <c r="E6059" s="104" t="s">
        <v>18613</v>
      </c>
      <c r="F6059" s="107">
        <v>26772</v>
      </c>
      <c r="G6059" s="67" t="s">
        <v>77</v>
      </c>
      <c r="H6059" s="80" t="s">
        <v>18614</v>
      </c>
      <c r="I6059" s="80" t="s">
        <v>18615</v>
      </c>
      <c r="J6059" s="104" t="s">
        <v>70</v>
      </c>
      <c r="K6059" s="67" t="s">
        <v>109</v>
      </c>
      <c r="L6059" s="67"/>
      <c r="M6059" s="67"/>
      <c r="N6059" s="67"/>
      <c r="O6059" s="81"/>
      <c r="P6059" s="81">
        <v>46099</v>
      </c>
      <c r="Q6059" s="103" t="str">
        <f>IFERROR(VLOOKUP(J6059,Настройка!$C$4:$E$121,2,),"Ошибка")</f>
        <v>ITR</v>
      </c>
    </row>
    <row r="6060" spans="1:17" ht="14.4" customHeight="1">
      <c r="A6060" s="67">
        <v>6055</v>
      </c>
      <c r="B6060" s="80" t="s">
        <v>174</v>
      </c>
      <c r="C6060" s="80" t="s">
        <v>32</v>
      </c>
      <c r="D6060" s="80" t="s">
        <v>18616</v>
      </c>
      <c r="E6060" s="104" t="s">
        <v>18617</v>
      </c>
      <c r="F6060" s="107">
        <v>26906</v>
      </c>
      <c r="G6060" s="67" t="s">
        <v>59</v>
      </c>
      <c r="H6060" s="80" t="s">
        <v>5442</v>
      </c>
      <c r="I6060" s="80" t="s">
        <v>18618</v>
      </c>
      <c r="J6060" s="104" t="s">
        <v>226</v>
      </c>
      <c r="K6060" s="67" t="s">
        <v>129</v>
      </c>
      <c r="L6060" s="67"/>
      <c r="M6060" s="67"/>
      <c r="N6060" s="67"/>
      <c r="O6060" s="81"/>
      <c r="P6060" s="81">
        <v>46101</v>
      </c>
      <c r="Q6060" s="103" t="str">
        <f>IFERROR(VLOOKUP(J6060,Настройка!$C$4:$E$121,2,),"Ошибка")</f>
        <v>R</v>
      </c>
    </row>
    <row r="6061" spans="1:17" ht="14.4" customHeight="1">
      <c r="A6061" s="67">
        <v>6056</v>
      </c>
      <c r="B6061" s="80" t="s">
        <v>174</v>
      </c>
      <c r="C6061" s="80" t="s">
        <v>32</v>
      </c>
      <c r="D6061" s="80" t="s">
        <v>18619</v>
      </c>
      <c r="E6061" s="104" t="s">
        <v>18620</v>
      </c>
      <c r="F6061" s="107">
        <v>24459</v>
      </c>
      <c r="G6061" s="67" t="s">
        <v>59</v>
      </c>
      <c r="H6061" s="80" t="s">
        <v>5442</v>
      </c>
      <c r="I6061" s="80" t="s">
        <v>18621</v>
      </c>
      <c r="J6061" s="104" t="s">
        <v>226</v>
      </c>
      <c r="K6061" s="67" t="s">
        <v>129</v>
      </c>
      <c r="L6061" s="67"/>
      <c r="M6061" s="67"/>
      <c r="N6061" s="67"/>
      <c r="O6061" s="81"/>
      <c r="P6061" s="81">
        <v>46101</v>
      </c>
      <c r="Q6061" s="103" t="str">
        <f>IFERROR(VLOOKUP(J6061,Настройка!$C$4:$E$121,2,),"Ошибка")</f>
        <v>R</v>
      </c>
    </row>
    <row r="6062" spans="1:17" ht="14.4" customHeight="1">
      <c r="A6062" s="67">
        <v>6057</v>
      </c>
      <c r="B6062" s="80" t="s">
        <v>174</v>
      </c>
      <c r="C6062" s="80" t="s">
        <v>32</v>
      </c>
      <c r="D6062" s="80" t="s">
        <v>18622</v>
      </c>
      <c r="E6062" s="104" t="s">
        <v>18623</v>
      </c>
      <c r="F6062" s="107">
        <v>34873</v>
      </c>
      <c r="G6062" s="67" t="s">
        <v>77</v>
      </c>
      <c r="H6062" s="80" t="s">
        <v>18624</v>
      </c>
      <c r="I6062" s="80" t="s">
        <v>18625</v>
      </c>
      <c r="J6062" s="104" t="s">
        <v>222</v>
      </c>
      <c r="K6062" s="67" t="s">
        <v>121</v>
      </c>
      <c r="L6062" s="67"/>
      <c r="M6062" s="67"/>
      <c r="N6062" s="67"/>
      <c r="O6062" s="81"/>
      <c r="P6062" s="81">
        <v>46104</v>
      </c>
      <c r="Q6062" s="103" t="str">
        <f>IFERROR(VLOOKUP(J6062,Настройка!$C$4:$E$121,2,),"Ошибка")</f>
        <v>R</v>
      </c>
    </row>
    <row r="6063" spans="1:17" ht="14.4" customHeight="1">
      <c r="A6063" s="67">
        <v>6058</v>
      </c>
      <c r="B6063" s="80" t="s">
        <v>174</v>
      </c>
      <c r="C6063" s="80" t="s">
        <v>32</v>
      </c>
      <c r="D6063" s="80" t="s">
        <v>18626</v>
      </c>
      <c r="E6063" s="104" t="s">
        <v>18627</v>
      </c>
      <c r="F6063" s="107">
        <v>35656</v>
      </c>
      <c r="G6063" s="67" t="s">
        <v>77</v>
      </c>
      <c r="H6063" s="80" t="s">
        <v>18628</v>
      </c>
      <c r="I6063" s="80" t="s">
        <v>18629</v>
      </c>
      <c r="J6063" s="104" t="s">
        <v>128</v>
      </c>
      <c r="K6063" s="67" t="s">
        <v>109</v>
      </c>
      <c r="L6063" s="67"/>
      <c r="M6063" s="67"/>
      <c r="N6063" s="67"/>
      <c r="O6063" s="81"/>
      <c r="P6063" s="81">
        <v>46111</v>
      </c>
      <c r="Q6063" s="103" t="str">
        <f>IFERROR(VLOOKUP(J6063,Настройка!$C$4:$E$121,2,),"Ошибка")</f>
        <v>ITR</v>
      </c>
    </row>
    <row r="6064" spans="1:17" ht="14.4" customHeight="1">
      <c r="A6064" s="67">
        <v>6059</v>
      </c>
      <c r="B6064" s="80" t="s">
        <v>174</v>
      </c>
      <c r="C6064" s="80" t="s">
        <v>32</v>
      </c>
      <c r="D6064" s="80" t="s">
        <v>18630</v>
      </c>
      <c r="E6064" s="104" t="s">
        <v>18631</v>
      </c>
      <c r="F6064" s="107">
        <v>35894</v>
      </c>
      <c r="G6064" s="67" t="s">
        <v>77</v>
      </c>
      <c r="H6064" s="80" t="s">
        <v>18632</v>
      </c>
      <c r="I6064" s="80" t="s">
        <v>18633</v>
      </c>
      <c r="J6064" s="104" t="s">
        <v>118</v>
      </c>
      <c r="K6064" s="67" t="s">
        <v>109</v>
      </c>
      <c r="L6064" s="67"/>
      <c r="M6064" s="67"/>
      <c r="N6064" s="67"/>
      <c r="O6064" s="81"/>
      <c r="P6064" s="81">
        <v>46113</v>
      </c>
      <c r="Q6064" s="103" t="str">
        <f>IFERROR(VLOOKUP(J6064,Настройка!$C$4:$E$121,2,),"Ошибка")</f>
        <v>ITR</v>
      </c>
    </row>
    <row r="6065" spans="1:17" ht="14.4" customHeight="1">
      <c r="A6065" s="67">
        <v>6060</v>
      </c>
      <c r="B6065" s="80" t="s">
        <v>174</v>
      </c>
      <c r="C6065" s="80" t="s">
        <v>32</v>
      </c>
      <c r="D6065" s="80" t="s">
        <v>18634</v>
      </c>
      <c r="E6065" s="104" t="s">
        <v>18635</v>
      </c>
      <c r="F6065" s="107">
        <v>33483</v>
      </c>
      <c r="G6065" s="67" t="s">
        <v>77</v>
      </c>
      <c r="H6065" s="80" t="s">
        <v>18636</v>
      </c>
      <c r="I6065" s="80" t="s">
        <v>18637</v>
      </c>
      <c r="J6065" s="104" t="s">
        <v>202</v>
      </c>
      <c r="K6065" s="67" t="s">
        <v>133</v>
      </c>
      <c r="L6065" s="67"/>
      <c r="M6065" s="67"/>
      <c r="N6065" s="67"/>
      <c r="O6065" s="81"/>
      <c r="P6065" s="81">
        <v>46114</v>
      </c>
      <c r="Q6065" s="103" t="str">
        <f>IFERROR(VLOOKUP(J6065,Настройка!$C$4:$E$121,2,),"Ошибка")</f>
        <v>ITR</v>
      </c>
    </row>
    <row r="6066" spans="1:17" ht="14.4" customHeight="1">
      <c r="A6066" s="67">
        <v>6061</v>
      </c>
      <c r="B6066" s="80" t="s">
        <v>174</v>
      </c>
      <c r="C6066" s="80" t="s">
        <v>32</v>
      </c>
      <c r="D6066" s="80" t="s">
        <v>18638</v>
      </c>
      <c r="E6066" s="104" t="s">
        <v>18639</v>
      </c>
      <c r="F6066" s="107">
        <v>30522</v>
      </c>
      <c r="G6066" s="67" t="s">
        <v>77</v>
      </c>
      <c r="H6066" s="80" t="s">
        <v>18640</v>
      </c>
      <c r="I6066" s="80" t="s">
        <v>18641</v>
      </c>
      <c r="J6066" s="104" t="s">
        <v>132</v>
      </c>
      <c r="K6066" s="67" t="s">
        <v>109</v>
      </c>
      <c r="L6066" s="67"/>
      <c r="M6066" s="67"/>
      <c r="N6066" s="67"/>
      <c r="O6066" s="81"/>
      <c r="P6066" s="81">
        <v>46123</v>
      </c>
      <c r="Q6066" s="103" t="str">
        <f>IFERROR(VLOOKUP(J6066,Настройка!$C$4:$E$121,2,),"Ошибка")</f>
        <v>ITR</v>
      </c>
    </row>
    <row r="6067" spans="1:17" ht="14.4" customHeight="1">
      <c r="A6067" s="67">
        <v>6062</v>
      </c>
      <c r="B6067" s="80" t="s">
        <v>174</v>
      </c>
      <c r="C6067" s="80" t="s">
        <v>32</v>
      </c>
      <c r="D6067" s="80" t="s">
        <v>18642</v>
      </c>
      <c r="E6067" s="104" t="s">
        <v>18643</v>
      </c>
      <c r="F6067" s="107">
        <v>37424</v>
      </c>
      <c r="G6067" s="67" t="s">
        <v>77</v>
      </c>
      <c r="H6067" s="80" t="s">
        <v>16951</v>
      </c>
      <c r="I6067" s="80" t="s">
        <v>18644</v>
      </c>
      <c r="J6067" s="104" t="s">
        <v>230</v>
      </c>
      <c r="K6067" s="67" t="s">
        <v>133</v>
      </c>
      <c r="L6067" s="67"/>
      <c r="M6067" s="67"/>
      <c r="N6067" s="67"/>
      <c r="O6067" s="81"/>
      <c r="P6067" s="81">
        <v>46124</v>
      </c>
      <c r="Q6067" s="103" t="str">
        <f>IFERROR(VLOOKUP(J6067,Настройка!$C$4:$E$121,2,),"Ошибка")</f>
        <v>R</v>
      </c>
    </row>
    <row r="6068" spans="1:17" ht="14.4" customHeight="1">
      <c r="A6068" s="67">
        <v>6063</v>
      </c>
      <c r="B6068" s="80" t="s">
        <v>174</v>
      </c>
      <c r="C6068" s="80" t="s">
        <v>32</v>
      </c>
      <c r="D6068" s="80" t="s">
        <v>18645</v>
      </c>
      <c r="E6068" s="104" t="s">
        <v>18646</v>
      </c>
      <c r="F6068" s="107">
        <v>38091</v>
      </c>
      <c r="G6068" s="67" t="s">
        <v>77</v>
      </c>
      <c r="H6068" s="80" t="s">
        <v>8068</v>
      </c>
      <c r="I6068" s="80" t="s">
        <v>18647</v>
      </c>
      <c r="J6068" s="104" t="s">
        <v>142</v>
      </c>
      <c r="K6068" s="67" t="s">
        <v>109</v>
      </c>
      <c r="L6068" s="67"/>
      <c r="M6068" s="67"/>
      <c r="N6068" s="67"/>
      <c r="O6068" s="81"/>
      <c r="P6068" s="81">
        <v>46125</v>
      </c>
      <c r="Q6068" s="103" t="str">
        <f>IFERROR(VLOOKUP(J6068,Настройка!$C$4:$E$121,2,),"Ошибка")</f>
        <v>ITR</v>
      </c>
    </row>
    <row r="6069" spans="1:17" ht="14.4" customHeight="1">
      <c r="A6069" s="67">
        <v>6064</v>
      </c>
      <c r="B6069" s="80" t="s">
        <v>174</v>
      </c>
      <c r="C6069" s="80" t="s">
        <v>32</v>
      </c>
      <c r="D6069" s="80" t="s">
        <v>18648</v>
      </c>
      <c r="E6069" s="104" t="s">
        <v>18649</v>
      </c>
      <c r="F6069" s="107">
        <v>38502</v>
      </c>
      <c r="G6069" s="67" t="s">
        <v>77</v>
      </c>
      <c r="H6069" s="80" t="s">
        <v>18650</v>
      </c>
      <c r="I6069" s="80" t="s">
        <v>18651</v>
      </c>
      <c r="J6069" s="104" t="s">
        <v>142</v>
      </c>
      <c r="K6069" s="67" t="s">
        <v>109</v>
      </c>
      <c r="L6069" s="67"/>
      <c r="M6069" s="67"/>
      <c r="N6069" s="67"/>
      <c r="O6069" s="81"/>
      <c r="P6069" s="81">
        <v>46126</v>
      </c>
      <c r="Q6069" s="103" t="str">
        <f>IFERROR(VLOOKUP(J6069,Настройка!$C$4:$E$121,2,),"Ошибка")</f>
        <v>ITR</v>
      </c>
    </row>
    <row r="6070" spans="1:17" ht="14.4" customHeight="1">
      <c r="A6070" s="67">
        <v>6065</v>
      </c>
      <c r="B6070" s="80" t="s">
        <v>174</v>
      </c>
      <c r="C6070" s="80" t="s">
        <v>32</v>
      </c>
      <c r="D6070" s="80" t="s">
        <v>18652</v>
      </c>
      <c r="E6070" s="104" t="s">
        <v>18653</v>
      </c>
      <c r="F6070" s="107">
        <v>36089</v>
      </c>
      <c r="G6070" s="67" t="s">
        <v>77</v>
      </c>
      <c r="H6070" s="80" t="s">
        <v>18654</v>
      </c>
      <c r="I6070" s="80" t="s">
        <v>18655</v>
      </c>
      <c r="J6070" s="104" t="s">
        <v>222</v>
      </c>
      <c r="K6070" s="67" t="s">
        <v>121</v>
      </c>
      <c r="L6070" s="67"/>
      <c r="M6070" s="67"/>
      <c r="N6070" s="67"/>
      <c r="O6070" s="81"/>
      <c r="P6070" s="81">
        <v>46130</v>
      </c>
      <c r="Q6070" s="103" t="str">
        <f>IFERROR(VLOOKUP(J6070,Настройка!$C$4:$E$121,2,),"Ошибка")</f>
        <v>R</v>
      </c>
    </row>
    <row r="6071" spans="1:17" ht="14.4" customHeight="1">
      <c r="A6071" s="67">
        <v>6066</v>
      </c>
      <c r="B6071" s="80" t="s">
        <v>174</v>
      </c>
      <c r="C6071" s="80" t="s">
        <v>32</v>
      </c>
      <c r="D6071" s="80" t="s">
        <v>18656</v>
      </c>
      <c r="E6071" s="104" t="s">
        <v>18657</v>
      </c>
      <c r="F6071" s="107">
        <v>30302</v>
      </c>
      <c r="G6071" s="67" t="s">
        <v>77</v>
      </c>
      <c r="H6071" s="80" t="s">
        <v>18658</v>
      </c>
      <c r="I6071" s="80" t="s">
        <v>18659</v>
      </c>
      <c r="J6071" s="104" t="s">
        <v>78</v>
      </c>
      <c r="K6071" s="67" t="s">
        <v>109</v>
      </c>
      <c r="L6071" s="67"/>
      <c r="M6071" s="67"/>
      <c r="N6071" s="67"/>
      <c r="O6071" s="81"/>
      <c r="P6071" s="81">
        <v>46132</v>
      </c>
      <c r="Q6071" s="103" t="str">
        <f>IFERROR(VLOOKUP(J6071,Настройка!$C$4:$E$121,2,),"Ошибка")</f>
        <v>ITR</v>
      </c>
    </row>
    <row r="6072" spans="1:17" ht="14.4" customHeight="1">
      <c r="A6072" s="67">
        <v>6067</v>
      </c>
      <c r="B6072" s="80" t="s">
        <v>174</v>
      </c>
      <c r="C6072" s="80" t="s">
        <v>32</v>
      </c>
      <c r="D6072" s="80" t="s">
        <v>18660</v>
      </c>
      <c r="E6072" s="104" t="s">
        <v>18661</v>
      </c>
      <c r="F6072" s="107">
        <v>27944</v>
      </c>
      <c r="G6072" s="67" t="s">
        <v>77</v>
      </c>
      <c r="H6072" s="80" t="s">
        <v>18662</v>
      </c>
      <c r="I6072" s="80" t="s">
        <v>18663</v>
      </c>
      <c r="J6072" s="104" t="s">
        <v>222</v>
      </c>
      <c r="K6072" s="67" t="s">
        <v>121</v>
      </c>
      <c r="L6072" s="67"/>
      <c r="M6072" s="67"/>
      <c r="N6072" s="67"/>
      <c r="O6072" s="81"/>
      <c r="P6072" s="81">
        <v>46132</v>
      </c>
      <c r="Q6072" s="103" t="str">
        <f>IFERROR(VLOOKUP(J6072,Настройка!$C$4:$E$121,2,),"Ошибка")</f>
        <v>R</v>
      </c>
    </row>
    <row r="6073" spans="1:17" ht="14.4" customHeight="1">
      <c r="A6073" s="67">
        <v>6068</v>
      </c>
      <c r="B6073" s="80" t="s">
        <v>174</v>
      </c>
      <c r="C6073" s="80" t="s">
        <v>32</v>
      </c>
      <c r="D6073" s="80" t="s">
        <v>18664</v>
      </c>
      <c r="E6073" s="104" t="s">
        <v>18665</v>
      </c>
      <c r="F6073" s="107">
        <v>30585</v>
      </c>
      <c r="G6073" s="67" t="s">
        <v>77</v>
      </c>
      <c r="H6073" s="80" t="s">
        <v>18666</v>
      </c>
      <c r="I6073" s="80" t="s">
        <v>18667</v>
      </c>
      <c r="J6073" s="104" t="s">
        <v>222</v>
      </c>
      <c r="K6073" s="67" t="s">
        <v>121</v>
      </c>
      <c r="L6073" s="67"/>
      <c r="M6073" s="67"/>
      <c r="N6073" s="67"/>
      <c r="O6073" s="81"/>
      <c r="P6073" s="81">
        <v>46132</v>
      </c>
      <c r="Q6073" s="103" t="str">
        <f>IFERROR(VLOOKUP(J6073,Настройка!$C$4:$E$121,2,),"Ошибка")</f>
        <v>R</v>
      </c>
    </row>
    <row r="6074" spans="1:17" ht="14.4" customHeight="1">
      <c r="A6074" s="67">
        <v>6069</v>
      </c>
      <c r="B6074" s="80" t="s">
        <v>174</v>
      </c>
      <c r="C6074" s="80" t="s">
        <v>32</v>
      </c>
      <c r="D6074" s="80" t="s">
        <v>18668</v>
      </c>
      <c r="E6074" s="104" t="s">
        <v>18669</v>
      </c>
      <c r="F6074" s="107">
        <v>32311</v>
      </c>
      <c r="G6074" s="67" t="s">
        <v>77</v>
      </c>
      <c r="H6074" s="80" t="s">
        <v>18670</v>
      </c>
      <c r="I6074" s="80" t="s">
        <v>18671</v>
      </c>
      <c r="J6074" s="104" t="s">
        <v>222</v>
      </c>
      <c r="K6074" s="67" t="s">
        <v>121</v>
      </c>
      <c r="L6074" s="67"/>
      <c r="M6074" s="67"/>
      <c r="N6074" s="67"/>
      <c r="O6074" s="81"/>
      <c r="P6074" s="81">
        <v>46132</v>
      </c>
      <c r="Q6074" s="103" t="str">
        <f>IFERROR(VLOOKUP(J6074,Настройка!$C$4:$E$121,2,),"Ошибка")</f>
        <v>R</v>
      </c>
    </row>
    <row r="6075" spans="1:17" ht="14.4" customHeight="1">
      <c r="A6075" s="67">
        <v>6070</v>
      </c>
      <c r="B6075" s="80" t="s">
        <v>174</v>
      </c>
      <c r="C6075" s="80" t="s">
        <v>32</v>
      </c>
      <c r="D6075" s="80" t="s">
        <v>18672</v>
      </c>
      <c r="E6075" s="104" t="s">
        <v>18673</v>
      </c>
      <c r="F6075" s="107">
        <v>26859</v>
      </c>
      <c r="G6075" s="67" t="s">
        <v>77</v>
      </c>
      <c r="H6075" s="80" t="s">
        <v>18674</v>
      </c>
      <c r="I6075" s="80" t="s">
        <v>18675</v>
      </c>
      <c r="J6075" s="104" t="s">
        <v>228</v>
      </c>
      <c r="K6075" s="67" t="s">
        <v>123</v>
      </c>
      <c r="L6075" s="67"/>
      <c r="M6075" s="67"/>
      <c r="N6075" s="67"/>
      <c r="O6075" s="81"/>
      <c r="P6075" s="81">
        <v>46132</v>
      </c>
      <c r="Q6075" s="103" t="str">
        <f>IFERROR(VLOOKUP(J6075,Настройка!$C$4:$E$121,2,),"Ошибка")</f>
        <v>R</v>
      </c>
    </row>
    <row r="6076" spans="1:17" ht="14.4" customHeight="1">
      <c r="A6076" s="67">
        <v>6071</v>
      </c>
      <c r="B6076" s="80" t="s">
        <v>174</v>
      </c>
      <c r="C6076" s="80" t="s">
        <v>32</v>
      </c>
      <c r="D6076" s="80" t="s">
        <v>18676</v>
      </c>
      <c r="E6076" s="104" t="s">
        <v>18677</v>
      </c>
      <c r="F6076" s="107">
        <v>35074</v>
      </c>
      <c r="G6076" s="67" t="s">
        <v>67</v>
      </c>
      <c r="H6076" s="80" t="s">
        <v>401</v>
      </c>
      <c r="I6076" s="80" t="s">
        <v>18678</v>
      </c>
      <c r="J6076" s="104" t="s">
        <v>118</v>
      </c>
      <c r="K6076" s="67" t="s">
        <v>109</v>
      </c>
      <c r="L6076" s="67"/>
      <c r="M6076" s="67"/>
      <c r="N6076" s="67"/>
      <c r="O6076" s="81"/>
      <c r="P6076" s="81">
        <v>46133</v>
      </c>
      <c r="Q6076" s="103" t="str">
        <f>IFERROR(VLOOKUP(J6076,Настройка!$C$4:$E$121,2,),"Ошибка")</f>
        <v>ITR</v>
      </c>
    </row>
    <row r="6077" spans="1:17" ht="14.4" customHeight="1">
      <c r="A6077" s="67">
        <v>6072</v>
      </c>
      <c r="B6077" s="80" t="s">
        <v>174</v>
      </c>
      <c r="C6077" s="80" t="s">
        <v>32</v>
      </c>
      <c r="D6077" s="80" t="s">
        <v>18679</v>
      </c>
      <c r="E6077" s="104" t="s">
        <v>18680</v>
      </c>
      <c r="F6077" s="107">
        <v>34613</v>
      </c>
      <c r="G6077" s="67" t="s">
        <v>77</v>
      </c>
      <c r="H6077" s="80" t="s">
        <v>3607</v>
      </c>
      <c r="I6077" s="80" t="s">
        <v>18681</v>
      </c>
      <c r="J6077" s="104" t="s">
        <v>201</v>
      </c>
      <c r="K6077" s="67" t="s">
        <v>131</v>
      </c>
      <c r="L6077" s="67"/>
      <c r="M6077" s="67"/>
      <c r="N6077" s="67"/>
      <c r="O6077" s="81"/>
      <c r="P6077" s="81">
        <v>46134</v>
      </c>
      <c r="Q6077" s="103" t="str">
        <f>IFERROR(VLOOKUP(J6077,Настройка!$C$4:$E$121,2,),"Ошибка")</f>
        <v>ITR</v>
      </c>
    </row>
    <row r="6078" spans="1:17" ht="14.4" customHeight="1">
      <c r="A6078" s="67">
        <v>6073</v>
      </c>
      <c r="B6078" s="80" t="s">
        <v>174</v>
      </c>
      <c r="C6078" s="80" t="s">
        <v>32</v>
      </c>
      <c r="D6078" s="80" t="s">
        <v>18682</v>
      </c>
      <c r="E6078" s="104" t="s">
        <v>18683</v>
      </c>
      <c r="F6078" s="107">
        <v>35098</v>
      </c>
      <c r="G6078" s="67" t="s">
        <v>77</v>
      </c>
      <c r="H6078" s="80" t="s">
        <v>18684</v>
      </c>
      <c r="I6078" s="80" t="s">
        <v>18685</v>
      </c>
      <c r="J6078" s="104" t="s">
        <v>134</v>
      </c>
      <c r="K6078" s="67" t="s">
        <v>109</v>
      </c>
      <c r="L6078" s="67"/>
      <c r="M6078" s="67"/>
      <c r="N6078" s="67"/>
      <c r="O6078" s="81"/>
      <c r="P6078" s="81">
        <v>46135</v>
      </c>
      <c r="Q6078" s="103" t="str">
        <f>IFERROR(VLOOKUP(J6078,Настройка!$C$4:$E$121,2,),"Ошибка")</f>
        <v>ITR</v>
      </c>
    </row>
    <row r="6079" spans="1:17" ht="14.4" customHeight="1">
      <c r="A6079" s="67">
        <v>6074</v>
      </c>
      <c r="B6079" s="80" t="s">
        <v>174</v>
      </c>
      <c r="C6079" s="80" t="s">
        <v>32</v>
      </c>
      <c r="D6079" s="80" t="s">
        <v>18686</v>
      </c>
      <c r="E6079" s="104" t="s">
        <v>18687</v>
      </c>
      <c r="F6079" s="107">
        <v>33448</v>
      </c>
      <c r="G6079" s="67" t="s">
        <v>77</v>
      </c>
      <c r="H6079" s="80" t="s">
        <v>18688</v>
      </c>
      <c r="I6079" s="80" t="s">
        <v>18689</v>
      </c>
      <c r="J6079" s="104" t="s">
        <v>132</v>
      </c>
      <c r="K6079" s="67" t="s">
        <v>109</v>
      </c>
      <c r="L6079" s="67"/>
      <c r="M6079" s="67"/>
      <c r="N6079" s="67"/>
      <c r="O6079" s="81"/>
      <c r="P6079" s="81">
        <v>46139</v>
      </c>
      <c r="Q6079" s="103" t="str">
        <f>IFERROR(VLOOKUP(J6079,Настройка!$C$4:$E$121,2,),"Ошибка")</f>
        <v>ITR</v>
      </c>
    </row>
    <row r="6080" spans="1:17" ht="14.4" customHeight="1">
      <c r="A6080" s="67">
        <v>6075</v>
      </c>
      <c r="B6080" s="80" t="s">
        <v>174</v>
      </c>
      <c r="C6080" s="80" t="s">
        <v>252</v>
      </c>
      <c r="D6080" s="80" t="s">
        <v>18690</v>
      </c>
      <c r="E6080" s="104" t="s">
        <v>18691</v>
      </c>
      <c r="F6080" s="107">
        <v>29876</v>
      </c>
      <c r="G6080" s="67" t="s">
        <v>77</v>
      </c>
      <c r="H6080" s="80" t="s">
        <v>18692</v>
      </c>
      <c r="I6080" s="80" t="s">
        <v>18693</v>
      </c>
      <c r="J6080" s="104" t="s">
        <v>207</v>
      </c>
      <c r="K6080" s="67" t="s">
        <v>117</v>
      </c>
      <c r="L6080" s="67"/>
      <c r="M6080" s="67"/>
      <c r="N6080" s="67"/>
      <c r="O6080" s="81"/>
      <c r="P6080" s="81">
        <v>45877</v>
      </c>
      <c r="Q6080" s="103" t="str">
        <f>IFERROR(VLOOKUP(J6080,Настройка!$C$4:$E$121,2,),"Ошибка")</f>
        <v>R</v>
      </c>
    </row>
    <row r="6081" spans="1:17" ht="14.4" customHeight="1">
      <c r="A6081" s="67">
        <v>6076</v>
      </c>
      <c r="B6081" s="80" t="s">
        <v>174</v>
      </c>
      <c r="C6081" s="80" t="s">
        <v>252</v>
      </c>
      <c r="D6081" s="80" t="s">
        <v>18694</v>
      </c>
      <c r="E6081" s="104" t="s">
        <v>18695</v>
      </c>
      <c r="F6081" s="107">
        <v>35323</v>
      </c>
      <c r="G6081" s="67" t="s">
        <v>77</v>
      </c>
      <c r="H6081" s="80" t="s">
        <v>5119</v>
      </c>
      <c r="I6081" s="80" t="s">
        <v>18696</v>
      </c>
      <c r="J6081" s="104" t="s">
        <v>120</v>
      </c>
      <c r="K6081" s="67" t="s">
        <v>109</v>
      </c>
      <c r="L6081" s="67"/>
      <c r="M6081" s="67"/>
      <c r="N6081" s="67"/>
      <c r="O6081" s="81"/>
      <c r="P6081" s="81">
        <v>45884</v>
      </c>
      <c r="Q6081" s="103" t="str">
        <f>IFERROR(VLOOKUP(J6081,Настройка!$C$4:$E$121,2,),"Ошибка")</f>
        <v>ITR</v>
      </c>
    </row>
    <row r="6082" spans="1:17" ht="14.4" customHeight="1">
      <c r="A6082" s="67">
        <v>6077</v>
      </c>
      <c r="B6082" s="80" t="s">
        <v>174</v>
      </c>
      <c r="C6082" s="80" t="s">
        <v>252</v>
      </c>
      <c r="D6082" s="80" t="s">
        <v>18697</v>
      </c>
      <c r="E6082" s="104" t="s">
        <v>18698</v>
      </c>
      <c r="F6082" s="107">
        <v>25579</v>
      </c>
      <c r="G6082" s="67" t="s">
        <v>67</v>
      </c>
      <c r="H6082" s="80"/>
      <c r="I6082" s="80" t="s">
        <v>18699</v>
      </c>
      <c r="J6082" s="104" t="s">
        <v>225</v>
      </c>
      <c r="K6082" s="67" t="s">
        <v>121</v>
      </c>
      <c r="L6082" s="67"/>
      <c r="M6082" s="67"/>
      <c r="N6082" s="67"/>
      <c r="O6082" s="81"/>
      <c r="P6082" s="81">
        <v>45814</v>
      </c>
      <c r="Q6082" s="103" t="str">
        <f>IFERROR(VLOOKUP(J6082,Настройка!$C$4:$E$121,2,),"Ошибка")</f>
        <v>R</v>
      </c>
    </row>
    <row r="6083" spans="1:17" ht="14.4" customHeight="1">
      <c r="A6083" s="67">
        <v>6078</v>
      </c>
      <c r="B6083" s="80" t="s">
        <v>174</v>
      </c>
      <c r="C6083" s="80" t="s">
        <v>252</v>
      </c>
      <c r="D6083" s="80" t="s">
        <v>18700</v>
      </c>
      <c r="E6083" s="104" t="s">
        <v>18701</v>
      </c>
      <c r="F6083" s="107">
        <v>30223</v>
      </c>
      <c r="G6083" s="67" t="s">
        <v>77</v>
      </c>
      <c r="H6083" s="80" t="s">
        <v>18702</v>
      </c>
      <c r="I6083" s="80" t="s">
        <v>18703</v>
      </c>
      <c r="J6083" s="104" t="s">
        <v>225</v>
      </c>
      <c r="K6083" s="67" t="s">
        <v>121</v>
      </c>
      <c r="L6083" s="67"/>
      <c r="M6083" s="67"/>
      <c r="N6083" s="67"/>
      <c r="O6083" s="81"/>
      <c r="P6083" s="81">
        <v>45900</v>
      </c>
      <c r="Q6083" s="103" t="str">
        <f>IFERROR(VLOOKUP(J6083,Настройка!$C$4:$E$121,2,),"Ошибка")</f>
        <v>R</v>
      </c>
    </row>
    <row r="6084" spans="1:17" ht="14.4" customHeight="1">
      <c r="A6084" s="67">
        <v>6079</v>
      </c>
      <c r="B6084" s="80" t="s">
        <v>174</v>
      </c>
      <c r="C6084" s="80" t="s">
        <v>252</v>
      </c>
      <c r="D6084" s="80" t="s">
        <v>18704</v>
      </c>
      <c r="E6084" s="104" t="s">
        <v>18705</v>
      </c>
      <c r="F6084" s="107">
        <v>29970</v>
      </c>
      <c r="G6084" s="67" t="s">
        <v>69</v>
      </c>
      <c r="H6084" s="80" t="s">
        <v>309</v>
      </c>
      <c r="I6084" s="80" t="s">
        <v>18706</v>
      </c>
      <c r="J6084" s="104" t="s">
        <v>213</v>
      </c>
      <c r="K6084" s="67" t="s">
        <v>121</v>
      </c>
      <c r="L6084" s="67"/>
      <c r="M6084" s="67"/>
      <c r="N6084" s="67"/>
      <c r="O6084" s="81"/>
      <c r="P6084" s="81">
        <v>45910</v>
      </c>
      <c r="Q6084" s="103" t="str">
        <f>IFERROR(VLOOKUP(J6084,Настройка!$C$4:$E$121,2,),"Ошибка")</f>
        <v>R</v>
      </c>
    </row>
    <row r="6085" spans="1:17" ht="14.4" customHeight="1">
      <c r="A6085" s="67">
        <v>6080</v>
      </c>
      <c r="B6085" s="80" t="s">
        <v>174</v>
      </c>
      <c r="C6085" s="80" t="s">
        <v>252</v>
      </c>
      <c r="D6085" s="80" t="s">
        <v>18707</v>
      </c>
      <c r="E6085" s="104" t="s">
        <v>18708</v>
      </c>
      <c r="F6085" s="107">
        <v>32514</v>
      </c>
      <c r="G6085" s="67" t="s">
        <v>77</v>
      </c>
      <c r="H6085" s="80" t="s">
        <v>551</v>
      </c>
      <c r="I6085" s="80" t="s">
        <v>18709</v>
      </c>
      <c r="J6085" s="104" t="s">
        <v>207</v>
      </c>
      <c r="K6085" s="67" t="s">
        <v>117</v>
      </c>
      <c r="L6085" s="67"/>
      <c r="M6085" s="67"/>
      <c r="N6085" s="67"/>
      <c r="O6085" s="81"/>
      <c r="P6085" s="81">
        <v>45917</v>
      </c>
      <c r="Q6085" s="103" t="str">
        <f>IFERROR(VLOOKUP(J6085,Настройка!$C$4:$E$121,2,),"Ошибка")</f>
        <v>R</v>
      </c>
    </row>
    <row r="6086" spans="1:17" ht="14.4" customHeight="1">
      <c r="A6086" s="67">
        <v>6081</v>
      </c>
      <c r="B6086" s="80" t="s">
        <v>174</v>
      </c>
      <c r="C6086" s="80" t="s">
        <v>252</v>
      </c>
      <c r="D6086" s="80" t="s">
        <v>18710</v>
      </c>
      <c r="E6086" s="104" t="s">
        <v>18711</v>
      </c>
      <c r="F6086" s="107">
        <v>30159</v>
      </c>
      <c r="G6086" s="67" t="s">
        <v>77</v>
      </c>
      <c r="H6086" s="80" t="s">
        <v>18712</v>
      </c>
      <c r="I6086" s="80" t="s">
        <v>18713</v>
      </c>
      <c r="J6086" s="104" t="s">
        <v>227</v>
      </c>
      <c r="K6086" s="67" t="s">
        <v>131</v>
      </c>
      <c r="L6086" s="67"/>
      <c r="M6086" s="67"/>
      <c r="N6086" s="67"/>
      <c r="O6086" s="81"/>
      <c r="P6086" s="81">
        <v>45933</v>
      </c>
      <c r="Q6086" s="103" t="str">
        <f>IFERROR(VLOOKUP(J6086,Настройка!$C$4:$E$121,2,),"Ошибка")</f>
        <v>R</v>
      </c>
    </row>
    <row r="6087" spans="1:17" ht="14.4" customHeight="1">
      <c r="A6087" s="67">
        <v>6082</v>
      </c>
      <c r="B6087" s="80" t="s">
        <v>174</v>
      </c>
      <c r="C6087" s="80" t="s">
        <v>252</v>
      </c>
      <c r="D6087" s="80" t="s">
        <v>18714</v>
      </c>
      <c r="E6087" s="104" t="s">
        <v>18715</v>
      </c>
      <c r="F6087" s="107">
        <v>36367</v>
      </c>
      <c r="G6087" s="67" t="s">
        <v>67</v>
      </c>
      <c r="H6087" s="80" t="s">
        <v>401</v>
      </c>
      <c r="I6087" s="80" t="s">
        <v>18716</v>
      </c>
      <c r="J6087" s="104" t="s">
        <v>227</v>
      </c>
      <c r="K6087" s="67" t="s">
        <v>131</v>
      </c>
      <c r="L6087" s="67"/>
      <c r="M6087" s="67"/>
      <c r="N6087" s="67"/>
      <c r="O6087" s="81"/>
      <c r="P6087" s="81">
        <v>45943</v>
      </c>
      <c r="Q6087" s="103" t="str">
        <f>IFERROR(VLOOKUP(J6087,Настройка!$C$4:$E$121,2,),"Ошибка")</f>
        <v>R</v>
      </c>
    </row>
    <row r="6088" spans="1:17" ht="14.4" customHeight="1">
      <c r="A6088" s="67">
        <v>6083</v>
      </c>
      <c r="B6088" s="80" t="s">
        <v>174</v>
      </c>
      <c r="C6088" s="80" t="s">
        <v>252</v>
      </c>
      <c r="D6088" s="80" t="s">
        <v>18717</v>
      </c>
      <c r="E6088" s="104" t="s">
        <v>18718</v>
      </c>
      <c r="F6088" s="107">
        <v>25068</v>
      </c>
      <c r="G6088" s="67" t="s">
        <v>67</v>
      </c>
      <c r="H6088" s="80" t="s">
        <v>401</v>
      </c>
      <c r="I6088" s="80" t="s">
        <v>18719</v>
      </c>
      <c r="J6088" s="104" t="s">
        <v>227</v>
      </c>
      <c r="K6088" s="67" t="s">
        <v>131</v>
      </c>
      <c r="L6088" s="67"/>
      <c r="M6088" s="67"/>
      <c r="N6088" s="67"/>
      <c r="O6088" s="81"/>
      <c r="P6088" s="81">
        <v>45947</v>
      </c>
      <c r="Q6088" s="103" t="str">
        <f>IFERROR(VLOOKUP(J6088,Настройка!$C$4:$E$121,2,),"Ошибка")</f>
        <v>R</v>
      </c>
    </row>
    <row r="6089" spans="1:17" ht="14.4" customHeight="1">
      <c r="A6089" s="67">
        <v>6084</v>
      </c>
      <c r="B6089" s="80" t="s">
        <v>174</v>
      </c>
      <c r="C6089" s="80" t="s">
        <v>252</v>
      </c>
      <c r="D6089" s="80" t="s">
        <v>18720</v>
      </c>
      <c r="E6089" s="104" t="s">
        <v>18721</v>
      </c>
      <c r="F6089" s="107">
        <v>35593</v>
      </c>
      <c r="G6089" s="67" t="s">
        <v>77</v>
      </c>
      <c r="H6089" s="80" t="s">
        <v>18722</v>
      </c>
      <c r="I6089" s="80" t="s">
        <v>18723</v>
      </c>
      <c r="J6089" s="104" t="s">
        <v>207</v>
      </c>
      <c r="K6089" s="67" t="s">
        <v>117</v>
      </c>
      <c r="L6089" s="67"/>
      <c r="M6089" s="67"/>
      <c r="N6089" s="67"/>
      <c r="O6089" s="81"/>
      <c r="P6089" s="81">
        <v>45951</v>
      </c>
      <c r="Q6089" s="103" t="str">
        <f>IFERROR(VLOOKUP(J6089,Настройка!$C$4:$E$121,2,),"Ошибка")</f>
        <v>R</v>
      </c>
    </row>
    <row r="6090" spans="1:17" ht="14.4" customHeight="1">
      <c r="A6090" s="67">
        <v>6085</v>
      </c>
      <c r="B6090" s="80" t="s">
        <v>174</v>
      </c>
      <c r="C6090" s="80" t="s">
        <v>252</v>
      </c>
      <c r="D6090" s="80" t="s">
        <v>18724</v>
      </c>
      <c r="E6090" s="104" t="s">
        <v>18725</v>
      </c>
      <c r="F6090" s="107">
        <v>28967</v>
      </c>
      <c r="G6090" s="67" t="s">
        <v>77</v>
      </c>
      <c r="H6090" s="80" t="s">
        <v>13627</v>
      </c>
      <c r="I6090" s="80" t="s">
        <v>18726</v>
      </c>
      <c r="J6090" s="104" t="s">
        <v>207</v>
      </c>
      <c r="K6090" s="67" t="s">
        <v>117</v>
      </c>
      <c r="L6090" s="67"/>
      <c r="M6090" s="67"/>
      <c r="N6090" s="67"/>
      <c r="O6090" s="81"/>
      <c r="P6090" s="81">
        <v>45958</v>
      </c>
      <c r="Q6090" s="103" t="str">
        <f>IFERROR(VLOOKUP(J6090,Настройка!$C$4:$E$121,2,),"Ошибка")</f>
        <v>R</v>
      </c>
    </row>
    <row r="6091" spans="1:17" ht="14.4" customHeight="1">
      <c r="A6091" s="67">
        <v>6086</v>
      </c>
      <c r="B6091" s="80" t="s">
        <v>174</v>
      </c>
      <c r="C6091" s="80" t="s">
        <v>252</v>
      </c>
      <c r="D6091" s="80" t="s">
        <v>18727</v>
      </c>
      <c r="E6091" s="104" t="s">
        <v>18728</v>
      </c>
      <c r="F6091" s="107">
        <v>31431</v>
      </c>
      <c r="G6091" s="67" t="s">
        <v>77</v>
      </c>
      <c r="H6091" s="80" t="s">
        <v>18729</v>
      </c>
      <c r="I6091" s="80" t="s">
        <v>18730</v>
      </c>
      <c r="J6091" s="104" t="s">
        <v>213</v>
      </c>
      <c r="K6091" s="67" t="s">
        <v>121</v>
      </c>
      <c r="L6091" s="67"/>
      <c r="M6091" s="67"/>
      <c r="N6091" s="67"/>
      <c r="O6091" s="81"/>
      <c r="P6091" s="81">
        <v>45958</v>
      </c>
      <c r="Q6091" s="103" t="str">
        <f>IFERROR(VLOOKUP(J6091,Настройка!$C$4:$E$121,2,),"Ошибка")</f>
        <v>R</v>
      </c>
    </row>
    <row r="6092" spans="1:17" ht="14.4" customHeight="1">
      <c r="A6092" s="67">
        <v>6087</v>
      </c>
      <c r="B6092" s="80" t="s">
        <v>174</v>
      </c>
      <c r="C6092" s="80" t="s">
        <v>252</v>
      </c>
      <c r="D6092" s="80" t="s">
        <v>18731</v>
      </c>
      <c r="E6092" s="104" t="s">
        <v>18732</v>
      </c>
      <c r="F6092" s="107">
        <v>32186</v>
      </c>
      <c r="G6092" s="67" t="s">
        <v>77</v>
      </c>
      <c r="H6092" s="80" t="s">
        <v>18530</v>
      </c>
      <c r="I6092" s="80" t="s">
        <v>18733</v>
      </c>
      <c r="J6092" s="104" t="s">
        <v>207</v>
      </c>
      <c r="K6092" s="67" t="s">
        <v>117</v>
      </c>
      <c r="L6092" s="67"/>
      <c r="M6092" s="67"/>
      <c r="N6092" s="67"/>
      <c r="O6092" s="81"/>
      <c r="P6092" s="81">
        <v>45986</v>
      </c>
      <c r="Q6092" s="103" t="str">
        <f>IFERROR(VLOOKUP(J6092,Настройка!$C$4:$E$121,2,),"Ошибка")</f>
        <v>R</v>
      </c>
    </row>
    <row r="6093" spans="1:17" ht="14.4" customHeight="1">
      <c r="A6093" s="67">
        <v>6088</v>
      </c>
      <c r="B6093" s="80" t="s">
        <v>174</v>
      </c>
      <c r="C6093" s="80" t="s">
        <v>252</v>
      </c>
      <c r="D6093" s="80" t="s">
        <v>18734</v>
      </c>
      <c r="E6093" s="104" t="s">
        <v>18735</v>
      </c>
      <c r="F6093" s="107">
        <v>34886</v>
      </c>
      <c r="G6093" s="67" t="s">
        <v>77</v>
      </c>
      <c r="H6093" s="80" t="s">
        <v>18736</v>
      </c>
      <c r="I6093" s="80" t="s">
        <v>18737</v>
      </c>
      <c r="J6093" s="104" t="s">
        <v>207</v>
      </c>
      <c r="K6093" s="67" t="s">
        <v>117</v>
      </c>
      <c r="L6093" s="67"/>
      <c r="M6093" s="67"/>
      <c r="N6093" s="67"/>
      <c r="O6093" s="81"/>
      <c r="P6093" s="81">
        <v>45989</v>
      </c>
      <c r="Q6093" s="103" t="str">
        <f>IFERROR(VLOOKUP(J6093,Настройка!$C$4:$E$121,2,),"Ошибка")</f>
        <v>R</v>
      </c>
    </row>
    <row r="6094" spans="1:17" ht="14.4" customHeight="1">
      <c r="A6094" s="67">
        <v>6089</v>
      </c>
      <c r="B6094" s="80" t="s">
        <v>174</v>
      </c>
      <c r="C6094" s="80" t="s">
        <v>252</v>
      </c>
      <c r="D6094" s="80" t="s">
        <v>18738</v>
      </c>
      <c r="E6094" s="104" t="s">
        <v>18739</v>
      </c>
      <c r="F6094" s="107">
        <v>33244</v>
      </c>
      <c r="G6094" s="67" t="s">
        <v>77</v>
      </c>
      <c r="H6094" s="80" t="s">
        <v>18740</v>
      </c>
      <c r="I6094" s="80" t="s">
        <v>18741</v>
      </c>
      <c r="J6094" s="104" t="s">
        <v>202</v>
      </c>
      <c r="K6094" s="67" t="s">
        <v>117</v>
      </c>
      <c r="L6094" s="67"/>
      <c r="M6094" s="67"/>
      <c r="N6094" s="67"/>
      <c r="O6094" s="81"/>
      <c r="P6094" s="81">
        <v>46002</v>
      </c>
      <c r="Q6094" s="103" t="str">
        <f>IFERROR(VLOOKUP(J6094,Настройка!$C$4:$E$121,2,),"Ошибка")</f>
        <v>ITR</v>
      </c>
    </row>
    <row r="6095" spans="1:17" ht="14.4" customHeight="1">
      <c r="A6095" s="67">
        <v>6090</v>
      </c>
      <c r="B6095" s="80" t="s">
        <v>174</v>
      </c>
      <c r="C6095" s="80" t="s">
        <v>252</v>
      </c>
      <c r="D6095" s="80" t="s">
        <v>18742</v>
      </c>
      <c r="E6095" s="104" t="s">
        <v>18743</v>
      </c>
      <c r="F6095" s="107">
        <v>31929</v>
      </c>
      <c r="G6095" s="67" t="s">
        <v>77</v>
      </c>
      <c r="H6095" s="80" t="s">
        <v>18744</v>
      </c>
      <c r="I6095" s="80" t="s">
        <v>18745</v>
      </c>
      <c r="J6095" s="104" t="s">
        <v>207</v>
      </c>
      <c r="K6095" s="67" t="s">
        <v>117</v>
      </c>
      <c r="L6095" s="67"/>
      <c r="M6095" s="67"/>
      <c r="N6095" s="67"/>
      <c r="O6095" s="81"/>
      <c r="P6095" s="81">
        <v>46014</v>
      </c>
      <c r="Q6095" s="103" t="str">
        <f>IFERROR(VLOOKUP(J6095,Настройка!$C$4:$E$121,2,),"Ошибка")</f>
        <v>R</v>
      </c>
    </row>
    <row r="6096" spans="1:17" ht="14.4" customHeight="1">
      <c r="A6096" s="67">
        <v>6091</v>
      </c>
      <c r="B6096" s="80" t="s">
        <v>174</v>
      </c>
      <c r="C6096" s="80" t="s">
        <v>252</v>
      </c>
      <c r="D6096" s="80" t="s">
        <v>18746</v>
      </c>
      <c r="E6096" s="104" t="s">
        <v>18747</v>
      </c>
      <c r="F6096" s="107">
        <v>33481</v>
      </c>
      <c r="G6096" s="67" t="s">
        <v>77</v>
      </c>
      <c r="H6096" s="80" t="s">
        <v>18748</v>
      </c>
      <c r="I6096" s="80" t="s">
        <v>18749</v>
      </c>
      <c r="J6096" s="104" t="s">
        <v>227</v>
      </c>
      <c r="K6096" s="67" t="s">
        <v>131</v>
      </c>
      <c r="L6096" s="67"/>
      <c r="M6096" s="67"/>
      <c r="N6096" s="67"/>
      <c r="O6096" s="81"/>
      <c r="P6096" s="81">
        <v>46014</v>
      </c>
      <c r="Q6096" s="103" t="str">
        <f>IFERROR(VLOOKUP(J6096,Настройка!$C$4:$E$121,2,),"Ошибка")</f>
        <v>R</v>
      </c>
    </row>
    <row r="6097" spans="1:17" ht="14.4" customHeight="1">
      <c r="A6097" s="67">
        <v>6092</v>
      </c>
      <c r="B6097" s="80" t="s">
        <v>174</v>
      </c>
      <c r="C6097" s="80" t="s">
        <v>252</v>
      </c>
      <c r="D6097" s="80" t="s">
        <v>18750</v>
      </c>
      <c r="E6097" s="104" t="s">
        <v>18751</v>
      </c>
      <c r="F6097" s="107">
        <v>35706</v>
      </c>
      <c r="G6097" s="67" t="s">
        <v>77</v>
      </c>
      <c r="H6097" s="80" t="s">
        <v>18752</v>
      </c>
      <c r="I6097" s="80" t="s">
        <v>18753</v>
      </c>
      <c r="J6097" s="104" t="s">
        <v>227</v>
      </c>
      <c r="K6097" s="67" t="s">
        <v>131</v>
      </c>
      <c r="L6097" s="67"/>
      <c r="M6097" s="67"/>
      <c r="N6097" s="67"/>
      <c r="O6097" s="81"/>
      <c r="P6097" s="81">
        <v>46014</v>
      </c>
      <c r="Q6097" s="103" t="str">
        <f>IFERROR(VLOOKUP(J6097,Настройка!$C$4:$E$121,2,),"Ошибка")</f>
        <v>R</v>
      </c>
    </row>
    <row r="6098" spans="1:17" ht="14.4" customHeight="1">
      <c r="A6098" s="67">
        <v>6093</v>
      </c>
      <c r="B6098" s="80" t="s">
        <v>174</v>
      </c>
      <c r="C6098" s="80" t="s">
        <v>252</v>
      </c>
      <c r="D6098" s="80" t="s">
        <v>18754</v>
      </c>
      <c r="E6098" s="104" t="s">
        <v>18755</v>
      </c>
      <c r="F6098" s="107">
        <v>26173</v>
      </c>
      <c r="G6098" s="67" t="s">
        <v>77</v>
      </c>
      <c r="H6098" s="80" t="s">
        <v>18756</v>
      </c>
      <c r="I6098" s="80" t="s">
        <v>18757</v>
      </c>
      <c r="J6098" s="104" t="s">
        <v>227</v>
      </c>
      <c r="K6098" s="67" t="s">
        <v>131</v>
      </c>
      <c r="L6098" s="67"/>
      <c r="M6098" s="67"/>
      <c r="N6098" s="67"/>
      <c r="O6098" s="81"/>
      <c r="P6098" s="81">
        <v>46014</v>
      </c>
      <c r="Q6098" s="103" t="str">
        <f>IFERROR(VLOOKUP(J6098,Настройка!$C$4:$E$121,2,),"Ошибка")</f>
        <v>R</v>
      </c>
    </row>
    <row r="6099" spans="1:17" ht="14.4" customHeight="1">
      <c r="A6099" s="67">
        <v>6094</v>
      </c>
      <c r="B6099" s="80" t="s">
        <v>174</v>
      </c>
      <c r="C6099" s="80" t="s">
        <v>252</v>
      </c>
      <c r="D6099" s="80" t="s">
        <v>18758</v>
      </c>
      <c r="E6099" s="104" t="s">
        <v>18759</v>
      </c>
      <c r="F6099" s="107">
        <v>38502</v>
      </c>
      <c r="G6099" s="67" t="s">
        <v>77</v>
      </c>
      <c r="H6099" s="80" t="s">
        <v>8500</v>
      </c>
      <c r="I6099" s="80" t="s">
        <v>18760</v>
      </c>
      <c r="J6099" s="104" t="s">
        <v>175</v>
      </c>
      <c r="K6099" s="67" t="s">
        <v>109</v>
      </c>
      <c r="L6099" s="67"/>
      <c r="M6099" s="67"/>
      <c r="N6099" s="67"/>
      <c r="O6099" s="81"/>
      <c r="P6099" s="81">
        <v>46031</v>
      </c>
      <c r="Q6099" s="103" t="str">
        <f>IFERROR(VLOOKUP(J6099,Настройка!$C$4:$E$121,2,),"Ошибка")</f>
        <v>ITR</v>
      </c>
    </row>
    <row r="6100" spans="1:17" ht="14.4" customHeight="1">
      <c r="A6100" s="67">
        <v>6095</v>
      </c>
      <c r="B6100" s="80" t="s">
        <v>174</v>
      </c>
      <c r="C6100" s="80" t="s">
        <v>252</v>
      </c>
      <c r="D6100" s="80" t="s">
        <v>18761</v>
      </c>
      <c r="E6100" s="104" t="s">
        <v>18762</v>
      </c>
      <c r="F6100" s="107">
        <v>36499</v>
      </c>
      <c r="G6100" s="67" t="s">
        <v>77</v>
      </c>
      <c r="H6100" s="80" t="s">
        <v>18129</v>
      </c>
      <c r="I6100" s="80" t="s">
        <v>18763</v>
      </c>
      <c r="J6100" s="104" t="s">
        <v>225</v>
      </c>
      <c r="K6100" s="67" t="s">
        <v>121</v>
      </c>
      <c r="L6100" s="67"/>
      <c r="M6100" s="67"/>
      <c r="N6100" s="67"/>
      <c r="O6100" s="81"/>
      <c r="P6100" s="81">
        <v>46038</v>
      </c>
      <c r="Q6100" s="103" t="str">
        <f>IFERROR(VLOOKUP(J6100,Настройка!$C$4:$E$121,2,),"Ошибка")</f>
        <v>R</v>
      </c>
    </row>
    <row r="6101" spans="1:17" ht="14.4" customHeight="1">
      <c r="A6101" s="67">
        <v>6096</v>
      </c>
      <c r="B6101" s="80" t="s">
        <v>174</v>
      </c>
      <c r="C6101" s="80" t="s">
        <v>252</v>
      </c>
      <c r="D6101" s="80" t="s">
        <v>18764</v>
      </c>
      <c r="E6101" s="104" t="s">
        <v>18765</v>
      </c>
      <c r="F6101" s="107">
        <v>32455</v>
      </c>
      <c r="G6101" s="67" t="s">
        <v>77</v>
      </c>
      <c r="H6101" s="80" t="s">
        <v>18766</v>
      </c>
      <c r="I6101" s="80" t="s">
        <v>18767</v>
      </c>
      <c r="J6101" s="104" t="s">
        <v>225</v>
      </c>
      <c r="K6101" s="67" t="s">
        <v>121</v>
      </c>
      <c r="L6101" s="67"/>
      <c r="M6101" s="67"/>
      <c r="N6101" s="67"/>
      <c r="O6101" s="81"/>
      <c r="P6101" s="81">
        <v>46038</v>
      </c>
      <c r="Q6101" s="103" t="str">
        <f>IFERROR(VLOOKUP(J6101,Настройка!$C$4:$E$121,2,),"Ошибка")</f>
        <v>R</v>
      </c>
    </row>
    <row r="6102" spans="1:17" ht="14.4" customHeight="1">
      <c r="A6102" s="67">
        <v>6097</v>
      </c>
      <c r="B6102" s="80" t="s">
        <v>174</v>
      </c>
      <c r="C6102" s="80" t="s">
        <v>252</v>
      </c>
      <c r="D6102" s="80" t="s">
        <v>18768</v>
      </c>
      <c r="E6102" s="104" t="s">
        <v>18769</v>
      </c>
      <c r="F6102" s="107">
        <v>38348</v>
      </c>
      <c r="G6102" s="67" t="s">
        <v>77</v>
      </c>
      <c r="H6102" s="80" t="s">
        <v>5833</v>
      </c>
      <c r="I6102" s="80" t="s">
        <v>18770</v>
      </c>
      <c r="J6102" s="104" t="s">
        <v>225</v>
      </c>
      <c r="K6102" s="67" t="s">
        <v>121</v>
      </c>
      <c r="L6102" s="67"/>
      <c r="M6102" s="67"/>
      <c r="N6102" s="67"/>
      <c r="O6102" s="81"/>
      <c r="P6102" s="81">
        <v>46038</v>
      </c>
      <c r="Q6102" s="103" t="str">
        <f>IFERROR(VLOOKUP(J6102,Настройка!$C$4:$E$121,2,),"Ошибка")</f>
        <v>R</v>
      </c>
    </row>
    <row r="6103" spans="1:17" ht="14.4" customHeight="1">
      <c r="A6103" s="67">
        <v>6098</v>
      </c>
      <c r="B6103" s="80" t="s">
        <v>174</v>
      </c>
      <c r="C6103" s="80" t="s">
        <v>252</v>
      </c>
      <c r="D6103" s="80" t="s">
        <v>18771</v>
      </c>
      <c r="E6103" s="104" t="s">
        <v>18772</v>
      </c>
      <c r="F6103" s="107">
        <v>27488</v>
      </c>
      <c r="G6103" s="67" t="s">
        <v>67</v>
      </c>
      <c r="H6103" s="80" t="s">
        <v>401</v>
      </c>
      <c r="I6103" s="80" t="s">
        <v>18773</v>
      </c>
      <c r="J6103" s="104" t="s">
        <v>213</v>
      </c>
      <c r="K6103" s="67" t="s">
        <v>121</v>
      </c>
      <c r="L6103" s="67"/>
      <c r="M6103" s="67"/>
      <c r="N6103" s="67"/>
      <c r="O6103" s="81"/>
      <c r="P6103" s="81">
        <v>46044</v>
      </c>
      <c r="Q6103" s="103" t="str">
        <f>IFERROR(VLOOKUP(J6103,Настройка!$C$4:$E$121,2,),"Ошибка")</f>
        <v>R</v>
      </c>
    </row>
    <row r="6104" spans="1:17" ht="14.4" customHeight="1">
      <c r="A6104" s="67">
        <v>6099</v>
      </c>
      <c r="B6104" s="80" t="s">
        <v>174</v>
      </c>
      <c r="C6104" s="80" t="s">
        <v>252</v>
      </c>
      <c r="D6104" s="80" t="s">
        <v>18774</v>
      </c>
      <c r="E6104" s="104" t="s">
        <v>18775</v>
      </c>
      <c r="F6104" s="107">
        <v>31009</v>
      </c>
      <c r="G6104" s="67" t="s">
        <v>77</v>
      </c>
      <c r="H6104" s="80" t="s">
        <v>18776</v>
      </c>
      <c r="I6104" s="80" t="s">
        <v>18777</v>
      </c>
      <c r="J6104" s="104" t="s">
        <v>211</v>
      </c>
      <c r="K6104" s="67" t="s">
        <v>117</v>
      </c>
      <c r="L6104" s="67"/>
      <c r="M6104" s="67"/>
      <c r="N6104" s="67"/>
      <c r="O6104" s="81"/>
      <c r="P6104" s="81">
        <v>46044</v>
      </c>
      <c r="Q6104" s="103" t="str">
        <f>IFERROR(VLOOKUP(J6104,Настройка!$C$4:$E$121,2,),"Ошибка")</f>
        <v>R</v>
      </c>
    </row>
    <row r="6105" spans="1:17" ht="14.4" customHeight="1">
      <c r="A6105" s="67">
        <v>6100</v>
      </c>
      <c r="B6105" s="80" t="s">
        <v>174</v>
      </c>
      <c r="C6105" s="80" t="s">
        <v>252</v>
      </c>
      <c r="D6105" s="80" t="s">
        <v>18778</v>
      </c>
      <c r="E6105" s="104" t="s">
        <v>18779</v>
      </c>
      <c r="F6105" s="107">
        <v>30679</v>
      </c>
      <c r="G6105" s="67" t="s">
        <v>77</v>
      </c>
      <c r="H6105" s="80" t="s">
        <v>5833</v>
      </c>
      <c r="I6105" s="80" t="s">
        <v>18780</v>
      </c>
      <c r="J6105" s="104" t="s">
        <v>207</v>
      </c>
      <c r="K6105" s="67" t="s">
        <v>117</v>
      </c>
      <c r="L6105" s="67"/>
      <c r="M6105" s="67"/>
      <c r="N6105" s="67"/>
      <c r="O6105" s="81"/>
      <c r="P6105" s="81">
        <v>46044</v>
      </c>
      <c r="Q6105" s="103" t="str">
        <f>IFERROR(VLOOKUP(J6105,Настройка!$C$4:$E$121,2,),"Ошибка")</f>
        <v>R</v>
      </c>
    </row>
    <row r="6106" spans="1:17" ht="14.4" customHeight="1">
      <c r="A6106" s="67">
        <v>6101</v>
      </c>
      <c r="B6106" s="80" t="s">
        <v>174</v>
      </c>
      <c r="C6106" s="80" t="s">
        <v>252</v>
      </c>
      <c r="D6106" s="80" t="s">
        <v>18781</v>
      </c>
      <c r="E6106" s="104" t="s">
        <v>18782</v>
      </c>
      <c r="F6106" s="107">
        <v>32363</v>
      </c>
      <c r="G6106" s="67" t="s">
        <v>77</v>
      </c>
      <c r="H6106" s="80" t="s">
        <v>18530</v>
      </c>
      <c r="I6106" s="80" t="s">
        <v>18783</v>
      </c>
      <c r="J6106" s="104" t="s">
        <v>207</v>
      </c>
      <c r="K6106" s="67" t="s">
        <v>117</v>
      </c>
      <c r="L6106" s="67"/>
      <c r="M6106" s="67"/>
      <c r="N6106" s="67"/>
      <c r="O6106" s="81"/>
      <c r="P6106" s="81">
        <v>46044</v>
      </c>
      <c r="Q6106" s="103" t="str">
        <f>IFERROR(VLOOKUP(J6106,Настройка!$C$4:$E$121,2,),"Ошибка")</f>
        <v>R</v>
      </c>
    </row>
    <row r="6107" spans="1:17" ht="14.4" customHeight="1">
      <c r="A6107" s="67">
        <v>6102</v>
      </c>
      <c r="B6107" s="80" t="s">
        <v>174</v>
      </c>
      <c r="C6107" s="80" t="s">
        <v>252</v>
      </c>
      <c r="D6107" s="80" t="s">
        <v>18784</v>
      </c>
      <c r="E6107" s="104" t="s">
        <v>18785</v>
      </c>
      <c r="F6107" s="107">
        <v>28600</v>
      </c>
      <c r="G6107" s="67" t="s">
        <v>77</v>
      </c>
      <c r="H6107" s="80" t="s">
        <v>3311</v>
      </c>
      <c r="I6107" s="80" t="s">
        <v>18786</v>
      </c>
      <c r="J6107" s="104" t="s">
        <v>228</v>
      </c>
      <c r="K6107" s="67" t="s">
        <v>125</v>
      </c>
      <c r="L6107" s="67"/>
      <c r="M6107" s="67"/>
      <c r="N6107" s="67"/>
      <c r="O6107" s="81"/>
      <c r="P6107" s="81">
        <v>46039</v>
      </c>
      <c r="Q6107" s="103" t="str">
        <f>IFERROR(VLOOKUP(J6107,Настройка!$C$4:$E$121,2,),"Ошибка")</f>
        <v>R</v>
      </c>
    </row>
    <row r="6108" spans="1:17" ht="14.4" customHeight="1">
      <c r="A6108" s="67">
        <v>6103</v>
      </c>
      <c r="B6108" s="80" t="s">
        <v>174</v>
      </c>
      <c r="C6108" s="80" t="s">
        <v>252</v>
      </c>
      <c r="D6108" s="80" t="s">
        <v>18787</v>
      </c>
      <c r="E6108" s="104" t="s">
        <v>18788</v>
      </c>
      <c r="F6108" s="107">
        <v>32515</v>
      </c>
      <c r="G6108" s="67" t="s">
        <v>77</v>
      </c>
      <c r="H6108" s="80" t="s">
        <v>5833</v>
      </c>
      <c r="I6108" s="80" t="s">
        <v>18789</v>
      </c>
      <c r="J6108" s="104" t="s">
        <v>199</v>
      </c>
      <c r="K6108" s="67" t="s">
        <v>121</v>
      </c>
      <c r="L6108" s="67"/>
      <c r="M6108" s="67"/>
      <c r="N6108" s="67"/>
      <c r="O6108" s="81"/>
      <c r="P6108" s="81">
        <v>46049</v>
      </c>
      <c r="Q6108" s="103" t="str">
        <f>IFERROR(VLOOKUP(J6108,Настройка!$C$4:$E$121,2,),"Ошибка")</f>
        <v>ITR</v>
      </c>
    </row>
    <row r="6109" spans="1:17" ht="14.4" customHeight="1">
      <c r="A6109" s="67">
        <v>6104</v>
      </c>
      <c r="B6109" s="80" t="s">
        <v>174</v>
      </c>
      <c r="C6109" s="80" t="s">
        <v>252</v>
      </c>
      <c r="D6109" s="80" t="s">
        <v>18790</v>
      </c>
      <c r="E6109" s="104" t="s">
        <v>18791</v>
      </c>
      <c r="F6109" s="107">
        <v>34017</v>
      </c>
      <c r="G6109" s="67" t="s">
        <v>77</v>
      </c>
      <c r="H6109" s="80" t="s">
        <v>14076</v>
      </c>
      <c r="I6109" s="80" t="s">
        <v>18792</v>
      </c>
      <c r="J6109" s="104" t="s">
        <v>201</v>
      </c>
      <c r="K6109" s="67" t="s">
        <v>117</v>
      </c>
      <c r="L6109" s="67"/>
      <c r="M6109" s="67"/>
      <c r="N6109" s="67"/>
      <c r="O6109" s="81"/>
      <c r="P6109" s="81">
        <v>46049</v>
      </c>
      <c r="Q6109" s="103" t="str">
        <f>IFERROR(VLOOKUP(J6109,Настройка!$C$4:$E$121,2,),"Ошибка")</f>
        <v>ITR</v>
      </c>
    </row>
    <row r="6110" spans="1:17" ht="14.4" customHeight="1">
      <c r="A6110" s="67">
        <v>6105</v>
      </c>
      <c r="B6110" s="80" t="s">
        <v>174</v>
      </c>
      <c r="C6110" s="80" t="s">
        <v>252</v>
      </c>
      <c r="D6110" s="80" t="s">
        <v>18793</v>
      </c>
      <c r="E6110" s="104" t="s">
        <v>18794</v>
      </c>
      <c r="F6110" s="107">
        <v>33092</v>
      </c>
      <c r="G6110" s="67" t="s">
        <v>69</v>
      </c>
      <c r="H6110" s="80" t="s">
        <v>302</v>
      </c>
      <c r="I6110" s="80" t="s">
        <v>18795</v>
      </c>
      <c r="J6110" s="104" t="s">
        <v>222</v>
      </c>
      <c r="K6110" s="67" t="s">
        <v>121</v>
      </c>
      <c r="L6110" s="67"/>
      <c r="M6110" s="67"/>
      <c r="N6110" s="67"/>
      <c r="O6110" s="81"/>
      <c r="P6110" s="81">
        <v>46048</v>
      </c>
      <c r="Q6110" s="103" t="str">
        <f>IFERROR(VLOOKUP(J6110,Настройка!$C$4:$E$121,2,),"Ошибка")</f>
        <v>R</v>
      </c>
    </row>
    <row r="6111" spans="1:17" ht="14.4" customHeight="1">
      <c r="A6111" s="67">
        <v>6106</v>
      </c>
      <c r="B6111" s="80" t="s">
        <v>174</v>
      </c>
      <c r="C6111" s="80" t="s">
        <v>252</v>
      </c>
      <c r="D6111" s="80" t="s">
        <v>18796</v>
      </c>
      <c r="E6111" s="104" t="s">
        <v>18797</v>
      </c>
      <c r="F6111" s="107">
        <v>30809</v>
      </c>
      <c r="G6111" s="67" t="s">
        <v>77</v>
      </c>
      <c r="H6111" s="80" t="s">
        <v>18798</v>
      </c>
      <c r="I6111" s="80" t="s">
        <v>18799</v>
      </c>
      <c r="J6111" s="104" t="s">
        <v>227</v>
      </c>
      <c r="K6111" s="67" t="s">
        <v>131</v>
      </c>
      <c r="L6111" s="67"/>
      <c r="M6111" s="67"/>
      <c r="N6111" s="67"/>
      <c r="O6111" s="81"/>
      <c r="P6111" s="81">
        <v>46044</v>
      </c>
      <c r="Q6111" s="103" t="str">
        <f>IFERROR(VLOOKUP(J6111,Настройка!$C$4:$E$121,2,),"Ошибка")</f>
        <v>R</v>
      </c>
    </row>
    <row r="6112" spans="1:17" ht="14.4" customHeight="1">
      <c r="A6112" s="67">
        <v>6107</v>
      </c>
      <c r="B6112" s="80" t="s">
        <v>174</v>
      </c>
      <c r="C6112" s="80" t="s">
        <v>252</v>
      </c>
      <c r="D6112" s="80" t="s">
        <v>18800</v>
      </c>
      <c r="E6112" s="104" t="s">
        <v>18801</v>
      </c>
      <c r="F6112" s="107">
        <v>29746</v>
      </c>
      <c r="G6112" s="67" t="s">
        <v>77</v>
      </c>
      <c r="H6112" s="80" t="s">
        <v>18802</v>
      </c>
      <c r="I6112" s="80" t="s">
        <v>18803</v>
      </c>
      <c r="J6112" s="104" t="s">
        <v>227</v>
      </c>
      <c r="K6112" s="67" t="s">
        <v>131</v>
      </c>
      <c r="L6112" s="67"/>
      <c r="M6112" s="67"/>
      <c r="N6112" s="67"/>
      <c r="O6112" s="81"/>
      <c r="P6112" s="81">
        <v>46050</v>
      </c>
      <c r="Q6112" s="103" t="str">
        <f>IFERROR(VLOOKUP(J6112,Настройка!$C$4:$E$121,2,),"Ошибка")</f>
        <v>R</v>
      </c>
    </row>
    <row r="6113" spans="1:17" ht="14.4" customHeight="1">
      <c r="A6113" s="67">
        <v>6108</v>
      </c>
      <c r="B6113" s="80" t="s">
        <v>174</v>
      </c>
      <c r="C6113" s="80" t="s">
        <v>252</v>
      </c>
      <c r="D6113" s="80" t="s">
        <v>18804</v>
      </c>
      <c r="E6113" s="104" t="s">
        <v>18805</v>
      </c>
      <c r="F6113" s="107">
        <v>35114</v>
      </c>
      <c r="G6113" s="67" t="s">
        <v>77</v>
      </c>
      <c r="H6113" s="80" t="s">
        <v>15541</v>
      </c>
      <c r="I6113" s="80" t="s">
        <v>18806</v>
      </c>
      <c r="J6113" s="104" t="s">
        <v>227</v>
      </c>
      <c r="K6113" s="67" t="s">
        <v>131</v>
      </c>
      <c r="L6113" s="67"/>
      <c r="M6113" s="67"/>
      <c r="N6113" s="67"/>
      <c r="O6113" s="81"/>
      <c r="P6113" s="81">
        <v>46050</v>
      </c>
      <c r="Q6113" s="103" t="str">
        <f>IFERROR(VLOOKUP(J6113,Настройка!$C$4:$E$121,2,),"Ошибка")</f>
        <v>R</v>
      </c>
    </row>
    <row r="6114" spans="1:17" ht="14.4" customHeight="1">
      <c r="A6114" s="67">
        <v>6109</v>
      </c>
      <c r="B6114" s="80" t="s">
        <v>174</v>
      </c>
      <c r="C6114" s="80" t="s">
        <v>252</v>
      </c>
      <c r="D6114" s="80" t="s">
        <v>18807</v>
      </c>
      <c r="E6114" s="104" t="s">
        <v>18808</v>
      </c>
      <c r="F6114" s="107">
        <v>32666</v>
      </c>
      <c r="G6114" s="67" t="s">
        <v>77</v>
      </c>
      <c r="H6114" s="80" t="s">
        <v>11040</v>
      </c>
      <c r="I6114" s="80" t="s">
        <v>18809</v>
      </c>
      <c r="J6114" s="104" t="s">
        <v>207</v>
      </c>
      <c r="K6114" s="67" t="s">
        <v>117</v>
      </c>
      <c r="L6114" s="67"/>
      <c r="M6114" s="67"/>
      <c r="N6114" s="67"/>
      <c r="O6114" s="81"/>
      <c r="P6114" s="81">
        <v>46050</v>
      </c>
      <c r="Q6114" s="103" t="str">
        <f>IFERROR(VLOOKUP(J6114,Настройка!$C$4:$E$121,2,),"Ошибка")</f>
        <v>R</v>
      </c>
    </row>
    <row r="6115" spans="1:17" ht="14.4" customHeight="1">
      <c r="A6115" s="67">
        <v>6110</v>
      </c>
      <c r="B6115" s="80" t="s">
        <v>174</v>
      </c>
      <c r="C6115" s="80" t="s">
        <v>252</v>
      </c>
      <c r="D6115" s="80" t="s">
        <v>18810</v>
      </c>
      <c r="E6115" s="104" t="s">
        <v>18811</v>
      </c>
      <c r="F6115" s="107">
        <v>30451</v>
      </c>
      <c r="G6115" s="67" t="s">
        <v>77</v>
      </c>
      <c r="H6115" s="80" t="s">
        <v>18812</v>
      </c>
      <c r="I6115" s="80" t="s">
        <v>18813</v>
      </c>
      <c r="J6115" s="104" t="s">
        <v>208</v>
      </c>
      <c r="K6115" s="67" t="s">
        <v>117</v>
      </c>
      <c r="L6115" s="67"/>
      <c r="M6115" s="67"/>
      <c r="N6115" s="67"/>
      <c r="O6115" s="81"/>
      <c r="P6115" s="81">
        <v>46048</v>
      </c>
      <c r="Q6115" s="103" t="str">
        <f>IFERROR(VLOOKUP(J6115,Настройка!$C$4:$E$121,2,),"Ошибка")</f>
        <v>R</v>
      </c>
    </row>
    <row r="6116" spans="1:17" ht="14.4" customHeight="1">
      <c r="A6116" s="67">
        <v>6111</v>
      </c>
      <c r="B6116" s="80" t="s">
        <v>174</v>
      </c>
      <c r="C6116" s="80" t="s">
        <v>252</v>
      </c>
      <c r="D6116" s="80" t="s">
        <v>18814</v>
      </c>
      <c r="E6116" s="104" t="s">
        <v>18815</v>
      </c>
      <c r="F6116" s="107">
        <v>32017</v>
      </c>
      <c r="G6116" s="67" t="s">
        <v>77</v>
      </c>
      <c r="H6116" s="80" t="s">
        <v>18816</v>
      </c>
      <c r="I6116" s="80" t="s">
        <v>18817</v>
      </c>
      <c r="J6116" s="104" t="s">
        <v>225</v>
      </c>
      <c r="K6116" s="67" t="s">
        <v>121</v>
      </c>
      <c r="L6116" s="67"/>
      <c r="M6116" s="67"/>
      <c r="N6116" s="67"/>
      <c r="O6116" s="81"/>
      <c r="P6116" s="81">
        <v>46048</v>
      </c>
      <c r="Q6116" s="103" t="str">
        <f>IFERROR(VLOOKUP(J6116,Настройка!$C$4:$E$121,2,),"Ошибка")</f>
        <v>R</v>
      </c>
    </row>
    <row r="6117" spans="1:17" ht="14.4" customHeight="1">
      <c r="A6117" s="67">
        <v>6112</v>
      </c>
      <c r="B6117" s="80" t="s">
        <v>174</v>
      </c>
      <c r="C6117" s="80" t="s">
        <v>252</v>
      </c>
      <c r="D6117" s="80" t="s">
        <v>18818</v>
      </c>
      <c r="E6117" s="104" t="s">
        <v>18819</v>
      </c>
      <c r="F6117" s="107">
        <v>33084</v>
      </c>
      <c r="G6117" s="67" t="s">
        <v>77</v>
      </c>
      <c r="H6117" s="80" t="s">
        <v>18820</v>
      </c>
      <c r="I6117" s="80" t="s">
        <v>18821</v>
      </c>
      <c r="J6117" s="104" t="s">
        <v>225</v>
      </c>
      <c r="K6117" s="67" t="s">
        <v>121</v>
      </c>
      <c r="L6117" s="67"/>
      <c r="M6117" s="67"/>
      <c r="N6117" s="67"/>
      <c r="O6117" s="81"/>
      <c r="P6117" s="81">
        <v>46048</v>
      </c>
      <c r="Q6117" s="103" t="str">
        <f>IFERROR(VLOOKUP(J6117,Настройка!$C$4:$E$121,2,),"Ошибка")</f>
        <v>R</v>
      </c>
    </row>
    <row r="6118" spans="1:17" ht="14.4" customHeight="1">
      <c r="A6118" s="67">
        <v>6113</v>
      </c>
      <c r="B6118" s="80" t="s">
        <v>174</v>
      </c>
      <c r="C6118" s="80" t="s">
        <v>252</v>
      </c>
      <c r="D6118" s="80" t="s">
        <v>18822</v>
      </c>
      <c r="E6118" s="104" t="s">
        <v>18823</v>
      </c>
      <c r="F6118" s="107">
        <v>24547</v>
      </c>
      <c r="G6118" s="67" t="s">
        <v>77</v>
      </c>
      <c r="H6118" s="80" t="s">
        <v>422</v>
      </c>
      <c r="I6118" s="80" t="s">
        <v>18824</v>
      </c>
      <c r="J6118" s="104" t="s">
        <v>222</v>
      </c>
      <c r="K6118" s="67" t="s">
        <v>121</v>
      </c>
      <c r="L6118" s="67"/>
      <c r="M6118" s="67"/>
      <c r="N6118" s="67"/>
      <c r="O6118" s="81"/>
      <c r="P6118" s="81">
        <v>46048</v>
      </c>
      <c r="Q6118" s="103" t="str">
        <f>IFERROR(VLOOKUP(J6118,Настройка!$C$4:$E$121,2,),"Ошибка")</f>
        <v>R</v>
      </c>
    </row>
    <row r="6119" spans="1:17" ht="14.4" customHeight="1">
      <c r="A6119" s="67">
        <v>6114</v>
      </c>
      <c r="B6119" s="80" t="s">
        <v>174</v>
      </c>
      <c r="C6119" s="80" t="s">
        <v>252</v>
      </c>
      <c r="D6119" s="80" t="s">
        <v>18825</v>
      </c>
      <c r="E6119" s="104" t="s">
        <v>18826</v>
      </c>
      <c r="F6119" s="107">
        <v>30301</v>
      </c>
      <c r="G6119" s="67" t="s">
        <v>77</v>
      </c>
      <c r="H6119" s="80" t="s">
        <v>18827</v>
      </c>
      <c r="I6119" s="80" t="s">
        <v>18828</v>
      </c>
      <c r="J6119" s="104" t="s">
        <v>222</v>
      </c>
      <c r="K6119" s="67" t="s">
        <v>121</v>
      </c>
      <c r="L6119" s="67"/>
      <c r="M6119" s="67"/>
      <c r="N6119" s="67"/>
      <c r="O6119" s="81"/>
      <c r="P6119" s="81">
        <v>46048</v>
      </c>
      <c r="Q6119" s="103" t="str">
        <f>IFERROR(VLOOKUP(J6119,Настройка!$C$4:$E$121,2,),"Ошибка")</f>
        <v>R</v>
      </c>
    </row>
    <row r="6120" spans="1:17" ht="14.4" customHeight="1">
      <c r="A6120" s="67">
        <v>6115</v>
      </c>
      <c r="B6120" s="80" t="s">
        <v>174</v>
      </c>
      <c r="C6120" s="80" t="s">
        <v>252</v>
      </c>
      <c r="D6120" s="80" t="s">
        <v>18829</v>
      </c>
      <c r="E6120" s="104" t="s">
        <v>18830</v>
      </c>
      <c r="F6120" s="107">
        <v>35815</v>
      </c>
      <c r="G6120" s="67" t="s">
        <v>77</v>
      </c>
      <c r="H6120" s="80" t="s">
        <v>18831</v>
      </c>
      <c r="I6120" s="80" t="s">
        <v>18832</v>
      </c>
      <c r="J6120" s="104" t="s">
        <v>227</v>
      </c>
      <c r="K6120" s="67" t="s">
        <v>131</v>
      </c>
      <c r="L6120" s="67"/>
      <c r="M6120" s="67"/>
      <c r="N6120" s="67"/>
      <c r="O6120" s="81"/>
      <c r="P6120" s="81">
        <v>46057</v>
      </c>
      <c r="Q6120" s="103" t="str">
        <f>IFERROR(VLOOKUP(J6120,Настройка!$C$4:$E$121,2,),"Ошибка")</f>
        <v>R</v>
      </c>
    </row>
    <row r="6121" spans="1:17" ht="14.4" customHeight="1">
      <c r="A6121" s="67">
        <v>6116</v>
      </c>
      <c r="B6121" s="80" t="s">
        <v>174</v>
      </c>
      <c r="C6121" s="80" t="s">
        <v>252</v>
      </c>
      <c r="D6121" s="80" t="s">
        <v>18833</v>
      </c>
      <c r="E6121" s="104" t="s">
        <v>18834</v>
      </c>
      <c r="F6121" s="107">
        <v>25789</v>
      </c>
      <c r="G6121" s="67" t="s">
        <v>77</v>
      </c>
      <c r="H6121" s="80" t="s">
        <v>422</v>
      </c>
      <c r="I6121" s="80" t="s">
        <v>18835</v>
      </c>
      <c r="J6121" s="104" t="s">
        <v>227</v>
      </c>
      <c r="K6121" s="67" t="s">
        <v>131</v>
      </c>
      <c r="L6121" s="67"/>
      <c r="M6121" s="67"/>
      <c r="N6121" s="67"/>
      <c r="O6121" s="81"/>
      <c r="P6121" s="81">
        <v>46057</v>
      </c>
      <c r="Q6121" s="103" t="str">
        <f>IFERROR(VLOOKUP(J6121,Настройка!$C$4:$E$121,2,),"Ошибка")</f>
        <v>R</v>
      </c>
    </row>
    <row r="6122" spans="1:17" ht="14.4" customHeight="1">
      <c r="A6122" s="67">
        <v>6117</v>
      </c>
      <c r="B6122" s="80" t="s">
        <v>174</v>
      </c>
      <c r="C6122" s="80" t="s">
        <v>252</v>
      </c>
      <c r="D6122" s="80" t="s">
        <v>18836</v>
      </c>
      <c r="E6122" s="104" t="s">
        <v>18837</v>
      </c>
      <c r="F6122" s="107">
        <v>36659</v>
      </c>
      <c r="G6122" s="67" t="s">
        <v>67</v>
      </c>
      <c r="H6122" s="80"/>
      <c r="I6122" s="80" t="s">
        <v>18838</v>
      </c>
      <c r="J6122" s="104" t="s">
        <v>227</v>
      </c>
      <c r="K6122" s="67" t="s">
        <v>131</v>
      </c>
      <c r="L6122" s="67"/>
      <c r="M6122" s="67"/>
      <c r="N6122" s="67"/>
      <c r="O6122" s="81"/>
      <c r="P6122" s="81">
        <v>46057</v>
      </c>
      <c r="Q6122" s="103" t="str">
        <f>IFERROR(VLOOKUP(J6122,Настройка!$C$4:$E$121,2,),"Ошибка")</f>
        <v>R</v>
      </c>
    </row>
    <row r="6123" spans="1:17" ht="14.4" customHeight="1">
      <c r="A6123" s="67">
        <v>6118</v>
      </c>
      <c r="B6123" s="80" t="s">
        <v>174</v>
      </c>
      <c r="C6123" s="80" t="s">
        <v>252</v>
      </c>
      <c r="D6123" s="80" t="s">
        <v>18839</v>
      </c>
      <c r="E6123" s="104" t="s">
        <v>18840</v>
      </c>
      <c r="F6123" s="107">
        <v>37238</v>
      </c>
      <c r="G6123" s="67" t="s">
        <v>67</v>
      </c>
      <c r="H6123" s="80"/>
      <c r="I6123" s="80" t="s">
        <v>18841</v>
      </c>
      <c r="J6123" s="104" t="s">
        <v>227</v>
      </c>
      <c r="K6123" s="67" t="s">
        <v>131</v>
      </c>
      <c r="L6123" s="67"/>
      <c r="M6123" s="67"/>
      <c r="N6123" s="67"/>
      <c r="O6123" s="81"/>
      <c r="P6123" s="81">
        <v>46057</v>
      </c>
      <c r="Q6123" s="103" t="str">
        <f>IFERROR(VLOOKUP(J6123,Настройка!$C$4:$E$121,2,),"Ошибка")</f>
        <v>R</v>
      </c>
    </row>
    <row r="6124" spans="1:17" ht="14.4" customHeight="1">
      <c r="A6124" s="67">
        <v>6119</v>
      </c>
      <c r="B6124" s="80" t="s">
        <v>174</v>
      </c>
      <c r="C6124" s="80" t="s">
        <v>252</v>
      </c>
      <c r="D6124" s="80" t="s">
        <v>18842</v>
      </c>
      <c r="E6124" s="104" t="s">
        <v>18843</v>
      </c>
      <c r="F6124" s="107">
        <v>29154</v>
      </c>
      <c r="G6124" s="67" t="s">
        <v>67</v>
      </c>
      <c r="H6124" s="80" t="s">
        <v>401</v>
      </c>
      <c r="I6124" s="80" t="s">
        <v>18844</v>
      </c>
      <c r="J6124" s="104" t="s">
        <v>227</v>
      </c>
      <c r="K6124" s="67" t="s">
        <v>131</v>
      </c>
      <c r="L6124" s="67"/>
      <c r="M6124" s="67"/>
      <c r="N6124" s="67"/>
      <c r="O6124" s="81"/>
      <c r="P6124" s="81">
        <v>46057</v>
      </c>
      <c r="Q6124" s="103" t="str">
        <f>IFERROR(VLOOKUP(J6124,Настройка!$C$4:$E$121,2,),"Ошибка")</f>
        <v>R</v>
      </c>
    </row>
    <row r="6125" spans="1:17" ht="14.4" customHeight="1">
      <c r="A6125" s="67">
        <v>6120</v>
      </c>
      <c r="B6125" s="80" t="s">
        <v>174</v>
      </c>
      <c r="C6125" s="80" t="s">
        <v>252</v>
      </c>
      <c r="D6125" s="80" t="s">
        <v>18845</v>
      </c>
      <c r="E6125" s="104" t="s">
        <v>18846</v>
      </c>
      <c r="F6125" s="107">
        <v>26328</v>
      </c>
      <c r="G6125" s="67" t="s">
        <v>67</v>
      </c>
      <c r="H6125" s="80" t="s">
        <v>401</v>
      </c>
      <c r="I6125" s="80" t="s">
        <v>18847</v>
      </c>
      <c r="J6125" s="104" t="s">
        <v>202</v>
      </c>
      <c r="K6125" s="67" t="s">
        <v>131</v>
      </c>
      <c r="L6125" s="67"/>
      <c r="M6125" s="67"/>
      <c r="N6125" s="67"/>
      <c r="O6125" s="81"/>
      <c r="P6125" s="81">
        <v>46057</v>
      </c>
      <c r="Q6125" s="103" t="str">
        <f>IFERROR(VLOOKUP(J6125,Настройка!$C$4:$E$121,2,),"Ошибка")</f>
        <v>ITR</v>
      </c>
    </row>
    <row r="6126" spans="1:17" ht="14.4" customHeight="1">
      <c r="A6126" s="67">
        <v>6121</v>
      </c>
      <c r="B6126" s="80" t="s">
        <v>174</v>
      </c>
      <c r="C6126" s="80" t="s">
        <v>252</v>
      </c>
      <c r="D6126" s="80" t="s">
        <v>18848</v>
      </c>
      <c r="E6126" s="104" t="s">
        <v>18849</v>
      </c>
      <c r="F6126" s="107">
        <v>35204</v>
      </c>
      <c r="G6126" s="67" t="s">
        <v>77</v>
      </c>
      <c r="H6126" s="80" t="s">
        <v>9794</v>
      </c>
      <c r="I6126" s="80" t="s">
        <v>18850</v>
      </c>
      <c r="J6126" s="104" t="s">
        <v>207</v>
      </c>
      <c r="K6126" s="67" t="s">
        <v>117</v>
      </c>
      <c r="L6126" s="67"/>
      <c r="M6126" s="67"/>
      <c r="N6126" s="67"/>
      <c r="O6126" s="81"/>
      <c r="P6126" s="81">
        <v>46057</v>
      </c>
      <c r="Q6126" s="103" t="str">
        <f>IFERROR(VLOOKUP(J6126,Настройка!$C$4:$E$121,2,),"Ошибка")</f>
        <v>R</v>
      </c>
    </row>
    <row r="6127" spans="1:17" ht="14.4" customHeight="1">
      <c r="A6127" s="67">
        <v>6122</v>
      </c>
      <c r="B6127" s="80" t="s">
        <v>174</v>
      </c>
      <c r="C6127" s="80" t="s">
        <v>252</v>
      </c>
      <c r="D6127" s="80" t="s">
        <v>18851</v>
      </c>
      <c r="E6127" s="104" t="s">
        <v>18852</v>
      </c>
      <c r="F6127" s="107">
        <v>32989</v>
      </c>
      <c r="G6127" s="67" t="s">
        <v>77</v>
      </c>
      <c r="H6127" s="80" t="s">
        <v>18853</v>
      </c>
      <c r="I6127" s="80" t="s">
        <v>18854</v>
      </c>
      <c r="J6127" s="104" t="s">
        <v>118</v>
      </c>
      <c r="K6127" s="67" t="s">
        <v>109</v>
      </c>
      <c r="L6127" s="67"/>
      <c r="M6127" s="67"/>
      <c r="N6127" s="67"/>
      <c r="O6127" s="81"/>
      <c r="P6127" s="81">
        <v>46044</v>
      </c>
      <c r="Q6127" s="103" t="str">
        <f>IFERROR(VLOOKUP(J6127,Настройка!$C$4:$E$121,2,),"Ошибка")</f>
        <v>ITR</v>
      </c>
    </row>
    <row r="6128" spans="1:17" ht="14.4" customHeight="1">
      <c r="A6128" s="67">
        <v>6123</v>
      </c>
      <c r="B6128" s="80" t="s">
        <v>174</v>
      </c>
      <c r="C6128" s="80" t="s">
        <v>252</v>
      </c>
      <c r="D6128" s="80" t="s">
        <v>18855</v>
      </c>
      <c r="E6128" s="104" t="s">
        <v>18856</v>
      </c>
      <c r="F6128" s="107">
        <v>36003</v>
      </c>
      <c r="G6128" s="67" t="s">
        <v>77</v>
      </c>
      <c r="H6128" s="80" t="s">
        <v>18857</v>
      </c>
      <c r="I6128" s="80" t="s">
        <v>18858</v>
      </c>
      <c r="J6128" s="104" t="s">
        <v>155</v>
      </c>
      <c r="K6128" s="67" t="s">
        <v>109</v>
      </c>
      <c r="L6128" s="67"/>
      <c r="M6128" s="67"/>
      <c r="N6128" s="67"/>
      <c r="O6128" s="81"/>
      <c r="P6128" s="81">
        <v>46044</v>
      </c>
      <c r="Q6128" s="103" t="str">
        <f>IFERROR(VLOOKUP(J6128,Настройка!$C$4:$E$121,2,),"Ошибка")</f>
        <v>ITR</v>
      </c>
    </row>
    <row r="6129" spans="1:17" ht="14.4" customHeight="1">
      <c r="A6129" s="67">
        <v>6124</v>
      </c>
      <c r="B6129" s="80" t="s">
        <v>174</v>
      </c>
      <c r="C6129" s="80" t="s">
        <v>252</v>
      </c>
      <c r="D6129" s="80" t="s">
        <v>18859</v>
      </c>
      <c r="E6129" s="104" t="s">
        <v>18860</v>
      </c>
      <c r="F6129" s="107">
        <v>25084</v>
      </c>
      <c r="G6129" s="67" t="s">
        <v>77</v>
      </c>
      <c r="H6129" s="80" t="s">
        <v>12596</v>
      </c>
      <c r="I6129" s="80" t="s">
        <v>18861</v>
      </c>
      <c r="J6129" s="104" t="s">
        <v>222</v>
      </c>
      <c r="K6129" s="67" t="s">
        <v>121</v>
      </c>
      <c r="L6129" s="67"/>
      <c r="M6129" s="67"/>
      <c r="N6129" s="67"/>
      <c r="O6129" s="81"/>
      <c r="P6129" s="81">
        <v>46056</v>
      </c>
      <c r="Q6129" s="103" t="str">
        <f>IFERROR(VLOOKUP(J6129,Настройка!$C$4:$E$121,2,),"Ошибка")</f>
        <v>R</v>
      </c>
    </row>
    <row r="6130" spans="1:17" ht="14.4" customHeight="1">
      <c r="A6130" s="67">
        <v>6125</v>
      </c>
      <c r="B6130" s="80" t="s">
        <v>174</v>
      </c>
      <c r="C6130" s="80" t="s">
        <v>252</v>
      </c>
      <c r="D6130" s="80" t="s">
        <v>18862</v>
      </c>
      <c r="E6130" s="104" t="s">
        <v>18863</v>
      </c>
      <c r="F6130" s="107">
        <v>32161</v>
      </c>
      <c r="G6130" s="67" t="s">
        <v>77</v>
      </c>
      <c r="H6130" s="80" t="s">
        <v>8496</v>
      </c>
      <c r="I6130" s="80" t="s">
        <v>18864</v>
      </c>
      <c r="J6130" s="104" t="s">
        <v>222</v>
      </c>
      <c r="K6130" s="67" t="s">
        <v>121</v>
      </c>
      <c r="L6130" s="67"/>
      <c r="M6130" s="67"/>
      <c r="N6130" s="67"/>
      <c r="O6130" s="81"/>
      <c r="P6130" s="81">
        <v>46057</v>
      </c>
      <c r="Q6130" s="103" t="str">
        <f>IFERROR(VLOOKUP(J6130,Настройка!$C$4:$E$121,2,),"Ошибка")</f>
        <v>R</v>
      </c>
    </row>
    <row r="6131" spans="1:17" ht="14.4" customHeight="1">
      <c r="A6131" s="67">
        <v>6126</v>
      </c>
      <c r="B6131" s="80" t="s">
        <v>174</v>
      </c>
      <c r="C6131" s="80" t="s">
        <v>252</v>
      </c>
      <c r="D6131" s="80" t="s">
        <v>18865</v>
      </c>
      <c r="E6131" s="104" t="s">
        <v>18866</v>
      </c>
      <c r="F6131" s="107">
        <v>31128</v>
      </c>
      <c r="G6131" s="67" t="s">
        <v>77</v>
      </c>
      <c r="H6131" s="80" t="s">
        <v>14063</v>
      </c>
      <c r="I6131" s="80" t="s">
        <v>18867</v>
      </c>
      <c r="J6131" s="104" t="s">
        <v>162</v>
      </c>
      <c r="K6131" s="67" t="s">
        <v>109</v>
      </c>
      <c r="L6131" s="67"/>
      <c r="M6131" s="67"/>
      <c r="N6131" s="67"/>
      <c r="O6131" s="81"/>
      <c r="P6131" s="81">
        <v>46057</v>
      </c>
      <c r="Q6131" s="103" t="str">
        <f>IFERROR(VLOOKUP(J6131,Настройка!$C$4:$E$121,2,),"Ошибка")</f>
        <v>ITR</v>
      </c>
    </row>
    <row r="6132" spans="1:17" ht="14.4" customHeight="1">
      <c r="A6132" s="67">
        <v>6127</v>
      </c>
      <c r="B6132" s="80" t="s">
        <v>174</v>
      </c>
      <c r="C6132" s="80" t="s">
        <v>252</v>
      </c>
      <c r="D6132" s="80" t="s">
        <v>18868</v>
      </c>
      <c r="E6132" s="104" t="s">
        <v>18869</v>
      </c>
      <c r="F6132" s="107">
        <v>21838</v>
      </c>
      <c r="G6132" s="67" t="s">
        <v>77</v>
      </c>
      <c r="H6132" s="80" t="s">
        <v>16471</v>
      </c>
      <c r="I6132" s="80" t="s">
        <v>18870</v>
      </c>
      <c r="J6132" s="104" t="s">
        <v>207</v>
      </c>
      <c r="K6132" s="67" t="s">
        <v>117</v>
      </c>
      <c r="L6132" s="67"/>
      <c r="M6132" s="67"/>
      <c r="N6132" s="67"/>
      <c r="O6132" s="81"/>
      <c r="P6132" s="81">
        <v>46058</v>
      </c>
      <c r="Q6132" s="103" t="str">
        <f>IFERROR(VLOOKUP(J6132,Настройка!$C$4:$E$121,2,),"Ошибка")</f>
        <v>R</v>
      </c>
    </row>
    <row r="6133" spans="1:17" ht="14.4" customHeight="1">
      <c r="A6133" s="67">
        <v>6128</v>
      </c>
      <c r="B6133" s="80" t="s">
        <v>174</v>
      </c>
      <c r="C6133" s="80" t="s">
        <v>252</v>
      </c>
      <c r="D6133" s="80" t="s">
        <v>18871</v>
      </c>
      <c r="E6133" s="104" t="s">
        <v>18872</v>
      </c>
      <c r="F6133" s="107">
        <v>31769</v>
      </c>
      <c r="G6133" s="67" t="s">
        <v>77</v>
      </c>
      <c r="H6133" s="80" t="s">
        <v>18873</v>
      </c>
      <c r="I6133" s="80" t="s">
        <v>18874</v>
      </c>
      <c r="J6133" s="104" t="s">
        <v>227</v>
      </c>
      <c r="K6133" s="67" t="s">
        <v>131</v>
      </c>
      <c r="L6133" s="67"/>
      <c r="M6133" s="67"/>
      <c r="N6133" s="67"/>
      <c r="O6133" s="81"/>
      <c r="P6133" s="81">
        <v>46058</v>
      </c>
      <c r="Q6133" s="103" t="str">
        <f>IFERROR(VLOOKUP(J6133,Настройка!$C$4:$E$121,2,),"Ошибка")</f>
        <v>R</v>
      </c>
    </row>
    <row r="6134" spans="1:17" ht="14.4" customHeight="1">
      <c r="A6134" s="67">
        <v>6129</v>
      </c>
      <c r="B6134" s="80" t="s">
        <v>174</v>
      </c>
      <c r="C6134" s="80" t="s">
        <v>252</v>
      </c>
      <c r="D6134" s="80" t="s">
        <v>18875</v>
      </c>
      <c r="E6134" s="104" t="s">
        <v>18876</v>
      </c>
      <c r="F6134" s="107">
        <v>26795</v>
      </c>
      <c r="G6134" s="67" t="s">
        <v>77</v>
      </c>
      <c r="H6134" s="80" t="s">
        <v>18877</v>
      </c>
      <c r="I6134" s="80" t="s">
        <v>18878</v>
      </c>
      <c r="J6134" s="104" t="s">
        <v>222</v>
      </c>
      <c r="K6134" s="67" t="s">
        <v>121</v>
      </c>
      <c r="L6134" s="67"/>
      <c r="M6134" s="67"/>
      <c r="N6134" s="67"/>
      <c r="O6134" s="81"/>
      <c r="P6134" s="81">
        <v>46059</v>
      </c>
      <c r="Q6134" s="103" t="str">
        <f>IFERROR(VLOOKUP(J6134,Настройка!$C$4:$E$121,2,),"Ошибка")</f>
        <v>R</v>
      </c>
    </row>
    <row r="6135" spans="1:17" ht="14.4" customHeight="1">
      <c r="A6135" s="67">
        <v>6130</v>
      </c>
      <c r="B6135" s="80" t="s">
        <v>174</v>
      </c>
      <c r="C6135" s="80" t="s">
        <v>252</v>
      </c>
      <c r="D6135" s="80" t="s">
        <v>18879</v>
      </c>
      <c r="E6135" s="104" t="s">
        <v>18880</v>
      </c>
      <c r="F6135" s="107">
        <v>27983</v>
      </c>
      <c r="G6135" s="67" t="s">
        <v>77</v>
      </c>
      <c r="H6135" s="80" t="s">
        <v>6894</v>
      </c>
      <c r="I6135" s="80" t="s">
        <v>18881</v>
      </c>
      <c r="J6135" s="104" t="s">
        <v>199</v>
      </c>
      <c r="K6135" s="67" t="s">
        <v>129</v>
      </c>
      <c r="L6135" s="67"/>
      <c r="M6135" s="67"/>
      <c r="N6135" s="67"/>
      <c r="O6135" s="81"/>
      <c r="P6135" s="81">
        <v>46059</v>
      </c>
      <c r="Q6135" s="103" t="str">
        <f>IFERROR(VLOOKUP(J6135,Настройка!$C$4:$E$121,2,),"Ошибка")</f>
        <v>ITR</v>
      </c>
    </row>
    <row r="6136" spans="1:17" ht="14.4" customHeight="1">
      <c r="A6136" s="67">
        <v>6131</v>
      </c>
      <c r="B6136" s="80" t="s">
        <v>174</v>
      </c>
      <c r="C6136" s="80" t="s">
        <v>252</v>
      </c>
      <c r="D6136" s="80" t="s">
        <v>18882</v>
      </c>
      <c r="E6136" s="104" t="s">
        <v>18883</v>
      </c>
      <c r="F6136" s="107">
        <v>30560</v>
      </c>
      <c r="G6136" s="67" t="s">
        <v>77</v>
      </c>
      <c r="H6136" s="80" t="s">
        <v>15593</v>
      </c>
      <c r="I6136" s="80" t="s">
        <v>18884</v>
      </c>
      <c r="J6136" s="104" t="s">
        <v>207</v>
      </c>
      <c r="K6136" s="67" t="s">
        <v>117</v>
      </c>
      <c r="L6136" s="67"/>
      <c r="M6136" s="67"/>
      <c r="N6136" s="67"/>
      <c r="O6136" s="81"/>
      <c r="P6136" s="81">
        <v>46063</v>
      </c>
      <c r="Q6136" s="103" t="str">
        <f>IFERROR(VLOOKUP(J6136,Настройка!$C$4:$E$121,2,),"Ошибка")</f>
        <v>R</v>
      </c>
    </row>
    <row r="6137" spans="1:17" ht="14.4" customHeight="1">
      <c r="A6137" s="67">
        <v>6132</v>
      </c>
      <c r="B6137" s="80" t="s">
        <v>174</v>
      </c>
      <c r="C6137" s="80" t="s">
        <v>252</v>
      </c>
      <c r="D6137" s="80" t="s">
        <v>18885</v>
      </c>
      <c r="E6137" s="104" t="s">
        <v>18886</v>
      </c>
      <c r="F6137" s="107">
        <v>27192</v>
      </c>
      <c r="G6137" s="67" t="s">
        <v>77</v>
      </c>
      <c r="H6137" s="80" t="s">
        <v>18606</v>
      </c>
      <c r="I6137" s="80" t="s">
        <v>18887</v>
      </c>
      <c r="J6137" s="104" t="s">
        <v>222</v>
      </c>
      <c r="K6137" s="67" t="s">
        <v>121</v>
      </c>
      <c r="L6137" s="67"/>
      <c r="M6137" s="67"/>
      <c r="N6137" s="67"/>
      <c r="O6137" s="81"/>
      <c r="P6137" s="81">
        <v>46063</v>
      </c>
      <c r="Q6137" s="103" t="str">
        <f>IFERROR(VLOOKUP(J6137,Настройка!$C$4:$E$121,2,),"Ошибка")</f>
        <v>R</v>
      </c>
    </row>
    <row r="6138" spans="1:17" ht="14.4" customHeight="1">
      <c r="A6138" s="67">
        <v>6133</v>
      </c>
      <c r="B6138" s="80" t="s">
        <v>174</v>
      </c>
      <c r="C6138" s="80" t="s">
        <v>252</v>
      </c>
      <c r="D6138" s="80" t="s">
        <v>18888</v>
      </c>
      <c r="E6138" s="104" t="s">
        <v>18889</v>
      </c>
      <c r="F6138" s="107">
        <v>26378</v>
      </c>
      <c r="G6138" s="67" t="s">
        <v>77</v>
      </c>
      <c r="H6138" s="80" t="s">
        <v>18890</v>
      </c>
      <c r="I6138" s="80" t="s">
        <v>18891</v>
      </c>
      <c r="J6138" s="104" t="s">
        <v>207</v>
      </c>
      <c r="K6138" s="67" t="s">
        <v>117</v>
      </c>
      <c r="L6138" s="67"/>
      <c r="M6138" s="67"/>
      <c r="N6138" s="67"/>
      <c r="O6138" s="81"/>
      <c r="P6138" s="81">
        <v>46057</v>
      </c>
      <c r="Q6138" s="103" t="str">
        <f>IFERROR(VLOOKUP(J6138,Настройка!$C$4:$E$121,2,),"Ошибка")</f>
        <v>R</v>
      </c>
    </row>
    <row r="6139" spans="1:17" ht="14.4" customHeight="1">
      <c r="A6139" s="67">
        <v>6134</v>
      </c>
      <c r="B6139" s="80" t="s">
        <v>174</v>
      </c>
      <c r="C6139" s="80" t="s">
        <v>252</v>
      </c>
      <c r="D6139" s="80" t="s">
        <v>18892</v>
      </c>
      <c r="E6139" s="104" t="s">
        <v>18893</v>
      </c>
      <c r="F6139" s="107">
        <v>23701</v>
      </c>
      <c r="G6139" s="67" t="s">
        <v>77</v>
      </c>
      <c r="H6139" s="80" t="s">
        <v>9008</v>
      </c>
      <c r="I6139" s="80" t="s">
        <v>18894</v>
      </c>
      <c r="J6139" s="104" t="s">
        <v>227</v>
      </c>
      <c r="K6139" s="67" t="s">
        <v>131</v>
      </c>
      <c r="L6139" s="67"/>
      <c r="M6139" s="67"/>
      <c r="N6139" s="67"/>
      <c r="O6139" s="81"/>
      <c r="P6139" s="81">
        <v>46059</v>
      </c>
      <c r="Q6139" s="103" t="str">
        <f>IFERROR(VLOOKUP(J6139,Настройка!$C$4:$E$121,2,),"Ошибка")</f>
        <v>R</v>
      </c>
    </row>
    <row r="6140" spans="1:17" ht="14.4" customHeight="1">
      <c r="A6140" s="67">
        <v>6135</v>
      </c>
      <c r="B6140" s="80" t="s">
        <v>174</v>
      </c>
      <c r="C6140" s="80" t="s">
        <v>252</v>
      </c>
      <c r="D6140" s="80" t="s">
        <v>18895</v>
      </c>
      <c r="E6140" s="104" t="s">
        <v>18896</v>
      </c>
      <c r="F6140" s="107">
        <v>32712</v>
      </c>
      <c r="G6140" s="67" t="s">
        <v>77</v>
      </c>
      <c r="H6140" s="80" t="s">
        <v>15720</v>
      </c>
      <c r="I6140" s="80" t="s">
        <v>18897</v>
      </c>
      <c r="J6140" s="104" t="s">
        <v>213</v>
      </c>
      <c r="K6140" s="67" t="s">
        <v>121</v>
      </c>
      <c r="L6140" s="67"/>
      <c r="M6140" s="67"/>
      <c r="N6140" s="67"/>
      <c r="O6140" s="81"/>
      <c r="P6140" s="81">
        <v>46062</v>
      </c>
      <c r="Q6140" s="103" t="str">
        <f>IFERROR(VLOOKUP(J6140,Настройка!$C$4:$E$121,2,),"Ошибка")</f>
        <v>R</v>
      </c>
    </row>
    <row r="6141" spans="1:17" ht="14.4" customHeight="1">
      <c r="A6141" s="67">
        <v>6136</v>
      </c>
      <c r="B6141" s="80" t="s">
        <v>174</v>
      </c>
      <c r="C6141" s="80" t="s">
        <v>252</v>
      </c>
      <c r="D6141" s="80" t="s">
        <v>18898</v>
      </c>
      <c r="E6141" s="104" t="s">
        <v>18899</v>
      </c>
      <c r="F6141" s="107">
        <v>24844</v>
      </c>
      <c r="G6141" s="67" t="s">
        <v>77</v>
      </c>
      <c r="H6141" s="80" t="s">
        <v>11328</v>
      </c>
      <c r="I6141" s="80" t="s">
        <v>18900</v>
      </c>
      <c r="J6141" s="104" t="s">
        <v>227</v>
      </c>
      <c r="K6141" s="67" t="s">
        <v>131</v>
      </c>
      <c r="L6141" s="67"/>
      <c r="M6141" s="67"/>
      <c r="N6141" s="67"/>
      <c r="O6141" s="81"/>
      <c r="P6141" s="81">
        <v>46060</v>
      </c>
      <c r="Q6141" s="103" t="str">
        <f>IFERROR(VLOOKUP(J6141,Настройка!$C$4:$E$121,2,),"Ошибка")</f>
        <v>R</v>
      </c>
    </row>
    <row r="6142" spans="1:17" ht="14.4" customHeight="1">
      <c r="A6142" s="67">
        <v>6137</v>
      </c>
      <c r="B6142" s="80" t="s">
        <v>174</v>
      </c>
      <c r="C6142" s="80" t="s">
        <v>252</v>
      </c>
      <c r="D6142" s="80" t="s">
        <v>18901</v>
      </c>
      <c r="E6142" s="104" t="s">
        <v>18902</v>
      </c>
      <c r="F6142" s="107">
        <v>31711</v>
      </c>
      <c r="G6142" s="67" t="s">
        <v>69</v>
      </c>
      <c r="H6142" s="80" t="s">
        <v>302</v>
      </c>
      <c r="I6142" s="80" t="s">
        <v>18903</v>
      </c>
      <c r="J6142" s="104" t="s">
        <v>222</v>
      </c>
      <c r="K6142" s="67" t="s">
        <v>121</v>
      </c>
      <c r="L6142" s="67"/>
      <c r="M6142" s="67"/>
      <c r="N6142" s="67"/>
      <c r="O6142" s="81"/>
      <c r="P6142" s="81">
        <v>46060</v>
      </c>
      <c r="Q6142" s="103" t="str">
        <f>IFERROR(VLOOKUP(J6142,Настройка!$C$4:$E$121,2,),"Ошибка")</f>
        <v>R</v>
      </c>
    </row>
    <row r="6143" spans="1:17" ht="14.4" customHeight="1">
      <c r="A6143" s="67">
        <v>6138</v>
      </c>
      <c r="B6143" s="80" t="s">
        <v>174</v>
      </c>
      <c r="C6143" s="80" t="s">
        <v>252</v>
      </c>
      <c r="D6143" s="80" t="s">
        <v>18904</v>
      </c>
      <c r="E6143" s="104" t="s">
        <v>18905</v>
      </c>
      <c r="F6143" s="107">
        <v>27503</v>
      </c>
      <c r="G6143" s="67" t="s">
        <v>67</v>
      </c>
      <c r="H6143" s="80" t="s">
        <v>401</v>
      </c>
      <c r="I6143" s="80" t="s">
        <v>18906</v>
      </c>
      <c r="J6143" s="104" t="s">
        <v>222</v>
      </c>
      <c r="K6143" s="67" t="s">
        <v>121</v>
      </c>
      <c r="L6143" s="67"/>
      <c r="M6143" s="67"/>
      <c r="N6143" s="67"/>
      <c r="O6143" s="81"/>
      <c r="P6143" s="81">
        <v>46060</v>
      </c>
      <c r="Q6143" s="103" t="str">
        <f>IFERROR(VLOOKUP(J6143,Настройка!$C$4:$E$121,2,),"Ошибка")</f>
        <v>R</v>
      </c>
    </row>
    <row r="6144" spans="1:17" ht="14.4" customHeight="1">
      <c r="A6144" s="67">
        <v>6139</v>
      </c>
      <c r="B6144" s="80" t="s">
        <v>174</v>
      </c>
      <c r="C6144" s="80" t="s">
        <v>252</v>
      </c>
      <c r="D6144" s="80" t="s">
        <v>18907</v>
      </c>
      <c r="E6144" s="104" t="s">
        <v>18908</v>
      </c>
      <c r="F6144" s="107">
        <v>37461</v>
      </c>
      <c r="G6144" s="67" t="s">
        <v>77</v>
      </c>
      <c r="H6144" s="80" t="s">
        <v>5119</v>
      </c>
      <c r="I6144" s="80" t="s">
        <v>18909</v>
      </c>
      <c r="J6144" s="104" t="s">
        <v>226</v>
      </c>
      <c r="K6144" s="67" t="s">
        <v>129</v>
      </c>
      <c r="L6144" s="67"/>
      <c r="M6144" s="67"/>
      <c r="N6144" s="67"/>
      <c r="O6144" s="81"/>
      <c r="P6144" s="81">
        <v>46061</v>
      </c>
      <c r="Q6144" s="103" t="str">
        <f>IFERROR(VLOOKUP(J6144,Настройка!$C$4:$E$121,2,),"Ошибка")</f>
        <v>R</v>
      </c>
    </row>
    <row r="6145" spans="1:17" ht="14.4" customHeight="1">
      <c r="A6145" s="67">
        <v>6140</v>
      </c>
      <c r="B6145" s="80" t="s">
        <v>174</v>
      </c>
      <c r="C6145" s="80" t="s">
        <v>252</v>
      </c>
      <c r="D6145" s="80" t="s">
        <v>18910</v>
      </c>
      <c r="E6145" s="104" t="s">
        <v>18911</v>
      </c>
      <c r="F6145" s="107">
        <v>30866</v>
      </c>
      <c r="G6145" s="67" t="s">
        <v>77</v>
      </c>
      <c r="H6145" s="80" t="s">
        <v>18912</v>
      </c>
      <c r="I6145" s="80" t="s">
        <v>18913</v>
      </c>
      <c r="J6145" s="104" t="s">
        <v>207</v>
      </c>
      <c r="K6145" s="67" t="s">
        <v>117</v>
      </c>
      <c r="L6145" s="67"/>
      <c r="M6145" s="67"/>
      <c r="N6145" s="67"/>
      <c r="O6145" s="81"/>
      <c r="P6145" s="81">
        <v>46062</v>
      </c>
      <c r="Q6145" s="103" t="str">
        <f>IFERROR(VLOOKUP(J6145,Настройка!$C$4:$E$121,2,),"Ошибка")</f>
        <v>R</v>
      </c>
    </row>
    <row r="6146" spans="1:17" ht="14.4" customHeight="1">
      <c r="A6146" s="67">
        <v>6141</v>
      </c>
      <c r="B6146" s="80" t="s">
        <v>174</v>
      </c>
      <c r="C6146" s="80" t="s">
        <v>252</v>
      </c>
      <c r="D6146" s="80" t="s">
        <v>18914</v>
      </c>
      <c r="E6146" s="104" t="s">
        <v>18915</v>
      </c>
      <c r="F6146" s="107">
        <v>24401</v>
      </c>
      <c r="G6146" s="67" t="s">
        <v>77</v>
      </c>
      <c r="H6146" s="80" t="s">
        <v>18916</v>
      </c>
      <c r="I6146" s="80" t="s">
        <v>18917</v>
      </c>
      <c r="J6146" s="104" t="s">
        <v>207</v>
      </c>
      <c r="K6146" s="67" t="s">
        <v>117</v>
      </c>
      <c r="L6146" s="67"/>
      <c r="M6146" s="67"/>
      <c r="N6146" s="67"/>
      <c r="O6146" s="81"/>
      <c r="P6146" s="81">
        <v>46062</v>
      </c>
      <c r="Q6146" s="103" t="str">
        <f>IFERROR(VLOOKUP(J6146,Настройка!$C$4:$E$121,2,),"Ошибка")</f>
        <v>R</v>
      </c>
    </row>
    <row r="6147" spans="1:17" ht="14.4" customHeight="1">
      <c r="A6147" s="67">
        <v>6142</v>
      </c>
      <c r="B6147" s="80" t="s">
        <v>174</v>
      </c>
      <c r="C6147" s="80" t="s">
        <v>252</v>
      </c>
      <c r="D6147" s="80" t="s">
        <v>18918</v>
      </c>
      <c r="E6147" s="104" t="s">
        <v>18919</v>
      </c>
      <c r="F6147" s="107">
        <v>25718</v>
      </c>
      <c r="G6147" s="67" t="s">
        <v>77</v>
      </c>
      <c r="H6147" s="80" t="s">
        <v>18920</v>
      </c>
      <c r="I6147" s="80" t="s">
        <v>18921</v>
      </c>
      <c r="J6147" s="104" t="s">
        <v>225</v>
      </c>
      <c r="K6147" s="67" t="s">
        <v>121</v>
      </c>
      <c r="L6147" s="67"/>
      <c r="M6147" s="67"/>
      <c r="N6147" s="67"/>
      <c r="O6147" s="81"/>
      <c r="P6147" s="81">
        <v>46064</v>
      </c>
      <c r="Q6147" s="103" t="str">
        <f>IFERROR(VLOOKUP(J6147,Настройка!$C$4:$E$121,2,),"Ошибка")</f>
        <v>R</v>
      </c>
    </row>
    <row r="6148" spans="1:17" ht="14.4" customHeight="1">
      <c r="A6148" s="67">
        <v>6143</v>
      </c>
      <c r="B6148" s="80" t="s">
        <v>174</v>
      </c>
      <c r="C6148" s="80" t="s">
        <v>252</v>
      </c>
      <c r="D6148" s="80" t="s">
        <v>18922</v>
      </c>
      <c r="E6148" s="104" t="s">
        <v>18923</v>
      </c>
      <c r="F6148" s="107">
        <v>32418</v>
      </c>
      <c r="G6148" s="67" t="s">
        <v>77</v>
      </c>
      <c r="H6148" s="80" t="s">
        <v>18924</v>
      </c>
      <c r="I6148" s="80" t="s">
        <v>18925</v>
      </c>
      <c r="J6148" s="104" t="s">
        <v>225</v>
      </c>
      <c r="K6148" s="67" t="s">
        <v>121</v>
      </c>
      <c r="L6148" s="67"/>
      <c r="M6148" s="67"/>
      <c r="N6148" s="67"/>
      <c r="O6148" s="81"/>
      <c r="P6148" s="81">
        <v>46065</v>
      </c>
      <c r="Q6148" s="103" t="str">
        <f>IFERROR(VLOOKUP(J6148,Настройка!$C$4:$E$121,2,),"Ошибка")</f>
        <v>R</v>
      </c>
    </row>
    <row r="6149" spans="1:17" ht="14.4" customHeight="1">
      <c r="A6149" s="67">
        <v>6144</v>
      </c>
      <c r="B6149" s="80" t="s">
        <v>174</v>
      </c>
      <c r="C6149" s="80" t="s">
        <v>252</v>
      </c>
      <c r="D6149" s="80" t="s">
        <v>18926</v>
      </c>
      <c r="E6149" s="104" t="s">
        <v>18927</v>
      </c>
      <c r="F6149" s="107">
        <v>25702</v>
      </c>
      <c r="G6149" s="67" t="s">
        <v>77</v>
      </c>
      <c r="H6149" s="80" t="s">
        <v>587</v>
      </c>
      <c r="I6149" s="80" t="s">
        <v>18928</v>
      </c>
      <c r="J6149" s="104" t="s">
        <v>227</v>
      </c>
      <c r="K6149" s="67" t="s">
        <v>131</v>
      </c>
      <c r="L6149" s="67"/>
      <c r="M6149" s="67"/>
      <c r="N6149" s="67"/>
      <c r="O6149" s="81"/>
      <c r="P6149" s="81">
        <v>46065</v>
      </c>
      <c r="Q6149" s="103" t="str">
        <f>IFERROR(VLOOKUP(J6149,Настройка!$C$4:$E$121,2,),"Ошибка")</f>
        <v>R</v>
      </c>
    </row>
    <row r="6150" spans="1:17" ht="14.4" customHeight="1">
      <c r="A6150" s="67">
        <v>6145</v>
      </c>
      <c r="B6150" s="80" t="s">
        <v>174</v>
      </c>
      <c r="C6150" s="80" t="s">
        <v>252</v>
      </c>
      <c r="D6150" s="80" t="s">
        <v>18929</v>
      </c>
      <c r="E6150" s="104" t="s">
        <v>18930</v>
      </c>
      <c r="F6150" s="107">
        <v>33472</v>
      </c>
      <c r="G6150" s="67" t="s">
        <v>77</v>
      </c>
      <c r="H6150" s="80" t="s">
        <v>7609</v>
      </c>
      <c r="I6150" s="80" t="s">
        <v>18931</v>
      </c>
      <c r="J6150" s="104" t="s">
        <v>222</v>
      </c>
      <c r="K6150" s="67" t="s">
        <v>121</v>
      </c>
      <c r="L6150" s="67"/>
      <c r="M6150" s="67"/>
      <c r="N6150" s="67"/>
      <c r="O6150" s="81"/>
      <c r="P6150" s="81">
        <v>46065</v>
      </c>
      <c r="Q6150" s="103" t="str">
        <f>IFERROR(VLOOKUP(J6150,Настройка!$C$4:$E$121,2,),"Ошибка")</f>
        <v>R</v>
      </c>
    </row>
    <row r="6151" spans="1:17" ht="14.4" customHeight="1">
      <c r="A6151" s="67">
        <v>6146</v>
      </c>
      <c r="B6151" s="80" t="s">
        <v>174</v>
      </c>
      <c r="C6151" s="80" t="s">
        <v>252</v>
      </c>
      <c r="D6151" s="80" t="s">
        <v>18932</v>
      </c>
      <c r="E6151" s="104" t="s">
        <v>18933</v>
      </c>
      <c r="F6151" s="107">
        <v>30358</v>
      </c>
      <c r="G6151" s="67" t="s">
        <v>77</v>
      </c>
      <c r="H6151" s="80" t="s">
        <v>18934</v>
      </c>
      <c r="I6151" s="80" t="s">
        <v>18935</v>
      </c>
      <c r="J6151" s="104" t="s">
        <v>207</v>
      </c>
      <c r="K6151" s="67" t="s">
        <v>117</v>
      </c>
      <c r="L6151" s="67"/>
      <c r="M6151" s="67"/>
      <c r="N6151" s="67"/>
      <c r="O6151" s="81"/>
      <c r="P6151" s="81">
        <v>46072</v>
      </c>
      <c r="Q6151" s="103" t="str">
        <f>IFERROR(VLOOKUP(J6151,Настройка!$C$4:$E$121,2,),"Ошибка")</f>
        <v>R</v>
      </c>
    </row>
    <row r="6152" spans="1:17" ht="14.4" customHeight="1">
      <c r="A6152" s="67">
        <v>6147</v>
      </c>
      <c r="B6152" s="80" t="s">
        <v>174</v>
      </c>
      <c r="C6152" s="80" t="s">
        <v>252</v>
      </c>
      <c r="D6152" s="80" t="s">
        <v>18936</v>
      </c>
      <c r="E6152" s="104" t="s">
        <v>18937</v>
      </c>
      <c r="F6152" s="107">
        <v>34018</v>
      </c>
      <c r="G6152" s="67" t="s">
        <v>77</v>
      </c>
      <c r="H6152" s="80" t="s">
        <v>18938</v>
      </c>
      <c r="I6152" s="80" t="s">
        <v>18939</v>
      </c>
      <c r="J6152" s="104" t="s">
        <v>215</v>
      </c>
      <c r="K6152" s="67" t="s">
        <v>129</v>
      </c>
      <c r="L6152" s="67"/>
      <c r="M6152" s="67"/>
      <c r="N6152" s="67"/>
      <c r="O6152" s="81"/>
      <c r="P6152" s="81">
        <v>46068</v>
      </c>
      <c r="Q6152" s="103" t="str">
        <f>IFERROR(VLOOKUP(J6152,Настройка!$C$4:$E$121,2,),"Ошибка")</f>
        <v>R</v>
      </c>
    </row>
    <row r="6153" spans="1:17" ht="14.4" customHeight="1">
      <c r="A6153" s="67">
        <v>6148</v>
      </c>
      <c r="B6153" s="80" t="s">
        <v>174</v>
      </c>
      <c r="C6153" s="80" t="s">
        <v>252</v>
      </c>
      <c r="D6153" s="80" t="s">
        <v>18940</v>
      </c>
      <c r="E6153" s="104" t="s">
        <v>18941</v>
      </c>
      <c r="F6153" s="107">
        <v>37131</v>
      </c>
      <c r="G6153" s="67" t="s">
        <v>77</v>
      </c>
      <c r="H6153" s="80" t="s">
        <v>18942</v>
      </c>
      <c r="I6153" s="80" t="s">
        <v>18943</v>
      </c>
      <c r="J6153" s="104" t="s">
        <v>226</v>
      </c>
      <c r="K6153" s="67" t="s">
        <v>129</v>
      </c>
      <c r="L6153" s="67"/>
      <c r="M6153" s="67"/>
      <c r="N6153" s="67"/>
      <c r="O6153" s="81"/>
      <c r="P6153" s="81">
        <v>46068</v>
      </c>
      <c r="Q6153" s="103" t="str">
        <f>IFERROR(VLOOKUP(J6153,Настройка!$C$4:$E$121,2,),"Ошибка")</f>
        <v>R</v>
      </c>
    </row>
    <row r="6154" spans="1:17" ht="14.4" customHeight="1">
      <c r="A6154" s="67">
        <v>6149</v>
      </c>
      <c r="B6154" s="80" t="s">
        <v>174</v>
      </c>
      <c r="C6154" s="80" t="s">
        <v>252</v>
      </c>
      <c r="D6154" s="80" t="s">
        <v>18944</v>
      </c>
      <c r="E6154" s="104" t="s">
        <v>18945</v>
      </c>
      <c r="F6154" s="107">
        <v>30602</v>
      </c>
      <c r="G6154" s="67" t="s">
        <v>77</v>
      </c>
      <c r="H6154" s="80" t="s">
        <v>10280</v>
      </c>
      <c r="I6154" s="80" t="s">
        <v>18946</v>
      </c>
      <c r="J6154" s="104" t="s">
        <v>226</v>
      </c>
      <c r="K6154" s="67" t="s">
        <v>129</v>
      </c>
      <c r="L6154" s="67"/>
      <c r="M6154" s="67"/>
      <c r="N6154" s="67"/>
      <c r="O6154" s="81"/>
      <c r="P6154" s="81">
        <v>46078</v>
      </c>
      <c r="Q6154" s="103" t="str">
        <f>IFERROR(VLOOKUP(J6154,Настройка!$C$4:$E$121,2,),"Ошибка")</f>
        <v>R</v>
      </c>
    </row>
    <row r="6155" spans="1:17" ht="14.4" customHeight="1">
      <c r="A6155" s="67">
        <v>6150</v>
      </c>
      <c r="B6155" s="80" t="s">
        <v>174</v>
      </c>
      <c r="C6155" s="80" t="s">
        <v>252</v>
      </c>
      <c r="D6155" s="80" t="s">
        <v>18947</v>
      </c>
      <c r="E6155" s="104" t="s">
        <v>18948</v>
      </c>
      <c r="F6155" s="107">
        <v>33869</v>
      </c>
      <c r="G6155" s="67" t="s">
        <v>77</v>
      </c>
      <c r="H6155" s="80" t="s">
        <v>1163</v>
      </c>
      <c r="I6155" s="80" t="s">
        <v>18949</v>
      </c>
      <c r="J6155" s="104" t="s">
        <v>222</v>
      </c>
      <c r="K6155" s="67" t="s">
        <v>121</v>
      </c>
      <c r="L6155" s="67"/>
      <c r="M6155" s="67"/>
      <c r="N6155" s="67"/>
      <c r="O6155" s="81"/>
      <c r="P6155" s="81">
        <v>46078</v>
      </c>
      <c r="Q6155" s="103" t="str">
        <f>IFERROR(VLOOKUP(J6155,Настройка!$C$4:$E$121,2,),"Ошибка")</f>
        <v>R</v>
      </c>
    </row>
    <row r="6156" spans="1:17" ht="14.4" customHeight="1">
      <c r="A6156" s="67">
        <v>6151</v>
      </c>
      <c r="B6156" s="80" t="s">
        <v>174</v>
      </c>
      <c r="C6156" s="80" t="s">
        <v>252</v>
      </c>
      <c r="D6156" s="80" t="s">
        <v>18950</v>
      </c>
      <c r="E6156" s="104" t="s">
        <v>18951</v>
      </c>
      <c r="F6156" s="107">
        <v>27462</v>
      </c>
      <c r="G6156" s="67" t="s">
        <v>67</v>
      </c>
      <c r="H6156" s="80"/>
      <c r="I6156" s="80" t="s">
        <v>18952</v>
      </c>
      <c r="J6156" s="104" t="s">
        <v>227</v>
      </c>
      <c r="K6156" s="67" t="s">
        <v>131</v>
      </c>
      <c r="L6156" s="67"/>
      <c r="M6156" s="67"/>
      <c r="N6156" s="67"/>
      <c r="O6156" s="81"/>
      <c r="P6156" s="81">
        <v>46079</v>
      </c>
      <c r="Q6156" s="103" t="str">
        <f>IFERROR(VLOOKUP(J6156,Настройка!$C$4:$E$121,2,),"Ошибка")</f>
        <v>R</v>
      </c>
    </row>
    <row r="6157" spans="1:17" ht="14.4" customHeight="1">
      <c r="A6157" s="67">
        <v>6152</v>
      </c>
      <c r="B6157" s="80" t="s">
        <v>174</v>
      </c>
      <c r="C6157" s="80" t="s">
        <v>252</v>
      </c>
      <c r="D6157" s="80" t="s">
        <v>18953</v>
      </c>
      <c r="E6157" s="104" t="s">
        <v>18954</v>
      </c>
      <c r="F6157" s="107">
        <v>35589</v>
      </c>
      <c r="G6157" s="67" t="s">
        <v>67</v>
      </c>
      <c r="H6157" s="80"/>
      <c r="I6157" s="80" t="s">
        <v>18955</v>
      </c>
      <c r="J6157" s="104" t="s">
        <v>227</v>
      </c>
      <c r="K6157" s="67" t="s">
        <v>131</v>
      </c>
      <c r="L6157" s="67"/>
      <c r="M6157" s="67"/>
      <c r="N6157" s="67"/>
      <c r="O6157" s="81"/>
      <c r="P6157" s="81">
        <v>46079</v>
      </c>
      <c r="Q6157" s="103" t="str">
        <f>IFERROR(VLOOKUP(J6157,Настройка!$C$4:$E$121,2,),"Ошибка")</f>
        <v>R</v>
      </c>
    </row>
    <row r="6158" spans="1:17" ht="14.4" customHeight="1">
      <c r="A6158" s="67">
        <v>6153</v>
      </c>
      <c r="B6158" s="80" t="s">
        <v>174</v>
      </c>
      <c r="C6158" s="80" t="s">
        <v>252</v>
      </c>
      <c r="D6158" s="80" t="s">
        <v>18956</v>
      </c>
      <c r="E6158" s="104" t="s">
        <v>18957</v>
      </c>
      <c r="F6158" s="107">
        <v>38687</v>
      </c>
      <c r="G6158" s="67" t="s">
        <v>67</v>
      </c>
      <c r="H6158" s="80"/>
      <c r="I6158" s="80" t="s">
        <v>18958</v>
      </c>
      <c r="J6158" s="104" t="s">
        <v>227</v>
      </c>
      <c r="K6158" s="67" t="s">
        <v>131</v>
      </c>
      <c r="L6158" s="67"/>
      <c r="M6158" s="67"/>
      <c r="N6158" s="67"/>
      <c r="O6158" s="81"/>
      <c r="P6158" s="81">
        <v>46079</v>
      </c>
      <c r="Q6158" s="103" t="str">
        <f>IFERROR(VLOOKUP(J6158,Настройка!$C$4:$E$121,2,),"Ошибка")</f>
        <v>R</v>
      </c>
    </row>
    <row r="6159" spans="1:17" ht="14.4" customHeight="1">
      <c r="A6159" s="67">
        <v>6154</v>
      </c>
      <c r="B6159" s="80" t="s">
        <v>174</v>
      </c>
      <c r="C6159" s="80" t="s">
        <v>252</v>
      </c>
      <c r="D6159" s="80" t="s">
        <v>18959</v>
      </c>
      <c r="E6159" s="104" t="s">
        <v>18960</v>
      </c>
      <c r="F6159" s="107">
        <v>37730</v>
      </c>
      <c r="G6159" s="67" t="s">
        <v>67</v>
      </c>
      <c r="H6159" s="80"/>
      <c r="I6159" s="80" t="s">
        <v>18961</v>
      </c>
      <c r="J6159" s="104" t="s">
        <v>227</v>
      </c>
      <c r="K6159" s="67" t="s">
        <v>131</v>
      </c>
      <c r="L6159" s="67"/>
      <c r="M6159" s="67"/>
      <c r="N6159" s="67"/>
      <c r="O6159" s="81"/>
      <c r="P6159" s="81">
        <v>46079</v>
      </c>
      <c r="Q6159" s="103" t="str">
        <f>IFERROR(VLOOKUP(J6159,Настройка!$C$4:$E$121,2,),"Ошибка")</f>
        <v>R</v>
      </c>
    </row>
    <row r="6160" spans="1:17" ht="14.4" customHeight="1">
      <c r="A6160" s="67">
        <v>6155</v>
      </c>
      <c r="B6160" s="80" t="s">
        <v>174</v>
      </c>
      <c r="C6160" s="80" t="s">
        <v>252</v>
      </c>
      <c r="D6160" s="80" t="s">
        <v>18962</v>
      </c>
      <c r="E6160" s="104" t="s">
        <v>18963</v>
      </c>
      <c r="F6160" s="107">
        <v>38421</v>
      </c>
      <c r="G6160" s="67" t="s">
        <v>69</v>
      </c>
      <c r="H6160" s="80" t="s">
        <v>302</v>
      </c>
      <c r="I6160" s="80" t="s">
        <v>18964</v>
      </c>
      <c r="J6160" s="104" t="s">
        <v>227</v>
      </c>
      <c r="K6160" s="67" t="s">
        <v>131</v>
      </c>
      <c r="L6160" s="67"/>
      <c r="M6160" s="67"/>
      <c r="N6160" s="67"/>
      <c r="O6160" s="81"/>
      <c r="P6160" s="81">
        <v>46079</v>
      </c>
      <c r="Q6160" s="103" t="str">
        <f>IFERROR(VLOOKUP(J6160,Настройка!$C$4:$E$121,2,),"Ошибка")</f>
        <v>R</v>
      </c>
    </row>
    <row r="6161" spans="1:17" ht="14.4" customHeight="1">
      <c r="A6161" s="67">
        <v>6156</v>
      </c>
      <c r="B6161" s="80" t="s">
        <v>174</v>
      </c>
      <c r="C6161" s="80" t="s">
        <v>252</v>
      </c>
      <c r="D6161" s="80" t="s">
        <v>18965</v>
      </c>
      <c r="E6161" s="104" t="s">
        <v>18966</v>
      </c>
      <c r="F6161" s="107">
        <v>26518</v>
      </c>
      <c r="G6161" s="67" t="s">
        <v>77</v>
      </c>
      <c r="H6161" s="80" t="s">
        <v>13867</v>
      </c>
      <c r="I6161" s="80" t="s">
        <v>18967</v>
      </c>
      <c r="J6161" s="104" t="s">
        <v>213</v>
      </c>
      <c r="K6161" s="67" t="s">
        <v>121</v>
      </c>
      <c r="L6161" s="67"/>
      <c r="M6161" s="67"/>
      <c r="N6161" s="67"/>
      <c r="O6161" s="81"/>
      <c r="P6161" s="81">
        <v>46079</v>
      </c>
      <c r="Q6161" s="103" t="str">
        <f>IFERROR(VLOOKUP(J6161,Настройка!$C$4:$E$121,2,),"Ошибка")</f>
        <v>R</v>
      </c>
    </row>
    <row r="6162" spans="1:17" ht="14.4" customHeight="1">
      <c r="A6162" s="67">
        <v>6157</v>
      </c>
      <c r="B6162" s="80" t="s">
        <v>174</v>
      </c>
      <c r="C6162" s="80" t="s">
        <v>252</v>
      </c>
      <c r="D6162" s="80" t="s">
        <v>18968</v>
      </c>
      <c r="E6162" s="104" t="s">
        <v>18969</v>
      </c>
      <c r="F6162" s="107">
        <v>25590</v>
      </c>
      <c r="G6162" s="67" t="s">
        <v>77</v>
      </c>
      <c r="H6162" s="80" t="s">
        <v>18598</v>
      </c>
      <c r="I6162" s="80" t="s">
        <v>18970</v>
      </c>
      <c r="J6162" s="104" t="s">
        <v>207</v>
      </c>
      <c r="K6162" s="67" t="s">
        <v>117</v>
      </c>
      <c r="L6162" s="67"/>
      <c r="M6162" s="67"/>
      <c r="N6162" s="67"/>
      <c r="O6162" s="81"/>
      <c r="P6162" s="81">
        <v>46079</v>
      </c>
      <c r="Q6162" s="103" t="str">
        <f>IFERROR(VLOOKUP(J6162,Настройка!$C$4:$E$121,2,),"Ошибка")</f>
        <v>R</v>
      </c>
    </row>
    <row r="6163" spans="1:17" ht="14.4" customHeight="1">
      <c r="A6163" s="67">
        <v>6158</v>
      </c>
      <c r="B6163" s="80" t="s">
        <v>174</v>
      </c>
      <c r="C6163" s="80" t="s">
        <v>252</v>
      </c>
      <c r="D6163" s="80" t="s">
        <v>18971</v>
      </c>
      <c r="E6163" s="104" t="s">
        <v>18972</v>
      </c>
      <c r="F6163" s="107">
        <v>32965</v>
      </c>
      <c r="G6163" s="67" t="s">
        <v>77</v>
      </c>
      <c r="H6163" s="80" t="s">
        <v>8280</v>
      </c>
      <c r="I6163" s="80" t="s">
        <v>18973</v>
      </c>
      <c r="J6163" s="104" t="s">
        <v>207</v>
      </c>
      <c r="K6163" s="67" t="s">
        <v>117</v>
      </c>
      <c r="L6163" s="67"/>
      <c r="M6163" s="67"/>
      <c r="N6163" s="67"/>
      <c r="O6163" s="81"/>
      <c r="P6163" s="81">
        <v>46080</v>
      </c>
      <c r="Q6163" s="103" t="str">
        <f>IFERROR(VLOOKUP(J6163,Настройка!$C$4:$E$121,2,),"Ошибка")</f>
        <v>R</v>
      </c>
    </row>
    <row r="6164" spans="1:17" ht="14.4" customHeight="1">
      <c r="A6164" s="67">
        <v>6159</v>
      </c>
      <c r="B6164" s="80" t="s">
        <v>174</v>
      </c>
      <c r="C6164" s="80" t="s">
        <v>252</v>
      </c>
      <c r="D6164" s="80" t="s">
        <v>18974</v>
      </c>
      <c r="E6164" s="104" t="s">
        <v>18975</v>
      </c>
      <c r="F6164" s="107">
        <v>27306</v>
      </c>
      <c r="G6164" s="67" t="s">
        <v>77</v>
      </c>
      <c r="H6164" s="80" t="s">
        <v>18976</v>
      </c>
      <c r="I6164" s="80" t="s">
        <v>18977</v>
      </c>
      <c r="J6164" s="104" t="s">
        <v>213</v>
      </c>
      <c r="K6164" s="67" t="s">
        <v>121</v>
      </c>
      <c r="L6164" s="67"/>
      <c r="M6164" s="67"/>
      <c r="N6164" s="67"/>
      <c r="O6164" s="81"/>
      <c r="P6164" s="81">
        <v>46080</v>
      </c>
      <c r="Q6164" s="103" t="str">
        <f>IFERROR(VLOOKUP(J6164,Настройка!$C$4:$E$121,2,),"Ошибка")</f>
        <v>R</v>
      </c>
    </row>
    <row r="6165" spans="1:17" ht="14.4" customHeight="1">
      <c r="A6165" s="67">
        <v>6160</v>
      </c>
      <c r="B6165" s="80" t="s">
        <v>174</v>
      </c>
      <c r="C6165" s="80" t="s">
        <v>252</v>
      </c>
      <c r="D6165" s="80" t="s">
        <v>18978</v>
      </c>
      <c r="E6165" s="104" t="s">
        <v>18979</v>
      </c>
      <c r="F6165" s="107">
        <v>29987</v>
      </c>
      <c r="G6165" s="67" t="s">
        <v>77</v>
      </c>
      <c r="H6165" s="80" t="s">
        <v>18980</v>
      </c>
      <c r="I6165" s="80" t="s">
        <v>18981</v>
      </c>
      <c r="J6165" s="104" t="s">
        <v>207</v>
      </c>
      <c r="K6165" s="67" t="s">
        <v>117</v>
      </c>
      <c r="L6165" s="67"/>
      <c r="M6165" s="67"/>
      <c r="N6165" s="67"/>
      <c r="O6165" s="81"/>
      <c r="P6165" s="81">
        <v>46080</v>
      </c>
      <c r="Q6165" s="103" t="str">
        <f>IFERROR(VLOOKUP(J6165,Настройка!$C$4:$E$121,2,),"Ошибка")</f>
        <v>R</v>
      </c>
    </row>
    <row r="6166" spans="1:17" ht="14.4" customHeight="1">
      <c r="A6166" s="67">
        <v>6161</v>
      </c>
      <c r="B6166" s="80" t="s">
        <v>174</v>
      </c>
      <c r="C6166" s="80" t="s">
        <v>252</v>
      </c>
      <c r="D6166" s="80" t="s">
        <v>18982</v>
      </c>
      <c r="E6166" s="104" t="s">
        <v>18983</v>
      </c>
      <c r="F6166" s="107">
        <v>33775</v>
      </c>
      <c r="G6166" s="67" t="s">
        <v>77</v>
      </c>
      <c r="H6166" s="80" t="s">
        <v>11328</v>
      </c>
      <c r="I6166" s="80" t="s">
        <v>18984</v>
      </c>
      <c r="J6166" s="104" t="s">
        <v>207</v>
      </c>
      <c r="K6166" s="67" t="s">
        <v>117</v>
      </c>
      <c r="L6166" s="67"/>
      <c r="M6166" s="67"/>
      <c r="N6166" s="67"/>
      <c r="O6166" s="81"/>
      <c r="P6166" s="81">
        <v>46080</v>
      </c>
      <c r="Q6166" s="103" t="str">
        <f>IFERROR(VLOOKUP(J6166,Настройка!$C$4:$E$121,2,),"Ошибка")</f>
        <v>R</v>
      </c>
    </row>
    <row r="6167" spans="1:17" ht="14.4" customHeight="1">
      <c r="A6167" s="67">
        <v>6162</v>
      </c>
      <c r="B6167" s="80" t="s">
        <v>174</v>
      </c>
      <c r="C6167" s="80" t="s">
        <v>252</v>
      </c>
      <c r="D6167" s="80" t="s">
        <v>18985</v>
      </c>
      <c r="E6167" s="104" t="s">
        <v>18986</v>
      </c>
      <c r="F6167" s="107">
        <v>38064</v>
      </c>
      <c r="G6167" s="67" t="s">
        <v>77</v>
      </c>
      <c r="H6167" s="80" t="s">
        <v>7613</v>
      </c>
      <c r="I6167" s="80" t="s">
        <v>18987</v>
      </c>
      <c r="J6167" s="104" t="s">
        <v>222</v>
      </c>
      <c r="K6167" s="67" t="s">
        <v>121</v>
      </c>
      <c r="L6167" s="67"/>
      <c r="M6167" s="67"/>
      <c r="N6167" s="67"/>
      <c r="O6167" s="81"/>
      <c r="P6167" s="81">
        <v>46075</v>
      </c>
      <c r="Q6167" s="103" t="str">
        <f>IFERROR(VLOOKUP(J6167,Настройка!$C$4:$E$121,2,),"Ошибка")</f>
        <v>R</v>
      </c>
    </row>
    <row r="6168" spans="1:17" ht="14.4" customHeight="1">
      <c r="A6168" s="67">
        <v>6163</v>
      </c>
      <c r="B6168" s="80" t="s">
        <v>174</v>
      </c>
      <c r="C6168" s="80" t="s">
        <v>252</v>
      </c>
      <c r="D6168" s="80" t="s">
        <v>18988</v>
      </c>
      <c r="E6168" s="104" t="s">
        <v>18989</v>
      </c>
      <c r="F6168" s="107">
        <v>34067</v>
      </c>
      <c r="G6168" s="67" t="s">
        <v>77</v>
      </c>
      <c r="H6168" s="80" t="s">
        <v>791</v>
      </c>
      <c r="I6168" s="80" t="s">
        <v>18990</v>
      </c>
      <c r="J6168" s="104" t="s">
        <v>227</v>
      </c>
      <c r="K6168" s="67" t="s">
        <v>131</v>
      </c>
      <c r="L6168" s="67"/>
      <c r="M6168" s="67"/>
      <c r="N6168" s="67"/>
      <c r="O6168" s="81"/>
      <c r="P6168" s="81">
        <v>46075</v>
      </c>
      <c r="Q6168" s="103" t="str">
        <f>IFERROR(VLOOKUP(J6168,Настройка!$C$4:$E$121,2,),"Ошибка")</f>
        <v>R</v>
      </c>
    </row>
    <row r="6169" spans="1:17" ht="14.4" customHeight="1">
      <c r="A6169" s="67">
        <v>6164</v>
      </c>
      <c r="B6169" s="80" t="s">
        <v>174</v>
      </c>
      <c r="C6169" s="80" t="s">
        <v>252</v>
      </c>
      <c r="D6169" s="80" t="s">
        <v>18991</v>
      </c>
      <c r="E6169" s="104" t="s">
        <v>18992</v>
      </c>
      <c r="F6169" s="107">
        <v>34305</v>
      </c>
      <c r="G6169" s="67" t="s">
        <v>77</v>
      </c>
      <c r="H6169" s="80" t="s">
        <v>5297</v>
      </c>
      <c r="I6169" s="80" t="s">
        <v>18993</v>
      </c>
      <c r="J6169" s="104" t="s">
        <v>226</v>
      </c>
      <c r="K6169" s="67" t="s">
        <v>129</v>
      </c>
      <c r="L6169" s="67"/>
      <c r="M6169" s="67"/>
      <c r="N6169" s="67"/>
      <c r="O6169" s="81"/>
      <c r="P6169" s="81">
        <v>46081</v>
      </c>
      <c r="Q6169" s="103" t="str">
        <f>IFERROR(VLOOKUP(J6169,Настройка!$C$4:$E$121,2,),"Ошибка")</f>
        <v>R</v>
      </c>
    </row>
    <row r="6170" spans="1:17" ht="14.4" customHeight="1">
      <c r="A6170" s="67">
        <v>6165</v>
      </c>
      <c r="B6170" s="80" t="s">
        <v>174</v>
      </c>
      <c r="C6170" s="80" t="s">
        <v>252</v>
      </c>
      <c r="D6170" s="80" t="s">
        <v>18994</v>
      </c>
      <c r="E6170" s="104" t="s">
        <v>18995</v>
      </c>
      <c r="F6170" s="107">
        <v>37850</v>
      </c>
      <c r="G6170" s="67" t="s">
        <v>77</v>
      </c>
      <c r="H6170" s="80" t="s">
        <v>18519</v>
      </c>
      <c r="I6170" s="80" t="s">
        <v>18996</v>
      </c>
      <c r="J6170" s="104" t="s">
        <v>160</v>
      </c>
      <c r="K6170" s="67" t="s">
        <v>109</v>
      </c>
      <c r="L6170" s="67"/>
      <c r="M6170" s="67"/>
      <c r="N6170" s="67"/>
      <c r="O6170" s="81"/>
      <c r="P6170" s="81">
        <v>46081</v>
      </c>
      <c r="Q6170" s="103" t="str">
        <f>IFERROR(VLOOKUP(J6170,Настройка!$C$4:$E$121,2,),"Ошибка")</f>
        <v>ITR</v>
      </c>
    </row>
    <row r="6171" spans="1:17" ht="14.4" customHeight="1">
      <c r="A6171" s="67">
        <v>6166</v>
      </c>
      <c r="B6171" s="80" t="s">
        <v>174</v>
      </c>
      <c r="C6171" s="80" t="s">
        <v>252</v>
      </c>
      <c r="D6171" s="80" t="s">
        <v>18997</v>
      </c>
      <c r="E6171" s="104" t="s">
        <v>18998</v>
      </c>
      <c r="F6171" s="107">
        <v>34383</v>
      </c>
      <c r="G6171" s="67" t="s">
        <v>77</v>
      </c>
      <c r="H6171" s="80" t="s">
        <v>18938</v>
      </c>
      <c r="I6171" s="80" t="s">
        <v>18999</v>
      </c>
      <c r="J6171" s="104" t="s">
        <v>226</v>
      </c>
      <c r="K6171" s="67" t="s">
        <v>129</v>
      </c>
      <c r="L6171" s="67"/>
      <c r="M6171" s="67"/>
      <c r="N6171" s="67"/>
      <c r="O6171" s="81"/>
      <c r="P6171" s="81">
        <v>46081</v>
      </c>
      <c r="Q6171" s="103" t="str">
        <f>IFERROR(VLOOKUP(J6171,Настройка!$C$4:$E$121,2,),"Ошибка")</f>
        <v>R</v>
      </c>
    </row>
    <row r="6172" spans="1:17" ht="14.4" customHeight="1">
      <c r="A6172" s="67">
        <v>6167</v>
      </c>
      <c r="B6172" s="80" t="s">
        <v>174</v>
      </c>
      <c r="C6172" s="80" t="s">
        <v>252</v>
      </c>
      <c r="D6172" s="80" t="s">
        <v>19000</v>
      </c>
      <c r="E6172" s="104" t="s">
        <v>19001</v>
      </c>
      <c r="F6172" s="107">
        <v>29878</v>
      </c>
      <c r="G6172" s="67" t="s">
        <v>77</v>
      </c>
      <c r="H6172" s="80" t="s">
        <v>19002</v>
      </c>
      <c r="I6172" s="80" t="s">
        <v>19003</v>
      </c>
      <c r="J6172" s="104" t="s">
        <v>220</v>
      </c>
      <c r="K6172" s="67" t="s">
        <v>119</v>
      </c>
      <c r="L6172" s="67"/>
      <c r="M6172" s="67"/>
      <c r="N6172" s="67"/>
      <c r="O6172" s="81"/>
      <c r="P6172" s="81">
        <v>46083</v>
      </c>
      <c r="Q6172" s="103" t="str">
        <f>IFERROR(VLOOKUP(J6172,Настройка!$C$4:$E$121,2,),"Ошибка")</f>
        <v>R</v>
      </c>
    </row>
    <row r="6173" spans="1:17" ht="14.4" customHeight="1">
      <c r="A6173" s="67">
        <v>6168</v>
      </c>
      <c r="B6173" s="80" t="s">
        <v>174</v>
      </c>
      <c r="C6173" s="80" t="s">
        <v>252</v>
      </c>
      <c r="D6173" s="80" t="s">
        <v>19004</v>
      </c>
      <c r="E6173" s="104" t="s">
        <v>19005</v>
      </c>
      <c r="F6173" s="107">
        <v>35052</v>
      </c>
      <c r="G6173" s="67" t="s">
        <v>77</v>
      </c>
      <c r="H6173" s="80" t="s">
        <v>10242</v>
      </c>
      <c r="I6173" s="80" t="s">
        <v>19006</v>
      </c>
      <c r="J6173" s="104" t="s">
        <v>207</v>
      </c>
      <c r="K6173" s="67" t="s">
        <v>117</v>
      </c>
      <c r="L6173" s="67"/>
      <c r="M6173" s="67"/>
      <c r="N6173" s="67"/>
      <c r="O6173" s="81"/>
      <c r="P6173" s="81">
        <v>46082</v>
      </c>
      <c r="Q6173" s="103" t="str">
        <f>IFERROR(VLOOKUP(J6173,Настройка!$C$4:$E$121,2,),"Ошибка")</f>
        <v>R</v>
      </c>
    </row>
    <row r="6174" spans="1:17" ht="14.4" customHeight="1">
      <c r="A6174" s="67">
        <v>6169</v>
      </c>
      <c r="B6174" s="80" t="s">
        <v>174</v>
      </c>
      <c r="C6174" s="80" t="s">
        <v>252</v>
      </c>
      <c r="D6174" s="80" t="s">
        <v>19007</v>
      </c>
      <c r="E6174" s="104" t="s">
        <v>19008</v>
      </c>
      <c r="F6174" s="107">
        <v>38287</v>
      </c>
      <c r="G6174" s="67" t="s">
        <v>77</v>
      </c>
      <c r="H6174" s="80" t="s">
        <v>19009</v>
      </c>
      <c r="I6174" s="80" t="s">
        <v>19010</v>
      </c>
      <c r="J6174" s="104" t="s">
        <v>222</v>
      </c>
      <c r="K6174" s="67" t="s">
        <v>121</v>
      </c>
      <c r="L6174" s="67"/>
      <c r="M6174" s="67"/>
      <c r="N6174" s="67"/>
      <c r="O6174" s="81"/>
      <c r="P6174" s="81">
        <v>46084</v>
      </c>
      <c r="Q6174" s="103" t="str">
        <f>IFERROR(VLOOKUP(J6174,Настройка!$C$4:$E$121,2,),"Ошибка")</f>
        <v>R</v>
      </c>
    </row>
    <row r="6175" spans="1:17" ht="14.4" customHeight="1">
      <c r="A6175" s="67">
        <v>6170</v>
      </c>
      <c r="B6175" s="80" t="s">
        <v>174</v>
      </c>
      <c r="C6175" s="80" t="s">
        <v>252</v>
      </c>
      <c r="D6175" s="80" t="s">
        <v>19011</v>
      </c>
      <c r="E6175" s="104" t="s">
        <v>19012</v>
      </c>
      <c r="F6175" s="107">
        <v>35998</v>
      </c>
      <c r="G6175" s="67" t="s">
        <v>77</v>
      </c>
      <c r="H6175" s="80" t="s">
        <v>19013</v>
      </c>
      <c r="I6175" s="80" t="s">
        <v>19014</v>
      </c>
      <c r="J6175" s="104" t="s">
        <v>201</v>
      </c>
      <c r="K6175" s="67" t="s">
        <v>131</v>
      </c>
      <c r="L6175" s="67"/>
      <c r="M6175" s="67"/>
      <c r="N6175" s="67"/>
      <c r="O6175" s="81"/>
      <c r="P6175" s="81">
        <v>46084</v>
      </c>
      <c r="Q6175" s="103" t="str">
        <f>IFERROR(VLOOKUP(J6175,Настройка!$C$4:$E$121,2,),"Ошибка")</f>
        <v>ITR</v>
      </c>
    </row>
    <row r="6176" spans="1:17" ht="14.4" customHeight="1">
      <c r="A6176" s="67">
        <v>6171</v>
      </c>
      <c r="B6176" s="80" t="s">
        <v>174</v>
      </c>
      <c r="C6176" s="80" t="s">
        <v>252</v>
      </c>
      <c r="D6176" s="80" t="s">
        <v>19015</v>
      </c>
      <c r="E6176" s="104" t="s">
        <v>19016</v>
      </c>
      <c r="F6176" s="107">
        <v>35847</v>
      </c>
      <c r="G6176" s="67" t="s">
        <v>77</v>
      </c>
      <c r="H6176" s="80" t="s">
        <v>18752</v>
      </c>
      <c r="I6176" s="80" t="s">
        <v>19017</v>
      </c>
      <c r="J6176" s="104" t="s">
        <v>118</v>
      </c>
      <c r="K6176" s="67" t="s">
        <v>109</v>
      </c>
      <c r="L6176" s="67"/>
      <c r="M6176" s="67"/>
      <c r="N6176" s="67"/>
      <c r="O6176" s="81"/>
      <c r="P6176" s="81">
        <v>46087</v>
      </c>
      <c r="Q6176" s="103" t="str">
        <f>IFERROR(VLOOKUP(J6176,Настройка!$C$4:$E$121,2,),"Ошибка")</f>
        <v>ITR</v>
      </c>
    </row>
    <row r="6177" spans="1:17" ht="14.4" customHeight="1">
      <c r="A6177" s="67">
        <v>6172</v>
      </c>
      <c r="B6177" s="80" t="s">
        <v>174</v>
      </c>
      <c r="C6177" s="80" t="s">
        <v>252</v>
      </c>
      <c r="D6177" s="80" t="s">
        <v>19018</v>
      </c>
      <c r="E6177" s="104" t="s">
        <v>19019</v>
      </c>
      <c r="F6177" s="107">
        <v>33210</v>
      </c>
      <c r="G6177" s="67" t="s">
        <v>77</v>
      </c>
      <c r="H6177" s="80" t="s">
        <v>19020</v>
      </c>
      <c r="I6177" s="80" t="s">
        <v>19021</v>
      </c>
      <c r="J6177" s="104" t="s">
        <v>156</v>
      </c>
      <c r="K6177" s="67" t="s">
        <v>109</v>
      </c>
      <c r="L6177" s="67"/>
      <c r="M6177" s="67"/>
      <c r="N6177" s="67"/>
      <c r="O6177" s="81"/>
      <c r="P6177" s="81">
        <v>46087</v>
      </c>
      <c r="Q6177" s="103" t="str">
        <f>IFERROR(VLOOKUP(J6177,Настройка!$C$4:$E$121,2,),"Ошибка")</f>
        <v>ITR</v>
      </c>
    </row>
    <row r="6178" spans="1:17" ht="14.4" customHeight="1">
      <c r="A6178" s="67">
        <v>6173</v>
      </c>
      <c r="B6178" s="80" t="s">
        <v>174</v>
      </c>
      <c r="C6178" s="80" t="s">
        <v>252</v>
      </c>
      <c r="D6178" s="80" t="s">
        <v>19022</v>
      </c>
      <c r="E6178" s="104" t="s">
        <v>19023</v>
      </c>
      <c r="F6178" s="107">
        <v>34241</v>
      </c>
      <c r="G6178" s="67" t="s">
        <v>67</v>
      </c>
      <c r="H6178" s="80"/>
      <c r="I6178" s="80" t="s">
        <v>19024</v>
      </c>
      <c r="J6178" s="104" t="s">
        <v>215</v>
      </c>
      <c r="K6178" s="67" t="s">
        <v>129</v>
      </c>
      <c r="L6178" s="67"/>
      <c r="M6178" s="67"/>
      <c r="N6178" s="67"/>
      <c r="O6178" s="81"/>
      <c r="P6178" s="81">
        <v>46052</v>
      </c>
      <c r="Q6178" s="103" t="str">
        <f>IFERROR(VLOOKUP(J6178,Настройка!$C$4:$E$121,2,),"Ошибка")</f>
        <v>R</v>
      </c>
    </row>
    <row r="6179" spans="1:17" ht="14.4" customHeight="1">
      <c r="A6179" s="67">
        <v>6174</v>
      </c>
      <c r="B6179" s="80" t="s">
        <v>174</v>
      </c>
      <c r="C6179" s="80" t="s">
        <v>252</v>
      </c>
      <c r="D6179" s="80" t="s">
        <v>19025</v>
      </c>
      <c r="E6179" s="104" t="s">
        <v>19026</v>
      </c>
      <c r="F6179" s="107">
        <v>28118</v>
      </c>
      <c r="G6179" s="67" t="s">
        <v>77</v>
      </c>
      <c r="H6179" s="80" t="s">
        <v>747</v>
      </c>
      <c r="I6179" s="80" t="s">
        <v>19027</v>
      </c>
      <c r="J6179" s="104" t="s">
        <v>222</v>
      </c>
      <c r="K6179" s="67" t="s">
        <v>121</v>
      </c>
      <c r="L6179" s="67"/>
      <c r="M6179" s="67"/>
      <c r="N6179" s="67"/>
      <c r="O6179" s="81"/>
      <c r="P6179" s="81">
        <v>46088</v>
      </c>
      <c r="Q6179" s="103" t="str">
        <f>IFERROR(VLOOKUP(J6179,Настройка!$C$4:$E$121,2,),"Ошибка")</f>
        <v>R</v>
      </c>
    </row>
    <row r="6180" spans="1:17" ht="14.4" customHeight="1">
      <c r="A6180" s="67">
        <v>6175</v>
      </c>
      <c r="B6180" s="80" t="s">
        <v>174</v>
      </c>
      <c r="C6180" s="80" t="s">
        <v>252</v>
      </c>
      <c r="D6180" s="80" t="s">
        <v>19028</v>
      </c>
      <c r="E6180" s="104" t="s">
        <v>19029</v>
      </c>
      <c r="F6180" s="107">
        <v>33667</v>
      </c>
      <c r="G6180" s="67" t="s">
        <v>77</v>
      </c>
      <c r="H6180" s="80" t="s">
        <v>6109</v>
      </c>
      <c r="I6180" s="80" t="s">
        <v>19030</v>
      </c>
      <c r="J6180" s="104" t="s">
        <v>205</v>
      </c>
      <c r="K6180" s="67" t="s">
        <v>117</v>
      </c>
      <c r="L6180" s="67"/>
      <c r="M6180" s="67"/>
      <c r="N6180" s="67"/>
      <c r="O6180" s="81"/>
      <c r="P6180" s="81">
        <v>46088</v>
      </c>
      <c r="Q6180" s="103" t="str">
        <f>IFERROR(VLOOKUP(J6180,Настройка!$C$4:$E$121,2,),"Ошибка")</f>
        <v>R</v>
      </c>
    </row>
    <row r="6181" spans="1:17" ht="14.4" customHeight="1">
      <c r="A6181" s="67">
        <v>6176</v>
      </c>
      <c r="B6181" s="80" t="s">
        <v>174</v>
      </c>
      <c r="C6181" s="80" t="s">
        <v>252</v>
      </c>
      <c r="D6181" s="80" t="s">
        <v>19031</v>
      </c>
      <c r="E6181" s="104" t="s">
        <v>19032</v>
      </c>
      <c r="F6181" s="107">
        <v>28173</v>
      </c>
      <c r="G6181" s="67" t="s">
        <v>77</v>
      </c>
      <c r="H6181" s="80" t="s">
        <v>9813</v>
      </c>
      <c r="I6181" s="80" t="s">
        <v>19033</v>
      </c>
      <c r="J6181" s="104" t="s">
        <v>225</v>
      </c>
      <c r="K6181" s="67" t="s">
        <v>121</v>
      </c>
      <c r="L6181" s="67"/>
      <c r="M6181" s="67"/>
      <c r="N6181" s="67"/>
      <c r="O6181" s="81"/>
      <c r="P6181" s="81">
        <v>46090</v>
      </c>
      <c r="Q6181" s="103" t="str">
        <f>IFERROR(VLOOKUP(J6181,Настройка!$C$4:$E$121,2,),"Ошибка")</f>
        <v>R</v>
      </c>
    </row>
    <row r="6182" spans="1:17" ht="14.4" customHeight="1">
      <c r="A6182" s="67">
        <v>6177</v>
      </c>
      <c r="B6182" s="80" t="s">
        <v>174</v>
      </c>
      <c r="C6182" s="80" t="s">
        <v>252</v>
      </c>
      <c r="D6182" s="80" t="s">
        <v>19034</v>
      </c>
      <c r="E6182" s="104" t="s">
        <v>19035</v>
      </c>
      <c r="F6182" s="107">
        <v>37039</v>
      </c>
      <c r="G6182" s="67" t="s">
        <v>77</v>
      </c>
      <c r="H6182" s="80" t="s">
        <v>19036</v>
      </c>
      <c r="I6182" s="80" t="s">
        <v>19037</v>
      </c>
      <c r="J6182" s="104" t="s">
        <v>118</v>
      </c>
      <c r="K6182" s="67" t="s">
        <v>109</v>
      </c>
      <c r="L6182" s="67"/>
      <c r="M6182" s="67"/>
      <c r="N6182" s="67"/>
      <c r="O6182" s="81"/>
      <c r="P6182" s="81">
        <v>46090</v>
      </c>
      <c r="Q6182" s="103" t="str">
        <f>IFERROR(VLOOKUP(J6182,Настройка!$C$4:$E$121,2,),"Ошибка")</f>
        <v>ITR</v>
      </c>
    </row>
    <row r="6183" spans="1:17" ht="14.4" customHeight="1">
      <c r="A6183" s="67">
        <v>6178</v>
      </c>
      <c r="B6183" s="80" t="s">
        <v>174</v>
      </c>
      <c r="C6183" s="80" t="s">
        <v>252</v>
      </c>
      <c r="D6183" s="80" t="s">
        <v>19038</v>
      </c>
      <c r="E6183" s="104" t="s">
        <v>19039</v>
      </c>
      <c r="F6183" s="107">
        <v>24652</v>
      </c>
      <c r="G6183" s="67" t="s">
        <v>77</v>
      </c>
      <c r="H6183" s="80" t="s">
        <v>19040</v>
      </c>
      <c r="I6183" s="80" t="s">
        <v>19041</v>
      </c>
      <c r="J6183" s="104" t="s">
        <v>208</v>
      </c>
      <c r="K6183" s="67" t="s">
        <v>117</v>
      </c>
      <c r="L6183" s="67"/>
      <c r="M6183" s="67"/>
      <c r="N6183" s="67"/>
      <c r="O6183" s="81"/>
      <c r="P6183" s="81">
        <v>46091</v>
      </c>
      <c r="Q6183" s="103" t="str">
        <f>IFERROR(VLOOKUP(J6183,Настройка!$C$4:$E$121,2,),"Ошибка")</f>
        <v>R</v>
      </c>
    </row>
    <row r="6184" spans="1:17" ht="14.4" customHeight="1">
      <c r="A6184" s="67">
        <v>6179</v>
      </c>
      <c r="B6184" s="80" t="s">
        <v>174</v>
      </c>
      <c r="C6184" s="80" t="s">
        <v>252</v>
      </c>
      <c r="D6184" s="80" t="s">
        <v>19042</v>
      </c>
      <c r="E6184" s="104" t="s">
        <v>19043</v>
      </c>
      <c r="F6184" s="107">
        <v>36686</v>
      </c>
      <c r="G6184" s="67" t="s">
        <v>77</v>
      </c>
      <c r="H6184" s="80" t="s">
        <v>19044</v>
      </c>
      <c r="I6184" s="80" t="s">
        <v>19045</v>
      </c>
      <c r="J6184" s="104" t="s">
        <v>225</v>
      </c>
      <c r="K6184" s="67" t="s">
        <v>121</v>
      </c>
      <c r="L6184" s="67"/>
      <c r="M6184" s="67"/>
      <c r="N6184" s="67"/>
      <c r="O6184" s="81"/>
      <c r="P6184" s="81">
        <v>46091</v>
      </c>
      <c r="Q6184" s="103" t="str">
        <f>IFERROR(VLOOKUP(J6184,Настройка!$C$4:$E$121,2,),"Ошибка")</f>
        <v>R</v>
      </c>
    </row>
    <row r="6185" spans="1:17" ht="14.4" customHeight="1">
      <c r="A6185" s="67">
        <v>6180</v>
      </c>
      <c r="B6185" s="80" t="s">
        <v>174</v>
      </c>
      <c r="C6185" s="80" t="s">
        <v>252</v>
      </c>
      <c r="D6185" s="80" t="s">
        <v>19046</v>
      </c>
      <c r="E6185" s="104" t="s">
        <v>19047</v>
      </c>
      <c r="F6185" s="107">
        <v>25910</v>
      </c>
      <c r="G6185" s="67" t="s">
        <v>77</v>
      </c>
      <c r="H6185" s="80" t="s">
        <v>19048</v>
      </c>
      <c r="I6185" s="80" t="s">
        <v>19049</v>
      </c>
      <c r="J6185" s="104" t="s">
        <v>205</v>
      </c>
      <c r="K6185" s="67" t="s">
        <v>117</v>
      </c>
      <c r="L6185" s="67"/>
      <c r="M6185" s="67"/>
      <c r="N6185" s="67"/>
      <c r="O6185" s="81"/>
      <c r="P6185" s="81">
        <v>46092</v>
      </c>
      <c r="Q6185" s="103" t="str">
        <f>IFERROR(VLOOKUP(J6185,Настройка!$C$4:$E$121,2,),"Ошибка")</f>
        <v>R</v>
      </c>
    </row>
    <row r="6186" spans="1:17" ht="14.4" customHeight="1">
      <c r="A6186" s="67">
        <v>6181</v>
      </c>
      <c r="B6186" s="80" t="s">
        <v>174</v>
      </c>
      <c r="C6186" s="80" t="s">
        <v>252</v>
      </c>
      <c r="D6186" s="80" t="s">
        <v>19050</v>
      </c>
      <c r="E6186" s="104" t="s">
        <v>19051</v>
      </c>
      <c r="F6186" s="107">
        <v>25134</v>
      </c>
      <c r="G6186" s="67" t="s">
        <v>77</v>
      </c>
      <c r="H6186" s="80" t="s">
        <v>19052</v>
      </c>
      <c r="I6186" s="80" t="s">
        <v>19053</v>
      </c>
      <c r="J6186" s="104" t="s">
        <v>227</v>
      </c>
      <c r="K6186" s="67" t="s">
        <v>131</v>
      </c>
      <c r="L6186" s="67"/>
      <c r="M6186" s="67"/>
      <c r="N6186" s="67"/>
      <c r="O6186" s="81"/>
      <c r="P6186" s="81">
        <v>46092</v>
      </c>
      <c r="Q6186" s="103" t="str">
        <f>IFERROR(VLOOKUP(J6186,Настройка!$C$4:$E$121,2,),"Ошибка")</f>
        <v>R</v>
      </c>
    </row>
    <row r="6187" spans="1:17" ht="14.4" customHeight="1">
      <c r="A6187" s="67">
        <v>6182</v>
      </c>
      <c r="B6187" s="80" t="s">
        <v>174</v>
      </c>
      <c r="C6187" s="80" t="s">
        <v>252</v>
      </c>
      <c r="D6187" s="80" t="s">
        <v>19054</v>
      </c>
      <c r="E6187" s="104" t="s">
        <v>19055</v>
      </c>
      <c r="F6187" s="107">
        <v>31262</v>
      </c>
      <c r="G6187" s="67" t="s">
        <v>77</v>
      </c>
      <c r="H6187" s="80" t="s">
        <v>11855</v>
      </c>
      <c r="I6187" s="80" t="s">
        <v>19056</v>
      </c>
      <c r="J6187" s="104" t="s">
        <v>225</v>
      </c>
      <c r="K6187" s="67" t="s">
        <v>121</v>
      </c>
      <c r="L6187" s="67"/>
      <c r="M6187" s="67"/>
      <c r="N6187" s="67"/>
      <c r="O6187" s="81"/>
      <c r="P6187" s="81">
        <v>46092</v>
      </c>
      <c r="Q6187" s="103" t="str">
        <f>IFERROR(VLOOKUP(J6187,Настройка!$C$4:$E$121,2,),"Ошибка")</f>
        <v>R</v>
      </c>
    </row>
    <row r="6188" spans="1:17" ht="14.4" customHeight="1">
      <c r="A6188" s="67">
        <v>6183</v>
      </c>
      <c r="B6188" s="80" t="s">
        <v>174</v>
      </c>
      <c r="C6188" s="80" t="s">
        <v>252</v>
      </c>
      <c r="D6188" s="80" t="s">
        <v>19057</v>
      </c>
      <c r="E6188" s="104" t="s">
        <v>19058</v>
      </c>
      <c r="F6188" s="107">
        <v>34036</v>
      </c>
      <c r="G6188" s="67" t="s">
        <v>77</v>
      </c>
      <c r="H6188" s="80" t="s">
        <v>5297</v>
      </c>
      <c r="I6188" s="80" t="s">
        <v>19059</v>
      </c>
      <c r="J6188" s="104" t="s">
        <v>226</v>
      </c>
      <c r="K6188" s="67" t="s">
        <v>129</v>
      </c>
      <c r="L6188" s="67"/>
      <c r="M6188" s="67"/>
      <c r="N6188" s="67"/>
      <c r="O6188" s="81"/>
      <c r="P6188" s="81">
        <v>46092</v>
      </c>
      <c r="Q6188" s="103" t="str">
        <f>IFERROR(VLOOKUP(J6188,Настройка!$C$4:$E$121,2,),"Ошибка")</f>
        <v>R</v>
      </c>
    </row>
    <row r="6189" spans="1:17" ht="14.4" customHeight="1">
      <c r="A6189" s="67">
        <v>6184</v>
      </c>
      <c r="B6189" s="80" t="s">
        <v>174</v>
      </c>
      <c r="C6189" s="80" t="s">
        <v>252</v>
      </c>
      <c r="D6189" s="80" t="s">
        <v>19060</v>
      </c>
      <c r="E6189" s="104" t="s">
        <v>19061</v>
      </c>
      <c r="F6189" s="107">
        <v>32987</v>
      </c>
      <c r="G6189" s="67" t="s">
        <v>77</v>
      </c>
      <c r="H6189" s="80" t="s">
        <v>19062</v>
      </c>
      <c r="I6189" s="80" t="s">
        <v>19063</v>
      </c>
      <c r="J6189" s="104" t="s">
        <v>213</v>
      </c>
      <c r="K6189" s="67" t="s">
        <v>121</v>
      </c>
      <c r="L6189" s="67"/>
      <c r="M6189" s="67"/>
      <c r="N6189" s="67"/>
      <c r="O6189" s="81"/>
      <c r="P6189" s="81">
        <v>46092</v>
      </c>
      <c r="Q6189" s="103" t="str">
        <f>IFERROR(VLOOKUP(J6189,Настройка!$C$4:$E$121,2,),"Ошибка")</f>
        <v>R</v>
      </c>
    </row>
    <row r="6190" spans="1:17" ht="14.4" customHeight="1">
      <c r="A6190" s="67">
        <v>6185</v>
      </c>
      <c r="B6190" s="80" t="s">
        <v>174</v>
      </c>
      <c r="C6190" s="80" t="s">
        <v>252</v>
      </c>
      <c r="D6190" s="80" t="s">
        <v>19064</v>
      </c>
      <c r="E6190" s="104" t="s">
        <v>19065</v>
      </c>
      <c r="F6190" s="107">
        <v>26349</v>
      </c>
      <c r="G6190" s="67" t="s">
        <v>77</v>
      </c>
      <c r="H6190" s="80" t="s">
        <v>7089</v>
      </c>
      <c r="I6190" s="80" t="s">
        <v>19066</v>
      </c>
      <c r="J6190" s="104" t="s">
        <v>227</v>
      </c>
      <c r="K6190" s="67" t="s">
        <v>131</v>
      </c>
      <c r="L6190" s="67"/>
      <c r="M6190" s="67"/>
      <c r="N6190" s="67"/>
      <c r="O6190" s="81"/>
      <c r="P6190" s="81">
        <v>46092</v>
      </c>
      <c r="Q6190" s="103" t="str">
        <f>IFERROR(VLOOKUP(J6190,Настройка!$C$4:$E$121,2,),"Ошибка")</f>
        <v>R</v>
      </c>
    </row>
    <row r="6191" spans="1:17" ht="14.4" customHeight="1">
      <c r="A6191" s="67">
        <v>6186</v>
      </c>
      <c r="B6191" s="80" t="s">
        <v>174</v>
      </c>
      <c r="C6191" s="80" t="s">
        <v>252</v>
      </c>
      <c r="D6191" s="80" t="s">
        <v>19067</v>
      </c>
      <c r="E6191" s="104" t="s">
        <v>19068</v>
      </c>
      <c r="F6191" s="107">
        <v>26677</v>
      </c>
      <c r="G6191" s="67" t="s">
        <v>77</v>
      </c>
      <c r="H6191" s="80" t="s">
        <v>7089</v>
      </c>
      <c r="I6191" s="80" t="s">
        <v>19069</v>
      </c>
      <c r="J6191" s="104" t="s">
        <v>207</v>
      </c>
      <c r="K6191" s="67" t="s">
        <v>117</v>
      </c>
      <c r="L6191" s="67"/>
      <c r="M6191" s="67"/>
      <c r="N6191" s="67"/>
      <c r="O6191" s="81"/>
      <c r="P6191" s="81">
        <v>46092</v>
      </c>
      <c r="Q6191" s="103" t="str">
        <f>IFERROR(VLOOKUP(J6191,Настройка!$C$4:$E$121,2,),"Ошибка")</f>
        <v>R</v>
      </c>
    </row>
    <row r="6192" spans="1:17" ht="14.4" customHeight="1">
      <c r="A6192" s="67">
        <v>6187</v>
      </c>
      <c r="B6192" s="80" t="s">
        <v>174</v>
      </c>
      <c r="C6192" s="80" t="s">
        <v>252</v>
      </c>
      <c r="D6192" s="80" t="s">
        <v>19070</v>
      </c>
      <c r="E6192" s="104" t="s">
        <v>19071</v>
      </c>
      <c r="F6192" s="107">
        <v>33288</v>
      </c>
      <c r="G6192" s="67" t="s">
        <v>77</v>
      </c>
      <c r="H6192" s="80" t="s">
        <v>19072</v>
      </c>
      <c r="I6192" s="80" t="s">
        <v>19073</v>
      </c>
      <c r="J6192" s="104" t="s">
        <v>160</v>
      </c>
      <c r="K6192" s="67" t="s">
        <v>109</v>
      </c>
      <c r="L6192" s="67"/>
      <c r="M6192" s="67"/>
      <c r="N6192" s="67"/>
      <c r="O6192" s="81"/>
      <c r="P6192" s="81">
        <v>46091</v>
      </c>
      <c r="Q6192" s="103" t="str">
        <f>IFERROR(VLOOKUP(J6192,Настройка!$C$4:$E$121,2,),"Ошибка")</f>
        <v>ITR</v>
      </c>
    </row>
    <row r="6193" spans="1:17" ht="14.4" customHeight="1">
      <c r="A6193" s="67">
        <v>6188</v>
      </c>
      <c r="B6193" s="80" t="s">
        <v>174</v>
      </c>
      <c r="C6193" s="80" t="s">
        <v>252</v>
      </c>
      <c r="D6193" s="80" t="s">
        <v>19074</v>
      </c>
      <c r="E6193" s="104" t="s">
        <v>19075</v>
      </c>
      <c r="F6193" s="107">
        <v>31980</v>
      </c>
      <c r="G6193" s="67" t="s">
        <v>77</v>
      </c>
      <c r="H6193" s="80" t="s">
        <v>11148</v>
      </c>
      <c r="I6193" s="80" t="s">
        <v>19076</v>
      </c>
      <c r="J6193" s="104" t="s">
        <v>213</v>
      </c>
      <c r="K6193" s="67" t="s">
        <v>121</v>
      </c>
      <c r="L6193" s="67"/>
      <c r="M6193" s="67"/>
      <c r="N6193" s="67"/>
      <c r="O6193" s="81"/>
      <c r="P6193" s="81">
        <v>46093</v>
      </c>
      <c r="Q6193" s="103" t="str">
        <f>IFERROR(VLOOKUP(J6193,Настройка!$C$4:$E$121,2,),"Ошибка")</f>
        <v>R</v>
      </c>
    </row>
    <row r="6194" spans="1:17" ht="14.4" customHeight="1">
      <c r="A6194" s="67">
        <v>6189</v>
      </c>
      <c r="B6194" s="80" t="s">
        <v>174</v>
      </c>
      <c r="C6194" s="80" t="s">
        <v>252</v>
      </c>
      <c r="D6194" s="80" t="s">
        <v>19077</v>
      </c>
      <c r="E6194" s="104" t="s">
        <v>19078</v>
      </c>
      <c r="F6194" s="107">
        <v>37977</v>
      </c>
      <c r="G6194" s="67" t="s">
        <v>77</v>
      </c>
      <c r="H6194" s="80" t="s">
        <v>7613</v>
      </c>
      <c r="I6194" s="80" t="s">
        <v>19079</v>
      </c>
      <c r="J6194" s="104" t="s">
        <v>209</v>
      </c>
      <c r="K6194" s="67" t="s">
        <v>121</v>
      </c>
      <c r="L6194" s="67"/>
      <c r="M6194" s="67"/>
      <c r="N6194" s="67"/>
      <c r="O6194" s="81"/>
      <c r="P6194" s="81">
        <v>46093</v>
      </c>
      <c r="Q6194" s="103" t="str">
        <f>IFERROR(VLOOKUP(J6194,Настройка!$C$4:$E$121,2,),"Ошибка")</f>
        <v>R</v>
      </c>
    </row>
    <row r="6195" spans="1:17" ht="14.4" customHeight="1">
      <c r="A6195" s="67">
        <v>6190</v>
      </c>
      <c r="B6195" s="80" t="s">
        <v>174</v>
      </c>
      <c r="C6195" s="80" t="s">
        <v>252</v>
      </c>
      <c r="D6195" s="80" t="s">
        <v>19080</v>
      </c>
      <c r="E6195" s="104" t="s">
        <v>19081</v>
      </c>
      <c r="F6195" s="107">
        <v>36317</v>
      </c>
      <c r="G6195" s="67" t="s">
        <v>77</v>
      </c>
      <c r="H6195" s="80" t="s">
        <v>19082</v>
      </c>
      <c r="I6195" s="80" t="s">
        <v>19083</v>
      </c>
      <c r="J6195" s="104" t="s">
        <v>209</v>
      </c>
      <c r="K6195" s="67" t="s">
        <v>121</v>
      </c>
      <c r="L6195" s="67"/>
      <c r="M6195" s="67"/>
      <c r="N6195" s="67"/>
      <c r="O6195" s="81"/>
      <c r="P6195" s="81">
        <v>46093</v>
      </c>
      <c r="Q6195" s="103" t="str">
        <f>IFERROR(VLOOKUP(J6195,Настройка!$C$4:$E$121,2,),"Ошибка")</f>
        <v>R</v>
      </c>
    </row>
    <row r="6196" spans="1:17" ht="14.4" customHeight="1">
      <c r="A6196" s="67">
        <v>6191</v>
      </c>
      <c r="B6196" s="80" t="s">
        <v>174</v>
      </c>
      <c r="C6196" s="80" t="s">
        <v>252</v>
      </c>
      <c r="D6196" s="80" t="s">
        <v>19084</v>
      </c>
      <c r="E6196" s="104" t="s">
        <v>19085</v>
      </c>
      <c r="F6196" s="107">
        <v>28154</v>
      </c>
      <c r="G6196" s="67" t="s">
        <v>69</v>
      </c>
      <c r="H6196" s="80" t="s">
        <v>302</v>
      </c>
      <c r="I6196" s="80" t="s">
        <v>19086</v>
      </c>
      <c r="J6196" s="104" t="s">
        <v>222</v>
      </c>
      <c r="K6196" s="67" t="s">
        <v>121</v>
      </c>
      <c r="L6196" s="67"/>
      <c r="M6196" s="67"/>
      <c r="N6196" s="67"/>
      <c r="O6196" s="81"/>
      <c r="P6196" s="81">
        <v>46089</v>
      </c>
      <c r="Q6196" s="103" t="str">
        <f>IFERROR(VLOOKUP(J6196,Настройка!$C$4:$E$121,2,),"Ошибка")</f>
        <v>R</v>
      </c>
    </row>
    <row r="6197" spans="1:17" ht="14.4" customHeight="1">
      <c r="A6197" s="67">
        <v>6192</v>
      </c>
      <c r="B6197" s="80" t="s">
        <v>174</v>
      </c>
      <c r="C6197" s="80" t="s">
        <v>252</v>
      </c>
      <c r="D6197" s="80" t="s">
        <v>19087</v>
      </c>
      <c r="E6197" s="104" t="s">
        <v>19088</v>
      </c>
      <c r="F6197" s="107">
        <v>26698</v>
      </c>
      <c r="G6197" s="67" t="s">
        <v>69</v>
      </c>
      <c r="H6197" s="80" t="s">
        <v>302</v>
      </c>
      <c r="I6197" s="80" t="s">
        <v>19089</v>
      </c>
      <c r="J6197" s="104" t="s">
        <v>207</v>
      </c>
      <c r="K6197" s="67" t="s">
        <v>117</v>
      </c>
      <c r="L6197" s="67"/>
      <c r="M6197" s="67"/>
      <c r="N6197" s="67"/>
      <c r="O6197" s="81"/>
      <c r="P6197" s="81">
        <v>46089</v>
      </c>
      <c r="Q6197" s="103" t="str">
        <f>IFERROR(VLOOKUP(J6197,Настройка!$C$4:$E$121,2,),"Ошибка")</f>
        <v>R</v>
      </c>
    </row>
    <row r="6198" spans="1:17" ht="14.4" customHeight="1">
      <c r="A6198" s="67">
        <v>6193</v>
      </c>
      <c r="B6198" s="80" t="s">
        <v>174</v>
      </c>
      <c r="C6198" s="80" t="s">
        <v>252</v>
      </c>
      <c r="D6198" s="80" t="s">
        <v>19090</v>
      </c>
      <c r="E6198" s="104" t="s">
        <v>19091</v>
      </c>
      <c r="F6198" s="107">
        <v>32095</v>
      </c>
      <c r="G6198" s="67" t="s">
        <v>77</v>
      </c>
      <c r="H6198" s="80" t="s">
        <v>19092</v>
      </c>
      <c r="I6198" s="80" t="s">
        <v>19093</v>
      </c>
      <c r="J6198" s="104" t="s">
        <v>201</v>
      </c>
      <c r="K6198" s="67" t="s">
        <v>121</v>
      </c>
      <c r="L6198" s="67"/>
      <c r="M6198" s="67"/>
      <c r="N6198" s="67"/>
      <c r="O6198" s="81"/>
      <c r="P6198" s="81">
        <v>46092</v>
      </c>
      <c r="Q6198" s="103" t="str">
        <f>IFERROR(VLOOKUP(J6198,Настройка!$C$4:$E$121,2,),"Ошибка")</f>
        <v>ITR</v>
      </c>
    </row>
    <row r="6199" spans="1:17" ht="14.4" customHeight="1">
      <c r="A6199" s="67">
        <v>6194</v>
      </c>
      <c r="B6199" s="80" t="s">
        <v>174</v>
      </c>
      <c r="C6199" s="80" t="s">
        <v>252</v>
      </c>
      <c r="D6199" s="80" t="s">
        <v>19094</v>
      </c>
      <c r="E6199" s="104" t="s">
        <v>19095</v>
      </c>
      <c r="F6199" s="107">
        <v>29764</v>
      </c>
      <c r="G6199" s="67" t="s">
        <v>77</v>
      </c>
      <c r="H6199" s="80" t="s">
        <v>19096</v>
      </c>
      <c r="I6199" s="80" t="s">
        <v>19097</v>
      </c>
      <c r="J6199" s="104" t="s">
        <v>207</v>
      </c>
      <c r="K6199" s="67" t="s">
        <v>117</v>
      </c>
      <c r="L6199" s="67"/>
      <c r="M6199" s="67"/>
      <c r="N6199" s="67"/>
      <c r="O6199" s="81"/>
      <c r="P6199" s="81">
        <v>46092</v>
      </c>
      <c r="Q6199" s="103" t="str">
        <f>IFERROR(VLOOKUP(J6199,Настройка!$C$4:$E$121,2,),"Ошибка")</f>
        <v>R</v>
      </c>
    </row>
    <row r="6200" spans="1:17" ht="14.4" customHeight="1">
      <c r="A6200" s="67">
        <v>6195</v>
      </c>
      <c r="B6200" s="80" t="s">
        <v>174</v>
      </c>
      <c r="C6200" s="80" t="s">
        <v>252</v>
      </c>
      <c r="D6200" s="80" t="s">
        <v>19098</v>
      </c>
      <c r="E6200" s="104" t="s">
        <v>19099</v>
      </c>
      <c r="F6200" s="107">
        <v>30058</v>
      </c>
      <c r="G6200" s="67" t="s">
        <v>77</v>
      </c>
      <c r="H6200" s="80" t="s">
        <v>19100</v>
      </c>
      <c r="I6200" s="80" t="s">
        <v>19101</v>
      </c>
      <c r="J6200" s="104" t="s">
        <v>222</v>
      </c>
      <c r="K6200" s="67" t="s">
        <v>121</v>
      </c>
      <c r="L6200" s="67"/>
      <c r="M6200" s="67"/>
      <c r="N6200" s="67"/>
      <c r="O6200" s="81"/>
      <c r="P6200" s="81">
        <v>46094</v>
      </c>
      <c r="Q6200" s="103" t="str">
        <f>IFERROR(VLOOKUP(J6200,Настройка!$C$4:$E$121,2,),"Ошибка")</f>
        <v>R</v>
      </c>
    </row>
    <row r="6201" spans="1:17" ht="14.4" customHeight="1">
      <c r="A6201" s="67">
        <v>6196</v>
      </c>
      <c r="B6201" s="80" t="s">
        <v>174</v>
      </c>
      <c r="C6201" s="80" t="s">
        <v>252</v>
      </c>
      <c r="D6201" s="80" t="s">
        <v>19102</v>
      </c>
      <c r="E6201" s="104" t="s">
        <v>19103</v>
      </c>
      <c r="F6201" s="107">
        <v>31280</v>
      </c>
      <c r="G6201" s="67" t="s">
        <v>77</v>
      </c>
      <c r="H6201" s="80" t="s">
        <v>14671</v>
      </c>
      <c r="I6201" s="80" t="s">
        <v>19104</v>
      </c>
      <c r="J6201" s="104" t="s">
        <v>213</v>
      </c>
      <c r="K6201" s="67" t="s">
        <v>121</v>
      </c>
      <c r="L6201" s="67"/>
      <c r="M6201" s="67"/>
      <c r="N6201" s="67"/>
      <c r="O6201" s="81"/>
      <c r="P6201" s="81">
        <v>46096</v>
      </c>
      <c r="Q6201" s="103" t="str">
        <f>IFERROR(VLOOKUP(J6201,Настройка!$C$4:$E$121,2,),"Ошибка")</f>
        <v>R</v>
      </c>
    </row>
    <row r="6202" spans="1:17" ht="14.4" customHeight="1">
      <c r="A6202" s="67">
        <v>6197</v>
      </c>
      <c r="B6202" s="80" t="s">
        <v>174</v>
      </c>
      <c r="C6202" s="80" t="s">
        <v>252</v>
      </c>
      <c r="D6202" s="80" t="s">
        <v>19105</v>
      </c>
      <c r="E6202" s="104" t="s">
        <v>19106</v>
      </c>
      <c r="F6202" s="107">
        <v>31804</v>
      </c>
      <c r="G6202" s="67" t="s">
        <v>77</v>
      </c>
      <c r="H6202" s="80" t="s">
        <v>19107</v>
      </c>
      <c r="I6202" s="80" t="s">
        <v>19108</v>
      </c>
      <c r="J6202" s="104" t="s">
        <v>225</v>
      </c>
      <c r="K6202" s="67" t="s">
        <v>121</v>
      </c>
      <c r="L6202" s="67"/>
      <c r="M6202" s="67"/>
      <c r="N6202" s="67"/>
      <c r="O6202" s="81"/>
      <c r="P6202" s="81">
        <v>46096</v>
      </c>
      <c r="Q6202" s="103" t="str">
        <f>IFERROR(VLOOKUP(J6202,Настройка!$C$4:$E$121,2,),"Ошибка")</f>
        <v>R</v>
      </c>
    </row>
    <row r="6203" spans="1:17" ht="14.4" customHeight="1">
      <c r="A6203" s="67">
        <v>6198</v>
      </c>
      <c r="B6203" s="80" t="s">
        <v>174</v>
      </c>
      <c r="C6203" s="80" t="s">
        <v>252</v>
      </c>
      <c r="D6203" s="80" t="s">
        <v>19109</v>
      </c>
      <c r="E6203" s="104" t="s">
        <v>19110</v>
      </c>
      <c r="F6203" s="107">
        <v>33961</v>
      </c>
      <c r="G6203" s="67" t="s">
        <v>77</v>
      </c>
      <c r="H6203" s="80" t="s">
        <v>551</v>
      </c>
      <c r="I6203" s="80" t="s">
        <v>19111</v>
      </c>
      <c r="J6203" s="104" t="s">
        <v>213</v>
      </c>
      <c r="K6203" s="67" t="s">
        <v>121</v>
      </c>
      <c r="L6203" s="67"/>
      <c r="M6203" s="67"/>
      <c r="N6203" s="67"/>
      <c r="O6203" s="81"/>
      <c r="P6203" s="81">
        <v>46096</v>
      </c>
      <c r="Q6203" s="103" t="str">
        <f>IFERROR(VLOOKUP(J6203,Настройка!$C$4:$E$121,2,),"Ошибка")</f>
        <v>R</v>
      </c>
    </row>
    <row r="6204" spans="1:17" ht="14.4" customHeight="1">
      <c r="A6204" s="67">
        <v>6199</v>
      </c>
      <c r="B6204" s="80" t="s">
        <v>174</v>
      </c>
      <c r="C6204" s="80" t="s">
        <v>252</v>
      </c>
      <c r="D6204" s="80" t="s">
        <v>19112</v>
      </c>
      <c r="E6204" s="104" t="s">
        <v>19113</v>
      </c>
      <c r="F6204" s="107">
        <v>28130</v>
      </c>
      <c r="G6204" s="67" t="s">
        <v>77</v>
      </c>
      <c r="H6204" s="80" t="s">
        <v>5119</v>
      </c>
      <c r="I6204" s="80" t="s">
        <v>19114</v>
      </c>
      <c r="J6204" s="104" t="s">
        <v>222</v>
      </c>
      <c r="K6204" s="67" t="s">
        <v>121</v>
      </c>
      <c r="L6204" s="67"/>
      <c r="M6204" s="67"/>
      <c r="N6204" s="67"/>
      <c r="O6204" s="81"/>
      <c r="P6204" s="81">
        <v>46097</v>
      </c>
      <c r="Q6204" s="103" t="str">
        <f>IFERROR(VLOOKUP(J6204,Настройка!$C$4:$E$121,2,),"Ошибка")</f>
        <v>R</v>
      </c>
    </row>
    <row r="6205" spans="1:17" ht="14.4" customHeight="1">
      <c r="A6205" s="67">
        <v>6200</v>
      </c>
      <c r="B6205" s="80" t="s">
        <v>174</v>
      </c>
      <c r="C6205" s="80" t="s">
        <v>252</v>
      </c>
      <c r="D6205" s="80" t="s">
        <v>19115</v>
      </c>
      <c r="E6205" s="104" t="s">
        <v>19116</v>
      </c>
      <c r="F6205" s="107">
        <v>28213</v>
      </c>
      <c r="G6205" s="67" t="s">
        <v>77</v>
      </c>
      <c r="H6205" s="80" t="s">
        <v>11085</v>
      </c>
      <c r="I6205" s="80" t="s">
        <v>19117</v>
      </c>
      <c r="J6205" s="104" t="s">
        <v>222</v>
      </c>
      <c r="K6205" s="67" t="s">
        <v>121</v>
      </c>
      <c r="L6205" s="67"/>
      <c r="M6205" s="67"/>
      <c r="N6205" s="67"/>
      <c r="O6205" s="81"/>
      <c r="P6205" s="81">
        <v>46097</v>
      </c>
      <c r="Q6205" s="103" t="str">
        <f>IFERROR(VLOOKUP(J6205,Настройка!$C$4:$E$121,2,),"Ошибка")</f>
        <v>R</v>
      </c>
    </row>
    <row r="6206" spans="1:17" ht="14.4" customHeight="1">
      <c r="A6206" s="67">
        <v>6201</v>
      </c>
      <c r="B6206" s="80" t="s">
        <v>174</v>
      </c>
      <c r="C6206" s="80" t="s">
        <v>252</v>
      </c>
      <c r="D6206" s="80" t="s">
        <v>19118</v>
      </c>
      <c r="E6206" s="104" t="s">
        <v>19119</v>
      </c>
      <c r="F6206" s="107">
        <v>26865</v>
      </c>
      <c r="G6206" s="67" t="s">
        <v>77</v>
      </c>
      <c r="H6206" s="80" t="s">
        <v>2992</v>
      </c>
      <c r="I6206" s="80" t="s">
        <v>19120</v>
      </c>
      <c r="J6206" s="104" t="s">
        <v>225</v>
      </c>
      <c r="K6206" s="67" t="s">
        <v>121</v>
      </c>
      <c r="L6206" s="67"/>
      <c r="M6206" s="67"/>
      <c r="N6206" s="67"/>
      <c r="O6206" s="81"/>
      <c r="P6206" s="81">
        <v>46097</v>
      </c>
      <c r="Q6206" s="103" t="str">
        <f>IFERROR(VLOOKUP(J6206,Настройка!$C$4:$E$121,2,),"Ошибка")</f>
        <v>R</v>
      </c>
    </row>
    <row r="6207" spans="1:17" ht="14.4" customHeight="1">
      <c r="A6207" s="67">
        <v>6202</v>
      </c>
      <c r="B6207" s="80" t="s">
        <v>174</v>
      </c>
      <c r="C6207" s="80" t="s">
        <v>252</v>
      </c>
      <c r="D6207" s="80" t="s">
        <v>19121</v>
      </c>
      <c r="E6207" s="104" t="s">
        <v>19122</v>
      </c>
      <c r="F6207" s="107">
        <v>33434</v>
      </c>
      <c r="G6207" s="67" t="s">
        <v>77</v>
      </c>
      <c r="H6207" s="80" t="s">
        <v>19123</v>
      </c>
      <c r="I6207" s="80" t="s">
        <v>19124</v>
      </c>
      <c r="J6207" s="104" t="s">
        <v>207</v>
      </c>
      <c r="K6207" s="67" t="s">
        <v>117</v>
      </c>
      <c r="L6207" s="67"/>
      <c r="M6207" s="67"/>
      <c r="N6207" s="67"/>
      <c r="O6207" s="81"/>
      <c r="P6207" s="81">
        <v>46097</v>
      </c>
      <c r="Q6207" s="103" t="str">
        <f>IFERROR(VLOOKUP(J6207,Настройка!$C$4:$E$121,2,),"Ошибка")</f>
        <v>R</v>
      </c>
    </row>
    <row r="6208" spans="1:17" ht="14.4" customHeight="1">
      <c r="A6208" s="67">
        <v>6203</v>
      </c>
      <c r="B6208" s="80" t="s">
        <v>174</v>
      </c>
      <c r="C6208" s="80" t="s">
        <v>252</v>
      </c>
      <c r="D6208" s="80" t="s">
        <v>19125</v>
      </c>
      <c r="E6208" s="104" t="s">
        <v>19126</v>
      </c>
      <c r="F6208" s="107">
        <v>35781</v>
      </c>
      <c r="G6208" s="67" t="s">
        <v>77</v>
      </c>
      <c r="H6208" s="80" t="s">
        <v>871</v>
      </c>
      <c r="I6208" s="80" t="s">
        <v>19127</v>
      </c>
      <c r="J6208" s="104" t="s">
        <v>222</v>
      </c>
      <c r="K6208" s="67" t="s">
        <v>121</v>
      </c>
      <c r="L6208" s="67"/>
      <c r="M6208" s="67"/>
      <c r="N6208" s="67"/>
      <c r="O6208" s="81"/>
      <c r="P6208" s="81">
        <v>46097</v>
      </c>
      <c r="Q6208" s="103" t="str">
        <f>IFERROR(VLOOKUP(J6208,Настройка!$C$4:$E$121,2,),"Ошибка")</f>
        <v>R</v>
      </c>
    </row>
    <row r="6209" spans="1:17" ht="14.4" customHeight="1">
      <c r="A6209" s="67">
        <v>6204</v>
      </c>
      <c r="B6209" s="80" t="s">
        <v>174</v>
      </c>
      <c r="C6209" s="80" t="s">
        <v>252</v>
      </c>
      <c r="D6209" s="80" t="s">
        <v>19128</v>
      </c>
      <c r="E6209" s="104" t="s">
        <v>19129</v>
      </c>
      <c r="F6209" s="107">
        <v>30761</v>
      </c>
      <c r="G6209" s="67" t="s">
        <v>59</v>
      </c>
      <c r="H6209" s="80" t="s">
        <v>14959</v>
      </c>
      <c r="I6209" s="80" t="s">
        <v>19130</v>
      </c>
      <c r="J6209" s="104" t="s">
        <v>167</v>
      </c>
      <c r="K6209" s="67" t="s">
        <v>109</v>
      </c>
      <c r="L6209" s="67"/>
      <c r="M6209" s="67"/>
      <c r="N6209" s="67"/>
      <c r="O6209" s="81"/>
      <c r="P6209" s="81">
        <v>46095</v>
      </c>
      <c r="Q6209" s="103" t="str">
        <f>IFERROR(VLOOKUP(J6209,Настройка!$C$4:$E$121,2,),"Ошибка")</f>
        <v>ITR</v>
      </c>
    </row>
    <row r="6210" spans="1:17" ht="14.4" customHeight="1">
      <c r="A6210" s="67">
        <v>6205</v>
      </c>
      <c r="B6210" s="80" t="s">
        <v>174</v>
      </c>
      <c r="C6210" s="80" t="s">
        <v>252</v>
      </c>
      <c r="D6210" s="80" t="s">
        <v>19131</v>
      </c>
      <c r="E6210" s="104" t="s">
        <v>19132</v>
      </c>
      <c r="F6210" s="107">
        <v>36768</v>
      </c>
      <c r="G6210" s="67" t="s">
        <v>69</v>
      </c>
      <c r="H6210" s="80" t="s">
        <v>302</v>
      </c>
      <c r="I6210" s="80" t="s">
        <v>19133</v>
      </c>
      <c r="J6210" s="104" t="s">
        <v>225</v>
      </c>
      <c r="K6210" s="67" t="s">
        <v>121</v>
      </c>
      <c r="L6210" s="67"/>
      <c r="M6210" s="67"/>
      <c r="N6210" s="67"/>
      <c r="O6210" s="81"/>
      <c r="P6210" s="81">
        <v>45947</v>
      </c>
      <c r="Q6210" s="103" t="str">
        <f>IFERROR(VLOOKUP(J6210,Настройка!$C$4:$E$121,2,),"Ошибка")</f>
        <v>R</v>
      </c>
    </row>
    <row r="6211" spans="1:17" ht="14.4" customHeight="1">
      <c r="A6211" s="67">
        <v>6206</v>
      </c>
      <c r="B6211" s="80" t="s">
        <v>174</v>
      </c>
      <c r="C6211" s="80" t="s">
        <v>252</v>
      </c>
      <c r="D6211" s="80" t="s">
        <v>19134</v>
      </c>
      <c r="E6211" s="104" t="s">
        <v>19135</v>
      </c>
      <c r="F6211" s="107">
        <v>33324</v>
      </c>
      <c r="G6211" s="67" t="s">
        <v>67</v>
      </c>
      <c r="H6211" s="80" t="s">
        <v>401</v>
      </c>
      <c r="I6211" s="80" t="s">
        <v>19136</v>
      </c>
      <c r="J6211" s="104" t="s">
        <v>225</v>
      </c>
      <c r="K6211" s="67" t="s">
        <v>121</v>
      </c>
      <c r="L6211" s="67"/>
      <c r="M6211" s="67"/>
      <c r="N6211" s="67"/>
      <c r="O6211" s="81"/>
      <c r="P6211" s="81">
        <v>46015</v>
      </c>
      <c r="Q6211" s="103" t="str">
        <f>IFERROR(VLOOKUP(J6211,Настройка!$C$4:$E$121,2,),"Ошибка")</f>
        <v>R</v>
      </c>
    </row>
    <row r="6212" spans="1:17" ht="14.4" customHeight="1">
      <c r="A6212" s="67">
        <v>6207</v>
      </c>
      <c r="B6212" s="80" t="s">
        <v>174</v>
      </c>
      <c r="C6212" s="80" t="s">
        <v>252</v>
      </c>
      <c r="D6212" s="80" t="s">
        <v>19137</v>
      </c>
      <c r="E6212" s="104" t="s">
        <v>19138</v>
      </c>
      <c r="F6212" s="107">
        <v>26896</v>
      </c>
      <c r="G6212" s="67" t="s">
        <v>69</v>
      </c>
      <c r="H6212" s="80" t="s">
        <v>302</v>
      </c>
      <c r="I6212" s="80" t="s">
        <v>19139</v>
      </c>
      <c r="J6212" s="104" t="s">
        <v>220</v>
      </c>
      <c r="K6212" s="67" t="s">
        <v>119</v>
      </c>
      <c r="L6212" s="67"/>
      <c r="M6212" s="67"/>
      <c r="N6212" s="67"/>
      <c r="O6212" s="81"/>
      <c r="P6212" s="81">
        <v>46090</v>
      </c>
      <c r="Q6212" s="103" t="str">
        <f>IFERROR(VLOOKUP(J6212,Настройка!$C$4:$E$121,2,),"Ошибка")</f>
        <v>R</v>
      </c>
    </row>
    <row r="6213" spans="1:17" ht="14.4" customHeight="1">
      <c r="A6213" s="67">
        <v>6208</v>
      </c>
      <c r="B6213" s="80" t="s">
        <v>174</v>
      </c>
      <c r="C6213" s="80" t="s">
        <v>252</v>
      </c>
      <c r="D6213" s="80" t="s">
        <v>19140</v>
      </c>
      <c r="E6213" s="104" t="s">
        <v>19141</v>
      </c>
      <c r="F6213" s="107">
        <v>31382</v>
      </c>
      <c r="G6213" s="67" t="s">
        <v>67</v>
      </c>
      <c r="H6213" s="80"/>
      <c r="I6213" s="80" t="s">
        <v>19142</v>
      </c>
      <c r="J6213" s="104" t="s">
        <v>214</v>
      </c>
      <c r="K6213" s="67" t="s">
        <v>119</v>
      </c>
      <c r="L6213" s="67"/>
      <c r="M6213" s="67"/>
      <c r="N6213" s="67"/>
      <c r="O6213" s="81"/>
      <c r="P6213" s="81">
        <v>46063</v>
      </c>
      <c r="Q6213" s="103" t="str">
        <f>IFERROR(VLOOKUP(J6213,Настройка!$C$4:$E$121,2,),"Ошибка")</f>
        <v>R</v>
      </c>
    </row>
    <row r="6214" spans="1:17" ht="14.4" customHeight="1">
      <c r="A6214" s="67">
        <v>6209</v>
      </c>
      <c r="B6214" s="80" t="s">
        <v>174</v>
      </c>
      <c r="C6214" s="80" t="s">
        <v>252</v>
      </c>
      <c r="D6214" s="80" t="s">
        <v>19143</v>
      </c>
      <c r="E6214" s="104" t="s">
        <v>19144</v>
      </c>
      <c r="F6214" s="107">
        <v>36256</v>
      </c>
      <c r="G6214" s="67" t="s">
        <v>67</v>
      </c>
      <c r="H6214" s="80" t="s">
        <v>401</v>
      </c>
      <c r="I6214" s="80" t="s">
        <v>19145</v>
      </c>
      <c r="J6214" s="104" t="s">
        <v>226</v>
      </c>
      <c r="K6214" s="67" t="s">
        <v>129</v>
      </c>
      <c r="L6214" s="67"/>
      <c r="M6214" s="67"/>
      <c r="N6214" s="67"/>
      <c r="O6214" s="81"/>
      <c r="P6214" s="81">
        <v>46052</v>
      </c>
      <c r="Q6214" s="103" t="str">
        <f>IFERROR(VLOOKUP(J6214,Настройка!$C$4:$E$121,2,),"Ошибка")</f>
        <v>R</v>
      </c>
    </row>
    <row r="6215" spans="1:17" ht="14.4" customHeight="1">
      <c r="A6215" s="67">
        <v>6210</v>
      </c>
      <c r="B6215" s="80" t="s">
        <v>174</v>
      </c>
      <c r="C6215" s="80" t="s">
        <v>252</v>
      </c>
      <c r="D6215" s="80" t="s">
        <v>19146</v>
      </c>
      <c r="E6215" s="104" t="s">
        <v>19147</v>
      </c>
      <c r="F6215" s="107">
        <v>31977</v>
      </c>
      <c r="G6215" s="67" t="s">
        <v>77</v>
      </c>
      <c r="H6215" s="80" t="s">
        <v>19148</v>
      </c>
      <c r="I6215" s="80" t="s">
        <v>19149</v>
      </c>
      <c r="J6215" s="104" t="s">
        <v>227</v>
      </c>
      <c r="K6215" s="67" t="s">
        <v>131</v>
      </c>
      <c r="L6215" s="67"/>
      <c r="M6215" s="67"/>
      <c r="N6215" s="67"/>
      <c r="O6215" s="81"/>
      <c r="P6215" s="81">
        <v>46099</v>
      </c>
      <c r="Q6215" s="103" t="str">
        <f>IFERROR(VLOOKUP(J6215,Настройка!$C$4:$E$121,2,),"Ошибка")</f>
        <v>R</v>
      </c>
    </row>
    <row r="6216" spans="1:17" ht="14.4" customHeight="1">
      <c r="A6216" s="67">
        <v>6211</v>
      </c>
      <c r="B6216" s="80" t="s">
        <v>174</v>
      </c>
      <c r="C6216" s="80" t="s">
        <v>252</v>
      </c>
      <c r="D6216" s="80" t="s">
        <v>19150</v>
      </c>
      <c r="E6216" s="104" t="s">
        <v>19151</v>
      </c>
      <c r="F6216" s="107">
        <v>32043</v>
      </c>
      <c r="G6216" s="67" t="s">
        <v>59</v>
      </c>
      <c r="H6216" s="80" t="s">
        <v>7926</v>
      </c>
      <c r="I6216" s="80" t="s">
        <v>19152</v>
      </c>
      <c r="J6216" s="104" t="s">
        <v>222</v>
      </c>
      <c r="K6216" s="67" t="s">
        <v>121</v>
      </c>
      <c r="L6216" s="67"/>
      <c r="M6216" s="67"/>
      <c r="N6216" s="67"/>
      <c r="O6216" s="81"/>
      <c r="P6216" s="81">
        <v>46048</v>
      </c>
      <c r="Q6216" s="103" t="str">
        <f>IFERROR(VLOOKUP(J6216,Настройка!$C$4:$E$121,2,),"Ошибка")</f>
        <v>R</v>
      </c>
    </row>
    <row r="6217" spans="1:17" ht="14.4" customHeight="1">
      <c r="A6217" s="67">
        <v>6212</v>
      </c>
      <c r="B6217" s="80" t="s">
        <v>174</v>
      </c>
      <c r="C6217" s="80" t="s">
        <v>252</v>
      </c>
      <c r="D6217" s="80" t="s">
        <v>19153</v>
      </c>
      <c r="E6217" s="104" t="s">
        <v>19154</v>
      </c>
      <c r="F6217" s="107">
        <v>23238</v>
      </c>
      <c r="G6217" s="67" t="s">
        <v>77</v>
      </c>
      <c r="H6217" s="80" t="s">
        <v>19155</v>
      </c>
      <c r="I6217" s="80" t="s">
        <v>19156</v>
      </c>
      <c r="J6217" s="104" t="s">
        <v>207</v>
      </c>
      <c r="K6217" s="67" t="s">
        <v>117</v>
      </c>
      <c r="L6217" s="67"/>
      <c r="M6217" s="67"/>
      <c r="N6217" s="67"/>
      <c r="O6217" s="81"/>
      <c r="P6217" s="81">
        <v>46100</v>
      </c>
      <c r="Q6217" s="103" t="str">
        <f>IFERROR(VLOOKUP(J6217,Настройка!$C$4:$E$121,2,),"Ошибка")</f>
        <v>R</v>
      </c>
    </row>
    <row r="6218" spans="1:17" ht="14.4" customHeight="1">
      <c r="A6218" s="67">
        <v>6213</v>
      </c>
      <c r="B6218" s="80" t="s">
        <v>174</v>
      </c>
      <c r="C6218" s="80" t="s">
        <v>252</v>
      </c>
      <c r="D6218" s="80" t="s">
        <v>19157</v>
      </c>
      <c r="E6218" s="104" t="s">
        <v>19158</v>
      </c>
      <c r="F6218" s="107">
        <v>28206</v>
      </c>
      <c r="G6218" s="67" t="s">
        <v>67</v>
      </c>
      <c r="H6218" s="80"/>
      <c r="I6218" s="80" t="s">
        <v>19159</v>
      </c>
      <c r="J6218" s="104" t="s">
        <v>222</v>
      </c>
      <c r="K6218" s="67" t="s">
        <v>121</v>
      </c>
      <c r="L6218" s="67"/>
      <c r="M6218" s="67"/>
      <c r="N6218" s="67"/>
      <c r="O6218" s="81"/>
      <c r="P6218" s="81">
        <v>46011</v>
      </c>
      <c r="Q6218" s="103" t="str">
        <f>IFERROR(VLOOKUP(J6218,Настройка!$C$4:$E$121,2,),"Ошибка")</f>
        <v>R</v>
      </c>
    </row>
    <row r="6219" spans="1:17" ht="14.4" customHeight="1">
      <c r="A6219" s="67">
        <v>6214</v>
      </c>
      <c r="B6219" s="80" t="s">
        <v>174</v>
      </c>
      <c r="C6219" s="80" t="s">
        <v>252</v>
      </c>
      <c r="D6219" s="80" t="s">
        <v>19160</v>
      </c>
      <c r="E6219" s="104" t="s">
        <v>19161</v>
      </c>
      <c r="F6219" s="107">
        <v>31865</v>
      </c>
      <c r="G6219" s="67" t="s">
        <v>67</v>
      </c>
      <c r="H6219" s="80"/>
      <c r="I6219" s="80" t="s">
        <v>19162</v>
      </c>
      <c r="J6219" s="104" t="s">
        <v>222</v>
      </c>
      <c r="K6219" s="67" t="s">
        <v>121</v>
      </c>
      <c r="L6219" s="67"/>
      <c r="M6219" s="67"/>
      <c r="N6219" s="67"/>
      <c r="O6219" s="81"/>
      <c r="P6219" s="81">
        <v>46012</v>
      </c>
      <c r="Q6219" s="103" t="str">
        <f>IFERROR(VLOOKUP(J6219,Настройка!$C$4:$E$121,2,),"Ошибка")</f>
        <v>R</v>
      </c>
    </row>
    <row r="6220" spans="1:17" ht="14.4" customHeight="1">
      <c r="A6220" s="67">
        <v>6215</v>
      </c>
      <c r="B6220" s="80" t="s">
        <v>174</v>
      </c>
      <c r="C6220" s="80" t="s">
        <v>252</v>
      </c>
      <c r="D6220" s="80" t="s">
        <v>19163</v>
      </c>
      <c r="E6220" s="104" t="s">
        <v>19164</v>
      </c>
      <c r="F6220" s="107">
        <v>30284</v>
      </c>
      <c r="G6220" s="67" t="s">
        <v>77</v>
      </c>
      <c r="H6220" s="80" t="s">
        <v>19165</v>
      </c>
      <c r="I6220" s="80" t="s">
        <v>19166</v>
      </c>
      <c r="J6220" s="104" t="s">
        <v>225</v>
      </c>
      <c r="K6220" s="67" t="s">
        <v>121</v>
      </c>
      <c r="L6220" s="67"/>
      <c r="M6220" s="67"/>
      <c r="N6220" s="67"/>
      <c r="O6220" s="81"/>
      <c r="P6220" s="81">
        <v>46104</v>
      </c>
      <c r="Q6220" s="103" t="str">
        <f>IFERROR(VLOOKUP(J6220,Настройка!$C$4:$E$121,2,),"Ошибка")</f>
        <v>R</v>
      </c>
    </row>
    <row r="6221" spans="1:17" ht="14.4" customHeight="1">
      <c r="A6221" s="67">
        <v>6216</v>
      </c>
      <c r="B6221" s="80" t="s">
        <v>174</v>
      </c>
      <c r="C6221" s="80" t="s">
        <v>252</v>
      </c>
      <c r="D6221" s="80" t="s">
        <v>19167</v>
      </c>
      <c r="E6221" s="104" t="s">
        <v>19168</v>
      </c>
      <c r="F6221" s="107">
        <v>24225</v>
      </c>
      <c r="G6221" s="67" t="s">
        <v>77</v>
      </c>
      <c r="H6221" s="80" t="s">
        <v>18636</v>
      </c>
      <c r="I6221" s="80" t="s">
        <v>19169</v>
      </c>
      <c r="J6221" s="104" t="s">
        <v>225</v>
      </c>
      <c r="K6221" s="67" t="s">
        <v>121</v>
      </c>
      <c r="L6221" s="67"/>
      <c r="M6221" s="67"/>
      <c r="N6221" s="67"/>
      <c r="O6221" s="81"/>
      <c r="P6221" s="81">
        <v>46104</v>
      </c>
      <c r="Q6221" s="103" t="str">
        <f>IFERROR(VLOOKUP(J6221,Настройка!$C$4:$E$121,2,),"Ошибка")</f>
        <v>R</v>
      </c>
    </row>
    <row r="6222" spans="1:17" ht="14.4" customHeight="1">
      <c r="A6222" s="67">
        <v>6217</v>
      </c>
      <c r="B6222" s="80" t="s">
        <v>174</v>
      </c>
      <c r="C6222" s="80" t="s">
        <v>252</v>
      </c>
      <c r="D6222" s="80" t="s">
        <v>19170</v>
      </c>
      <c r="E6222" s="104" t="s">
        <v>19171</v>
      </c>
      <c r="F6222" s="107">
        <v>25414</v>
      </c>
      <c r="G6222" s="67" t="s">
        <v>69</v>
      </c>
      <c r="H6222" s="80" t="s">
        <v>302</v>
      </c>
      <c r="I6222" s="80" t="s">
        <v>19172</v>
      </c>
      <c r="J6222" s="104" t="s">
        <v>213</v>
      </c>
      <c r="K6222" s="67" t="s">
        <v>121</v>
      </c>
      <c r="L6222" s="67"/>
      <c r="M6222" s="67"/>
      <c r="N6222" s="67"/>
      <c r="O6222" s="81"/>
      <c r="P6222" s="81">
        <v>46099</v>
      </c>
      <c r="Q6222" s="103" t="str">
        <f>IFERROR(VLOOKUP(J6222,Настройка!$C$4:$E$121,2,),"Ошибка")</f>
        <v>R</v>
      </c>
    </row>
    <row r="6223" spans="1:17" ht="14.4" customHeight="1">
      <c r="A6223" s="67">
        <v>6218</v>
      </c>
      <c r="B6223" s="80" t="s">
        <v>174</v>
      </c>
      <c r="C6223" s="80" t="s">
        <v>252</v>
      </c>
      <c r="D6223" s="80" t="s">
        <v>19173</v>
      </c>
      <c r="E6223" s="104" t="s">
        <v>19174</v>
      </c>
      <c r="F6223" s="107">
        <v>36723</v>
      </c>
      <c r="G6223" s="67" t="s">
        <v>69</v>
      </c>
      <c r="H6223" s="80" t="s">
        <v>309</v>
      </c>
      <c r="I6223" s="80" t="s">
        <v>19175</v>
      </c>
      <c r="J6223" s="104" t="s">
        <v>213</v>
      </c>
      <c r="K6223" s="67" t="s">
        <v>121</v>
      </c>
      <c r="L6223" s="67"/>
      <c r="M6223" s="67"/>
      <c r="N6223" s="67"/>
      <c r="O6223" s="81"/>
      <c r="P6223" s="81">
        <v>46099</v>
      </c>
      <c r="Q6223" s="103" t="str">
        <f>IFERROR(VLOOKUP(J6223,Настройка!$C$4:$E$121,2,),"Ошибка")</f>
        <v>R</v>
      </c>
    </row>
    <row r="6224" spans="1:17" ht="14.4" customHeight="1">
      <c r="A6224" s="67">
        <v>6219</v>
      </c>
      <c r="B6224" s="80" t="s">
        <v>174</v>
      </c>
      <c r="C6224" s="80" t="s">
        <v>252</v>
      </c>
      <c r="D6224" s="80" t="s">
        <v>19176</v>
      </c>
      <c r="E6224" s="104" t="s">
        <v>19177</v>
      </c>
      <c r="F6224" s="107">
        <v>28853</v>
      </c>
      <c r="G6224" s="67" t="s">
        <v>69</v>
      </c>
      <c r="H6224" s="80" t="s">
        <v>385</v>
      </c>
      <c r="I6224" s="80" t="s">
        <v>19178</v>
      </c>
      <c r="J6224" s="104" t="s">
        <v>222</v>
      </c>
      <c r="K6224" s="67" t="s">
        <v>121</v>
      </c>
      <c r="L6224" s="67"/>
      <c r="M6224" s="67"/>
      <c r="N6224" s="67"/>
      <c r="O6224" s="81"/>
      <c r="P6224" s="81">
        <v>46099</v>
      </c>
      <c r="Q6224" s="103" t="str">
        <f>IFERROR(VLOOKUP(J6224,Настройка!$C$4:$E$121,2,),"Ошибка")</f>
        <v>R</v>
      </c>
    </row>
    <row r="6225" spans="1:17" ht="14.4" customHeight="1">
      <c r="A6225" s="67">
        <v>6220</v>
      </c>
      <c r="B6225" s="80" t="s">
        <v>174</v>
      </c>
      <c r="C6225" s="80" t="s">
        <v>252</v>
      </c>
      <c r="D6225" s="80" t="s">
        <v>19179</v>
      </c>
      <c r="E6225" s="104" t="s">
        <v>19180</v>
      </c>
      <c r="F6225" s="107">
        <v>28019</v>
      </c>
      <c r="G6225" s="67" t="s">
        <v>77</v>
      </c>
      <c r="H6225" s="80" t="s">
        <v>14120</v>
      </c>
      <c r="I6225" s="80" t="s">
        <v>19181</v>
      </c>
      <c r="J6225" s="104" t="s">
        <v>205</v>
      </c>
      <c r="K6225" s="67" t="s">
        <v>117</v>
      </c>
      <c r="L6225" s="67"/>
      <c r="M6225" s="67"/>
      <c r="N6225" s="67"/>
      <c r="O6225" s="81"/>
      <c r="P6225" s="81">
        <v>46108</v>
      </c>
      <c r="Q6225" s="103" t="str">
        <f>IFERROR(VLOOKUP(J6225,Настройка!$C$4:$E$121,2,),"Ошибка")</f>
        <v>R</v>
      </c>
    </row>
    <row r="6226" spans="1:17" ht="14.4" customHeight="1">
      <c r="A6226" s="67">
        <v>6221</v>
      </c>
      <c r="B6226" s="80" t="s">
        <v>174</v>
      </c>
      <c r="C6226" s="80" t="s">
        <v>252</v>
      </c>
      <c r="D6226" s="80" t="s">
        <v>19182</v>
      </c>
      <c r="E6226" s="104" t="s">
        <v>19183</v>
      </c>
      <c r="F6226" s="107">
        <v>28479</v>
      </c>
      <c r="G6226" s="67" t="s">
        <v>77</v>
      </c>
      <c r="H6226" s="80" t="s">
        <v>982</v>
      </c>
      <c r="I6226" s="80" t="s">
        <v>19184</v>
      </c>
      <c r="J6226" s="104" t="s">
        <v>225</v>
      </c>
      <c r="K6226" s="67" t="s">
        <v>121</v>
      </c>
      <c r="L6226" s="67"/>
      <c r="M6226" s="67"/>
      <c r="N6226" s="67"/>
      <c r="O6226" s="81"/>
      <c r="P6226" s="81">
        <v>46108</v>
      </c>
      <c r="Q6226" s="103" t="str">
        <f>IFERROR(VLOOKUP(J6226,Настройка!$C$4:$E$121,2,),"Ошибка")</f>
        <v>R</v>
      </c>
    </row>
    <row r="6227" spans="1:17" ht="14.4" customHeight="1">
      <c r="A6227" s="67">
        <v>6222</v>
      </c>
      <c r="B6227" s="80" t="s">
        <v>174</v>
      </c>
      <c r="C6227" s="80" t="s">
        <v>252</v>
      </c>
      <c r="D6227" s="80" t="s">
        <v>19185</v>
      </c>
      <c r="E6227" s="104" t="s">
        <v>19186</v>
      </c>
      <c r="F6227" s="107">
        <v>29552</v>
      </c>
      <c r="G6227" s="67" t="s">
        <v>77</v>
      </c>
      <c r="H6227" s="80" t="s">
        <v>19187</v>
      </c>
      <c r="I6227" s="80" t="s">
        <v>19188</v>
      </c>
      <c r="J6227" s="104" t="s">
        <v>213</v>
      </c>
      <c r="K6227" s="67" t="s">
        <v>121</v>
      </c>
      <c r="L6227" s="67"/>
      <c r="M6227" s="67"/>
      <c r="N6227" s="67"/>
      <c r="O6227" s="81"/>
      <c r="P6227" s="81">
        <v>46105</v>
      </c>
      <c r="Q6227" s="103" t="str">
        <f>IFERROR(VLOOKUP(J6227,Настройка!$C$4:$E$121,2,),"Ошибка")</f>
        <v>R</v>
      </c>
    </row>
    <row r="6228" spans="1:17" ht="14.4" customHeight="1">
      <c r="A6228" s="67">
        <v>6223</v>
      </c>
      <c r="B6228" s="80" t="s">
        <v>174</v>
      </c>
      <c r="C6228" s="80" t="s">
        <v>252</v>
      </c>
      <c r="D6228" s="80" t="s">
        <v>19189</v>
      </c>
      <c r="E6228" s="104" t="s">
        <v>19190</v>
      </c>
      <c r="F6228" s="107">
        <v>32286</v>
      </c>
      <c r="G6228" s="67" t="s">
        <v>77</v>
      </c>
      <c r="H6228" s="80" t="s">
        <v>807</v>
      </c>
      <c r="I6228" s="80" t="s">
        <v>19191</v>
      </c>
      <c r="J6228" s="104" t="s">
        <v>181</v>
      </c>
      <c r="K6228" s="67" t="s">
        <v>109</v>
      </c>
      <c r="L6228" s="67"/>
      <c r="M6228" s="67"/>
      <c r="N6228" s="67"/>
      <c r="O6228" s="81"/>
      <c r="P6228" s="81">
        <v>46108</v>
      </c>
      <c r="Q6228" s="103" t="str">
        <f>IFERROR(VLOOKUP(J6228,Настройка!$C$4:$E$121,2,),"Ошибка")</f>
        <v>ITR</v>
      </c>
    </row>
    <row r="6229" spans="1:17" ht="14.4" customHeight="1">
      <c r="A6229" s="67">
        <v>6224</v>
      </c>
      <c r="B6229" s="80" t="s">
        <v>174</v>
      </c>
      <c r="C6229" s="80" t="s">
        <v>252</v>
      </c>
      <c r="D6229" s="80" t="s">
        <v>19192</v>
      </c>
      <c r="E6229" s="104" t="s">
        <v>19193</v>
      </c>
      <c r="F6229" s="107">
        <v>37748</v>
      </c>
      <c r="G6229" s="67" t="s">
        <v>77</v>
      </c>
      <c r="H6229" s="80" t="s">
        <v>19194</v>
      </c>
      <c r="I6229" s="80" t="s">
        <v>19195</v>
      </c>
      <c r="J6229" s="104" t="s">
        <v>207</v>
      </c>
      <c r="K6229" s="67" t="s">
        <v>117</v>
      </c>
      <c r="L6229" s="67"/>
      <c r="M6229" s="67"/>
      <c r="N6229" s="67"/>
      <c r="O6229" s="81"/>
      <c r="P6229" s="81">
        <v>46105</v>
      </c>
      <c r="Q6229" s="103" t="str">
        <f>IFERROR(VLOOKUP(J6229,Настройка!$C$4:$E$121,2,),"Ошибка")</f>
        <v>R</v>
      </c>
    </row>
    <row r="6230" spans="1:17" ht="14.4" customHeight="1">
      <c r="A6230" s="67">
        <v>6225</v>
      </c>
      <c r="B6230" s="80" t="s">
        <v>174</v>
      </c>
      <c r="C6230" s="80" t="s">
        <v>252</v>
      </c>
      <c r="D6230" s="80" t="s">
        <v>19196</v>
      </c>
      <c r="E6230" s="104" t="s">
        <v>19197</v>
      </c>
      <c r="F6230" s="107">
        <v>38632</v>
      </c>
      <c r="G6230" s="67" t="s">
        <v>77</v>
      </c>
      <c r="H6230" s="80" t="s">
        <v>19198</v>
      </c>
      <c r="I6230" s="80" t="s">
        <v>19199</v>
      </c>
      <c r="J6230" s="104" t="s">
        <v>207</v>
      </c>
      <c r="K6230" s="67" t="s">
        <v>117</v>
      </c>
      <c r="L6230" s="67"/>
      <c r="M6230" s="67"/>
      <c r="N6230" s="67"/>
      <c r="O6230" s="81"/>
      <c r="P6230" s="81">
        <v>46105</v>
      </c>
      <c r="Q6230" s="103" t="str">
        <f>IFERROR(VLOOKUP(J6230,Настройка!$C$4:$E$121,2,),"Ошибка")</f>
        <v>R</v>
      </c>
    </row>
    <row r="6231" spans="1:17" ht="14.4" customHeight="1">
      <c r="A6231" s="67">
        <v>6226</v>
      </c>
      <c r="B6231" s="80" t="s">
        <v>174</v>
      </c>
      <c r="C6231" s="80" t="s">
        <v>252</v>
      </c>
      <c r="D6231" s="80" t="s">
        <v>19200</v>
      </c>
      <c r="E6231" s="104" t="s">
        <v>19201</v>
      </c>
      <c r="F6231" s="107">
        <v>36035</v>
      </c>
      <c r="G6231" s="67" t="s">
        <v>77</v>
      </c>
      <c r="H6231" s="80" t="s">
        <v>18752</v>
      </c>
      <c r="I6231" s="80" t="s">
        <v>19202</v>
      </c>
      <c r="J6231" s="104" t="s">
        <v>207</v>
      </c>
      <c r="K6231" s="67" t="s">
        <v>117</v>
      </c>
      <c r="L6231" s="67"/>
      <c r="M6231" s="67"/>
      <c r="N6231" s="67"/>
      <c r="O6231" s="81"/>
      <c r="P6231" s="81">
        <v>46108</v>
      </c>
      <c r="Q6231" s="103" t="str">
        <f>IFERROR(VLOOKUP(J6231,Настройка!$C$4:$E$121,2,),"Ошибка")</f>
        <v>R</v>
      </c>
    </row>
    <row r="6232" spans="1:17" ht="14.4" customHeight="1">
      <c r="A6232" s="67">
        <v>6227</v>
      </c>
      <c r="B6232" s="80" t="s">
        <v>174</v>
      </c>
      <c r="C6232" s="80" t="s">
        <v>252</v>
      </c>
      <c r="D6232" s="80" t="s">
        <v>19203</v>
      </c>
      <c r="E6232" s="104" t="s">
        <v>19204</v>
      </c>
      <c r="F6232" s="107">
        <v>31657</v>
      </c>
      <c r="G6232" s="67" t="s">
        <v>77</v>
      </c>
      <c r="H6232" s="80" t="s">
        <v>19205</v>
      </c>
      <c r="I6232" s="80" t="s">
        <v>19206</v>
      </c>
      <c r="J6232" s="104" t="s">
        <v>213</v>
      </c>
      <c r="K6232" s="67" t="s">
        <v>121</v>
      </c>
      <c r="L6232" s="67"/>
      <c r="M6232" s="67"/>
      <c r="N6232" s="67"/>
      <c r="O6232" s="81"/>
      <c r="P6232" s="81">
        <v>46108</v>
      </c>
      <c r="Q6232" s="103" t="str">
        <f>IFERROR(VLOOKUP(J6232,Настройка!$C$4:$E$121,2,),"Ошибка")</f>
        <v>R</v>
      </c>
    </row>
    <row r="6233" spans="1:17" ht="14.4" customHeight="1">
      <c r="A6233" s="67">
        <v>6228</v>
      </c>
      <c r="B6233" s="80" t="s">
        <v>174</v>
      </c>
      <c r="C6233" s="80" t="s">
        <v>252</v>
      </c>
      <c r="D6233" s="80" t="s">
        <v>19207</v>
      </c>
      <c r="E6233" s="104" t="s">
        <v>19208</v>
      </c>
      <c r="F6233" s="107">
        <v>26366</v>
      </c>
      <c r="G6233" s="67" t="s">
        <v>69</v>
      </c>
      <c r="H6233" s="80" t="s">
        <v>302</v>
      </c>
      <c r="I6233" s="80" t="s">
        <v>19209</v>
      </c>
      <c r="J6233" s="104" t="s">
        <v>222</v>
      </c>
      <c r="K6233" s="67" t="s">
        <v>121</v>
      </c>
      <c r="L6233" s="67"/>
      <c r="M6233" s="67"/>
      <c r="N6233" s="67"/>
      <c r="O6233" s="81"/>
      <c r="P6233" s="81">
        <v>46113</v>
      </c>
      <c r="Q6233" s="103" t="str">
        <f>IFERROR(VLOOKUP(J6233,Настройка!$C$4:$E$121,2,),"Ошибка")</f>
        <v>R</v>
      </c>
    </row>
    <row r="6234" spans="1:17" ht="14.4" customHeight="1">
      <c r="A6234" s="67">
        <v>6229</v>
      </c>
      <c r="B6234" s="80" t="s">
        <v>174</v>
      </c>
      <c r="C6234" s="80" t="s">
        <v>252</v>
      </c>
      <c r="D6234" s="80" t="s">
        <v>19210</v>
      </c>
      <c r="E6234" s="104" t="s">
        <v>19211</v>
      </c>
      <c r="F6234" s="107">
        <v>35954</v>
      </c>
      <c r="G6234" s="67" t="s">
        <v>77</v>
      </c>
      <c r="H6234" s="80" t="s">
        <v>18857</v>
      </c>
      <c r="I6234" s="80" t="s">
        <v>19212</v>
      </c>
      <c r="J6234" s="104" t="s">
        <v>207</v>
      </c>
      <c r="K6234" s="67" t="s">
        <v>117</v>
      </c>
      <c r="L6234" s="67"/>
      <c r="M6234" s="67"/>
      <c r="N6234" s="67"/>
      <c r="O6234" s="81"/>
      <c r="P6234" s="81">
        <v>46114</v>
      </c>
      <c r="Q6234" s="103" t="str">
        <f>IFERROR(VLOOKUP(J6234,Настройка!$C$4:$E$121,2,),"Ошибка")</f>
        <v>R</v>
      </c>
    </row>
    <row r="6235" spans="1:17" ht="14.4" customHeight="1">
      <c r="A6235" s="67">
        <v>6230</v>
      </c>
      <c r="B6235" s="80" t="s">
        <v>174</v>
      </c>
      <c r="C6235" s="80" t="s">
        <v>252</v>
      </c>
      <c r="D6235" s="80" t="s">
        <v>19213</v>
      </c>
      <c r="E6235" s="104" t="s">
        <v>19214</v>
      </c>
      <c r="F6235" s="107">
        <v>29330</v>
      </c>
      <c r="G6235" s="67" t="s">
        <v>59</v>
      </c>
      <c r="H6235" s="80" t="s">
        <v>7926</v>
      </c>
      <c r="I6235" s="80" t="s">
        <v>19215</v>
      </c>
      <c r="J6235" s="104" t="s">
        <v>225</v>
      </c>
      <c r="K6235" s="67" t="s">
        <v>121</v>
      </c>
      <c r="L6235" s="67"/>
      <c r="M6235" s="67"/>
      <c r="N6235" s="67"/>
      <c r="O6235" s="81"/>
      <c r="P6235" s="81">
        <v>46113</v>
      </c>
      <c r="Q6235" s="103" t="str">
        <f>IFERROR(VLOOKUP(J6235,Настройка!$C$4:$E$121,2,),"Ошибка")</f>
        <v>R</v>
      </c>
    </row>
    <row r="6236" spans="1:17" ht="14.4" customHeight="1">
      <c r="A6236" s="67">
        <v>6231</v>
      </c>
      <c r="B6236" s="80" t="s">
        <v>174</v>
      </c>
      <c r="C6236" s="80" t="s">
        <v>252</v>
      </c>
      <c r="D6236" s="80" t="s">
        <v>19216</v>
      </c>
      <c r="E6236" s="104" t="s">
        <v>19217</v>
      </c>
      <c r="F6236" s="107">
        <v>38311</v>
      </c>
      <c r="G6236" s="67" t="s">
        <v>69</v>
      </c>
      <c r="H6236" s="80" t="s">
        <v>302</v>
      </c>
      <c r="I6236" s="80" t="s">
        <v>19218</v>
      </c>
      <c r="J6236" s="104" t="s">
        <v>213</v>
      </c>
      <c r="K6236" s="67" t="s">
        <v>121</v>
      </c>
      <c r="L6236" s="67"/>
      <c r="M6236" s="67"/>
      <c r="N6236" s="67"/>
      <c r="O6236" s="81"/>
      <c r="P6236" s="81">
        <v>46113</v>
      </c>
      <c r="Q6236" s="103" t="str">
        <f>IFERROR(VLOOKUP(J6236,Настройка!$C$4:$E$121,2,),"Ошибка")</f>
        <v>R</v>
      </c>
    </row>
    <row r="6237" spans="1:17" ht="14.4" customHeight="1">
      <c r="A6237" s="67">
        <v>6232</v>
      </c>
      <c r="B6237" s="80" t="s">
        <v>174</v>
      </c>
      <c r="C6237" s="80" t="s">
        <v>252</v>
      </c>
      <c r="D6237" s="80" t="s">
        <v>19219</v>
      </c>
      <c r="E6237" s="104" t="s">
        <v>19220</v>
      </c>
      <c r="F6237" s="107">
        <v>38376</v>
      </c>
      <c r="G6237" s="67" t="s">
        <v>67</v>
      </c>
      <c r="H6237" s="80"/>
      <c r="I6237" s="80" t="s">
        <v>19221</v>
      </c>
      <c r="J6237" s="104" t="s">
        <v>222</v>
      </c>
      <c r="K6237" s="67" t="s">
        <v>121</v>
      </c>
      <c r="L6237" s="67"/>
      <c r="M6237" s="67"/>
      <c r="N6237" s="67"/>
      <c r="O6237" s="81"/>
      <c r="P6237" s="81">
        <v>46114</v>
      </c>
      <c r="Q6237" s="103" t="str">
        <f>IFERROR(VLOOKUP(J6237,Настройка!$C$4:$E$121,2,),"Ошибка")</f>
        <v>R</v>
      </c>
    </row>
    <row r="6238" spans="1:17" ht="14.4" customHeight="1">
      <c r="A6238" s="67">
        <v>6233</v>
      </c>
      <c r="B6238" s="80" t="s">
        <v>174</v>
      </c>
      <c r="C6238" s="80" t="s">
        <v>252</v>
      </c>
      <c r="D6238" s="80" t="s">
        <v>19222</v>
      </c>
      <c r="E6238" s="104" t="s">
        <v>19223</v>
      </c>
      <c r="F6238" s="107">
        <v>38771</v>
      </c>
      <c r="G6238" s="67" t="s">
        <v>67</v>
      </c>
      <c r="H6238" s="80"/>
      <c r="I6238" s="80" t="s">
        <v>19224</v>
      </c>
      <c r="J6238" s="104" t="s">
        <v>222</v>
      </c>
      <c r="K6238" s="67" t="s">
        <v>121</v>
      </c>
      <c r="L6238" s="67"/>
      <c r="M6238" s="67"/>
      <c r="N6238" s="67"/>
      <c r="O6238" s="81"/>
      <c r="P6238" s="81">
        <v>46114</v>
      </c>
      <c r="Q6238" s="103" t="str">
        <f>IFERROR(VLOOKUP(J6238,Настройка!$C$4:$E$121,2,),"Ошибка")</f>
        <v>R</v>
      </c>
    </row>
    <row r="6239" spans="1:17" ht="14.4" customHeight="1">
      <c r="A6239" s="67">
        <v>6234</v>
      </c>
      <c r="B6239" s="80" t="s">
        <v>174</v>
      </c>
      <c r="C6239" s="80" t="s">
        <v>252</v>
      </c>
      <c r="D6239" s="80" t="s">
        <v>19225</v>
      </c>
      <c r="E6239" s="104" t="s">
        <v>19226</v>
      </c>
      <c r="F6239" s="107">
        <v>32446</v>
      </c>
      <c r="G6239" s="67" t="s">
        <v>77</v>
      </c>
      <c r="H6239" s="80" t="s">
        <v>19040</v>
      </c>
      <c r="I6239" s="80" t="s">
        <v>19227</v>
      </c>
      <c r="J6239" s="104" t="s">
        <v>201</v>
      </c>
      <c r="K6239" s="67" t="s">
        <v>117</v>
      </c>
      <c r="L6239" s="67"/>
      <c r="M6239" s="67"/>
      <c r="N6239" s="67"/>
      <c r="O6239" s="81"/>
      <c r="P6239" s="81">
        <v>46114</v>
      </c>
      <c r="Q6239" s="103" t="str">
        <f>IFERROR(VLOOKUP(J6239,Настройка!$C$4:$E$121,2,),"Ошибка")</f>
        <v>ITR</v>
      </c>
    </row>
    <row r="6240" spans="1:17" ht="14.4" customHeight="1">
      <c r="A6240" s="67">
        <v>6235</v>
      </c>
      <c r="B6240" s="80" t="s">
        <v>174</v>
      </c>
      <c r="C6240" s="80" t="s">
        <v>252</v>
      </c>
      <c r="D6240" s="80" t="s">
        <v>19228</v>
      </c>
      <c r="E6240" s="104" t="s">
        <v>19229</v>
      </c>
      <c r="F6240" s="107">
        <v>36992</v>
      </c>
      <c r="G6240" s="67" t="s">
        <v>77</v>
      </c>
      <c r="H6240" s="80" t="s">
        <v>19230</v>
      </c>
      <c r="I6240" s="80" t="s">
        <v>19231</v>
      </c>
      <c r="J6240" s="104" t="s">
        <v>207</v>
      </c>
      <c r="K6240" s="67" t="s">
        <v>117</v>
      </c>
      <c r="L6240" s="67"/>
      <c r="M6240" s="67"/>
      <c r="N6240" s="67"/>
      <c r="O6240" s="81"/>
      <c r="P6240" s="81">
        <v>46115</v>
      </c>
      <c r="Q6240" s="103" t="str">
        <f>IFERROR(VLOOKUP(J6240,Настройка!$C$4:$E$121,2,),"Ошибка")</f>
        <v>R</v>
      </c>
    </row>
    <row r="6241" spans="1:17" ht="14.4" customHeight="1">
      <c r="A6241" s="67">
        <v>6236</v>
      </c>
      <c r="B6241" s="80" t="s">
        <v>174</v>
      </c>
      <c r="C6241" s="80" t="s">
        <v>252</v>
      </c>
      <c r="D6241" s="80" t="s">
        <v>19232</v>
      </c>
      <c r="E6241" s="104" t="s">
        <v>19233</v>
      </c>
      <c r="F6241" s="107">
        <v>30072</v>
      </c>
      <c r="G6241" s="67" t="s">
        <v>77</v>
      </c>
      <c r="H6241" s="80" t="s">
        <v>5297</v>
      </c>
      <c r="I6241" s="80" t="s">
        <v>19234</v>
      </c>
      <c r="J6241" s="104" t="s">
        <v>201</v>
      </c>
      <c r="K6241" s="67" t="s">
        <v>121</v>
      </c>
      <c r="L6241" s="67"/>
      <c r="M6241" s="67"/>
      <c r="N6241" s="67"/>
      <c r="O6241" s="81"/>
      <c r="P6241" s="81">
        <v>46115</v>
      </c>
      <c r="Q6241" s="103" t="str">
        <f>IFERROR(VLOOKUP(J6241,Настройка!$C$4:$E$121,2,),"Ошибка")</f>
        <v>ITR</v>
      </c>
    </row>
    <row r="6242" spans="1:17" ht="14.4" customHeight="1">
      <c r="A6242" s="67">
        <v>6237</v>
      </c>
      <c r="B6242" s="80" t="s">
        <v>174</v>
      </c>
      <c r="C6242" s="80" t="s">
        <v>252</v>
      </c>
      <c r="D6242" s="80" t="s">
        <v>19235</v>
      </c>
      <c r="E6242" s="104" t="s">
        <v>19236</v>
      </c>
      <c r="F6242" s="107">
        <v>33198</v>
      </c>
      <c r="G6242" s="67" t="s">
        <v>77</v>
      </c>
      <c r="H6242" s="80" t="s">
        <v>19062</v>
      </c>
      <c r="I6242" s="80" t="s">
        <v>19237</v>
      </c>
      <c r="J6242" s="104" t="s">
        <v>227</v>
      </c>
      <c r="K6242" s="67" t="s">
        <v>131</v>
      </c>
      <c r="L6242" s="67"/>
      <c r="M6242" s="67"/>
      <c r="N6242" s="67"/>
      <c r="O6242" s="81"/>
      <c r="P6242" s="81">
        <v>46115</v>
      </c>
      <c r="Q6242" s="103" t="str">
        <f>IFERROR(VLOOKUP(J6242,Настройка!$C$4:$E$121,2,),"Ошибка")</f>
        <v>R</v>
      </c>
    </row>
    <row r="6243" spans="1:17" ht="14.4" customHeight="1">
      <c r="A6243" s="67">
        <v>6238</v>
      </c>
      <c r="B6243" s="80" t="s">
        <v>174</v>
      </c>
      <c r="C6243" s="80" t="s">
        <v>252</v>
      </c>
      <c r="D6243" s="80" t="s">
        <v>19238</v>
      </c>
      <c r="E6243" s="104" t="s">
        <v>19239</v>
      </c>
      <c r="F6243" s="107">
        <v>36701</v>
      </c>
      <c r="G6243" s="67" t="s">
        <v>77</v>
      </c>
      <c r="H6243" s="80" t="s">
        <v>19240</v>
      </c>
      <c r="I6243" s="80" t="s">
        <v>19241</v>
      </c>
      <c r="J6243" s="104" t="s">
        <v>207</v>
      </c>
      <c r="K6243" s="67" t="s">
        <v>117</v>
      </c>
      <c r="L6243" s="67"/>
      <c r="M6243" s="67"/>
      <c r="N6243" s="67"/>
      <c r="O6243" s="81"/>
      <c r="P6243" s="81">
        <v>46115</v>
      </c>
      <c r="Q6243" s="103" t="str">
        <f>IFERROR(VLOOKUP(J6243,Настройка!$C$4:$E$121,2,),"Ошибка")</f>
        <v>R</v>
      </c>
    </row>
    <row r="6244" spans="1:17" ht="14.4" customHeight="1">
      <c r="A6244" s="67">
        <v>6239</v>
      </c>
      <c r="B6244" s="80" t="s">
        <v>174</v>
      </c>
      <c r="C6244" s="80" t="s">
        <v>252</v>
      </c>
      <c r="D6244" s="80" t="s">
        <v>19242</v>
      </c>
      <c r="E6244" s="104" t="s">
        <v>19243</v>
      </c>
      <c r="F6244" s="107">
        <v>30514</v>
      </c>
      <c r="G6244" s="67" t="s">
        <v>77</v>
      </c>
      <c r="H6244" s="80" t="s">
        <v>8500</v>
      </c>
      <c r="I6244" s="80" t="s">
        <v>19244</v>
      </c>
      <c r="J6244" s="104" t="s">
        <v>162</v>
      </c>
      <c r="K6244" s="67" t="s">
        <v>109</v>
      </c>
      <c r="L6244" s="67"/>
      <c r="M6244" s="67"/>
      <c r="N6244" s="67"/>
      <c r="O6244" s="81"/>
      <c r="P6244" s="81">
        <v>46115</v>
      </c>
      <c r="Q6244" s="103" t="str">
        <f>IFERROR(VLOOKUP(J6244,Настройка!$C$4:$E$121,2,),"Ошибка")</f>
        <v>ITR</v>
      </c>
    </row>
    <row r="6245" spans="1:17" ht="14.4" customHeight="1">
      <c r="A6245" s="67">
        <v>6240</v>
      </c>
      <c r="B6245" s="80" t="s">
        <v>174</v>
      </c>
      <c r="C6245" s="80" t="s">
        <v>252</v>
      </c>
      <c r="D6245" s="80" t="s">
        <v>19245</v>
      </c>
      <c r="E6245" s="104" t="s">
        <v>19246</v>
      </c>
      <c r="F6245" s="107">
        <v>37859</v>
      </c>
      <c r="G6245" s="67" t="s">
        <v>77</v>
      </c>
      <c r="H6245" s="80" t="s">
        <v>19247</v>
      </c>
      <c r="I6245" s="80" t="s">
        <v>19248</v>
      </c>
      <c r="J6245" s="104" t="s">
        <v>207</v>
      </c>
      <c r="K6245" s="67" t="s">
        <v>117</v>
      </c>
      <c r="L6245" s="67"/>
      <c r="M6245" s="67"/>
      <c r="N6245" s="67"/>
      <c r="O6245" s="81"/>
      <c r="P6245" s="81">
        <v>46115</v>
      </c>
      <c r="Q6245" s="103" t="str">
        <f>IFERROR(VLOOKUP(J6245,Настройка!$C$4:$E$121,2,),"Ошибка")</f>
        <v>R</v>
      </c>
    </row>
    <row r="6246" spans="1:17" ht="14.4" customHeight="1">
      <c r="A6246" s="67">
        <v>6241</v>
      </c>
      <c r="B6246" s="80" t="s">
        <v>174</v>
      </c>
      <c r="C6246" s="80" t="s">
        <v>252</v>
      </c>
      <c r="D6246" s="80" t="s">
        <v>19249</v>
      </c>
      <c r="E6246" s="104" t="s">
        <v>19250</v>
      </c>
      <c r="F6246" s="107">
        <v>29081</v>
      </c>
      <c r="G6246" s="67" t="s">
        <v>77</v>
      </c>
      <c r="H6246" s="80" t="s">
        <v>19009</v>
      </c>
      <c r="I6246" s="80" t="s">
        <v>19251</v>
      </c>
      <c r="J6246" s="104" t="s">
        <v>210</v>
      </c>
      <c r="K6246" s="67" t="s">
        <v>117</v>
      </c>
      <c r="L6246" s="67"/>
      <c r="M6246" s="67"/>
      <c r="N6246" s="67"/>
      <c r="O6246" s="81"/>
      <c r="P6246" s="81">
        <v>46115</v>
      </c>
      <c r="Q6246" s="103" t="str">
        <f>IFERROR(VLOOKUP(J6246,Настройка!$C$4:$E$121,2,),"Ошибка")</f>
        <v>R</v>
      </c>
    </row>
    <row r="6247" spans="1:17" ht="14.4" customHeight="1">
      <c r="A6247" s="67">
        <v>6242</v>
      </c>
      <c r="B6247" s="80" t="s">
        <v>174</v>
      </c>
      <c r="C6247" s="80" t="s">
        <v>252</v>
      </c>
      <c r="D6247" s="80" t="s">
        <v>19252</v>
      </c>
      <c r="E6247" s="104" t="s">
        <v>19253</v>
      </c>
      <c r="F6247" s="107">
        <v>27276</v>
      </c>
      <c r="G6247" s="67" t="s">
        <v>93</v>
      </c>
      <c r="H6247" s="80" t="s">
        <v>814</v>
      </c>
      <c r="I6247" s="80" t="s">
        <v>19254</v>
      </c>
      <c r="J6247" s="104" t="s">
        <v>222</v>
      </c>
      <c r="K6247" s="67" t="s">
        <v>121</v>
      </c>
      <c r="L6247" s="67"/>
      <c r="M6247" s="67"/>
      <c r="N6247" s="67"/>
      <c r="O6247" s="81"/>
      <c r="P6247" s="81">
        <v>46116</v>
      </c>
      <c r="Q6247" s="103" t="str">
        <f>IFERROR(VLOOKUP(J6247,Настройка!$C$4:$E$121,2,),"Ошибка")</f>
        <v>R</v>
      </c>
    </row>
    <row r="6248" spans="1:17" ht="14.4" customHeight="1">
      <c r="A6248" s="67">
        <v>6243</v>
      </c>
      <c r="B6248" s="80" t="s">
        <v>174</v>
      </c>
      <c r="C6248" s="80" t="s">
        <v>252</v>
      </c>
      <c r="D6248" s="80" t="s">
        <v>19255</v>
      </c>
      <c r="E6248" s="104" t="s">
        <v>19256</v>
      </c>
      <c r="F6248" s="107">
        <v>31675</v>
      </c>
      <c r="G6248" s="67" t="s">
        <v>77</v>
      </c>
      <c r="H6248" s="80" t="s">
        <v>19020</v>
      </c>
      <c r="I6248" s="80" t="s">
        <v>19257</v>
      </c>
      <c r="J6248" s="104" t="s">
        <v>72</v>
      </c>
      <c r="K6248" s="67" t="s">
        <v>109</v>
      </c>
      <c r="L6248" s="67"/>
      <c r="M6248" s="67"/>
      <c r="N6248" s="67"/>
      <c r="O6248" s="81"/>
      <c r="P6248" s="81">
        <v>46117</v>
      </c>
      <c r="Q6248" s="103" t="str">
        <f>IFERROR(VLOOKUP(J6248,Настройка!$C$4:$E$121,2,),"Ошибка")</f>
        <v>ITR</v>
      </c>
    </row>
    <row r="6249" spans="1:17" ht="14.4" customHeight="1">
      <c r="A6249" s="67">
        <v>6244</v>
      </c>
      <c r="B6249" s="80" t="s">
        <v>174</v>
      </c>
      <c r="C6249" s="80" t="s">
        <v>252</v>
      </c>
      <c r="D6249" s="80" t="s">
        <v>19258</v>
      </c>
      <c r="E6249" s="104" t="s">
        <v>19259</v>
      </c>
      <c r="F6249" s="107">
        <v>27542</v>
      </c>
      <c r="G6249" s="67" t="s">
        <v>83</v>
      </c>
      <c r="H6249" s="80"/>
      <c r="I6249" s="80" t="s">
        <v>19260</v>
      </c>
      <c r="J6249" s="104" t="s">
        <v>191</v>
      </c>
      <c r="K6249" s="67" t="s">
        <v>111</v>
      </c>
      <c r="L6249" s="67" t="s">
        <v>148</v>
      </c>
      <c r="M6249" s="67" t="s">
        <v>166</v>
      </c>
      <c r="N6249" s="67" t="s">
        <v>196</v>
      </c>
      <c r="O6249" s="81">
        <v>46913</v>
      </c>
      <c r="P6249" s="81">
        <v>46118</v>
      </c>
      <c r="Q6249" s="103" t="str">
        <f>IFERROR(VLOOKUP(J6249,Настройка!$C$4:$E$121,2,),"Ошибка")</f>
        <v>ITR</v>
      </c>
    </row>
    <row r="6250" spans="1:17" ht="14.4" customHeight="1">
      <c r="A6250" s="67">
        <v>6245</v>
      </c>
      <c r="B6250" s="80" t="s">
        <v>174</v>
      </c>
      <c r="C6250" s="80" t="s">
        <v>252</v>
      </c>
      <c r="D6250" s="80" t="s">
        <v>19261</v>
      </c>
      <c r="E6250" s="104" t="s">
        <v>19262</v>
      </c>
      <c r="F6250" s="107">
        <v>37093</v>
      </c>
      <c r="G6250" s="67" t="s">
        <v>77</v>
      </c>
      <c r="H6250" s="80" t="s">
        <v>9813</v>
      </c>
      <c r="I6250" s="80" t="s">
        <v>19263</v>
      </c>
      <c r="J6250" s="104" t="s">
        <v>225</v>
      </c>
      <c r="K6250" s="67" t="s">
        <v>121</v>
      </c>
      <c r="L6250" s="67"/>
      <c r="M6250" s="67"/>
      <c r="N6250" s="67"/>
      <c r="O6250" s="81"/>
      <c r="P6250" s="81">
        <v>46119</v>
      </c>
      <c r="Q6250" s="103" t="str">
        <f>IFERROR(VLOOKUP(J6250,Настройка!$C$4:$E$121,2,),"Ошибка")</f>
        <v>R</v>
      </c>
    </row>
    <row r="6251" spans="1:17" ht="14.4" customHeight="1">
      <c r="A6251" s="67">
        <v>6246</v>
      </c>
      <c r="B6251" s="80" t="s">
        <v>174</v>
      </c>
      <c r="C6251" s="80" t="s">
        <v>252</v>
      </c>
      <c r="D6251" s="80" t="s">
        <v>19264</v>
      </c>
      <c r="E6251" s="104" t="s">
        <v>19265</v>
      </c>
      <c r="F6251" s="107">
        <v>27105</v>
      </c>
      <c r="G6251" s="67" t="s">
        <v>77</v>
      </c>
      <c r="H6251" s="80" t="s">
        <v>1344</v>
      </c>
      <c r="I6251" s="80" t="s">
        <v>19266</v>
      </c>
      <c r="J6251" s="104" t="s">
        <v>195</v>
      </c>
      <c r="K6251" s="67" t="s">
        <v>111</v>
      </c>
      <c r="L6251" s="67"/>
      <c r="M6251" s="67"/>
      <c r="N6251" s="67"/>
      <c r="O6251" s="81"/>
      <c r="P6251" s="81">
        <v>46118</v>
      </c>
      <c r="Q6251" s="103" t="str">
        <f>IFERROR(VLOOKUP(J6251,Настройка!$C$4:$E$121,2,),"Ошибка")</f>
        <v>ITR</v>
      </c>
    </row>
    <row r="6252" spans="1:17" ht="14.4" customHeight="1">
      <c r="A6252" s="67">
        <v>6247</v>
      </c>
      <c r="B6252" s="80" t="s">
        <v>174</v>
      </c>
      <c r="C6252" s="80" t="s">
        <v>252</v>
      </c>
      <c r="D6252" s="80" t="s">
        <v>19267</v>
      </c>
      <c r="E6252" s="104" t="s">
        <v>19268</v>
      </c>
      <c r="F6252" s="107">
        <v>26753</v>
      </c>
      <c r="G6252" s="67" t="s">
        <v>77</v>
      </c>
      <c r="H6252" s="80" t="s">
        <v>8029</v>
      </c>
      <c r="I6252" s="80" t="s">
        <v>19269</v>
      </c>
      <c r="J6252" s="104" t="s">
        <v>227</v>
      </c>
      <c r="K6252" s="67" t="s">
        <v>131</v>
      </c>
      <c r="L6252" s="67"/>
      <c r="M6252" s="67"/>
      <c r="N6252" s="67"/>
      <c r="O6252" s="81"/>
      <c r="P6252" s="81">
        <v>46120</v>
      </c>
      <c r="Q6252" s="103" t="str">
        <f>IFERROR(VLOOKUP(J6252,Настройка!$C$4:$E$121,2,),"Ошибка")</f>
        <v>R</v>
      </c>
    </row>
    <row r="6253" spans="1:17" ht="14.4" customHeight="1">
      <c r="A6253" s="67">
        <v>6248</v>
      </c>
      <c r="B6253" s="80" t="s">
        <v>174</v>
      </c>
      <c r="C6253" s="80" t="s">
        <v>252</v>
      </c>
      <c r="D6253" s="80" t="s">
        <v>19270</v>
      </c>
      <c r="E6253" s="104" t="s">
        <v>19271</v>
      </c>
      <c r="F6253" s="107">
        <v>31933</v>
      </c>
      <c r="G6253" s="67" t="s">
        <v>77</v>
      </c>
      <c r="H6253" s="80" t="s">
        <v>19092</v>
      </c>
      <c r="I6253" s="80" t="s">
        <v>19272</v>
      </c>
      <c r="J6253" s="104" t="s">
        <v>227</v>
      </c>
      <c r="K6253" s="67" t="s">
        <v>131</v>
      </c>
      <c r="L6253" s="67"/>
      <c r="M6253" s="67"/>
      <c r="N6253" s="67"/>
      <c r="O6253" s="81"/>
      <c r="P6253" s="81">
        <v>46120</v>
      </c>
      <c r="Q6253" s="103" t="str">
        <f>IFERROR(VLOOKUP(J6253,Настройка!$C$4:$E$121,2,),"Ошибка")</f>
        <v>R</v>
      </c>
    </row>
    <row r="6254" spans="1:17" ht="14.4" customHeight="1">
      <c r="A6254" s="67">
        <v>6249</v>
      </c>
      <c r="B6254" s="80" t="s">
        <v>174</v>
      </c>
      <c r="C6254" s="80" t="s">
        <v>252</v>
      </c>
      <c r="D6254" s="80" t="s">
        <v>19273</v>
      </c>
      <c r="E6254" s="104" t="s">
        <v>19274</v>
      </c>
      <c r="F6254" s="107">
        <v>32927</v>
      </c>
      <c r="G6254" s="67" t="s">
        <v>77</v>
      </c>
      <c r="H6254" s="80" t="s">
        <v>19275</v>
      </c>
      <c r="I6254" s="80" t="s">
        <v>19276</v>
      </c>
      <c r="J6254" s="104" t="s">
        <v>225</v>
      </c>
      <c r="K6254" s="67" t="s">
        <v>121</v>
      </c>
      <c r="L6254" s="67"/>
      <c r="M6254" s="67"/>
      <c r="N6254" s="67"/>
      <c r="O6254" s="81"/>
      <c r="P6254" s="81">
        <v>46120</v>
      </c>
      <c r="Q6254" s="103" t="str">
        <f>IFERROR(VLOOKUP(J6254,Настройка!$C$4:$E$121,2,),"Ошибка")</f>
        <v>R</v>
      </c>
    </row>
    <row r="6255" spans="1:17" ht="14.4" customHeight="1">
      <c r="A6255" s="67">
        <v>6250</v>
      </c>
      <c r="B6255" s="80" t="s">
        <v>174</v>
      </c>
      <c r="C6255" s="80" t="s">
        <v>252</v>
      </c>
      <c r="D6255" s="80" t="s">
        <v>19277</v>
      </c>
      <c r="E6255" s="104" t="s">
        <v>19278</v>
      </c>
      <c r="F6255" s="107">
        <v>36914</v>
      </c>
      <c r="G6255" s="67" t="s">
        <v>77</v>
      </c>
      <c r="H6255" s="80" t="s">
        <v>4583</v>
      </c>
      <c r="I6255" s="80" t="s">
        <v>19279</v>
      </c>
      <c r="J6255" s="104" t="s">
        <v>207</v>
      </c>
      <c r="K6255" s="67" t="s">
        <v>117</v>
      </c>
      <c r="L6255" s="67"/>
      <c r="M6255" s="67"/>
      <c r="N6255" s="67"/>
      <c r="O6255" s="81"/>
      <c r="P6255" s="81">
        <v>46116</v>
      </c>
      <c r="Q6255" s="103" t="str">
        <f>IFERROR(VLOOKUP(J6255,Настройка!$C$4:$E$121,2,),"Ошибка")</f>
        <v>R</v>
      </c>
    </row>
    <row r="6256" spans="1:17" ht="14.4" customHeight="1">
      <c r="A6256" s="67">
        <v>6251</v>
      </c>
      <c r="B6256" s="80" t="s">
        <v>174</v>
      </c>
      <c r="C6256" s="80" t="s">
        <v>252</v>
      </c>
      <c r="D6256" s="80" t="s">
        <v>19280</v>
      </c>
      <c r="E6256" s="104" t="s">
        <v>19281</v>
      </c>
      <c r="F6256" s="107">
        <v>37601</v>
      </c>
      <c r="G6256" s="67" t="s">
        <v>77</v>
      </c>
      <c r="H6256" s="80" t="s">
        <v>19282</v>
      </c>
      <c r="I6256" s="80" t="s">
        <v>19283</v>
      </c>
      <c r="J6256" s="104" t="s">
        <v>225</v>
      </c>
      <c r="K6256" s="67" t="s">
        <v>121</v>
      </c>
      <c r="L6256" s="67"/>
      <c r="M6256" s="67"/>
      <c r="N6256" s="67"/>
      <c r="O6256" s="81"/>
      <c r="P6256" s="81">
        <v>46125</v>
      </c>
      <c r="Q6256" s="103" t="str">
        <f>IFERROR(VLOOKUP(J6256,Настройка!$C$4:$E$121,2,),"Ошибка")</f>
        <v>R</v>
      </c>
    </row>
    <row r="6257" spans="1:17" ht="14.4" customHeight="1">
      <c r="A6257" s="67">
        <v>6252</v>
      </c>
      <c r="B6257" s="80" t="s">
        <v>174</v>
      </c>
      <c r="C6257" s="80" t="s">
        <v>252</v>
      </c>
      <c r="D6257" s="80" t="s">
        <v>19284</v>
      </c>
      <c r="E6257" s="104" t="s">
        <v>19285</v>
      </c>
      <c r="F6257" s="107">
        <v>38243</v>
      </c>
      <c r="G6257" s="67" t="s">
        <v>77</v>
      </c>
      <c r="H6257" s="80" t="s">
        <v>8072</v>
      </c>
      <c r="I6257" s="80" t="s">
        <v>19286</v>
      </c>
      <c r="J6257" s="104" t="s">
        <v>207</v>
      </c>
      <c r="K6257" s="67" t="s">
        <v>117</v>
      </c>
      <c r="L6257" s="67"/>
      <c r="M6257" s="67"/>
      <c r="N6257" s="67"/>
      <c r="O6257" s="81"/>
      <c r="P6257" s="81">
        <v>46125</v>
      </c>
      <c r="Q6257" s="103" t="str">
        <f>IFERROR(VLOOKUP(J6257,Настройка!$C$4:$E$121,2,),"Ошибка")</f>
        <v>R</v>
      </c>
    </row>
    <row r="6258" spans="1:17" ht="14.4" customHeight="1">
      <c r="A6258" s="67">
        <v>6253</v>
      </c>
      <c r="B6258" s="80" t="s">
        <v>174</v>
      </c>
      <c r="C6258" s="80" t="s">
        <v>252</v>
      </c>
      <c r="D6258" s="80" t="s">
        <v>19287</v>
      </c>
      <c r="E6258" s="104" t="s">
        <v>19288</v>
      </c>
      <c r="F6258" s="107">
        <v>30917</v>
      </c>
      <c r="G6258" s="67" t="s">
        <v>77</v>
      </c>
      <c r="H6258" s="80" t="s">
        <v>19092</v>
      </c>
      <c r="I6258" s="80" t="s">
        <v>19289</v>
      </c>
      <c r="J6258" s="104" t="s">
        <v>207</v>
      </c>
      <c r="K6258" s="67" t="s">
        <v>117</v>
      </c>
      <c r="L6258" s="67"/>
      <c r="M6258" s="67"/>
      <c r="N6258" s="67"/>
      <c r="O6258" s="81"/>
      <c r="P6258" s="81">
        <v>46125</v>
      </c>
      <c r="Q6258" s="103" t="str">
        <f>IFERROR(VLOOKUP(J6258,Настройка!$C$4:$E$121,2,),"Ошибка")</f>
        <v>R</v>
      </c>
    </row>
    <row r="6259" spans="1:17" ht="14.4" customHeight="1">
      <c r="A6259" s="67">
        <v>6254</v>
      </c>
      <c r="B6259" s="80" t="s">
        <v>174</v>
      </c>
      <c r="C6259" s="80" t="s">
        <v>252</v>
      </c>
      <c r="D6259" s="80" t="s">
        <v>19290</v>
      </c>
      <c r="E6259" s="104" t="s">
        <v>19291</v>
      </c>
      <c r="F6259" s="107">
        <v>30657</v>
      </c>
      <c r="G6259" s="67" t="s">
        <v>77</v>
      </c>
      <c r="H6259" s="80" t="s">
        <v>18798</v>
      </c>
      <c r="I6259" s="80" t="s">
        <v>19292</v>
      </c>
      <c r="J6259" s="104" t="s">
        <v>207</v>
      </c>
      <c r="K6259" s="67" t="s">
        <v>117</v>
      </c>
      <c r="L6259" s="67"/>
      <c r="M6259" s="67"/>
      <c r="N6259" s="67"/>
      <c r="O6259" s="81"/>
      <c r="P6259" s="81">
        <v>46125</v>
      </c>
      <c r="Q6259" s="103" t="str">
        <f>IFERROR(VLOOKUP(J6259,Настройка!$C$4:$E$121,2,),"Ошибка")</f>
        <v>R</v>
      </c>
    </row>
    <row r="6260" spans="1:17" ht="14.4" customHeight="1">
      <c r="A6260" s="67">
        <v>6255</v>
      </c>
      <c r="B6260" s="80" t="s">
        <v>174</v>
      </c>
      <c r="C6260" s="80" t="s">
        <v>252</v>
      </c>
      <c r="D6260" s="80" t="s">
        <v>19293</v>
      </c>
      <c r="E6260" s="104" t="s">
        <v>19294</v>
      </c>
      <c r="F6260" s="107">
        <v>25143</v>
      </c>
      <c r="G6260" s="67" t="s">
        <v>77</v>
      </c>
      <c r="H6260" s="80" t="s">
        <v>19295</v>
      </c>
      <c r="I6260" s="80" t="s">
        <v>19296</v>
      </c>
      <c r="J6260" s="104" t="s">
        <v>207</v>
      </c>
      <c r="K6260" s="67" t="s">
        <v>117</v>
      </c>
      <c r="L6260" s="67"/>
      <c r="M6260" s="67"/>
      <c r="N6260" s="67"/>
      <c r="O6260" s="81"/>
      <c r="P6260" s="81">
        <v>46127</v>
      </c>
      <c r="Q6260" s="103" t="str">
        <f>IFERROR(VLOOKUP(J6260,Настройка!$C$4:$E$121,2,),"Ошибка")</f>
        <v>R</v>
      </c>
    </row>
    <row r="6261" spans="1:17" ht="14.4" customHeight="1">
      <c r="A6261" s="67">
        <v>6256</v>
      </c>
      <c r="B6261" s="80" t="s">
        <v>174</v>
      </c>
      <c r="C6261" s="80" t="s">
        <v>252</v>
      </c>
      <c r="D6261" s="80" t="s">
        <v>19297</v>
      </c>
      <c r="E6261" s="104" t="s">
        <v>19298</v>
      </c>
      <c r="F6261" s="107">
        <v>29626</v>
      </c>
      <c r="G6261" s="67" t="s">
        <v>77</v>
      </c>
      <c r="H6261" s="80" t="s">
        <v>19299</v>
      </c>
      <c r="I6261" s="80" t="s">
        <v>19300</v>
      </c>
      <c r="J6261" s="104" t="s">
        <v>225</v>
      </c>
      <c r="K6261" s="67" t="s">
        <v>121</v>
      </c>
      <c r="L6261" s="67"/>
      <c r="M6261" s="67"/>
      <c r="N6261" s="67"/>
      <c r="O6261" s="81"/>
      <c r="P6261" s="81">
        <v>46127</v>
      </c>
      <c r="Q6261" s="103" t="str">
        <f>IFERROR(VLOOKUP(J6261,Настройка!$C$4:$E$121,2,),"Ошибка")</f>
        <v>R</v>
      </c>
    </row>
    <row r="6262" spans="1:17" ht="14.4" customHeight="1">
      <c r="A6262" s="67">
        <v>6257</v>
      </c>
      <c r="B6262" s="80" t="s">
        <v>174</v>
      </c>
      <c r="C6262" s="80" t="s">
        <v>252</v>
      </c>
      <c r="D6262" s="80" t="s">
        <v>19301</v>
      </c>
      <c r="E6262" s="104" t="s">
        <v>19302</v>
      </c>
      <c r="F6262" s="107">
        <v>32156</v>
      </c>
      <c r="G6262" s="67" t="s">
        <v>77</v>
      </c>
      <c r="H6262" s="80" t="s">
        <v>14907</v>
      </c>
      <c r="I6262" s="80" t="s">
        <v>19303</v>
      </c>
      <c r="J6262" s="104" t="s">
        <v>222</v>
      </c>
      <c r="K6262" s="67" t="s">
        <v>121</v>
      </c>
      <c r="L6262" s="67"/>
      <c r="M6262" s="67"/>
      <c r="N6262" s="67"/>
      <c r="O6262" s="81"/>
      <c r="P6262" s="81">
        <v>46127</v>
      </c>
      <c r="Q6262" s="103" t="str">
        <f>IFERROR(VLOOKUP(J6262,Настройка!$C$4:$E$121,2,),"Ошибка")</f>
        <v>R</v>
      </c>
    </row>
    <row r="6263" spans="1:17" ht="14.4" customHeight="1">
      <c r="A6263" s="67">
        <v>6258</v>
      </c>
      <c r="B6263" s="80" t="s">
        <v>174</v>
      </c>
      <c r="C6263" s="80" t="s">
        <v>252</v>
      </c>
      <c r="D6263" s="80" t="s">
        <v>19304</v>
      </c>
      <c r="E6263" s="104" t="s">
        <v>19305</v>
      </c>
      <c r="F6263" s="107">
        <v>32522</v>
      </c>
      <c r="G6263" s="67" t="s">
        <v>77</v>
      </c>
      <c r="H6263" s="80" t="s">
        <v>19306</v>
      </c>
      <c r="I6263" s="80" t="s">
        <v>19307</v>
      </c>
      <c r="J6263" s="104" t="s">
        <v>222</v>
      </c>
      <c r="K6263" s="67" t="s">
        <v>121</v>
      </c>
      <c r="L6263" s="67"/>
      <c r="M6263" s="67"/>
      <c r="N6263" s="67"/>
      <c r="O6263" s="81"/>
      <c r="P6263" s="81">
        <v>46127</v>
      </c>
      <c r="Q6263" s="103" t="str">
        <f>IFERROR(VLOOKUP(J6263,Настройка!$C$4:$E$121,2,),"Ошибка")</f>
        <v>R</v>
      </c>
    </row>
    <row r="6264" spans="1:17" ht="14.4" customHeight="1">
      <c r="A6264" s="67">
        <v>6259</v>
      </c>
      <c r="B6264" s="80" t="s">
        <v>174</v>
      </c>
      <c r="C6264" s="80" t="s">
        <v>252</v>
      </c>
      <c r="D6264" s="80" t="s">
        <v>19308</v>
      </c>
      <c r="E6264" s="104" t="s">
        <v>19309</v>
      </c>
      <c r="F6264" s="107">
        <v>28472</v>
      </c>
      <c r="G6264" s="67" t="s">
        <v>77</v>
      </c>
      <c r="H6264" s="80" t="s">
        <v>13921</v>
      </c>
      <c r="I6264" s="80" t="s">
        <v>19310</v>
      </c>
      <c r="J6264" s="104" t="s">
        <v>210</v>
      </c>
      <c r="K6264" s="67" t="s">
        <v>117</v>
      </c>
      <c r="L6264" s="67"/>
      <c r="M6264" s="67"/>
      <c r="N6264" s="67"/>
      <c r="O6264" s="81"/>
      <c r="P6264" s="81">
        <v>46127</v>
      </c>
      <c r="Q6264" s="103" t="str">
        <f>IFERROR(VLOOKUP(J6264,Настройка!$C$4:$E$121,2,),"Ошибка")</f>
        <v>R</v>
      </c>
    </row>
    <row r="6265" spans="1:17" ht="14.4" customHeight="1">
      <c r="A6265" s="67">
        <v>6260</v>
      </c>
      <c r="B6265" s="80" t="s">
        <v>174</v>
      </c>
      <c r="C6265" s="80" t="s">
        <v>252</v>
      </c>
      <c r="D6265" s="80" t="s">
        <v>19311</v>
      </c>
      <c r="E6265" s="104" t="s">
        <v>19312</v>
      </c>
      <c r="F6265" s="107">
        <v>37057</v>
      </c>
      <c r="G6265" s="67" t="s">
        <v>77</v>
      </c>
      <c r="H6265" s="80" t="s">
        <v>19313</v>
      </c>
      <c r="I6265" s="80" t="s">
        <v>19314</v>
      </c>
      <c r="J6265" s="104" t="s">
        <v>207</v>
      </c>
      <c r="K6265" s="67" t="s">
        <v>117</v>
      </c>
      <c r="L6265" s="67"/>
      <c r="M6265" s="67"/>
      <c r="N6265" s="67"/>
      <c r="O6265" s="81"/>
      <c r="P6265" s="81">
        <v>46128</v>
      </c>
      <c r="Q6265" s="103" t="str">
        <f>IFERROR(VLOOKUP(J6265,Настройка!$C$4:$E$121,2,),"Ошибка")</f>
        <v>R</v>
      </c>
    </row>
    <row r="6266" spans="1:17" ht="14.4" customHeight="1">
      <c r="A6266" s="67">
        <v>6261</v>
      </c>
      <c r="B6266" s="80" t="s">
        <v>174</v>
      </c>
      <c r="C6266" s="80" t="s">
        <v>252</v>
      </c>
      <c r="D6266" s="80" t="s">
        <v>19315</v>
      </c>
      <c r="E6266" s="104" t="s">
        <v>19316</v>
      </c>
      <c r="F6266" s="107">
        <v>33646</v>
      </c>
      <c r="G6266" s="67" t="s">
        <v>77</v>
      </c>
      <c r="H6266" s="80" t="s">
        <v>19317</v>
      </c>
      <c r="I6266" s="80" t="s">
        <v>19318</v>
      </c>
      <c r="J6266" s="104" t="s">
        <v>207</v>
      </c>
      <c r="K6266" s="67" t="s">
        <v>117</v>
      </c>
      <c r="L6266" s="67"/>
      <c r="M6266" s="67"/>
      <c r="N6266" s="67"/>
      <c r="O6266" s="81"/>
      <c r="P6266" s="81">
        <v>46128</v>
      </c>
      <c r="Q6266" s="103" t="str">
        <f>IFERROR(VLOOKUP(J6266,Настройка!$C$4:$E$121,2,),"Ошибка")</f>
        <v>R</v>
      </c>
    </row>
    <row r="6267" spans="1:17" ht="14.4" customHeight="1">
      <c r="A6267" s="67">
        <v>6262</v>
      </c>
      <c r="B6267" s="80" t="s">
        <v>174</v>
      </c>
      <c r="C6267" s="80" t="s">
        <v>252</v>
      </c>
      <c r="D6267" s="80" t="s">
        <v>19319</v>
      </c>
      <c r="E6267" s="104" t="s">
        <v>19320</v>
      </c>
      <c r="F6267" s="107">
        <v>26890</v>
      </c>
      <c r="G6267" s="67" t="s">
        <v>77</v>
      </c>
      <c r="H6267" s="80" t="s">
        <v>19321</v>
      </c>
      <c r="I6267" s="80" t="s">
        <v>19322</v>
      </c>
      <c r="J6267" s="104" t="s">
        <v>204</v>
      </c>
      <c r="K6267" s="67" t="s">
        <v>117</v>
      </c>
      <c r="L6267" s="67"/>
      <c r="M6267" s="67"/>
      <c r="N6267" s="67"/>
      <c r="O6267" s="81"/>
      <c r="P6267" s="81">
        <v>46128</v>
      </c>
      <c r="Q6267" s="103" t="str">
        <f>IFERROR(VLOOKUP(J6267,Настройка!$C$4:$E$121,2,),"Ошибка")</f>
        <v>R</v>
      </c>
    </row>
    <row r="6268" spans="1:17" ht="14.4" customHeight="1">
      <c r="A6268" s="67">
        <v>6263</v>
      </c>
      <c r="B6268" s="80" t="s">
        <v>174</v>
      </c>
      <c r="C6268" s="80" t="s">
        <v>252</v>
      </c>
      <c r="D6268" s="80" t="s">
        <v>19323</v>
      </c>
      <c r="E6268" s="104" t="s">
        <v>19324</v>
      </c>
      <c r="F6268" s="107">
        <v>26991</v>
      </c>
      <c r="G6268" s="67" t="s">
        <v>77</v>
      </c>
      <c r="H6268" s="80" t="s">
        <v>19321</v>
      </c>
      <c r="I6268" s="80" t="s">
        <v>19325</v>
      </c>
      <c r="J6268" s="104" t="s">
        <v>205</v>
      </c>
      <c r="K6268" s="67" t="s">
        <v>117</v>
      </c>
      <c r="L6268" s="67"/>
      <c r="M6268" s="67"/>
      <c r="N6268" s="67"/>
      <c r="O6268" s="81"/>
      <c r="P6268" s="81">
        <v>46128</v>
      </c>
      <c r="Q6268" s="103" t="str">
        <f>IFERROR(VLOOKUP(J6268,Настройка!$C$4:$E$121,2,),"Ошибка")</f>
        <v>R</v>
      </c>
    </row>
    <row r="6269" spans="1:17" ht="14.4" customHeight="1">
      <c r="A6269" s="67">
        <v>6264</v>
      </c>
      <c r="B6269" s="80" t="s">
        <v>174</v>
      </c>
      <c r="C6269" s="80" t="s">
        <v>252</v>
      </c>
      <c r="D6269" s="80" t="s">
        <v>19326</v>
      </c>
      <c r="E6269" s="104" t="s">
        <v>19327</v>
      </c>
      <c r="F6269" s="107">
        <v>34053</v>
      </c>
      <c r="G6269" s="67" t="s">
        <v>77</v>
      </c>
      <c r="H6269" s="80" t="s">
        <v>19328</v>
      </c>
      <c r="I6269" s="80" t="s">
        <v>19329</v>
      </c>
      <c r="J6269" s="104" t="s">
        <v>207</v>
      </c>
      <c r="K6269" s="67" t="s">
        <v>117</v>
      </c>
      <c r="L6269" s="67"/>
      <c r="M6269" s="67"/>
      <c r="N6269" s="67"/>
      <c r="O6269" s="81"/>
      <c r="P6269" s="81">
        <v>46128</v>
      </c>
      <c r="Q6269" s="103" t="str">
        <f>IFERROR(VLOOKUP(J6269,Настройка!$C$4:$E$121,2,),"Ошибка")</f>
        <v>R</v>
      </c>
    </row>
    <row r="6270" spans="1:17" ht="14.4" customHeight="1">
      <c r="A6270" s="67">
        <v>6265</v>
      </c>
      <c r="B6270" s="80" t="s">
        <v>174</v>
      </c>
      <c r="C6270" s="80" t="s">
        <v>252</v>
      </c>
      <c r="D6270" s="80" t="s">
        <v>19330</v>
      </c>
      <c r="E6270" s="104" t="s">
        <v>19331</v>
      </c>
      <c r="F6270" s="107">
        <v>31548</v>
      </c>
      <c r="G6270" s="67" t="s">
        <v>77</v>
      </c>
      <c r="H6270" s="80" t="s">
        <v>7605</v>
      </c>
      <c r="I6270" s="80" t="s">
        <v>19332</v>
      </c>
      <c r="J6270" s="104" t="s">
        <v>199</v>
      </c>
      <c r="K6270" s="67" t="s">
        <v>117</v>
      </c>
      <c r="L6270" s="67"/>
      <c r="M6270" s="67"/>
      <c r="N6270" s="67"/>
      <c r="O6270" s="81"/>
      <c r="P6270" s="81">
        <v>46129</v>
      </c>
      <c r="Q6270" s="103" t="str">
        <f>IFERROR(VLOOKUP(J6270,Настройка!$C$4:$E$121,2,),"Ошибка")</f>
        <v>ITR</v>
      </c>
    </row>
    <row r="6271" spans="1:17" ht="14.4" customHeight="1">
      <c r="A6271" s="67">
        <v>6266</v>
      </c>
      <c r="B6271" s="80" t="s">
        <v>174</v>
      </c>
      <c r="C6271" s="80" t="s">
        <v>252</v>
      </c>
      <c r="D6271" s="80" t="s">
        <v>19333</v>
      </c>
      <c r="E6271" s="104" t="s">
        <v>19334</v>
      </c>
      <c r="F6271" s="107">
        <v>34409</v>
      </c>
      <c r="G6271" s="67" t="s">
        <v>77</v>
      </c>
      <c r="H6271" s="80" t="s">
        <v>5297</v>
      </c>
      <c r="I6271" s="80" t="s">
        <v>19335</v>
      </c>
      <c r="J6271" s="104" t="s">
        <v>222</v>
      </c>
      <c r="K6271" s="67" t="s">
        <v>121</v>
      </c>
      <c r="L6271" s="67"/>
      <c r="M6271" s="67"/>
      <c r="N6271" s="67"/>
      <c r="O6271" s="81"/>
      <c r="P6271" s="81">
        <v>46129</v>
      </c>
      <c r="Q6271" s="103" t="str">
        <f>IFERROR(VLOOKUP(J6271,Настройка!$C$4:$E$121,2,),"Ошибка")</f>
        <v>R</v>
      </c>
    </row>
    <row r="6272" spans="1:17" ht="14.4" customHeight="1">
      <c r="A6272" s="67">
        <v>6267</v>
      </c>
      <c r="B6272" s="80" t="s">
        <v>174</v>
      </c>
      <c r="C6272" s="80" t="s">
        <v>252</v>
      </c>
      <c r="D6272" s="80" t="s">
        <v>19336</v>
      </c>
      <c r="E6272" s="104" t="s">
        <v>19337</v>
      </c>
      <c r="F6272" s="107">
        <v>37978</v>
      </c>
      <c r="G6272" s="67" t="s">
        <v>67</v>
      </c>
      <c r="H6272" s="80"/>
      <c r="I6272" s="80" t="s">
        <v>19338</v>
      </c>
      <c r="J6272" s="104" t="s">
        <v>227</v>
      </c>
      <c r="K6272" s="67" t="s">
        <v>131</v>
      </c>
      <c r="L6272" s="67"/>
      <c r="M6272" s="67"/>
      <c r="N6272" s="67"/>
      <c r="O6272" s="81"/>
      <c r="P6272" s="81">
        <v>46127</v>
      </c>
      <c r="Q6272" s="103" t="str">
        <f>IFERROR(VLOOKUP(J6272,Настройка!$C$4:$E$121,2,),"Ошибка")</f>
        <v>R</v>
      </c>
    </row>
    <row r="6273" spans="1:17" ht="14.4" customHeight="1">
      <c r="A6273" s="67">
        <v>6268</v>
      </c>
      <c r="B6273" s="80" t="s">
        <v>174</v>
      </c>
      <c r="C6273" s="80" t="s">
        <v>252</v>
      </c>
      <c r="D6273" s="80" t="s">
        <v>19339</v>
      </c>
      <c r="E6273" s="104" t="s">
        <v>19340</v>
      </c>
      <c r="F6273" s="107">
        <v>29078</v>
      </c>
      <c r="G6273" s="67" t="s">
        <v>77</v>
      </c>
      <c r="H6273" s="80" t="s">
        <v>3597</v>
      </c>
      <c r="I6273" s="80" t="s">
        <v>19341</v>
      </c>
      <c r="J6273" s="104" t="s">
        <v>225</v>
      </c>
      <c r="K6273" s="67" t="s">
        <v>121</v>
      </c>
      <c r="L6273" s="67"/>
      <c r="M6273" s="67"/>
      <c r="N6273" s="67"/>
      <c r="O6273" s="81"/>
      <c r="P6273" s="81">
        <v>46132</v>
      </c>
      <c r="Q6273" s="103" t="str">
        <f>IFERROR(VLOOKUP(J6273,Настройка!$C$4:$E$121,2,),"Ошибка")</f>
        <v>R</v>
      </c>
    </row>
    <row r="6274" spans="1:17" ht="14.4" customHeight="1">
      <c r="A6274" s="67">
        <v>6269</v>
      </c>
      <c r="B6274" s="80" t="s">
        <v>174</v>
      </c>
      <c r="C6274" s="80" t="s">
        <v>252</v>
      </c>
      <c r="D6274" s="80" t="s">
        <v>19342</v>
      </c>
      <c r="E6274" s="104" t="s">
        <v>19343</v>
      </c>
      <c r="F6274" s="107">
        <v>32502</v>
      </c>
      <c r="G6274" s="67" t="s">
        <v>77</v>
      </c>
      <c r="H6274" s="80" t="s">
        <v>19344</v>
      </c>
      <c r="I6274" s="80" t="s">
        <v>19345</v>
      </c>
      <c r="J6274" s="104" t="s">
        <v>227</v>
      </c>
      <c r="K6274" s="67" t="s">
        <v>131</v>
      </c>
      <c r="L6274" s="67"/>
      <c r="M6274" s="67"/>
      <c r="N6274" s="67"/>
      <c r="O6274" s="81"/>
      <c r="P6274" s="81">
        <v>46132</v>
      </c>
      <c r="Q6274" s="103" t="str">
        <f>IFERROR(VLOOKUP(J6274,Настройка!$C$4:$E$121,2,),"Ошибка")</f>
        <v>R</v>
      </c>
    </row>
    <row r="6275" spans="1:17" ht="14.4" customHeight="1">
      <c r="A6275" s="67">
        <v>6270</v>
      </c>
      <c r="B6275" s="80" t="s">
        <v>174</v>
      </c>
      <c r="C6275" s="80" t="s">
        <v>252</v>
      </c>
      <c r="D6275" s="80" t="s">
        <v>19346</v>
      </c>
      <c r="E6275" s="104" t="s">
        <v>19347</v>
      </c>
      <c r="F6275" s="107">
        <v>31650</v>
      </c>
      <c r="G6275" s="67" t="s">
        <v>77</v>
      </c>
      <c r="H6275" s="80" t="s">
        <v>19348</v>
      </c>
      <c r="I6275" s="80" t="s">
        <v>19349</v>
      </c>
      <c r="J6275" s="104" t="s">
        <v>213</v>
      </c>
      <c r="K6275" s="67" t="s">
        <v>121</v>
      </c>
      <c r="L6275" s="67"/>
      <c r="M6275" s="67"/>
      <c r="N6275" s="67"/>
      <c r="O6275" s="81"/>
      <c r="P6275" s="81">
        <v>46132</v>
      </c>
      <c r="Q6275" s="103" t="str">
        <f>IFERROR(VLOOKUP(J6275,Настройка!$C$4:$E$121,2,),"Ошибка")</f>
        <v>R</v>
      </c>
    </row>
    <row r="6276" spans="1:17" ht="14.4" customHeight="1">
      <c r="A6276" s="67">
        <v>6271</v>
      </c>
      <c r="B6276" s="80" t="s">
        <v>174</v>
      </c>
      <c r="C6276" s="80" t="s">
        <v>252</v>
      </c>
      <c r="D6276" s="80" t="s">
        <v>19350</v>
      </c>
      <c r="E6276" s="104" t="s">
        <v>19351</v>
      </c>
      <c r="F6276" s="107">
        <v>28214</v>
      </c>
      <c r="G6276" s="67" t="s">
        <v>77</v>
      </c>
      <c r="H6276" s="80" t="s">
        <v>278</v>
      </c>
      <c r="I6276" s="80" t="s">
        <v>19352</v>
      </c>
      <c r="J6276" s="104" t="s">
        <v>225</v>
      </c>
      <c r="K6276" s="67" t="s">
        <v>121</v>
      </c>
      <c r="L6276" s="67"/>
      <c r="M6276" s="67"/>
      <c r="N6276" s="67"/>
      <c r="O6276" s="81"/>
      <c r="P6276" s="81">
        <v>46132</v>
      </c>
      <c r="Q6276" s="103" t="str">
        <f>IFERROR(VLOOKUP(J6276,Настройка!$C$4:$E$121,2,),"Ошибка")</f>
        <v>R</v>
      </c>
    </row>
    <row r="6277" spans="1:17" ht="14.4" customHeight="1">
      <c r="A6277" s="67">
        <v>6272</v>
      </c>
      <c r="B6277" s="80" t="s">
        <v>174</v>
      </c>
      <c r="C6277" s="80" t="s">
        <v>252</v>
      </c>
      <c r="D6277" s="80" t="s">
        <v>19353</v>
      </c>
      <c r="E6277" s="104" t="s">
        <v>19354</v>
      </c>
      <c r="F6277" s="107">
        <v>26345</v>
      </c>
      <c r="G6277" s="67" t="s">
        <v>77</v>
      </c>
      <c r="H6277" s="80" t="s">
        <v>13446</v>
      </c>
      <c r="I6277" s="80" t="s">
        <v>19355</v>
      </c>
      <c r="J6277" s="104" t="s">
        <v>215</v>
      </c>
      <c r="K6277" s="67" t="s">
        <v>129</v>
      </c>
      <c r="L6277" s="67"/>
      <c r="M6277" s="67"/>
      <c r="N6277" s="67"/>
      <c r="O6277" s="81"/>
      <c r="P6277" s="81">
        <v>46132</v>
      </c>
      <c r="Q6277" s="103" t="str">
        <f>IFERROR(VLOOKUP(J6277,Настройка!$C$4:$E$121,2,),"Ошибка")</f>
        <v>R</v>
      </c>
    </row>
    <row r="6278" spans="1:17" ht="14.4" customHeight="1">
      <c r="A6278" s="67">
        <v>6273</v>
      </c>
      <c r="B6278" s="80" t="s">
        <v>174</v>
      </c>
      <c r="C6278" s="80" t="s">
        <v>252</v>
      </c>
      <c r="D6278" s="80" t="s">
        <v>19356</v>
      </c>
      <c r="E6278" s="104" t="s">
        <v>19357</v>
      </c>
      <c r="F6278" s="107">
        <v>30534</v>
      </c>
      <c r="G6278" s="67" t="s">
        <v>67</v>
      </c>
      <c r="H6278" s="80"/>
      <c r="I6278" s="80" t="s">
        <v>19358</v>
      </c>
      <c r="J6278" s="104" t="s">
        <v>213</v>
      </c>
      <c r="K6278" s="67" t="s">
        <v>121</v>
      </c>
      <c r="L6278" s="67"/>
      <c r="M6278" s="67"/>
      <c r="N6278" s="67"/>
      <c r="O6278" s="81"/>
      <c r="P6278" s="81">
        <v>46132</v>
      </c>
      <c r="Q6278" s="103" t="str">
        <f>IFERROR(VLOOKUP(J6278,Настройка!$C$4:$E$121,2,),"Ошибка")</f>
        <v>R</v>
      </c>
    </row>
    <row r="6279" spans="1:17" ht="14.4" customHeight="1">
      <c r="A6279" s="67">
        <v>6274</v>
      </c>
      <c r="B6279" s="80" t="s">
        <v>174</v>
      </c>
      <c r="C6279" s="80" t="s">
        <v>252</v>
      </c>
      <c r="D6279" s="80" t="s">
        <v>19359</v>
      </c>
      <c r="E6279" s="104" t="s">
        <v>19360</v>
      </c>
      <c r="F6279" s="107">
        <v>28496</v>
      </c>
      <c r="G6279" s="67" t="s">
        <v>67</v>
      </c>
      <c r="H6279" s="80"/>
      <c r="I6279" s="80" t="s">
        <v>19361</v>
      </c>
      <c r="J6279" s="104" t="s">
        <v>225</v>
      </c>
      <c r="K6279" s="67" t="s">
        <v>121</v>
      </c>
      <c r="L6279" s="67"/>
      <c r="M6279" s="67"/>
      <c r="N6279" s="67"/>
      <c r="O6279" s="81"/>
      <c r="P6279" s="81">
        <v>46118</v>
      </c>
      <c r="Q6279" s="103" t="str">
        <f>IFERROR(VLOOKUP(J6279,Настройка!$C$4:$E$121,2,),"Ошибка")</f>
        <v>R</v>
      </c>
    </row>
    <row r="6280" spans="1:17" ht="14.4" customHeight="1">
      <c r="A6280" s="67">
        <v>6275</v>
      </c>
      <c r="B6280" s="80" t="s">
        <v>174</v>
      </c>
      <c r="C6280" s="80" t="s">
        <v>252</v>
      </c>
      <c r="D6280" s="80" t="s">
        <v>19362</v>
      </c>
      <c r="E6280" s="104" t="s">
        <v>19363</v>
      </c>
      <c r="F6280" s="107">
        <v>32434</v>
      </c>
      <c r="G6280" s="67" t="s">
        <v>77</v>
      </c>
      <c r="H6280" s="80" t="s">
        <v>19364</v>
      </c>
      <c r="I6280" s="80" t="s">
        <v>19365</v>
      </c>
      <c r="J6280" s="104" t="s">
        <v>225</v>
      </c>
      <c r="K6280" s="67" t="s">
        <v>121</v>
      </c>
      <c r="L6280" s="67"/>
      <c r="M6280" s="67"/>
      <c r="N6280" s="67"/>
      <c r="O6280" s="81"/>
      <c r="P6280" s="81">
        <v>46132</v>
      </c>
      <c r="Q6280" s="103" t="str">
        <f>IFERROR(VLOOKUP(J6280,Настройка!$C$4:$E$121,2,),"Ошибка")</f>
        <v>R</v>
      </c>
    </row>
    <row r="6281" spans="1:17" ht="14.4" customHeight="1">
      <c r="A6281" s="67">
        <v>6276</v>
      </c>
      <c r="B6281" s="80" t="s">
        <v>174</v>
      </c>
      <c r="C6281" s="80" t="s">
        <v>252</v>
      </c>
      <c r="D6281" s="80" t="s">
        <v>19366</v>
      </c>
      <c r="E6281" s="104" t="s">
        <v>19367</v>
      </c>
      <c r="F6281" s="107">
        <v>36897</v>
      </c>
      <c r="G6281" s="67" t="s">
        <v>77</v>
      </c>
      <c r="H6281" s="80" t="s">
        <v>19368</v>
      </c>
      <c r="I6281" s="80" t="s">
        <v>19369</v>
      </c>
      <c r="J6281" s="104" t="s">
        <v>205</v>
      </c>
      <c r="K6281" s="67" t="s">
        <v>117</v>
      </c>
      <c r="L6281" s="67"/>
      <c r="M6281" s="67"/>
      <c r="N6281" s="67"/>
      <c r="O6281" s="81"/>
      <c r="P6281" s="81">
        <v>46134</v>
      </c>
      <c r="Q6281" s="103" t="str">
        <f>IFERROR(VLOOKUP(J6281,Настройка!$C$4:$E$121,2,),"Ошибка")</f>
        <v>R</v>
      </c>
    </row>
    <row r="6282" spans="1:17" ht="14.4" customHeight="1">
      <c r="A6282" s="67">
        <v>6277</v>
      </c>
      <c r="B6282" s="80" t="s">
        <v>174</v>
      </c>
      <c r="C6282" s="80" t="s">
        <v>252</v>
      </c>
      <c r="D6282" s="80" t="s">
        <v>19370</v>
      </c>
      <c r="E6282" s="104" t="s">
        <v>19371</v>
      </c>
      <c r="F6282" s="107">
        <v>28720</v>
      </c>
      <c r="G6282" s="67" t="s">
        <v>77</v>
      </c>
      <c r="H6282" s="80" t="s">
        <v>19368</v>
      </c>
      <c r="I6282" s="80" t="s">
        <v>19372</v>
      </c>
      <c r="J6282" s="104" t="s">
        <v>205</v>
      </c>
      <c r="K6282" s="67" t="s">
        <v>117</v>
      </c>
      <c r="L6282" s="67"/>
      <c r="M6282" s="67"/>
      <c r="N6282" s="67"/>
      <c r="O6282" s="81"/>
      <c r="P6282" s="81">
        <v>46134</v>
      </c>
      <c r="Q6282" s="103" t="str">
        <f>IFERROR(VLOOKUP(J6282,Настройка!$C$4:$E$121,2,),"Ошибка")</f>
        <v>R</v>
      </c>
    </row>
    <row r="6283" spans="1:17" ht="14.4" customHeight="1">
      <c r="A6283" s="67">
        <v>6278</v>
      </c>
      <c r="B6283" s="80" t="s">
        <v>174</v>
      </c>
      <c r="C6283" s="80" t="s">
        <v>252</v>
      </c>
      <c r="D6283" s="80" t="s">
        <v>19373</v>
      </c>
      <c r="E6283" s="104" t="s">
        <v>19374</v>
      </c>
      <c r="F6283" s="107">
        <v>31370</v>
      </c>
      <c r="G6283" s="67" t="s">
        <v>77</v>
      </c>
      <c r="H6283" s="80" t="s">
        <v>19375</v>
      </c>
      <c r="I6283" s="80" t="s">
        <v>19376</v>
      </c>
      <c r="J6283" s="104" t="s">
        <v>208</v>
      </c>
      <c r="K6283" s="67" t="s">
        <v>117</v>
      </c>
      <c r="L6283" s="67"/>
      <c r="M6283" s="67"/>
      <c r="N6283" s="67"/>
      <c r="O6283" s="81"/>
      <c r="P6283" s="81">
        <v>46134</v>
      </c>
      <c r="Q6283" s="103" t="str">
        <f>IFERROR(VLOOKUP(J6283,Настройка!$C$4:$E$121,2,),"Ошибка")</f>
        <v>R</v>
      </c>
    </row>
    <row r="6284" spans="1:17" ht="14.4" customHeight="1">
      <c r="A6284" s="67">
        <v>6279</v>
      </c>
      <c r="B6284" s="80" t="s">
        <v>174</v>
      </c>
      <c r="C6284" s="80" t="s">
        <v>252</v>
      </c>
      <c r="D6284" s="80" t="s">
        <v>19377</v>
      </c>
      <c r="E6284" s="104" t="s">
        <v>19378</v>
      </c>
      <c r="F6284" s="107">
        <v>38454</v>
      </c>
      <c r="G6284" s="67" t="s">
        <v>67</v>
      </c>
      <c r="H6284" s="80"/>
      <c r="I6284" s="80" t="s">
        <v>19379</v>
      </c>
      <c r="J6284" s="104" t="s">
        <v>222</v>
      </c>
      <c r="K6284" s="67" t="s">
        <v>121</v>
      </c>
      <c r="L6284" s="67"/>
      <c r="M6284" s="67"/>
      <c r="N6284" s="67"/>
      <c r="O6284" s="81"/>
      <c r="P6284" s="81">
        <v>46134</v>
      </c>
      <c r="Q6284" s="103" t="str">
        <f>IFERROR(VLOOKUP(J6284,Настройка!$C$4:$E$121,2,),"Ошибка")</f>
        <v>R</v>
      </c>
    </row>
    <row r="6285" spans="1:17" ht="14.4" customHeight="1">
      <c r="A6285" s="67">
        <v>6280</v>
      </c>
      <c r="B6285" s="80" t="s">
        <v>174</v>
      </c>
      <c r="C6285" s="80" t="s">
        <v>252</v>
      </c>
      <c r="D6285" s="80" t="s">
        <v>19380</v>
      </c>
      <c r="E6285" s="104" t="s">
        <v>19381</v>
      </c>
      <c r="F6285" s="107">
        <v>35468</v>
      </c>
      <c r="G6285" s="67" t="s">
        <v>77</v>
      </c>
      <c r="H6285" s="80" t="s">
        <v>19382</v>
      </c>
      <c r="I6285" s="80" t="s">
        <v>19383</v>
      </c>
      <c r="J6285" s="104" t="s">
        <v>112</v>
      </c>
      <c r="K6285" s="67" t="s">
        <v>109</v>
      </c>
      <c r="L6285" s="67"/>
      <c r="M6285" s="67"/>
      <c r="N6285" s="67"/>
      <c r="O6285" s="81"/>
      <c r="P6285" s="81">
        <v>46133</v>
      </c>
      <c r="Q6285" s="103" t="str">
        <f>IFERROR(VLOOKUP(J6285,Настройка!$C$4:$E$121,2,),"Ошибка")</f>
        <v>ITR</v>
      </c>
    </row>
    <row r="6286" spans="1:17" ht="14.4" customHeight="1">
      <c r="A6286" s="67">
        <v>6281</v>
      </c>
      <c r="B6286" s="80" t="s">
        <v>174</v>
      </c>
      <c r="C6286" s="80" t="s">
        <v>252</v>
      </c>
      <c r="D6286" s="80" t="s">
        <v>19384</v>
      </c>
      <c r="E6286" s="104" t="s">
        <v>19385</v>
      </c>
      <c r="F6286" s="107">
        <v>27245</v>
      </c>
      <c r="G6286" s="67" t="s">
        <v>77</v>
      </c>
      <c r="H6286" s="80" t="s">
        <v>19386</v>
      </c>
      <c r="I6286" s="80" t="s">
        <v>19387</v>
      </c>
      <c r="J6286" s="104" t="s">
        <v>207</v>
      </c>
      <c r="K6286" s="67" t="s">
        <v>117</v>
      </c>
      <c r="L6286" s="67"/>
      <c r="M6286" s="67"/>
      <c r="N6286" s="67"/>
      <c r="O6286" s="81"/>
      <c r="P6286" s="81">
        <v>46134</v>
      </c>
      <c r="Q6286" s="103" t="str">
        <f>IFERROR(VLOOKUP(J6286,Настройка!$C$4:$E$121,2,),"Ошибка")</f>
        <v>R</v>
      </c>
    </row>
    <row r="6287" spans="1:17" ht="14.4" customHeight="1">
      <c r="A6287" s="67">
        <v>6282</v>
      </c>
      <c r="B6287" s="80" t="s">
        <v>174</v>
      </c>
      <c r="C6287" s="80" t="s">
        <v>252</v>
      </c>
      <c r="D6287" s="80" t="s">
        <v>19388</v>
      </c>
      <c r="E6287" s="104" t="s">
        <v>19389</v>
      </c>
      <c r="F6287" s="107">
        <v>30099</v>
      </c>
      <c r="G6287" s="67" t="s">
        <v>77</v>
      </c>
      <c r="H6287" s="80" t="s">
        <v>19390</v>
      </c>
      <c r="I6287" s="80" t="s">
        <v>19391</v>
      </c>
      <c r="J6287" s="104" t="s">
        <v>211</v>
      </c>
      <c r="K6287" s="67" t="s">
        <v>117</v>
      </c>
      <c r="L6287" s="67"/>
      <c r="M6287" s="67"/>
      <c r="N6287" s="67"/>
      <c r="O6287" s="81"/>
      <c r="P6287" s="81">
        <v>46134</v>
      </c>
      <c r="Q6287" s="103" t="str">
        <f>IFERROR(VLOOKUP(J6287,Настройка!$C$4:$E$121,2,),"Ошибка")</f>
        <v>R</v>
      </c>
    </row>
    <row r="6288" spans="1:17" ht="14.4" customHeight="1">
      <c r="A6288" s="67">
        <v>6283</v>
      </c>
      <c r="B6288" s="80" t="s">
        <v>174</v>
      </c>
      <c r="C6288" s="80" t="s">
        <v>252</v>
      </c>
      <c r="D6288" s="80" t="s">
        <v>19392</v>
      </c>
      <c r="E6288" s="104" t="s">
        <v>19393</v>
      </c>
      <c r="F6288" s="107">
        <v>36133</v>
      </c>
      <c r="G6288" s="67" t="s">
        <v>77</v>
      </c>
      <c r="H6288" s="80" t="s">
        <v>19321</v>
      </c>
      <c r="I6288" s="80" t="s">
        <v>19394</v>
      </c>
      <c r="J6288" s="104" t="s">
        <v>207</v>
      </c>
      <c r="K6288" s="67" t="s">
        <v>117</v>
      </c>
      <c r="L6288" s="67"/>
      <c r="M6288" s="67"/>
      <c r="N6288" s="67"/>
      <c r="O6288" s="81"/>
      <c r="P6288" s="81">
        <v>46134</v>
      </c>
      <c r="Q6288" s="103" t="str">
        <f>IFERROR(VLOOKUP(J6288,Настройка!$C$4:$E$121,2,),"Ошибка")</f>
        <v>R</v>
      </c>
    </row>
    <row r="6289" spans="1:17" ht="14.4" customHeight="1">
      <c r="A6289" s="67">
        <v>6284</v>
      </c>
      <c r="B6289" s="80" t="s">
        <v>174</v>
      </c>
      <c r="C6289" s="80" t="s">
        <v>252</v>
      </c>
      <c r="D6289" s="80" t="s">
        <v>19395</v>
      </c>
      <c r="E6289" s="104" t="s">
        <v>19396</v>
      </c>
      <c r="F6289" s="107">
        <v>30780</v>
      </c>
      <c r="G6289" s="67" t="s">
        <v>77</v>
      </c>
      <c r="H6289" s="80" t="s">
        <v>19397</v>
      </c>
      <c r="I6289" s="80" t="s">
        <v>19398</v>
      </c>
      <c r="J6289" s="104" t="s">
        <v>207</v>
      </c>
      <c r="K6289" s="67" t="s">
        <v>117</v>
      </c>
      <c r="L6289" s="67"/>
      <c r="M6289" s="67"/>
      <c r="N6289" s="67"/>
      <c r="O6289" s="81"/>
      <c r="P6289" s="81">
        <v>46134</v>
      </c>
      <c r="Q6289" s="103" t="str">
        <f>IFERROR(VLOOKUP(J6289,Настройка!$C$4:$E$121,2,),"Ошибка")</f>
        <v>R</v>
      </c>
    </row>
    <row r="6290" spans="1:17" ht="14.4" customHeight="1">
      <c r="A6290" s="67">
        <v>6285</v>
      </c>
      <c r="B6290" s="80" t="s">
        <v>174</v>
      </c>
      <c r="C6290" s="80" t="s">
        <v>252</v>
      </c>
      <c r="D6290" s="80" t="s">
        <v>19399</v>
      </c>
      <c r="E6290" s="104" t="s">
        <v>19400</v>
      </c>
      <c r="F6290" s="107">
        <v>31712</v>
      </c>
      <c r="G6290" s="67" t="s">
        <v>77</v>
      </c>
      <c r="H6290" s="80" t="s">
        <v>19401</v>
      </c>
      <c r="I6290" s="80" t="s">
        <v>19402</v>
      </c>
      <c r="J6290" s="104" t="s">
        <v>207</v>
      </c>
      <c r="K6290" s="67" t="s">
        <v>117</v>
      </c>
      <c r="L6290" s="67"/>
      <c r="M6290" s="67"/>
      <c r="N6290" s="67"/>
      <c r="O6290" s="81"/>
      <c r="P6290" s="81">
        <v>46134</v>
      </c>
      <c r="Q6290" s="103" t="str">
        <f>IFERROR(VLOOKUP(J6290,Настройка!$C$4:$E$121,2,),"Ошибка")</f>
        <v>R</v>
      </c>
    </row>
    <row r="6291" spans="1:17" ht="14.4" customHeight="1">
      <c r="A6291" s="67">
        <v>6286</v>
      </c>
      <c r="B6291" s="80" t="s">
        <v>174</v>
      </c>
      <c r="C6291" s="80" t="s">
        <v>252</v>
      </c>
      <c r="D6291" s="80" t="s">
        <v>19403</v>
      </c>
      <c r="E6291" s="104" t="s">
        <v>19404</v>
      </c>
      <c r="F6291" s="107">
        <v>33493</v>
      </c>
      <c r="G6291" s="67" t="s">
        <v>77</v>
      </c>
      <c r="H6291" s="80" t="s">
        <v>19317</v>
      </c>
      <c r="I6291" s="80" t="s">
        <v>19405</v>
      </c>
      <c r="J6291" s="104" t="s">
        <v>207</v>
      </c>
      <c r="K6291" s="67" t="s">
        <v>117</v>
      </c>
      <c r="L6291" s="67"/>
      <c r="M6291" s="67"/>
      <c r="N6291" s="67"/>
      <c r="O6291" s="81"/>
      <c r="P6291" s="81">
        <v>46134</v>
      </c>
      <c r="Q6291" s="103" t="str">
        <f>IFERROR(VLOOKUP(J6291,Настройка!$C$4:$E$121,2,),"Ошибка")</f>
        <v>R</v>
      </c>
    </row>
    <row r="6292" spans="1:17" ht="14.4" customHeight="1">
      <c r="A6292" s="67">
        <v>6287</v>
      </c>
      <c r="B6292" s="80" t="s">
        <v>174</v>
      </c>
      <c r="C6292" s="80" t="s">
        <v>252</v>
      </c>
      <c r="D6292" s="80" t="s">
        <v>19406</v>
      </c>
      <c r="E6292" s="104" t="s">
        <v>19407</v>
      </c>
      <c r="F6292" s="107">
        <v>34232</v>
      </c>
      <c r="G6292" s="67" t="s">
        <v>77</v>
      </c>
      <c r="H6292" s="80" t="s">
        <v>19295</v>
      </c>
      <c r="I6292" s="80" t="s">
        <v>19408</v>
      </c>
      <c r="J6292" s="104" t="s">
        <v>222</v>
      </c>
      <c r="K6292" s="67" t="s">
        <v>121</v>
      </c>
      <c r="L6292" s="67"/>
      <c r="M6292" s="67"/>
      <c r="N6292" s="67"/>
      <c r="O6292" s="81"/>
      <c r="P6292" s="81">
        <v>46133</v>
      </c>
      <c r="Q6292" s="103" t="str">
        <f>IFERROR(VLOOKUP(J6292,Настройка!$C$4:$E$121,2,),"Ошибка")</f>
        <v>R</v>
      </c>
    </row>
    <row r="6293" spans="1:17" ht="14.4" customHeight="1">
      <c r="A6293" s="67">
        <v>6288</v>
      </c>
      <c r="B6293" s="80" t="s">
        <v>174</v>
      </c>
      <c r="C6293" s="80" t="s">
        <v>252</v>
      </c>
      <c r="D6293" s="80" t="s">
        <v>19409</v>
      </c>
      <c r="E6293" s="104" t="s">
        <v>19410</v>
      </c>
      <c r="F6293" s="107">
        <v>34736</v>
      </c>
      <c r="G6293" s="67" t="s">
        <v>77</v>
      </c>
      <c r="H6293" s="80" t="s">
        <v>19411</v>
      </c>
      <c r="I6293" s="80" t="s">
        <v>19412</v>
      </c>
      <c r="J6293" s="104" t="s">
        <v>213</v>
      </c>
      <c r="K6293" s="67" t="s">
        <v>121</v>
      </c>
      <c r="L6293" s="67"/>
      <c r="M6293" s="67"/>
      <c r="N6293" s="67"/>
      <c r="O6293" s="81"/>
      <c r="P6293" s="81">
        <v>46134</v>
      </c>
      <c r="Q6293" s="103" t="str">
        <f>IFERROR(VLOOKUP(J6293,Настройка!$C$4:$E$121,2,),"Ошибка")</f>
        <v>R</v>
      </c>
    </row>
    <row r="6294" spans="1:17" ht="14.4" customHeight="1">
      <c r="A6294" s="67">
        <v>6289</v>
      </c>
      <c r="B6294" s="80" t="s">
        <v>174</v>
      </c>
      <c r="C6294" s="80" t="s">
        <v>252</v>
      </c>
      <c r="D6294" s="80" t="s">
        <v>19413</v>
      </c>
      <c r="E6294" s="104" t="s">
        <v>19414</v>
      </c>
      <c r="F6294" s="107">
        <v>32014</v>
      </c>
      <c r="G6294" s="67" t="s">
        <v>77</v>
      </c>
      <c r="H6294" s="80" t="s">
        <v>19328</v>
      </c>
      <c r="I6294" s="80" t="s">
        <v>19415</v>
      </c>
      <c r="J6294" s="104" t="s">
        <v>205</v>
      </c>
      <c r="K6294" s="67" t="s">
        <v>117</v>
      </c>
      <c r="L6294" s="67"/>
      <c r="M6294" s="67"/>
      <c r="N6294" s="67"/>
      <c r="O6294" s="81"/>
      <c r="P6294" s="81">
        <v>46134</v>
      </c>
      <c r="Q6294" s="103" t="str">
        <f>IFERROR(VLOOKUP(J6294,Настройка!$C$4:$E$121,2,),"Ошибка")</f>
        <v>R</v>
      </c>
    </row>
    <row r="6295" spans="1:17" ht="14.4" customHeight="1">
      <c r="A6295" s="67">
        <v>6290</v>
      </c>
      <c r="B6295" s="80" t="s">
        <v>174</v>
      </c>
      <c r="C6295" s="80" t="s">
        <v>252</v>
      </c>
      <c r="D6295" s="80" t="s">
        <v>19416</v>
      </c>
      <c r="E6295" s="104" t="s">
        <v>19417</v>
      </c>
      <c r="F6295" s="107">
        <v>37283</v>
      </c>
      <c r="G6295" s="67" t="s">
        <v>77</v>
      </c>
      <c r="H6295" s="80" t="s">
        <v>19418</v>
      </c>
      <c r="I6295" s="80" t="s">
        <v>19419</v>
      </c>
      <c r="J6295" s="104" t="s">
        <v>205</v>
      </c>
      <c r="K6295" s="67" t="s">
        <v>117</v>
      </c>
      <c r="L6295" s="67"/>
      <c r="M6295" s="67"/>
      <c r="N6295" s="67"/>
      <c r="O6295" s="81"/>
      <c r="P6295" s="81">
        <v>46134</v>
      </c>
      <c r="Q6295" s="103" t="str">
        <f>IFERROR(VLOOKUP(J6295,Настройка!$C$4:$E$121,2,),"Ошибка")</f>
        <v>R</v>
      </c>
    </row>
    <row r="6296" spans="1:17" ht="14.4" customHeight="1">
      <c r="A6296" s="67">
        <v>6291</v>
      </c>
      <c r="B6296" s="80" t="s">
        <v>174</v>
      </c>
      <c r="C6296" s="80" t="s">
        <v>252</v>
      </c>
      <c r="D6296" s="80" t="s">
        <v>19420</v>
      </c>
      <c r="E6296" s="104" t="s">
        <v>19421</v>
      </c>
      <c r="F6296" s="107">
        <v>37031</v>
      </c>
      <c r="G6296" s="67" t="s">
        <v>77</v>
      </c>
      <c r="H6296" s="80" t="s">
        <v>19422</v>
      </c>
      <c r="I6296" s="80" t="s">
        <v>19423</v>
      </c>
      <c r="J6296" s="104" t="s">
        <v>205</v>
      </c>
      <c r="K6296" s="67" t="s">
        <v>117</v>
      </c>
      <c r="L6296" s="67"/>
      <c r="M6296" s="67"/>
      <c r="N6296" s="67"/>
      <c r="O6296" s="81"/>
      <c r="P6296" s="81">
        <v>46134</v>
      </c>
      <c r="Q6296" s="103" t="str">
        <f>IFERROR(VLOOKUP(J6296,Настройка!$C$4:$E$121,2,),"Ошибка")</f>
        <v>R</v>
      </c>
    </row>
    <row r="6297" spans="1:17" ht="14.4" customHeight="1">
      <c r="A6297" s="67">
        <v>6292</v>
      </c>
      <c r="B6297" s="80" t="s">
        <v>174</v>
      </c>
      <c r="C6297" s="80" t="s">
        <v>252</v>
      </c>
      <c r="D6297" s="80" t="s">
        <v>19424</v>
      </c>
      <c r="E6297" s="104" t="s">
        <v>19425</v>
      </c>
      <c r="F6297" s="107">
        <v>30763</v>
      </c>
      <c r="G6297" s="67" t="s">
        <v>77</v>
      </c>
      <c r="H6297" s="80" t="s">
        <v>19375</v>
      </c>
      <c r="I6297" s="80" t="s">
        <v>19426</v>
      </c>
      <c r="J6297" s="104" t="s">
        <v>204</v>
      </c>
      <c r="K6297" s="67" t="s">
        <v>117</v>
      </c>
      <c r="L6297" s="67"/>
      <c r="M6297" s="67"/>
      <c r="N6297" s="67"/>
      <c r="O6297" s="81"/>
      <c r="P6297" s="81">
        <v>46134</v>
      </c>
      <c r="Q6297" s="103" t="str">
        <f>IFERROR(VLOOKUP(J6297,Настройка!$C$4:$E$121,2,),"Ошибка")</f>
        <v>R</v>
      </c>
    </row>
    <row r="6298" spans="1:17" ht="14.4" customHeight="1">
      <c r="A6298" s="67">
        <v>6293</v>
      </c>
      <c r="B6298" s="80" t="s">
        <v>174</v>
      </c>
      <c r="C6298" s="80" t="s">
        <v>252</v>
      </c>
      <c r="D6298" s="80" t="s">
        <v>19427</v>
      </c>
      <c r="E6298" s="104" t="s">
        <v>19428</v>
      </c>
      <c r="F6298" s="107">
        <v>30170</v>
      </c>
      <c r="G6298" s="67" t="s">
        <v>77</v>
      </c>
      <c r="H6298" s="80" t="s">
        <v>19429</v>
      </c>
      <c r="I6298" s="80" t="s">
        <v>19430</v>
      </c>
      <c r="J6298" s="104" t="s">
        <v>225</v>
      </c>
      <c r="K6298" s="67" t="s">
        <v>121</v>
      </c>
      <c r="L6298" s="67"/>
      <c r="M6298" s="67"/>
      <c r="N6298" s="67"/>
      <c r="O6298" s="81"/>
      <c r="P6298" s="81">
        <v>46136</v>
      </c>
      <c r="Q6298" s="103" t="str">
        <f>IFERROR(VLOOKUP(J6298,Настройка!$C$4:$E$121,2,),"Ошибка")</f>
        <v>R</v>
      </c>
    </row>
    <row r="6299" spans="1:17" ht="14.4" customHeight="1">
      <c r="A6299" s="67">
        <v>6294</v>
      </c>
      <c r="B6299" s="80" t="s">
        <v>174</v>
      </c>
      <c r="C6299" s="80" t="s">
        <v>252</v>
      </c>
      <c r="D6299" s="80" t="s">
        <v>19431</v>
      </c>
      <c r="E6299" s="104" t="s">
        <v>19432</v>
      </c>
      <c r="F6299" s="107">
        <v>25655</v>
      </c>
      <c r="G6299" s="67" t="s">
        <v>77</v>
      </c>
      <c r="H6299" s="80" t="s">
        <v>7089</v>
      </c>
      <c r="I6299" s="80" t="s">
        <v>19433</v>
      </c>
      <c r="J6299" s="104" t="s">
        <v>208</v>
      </c>
      <c r="K6299" s="67" t="s">
        <v>117</v>
      </c>
      <c r="L6299" s="67"/>
      <c r="M6299" s="67"/>
      <c r="N6299" s="67"/>
      <c r="O6299" s="81"/>
      <c r="P6299" s="81">
        <v>46136</v>
      </c>
      <c r="Q6299" s="103" t="str">
        <f>IFERROR(VLOOKUP(J6299,Настройка!$C$4:$E$121,2,),"Ошибка")</f>
        <v>R</v>
      </c>
    </row>
    <row r="6300" spans="1:17" ht="14.4" customHeight="1">
      <c r="A6300" s="67">
        <v>6295</v>
      </c>
      <c r="B6300" s="80" t="s">
        <v>174</v>
      </c>
      <c r="C6300" s="80" t="s">
        <v>252</v>
      </c>
      <c r="D6300" s="80" t="s">
        <v>19434</v>
      </c>
      <c r="E6300" s="104" t="s">
        <v>19435</v>
      </c>
      <c r="F6300" s="107">
        <v>38635</v>
      </c>
      <c r="G6300" s="67" t="s">
        <v>77</v>
      </c>
      <c r="H6300" s="80" t="s">
        <v>19436</v>
      </c>
      <c r="I6300" s="80" t="s">
        <v>19437</v>
      </c>
      <c r="J6300" s="104" t="s">
        <v>225</v>
      </c>
      <c r="K6300" s="67" t="s">
        <v>121</v>
      </c>
      <c r="L6300" s="67"/>
      <c r="M6300" s="67"/>
      <c r="N6300" s="67"/>
      <c r="O6300" s="81"/>
      <c r="P6300" s="81">
        <v>46136</v>
      </c>
      <c r="Q6300" s="103" t="str">
        <f>IFERROR(VLOOKUP(J6300,Настройка!$C$4:$E$121,2,),"Ошибка")</f>
        <v>R</v>
      </c>
    </row>
    <row r="6301" spans="1:17" ht="14.4" customHeight="1">
      <c r="A6301" s="67">
        <v>6296</v>
      </c>
      <c r="B6301" s="80" t="s">
        <v>174</v>
      </c>
      <c r="C6301" s="80" t="s">
        <v>252</v>
      </c>
      <c r="D6301" s="80" t="s">
        <v>19438</v>
      </c>
      <c r="E6301" s="104" t="s">
        <v>19439</v>
      </c>
      <c r="F6301" s="107">
        <v>36361</v>
      </c>
      <c r="G6301" s="67" t="s">
        <v>77</v>
      </c>
      <c r="H6301" s="80" t="s">
        <v>19440</v>
      </c>
      <c r="I6301" s="80" t="s">
        <v>19441</v>
      </c>
      <c r="J6301" s="104" t="s">
        <v>211</v>
      </c>
      <c r="K6301" s="67" t="s">
        <v>117</v>
      </c>
      <c r="L6301" s="67"/>
      <c r="M6301" s="67"/>
      <c r="N6301" s="67"/>
      <c r="O6301" s="81"/>
      <c r="P6301" s="81">
        <v>46136</v>
      </c>
      <c r="Q6301" s="103" t="str">
        <f>IFERROR(VLOOKUP(J6301,Настройка!$C$4:$E$121,2,),"Ошибка")</f>
        <v>R</v>
      </c>
    </row>
    <row r="6302" spans="1:17" ht="14.4" customHeight="1">
      <c r="A6302" s="67">
        <v>6297</v>
      </c>
      <c r="B6302" s="80" t="s">
        <v>174</v>
      </c>
      <c r="C6302" s="80" t="s">
        <v>252</v>
      </c>
      <c r="D6302" s="80" t="s">
        <v>19442</v>
      </c>
      <c r="E6302" s="104" t="s">
        <v>19443</v>
      </c>
      <c r="F6302" s="107">
        <v>37462</v>
      </c>
      <c r="G6302" s="67" t="s">
        <v>77</v>
      </c>
      <c r="H6302" s="80" t="s">
        <v>8045</v>
      </c>
      <c r="I6302" s="80" t="s">
        <v>19444</v>
      </c>
      <c r="J6302" s="104" t="s">
        <v>94</v>
      </c>
      <c r="K6302" s="67" t="s">
        <v>109</v>
      </c>
      <c r="L6302" s="67"/>
      <c r="M6302" s="67"/>
      <c r="N6302" s="67"/>
      <c r="O6302" s="81"/>
      <c r="P6302" s="81">
        <v>46138</v>
      </c>
      <c r="Q6302" s="103" t="str">
        <f>IFERROR(VLOOKUP(J6302,Настройка!$C$4:$E$121,2,),"Ошибка")</f>
        <v>ITR</v>
      </c>
    </row>
    <row r="6303" spans="1:17" ht="14.4" customHeight="1">
      <c r="A6303" s="67">
        <v>6298</v>
      </c>
      <c r="B6303" s="80" t="s">
        <v>180</v>
      </c>
      <c r="C6303" s="80" t="s">
        <v>29</v>
      </c>
      <c r="D6303" s="80" t="s">
        <v>19445</v>
      </c>
      <c r="E6303" s="104" t="s">
        <v>19446</v>
      </c>
      <c r="F6303" s="107">
        <v>27499</v>
      </c>
      <c r="G6303" s="67" t="s">
        <v>69</v>
      </c>
      <c r="H6303" s="80" t="s">
        <v>302</v>
      </c>
      <c r="I6303" s="80" t="s">
        <v>19447</v>
      </c>
      <c r="J6303" s="104" t="s">
        <v>226</v>
      </c>
      <c r="K6303" s="67" t="s">
        <v>129</v>
      </c>
      <c r="L6303" s="67"/>
      <c r="M6303" s="67"/>
      <c r="N6303" s="67"/>
      <c r="O6303" s="81"/>
      <c r="P6303" s="81">
        <v>46002</v>
      </c>
      <c r="Q6303" s="103" t="str">
        <f>IFERROR(VLOOKUP(J6303,Настройка!$C$4:$E$121,2,),"Ошибка")</f>
        <v>R</v>
      </c>
    </row>
    <row r="6304" spans="1:17" ht="14.4" customHeight="1">
      <c r="A6304" s="67">
        <v>6299</v>
      </c>
      <c r="B6304" s="80" t="s">
        <v>180</v>
      </c>
      <c r="C6304" s="80" t="s">
        <v>29</v>
      </c>
      <c r="D6304" s="80" t="s">
        <v>19448</v>
      </c>
      <c r="E6304" s="104" t="s">
        <v>19449</v>
      </c>
      <c r="F6304" s="107">
        <v>31767</v>
      </c>
      <c r="G6304" s="67" t="s">
        <v>87</v>
      </c>
      <c r="H6304" s="80"/>
      <c r="I6304" s="80" t="s">
        <v>19450</v>
      </c>
      <c r="J6304" s="104" t="s">
        <v>205</v>
      </c>
      <c r="K6304" s="67" t="s">
        <v>117</v>
      </c>
      <c r="L6304" s="67"/>
      <c r="M6304" s="67"/>
      <c r="N6304" s="67"/>
      <c r="O6304" s="81"/>
      <c r="P6304" s="81">
        <v>45509</v>
      </c>
      <c r="Q6304" s="103" t="str">
        <f>IFERROR(VLOOKUP(J6304,Настройка!$C$4:$E$121,2,),"Ошибка")</f>
        <v>R</v>
      </c>
    </row>
    <row r="6305" spans="1:17" ht="14.4" customHeight="1">
      <c r="A6305" s="67">
        <v>6300</v>
      </c>
      <c r="B6305" s="80" t="s">
        <v>180</v>
      </c>
      <c r="C6305" s="80" t="s">
        <v>29</v>
      </c>
      <c r="D6305" s="80" t="s">
        <v>19451</v>
      </c>
      <c r="E6305" s="104" t="s">
        <v>19452</v>
      </c>
      <c r="F6305" s="107">
        <v>38667</v>
      </c>
      <c r="G6305" s="67" t="s">
        <v>87</v>
      </c>
      <c r="H6305" s="80"/>
      <c r="I6305" s="80" t="s">
        <v>19453</v>
      </c>
      <c r="J6305" s="104" t="s">
        <v>204</v>
      </c>
      <c r="K6305" s="67" t="s">
        <v>117</v>
      </c>
      <c r="L6305" s="67"/>
      <c r="M6305" s="67"/>
      <c r="N6305" s="67"/>
      <c r="O6305" s="81"/>
      <c r="P6305" s="81">
        <v>45540</v>
      </c>
      <c r="Q6305" s="103" t="str">
        <f>IFERROR(VLOOKUP(J6305,Настройка!$C$4:$E$121,2,),"Ошибка")</f>
        <v>R</v>
      </c>
    </row>
    <row r="6306" spans="1:17" ht="14.4" customHeight="1">
      <c r="A6306" s="67">
        <v>6301</v>
      </c>
      <c r="B6306" s="80" t="s">
        <v>180</v>
      </c>
      <c r="C6306" s="80" t="s">
        <v>29</v>
      </c>
      <c r="D6306" s="80" t="s">
        <v>19454</v>
      </c>
      <c r="E6306" s="104" t="s">
        <v>19455</v>
      </c>
      <c r="F6306" s="107">
        <v>35987</v>
      </c>
      <c r="G6306" s="67" t="s">
        <v>93</v>
      </c>
      <c r="H6306" s="80" t="s">
        <v>814</v>
      </c>
      <c r="I6306" s="80" t="s">
        <v>19456</v>
      </c>
      <c r="J6306" s="104" t="s">
        <v>207</v>
      </c>
      <c r="K6306" s="67" t="s">
        <v>117</v>
      </c>
      <c r="L6306" s="67"/>
      <c r="M6306" s="67"/>
      <c r="N6306" s="67"/>
      <c r="O6306" s="81"/>
      <c r="P6306" s="81">
        <v>45548</v>
      </c>
      <c r="Q6306" s="103" t="str">
        <f>IFERROR(VLOOKUP(J6306,Настройка!$C$4:$E$121,2,),"Ошибка")</f>
        <v>R</v>
      </c>
    </row>
    <row r="6307" spans="1:17" ht="14.4" customHeight="1">
      <c r="A6307" s="67">
        <v>6302</v>
      </c>
      <c r="B6307" s="80" t="s">
        <v>180</v>
      </c>
      <c r="C6307" s="80" t="s">
        <v>29</v>
      </c>
      <c r="D6307" s="80" t="s">
        <v>19457</v>
      </c>
      <c r="E6307" s="104" t="s">
        <v>19458</v>
      </c>
      <c r="F6307" s="107">
        <v>33169</v>
      </c>
      <c r="G6307" s="67" t="s">
        <v>77</v>
      </c>
      <c r="H6307" s="80" t="s">
        <v>19459</v>
      </c>
      <c r="I6307" s="80" t="s">
        <v>19460</v>
      </c>
      <c r="J6307" s="104" t="s">
        <v>132</v>
      </c>
      <c r="K6307" s="67" t="s">
        <v>109</v>
      </c>
      <c r="L6307" s="67"/>
      <c r="M6307" s="67"/>
      <c r="N6307" s="67"/>
      <c r="O6307" s="81"/>
      <c r="P6307" s="81">
        <v>45555</v>
      </c>
      <c r="Q6307" s="103" t="str">
        <f>IFERROR(VLOOKUP(J6307,Настройка!$C$4:$E$121,2,),"Ошибка")</f>
        <v>ITR</v>
      </c>
    </row>
    <row r="6308" spans="1:17" ht="14.4" customHeight="1">
      <c r="A6308" s="67">
        <v>6303</v>
      </c>
      <c r="B6308" s="80" t="s">
        <v>180</v>
      </c>
      <c r="C6308" s="80" t="s">
        <v>29</v>
      </c>
      <c r="D6308" s="80" t="s">
        <v>19461</v>
      </c>
      <c r="E6308" s="104" t="s">
        <v>19462</v>
      </c>
      <c r="F6308" s="107">
        <v>33845</v>
      </c>
      <c r="G6308" s="67" t="s">
        <v>77</v>
      </c>
      <c r="H6308" s="80" t="s">
        <v>19463</v>
      </c>
      <c r="I6308" s="80" t="s">
        <v>19464</v>
      </c>
      <c r="J6308" s="104" t="s">
        <v>145</v>
      </c>
      <c r="K6308" s="67" t="s">
        <v>109</v>
      </c>
      <c r="L6308" s="67"/>
      <c r="M6308" s="67"/>
      <c r="N6308" s="67"/>
      <c r="O6308" s="81"/>
      <c r="P6308" s="81">
        <v>45598</v>
      </c>
      <c r="Q6308" s="103" t="str">
        <f>IFERROR(VLOOKUP(J6308,Настройка!$C$4:$E$121,2,),"Ошибка")</f>
        <v>ITR</v>
      </c>
    </row>
    <row r="6309" spans="1:17" ht="14.4" customHeight="1">
      <c r="A6309" s="67">
        <v>6304</v>
      </c>
      <c r="B6309" s="80" t="s">
        <v>180</v>
      </c>
      <c r="C6309" s="80" t="s">
        <v>29</v>
      </c>
      <c r="D6309" s="80" t="s">
        <v>19465</v>
      </c>
      <c r="E6309" s="104" t="s">
        <v>19466</v>
      </c>
      <c r="F6309" s="107">
        <v>31025</v>
      </c>
      <c r="G6309" s="67" t="s">
        <v>93</v>
      </c>
      <c r="H6309" s="80" t="s">
        <v>814</v>
      </c>
      <c r="I6309" s="80" t="s">
        <v>19467</v>
      </c>
      <c r="J6309" s="104" t="s">
        <v>213</v>
      </c>
      <c r="K6309" s="67" t="s">
        <v>119</v>
      </c>
      <c r="L6309" s="67"/>
      <c r="M6309" s="67"/>
      <c r="N6309" s="67"/>
      <c r="O6309" s="81"/>
      <c r="P6309" s="81">
        <v>45704</v>
      </c>
      <c r="Q6309" s="103" t="str">
        <f>IFERROR(VLOOKUP(J6309,Настройка!$C$4:$E$121,2,),"Ошибка")</f>
        <v>R</v>
      </c>
    </row>
    <row r="6310" spans="1:17" ht="14.4" customHeight="1">
      <c r="A6310" s="67">
        <v>6305</v>
      </c>
      <c r="B6310" s="80" t="s">
        <v>180</v>
      </c>
      <c r="C6310" s="80" t="s">
        <v>29</v>
      </c>
      <c r="D6310" s="80" t="s">
        <v>19468</v>
      </c>
      <c r="E6310" s="104" t="s">
        <v>19469</v>
      </c>
      <c r="F6310" s="107">
        <v>36894</v>
      </c>
      <c r="G6310" s="67" t="s">
        <v>65</v>
      </c>
      <c r="H6310" s="80" t="s">
        <v>433</v>
      </c>
      <c r="I6310" s="80" t="s">
        <v>19470</v>
      </c>
      <c r="J6310" s="104" t="s">
        <v>222</v>
      </c>
      <c r="K6310" s="67" t="s">
        <v>121</v>
      </c>
      <c r="L6310" s="67" t="s">
        <v>152</v>
      </c>
      <c r="M6310" s="67" t="s">
        <v>166</v>
      </c>
      <c r="N6310" s="67" t="s">
        <v>180</v>
      </c>
      <c r="O6310" s="81">
        <v>46379</v>
      </c>
      <c r="P6310" s="81">
        <v>45708</v>
      </c>
      <c r="Q6310" s="103" t="str">
        <f>IFERROR(VLOOKUP(J6310,Настройка!$C$4:$E$121,2,),"Ошибка")</f>
        <v>R</v>
      </c>
    </row>
    <row r="6311" spans="1:17" ht="14.4" customHeight="1">
      <c r="A6311" s="67">
        <v>6306</v>
      </c>
      <c r="B6311" s="80" t="s">
        <v>180</v>
      </c>
      <c r="C6311" s="80" t="s">
        <v>29</v>
      </c>
      <c r="D6311" s="80" t="s">
        <v>19471</v>
      </c>
      <c r="E6311" s="104" t="s">
        <v>19472</v>
      </c>
      <c r="F6311" s="107">
        <v>28611</v>
      </c>
      <c r="G6311" s="67" t="s">
        <v>65</v>
      </c>
      <c r="H6311" s="80" t="s">
        <v>571</v>
      </c>
      <c r="I6311" s="80" t="s">
        <v>19473</v>
      </c>
      <c r="J6311" s="104" t="s">
        <v>227</v>
      </c>
      <c r="K6311" s="67" t="s">
        <v>131</v>
      </c>
      <c r="L6311" s="67" t="s">
        <v>152</v>
      </c>
      <c r="M6311" s="67" t="s">
        <v>166</v>
      </c>
      <c r="N6311" s="67" t="s">
        <v>180</v>
      </c>
      <c r="O6311" s="81">
        <v>46249</v>
      </c>
      <c r="P6311" s="81">
        <v>45716</v>
      </c>
      <c r="Q6311" s="103" t="str">
        <f>IFERROR(VLOOKUP(J6311,Настройка!$C$4:$E$121,2,),"Ошибка")</f>
        <v>R</v>
      </c>
    </row>
    <row r="6312" spans="1:17" ht="14.4" customHeight="1">
      <c r="A6312" s="67">
        <v>6307</v>
      </c>
      <c r="B6312" s="80" t="s">
        <v>180</v>
      </c>
      <c r="C6312" s="80" t="s">
        <v>29</v>
      </c>
      <c r="D6312" s="80" t="s">
        <v>19474</v>
      </c>
      <c r="E6312" s="104" t="s">
        <v>19475</v>
      </c>
      <c r="F6312" s="107">
        <v>28548</v>
      </c>
      <c r="G6312" s="67" t="s">
        <v>93</v>
      </c>
      <c r="H6312" s="80" t="s">
        <v>814</v>
      </c>
      <c r="I6312" s="80" t="s">
        <v>19476</v>
      </c>
      <c r="J6312" s="104" t="s">
        <v>222</v>
      </c>
      <c r="K6312" s="67" t="s">
        <v>121</v>
      </c>
      <c r="L6312" s="67"/>
      <c r="M6312" s="67"/>
      <c r="N6312" s="67"/>
      <c r="O6312" s="81"/>
      <c r="P6312" s="81">
        <v>45752</v>
      </c>
      <c r="Q6312" s="103" t="str">
        <f>IFERROR(VLOOKUP(J6312,Настройка!$C$4:$E$121,2,),"Ошибка")</f>
        <v>R</v>
      </c>
    </row>
    <row r="6313" spans="1:17" ht="14.4" customHeight="1">
      <c r="A6313" s="67">
        <v>6308</v>
      </c>
      <c r="B6313" s="80" t="s">
        <v>180</v>
      </c>
      <c r="C6313" s="80" t="s">
        <v>29</v>
      </c>
      <c r="D6313" s="80" t="s">
        <v>19477</v>
      </c>
      <c r="E6313" s="104" t="s">
        <v>19478</v>
      </c>
      <c r="F6313" s="107">
        <v>36610</v>
      </c>
      <c r="G6313" s="67" t="s">
        <v>69</v>
      </c>
      <c r="H6313" s="80" t="s">
        <v>334</v>
      </c>
      <c r="I6313" s="80" t="s">
        <v>19479</v>
      </c>
      <c r="J6313" s="104" t="s">
        <v>207</v>
      </c>
      <c r="K6313" s="67" t="s">
        <v>117</v>
      </c>
      <c r="L6313" s="67"/>
      <c r="M6313" s="67"/>
      <c r="N6313" s="67"/>
      <c r="O6313" s="81"/>
      <c r="P6313" s="81">
        <v>45756</v>
      </c>
      <c r="Q6313" s="103" t="str">
        <f>IFERROR(VLOOKUP(J6313,Настройка!$C$4:$E$121,2,),"Ошибка")</f>
        <v>R</v>
      </c>
    </row>
    <row r="6314" spans="1:17" ht="14.4" customHeight="1">
      <c r="A6314" s="67">
        <v>6309</v>
      </c>
      <c r="B6314" s="80" t="s">
        <v>180</v>
      </c>
      <c r="C6314" s="80" t="s">
        <v>29</v>
      </c>
      <c r="D6314" s="80" t="s">
        <v>19480</v>
      </c>
      <c r="E6314" s="104" t="s">
        <v>19481</v>
      </c>
      <c r="F6314" s="107">
        <v>37180</v>
      </c>
      <c r="G6314" s="67" t="s">
        <v>65</v>
      </c>
      <c r="H6314" s="80" t="s">
        <v>429</v>
      </c>
      <c r="I6314" s="80" t="s">
        <v>19482</v>
      </c>
      <c r="J6314" s="104" t="s">
        <v>222</v>
      </c>
      <c r="K6314" s="67" t="s">
        <v>121</v>
      </c>
      <c r="L6314" s="67" t="s">
        <v>152</v>
      </c>
      <c r="M6314" s="67" t="s">
        <v>166</v>
      </c>
      <c r="N6314" s="67" t="s">
        <v>180</v>
      </c>
      <c r="O6314" s="81">
        <v>46385</v>
      </c>
      <c r="P6314" s="81">
        <v>45764</v>
      </c>
      <c r="Q6314" s="103" t="str">
        <f>IFERROR(VLOOKUP(J6314,Настройка!$C$4:$E$121,2,),"Ошибка")</f>
        <v>R</v>
      </c>
    </row>
    <row r="6315" spans="1:17" ht="14.4" customHeight="1">
      <c r="A6315" s="67">
        <v>6310</v>
      </c>
      <c r="B6315" s="80" t="s">
        <v>180</v>
      </c>
      <c r="C6315" s="80" t="s">
        <v>29</v>
      </c>
      <c r="D6315" s="80" t="s">
        <v>19483</v>
      </c>
      <c r="E6315" s="104" t="s">
        <v>19484</v>
      </c>
      <c r="F6315" s="107">
        <v>28147</v>
      </c>
      <c r="G6315" s="67" t="s">
        <v>93</v>
      </c>
      <c r="H6315" s="80" t="s">
        <v>814</v>
      </c>
      <c r="I6315" s="80" t="s">
        <v>19485</v>
      </c>
      <c r="J6315" s="104" t="s">
        <v>222</v>
      </c>
      <c r="K6315" s="67" t="s">
        <v>121</v>
      </c>
      <c r="L6315" s="67"/>
      <c r="M6315" s="67"/>
      <c r="N6315" s="67"/>
      <c r="O6315" s="81"/>
      <c r="P6315" s="81">
        <v>45766</v>
      </c>
      <c r="Q6315" s="103" t="str">
        <f>IFERROR(VLOOKUP(J6315,Настройка!$C$4:$E$121,2,),"Ошибка")</f>
        <v>R</v>
      </c>
    </row>
    <row r="6316" spans="1:17" ht="14.4" customHeight="1">
      <c r="A6316" s="67">
        <v>6311</v>
      </c>
      <c r="B6316" s="80" t="s">
        <v>180</v>
      </c>
      <c r="C6316" s="80" t="s">
        <v>29</v>
      </c>
      <c r="D6316" s="80" t="s">
        <v>19486</v>
      </c>
      <c r="E6316" s="104" t="s">
        <v>19487</v>
      </c>
      <c r="F6316" s="107">
        <v>35556</v>
      </c>
      <c r="G6316" s="67" t="s">
        <v>65</v>
      </c>
      <c r="H6316" s="80" t="s">
        <v>7365</v>
      </c>
      <c r="I6316" s="80" t="s">
        <v>19488</v>
      </c>
      <c r="J6316" s="104" t="s">
        <v>226</v>
      </c>
      <c r="K6316" s="67" t="s">
        <v>129</v>
      </c>
      <c r="L6316" s="67" t="s">
        <v>152</v>
      </c>
      <c r="M6316" s="67" t="s">
        <v>166</v>
      </c>
      <c r="N6316" s="67" t="s">
        <v>180</v>
      </c>
      <c r="O6316" s="81">
        <v>46385</v>
      </c>
      <c r="P6316" s="81">
        <v>45705</v>
      </c>
      <c r="Q6316" s="103" t="str">
        <f>IFERROR(VLOOKUP(J6316,Настройка!$C$4:$E$121,2,),"Ошибка")</f>
        <v>R</v>
      </c>
    </row>
    <row r="6317" spans="1:17" ht="14.4" customHeight="1">
      <c r="A6317" s="67">
        <v>6312</v>
      </c>
      <c r="B6317" s="80" t="s">
        <v>180</v>
      </c>
      <c r="C6317" s="80" t="s">
        <v>29</v>
      </c>
      <c r="D6317" s="80" t="s">
        <v>19489</v>
      </c>
      <c r="E6317" s="104" t="s">
        <v>19490</v>
      </c>
      <c r="F6317" s="107">
        <v>36008</v>
      </c>
      <c r="G6317" s="67" t="s">
        <v>65</v>
      </c>
      <c r="H6317" s="80" t="s">
        <v>2413</v>
      </c>
      <c r="I6317" s="80" t="s">
        <v>19491</v>
      </c>
      <c r="J6317" s="104" t="s">
        <v>226</v>
      </c>
      <c r="K6317" s="67" t="s">
        <v>129</v>
      </c>
      <c r="L6317" s="67" t="s">
        <v>152</v>
      </c>
      <c r="M6317" s="67" t="s">
        <v>166</v>
      </c>
      <c r="N6317" s="67" t="s">
        <v>180</v>
      </c>
      <c r="O6317" s="81">
        <v>46385</v>
      </c>
      <c r="P6317" s="81">
        <v>45705</v>
      </c>
      <c r="Q6317" s="103" t="str">
        <f>IFERROR(VLOOKUP(J6317,Настройка!$C$4:$E$121,2,),"Ошибка")</f>
        <v>R</v>
      </c>
    </row>
    <row r="6318" spans="1:17" ht="14.4" customHeight="1">
      <c r="A6318" s="67">
        <v>6313</v>
      </c>
      <c r="B6318" s="80" t="s">
        <v>180</v>
      </c>
      <c r="C6318" s="80" t="s">
        <v>29</v>
      </c>
      <c r="D6318" s="80" t="s">
        <v>19492</v>
      </c>
      <c r="E6318" s="104" t="s">
        <v>19493</v>
      </c>
      <c r="F6318" s="107">
        <v>31971</v>
      </c>
      <c r="G6318" s="67" t="s">
        <v>65</v>
      </c>
      <c r="H6318" s="80" t="s">
        <v>433</v>
      </c>
      <c r="I6318" s="80" t="s">
        <v>19494</v>
      </c>
      <c r="J6318" s="104" t="s">
        <v>226</v>
      </c>
      <c r="K6318" s="67" t="s">
        <v>129</v>
      </c>
      <c r="L6318" s="67" t="s">
        <v>152</v>
      </c>
      <c r="M6318" s="67" t="s">
        <v>166</v>
      </c>
      <c r="N6318" s="67" t="s">
        <v>180</v>
      </c>
      <c r="O6318" s="81">
        <v>46385</v>
      </c>
      <c r="P6318" s="81">
        <v>45705</v>
      </c>
      <c r="Q6318" s="103" t="str">
        <f>IFERROR(VLOOKUP(J6318,Настройка!$C$4:$E$121,2,),"Ошибка")</f>
        <v>R</v>
      </c>
    </row>
    <row r="6319" spans="1:17" ht="14.4" customHeight="1">
      <c r="A6319" s="67">
        <v>6314</v>
      </c>
      <c r="B6319" s="80" t="s">
        <v>180</v>
      </c>
      <c r="C6319" s="80" t="s">
        <v>29</v>
      </c>
      <c r="D6319" s="80" t="s">
        <v>19495</v>
      </c>
      <c r="E6319" s="104" t="s">
        <v>19496</v>
      </c>
      <c r="F6319" s="107">
        <v>32264</v>
      </c>
      <c r="G6319" s="67" t="s">
        <v>65</v>
      </c>
      <c r="H6319" s="80" t="s">
        <v>1115</v>
      </c>
      <c r="I6319" s="80" t="s">
        <v>19497</v>
      </c>
      <c r="J6319" s="104" t="s">
        <v>227</v>
      </c>
      <c r="K6319" s="67" t="s">
        <v>131</v>
      </c>
      <c r="L6319" s="67" t="s">
        <v>152</v>
      </c>
      <c r="M6319" s="67" t="s">
        <v>166</v>
      </c>
      <c r="N6319" s="67" t="s">
        <v>180</v>
      </c>
      <c r="O6319" s="81">
        <v>46384</v>
      </c>
      <c r="P6319" s="81">
        <v>45768</v>
      </c>
      <c r="Q6319" s="103" t="str">
        <f>IFERROR(VLOOKUP(J6319,Настройка!$C$4:$E$121,2,),"Ошибка")</f>
        <v>R</v>
      </c>
    </row>
    <row r="6320" spans="1:17" ht="14.4" customHeight="1">
      <c r="A6320" s="67">
        <v>6315</v>
      </c>
      <c r="B6320" s="80" t="s">
        <v>180</v>
      </c>
      <c r="C6320" s="80" t="s">
        <v>29</v>
      </c>
      <c r="D6320" s="80" t="s">
        <v>19498</v>
      </c>
      <c r="E6320" s="104" t="s">
        <v>19499</v>
      </c>
      <c r="F6320" s="107">
        <v>31970</v>
      </c>
      <c r="G6320" s="67" t="s">
        <v>65</v>
      </c>
      <c r="H6320" s="80" t="s">
        <v>8149</v>
      </c>
      <c r="I6320" s="80" t="s">
        <v>19500</v>
      </c>
      <c r="J6320" s="104" t="s">
        <v>227</v>
      </c>
      <c r="K6320" s="67" t="s">
        <v>131</v>
      </c>
      <c r="L6320" s="67" t="s">
        <v>152</v>
      </c>
      <c r="M6320" s="67" t="s">
        <v>166</v>
      </c>
      <c r="N6320" s="67" t="s">
        <v>180</v>
      </c>
      <c r="O6320" s="81">
        <v>46384</v>
      </c>
      <c r="P6320" s="81">
        <v>45768</v>
      </c>
      <c r="Q6320" s="103" t="str">
        <f>IFERROR(VLOOKUP(J6320,Настройка!$C$4:$E$121,2,),"Ошибка")</f>
        <v>R</v>
      </c>
    </row>
    <row r="6321" spans="1:17" ht="14.4" customHeight="1">
      <c r="A6321" s="67">
        <v>6316</v>
      </c>
      <c r="B6321" s="80" t="s">
        <v>180</v>
      </c>
      <c r="C6321" s="80" t="s">
        <v>29</v>
      </c>
      <c r="D6321" s="80" t="s">
        <v>19501</v>
      </c>
      <c r="E6321" s="104" t="s">
        <v>19502</v>
      </c>
      <c r="F6321" s="107">
        <v>27514</v>
      </c>
      <c r="G6321" s="67" t="s">
        <v>93</v>
      </c>
      <c r="H6321" s="80" t="s">
        <v>814</v>
      </c>
      <c r="I6321" s="80" t="s">
        <v>19503</v>
      </c>
      <c r="J6321" s="104" t="s">
        <v>222</v>
      </c>
      <c r="K6321" s="67" t="s">
        <v>121</v>
      </c>
      <c r="L6321" s="67"/>
      <c r="M6321" s="67"/>
      <c r="N6321" s="67"/>
      <c r="O6321" s="81"/>
      <c r="P6321" s="81">
        <v>45768</v>
      </c>
      <c r="Q6321" s="103" t="str">
        <f>IFERROR(VLOOKUP(J6321,Настройка!$C$4:$E$121,2,),"Ошибка")</f>
        <v>R</v>
      </c>
    </row>
    <row r="6322" spans="1:17" ht="14.4" customHeight="1">
      <c r="A6322" s="67">
        <v>6317</v>
      </c>
      <c r="B6322" s="80" t="s">
        <v>180</v>
      </c>
      <c r="C6322" s="80" t="s">
        <v>29</v>
      </c>
      <c r="D6322" s="80" t="s">
        <v>19504</v>
      </c>
      <c r="E6322" s="104" t="s">
        <v>19505</v>
      </c>
      <c r="F6322" s="107">
        <v>32632</v>
      </c>
      <c r="G6322" s="67" t="s">
        <v>65</v>
      </c>
      <c r="H6322" s="80" t="s">
        <v>1115</v>
      </c>
      <c r="I6322" s="80" t="s">
        <v>19506</v>
      </c>
      <c r="J6322" s="104" t="s">
        <v>227</v>
      </c>
      <c r="K6322" s="67" t="s">
        <v>131</v>
      </c>
      <c r="L6322" s="67" t="s">
        <v>152</v>
      </c>
      <c r="M6322" s="67" t="s">
        <v>166</v>
      </c>
      <c r="N6322" s="67" t="s">
        <v>180</v>
      </c>
      <c r="O6322" s="81">
        <v>46384</v>
      </c>
      <c r="P6322" s="81">
        <v>45774</v>
      </c>
      <c r="Q6322" s="103" t="str">
        <f>IFERROR(VLOOKUP(J6322,Настройка!$C$4:$E$121,2,),"Ошибка")</f>
        <v>R</v>
      </c>
    </row>
    <row r="6323" spans="1:17" ht="14.4" customHeight="1">
      <c r="A6323" s="67">
        <v>6318</v>
      </c>
      <c r="B6323" s="80" t="s">
        <v>180</v>
      </c>
      <c r="C6323" s="80" t="s">
        <v>29</v>
      </c>
      <c r="D6323" s="80" t="s">
        <v>19507</v>
      </c>
      <c r="E6323" s="104" t="s">
        <v>19508</v>
      </c>
      <c r="F6323" s="107">
        <v>38387</v>
      </c>
      <c r="G6323" s="67" t="s">
        <v>65</v>
      </c>
      <c r="H6323" s="80" t="s">
        <v>1115</v>
      </c>
      <c r="I6323" s="80" t="s">
        <v>19509</v>
      </c>
      <c r="J6323" s="104" t="s">
        <v>222</v>
      </c>
      <c r="K6323" s="67" t="s">
        <v>121</v>
      </c>
      <c r="L6323" s="67" t="s">
        <v>152</v>
      </c>
      <c r="M6323" s="67" t="s">
        <v>166</v>
      </c>
      <c r="N6323" s="67" t="s">
        <v>180</v>
      </c>
      <c r="O6323" s="81">
        <v>46385</v>
      </c>
      <c r="P6323" s="81">
        <v>45774</v>
      </c>
      <c r="Q6323" s="103" t="str">
        <f>IFERROR(VLOOKUP(J6323,Настройка!$C$4:$E$121,2,),"Ошибка")</f>
        <v>R</v>
      </c>
    </row>
    <row r="6324" spans="1:17" ht="14.4" customHeight="1">
      <c r="A6324" s="67">
        <v>6319</v>
      </c>
      <c r="B6324" s="80" t="s">
        <v>180</v>
      </c>
      <c r="C6324" s="80" t="s">
        <v>29</v>
      </c>
      <c r="D6324" s="80" t="s">
        <v>19510</v>
      </c>
      <c r="E6324" s="104" t="s">
        <v>19511</v>
      </c>
      <c r="F6324" s="107">
        <v>37913</v>
      </c>
      <c r="G6324" s="67" t="s">
        <v>65</v>
      </c>
      <c r="H6324" s="80" t="s">
        <v>405</v>
      </c>
      <c r="I6324" s="80" t="s">
        <v>19512</v>
      </c>
      <c r="J6324" s="104" t="s">
        <v>222</v>
      </c>
      <c r="K6324" s="67" t="s">
        <v>121</v>
      </c>
      <c r="L6324" s="67" t="s">
        <v>152</v>
      </c>
      <c r="M6324" s="67" t="s">
        <v>166</v>
      </c>
      <c r="N6324" s="67" t="s">
        <v>180</v>
      </c>
      <c r="O6324" s="81">
        <v>46385</v>
      </c>
      <c r="P6324" s="81">
        <v>45774</v>
      </c>
      <c r="Q6324" s="103" t="str">
        <f>IFERROR(VLOOKUP(J6324,Настройка!$C$4:$E$121,2,),"Ошибка")</f>
        <v>R</v>
      </c>
    </row>
    <row r="6325" spans="1:17" ht="14.4" customHeight="1">
      <c r="A6325" s="67">
        <v>6320</v>
      </c>
      <c r="B6325" s="80" t="s">
        <v>180</v>
      </c>
      <c r="C6325" s="80" t="s">
        <v>29</v>
      </c>
      <c r="D6325" s="80" t="s">
        <v>19513</v>
      </c>
      <c r="E6325" s="104" t="s">
        <v>19514</v>
      </c>
      <c r="F6325" s="107">
        <v>32181</v>
      </c>
      <c r="G6325" s="67" t="s">
        <v>87</v>
      </c>
      <c r="H6325" s="80"/>
      <c r="I6325" s="80" t="s">
        <v>19515</v>
      </c>
      <c r="J6325" s="104" t="s">
        <v>207</v>
      </c>
      <c r="K6325" s="67" t="s">
        <v>117</v>
      </c>
      <c r="L6325" s="67"/>
      <c r="M6325" s="67"/>
      <c r="N6325" s="67"/>
      <c r="O6325" s="81"/>
      <c r="P6325" s="81">
        <v>45796</v>
      </c>
      <c r="Q6325" s="103" t="str">
        <f>IFERROR(VLOOKUP(J6325,Настройка!$C$4:$E$121,2,),"Ошибка")</f>
        <v>R</v>
      </c>
    </row>
    <row r="6326" spans="1:17" ht="14.4" customHeight="1">
      <c r="A6326" s="67">
        <v>6321</v>
      </c>
      <c r="B6326" s="80" t="s">
        <v>180</v>
      </c>
      <c r="C6326" s="80" t="s">
        <v>29</v>
      </c>
      <c r="D6326" s="80" t="s">
        <v>19516</v>
      </c>
      <c r="E6326" s="104" t="s">
        <v>19517</v>
      </c>
      <c r="F6326" s="107">
        <v>35219</v>
      </c>
      <c r="G6326" s="67" t="s">
        <v>65</v>
      </c>
      <c r="H6326" s="80" t="s">
        <v>433</v>
      </c>
      <c r="I6326" s="80" t="s">
        <v>19518</v>
      </c>
      <c r="J6326" s="104" t="s">
        <v>222</v>
      </c>
      <c r="K6326" s="67" t="s">
        <v>121</v>
      </c>
      <c r="L6326" s="67" t="s">
        <v>152</v>
      </c>
      <c r="M6326" s="67" t="s">
        <v>166</v>
      </c>
      <c r="N6326" s="67" t="s">
        <v>180</v>
      </c>
      <c r="O6326" s="81">
        <v>46385</v>
      </c>
      <c r="P6326" s="81">
        <v>45798</v>
      </c>
      <c r="Q6326" s="103" t="str">
        <f>IFERROR(VLOOKUP(J6326,Настройка!$C$4:$E$121,2,),"Ошибка")</f>
        <v>R</v>
      </c>
    </row>
    <row r="6327" spans="1:17" ht="14.4" customHeight="1">
      <c r="A6327" s="67">
        <v>6322</v>
      </c>
      <c r="B6327" s="80" t="s">
        <v>180</v>
      </c>
      <c r="C6327" s="80" t="s">
        <v>29</v>
      </c>
      <c r="D6327" s="80" t="s">
        <v>19519</v>
      </c>
      <c r="E6327" s="104" t="s">
        <v>19520</v>
      </c>
      <c r="F6327" s="107">
        <v>31880</v>
      </c>
      <c r="G6327" s="67" t="s">
        <v>93</v>
      </c>
      <c r="H6327" s="80" t="s">
        <v>814</v>
      </c>
      <c r="I6327" s="80" t="s">
        <v>19521</v>
      </c>
      <c r="J6327" s="104" t="s">
        <v>204</v>
      </c>
      <c r="K6327" s="67" t="s">
        <v>117</v>
      </c>
      <c r="L6327" s="67"/>
      <c r="M6327" s="67"/>
      <c r="N6327" s="67"/>
      <c r="O6327" s="81"/>
      <c r="P6327" s="81">
        <v>45810</v>
      </c>
      <c r="Q6327" s="103" t="str">
        <f>IFERROR(VLOOKUP(J6327,Настройка!$C$4:$E$121,2,),"Ошибка")</f>
        <v>R</v>
      </c>
    </row>
    <row r="6328" spans="1:17" ht="14.4" customHeight="1">
      <c r="A6328" s="67">
        <v>6323</v>
      </c>
      <c r="B6328" s="80" t="s">
        <v>180</v>
      </c>
      <c r="C6328" s="80" t="s">
        <v>29</v>
      </c>
      <c r="D6328" s="80" t="s">
        <v>19522</v>
      </c>
      <c r="E6328" s="104" t="s">
        <v>19523</v>
      </c>
      <c r="F6328" s="107">
        <v>26069</v>
      </c>
      <c r="G6328" s="67" t="s">
        <v>77</v>
      </c>
      <c r="H6328" s="80" t="s">
        <v>6727</v>
      </c>
      <c r="I6328" s="80" t="s">
        <v>19524</v>
      </c>
      <c r="J6328" s="104" t="s">
        <v>128</v>
      </c>
      <c r="K6328" s="67" t="s">
        <v>109</v>
      </c>
      <c r="L6328" s="67"/>
      <c r="M6328" s="67"/>
      <c r="N6328" s="67"/>
      <c r="O6328" s="81"/>
      <c r="P6328" s="81">
        <v>45811</v>
      </c>
      <c r="Q6328" s="103" t="str">
        <f>IFERROR(VLOOKUP(J6328,Настройка!$C$4:$E$121,2,),"Ошибка")</f>
        <v>ITR</v>
      </c>
    </row>
    <row r="6329" spans="1:17" ht="14.4" customHeight="1">
      <c r="A6329" s="67">
        <v>6324</v>
      </c>
      <c r="B6329" s="80" t="s">
        <v>180</v>
      </c>
      <c r="C6329" s="80" t="s">
        <v>29</v>
      </c>
      <c r="D6329" s="80" t="s">
        <v>19525</v>
      </c>
      <c r="E6329" s="104" t="s">
        <v>19526</v>
      </c>
      <c r="F6329" s="107">
        <v>38790</v>
      </c>
      <c r="G6329" s="67" t="s">
        <v>69</v>
      </c>
      <c r="H6329" s="80" t="s">
        <v>302</v>
      </c>
      <c r="I6329" s="80" t="s">
        <v>19527</v>
      </c>
      <c r="J6329" s="104" t="s">
        <v>204</v>
      </c>
      <c r="K6329" s="67" t="s">
        <v>117</v>
      </c>
      <c r="L6329" s="67"/>
      <c r="M6329" s="67"/>
      <c r="N6329" s="67"/>
      <c r="O6329" s="81"/>
      <c r="P6329" s="81">
        <v>45814</v>
      </c>
      <c r="Q6329" s="103" t="str">
        <f>IFERROR(VLOOKUP(J6329,Настройка!$C$4:$E$121,2,),"Ошибка")</f>
        <v>R</v>
      </c>
    </row>
    <row r="6330" spans="1:17" ht="14.4" customHeight="1">
      <c r="A6330" s="67">
        <v>6325</v>
      </c>
      <c r="B6330" s="80" t="s">
        <v>180</v>
      </c>
      <c r="C6330" s="80" t="s">
        <v>29</v>
      </c>
      <c r="D6330" s="80" t="s">
        <v>19528</v>
      </c>
      <c r="E6330" s="104" t="s">
        <v>19529</v>
      </c>
      <c r="F6330" s="107">
        <v>38436</v>
      </c>
      <c r="G6330" s="67" t="s">
        <v>67</v>
      </c>
      <c r="H6330" s="80" t="s">
        <v>401</v>
      </c>
      <c r="I6330" s="80" t="s">
        <v>19530</v>
      </c>
      <c r="J6330" s="104" t="s">
        <v>227</v>
      </c>
      <c r="K6330" s="67" t="s">
        <v>131</v>
      </c>
      <c r="L6330" s="67"/>
      <c r="M6330" s="67"/>
      <c r="N6330" s="67"/>
      <c r="O6330" s="81"/>
      <c r="P6330" s="81">
        <v>45815</v>
      </c>
      <c r="Q6330" s="103" t="str">
        <f>IFERROR(VLOOKUP(J6330,Настройка!$C$4:$E$121,2,),"Ошибка")</f>
        <v>R</v>
      </c>
    </row>
    <row r="6331" spans="1:17" ht="14.4" customHeight="1">
      <c r="A6331" s="67">
        <v>6326</v>
      </c>
      <c r="B6331" s="80" t="s">
        <v>180</v>
      </c>
      <c r="C6331" s="80" t="s">
        <v>29</v>
      </c>
      <c r="D6331" s="80" t="s">
        <v>19531</v>
      </c>
      <c r="E6331" s="104" t="s">
        <v>19532</v>
      </c>
      <c r="F6331" s="107">
        <v>36541</v>
      </c>
      <c r="G6331" s="67" t="s">
        <v>77</v>
      </c>
      <c r="H6331" s="80" t="s">
        <v>19533</v>
      </c>
      <c r="I6331" s="80" t="s">
        <v>19534</v>
      </c>
      <c r="J6331" s="104" t="s">
        <v>136</v>
      </c>
      <c r="K6331" s="67" t="s">
        <v>109</v>
      </c>
      <c r="L6331" s="67"/>
      <c r="M6331" s="67"/>
      <c r="N6331" s="67"/>
      <c r="O6331" s="81"/>
      <c r="P6331" s="81">
        <v>45818</v>
      </c>
      <c r="Q6331" s="103" t="str">
        <f>IFERROR(VLOOKUP(J6331,Настройка!$C$4:$E$121,2,),"Ошибка")</f>
        <v>ITR</v>
      </c>
    </row>
    <row r="6332" spans="1:17" ht="14.4" customHeight="1">
      <c r="A6332" s="67">
        <v>6327</v>
      </c>
      <c r="B6332" s="80" t="s">
        <v>180</v>
      </c>
      <c r="C6332" s="80" t="s">
        <v>29</v>
      </c>
      <c r="D6332" s="80" t="s">
        <v>19535</v>
      </c>
      <c r="E6332" s="104" t="s">
        <v>19536</v>
      </c>
      <c r="F6332" s="107">
        <v>30860</v>
      </c>
      <c r="G6332" s="67" t="s">
        <v>77</v>
      </c>
      <c r="H6332" s="80" t="s">
        <v>19537</v>
      </c>
      <c r="I6332" s="80" t="s">
        <v>19538</v>
      </c>
      <c r="J6332" s="104" t="s">
        <v>70</v>
      </c>
      <c r="K6332" s="67" t="s">
        <v>109</v>
      </c>
      <c r="L6332" s="67"/>
      <c r="M6332" s="67"/>
      <c r="N6332" s="67"/>
      <c r="O6332" s="81"/>
      <c r="P6332" s="81">
        <v>45819</v>
      </c>
      <c r="Q6332" s="103" t="str">
        <f>IFERROR(VLOOKUP(J6332,Настройка!$C$4:$E$121,2,),"Ошибка")</f>
        <v>ITR</v>
      </c>
    </row>
    <row r="6333" spans="1:17" ht="14.4" customHeight="1">
      <c r="A6333" s="67">
        <v>6328</v>
      </c>
      <c r="B6333" s="80" t="s">
        <v>180</v>
      </c>
      <c r="C6333" s="80" t="s">
        <v>29</v>
      </c>
      <c r="D6333" s="80" t="s">
        <v>19539</v>
      </c>
      <c r="E6333" s="104" t="s">
        <v>19540</v>
      </c>
      <c r="F6333" s="107">
        <v>30181</v>
      </c>
      <c r="G6333" s="67" t="s">
        <v>93</v>
      </c>
      <c r="H6333" s="80" t="s">
        <v>886</v>
      </c>
      <c r="I6333" s="80" t="s">
        <v>19541</v>
      </c>
      <c r="J6333" s="104" t="s">
        <v>205</v>
      </c>
      <c r="K6333" s="67" t="s">
        <v>117</v>
      </c>
      <c r="L6333" s="67"/>
      <c r="M6333" s="67"/>
      <c r="N6333" s="67"/>
      <c r="O6333" s="81"/>
      <c r="P6333" s="81">
        <v>45829</v>
      </c>
      <c r="Q6333" s="103" t="str">
        <f>IFERROR(VLOOKUP(J6333,Настройка!$C$4:$E$121,2,),"Ошибка")</f>
        <v>R</v>
      </c>
    </row>
    <row r="6334" spans="1:17" ht="14.4" customHeight="1">
      <c r="A6334" s="67">
        <v>6329</v>
      </c>
      <c r="B6334" s="80" t="s">
        <v>180</v>
      </c>
      <c r="C6334" s="80" t="s">
        <v>29</v>
      </c>
      <c r="D6334" s="80" t="s">
        <v>19542</v>
      </c>
      <c r="E6334" s="104" t="s">
        <v>19543</v>
      </c>
      <c r="F6334" s="107">
        <v>37711</v>
      </c>
      <c r="G6334" s="67" t="s">
        <v>67</v>
      </c>
      <c r="H6334" s="80"/>
      <c r="I6334" s="80" t="s">
        <v>19544</v>
      </c>
      <c r="J6334" s="104" t="s">
        <v>227</v>
      </c>
      <c r="K6334" s="67" t="s">
        <v>131</v>
      </c>
      <c r="L6334" s="67"/>
      <c r="M6334" s="67"/>
      <c r="N6334" s="67"/>
      <c r="O6334" s="81"/>
      <c r="P6334" s="81">
        <v>45832</v>
      </c>
      <c r="Q6334" s="103" t="str">
        <f>IFERROR(VLOOKUP(J6334,Настройка!$C$4:$E$121,2,),"Ошибка")</f>
        <v>R</v>
      </c>
    </row>
    <row r="6335" spans="1:17" ht="14.4" customHeight="1">
      <c r="A6335" s="67">
        <v>6330</v>
      </c>
      <c r="B6335" s="80" t="s">
        <v>180</v>
      </c>
      <c r="C6335" s="80" t="s">
        <v>29</v>
      </c>
      <c r="D6335" s="80" t="s">
        <v>19545</v>
      </c>
      <c r="E6335" s="104" t="s">
        <v>19546</v>
      </c>
      <c r="F6335" s="107">
        <v>30933</v>
      </c>
      <c r="G6335" s="67" t="s">
        <v>77</v>
      </c>
      <c r="H6335" s="80" t="s">
        <v>19547</v>
      </c>
      <c r="I6335" s="80" t="s">
        <v>19548</v>
      </c>
      <c r="J6335" s="104" t="s">
        <v>132</v>
      </c>
      <c r="K6335" s="67" t="s">
        <v>109</v>
      </c>
      <c r="L6335" s="67"/>
      <c r="M6335" s="67"/>
      <c r="N6335" s="67"/>
      <c r="O6335" s="81"/>
      <c r="P6335" s="81">
        <v>45837</v>
      </c>
      <c r="Q6335" s="103" t="str">
        <f>IFERROR(VLOOKUP(J6335,Настройка!$C$4:$E$121,2,),"Ошибка")</f>
        <v>ITR</v>
      </c>
    </row>
    <row r="6336" spans="1:17" ht="14.4" customHeight="1">
      <c r="A6336" s="67">
        <v>6331</v>
      </c>
      <c r="B6336" s="80" t="s">
        <v>180</v>
      </c>
      <c r="C6336" s="80" t="s">
        <v>29</v>
      </c>
      <c r="D6336" s="80" t="s">
        <v>19549</v>
      </c>
      <c r="E6336" s="104" t="s">
        <v>19550</v>
      </c>
      <c r="F6336" s="107">
        <v>33260</v>
      </c>
      <c r="G6336" s="67" t="s">
        <v>93</v>
      </c>
      <c r="H6336" s="80" t="s">
        <v>814</v>
      </c>
      <c r="I6336" s="80" t="s">
        <v>19551</v>
      </c>
      <c r="J6336" s="104" t="s">
        <v>222</v>
      </c>
      <c r="K6336" s="67" t="s">
        <v>121</v>
      </c>
      <c r="L6336" s="67"/>
      <c r="M6336" s="67"/>
      <c r="N6336" s="67"/>
      <c r="O6336" s="81"/>
      <c r="P6336" s="81">
        <v>45840</v>
      </c>
      <c r="Q6336" s="103" t="str">
        <f>IFERROR(VLOOKUP(J6336,Настройка!$C$4:$E$121,2,),"Ошибка")</f>
        <v>R</v>
      </c>
    </row>
    <row r="6337" spans="1:17" ht="14.4" customHeight="1">
      <c r="A6337" s="67">
        <v>6332</v>
      </c>
      <c r="B6337" s="80" t="s">
        <v>180</v>
      </c>
      <c r="C6337" s="80" t="s">
        <v>29</v>
      </c>
      <c r="D6337" s="80" t="s">
        <v>19552</v>
      </c>
      <c r="E6337" s="104" t="s">
        <v>19553</v>
      </c>
      <c r="F6337" s="107">
        <v>37738</v>
      </c>
      <c r="G6337" s="67" t="s">
        <v>65</v>
      </c>
      <c r="H6337" s="80" t="s">
        <v>405</v>
      </c>
      <c r="I6337" s="80" t="s">
        <v>19554</v>
      </c>
      <c r="J6337" s="104" t="s">
        <v>222</v>
      </c>
      <c r="K6337" s="67" t="s">
        <v>121</v>
      </c>
      <c r="L6337" s="67" t="s">
        <v>152</v>
      </c>
      <c r="M6337" s="67" t="s">
        <v>166</v>
      </c>
      <c r="N6337" s="67" t="s">
        <v>180</v>
      </c>
      <c r="O6337" s="81">
        <v>46385</v>
      </c>
      <c r="P6337" s="81">
        <v>45841</v>
      </c>
      <c r="Q6337" s="103" t="str">
        <f>IFERROR(VLOOKUP(J6337,Настройка!$C$4:$E$121,2,),"Ошибка")</f>
        <v>R</v>
      </c>
    </row>
    <row r="6338" spans="1:17" ht="14.4" customHeight="1">
      <c r="A6338" s="67">
        <v>6333</v>
      </c>
      <c r="B6338" s="80" t="s">
        <v>180</v>
      </c>
      <c r="C6338" s="80" t="s">
        <v>29</v>
      </c>
      <c r="D6338" s="80" t="s">
        <v>19555</v>
      </c>
      <c r="E6338" s="104" t="s">
        <v>19556</v>
      </c>
      <c r="F6338" s="107">
        <v>36526</v>
      </c>
      <c r="G6338" s="67" t="s">
        <v>65</v>
      </c>
      <c r="H6338" s="80" t="s">
        <v>571</v>
      </c>
      <c r="I6338" s="80" t="s">
        <v>19557</v>
      </c>
      <c r="J6338" s="104" t="s">
        <v>222</v>
      </c>
      <c r="K6338" s="67" t="s">
        <v>121</v>
      </c>
      <c r="L6338" s="67" t="s">
        <v>152</v>
      </c>
      <c r="M6338" s="67" t="s">
        <v>166</v>
      </c>
      <c r="N6338" s="67" t="s">
        <v>180</v>
      </c>
      <c r="O6338" s="81">
        <v>46249</v>
      </c>
      <c r="P6338" s="81">
        <v>45841</v>
      </c>
      <c r="Q6338" s="103" t="str">
        <f>IFERROR(VLOOKUP(J6338,Настройка!$C$4:$E$121,2,),"Ошибка")</f>
        <v>R</v>
      </c>
    </row>
    <row r="6339" spans="1:17" ht="14.4" customHeight="1">
      <c r="A6339" s="67">
        <v>6334</v>
      </c>
      <c r="B6339" s="80" t="s">
        <v>180</v>
      </c>
      <c r="C6339" s="80" t="s">
        <v>29</v>
      </c>
      <c r="D6339" s="80" t="s">
        <v>19558</v>
      </c>
      <c r="E6339" s="104" t="s">
        <v>19559</v>
      </c>
      <c r="F6339" s="107">
        <v>38873</v>
      </c>
      <c r="G6339" s="67" t="s">
        <v>87</v>
      </c>
      <c r="H6339" s="80"/>
      <c r="I6339" s="80" t="s">
        <v>19560</v>
      </c>
      <c r="J6339" s="104" t="s">
        <v>204</v>
      </c>
      <c r="K6339" s="67" t="s">
        <v>117</v>
      </c>
      <c r="L6339" s="67"/>
      <c r="M6339" s="67"/>
      <c r="N6339" s="67"/>
      <c r="O6339" s="81"/>
      <c r="P6339" s="81">
        <v>45844</v>
      </c>
      <c r="Q6339" s="103" t="str">
        <f>IFERROR(VLOOKUP(J6339,Настройка!$C$4:$E$121,2,),"Ошибка")</f>
        <v>R</v>
      </c>
    </row>
    <row r="6340" spans="1:17" ht="14.4" customHeight="1">
      <c r="A6340" s="67">
        <v>6335</v>
      </c>
      <c r="B6340" s="80" t="s">
        <v>180</v>
      </c>
      <c r="C6340" s="80" t="s">
        <v>29</v>
      </c>
      <c r="D6340" s="80" t="s">
        <v>19561</v>
      </c>
      <c r="E6340" s="104" t="s">
        <v>19562</v>
      </c>
      <c r="F6340" s="107">
        <v>36732</v>
      </c>
      <c r="G6340" s="67" t="s">
        <v>87</v>
      </c>
      <c r="H6340" s="80"/>
      <c r="I6340" s="80" t="s">
        <v>19563</v>
      </c>
      <c r="J6340" s="104" t="s">
        <v>222</v>
      </c>
      <c r="K6340" s="67" t="s">
        <v>121</v>
      </c>
      <c r="L6340" s="67"/>
      <c r="M6340" s="67"/>
      <c r="N6340" s="67"/>
      <c r="O6340" s="81"/>
      <c r="P6340" s="81">
        <v>45844</v>
      </c>
      <c r="Q6340" s="103" t="str">
        <f>IFERROR(VLOOKUP(J6340,Настройка!$C$4:$E$121,2,),"Ошибка")</f>
        <v>R</v>
      </c>
    </row>
    <row r="6341" spans="1:17" ht="14.4" customHeight="1">
      <c r="A6341" s="67">
        <v>6336</v>
      </c>
      <c r="B6341" s="80" t="s">
        <v>180</v>
      </c>
      <c r="C6341" s="80" t="s">
        <v>29</v>
      </c>
      <c r="D6341" s="80" t="s">
        <v>19564</v>
      </c>
      <c r="E6341" s="104" t="s">
        <v>19565</v>
      </c>
      <c r="F6341" s="107">
        <v>25764</v>
      </c>
      <c r="G6341" s="67" t="s">
        <v>93</v>
      </c>
      <c r="H6341" s="80" t="s">
        <v>814</v>
      </c>
      <c r="I6341" s="80" t="s">
        <v>19566</v>
      </c>
      <c r="J6341" s="104" t="s">
        <v>222</v>
      </c>
      <c r="K6341" s="67" t="s">
        <v>121</v>
      </c>
      <c r="L6341" s="67"/>
      <c r="M6341" s="67"/>
      <c r="N6341" s="67"/>
      <c r="O6341" s="81"/>
      <c r="P6341" s="81">
        <v>45847</v>
      </c>
      <c r="Q6341" s="103" t="str">
        <f>IFERROR(VLOOKUP(J6341,Настройка!$C$4:$E$121,2,),"Ошибка")</f>
        <v>R</v>
      </c>
    </row>
    <row r="6342" spans="1:17" ht="14.4" customHeight="1">
      <c r="A6342" s="67">
        <v>6337</v>
      </c>
      <c r="B6342" s="80" t="s">
        <v>180</v>
      </c>
      <c r="C6342" s="80" t="s">
        <v>29</v>
      </c>
      <c r="D6342" s="80" t="s">
        <v>19567</v>
      </c>
      <c r="E6342" s="104" t="s">
        <v>19568</v>
      </c>
      <c r="F6342" s="107">
        <v>32896</v>
      </c>
      <c r="G6342" s="67" t="s">
        <v>93</v>
      </c>
      <c r="H6342" s="80" t="s">
        <v>814</v>
      </c>
      <c r="I6342" s="80" t="s">
        <v>19569</v>
      </c>
      <c r="J6342" s="104" t="s">
        <v>204</v>
      </c>
      <c r="K6342" s="67" t="s">
        <v>117</v>
      </c>
      <c r="L6342" s="67"/>
      <c r="M6342" s="67"/>
      <c r="N6342" s="67"/>
      <c r="O6342" s="81"/>
      <c r="P6342" s="81">
        <v>45847</v>
      </c>
      <c r="Q6342" s="103" t="str">
        <f>IFERROR(VLOOKUP(J6342,Настройка!$C$4:$E$121,2,),"Ошибка")</f>
        <v>R</v>
      </c>
    </row>
    <row r="6343" spans="1:17" ht="14.4" customHeight="1">
      <c r="A6343" s="67">
        <v>6338</v>
      </c>
      <c r="B6343" s="80" t="s">
        <v>180</v>
      </c>
      <c r="C6343" s="80" t="s">
        <v>29</v>
      </c>
      <c r="D6343" s="80" t="s">
        <v>19570</v>
      </c>
      <c r="E6343" s="104" t="s">
        <v>19571</v>
      </c>
      <c r="F6343" s="107">
        <v>38916</v>
      </c>
      <c r="G6343" s="67" t="s">
        <v>87</v>
      </c>
      <c r="H6343" s="80"/>
      <c r="I6343" s="80" t="s">
        <v>19572</v>
      </c>
      <c r="J6343" s="104" t="s">
        <v>222</v>
      </c>
      <c r="K6343" s="67" t="s">
        <v>121</v>
      </c>
      <c r="L6343" s="67"/>
      <c r="M6343" s="67"/>
      <c r="N6343" s="67"/>
      <c r="O6343" s="81"/>
      <c r="P6343" s="81">
        <v>45849</v>
      </c>
      <c r="Q6343" s="103" t="str">
        <f>IFERROR(VLOOKUP(J6343,Настройка!$C$4:$E$121,2,),"Ошибка")</f>
        <v>R</v>
      </c>
    </row>
    <row r="6344" spans="1:17" ht="14.4" customHeight="1">
      <c r="A6344" s="67">
        <v>6339</v>
      </c>
      <c r="B6344" s="80" t="s">
        <v>180</v>
      </c>
      <c r="C6344" s="80" t="s">
        <v>29</v>
      </c>
      <c r="D6344" s="80" t="s">
        <v>19573</v>
      </c>
      <c r="E6344" s="104" t="s">
        <v>19574</v>
      </c>
      <c r="F6344" s="107">
        <v>37445</v>
      </c>
      <c r="G6344" s="67" t="s">
        <v>93</v>
      </c>
      <c r="H6344" s="80" t="s">
        <v>886</v>
      </c>
      <c r="I6344" s="80" t="s">
        <v>19575</v>
      </c>
      <c r="J6344" s="104" t="s">
        <v>70</v>
      </c>
      <c r="K6344" s="67" t="s">
        <v>109</v>
      </c>
      <c r="L6344" s="67"/>
      <c r="M6344" s="67"/>
      <c r="N6344" s="67"/>
      <c r="O6344" s="81"/>
      <c r="P6344" s="81">
        <v>45850</v>
      </c>
      <c r="Q6344" s="103" t="str">
        <f>IFERROR(VLOOKUP(J6344,Настройка!$C$4:$E$121,2,),"Ошибка")</f>
        <v>ITR</v>
      </c>
    </row>
    <row r="6345" spans="1:17" ht="14.4" customHeight="1">
      <c r="A6345" s="67">
        <v>6340</v>
      </c>
      <c r="B6345" s="80" t="s">
        <v>180</v>
      </c>
      <c r="C6345" s="80" t="s">
        <v>29</v>
      </c>
      <c r="D6345" s="80" t="s">
        <v>19576</v>
      </c>
      <c r="E6345" s="104" t="s">
        <v>19577</v>
      </c>
      <c r="F6345" s="107">
        <v>36401</v>
      </c>
      <c r="G6345" s="67" t="s">
        <v>93</v>
      </c>
      <c r="H6345" s="80" t="s">
        <v>814</v>
      </c>
      <c r="I6345" s="80" t="s">
        <v>19578</v>
      </c>
      <c r="J6345" s="104" t="s">
        <v>222</v>
      </c>
      <c r="K6345" s="67" t="s">
        <v>121</v>
      </c>
      <c r="L6345" s="67"/>
      <c r="M6345" s="67"/>
      <c r="N6345" s="67"/>
      <c r="O6345" s="81"/>
      <c r="P6345" s="81">
        <v>45850</v>
      </c>
      <c r="Q6345" s="103" t="str">
        <f>IFERROR(VLOOKUP(J6345,Настройка!$C$4:$E$121,2,),"Ошибка")</f>
        <v>R</v>
      </c>
    </row>
    <row r="6346" spans="1:17" ht="14.4" customHeight="1">
      <c r="A6346" s="67">
        <v>6341</v>
      </c>
      <c r="B6346" s="80" t="s">
        <v>180</v>
      </c>
      <c r="C6346" s="80" t="s">
        <v>29</v>
      </c>
      <c r="D6346" s="80" t="s">
        <v>19579</v>
      </c>
      <c r="E6346" s="104" t="s">
        <v>19580</v>
      </c>
      <c r="F6346" s="107">
        <v>30546</v>
      </c>
      <c r="G6346" s="67" t="s">
        <v>93</v>
      </c>
      <c r="H6346" s="80" t="s">
        <v>814</v>
      </c>
      <c r="I6346" s="80" t="s">
        <v>19581</v>
      </c>
      <c r="J6346" s="104" t="s">
        <v>207</v>
      </c>
      <c r="K6346" s="67" t="s">
        <v>117</v>
      </c>
      <c r="L6346" s="67"/>
      <c r="M6346" s="67"/>
      <c r="N6346" s="67"/>
      <c r="O6346" s="81"/>
      <c r="P6346" s="81">
        <v>45850</v>
      </c>
      <c r="Q6346" s="103" t="str">
        <f>IFERROR(VLOOKUP(J6346,Настройка!$C$4:$E$121,2,),"Ошибка")</f>
        <v>R</v>
      </c>
    </row>
    <row r="6347" spans="1:17" ht="14.4" customHeight="1">
      <c r="A6347" s="67">
        <v>6342</v>
      </c>
      <c r="B6347" s="80" t="s">
        <v>180</v>
      </c>
      <c r="C6347" s="80" t="s">
        <v>29</v>
      </c>
      <c r="D6347" s="80" t="s">
        <v>19582</v>
      </c>
      <c r="E6347" s="104" t="s">
        <v>19583</v>
      </c>
      <c r="F6347" s="107">
        <v>33128</v>
      </c>
      <c r="G6347" s="67" t="s">
        <v>93</v>
      </c>
      <c r="H6347" s="80" t="s">
        <v>814</v>
      </c>
      <c r="I6347" s="80" t="s">
        <v>19584</v>
      </c>
      <c r="J6347" s="104" t="s">
        <v>222</v>
      </c>
      <c r="K6347" s="67" t="s">
        <v>121</v>
      </c>
      <c r="L6347" s="67"/>
      <c r="M6347" s="67"/>
      <c r="N6347" s="67"/>
      <c r="O6347" s="81"/>
      <c r="P6347" s="81">
        <v>45850</v>
      </c>
      <c r="Q6347" s="103" t="str">
        <f>IFERROR(VLOOKUP(J6347,Настройка!$C$4:$E$121,2,),"Ошибка")</f>
        <v>R</v>
      </c>
    </row>
    <row r="6348" spans="1:17" ht="14.4" customHeight="1">
      <c r="A6348" s="67">
        <v>6343</v>
      </c>
      <c r="B6348" s="80" t="s">
        <v>180</v>
      </c>
      <c r="C6348" s="80" t="s">
        <v>29</v>
      </c>
      <c r="D6348" s="80" t="s">
        <v>19585</v>
      </c>
      <c r="E6348" s="104" t="s">
        <v>19586</v>
      </c>
      <c r="F6348" s="107">
        <v>26058</v>
      </c>
      <c r="G6348" s="67" t="s">
        <v>93</v>
      </c>
      <c r="H6348" s="80" t="s">
        <v>814</v>
      </c>
      <c r="I6348" s="80" t="s">
        <v>19587</v>
      </c>
      <c r="J6348" s="104" t="s">
        <v>222</v>
      </c>
      <c r="K6348" s="67" t="s">
        <v>121</v>
      </c>
      <c r="L6348" s="67"/>
      <c r="M6348" s="67"/>
      <c r="N6348" s="67"/>
      <c r="O6348" s="81"/>
      <c r="P6348" s="81">
        <v>45850</v>
      </c>
      <c r="Q6348" s="103" t="str">
        <f>IFERROR(VLOOKUP(J6348,Настройка!$C$4:$E$121,2,),"Ошибка")</f>
        <v>R</v>
      </c>
    </row>
    <row r="6349" spans="1:17" ht="14.4" customHeight="1">
      <c r="A6349" s="67">
        <v>6344</v>
      </c>
      <c r="B6349" s="80" t="s">
        <v>180</v>
      </c>
      <c r="C6349" s="80" t="s">
        <v>29</v>
      </c>
      <c r="D6349" s="80" t="s">
        <v>19588</v>
      </c>
      <c r="E6349" s="104" t="s">
        <v>19589</v>
      </c>
      <c r="F6349" s="107">
        <v>27423</v>
      </c>
      <c r="G6349" s="67" t="s">
        <v>83</v>
      </c>
      <c r="H6349" s="80"/>
      <c r="I6349" s="80" t="s">
        <v>19590</v>
      </c>
      <c r="J6349" s="104" t="s">
        <v>201</v>
      </c>
      <c r="K6349" s="67" t="s">
        <v>117</v>
      </c>
      <c r="L6349" s="67" t="s">
        <v>152</v>
      </c>
      <c r="M6349" s="67" t="s">
        <v>166</v>
      </c>
      <c r="N6349" s="67" t="s">
        <v>180</v>
      </c>
      <c r="O6349" s="81">
        <v>46385</v>
      </c>
      <c r="P6349" s="81">
        <v>45853</v>
      </c>
      <c r="Q6349" s="103" t="str">
        <f>IFERROR(VLOOKUP(J6349,Настройка!$C$4:$E$121,2,),"Ошибка")</f>
        <v>ITR</v>
      </c>
    </row>
    <row r="6350" spans="1:17" ht="14.4" customHeight="1">
      <c r="A6350" s="67">
        <v>6345</v>
      </c>
      <c r="B6350" s="80" t="s">
        <v>180</v>
      </c>
      <c r="C6350" s="80" t="s">
        <v>29</v>
      </c>
      <c r="D6350" s="80" t="s">
        <v>19591</v>
      </c>
      <c r="E6350" s="104" t="s">
        <v>19592</v>
      </c>
      <c r="F6350" s="107">
        <v>24591</v>
      </c>
      <c r="G6350" s="67" t="s">
        <v>69</v>
      </c>
      <c r="H6350" s="80" t="s">
        <v>302</v>
      </c>
      <c r="I6350" s="80" t="s">
        <v>19593</v>
      </c>
      <c r="J6350" s="104" t="s">
        <v>207</v>
      </c>
      <c r="K6350" s="67" t="s">
        <v>117</v>
      </c>
      <c r="L6350" s="67"/>
      <c r="M6350" s="67"/>
      <c r="N6350" s="67"/>
      <c r="O6350" s="81"/>
      <c r="P6350" s="81">
        <v>45854</v>
      </c>
      <c r="Q6350" s="103" t="str">
        <f>IFERROR(VLOOKUP(J6350,Настройка!$C$4:$E$121,2,),"Ошибка")</f>
        <v>R</v>
      </c>
    </row>
    <row r="6351" spans="1:17" ht="14.4" customHeight="1">
      <c r="A6351" s="67">
        <v>6346</v>
      </c>
      <c r="B6351" s="80" t="s">
        <v>180</v>
      </c>
      <c r="C6351" s="80" t="s">
        <v>29</v>
      </c>
      <c r="D6351" s="80" t="s">
        <v>19594</v>
      </c>
      <c r="E6351" s="104" t="s">
        <v>19595</v>
      </c>
      <c r="F6351" s="107">
        <v>36951</v>
      </c>
      <c r="G6351" s="67" t="s">
        <v>67</v>
      </c>
      <c r="H6351" s="80"/>
      <c r="I6351" s="80" t="s">
        <v>19596</v>
      </c>
      <c r="J6351" s="104" t="s">
        <v>227</v>
      </c>
      <c r="K6351" s="67" t="s">
        <v>131</v>
      </c>
      <c r="L6351" s="67"/>
      <c r="M6351" s="67"/>
      <c r="N6351" s="67"/>
      <c r="O6351" s="81"/>
      <c r="P6351" s="81">
        <v>45856</v>
      </c>
      <c r="Q6351" s="103" t="str">
        <f>IFERROR(VLOOKUP(J6351,Настройка!$C$4:$E$121,2,),"Ошибка")</f>
        <v>R</v>
      </c>
    </row>
    <row r="6352" spans="1:17" ht="14.4" customHeight="1">
      <c r="A6352" s="67">
        <v>6347</v>
      </c>
      <c r="B6352" s="80" t="s">
        <v>180</v>
      </c>
      <c r="C6352" s="80" t="s">
        <v>29</v>
      </c>
      <c r="D6352" s="80" t="s">
        <v>19597</v>
      </c>
      <c r="E6352" s="104" t="s">
        <v>19598</v>
      </c>
      <c r="F6352" s="107">
        <v>27613</v>
      </c>
      <c r="G6352" s="67" t="s">
        <v>67</v>
      </c>
      <c r="H6352" s="80" t="s">
        <v>401</v>
      </c>
      <c r="I6352" s="80" t="s">
        <v>19599</v>
      </c>
      <c r="J6352" s="104" t="s">
        <v>227</v>
      </c>
      <c r="K6352" s="67" t="s">
        <v>131</v>
      </c>
      <c r="L6352" s="67"/>
      <c r="M6352" s="67"/>
      <c r="N6352" s="67"/>
      <c r="O6352" s="81"/>
      <c r="P6352" s="81">
        <v>45856</v>
      </c>
      <c r="Q6352" s="103" t="str">
        <f>IFERROR(VLOOKUP(J6352,Настройка!$C$4:$E$121,2,),"Ошибка")</f>
        <v>R</v>
      </c>
    </row>
    <row r="6353" spans="1:17" ht="14.4" customHeight="1">
      <c r="A6353" s="67">
        <v>6348</v>
      </c>
      <c r="B6353" s="80" t="s">
        <v>180</v>
      </c>
      <c r="C6353" s="80" t="s">
        <v>29</v>
      </c>
      <c r="D6353" s="80" t="s">
        <v>19600</v>
      </c>
      <c r="E6353" s="104" t="s">
        <v>19601</v>
      </c>
      <c r="F6353" s="107">
        <v>31777</v>
      </c>
      <c r="G6353" s="67" t="s">
        <v>93</v>
      </c>
      <c r="H6353" s="80" t="s">
        <v>679</v>
      </c>
      <c r="I6353" s="80" t="s">
        <v>19602</v>
      </c>
      <c r="J6353" s="104" t="s">
        <v>204</v>
      </c>
      <c r="K6353" s="67" t="s">
        <v>117</v>
      </c>
      <c r="L6353" s="67"/>
      <c r="M6353" s="67"/>
      <c r="N6353" s="67"/>
      <c r="O6353" s="81"/>
      <c r="P6353" s="81">
        <v>45856</v>
      </c>
      <c r="Q6353" s="103" t="str">
        <f>IFERROR(VLOOKUP(J6353,Настройка!$C$4:$E$121,2,),"Ошибка")</f>
        <v>R</v>
      </c>
    </row>
    <row r="6354" spans="1:17" ht="14.4" customHeight="1">
      <c r="A6354" s="67">
        <v>6349</v>
      </c>
      <c r="B6354" s="80" t="s">
        <v>180</v>
      </c>
      <c r="C6354" s="80" t="s">
        <v>29</v>
      </c>
      <c r="D6354" s="80" t="s">
        <v>19603</v>
      </c>
      <c r="E6354" s="104" t="s">
        <v>19604</v>
      </c>
      <c r="F6354" s="107">
        <v>26877</v>
      </c>
      <c r="G6354" s="67" t="s">
        <v>93</v>
      </c>
      <c r="H6354" s="80" t="s">
        <v>814</v>
      </c>
      <c r="I6354" s="80" t="s">
        <v>19605</v>
      </c>
      <c r="J6354" s="104" t="s">
        <v>204</v>
      </c>
      <c r="K6354" s="67" t="s">
        <v>117</v>
      </c>
      <c r="L6354" s="67"/>
      <c r="M6354" s="67"/>
      <c r="N6354" s="67"/>
      <c r="O6354" s="81"/>
      <c r="P6354" s="81">
        <v>45857</v>
      </c>
      <c r="Q6354" s="103" t="str">
        <f>IFERROR(VLOOKUP(J6354,Настройка!$C$4:$E$121,2,),"Ошибка")</f>
        <v>R</v>
      </c>
    </row>
    <row r="6355" spans="1:17" ht="14.4" customHeight="1">
      <c r="A6355" s="67">
        <v>6350</v>
      </c>
      <c r="B6355" s="80" t="s">
        <v>180</v>
      </c>
      <c r="C6355" s="80" t="s">
        <v>29</v>
      </c>
      <c r="D6355" s="80" t="s">
        <v>19606</v>
      </c>
      <c r="E6355" s="104" t="s">
        <v>19607</v>
      </c>
      <c r="F6355" s="107">
        <v>33779</v>
      </c>
      <c r="G6355" s="67" t="s">
        <v>93</v>
      </c>
      <c r="H6355" s="80" t="s">
        <v>814</v>
      </c>
      <c r="I6355" s="80" t="s">
        <v>19608</v>
      </c>
      <c r="J6355" s="104" t="s">
        <v>222</v>
      </c>
      <c r="K6355" s="67" t="s">
        <v>121</v>
      </c>
      <c r="L6355" s="67"/>
      <c r="M6355" s="67"/>
      <c r="N6355" s="67"/>
      <c r="O6355" s="81"/>
      <c r="P6355" s="81">
        <v>45857</v>
      </c>
      <c r="Q6355" s="103" t="str">
        <f>IFERROR(VLOOKUP(J6355,Настройка!$C$4:$E$121,2,),"Ошибка")</f>
        <v>R</v>
      </c>
    </row>
    <row r="6356" spans="1:17" ht="14.4" customHeight="1">
      <c r="A6356" s="67">
        <v>6351</v>
      </c>
      <c r="B6356" s="80" t="s">
        <v>180</v>
      </c>
      <c r="C6356" s="80" t="s">
        <v>29</v>
      </c>
      <c r="D6356" s="80" t="s">
        <v>19609</v>
      </c>
      <c r="E6356" s="104" t="s">
        <v>19610</v>
      </c>
      <c r="F6356" s="107">
        <v>33699</v>
      </c>
      <c r="G6356" s="67" t="s">
        <v>93</v>
      </c>
      <c r="H6356" s="80" t="s">
        <v>814</v>
      </c>
      <c r="I6356" s="80" t="s">
        <v>19611</v>
      </c>
      <c r="J6356" s="104" t="s">
        <v>222</v>
      </c>
      <c r="K6356" s="67" t="s">
        <v>121</v>
      </c>
      <c r="L6356" s="67"/>
      <c r="M6356" s="67"/>
      <c r="N6356" s="67"/>
      <c r="O6356" s="81"/>
      <c r="P6356" s="81">
        <v>45857</v>
      </c>
      <c r="Q6356" s="103" t="str">
        <f>IFERROR(VLOOKUP(J6356,Настройка!$C$4:$E$121,2,),"Ошибка")</f>
        <v>R</v>
      </c>
    </row>
    <row r="6357" spans="1:17" ht="14.4" customHeight="1">
      <c r="A6357" s="67">
        <v>6352</v>
      </c>
      <c r="B6357" s="80" t="s">
        <v>180</v>
      </c>
      <c r="C6357" s="80" t="s">
        <v>29</v>
      </c>
      <c r="D6357" s="80" t="s">
        <v>19612</v>
      </c>
      <c r="E6357" s="104" t="s">
        <v>19613</v>
      </c>
      <c r="F6357" s="107">
        <v>38509</v>
      </c>
      <c r="G6357" s="67" t="s">
        <v>93</v>
      </c>
      <c r="H6357" s="80" t="s">
        <v>886</v>
      </c>
      <c r="I6357" s="80" t="s">
        <v>19614</v>
      </c>
      <c r="J6357" s="104" t="s">
        <v>222</v>
      </c>
      <c r="K6357" s="67" t="s">
        <v>121</v>
      </c>
      <c r="L6357" s="67"/>
      <c r="M6357" s="67"/>
      <c r="N6357" s="67"/>
      <c r="O6357" s="81"/>
      <c r="P6357" s="81">
        <v>45863</v>
      </c>
      <c r="Q6357" s="103" t="str">
        <f>IFERROR(VLOOKUP(J6357,Настройка!$C$4:$E$121,2,),"Ошибка")</f>
        <v>R</v>
      </c>
    </row>
    <row r="6358" spans="1:17" ht="14.4" customHeight="1">
      <c r="A6358" s="67">
        <v>6353</v>
      </c>
      <c r="B6358" s="80" t="s">
        <v>180</v>
      </c>
      <c r="C6358" s="80" t="s">
        <v>29</v>
      </c>
      <c r="D6358" s="80" t="s">
        <v>19615</v>
      </c>
      <c r="E6358" s="104" t="s">
        <v>19616</v>
      </c>
      <c r="F6358" s="107">
        <v>34440</v>
      </c>
      <c r="G6358" s="67" t="s">
        <v>93</v>
      </c>
      <c r="H6358" s="80" t="s">
        <v>814</v>
      </c>
      <c r="I6358" s="80" t="s">
        <v>19617</v>
      </c>
      <c r="J6358" s="104" t="s">
        <v>208</v>
      </c>
      <c r="K6358" s="67" t="s">
        <v>117</v>
      </c>
      <c r="L6358" s="67"/>
      <c r="M6358" s="67"/>
      <c r="N6358" s="67"/>
      <c r="O6358" s="81"/>
      <c r="P6358" s="81">
        <v>45863</v>
      </c>
      <c r="Q6358" s="103" t="str">
        <f>IFERROR(VLOOKUP(J6358,Настройка!$C$4:$E$121,2,),"Ошибка")</f>
        <v>R</v>
      </c>
    </row>
    <row r="6359" spans="1:17" ht="14.4" customHeight="1">
      <c r="A6359" s="67">
        <v>6354</v>
      </c>
      <c r="B6359" s="80" t="s">
        <v>180</v>
      </c>
      <c r="C6359" s="80" t="s">
        <v>29</v>
      </c>
      <c r="D6359" s="80" t="s">
        <v>19618</v>
      </c>
      <c r="E6359" s="104" t="s">
        <v>19619</v>
      </c>
      <c r="F6359" s="107">
        <v>37731</v>
      </c>
      <c r="G6359" s="67" t="s">
        <v>93</v>
      </c>
      <c r="H6359" s="80" t="s">
        <v>814</v>
      </c>
      <c r="I6359" s="80" t="s">
        <v>19620</v>
      </c>
      <c r="J6359" s="104" t="s">
        <v>208</v>
      </c>
      <c r="K6359" s="67" t="s">
        <v>117</v>
      </c>
      <c r="L6359" s="67"/>
      <c r="M6359" s="67"/>
      <c r="N6359" s="67"/>
      <c r="O6359" s="81"/>
      <c r="P6359" s="81">
        <v>45864</v>
      </c>
      <c r="Q6359" s="103" t="str">
        <f>IFERROR(VLOOKUP(J6359,Настройка!$C$4:$E$121,2,),"Ошибка")</f>
        <v>R</v>
      </c>
    </row>
    <row r="6360" spans="1:17" ht="14.4" customHeight="1">
      <c r="A6360" s="67">
        <v>6355</v>
      </c>
      <c r="B6360" s="80" t="s">
        <v>180</v>
      </c>
      <c r="C6360" s="80" t="s">
        <v>29</v>
      </c>
      <c r="D6360" s="80" t="s">
        <v>19621</v>
      </c>
      <c r="E6360" s="104" t="s">
        <v>19622</v>
      </c>
      <c r="F6360" s="107">
        <v>38309</v>
      </c>
      <c r="G6360" s="67" t="s">
        <v>87</v>
      </c>
      <c r="H6360" s="80"/>
      <c r="I6360" s="80" t="s">
        <v>19623</v>
      </c>
      <c r="J6360" s="104" t="s">
        <v>207</v>
      </c>
      <c r="K6360" s="67" t="s">
        <v>117</v>
      </c>
      <c r="L6360" s="67"/>
      <c r="M6360" s="67"/>
      <c r="N6360" s="67"/>
      <c r="O6360" s="81"/>
      <c r="P6360" s="81">
        <v>45864</v>
      </c>
      <c r="Q6360" s="103" t="str">
        <f>IFERROR(VLOOKUP(J6360,Настройка!$C$4:$E$121,2,),"Ошибка")</f>
        <v>R</v>
      </c>
    </row>
    <row r="6361" spans="1:17" ht="14.4" customHeight="1">
      <c r="A6361" s="67">
        <v>6356</v>
      </c>
      <c r="B6361" s="80" t="s">
        <v>180</v>
      </c>
      <c r="C6361" s="80" t="s">
        <v>29</v>
      </c>
      <c r="D6361" s="80" t="s">
        <v>19624</v>
      </c>
      <c r="E6361" s="104" t="s">
        <v>19625</v>
      </c>
      <c r="F6361" s="107">
        <v>39010</v>
      </c>
      <c r="G6361" s="67" t="s">
        <v>87</v>
      </c>
      <c r="H6361" s="80"/>
      <c r="I6361" s="80" t="s">
        <v>19626</v>
      </c>
      <c r="J6361" s="104" t="s">
        <v>207</v>
      </c>
      <c r="K6361" s="67" t="s">
        <v>117</v>
      </c>
      <c r="L6361" s="67"/>
      <c r="M6361" s="67"/>
      <c r="N6361" s="67"/>
      <c r="O6361" s="81"/>
      <c r="P6361" s="81">
        <v>45864</v>
      </c>
      <c r="Q6361" s="103" t="str">
        <f>IFERROR(VLOOKUP(J6361,Настройка!$C$4:$E$121,2,),"Ошибка")</f>
        <v>R</v>
      </c>
    </row>
    <row r="6362" spans="1:17" ht="14.4" customHeight="1">
      <c r="A6362" s="67">
        <v>6357</v>
      </c>
      <c r="B6362" s="80" t="s">
        <v>180</v>
      </c>
      <c r="C6362" s="80" t="s">
        <v>29</v>
      </c>
      <c r="D6362" s="80" t="s">
        <v>19627</v>
      </c>
      <c r="E6362" s="104" t="s">
        <v>19628</v>
      </c>
      <c r="F6362" s="107">
        <v>37458</v>
      </c>
      <c r="G6362" s="67" t="s">
        <v>67</v>
      </c>
      <c r="H6362" s="80"/>
      <c r="I6362" s="80" t="s">
        <v>19629</v>
      </c>
      <c r="J6362" s="104" t="s">
        <v>227</v>
      </c>
      <c r="K6362" s="67" t="s">
        <v>131</v>
      </c>
      <c r="L6362" s="67"/>
      <c r="M6362" s="67"/>
      <c r="N6362" s="67"/>
      <c r="O6362" s="81"/>
      <c r="P6362" s="81">
        <v>45867</v>
      </c>
      <c r="Q6362" s="103" t="str">
        <f>IFERROR(VLOOKUP(J6362,Настройка!$C$4:$E$121,2,),"Ошибка")</f>
        <v>R</v>
      </c>
    </row>
    <row r="6363" spans="1:17" ht="14.4" customHeight="1">
      <c r="A6363" s="67">
        <v>6358</v>
      </c>
      <c r="B6363" s="80" t="s">
        <v>180</v>
      </c>
      <c r="C6363" s="80" t="s">
        <v>29</v>
      </c>
      <c r="D6363" s="80" t="s">
        <v>19630</v>
      </c>
      <c r="E6363" s="104" t="s">
        <v>19631</v>
      </c>
      <c r="F6363" s="107">
        <v>37484</v>
      </c>
      <c r="G6363" s="67" t="s">
        <v>87</v>
      </c>
      <c r="H6363" s="80"/>
      <c r="I6363" s="80" t="s">
        <v>19632</v>
      </c>
      <c r="J6363" s="104" t="s">
        <v>204</v>
      </c>
      <c r="K6363" s="67" t="s">
        <v>117</v>
      </c>
      <c r="L6363" s="67"/>
      <c r="M6363" s="67"/>
      <c r="N6363" s="67"/>
      <c r="O6363" s="81"/>
      <c r="P6363" s="81">
        <v>45869</v>
      </c>
      <c r="Q6363" s="103" t="str">
        <f>IFERROR(VLOOKUP(J6363,Настройка!$C$4:$E$121,2,),"Ошибка")</f>
        <v>R</v>
      </c>
    </row>
    <row r="6364" spans="1:17" ht="14.4" customHeight="1">
      <c r="A6364" s="67">
        <v>6359</v>
      </c>
      <c r="B6364" s="80" t="s">
        <v>180</v>
      </c>
      <c r="C6364" s="80" t="s">
        <v>29</v>
      </c>
      <c r="D6364" s="80" t="s">
        <v>19633</v>
      </c>
      <c r="E6364" s="104" t="s">
        <v>19634</v>
      </c>
      <c r="F6364" s="107">
        <v>37317</v>
      </c>
      <c r="G6364" s="67" t="s">
        <v>93</v>
      </c>
      <c r="H6364" s="80" t="s">
        <v>814</v>
      </c>
      <c r="I6364" s="80" t="s">
        <v>19635</v>
      </c>
      <c r="J6364" s="104" t="s">
        <v>222</v>
      </c>
      <c r="K6364" s="67" t="s">
        <v>121</v>
      </c>
      <c r="L6364" s="67"/>
      <c r="M6364" s="67"/>
      <c r="N6364" s="67"/>
      <c r="O6364" s="81"/>
      <c r="P6364" s="81">
        <v>45871</v>
      </c>
      <c r="Q6364" s="103" t="str">
        <f>IFERROR(VLOOKUP(J6364,Настройка!$C$4:$E$121,2,),"Ошибка")</f>
        <v>R</v>
      </c>
    </row>
    <row r="6365" spans="1:17" ht="14.4" customHeight="1">
      <c r="A6365" s="67">
        <v>6360</v>
      </c>
      <c r="B6365" s="80" t="s">
        <v>180</v>
      </c>
      <c r="C6365" s="80" t="s">
        <v>29</v>
      </c>
      <c r="D6365" s="80" t="s">
        <v>19636</v>
      </c>
      <c r="E6365" s="104" t="s">
        <v>19637</v>
      </c>
      <c r="F6365" s="107">
        <v>31264</v>
      </c>
      <c r="G6365" s="67" t="s">
        <v>93</v>
      </c>
      <c r="H6365" s="80" t="s">
        <v>814</v>
      </c>
      <c r="I6365" s="80" t="s">
        <v>19638</v>
      </c>
      <c r="J6365" s="104" t="s">
        <v>226</v>
      </c>
      <c r="K6365" s="67" t="s">
        <v>129</v>
      </c>
      <c r="L6365" s="67"/>
      <c r="M6365" s="67"/>
      <c r="N6365" s="67"/>
      <c r="O6365" s="81"/>
      <c r="P6365" s="81">
        <v>45872</v>
      </c>
      <c r="Q6365" s="103" t="str">
        <f>IFERROR(VLOOKUP(J6365,Настройка!$C$4:$E$121,2,),"Ошибка")</f>
        <v>R</v>
      </c>
    </row>
    <row r="6366" spans="1:17" ht="14.4" customHeight="1">
      <c r="A6366" s="67">
        <v>6361</v>
      </c>
      <c r="B6366" s="80" t="s">
        <v>180</v>
      </c>
      <c r="C6366" s="80" t="s">
        <v>29</v>
      </c>
      <c r="D6366" s="80" t="s">
        <v>19639</v>
      </c>
      <c r="E6366" s="104" t="s">
        <v>19640</v>
      </c>
      <c r="F6366" s="107">
        <v>23894</v>
      </c>
      <c r="G6366" s="67" t="s">
        <v>77</v>
      </c>
      <c r="H6366" s="80" t="s">
        <v>19641</v>
      </c>
      <c r="I6366" s="80" t="s">
        <v>19642</v>
      </c>
      <c r="J6366" s="104" t="s">
        <v>201</v>
      </c>
      <c r="K6366" s="67" t="s">
        <v>117</v>
      </c>
      <c r="L6366" s="67"/>
      <c r="M6366" s="67"/>
      <c r="N6366" s="67"/>
      <c r="O6366" s="81"/>
      <c r="P6366" s="81">
        <v>45872</v>
      </c>
      <c r="Q6366" s="103" t="str">
        <f>IFERROR(VLOOKUP(J6366,Настройка!$C$4:$E$121,2,),"Ошибка")</f>
        <v>ITR</v>
      </c>
    </row>
    <row r="6367" spans="1:17" ht="14.4" customHeight="1">
      <c r="A6367" s="67">
        <v>6362</v>
      </c>
      <c r="B6367" s="80" t="s">
        <v>180</v>
      </c>
      <c r="C6367" s="80" t="s">
        <v>29</v>
      </c>
      <c r="D6367" s="80" t="s">
        <v>19643</v>
      </c>
      <c r="E6367" s="104" t="s">
        <v>19644</v>
      </c>
      <c r="F6367" s="107">
        <v>30979</v>
      </c>
      <c r="G6367" s="67" t="s">
        <v>93</v>
      </c>
      <c r="H6367" s="80" t="s">
        <v>814</v>
      </c>
      <c r="I6367" s="80" t="s">
        <v>19645</v>
      </c>
      <c r="J6367" s="104" t="s">
        <v>222</v>
      </c>
      <c r="K6367" s="67" t="s">
        <v>121</v>
      </c>
      <c r="L6367" s="67"/>
      <c r="M6367" s="67"/>
      <c r="N6367" s="67"/>
      <c r="O6367" s="81"/>
      <c r="P6367" s="81">
        <v>45872</v>
      </c>
      <c r="Q6367" s="103" t="str">
        <f>IFERROR(VLOOKUP(J6367,Настройка!$C$4:$E$121,2,),"Ошибка")</f>
        <v>R</v>
      </c>
    </row>
    <row r="6368" spans="1:17" ht="14.4" customHeight="1">
      <c r="A6368" s="67">
        <v>6363</v>
      </c>
      <c r="B6368" s="80" t="s">
        <v>180</v>
      </c>
      <c r="C6368" s="80" t="s">
        <v>29</v>
      </c>
      <c r="D6368" s="80" t="s">
        <v>19646</v>
      </c>
      <c r="E6368" s="104" t="s">
        <v>19647</v>
      </c>
      <c r="F6368" s="107">
        <v>33318</v>
      </c>
      <c r="G6368" s="67" t="s">
        <v>93</v>
      </c>
      <c r="H6368" s="80" t="s">
        <v>814</v>
      </c>
      <c r="I6368" s="80" t="s">
        <v>19648</v>
      </c>
      <c r="J6368" s="104" t="s">
        <v>222</v>
      </c>
      <c r="K6368" s="67" t="s">
        <v>121</v>
      </c>
      <c r="L6368" s="67"/>
      <c r="M6368" s="67"/>
      <c r="N6368" s="67"/>
      <c r="O6368" s="81"/>
      <c r="P6368" s="81">
        <v>45872</v>
      </c>
      <c r="Q6368" s="103" t="str">
        <f>IFERROR(VLOOKUP(J6368,Настройка!$C$4:$E$121,2,),"Ошибка")</f>
        <v>R</v>
      </c>
    </row>
    <row r="6369" spans="1:17" ht="14.4" customHeight="1">
      <c r="A6369" s="67">
        <v>6364</v>
      </c>
      <c r="B6369" s="80" t="s">
        <v>180</v>
      </c>
      <c r="C6369" s="80" t="s">
        <v>29</v>
      </c>
      <c r="D6369" s="80" t="s">
        <v>19649</v>
      </c>
      <c r="E6369" s="104" t="s">
        <v>19650</v>
      </c>
      <c r="F6369" s="107">
        <v>38576</v>
      </c>
      <c r="G6369" s="67" t="s">
        <v>93</v>
      </c>
      <c r="H6369" s="80" t="s">
        <v>814</v>
      </c>
      <c r="I6369" s="80" t="s">
        <v>19651</v>
      </c>
      <c r="J6369" s="104" t="s">
        <v>211</v>
      </c>
      <c r="K6369" s="67" t="s">
        <v>117</v>
      </c>
      <c r="L6369" s="67"/>
      <c r="M6369" s="67"/>
      <c r="N6369" s="67"/>
      <c r="O6369" s="81"/>
      <c r="P6369" s="81">
        <v>45872</v>
      </c>
      <c r="Q6369" s="103" t="str">
        <f>IFERROR(VLOOKUP(J6369,Настройка!$C$4:$E$121,2,),"Ошибка")</f>
        <v>R</v>
      </c>
    </row>
    <row r="6370" spans="1:17" ht="14.4" customHeight="1">
      <c r="A6370" s="67">
        <v>6365</v>
      </c>
      <c r="B6370" s="80" t="s">
        <v>180</v>
      </c>
      <c r="C6370" s="80" t="s">
        <v>29</v>
      </c>
      <c r="D6370" s="80" t="s">
        <v>19652</v>
      </c>
      <c r="E6370" s="104" t="s">
        <v>19653</v>
      </c>
      <c r="F6370" s="107">
        <v>38275</v>
      </c>
      <c r="G6370" s="67" t="s">
        <v>65</v>
      </c>
      <c r="H6370" s="80" t="s">
        <v>396</v>
      </c>
      <c r="I6370" s="80" t="s">
        <v>19654</v>
      </c>
      <c r="J6370" s="104" t="s">
        <v>222</v>
      </c>
      <c r="K6370" s="67" t="s">
        <v>121</v>
      </c>
      <c r="L6370" s="67" t="s">
        <v>152</v>
      </c>
      <c r="M6370" s="67" t="s">
        <v>166</v>
      </c>
      <c r="N6370" s="67" t="s">
        <v>180</v>
      </c>
      <c r="O6370" s="81">
        <v>46385</v>
      </c>
      <c r="P6370" s="81">
        <v>45874</v>
      </c>
      <c r="Q6370" s="103" t="str">
        <f>IFERROR(VLOOKUP(J6370,Настройка!$C$4:$E$121,2,),"Ошибка")</f>
        <v>R</v>
      </c>
    </row>
    <row r="6371" spans="1:17" ht="14.4" customHeight="1">
      <c r="A6371" s="67">
        <v>6366</v>
      </c>
      <c r="B6371" s="80" t="s">
        <v>180</v>
      </c>
      <c r="C6371" s="80" t="s">
        <v>29</v>
      </c>
      <c r="D6371" s="80" t="s">
        <v>19655</v>
      </c>
      <c r="E6371" s="104" t="s">
        <v>19656</v>
      </c>
      <c r="F6371" s="107">
        <v>34160</v>
      </c>
      <c r="G6371" s="67" t="s">
        <v>93</v>
      </c>
      <c r="H6371" s="80" t="s">
        <v>814</v>
      </c>
      <c r="I6371" s="80" t="s">
        <v>19657</v>
      </c>
      <c r="J6371" s="104" t="s">
        <v>204</v>
      </c>
      <c r="K6371" s="67" t="s">
        <v>117</v>
      </c>
      <c r="L6371" s="67"/>
      <c r="M6371" s="67"/>
      <c r="N6371" s="67"/>
      <c r="O6371" s="81"/>
      <c r="P6371" s="81">
        <v>45874</v>
      </c>
      <c r="Q6371" s="103" t="str">
        <f>IFERROR(VLOOKUP(J6371,Настройка!$C$4:$E$121,2,),"Ошибка")</f>
        <v>R</v>
      </c>
    </row>
    <row r="6372" spans="1:17" ht="14.4" customHeight="1">
      <c r="A6372" s="67">
        <v>6367</v>
      </c>
      <c r="B6372" s="80" t="s">
        <v>180</v>
      </c>
      <c r="C6372" s="80" t="s">
        <v>29</v>
      </c>
      <c r="D6372" s="80" t="s">
        <v>19658</v>
      </c>
      <c r="E6372" s="104" t="s">
        <v>19659</v>
      </c>
      <c r="F6372" s="107">
        <v>28537</v>
      </c>
      <c r="G6372" s="67" t="s">
        <v>93</v>
      </c>
      <c r="H6372" s="80" t="s">
        <v>814</v>
      </c>
      <c r="I6372" s="80" t="s">
        <v>19660</v>
      </c>
      <c r="J6372" s="104" t="s">
        <v>204</v>
      </c>
      <c r="K6372" s="67" t="s">
        <v>117</v>
      </c>
      <c r="L6372" s="67"/>
      <c r="M6372" s="67"/>
      <c r="N6372" s="67"/>
      <c r="O6372" s="81"/>
      <c r="P6372" s="81">
        <v>45874</v>
      </c>
      <c r="Q6372" s="103" t="str">
        <f>IFERROR(VLOOKUP(J6372,Настройка!$C$4:$E$121,2,),"Ошибка")</f>
        <v>R</v>
      </c>
    </row>
    <row r="6373" spans="1:17" ht="14.4" customHeight="1">
      <c r="A6373" s="67">
        <v>6368</v>
      </c>
      <c r="B6373" s="80" t="s">
        <v>180</v>
      </c>
      <c r="C6373" s="80" t="s">
        <v>29</v>
      </c>
      <c r="D6373" s="80" t="s">
        <v>19661</v>
      </c>
      <c r="E6373" s="104" t="s">
        <v>19662</v>
      </c>
      <c r="F6373" s="107">
        <v>27422</v>
      </c>
      <c r="G6373" s="67" t="s">
        <v>93</v>
      </c>
      <c r="H6373" s="80" t="s">
        <v>814</v>
      </c>
      <c r="I6373" s="80" t="s">
        <v>19663</v>
      </c>
      <c r="J6373" s="104" t="s">
        <v>204</v>
      </c>
      <c r="K6373" s="67" t="s">
        <v>117</v>
      </c>
      <c r="L6373" s="67"/>
      <c r="M6373" s="67"/>
      <c r="N6373" s="67"/>
      <c r="O6373" s="81"/>
      <c r="P6373" s="81">
        <v>45878</v>
      </c>
      <c r="Q6373" s="103" t="str">
        <f>IFERROR(VLOOKUP(J6373,Настройка!$C$4:$E$121,2,),"Ошибка")</f>
        <v>R</v>
      </c>
    </row>
    <row r="6374" spans="1:17" ht="14.4" customHeight="1">
      <c r="A6374" s="67">
        <v>6369</v>
      </c>
      <c r="B6374" s="80" t="s">
        <v>180</v>
      </c>
      <c r="C6374" s="80" t="s">
        <v>29</v>
      </c>
      <c r="D6374" s="80" t="s">
        <v>19664</v>
      </c>
      <c r="E6374" s="104" t="s">
        <v>19665</v>
      </c>
      <c r="F6374" s="107">
        <v>37391</v>
      </c>
      <c r="G6374" s="67" t="s">
        <v>67</v>
      </c>
      <c r="H6374" s="80" t="s">
        <v>401</v>
      </c>
      <c r="I6374" s="80" t="s">
        <v>19666</v>
      </c>
      <c r="J6374" s="104" t="s">
        <v>227</v>
      </c>
      <c r="K6374" s="67" t="s">
        <v>131</v>
      </c>
      <c r="L6374" s="67"/>
      <c r="M6374" s="67"/>
      <c r="N6374" s="67"/>
      <c r="O6374" s="81"/>
      <c r="P6374" s="81">
        <v>45817</v>
      </c>
      <c r="Q6374" s="103" t="str">
        <f>IFERROR(VLOOKUP(J6374,Настройка!$C$4:$E$121,2,),"Ошибка")</f>
        <v>R</v>
      </c>
    </row>
    <row r="6375" spans="1:17" ht="14.4" customHeight="1">
      <c r="A6375" s="67">
        <v>6370</v>
      </c>
      <c r="B6375" s="80" t="s">
        <v>180</v>
      </c>
      <c r="C6375" s="80" t="s">
        <v>29</v>
      </c>
      <c r="D6375" s="80" t="s">
        <v>19667</v>
      </c>
      <c r="E6375" s="104" t="s">
        <v>19668</v>
      </c>
      <c r="F6375" s="107">
        <v>35146</v>
      </c>
      <c r="G6375" s="67" t="s">
        <v>67</v>
      </c>
      <c r="H6375" s="80"/>
      <c r="I6375" s="80" t="s">
        <v>19669</v>
      </c>
      <c r="J6375" s="104" t="s">
        <v>227</v>
      </c>
      <c r="K6375" s="67" t="s">
        <v>131</v>
      </c>
      <c r="L6375" s="67"/>
      <c r="M6375" s="67"/>
      <c r="N6375" s="67"/>
      <c r="O6375" s="81"/>
      <c r="P6375" s="81">
        <v>45879</v>
      </c>
      <c r="Q6375" s="103" t="str">
        <f>IFERROR(VLOOKUP(J6375,Настройка!$C$4:$E$121,2,),"Ошибка")</f>
        <v>R</v>
      </c>
    </row>
    <row r="6376" spans="1:17" ht="14.4" customHeight="1">
      <c r="A6376" s="67">
        <v>6371</v>
      </c>
      <c r="B6376" s="80" t="s">
        <v>180</v>
      </c>
      <c r="C6376" s="80" t="s">
        <v>29</v>
      </c>
      <c r="D6376" s="80" t="s">
        <v>19670</v>
      </c>
      <c r="E6376" s="104" t="s">
        <v>19671</v>
      </c>
      <c r="F6376" s="107">
        <v>37410</v>
      </c>
      <c r="G6376" s="67" t="s">
        <v>67</v>
      </c>
      <c r="H6376" s="80"/>
      <c r="I6376" s="80" t="s">
        <v>19672</v>
      </c>
      <c r="J6376" s="104" t="s">
        <v>227</v>
      </c>
      <c r="K6376" s="67" t="s">
        <v>131</v>
      </c>
      <c r="L6376" s="67"/>
      <c r="M6376" s="67"/>
      <c r="N6376" s="67"/>
      <c r="O6376" s="81"/>
      <c r="P6376" s="81">
        <v>45879</v>
      </c>
      <c r="Q6376" s="103" t="str">
        <f>IFERROR(VLOOKUP(J6376,Настройка!$C$4:$E$121,2,),"Ошибка")</f>
        <v>R</v>
      </c>
    </row>
    <row r="6377" spans="1:17" ht="14.4" customHeight="1">
      <c r="A6377" s="67">
        <v>6372</v>
      </c>
      <c r="B6377" s="80" t="s">
        <v>180</v>
      </c>
      <c r="C6377" s="80" t="s">
        <v>29</v>
      </c>
      <c r="D6377" s="80" t="s">
        <v>19673</v>
      </c>
      <c r="E6377" s="104" t="s">
        <v>19674</v>
      </c>
      <c r="F6377" s="107">
        <v>33355</v>
      </c>
      <c r="G6377" s="67" t="s">
        <v>93</v>
      </c>
      <c r="H6377" s="80" t="s">
        <v>679</v>
      </c>
      <c r="I6377" s="80" t="s">
        <v>19675</v>
      </c>
      <c r="J6377" s="104" t="s">
        <v>204</v>
      </c>
      <c r="K6377" s="67" t="s">
        <v>117</v>
      </c>
      <c r="L6377" s="67"/>
      <c r="M6377" s="67"/>
      <c r="N6377" s="67"/>
      <c r="O6377" s="81"/>
      <c r="P6377" s="81">
        <v>45879</v>
      </c>
      <c r="Q6377" s="103" t="str">
        <f>IFERROR(VLOOKUP(J6377,Настройка!$C$4:$E$121,2,),"Ошибка")</f>
        <v>R</v>
      </c>
    </row>
    <row r="6378" spans="1:17" ht="14.4" customHeight="1">
      <c r="A6378" s="67">
        <v>6373</v>
      </c>
      <c r="B6378" s="80" t="s">
        <v>180</v>
      </c>
      <c r="C6378" s="80" t="s">
        <v>29</v>
      </c>
      <c r="D6378" s="80" t="s">
        <v>19676</v>
      </c>
      <c r="E6378" s="104" t="s">
        <v>19677</v>
      </c>
      <c r="F6378" s="107">
        <v>37841</v>
      </c>
      <c r="G6378" s="67" t="s">
        <v>93</v>
      </c>
      <c r="H6378" s="80" t="s">
        <v>814</v>
      </c>
      <c r="I6378" s="80" t="s">
        <v>19678</v>
      </c>
      <c r="J6378" s="104" t="s">
        <v>222</v>
      </c>
      <c r="K6378" s="67" t="s">
        <v>121</v>
      </c>
      <c r="L6378" s="67"/>
      <c r="M6378" s="67"/>
      <c r="N6378" s="67"/>
      <c r="O6378" s="81"/>
      <c r="P6378" s="81">
        <v>45879</v>
      </c>
      <c r="Q6378" s="103" t="str">
        <f>IFERROR(VLOOKUP(J6378,Настройка!$C$4:$E$121,2,),"Ошибка")</f>
        <v>R</v>
      </c>
    </row>
    <row r="6379" spans="1:17" ht="14.4" customHeight="1">
      <c r="A6379" s="67">
        <v>6374</v>
      </c>
      <c r="B6379" s="80" t="s">
        <v>180</v>
      </c>
      <c r="C6379" s="80" t="s">
        <v>29</v>
      </c>
      <c r="D6379" s="80" t="s">
        <v>19679</v>
      </c>
      <c r="E6379" s="104" t="s">
        <v>19680</v>
      </c>
      <c r="F6379" s="107">
        <v>35454</v>
      </c>
      <c r="G6379" s="67" t="s">
        <v>93</v>
      </c>
      <c r="H6379" s="80" t="s">
        <v>814</v>
      </c>
      <c r="I6379" s="80" t="s">
        <v>19681</v>
      </c>
      <c r="J6379" s="104" t="s">
        <v>204</v>
      </c>
      <c r="K6379" s="67" t="s">
        <v>117</v>
      </c>
      <c r="L6379" s="67"/>
      <c r="M6379" s="67"/>
      <c r="N6379" s="67"/>
      <c r="O6379" s="81"/>
      <c r="P6379" s="81">
        <v>45880</v>
      </c>
      <c r="Q6379" s="103" t="str">
        <f>IFERROR(VLOOKUP(J6379,Настройка!$C$4:$E$121,2,),"Ошибка")</f>
        <v>R</v>
      </c>
    </row>
    <row r="6380" spans="1:17" ht="14.4" customHeight="1">
      <c r="A6380" s="67">
        <v>6375</v>
      </c>
      <c r="B6380" s="80" t="s">
        <v>180</v>
      </c>
      <c r="C6380" s="80" t="s">
        <v>29</v>
      </c>
      <c r="D6380" s="80" t="s">
        <v>19682</v>
      </c>
      <c r="E6380" s="104" t="s">
        <v>19683</v>
      </c>
      <c r="F6380" s="107">
        <v>31758</v>
      </c>
      <c r="G6380" s="67" t="s">
        <v>93</v>
      </c>
      <c r="H6380" s="80" t="s">
        <v>886</v>
      </c>
      <c r="I6380" s="80" t="s">
        <v>19684</v>
      </c>
      <c r="J6380" s="104" t="s">
        <v>205</v>
      </c>
      <c r="K6380" s="67" t="s">
        <v>117</v>
      </c>
      <c r="L6380" s="67"/>
      <c r="M6380" s="67"/>
      <c r="N6380" s="67"/>
      <c r="O6380" s="81"/>
      <c r="P6380" s="81">
        <v>45880</v>
      </c>
      <c r="Q6380" s="103" t="str">
        <f>IFERROR(VLOOKUP(J6380,Настройка!$C$4:$E$121,2,),"Ошибка")</f>
        <v>R</v>
      </c>
    </row>
    <row r="6381" spans="1:17" ht="14.4" customHeight="1">
      <c r="A6381" s="67">
        <v>6376</v>
      </c>
      <c r="B6381" s="80" t="s">
        <v>180</v>
      </c>
      <c r="C6381" s="80" t="s">
        <v>29</v>
      </c>
      <c r="D6381" s="80" t="s">
        <v>19685</v>
      </c>
      <c r="E6381" s="104" t="s">
        <v>19686</v>
      </c>
      <c r="F6381" s="107">
        <v>38593</v>
      </c>
      <c r="G6381" s="67" t="s">
        <v>93</v>
      </c>
      <c r="H6381" s="80" t="s">
        <v>886</v>
      </c>
      <c r="I6381" s="80" t="s">
        <v>19687</v>
      </c>
      <c r="J6381" s="104" t="s">
        <v>205</v>
      </c>
      <c r="K6381" s="67" t="s">
        <v>117</v>
      </c>
      <c r="L6381" s="67"/>
      <c r="M6381" s="67"/>
      <c r="N6381" s="67"/>
      <c r="O6381" s="81"/>
      <c r="P6381" s="81">
        <v>45880</v>
      </c>
      <c r="Q6381" s="103" t="str">
        <f>IFERROR(VLOOKUP(J6381,Настройка!$C$4:$E$121,2,),"Ошибка")</f>
        <v>R</v>
      </c>
    </row>
    <row r="6382" spans="1:17" ht="14.4" customHeight="1">
      <c r="A6382" s="67">
        <v>6377</v>
      </c>
      <c r="B6382" s="80" t="s">
        <v>180</v>
      </c>
      <c r="C6382" s="80" t="s">
        <v>29</v>
      </c>
      <c r="D6382" s="80" t="s">
        <v>19688</v>
      </c>
      <c r="E6382" s="104" t="s">
        <v>19689</v>
      </c>
      <c r="F6382" s="107">
        <v>28618</v>
      </c>
      <c r="G6382" s="67" t="s">
        <v>93</v>
      </c>
      <c r="H6382" s="80" t="s">
        <v>814</v>
      </c>
      <c r="I6382" s="80" t="s">
        <v>19690</v>
      </c>
      <c r="J6382" s="104" t="s">
        <v>222</v>
      </c>
      <c r="K6382" s="67" t="s">
        <v>121</v>
      </c>
      <c r="L6382" s="67"/>
      <c r="M6382" s="67"/>
      <c r="N6382" s="67"/>
      <c r="O6382" s="81"/>
      <c r="P6382" s="81">
        <v>45885</v>
      </c>
      <c r="Q6382" s="103" t="str">
        <f>IFERROR(VLOOKUP(J6382,Настройка!$C$4:$E$121,2,),"Ошибка")</f>
        <v>R</v>
      </c>
    </row>
    <row r="6383" spans="1:17" ht="14.4" customHeight="1">
      <c r="A6383" s="67">
        <v>6378</v>
      </c>
      <c r="B6383" s="80" t="s">
        <v>180</v>
      </c>
      <c r="C6383" s="80" t="s">
        <v>29</v>
      </c>
      <c r="D6383" s="80" t="s">
        <v>19691</v>
      </c>
      <c r="E6383" s="104" t="s">
        <v>19692</v>
      </c>
      <c r="F6383" s="107">
        <v>39162</v>
      </c>
      <c r="G6383" s="67" t="s">
        <v>93</v>
      </c>
      <c r="H6383" s="80" t="s">
        <v>886</v>
      </c>
      <c r="I6383" s="80" t="s">
        <v>19693</v>
      </c>
      <c r="J6383" s="104" t="s">
        <v>222</v>
      </c>
      <c r="K6383" s="67" t="s">
        <v>121</v>
      </c>
      <c r="L6383" s="67"/>
      <c r="M6383" s="67"/>
      <c r="N6383" s="67"/>
      <c r="O6383" s="81"/>
      <c r="P6383" s="81">
        <v>45885</v>
      </c>
      <c r="Q6383" s="103" t="str">
        <f>IFERROR(VLOOKUP(J6383,Настройка!$C$4:$E$121,2,),"Ошибка")</f>
        <v>R</v>
      </c>
    </row>
    <row r="6384" spans="1:17" ht="14.4" customHeight="1">
      <c r="A6384" s="67">
        <v>6379</v>
      </c>
      <c r="B6384" s="80" t="s">
        <v>180</v>
      </c>
      <c r="C6384" s="80" t="s">
        <v>29</v>
      </c>
      <c r="D6384" s="80" t="s">
        <v>19694</v>
      </c>
      <c r="E6384" s="104" t="s">
        <v>19695</v>
      </c>
      <c r="F6384" s="107">
        <v>33738</v>
      </c>
      <c r="G6384" s="67" t="s">
        <v>93</v>
      </c>
      <c r="H6384" s="80" t="s">
        <v>814</v>
      </c>
      <c r="I6384" s="80" t="s">
        <v>19696</v>
      </c>
      <c r="J6384" s="104" t="s">
        <v>205</v>
      </c>
      <c r="K6384" s="67" t="s">
        <v>117</v>
      </c>
      <c r="L6384" s="67"/>
      <c r="M6384" s="67"/>
      <c r="N6384" s="67"/>
      <c r="O6384" s="81"/>
      <c r="P6384" s="81">
        <v>45886</v>
      </c>
      <c r="Q6384" s="103" t="str">
        <f>IFERROR(VLOOKUP(J6384,Настройка!$C$4:$E$121,2,),"Ошибка")</f>
        <v>R</v>
      </c>
    </row>
    <row r="6385" spans="1:17" ht="14.4" customHeight="1">
      <c r="A6385" s="67">
        <v>6380</v>
      </c>
      <c r="B6385" s="80" t="s">
        <v>180</v>
      </c>
      <c r="C6385" s="80" t="s">
        <v>29</v>
      </c>
      <c r="D6385" s="80" t="s">
        <v>19697</v>
      </c>
      <c r="E6385" s="104" t="s">
        <v>19698</v>
      </c>
      <c r="F6385" s="107">
        <v>36996</v>
      </c>
      <c r="G6385" s="67" t="s">
        <v>93</v>
      </c>
      <c r="H6385" s="80" t="s">
        <v>814</v>
      </c>
      <c r="I6385" s="80" t="s">
        <v>19699</v>
      </c>
      <c r="J6385" s="104" t="s">
        <v>226</v>
      </c>
      <c r="K6385" s="67" t="s">
        <v>129</v>
      </c>
      <c r="L6385" s="67"/>
      <c r="M6385" s="67"/>
      <c r="N6385" s="67"/>
      <c r="O6385" s="81"/>
      <c r="P6385" s="81">
        <v>45887</v>
      </c>
      <c r="Q6385" s="103" t="str">
        <f>IFERROR(VLOOKUP(J6385,Настройка!$C$4:$E$121,2,),"Ошибка")</f>
        <v>R</v>
      </c>
    </row>
    <row r="6386" spans="1:17" ht="14.4" customHeight="1">
      <c r="A6386" s="67">
        <v>6381</v>
      </c>
      <c r="B6386" s="80" t="s">
        <v>180</v>
      </c>
      <c r="C6386" s="80" t="s">
        <v>29</v>
      </c>
      <c r="D6386" s="80" t="s">
        <v>19700</v>
      </c>
      <c r="E6386" s="104" t="s">
        <v>19701</v>
      </c>
      <c r="F6386" s="107">
        <v>36389</v>
      </c>
      <c r="G6386" s="67" t="s">
        <v>93</v>
      </c>
      <c r="H6386" s="80" t="s">
        <v>814</v>
      </c>
      <c r="I6386" s="80" t="s">
        <v>19702</v>
      </c>
      <c r="J6386" s="104" t="s">
        <v>204</v>
      </c>
      <c r="K6386" s="67" t="s">
        <v>117</v>
      </c>
      <c r="L6386" s="67"/>
      <c r="M6386" s="67"/>
      <c r="N6386" s="67"/>
      <c r="O6386" s="81"/>
      <c r="P6386" s="81">
        <v>45889</v>
      </c>
      <c r="Q6386" s="103" t="str">
        <f>IFERROR(VLOOKUP(J6386,Настройка!$C$4:$E$121,2,),"Ошибка")</f>
        <v>R</v>
      </c>
    </row>
    <row r="6387" spans="1:17" ht="14.4" customHeight="1">
      <c r="A6387" s="67">
        <v>6382</v>
      </c>
      <c r="B6387" s="80" t="s">
        <v>180</v>
      </c>
      <c r="C6387" s="80" t="s">
        <v>29</v>
      </c>
      <c r="D6387" s="80" t="s">
        <v>19703</v>
      </c>
      <c r="E6387" s="104" t="s">
        <v>19704</v>
      </c>
      <c r="F6387" s="107">
        <v>38353</v>
      </c>
      <c r="G6387" s="67" t="s">
        <v>93</v>
      </c>
      <c r="H6387" s="80" t="s">
        <v>886</v>
      </c>
      <c r="I6387" s="80" t="s">
        <v>19705</v>
      </c>
      <c r="J6387" s="104" t="s">
        <v>207</v>
      </c>
      <c r="K6387" s="67" t="s">
        <v>117</v>
      </c>
      <c r="L6387" s="67"/>
      <c r="M6387" s="67"/>
      <c r="N6387" s="67"/>
      <c r="O6387" s="81"/>
      <c r="P6387" s="81">
        <v>45890</v>
      </c>
      <c r="Q6387" s="103" t="str">
        <f>IFERROR(VLOOKUP(J6387,Настройка!$C$4:$E$121,2,),"Ошибка")</f>
        <v>R</v>
      </c>
    </row>
    <row r="6388" spans="1:17" ht="14.4" customHeight="1">
      <c r="A6388" s="67">
        <v>6383</v>
      </c>
      <c r="B6388" s="80" t="s">
        <v>180</v>
      </c>
      <c r="C6388" s="80" t="s">
        <v>29</v>
      </c>
      <c r="D6388" s="80" t="s">
        <v>19706</v>
      </c>
      <c r="E6388" s="104" t="s">
        <v>19707</v>
      </c>
      <c r="F6388" s="107">
        <v>38042</v>
      </c>
      <c r="G6388" s="67" t="s">
        <v>67</v>
      </c>
      <c r="H6388" s="80"/>
      <c r="I6388" s="80" t="s">
        <v>19708</v>
      </c>
      <c r="J6388" s="104" t="s">
        <v>227</v>
      </c>
      <c r="K6388" s="67" t="s">
        <v>131</v>
      </c>
      <c r="L6388" s="67"/>
      <c r="M6388" s="67"/>
      <c r="N6388" s="67"/>
      <c r="O6388" s="81"/>
      <c r="P6388" s="81">
        <v>45893</v>
      </c>
      <c r="Q6388" s="103" t="str">
        <f>IFERROR(VLOOKUP(J6388,Настройка!$C$4:$E$121,2,),"Ошибка")</f>
        <v>R</v>
      </c>
    </row>
    <row r="6389" spans="1:17" ht="14.4" customHeight="1">
      <c r="A6389" s="67">
        <v>6384</v>
      </c>
      <c r="B6389" s="80" t="s">
        <v>180</v>
      </c>
      <c r="C6389" s="80" t="s">
        <v>29</v>
      </c>
      <c r="D6389" s="80" t="s">
        <v>19709</v>
      </c>
      <c r="E6389" s="104" t="s">
        <v>19710</v>
      </c>
      <c r="F6389" s="107">
        <v>38726</v>
      </c>
      <c r="G6389" s="67" t="s">
        <v>69</v>
      </c>
      <c r="H6389" s="80" t="s">
        <v>385</v>
      </c>
      <c r="I6389" s="80" t="s">
        <v>19711</v>
      </c>
      <c r="J6389" s="104" t="s">
        <v>228</v>
      </c>
      <c r="K6389" s="67" t="s">
        <v>123</v>
      </c>
      <c r="L6389" s="67"/>
      <c r="M6389" s="67"/>
      <c r="N6389" s="67"/>
      <c r="O6389" s="81"/>
      <c r="P6389" s="81">
        <v>45894</v>
      </c>
      <c r="Q6389" s="103" t="str">
        <f>IFERROR(VLOOKUP(J6389,Настройка!$C$4:$E$121,2,),"Ошибка")</f>
        <v>R</v>
      </c>
    </row>
    <row r="6390" spans="1:17" ht="14.4" customHeight="1">
      <c r="A6390" s="67">
        <v>6385</v>
      </c>
      <c r="B6390" s="80" t="s">
        <v>180</v>
      </c>
      <c r="C6390" s="80" t="s">
        <v>29</v>
      </c>
      <c r="D6390" s="80" t="s">
        <v>19712</v>
      </c>
      <c r="E6390" s="104" t="s">
        <v>19713</v>
      </c>
      <c r="F6390" s="107">
        <v>39158</v>
      </c>
      <c r="G6390" s="67" t="s">
        <v>67</v>
      </c>
      <c r="H6390" s="80"/>
      <c r="I6390" s="80" t="s">
        <v>19714</v>
      </c>
      <c r="J6390" s="104" t="s">
        <v>227</v>
      </c>
      <c r="K6390" s="67" t="s">
        <v>131</v>
      </c>
      <c r="L6390" s="67"/>
      <c r="M6390" s="67"/>
      <c r="N6390" s="67"/>
      <c r="O6390" s="81"/>
      <c r="P6390" s="81">
        <v>45897</v>
      </c>
      <c r="Q6390" s="103" t="str">
        <f>IFERROR(VLOOKUP(J6390,Настройка!$C$4:$E$121,2,),"Ошибка")</f>
        <v>R</v>
      </c>
    </row>
    <row r="6391" spans="1:17" ht="14.4" customHeight="1">
      <c r="A6391" s="67">
        <v>6386</v>
      </c>
      <c r="B6391" s="80" t="s">
        <v>180</v>
      </c>
      <c r="C6391" s="80" t="s">
        <v>29</v>
      </c>
      <c r="D6391" s="80" t="s">
        <v>19715</v>
      </c>
      <c r="E6391" s="104" t="s">
        <v>19716</v>
      </c>
      <c r="F6391" s="107">
        <v>24399</v>
      </c>
      <c r="G6391" s="67" t="s">
        <v>69</v>
      </c>
      <c r="H6391" s="80" t="s">
        <v>302</v>
      </c>
      <c r="I6391" s="80" t="s">
        <v>19717</v>
      </c>
      <c r="J6391" s="104" t="s">
        <v>208</v>
      </c>
      <c r="K6391" s="67" t="s">
        <v>117</v>
      </c>
      <c r="L6391" s="67"/>
      <c r="M6391" s="67"/>
      <c r="N6391" s="67"/>
      <c r="O6391" s="81"/>
      <c r="P6391" s="81">
        <v>45903</v>
      </c>
      <c r="Q6391" s="103" t="str">
        <f>IFERROR(VLOOKUP(J6391,Настройка!$C$4:$E$121,2,),"Ошибка")</f>
        <v>R</v>
      </c>
    </row>
    <row r="6392" spans="1:17" ht="14.4" customHeight="1">
      <c r="A6392" s="67">
        <v>6387</v>
      </c>
      <c r="B6392" s="80" t="s">
        <v>180</v>
      </c>
      <c r="C6392" s="80" t="s">
        <v>29</v>
      </c>
      <c r="D6392" s="80" t="s">
        <v>19718</v>
      </c>
      <c r="E6392" s="104" t="s">
        <v>19719</v>
      </c>
      <c r="F6392" s="107">
        <v>37826</v>
      </c>
      <c r="G6392" s="67" t="s">
        <v>87</v>
      </c>
      <c r="H6392" s="80"/>
      <c r="I6392" s="80" t="s">
        <v>19720</v>
      </c>
      <c r="J6392" s="104" t="s">
        <v>207</v>
      </c>
      <c r="K6392" s="67" t="s">
        <v>117</v>
      </c>
      <c r="L6392" s="67"/>
      <c r="M6392" s="67"/>
      <c r="N6392" s="67"/>
      <c r="O6392" s="81"/>
      <c r="P6392" s="81">
        <v>45903</v>
      </c>
      <c r="Q6392" s="103" t="str">
        <f>IFERROR(VLOOKUP(J6392,Настройка!$C$4:$E$121,2,),"Ошибка")</f>
        <v>R</v>
      </c>
    </row>
    <row r="6393" spans="1:17" ht="14.4" customHeight="1">
      <c r="A6393" s="67">
        <v>6388</v>
      </c>
      <c r="B6393" s="80" t="s">
        <v>180</v>
      </c>
      <c r="C6393" s="80" t="s">
        <v>29</v>
      </c>
      <c r="D6393" s="80" t="s">
        <v>19721</v>
      </c>
      <c r="E6393" s="104" t="s">
        <v>19722</v>
      </c>
      <c r="F6393" s="107">
        <v>27041</v>
      </c>
      <c r="G6393" s="67" t="s">
        <v>87</v>
      </c>
      <c r="H6393" s="80"/>
      <c r="I6393" s="80" t="s">
        <v>19723</v>
      </c>
      <c r="J6393" s="104" t="s">
        <v>222</v>
      </c>
      <c r="K6393" s="67" t="s">
        <v>121</v>
      </c>
      <c r="L6393" s="67"/>
      <c r="M6393" s="67"/>
      <c r="N6393" s="67"/>
      <c r="O6393" s="81"/>
      <c r="P6393" s="81">
        <v>45903</v>
      </c>
      <c r="Q6393" s="103" t="str">
        <f>IFERROR(VLOOKUP(J6393,Настройка!$C$4:$E$121,2,),"Ошибка")</f>
        <v>R</v>
      </c>
    </row>
    <row r="6394" spans="1:17" ht="14.4" customHeight="1">
      <c r="A6394" s="67">
        <v>6389</v>
      </c>
      <c r="B6394" s="80" t="s">
        <v>180</v>
      </c>
      <c r="C6394" s="80" t="s">
        <v>29</v>
      </c>
      <c r="D6394" s="80" t="s">
        <v>19724</v>
      </c>
      <c r="E6394" s="104" t="s">
        <v>19725</v>
      </c>
      <c r="F6394" s="107">
        <v>37291</v>
      </c>
      <c r="G6394" s="67" t="s">
        <v>87</v>
      </c>
      <c r="H6394" s="80"/>
      <c r="I6394" s="80" t="s">
        <v>19726</v>
      </c>
      <c r="J6394" s="104" t="s">
        <v>222</v>
      </c>
      <c r="K6394" s="67" t="s">
        <v>121</v>
      </c>
      <c r="L6394" s="67"/>
      <c r="M6394" s="67"/>
      <c r="N6394" s="67"/>
      <c r="O6394" s="81"/>
      <c r="P6394" s="81">
        <v>45903</v>
      </c>
      <c r="Q6394" s="103" t="str">
        <f>IFERROR(VLOOKUP(J6394,Настройка!$C$4:$E$121,2,),"Ошибка")</f>
        <v>R</v>
      </c>
    </row>
    <row r="6395" spans="1:17" ht="14.4" customHeight="1">
      <c r="A6395" s="67">
        <v>6390</v>
      </c>
      <c r="B6395" s="80" t="s">
        <v>180</v>
      </c>
      <c r="C6395" s="80" t="s">
        <v>29</v>
      </c>
      <c r="D6395" s="80" t="s">
        <v>19727</v>
      </c>
      <c r="E6395" s="104" t="s">
        <v>19728</v>
      </c>
      <c r="F6395" s="107">
        <v>33868</v>
      </c>
      <c r="G6395" s="67" t="s">
        <v>93</v>
      </c>
      <c r="H6395" s="80" t="s">
        <v>814</v>
      </c>
      <c r="I6395" s="80" t="s">
        <v>19729</v>
      </c>
      <c r="J6395" s="104" t="s">
        <v>204</v>
      </c>
      <c r="K6395" s="67" t="s">
        <v>117</v>
      </c>
      <c r="L6395" s="67"/>
      <c r="M6395" s="67"/>
      <c r="N6395" s="67"/>
      <c r="O6395" s="81"/>
      <c r="P6395" s="81">
        <v>45903</v>
      </c>
      <c r="Q6395" s="103" t="str">
        <f>IFERROR(VLOOKUP(J6395,Настройка!$C$4:$E$121,2,),"Ошибка")</f>
        <v>R</v>
      </c>
    </row>
    <row r="6396" spans="1:17" ht="14.4" customHeight="1">
      <c r="A6396" s="67">
        <v>6391</v>
      </c>
      <c r="B6396" s="80" t="s">
        <v>180</v>
      </c>
      <c r="C6396" s="80" t="s">
        <v>29</v>
      </c>
      <c r="D6396" s="80" t="s">
        <v>19730</v>
      </c>
      <c r="E6396" s="104" t="s">
        <v>19731</v>
      </c>
      <c r="F6396" s="107">
        <v>24938</v>
      </c>
      <c r="G6396" s="67" t="s">
        <v>87</v>
      </c>
      <c r="H6396" s="80"/>
      <c r="I6396" s="80" t="s">
        <v>19732</v>
      </c>
      <c r="J6396" s="104" t="s">
        <v>207</v>
      </c>
      <c r="K6396" s="67" t="s">
        <v>117</v>
      </c>
      <c r="L6396" s="67"/>
      <c r="M6396" s="67"/>
      <c r="N6396" s="67"/>
      <c r="O6396" s="81"/>
      <c r="P6396" s="81">
        <v>45904</v>
      </c>
      <c r="Q6396" s="103" t="str">
        <f>IFERROR(VLOOKUP(J6396,Настройка!$C$4:$E$121,2,),"Ошибка")</f>
        <v>R</v>
      </c>
    </row>
    <row r="6397" spans="1:17" ht="14.4" customHeight="1">
      <c r="A6397" s="67">
        <v>6392</v>
      </c>
      <c r="B6397" s="80" t="s">
        <v>180</v>
      </c>
      <c r="C6397" s="80" t="s">
        <v>29</v>
      </c>
      <c r="D6397" s="80" t="s">
        <v>19733</v>
      </c>
      <c r="E6397" s="104" t="s">
        <v>19734</v>
      </c>
      <c r="F6397" s="107">
        <v>30746</v>
      </c>
      <c r="G6397" s="67" t="s">
        <v>87</v>
      </c>
      <c r="H6397" s="80"/>
      <c r="I6397" s="80" t="s">
        <v>19735</v>
      </c>
      <c r="J6397" s="104" t="s">
        <v>222</v>
      </c>
      <c r="K6397" s="67" t="s">
        <v>121</v>
      </c>
      <c r="L6397" s="67"/>
      <c r="M6397" s="67"/>
      <c r="N6397" s="67"/>
      <c r="O6397" s="81"/>
      <c r="P6397" s="81">
        <v>45904</v>
      </c>
      <c r="Q6397" s="103" t="str">
        <f>IFERROR(VLOOKUP(J6397,Настройка!$C$4:$E$121,2,),"Ошибка")</f>
        <v>R</v>
      </c>
    </row>
    <row r="6398" spans="1:17" ht="14.4" customHeight="1">
      <c r="A6398" s="67">
        <v>6393</v>
      </c>
      <c r="B6398" s="80" t="s">
        <v>180</v>
      </c>
      <c r="C6398" s="80" t="s">
        <v>29</v>
      </c>
      <c r="D6398" s="80" t="s">
        <v>19736</v>
      </c>
      <c r="E6398" s="104" t="s">
        <v>19737</v>
      </c>
      <c r="F6398" s="107">
        <v>31355</v>
      </c>
      <c r="G6398" s="67" t="s">
        <v>87</v>
      </c>
      <c r="H6398" s="80"/>
      <c r="I6398" s="80" t="s">
        <v>19738</v>
      </c>
      <c r="J6398" s="104" t="s">
        <v>222</v>
      </c>
      <c r="K6398" s="67" t="s">
        <v>121</v>
      </c>
      <c r="L6398" s="67"/>
      <c r="M6398" s="67"/>
      <c r="N6398" s="67"/>
      <c r="O6398" s="81"/>
      <c r="P6398" s="81">
        <v>45904</v>
      </c>
      <c r="Q6398" s="103" t="str">
        <f>IFERROR(VLOOKUP(J6398,Настройка!$C$4:$E$121,2,),"Ошибка")</f>
        <v>R</v>
      </c>
    </row>
    <row r="6399" spans="1:17" ht="14.4" customHeight="1">
      <c r="A6399" s="67">
        <v>6394</v>
      </c>
      <c r="B6399" s="80" t="s">
        <v>180</v>
      </c>
      <c r="C6399" s="80" t="s">
        <v>29</v>
      </c>
      <c r="D6399" s="80" t="s">
        <v>19739</v>
      </c>
      <c r="E6399" s="104" t="s">
        <v>19740</v>
      </c>
      <c r="F6399" s="107">
        <v>35215</v>
      </c>
      <c r="G6399" s="67" t="s">
        <v>87</v>
      </c>
      <c r="H6399" s="80"/>
      <c r="I6399" s="80" t="s">
        <v>19741</v>
      </c>
      <c r="J6399" s="104" t="s">
        <v>226</v>
      </c>
      <c r="K6399" s="67" t="s">
        <v>129</v>
      </c>
      <c r="L6399" s="67"/>
      <c r="M6399" s="67"/>
      <c r="N6399" s="67"/>
      <c r="O6399" s="81"/>
      <c r="P6399" s="81">
        <v>45904</v>
      </c>
      <c r="Q6399" s="103" t="str">
        <f>IFERROR(VLOOKUP(J6399,Настройка!$C$4:$E$121,2,),"Ошибка")</f>
        <v>R</v>
      </c>
    </row>
    <row r="6400" spans="1:17" ht="14.4" customHeight="1">
      <c r="A6400" s="67">
        <v>6395</v>
      </c>
      <c r="B6400" s="80" t="s">
        <v>180</v>
      </c>
      <c r="C6400" s="80" t="s">
        <v>29</v>
      </c>
      <c r="D6400" s="80" t="s">
        <v>19742</v>
      </c>
      <c r="E6400" s="104" t="s">
        <v>19743</v>
      </c>
      <c r="F6400" s="107">
        <v>27234</v>
      </c>
      <c r="G6400" s="67" t="s">
        <v>87</v>
      </c>
      <c r="H6400" s="80"/>
      <c r="I6400" s="80" t="s">
        <v>19744</v>
      </c>
      <c r="J6400" s="104" t="s">
        <v>222</v>
      </c>
      <c r="K6400" s="67" t="s">
        <v>121</v>
      </c>
      <c r="L6400" s="67"/>
      <c r="M6400" s="67"/>
      <c r="N6400" s="67"/>
      <c r="O6400" s="81"/>
      <c r="P6400" s="81">
        <v>45904</v>
      </c>
      <c r="Q6400" s="103" t="str">
        <f>IFERROR(VLOOKUP(J6400,Настройка!$C$4:$E$121,2,),"Ошибка")</f>
        <v>R</v>
      </c>
    </row>
    <row r="6401" spans="1:17" ht="14.4" customHeight="1">
      <c r="A6401" s="67">
        <v>6396</v>
      </c>
      <c r="B6401" s="80" t="s">
        <v>180</v>
      </c>
      <c r="C6401" s="80" t="s">
        <v>29</v>
      </c>
      <c r="D6401" s="80" t="s">
        <v>19745</v>
      </c>
      <c r="E6401" s="104" t="s">
        <v>19746</v>
      </c>
      <c r="F6401" s="107">
        <v>39308</v>
      </c>
      <c r="G6401" s="67" t="s">
        <v>87</v>
      </c>
      <c r="H6401" s="80"/>
      <c r="I6401" s="80" t="s">
        <v>19747</v>
      </c>
      <c r="J6401" s="104" t="s">
        <v>222</v>
      </c>
      <c r="K6401" s="67" t="s">
        <v>121</v>
      </c>
      <c r="L6401" s="67"/>
      <c r="M6401" s="67"/>
      <c r="N6401" s="67"/>
      <c r="O6401" s="81"/>
      <c r="P6401" s="81">
        <v>45904</v>
      </c>
      <c r="Q6401" s="103" t="str">
        <f>IFERROR(VLOOKUP(J6401,Настройка!$C$4:$E$121,2,),"Ошибка")</f>
        <v>R</v>
      </c>
    </row>
    <row r="6402" spans="1:17" ht="14.4" customHeight="1">
      <c r="A6402" s="67">
        <v>6397</v>
      </c>
      <c r="B6402" s="80" t="s">
        <v>180</v>
      </c>
      <c r="C6402" s="80" t="s">
        <v>29</v>
      </c>
      <c r="D6402" s="80" t="s">
        <v>19748</v>
      </c>
      <c r="E6402" s="104" t="s">
        <v>19749</v>
      </c>
      <c r="F6402" s="107">
        <v>37767</v>
      </c>
      <c r="G6402" s="67" t="s">
        <v>93</v>
      </c>
      <c r="H6402" s="80" t="s">
        <v>814</v>
      </c>
      <c r="I6402" s="80" t="s">
        <v>19750</v>
      </c>
      <c r="J6402" s="104" t="s">
        <v>226</v>
      </c>
      <c r="K6402" s="67" t="s">
        <v>129</v>
      </c>
      <c r="L6402" s="67"/>
      <c r="M6402" s="67"/>
      <c r="N6402" s="67"/>
      <c r="O6402" s="81"/>
      <c r="P6402" s="81">
        <v>45907</v>
      </c>
      <c r="Q6402" s="103" t="str">
        <f>IFERROR(VLOOKUP(J6402,Настройка!$C$4:$E$121,2,),"Ошибка")</f>
        <v>R</v>
      </c>
    </row>
    <row r="6403" spans="1:17" ht="14.4" customHeight="1">
      <c r="A6403" s="67">
        <v>6398</v>
      </c>
      <c r="B6403" s="80" t="s">
        <v>180</v>
      </c>
      <c r="C6403" s="80" t="s">
        <v>29</v>
      </c>
      <c r="D6403" s="80" t="s">
        <v>19751</v>
      </c>
      <c r="E6403" s="104" t="s">
        <v>19752</v>
      </c>
      <c r="F6403" s="107">
        <v>31464</v>
      </c>
      <c r="G6403" s="67" t="s">
        <v>93</v>
      </c>
      <c r="H6403" s="80" t="s">
        <v>814</v>
      </c>
      <c r="I6403" s="80" t="s">
        <v>19753</v>
      </c>
      <c r="J6403" s="104" t="s">
        <v>222</v>
      </c>
      <c r="K6403" s="67" t="s">
        <v>121</v>
      </c>
      <c r="L6403" s="67"/>
      <c r="M6403" s="67"/>
      <c r="N6403" s="67"/>
      <c r="O6403" s="81"/>
      <c r="P6403" s="81">
        <v>45907</v>
      </c>
      <c r="Q6403" s="103" t="str">
        <f>IFERROR(VLOOKUP(J6403,Настройка!$C$4:$E$121,2,),"Ошибка")</f>
        <v>R</v>
      </c>
    </row>
    <row r="6404" spans="1:17" ht="14.4" customHeight="1">
      <c r="A6404" s="67">
        <v>6399</v>
      </c>
      <c r="B6404" s="80" t="s">
        <v>180</v>
      </c>
      <c r="C6404" s="80" t="s">
        <v>29</v>
      </c>
      <c r="D6404" s="80" t="s">
        <v>19754</v>
      </c>
      <c r="E6404" s="104" t="s">
        <v>19755</v>
      </c>
      <c r="F6404" s="107">
        <v>36825</v>
      </c>
      <c r="G6404" s="67" t="s">
        <v>93</v>
      </c>
      <c r="H6404" s="80" t="s">
        <v>886</v>
      </c>
      <c r="I6404" s="80" t="s">
        <v>19756</v>
      </c>
      <c r="J6404" s="104" t="s">
        <v>222</v>
      </c>
      <c r="K6404" s="67" t="s">
        <v>121</v>
      </c>
      <c r="L6404" s="67"/>
      <c r="M6404" s="67"/>
      <c r="N6404" s="67"/>
      <c r="O6404" s="81"/>
      <c r="P6404" s="81">
        <v>45907</v>
      </c>
      <c r="Q6404" s="103" t="str">
        <f>IFERROR(VLOOKUP(J6404,Настройка!$C$4:$E$121,2,),"Ошибка")</f>
        <v>R</v>
      </c>
    </row>
    <row r="6405" spans="1:17" ht="14.4" customHeight="1">
      <c r="A6405" s="67">
        <v>6400</v>
      </c>
      <c r="B6405" s="80" t="s">
        <v>180</v>
      </c>
      <c r="C6405" s="80" t="s">
        <v>29</v>
      </c>
      <c r="D6405" s="80" t="s">
        <v>19757</v>
      </c>
      <c r="E6405" s="104" t="s">
        <v>19758</v>
      </c>
      <c r="F6405" s="107">
        <v>31436</v>
      </c>
      <c r="G6405" s="67" t="s">
        <v>93</v>
      </c>
      <c r="H6405" s="80" t="s">
        <v>814</v>
      </c>
      <c r="I6405" s="80" t="s">
        <v>19759</v>
      </c>
      <c r="J6405" s="104" t="s">
        <v>222</v>
      </c>
      <c r="K6405" s="67" t="s">
        <v>121</v>
      </c>
      <c r="L6405" s="67"/>
      <c r="M6405" s="67"/>
      <c r="N6405" s="67"/>
      <c r="O6405" s="81"/>
      <c r="P6405" s="81">
        <v>45907</v>
      </c>
      <c r="Q6405" s="103" t="str">
        <f>IFERROR(VLOOKUP(J6405,Настройка!$C$4:$E$121,2,),"Ошибка")</f>
        <v>R</v>
      </c>
    </row>
    <row r="6406" spans="1:17" ht="14.4" customHeight="1">
      <c r="A6406" s="67">
        <v>6401</v>
      </c>
      <c r="B6406" s="80" t="s">
        <v>180</v>
      </c>
      <c r="C6406" s="80" t="s">
        <v>29</v>
      </c>
      <c r="D6406" s="80" t="s">
        <v>19760</v>
      </c>
      <c r="E6406" s="104" t="s">
        <v>19761</v>
      </c>
      <c r="F6406" s="107">
        <v>21523</v>
      </c>
      <c r="G6406" s="67" t="s">
        <v>77</v>
      </c>
      <c r="H6406" s="80" t="s">
        <v>19762</v>
      </c>
      <c r="I6406" s="80" t="s">
        <v>19763</v>
      </c>
      <c r="J6406" s="104" t="s">
        <v>202</v>
      </c>
      <c r="K6406" s="67" t="s">
        <v>129</v>
      </c>
      <c r="L6406" s="67"/>
      <c r="M6406" s="67"/>
      <c r="N6406" s="67"/>
      <c r="O6406" s="81"/>
      <c r="P6406" s="81">
        <v>45907</v>
      </c>
      <c r="Q6406" s="103" t="str">
        <f>IFERROR(VLOOKUP(J6406,Настройка!$C$4:$E$121,2,),"Ошибка")</f>
        <v>ITR</v>
      </c>
    </row>
    <row r="6407" spans="1:17" ht="14.4" customHeight="1">
      <c r="A6407" s="67">
        <v>6402</v>
      </c>
      <c r="B6407" s="80" t="s">
        <v>180</v>
      </c>
      <c r="C6407" s="80" t="s">
        <v>29</v>
      </c>
      <c r="D6407" s="80" t="s">
        <v>19764</v>
      </c>
      <c r="E6407" s="104" t="s">
        <v>19765</v>
      </c>
      <c r="F6407" s="107">
        <v>39261</v>
      </c>
      <c r="G6407" s="67" t="s">
        <v>67</v>
      </c>
      <c r="H6407" s="80"/>
      <c r="I6407" s="80" t="s">
        <v>19766</v>
      </c>
      <c r="J6407" s="104" t="s">
        <v>227</v>
      </c>
      <c r="K6407" s="67" t="s">
        <v>131</v>
      </c>
      <c r="L6407" s="67"/>
      <c r="M6407" s="67"/>
      <c r="N6407" s="67"/>
      <c r="O6407" s="81"/>
      <c r="P6407" s="81">
        <v>45908</v>
      </c>
      <c r="Q6407" s="103" t="str">
        <f>IFERROR(VLOOKUP(J6407,Настройка!$C$4:$E$121,2,),"Ошибка")</f>
        <v>R</v>
      </c>
    </row>
    <row r="6408" spans="1:17" ht="14.4" customHeight="1">
      <c r="A6408" s="67">
        <v>6403</v>
      </c>
      <c r="B6408" s="80" t="s">
        <v>180</v>
      </c>
      <c r="C6408" s="80" t="s">
        <v>29</v>
      </c>
      <c r="D6408" s="80" t="s">
        <v>19767</v>
      </c>
      <c r="E6408" s="104" t="s">
        <v>19768</v>
      </c>
      <c r="F6408" s="107">
        <v>26219</v>
      </c>
      <c r="G6408" s="67" t="s">
        <v>81</v>
      </c>
      <c r="H6408" s="80" t="s">
        <v>19769</v>
      </c>
      <c r="I6408" s="80" t="s">
        <v>19770</v>
      </c>
      <c r="J6408" s="104" t="s">
        <v>222</v>
      </c>
      <c r="K6408" s="67" t="s">
        <v>121</v>
      </c>
      <c r="L6408" s="67" t="s">
        <v>152</v>
      </c>
      <c r="M6408" s="67" t="s">
        <v>166</v>
      </c>
      <c r="N6408" s="67" t="s">
        <v>180</v>
      </c>
      <c r="O6408" s="81">
        <v>46370</v>
      </c>
      <c r="P6408" s="81">
        <v>45914</v>
      </c>
      <c r="Q6408" s="103" t="str">
        <f>IFERROR(VLOOKUP(J6408,Настройка!$C$4:$E$121,2,),"Ошибка")</f>
        <v>R</v>
      </c>
    </row>
    <row r="6409" spans="1:17" ht="14.4" customHeight="1">
      <c r="A6409" s="67">
        <v>6404</v>
      </c>
      <c r="B6409" s="80" t="s">
        <v>180</v>
      </c>
      <c r="C6409" s="80" t="s">
        <v>29</v>
      </c>
      <c r="D6409" s="80" t="s">
        <v>19771</v>
      </c>
      <c r="E6409" s="104" t="s">
        <v>19772</v>
      </c>
      <c r="F6409" s="107">
        <v>30023</v>
      </c>
      <c r="G6409" s="67" t="s">
        <v>93</v>
      </c>
      <c r="H6409" s="80" t="s">
        <v>814</v>
      </c>
      <c r="I6409" s="80" t="s">
        <v>19773</v>
      </c>
      <c r="J6409" s="104" t="s">
        <v>208</v>
      </c>
      <c r="K6409" s="67" t="s">
        <v>117</v>
      </c>
      <c r="L6409" s="67"/>
      <c r="M6409" s="67"/>
      <c r="N6409" s="67"/>
      <c r="O6409" s="81"/>
      <c r="P6409" s="81">
        <v>45916</v>
      </c>
      <c r="Q6409" s="103" t="str">
        <f>IFERROR(VLOOKUP(J6409,Настройка!$C$4:$E$121,2,),"Ошибка")</f>
        <v>R</v>
      </c>
    </row>
    <row r="6410" spans="1:17" ht="14.4" customHeight="1">
      <c r="A6410" s="67">
        <v>6405</v>
      </c>
      <c r="B6410" s="80" t="s">
        <v>180</v>
      </c>
      <c r="C6410" s="80" t="s">
        <v>29</v>
      </c>
      <c r="D6410" s="80" t="s">
        <v>19774</v>
      </c>
      <c r="E6410" s="104" t="s">
        <v>19775</v>
      </c>
      <c r="F6410" s="107">
        <v>36582</v>
      </c>
      <c r="G6410" s="67" t="s">
        <v>93</v>
      </c>
      <c r="H6410" s="80" t="s">
        <v>679</v>
      </c>
      <c r="I6410" s="80" t="s">
        <v>19776</v>
      </c>
      <c r="J6410" s="104" t="s">
        <v>208</v>
      </c>
      <c r="K6410" s="67" t="s">
        <v>117</v>
      </c>
      <c r="L6410" s="67"/>
      <c r="M6410" s="67"/>
      <c r="N6410" s="67"/>
      <c r="O6410" s="81"/>
      <c r="P6410" s="81">
        <v>45916</v>
      </c>
      <c r="Q6410" s="103" t="str">
        <f>IFERROR(VLOOKUP(J6410,Настройка!$C$4:$E$121,2,),"Ошибка")</f>
        <v>R</v>
      </c>
    </row>
    <row r="6411" spans="1:17" ht="14.4" customHeight="1">
      <c r="A6411" s="67">
        <v>6406</v>
      </c>
      <c r="B6411" s="80" t="s">
        <v>180</v>
      </c>
      <c r="C6411" s="80" t="s">
        <v>29</v>
      </c>
      <c r="D6411" s="80" t="s">
        <v>19777</v>
      </c>
      <c r="E6411" s="104" t="s">
        <v>19778</v>
      </c>
      <c r="F6411" s="107">
        <v>37352</v>
      </c>
      <c r="G6411" s="67" t="s">
        <v>93</v>
      </c>
      <c r="H6411" s="80" t="s">
        <v>814</v>
      </c>
      <c r="I6411" s="80" t="s">
        <v>19779</v>
      </c>
      <c r="J6411" s="104" t="s">
        <v>207</v>
      </c>
      <c r="K6411" s="67" t="s">
        <v>117</v>
      </c>
      <c r="L6411" s="67"/>
      <c r="M6411" s="67"/>
      <c r="N6411" s="67"/>
      <c r="O6411" s="81"/>
      <c r="P6411" s="81">
        <v>45916</v>
      </c>
      <c r="Q6411" s="103" t="str">
        <f>IFERROR(VLOOKUP(J6411,Настройка!$C$4:$E$121,2,),"Ошибка")</f>
        <v>R</v>
      </c>
    </row>
    <row r="6412" spans="1:17" ht="14.4" customHeight="1">
      <c r="A6412" s="67">
        <v>6407</v>
      </c>
      <c r="B6412" s="80" t="s">
        <v>180</v>
      </c>
      <c r="C6412" s="80" t="s">
        <v>29</v>
      </c>
      <c r="D6412" s="80" t="s">
        <v>19780</v>
      </c>
      <c r="E6412" s="104" t="s">
        <v>19781</v>
      </c>
      <c r="F6412" s="107">
        <v>37977</v>
      </c>
      <c r="G6412" s="67" t="s">
        <v>67</v>
      </c>
      <c r="H6412" s="80"/>
      <c r="I6412" s="80" t="s">
        <v>19782</v>
      </c>
      <c r="J6412" s="104" t="s">
        <v>227</v>
      </c>
      <c r="K6412" s="67" t="s">
        <v>131</v>
      </c>
      <c r="L6412" s="67"/>
      <c r="M6412" s="67"/>
      <c r="N6412" s="67"/>
      <c r="O6412" s="81"/>
      <c r="P6412" s="81">
        <v>45918</v>
      </c>
      <c r="Q6412" s="103" t="str">
        <f>IFERROR(VLOOKUP(J6412,Настройка!$C$4:$E$121,2,),"Ошибка")</f>
        <v>R</v>
      </c>
    </row>
    <row r="6413" spans="1:17" ht="14.4" customHeight="1">
      <c r="A6413" s="67">
        <v>6408</v>
      </c>
      <c r="B6413" s="80" t="s">
        <v>180</v>
      </c>
      <c r="C6413" s="80" t="s">
        <v>29</v>
      </c>
      <c r="D6413" s="80" t="s">
        <v>19783</v>
      </c>
      <c r="E6413" s="104" t="s">
        <v>19784</v>
      </c>
      <c r="F6413" s="107">
        <v>25755</v>
      </c>
      <c r="G6413" s="67" t="s">
        <v>69</v>
      </c>
      <c r="H6413" s="80" t="s">
        <v>302</v>
      </c>
      <c r="I6413" s="80" t="s">
        <v>19785</v>
      </c>
      <c r="J6413" s="104" t="s">
        <v>207</v>
      </c>
      <c r="K6413" s="67" t="s">
        <v>117</v>
      </c>
      <c r="L6413" s="67"/>
      <c r="M6413" s="67"/>
      <c r="N6413" s="67"/>
      <c r="O6413" s="81"/>
      <c r="P6413" s="81">
        <v>45920</v>
      </c>
      <c r="Q6413" s="103" t="str">
        <f>IFERROR(VLOOKUP(J6413,Настройка!$C$4:$E$121,2,),"Ошибка")</f>
        <v>R</v>
      </c>
    </row>
    <row r="6414" spans="1:17" ht="14.4" customHeight="1">
      <c r="A6414" s="67">
        <v>6409</v>
      </c>
      <c r="B6414" s="80" t="s">
        <v>180</v>
      </c>
      <c r="C6414" s="80" t="s">
        <v>29</v>
      </c>
      <c r="D6414" s="80" t="s">
        <v>19786</v>
      </c>
      <c r="E6414" s="104" t="s">
        <v>19787</v>
      </c>
      <c r="F6414" s="107">
        <v>32510</v>
      </c>
      <c r="G6414" s="67" t="s">
        <v>69</v>
      </c>
      <c r="H6414" s="80" t="s">
        <v>302</v>
      </c>
      <c r="I6414" s="80" t="s">
        <v>19788</v>
      </c>
      <c r="J6414" s="104" t="s">
        <v>256</v>
      </c>
      <c r="K6414" s="67" t="s">
        <v>123</v>
      </c>
      <c r="L6414" s="67"/>
      <c r="M6414" s="67"/>
      <c r="N6414" s="67"/>
      <c r="O6414" s="81"/>
      <c r="P6414" s="81">
        <v>45920</v>
      </c>
      <c r="Q6414" s="103" t="str">
        <f>IFERROR(VLOOKUP(J6414,Настройка!$C$4:$E$121,2,),"Ошибка")</f>
        <v>R</v>
      </c>
    </row>
    <row r="6415" spans="1:17" ht="14.4" customHeight="1">
      <c r="A6415" s="67">
        <v>6410</v>
      </c>
      <c r="B6415" s="80" t="s">
        <v>180</v>
      </c>
      <c r="C6415" s="80" t="s">
        <v>29</v>
      </c>
      <c r="D6415" s="80" t="s">
        <v>19789</v>
      </c>
      <c r="E6415" s="104" t="s">
        <v>19790</v>
      </c>
      <c r="F6415" s="107">
        <v>27899</v>
      </c>
      <c r="G6415" s="67" t="s">
        <v>93</v>
      </c>
      <c r="H6415" s="80" t="s">
        <v>814</v>
      </c>
      <c r="I6415" s="80" t="s">
        <v>19791</v>
      </c>
      <c r="J6415" s="104" t="s">
        <v>207</v>
      </c>
      <c r="K6415" s="67" t="s">
        <v>117</v>
      </c>
      <c r="L6415" s="67"/>
      <c r="M6415" s="67"/>
      <c r="N6415" s="67"/>
      <c r="O6415" s="81"/>
      <c r="P6415" s="81">
        <v>45921</v>
      </c>
      <c r="Q6415" s="103" t="str">
        <f>IFERROR(VLOOKUP(J6415,Настройка!$C$4:$E$121,2,),"Ошибка")</f>
        <v>R</v>
      </c>
    </row>
    <row r="6416" spans="1:17" ht="14.4" customHeight="1">
      <c r="A6416" s="67">
        <v>6411</v>
      </c>
      <c r="B6416" s="80" t="s">
        <v>180</v>
      </c>
      <c r="C6416" s="80" t="s">
        <v>29</v>
      </c>
      <c r="D6416" s="80" t="s">
        <v>19792</v>
      </c>
      <c r="E6416" s="104" t="s">
        <v>19793</v>
      </c>
      <c r="F6416" s="107">
        <v>35932</v>
      </c>
      <c r="G6416" s="67" t="s">
        <v>67</v>
      </c>
      <c r="H6416" s="80" t="s">
        <v>401</v>
      </c>
      <c r="I6416" s="80" t="s">
        <v>19794</v>
      </c>
      <c r="J6416" s="104" t="s">
        <v>227</v>
      </c>
      <c r="K6416" s="67" t="s">
        <v>131</v>
      </c>
      <c r="L6416" s="67"/>
      <c r="M6416" s="67"/>
      <c r="N6416" s="67"/>
      <c r="O6416" s="81"/>
      <c r="P6416" s="81">
        <v>45925</v>
      </c>
      <c r="Q6416" s="103" t="str">
        <f>IFERROR(VLOOKUP(J6416,Настройка!$C$4:$E$121,2,),"Ошибка")</f>
        <v>R</v>
      </c>
    </row>
    <row r="6417" spans="1:17" ht="14.4" customHeight="1">
      <c r="A6417" s="67">
        <v>6412</v>
      </c>
      <c r="B6417" s="80" t="s">
        <v>180</v>
      </c>
      <c r="C6417" s="80" t="s">
        <v>29</v>
      </c>
      <c r="D6417" s="80" t="s">
        <v>19795</v>
      </c>
      <c r="E6417" s="104" t="s">
        <v>19796</v>
      </c>
      <c r="F6417" s="107">
        <v>33004</v>
      </c>
      <c r="G6417" s="67" t="s">
        <v>65</v>
      </c>
      <c r="H6417" s="80" t="s">
        <v>429</v>
      </c>
      <c r="I6417" s="80" t="s">
        <v>19797</v>
      </c>
      <c r="J6417" s="104" t="s">
        <v>207</v>
      </c>
      <c r="K6417" s="67" t="s">
        <v>117</v>
      </c>
      <c r="L6417" s="67" t="s">
        <v>152</v>
      </c>
      <c r="M6417" s="67" t="s">
        <v>166</v>
      </c>
      <c r="N6417" s="67" t="s">
        <v>180</v>
      </c>
      <c r="O6417" s="81">
        <v>46385</v>
      </c>
      <c r="P6417" s="81">
        <v>45925</v>
      </c>
      <c r="Q6417" s="103" t="str">
        <f>IFERROR(VLOOKUP(J6417,Настройка!$C$4:$E$121,2,),"Ошибка")</f>
        <v>R</v>
      </c>
    </row>
    <row r="6418" spans="1:17" ht="14.4" customHeight="1">
      <c r="A6418" s="67">
        <v>6413</v>
      </c>
      <c r="B6418" s="80" t="s">
        <v>180</v>
      </c>
      <c r="C6418" s="80" t="s">
        <v>29</v>
      </c>
      <c r="D6418" s="80" t="s">
        <v>19798</v>
      </c>
      <c r="E6418" s="104" t="s">
        <v>19799</v>
      </c>
      <c r="F6418" s="107">
        <v>36541</v>
      </c>
      <c r="G6418" s="67" t="s">
        <v>65</v>
      </c>
      <c r="H6418" s="80" t="s">
        <v>396</v>
      </c>
      <c r="I6418" s="80" t="s">
        <v>19800</v>
      </c>
      <c r="J6418" s="104" t="s">
        <v>209</v>
      </c>
      <c r="K6418" s="67" t="s">
        <v>121</v>
      </c>
      <c r="L6418" s="67" t="s">
        <v>152</v>
      </c>
      <c r="M6418" s="67" t="s">
        <v>166</v>
      </c>
      <c r="N6418" s="67" t="s">
        <v>180</v>
      </c>
      <c r="O6418" s="81">
        <v>46385</v>
      </c>
      <c r="P6418" s="81">
        <v>45927</v>
      </c>
      <c r="Q6418" s="103" t="str">
        <f>IFERROR(VLOOKUP(J6418,Настройка!$C$4:$E$121,2,),"Ошибка")</f>
        <v>R</v>
      </c>
    </row>
    <row r="6419" spans="1:17" ht="14.4" customHeight="1">
      <c r="A6419" s="67">
        <v>6414</v>
      </c>
      <c r="B6419" s="80" t="s">
        <v>180</v>
      </c>
      <c r="C6419" s="80" t="s">
        <v>29</v>
      </c>
      <c r="D6419" s="80" t="s">
        <v>19801</v>
      </c>
      <c r="E6419" s="104" t="s">
        <v>19802</v>
      </c>
      <c r="F6419" s="107">
        <v>38178</v>
      </c>
      <c r="G6419" s="67" t="s">
        <v>65</v>
      </c>
      <c r="H6419" s="80" t="s">
        <v>405</v>
      </c>
      <c r="I6419" s="80" t="s">
        <v>19803</v>
      </c>
      <c r="J6419" s="104" t="s">
        <v>209</v>
      </c>
      <c r="K6419" s="67" t="s">
        <v>121</v>
      </c>
      <c r="L6419" s="67" t="s">
        <v>152</v>
      </c>
      <c r="M6419" s="67" t="s">
        <v>166</v>
      </c>
      <c r="N6419" s="67" t="s">
        <v>180</v>
      </c>
      <c r="O6419" s="81">
        <v>46385</v>
      </c>
      <c r="P6419" s="81">
        <v>45927</v>
      </c>
      <c r="Q6419" s="103" t="str">
        <f>IFERROR(VLOOKUP(J6419,Настройка!$C$4:$E$121,2,),"Ошибка")</f>
        <v>R</v>
      </c>
    </row>
    <row r="6420" spans="1:17" ht="14.4" customHeight="1">
      <c r="A6420" s="67">
        <v>6415</v>
      </c>
      <c r="B6420" s="80" t="s">
        <v>180</v>
      </c>
      <c r="C6420" s="80" t="s">
        <v>29</v>
      </c>
      <c r="D6420" s="80" t="s">
        <v>19804</v>
      </c>
      <c r="E6420" s="104" t="s">
        <v>19805</v>
      </c>
      <c r="F6420" s="107">
        <v>36392</v>
      </c>
      <c r="G6420" s="67" t="s">
        <v>65</v>
      </c>
      <c r="H6420" s="80" t="s">
        <v>663</v>
      </c>
      <c r="I6420" s="80" t="s">
        <v>19806</v>
      </c>
      <c r="J6420" s="104" t="s">
        <v>226</v>
      </c>
      <c r="K6420" s="67" t="s">
        <v>129</v>
      </c>
      <c r="L6420" s="67" t="s">
        <v>152</v>
      </c>
      <c r="M6420" s="67" t="s">
        <v>166</v>
      </c>
      <c r="N6420" s="67" t="s">
        <v>180</v>
      </c>
      <c r="O6420" s="81">
        <v>46385</v>
      </c>
      <c r="P6420" s="81">
        <v>45927</v>
      </c>
      <c r="Q6420" s="103" t="str">
        <f>IFERROR(VLOOKUP(J6420,Настройка!$C$4:$E$121,2,),"Ошибка")</f>
        <v>R</v>
      </c>
    </row>
    <row r="6421" spans="1:17" ht="14.4" customHeight="1">
      <c r="A6421" s="67">
        <v>6416</v>
      </c>
      <c r="B6421" s="80" t="s">
        <v>180</v>
      </c>
      <c r="C6421" s="80" t="s">
        <v>29</v>
      </c>
      <c r="D6421" s="80" t="s">
        <v>19807</v>
      </c>
      <c r="E6421" s="104" t="s">
        <v>19808</v>
      </c>
      <c r="F6421" s="107">
        <v>30968</v>
      </c>
      <c r="G6421" s="67" t="s">
        <v>65</v>
      </c>
      <c r="H6421" s="80" t="s">
        <v>405</v>
      </c>
      <c r="I6421" s="80" t="s">
        <v>19809</v>
      </c>
      <c r="J6421" s="104" t="s">
        <v>226</v>
      </c>
      <c r="K6421" s="67" t="s">
        <v>129</v>
      </c>
      <c r="L6421" s="67" t="s">
        <v>152</v>
      </c>
      <c r="M6421" s="67" t="s">
        <v>166</v>
      </c>
      <c r="N6421" s="67" t="s">
        <v>180</v>
      </c>
      <c r="O6421" s="81">
        <v>46385</v>
      </c>
      <c r="P6421" s="81">
        <v>45927</v>
      </c>
      <c r="Q6421" s="103" t="str">
        <f>IFERROR(VLOOKUP(J6421,Настройка!$C$4:$E$121,2,),"Ошибка")</f>
        <v>R</v>
      </c>
    </row>
    <row r="6422" spans="1:17" ht="14.4" customHeight="1">
      <c r="A6422" s="67">
        <v>6417</v>
      </c>
      <c r="B6422" s="80" t="s">
        <v>180</v>
      </c>
      <c r="C6422" s="80" t="s">
        <v>29</v>
      </c>
      <c r="D6422" s="80" t="s">
        <v>19810</v>
      </c>
      <c r="E6422" s="104" t="s">
        <v>7149</v>
      </c>
      <c r="F6422" s="107">
        <v>36567</v>
      </c>
      <c r="G6422" s="67" t="s">
        <v>65</v>
      </c>
      <c r="H6422" s="80" t="s">
        <v>405</v>
      </c>
      <c r="I6422" s="80" t="s">
        <v>19811</v>
      </c>
      <c r="J6422" s="104" t="s">
        <v>209</v>
      </c>
      <c r="K6422" s="67" t="s">
        <v>121</v>
      </c>
      <c r="L6422" s="67" t="s">
        <v>152</v>
      </c>
      <c r="M6422" s="67" t="s">
        <v>166</v>
      </c>
      <c r="N6422" s="67" t="s">
        <v>180</v>
      </c>
      <c r="O6422" s="81">
        <v>46385</v>
      </c>
      <c r="P6422" s="81">
        <v>45927</v>
      </c>
      <c r="Q6422" s="103" t="str">
        <f>IFERROR(VLOOKUP(J6422,Настройка!$C$4:$E$121,2,),"Ошибка")</f>
        <v>R</v>
      </c>
    </row>
    <row r="6423" spans="1:17" ht="14.4" customHeight="1">
      <c r="A6423" s="67">
        <v>6418</v>
      </c>
      <c r="B6423" s="80" t="s">
        <v>180</v>
      </c>
      <c r="C6423" s="80" t="s">
        <v>29</v>
      </c>
      <c r="D6423" s="80" t="s">
        <v>19812</v>
      </c>
      <c r="E6423" s="104" t="s">
        <v>19813</v>
      </c>
      <c r="F6423" s="107">
        <v>37439</v>
      </c>
      <c r="G6423" s="67" t="s">
        <v>65</v>
      </c>
      <c r="H6423" s="80" t="s">
        <v>433</v>
      </c>
      <c r="I6423" s="80" t="s">
        <v>19814</v>
      </c>
      <c r="J6423" s="104" t="s">
        <v>209</v>
      </c>
      <c r="K6423" s="67" t="s">
        <v>121</v>
      </c>
      <c r="L6423" s="67" t="s">
        <v>152</v>
      </c>
      <c r="M6423" s="67" t="s">
        <v>166</v>
      </c>
      <c r="N6423" s="67" t="s">
        <v>180</v>
      </c>
      <c r="O6423" s="81">
        <v>46385</v>
      </c>
      <c r="P6423" s="81">
        <v>45927</v>
      </c>
      <c r="Q6423" s="103" t="str">
        <f>IFERROR(VLOOKUP(J6423,Настройка!$C$4:$E$121,2,),"Ошибка")</f>
        <v>R</v>
      </c>
    </row>
    <row r="6424" spans="1:17" ht="14.4" customHeight="1">
      <c r="A6424" s="67">
        <v>6419</v>
      </c>
      <c r="B6424" s="80" t="s">
        <v>180</v>
      </c>
      <c r="C6424" s="80" t="s">
        <v>29</v>
      </c>
      <c r="D6424" s="80" t="s">
        <v>19815</v>
      </c>
      <c r="E6424" s="104" t="s">
        <v>19816</v>
      </c>
      <c r="F6424" s="107">
        <v>27634</v>
      </c>
      <c r="G6424" s="67" t="s">
        <v>87</v>
      </c>
      <c r="H6424" s="80"/>
      <c r="I6424" s="80" t="s">
        <v>19817</v>
      </c>
      <c r="J6424" s="104" t="s">
        <v>204</v>
      </c>
      <c r="K6424" s="67" t="s">
        <v>117</v>
      </c>
      <c r="L6424" s="67"/>
      <c r="M6424" s="67"/>
      <c r="N6424" s="67"/>
      <c r="O6424" s="81"/>
      <c r="P6424" s="81">
        <v>45929</v>
      </c>
      <c r="Q6424" s="103" t="str">
        <f>IFERROR(VLOOKUP(J6424,Настройка!$C$4:$E$121,2,),"Ошибка")</f>
        <v>R</v>
      </c>
    </row>
    <row r="6425" spans="1:17" ht="14.4" customHeight="1">
      <c r="A6425" s="67">
        <v>6420</v>
      </c>
      <c r="B6425" s="80" t="s">
        <v>180</v>
      </c>
      <c r="C6425" s="80" t="s">
        <v>29</v>
      </c>
      <c r="D6425" s="80" t="s">
        <v>19818</v>
      </c>
      <c r="E6425" s="104" t="s">
        <v>19819</v>
      </c>
      <c r="F6425" s="107">
        <v>35322</v>
      </c>
      <c r="G6425" s="67" t="s">
        <v>87</v>
      </c>
      <c r="H6425" s="80"/>
      <c r="I6425" s="80" t="s">
        <v>19820</v>
      </c>
      <c r="J6425" s="104" t="s">
        <v>204</v>
      </c>
      <c r="K6425" s="67" t="s">
        <v>117</v>
      </c>
      <c r="L6425" s="67"/>
      <c r="M6425" s="67"/>
      <c r="N6425" s="67"/>
      <c r="O6425" s="81"/>
      <c r="P6425" s="81">
        <v>45929</v>
      </c>
      <c r="Q6425" s="103" t="str">
        <f>IFERROR(VLOOKUP(J6425,Настройка!$C$4:$E$121,2,),"Ошибка")</f>
        <v>R</v>
      </c>
    </row>
    <row r="6426" spans="1:17" ht="14.4" customHeight="1">
      <c r="A6426" s="67">
        <v>6421</v>
      </c>
      <c r="B6426" s="80" t="s">
        <v>180</v>
      </c>
      <c r="C6426" s="80" t="s">
        <v>29</v>
      </c>
      <c r="D6426" s="80" t="s">
        <v>19821</v>
      </c>
      <c r="E6426" s="104" t="s">
        <v>19822</v>
      </c>
      <c r="F6426" s="107">
        <v>29158</v>
      </c>
      <c r="G6426" s="67" t="s">
        <v>87</v>
      </c>
      <c r="H6426" s="80"/>
      <c r="I6426" s="80" t="s">
        <v>19823</v>
      </c>
      <c r="J6426" s="104" t="s">
        <v>204</v>
      </c>
      <c r="K6426" s="67" t="s">
        <v>117</v>
      </c>
      <c r="L6426" s="67"/>
      <c r="M6426" s="67"/>
      <c r="N6426" s="67"/>
      <c r="O6426" s="81"/>
      <c r="P6426" s="81">
        <v>45929</v>
      </c>
      <c r="Q6426" s="103" t="str">
        <f>IFERROR(VLOOKUP(J6426,Настройка!$C$4:$E$121,2,),"Ошибка")</f>
        <v>R</v>
      </c>
    </row>
    <row r="6427" spans="1:17" ht="14.4" customHeight="1">
      <c r="A6427" s="67">
        <v>6422</v>
      </c>
      <c r="B6427" s="80" t="s">
        <v>180</v>
      </c>
      <c r="C6427" s="80" t="s">
        <v>29</v>
      </c>
      <c r="D6427" s="80" t="s">
        <v>19824</v>
      </c>
      <c r="E6427" s="104" t="s">
        <v>19825</v>
      </c>
      <c r="F6427" s="107">
        <v>32549</v>
      </c>
      <c r="G6427" s="67" t="s">
        <v>87</v>
      </c>
      <c r="H6427" s="80"/>
      <c r="I6427" s="80" t="s">
        <v>19826</v>
      </c>
      <c r="J6427" s="104" t="s">
        <v>204</v>
      </c>
      <c r="K6427" s="67" t="s">
        <v>117</v>
      </c>
      <c r="L6427" s="67"/>
      <c r="M6427" s="67"/>
      <c r="N6427" s="67"/>
      <c r="O6427" s="81"/>
      <c r="P6427" s="81">
        <v>45929</v>
      </c>
      <c r="Q6427" s="103" t="str">
        <f>IFERROR(VLOOKUP(J6427,Настройка!$C$4:$E$121,2,),"Ошибка")</f>
        <v>R</v>
      </c>
    </row>
    <row r="6428" spans="1:17" ht="14.4" customHeight="1">
      <c r="A6428" s="67">
        <v>6423</v>
      </c>
      <c r="B6428" s="80" t="s">
        <v>180</v>
      </c>
      <c r="C6428" s="80" t="s">
        <v>29</v>
      </c>
      <c r="D6428" s="80" t="s">
        <v>19827</v>
      </c>
      <c r="E6428" s="104" t="s">
        <v>19828</v>
      </c>
      <c r="F6428" s="107">
        <v>29355</v>
      </c>
      <c r="G6428" s="67" t="s">
        <v>87</v>
      </c>
      <c r="H6428" s="80"/>
      <c r="I6428" s="80" t="s">
        <v>19829</v>
      </c>
      <c r="J6428" s="104" t="s">
        <v>204</v>
      </c>
      <c r="K6428" s="67" t="s">
        <v>117</v>
      </c>
      <c r="L6428" s="67"/>
      <c r="M6428" s="67"/>
      <c r="N6428" s="67"/>
      <c r="O6428" s="81"/>
      <c r="P6428" s="81">
        <v>45929</v>
      </c>
      <c r="Q6428" s="103" t="str">
        <f>IFERROR(VLOOKUP(J6428,Настройка!$C$4:$E$121,2,),"Ошибка")</f>
        <v>R</v>
      </c>
    </row>
    <row r="6429" spans="1:17" ht="14.4" customHeight="1">
      <c r="A6429" s="67">
        <v>6424</v>
      </c>
      <c r="B6429" s="80" t="s">
        <v>180</v>
      </c>
      <c r="C6429" s="80" t="s">
        <v>29</v>
      </c>
      <c r="D6429" s="80" t="s">
        <v>19830</v>
      </c>
      <c r="E6429" s="104" t="s">
        <v>19831</v>
      </c>
      <c r="F6429" s="107">
        <v>31120</v>
      </c>
      <c r="G6429" s="67" t="s">
        <v>93</v>
      </c>
      <c r="H6429" s="80" t="s">
        <v>886</v>
      </c>
      <c r="I6429" s="80" t="s">
        <v>19832</v>
      </c>
      <c r="J6429" s="104" t="s">
        <v>204</v>
      </c>
      <c r="K6429" s="67" t="s">
        <v>117</v>
      </c>
      <c r="L6429" s="67"/>
      <c r="M6429" s="67"/>
      <c r="N6429" s="67"/>
      <c r="O6429" s="81"/>
      <c r="P6429" s="81">
        <v>45930</v>
      </c>
      <c r="Q6429" s="103" t="str">
        <f>IFERROR(VLOOKUP(J6429,Настройка!$C$4:$E$121,2,),"Ошибка")</f>
        <v>R</v>
      </c>
    </row>
    <row r="6430" spans="1:17" ht="14.4" customHeight="1">
      <c r="A6430" s="67">
        <v>6425</v>
      </c>
      <c r="B6430" s="80" t="s">
        <v>180</v>
      </c>
      <c r="C6430" s="80" t="s">
        <v>29</v>
      </c>
      <c r="D6430" s="80" t="s">
        <v>19833</v>
      </c>
      <c r="E6430" s="104" t="s">
        <v>19834</v>
      </c>
      <c r="F6430" s="107">
        <v>36161</v>
      </c>
      <c r="G6430" s="67" t="s">
        <v>93</v>
      </c>
      <c r="H6430" s="80" t="s">
        <v>814</v>
      </c>
      <c r="I6430" s="80" t="s">
        <v>19835</v>
      </c>
      <c r="J6430" s="104" t="s">
        <v>226</v>
      </c>
      <c r="K6430" s="67" t="s">
        <v>129</v>
      </c>
      <c r="L6430" s="67"/>
      <c r="M6430" s="67"/>
      <c r="N6430" s="67"/>
      <c r="O6430" s="81"/>
      <c r="P6430" s="81">
        <v>45930</v>
      </c>
      <c r="Q6430" s="103" t="str">
        <f>IFERROR(VLOOKUP(J6430,Настройка!$C$4:$E$121,2,),"Ошибка")</f>
        <v>R</v>
      </c>
    </row>
    <row r="6431" spans="1:17" ht="14.4" customHeight="1">
      <c r="A6431" s="67">
        <v>6426</v>
      </c>
      <c r="B6431" s="80" t="s">
        <v>180</v>
      </c>
      <c r="C6431" s="80" t="s">
        <v>29</v>
      </c>
      <c r="D6431" s="80" t="s">
        <v>19836</v>
      </c>
      <c r="E6431" s="104" t="s">
        <v>19837</v>
      </c>
      <c r="F6431" s="107">
        <v>32468</v>
      </c>
      <c r="G6431" s="67" t="s">
        <v>67</v>
      </c>
      <c r="H6431" s="80" t="s">
        <v>401</v>
      </c>
      <c r="I6431" s="80" t="s">
        <v>19838</v>
      </c>
      <c r="J6431" s="104" t="s">
        <v>227</v>
      </c>
      <c r="K6431" s="67" t="s">
        <v>131</v>
      </c>
      <c r="L6431" s="67"/>
      <c r="M6431" s="67"/>
      <c r="N6431" s="67"/>
      <c r="O6431" s="81"/>
      <c r="P6431" s="81">
        <v>45931</v>
      </c>
      <c r="Q6431" s="103" t="str">
        <f>IFERROR(VLOOKUP(J6431,Настройка!$C$4:$E$121,2,),"Ошибка")</f>
        <v>R</v>
      </c>
    </row>
    <row r="6432" spans="1:17" ht="14.4" customHeight="1">
      <c r="A6432" s="67">
        <v>6427</v>
      </c>
      <c r="B6432" s="80" t="s">
        <v>180</v>
      </c>
      <c r="C6432" s="80" t="s">
        <v>29</v>
      </c>
      <c r="D6432" s="80" t="s">
        <v>19839</v>
      </c>
      <c r="E6432" s="104" t="s">
        <v>19840</v>
      </c>
      <c r="F6432" s="107">
        <v>27287</v>
      </c>
      <c r="G6432" s="67" t="s">
        <v>67</v>
      </c>
      <c r="H6432" s="80"/>
      <c r="I6432" s="80" t="s">
        <v>19841</v>
      </c>
      <c r="J6432" s="104" t="s">
        <v>227</v>
      </c>
      <c r="K6432" s="67" t="s">
        <v>131</v>
      </c>
      <c r="L6432" s="67"/>
      <c r="M6432" s="67"/>
      <c r="N6432" s="67"/>
      <c r="O6432" s="81"/>
      <c r="P6432" s="81">
        <v>45931</v>
      </c>
      <c r="Q6432" s="103" t="str">
        <f>IFERROR(VLOOKUP(J6432,Настройка!$C$4:$E$121,2,),"Ошибка")</f>
        <v>R</v>
      </c>
    </row>
    <row r="6433" spans="1:17" ht="14.4" customHeight="1">
      <c r="A6433" s="67">
        <v>6428</v>
      </c>
      <c r="B6433" s="80" t="s">
        <v>180</v>
      </c>
      <c r="C6433" s="80" t="s">
        <v>29</v>
      </c>
      <c r="D6433" s="80" t="s">
        <v>19842</v>
      </c>
      <c r="E6433" s="104" t="s">
        <v>19843</v>
      </c>
      <c r="F6433" s="107">
        <v>28447</v>
      </c>
      <c r="G6433" s="67" t="s">
        <v>67</v>
      </c>
      <c r="H6433" s="80"/>
      <c r="I6433" s="80" t="s">
        <v>19844</v>
      </c>
      <c r="J6433" s="104" t="s">
        <v>227</v>
      </c>
      <c r="K6433" s="67" t="s">
        <v>131</v>
      </c>
      <c r="L6433" s="67"/>
      <c r="M6433" s="67"/>
      <c r="N6433" s="67"/>
      <c r="O6433" s="81"/>
      <c r="P6433" s="81">
        <v>45931</v>
      </c>
      <c r="Q6433" s="103" t="str">
        <f>IFERROR(VLOOKUP(J6433,Настройка!$C$4:$E$121,2,),"Ошибка")</f>
        <v>R</v>
      </c>
    </row>
    <row r="6434" spans="1:17" ht="14.4" customHeight="1">
      <c r="A6434" s="67">
        <v>6429</v>
      </c>
      <c r="B6434" s="80" t="s">
        <v>180</v>
      </c>
      <c r="C6434" s="80" t="s">
        <v>29</v>
      </c>
      <c r="D6434" s="80" t="s">
        <v>19845</v>
      </c>
      <c r="E6434" s="104" t="s">
        <v>19846</v>
      </c>
      <c r="F6434" s="107">
        <v>35589</v>
      </c>
      <c r="G6434" s="67" t="s">
        <v>67</v>
      </c>
      <c r="H6434" s="80"/>
      <c r="I6434" s="80" t="s">
        <v>19847</v>
      </c>
      <c r="J6434" s="104" t="s">
        <v>202</v>
      </c>
      <c r="K6434" s="67" t="s">
        <v>131</v>
      </c>
      <c r="L6434" s="67"/>
      <c r="M6434" s="67"/>
      <c r="N6434" s="67"/>
      <c r="O6434" s="81"/>
      <c r="P6434" s="81">
        <v>45932</v>
      </c>
      <c r="Q6434" s="103" t="str">
        <f>IFERROR(VLOOKUP(J6434,Настройка!$C$4:$E$121,2,),"Ошибка")</f>
        <v>ITR</v>
      </c>
    </row>
    <row r="6435" spans="1:17" ht="14.4" customHeight="1">
      <c r="A6435" s="67">
        <v>6430</v>
      </c>
      <c r="B6435" s="80" t="s">
        <v>180</v>
      </c>
      <c r="C6435" s="80" t="s">
        <v>29</v>
      </c>
      <c r="D6435" s="80" t="s">
        <v>19848</v>
      </c>
      <c r="E6435" s="104" t="s">
        <v>19849</v>
      </c>
      <c r="F6435" s="107">
        <v>30024</v>
      </c>
      <c r="G6435" s="67" t="s">
        <v>77</v>
      </c>
      <c r="H6435" s="80" t="s">
        <v>19850</v>
      </c>
      <c r="I6435" s="80" t="s">
        <v>19851</v>
      </c>
      <c r="J6435" s="104" t="s">
        <v>202</v>
      </c>
      <c r="K6435" s="67" t="s">
        <v>117</v>
      </c>
      <c r="L6435" s="67"/>
      <c r="M6435" s="67"/>
      <c r="N6435" s="67"/>
      <c r="O6435" s="81"/>
      <c r="P6435" s="81">
        <v>45831</v>
      </c>
      <c r="Q6435" s="103" t="str">
        <f>IFERROR(VLOOKUP(J6435,Настройка!$C$4:$E$121,2,),"Ошибка")</f>
        <v>ITR</v>
      </c>
    </row>
    <row r="6436" spans="1:17" ht="14.4" customHeight="1">
      <c r="A6436" s="67">
        <v>6431</v>
      </c>
      <c r="B6436" s="80" t="s">
        <v>180</v>
      </c>
      <c r="C6436" s="80" t="s">
        <v>29</v>
      </c>
      <c r="D6436" s="80" t="s">
        <v>19852</v>
      </c>
      <c r="E6436" s="104" t="s">
        <v>19853</v>
      </c>
      <c r="F6436" s="107">
        <v>26524</v>
      </c>
      <c r="G6436" s="67" t="s">
        <v>93</v>
      </c>
      <c r="H6436" s="80" t="s">
        <v>814</v>
      </c>
      <c r="I6436" s="80" t="s">
        <v>19854</v>
      </c>
      <c r="J6436" s="104" t="s">
        <v>207</v>
      </c>
      <c r="K6436" s="67" t="s">
        <v>117</v>
      </c>
      <c r="L6436" s="67"/>
      <c r="M6436" s="67"/>
      <c r="N6436" s="67"/>
      <c r="O6436" s="81"/>
      <c r="P6436" s="81">
        <v>45841</v>
      </c>
      <c r="Q6436" s="103" t="str">
        <f>IFERROR(VLOOKUP(J6436,Настройка!$C$4:$E$121,2,),"Ошибка")</f>
        <v>R</v>
      </c>
    </row>
    <row r="6437" spans="1:17" ht="14.4" customHeight="1">
      <c r="A6437" s="67">
        <v>6432</v>
      </c>
      <c r="B6437" s="80" t="s">
        <v>180</v>
      </c>
      <c r="C6437" s="80" t="s">
        <v>29</v>
      </c>
      <c r="D6437" s="80" t="s">
        <v>19855</v>
      </c>
      <c r="E6437" s="104" t="s">
        <v>19856</v>
      </c>
      <c r="F6437" s="107">
        <v>32585</v>
      </c>
      <c r="G6437" s="67" t="s">
        <v>89</v>
      </c>
      <c r="H6437" s="80" t="s">
        <v>602</v>
      </c>
      <c r="I6437" s="80" t="s">
        <v>19857</v>
      </c>
      <c r="J6437" s="104" t="s">
        <v>207</v>
      </c>
      <c r="K6437" s="67" t="s">
        <v>117</v>
      </c>
      <c r="L6437" s="67" t="s">
        <v>287</v>
      </c>
      <c r="M6437" s="67" t="s">
        <v>166</v>
      </c>
      <c r="N6437" s="67" t="s">
        <v>180</v>
      </c>
      <c r="O6437" s="81">
        <v>46385</v>
      </c>
      <c r="P6437" s="81">
        <v>45873</v>
      </c>
      <c r="Q6437" s="103" t="str">
        <f>IFERROR(VLOOKUP(J6437,Настройка!$C$4:$E$121,2,),"Ошибка")</f>
        <v>R</v>
      </c>
    </row>
    <row r="6438" spans="1:17" ht="14.4" customHeight="1">
      <c r="A6438" s="67">
        <v>6433</v>
      </c>
      <c r="B6438" s="80" t="s">
        <v>180</v>
      </c>
      <c r="C6438" s="80" t="s">
        <v>29</v>
      </c>
      <c r="D6438" s="80" t="s">
        <v>19858</v>
      </c>
      <c r="E6438" s="104" t="s">
        <v>19859</v>
      </c>
      <c r="F6438" s="107">
        <v>36370</v>
      </c>
      <c r="G6438" s="67" t="s">
        <v>93</v>
      </c>
      <c r="H6438" s="80" t="s">
        <v>814</v>
      </c>
      <c r="I6438" s="80" t="s">
        <v>19860</v>
      </c>
      <c r="J6438" s="104" t="s">
        <v>207</v>
      </c>
      <c r="K6438" s="67" t="s">
        <v>117</v>
      </c>
      <c r="L6438" s="67"/>
      <c r="M6438" s="67"/>
      <c r="N6438" s="67"/>
      <c r="O6438" s="81"/>
      <c r="P6438" s="81">
        <v>45800</v>
      </c>
      <c r="Q6438" s="103" t="str">
        <f>IFERROR(VLOOKUP(J6438,Настройка!$C$4:$E$121,2,),"Ошибка")</f>
        <v>R</v>
      </c>
    </row>
    <row r="6439" spans="1:17" ht="14.4" customHeight="1">
      <c r="A6439" s="67">
        <v>6434</v>
      </c>
      <c r="B6439" s="80" t="s">
        <v>180</v>
      </c>
      <c r="C6439" s="80" t="s">
        <v>29</v>
      </c>
      <c r="D6439" s="80" t="s">
        <v>19861</v>
      </c>
      <c r="E6439" s="104" t="s">
        <v>19862</v>
      </c>
      <c r="F6439" s="107">
        <v>34570</v>
      </c>
      <c r="G6439" s="67" t="s">
        <v>89</v>
      </c>
      <c r="H6439" s="80" t="s">
        <v>602</v>
      </c>
      <c r="I6439" s="80" t="s">
        <v>19863</v>
      </c>
      <c r="J6439" s="104" t="s">
        <v>207</v>
      </c>
      <c r="K6439" s="67" t="s">
        <v>117</v>
      </c>
      <c r="L6439" s="67" t="s">
        <v>287</v>
      </c>
      <c r="M6439" s="67" t="s">
        <v>166</v>
      </c>
      <c r="N6439" s="67" t="s">
        <v>180</v>
      </c>
      <c r="O6439" s="81">
        <v>46385</v>
      </c>
      <c r="P6439" s="81">
        <v>45873</v>
      </c>
      <c r="Q6439" s="103" t="str">
        <f>IFERROR(VLOOKUP(J6439,Настройка!$C$4:$E$121,2,),"Ошибка")</f>
        <v>R</v>
      </c>
    </row>
    <row r="6440" spans="1:17" ht="14.4" customHeight="1">
      <c r="A6440" s="67">
        <v>6435</v>
      </c>
      <c r="B6440" s="80" t="s">
        <v>180</v>
      </c>
      <c r="C6440" s="80" t="s">
        <v>29</v>
      </c>
      <c r="D6440" s="80" t="s">
        <v>19864</v>
      </c>
      <c r="E6440" s="104" t="s">
        <v>19865</v>
      </c>
      <c r="F6440" s="107">
        <v>33951</v>
      </c>
      <c r="G6440" s="67" t="s">
        <v>93</v>
      </c>
      <c r="H6440" s="80" t="s">
        <v>814</v>
      </c>
      <c r="I6440" s="80" t="s">
        <v>19866</v>
      </c>
      <c r="J6440" s="104" t="s">
        <v>208</v>
      </c>
      <c r="K6440" s="67" t="s">
        <v>117</v>
      </c>
      <c r="L6440" s="67"/>
      <c r="M6440" s="67"/>
      <c r="N6440" s="67"/>
      <c r="O6440" s="81"/>
      <c r="P6440" s="81">
        <v>45842</v>
      </c>
      <c r="Q6440" s="103" t="str">
        <f>IFERROR(VLOOKUP(J6440,Настройка!$C$4:$E$121,2,),"Ошибка")</f>
        <v>R</v>
      </c>
    </row>
    <row r="6441" spans="1:17" ht="14.4" customHeight="1">
      <c r="A6441" s="67">
        <v>6436</v>
      </c>
      <c r="B6441" s="80" t="s">
        <v>180</v>
      </c>
      <c r="C6441" s="80" t="s">
        <v>29</v>
      </c>
      <c r="D6441" s="80" t="s">
        <v>19867</v>
      </c>
      <c r="E6441" s="104" t="s">
        <v>19868</v>
      </c>
      <c r="F6441" s="107">
        <v>27998</v>
      </c>
      <c r="G6441" s="67" t="s">
        <v>93</v>
      </c>
      <c r="H6441" s="80" t="s">
        <v>814</v>
      </c>
      <c r="I6441" s="80" t="s">
        <v>19869</v>
      </c>
      <c r="J6441" s="104" t="s">
        <v>207</v>
      </c>
      <c r="K6441" s="67" t="s">
        <v>117</v>
      </c>
      <c r="L6441" s="67"/>
      <c r="M6441" s="67"/>
      <c r="N6441" s="67"/>
      <c r="O6441" s="81"/>
      <c r="P6441" s="81">
        <v>45854</v>
      </c>
      <c r="Q6441" s="103" t="str">
        <f>IFERROR(VLOOKUP(J6441,Настройка!$C$4:$E$121,2,),"Ошибка")</f>
        <v>R</v>
      </c>
    </row>
    <row r="6442" spans="1:17" ht="14.4" customHeight="1">
      <c r="A6442" s="67">
        <v>6437</v>
      </c>
      <c r="B6442" s="80" t="s">
        <v>180</v>
      </c>
      <c r="C6442" s="80" t="s">
        <v>29</v>
      </c>
      <c r="D6442" s="80" t="s">
        <v>19870</v>
      </c>
      <c r="E6442" s="104" t="s">
        <v>19871</v>
      </c>
      <c r="F6442" s="107">
        <v>35547</v>
      </c>
      <c r="G6442" s="67" t="s">
        <v>77</v>
      </c>
      <c r="H6442" s="80" t="s">
        <v>8284</v>
      </c>
      <c r="I6442" s="80" t="s">
        <v>19872</v>
      </c>
      <c r="J6442" s="104" t="s">
        <v>149</v>
      </c>
      <c r="K6442" s="67" t="s">
        <v>109</v>
      </c>
      <c r="L6442" s="67"/>
      <c r="M6442" s="67"/>
      <c r="N6442" s="67"/>
      <c r="O6442" s="81"/>
      <c r="P6442" s="81">
        <v>45932</v>
      </c>
      <c r="Q6442" s="103" t="str">
        <f>IFERROR(VLOOKUP(J6442,Настройка!$C$4:$E$121,2,),"Ошибка")</f>
        <v>ITR</v>
      </c>
    </row>
    <row r="6443" spans="1:17" ht="14.4" customHeight="1">
      <c r="A6443" s="67">
        <v>6438</v>
      </c>
      <c r="B6443" s="80" t="s">
        <v>180</v>
      </c>
      <c r="C6443" s="80" t="s">
        <v>29</v>
      </c>
      <c r="D6443" s="80" t="s">
        <v>19873</v>
      </c>
      <c r="E6443" s="104" t="s">
        <v>19874</v>
      </c>
      <c r="F6443" s="107">
        <v>25184</v>
      </c>
      <c r="G6443" s="67" t="s">
        <v>83</v>
      </c>
      <c r="H6443" s="80"/>
      <c r="I6443" s="80" t="s">
        <v>19875</v>
      </c>
      <c r="J6443" s="104" t="s">
        <v>193</v>
      </c>
      <c r="K6443" s="67" t="s">
        <v>111</v>
      </c>
      <c r="L6443" s="67" t="s">
        <v>148</v>
      </c>
      <c r="M6443" s="67" t="s">
        <v>166</v>
      </c>
      <c r="N6443" s="67" t="s">
        <v>196</v>
      </c>
      <c r="O6443" s="81">
        <v>46411</v>
      </c>
      <c r="P6443" s="81">
        <v>45934</v>
      </c>
      <c r="Q6443" s="103" t="str">
        <f>IFERROR(VLOOKUP(J6443,Настройка!$C$4:$E$121,2,),"Ошибка")</f>
        <v>ITR</v>
      </c>
    </row>
    <row r="6444" spans="1:17" ht="14.4" customHeight="1">
      <c r="A6444" s="67">
        <v>6439</v>
      </c>
      <c r="B6444" s="80" t="s">
        <v>180</v>
      </c>
      <c r="C6444" s="80" t="s">
        <v>29</v>
      </c>
      <c r="D6444" s="80" t="s">
        <v>19876</v>
      </c>
      <c r="E6444" s="104" t="s">
        <v>19877</v>
      </c>
      <c r="F6444" s="107">
        <v>36080</v>
      </c>
      <c r="G6444" s="67" t="s">
        <v>65</v>
      </c>
      <c r="H6444" s="80" t="s">
        <v>663</v>
      </c>
      <c r="I6444" s="80" t="s">
        <v>19878</v>
      </c>
      <c r="J6444" s="104" t="s">
        <v>204</v>
      </c>
      <c r="K6444" s="67" t="s">
        <v>117</v>
      </c>
      <c r="L6444" s="67" t="s">
        <v>152</v>
      </c>
      <c r="M6444" s="67" t="s">
        <v>166</v>
      </c>
      <c r="N6444" s="67" t="s">
        <v>180</v>
      </c>
      <c r="O6444" s="81">
        <v>46385</v>
      </c>
      <c r="P6444" s="81">
        <v>45934</v>
      </c>
      <c r="Q6444" s="103" t="str">
        <f>IFERROR(VLOOKUP(J6444,Настройка!$C$4:$E$121,2,),"Ошибка")</f>
        <v>R</v>
      </c>
    </row>
    <row r="6445" spans="1:17" ht="14.4" customHeight="1">
      <c r="A6445" s="67">
        <v>6440</v>
      </c>
      <c r="B6445" s="80" t="s">
        <v>180</v>
      </c>
      <c r="C6445" s="80" t="s">
        <v>29</v>
      </c>
      <c r="D6445" s="80" t="s">
        <v>19879</v>
      </c>
      <c r="E6445" s="104" t="s">
        <v>19880</v>
      </c>
      <c r="F6445" s="107">
        <v>37320</v>
      </c>
      <c r="G6445" s="67" t="s">
        <v>65</v>
      </c>
      <c r="H6445" s="80" t="s">
        <v>405</v>
      </c>
      <c r="I6445" s="80" t="s">
        <v>19881</v>
      </c>
      <c r="J6445" s="104" t="s">
        <v>226</v>
      </c>
      <c r="K6445" s="67" t="s">
        <v>129</v>
      </c>
      <c r="L6445" s="67" t="s">
        <v>152</v>
      </c>
      <c r="M6445" s="67" t="s">
        <v>166</v>
      </c>
      <c r="N6445" s="67" t="s">
        <v>180</v>
      </c>
      <c r="O6445" s="81">
        <v>46385</v>
      </c>
      <c r="P6445" s="81">
        <v>45934</v>
      </c>
      <c r="Q6445" s="103" t="str">
        <f>IFERROR(VLOOKUP(J6445,Настройка!$C$4:$E$121,2,),"Ошибка")</f>
        <v>R</v>
      </c>
    </row>
    <row r="6446" spans="1:17" ht="14.4" customHeight="1">
      <c r="A6446" s="67">
        <v>6441</v>
      </c>
      <c r="B6446" s="80" t="s">
        <v>180</v>
      </c>
      <c r="C6446" s="80" t="s">
        <v>29</v>
      </c>
      <c r="D6446" s="80" t="s">
        <v>19882</v>
      </c>
      <c r="E6446" s="104" t="s">
        <v>19883</v>
      </c>
      <c r="F6446" s="107">
        <v>32281</v>
      </c>
      <c r="G6446" s="67" t="s">
        <v>65</v>
      </c>
      <c r="H6446" s="80" t="s">
        <v>429</v>
      </c>
      <c r="I6446" s="80" t="s">
        <v>19884</v>
      </c>
      <c r="J6446" s="104" t="s">
        <v>222</v>
      </c>
      <c r="K6446" s="67" t="s">
        <v>121</v>
      </c>
      <c r="L6446" s="67" t="s">
        <v>152</v>
      </c>
      <c r="M6446" s="67" t="s">
        <v>166</v>
      </c>
      <c r="N6446" s="67" t="s">
        <v>180</v>
      </c>
      <c r="O6446" s="81">
        <v>46385</v>
      </c>
      <c r="P6446" s="81">
        <v>45934</v>
      </c>
      <c r="Q6446" s="103" t="str">
        <f>IFERROR(VLOOKUP(J6446,Настройка!$C$4:$E$121,2,),"Ошибка")</f>
        <v>R</v>
      </c>
    </row>
    <row r="6447" spans="1:17" ht="14.4" customHeight="1">
      <c r="A6447" s="67">
        <v>6442</v>
      </c>
      <c r="B6447" s="80" t="s">
        <v>180</v>
      </c>
      <c r="C6447" s="80" t="s">
        <v>29</v>
      </c>
      <c r="D6447" s="80" t="s">
        <v>19885</v>
      </c>
      <c r="E6447" s="104" t="s">
        <v>19886</v>
      </c>
      <c r="F6447" s="107">
        <v>31491</v>
      </c>
      <c r="G6447" s="67" t="s">
        <v>65</v>
      </c>
      <c r="H6447" s="80" t="s">
        <v>663</v>
      </c>
      <c r="I6447" s="80" t="s">
        <v>19887</v>
      </c>
      <c r="J6447" s="104" t="s">
        <v>209</v>
      </c>
      <c r="K6447" s="67" t="s">
        <v>121</v>
      </c>
      <c r="L6447" s="67" t="s">
        <v>152</v>
      </c>
      <c r="M6447" s="67" t="s">
        <v>166</v>
      </c>
      <c r="N6447" s="67" t="s">
        <v>180</v>
      </c>
      <c r="O6447" s="81">
        <v>46385</v>
      </c>
      <c r="P6447" s="81">
        <v>45934</v>
      </c>
      <c r="Q6447" s="103" t="str">
        <f>IFERROR(VLOOKUP(J6447,Настройка!$C$4:$E$121,2,),"Ошибка")</f>
        <v>R</v>
      </c>
    </row>
    <row r="6448" spans="1:17" ht="14.4" customHeight="1">
      <c r="A6448" s="67">
        <v>6443</v>
      </c>
      <c r="B6448" s="80" t="s">
        <v>180</v>
      </c>
      <c r="C6448" s="80" t="s">
        <v>29</v>
      </c>
      <c r="D6448" s="80" t="s">
        <v>19888</v>
      </c>
      <c r="E6448" s="104" t="s">
        <v>19889</v>
      </c>
      <c r="F6448" s="107">
        <v>32619</v>
      </c>
      <c r="G6448" s="67" t="s">
        <v>65</v>
      </c>
      <c r="H6448" s="80" t="s">
        <v>1313</v>
      </c>
      <c r="I6448" s="80" t="s">
        <v>19890</v>
      </c>
      <c r="J6448" s="104" t="s">
        <v>204</v>
      </c>
      <c r="K6448" s="67" t="s">
        <v>117</v>
      </c>
      <c r="L6448" s="67" t="s">
        <v>152</v>
      </c>
      <c r="M6448" s="67" t="s">
        <v>166</v>
      </c>
      <c r="N6448" s="67" t="s">
        <v>180</v>
      </c>
      <c r="O6448" s="81">
        <v>46385</v>
      </c>
      <c r="P6448" s="81">
        <v>45934</v>
      </c>
      <c r="Q6448" s="103" t="str">
        <f>IFERROR(VLOOKUP(J6448,Настройка!$C$4:$E$121,2,),"Ошибка")</f>
        <v>R</v>
      </c>
    </row>
    <row r="6449" spans="1:17" ht="14.4" customHeight="1">
      <c r="A6449" s="67">
        <v>6444</v>
      </c>
      <c r="B6449" s="80" t="s">
        <v>180</v>
      </c>
      <c r="C6449" s="80" t="s">
        <v>29</v>
      </c>
      <c r="D6449" s="80" t="s">
        <v>19891</v>
      </c>
      <c r="E6449" s="104" t="s">
        <v>19892</v>
      </c>
      <c r="F6449" s="107">
        <v>38130</v>
      </c>
      <c r="G6449" s="67" t="s">
        <v>93</v>
      </c>
      <c r="H6449" s="80" t="s">
        <v>814</v>
      </c>
      <c r="I6449" s="80" t="s">
        <v>19893</v>
      </c>
      <c r="J6449" s="104" t="s">
        <v>226</v>
      </c>
      <c r="K6449" s="67" t="s">
        <v>129</v>
      </c>
      <c r="L6449" s="67"/>
      <c r="M6449" s="67"/>
      <c r="N6449" s="67"/>
      <c r="O6449" s="81"/>
      <c r="P6449" s="81">
        <v>45936</v>
      </c>
      <c r="Q6449" s="103" t="str">
        <f>IFERROR(VLOOKUP(J6449,Настройка!$C$4:$E$121,2,),"Ошибка")</f>
        <v>R</v>
      </c>
    </row>
    <row r="6450" spans="1:17" ht="14.4" customHeight="1">
      <c r="A6450" s="67">
        <v>6445</v>
      </c>
      <c r="B6450" s="80" t="s">
        <v>180</v>
      </c>
      <c r="C6450" s="80" t="s">
        <v>29</v>
      </c>
      <c r="D6450" s="80" t="s">
        <v>19894</v>
      </c>
      <c r="E6450" s="104" t="s">
        <v>19895</v>
      </c>
      <c r="F6450" s="107">
        <v>29053</v>
      </c>
      <c r="G6450" s="67" t="s">
        <v>93</v>
      </c>
      <c r="H6450" s="80" t="s">
        <v>814</v>
      </c>
      <c r="I6450" s="80" t="s">
        <v>19896</v>
      </c>
      <c r="J6450" s="104" t="s">
        <v>226</v>
      </c>
      <c r="K6450" s="67" t="s">
        <v>129</v>
      </c>
      <c r="L6450" s="67"/>
      <c r="M6450" s="67"/>
      <c r="N6450" s="67"/>
      <c r="O6450" s="81"/>
      <c r="P6450" s="81">
        <v>45936</v>
      </c>
      <c r="Q6450" s="103" t="str">
        <f>IFERROR(VLOOKUP(J6450,Настройка!$C$4:$E$121,2,),"Ошибка")</f>
        <v>R</v>
      </c>
    </row>
    <row r="6451" spans="1:17" ht="14.4" customHeight="1">
      <c r="A6451" s="67">
        <v>6446</v>
      </c>
      <c r="B6451" s="80" t="s">
        <v>180</v>
      </c>
      <c r="C6451" s="80" t="s">
        <v>29</v>
      </c>
      <c r="D6451" s="80" t="s">
        <v>19897</v>
      </c>
      <c r="E6451" s="104" t="s">
        <v>19898</v>
      </c>
      <c r="F6451" s="107">
        <v>26191</v>
      </c>
      <c r="G6451" s="67" t="s">
        <v>93</v>
      </c>
      <c r="H6451" s="80" t="s">
        <v>814</v>
      </c>
      <c r="I6451" s="80" t="s">
        <v>19899</v>
      </c>
      <c r="J6451" s="104" t="s">
        <v>222</v>
      </c>
      <c r="K6451" s="67" t="s">
        <v>121</v>
      </c>
      <c r="L6451" s="67"/>
      <c r="M6451" s="67"/>
      <c r="N6451" s="67"/>
      <c r="O6451" s="81"/>
      <c r="P6451" s="81">
        <v>45936</v>
      </c>
      <c r="Q6451" s="103" t="str">
        <f>IFERROR(VLOOKUP(J6451,Настройка!$C$4:$E$121,2,),"Ошибка")</f>
        <v>R</v>
      </c>
    </row>
    <row r="6452" spans="1:17" ht="14.4" customHeight="1">
      <c r="A6452" s="67">
        <v>6447</v>
      </c>
      <c r="B6452" s="80" t="s">
        <v>180</v>
      </c>
      <c r="C6452" s="80" t="s">
        <v>29</v>
      </c>
      <c r="D6452" s="80" t="s">
        <v>19900</v>
      </c>
      <c r="E6452" s="104" t="s">
        <v>19901</v>
      </c>
      <c r="F6452" s="107">
        <v>34876</v>
      </c>
      <c r="G6452" s="67" t="s">
        <v>93</v>
      </c>
      <c r="H6452" s="80" t="s">
        <v>814</v>
      </c>
      <c r="I6452" s="80" t="s">
        <v>19902</v>
      </c>
      <c r="J6452" s="104" t="s">
        <v>202</v>
      </c>
      <c r="K6452" s="67" t="s">
        <v>129</v>
      </c>
      <c r="L6452" s="67"/>
      <c r="M6452" s="67"/>
      <c r="N6452" s="67"/>
      <c r="O6452" s="81"/>
      <c r="P6452" s="81">
        <v>45936</v>
      </c>
      <c r="Q6452" s="103" t="str">
        <f>IFERROR(VLOOKUP(J6452,Настройка!$C$4:$E$121,2,),"Ошибка")</f>
        <v>ITR</v>
      </c>
    </row>
    <row r="6453" spans="1:17" ht="14.4" customHeight="1">
      <c r="A6453" s="67">
        <v>6448</v>
      </c>
      <c r="B6453" s="80" t="s">
        <v>180</v>
      </c>
      <c r="C6453" s="80" t="s">
        <v>29</v>
      </c>
      <c r="D6453" s="80" t="s">
        <v>19903</v>
      </c>
      <c r="E6453" s="104" t="s">
        <v>19904</v>
      </c>
      <c r="F6453" s="107">
        <v>28903</v>
      </c>
      <c r="G6453" s="67" t="s">
        <v>93</v>
      </c>
      <c r="H6453" s="80" t="s">
        <v>814</v>
      </c>
      <c r="I6453" s="80" t="s">
        <v>19905</v>
      </c>
      <c r="J6453" s="104" t="s">
        <v>222</v>
      </c>
      <c r="K6453" s="67" t="s">
        <v>121</v>
      </c>
      <c r="L6453" s="67"/>
      <c r="M6453" s="67"/>
      <c r="N6453" s="67"/>
      <c r="O6453" s="81"/>
      <c r="P6453" s="81">
        <v>45936</v>
      </c>
      <c r="Q6453" s="103" t="str">
        <f>IFERROR(VLOOKUP(J6453,Настройка!$C$4:$E$121,2,),"Ошибка")</f>
        <v>R</v>
      </c>
    </row>
    <row r="6454" spans="1:17" ht="14.4" customHeight="1">
      <c r="A6454" s="67">
        <v>6449</v>
      </c>
      <c r="B6454" s="80" t="s">
        <v>180</v>
      </c>
      <c r="C6454" s="80" t="s">
        <v>29</v>
      </c>
      <c r="D6454" s="80" t="s">
        <v>19906</v>
      </c>
      <c r="E6454" s="104" t="s">
        <v>19907</v>
      </c>
      <c r="F6454" s="107">
        <v>38362</v>
      </c>
      <c r="G6454" s="67" t="s">
        <v>87</v>
      </c>
      <c r="H6454" s="80"/>
      <c r="I6454" s="80" t="s">
        <v>19908</v>
      </c>
      <c r="J6454" s="104" t="s">
        <v>204</v>
      </c>
      <c r="K6454" s="67" t="s">
        <v>117</v>
      </c>
      <c r="L6454" s="67"/>
      <c r="M6454" s="67"/>
      <c r="N6454" s="67"/>
      <c r="O6454" s="81"/>
      <c r="P6454" s="81">
        <v>45936</v>
      </c>
      <c r="Q6454" s="103" t="str">
        <f>IFERROR(VLOOKUP(J6454,Настройка!$C$4:$E$121,2,),"Ошибка")</f>
        <v>R</v>
      </c>
    </row>
    <row r="6455" spans="1:17" ht="14.4" customHeight="1">
      <c r="A6455" s="67">
        <v>6450</v>
      </c>
      <c r="B6455" s="80" t="s">
        <v>180</v>
      </c>
      <c r="C6455" s="80" t="s">
        <v>29</v>
      </c>
      <c r="D6455" s="80" t="s">
        <v>19909</v>
      </c>
      <c r="E6455" s="104" t="s">
        <v>19910</v>
      </c>
      <c r="F6455" s="107">
        <v>27851</v>
      </c>
      <c r="G6455" s="67" t="s">
        <v>87</v>
      </c>
      <c r="H6455" s="80"/>
      <c r="I6455" s="80" t="s">
        <v>19911</v>
      </c>
      <c r="J6455" s="104" t="s">
        <v>204</v>
      </c>
      <c r="K6455" s="67" t="s">
        <v>117</v>
      </c>
      <c r="L6455" s="67"/>
      <c r="M6455" s="67"/>
      <c r="N6455" s="67"/>
      <c r="O6455" s="81"/>
      <c r="P6455" s="81">
        <v>45936</v>
      </c>
      <c r="Q6455" s="103" t="str">
        <f>IFERROR(VLOOKUP(J6455,Настройка!$C$4:$E$121,2,),"Ошибка")</f>
        <v>R</v>
      </c>
    </row>
    <row r="6456" spans="1:17" ht="14.4" customHeight="1">
      <c r="A6456" s="67">
        <v>6451</v>
      </c>
      <c r="B6456" s="80" t="s">
        <v>180</v>
      </c>
      <c r="C6456" s="80" t="s">
        <v>29</v>
      </c>
      <c r="D6456" s="80" t="s">
        <v>19912</v>
      </c>
      <c r="E6456" s="104" t="s">
        <v>19913</v>
      </c>
      <c r="F6456" s="107">
        <v>32441</v>
      </c>
      <c r="G6456" s="67" t="s">
        <v>93</v>
      </c>
      <c r="H6456" s="80" t="s">
        <v>814</v>
      </c>
      <c r="I6456" s="80" t="s">
        <v>19914</v>
      </c>
      <c r="J6456" s="104" t="s">
        <v>222</v>
      </c>
      <c r="K6456" s="67" t="s">
        <v>121</v>
      </c>
      <c r="L6456" s="67"/>
      <c r="M6456" s="67"/>
      <c r="N6456" s="67"/>
      <c r="O6456" s="81"/>
      <c r="P6456" s="81">
        <v>45936</v>
      </c>
      <c r="Q6456" s="103" t="str">
        <f>IFERROR(VLOOKUP(J6456,Настройка!$C$4:$E$121,2,),"Ошибка")</f>
        <v>R</v>
      </c>
    </row>
    <row r="6457" spans="1:17" ht="14.4" customHeight="1">
      <c r="A6457" s="67">
        <v>6452</v>
      </c>
      <c r="B6457" s="80" t="s">
        <v>180</v>
      </c>
      <c r="C6457" s="80" t="s">
        <v>29</v>
      </c>
      <c r="D6457" s="80" t="s">
        <v>19915</v>
      </c>
      <c r="E6457" s="104" t="s">
        <v>19916</v>
      </c>
      <c r="F6457" s="107">
        <v>26303</v>
      </c>
      <c r="G6457" s="67" t="s">
        <v>93</v>
      </c>
      <c r="H6457" s="80" t="s">
        <v>886</v>
      </c>
      <c r="I6457" s="80" t="s">
        <v>19917</v>
      </c>
      <c r="J6457" s="104" t="s">
        <v>204</v>
      </c>
      <c r="K6457" s="67" t="s">
        <v>117</v>
      </c>
      <c r="L6457" s="67"/>
      <c r="M6457" s="67"/>
      <c r="N6457" s="67"/>
      <c r="O6457" s="81"/>
      <c r="P6457" s="81">
        <v>45939</v>
      </c>
      <c r="Q6457" s="103" t="str">
        <f>IFERROR(VLOOKUP(J6457,Настройка!$C$4:$E$121,2,),"Ошибка")</f>
        <v>R</v>
      </c>
    </row>
    <row r="6458" spans="1:17" ht="14.4" customHeight="1">
      <c r="A6458" s="67">
        <v>6453</v>
      </c>
      <c r="B6458" s="80" t="s">
        <v>180</v>
      </c>
      <c r="C6458" s="80" t="s">
        <v>29</v>
      </c>
      <c r="D6458" s="80" t="s">
        <v>19918</v>
      </c>
      <c r="E6458" s="104" t="s">
        <v>19919</v>
      </c>
      <c r="F6458" s="107">
        <v>34122</v>
      </c>
      <c r="G6458" s="67" t="s">
        <v>65</v>
      </c>
      <c r="H6458" s="80" t="s">
        <v>415</v>
      </c>
      <c r="I6458" s="80" t="s">
        <v>19920</v>
      </c>
      <c r="J6458" s="104" t="s">
        <v>226</v>
      </c>
      <c r="K6458" s="67" t="s">
        <v>129</v>
      </c>
      <c r="L6458" s="67" t="s">
        <v>152</v>
      </c>
      <c r="M6458" s="67" t="s">
        <v>166</v>
      </c>
      <c r="N6458" s="67" t="s">
        <v>180</v>
      </c>
      <c r="O6458" s="81">
        <v>46379</v>
      </c>
      <c r="P6458" s="81">
        <v>45940</v>
      </c>
      <c r="Q6458" s="103" t="str">
        <f>IFERROR(VLOOKUP(J6458,Настройка!$C$4:$E$121,2,),"Ошибка")</f>
        <v>R</v>
      </c>
    </row>
    <row r="6459" spans="1:17" ht="14.4" customHeight="1">
      <c r="A6459" s="67">
        <v>6454</v>
      </c>
      <c r="B6459" s="80" t="s">
        <v>180</v>
      </c>
      <c r="C6459" s="80" t="s">
        <v>29</v>
      </c>
      <c r="D6459" s="80" t="s">
        <v>19921</v>
      </c>
      <c r="E6459" s="104" t="s">
        <v>19922</v>
      </c>
      <c r="F6459" s="107">
        <v>37167</v>
      </c>
      <c r="G6459" s="67" t="s">
        <v>67</v>
      </c>
      <c r="H6459" s="80" t="s">
        <v>401</v>
      </c>
      <c r="I6459" s="80" t="s">
        <v>19923</v>
      </c>
      <c r="J6459" s="104" t="s">
        <v>227</v>
      </c>
      <c r="K6459" s="67" t="s">
        <v>131</v>
      </c>
      <c r="L6459" s="67"/>
      <c r="M6459" s="67"/>
      <c r="N6459" s="67"/>
      <c r="O6459" s="81"/>
      <c r="P6459" s="81">
        <v>45940</v>
      </c>
      <c r="Q6459" s="103" t="str">
        <f>IFERROR(VLOOKUP(J6459,Настройка!$C$4:$E$121,2,),"Ошибка")</f>
        <v>R</v>
      </c>
    </row>
    <row r="6460" spans="1:17" ht="14.4" customHeight="1">
      <c r="A6460" s="67">
        <v>6455</v>
      </c>
      <c r="B6460" s="80" t="s">
        <v>180</v>
      </c>
      <c r="C6460" s="80" t="s">
        <v>29</v>
      </c>
      <c r="D6460" s="80" t="s">
        <v>19924</v>
      </c>
      <c r="E6460" s="104" t="s">
        <v>19925</v>
      </c>
      <c r="F6460" s="107">
        <v>36789</v>
      </c>
      <c r="G6460" s="67" t="s">
        <v>93</v>
      </c>
      <c r="H6460" s="80" t="s">
        <v>814</v>
      </c>
      <c r="I6460" s="80" t="s">
        <v>19926</v>
      </c>
      <c r="J6460" s="104" t="s">
        <v>204</v>
      </c>
      <c r="K6460" s="67" t="s">
        <v>117</v>
      </c>
      <c r="L6460" s="67"/>
      <c r="M6460" s="67"/>
      <c r="N6460" s="67"/>
      <c r="O6460" s="81"/>
      <c r="P6460" s="81">
        <v>45940</v>
      </c>
      <c r="Q6460" s="103" t="str">
        <f>IFERROR(VLOOKUP(J6460,Настройка!$C$4:$E$121,2,),"Ошибка")</f>
        <v>R</v>
      </c>
    </row>
    <row r="6461" spans="1:17" ht="14.4" customHeight="1">
      <c r="A6461" s="67">
        <v>6456</v>
      </c>
      <c r="B6461" s="80" t="s">
        <v>180</v>
      </c>
      <c r="C6461" s="80" t="s">
        <v>29</v>
      </c>
      <c r="D6461" s="80" t="s">
        <v>19927</v>
      </c>
      <c r="E6461" s="104" t="s">
        <v>19928</v>
      </c>
      <c r="F6461" s="107">
        <v>29216</v>
      </c>
      <c r="G6461" s="67" t="s">
        <v>87</v>
      </c>
      <c r="H6461" s="80"/>
      <c r="I6461" s="80" t="s">
        <v>19929</v>
      </c>
      <c r="J6461" s="104" t="s">
        <v>204</v>
      </c>
      <c r="K6461" s="67" t="s">
        <v>117</v>
      </c>
      <c r="L6461" s="67"/>
      <c r="M6461" s="67"/>
      <c r="N6461" s="67"/>
      <c r="O6461" s="81"/>
      <c r="P6461" s="81">
        <v>45943</v>
      </c>
      <c r="Q6461" s="103" t="str">
        <f>IFERROR(VLOOKUP(J6461,Настройка!$C$4:$E$121,2,),"Ошибка")</f>
        <v>R</v>
      </c>
    </row>
    <row r="6462" spans="1:17" ht="14.4" customHeight="1">
      <c r="A6462" s="67">
        <v>6457</v>
      </c>
      <c r="B6462" s="80" t="s">
        <v>180</v>
      </c>
      <c r="C6462" s="80" t="s">
        <v>29</v>
      </c>
      <c r="D6462" s="80" t="s">
        <v>19930</v>
      </c>
      <c r="E6462" s="104" t="s">
        <v>19931</v>
      </c>
      <c r="F6462" s="107">
        <v>34308</v>
      </c>
      <c r="G6462" s="67" t="s">
        <v>65</v>
      </c>
      <c r="H6462" s="80" t="s">
        <v>571</v>
      </c>
      <c r="I6462" s="80" t="s">
        <v>19932</v>
      </c>
      <c r="J6462" s="104" t="s">
        <v>222</v>
      </c>
      <c r="K6462" s="67" t="s">
        <v>121</v>
      </c>
      <c r="L6462" s="67" t="s">
        <v>152</v>
      </c>
      <c r="M6462" s="67" t="s">
        <v>166</v>
      </c>
      <c r="N6462" s="67" t="s">
        <v>180</v>
      </c>
      <c r="O6462" s="81">
        <v>46379</v>
      </c>
      <c r="P6462" s="81">
        <v>45948</v>
      </c>
      <c r="Q6462" s="103" t="str">
        <f>IFERROR(VLOOKUP(J6462,Настройка!$C$4:$E$121,2,),"Ошибка")</f>
        <v>R</v>
      </c>
    </row>
    <row r="6463" spans="1:17" ht="14.4" customHeight="1">
      <c r="A6463" s="67">
        <v>6458</v>
      </c>
      <c r="B6463" s="80" t="s">
        <v>180</v>
      </c>
      <c r="C6463" s="80" t="s">
        <v>29</v>
      </c>
      <c r="D6463" s="80" t="s">
        <v>19933</v>
      </c>
      <c r="E6463" s="104" t="s">
        <v>19934</v>
      </c>
      <c r="F6463" s="107">
        <v>34766</v>
      </c>
      <c r="G6463" s="67" t="s">
        <v>93</v>
      </c>
      <c r="H6463" s="80" t="s">
        <v>814</v>
      </c>
      <c r="I6463" s="80" t="s">
        <v>19935</v>
      </c>
      <c r="J6463" s="104" t="s">
        <v>151</v>
      </c>
      <c r="K6463" s="67" t="s">
        <v>109</v>
      </c>
      <c r="L6463" s="67"/>
      <c r="M6463" s="67"/>
      <c r="N6463" s="67"/>
      <c r="O6463" s="81"/>
      <c r="P6463" s="81">
        <v>45950</v>
      </c>
      <c r="Q6463" s="103" t="str">
        <f>IFERROR(VLOOKUP(J6463,Настройка!$C$4:$E$121,2,),"Ошибка")</f>
        <v>ITR</v>
      </c>
    </row>
    <row r="6464" spans="1:17" ht="14.4" customHeight="1">
      <c r="A6464" s="67">
        <v>6459</v>
      </c>
      <c r="B6464" s="80" t="s">
        <v>180</v>
      </c>
      <c r="C6464" s="80" t="s">
        <v>29</v>
      </c>
      <c r="D6464" s="80" t="s">
        <v>19936</v>
      </c>
      <c r="E6464" s="104" t="s">
        <v>19937</v>
      </c>
      <c r="F6464" s="107">
        <v>37480</v>
      </c>
      <c r="G6464" s="67" t="s">
        <v>65</v>
      </c>
      <c r="H6464" s="80" t="s">
        <v>433</v>
      </c>
      <c r="I6464" s="80" t="s">
        <v>19938</v>
      </c>
      <c r="J6464" s="104" t="s">
        <v>227</v>
      </c>
      <c r="K6464" s="67" t="s">
        <v>131</v>
      </c>
      <c r="L6464" s="67" t="s">
        <v>152</v>
      </c>
      <c r="M6464" s="67" t="s">
        <v>166</v>
      </c>
      <c r="N6464" s="67" t="s">
        <v>180</v>
      </c>
      <c r="O6464" s="81">
        <v>46249</v>
      </c>
      <c r="P6464" s="81">
        <v>45950</v>
      </c>
      <c r="Q6464" s="103" t="str">
        <f>IFERROR(VLOOKUP(J6464,Настройка!$C$4:$E$121,2,),"Ошибка")</f>
        <v>R</v>
      </c>
    </row>
    <row r="6465" spans="1:17" ht="14.4" customHeight="1">
      <c r="A6465" s="67">
        <v>6460</v>
      </c>
      <c r="B6465" s="80" t="s">
        <v>180</v>
      </c>
      <c r="C6465" s="80" t="s">
        <v>29</v>
      </c>
      <c r="D6465" s="80" t="s">
        <v>19939</v>
      </c>
      <c r="E6465" s="104" t="s">
        <v>19940</v>
      </c>
      <c r="F6465" s="107">
        <v>37955</v>
      </c>
      <c r="G6465" s="67" t="s">
        <v>69</v>
      </c>
      <c r="H6465" s="80" t="s">
        <v>302</v>
      </c>
      <c r="I6465" s="80" t="s">
        <v>19941</v>
      </c>
      <c r="J6465" s="104" t="s">
        <v>70</v>
      </c>
      <c r="K6465" s="67" t="s">
        <v>109</v>
      </c>
      <c r="L6465" s="67"/>
      <c r="M6465" s="67"/>
      <c r="N6465" s="67"/>
      <c r="O6465" s="81"/>
      <c r="P6465" s="81">
        <v>45950</v>
      </c>
      <c r="Q6465" s="103" t="str">
        <f>IFERROR(VLOOKUP(J6465,Настройка!$C$4:$E$121,2,),"Ошибка")</f>
        <v>ITR</v>
      </c>
    </row>
    <row r="6466" spans="1:17" ht="14.4" customHeight="1">
      <c r="A6466" s="67">
        <v>6461</v>
      </c>
      <c r="B6466" s="80" t="s">
        <v>180</v>
      </c>
      <c r="C6466" s="80" t="s">
        <v>29</v>
      </c>
      <c r="D6466" s="80" t="s">
        <v>19942</v>
      </c>
      <c r="E6466" s="104" t="s">
        <v>15274</v>
      </c>
      <c r="F6466" s="107">
        <v>33709</v>
      </c>
      <c r="G6466" s="67" t="s">
        <v>89</v>
      </c>
      <c r="H6466" s="80" t="s">
        <v>602</v>
      </c>
      <c r="I6466" s="80" t="s">
        <v>19943</v>
      </c>
      <c r="J6466" s="104" t="s">
        <v>207</v>
      </c>
      <c r="K6466" s="67" t="s">
        <v>117</v>
      </c>
      <c r="L6466" s="67" t="s">
        <v>152</v>
      </c>
      <c r="M6466" s="67" t="s">
        <v>166</v>
      </c>
      <c r="N6466" s="67" t="s">
        <v>180</v>
      </c>
      <c r="O6466" s="81">
        <v>46385</v>
      </c>
      <c r="P6466" s="81">
        <v>45857</v>
      </c>
      <c r="Q6466" s="103" t="str">
        <f>IFERROR(VLOOKUP(J6466,Настройка!$C$4:$E$121,2,),"Ошибка")</f>
        <v>R</v>
      </c>
    </row>
    <row r="6467" spans="1:17" ht="14.4" customHeight="1">
      <c r="A6467" s="67">
        <v>6462</v>
      </c>
      <c r="B6467" s="80" t="s">
        <v>180</v>
      </c>
      <c r="C6467" s="80" t="s">
        <v>29</v>
      </c>
      <c r="D6467" s="80" t="s">
        <v>19944</v>
      </c>
      <c r="E6467" s="104" t="s">
        <v>19945</v>
      </c>
      <c r="F6467" s="107">
        <v>37022</v>
      </c>
      <c r="G6467" s="67" t="s">
        <v>89</v>
      </c>
      <c r="H6467" s="80" t="s">
        <v>602</v>
      </c>
      <c r="I6467" s="80" t="s">
        <v>19946</v>
      </c>
      <c r="J6467" s="104" t="s">
        <v>207</v>
      </c>
      <c r="K6467" s="67" t="s">
        <v>117</v>
      </c>
      <c r="L6467" s="67" t="s">
        <v>152</v>
      </c>
      <c r="M6467" s="67" t="s">
        <v>166</v>
      </c>
      <c r="N6467" s="67" t="s">
        <v>180</v>
      </c>
      <c r="O6467" s="81">
        <v>46279</v>
      </c>
      <c r="P6467" s="81">
        <v>45859</v>
      </c>
      <c r="Q6467" s="103" t="str">
        <f>IFERROR(VLOOKUP(J6467,Настройка!$C$4:$E$121,2,),"Ошибка")</f>
        <v>R</v>
      </c>
    </row>
    <row r="6468" spans="1:17" ht="14.4" customHeight="1">
      <c r="A6468" s="67">
        <v>6463</v>
      </c>
      <c r="B6468" s="80" t="s">
        <v>180</v>
      </c>
      <c r="C6468" s="80" t="s">
        <v>29</v>
      </c>
      <c r="D6468" s="80" t="s">
        <v>19947</v>
      </c>
      <c r="E6468" s="104" t="s">
        <v>19948</v>
      </c>
      <c r="F6468" s="107">
        <v>32424</v>
      </c>
      <c r="G6468" s="67" t="s">
        <v>89</v>
      </c>
      <c r="H6468" s="80" t="s">
        <v>602</v>
      </c>
      <c r="I6468" s="80" t="s">
        <v>19949</v>
      </c>
      <c r="J6468" s="104" t="s">
        <v>207</v>
      </c>
      <c r="K6468" s="67" t="s">
        <v>117</v>
      </c>
      <c r="L6468" s="67" t="s">
        <v>152</v>
      </c>
      <c r="M6468" s="67" t="s">
        <v>166</v>
      </c>
      <c r="N6468" s="67" t="s">
        <v>180</v>
      </c>
      <c r="O6468" s="81">
        <v>46340</v>
      </c>
      <c r="P6468" s="81">
        <v>45879</v>
      </c>
      <c r="Q6468" s="103" t="str">
        <f>IFERROR(VLOOKUP(J6468,Настройка!$C$4:$E$121,2,),"Ошибка")</f>
        <v>R</v>
      </c>
    </row>
    <row r="6469" spans="1:17" ht="14.4" customHeight="1">
      <c r="A6469" s="67">
        <v>6464</v>
      </c>
      <c r="B6469" s="80" t="s">
        <v>180</v>
      </c>
      <c r="C6469" s="80" t="s">
        <v>29</v>
      </c>
      <c r="D6469" s="80" t="s">
        <v>19950</v>
      </c>
      <c r="E6469" s="104" t="s">
        <v>19951</v>
      </c>
      <c r="F6469" s="107">
        <v>32094</v>
      </c>
      <c r="G6469" s="67" t="s">
        <v>89</v>
      </c>
      <c r="H6469" s="80" t="s">
        <v>602</v>
      </c>
      <c r="I6469" s="80" t="s">
        <v>19952</v>
      </c>
      <c r="J6469" s="104" t="s">
        <v>207</v>
      </c>
      <c r="K6469" s="67" t="s">
        <v>117</v>
      </c>
      <c r="L6469" s="67" t="s">
        <v>152</v>
      </c>
      <c r="M6469" s="67" t="s">
        <v>166</v>
      </c>
      <c r="N6469" s="67" t="s">
        <v>180</v>
      </c>
      <c r="O6469" s="81">
        <v>46340</v>
      </c>
      <c r="P6469" s="81">
        <v>45879</v>
      </c>
      <c r="Q6469" s="103" t="str">
        <f>IFERROR(VLOOKUP(J6469,Настройка!$C$4:$E$121,2,),"Ошибка")</f>
        <v>R</v>
      </c>
    </row>
    <row r="6470" spans="1:17" ht="14.4" customHeight="1">
      <c r="A6470" s="67">
        <v>6465</v>
      </c>
      <c r="B6470" s="80" t="s">
        <v>180</v>
      </c>
      <c r="C6470" s="80" t="s">
        <v>29</v>
      </c>
      <c r="D6470" s="80" t="s">
        <v>19953</v>
      </c>
      <c r="E6470" s="104" t="s">
        <v>19954</v>
      </c>
      <c r="F6470" s="107">
        <v>31114</v>
      </c>
      <c r="G6470" s="67" t="s">
        <v>89</v>
      </c>
      <c r="H6470" s="80" t="s">
        <v>602</v>
      </c>
      <c r="I6470" s="80" t="s">
        <v>19955</v>
      </c>
      <c r="J6470" s="104" t="s">
        <v>207</v>
      </c>
      <c r="K6470" s="67" t="s">
        <v>117</v>
      </c>
      <c r="L6470" s="67" t="s">
        <v>152</v>
      </c>
      <c r="M6470" s="67" t="s">
        <v>166</v>
      </c>
      <c r="N6470" s="67" t="s">
        <v>180</v>
      </c>
      <c r="O6470" s="81">
        <v>46340</v>
      </c>
      <c r="P6470" s="81">
        <v>45879</v>
      </c>
      <c r="Q6470" s="103" t="str">
        <f>IFERROR(VLOOKUP(J6470,Настройка!$C$4:$E$121,2,),"Ошибка")</f>
        <v>R</v>
      </c>
    </row>
    <row r="6471" spans="1:17" ht="14.4" customHeight="1">
      <c r="A6471" s="67">
        <v>6466</v>
      </c>
      <c r="B6471" s="80" t="s">
        <v>180</v>
      </c>
      <c r="C6471" s="80" t="s">
        <v>29</v>
      </c>
      <c r="D6471" s="80" t="s">
        <v>19956</v>
      </c>
      <c r="E6471" s="104" t="s">
        <v>19957</v>
      </c>
      <c r="F6471" s="107">
        <v>30709</v>
      </c>
      <c r="G6471" s="67" t="s">
        <v>89</v>
      </c>
      <c r="H6471" s="80" t="s">
        <v>602</v>
      </c>
      <c r="I6471" s="80" t="s">
        <v>19958</v>
      </c>
      <c r="J6471" s="104" t="s">
        <v>207</v>
      </c>
      <c r="K6471" s="67" t="s">
        <v>117</v>
      </c>
      <c r="L6471" s="67" t="s">
        <v>152</v>
      </c>
      <c r="M6471" s="67" t="s">
        <v>166</v>
      </c>
      <c r="N6471" s="67" t="s">
        <v>180</v>
      </c>
      <c r="O6471" s="81">
        <v>46340</v>
      </c>
      <c r="P6471" s="81">
        <v>45859</v>
      </c>
      <c r="Q6471" s="103" t="str">
        <f>IFERROR(VLOOKUP(J6471,Настройка!$C$4:$E$121,2,),"Ошибка")</f>
        <v>R</v>
      </c>
    </row>
    <row r="6472" spans="1:17" ht="14.4" customHeight="1">
      <c r="A6472" s="67">
        <v>6467</v>
      </c>
      <c r="B6472" s="80" t="s">
        <v>180</v>
      </c>
      <c r="C6472" s="80" t="s">
        <v>29</v>
      </c>
      <c r="D6472" s="80" t="s">
        <v>19959</v>
      </c>
      <c r="E6472" s="104" t="s">
        <v>19960</v>
      </c>
      <c r="F6472" s="107">
        <v>34347</v>
      </c>
      <c r="G6472" s="67" t="s">
        <v>89</v>
      </c>
      <c r="H6472" s="80" t="s">
        <v>602</v>
      </c>
      <c r="I6472" s="80" t="s">
        <v>19961</v>
      </c>
      <c r="J6472" s="104" t="s">
        <v>207</v>
      </c>
      <c r="K6472" s="67" t="s">
        <v>117</v>
      </c>
      <c r="L6472" s="67" t="s">
        <v>152</v>
      </c>
      <c r="M6472" s="67" t="s">
        <v>166</v>
      </c>
      <c r="N6472" s="67" t="s">
        <v>180</v>
      </c>
      <c r="O6472" s="81">
        <v>46340</v>
      </c>
      <c r="P6472" s="81">
        <v>45864</v>
      </c>
      <c r="Q6472" s="103" t="str">
        <f>IFERROR(VLOOKUP(J6472,Настройка!$C$4:$E$121,2,),"Ошибка")</f>
        <v>R</v>
      </c>
    </row>
    <row r="6473" spans="1:17" ht="14.4" customHeight="1">
      <c r="A6473" s="67">
        <v>6468</v>
      </c>
      <c r="B6473" s="80" t="s">
        <v>180</v>
      </c>
      <c r="C6473" s="80" t="s">
        <v>29</v>
      </c>
      <c r="D6473" s="80" t="s">
        <v>19962</v>
      </c>
      <c r="E6473" s="104" t="s">
        <v>19963</v>
      </c>
      <c r="F6473" s="107">
        <v>33074</v>
      </c>
      <c r="G6473" s="67" t="s">
        <v>89</v>
      </c>
      <c r="H6473" s="80" t="s">
        <v>602</v>
      </c>
      <c r="I6473" s="80" t="s">
        <v>19964</v>
      </c>
      <c r="J6473" s="104" t="s">
        <v>207</v>
      </c>
      <c r="K6473" s="67" t="s">
        <v>117</v>
      </c>
      <c r="L6473" s="67" t="s">
        <v>152</v>
      </c>
      <c r="M6473" s="67" t="s">
        <v>166</v>
      </c>
      <c r="N6473" s="67" t="s">
        <v>180</v>
      </c>
      <c r="O6473" s="81">
        <v>46340</v>
      </c>
      <c r="P6473" s="81">
        <v>45879</v>
      </c>
      <c r="Q6473" s="103" t="str">
        <f>IFERROR(VLOOKUP(J6473,Настройка!$C$4:$E$121,2,),"Ошибка")</f>
        <v>R</v>
      </c>
    </row>
    <row r="6474" spans="1:17" ht="14.4" customHeight="1">
      <c r="A6474" s="67">
        <v>6469</v>
      </c>
      <c r="B6474" s="80" t="s">
        <v>180</v>
      </c>
      <c r="C6474" s="80" t="s">
        <v>29</v>
      </c>
      <c r="D6474" s="80" t="s">
        <v>19965</v>
      </c>
      <c r="E6474" s="104" t="s">
        <v>19966</v>
      </c>
      <c r="F6474" s="107">
        <v>32103</v>
      </c>
      <c r="G6474" s="67" t="s">
        <v>89</v>
      </c>
      <c r="H6474" s="80" t="s">
        <v>602</v>
      </c>
      <c r="I6474" s="80" t="s">
        <v>19967</v>
      </c>
      <c r="J6474" s="104" t="s">
        <v>207</v>
      </c>
      <c r="K6474" s="67" t="s">
        <v>117</v>
      </c>
      <c r="L6474" s="67" t="s">
        <v>152</v>
      </c>
      <c r="M6474" s="67" t="s">
        <v>166</v>
      </c>
      <c r="N6474" s="67" t="s">
        <v>180</v>
      </c>
      <c r="O6474" s="81">
        <v>46340</v>
      </c>
      <c r="P6474" s="81">
        <v>45870</v>
      </c>
      <c r="Q6474" s="103" t="str">
        <f>IFERROR(VLOOKUP(J6474,Настройка!$C$4:$E$121,2,),"Ошибка")</f>
        <v>R</v>
      </c>
    </row>
    <row r="6475" spans="1:17" ht="14.4" customHeight="1">
      <c r="A6475" s="67">
        <v>6470</v>
      </c>
      <c r="B6475" s="80" t="s">
        <v>180</v>
      </c>
      <c r="C6475" s="80" t="s">
        <v>29</v>
      </c>
      <c r="D6475" s="80" t="s">
        <v>19968</v>
      </c>
      <c r="E6475" s="104" t="s">
        <v>19969</v>
      </c>
      <c r="F6475" s="107">
        <v>31879</v>
      </c>
      <c r="G6475" s="67" t="s">
        <v>69</v>
      </c>
      <c r="H6475" s="80" t="s">
        <v>302</v>
      </c>
      <c r="I6475" s="80" t="s">
        <v>19970</v>
      </c>
      <c r="J6475" s="104" t="s">
        <v>207</v>
      </c>
      <c r="K6475" s="67" t="s">
        <v>117</v>
      </c>
      <c r="L6475" s="67"/>
      <c r="M6475" s="67"/>
      <c r="N6475" s="67"/>
      <c r="O6475" s="81"/>
      <c r="P6475" s="81">
        <v>45953</v>
      </c>
      <c r="Q6475" s="103" t="str">
        <f>IFERROR(VLOOKUP(J6475,Настройка!$C$4:$E$121,2,),"Ошибка")</f>
        <v>R</v>
      </c>
    </row>
    <row r="6476" spans="1:17" ht="14.4" customHeight="1">
      <c r="A6476" s="67">
        <v>6471</v>
      </c>
      <c r="B6476" s="80" t="s">
        <v>180</v>
      </c>
      <c r="C6476" s="80" t="s">
        <v>29</v>
      </c>
      <c r="D6476" s="80" t="s">
        <v>19971</v>
      </c>
      <c r="E6476" s="104" t="s">
        <v>19972</v>
      </c>
      <c r="F6476" s="107">
        <v>34619</v>
      </c>
      <c r="G6476" s="67" t="s">
        <v>65</v>
      </c>
      <c r="H6476" s="80" t="s">
        <v>1294</v>
      </c>
      <c r="I6476" s="80" t="s">
        <v>19973</v>
      </c>
      <c r="J6476" s="104" t="s">
        <v>222</v>
      </c>
      <c r="K6476" s="67" t="s">
        <v>121</v>
      </c>
      <c r="L6476" s="67" t="s">
        <v>152</v>
      </c>
      <c r="M6476" s="67" t="s">
        <v>166</v>
      </c>
      <c r="N6476" s="67" t="s">
        <v>180</v>
      </c>
      <c r="O6476" s="81">
        <v>46249</v>
      </c>
      <c r="P6476" s="81">
        <v>45954</v>
      </c>
      <c r="Q6476" s="103" t="str">
        <f>IFERROR(VLOOKUP(J6476,Настройка!$C$4:$E$121,2,),"Ошибка")</f>
        <v>R</v>
      </c>
    </row>
    <row r="6477" spans="1:17" ht="14.4" customHeight="1">
      <c r="A6477" s="67">
        <v>6472</v>
      </c>
      <c r="B6477" s="80" t="s">
        <v>180</v>
      </c>
      <c r="C6477" s="80" t="s">
        <v>29</v>
      </c>
      <c r="D6477" s="80" t="s">
        <v>19974</v>
      </c>
      <c r="E6477" s="104" t="s">
        <v>19975</v>
      </c>
      <c r="F6477" s="107">
        <v>31320</v>
      </c>
      <c r="G6477" s="67" t="s">
        <v>93</v>
      </c>
      <c r="H6477" s="80" t="s">
        <v>814</v>
      </c>
      <c r="I6477" s="80" t="s">
        <v>19976</v>
      </c>
      <c r="J6477" s="104" t="s">
        <v>207</v>
      </c>
      <c r="K6477" s="67" t="s">
        <v>117</v>
      </c>
      <c r="L6477" s="67"/>
      <c r="M6477" s="67"/>
      <c r="N6477" s="67"/>
      <c r="O6477" s="81"/>
      <c r="P6477" s="81">
        <v>45954</v>
      </c>
      <c r="Q6477" s="103" t="str">
        <f>IFERROR(VLOOKUP(J6477,Настройка!$C$4:$E$121,2,),"Ошибка")</f>
        <v>R</v>
      </c>
    </row>
    <row r="6478" spans="1:17" ht="14.4" customHeight="1">
      <c r="A6478" s="67">
        <v>6473</v>
      </c>
      <c r="B6478" s="80" t="s">
        <v>180</v>
      </c>
      <c r="C6478" s="80" t="s">
        <v>29</v>
      </c>
      <c r="D6478" s="80" t="s">
        <v>19977</v>
      </c>
      <c r="E6478" s="104" t="s">
        <v>19978</v>
      </c>
      <c r="F6478" s="107">
        <v>33956</v>
      </c>
      <c r="G6478" s="67" t="s">
        <v>93</v>
      </c>
      <c r="H6478" s="80" t="s">
        <v>814</v>
      </c>
      <c r="I6478" s="80" t="s">
        <v>19979</v>
      </c>
      <c r="J6478" s="104" t="s">
        <v>207</v>
      </c>
      <c r="K6478" s="67" t="s">
        <v>117</v>
      </c>
      <c r="L6478" s="67"/>
      <c r="M6478" s="67"/>
      <c r="N6478" s="67"/>
      <c r="O6478" s="81"/>
      <c r="P6478" s="81">
        <v>45954</v>
      </c>
      <c r="Q6478" s="103" t="str">
        <f>IFERROR(VLOOKUP(J6478,Настройка!$C$4:$E$121,2,),"Ошибка")</f>
        <v>R</v>
      </c>
    </row>
    <row r="6479" spans="1:17" ht="14.4" customHeight="1">
      <c r="A6479" s="67">
        <v>6474</v>
      </c>
      <c r="B6479" s="80" t="s">
        <v>180</v>
      </c>
      <c r="C6479" s="80" t="s">
        <v>29</v>
      </c>
      <c r="D6479" s="80" t="s">
        <v>19980</v>
      </c>
      <c r="E6479" s="104" t="s">
        <v>19981</v>
      </c>
      <c r="F6479" s="107">
        <v>34221</v>
      </c>
      <c r="G6479" s="67" t="s">
        <v>67</v>
      </c>
      <c r="H6479" s="80" t="s">
        <v>401</v>
      </c>
      <c r="I6479" s="80" t="s">
        <v>19982</v>
      </c>
      <c r="J6479" s="104" t="s">
        <v>181</v>
      </c>
      <c r="K6479" s="67" t="s">
        <v>109</v>
      </c>
      <c r="L6479" s="67"/>
      <c r="M6479" s="67"/>
      <c r="N6479" s="67"/>
      <c r="O6479" s="81"/>
      <c r="P6479" s="81">
        <v>45956</v>
      </c>
      <c r="Q6479" s="103" t="str">
        <f>IFERROR(VLOOKUP(J6479,Настройка!$C$4:$E$121,2,),"Ошибка")</f>
        <v>ITR</v>
      </c>
    </row>
    <row r="6480" spans="1:17" ht="14.4" customHeight="1">
      <c r="A6480" s="67">
        <v>6475</v>
      </c>
      <c r="B6480" s="80" t="s">
        <v>180</v>
      </c>
      <c r="C6480" s="80" t="s">
        <v>29</v>
      </c>
      <c r="D6480" s="80" t="s">
        <v>19983</v>
      </c>
      <c r="E6480" s="104" t="s">
        <v>19984</v>
      </c>
      <c r="F6480" s="107">
        <v>36177</v>
      </c>
      <c r="G6480" s="67" t="s">
        <v>65</v>
      </c>
      <c r="H6480" s="80" t="s">
        <v>396</v>
      </c>
      <c r="I6480" s="80" t="s">
        <v>19985</v>
      </c>
      <c r="J6480" s="104" t="s">
        <v>226</v>
      </c>
      <c r="K6480" s="67" t="s">
        <v>129</v>
      </c>
      <c r="L6480" s="67" t="s">
        <v>152</v>
      </c>
      <c r="M6480" s="67" t="s">
        <v>166</v>
      </c>
      <c r="N6480" s="67" t="s">
        <v>180</v>
      </c>
      <c r="O6480" s="81">
        <v>46506</v>
      </c>
      <c r="P6480" s="81">
        <v>45770</v>
      </c>
      <c r="Q6480" s="103" t="str">
        <f>IFERROR(VLOOKUP(J6480,Настройка!$C$4:$E$121,2,),"Ошибка")</f>
        <v>R</v>
      </c>
    </row>
    <row r="6481" spans="1:17" ht="14.4" customHeight="1">
      <c r="A6481" s="67">
        <v>6476</v>
      </c>
      <c r="B6481" s="80" t="s">
        <v>180</v>
      </c>
      <c r="C6481" s="80" t="s">
        <v>29</v>
      </c>
      <c r="D6481" s="80" t="s">
        <v>19986</v>
      </c>
      <c r="E6481" s="104" t="s">
        <v>19987</v>
      </c>
      <c r="F6481" s="107">
        <v>33742</v>
      </c>
      <c r="G6481" s="67" t="s">
        <v>65</v>
      </c>
      <c r="H6481" s="80" t="s">
        <v>433</v>
      </c>
      <c r="I6481" s="80" t="s">
        <v>19988</v>
      </c>
      <c r="J6481" s="104" t="s">
        <v>226</v>
      </c>
      <c r="K6481" s="67" t="s">
        <v>129</v>
      </c>
      <c r="L6481" s="67" t="s">
        <v>152</v>
      </c>
      <c r="M6481" s="67" t="s">
        <v>166</v>
      </c>
      <c r="N6481" s="67" t="s">
        <v>180</v>
      </c>
      <c r="O6481" s="81">
        <v>46506</v>
      </c>
      <c r="P6481" s="81">
        <v>45756</v>
      </c>
      <c r="Q6481" s="103" t="str">
        <f>IFERROR(VLOOKUP(J6481,Настройка!$C$4:$E$121,2,),"Ошибка")</f>
        <v>R</v>
      </c>
    </row>
    <row r="6482" spans="1:17" ht="14.4" customHeight="1">
      <c r="A6482" s="67">
        <v>6477</v>
      </c>
      <c r="B6482" s="80" t="s">
        <v>180</v>
      </c>
      <c r="C6482" s="80" t="s">
        <v>29</v>
      </c>
      <c r="D6482" s="80" t="s">
        <v>19989</v>
      </c>
      <c r="E6482" s="104" t="s">
        <v>19990</v>
      </c>
      <c r="F6482" s="107">
        <v>28259</v>
      </c>
      <c r="G6482" s="67" t="s">
        <v>93</v>
      </c>
      <c r="H6482" s="80" t="s">
        <v>814</v>
      </c>
      <c r="I6482" s="80" t="s">
        <v>19991</v>
      </c>
      <c r="J6482" s="104" t="s">
        <v>226</v>
      </c>
      <c r="K6482" s="67" t="s">
        <v>129</v>
      </c>
      <c r="L6482" s="67"/>
      <c r="M6482" s="67"/>
      <c r="N6482" s="67"/>
      <c r="O6482" s="81"/>
      <c r="P6482" s="81">
        <v>45957</v>
      </c>
      <c r="Q6482" s="103" t="str">
        <f>IFERROR(VLOOKUP(J6482,Настройка!$C$4:$E$121,2,),"Ошибка")</f>
        <v>R</v>
      </c>
    </row>
    <row r="6483" spans="1:17" ht="14.4" customHeight="1">
      <c r="A6483" s="67">
        <v>6478</v>
      </c>
      <c r="B6483" s="80" t="s">
        <v>180</v>
      </c>
      <c r="C6483" s="80" t="s">
        <v>29</v>
      </c>
      <c r="D6483" s="80" t="s">
        <v>19992</v>
      </c>
      <c r="E6483" s="104" t="s">
        <v>19993</v>
      </c>
      <c r="F6483" s="107">
        <v>39227</v>
      </c>
      <c r="G6483" s="67" t="s">
        <v>93</v>
      </c>
      <c r="H6483" s="80" t="s">
        <v>886</v>
      </c>
      <c r="I6483" s="80" t="s">
        <v>19994</v>
      </c>
      <c r="J6483" s="104" t="s">
        <v>222</v>
      </c>
      <c r="K6483" s="67" t="s">
        <v>121</v>
      </c>
      <c r="L6483" s="67"/>
      <c r="M6483" s="67"/>
      <c r="N6483" s="67"/>
      <c r="O6483" s="81"/>
      <c r="P6483" s="81">
        <v>45957</v>
      </c>
      <c r="Q6483" s="103" t="str">
        <f>IFERROR(VLOOKUP(J6483,Настройка!$C$4:$E$121,2,),"Ошибка")</f>
        <v>R</v>
      </c>
    </row>
    <row r="6484" spans="1:17" ht="14.4" customHeight="1">
      <c r="A6484" s="67">
        <v>6479</v>
      </c>
      <c r="B6484" s="80" t="s">
        <v>180</v>
      </c>
      <c r="C6484" s="80" t="s">
        <v>29</v>
      </c>
      <c r="D6484" s="80" t="s">
        <v>19995</v>
      </c>
      <c r="E6484" s="104" t="s">
        <v>19996</v>
      </c>
      <c r="F6484" s="107">
        <v>28221</v>
      </c>
      <c r="G6484" s="67" t="s">
        <v>89</v>
      </c>
      <c r="H6484" s="80" t="s">
        <v>602</v>
      </c>
      <c r="I6484" s="80" t="s">
        <v>19997</v>
      </c>
      <c r="J6484" s="104" t="s">
        <v>207</v>
      </c>
      <c r="K6484" s="67" t="s">
        <v>117</v>
      </c>
      <c r="L6484" s="67" t="s">
        <v>152</v>
      </c>
      <c r="M6484" s="67" t="s">
        <v>166</v>
      </c>
      <c r="N6484" s="67" t="s">
        <v>180</v>
      </c>
      <c r="O6484" s="81">
        <v>46385</v>
      </c>
      <c r="P6484" s="81">
        <v>45951</v>
      </c>
      <c r="Q6484" s="103" t="str">
        <f>IFERROR(VLOOKUP(J6484,Настройка!$C$4:$E$121,2,),"Ошибка")</f>
        <v>R</v>
      </c>
    </row>
    <row r="6485" spans="1:17" ht="14.4" customHeight="1">
      <c r="A6485" s="67">
        <v>6480</v>
      </c>
      <c r="B6485" s="80" t="s">
        <v>180</v>
      </c>
      <c r="C6485" s="80" t="s">
        <v>29</v>
      </c>
      <c r="D6485" s="80" t="s">
        <v>19998</v>
      </c>
      <c r="E6485" s="104" t="s">
        <v>19999</v>
      </c>
      <c r="F6485" s="107">
        <v>36006</v>
      </c>
      <c r="G6485" s="67" t="s">
        <v>89</v>
      </c>
      <c r="H6485" s="80" t="s">
        <v>602</v>
      </c>
      <c r="I6485" s="80" t="s">
        <v>20000</v>
      </c>
      <c r="J6485" s="104" t="s">
        <v>207</v>
      </c>
      <c r="K6485" s="67" t="s">
        <v>117</v>
      </c>
      <c r="L6485" s="67" t="s">
        <v>152</v>
      </c>
      <c r="M6485" s="67" t="s">
        <v>166</v>
      </c>
      <c r="N6485" s="67" t="s">
        <v>180</v>
      </c>
      <c r="O6485" s="81">
        <v>46385</v>
      </c>
      <c r="P6485" s="81">
        <v>45952</v>
      </c>
      <c r="Q6485" s="103" t="str">
        <f>IFERROR(VLOOKUP(J6485,Настройка!$C$4:$E$121,2,),"Ошибка")</f>
        <v>R</v>
      </c>
    </row>
    <row r="6486" spans="1:17" ht="14.4" customHeight="1">
      <c r="A6486" s="67">
        <v>6481</v>
      </c>
      <c r="B6486" s="80" t="s">
        <v>180</v>
      </c>
      <c r="C6486" s="80" t="s">
        <v>29</v>
      </c>
      <c r="D6486" s="80" t="s">
        <v>20001</v>
      </c>
      <c r="E6486" s="104" t="s">
        <v>20002</v>
      </c>
      <c r="F6486" s="107">
        <v>28396</v>
      </c>
      <c r="G6486" s="67" t="s">
        <v>89</v>
      </c>
      <c r="H6486" s="80" t="s">
        <v>602</v>
      </c>
      <c r="I6486" s="80" t="s">
        <v>20003</v>
      </c>
      <c r="J6486" s="104" t="s">
        <v>207</v>
      </c>
      <c r="K6486" s="67" t="s">
        <v>117</v>
      </c>
      <c r="L6486" s="67" t="s">
        <v>152</v>
      </c>
      <c r="M6486" s="67" t="s">
        <v>166</v>
      </c>
      <c r="N6486" s="67" t="s">
        <v>180</v>
      </c>
      <c r="O6486" s="81">
        <v>46385</v>
      </c>
      <c r="P6486" s="81">
        <v>45952</v>
      </c>
      <c r="Q6486" s="103" t="str">
        <f>IFERROR(VLOOKUP(J6486,Настройка!$C$4:$E$121,2,),"Ошибка")</f>
        <v>R</v>
      </c>
    </row>
    <row r="6487" spans="1:17" ht="14.4" customHeight="1">
      <c r="A6487" s="67">
        <v>6482</v>
      </c>
      <c r="B6487" s="80" t="s">
        <v>180</v>
      </c>
      <c r="C6487" s="80" t="s">
        <v>29</v>
      </c>
      <c r="D6487" s="80" t="s">
        <v>20004</v>
      </c>
      <c r="E6487" s="104" t="s">
        <v>20005</v>
      </c>
      <c r="F6487" s="107">
        <v>38285</v>
      </c>
      <c r="G6487" s="67" t="s">
        <v>89</v>
      </c>
      <c r="H6487" s="80" t="s">
        <v>602</v>
      </c>
      <c r="I6487" s="80" t="s">
        <v>20006</v>
      </c>
      <c r="J6487" s="104" t="s">
        <v>222</v>
      </c>
      <c r="K6487" s="67" t="s">
        <v>121</v>
      </c>
      <c r="L6487" s="67" t="s">
        <v>152</v>
      </c>
      <c r="M6487" s="67" t="s">
        <v>166</v>
      </c>
      <c r="N6487" s="67" t="s">
        <v>180</v>
      </c>
      <c r="O6487" s="81">
        <v>46385</v>
      </c>
      <c r="P6487" s="81">
        <v>45953</v>
      </c>
      <c r="Q6487" s="103" t="str">
        <f>IFERROR(VLOOKUP(J6487,Настройка!$C$4:$E$121,2,),"Ошибка")</f>
        <v>R</v>
      </c>
    </row>
    <row r="6488" spans="1:17" ht="14.4" customHeight="1">
      <c r="A6488" s="67">
        <v>6483</v>
      </c>
      <c r="B6488" s="80" t="s">
        <v>180</v>
      </c>
      <c r="C6488" s="80" t="s">
        <v>29</v>
      </c>
      <c r="D6488" s="80" t="s">
        <v>20007</v>
      </c>
      <c r="E6488" s="104" t="s">
        <v>20008</v>
      </c>
      <c r="F6488" s="107">
        <v>37614</v>
      </c>
      <c r="G6488" s="67" t="s">
        <v>89</v>
      </c>
      <c r="H6488" s="80" t="s">
        <v>602</v>
      </c>
      <c r="I6488" s="80" t="s">
        <v>20009</v>
      </c>
      <c r="J6488" s="104" t="s">
        <v>207</v>
      </c>
      <c r="K6488" s="67" t="s">
        <v>117</v>
      </c>
      <c r="L6488" s="67" t="s">
        <v>152</v>
      </c>
      <c r="M6488" s="67" t="s">
        <v>166</v>
      </c>
      <c r="N6488" s="67" t="s">
        <v>180</v>
      </c>
      <c r="O6488" s="81">
        <v>46385</v>
      </c>
      <c r="P6488" s="81">
        <v>45946</v>
      </c>
      <c r="Q6488" s="103" t="str">
        <f>IFERROR(VLOOKUP(J6488,Настройка!$C$4:$E$121,2,),"Ошибка")</f>
        <v>R</v>
      </c>
    </row>
    <row r="6489" spans="1:17" ht="14.4" customHeight="1">
      <c r="A6489" s="67">
        <v>6484</v>
      </c>
      <c r="B6489" s="80" t="s">
        <v>180</v>
      </c>
      <c r="C6489" s="80" t="s">
        <v>29</v>
      </c>
      <c r="D6489" s="80" t="s">
        <v>20010</v>
      </c>
      <c r="E6489" s="104" t="s">
        <v>20011</v>
      </c>
      <c r="F6489" s="107">
        <v>34428</v>
      </c>
      <c r="G6489" s="67" t="s">
        <v>89</v>
      </c>
      <c r="H6489" s="80" t="s">
        <v>602</v>
      </c>
      <c r="I6489" s="80" t="s">
        <v>20012</v>
      </c>
      <c r="J6489" s="104" t="s">
        <v>207</v>
      </c>
      <c r="K6489" s="67" t="s">
        <v>117</v>
      </c>
      <c r="L6489" s="67" t="s">
        <v>152</v>
      </c>
      <c r="M6489" s="67" t="s">
        <v>166</v>
      </c>
      <c r="N6489" s="67" t="s">
        <v>180</v>
      </c>
      <c r="O6489" s="81">
        <v>46506</v>
      </c>
      <c r="P6489" s="81">
        <v>45946</v>
      </c>
      <c r="Q6489" s="103" t="str">
        <f>IFERROR(VLOOKUP(J6489,Настройка!$C$4:$E$121,2,),"Ошибка")</f>
        <v>R</v>
      </c>
    </row>
    <row r="6490" spans="1:17" ht="14.4" customHeight="1">
      <c r="A6490" s="67">
        <v>6485</v>
      </c>
      <c r="B6490" s="80" t="s">
        <v>180</v>
      </c>
      <c r="C6490" s="80" t="s">
        <v>29</v>
      </c>
      <c r="D6490" s="80" t="s">
        <v>20013</v>
      </c>
      <c r="E6490" s="104" t="s">
        <v>20014</v>
      </c>
      <c r="F6490" s="107">
        <v>36109</v>
      </c>
      <c r="G6490" s="67" t="s">
        <v>89</v>
      </c>
      <c r="H6490" s="80" t="s">
        <v>602</v>
      </c>
      <c r="I6490" s="80" t="s">
        <v>20015</v>
      </c>
      <c r="J6490" s="104" t="s">
        <v>207</v>
      </c>
      <c r="K6490" s="67" t="s">
        <v>117</v>
      </c>
      <c r="L6490" s="67" t="s">
        <v>152</v>
      </c>
      <c r="M6490" s="67" t="s">
        <v>166</v>
      </c>
      <c r="N6490" s="67" t="s">
        <v>180</v>
      </c>
      <c r="O6490" s="81">
        <v>46385</v>
      </c>
      <c r="P6490" s="81">
        <v>45946</v>
      </c>
      <c r="Q6490" s="103" t="str">
        <f>IFERROR(VLOOKUP(J6490,Настройка!$C$4:$E$121,2,),"Ошибка")</f>
        <v>R</v>
      </c>
    </row>
    <row r="6491" spans="1:17" ht="14.4" customHeight="1">
      <c r="A6491" s="67">
        <v>6486</v>
      </c>
      <c r="B6491" s="80" t="s">
        <v>180</v>
      </c>
      <c r="C6491" s="80" t="s">
        <v>29</v>
      </c>
      <c r="D6491" s="80" t="s">
        <v>20016</v>
      </c>
      <c r="E6491" s="104" t="s">
        <v>20017</v>
      </c>
      <c r="F6491" s="107">
        <v>37254</v>
      </c>
      <c r="G6491" s="67" t="s">
        <v>89</v>
      </c>
      <c r="H6491" s="80" t="s">
        <v>602</v>
      </c>
      <c r="I6491" s="80" t="s">
        <v>20018</v>
      </c>
      <c r="J6491" s="104" t="s">
        <v>222</v>
      </c>
      <c r="K6491" s="67" t="s">
        <v>121</v>
      </c>
      <c r="L6491" s="67" t="s">
        <v>152</v>
      </c>
      <c r="M6491" s="67" t="s">
        <v>166</v>
      </c>
      <c r="N6491" s="67" t="s">
        <v>180</v>
      </c>
      <c r="O6491" s="81">
        <v>46385</v>
      </c>
      <c r="P6491" s="81">
        <v>45951</v>
      </c>
      <c r="Q6491" s="103" t="str">
        <f>IFERROR(VLOOKUP(J6491,Настройка!$C$4:$E$121,2,),"Ошибка")</f>
        <v>R</v>
      </c>
    </row>
    <row r="6492" spans="1:17" ht="14.4" customHeight="1">
      <c r="A6492" s="67">
        <v>6487</v>
      </c>
      <c r="B6492" s="80" t="s">
        <v>180</v>
      </c>
      <c r="C6492" s="80" t="s">
        <v>29</v>
      </c>
      <c r="D6492" s="80" t="s">
        <v>20019</v>
      </c>
      <c r="E6492" s="104" t="s">
        <v>20020</v>
      </c>
      <c r="F6492" s="107">
        <v>39347</v>
      </c>
      <c r="G6492" s="67" t="s">
        <v>67</v>
      </c>
      <c r="H6492" s="80"/>
      <c r="I6492" s="80" t="s">
        <v>20021</v>
      </c>
      <c r="J6492" s="104" t="s">
        <v>222</v>
      </c>
      <c r="K6492" s="67" t="s">
        <v>121</v>
      </c>
      <c r="L6492" s="67"/>
      <c r="M6492" s="67"/>
      <c r="N6492" s="67"/>
      <c r="O6492" s="81"/>
      <c r="P6492" s="81">
        <v>45958</v>
      </c>
      <c r="Q6492" s="103" t="str">
        <f>IFERROR(VLOOKUP(J6492,Настройка!$C$4:$E$121,2,),"Ошибка")</f>
        <v>R</v>
      </c>
    </row>
    <row r="6493" spans="1:17" ht="14.4" customHeight="1">
      <c r="A6493" s="67">
        <v>6488</v>
      </c>
      <c r="B6493" s="80" t="s">
        <v>180</v>
      </c>
      <c r="C6493" s="80" t="s">
        <v>29</v>
      </c>
      <c r="D6493" s="80" t="s">
        <v>20022</v>
      </c>
      <c r="E6493" s="104" t="s">
        <v>20023</v>
      </c>
      <c r="F6493" s="107">
        <v>36903</v>
      </c>
      <c r="G6493" s="67" t="s">
        <v>69</v>
      </c>
      <c r="H6493" s="80" t="s">
        <v>302</v>
      </c>
      <c r="I6493" s="80" t="s">
        <v>20024</v>
      </c>
      <c r="J6493" s="104" t="s">
        <v>207</v>
      </c>
      <c r="K6493" s="67" t="s">
        <v>117</v>
      </c>
      <c r="L6493" s="67"/>
      <c r="M6493" s="67"/>
      <c r="N6493" s="67"/>
      <c r="O6493" s="81"/>
      <c r="P6493" s="81">
        <v>45961</v>
      </c>
      <c r="Q6493" s="103" t="str">
        <f>IFERROR(VLOOKUP(J6493,Настройка!$C$4:$E$121,2,),"Ошибка")</f>
        <v>R</v>
      </c>
    </row>
    <row r="6494" spans="1:17" ht="14.4" customHeight="1">
      <c r="A6494" s="67">
        <v>6489</v>
      </c>
      <c r="B6494" s="80" t="s">
        <v>180</v>
      </c>
      <c r="C6494" s="80" t="s">
        <v>29</v>
      </c>
      <c r="D6494" s="80" t="s">
        <v>20025</v>
      </c>
      <c r="E6494" s="104" t="s">
        <v>20026</v>
      </c>
      <c r="F6494" s="107">
        <v>34935</v>
      </c>
      <c r="G6494" s="67" t="s">
        <v>67</v>
      </c>
      <c r="H6494" s="80" t="s">
        <v>401</v>
      </c>
      <c r="I6494" s="80" t="s">
        <v>20027</v>
      </c>
      <c r="J6494" s="104" t="s">
        <v>227</v>
      </c>
      <c r="K6494" s="67" t="s">
        <v>131</v>
      </c>
      <c r="L6494" s="67"/>
      <c r="M6494" s="67"/>
      <c r="N6494" s="67"/>
      <c r="O6494" s="81"/>
      <c r="P6494" s="81">
        <v>45962</v>
      </c>
      <c r="Q6494" s="103" t="str">
        <f>IFERROR(VLOOKUP(J6494,Настройка!$C$4:$E$121,2,),"Ошибка")</f>
        <v>R</v>
      </c>
    </row>
    <row r="6495" spans="1:17" ht="14.4" customHeight="1">
      <c r="A6495" s="67">
        <v>6490</v>
      </c>
      <c r="B6495" s="80" t="s">
        <v>180</v>
      </c>
      <c r="C6495" s="80" t="s">
        <v>29</v>
      </c>
      <c r="D6495" s="80" t="s">
        <v>20028</v>
      </c>
      <c r="E6495" s="104" t="s">
        <v>20029</v>
      </c>
      <c r="F6495" s="107">
        <v>36610</v>
      </c>
      <c r="G6495" s="67" t="s">
        <v>67</v>
      </c>
      <c r="H6495" s="80" t="s">
        <v>401</v>
      </c>
      <c r="I6495" s="80" t="s">
        <v>20030</v>
      </c>
      <c r="J6495" s="104" t="s">
        <v>227</v>
      </c>
      <c r="K6495" s="67" t="s">
        <v>131</v>
      </c>
      <c r="L6495" s="67"/>
      <c r="M6495" s="67"/>
      <c r="N6495" s="67"/>
      <c r="O6495" s="81"/>
      <c r="P6495" s="81">
        <v>45963</v>
      </c>
      <c r="Q6495" s="103" t="str">
        <f>IFERROR(VLOOKUP(J6495,Настройка!$C$4:$E$121,2,),"Ошибка")</f>
        <v>R</v>
      </c>
    </row>
    <row r="6496" spans="1:17" ht="14.4" customHeight="1">
      <c r="A6496" s="67">
        <v>6491</v>
      </c>
      <c r="B6496" s="80" t="s">
        <v>180</v>
      </c>
      <c r="C6496" s="80" t="s">
        <v>29</v>
      </c>
      <c r="D6496" s="80" t="s">
        <v>20031</v>
      </c>
      <c r="E6496" s="104" t="s">
        <v>20032</v>
      </c>
      <c r="F6496" s="107">
        <v>37822</v>
      </c>
      <c r="G6496" s="67" t="s">
        <v>67</v>
      </c>
      <c r="H6496" s="80"/>
      <c r="I6496" s="80" t="s">
        <v>20033</v>
      </c>
      <c r="J6496" s="104" t="s">
        <v>227</v>
      </c>
      <c r="K6496" s="67" t="s">
        <v>131</v>
      </c>
      <c r="L6496" s="67"/>
      <c r="M6496" s="67"/>
      <c r="N6496" s="67"/>
      <c r="O6496" s="81"/>
      <c r="P6496" s="81">
        <v>45963</v>
      </c>
      <c r="Q6496" s="103" t="str">
        <f>IFERROR(VLOOKUP(J6496,Настройка!$C$4:$E$121,2,),"Ошибка")</f>
        <v>R</v>
      </c>
    </row>
    <row r="6497" spans="1:17" ht="14.4" customHeight="1">
      <c r="A6497" s="67">
        <v>6492</v>
      </c>
      <c r="B6497" s="80" t="s">
        <v>180</v>
      </c>
      <c r="C6497" s="80" t="s">
        <v>29</v>
      </c>
      <c r="D6497" s="80" t="s">
        <v>20034</v>
      </c>
      <c r="E6497" s="104" t="s">
        <v>20035</v>
      </c>
      <c r="F6497" s="107">
        <v>30784</v>
      </c>
      <c r="G6497" s="67" t="s">
        <v>65</v>
      </c>
      <c r="H6497" s="80" t="s">
        <v>1294</v>
      </c>
      <c r="I6497" s="80" t="s">
        <v>20036</v>
      </c>
      <c r="J6497" s="104" t="s">
        <v>226</v>
      </c>
      <c r="K6497" s="67" t="s">
        <v>129</v>
      </c>
      <c r="L6497" s="67" t="s">
        <v>152</v>
      </c>
      <c r="M6497" s="67" t="s">
        <v>166</v>
      </c>
      <c r="N6497" s="67" t="s">
        <v>180</v>
      </c>
      <c r="O6497" s="81">
        <v>46249</v>
      </c>
      <c r="P6497" s="81">
        <v>45966</v>
      </c>
      <c r="Q6497" s="103" t="str">
        <f>IFERROR(VLOOKUP(J6497,Настройка!$C$4:$E$121,2,),"Ошибка")</f>
        <v>R</v>
      </c>
    </row>
    <row r="6498" spans="1:17" ht="14.4" customHeight="1">
      <c r="A6498" s="67">
        <v>6493</v>
      </c>
      <c r="B6498" s="80" t="s">
        <v>180</v>
      </c>
      <c r="C6498" s="80" t="s">
        <v>29</v>
      </c>
      <c r="D6498" s="80" t="s">
        <v>20037</v>
      </c>
      <c r="E6498" s="104" t="s">
        <v>20038</v>
      </c>
      <c r="F6498" s="107">
        <v>31447</v>
      </c>
      <c r="G6498" s="67" t="s">
        <v>65</v>
      </c>
      <c r="H6498" s="80" t="s">
        <v>429</v>
      </c>
      <c r="I6498" s="80" t="s">
        <v>20039</v>
      </c>
      <c r="J6498" s="104" t="s">
        <v>226</v>
      </c>
      <c r="K6498" s="67" t="s">
        <v>129</v>
      </c>
      <c r="L6498" s="67" t="s">
        <v>152</v>
      </c>
      <c r="M6498" s="67" t="s">
        <v>166</v>
      </c>
      <c r="N6498" s="67" t="s">
        <v>180</v>
      </c>
      <c r="O6498" s="81">
        <v>46249</v>
      </c>
      <c r="P6498" s="81">
        <v>45966</v>
      </c>
      <c r="Q6498" s="103" t="str">
        <f>IFERROR(VLOOKUP(J6498,Настройка!$C$4:$E$121,2,),"Ошибка")</f>
        <v>R</v>
      </c>
    </row>
    <row r="6499" spans="1:17" ht="14.4" customHeight="1">
      <c r="A6499" s="67">
        <v>6494</v>
      </c>
      <c r="B6499" s="80" t="s">
        <v>180</v>
      </c>
      <c r="C6499" s="80" t="s">
        <v>29</v>
      </c>
      <c r="D6499" s="80" t="s">
        <v>20040</v>
      </c>
      <c r="E6499" s="104" t="s">
        <v>20041</v>
      </c>
      <c r="F6499" s="107">
        <v>28874</v>
      </c>
      <c r="G6499" s="67" t="s">
        <v>67</v>
      </c>
      <c r="H6499" s="80" t="s">
        <v>401</v>
      </c>
      <c r="I6499" s="80" t="s">
        <v>20042</v>
      </c>
      <c r="J6499" s="104" t="s">
        <v>227</v>
      </c>
      <c r="K6499" s="67" t="s">
        <v>131</v>
      </c>
      <c r="L6499" s="67"/>
      <c r="M6499" s="67"/>
      <c r="N6499" s="67"/>
      <c r="O6499" s="81"/>
      <c r="P6499" s="81">
        <v>45968</v>
      </c>
      <c r="Q6499" s="103" t="str">
        <f>IFERROR(VLOOKUP(J6499,Настройка!$C$4:$E$121,2,),"Ошибка")</f>
        <v>R</v>
      </c>
    </row>
    <row r="6500" spans="1:17" ht="14.4" customHeight="1">
      <c r="A6500" s="67">
        <v>6495</v>
      </c>
      <c r="B6500" s="80" t="s">
        <v>180</v>
      </c>
      <c r="C6500" s="80" t="s">
        <v>29</v>
      </c>
      <c r="D6500" s="80" t="s">
        <v>20043</v>
      </c>
      <c r="E6500" s="104" t="s">
        <v>20044</v>
      </c>
      <c r="F6500" s="107">
        <v>28806</v>
      </c>
      <c r="G6500" s="67" t="s">
        <v>67</v>
      </c>
      <c r="H6500" s="80"/>
      <c r="I6500" s="80" t="s">
        <v>20045</v>
      </c>
      <c r="J6500" s="104" t="s">
        <v>227</v>
      </c>
      <c r="K6500" s="67" t="s">
        <v>131</v>
      </c>
      <c r="L6500" s="67"/>
      <c r="M6500" s="67"/>
      <c r="N6500" s="67"/>
      <c r="O6500" s="81"/>
      <c r="P6500" s="81">
        <v>45968</v>
      </c>
      <c r="Q6500" s="103" t="str">
        <f>IFERROR(VLOOKUP(J6500,Настройка!$C$4:$E$121,2,),"Ошибка")</f>
        <v>R</v>
      </c>
    </row>
    <row r="6501" spans="1:17" ht="14.4" customHeight="1">
      <c r="A6501" s="67">
        <v>6496</v>
      </c>
      <c r="B6501" s="80" t="s">
        <v>180</v>
      </c>
      <c r="C6501" s="80" t="s">
        <v>29</v>
      </c>
      <c r="D6501" s="80" t="s">
        <v>20046</v>
      </c>
      <c r="E6501" s="104" t="s">
        <v>20047</v>
      </c>
      <c r="F6501" s="107">
        <v>31847</v>
      </c>
      <c r="G6501" s="67" t="s">
        <v>65</v>
      </c>
      <c r="H6501" s="80" t="s">
        <v>396</v>
      </c>
      <c r="I6501" s="80" t="s">
        <v>20048</v>
      </c>
      <c r="J6501" s="104" t="s">
        <v>222</v>
      </c>
      <c r="K6501" s="67" t="s">
        <v>121</v>
      </c>
      <c r="L6501" s="67" t="s">
        <v>152</v>
      </c>
      <c r="M6501" s="67" t="s">
        <v>166</v>
      </c>
      <c r="N6501" s="67" t="s">
        <v>180</v>
      </c>
      <c r="O6501" s="81">
        <v>46249</v>
      </c>
      <c r="P6501" s="81">
        <v>45970</v>
      </c>
      <c r="Q6501" s="103" t="str">
        <f>IFERROR(VLOOKUP(J6501,Настройка!$C$4:$E$121,2,),"Ошибка")</f>
        <v>R</v>
      </c>
    </row>
    <row r="6502" spans="1:17" ht="14.4" customHeight="1">
      <c r="A6502" s="67">
        <v>6497</v>
      </c>
      <c r="B6502" s="80" t="s">
        <v>180</v>
      </c>
      <c r="C6502" s="80" t="s">
        <v>29</v>
      </c>
      <c r="D6502" s="80" t="s">
        <v>20049</v>
      </c>
      <c r="E6502" s="104" t="s">
        <v>20050</v>
      </c>
      <c r="F6502" s="107">
        <v>28121</v>
      </c>
      <c r="G6502" s="67" t="s">
        <v>93</v>
      </c>
      <c r="H6502" s="80" t="s">
        <v>814</v>
      </c>
      <c r="I6502" s="80" t="s">
        <v>20051</v>
      </c>
      <c r="J6502" s="104" t="s">
        <v>222</v>
      </c>
      <c r="K6502" s="67" t="s">
        <v>121</v>
      </c>
      <c r="L6502" s="67"/>
      <c r="M6502" s="67"/>
      <c r="N6502" s="67"/>
      <c r="O6502" s="81"/>
      <c r="P6502" s="81">
        <v>45969</v>
      </c>
      <c r="Q6502" s="103" t="str">
        <f>IFERROR(VLOOKUP(J6502,Настройка!$C$4:$E$121,2,),"Ошибка")</f>
        <v>R</v>
      </c>
    </row>
    <row r="6503" spans="1:17" ht="14.4" customHeight="1">
      <c r="A6503" s="67">
        <v>6498</v>
      </c>
      <c r="B6503" s="80" t="s">
        <v>180</v>
      </c>
      <c r="C6503" s="80" t="s">
        <v>29</v>
      </c>
      <c r="D6503" s="80" t="s">
        <v>20052</v>
      </c>
      <c r="E6503" s="104" t="s">
        <v>20053</v>
      </c>
      <c r="F6503" s="107">
        <v>28901</v>
      </c>
      <c r="G6503" s="67" t="s">
        <v>93</v>
      </c>
      <c r="H6503" s="80" t="s">
        <v>814</v>
      </c>
      <c r="I6503" s="80" t="s">
        <v>20054</v>
      </c>
      <c r="J6503" s="104" t="s">
        <v>222</v>
      </c>
      <c r="K6503" s="67" t="s">
        <v>121</v>
      </c>
      <c r="L6503" s="67"/>
      <c r="M6503" s="67"/>
      <c r="N6503" s="67"/>
      <c r="O6503" s="81"/>
      <c r="P6503" s="81">
        <v>45969</v>
      </c>
      <c r="Q6503" s="103" t="str">
        <f>IFERROR(VLOOKUP(J6503,Настройка!$C$4:$E$121,2,),"Ошибка")</f>
        <v>R</v>
      </c>
    </row>
    <row r="6504" spans="1:17" ht="14.4" customHeight="1">
      <c r="A6504" s="67">
        <v>6499</v>
      </c>
      <c r="B6504" s="80" t="s">
        <v>180</v>
      </c>
      <c r="C6504" s="80" t="s">
        <v>29</v>
      </c>
      <c r="D6504" s="80" t="s">
        <v>20055</v>
      </c>
      <c r="E6504" s="104" t="s">
        <v>20056</v>
      </c>
      <c r="F6504" s="107">
        <v>39342</v>
      </c>
      <c r="G6504" s="67" t="s">
        <v>93</v>
      </c>
      <c r="H6504" s="80" t="s">
        <v>886</v>
      </c>
      <c r="I6504" s="80" t="s">
        <v>20057</v>
      </c>
      <c r="J6504" s="104" t="s">
        <v>222</v>
      </c>
      <c r="K6504" s="67" t="s">
        <v>121</v>
      </c>
      <c r="L6504" s="67"/>
      <c r="M6504" s="67"/>
      <c r="N6504" s="67"/>
      <c r="O6504" s="81"/>
      <c r="P6504" s="81">
        <v>45969</v>
      </c>
      <c r="Q6504" s="103" t="str">
        <f>IFERROR(VLOOKUP(J6504,Настройка!$C$4:$E$121,2,),"Ошибка")</f>
        <v>R</v>
      </c>
    </row>
    <row r="6505" spans="1:17" ht="14.4" customHeight="1">
      <c r="A6505" s="67">
        <v>6500</v>
      </c>
      <c r="B6505" s="80" t="s">
        <v>180</v>
      </c>
      <c r="C6505" s="80" t="s">
        <v>29</v>
      </c>
      <c r="D6505" s="80" t="s">
        <v>20058</v>
      </c>
      <c r="E6505" s="104" t="s">
        <v>20059</v>
      </c>
      <c r="F6505" s="107">
        <v>35994</v>
      </c>
      <c r="G6505" s="67" t="s">
        <v>65</v>
      </c>
      <c r="H6505" s="80" t="s">
        <v>429</v>
      </c>
      <c r="I6505" s="80" t="s">
        <v>20060</v>
      </c>
      <c r="J6505" s="104" t="s">
        <v>227</v>
      </c>
      <c r="K6505" s="67" t="s">
        <v>131</v>
      </c>
      <c r="L6505" s="67" t="s">
        <v>152</v>
      </c>
      <c r="M6505" s="67" t="s">
        <v>166</v>
      </c>
      <c r="N6505" s="67" t="s">
        <v>180</v>
      </c>
      <c r="O6505" s="81">
        <v>46249</v>
      </c>
      <c r="P6505" s="81">
        <v>45970</v>
      </c>
      <c r="Q6505" s="103" t="str">
        <f>IFERROR(VLOOKUP(J6505,Настройка!$C$4:$E$121,2,),"Ошибка")</f>
        <v>R</v>
      </c>
    </row>
    <row r="6506" spans="1:17" ht="14.4" customHeight="1">
      <c r="A6506" s="67">
        <v>6501</v>
      </c>
      <c r="B6506" s="80" t="s">
        <v>180</v>
      </c>
      <c r="C6506" s="80" t="s">
        <v>29</v>
      </c>
      <c r="D6506" s="80" t="s">
        <v>20061</v>
      </c>
      <c r="E6506" s="104" t="s">
        <v>20062</v>
      </c>
      <c r="F6506" s="107">
        <v>27163</v>
      </c>
      <c r="G6506" s="67" t="s">
        <v>93</v>
      </c>
      <c r="H6506" s="80" t="s">
        <v>814</v>
      </c>
      <c r="I6506" s="80" t="s">
        <v>20063</v>
      </c>
      <c r="J6506" s="104" t="s">
        <v>222</v>
      </c>
      <c r="K6506" s="67" t="s">
        <v>121</v>
      </c>
      <c r="L6506" s="67"/>
      <c r="M6506" s="67"/>
      <c r="N6506" s="67"/>
      <c r="O6506" s="81"/>
      <c r="P6506" s="81">
        <v>45970</v>
      </c>
      <c r="Q6506" s="103" t="str">
        <f>IFERROR(VLOOKUP(J6506,Настройка!$C$4:$E$121,2,),"Ошибка")</f>
        <v>R</v>
      </c>
    </row>
    <row r="6507" spans="1:17" ht="14.4" customHeight="1">
      <c r="A6507" s="67">
        <v>6502</v>
      </c>
      <c r="B6507" s="80" t="s">
        <v>180</v>
      </c>
      <c r="C6507" s="80" t="s">
        <v>29</v>
      </c>
      <c r="D6507" s="80" t="s">
        <v>20064</v>
      </c>
      <c r="E6507" s="104" t="s">
        <v>20065</v>
      </c>
      <c r="F6507" s="107">
        <v>31847</v>
      </c>
      <c r="G6507" s="67" t="s">
        <v>93</v>
      </c>
      <c r="H6507" s="80" t="s">
        <v>814</v>
      </c>
      <c r="I6507" s="80" t="s">
        <v>20066</v>
      </c>
      <c r="J6507" s="104" t="s">
        <v>222</v>
      </c>
      <c r="K6507" s="67" t="s">
        <v>121</v>
      </c>
      <c r="L6507" s="67"/>
      <c r="M6507" s="67"/>
      <c r="N6507" s="67"/>
      <c r="O6507" s="81"/>
      <c r="P6507" s="81">
        <v>45970</v>
      </c>
      <c r="Q6507" s="103" t="str">
        <f>IFERROR(VLOOKUP(J6507,Настройка!$C$4:$E$121,2,),"Ошибка")</f>
        <v>R</v>
      </c>
    </row>
    <row r="6508" spans="1:17" ht="14.4" customHeight="1">
      <c r="A6508" s="67">
        <v>6503</v>
      </c>
      <c r="B6508" s="80" t="s">
        <v>180</v>
      </c>
      <c r="C6508" s="80" t="s">
        <v>29</v>
      </c>
      <c r="D6508" s="80" t="s">
        <v>20067</v>
      </c>
      <c r="E6508" s="104" t="s">
        <v>20068</v>
      </c>
      <c r="F6508" s="107">
        <v>32402</v>
      </c>
      <c r="G6508" s="67" t="s">
        <v>93</v>
      </c>
      <c r="H6508" s="80" t="s">
        <v>814</v>
      </c>
      <c r="I6508" s="80" t="s">
        <v>20069</v>
      </c>
      <c r="J6508" s="104" t="s">
        <v>222</v>
      </c>
      <c r="K6508" s="67" t="s">
        <v>121</v>
      </c>
      <c r="L6508" s="67"/>
      <c r="M6508" s="67"/>
      <c r="N6508" s="67"/>
      <c r="O6508" s="81"/>
      <c r="P6508" s="81">
        <v>45970</v>
      </c>
      <c r="Q6508" s="103" t="str">
        <f>IFERROR(VLOOKUP(J6508,Настройка!$C$4:$E$121,2,),"Ошибка")</f>
        <v>R</v>
      </c>
    </row>
    <row r="6509" spans="1:17" ht="14.4" customHeight="1">
      <c r="A6509" s="67">
        <v>6504</v>
      </c>
      <c r="B6509" s="80" t="s">
        <v>180</v>
      </c>
      <c r="C6509" s="80" t="s">
        <v>29</v>
      </c>
      <c r="D6509" s="80" t="s">
        <v>20070</v>
      </c>
      <c r="E6509" s="104" t="s">
        <v>20071</v>
      </c>
      <c r="F6509" s="107">
        <v>34452</v>
      </c>
      <c r="G6509" s="67" t="s">
        <v>93</v>
      </c>
      <c r="H6509" s="80" t="s">
        <v>814</v>
      </c>
      <c r="I6509" s="80" t="s">
        <v>20072</v>
      </c>
      <c r="J6509" s="104" t="s">
        <v>222</v>
      </c>
      <c r="K6509" s="67" t="s">
        <v>121</v>
      </c>
      <c r="L6509" s="67"/>
      <c r="M6509" s="67"/>
      <c r="N6509" s="67"/>
      <c r="O6509" s="81"/>
      <c r="P6509" s="81">
        <v>45970</v>
      </c>
      <c r="Q6509" s="103" t="str">
        <f>IFERROR(VLOOKUP(J6509,Настройка!$C$4:$E$121,2,),"Ошибка")</f>
        <v>R</v>
      </c>
    </row>
    <row r="6510" spans="1:17" ht="14.4" customHeight="1">
      <c r="A6510" s="67">
        <v>6505</v>
      </c>
      <c r="B6510" s="80" t="s">
        <v>180</v>
      </c>
      <c r="C6510" s="80" t="s">
        <v>29</v>
      </c>
      <c r="D6510" s="80" t="s">
        <v>20073</v>
      </c>
      <c r="E6510" s="104" t="s">
        <v>20074</v>
      </c>
      <c r="F6510" s="107">
        <v>35575</v>
      </c>
      <c r="G6510" s="67" t="s">
        <v>93</v>
      </c>
      <c r="H6510" s="80" t="s">
        <v>814</v>
      </c>
      <c r="I6510" s="80" t="s">
        <v>20075</v>
      </c>
      <c r="J6510" s="104" t="s">
        <v>227</v>
      </c>
      <c r="K6510" s="67" t="s">
        <v>131</v>
      </c>
      <c r="L6510" s="67"/>
      <c r="M6510" s="67"/>
      <c r="N6510" s="67"/>
      <c r="O6510" s="81"/>
      <c r="P6510" s="81">
        <v>45970</v>
      </c>
      <c r="Q6510" s="103" t="str">
        <f>IFERROR(VLOOKUP(J6510,Настройка!$C$4:$E$121,2,),"Ошибка")</f>
        <v>R</v>
      </c>
    </row>
    <row r="6511" spans="1:17" ht="14.4" customHeight="1">
      <c r="A6511" s="67">
        <v>6506</v>
      </c>
      <c r="B6511" s="80" t="s">
        <v>180</v>
      </c>
      <c r="C6511" s="80" t="s">
        <v>29</v>
      </c>
      <c r="D6511" s="80" t="s">
        <v>20076</v>
      </c>
      <c r="E6511" s="104" t="s">
        <v>20077</v>
      </c>
      <c r="F6511" s="107">
        <v>33808</v>
      </c>
      <c r="G6511" s="67" t="s">
        <v>93</v>
      </c>
      <c r="H6511" s="80" t="s">
        <v>814</v>
      </c>
      <c r="I6511" s="80" t="s">
        <v>20078</v>
      </c>
      <c r="J6511" s="104" t="s">
        <v>222</v>
      </c>
      <c r="K6511" s="67" t="s">
        <v>121</v>
      </c>
      <c r="L6511" s="67"/>
      <c r="M6511" s="67"/>
      <c r="N6511" s="67"/>
      <c r="O6511" s="81"/>
      <c r="P6511" s="81">
        <v>45970</v>
      </c>
      <c r="Q6511" s="103" t="str">
        <f>IFERROR(VLOOKUP(J6511,Настройка!$C$4:$E$121,2,),"Ошибка")</f>
        <v>R</v>
      </c>
    </row>
    <row r="6512" spans="1:17" ht="14.4" customHeight="1">
      <c r="A6512" s="67">
        <v>6507</v>
      </c>
      <c r="B6512" s="80" t="s">
        <v>180</v>
      </c>
      <c r="C6512" s="80" t="s">
        <v>29</v>
      </c>
      <c r="D6512" s="80" t="s">
        <v>20079</v>
      </c>
      <c r="E6512" s="104" t="s">
        <v>20080</v>
      </c>
      <c r="F6512" s="107">
        <v>31853</v>
      </c>
      <c r="G6512" s="67" t="s">
        <v>93</v>
      </c>
      <c r="H6512" s="80" t="s">
        <v>814</v>
      </c>
      <c r="I6512" s="80" t="s">
        <v>20081</v>
      </c>
      <c r="J6512" s="104" t="s">
        <v>227</v>
      </c>
      <c r="K6512" s="67" t="s">
        <v>131</v>
      </c>
      <c r="L6512" s="67"/>
      <c r="M6512" s="67"/>
      <c r="N6512" s="67"/>
      <c r="O6512" s="81"/>
      <c r="P6512" s="81">
        <v>45970</v>
      </c>
      <c r="Q6512" s="103" t="str">
        <f>IFERROR(VLOOKUP(J6512,Настройка!$C$4:$E$121,2,),"Ошибка")</f>
        <v>R</v>
      </c>
    </row>
    <row r="6513" spans="1:17" ht="14.4" customHeight="1">
      <c r="A6513" s="67">
        <v>6508</v>
      </c>
      <c r="B6513" s="80" t="s">
        <v>180</v>
      </c>
      <c r="C6513" s="80" t="s">
        <v>29</v>
      </c>
      <c r="D6513" s="80" t="s">
        <v>20082</v>
      </c>
      <c r="E6513" s="104" t="s">
        <v>20083</v>
      </c>
      <c r="F6513" s="107">
        <v>36292</v>
      </c>
      <c r="G6513" s="67" t="s">
        <v>93</v>
      </c>
      <c r="H6513" s="80" t="s">
        <v>814</v>
      </c>
      <c r="I6513" s="80" t="s">
        <v>20084</v>
      </c>
      <c r="J6513" s="104" t="s">
        <v>204</v>
      </c>
      <c r="K6513" s="67" t="s">
        <v>117</v>
      </c>
      <c r="L6513" s="67"/>
      <c r="M6513" s="67"/>
      <c r="N6513" s="67"/>
      <c r="O6513" s="81"/>
      <c r="P6513" s="81">
        <v>45970</v>
      </c>
      <c r="Q6513" s="103" t="str">
        <f>IFERROR(VLOOKUP(J6513,Настройка!$C$4:$E$121,2,),"Ошибка")</f>
        <v>R</v>
      </c>
    </row>
    <row r="6514" spans="1:17" ht="14.4" customHeight="1">
      <c r="A6514" s="67">
        <v>6509</v>
      </c>
      <c r="B6514" s="80" t="s">
        <v>180</v>
      </c>
      <c r="C6514" s="80" t="s">
        <v>29</v>
      </c>
      <c r="D6514" s="80" t="s">
        <v>20085</v>
      </c>
      <c r="E6514" s="104" t="s">
        <v>20086</v>
      </c>
      <c r="F6514" s="107">
        <v>33295</v>
      </c>
      <c r="G6514" s="67" t="s">
        <v>93</v>
      </c>
      <c r="H6514" s="80" t="s">
        <v>814</v>
      </c>
      <c r="I6514" s="80" t="s">
        <v>20087</v>
      </c>
      <c r="J6514" s="104" t="s">
        <v>227</v>
      </c>
      <c r="K6514" s="67" t="s">
        <v>131</v>
      </c>
      <c r="L6514" s="67"/>
      <c r="M6514" s="67"/>
      <c r="N6514" s="67"/>
      <c r="O6514" s="81"/>
      <c r="P6514" s="81">
        <v>45970</v>
      </c>
      <c r="Q6514" s="103" t="str">
        <f>IFERROR(VLOOKUP(J6514,Настройка!$C$4:$E$121,2,),"Ошибка")</f>
        <v>R</v>
      </c>
    </row>
    <row r="6515" spans="1:17" ht="14.4" customHeight="1">
      <c r="A6515" s="67">
        <v>6510</v>
      </c>
      <c r="B6515" s="80" t="s">
        <v>180</v>
      </c>
      <c r="C6515" s="80" t="s">
        <v>29</v>
      </c>
      <c r="D6515" s="80" t="s">
        <v>20088</v>
      </c>
      <c r="E6515" s="104" t="s">
        <v>20089</v>
      </c>
      <c r="F6515" s="107">
        <v>30507</v>
      </c>
      <c r="G6515" s="67" t="s">
        <v>93</v>
      </c>
      <c r="H6515" s="80" t="s">
        <v>814</v>
      </c>
      <c r="I6515" s="80" t="s">
        <v>20090</v>
      </c>
      <c r="J6515" s="104" t="s">
        <v>227</v>
      </c>
      <c r="K6515" s="67" t="s">
        <v>131</v>
      </c>
      <c r="L6515" s="67"/>
      <c r="M6515" s="67"/>
      <c r="N6515" s="67"/>
      <c r="O6515" s="81"/>
      <c r="P6515" s="81">
        <v>45970</v>
      </c>
      <c r="Q6515" s="103" t="str">
        <f>IFERROR(VLOOKUP(J6515,Настройка!$C$4:$E$121,2,),"Ошибка")</f>
        <v>R</v>
      </c>
    </row>
    <row r="6516" spans="1:17" ht="14.4" customHeight="1">
      <c r="A6516" s="67">
        <v>6511</v>
      </c>
      <c r="B6516" s="80" t="s">
        <v>180</v>
      </c>
      <c r="C6516" s="80" t="s">
        <v>29</v>
      </c>
      <c r="D6516" s="80" t="s">
        <v>20091</v>
      </c>
      <c r="E6516" s="104" t="s">
        <v>20092</v>
      </c>
      <c r="F6516" s="107">
        <v>37789</v>
      </c>
      <c r="G6516" s="67" t="s">
        <v>67</v>
      </c>
      <c r="H6516" s="80"/>
      <c r="I6516" s="80" t="s">
        <v>20093</v>
      </c>
      <c r="J6516" s="104" t="s">
        <v>227</v>
      </c>
      <c r="K6516" s="67" t="s">
        <v>131</v>
      </c>
      <c r="L6516" s="67"/>
      <c r="M6516" s="67"/>
      <c r="N6516" s="67"/>
      <c r="O6516" s="81"/>
      <c r="P6516" s="81">
        <v>45970</v>
      </c>
      <c r="Q6516" s="103" t="str">
        <f>IFERROR(VLOOKUP(J6516,Настройка!$C$4:$E$121,2,),"Ошибка")</f>
        <v>R</v>
      </c>
    </row>
    <row r="6517" spans="1:17" ht="14.4" customHeight="1">
      <c r="A6517" s="67">
        <v>6512</v>
      </c>
      <c r="B6517" s="80" t="s">
        <v>180</v>
      </c>
      <c r="C6517" s="80" t="s">
        <v>29</v>
      </c>
      <c r="D6517" s="80" t="s">
        <v>20094</v>
      </c>
      <c r="E6517" s="104" t="s">
        <v>20095</v>
      </c>
      <c r="F6517" s="107">
        <v>26362</v>
      </c>
      <c r="G6517" s="67" t="s">
        <v>93</v>
      </c>
      <c r="H6517" s="80" t="s">
        <v>814</v>
      </c>
      <c r="I6517" s="80" t="s">
        <v>20096</v>
      </c>
      <c r="J6517" s="104" t="s">
        <v>207</v>
      </c>
      <c r="K6517" s="67" t="s">
        <v>117</v>
      </c>
      <c r="L6517" s="67"/>
      <c r="M6517" s="67"/>
      <c r="N6517" s="67"/>
      <c r="O6517" s="81"/>
      <c r="P6517" s="81">
        <v>45971</v>
      </c>
      <c r="Q6517" s="103" t="str">
        <f>IFERROR(VLOOKUP(J6517,Настройка!$C$4:$E$121,2,),"Ошибка")</f>
        <v>R</v>
      </c>
    </row>
    <row r="6518" spans="1:17" ht="14.4" customHeight="1">
      <c r="A6518" s="67">
        <v>6513</v>
      </c>
      <c r="B6518" s="80" t="s">
        <v>180</v>
      </c>
      <c r="C6518" s="80" t="s">
        <v>29</v>
      </c>
      <c r="D6518" s="80" t="s">
        <v>20097</v>
      </c>
      <c r="E6518" s="104" t="s">
        <v>20098</v>
      </c>
      <c r="F6518" s="107">
        <v>33937</v>
      </c>
      <c r="G6518" s="67" t="s">
        <v>65</v>
      </c>
      <c r="H6518" s="80" t="s">
        <v>1115</v>
      </c>
      <c r="I6518" s="80" t="s">
        <v>20099</v>
      </c>
      <c r="J6518" s="104" t="s">
        <v>226</v>
      </c>
      <c r="K6518" s="67" t="s">
        <v>129</v>
      </c>
      <c r="L6518" s="67" t="s">
        <v>152</v>
      </c>
      <c r="M6518" s="67" t="s">
        <v>166</v>
      </c>
      <c r="N6518" s="67" t="s">
        <v>180</v>
      </c>
      <c r="O6518" s="81">
        <v>46249</v>
      </c>
      <c r="P6518" s="81">
        <v>45972</v>
      </c>
      <c r="Q6518" s="103" t="str">
        <f>IFERROR(VLOOKUP(J6518,Настройка!$C$4:$E$121,2,),"Ошибка")</f>
        <v>R</v>
      </c>
    </row>
    <row r="6519" spans="1:17" ht="14.4" customHeight="1">
      <c r="A6519" s="67">
        <v>6514</v>
      </c>
      <c r="B6519" s="80" t="s">
        <v>180</v>
      </c>
      <c r="C6519" s="80" t="s">
        <v>29</v>
      </c>
      <c r="D6519" s="80" t="s">
        <v>20100</v>
      </c>
      <c r="E6519" s="104" t="s">
        <v>20101</v>
      </c>
      <c r="F6519" s="107">
        <v>34102</v>
      </c>
      <c r="G6519" s="67" t="s">
        <v>65</v>
      </c>
      <c r="H6519" s="80" t="s">
        <v>396</v>
      </c>
      <c r="I6519" s="80" t="s">
        <v>20102</v>
      </c>
      <c r="J6519" s="104" t="s">
        <v>226</v>
      </c>
      <c r="K6519" s="67" t="s">
        <v>129</v>
      </c>
      <c r="L6519" s="67" t="s">
        <v>152</v>
      </c>
      <c r="M6519" s="67" t="s">
        <v>166</v>
      </c>
      <c r="N6519" s="67" t="s">
        <v>180</v>
      </c>
      <c r="O6519" s="81">
        <v>46249</v>
      </c>
      <c r="P6519" s="81">
        <v>45972</v>
      </c>
      <c r="Q6519" s="103" t="str">
        <f>IFERROR(VLOOKUP(J6519,Настройка!$C$4:$E$121,2,),"Ошибка")</f>
        <v>R</v>
      </c>
    </row>
    <row r="6520" spans="1:17" ht="14.4" customHeight="1">
      <c r="A6520" s="67">
        <v>6515</v>
      </c>
      <c r="B6520" s="80" t="s">
        <v>180</v>
      </c>
      <c r="C6520" s="80" t="s">
        <v>29</v>
      </c>
      <c r="D6520" s="80" t="s">
        <v>20103</v>
      </c>
      <c r="E6520" s="104" t="s">
        <v>20104</v>
      </c>
      <c r="F6520" s="107">
        <v>31568</v>
      </c>
      <c r="G6520" s="67" t="s">
        <v>65</v>
      </c>
      <c r="H6520" s="80" t="s">
        <v>415</v>
      </c>
      <c r="I6520" s="80" t="s">
        <v>20105</v>
      </c>
      <c r="J6520" s="104" t="s">
        <v>226</v>
      </c>
      <c r="K6520" s="67" t="s">
        <v>129</v>
      </c>
      <c r="L6520" s="67" t="s">
        <v>152</v>
      </c>
      <c r="M6520" s="67" t="s">
        <v>166</v>
      </c>
      <c r="N6520" s="67" t="s">
        <v>180</v>
      </c>
      <c r="O6520" s="81">
        <v>46249</v>
      </c>
      <c r="P6520" s="81">
        <v>45972</v>
      </c>
      <c r="Q6520" s="103" t="str">
        <f>IFERROR(VLOOKUP(J6520,Настройка!$C$4:$E$121,2,),"Ошибка")</f>
        <v>R</v>
      </c>
    </row>
    <row r="6521" spans="1:17" ht="14.4" customHeight="1">
      <c r="A6521" s="67">
        <v>6516</v>
      </c>
      <c r="B6521" s="80" t="s">
        <v>180</v>
      </c>
      <c r="C6521" s="80" t="s">
        <v>29</v>
      </c>
      <c r="D6521" s="80" t="s">
        <v>20106</v>
      </c>
      <c r="E6521" s="104" t="s">
        <v>20107</v>
      </c>
      <c r="F6521" s="107">
        <v>32194</v>
      </c>
      <c r="G6521" s="67" t="s">
        <v>65</v>
      </c>
      <c r="H6521" s="80" t="s">
        <v>1115</v>
      </c>
      <c r="I6521" s="80" t="s">
        <v>20108</v>
      </c>
      <c r="J6521" s="104" t="s">
        <v>226</v>
      </c>
      <c r="K6521" s="67" t="s">
        <v>129</v>
      </c>
      <c r="L6521" s="67" t="s">
        <v>152</v>
      </c>
      <c r="M6521" s="67" t="s">
        <v>166</v>
      </c>
      <c r="N6521" s="67" t="s">
        <v>180</v>
      </c>
      <c r="O6521" s="81">
        <v>46249</v>
      </c>
      <c r="P6521" s="81">
        <v>45972</v>
      </c>
      <c r="Q6521" s="103" t="str">
        <f>IFERROR(VLOOKUP(J6521,Настройка!$C$4:$E$121,2,),"Ошибка")</f>
        <v>R</v>
      </c>
    </row>
    <row r="6522" spans="1:17" ht="14.4" customHeight="1">
      <c r="A6522" s="67">
        <v>6517</v>
      </c>
      <c r="B6522" s="80" t="s">
        <v>180</v>
      </c>
      <c r="C6522" s="80" t="s">
        <v>29</v>
      </c>
      <c r="D6522" s="80" t="s">
        <v>20109</v>
      </c>
      <c r="E6522" s="104" t="s">
        <v>20110</v>
      </c>
      <c r="F6522" s="107">
        <v>32123</v>
      </c>
      <c r="G6522" s="67" t="s">
        <v>69</v>
      </c>
      <c r="H6522" s="80" t="s">
        <v>309</v>
      </c>
      <c r="I6522" s="80" t="s">
        <v>20111</v>
      </c>
      <c r="J6522" s="104" t="s">
        <v>204</v>
      </c>
      <c r="K6522" s="67" t="s">
        <v>117</v>
      </c>
      <c r="L6522" s="67"/>
      <c r="M6522" s="67"/>
      <c r="N6522" s="67"/>
      <c r="O6522" s="81"/>
      <c r="P6522" s="81">
        <v>45972</v>
      </c>
      <c r="Q6522" s="103" t="str">
        <f>IFERROR(VLOOKUP(J6522,Настройка!$C$4:$E$121,2,),"Ошибка")</f>
        <v>R</v>
      </c>
    </row>
    <row r="6523" spans="1:17" ht="14.4" customHeight="1">
      <c r="A6523" s="67">
        <v>6518</v>
      </c>
      <c r="B6523" s="80" t="s">
        <v>180</v>
      </c>
      <c r="C6523" s="80" t="s">
        <v>29</v>
      </c>
      <c r="D6523" s="80" t="s">
        <v>20112</v>
      </c>
      <c r="E6523" s="104" t="s">
        <v>20113</v>
      </c>
      <c r="F6523" s="107">
        <v>38941</v>
      </c>
      <c r="G6523" s="67" t="s">
        <v>69</v>
      </c>
      <c r="H6523" s="80" t="s">
        <v>385</v>
      </c>
      <c r="I6523" s="80" t="s">
        <v>20114</v>
      </c>
      <c r="J6523" s="104" t="s">
        <v>205</v>
      </c>
      <c r="K6523" s="67" t="s">
        <v>117</v>
      </c>
      <c r="L6523" s="67"/>
      <c r="M6523" s="67"/>
      <c r="N6523" s="67"/>
      <c r="O6523" s="81"/>
      <c r="P6523" s="81">
        <v>45972</v>
      </c>
      <c r="Q6523" s="103" t="str">
        <f>IFERROR(VLOOKUP(J6523,Настройка!$C$4:$E$121,2,),"Ошибка")</f>
        <v>R</v>
      </c>
    </row>
    <row r="6524" spans="1:17" ht="14.4" customHeight="1">
      <c r="A6524" s="67">
        <v>6519</v>
      </c>
      <c r="B6524" s="80" t="s">
        <v>180</v>
      </c>
      <c r="C6524" s="80" t="s">
        <v>29</v>
      </c>
      <c r="D6524" s="80" t="s">
        <v>20115</v>
      </c>
      <c r="E6524" s="104" t="s">
        <v>20116</v>
      </c>
      <c r="F6524" s="107">
        <v>30648</v>
      </c>
      <c r="G6524" s="67" t="s">
        <v>67</v>
      </c>
      <c r="H6524" s="80"/>
      <c r="I6524" s="80" t="s">
        <v>20117</v>
      </c>
      <c r="J6524" s="104" t="s">
        <v>181</v>
      </c>
      <c r="K6524" s="67" t="s">
        <v>109</v>
      </c>
      <c r="L6524" s="67"/>
      <c r="M6524" s="67"/>
      <c r="N6524" s="67"/>
      <c r="O6524" s="81"/>
      <c r="P6524" s="81">
        <v>45973</v>
      </c>
      <c r="Q6524" s="103" t="str">
        <f>IFERROR(VLOOKUP(J6524,Настройка!$C$4:$E$121,2,),"Ошибка")</f>
        <v>ITR</v>
      </c>
    </row>
    <row r="6525" spans="1:17" ht="14.4" customHeight="1">
      <c r="A6525" s="67">
        <v>6520</v>
      </c>
      <c r="B6525" s="80" t="s">
        <v>180</v>
      </c>
      <c r="C6525" s="80" t="s">
        <v>29</v>
      </c>
      <c r="D6525" s="80" t="s">
        <v>20118</v>
      </c>
      <c r="E6525" s="104" t="s">
        <v>20119</v>
      </c>
      <c r="F6525" s="107">
        <v>34593</v>
      </c>
      <c r="G6525" s="67" t="s">
        <v>93</v>
      </c>
      <c r="H6525" s="80" t="s">
        <v>814</v>
      </c>
      <c r="I6525" s="80" t="s">
        <v>20120</v>
      </c>
      <c r="J6525" s="104" t="s">
        <v>168</v>
      </c>
      <c r="K6525" s="67" t="s">
        <v>109</v>
      </c>
      <c r="L6525" s="67"/>
      <c r="M6525" s="67"/>
      <c r="N6525" s="67"/>
      <c r="O6525" s="81"/>
      <c r="P6525" s="81">
        <v>45973</v>
      </c>
      <c r="Q6525" s="103" t="str">
        <f>IFERROR(VLOOKUP(J6525,Настройка!$C$4:$E$121,2,),"Ошибка")</f>
        <v>ITR</v>
      </c>
    </row>
    <row r="6526" spans="1:17" ht="14.4" customHeight="1">
      <c r="A6526" s="67">
        <v>6521</v>
      </c>
      <c r="B6526" s="80" t="s">
        <v>180</v>
      </c>
      <c r="C6526" s="80" t="s">
        <v>29</v>
      </c>
      <c r="D6526" s="80" t="s">
        <v>20121</v>
      </c>
      <c r="E6526" s="104" t="s">
        <v>20122</v>
      </c>
      <c r="F6526" s="107">
        <v>29099</v>
      </c>
      <c r="G6526" s="67" t="s">
        <v>69</v>
      </c>
      <c r="H6526" s="80" t="s">
        <v>385</v>
      </c>
      <c r="I6526" s="80" t="s">
        <v>20123</v>
      </c>
      <c r="J6526" s="104" t="s">
        <v>222</v>
      </c>
      <c r="K6526" s="67" t="s">
        <v>121</v>
      </c>
      <c r="L6526" s="67"/>
      <c r="M6526" s="67"/>
      <c r="N6526" s="67"/>
      <c r="O6526" s="81"/>
      <c r="P6526" s="81">
        <v>45974</v>
      </c>
      <c r="Q6526" s="103" t="str">
        <f>IFERROR(VLOOKUP(J6526,Настройка!$C$4:$E$121,2,),"Ошибка")</f>
        <v>R</v>
      </c>
    </row>
    <row r="6527" spans="1:17" ht="14.4" customHeight="1">
      <c r="A6527" s="67">
        <v>6522</v>
      </c>
      <c r="B6527" s="80" t="s">
        <v>180</v>
      </c>
      <c r="C6527" s="80" t="s">
        <v>29</v>
      </c>
      <c r="D6527" s="80" t="s">
        <v>20124</v>
      </c>
      <c r="E6527" s="104" t="s">
        <v>20125</v>
      </c>
      <c r="F6527" s="107">
        <v>29867</v>
      </c>
      <c r="G6527" s="67" t="s">
        <v>65</v>
      </c>
      <c r="H6527" s="80" t="s">
        <v>429</v>
      </c>
      <c r="I6527" s="80" t="s">
        <v>20126</v>
      </c>
      <c r="J6527" s="104" t="s">
        <v>227</v>
      </c>
      <c r="K6527" s="67" t="s">
        <v>131</v>
      </c>
      <c r="L6527" s="67" t="s">
        <v>20127</v>
      </c>
      <c r="M6527" s="67" t="s">
        <v>166</v>
      </c>
      <c r="N6527" s="67" t="s">
        <v>180</v>
      </c>
      <c r="O6527" s="81">
        <v>46342</v>
      </c>
      <c r="P6527" s="81">
        <v>45977</v>
      </c>
      <c r="Q6527" s="103" t="str">
        <f>IFERROR(VLOOKUP(J6527,Настройка!$C$4:$E$121,2,),"Ошибка")</f>
        <v>R</v>
      </c>
    </row>
    <row r="6528" spans="1:17" ht="14.4" customHeight="1">
      <c r="A6528" s="67">
        <v>6523</v>
      </c>
      <c r="B6528" s="80" t="s">
        <v>180</v>
      </c>
      <c r="C6528" s="80" t="s">
        <v>29</v>
      </c>
      <c r="D6528" s="80" t="s">
        <v>20128</v>
      </c>
      <c r="E6528" s="104" t="s">
        <v>20129</v>
      </c>
      <c r="F6528" s="107">
        <v>32648</v>
      </c>
      <c r="G6528" s="67" t="s">
        <v>65</v>
      </c>
      <c r="H6528" s="80" t="s">
        <v>20130</v>
      </c>
      <c r="I6528" s="80" t="s">
        <v>20131</v>
      </c>
      <c r="J6528" s="104" t="s">
        <v>227</v>
      </c>
      <c r="K6528" s="67" t="s">
        <v>131</v>
      </c>
      <c r="L6528" s="67" t="s">
        <v>20127</v>
      </c>
      <c r="M6528" s="67" t="s">
        <v>166</v>
      </c>
      <c r="N6528" s="67" t="s">
        <v>180</v>
      </c>
      <c r="O6528" s="81">
        <v>46249</v>
      </c>
      <c r="P6528" s="81">
        <v>45977</v>
      </c>
      <c r="Q6528" s="103" t="str">
        <f>IFERROR(VLOOKUP(J6528,Настройка!$C$4:$E$121,2,),"Ошибка")</f>
        <v>R</v>
      </c>
    </row>
    <row r="6529" spans="1:17" ht="14.4" customHeight="1">
      <c r="A6529" s="67">
        <v>6524</v>
      </c>
      <c r="B6529" s="80" t="s">
        <v>180</v>
      </c>
      <c r="C6529" s="80" t="s">
        <v>29</v>
      </c>
      <c r="D6529" s="80" t="s">
        <v>20132</v>
      </c>
      <c r="E6529" s="104" t="s">
        <v>20133</v>
      </c>
      <c r="F6529" s="107">
        <v>27258</v>
      </c>
      <c r="G6529" s="67" t="s">
        <v>67</v>
      </c>
      <c r="H6529" s="80"/>
      <c r="I6529" s="80" t="s">
        <v>20134</v>
      </c>
      <c r="J6529" s="104" t="s">
        <v>227</v>
      </c>
      <c r="K6529" s="67" t="s">
        <v>131</v>
      </c>
      <c r="L6529" s="67"/>
      <c r="M6529" s="67"/>
      <c r="N6529" s="67"/>
      <c r="O6529" s="81"/>
      <c r="P6529" s="81">
        <v>45978</v>
      </c>
      <c r="Q6529" s="103" t="str">
        <f>IFERROR(VLOOKUP(J6529,Настройка!$C$4:$E$121,2,),"Ошибка")</f>
        <v>R</v>
      </c>
    </row>
    <row r="6530" spans="1:17" ht="14.4" customHeight="1">
      <c r="A6530" s="67">
        <v>6525</v>
      </c>
      <c r="B6530" s="80" t="s">
        <v>180</v>
      </c>
      <c r="C6530" s="80" t="s">
        <v>29</v>
      </c>
      <c r="D6530" s="80" t="s">
        <v>20135</v>
      </c>
      <c r="E6530" s="104" t="s">
        <v>20136</v>
      </c>
      <c r="F6530" s="107">
        <v>34931</v>
      </c>
      <c r="G6530" s="67" t="s">
        <v>89</v>
      </c>
      <c r="H6530" s="80" t="s">
        <v>602</v>
      </c>
      <c r="I6530" s="80" t="s">
        <v>20137</v>
      </c>
      <c r="J6530" s="104" t="s">
        <v>226</v>
      </c>
      <c r="K6530" s="67" t="s">
        <v>129</v>
      </c>
      <c r="L6530" s="67" t="s">
        <v>152</v>
      </c>
      <c r="M6530" s="67" t="s">
        <v>166</v>
      </c>
      <c r="N6530" s="67" t="s">
        <v>180</v>
      </c>
      <c r="O6530" s="81">
        <v>46307</v>
      </c>
      <c r="P6530" s="81">
        <v>45978</v>
      </c>
      <c r="Q6530" s="103" t="str">
        <f>IFERROR(VLOOKUP(J6530,Настройка!$C$4:$E$121,2,),"Ошибка")</f>
        <v>R</v>
      </c>
    </row>
    <row r="6531" spans="1:17" ht="14.4" customHeight="1">
      <c r="A6531" s="67">
        <v>6526</v>
      </c>
      <c r="B6531" s="80" t="s">
        <v>180</v>
      </c>
      <c r="C6531" s="80" t="s">
        <v>29</v>
      </c>
      <c r="D6531" s="80" t="s">
        <v>20138</v>
      </c>
      <c r="E6531" s="104" t="s">
        <v>8010</v>
      </c>
      <c r="F6531" s="107">
        <v>30892</v>
      </c>
      <c r="G6531" s="67" t="s">
        <v>89</v>
      </c>
      <c r="H6531" s="80" t="s">
        <v>602</v>
      </c>
      <c r="I6531" s="80" t="s">
        <v>20139</v>
      </c>
      <c r="J6531" s="104" t="s">
        <v>226</v>
      </c>
      <c r="K6531" s="67" t="s">
        <v>129</v>
      </c>
      <c r="L6531" s="67" t="s">
        <v>152</v>
      </c>
      <c r="M6531" s="67" t="s">
        <v>166</v>
      </c>
      <c r="N6531" s="67" t="s">
        <v>180</v>
      </c>
      <c r="O6531" s="81">
        <v>46307</v>
      </c>
      <c r="P6531" s="81">
        <v>45978</v>
      </c>
      <c r="Q6531" s="103" t="str">
        <f>IFERROR(VLOOKUP(J6531,Настройка!$C$4:$E$121,2,),"Ошибка")</f>
        <v>R</v>
      </c>
    </row>
    <row r="6532" spans="1:17" ht="14.4" customHeight="1">
      <c r="A6532" s="67">
        <v>6527</v>
      </c>
      <c r="B6532" s="80" t="s">
        <v>180</v>
      </c>
      <c r="C6532" s="80" t="s">
        <v>29</v>
      </c>
      <c r="D6532" s="80" t="s">
        <v>20140</v>
      </c>
      <c r="E6532" s="104" t="s">
        <v>20141</v>
      </c>
      <c r="F6532" s="107">
        <v>28858</v>
      </c>
      <c r="G6532" s="67" t="s">
        <v>89</v>
      </c>
      <c r="H6532" s="80" t="s">
        <v>602</v>
      </c>
      <c r="I6532" s="80" t="s">
        <v>20142</v>
      </c>
      <c r="J6532" s="104" t="s">
        <v>226</v>
      </c>
      <c r="K6532" s="67" t="s">
        <v>129</v>
      </c>
      <c r="L6532" s="67" t="s">
        <v>152</v>
      </c>
      <c r="M6532" s="67" t="s">
        <v>166</v>
      </c>
      <c r="N6532" s="67" t="s">
        <v>180</v>
      </c>
      <c r="O6532" s="81">
        <v>46307</v>
      </c>
      <c r="P6532" s="81">
        <v>45978</v>
      </c>
      <c r="Q6532" s="103" t="str">
        <f>IFERROR(VLOOKUP(J6532,Настройка!$C$4:$E$121,2,),"Ошибка")</f>
        <v>R</v>
      </c>
    </row>
    <row r="6533" spans="1:17" ht="14.4" customHeight="1">
      <c r="A6533" s="67">
        <v>6528</v>
      </c>
      <c r="B6533" s="80" t="s">
        <v>180</v>
      </c>
      <c r="C6533" s="80" t="s">
        <v>29</v>
      </c>
      <c r="D6533" s="80" t="s">
        <v>20143</v>
      </c>
      <c r="E6533" s="104" t="s">
        <v>20144</v>
      </c>
      <c r="F6533" s="107">
        <v>31248</v>
      </c>
      <c r="G6533" s="67" t="s">
        <v>89</v>
      </c>
      <c r="H6533" s="80" t="s">
        <v>602</v>
      </c>
      <c r="I6533" s="80" t="s">
        <v>20145</v>
      </c>
      <c r="J6533" s="104" t="s">
        <v>207</v>
      </c>
      <c r="K6533" s="67" t="s">
        <v>117</v>
      </c>
      <c r="L6533" s="67" t="s">
        <v>152</v>
      </c>
      <c r="M6533" s="67" t="s">
        <v>166</v>
      </c>
      <c r="N6533" s="67" t="s">
        <v>180</v>
      </c>
      <c r="O6533" s="81">
        <v>46307</v>
      </c>
      <c r="P6533" s="81">
        <v>45978</v>
      </c>
      <c r="Q6533" s="103" t="str">
        <f>IFERROR(VLOOKUP(J6533,Настройка!$C$4:$E$121,2,),"Ошибка")</f>
        <v>R</v>
      </c>
    </row>
    <row r="6534" spans="1:17" ht="14.4" customHeight="1">
      <c r="A6534" s="67">
        <v>6529</v>
      </c>
      <c r="B6534" s="80" t="s">
        <v>180</v>
      </c>
      <c r="C6534" s="80" t="s">
        <v>29</v>
      </c>
      <c r="D6534" s="80" t="s">
        <v>20146</v>
      </c>
      <c r="E6534" s="104" t="s">
        <v>20147</v>
      </c>
      <c r="F6534" s="107">
        <v>31589</v>
      </c>
      <c r="G6534" s="67" t="s">
        <v>89</v>
      </c>
      <c r="H6534" s="80" t="s">
        <v>602</v>
      </c>
      <c r="I6534" s="80" t="s">
        <v>20148</v>
      </c>
      <c r="J6534" s="104" t="s">
        <v>207</v>
      </c>
      <c r="K6534" s="67" t="s">
        <v>117</v>
      </c>
      <c r="L6534" s="67" t="s">
        <v>152</v>
      </c>
      <c r="M6534" s="67" t="s">
        <v>166</v>
      </c>
      <c r="N6534" s="67" t="s">
        <v>180</v>
      </c>
      <c r="O6534" s="81">
        <v>46307</v>
      </c>
      <c r="P6534" s="81">
        <v>45978</v>
      </c>
      <c r="Q6534" s="103" t="str">
        <f>IFERROR(VLOOKUP(J6534,Настройка!$C$4:$E$121,2,),"Ошибка")</f>
        <v>R</v>
      </c>
    </row>
    <row r="6535" spans="1:17" ht="14.4" customHeight="1">
      <c r="A6535" s="67">
        <v>6530</v>
      </c>
      <c r="B6535" s="80" t="s">
        <v>180</v>
      </c>
      <c r="C6535" s="80" t="s">
        <v>29</v>
      </c>
      <c r="D6535" s="80" t="s">
        <v>20149</v>
      </c>
      <c r="E6535" s="104" t="s">
        <v>20150</v>
      </c>
      <c r="F6535" s="107">
        <v>34621</v>
      </c>
      <c r="G6535" s="67" t="s">
        <v>89</v>
      </c>
      <c r="H6535" s="80" t="s">
        <v>602</v>
      </c>
      <c r="I6535" s="80" t="s">
        <v>20151</v>
      </c>
      <c r="J6535" s="104" t="s">
        <v>226</v>
      </c>
      <c r="K6535" s="67" t="s">
        <v>129</v>
      </c>
      <c r="L6535" s="67" t="s">
        <v>152</v>
      </c>
      <c r="M6535" s="67" t="s">
        <v>166</v>
      </c>
      <c r="N6535" s="67" t="s">
        <v>180</v>
      </c>
      <c r="O6535" s="81">
        <v>46307</v>
      </c>
      <c r="P6535" s="81">
        <v>45978</v>
      </c>
      <c r="Q6535" s="103" t="str">
        <f>IFERROR(VLOOKUP(J6535,Настройка!$C$4:$E$121,2,),"Ошибка")</f>
        <v>R</v>
      </c>
    </row>
    <row r="6536" spans="1:17" ht="14.4" customHeight="1">
      <c r="A6536" s="67">
        <v>6531</v>
      </c>
      <c r="B6536" s="80" t="s">
        <v>180</v>
      </c>
      <c r="C6536" s="80" t="s">
        <v>29</v>
      </c>
      <c r="D6536" s="80" t="s">
        <v>20152</v>
      </c>
      <c r="E6536" s="104" t="s">
        <v>20153</v>
      </c>
      <c r="F6536" s="107">
        <v>33123</v>
      </c>
      <c r="G6536" s="67" t="s">
        <v>89</v>
      </c>
      <c r="H6536" s="80" t="s">
        <v>602</v>
      </c>
      <c r="I6536" s="80" t="s">
        <v>20154</v>
      </c>
      <c r="J6536" s="104" t="s">
        <v>207</v>
      </c>
      <c r="K6536" s="67" t="s">
        <v>117</v>
      </c>
      <c r="L6536" s="67" t="s">
        <v>152</v>
      </c>
      <c r="M6536" s="67" t="s">
        <v>166</v>
      </c>
      <c r="N6536" s="67" t="s">
        <v>180</v>
      </c>
      <c r="O6536" s="81">
        <v>46307</v>
      </c>
      <c r="P6536" s="81">
        <v>45978</v>
      </c>
      <c r="Q6536" s="103" t="str">
        <f>IFERROR(VLOOKUP(J6536,Настройка!$C$4:$E$121,2,),"Ошибка")</f>
        <v>R</v>
      </c>
    </row>
    <row r="6537" spans="1:17" ht="14.4" customHeight="1">
      <c r="A6537" s="67">
        <v>6532</v>
      </c>
      <c r="B6537" s="80" t="s">
        <v>180</v>
      </c>
      <c r="C6537" s="80" t="s">
        <v>29</v>
      </c>
      <c r="D6537" s="80" t="s">
        <v>20155</v>
      </c>
      <c r="E6537" s="104" t="s">
        <v>20156</v>
      </c>
      <c r="F6537" s="107">
        <v>31414</v>
      </c>
      <c r="G6537" s="67" t="s">
        <v>65</v>
      </c>
      <c r="H6537" s="80" t="s">
        <v>1115</v>
      </c>
      <c r="I6537" s="80" t="s">
        <v>20157</v>
      </c>
      <c r="J6537" s="104" t="s">
        <v>226</v>
      </c>
      <c r="K6537" s="67" t="s">
        <v>129</v>
      </c>
      <c r="L6537" s="67" t="s">
        <v>152</v>
      </c>
      <c r="M6537" s="67" t="s">
        <v>166</v>
      </c>
      <c r="N6537" s="67" t="s">
        <v>180</v>
      </c>
      <c r="O6537" s="81">
        <v>46506</v>
      </c>
      <c r="P6537" s="81">
        <v>45739</v>
      </c>
      <c r="Q6537" s="103" t="str">
        <f>IFERROR(VLOOKUP(J6537,Настройка!$C$4:$E$121,2,),"Ошибка")</f>
        <v>R</v>
      </c>
    </row>
    <row r="6538" spans="1:17" ht="14.4" customHeight="1">
      <c r="A6538" s="67">
        <v>6533</v>
      </c>
      <c r="B6538" s="80" t="s">
        <v>180</v>
      </c>
      <c r="C6538" s="80" t="s">
        <v>29</v>
      </c>
      <c r="D6538" s="80" t="s">
        <v>20158</v>
      </c>
      <c r="E6538" s="104" t="s">
        <v>20159</v>
      </c>
      <c r="F6538" s="107">
        <v>35405</v>
      </c>
      <c r="G6538" s="67" t="s">
        <v>69</v>
      </c>
      <c r="H6538" s="80" t="s">
        <v>385</v>
      </c>
      <c r="I6538" s="80" t="s">
        <v>20160</v>
      </c>
      <c r="J6538" s="104" t="s">
        <v>169</v>
      </c>
      <c r="K6538" s="67" t="s">
        <v>109</v>
      </c>
      <c r="L6538" s="67"/>
      <c r="M6538" s="67"/>
      <c r="N6538" s="67"/>
      <c r="O6538" s="81"/>
      <c r="P6538" s="81">
        <v>45980</v>
      </c>
      <c r="Q6538" s="103" t="str">
        <f>IFERROR(VLOOKUP(J6538,Настройка!$C$4:$E$121,2,),"Ошибка")</f>
        <v>ITR</v>
      </c>
    </row>
    <row r="6539" spans="1:17" ht="14.4" customHeight="1">
      <c r="A6539" s="67">
        <v>6534</v>
      </c>
      <c r="B6539" s="80" t="s">
        <v>180</v>
      </c>
      <c r="C6539" s="80" t="s">
        <v>29</v>
      </c>
      <c r="D6539" s="80" t="s">
        <v>20161</v>
      </c>
      <c r="E6539" s="104" t="s">
        <v>20162</v>
      </c>
      <c r="F6539" s="107">
        <v>36607</v>
      </c>
      <c r="G6539" s="67" t="s">
        <v>67</v>
      </c>
      <c r="H6539" s="80"/>
      <c r="I6539" s="80" t="s">
        <v>20163</v>
      </c>
      <c r="J6539" s="104" t="s">
        <v>227</v>
      </c>
      <c r="K6539" s="67" t="s">
        <v>131</v>
      </c>
      <c r="L6539" s="67"/>
      <c r="M6539" s="67"/>
      <c r="N6539" s="67"/>
      <c r="O6539" s="81"/>
      <c r="P6539" s="81">
        <v>45980</v>
      </c>
      <c r="Q6539" s="103" t="str">
        <f>IFERROR(VLOOKUP(J6539,Настройка!$C$4:$E$121,2,),"Ошибка")</f>
        <v>R</v>
      </c>
    </row>
    <row r="6540" spans="1:17" ht="14.4" customHeight="1">
      <c r="A6540" s="67">
        <v>6535</v>
      </c>
      <c r="B6540" s="80" t="s">
        <v>180</v>
      </c>
      <c r="C6540" s="80" t="s">
        <v>29</v>
      </c>
      <c r="D6540" s="80" t="s">
        <v>20164</v>
      </c>
      <c r="E6540" s="104" t="s">
        <v>20165</v>
      </c>
      <c r="F6540" s="107">
        <v>38505</v>
      </c>
      <c r="G6540" s="67" t="s">
        <v>89</v>
      </c>
      <c r="H6540" s="80" t="s">
        <v>602</v>
      </c>
      <c r="I6540" s="80" t="s">
        <v>20166</v>
      </c>
      <c r="J6540" s="104" t="s">
        <v>226</v>
      </c>
      <c r="K6540" s="67" t="s">
        <v>129</v>
      </c>
      <c r="L6540" s="67" t="s">
        <v>152</v>
      </c>
      <c r="M6540" s="67" t="s">
        <v>166</v>
      </c>
      <c r="N6540" s="67" t="s">
        <v>180</v>
      </c>
      <c r="O6540" s="81">
        <v>46307</v>
      </c>
      <c r="P6540" s="81">
        <v>45980</v>
      </c>
      <c r="Q6540" s="103" t="str">
        <f>IFERROR(VLOOKUP(J6540,Настройка!$C$4:$E$121,2,),"Ошибка")</f>
        <v>R</v>
      </c>
    </row>
    <row r="6541" spans="1:17" ht="14.4" customHeight="1">
      <c r="A6541" s="67">
        <v>6536</v>
      </c>
      <c r="B6541" s="80" t="s">
        <v>180</v>
      </c>
      <c r="C6541" s="80" t="s">
        <v>29</v>
      </c>
      <c r="D6541" s="80" t="s">
        <v>20167</v>
      </c>
      <c r="E6541" s="104" t="s">
        <v>20168</v>
      </c>
      <c r="F6541" s="107">
        <v>29961</v>
      </c>
      <c r="G6541" s="67" t="s">
        <v>89</v>
      </c>
      <c r="H6541" s="80" t="s">
        <v>602</v>
      </c>
      <c r="I6541" s="80" t="s">
        <v>20169</v>
      </c>
      <c r="J6541" s="104" t="s">
        <v>226</v>
      </c>
      <c r="K6541" s="67" t="s">
        <v>129</v>
      </c>
      <c r="L6541" s="67" t="s">
        <v>152</v>
      </c>
      <c r="M6541" s="67" t="s">
        <v>166</v>
      </c>
      <c r="N6541" s="67" t="s">
        <v>180</v>
      </c>
      <c r="O6541" s="81">
        <v>46307</v>
      </c>
      <c r="P6541" s="81">
        <v>45980</v>
      </c>
      <c r="Q6541" s="103" t="str">
        <f>IFERROR(VLOOKUP(J6541,Настройка!$C$4:$E$121,2,),"Ошибка")</f>
        <v>R</v>
      </c>
    </row>
    <row r="6542" spans="1:17" ht="14.4" customHeight="1">
      <c r="A6542" s="67">
        <v>6537</v>
      </c>
      <c r="B6542" s="80" t="s">
        <v>180</v>
      </c>
      <c r="C6542" s="80" t="s">
        <v>29</v>
      </c>
      <c r="D6542" s="80" t="s">
        <v>20170</v>
      </c>
      <c r="E6542" s="104" t="s">
        <v>13553</v>
      </c>
      <c r="F6542" s="107">
        <v>36229</v>
      </c>
      <c r="G6542" s="67" t="s">
        <v>89</v>
      </c>
      <c r="H6542" s="80" t="s">
        <v>602</v>
      </c>
      <c r="I6542" s="80" t="s">
        <v>20171</v>
      </c>
      <c r="J6542" s="104" t="s">
        <v>226</v>
      </c>
      <c r="K6542" s="67" t="s">
        <v>129</v>
      </c>
      <c r="L6542" s="67" t="s">
        <v>152</v>
      </c>
      <c r="M6542" s="67" t="s">
        <v>166</v>
      </c>
      <c r="N6542" s="67" t="s">
        <v>180</v>
      </c>
      <c r="O6542" s="81">
        <v>46307</v>
      </c>
      <c r="P6542" s="81">
        <v>45980</v>
      </c>
      <c r="Q6542" s="103" t="str">
        <f>IFERROR(VLOOKUP(J6542,Настройка!$C$4:$E$121,2,),"Ошибка")</f>
        <v>R</v>
      </c>
    </row>
    <row r="6543" spans="1:17" ht="14.4" customHeight="1">
      <c r="A6543" s="67">
        <v>6538</v>
      </c>
      <c r="B6543" s="80" t="s">
        <v>180</v>
      </c>
      <c r="C6543" s="80" t="s">
        <v>29</v>
      </c>
      <c r="D6543" s="80" t="s">
        <v>20172</v>
      </c>
      <c r="E6543" s="104" t="s">
        <v>20173</v>
      </c>
      <c r="F6543" s="107">
        <v>29350</v>
      </c>
      <c r="G6543" s="67" t="s">
        <v>89</v>
      </c>
      <c r="H6543" s="80" t="s">
        <v>602</v>
      </c>
      <c r="I6543" s="80" t="s">
        <v>20174</v>
      </c>
      <c r="J6543" s="104" t="s">
        <v>207</v>
      </c>
      <c r="K6543" s="67" t="s">
        <v>117</v>
      </c>
      <c r="L6543" s="67" t="s">
        <v>152</v>
      </c>
      <c r="M6543" s="67" t="s">
        <v>166</v>
      </c>
      <c r="N6543" s="67" t="s">
        <v>180</v>
      </c>
      <c r="O6543" s="81">
        <v>46307</v>
      </c>
      <c r="P6543" s="81">
        <v>45980</v>
      </c>
      <c r="Q6543" s="103" t="str">
        <f>IFERROR(VLOOKUP(J6543,Настройка!$C$4:$E$121,2,),"Ошибка")</f>
        <v>R</v>
      </c>
    </row>
    <row r="6544" spans="1:17" ht="14.4" customHeight="1">
      <c r="A6544" s="67">
        <v>6539</v>
      </c>
      <c r="B6544" s="80" t="s">
        <v>180</v>
      </c>
      <c r="C6544" s="80" t="s">
        <v>29</v>
      </c>
      <c r="D6544" s="80" t="s">
        <v>20175</v>
      </c>
      <c r="E6544" s="104" t="s">
        <v>20176</v>
      </c>
      <c r="F6544" s="107">
        <v>35211</v>
      </c>
      <c r="G6544" s="67" t="s">
        <v>89</v>
      </c>
      <c r="H6544" s="80" t="s">
        <v>602</v>
      </c>
      <c r="I6544" s="80" t="s">
        <v>20177</v>
      </c>
      <c r="J6544" s="104" t="s">
        <v>226</v>
      </c>
      <c r="K6544" s="67" t="s">
        <v>129</v>
      </c>
      <c r="L6544" s="67" t="s">
        <v>152</v>
      </c>
      <c r="M6544" s="67" t="s">
        <v>166</v>
      </c>
      <c r="N6544" s="67" t="s">
        <v>180</v>
      </c>
      <c r="O6544" s="81">
        <v>46307</v>
      </c>
      <c r="P6544" s="81">
        <v>45980</v>
      </c>
      <c r="Q6544" s="103" t="str">
        <f>IFERROR(VLOOKUP(J6544,Настройка!$C$4:$E$121,2,),"Ошибка")</f>
        <v>R</v>
      </c>
    </row>
    <row r="6545" spans="1:17" ht="14.4" customHeight="1">
      <c r="A6545" s="67">
        <v>6540</v>
      </c>
      <c r="B6545" s="80" t="s">
        <v>180</v>
      </c>
      <c r="C6545" s="80" t="s">
        <v>29</v>
      </c>
      <c r="D6545" s="80" t="s">
        <v>20178</v>
      </c>
      <c r="E6545" s="104" t="s">
        <v>20179</v>
      </c>
      <c r="F6545" s="107">
        <v>32905</v>
      </c>
      <c r="G6545" s="67" t="s">
        <v>89</v>
      </c>
      <c r="H6545" s="80" t="s">
        <v>602</v>
      </c>
      <c r="I6545" s="80" t="s">
        <v>20180</v>
      </c>
      <c r="J6545" s="104" t="s">
        <v>207</v>
      </c>
      <c r="K6545" s="67" t="s">
        <v>117</v>
      </c>
      <c r="L6545" s="67" t="s">
        <v>152</v>
      </c>
      <c r="M6545" s="67" t="s">
        <v>166</v>
      </c>
      <c r="N6545" s="67" t="s">
        <v>180</v>
      </c>
      <c r="O6545" s="81">
        <v>46307</v>
      </c>
      <c r="P6545" s="81">
        <v>45980</v>
      </c>
      <c r="Q6545" s="103" t="str">
        <f>IFERROR(VLOOKUP(J6545,Настройка!$C$4:$E$121,2,),"Ошибка")</f>
        <v>R</v>
      </c>
    </row>
    <row r="6546" spans="1:17" ht="14.4" customHeight="1">
      <c r="A6546" s="67">
        <v>6541</v>
      </c>
      <c r="B6546" s="80" t="s">
        <v>180</v>
      </c>
      <c r="C6546" s="80" t="s">
        <v>29</v>
      </c>
      <c r="D6546" s="80" t="s">
        <v>20181</v>
      </c>
      <c r="E6546" s="104" t="s">
        <v>20182</v>
      </c>
      <c r="F6546" s="107">
        <v>32331</v>
      </c>
      <c r="G6546" s="67" t="s">
        <v>89</v>
      </c>
      <c r="H6546" s="80" t="s">
        <v>602</v>
      </c>
      <c r="I6546" s="80" t="s">
        <v>20183</v>
      </c>
      <c r="J6546" s="104" t="s">
        <v>226</v>
      </c>
      <c r="K6546" s="67" t="s">
        <v>129</v>
      </c>
      <c r="L6546" s="67" t="s">
        <v>152</v>
      </c>
      <c r="M6546" s="67" t="s">
        <v>166</v>
      </c>
      <c r="N6546" s="67" t="s">
        <v>180</v>
      </c>
      <c r="O6546" s="81">
        <v>46307</v>
      </c>
      <c r="P6546" s="81">
        <v>45980</v>
      </c>
      <c r="Q6546" s="103" t="str">
        <f>IFERROR(VLOOKUP(J6546,Настройка!$C$4:$E$121,2,),"Ошибка")</f>
        <v>R</v>
      </c>
    </row>
    <row r="6547" spans="1:17" ht="14.4" customHeight="1">
      <c r="A6547" s="67">
        <v>6542</v>
      </c>
      <c r="B6547" s="80" t="s">
        <v>180</v>
      </c>
      <c r="C6547" s="80" t="s">
        <v>29</v>
      </c>
      <c r="D6547" s="80" t="s">
        <v>20184</v>
      </c>
      <c r="E6547" s="104" t="s">
        <v>20185</v>
      </c>
      <c r="F6547" s="107">
        <v>32991</v>
      </c>
      <c r="G6547" s="67" t="s">
        <v>89</v>
      </c>
      <c r="H6547" s="80" t="s">
        <v>602</v>
      </c>
      <c r="I6547" s="80" t="s">
        <v>20186</v>
      </c>
      <c r="J6547" s="104" t="s">
        <v>207</v>
      </c>
      <c r="K6547" s="67" t="s">
        <v>117</v>
      </c>
      <c r="L6547" s="67" t="s">
        <v>152</v>
      </c>
      <c r="M6547" s="67" t="s">
        <v>166</v>
      </c>
      <c r="N6547" s="67" t="s">
        <v>180</v>
      </c>
      <c r="O6547" s="81">
        <v>46307</v>
      </c>
      <c r="P6547" s="81">
        <v>45980</v>
      </c>
      <c r="Q6547" s="103" t="str">
        <f>IFERROR(VLOOKUP(J6547,Настройка!$C$4:$E$121,2,),"Ошибка")</f>
        <v>R</v>
      </c>
    </row>
    <row r="6548" spans="1:17" ht="14.4" customHeight="1">
      <c r="A6548" s="67">
        <v>6543</v>
      </c>
      <c r="B6548" s="80" t="s">
        <v>180</v>
      </c>
      <c r="C6548" s="80" t="s">
        <v>29</v>
      </c>
      <c r="D6548" s="80" t="s">
        <v>20187</v>
      </c>
      <c r="E6548" s="104" t="s">
        <v>20188</v>
      </c>
      <c r="F6548" s="107">
        <v>32579</v>
      </c>
      <c r="G6548" s="67" t="s">
        <v>89</v>
      </c>
      <c r="H6548" s="80" t="s">
        <v>602</v>
      </c>
      <c r="I6548" s="80" t="s">
        <v>20189</v>
      </c>
      <c r="J6548" s="104" t="s">
        <v>207</v>
      </c>
      <c r="K6548" s="67" t="s">
        <v>117</v>
      </c>
      <c r="L6548" s="67" t="s">
        <v>152</v>
      </c>
      <c r="M6548" s="67" t="s">
        <v>166</v>
      </c>
      <c r="N6548" s="67" t="s">
        <v>180</v>
      </c>
      <c r="O6548" s="81">
        <v>46307</v>
      </c>
      <c r="P6548" s="81">
        <v>45980</v>
      </c>
      <c r="Q6548" s="103" t="str">
        <f>IFERROR(VLOOKUP(J6548,Настройка!$C$4:$E$121,2,),"Ошибка")</f>
        <v>R</v>
      </c>
    </row>
    <row r="6549" spans="1:17" ht="14.4" customHeight="1">
      <c r="A6549" s="67">
        <v>6544</v>
      </c>
      <c r="B6549" s="80" t="s">
        <v>180</v>
      </c>
      <c r="C6549" s="80" t="s">
        <v>29</v>
      </c>
      <c r="D6549" s="80" t="s">
        <v>20190</v>
      </c>
      <c r="E6549" s="104" t="s">
        <v>20191</v>
      </c>
      <c r="F6549" s="107">
        <v>29306</v>
      </c>
      <c r="G6549" s="67" t="s">
        <v>89</v>
      </c>
      <c r="H6549" s="80" t="s">
        <v>602</v>
      </c>
      <c r="I6549" s="80" t="s">
        <v>20192</v>
      </c>
      <c r="J6549" s="104" t="s">
        <v>226</v>
      </c>
      <c r="K6549" s="67" t="s">
        <v>129</v>
      </c>
      <c r="L6549" s="67" t="s">
        <v>152</v>
      </c>
      <c r="M6549" s="67" t="s">
        <v>166</v>
      </c>
      <c r="N6549" s="67" t="s">
        <v>180</v>
      </c>
      <c r="O6549" s="81">
        <v>46307</v>
      </c>
      <c r="P6549" s="81">
        <v>45980</v>
      </c>
      <c r="Q6549" s="103" t="str">
        <f>IFERROR(VLOOKUP(J6549,Настройка!$C$4:$E$121,2,),"Ошибка")</f>
        <v>R</v>
      </c>
    </row>
    <row r="6550" spans="1:17" ht="14.4" customHeight="1">
      <c r="A6550" s="67">
        <v>6545</v>
      </c>
      <c r="B6550" s="80" t="s">
        <v>180</v>
      </c>
      <c r="C6550" s="80" t="s">
        <v>29</v>
      </c>
      <c r="D6550" s="80" t="s">
        <v>20193</v>
      </c>
      <c r="E6550" s="104" t="s">
        <v>20194</v>
      </c>
      <c r="F6550" s="107">
        <v>34104</v>
      </c>
      <c r="G6550" s="67" t="s">
        <v>89</v>
      </c>
      <c r="H6550" s="80" t="s">
        <v>602</v>
      </c>
      <c r="I6550" s="80" t="s">
        <v>20195</v>
      </c>
      <c r="J6550" s="104" t="s">
        <v>204</v>
      </c>
      <c r="K6550" s="67" t="s">
        <v>117</v>
      </c>
      <c r="L6550" s="67" t="s">
        <v>152</v>
      </c>
      <c r="M6550" s="67" t="s">
        <v>166</v>
      </c>
      <c r="N6550" s="67" t="s">
        <v>180</v>
      </c>
      <c r="O6550" s="81">
        <v>46307</v>
      </c>
      <c r="P6550" s="81">
        <v>45980</v>
      </c>
      <c r="Q6550" s="103" t="str">
        <f>IFERROR(VLOOKUP(J6550,Настройка!$C$4:$E$121,2,),"Ошибка")</f>
        <v>R</v>
      </c>
    </row>
    <row r="6551" spans="1:17" ht="14.4" customHeight="1">
      <c r="A6551" s="67">
        <v>6546</v>
      </c>
      <c r="B6551" s="80" t="s">
        <v>180</v>
      </c>
      <c r="C6551" s="80" t="s">
        <v>29</v>
      </c>
      <c r="D6551" s="80" t="s">
        <v>20196</v>
      </c>
      <c r="E6551" s="104" t="s">
        <v>20197</v>
      </c>
      <c r="F6551" s="107">
        <v>29926</v>
      </c>
      <c r="G6551" s="67" t="s">
        <v>89</v>
      </c>
      <c r="H6551" s="80" t="s">
        <v>602</v>
      </c>
      <c r="I6551" s="80" t="s">
        <v>20198</v>
      </c>
      <c r="J6551" s="104" t="s">
        <v>207</v>
      </c>
      <c r="K6551" s="67" t="s">
        <v>117</v>
      </c>
      <c r="L6551" s="67" t="s">
        <v>152</v>
      </c>
      <c r="M6551" s="67" t="s">
        <v>166</v>
      </c>
      <c r="N6551" s="67" t="s">
        <v>180</v>
      </c>
      <c r="O6551" s="81">
        <v>46307</v>
      </c>
      <c r="P6551" s="81">
        <v>45980</v>
      </c>
      <c r="Q6551" s="103" t="str">
        <f>IFERROR(VLOOKUP(J6551,Настройка!$C$4:$E$121,2,),"Ошибка")</f>
        <v>R</v>
      </c>
    </row>
    <row r="6552" spans="1:17" ht="14.4" customHeight="1">
      <c r="A6552" s="67">
        <v>6547</v>
      </c>
      <c r="B6552" s="80" t="s">
        <v>180</v>
      </c>
      <c r="C6552" s="80" t="s">
        <v>29</v>
      </c>
      <c r="D6552" s="80" t="s">
        <v>20199</v>
      </c>
      <c r="E6552" s="104" t="s">
        <v>20200</v>
      </c>
      <c r="F6552" s="107">
        <v>34402</v>
      </c>
      <c r="G6552" s="67" t="s">
        <v>89</v>
      </c>
      <c r="H6552" s="80" t="s">
        <v>602</v>
      </c>
      <c r="I6552" s="80" t="s">
        <v>20201</v>
      </c>
      <c r="J6552" s="104" t="s">
        <v>226</v>
      </c>
      <c r="K6552" s="67" t="s">
        <v>129</v>
      </c>
      <c r="L6552" s="67" t="s">
        <v>152</v>
      </c>
      <c r="M6552" s="67" t="s">
        <v>166</v>
      </c>
      <c r="N6552" s="67" t="s">
        <v>180</v>
      </c>
      <c r="O6552" s="81">
        <v>46307</v>
      </c>
      <c r="P6552" s="81">
        <v>45980</v>
      </c>
      <c r="Q6552" s="103" t="str">
        <f>IFERROR(VLOOKUP(J6552,Настройка!$C$4:$E$121,2,),"Ошибка")</f>
        <v>R</v>
      </c>
    </row>
    <row r="6553" spans="1:17" ht="14.4" customHeight="1">
      <c r="A6553" s="67">
        <v>6548</v>
      </c>
      <c r="B6553" s="80" t="s">
        <v>180</v>
      </c>
      <c r="C6553" s="80" t="s">
        <v>29</v>
      </c>
      <c r="D6553" s="80" t="s">
        <v>20202</v>
      </c>
      <c r="E6553" s="104" t="s">
        <v>20203</v>
      </c>
      <c r="F6553" s="107">
        <v>30030</v>
      </c>
      <c r="G6553" s="67" t="s">
        <v>89</v>
      </c>
      <c r="H6553" s="80" t="s">
        <v>602</v>
      </c>
      <c r="I6553" s="80" t="s">
        <v>20204</v>
      </c>
      <c r="J6553" s="104" t="s">
        <v>207</v>
      </c>
      <c r="K6553" s="67" t="s">
        <v>117</v>
      </c>
      <c r="L6553" s="67" t="s">
        <v>152</v>
      </c>
      <c r="M6553" s="67" t="s">
        <v>166</v>
      </c>
      <c r="N6553" s="67" t="s">
        <v>180</v>
      </c>
      <c r="O6553" s="81">
        <v>46307</v>
      </c>
      <c r="P6553" s="81">
        <v>45980</v>
      </c>
      <c r="Q6553" s="103" t="str">
        <f>IFERROR(VLOOKUP(J6553,Настройка!$C$4:$E$121,2,),"Ошибка")</f>
        <v>R</v>
      </c>
    </row>
    <row r="6554" spans="1:17" ht="14.4" customHeight="1">
      <c r="A6554" s="67">
        <v>6549</v>
      </c>
      <c r="B6554" s="80" t="s">
        <v>180</v>
      </c>
      <c r="C6554" s="80" t="s">
        <v>29</v>
      </c>
      <c r="D6554" s="80" t="s">
        <v>20205</v>
      </c>
      <c r="E6554" s="104" t="s">
        <v>20206</v>
      </c>
      <c r="F6554" s="107">
        <v>35609</v>
      </c>
      <c r="G6554" s="67" t="s">
        <v>89</v>
      </c>
      <c r="H6554" s="80" t="s">
        <v>602</v>
      </c>
      <c r="I6554" s="80" t="s">
        <v>20207</v>
      </c>
      <c r="J6554" s="104" t="s">
        <v>207</v>
      </c>
      <c r="K6554" s="67" t="s">
        <v>117</v>
      </c>
      <c r="L6554" s="67" t="s">
        <v>152</v>
      </c>
      <c r="M6554" s="67" t="s">
        <v>166</v>
      </c>
      <c r="N6554" s="67" t="s">
        <v>180</v>
      </c>
      <c r="O6554" s="81">
        <v>46307</v>
      </c>
      <c r="P6554" s="81">
        <v>45980</v>
      </c>
      <c r="Q6554" s="103" t="str">
        <f>IFERROR(VLOOKUP(J6554,Настройка!$C$4:$E$121,2,),"Ошибка")</f>
        <v>R</v>
      </c>
    </row>
    <row r="6555" spans="1:17" ht="14.4" customHeight="1">
      <c r="A6555" s="67">
        <v>6550</v>
      </c>
      <c r="B6555" s="80" t="s">
        <v>180</v>
      </c>
      <c r="C6555" s="80" t="s">
        <v>29</v>
      </c>
      <c r="D6555" s="80" t="s">
        <v>20208</v>
      </c>
      <c r="E6555" s="104" t="s">
        <v>20209</v>
      </c>
      <c r="F6555" s="107">
        <v>35515</v>
      </c>
      <c r="G6555" s="67" t="s">
        <v>89</v>
      </c>
      <c r="H6555" s="80" t="s">
        <v>602</v>
      </c>
      <c r="I6555" s="80" t="s">
        <v>20210</v>
      </c>
      <c r="J6555" s="104" t="s">
        <v>222</v>
      </c>
      <c r="K6555" s="67" t="s">
        <v>121</v>
      </c>
      <c r="L6555" s="67" t="s">
        <v>152</v>
      </c>
      <c r="M6555" s="67" t="s">
        <v>166</v>
      </c>
      <c r="N6555" s="67" t="s">
        <v>180</v>
      </c>
      <c r="O6555" s="81">
        <v>46307</v>
      </c>
      <c r="P6555" s="81">
        <v>45980</v>
      </c>
      <c r="Q6555" s="103" t="str">
        <f>IFERROR(VLOOKUP(J6555,Настройка!$C$4:$E$121,2,),"Ошибка")</f>
        <v>R</v>
      </c>
    </row>
    <row r="6556" spans="1:17" ht="14.4" customHeight="1">
      <c r="A6556" s="67">
        <v>6551</v>
      </c>
      <c r="B6556" s="80" t="s">
        <v>180</v>
      </c>
      <c r="C6556" s="80" t="s">
        <v>29</v>
      </c>
      <c r="D6556" s="80" t="s">
        <v>20211</v>
      </c>
      <c r="E6556" s="104" t="s">
        <v>20212</v>
      </c>
      <c r="F6556" s="107">
        <v>36078</v>
      </c>
      <c r="G6556" s="67" t="s">
        <v>89</v>
      </c>
      <c r="H6556" s="80" t="s">
        <v>602</v>
      </c>
      <c r="I6556" s="80" t="s">
        <v>20213</v>
      </c>
      <c r="J6556" s="104" t="s">
        <v>226</v>
      </c>
      <c r="K6556" s="67" t="s">
        <v>129</v>
      </c>
      <c r="L6556" s="67" t="s">
        <v>152</v>
      </c>
      <c r="M6556" s="67" t="s">
        <v>166</v>
      </c>
      <c r="N6556" s="67" t="s">
        <v>180</v>
      </c>
      <c r="O6556" s="81">
        <v>46307</v>
      </c>
      <c r="P6556" s="81">
        <v>45980</v>
      </c>
      <c r="Q6556" s="103" t="str">
        <f>IFERROR(VLOOKUP(J6556,Настройка!$C$4:$E$121,2,),"Ошибка")</f>
        <v>R</v>
      </c>
    </row>
    <row r="6557" spans="1:17" ht="14.4" customHeight="1">
      <c r="A6557" s="67">
        <v>6552</v>
      </c>
      <c r="B6557" s="80" t="s">
        <v>180</v>
      </c>
      <c r="C6557" s="80" t="s">
        <v>29</v>
      </c>
      <c r="D6557" s="80" t="s">
        <v>20214</v>
      </c>
      <c r="E6557" s="104" t="s">
        <v>20215</v>
      </c>
      <c r="F6557" s="107">
        <v>38439</v>
      </c>
      <c r="G6557" s="67" t="s">
        <v>89</v>
      </c>
      <c r="H6557" s="80" t="s">
        <v>602</v>
      </c>
      <c r="I6557" s="80" t="s">
        <v>20216</v>
      </c>
      <c r="J6557" s="104" t="s">
        <v>207</v>
      </c>
      <c r="K6557" s="67" t="s">
        <v>117</v>
      </c>
      <c r="L6557" s="67" t="s">
        <v>152</v>
      </c>
      <c r="M6557" s="67" t="s">
        <v>166</v>
      </c>
      <c r="N6557" s="67" t="s">
        <v>180</v>
      </c>
      <c r="O6557" s="81">
        <v>46307</v>
      </c>
      <c r="P6557" s="81">
        <v>45980</v>
      </c>
      <c r="Q6557" s="103" t="str">
        <f>IFERROR(VLOOKUP(J6557,Настройка!$C$4:$E$121,2,),"Ошибка")</f>
        <v>R</v>
      </c>
    </row>
    <row r="6558" spans="1:17" ht="14.4" customHeight="1">
      <c r="A6558" s="67">
        <v>6553</v>
      </c>
      <c r="B6558" s="80" t="s">
        <v>180</v>
      </c>
      <c r="C6558" s="80" t="s">
        <v>29</v>
      </c>
      <c r="D6558" s="80" t="s">
        <v>20217</v>
      </c>
      <c r="E6558" s="104" t="s">
        <v>20218</v>
      </c>
      <c r="F6558" s="107">
        <v>30711</v>
      </c>
      <c r="G6558" s="67" t="s">
        <v>89</v>
      </c>
      <c r="H6558" s="80" t="s">
        <v>602</v>
      </c>
      <c r="I6558" s="80" t="s">
        <v>20219</v>
      </c>
      <c r="J6558" s="104" t="s">
        <v>226</v>
      </c>
      <c r="K6558" s="67" t="s">
        <v>129</v>
      </c>
      <c r="L6558" s="67" t="s">
        <v>152</v>
      </c>
      <c r="M6558" s="67" t="s">
        <v>166</v>
      </c>
      <c r="N6558" s="67" t="s">
        <v>180</v>
      </c>
      <c r="O6558" s="81">
        <v>46307</v>
      </c>
      <c r="P6558" s="81">
        <v>45980</v>
      </c>
      <c r="Q6558" s="103" t="str">
        <f>IFERROR(VLOOKUP(J6558,Настройка!$C$4:$E$121,2,),"Ошибка")</f>
        <v>R</v>
      </c>
    </row>
    <row r="6559" spans="1:17" ht="14.4" customHeight="1">
      <c r="A6559" s="67">
        <v>6554</v>
      </c>
      <c r="B6559" s="80" t="s">
        <v>180</v>
      </c>
      <c r="C6559" s="80" t="s">
        <v>29</v>
      </c>
      <c r="D6559" s="80" t="s">
        <v>20220</v>
      </c>
      <c r="E6559" s="104" t="s">
        <v>20221</v>
      </c>
      <c r="F6559" s="107">
        <v>32424</v>
      </c>
      <c r="G6559" s="67" t="s">
        <v>89</v>
      </c>
      <c r="H6559" s="80" t="s">
        <v>602</v>
      </c>
      <c r="I6559" s="80" t="s">
        <v>20222</v>
      </c>
      <c r="J6559" s="104" t="s">
        <v>207</v>
      </c>
      <c r="K6559" s="67" t="s">
        <v>117</v>
      </c>
      <c r="L6559" s="67" t="s">
        <v>152</v>
      </c>
      <c r="M6559" s="67" t="s">
        <v>166</v>
      </c>
      <c r="N6559" s="67" t="s">
        <v>180</v>
      </c>
      <c r="O6559" s="81">
        <v>46307</v>
      </c>
      <c r="P6559" s="81">
        <v>45980</v>
      </c>
      <c r="Q6559" s="103" t="str">
        <f>IFERROR(VLOOKUP(J6559,Настройка!$C$4:$E$121,2,),"Ошибка")</f>
        <v>R</v>
      </c>
    </row>
    <row r="6560" spans="1:17" ht="14.4" customHeight="1">
      <c r="A6560" s="67">
        <v>6555</v>
      </c>
      <c r="B6560" s="80" t="s">
        <v>180</v>
      </c>
      <c r="C6560" s="80" t="s">
        <v>29</v>
      </c>
      <c r="D6560" s="80" t="s">
        <v>20223</v>
      </c>
      <c r="E6560" s="104" t="s">
        <v>20224</v>
      </c>
      <c r="F6560" s="107">
        <v>32578</v>
      </c>
      <c r="G6560" s="67" t="s">
        <v>89</v>
      </c>
      <c r="H6560" s="80" t="s">
        <v>602</v>
      </c>
      <c r="I6560" s="80" t="s">
        <v>20225</v>
      </c>
      <c r="J6560" s="104" t="s">
        <v>207</v>
      </c>
      <c r="K6560" s="67" t="s">
        <v>117</v>
      </c>
      <c r="L6560" s="67" t="s">
        <v>152</v>
      </c>
      <c r="M6560" s="67" t="s">
        <v>166</v>
      </c>
      <c r="N6560" s="67" t="s">
        <v>180</v>
      </c>
      <c r="O6560" s="81">
        <v>46307</v>
      </c>
      <c r="P6560" s="81">
        <v>45980</v>
      </c>
      <c r="Q6560" s="103" t="str">
        <f>IFERROR(VLOOKUP(J6560,Настройка!$C$4:$E$121,2,),"Ошибка")</f>
        <v>R</v>
      </c>
    </row>
    <row r="6561" spans="1:17" ht="14.4" customHeight="1">
      <c r="A6561" s="67">
        <v>6556</v>
      </c>
      <c r="B6561" s="80" t="s">
        <v>180</v>
      </c>
      <c r="C6561" s="80" t="s">
        <v>29</v>
      </c>
      <c r="D6561" s="80" t="s">
        <v>20226</v>
      </c>
      <c r="E6561" s="104" t="s">
        <v>20227</v>
      </c>
      <c r="F6561" s="107">
        <v>29887</v>
      </c>
      <c r="G6561" s="67" t="s">
        <v>89</v>
      </c>
      <c r="H6561" s="80" t="s">
        <v>602</v>
      </c>
      <c r="I6561" s="80" t="s">
        <v>20228</v>
      </c>
      <c r="J6561" s="104" t="s">
        <v>207</v>
      </c>
      <c r="K6561" s="67" t="s">
        <v>117</v>
      </c>
      <c r="L6561" s="67" t="s">
        <v>152</v>
      </c>
      <c r="M6561" s="67" t="s">
        <v>166</v>
      </c>
      <c r="N6561" s="67" t="s">
        <v>180</v>
      </c>
      <c r="O6561" s="81">
        <v>46307</v>
      </c>
      <c r="P6561" s="81">
        <v>45980</v>
      </c>
      <c r="Q6561" s="103" t="str">
        <f>IFERROR(VLOOKUP(J6561,Настройка!$C$4:$E$121,2,),"Ошибка")</f>
        <v>R</v>
      </c>
    </row>
    <row r="6562" spans="1:17" ht="14.4" customHeight="1">
      <c r="A6562" s="67">
        <v>6557</v>
      </c>
      <c r="B6562" s="80" t="s">
        <v>180</v>
      </c>
      <c r="C6562" s="80" t="s">
        <v>29</v>
      </c>
      <c r="D6562" s="80" t="s">
        <v>20229</v>
      </c>
      <c r="E6562" s="104" t="s">
        <v>20230</v>
      </c>
      <c r="F6562" s="107">
        <v>32641</v>
      </c>
      <c r="G6562" s="67" t="s">
        <v>89</v>
      </c>
      <c r="H6562" s="80" t="s">
        <v>602</v>
      </c>
      <c r="I6562" s="80" t="s">
        <v>20231</v>
      </c>
      <c r="J6562" s="104" t="s">
        <v>226</v>
      </c>
      <c r="K6562" s="67" t="s">
        <v>129</v>
      </c>
      <c r="L6562" s="67" t="s">
        <v>152</v>
      </c>
      <c r="M6562" s="67" t="s">
        <v>166</v>
      </c>
      <c r="N6562" s="67" t="s">
        <v>180</v>
      </c>
      <c r="O6562" s="81">
        <v>46307</v>
      </c>
      <c r="P6562" s="81">
        <v>45980</v>
      </c>
      <c r="Q6562" s="103" t="str">
        <f>IFERROR(VLOOKUP(J6562,Настройка!$C$4:$E$121,2,),"Ошибка")</f>
        <v>R</v>
      </c>
    </row>
    <row r="6563" spans="1:17" ht="14.4" customHeight="1">
      <c r="A6563" s="67">
        <v>6558</v>
      </c>
      <c r="B6563" s="80" t="s">
        <v>180</v>
      </c>
      <c r="C6563" s="80" t="s">
        <v>29</v>
      </c>
      <c r="D6563" s="80" t="s">
        <v>20232</v>
      </c>
      <c r="E6563" s="104" t="s">
        <v>20233</v>
      </c>
      <c r="F6563" s="107">
        <v>33810</v>
      </c>
      <c r="G6563" s="67" t="s">
        <v>89</v>
      </c>
      <c r="H6563" s="80" t="s">
        <v>602</v>
      </c>
      <c r="I6563" s="80" t="s">
        <v>20234</v>
      </c>
      <c r="J6563" s="104" t="s">
        <v>207</v>
      </c>
      <c r="K6563" s="67" t="s">
        <v>117</v>
      </c>
      <c r="L6563" s="67" t="s">
        <v>152</v>
      </c>
      <c r="M6563" s="67" t="s">
        <v>166</v>
      </c>
      <c r="N6563" s="67" t="s">
        <v>180</v>
      </c>
      <c r="O6563" s="81">
        <v>46307</v>
      </c>
      <c r="P6563" s="81">
        <v>45980</v>
      </c>
      <c r="Q6563" s="103" t="str">
        <f>IFERROR(VLOOKUP(J6563,Настройка!$C$4:$E$121,2,),"Ошибка")</f>
        <v>R</v>
      </c>
    </row>
    <row r="6564" spans="1:17" ht="14.4" customHeight="1">
      <c r="A6564" s="67">
        <v>6559</v>
      </c>
      <c r="B6564" s="80" t="s">
        <v>180</v>
      </c>
      <c r="C6564" s="80" t="s">
        <v>29</v>
      </c>
      <c r="D6564" s="80" t="s">
        <v>20235</v>
      </c>
      <c r="E6564" s="104" t="s">
        <v>20236</v>
      </c>
      <c r="F6564" s="107">
        <v>34126</v>
      </c>
      <c r="G6564" s="67" t="s">
        <v>89</v>
      </c>
      <c r="H6564" s="80" t="s">
        <v>602</v>
      </c>
      <c r="I6564" s="80" t="s">
        <v>20237</v>
      </c>
      <c r="J6564" s="104" t="s">
        <v>226</v>
      </c>
      <c r="K6564" s="67" t="s">
        <v>129</v>
      </c>
      <c r="L6564" s="67" t="s">
        <v>152</v>
      </c>
      <c r="M6564" s="67" t="s">
        <v>166</v>
      </c>
      <c r="N6564" s="67" t="s">
        <v>180</v>
      </c>
      <c r="O6564" s="81">
        <v>46307</v>
      </c>
      <c r="P6564" s="81">
        <v>45980</v>
      </c>
      <c r="Q6564" s="103" t="str">
        <f>IFERROR(VLOOKUP(J6564,Настройка!$C$4:$E$121,2,),"Ошибка")</f>
        <v>R</v>
      </c>
    </row>
    <row r="6565" spans="1:17" ht="14.4" customHeight="1">
      <c r="A6565" s="67">
        <v>6560</v>
      </c>
      <c r="B6565" s="80" t="s">
        <v>180</v>
      </c>
      <c r="C6565" s="80" t="s">
        <v>29</v>
      </c>
      <c r="D6565" s="80" t="s">
        <v>20238</v>
      </c>
      <c r="E6565" s="104" t="s">
        <v>20239</v>
      </c>
      <c r="F6565" s="107">
        <v>34035</v>
      </c>
      <c r="G6565" s="67" t="s">
        <v>89</v>
      </c>
      <c r="H6565" s="80" t="s">
        <v>602</v>
      </c>
      <c r="I6565" s="80" t="s">
        <v>20240</v>
      </c>
      <c r="J6565" s="104" t="s">
        <v>207</v>
      </c>
      <c r="K6565" s="67" t="s">
        <v>117</v>
      </c>
      <c r="L6565" s="67" t="s">
        <v>152</v>
      </c>
      <c r="M6565" s="67" t="s">
        <v>166</v>
      </c>
      <c r="N6565" s="67" t="s">
        <v>180</v>
      </c>
      <c r="O6565" s="81">
        <v>46307</v>
      </c>
      <c r="P6565" s="81">
        <v>45980</v>
      </c>
      <c r="Q6565" s="103" t="str">
        <f>IFERROR(VLOOKUP(J6565,Настройка!$C$4:$E$121,2,),"Ошибка")</f>
        <v>R</v>
      </c>
    </row>
    <row r="6566" spans="1:17" ht="14.4" customHeight="1">
      <c r="A6566" s="67">
        <v>6561</v>
      </c>
      <c r="B6566" s="80" t="s">
        <v>180</v>
      </c>
      <c r="C6566" s="80" t="s">
        <v>29</v>
      </c>
      <c r="D6566" s="80" t="s">
        <v>20241</v>
      </c>
      <c r="E6566" s="104" t="s">
        <v>20242</v>
      </c>
      <c r="F6566" s="107">
        <v>35886</v>
      </c>
      <c r="G6566" s="67" t="s">
        <v>89</v>
      </c>
      <c r="H6566" s="80" t="s">
        <v>602</v>
      </c>
      <c r="I6566" s="80" t="s">
        <v>20243</v>
      </c>
      <c r="J6566" s="104" t="s">
        <v>226</v>
      </c>
      <c r="K6566" s="67" t="s">
        <v>129</v>
      </c>
      <c r="L6566" s="67" t="s">
        <v>152</v>
      </c>
      <c r="M6566" s="67" t="s">
        <v>166</v>
      </c>
      <c r="N6566" s="67" t="s">
        <v>180</v>
      </c>
      <c r="O6566" s="81">
        <v>46307</v>
      </c>
      <c r="P6566" s="81">
        <v>45980</v>
      </c>
      <c r="Q6566" s="103" t="str">
        <f>IFERROR(VLOOKUP(J6566,Настройка!$C$4:$E$121,2,),"Ошибка")</f>
        <v>R</v>
      </c>
    </row>
    <row r="6567" spans="1:17" ht="14.4" customHeight="1">
      <c r="A6567" s="67">
        <v>6562</v>
      </c>
      <c r="B6567" s="80" t="s">
        <v>180</v>
      </c>
      <c r="C6567" s="80" t="s">
        <v>29</v>
      </c>
      <c r="D6567" s="80" t="s">
        <v>20244</v>
      </c>
      <c r="E6567" s="104" t="s">
        <v>20245</v>
      </c>
      <c r="F6567" s="107">
        <v>38420</v>
      </c>
      <c r="G6567" s="67" t="s">
        <v>89</v>
      </c>
      <c r="H6567" s="80" t="s">
        <v>602</v>
      </c>
      <c r="I6567" s="80" t="s">
        <v>20246</v>
      </c>
      <c r="J6567" s="104" t="s">
        <v>207</v>
      </c>
      <c r="K6567" s="67" t="s">
        <v>117</v>
      </c>
      <c r="L6567" s="67" t="s">
        <v>152</v>
      </c>
      <c r="M6567" s="67" t="s">
        <v>166</v>
      </c>
      <c r="N6567" s="67" t="s">
        <v>180</v>
      </c>
      <c r="O6567" s="81">
        <v>46307</v>
      </c>
      <c r="P6567" s="81">
        <v>45980</v>
      </c>
      <c r="Q6567" s="103" t="str">
        <f>IFERROR(VLOOKUP(J6567,Настройка!$C$4:$E$121,2,),"Ошибка")</f>
        <v>R</v>
      </c>
    </row>
    <row r="6568" spans="1:17" ht="14.4" customHeight="1">
      <c r="A6568" s="67">
        <v>6563</v>
      </c>
      <c r="B6568" s="80" t="s">
        <v>180</v>
      </c>
      <c r="C6568" s="80" t="s">
        <v>29</v>
      </c>
      <c r="D6568" s="80" t="s">
        <v>20247</v>
      </c>
      <c r="E6568" s="104" t="s">
        <v>20248</v>
      </c>
      <c r="F6568" s="107">
        <v>32316</v>
      </c>
      <c r="G6568" s="67" t="s">
        <v>89</v>
      </c>
      <c r="H6568" s="80" t="s">
        <v>602</v>
      </c>
      <c r="I6568" s="80" t="s">
        <v>20249</v>
      </c>
      <c r="J6568" s="104" t="s">
        <v>207</v>
      </c>
      <c r="K6568" s="67" t="s">
        <v>117</v>
      </c>
      <c r="L6568" s="67" t="s">
        <v>152</v>
      </c>
      <c r="M6568" s="67" t="s">
        <v>166</v>
      </c>
      <c r="N6568" s="67" t="s">
        <v>180</v>
      </c>
      <c r="O6568" s="81">
        <v>46307</v>
      </c>
      <c r="P6568" s="81">
        <v>45980</v>
      </c>
      <c r="Q6568" s="103" t="str">
        <f>IFERROR(VLOOKUP(J6568,Настройка!$C$4:$E$121,2,),"Ошибка")</f>
        <v>R</v>
      </c>
    </row>
    <row r="6569" spans="1:17" ht="14.4" customHeight="1">
      <c r="A6569" s="67">
        <v>6564</v>
      </c>
      <c r="B6569" s="80" t="s">
        <v>180</v>
      </c>
      <c r="C6569" s="80" t="s">
        <v>29</v>
      </c>
      <c r="D6569" s="80" t="s">
        <v>20250</v>
      </c>
      <c r="E6569" s="104" t="s">
        <v>20251</v>
      </c>
      <c r="F6569" s="107">
        <v>31854</v>
      </c>
      <c r="G6569" s="67" t="s">
        <v>89</v>
      </c>
      <c r="H6569" s="80" t="s">
        <v>602</v>
      </c>
      <c r="I6569" s="80" t="s">
        <v>20252</v>
      </c>
      <c r="J6569" s="104" t="s">
        <v>207</v>
      </c>
      <c r="K6569" s="67" t="s">
        <v>117</v>
      </c>
      <c r="L6569" s="67" t="s">
        <v>152</v>
      </c>
      <c r="M6569" s="67" t="s">
        <v>166</v>
      </c>
      <c r="N6569" s="67" t="s">
        <v>180</v>
      </c>
      <c r="O6569" s="81">
        <v>46307</v>
      </c>
      <c r="P6569" s="81">
        <v>45980</v>
      </c>
      <c r="Q6569" s="103" t="str">
        <f>IFERROR(VLOOKUP(J6569,Настройка!$C$4:$E$121,2,),"Ошибка")</f>
        <v>R</v>
      </c>
    </row>
    <row r="6570" spans="1:17" ht="14.4" customHeight="1">
      <c r="A6570" s="67">
        <v>6565</v>
      </c>
      <c r="B6570" s="80" t="s">
        <v>180</v>
      </c>
      <c r="C6570" s="80" t="s">
        <v>29</v>
      </c>
      <c r="D6570" s="80" t="s">
        <v>20253</v>
      </c>
      <c r="E6570" s="104" t="s">
        <v>20254</v>
      </c>
      <c r="F6570" s="107">
        <v>33405</v>
      </c>
      <c r="G6570" s="67" t="s">
        <v>89</v>
      </c>
      <c r="H6570" s="80" t="s">
        <v>602</v>
      </c>
      <c r="I6570" s="80" t="s">
        <v>20255</v>
      </c>
      <c r="J6570" s="104" t="s">
        <v>226</v>
      </c>
      <c r="K6570" s="67" t="s">
        <v>129</v>
      </c>
      <c r="L6570" s="67" t="s">
        <v>152</v>
      </c>
      <c r="M6570" s="67" t="s">
        <v>166</v>
      </c>
      <c r="N6570" s="67" t="s">
        <v>180</v>
      </c>
      <c r="O6570" s="81">
        <v>46314</v>
      </c>
      <c r="P6570" s="81">
        <v>45980</v>
      </c>
      <c r="Q6570" s="103" t="str">
        <f>IFERROR(VLOOKUP(J6570,Настройка!$C$4:$E$121,2,),"Ошибка")</f>
        <v>R</v>
      </c>
    </row>
    <row r="6571" spans="1:17" ht="14.4" customHeight="1">
      <c r="A6571" s="67">
        <v>6566</v>
      </c>
      <c r="B6571" s="80" t="s">
        <v>180</v>
      </c>
      <c r="C6571" s="80" t="s">
        <v>29</v>
      </c>
      <c r="D6571" s="80" t="s">
        <v>20256</v>
      </c>
      <c r="E6571" s="104" t="s">
        <v>20257</v>
      </c>
      <c r="F6571" s="107">
        <v>32362</v>
      </c>
      <c r="G6571" s="67" t="s">
        <v>69</v>
      </c>
      <c r="H6571" s="80" t="s">
        <v>334</v>
      </c>
      <c r="I6571" s="80" t="s">
        <v>20258</v>
      </c>
      <c r="J6571" s="104" t="s">
        <v>207</v>
      </c>
      <c r="K6571" s="67" t="s">
        <v>117</v>
      </c>
      <c r="L6571" s="67"/>
      <c r="M6571" s="67"/>
      <c r="N6571" s="67"/>
      <c r="O6571" s="81"/>
      <c r="P6571" s="81">
        <v>45980</v>
      </c>
      <c r="Q6571" s="103" t="str">
        <f>IFERROR(VLOOKUP(J6571,Настройка!$C$4:$E$121,2,),"Ошибка")</f>
        <v>R</v>
      </c>
    </row>
    <row r="6572" spans="1:17" ht="14.4" customHeight="1">
      <c r="A6572" s="67">
        <v>6567</v>
      </c>
      <c r="B6572" s="80" t="s">
        <v>180</v>
      </c>
      <c r="C6572" s="80" t="s">
        <v>29</v>
      </c>
      <c r="D6572" s="80" t="s">
        <v>20259</v>
      </c>
      <c r="E6572" s="104" t="s">
        <v>20260</v>
      </c>
      <c r="F6572" s="107">
        <v>32358</v>
      </c>
      <c r="G6572" s="67" t="s">
        <v>65</v>
      </c>
      <c r="H6572" s="80" t="s">
        <v>396</v>
      </c>
      <c r="I6572" s="80" t="s">
        <v>20261</v>
      </c>
      <c r="J6572" s="104" t="s">
        <v>227</v>
      </c>
      <c r="K6572" s="67" t="s">
        <v>131</v>
      </c>
      <c r="L6572" s="67" t="s">
        <v>152</v>
      </c>
      <c r="M6572" s="67" t="s">
        <v>166</v>
      </c>
      <c r="N6572" s="67" t="s">
        <v>180</v>
      </c>
      <c r="O6572" s="81">
        <v>46384</v>
      </c>
      <c r="P6572" s="81">
        <v>45981</v>
      </c>
      <c r="Q6572" s="103" t="str">
        <f>IFERROR(VLOOKUP(J6572,Настройка!$C$4:$E$121,2,),"Ошибка")</f>
        <v>R</v>
      </c>
    </row>
    <row r="6573" spans="1:17" ht="14.4" customHeight="1">
      <c r="A6573" s="67">
        <v>6568</v>
      </c>
      <c r="B6573" s="80" t="s">
        <v>180</v>
      </c>
      <c r="C6573" s="80" t="s">
        <v>29</v>
      </c>
      <c r="D6573" s="80" t="s">
        <v>20262</v>
      </c>
      <c r="E6573" s="104" t="s">
        <v>20263</v>
      </c>
      <c r="F6573" s="107">
        <v>28170</v>
      </c>
      <c r="G6573" s="67" t="s">
        <v>93</v>
      </c>
      <c r="H6573" s="80" t="s">
        <v>814</v>
      </c>
      <c r="I6573" s="80" t="s">
        <v>20264</v>
      </c>
      <c r="J6573" s="104" t="s">
        <v>211</v>
      </c>
      <c r="K6573" s="67" t="s">
        <v>117</v>
      </c>
      <c r="L6573" s="67"/>
      <c r="M6573" s="67"/>
      <c r="N6573" s="67"/>
      <c r="O6573" s="81"/>
      <c r="P6573" s="81">
        <v>45981</v>
      </c>
      <c r="Q6573" s="103" t="str">
        <f>IFERROR(VLOOKUP(J6573,Настройка!$C$4:$E$121,2,),"Ошибка")</f>
        <v>R</v>
      </c>
    </row>
    <row r="6574" spans="1:17" ht="14.4" customHeight="1">
      <c r="A6574" s="67">
        <v>6569</v>
      </c>
      <c r="B6574" s="80" t="s">
        <v>180</v>
      </c>
      <c r="C6574" s="80" t="s">
        <v>29</v>
      </c>
      <c r="D6574" s="80" t="s">
        <v>20265</v>
      </c>
      <c r="E6574" s="104" t="s">
        <v>20266</v>
      </c>
      <c r="F6574" s="107">
        <v>30456</v>
      </c>
      <c r="G6574" s="67" t="s">
        <v>65</v>
      </c>
      <c r="H6574" s="80" t="s">
        <v>433</v>
      </c>
      <c r="I6574" s="80" t="s">
        <v>20267</v>
      </c>
      <c r="J6574" s="104" t="s">
        <v>222</v>
      </c>
      <c r="K6574" s="67" t="s">
        <v>121</v>
      </c>
      <c r="L6574" s="67" t="s">
        <v>152</v>
      </c>
      <c r="M6574" s="67" t="s">
        <v>166</v>
      </c>
      <c r="N6574" s="67" t="s">
        <v>180</v>
      </c>
      <c r="O6574" s="81">
        <v>46385</v>
      </c>
      <c r="P6574" s="81">
        <v>45982</v>
      </c>
      <c r="Q6574" s="103" t="str">
        <f>IFERROR(VLOOKUP(J6574,Настройка!$C$4:$E$121,2,),"Ошибка")</f>
        <v>R</v>
      </c>
    </row>
    <row r="6575" spans="1:17" ht="14.4" customHeight="1">
      <c r="A6575" s="67">
        <v>6570</v>
      </c>
      <c r="B6575" s="80" t="s">
        <v>180</v>
      </c>
      <c r="C6575" s="80" t="s">
        <v>29</v>
      </c>
      <c r="D6575" s="80" t="s">
        <v>20268</v>
      </c>
      <c r="E6575" s="104" t="s">
        <v>20269</v>
      </c>
      <c r="F6575" s="107">
        <v>34031</v>
      </c>
      <c r="G6575" s="67" t="s">
        <v>65</v>
      </c>
      <c r="H6575" s="80" t="s">
        <v>663</v>
      </c>
      <c r="I6575" s="80" t="s">
        <v>20270</v>
      </c>
      <c r="J6575" s="104" t="s">
        <v>222</v>
      </c>
      <c r="K6575" s="67" t="s">
        <v>121</v>
      </c>
      <c r="L6575" s="67" t="s">
        <v>152</v>
      </c>
      <c r="M6575" s="67" t="s">
        <v>166</v>
      </c>
      <c r="N6575" s="67" t="s">
        <v>180</v>
      </c>
      <c r="O6575" s="81">
        <v>46385</v>
      </c>
      <c r="P6575" s="81">
        <v>45982</v>
      </c>
      <c r="Q6575" s="103" t="str">
        <f>IFERROR(VLOOKUP(J6575,Настройка!$C$4:$E$121,2,),"Ошибка")</f>
        <v>R</v>
      </c>
    </row>
    <row r="6576" spans="1:17" ht="14.4" customHeight="1">
      <c r="A6576" s="67">
        <v>6571</v>
      </c>
      <c r="B6576" s="80" t="s">
        <v>180</v>
      </c>
      <c r="C6576" s="80" t="s">
        <v>29</v>
      </c>
      <c r="D6576" s="80" t="s">
        <v>20271</v>
      </c>
      <c r="E6576" s="104" t="s">
        <v>20272</v>
      </c>
      <c r="F6576" s="107">
        <v>26608</v>
      </c>
      <c r="G6576" s="67" t="s">
        <v>65</v>
      </c>
      <c r="H6576" s="80" t="s">
        <v>415</v>
      </c>
      <c r="I6576" s="80" t="s">
        <v>20273</v>
      </c>
      <c r="J6576" s="104" t="s">
        <v>222</v>
      </c>
      <c r="K6576" s="67" t="s">
        <v>121</v>
      </c>
      <c r="L6576" s="67" t="s">
        <v>152</v>
      </c>
      <c r="M6576" s="67" t="s">
        <v>166</v>
      </c>
      <c r="N6576" s="67" t="s">
        <v>180</v>
      </c>
      <c r="O6576" s="81">
        <v>46375</v>
      </c>
      <c r="P6576" s="81">
        <v>45982</v>
      </c>
      <c r="Q6576" s="103" t="str">
        <f>IFERROR(VLOOKUP(J6576,Настройка!$C$4:$E$121,2,),"Ошибка")</f>
        <v>R</v>
      </c>
    </row>
    <row r="6577" spans="1:17" ht="14.4" customHeight="1">
      <c r="A6577" s="67">
        <v>6572</v>
      </c>
      <c r="B6577" s="80" t="s">
        <v>180</v>
      </c>
      <c r="C6577" s="80" t="s">
        <v>29</v>
      </c>
      <c r="D6577" s="80" t="s">
        <v>20274</v>
      </c>
      <c r="E6577" s="104" t="s">
        <v>20275</v>
      </c>
      <c r="F6577" s="107">
        <v>31518</v>
      </c>
      <c r="G6577" s="67" t="s">
        <v>65</v>
      </c>
      <c r="H6577" s="80" t="s">
        <v>24</v>
      </c>
      <c r="I6577" s="80" t="s">
        <v>20276</v>
      </c>
      <c r="J6577" s="104" t="s">
        <v>222</v>
      </c>
      <c r="K6577" s="67" t="s">
        <v>121</v>
      </c>
      <c r="L6577" s="67" t="s">
        <v>152</v>
      </c>
      <c r="M6577" s="67" t="s">
        <v>166</v>
      </c>
      <c r="N6577" s="67" t="s">
        <v>180</v>
      </c>
      <c r="O6577" s="81">
        <v>46385</v>
      </c>
      <c r="P6577" s="81">
        <v>45982</v>
      </c>
      <c r="Q6577" s="103" t="str">
        <f>IFERROR(VLOOKUP(J6577,Настройка!$C$4:$E$121,2,),"Ошибка")</f>
        <v>R</v>
      </c>
    </row>
    <row r="6578" spans="1:17" ht="14.4" customHeight="1">
      <c r="A6578" s="67">
        <v>6573</v>
      </c>
      <c r="B6578" s="80" t="s">
        <v>180</v>
      </c>
      <c r="C6578" s="80" t="s">
        <v>29</v>
      </c>
      <c r="D6578" s="80" t="s">
        <v>20277</v>
      </c>
      <c r="E6578" s="104" t="s">
        <v>20278</v>
      </c>
      <c r="F6578" s="107">
        <v>31148</v>
      </c>
      <c r="G6578" s="67" t="s">
        <v>77</v>
      </c>
      <c r="H6578" s="80" t="s">
        <v>4573</v>
      </c>
      <c r="I6578" s="80" t="s">
        <v>20279</v>
      </c>
      <c r="J6578" s="104" t="s">
        <v>142</v>
      </c>
      <c r="K6578" s="67" t="s">
        <v>109</v>
      </c>
      <c r="L6578" s="67"/>
      <c r="M6578" s="67"/>
      <c r="N6578" s="67"/>
      <c r="O6578" s="81"/>
      <c r="P6578" s="81">
        <v>45982</v>
      </c>
      <c r="Q6578" s="103" t="str">
        <f>IFERROR(VLOOKUP(J6578,Настройка!$C$4:$E$121,2,),"Ошибка")</f>
        <v>ITR</v>
      </c>
    </row>
    <row r="6579" spans="1:17" ht="14.4" customHeight="1">
      <c r="A6579" s="67">
        <v>6574</v>
      </c>
      <c r="B6579" s="80" t="s">
        <v>180</v>
      </c>
      <c r="C6579" s="80" t="s">
        <v>29</v>
      </c>
      <c r="D6579" s="80" t="s">
        <v>20280</v>
      </c>
      <c r="E6579" s="104" t="s">
        <v>20281</v>
      </c>
      <c r="F6579" s="107">
        <v>27897</v>
      </c>
      <c r="G6579" s="67" t="s">
        <v>87</v>
      </c>
      <c r="H6579" s="80"/>
      <c r="I6579" s="80" t="s">
        <v>20282</v>
      </c>
      <c r="J6579" s="104" t="s">
        <v>222</v>
      </c>
      <c r="K6579" s="67" t="s">
        <v>121</v>
      </c>
      <c r="L6579" s="67"/>
      <c r="M6579" s="67"/>
      <c r="N6579" s="67"/>
      <c r="O6579" s="81"/>
      <c r="P6579" s="81">
        <v>45876</v>
      </c>
      <c r="Q6579" s="103" t="str">
        <f>IFERROR(VLOOKUP(J6579,Настройка!$C$4:$E$121,2,),"Ошибка")</f>
        <v>R</v>
      </c>
    </row>
    <row r="6580" spans="1:17" ht="14.4" customHeight="1">
      <c r="A6580" s="67">
        <v>6575</v>
      </c>
      <c r="B6580" s="80" t="s">
        <v>180</v>
      </c>
      <c r="C6580" s="80" t="s">
        <v>29</v>
      </c>
      <c r="D6580" s="80" t="s">
        <v>20283</v>
      </c>
      <c r="E6580" s="104" t="s">
        <v>20284</v>
      </c>
      <c r="F6580" s="107">
        <v>28005</v>
      </c>
      <c r="G6580" s="67" t="s">
        <v>89</v>
      </c>
      <c r="H6580" s="80" t="s">
        <v>602</v>
      </c>
      <c r="I6580" s="80" t="s">
        <v>20285</v>
      </c>
      <c r="J6580" s="104" t="s">
        <v>207</v>
      </c>
      <c r="K6580" s="67" t="s">
        <v>117</v>
      </c>
      <c r="L6580" s="67" t="s">
        <v>152</v>
      </c>
      <c r="M6580" s="67" t="s">
        <v>166</v>
      </c>
      <c r="N6580" s="67" t="s">
        <v>180</v>
      </c>
      <c r="O6580" s="81">
        <v>46307</v>
      </c>
      <c r="P6580" s="81">
        <v>45982</v>
      </c>
      <c r="Q6580" s="103" t="str">
        <f>IFERROR(VLOOKUP(J6580,Настройка!$C$4:$E$121,2,),"Ошибка")</f>
        <v>R</v>
      </c>
    </row>
    <row r="6581" spans="1:17" ht="14.4" customHeight="1">
      <c r="A6581" s="67">
        <v>6576</v>
      </c>
      <c r="B6581" s="80" t="s">
        <v>180</v>
      </c>
      <c r="C6581" s="80" t="s">
        <v>29</v>
      </c>
      <c r="D6581" s="80" t="s">
        <v>20286</v>
      </c>
      <c r="E6581" s="104" t="s">
        <v>20287</v>
      </c>
      <c r="F6581" s="107">
        <v>31239</v>
      </c>
      <c r="G6581" s="67" t="s">
        <v>89</v>
      </c>
      <c r="H6581" s="80" t="s">
        <v>602</v>
      </c>
      <c r="I6581" s="80" t="s">
        <v>20288</v>
      </c>
      <c r="J6581" s="104" t="s">
        <v>207</v>
      </c>
      <c r="K6581" s="67" t="s">
        <v>117</v>
      </c>
      <c r="L6581" s="67" t="s">
        <v>152</v>
      </c>
      <c r="M6581" s="67" t="s">
        <v>166</v>
      </c>
      <c r="N6581" s="67" t="s">
        <v>180</v>
      </c>
      <c r="O6581" s="81">
        <v>46307</v>
      </c>
      <c r="P6581" s="81">
        <v>45982</v>
      </c>
      <c r="Q6581" s="103" t="str">
        <f>IFERROR(VLOOKUP(J6581,Настройка!$C$4:$E$121,2,),"Ошибка")</f>
        <v>R</v>
      </c>
    </row>
    <row r="6582" spans="1:17" ht="14.4" customHeight="1">
      <c r="A6582" s="67">
        <v>6577</v>
      </c>
      <c r="B6582" s="80" t="s">
        <v>180</v>
      </c>
      <c r="C6582" s="80" t="s">
        <v>29</v>
      </c>
      <c r="D6582" s="80" t="s">
        <v>20289</v>
      </c>
      <c r="E6582" s="104" t="s">
        <v>20290</v>
      </c>
      <c r="F6582" s="107">
        <v>29081</v>
      </c>
      <c r="G6582" s="67" t="s">
        <v>89</v>
      </c>
      <c r="H6582" s="80" t="s">
        <v>602</v>
      </c>
      <c r="I6582" s="80" t="s">
        <v>20291</v>
      </c>
      <c r="J6582" s="104" t="s">
        <v>222</v>
      </c>
      <c r="K6582" s="67" t="s">
        <v>121</v>
      </c>
      <c r="L6582" s="67" t="s">
        <v>152</v>
      </c>
      <c r="M6582" s="67" t="s">
        <v>166</v>
      </c>
      <c r="N6582" s="67" t="s">
        <v>180</v>
      </c>
      <c r="O6582" s="81">
        <v>46307</v>
      </c>
      <c r="P6582" s="81">
        <v>45982</v>
      </c>
      <c r="Q6582" s="103" t="str">
        <f>IFERROR(VLOOKUP(J6582,Настройка!$C$4:$E$121,2,),"Ошибка")</f>
        <v>R</v>
      </c>
    </row>
    <row r="6583" spans="1:17" ht="14.4" customHeight="1">
      <c r="A6583" s="67">
        <v>6578</v>
      </c>
      <c r="B6583" s="80" t="s">
        <v>180</v>
      </c>
      <c r="C6583" s="80" t="s">
        <v>29</v>
      </c>
      <c r="D6583" s="80" t="s">
        <v>20292</v>
      </c>
      <c r="E6583" s="104" t="s">
        <v>20293</v>
      </c>
      <c r="F6583" s="107">
        <v>33593</v>
      </c>
      <c r="G6583" s="67" t="s">
        <v>89</v>
      </c>
      <c r="H6583" s="80" t="s">
        <v>602</v>
      </c>
      <c r="I6583" s="80" t="s">
        <v>20294</v>
      </c>
      <c r="J6583" s="104" t="s">
        <v>207</v>
      </c>
      <c r="K6583" s="67" t="s">
        <v>117</v>
      </c>
      <c r="L6583" s="67" t="s">
        <v>152</v>
      </c>
      <c r="M6583" s="67" t="s">
        <v>166</v>
      </c>
      <c r="N6583" s="67" t="s">
        <v>180</v>
      </c>
      <c r="O6583" s="81">
        <v>46307</v>
      </c>
      <c r="P6583" s="81">
        <v>45982</v>
      </c>
      <c r="Q6583" s="103" t="str">
        <f>IFERROR(VLOOKUP(J6583,Настройка!$C$4:$E$121,2,),"Ошибка")</f>
        <v>R</v>
      </c>
    </row>
    <row r="6584" spans="1:17" ht="14.4" customHeight="1">
      <c r="A6584" s="67">
        <v>6579</v>
      </c>
      <c r="B6584" s="80" t="s">
        <v>180</v>
      </c>
      <c r="C6584" s="80" t="s">
        <v>29</v>
      </c>
      <c r="D6584" s="80" t="s">
        <v>20295</v>
      </c>
      <c r="E6584" s="104" t="s">
        <v>20296</v>
      </c>
      <c r="F6584" s="107">
        <v>28647</v>
      </c>
      <c r="G6584" s="67" t="s">
        <v>89</v>
      </c>
      <c r="H6584" s="80" t="s">
        <v>602</v>
      </c>
      <c r="I6584" s="80" t="s">
        <v>20297</v>
      </c>
      <c r="J6584" s="104" t="s">
        <v>222</v>
      </c>
      <c r="K6584" s="67" t="s">
        <v>121</v>
      </c>
      <c r="L6584" s="67" t="s">
        <v>152</v>
      </c>
      <c r="M6584" s="67" t="s">
        <v>166</v>
      </c>
      <c r="N6584" s="67" t="s">
        <v>180</v>
      </c>
      <c r="O6584" s="81">
        <v>46307</v>
      </c>
      <c r="P6584" s="81">
        <v>45982</v>
      </c>
      <c r="Q6584" s="103" t="str">
        <f>IFERROR(VLOOKUP(J6584,Настройка!$C$4:$E$121,2,),"Ошибка")</f>
        <v>R</v>
      </c>
    </row>
    <row r="6585" spans="1:17" ht="14.4" customHeight="1">
      <c r="A6585" s="67">
        <v>6580</v>
      </c>
      <c r="B6585" s="80" t="s">
        <v>180</v>
      </c>
      <c r="C6585" s="80" t="s">
        <v>29</v>
      </c>
      <c r="D6585" s="80" t="s">
        <v>20298</v>
      </c>
      <c r="E6585" s="104" t="s">
        <v>20299</v>
      </c>
      <c r="F6585" s="107">
        <v>31966</v>
      </c>
      <c r="G6585" s="67" t="s">
        <v>89</v>
      </c>
      <c r="H6585" s="80" t="s">
        <v>602</v>
      </c>
      <c r="I6585" s="80" t="s">
        <v>20300</v>
      </c>
      <c r="J6585" s="104" t="s">
        <v>207</v>
      </c>
      <c r="K6585" s="67" t="s">
        <v>117</v>
      </c>
      <c r="L6585" s="67" t="s">
        <v>152</v>
      </c>
      <c r="M6585" s="67" t="s">
        <v>166</v>
      </c>
      <c r="N6585" s="67" t="s">
        <v>180</v>
      </c>
      <c r="O6585" s="81">
        <v>46307</v>
      </c>
      <c r="P6585" s="81">
        <v>45982</v>
      </c>
      <c r="Q6585" s="103" t="str">
        <f>IFERROR(VLOOKUP(J6585,Настройка!$C$4:$E$121,2,),"Ошибка")</f>
        <v>R</v>
      </c>
    </row>
    <row r="6586" spans="1:17" ht="14.4" customHeight="1">
      <c r="A6586" s="67">
        <v>6581</v>
      </c>
      <c r="B6586" s="80" t="s">
        <v>180</v>
      </c>
      <c r="C6586" s="80" t="s">
        <v>29</v>
      </c>
      <c r="D6586" s="80" t="s">
        <v>20301</v>
      </c>
      <c r="E6586" s="104" t="s">
        <v>20302</v>
      </c>
      <c r="F6586" s="107">
        <v>31564</v>
      </c>
      <c r="G6586" s="67" t="s">
        <v>89</v>
      </c>
      <c r="H6586" s="80" t="s">
        <v>602</v>
      </c>
      <c r="I6586" s="80" t="s">
        <v>20303</v>
      </c>
      <c r="J6586" s="104" t="s">
        <v>207</v>
      </c>
      <c r="K6586" s="67" t="s">
        <v>117</v>
      </c>
      <c r="L6586" s="67" t="s">
        <v>152</v>
      </c>
      <c r="M6586" s="67" t="s">
        <v>166</v>
      </c>
      <c r="N6586" s="67" t="s">
        <v>180</v>
      </c>
      <c r="O6586" s="81">
        <v>46307</v>
      </c>
      <c r="P6586" s="81">
        <v>45982</v>
      </c>
      <c r="Q6586" s="103" t="str">
        <f>IFERROR(VLOOKUP(J6586,Настройка!$C$4:$E$121,2,),"Ошибка")</f>
        <v>R</v>
      </c>
    </row>
    <row r="6587" spans="1:17" ht="14.4" customHeight="1">
      <c r="A6587" s="67">
        <v>6582</v>
      </c>
      <c r="B6587" s="80" t="s">
        <v>180</v>
      </c>
      <c r="C6587" s="80" t="s">
        <v>29</v>
      </c>
      <c r="D6587" s="80" t="s">
        <v>20304</v>
      </c>
      <c r="E6587" s="104" t="s">
        <v>20305</v>
      </c>
      <c r="F6587" s="107">
        <v>31925</v>
      </c>
      <c r="G6587" s="67" t="s">
        <v>89</v>
      </c>
      <c r="H6587" s="80" t="s">
        <v>602</v>
      </c>
      <c r="I6587" s="80" t="s">
        <v>20306</v>
      </c>
      <c r="J6587" s="104" t="s">
        <v>207</v>
      </c>
      <c r="K6587" s="67" t="s">
        <v>117</v>
      </c>
      <c r="L6587" s="67" t="s">
        <v>152</v>
      </c>
      <c r="M6587" s="67" t="s">
        <v>166</v>
      </c>
      <c r="N6587" s="67" t="s">
        <v>180</v>
      </c>
      <c r="O6587" s="81">
        <v>46307</v>
      </c>
      <c r="P6587" s="81">
        <v>45982</v>
      </c>
      <c r="Q6587" s="103" t="str">
        <f>IFERROR(VLOOKUP(J6587,Настройка!$C$4:$E$121,2,),"Ошибка")</f>
        <v>R</v>
      </c>
    </row>
    <row r="6588" spans="1:17" ht="14.4" customHeight="1">
      <c r="A6588" s="67">
        <v>6583</v>
      </c>
      <c r="B6588" s="80" t="s">
        <v>180</v>
      </c>
      <c r="C6588" s="80" t="s">
        <v>29</v>
      </c>
      <c r="D6588" s="80" t="s">
        <v>20307</v>
      </c>
      <c r="E6588" s="104" t="s">
        <v>20308</v>
      </c>
      <c r="F6588" s="107">
        <v>31611</v>
      </c>
      <c r="G6588" s="67" t="s">
        <v>89</v>
      </c>
      <c r="H6588" s="80" t="s">
        <v>602</v>
      </c>
      <c r="I6588" s="80" t="s">
        <v>20309</v>
      </c>
      <c r="J6588" s="104" t="s">
        <v>222</v>
      </c>
      <c r="K6588" s="67" t="s">
        <v>121</v>
      </c>
      <c r="L6588" s="67" t="s">
        <v>152</v>
      </c>
      <c r="M6588" s="67" t="s">
        <v>166</v>
      </c>
      <c r="N6588" s="67" t="s">
        <v>180</v>
      </c>
      <c r="O6588" s="81">
        <v>46314</v>
      </c>
      <c r="P6588" s="81">
        <v>45982</v>
      </c>
      <c r="Q6588" s="103" t="str">
        <f>IFERROR(VLOOKUP(J6588,Настройка!$C$4:$E$121,2,),"Ошибка")</f>
        <v>R</v>
      </c>
    </row>
    <row r="6589" spans="1:17" ht="14.4" customHeight="1">
      <c r="A6589" s="67">
        <v>6584</v>
      </c>
      <c r="B6589" s="80" t="s">
        <v>180</v>
      </c>
      <c r="C6589" s="80" t="s">
        <v>29</v>
      </c>
      <c r="D6589" s="80" t="s">
        <v>20310</v>
      </c>
      <c r="E6589" s="104" t="s">
        <v>20311</v>
      </c>
      <c r="F6589" s="107">
        <v>34153</v>
      </c>
      <c r="G6589" s="67" t="s">
        <v>89</v>
      </c>
      <c r="H6589" s="80" t="s">
        <v>602</v>
      </c>
      <c r="I6589" s="80" t="s">
        <v>20312</v>
      </c>
      <c r="J6589" s="104" t="s">
        <v>207</v>
      </c>
      <c r="K6589" s="67" t="s">
        <v>117</v>
      </c>
      <c r="L6589" s="67" t="s">
        <v>152</v>
      </c>
      <c r="M6589" s="67" t="s">
        <v>166</v>
      </c>
      <c r="N6589" s="67" t="s">
        <v>180</v>
      </c>
      <c r="O6589" s="81">
        <v>46314</v>
      </c>
      <c r="P6589" s="81">
        <v>45982</v>
      </c>
      <c r="Q6589" s="103" t="str">
        <f>IFERROR(VLOOKUP(J6589,Настройка!$C$4:$E$121,2,),"Ошибка")</f>
        <v>R</v>
      </c>
    </row>
    <row r="6590" spans="1:17" ht="14.4" customHeight="1">
      <c r="A6590" s="67">
        <v>6585</v>
      </c>
      <c r="B6590" s="80" t="s">
        <v>180</v>
      </c>
      <c r="C6590" s="80" t="s">
        <v>29</v>
      </c>
      <c r="D6590" s="80" t="s">
        <v>20313</v>
      </c>
      <c r="E6590" s="104" t="s">
        <v>20314</v>
      </c>
      <c r="F6590" s="107">
        <v>30931</v>
      </c>
      <c r="G6590" s="67" t="s">
        <v>89</v>
      </c>
      <c r="H6590" s="80" t="s">
        <v>602</v>
      </c>
      <c r="I6590" s="80" t="s">
        <v>20315</v>
      </c>
      <c r="J6590" s="104" t="s">
        <v>207</v>
      </c>
      <c r="K6590" s="67" t="s">
        <v>117</v>
      </c>
      <c r="L6590" s="67" t="s">
        <v>152</v>
      </c>
      <c r="M6590" s="67" t="s">
        <v>166</v>
      </c>
      <c r="N6590" s="67" t="s">
        <v>180</v>
      </c>
      <c r="O6590" s="81">
        <v>46314</v>
      </c>
      <c r="P6590" s="81">
        <v>45982</v>
      </c>
      <c r="Q6590" s="103" t="str">
        <f>IFERROR(VLOOKUP(J6590,Настройка!$C$4:$E$121,2,),"Ошибка")</f>
        <v>R</v>
      </c>
    </row>
    <row r="6591" spans="1:17" ht="14.4" customHeight="1">
      <c r="A6591" s="67">
        <v>6586</v>
      </c>
      <c r="B6591" s="80" t="s">
        <v>180</v>
      </c>
      <c r="C6591" s="80" t="s">
        <v>29</v>
      </c>
      <c r="D6591" s="80" t="s">
        <v>20316</v>
      </c>
      <c r="E6591" s="104" t="s">
        <v>20317</v>
      </c>
      <c r="F6591" s="107">
        <v>36517</v>
      </c>
      <c r="G6591" s="67" t="s">
        <v>67</v>
      </c>
      <c r="H6591" s="80"/>
      <c r="I6591" s="80" t="s">
        <v>20318</v>
      </c>
      <c r="J6591" s="104" t="s">
        <v>227</v>
      </c>
      <c r="K6591" s="67" t="s">
        <v>131</v>
      </c>
      <c r="L6591" s="67"/>
      <c r="M6591" s="67"/>
      <c r="N6591" s="67"/>
      <c r="O6591" s="81"/>
      <c r="P6591" s="81">
        <v>45983</v>
      </c>
      <c r="Q6591" s="103" t="str">
        <f>IFERROR(VLOOKUP(J6591,Настройка!$C$4:$E$121,2,),"Ошибка")</f>
        <v>R</v>
      </c>
    </row>
    <row r="6592" spans="1:17" ht="14.4" customHeight="1">
      <c r="A6592" s="67">
        <v>6587</v>
      </c>
      <c r="B6592" s="80" t="s">
        <v>180</v>
      </c>
      <c r="C6592" s="80" t="s">
        <v>29</v>
      </c>
      <c r="D6592" s="80" t="s">
        <v>20319</v>
      </c>
      <c r="E6592" s="104" t="s">
        <v>20320</v>
      </c>
      <c r="F6592" s="107">
        <v>33528</v>
      </c>
      <c r="G6592" s="67" t="s">
        <v>89</v>
      </c>
      <c r="H6592" s="80" t="s">
        <v>602</v>
      </c>
      <c r="I6592" s="80" t="s">
        <v>20321</v>
      </c>
      <c r="J6592" s="104" t="s">
        <v>226</v>
      </c>
      <c r="K6592" s="67" t="s">
        <v>129</v>
      </c>
      <c r="L6592" s="67" t="s">
        <v>152</v>
      </c>
      <c r="M6592" s="67" t="s">
        <v>166</v>
      </c>
      <c r="N6592" s="67" t="s">
        <v>180</v>
      </c>
      <c r="O6592" s="81">
        <v>46307</v>
      </c>
      <c r="P6592" s="81">
        <v>45983</v>
      </c>
      <c r="Q6592" s="103" t="str">
        <f>IFERROR(VLOOKUP(J6592,Настройка!$C$4:$E$121,2,),"Ошибка")</f>
        <v>R</v>
      </c>
    </row>
    <row r="6593" spans="1:17" ht="14.4" customHeight="1">
      <c r="A6593" s="67">
        <v>6588</v>
      </c>
      <c r="B6593" s="80" t="s">
        <v>180</v>
      </c>
      <c r="C6593" s="80" t="s">
        <v>29</v>
      </c>
      <c r="D6593" s="80" t="s">
        <v>20322</v>
      </c>
      <c r="E6593" s="104" t="s">
        <v>20323</v>
      </c>
      <c r="F6593" s="107">
        <v>36592</v>
      </c>
      <c r="G6593" s="67" t="s">
        <v>89</v>
      </c>
      <c r="H6593" s="80" t="s">
        <v>602</v>
      </c>
      <c r="I6593" s="80" t="s">
        <v>20324</v>
      </c>
      <c r="J6593" s="104" t="s">
        <v>222</v>
      </c>
      <c r="K6593" s="67" t="s">
        <v>121</v>
      </c>
      <c r="L6593" s="67" t="s">
        <v>152</v>
      </c>
      <c r="M6593" s="67" t="s">
        <v>166</v>
      </c>
      <c r="N6593" s="67" t="s">
        <v>180</v>
      </c>
      <c r="O6593" s="81">
        <v>46307</v>
      </c>
      <c r="P6593" s="81">
        <v>45983</v>
      </c>
      <c r="Q6593" s="103" t="str">
        <f>IFERROR(VLOOKUP(J6593,Настройка!$C$4:$E$121,2,),"Ошибка")</f>
        <v>R</v>
      </c>
    </row>
    <row r="6594" spans="1:17" ht="14.4" customHeight="1">
      <c r="A6594" s="67">
        <v>6589</v>
      </c>
      <c r="B6594" s="80" t="s">
        <v>180</v>
      </c>
      <c r="C6594" s="80" t="s">
        <v>29</v>
      </c>
      <c r="D6594" s="80" t="s">
        <v>20325</v>
      </c>
      <c r="E6594" s="104" t="s">
        <v>20326</v>
      </c>
      <c r="F6594" s="107">
        <v>37293</v>
      </c>
      <c r="G6594" s="67" t="s">
        <v>89</v>
      </c>
      <c r="H6594" s="80" t="s">
        <v>602</v>
      </c>
      <c r="I6594" s="80" t="s">
        <v>20327</v>
      </c>
      <c r="J6594" s="104" t="s">
        <v>226</v>
      </c>
      <c r="K6594" s="67" t="s">
        <v>129</v>
      </c>
      <c r="L6594" s="67" t="s">
        <v>152</v>
      </c>
      <c r="M6594" s="67" t="s">
        <v>166</v>
      </c>
      <c r="N6594" s="67" t="s">
        <v>180</v>
      </c>
      <c r="O6594" s="81">
        <v>46307</v>
      </c>
      <c r="P6594" s="81">
        <v>45983</v>
      </c>
      <c r="Q6594" s="103" t="str">
        <f>IFERROR(VLOOKUP(J6594,Настройка!$C$4:$E$121,2,),"Ошибка")</f>
        <v>R</v>
      </c>
    </row>
    <row r="6595" spans="1:17" ht="14.4" customHeight="1">
      <c r="A6595" s="67">
        <v>6590</v>
      </c>
      <c r="B6595" s="80" t="s">
        <v>180</v>
      </c>
      <c r="C6595" s="80" t="s">
        <v>29</v>
      </c>
      <c r="D6595" s="80" t="s">
        <v>20328</v>
      </c>
      <c r="E6595" s="104" t="s">
        <v>20329</v>
      </c>
      <c r="F6595" s="107">
        <v>33403</v>
      </c>
      <c r="G6595" s="67" t="s">
        <v>89</v>
      </c>
      <c r="H6595" s="80" t="s">
        <v>602</v>
      </c>
      <c r="I6595" s="80" t="s">
        <v>20330</v>
      </c>
      <c r="J6595" s="104" t="s">
        <v>226</v>
      </c>
      <c r="K6595" s="67" t="s">
        <v>129</v>
      </c>
      <c r="L6595" s="67" t="s">
        <v>152</v>
      </c>
      <c r="M6595" s="67" t="s">
        <v>166</v>
      </c>
      <c r="N6595" s="67" t="s">
        <v>180</v>
      </c>
      <c r="O6595" s="81">
        <v>46307</v>
      </c>
      <c r="P6595" s="81">
        <v>45983</v>
      </c>
      <c r="Q6595" s="103" t="str">
        <f>IFERROR(VLOOKUP(J6595,Настройка!$C$4:$E$121,2,),"Ошибка")</f>
        <v>R</v>
      </c>
    </row>
    <row r="6596" spans="1:17" ht="14.4" customHeight="1">
      <c r="A6596" s="67">
        <v>6591</v>
      </c>
      <c r="B6596" s="80" t="s">
        <v>180</v>
      </c>
      <c r="C6596" s="80" t="s">
        <v>29</v>
      </c>
      <c r="D6596" s="80" t="s">
        <v>20331</v>
      </c>
      <c r="E6596" s="104" t="s">
        <v>20332</v>
      </c>
      <c r="F6596" s="107">
        <v>37311</v>
      </c>
      <c r="G6596" s="67" t="s">
        <v>89</v>
      </c>
      <c r="H6596" s="80" t="s">
        <v>602</v>
      </c>
      <c r="I6596" s="80" t="s">
        <v>20333</v>
      </c>
      <c r="J6596" s="104" t="s">
        <v>222</v>
      </c>
      <c r="K6596" s="67" t="s">
        <v>121</v>
      </c>
      <c r="L6596" s="67" t="s">
        <v>152</v>
      </c>
      <c r="M6596" s="67" t="s">
        <v>166</v>
      </c>
      <c r="N6596" s="67" t="s">
        <v>180</v>
      </c>
      <c r="O6596" s="81">
        <v>46307</v>
      </c>
      <c r="P6596" s="81">
        <v>45983</v>
      </c>
      <c r="Q6596" s="103" t="str">
        <f>IFERROR(VLOOKUP(J6596,Настройка!$C$4:$E$121,2,),"Ошибка")</f>
        <v>R</v>
      </c>
    </row>
    <row r="6597" spans="1:17" ht="14.4" customHeight="1">
      <c r="A6597" s="67">
        <v>6592</v>
      </c>
      <c r="B6597" s="80" t="s">
        <v>180</v>
      </c>
      <c r="C6597" s="80" t="s">
        <v>29</v>
      </c>
      <c r="D6597" s="80" t="s">
        <v>20334</v>
      </c>
      <c r="E6597" s="104" t="s">
        <v>20335</v>
      </c>
      <c r="F6597" s="107">
        <v>35288</v>
      </c>
      <c r="G6597" s="67" t="s">
        <v>89</v>
      </c>
      <c r="H6597" s="80" t="s">
        <v>602</v>
      </c>
      <c r="I6597" s="80" t="s">
        <v>20336</v>
      </c>
      <c r="J6597" s="104" t="s">
        <v>226</v>
      </c>
      <c r="K6597" s="67" t="s">
        <v>129</v>
      </c>
      <c r="L6597" s="67" t="s">
        <v>152</v>
      </c>
      <c r="M6597" s="67" t="s">
        <v>166</v>
      </c>
      <c r="N6597" s="67" t="s">
        <v>180</v>
      </c>
      <c r="O6597" s="81">
        <v>46314</v>
      </c>
      <c r="P6597" s="81">
        <v>45983</v>
      </c>
      <c r="Q6597" s="103" t="str">
        <f>IFERROR(VLOOKUP(J6597,Настройка!$C$4:$E$121,2,),"Ошибка")</f>
        <v>R</v>
      </c>
    </row>
    <row r="6598" spans="1:17" ht="14.4" customHeight="1">
      <c r="A6598" s="67">
        <v>6593</v>
      </c>
      <c r="B6598" s="80" t="s">
        <v>180</v>
      </c>
      <c r="C6598" s="80" t="s">
        <v>29</v>
      </c>
      <c r="D6598" s="80" t="s">
        <v>20337</v>
      </c>
      <c r="E6598" s="104" t="s">
        <v>20338</v>
      </c>
      <c r="F6598" s="107">
        <v>29385</v>
      </c>
      <c r="G6598" s="67" t="s">
        <v>69</v>
      </c>
      <c r="H6598" s="80" t="s">
        <v>385</v>
      </c>
      <c r="I6598" s="80" t="s">
        <v>20339</v>
      </c>
      <c r="J6598" s="104" t="s">
        <v>207</v>
      </c>
      <c r="K6598" s="67" t="s">
        <v>117</v>
      </c>
      <c r="L6598" s="67"/>
      <c r="M6598" s="67"/>
      <c r="N6598" s="67"/>
      <c r="O6598" s="81"/>
      <c r="P6598" s="81">
        <v>45985</v>
      </c>
      <c r="Q6598" s="103" t="str">
        <f>IFERROR(VLOOKUP(J6598,Настройка!$C$4:$E$121,2,),"Ошибка")</f>
        <v>R</v>
      </c>
    </row>
    <row r="6599" spans="1:17" ht="14.4" customHeight="1">
      <c r="A6599" s="67">
        <v>6594</v>
      </c>
      <c r="B6599" s="80" t="s">
        <v>180</v>
      </c>
      <c r="C6599" s="80" t="s">
        <v>29</v>
      </c>
      <c r="D6599" s="80" t="s">
        <v>20340</v>
      </c>
      <c r="E6599" s="104" t="s">
        <v>20341</v>
      </c>
      <c r="F6599" s="107">
        <v>30817</v>
      </c>
      <c r="G6599" s="67" t="s">
        <v>65</v>
      </c>
      <c r="H6599" s="80" t="s">
        <v>433</v>
      </c>
      <c r="I6599" s="80" t="s">
        <v>20342</v>
      </c>
      <c r="J6599" s="104" t="s">
        <v>226</v>
      </c>
      <c r="K6599" s="67" t="s">
        <v>129</v>
      </c>
      <c r="L6599" s="67" t="s">
        <v>152</v>
      </c>
      <c r="M6599" s="67" t="s">
        <v>166</v>
      </c>
      <c r="N6599" s="67" t="s">
        <v>180</v>
      </c>
      <c r="O6599" s="81">
        <v>46385</v>
      </c>
      <c r="P6599" s="81">
        <v>45987</v>
      </c>
      <c r="Q6599" s="103" t="str">
        <f>IFERROR(VLOOKUP(J6599,Настройка!$C$4:$E$121,2,),"Ошибка")</f>
        <v>R</v>
      </c>
    </row>
    <row r="6600" spans="1:17" ht="14.4" customHeight="1">
      <c r="A6600" s="67">
        <v>6595</v>
      </c>
      <c r="B6600" s="80" t="s">
        <v>180</v>
      </c>
      <c r="C6600" s="80" t="s">
        <v>29</v>
      </c>
      <c r="D6600" s="80" t="s">
        <v>20343</v>
      </c>
      <c r="E6600" s="104" t="s">
        <v>20344</v>
      </c>
      <c r="F6600" s="107">
        <v>33932</v>
      </c>
      <c r="G6600" s="67" t="s">
        <v>65</v>
      </c>
      <c r="H6600" s="80" t="s">
        <v>405</v>
      </c>
      <c r="I6600" s="80" t="s">
        <v>20345</v>
      </c>
      <c r="J6600" s="104" t="s">
        <v>226</v>
      </c>
      <c r="K6600" s="67" t="s">
        <v>129</v>
      </c>
      <c r="L6600" s="67" t="s">
        <v>152</v>
      </c>
      <c r="M6600" s="67" t="s">
        <v>166</v>
      </c>
      <c r="N6600" s="67" t="s">
        <v>180</v>
      </c>
      <c r="O6600" s="81">
        <v>46385</v>
      </c>
      <c r="P6600" s="81">
        <v>45987</v>
      </c>
      <c r="Q6600" s="103" t="str">
        <f>IFERROR(VLOOKUP(J6600,Настройка!$C$4:$E$121,2,),"Ошибка")</f>
        <v>R</v>
      </c>
    </row>
    <row r="6601" spans="1:17" ht="14.4" customHeight="1">
      <c r="A6601" s="67">
        <v>6596</v>
      </c>
      <c r="B6601" s="80" t="s">
        <v>180</v>
      </c>
      <c r="C6601" s="80" t="s">
        <v>29</v>
      </c>
      <c r="D6601" s="80" t="s">
        <v>20346</v>
      </c>
      <c r="E6601" s="104" t="s">
        <v>20347</v>
      </c>
      <c r="F6601" s="107">
        <v>34193</v>
      </c>
      <c r="G6601" s="67" t="s">
        <v>69</v>
      </c>
      <c r="H6601" s="80" t="s">
        <v>309</v>
      </c>
      <c r="I6601" s="80" t="s">
        <v>20348</v>
      </c>
      <c r="J6601" s="104" t="s">
        <v>226</v>
      </c>
      <c r="K6601" s="67" t="s">
        <v>129</v>
      </c>
      <c r="L6601" s="67"/>
      <c r="M6601" s="67"/>
      <c r="N6601" s="67"/>
      <c r="O6601" s="81"/>
      <c r="P6601" s="81">
        <v>45987</v>
      </c>
      <c r="Q6601" s="103" t="str">
        <f>IFERROR(VLOOKUP(J6601,Настройка!$C$4:$E$121,2,),"Ошибка")</f>
        <v>R</v>
      </c>
    </row>
    <row r="6602" spans="1:17" ht="14.4" customHeight="1">
      <c r="A6602" s="67">
        <v>6597</v>
      </c>
      <c r="B6602" s="80" t="s">
        <v>180</v>
      </c>
      <c r="C6602" s="80" t="s">
        <v>29</v>
      </c>
      <c r="D6602" s="80" t="s">
        <v>20349</v>
      </c>
      <c r="E6602" s="104" t="s">
        <v>20350</v>
      </c>
      <c r="F6602" s="107">
        <v>32116</v>
      </c>
      <c r="G6602" s="67" t="s">
        <v>65</v>
      </c>
      <c r="H6602" s="80" t="s">
        <v>433</v>
      </c>
      <c r="I6602" s="80" t="s">
        <v>20351</v>
      </c>
      <c r="J6602" s="104" t="s">
        <v>226</v>
      </c>
      <c r="K6602" s="67" t="s">
        <v>129</v>
      </c>
      <c r="L6602" s="67" t="s">
        <v>152</v>
      </c>
      <c r="M6602" s="67" t="s">
        <v>166</v>
      </c>
      <c r="N6602" s="67" t="s">
        <v>180</v>
      </c>
      <c r="O6602" s="81">
        <v>46506</v>
      </c>
      <c r="P6602" s="81">
        <v>45988</v>
      </c>
      <c r="Q6602" s="103" t="str">
        <f>IFERROR(VLOOKUP(J6602,Настройка!$C$4:$E$121,2,),"Ошибка")</f>
        <v>R</v>
      </c>
    </row>
    <row r="6603" spans="1:17" ht="14.4" customHeight="1">
      <c r="A6603" s="67">
        <v>6598</v>
      </c>
      <c r="B6603" s="80" t="s">
        <v>180</v>
      </c>
      <c r="C6603" s="80" t="s">
        <v>29</v>
      </c>
      <c r="D6603" s="80" t="s">
        <v>20352</v>
      </c>
      <c r="E6603" s="104" t="s">
        <v>20353</v>
      </c>
      <c r="F6603" s="107">
        <v>36253</v>
      </c>
      <c r="G6603" s="67" t="s">
        <v>65</v>
      </c>
      <c r="H6603" s="80" t="s">
        <v>663</v>
      </c>
      <c r="I6603" s="80" t="s">
        <v>20354</v>
      </c>
      <c r="J6603" s="104" t="s">
        <v>226</v>
      </c>
      <c r="K6603" s="67" t="s">
        <v>129</v>
      </c>
      <c r="L6603" s="67" t="s">
        <v>152</v>
      </c>
      <c r="M6603" s="67" t="s">
        <v>166</v>
      </c>
      <c r="N6603" s="67" t="s">
        <v>180</v>
      </c>
      <c r="O6603" s="81">
        <v>46506</v>
      </c>
      <c r="P6603" s="81">
        <v>45988</v>
      </c>
      <c r="Q6603" s="103" t="str">
        <f>IFERROR(VLOOKUP(J6603,Настройка!$C$4:$E$121,2,),"Ошибка")</f>
        <v>R</v>
      </c>
    </row>
    <row r="6604" spans="1:17" ht="14.4" customHeight="1">
      <c r="A6604" s="67">
        <v>6599</v>
      </c>
      <c r="B6604" s="80" t="s">
        <v>180</v>
      </c>
      <c r="C6604" s="80" t="s">
        <v>29</v>
      </c>
      <c r="D6604" s="80" t="s">
        <v>20355</v>
      </c>
      <c r="E6604" s="104" t="s">
        <v>20356</v>
      </c>
      <c r="F6604" s="107">
        <v>32286</v>
      </c>
      <c r="G6604" s="67" t="s">
        <v>65</v>
      </c>
      <c r="H6604" s="80" t="s">
        <v>429</v>
      </c>
      <c r="I6604" s="80" t="s">
        <v>20357</v>
      </c>
      <c r="J6604" s="104" t="s">
        <v>226</v>
      </c>
      <c r="K6604" s="67" t="s">
        <v>129</v>
      </c>
      <c r="L6604" s="67" t="s">
        <v>152</v>
      </c>
      <c r="M6604" s="67" t="s">
        <v>166</v>
      </c>
      <c r="N6604" s="67" t="s">
        <v>180</v>
      </c>
      <c r="O6604" s="81">
        <v>46506</v>
      </c>
      <c r="P6604" s="81">
        <v>45988</v>
      </c>
      <c r="Q6604" s="103" t="str">
        <f>IFERROR(VLOOKUP(J6604,Настройка!$C$4:$E$121,2,),"Ошибка")</f>
        <v>R</v>
      </c>
    </row>
    <row r="6605" spans="1:17" ht="14.4" customHeight="1">
      <c r="A6605" s="67">
        <v>6600</v>
      </c>
      <c r="B6605" s="80" t="s">
        <v>180</v>
      </c>
      <c r="C6605" s="80" t="s">
        <v>29</v>
      </c>
      <c r="D6605" s="80" t="s">
        <v>20358</v>
      </c>
      <c r="E6605" s="104" t="s">
        <v>20359</v>
      </c>
      <c r="F6605" s="107">
        <v>34349</v>
      </c>
      <c r="G6605" s="67" t="s">
        <v>65</v>
      </c>
      <c r="H6605" s="80" t="s">
        <v>396</v>
      </c>
      <c r="I6605" s="80" t="s">
        <v>20360</v>
      </c>
      <c r="J6605" s="104" t="s">
        <v>226</v>
      </c>
      <c r="K6605" s="67" t="s">
        <v>129</v>
      </c>
      <c r="L6605" s="67" t="s">
        <v>152</v>
      </c>
      <c r="M6605" s="67" t="s">
        <v>166</v>
      </c>
      <c r="N6605" s="67" t="s">
        <v>180</v>
      </c>
      <c r="O6605" s="81">
        <v>46506</v>
      </c>
      <c r="P6605" s="81">
        <v>45988</v>
      </c>
      <c r="Q6605" s="103" t="str">
        <f>IFERROR(VLOOKUP(J6605,Настройка!$C$4:$E$121,2,),"Ошибка")</f>
        <v>R</v>
      </c>
    </row>
    <row r="6606" spans="1:17" ht="14.4" customHeight="1">
      <c r="A6606" s="67">
        <v>6601</v>
      </c>
      <c r="B6606" s="80" t="s">
        <v>180</v>
      </c>
      <c r="C6606" s="80" t="s">
        <v>29</v>
      </c>
      <c r="D6606" s="80" t="s">
        <v>20361</v>
      </c>
      <c r="E6606" s="104" t="s">
        <v>20362</v>
      </c>
      <c r="F6606" s="107">
        <v>28598</v>
      </c>
      <c r="G6606" s="67" t="s">
        <v>89</v>
      </c>
      <c r="H6606" s="80" t="s">
        <v>602</v>
      </c>
      <c r="I6606" s="80" t="s">
        <v>20363</v>
      </c>
      <c r="J6606" s="104" t="s">
        <v>226</v>
      </c>
      <c r="K6606" s="67" t="s">
        <v>129</v>
      </c>
      <c r="L6606" s="67" t="s">
        <v>152</v>
      </c>
      <c r="M6606" s="67" t="s">
        <v>166</v>
      </c>
      <c r="N6606" s="67" t="s">
        <v>180</v>
      </c>
      <c r="O6606" s="81">
        <v>46307</v>
      </c>
      <c r="P6606" s="81">
        <v>45988</v>
      </c>
      <c r="Q6606" s="103" t="str">
        <f>IFERROR(VLOOKUP(J6606,Настройка!$C$4:$E$121,2,),"Ошибка")</f>
        <v>R</v>
      </c>
    </row>
    <row r="6607" spans="1:17" ht="14.4" customHeight="1">
      <c r="A6607" s="67">
        <v>6602</v>
      </c>
      <c r="B6607" s="80" t="s">
        <v>180</v>
      </c>
      <c r="C6607" s="80" t="s">
        <v>29</v>
      </c>
      <c r="D6607" s="80" t="s">
        <v>20364</v>
      </c>
      <c r="E6607" s="104" t="s">
        <v>20365</v>
      </c>
      <c r="F6607" s="107">
        <v>34802</v>
      </c>
      <c r="G6607" s="67" t="s">
        <v>89</v>
      </c>
      <c r="H6607" s="80" t="s">
        <v>602</v>
      </c>
      <c r="I6607" s="80" t="s">
        <v>20366</v>
      </c>
      <c r="J6607" s="104" t="s">
        <v>226</v>
      </c>
      <c r="K6607" s="67" t="s">
        <v>129</v>
      </c>
      <c r="L6607" s="67" t="s">
        <v>152</v>
      </c>
      <c r="M6607" s="67" t="s">
        <v>166</v>
      </c>
      <c r="N6607" s="67" t="s">
        <v>180</v>
      </c>
      <c r="O6607" s="81">
        <v>46314</v>
      </c>
      <c r="P6607" s="81">
        <v>45988</v>
      </c>
      <c r="Q6607" s="103" t="str">
        <f>IFERROR(VLOOKUP(J6607,Настройка!$C$4:$E$121,2,),"Ошибка")</f>
        <v>R</v>
      </c>
    </row>
    <row r="6608" spans="1:17" ht="14.4" customHeight="1">
      <c r="A6608" s="67">
        <v>6603</v>
      </c>
      <c r="B6608" s="80" t="s">
        <v>180</v>
      </c>
      <c r="C6608" s="80" t="s">
        <v>29</v>
      </c>
      <c r="D6608" s="80" t="s">
        <v>20367</v>
      </c>
      <c r="E6608" s="104" t="s">
        <v>20368</v>
      </c>
      <c r="F6608" s="107">
        <v>34965</v>
      </c>
      <c r="G6608" s="67" t="s">
        <v>89</v>
      </c>
      <c r="H6608" s="80" t="s">
        <v>602</v>
      </c>
      <c r="I6608" s="80" t="s">
        <v>20369</v>
      </c>
      <c r="J6608" s="104" t="s">
        <v>226</v>
      </c>
      <c r="K6608" s="67" t="s">
        <v>129</v>
      </c>
      <c r="L6608" s="67" t="s">
        <v>152</v>
      </c>
      <c r="M6608" s="67" t="s">
        <v>166</v>
      </c>
      <c r="N6608" s="67" t="s">
        <v>180</v>
      </c>
      <c r="O6608" s="81">
        <v>46314</v>
      </c>
      <c r="P6608" s="81">
        <v>45988</v>
      </c>
      <c r="Q6608" s="103" t="str">
        <f>IFERROR(VLOOKUP(J6608,Настройка!$C$4:$E$121,2,),"Ошибка")</f>
        <v>R</v>
      </c>
    </row>
    <row r="6609" spans="1:17" ht="14.4" customHeight="1">
      <c r="A6609" s="67">
        <v>6604</v>
      </c>
      <c r="B6609" s="80" t="s">
        <v>180</v>
      </c>
      <c r="C6609" s="80" t="s">
        <v>29</v>
      </c>
      <c r="D6609" s="80" t="s">
        <v>20370</v>
      </c>
      <c r="E6609" s="104" t="s">
        <v>20371</v>
      </c>
      <c r="F6609" s="107">
        <v>33401</v>
      </c>
      <c r="G6609" s="67" t="s">
        <v>89</v>
      </c>
      <c r="H6609" s="80" t="s">
        <v>602</v>
      </c>
      <c r="I6609" s="80" t="s">
        <v>20372</v>
      </c>
      <c r="J6609" s="104" t="s">
        <v>226</v>
      </c>
      <c r="K6609" s="67" t="s">
        <v>129</v>
      </c>
      <c r="L6609" s="67" t="s">
        <v>152</v>
      </c>
      <c r="M6609" s="67" t="s">
        <v>166</v>
      </c>
      <c r="N6609" s="67" t="s">
        <v>180</v>
      </c>
      <c r="O6609" s="81">
        <v>46314</v>
      </c>
      <c r="P6609" s="81">
        <v>45988</v>
      </c>
      <c r="Q6609" s="103" t="str">
        <f>IFERROR(VLOOKUP(J6609,Настройка!$C$4:$E$121,2,),"Ошибка")</f>
        <v>R</v>
      </c>
    </row>
    <row r="6610" spans="1:17" ht="14.4" customHeight="1">
      <c r="A6610" s="67">
        <v>6605</v>
      </c>
      <c r="B6610" s="80" t="s">
        <v>180</v>
      </c>
      <c r="C6610" s="80" t="s">
        <v>29</v>
      </c>
      <c r="D6610" s="80" t="s">
        <v>20373</v>
      </c>
      <c r="E6610" s="104" t="s">
        <v>20374</v>
      </c>
      <c r="F6610" s="107">
        <v>34243</v>
      </c>
      <c r="G6610" s="67" t="s">
        <v>89</v>
      </c>
      <c r="H6610" s="80" t="s">
        <v>602</v>
      </c>
      <c r="I6610" s="80" t="s">
        <v>20375</v>
      </c>
      <c r="J6610" s="104" t="s">
        <v>226</v>
      </c>
      <c r="K6610" s="67" t="s">
        <v>129</v>
      </c>
      <c r="L6610" s="67" t="s">
        <v>152</v>
      </c>
      <c r="M6610" s="67" t="s">
        <v>166</v>
      </c>
      <c r="N6610" s="67" t="s">
        <v>180</v>
      </c>
      <c r="O6610" s="81">
        <v>46314</v>
      </c>
      <c r="P6610" s="81">
        <v>45988</v>
      </c>
      <c r="Q6610" s="103" t="str">
        <f>IFERROR(VLOOKUP(J6610,Настройка!$C$4:$E$121,2,),"Ошибка")</f>
        <v>R</v>
      </c>
    </row>
    <row r="6611" spans="1:17" ht="14.4" customHeight="1">
      <c r="A6611" s="67">
        <v>6606</v>
      </c>
      <c r="B6611" s="80" t="s">
        <v>180</v>
      </c>
      <c r="C6611" s="80" t="s">
        <v>29</v>
      </c>
      <c r="D6611" s="80" t="s">
        <v>20376</v>
      </c>
      <c r="E6611" s="104" t="s">
        <v>20377</v>
      </c>
      <c r="F6611" s="107">
        <v>38593</v>
      </c>
      <c r="G6611" s="67" t="s">
        <v>89</v>
      </c>
      <c r="H6611" s="80" t="s">
        <v>602</v>
      </c>
      <c r="I6611" s="80" t="s">
        <v>20378</v>
      </c>
      <c r="J6611" s="104" t="s">
        <v>226</v>
      </c>
      <c r="K6611" s="67" t="s">
        <v>129</v>
      </c>
      <c r="L6611" s="67" t="s">
        <v>152</v>
      </c>
      <c r="M6611" s="67" t="s">
        <v>166</v>
      </c>
      <c r="N6611" s="67" t="s">
        <v>180</v>
      </c>
      <c r="O6611" s="81">
        <v>46314</v>
      </c>
      <c r="P6611" s="81">
        <v>45988</v>
      </c>
      <c r="Q6611" s="103" t="str">
        <f>IFERROR(VLOOKUP(J6611,Настройка!$C$4:$E$121,2,),"Ошибка")</f>
        <v>R</v>
      </c>
    </row>
    <row r="6612" spans="1:17" ht="14.4" customHeight="1">
      <c r="A6612" s="67">
        <v>6607</v>
      </c>
      <c r="B6612" s="80" t="s">
        <v>180</v>
      </c>
      <c r="C6612" s="80" t="s">
        <v>29</v>
      </c>
      <c r="D6612" s="80" t="s">
        <v>20379</v>
      </c>
      <c r="E6612" s="104" t="s">
        <v>20380</v>
      </c>
      <c r="F6612" s="107">
        <v>34717</v>
      </c>
      <c r="G6612" s="67" t="s">
        <v>89</v>
      </c>
      <c r="H6612" s="80" t="s">
        <v>602</v>
      </c>
      <c r="I6612" s="80" t="s">
        <v>20381</v>
      </c>
      <c r="J6612" s="104" t="s">
        <v>226</v>
      </c>
      <c r="K6612" s="67" t="s">
        <v>129</v>
      </c>
      <c r="L6612" s="67" t="s">
        <v>152</v>
      </c>
      <c r="M6612" s="67" t="s">
        <v>166</v>
      </c>
      <c r="N6612" s="67" t="s">
        <v>180</v>
      </c>
      <c r="O6612" s="81">
        <v>46314</v>
      </c>
      <c r="P6612" s="81">
        <v>45988</v>
      </c>
      <c r="Q6612" s="103" t="str">
        <f>IFERROR(VLOOKUP(J6612,Настройка!$C$4:$E$121,2,),"Ошибка")</f>
        <v>R</v>
      </c>
    </row>
    <row r="6613" spans="1:17" ht="14.4" customHeight="1">
      <c r="A6613" s="67">
        <v>6608</v>
      </c>
      <c r="B6613" s="80" t="s">
        <v>180</v>
      </c>
      <c r="C6613" s="80" t="s">
        <v>29</v>
      </c>
      <c r="D6613" s="80" t="s">
        <v>20382</v>
      </c>
      <c r="E6613" s="104" t="s">
        <v>14574</v>
      </c>
      <c r="F6613" s="107">
        <v>35713</v>
      </c>
      <c r="G6613" s="67" t="s">
        <v>89</v>
      </c>
      <c r="H6613" s="80" t="s">
        <v>602</v>
      </c>
      <c r="I6613" s="80" t="s">
        <v>20383</v>
      </c>
      <c r="J6613" s="104" t="s">
        <v>226</v>
      </c>
      <c r="K6613" s="67" t="s">
        <v>129</v>
      </c>
      <c r="L6613" s="67" t="s">
        <v>152</v>
      </c>
      <c r="M6613" s="67" t="s">
        <v>166</v>
      </c>
      <c r="N6613" s="67" t="s">
        <v>180</v>
      </c>
      <c r="O6613" s="81">
        <v>46314</v>
      </c>
      <c r="P6613" s="81">
        <v>45988</v>
      </c>
      <c r="Q6613" s="103" t="str">
        <f>IFERROR(VLOOKUP(J6613,Настройка!$C$4:$E$121,2,),"Ошибка")</f>
        <v>R</v>
      </c>
    </row>
    <row r="6614" spans="1:17" ht="14.4" customHeight="1">
      <c r="A6614" s="67">
        <v>6609</v>
      </c>
      <c r="B6614" s="80" t="s">
        <v>180</v>
      </c>
      <c r="C6614" s="80" t="s">
        <v>29</v>
      </c>
      <c r="D6614" s="80" t="s">
        <v>20384</v>
      </c>
      <c r="E6614" s="104" t="s">
        <v>20385</v>
      </c>
      <c r="F6614" s="107">
        <v>38531</v>
      </c>
      <c r="G6614" s="67" t="s">
        <v>89</v>
      </c>
      <c r="H6614" s="80" t="s">
        <v>602</v>
      </c>
      <c r="I6614" s="80" t="s">
        <v>20386</v>
      </c>
      <c r="J6614" s="104" t="s">
        <v>226</v>
      </c>
      <c r="K6614" s="67" t="s">
        <v>129</v>
      </c>
      <c r="L6614" s="67" t="s">
        <v>152</v>
      </c>
      <c r="M6614" s="67" t="s">
        <v>166</v>
      </c>
      <c r="N6614" s="67" t="s">
        <v>180</v>
      </c>
      <c r="O6614" s="81">
        <v>46314</v>
      </c>
      <c r="P6614" s="81">
        <v>45988</v>
      </c>
      <c r="Q6614" s="103" t="str">
        <f>IFERROR(VLOOKUP(J6614,Настройка!$C$4:$E$121,2,),"Ошибка")</f>
        <v>R</v>
      </c>
    </row>
    <row r="6615" spans="1:17" ht="14.4" customHeight="1">
      <c r="A6615" s="67">
        <v>6610</v>
      </c>
      <c r="B6615" s="80" t="s">
        <v>180</v>
      </c>
      <c r="C6615" s="80" t="s">
        <v>29</v>
      </c>
      <c r="D6615" s="80" t="s">
        <v>20387</v>
      </c>
      <c r="E6615" s="104" t="s">
        <v>20388</v>
      </c>
      <c r="F6615" s="107">
        <v>35808</v>
      </c>
      <c r="G6615" s="67" t="s">
        <v>89</v>
      </c>
      <c r="H6615" s="80" t="s">
        <v>602</v>
      </c>
      <c r="I6615" s="80" t="s">
        <v>20389</v>
      </c>
      <c r="J6615" s="104" t="s">
        <v>226</v>
      </c>
      <c r="K6615" s="67" t="s">
        <v>129</v>
      </c>
      <c r="L6615" s="67" t="s">
        <v>152</v>
      </c>
      <c r="M6615" s="67" t="s">
        <v>166</v>
      </c>
      <c r="N6615" s="67" t="s">
        <v>180</v>
      </c>
      <c r="O6615" s="81">
        <v>46314</v>
      </c>
      <c r="P6615" s="81">
        <v>45988</v>
      </c>
      <c r="Q6615" s="103" t="str">
        <f>IFERROR(VLOOKUP(J6615,Настройка!$C$4:$E$121,2,),"Ошибка")</f>
        <v>R</v>
      </c>
    </row>
    <row r="6616" spans="1:17" ht="14.4" customHeight="1">
      <c r="A6616" s="67">
        <v>6611</v>
      </c>
      <c r="B6616" s="80" t="s">
        <v>180</v>
      </c>
      <c r="C6616" s="80" t="s">
        <v>29</v>
      </c>
      <c r="D6616" s="80" t="s">
        <v>20390</v>
      </c>
      <c r="E6616" s="104" t="s">
        <v>20391</v>
      </c>
      <c r="F6616" s="107">
        <v>35229</v>
      </c>
      <c r="G6616" s="67" t="s">
        <v>89</v>
      </c>
      <c r="H6616" s="80" t="s">
        <v>602</v>
      </c>
      <c r="I6616" s="80" t="s">
        <v>20392</v>
      </c>
      <c r="J6616" s="104" t="s">
        <v>226</v>
      </c>
      <c r="K6616" s="67" t="s">
        <v>129</v>
      </c>
      <c r="L6616" s="67" t="s">
        <v>152</v>
      </c>
      <c r="M6616" s="67" t="s">
        <v>166</v>
      </c>
      <c r="N6616" s="67" t="s">
        <v>180</v>
      </c>
      <c r="O6616" s="81">
        <v>46314</v>
      </c>
      <c r="P6616" s="81">
        <v>45988</v>
      </c>
      <c r="Q6616" s="103" t="str">
        <f>IFERROR(VLOOKUP(J6616,Настройка!$C$4:$E$121,2,),"Ошибка")</f>
        <v>R</v>
      </c>
    </row>
    <row r="6617" spans="1:17" ht="14.4" customHeight="1">
      <c r="A6617" s="67">
        <v>6612</v>
      </c>
      <c r="B6617" s="80" t="s">
        <v>180</v>
      </c>
      <c r="C6617" s="80" t="s">
        <v>29</v>
      </c>
      <c r="D6617" s="80" t="s">
        <v>20393</v>
      </c>
      <c r="E6617" s="104" t="s">
        <v>20394</v>
      </c>
      <c r="F6617" s="107">
        <v>34434</v>
      </c>
      <c r="G6617" s="67" t="s">
        <v>67</v>
      </c>
      <c r="H6617" s="80" t="s">
        <v>401</v>
      </c>
      <c r="I6617" s="80" t="s">
        <v>20395</v>
      </c>
      <c r="J6617" s="104" t="s">
        <v>227</v>
      </c>
      <c r="K6617" s="67" t="s">
        <v>131</v>
      </c>
      <c r="L6617" s="67"/>
      <c r="M6617" s="67"/>
      <c r="N6617" s="67"/>
      <c r="O6617" s="81"/>
      <c r="P6617" s="81">
        <v>45989</v>
      </c>
      <c r="Q6617" s="103" t="str">
        <f>IFERROR(VLOOKUP(J6617,Настройка!$C$4:$E$121,2,),"Ошибка")</f>
        <v>R</v>
      </c>
    </row>
    <row r="6618" spans="1:17" ht="14.4" customHeight="1">
      <c r="A6618" s="67">
        <v>6613</v>
      </c>
      <c r="B6618" s="80" t="s">
        <v>180</v>
      </c>
      <c r="C6618" s="80" t="s">
        <v>29</v>
      </c>
      <c r="D6618" s="80" t="s">
        <v>20396</v>
      </c>
      <c r="E6618" s="104" t="s">
        <v>20397</v>
      </c>
      <c r="F6618" s="107">
        <v>37174</v>
      </c>
      <c r="G6618" s="67" t="s">
        <v>67</v>
      </c>
      <c r="H6618" s="80" t="s">
        <v>401</v>
      </c>
      <c r="I6618" s="80" t="s">
        <v>20398</v>
      </c>
      <c r="J6618" s="104" t="s">
        <v>227</v>
      </c>
      <c r="K6618" s="67" t="s">
        <v>131</v>
      </c>
      <c r="L6618" s="67"/>
      <c r="M6618" s="67"/>
      <c r="N6618" s="67"/>
      <c r="O6618" s="81"/>
      <c r="P6618" s="81">
        <v>45989</v>
      </c>
      <c r="Q6618" s="103" t="str">
        <f>IFERROR(VLOOKUP(J6618,Настройка!$C$4:$E$121,2,),"Ошибка")</f>
        <v>R</v>
      </c>
    </row>
    <row r="6619" spans="1:17" ht="14.4" customHeight="1">
      <c r="A6619" s="67">
        <v>6614</v>
      </c>
      <c r="B6619" s="80" t="s">
        <v>180</v>
      </c>
      <c r="C6619" s="80" t="s">
        <v>29</v>
      </c>
      <c r="D6619" s="80" t="s">
        <v>20399</v>
      </c>
      <c r="E6619" s="104" t="s">
        <v>20400</v>
      </c>
      <c r="F6619" s="107">
        <v>37895</v>
      </c>
      <c r="G6619" s="67" t="s">
        <v>67</v>
      </c>
      <c r="H6619" s="80"/>
      <c r="I6619" s="80" t="s">
        <v>20401</v>
      </c>
      <c r="J6619" s="104" t="s">
        <v>227</v>
      </c>
      <c r="K6619" s="67" t="s">
        <v>131</v>
      </c>
      <c r="L6619" s="67"/>
      <c r="M6619" s="67"/>
      <c r="N6619" s="67"/>
      <c r="O6619" s="81"/>
      <c r="P6619" s="81">
        <v>45989</v>
      </c>
      <c r="Q6619" s="103" t="str">
        <f>IFERROR(VLOOKUP(J6619,Настройка!$C$4:$E$121,2,),"Ошибка")</f>
        <v>R</v>
      </c>
    </row>
    <row r="6620" spans="1:17" ht="14.4" customHeight="1">
      <c r="A6620" s="67">
        <v>6615</v>
      </c>
      <c r="B6620" s="80" t="s">
        <v>180</v>
      </c>
      <c r="C6620" s="80" t="s">
        <v>29</v>
      </c>
      <c r="D6620" s="80" t="s">
        <v>20402</v>
      </c>
      <c r="E6620" s="104" t="s">
        <v>20403</v>
      </c>
      <c r="F6620" s="107">
        <v>33633</v>
      </c>
      <c r="G6620" s="67" t="s">
        <v>69</v>
      </c>
      <c r="H6620" s="80" t="s">
        <v>302</v>
      </c>
      <c r="I6620" s="80" t="s">
        <v>20404</v>
      </c>
      <c r="J6620" s="104" t="s">
        <v>207</v>
      </c>
      <c r="K6620" s="67" t="s">
        <v>117</v>
      </c>
      <c r="L6620" s="67"/>
      <c r="M6620" s="67"/>
      <c r="N6620" s="67"/>
      <c r="O6620" s="81"/>
      <c r="P6620" s="81">
        <v>45989</v>
      </c>
      <c r="Q6620" s="103" t="str">
        <f>IFERROR(VLOOKUP(J6620,Настройка!$C$4:$E$121,2,),"Ошибка")</f>
        <v>R</v>
      </c>
    </row>
    <row r="6621" spans="1:17" ht="14.4" customHeight="1">
      <c r="A6621" s="67">
        <v>6616</v>
      </c>
      <c r="B6621" s="80" t="s">
        <v>180</v>
      </c>
      <c r="C6621" s="80" t="s">
        <v>29</v>
      </c>
      <c r="D6621" s="80" t="s">
        <v>20405</v>
      </c>
      <c r="E6621" s="104" t="s">
        <v>20406</v>
      </c>
      <c r="F6621" s="107">
        <v>32790</v>
      </c>
      <c r="G6621" s="67" t="s">
        <v>93</v>
      </c>
      <c r="H6621" s="80" t="s">
        <v>814</v>
      </c>
      <c r="I6621" s="80" t="s">
        <v>20407</v>
      </c>
      <c r="J6621" s="104" t="s">
        <v>207</v>
      </c>
      <c r="K6621" s="67" t="s">
        <v>117</v>
      </c>
      <c r="L6621" s="67"/>
      <c r="M6621" s="67"/>
      <c r="N6621" s="67"/>
      <c r="O6621" s="81"/>
      <c r="P6621" s="81">
        <v>45989</v>
      </c>
      <c r="Q6621" s="103" t="str">
        <f>IFERROR(VLOOKUP(J6621,Настройка!$C$4:$E$121,2,),"Ошибка")</f>
        <v>R</v>
      </c>
    </row>
    <row r="6622" spans="1:17" ht="14.4" customHeight="1">
      <c r="A6622" s="67">
        <v>6617</v>
      </c>
      <c r="B6622" s="80" t="s">
        <v>180</v>
      </c>
      <c r="C6622" s="80" t="s">
        <v>29</v>
      </c>
      <c r="D6622" s="80" t="s">
        <v>20408</v>
      </c>
      <c r="E6622" s="104" t="s">
        <v>20409</v>
      </c>
      <c r="F6622" s="107">
        <v>27103</v>
      </c>
      <c r="G6622" s="67" t="s">
        <v>67</v>
      </c>
      <c r="H6622" s="80" t="s">
        <v>401</v>
      </c>
      <c r="I6622" s="80" t="s">
        <v>20410</v>
      </c>
      <c r="J6622" s="104" t="s">
        <v>226</v>
      </c>
      <c r="K6622" s="67" t="s">
        <v>129</v>
      </c>
      <c r="L6622" s="67"/>
      <c r="M6622" s="67"/>
      <c r="N6622" s="67"/>
      <c r="O6622" s="81"/>
      <c r="P6622" s="81">
        <v>45908</v>
      </c>
      <c r="Q6622" s="103" t="str">
        <f>IFERROR(VLOOKUP(J6622,Настройка!$C$4:$E$121,2,),"Ошибка")</f>
        <v>R</v>
      </c>
    </row>
    <row r="6623" spans="1:17" ht="14.4" customHeight="1">
      <c r="A6623" s="67">
        <v>6618</v>
      </c>
      <c r="B6623" s="80" t="s">
        <v>180</v>
      </c>
      <c r="C6623" s="80" t="s">
        <v>29</v>
      </c>
      <c r="D6623" s="80" t="s">
        <v>20411</v>
      </c>
      <c r="E6623" s="104" t="s">
        <v>20412</v>
      </c>
      <c r="F6623" s="107">
        <v>32170</v>
      </c>
      <c r="G6623" s="67" t="s">
        <v>89</v>
      </c>
      <c r="H6623" s="80" t="s">
        <v>602</v>
      </c>
      <c r="I6623" s="80" t="s">
        <v>20413</v>
      </c>
      <c r="J6623" s="104" t="s">
        <v>226</v>
      </c>
      <c r="K6623" s="67" t="s">
        <v>129</v>
      </c>
      <c r="L6623" s="67" t="s">
        <v>152</v>
      </c>
      <c r="M6623" s="67" t="s">
        <v>166</v>
      </c>
      <c r="N6623" s="67" t="s">
        <v>180</v>
      </c>
      <c r="O6623" s="81">
        <v>46314</v>
      </c>
      <c r="P6623" s="81">
        <v>45989</v>
      </c>
      <c r="Q6623" s="103" t="str">
        <f>IFERROR(VLOOKUP(J6623,Настройка!$C$4:$E$121,2,),"Ошибка")</f>
        <v>R</v>
      </c>
    </row>
    <row r="6624" spans="1:17" ht="14.4" customHeight="1">
      <c r="A6624" s="67">
        <v>6619</v>
      </c>
      <c r="B6624" s="80" t="s">
        <v>180</v>
      </c>
      <c r="C6624" s="80" t="s">
        <v>29</v>
      </c>
      <c r="D6624" s="80" t="s">
        <v>20414</v>
      </c>
      <c r="E6624" s="104" t="s">
        <v>20415</v>
      </c>
      <c r="F6624" s="107">
        <v>35097</v>
      </c>
      <c r="G6624" s="67" t="s">
        <v>89</v>
      </c>
      <c r="H6624" s="80" t="s">
        <v>602</v>
      </c>
      <c r="I6624" s="80" t="s">
        <v>20416</v>
      </c>
      <c r="J6624" s="104" t="s">
        <v>226</v>
      </c>
      <c r="K6624" s="67" t="s">
        <v>129</v>
      </c>
      <c r="L6624" s="67" t="s">
        <v>152</v>
      </c>
      <c r="M6624" s="67" t="s">
        <v>166</v>
      </c>
      <c r="N6624" s="67" t="s">
        <v>180</v>
      </c>
      <c r="O6624" s="81">
        <v>46314</v>
      </c>
      <c r="P6624" s="81">
        <v>45989</v>
      </c>
      <c r="Q6624" s="103" t="str">
        <f>IFERROR(VLOOKUP(J6624,Настройка!$C$4:$E$121,2,),"Ошибка")</f>
        <v>R</v>
      </c>
    </row>
    <row r="6625" spans="1:17" ht="14.4" customHeight="1">
      <c r="A6625" s="67">
        <v>6620</v>
      </c>
      <c r="B6625" s="80" t="s">
        <v>180</v>
      </c>
      <c r="C6625" s="80" t="s">
        <v>29</v>
      </c>
      <c r="D6625" s="80" t="s">
        <v>20417</v>
      </c>
      <c r="E6625" s="104" t="s">
        <v>20418</v>
      </c>
      <c r="F6625" s="107">
        <v>30632</v>
      </c>
      <c r="G6625" s="67" t="s">
        <v>89</v>
      </c>
      <c r="H6625" s="80" t="s">
        <v>602</v>
      </c>
      <c r="I6625" s="80" t="s">
        <v>20419</v>
      </c>
      <c r="J6625" s="104" t="s">
        <v>222</v>
      </c>
      <c r="K6625" s="67" t="s">
        <v>121</v>
      </c>
      <c r="L6625" s="67" t="s">
        <v>152</v>
      </c>
      <c r="M6625" s="67" t="s">
        <v>166</v>
      </c>
      <c r="N6625" s="67" t="s">
        <v>180</v>
      </c>
      <c r="O6625" s="81">
        <v>46314</v>
      </c>
      <c r="P6625" s="81">
        <v>45989</v>
      </c>
      <c r="Q6625" s="103" t="str">
        <f>IFERROR(VLOOKUP(J6625,Настройка!$C$4:$E$121,2,),"Ошибка")</f>
        <v>R</v>
      </c>
    </row>
    <row r="6626" spans="1:17" ht="14.4" customHeight="1">
      <c r="A6626" s="67">
        <v>6621</v>
      </c>
      <c r="B6626" s="80" t="s">
        <v>180</v>
      </c>
      <c r="C6626" s="80" t="s">
        <v>29</v>
      </c>
      <c r="D6626" s="80" t="s">
        <v>20420</v>
      </c>
      <c r="E6626" s="104" t="s">
        <v>20421</v>
      </c>
      <c r="F6626" s="107">
        <v>34117</v>
      </c>
      <c r="G6626" s="67" t="s">
        <v>89</v>
      </c>
      <c r="H6626" s="80" t="s">
        <v>602</v>
      </c>
      <c r="I6626" s="80" t="s">
        <v>20422</v>
      </c>
      <c r="J6626" s="104" t="s">
        <v>226</v>
      </c>
      <c r="K6626" s="67" t="s">
        <v>129</v>
      </c>
      <c r="L6626" s="67" t="s">
        <v>152</v>
      </c>
      <c r="M6626" s="67" t="s">
        <v>166</v>
      </c>
      <c r="N6626" s="67" t="s">
        <v>180</v>
      </c>
      <c r="O6626" s="81">
        <v>46307</v>
      </c>
      <c r="P6626" s="81">
        <v>45989</v>
      </c>
      <c r="Q6626" s="103" t="str">
        <f>IFERROR(VLOOKUP(J6626,Настройка!$C$4:$E$121,2,),"Ошибка")</f>
        <v>R</v>
      </c>
    </row>
    <row r="6627" spans="1:17" ht="14.4" customHeight="1">
      <c r="A6627" s="67">
        <v>6622</v>
      </c>
      <c r="B6627" s="80" t="s">
        <v>180</v>
      </c>
      <c r="C6627" s="80" t="s">
        <v>29</v>
      </c>
      <c r="D6627" s="80" t="s">
        <v>20423</v>
      </c>
      <c r="E6627" s="104" t="s">
        <v>20424</v>
      </c>
      <c r="F6627" s="107">
        <v>37459</v>
      </c>
      <c r="G6627" s="67" t="s">
        <v>89</v>
      </c>
      <c r="H6627" s="80" t="s">
        <v>602</v>
      </c>
      <c r="I6627" s="80" t="s">
        <v>20425</v>
      </c>
      <c r="J6627" s="104" t="s">
        <v>226</v>
      </c>
      <c r="K6627" s="67" t="s">
        <v>129</v>
      </c>
      <c r="L6627" s="67" t="s">
        <v>152</v>
      </c>
      <c r="M6627" s="67" t="s">
        <v>166</v>
      </c>
      <c r="N6627" s="67" t="s">
        <v>180</v>
      </c>
      <c r="O6627" s="81">
        <v>46307</v>
      </c>
      <c r="P6627" s="81">
        <v>45989</v>
      </c>
      <c r="Q6627" s="103" t="str">
        <f>IFERROR(VLOOKUP(J6627,Настройка!$C$4:$E$121,2,),"Ошибка")</f>
        <v>R</v>
      </c>
    </row>
    <row r="6628" spans="1:17" ht="14.4" customHeight="1">
      <c r="A6628" s="67">
        <v>6623</v>
      </c>
      <c r="B6628" s="80" t="s">
        <v>180</v>
      </c>
      <c r="C6628" s="80" t="s">
        <v>29</v>
      </c>
      <c r="D6628" s="80" t="s">
        <v>20426</v>
      </c>
      <c r="E6628" s="104" t="s">
        <v>20427</v>
      </c>
      <c r="F6628" s="107">
        <v>30270</v>
      </c>
      <c r="G6628" s="67" t="s">
        <v>89</v>
      </c>
      <c r="H6628" s="80" t="s">
        <v>602</v>
      </c>
      <c r="I6628" s="80" t="s">
        <v>20428</v>
      </c>
      <c r="J6628" s="104" t="s">
        <v>222</v>
      </c>
      <c r="K6628" s="67" t="s">
        <v>121</v>
      </c>
      <c r="L6628" s="67" t="s">
        <v>152</v>
      </c>
      <c r="M6628" s="67" t="s">
        <v>166</v>
      </c>
      <c r="N6628" s="67" t="s">
        <v>180</v>
      </c>
      <c r="O6628" s="81">
        <v>46314</v>
      </c>
      <c r="P6628" s="81">
        <v>45989</v>
      </c>
      <c r="Q6628" s="103" t="str">
        <f>IFERROR(VLOOKUP(J6628,Настройка!$C$4:$E$121,2,),"Ошибка")</f>
        <v>R</v>
      </c>
    </row>
    <row r="6629" spans="1:17" ht="14.4" customHeight="1">
      <c r="A6629" s="67">
        <v>6624</v>
      </c>
      <c r="B6629" s="80" t="s">
        <v>180</v>
      </c>
      <c r="C6629" s="80" t="s">
        <v>29</v>
      </c>
      <c r="D6629" s="80" t="s">
        <v>20429</v>
      </c>
      <c r="E6629" s="104" t="s">
        <v>20430</v>
      </c>
      <c r="F6629" s="107">
        <v>33898</v>
      </c>
      <c r="G6629" s="67" t="s">
        <v>89</v>
      </c>
      <c r="H6629" s="80" t="s">
        <v>602</v>
      </c>
      <c r="I6629" s="80" t="s">
        <v>20431</v>
      </c>
      <c r="J6629" s="104" t="s">
        <v>226</v>
      </c>
      <c r="K6629" s="67" t="s">
        <v>129</v>
      </c>
      <c r="L6629" s="67" t="s">
        <v>152</v>
      </c>
      <c r="M6629" s="67" t="s">
        <v>166</v>
      </c>
      <c r="N6629" s="67" t="s">
        <v>180</v>
      </c>
      <c r="O6629" s="81">
        <v>46314</v>
      </c>
      <c r="P6629" s="81">
        <v>45989</v>
      </c>
      <c r="Q6629" s="103" t="str">
        <f>IFERROR(VLOOKUP(J6629,Настройка!$C$4:$E$121,2,),"Ошибка")</f>
        <v>R</v>
      </c>
    </row>
    <row r="6630" spans="1:17" ht="14.4" customHeight="1">
      <c r="A6630" s="67">
        <v>6625</v>
      </c>
      <c r="B6630" s="80" t="s">
        <v>180</v>
      </c>
      <c r="C6630" s="80" t="s">
        <v>29</v>
      </c>
      <c r="D6630" s="80" t="s">
        <v>20432</v>
      </c>
      <c r="E6630" s="104" t="s">
        <v>20433</v>
      </c>
      <c r="F6630" s="107">
        <v>32734</v>
      </c>
      <c r="G6630" s="67" t="s">
        <v>69</v>
      </c>
      <c r="H6630" s="80" t="s">
        <v>334</v>
      </c>
      <c r="I6630" s="80" t="s">
        <v>20434</v>
      </c>
      <c r="J6630" s="104" t="s">
        <v>201</v>
      </c>
      <c r="K6630" s="67" t="s">
        <v>117</v>
      </c>
      <c r="L6630" s="67"/>
      <c r="M6630" s="67"/>
      <c r="N6630" s="67"/>
      <c r="O6630" s="81"/>
      <c r="P6630" s="81">
        <v>45989</v>
      </c>
      <c r="Q6630" s="103" t="str">
        <f>IFERROR(VLOOKUP(J6630,Настройка!$C$4:$E$121,2,),"Ошибка")</f>
        <v>ITR</v>
      </c>
    </row>
    <row r="6631" spans="1:17" ht="14.4" customHeight="1">
      <c r="A6631" s="67">
        <v>6626</v>
      </c>
      <c r="B6631" s="80" t="s">
        <v>180</v>
      </c>
      <c r="C6631" s="80" t="s">
        <v>29</v>
      </c>
      <c r="D6631" s="80" t="s">
        <v>20435</v>
      </c>
      <c r="E6631" s="104" t="s">
        <v>20436</v>
      </c>
      <c r="F6631" s="107">
        <v>30259</v>
      </c>
      <c r="G6631" s="67" t="s">
        <v>67</v>
      </c>
      <c r="H6631" s="80" t="s">
        <v>401</v>
      </c>
      <c r="I6631" s="80" t="s">
        <v>20437</v>
      </c>
      <c r="J6631" s="104" t="s">
        <v>202</v>
      </c>
      <c r="K6631" s="67" t="s">
        <v>131</v>
      </c>
      <c r="L6631" s="67"/>
      <c r="M6631" s="67"/>
      <c r="N6631" s="67"/>
      <c r="O6631" s="81"/>
      <c r="P6631" s="81">
        <v>45991</v>
      </c>
      <c r="Q6631" s="103" t="str">
        <f>IFERROR(VLOOKUP(J6631,Настройка!$C$4:$E$121,2,),"Ошибка")</f>
        <v>ITR</v>
      </c>
    </row>
    <row r="6632" spans="1:17" ht="14.4" customHeight="1">
      <c r="A6632" s="67">
        <v>6627</v>
      </c>
      <c r="B6632" s="80" t="s">
        <v>180</v>
      </c>
      <c r="C6632" s="80" t="s">
        <v>29</v>
      </c>
      <c r="D6632" s="80" t="s">
        <v>20438</v>
      </c>
      <c r="E6632" s="104" t="s">
        <v>20439</v>
      </c>
      <c r="F6632" s="107">
        <v>29912</v>
      </c>
      <c r="G6632" s="67" t="s">
        <v>77</v>
      </c>
      <c r="H6632" s="80" t="s">
        <v>5290</v>
      </c>
      <c r="I6632" s="80" t="s">
        <v>20440</v>
      </c>
      <c r="J6632" s="104" t="s">
        <v>70</v>
      </c>
      <c r="K6632" s="67" t="s">
        <v>109</v>
      </c>
      <c r="L6632" s="67"/>
      <c r="M6632" s="67"/>
      <c r="N6632" s="67"/>
      <c r="O6632" s="81"/>
      <c r="P6632" s="81">
        <v>45992</v>
      </c>
      <c r="Q6632" s="103" t="str">
        <f>IFERROR(VLOOKUP(J6632,Настройка!$C$4:$E$121,2,),"Ошибка")</f>
        <v>ITR</v>
      </c>
    </row>
    <row r="6633" spans="1:17" ht="14.4" customHeight="1">
      <c r="A6633" s="67">
        <v>6628</v>
      </c>
      <c r="B6633" s="80" t="s">
        <v>180</v>
      </c>
      <c r="C6633" s="80" t="s">
        <v>29</v>
      </c>
      <c r="D6633" s="80" t="s">
        <v>20441</v>
      </c>
      <c r="E6633" s="104" t="s">
        <v>20442</v>
      </c>
      <c r="F6633" s="107">
        <v>33980</v>
      </c>
      <c r="G6633" s="67" t="s">
        <v>89</v>
      </c>
      <c r="H6633" s="80" t="s">
        <v>602</v>
      </c>
      <c r="I6633" s="80" t="s">
        <v>20443</v>
      </c>
      <c r="J6633" s="104" t="s">
        <v>226</v>
      </c>
      <c r="K6633" s="67" t="s">
        <v>129</v>
      </c>
      <c r="L6633" s="67" t="s">
        <v>152</v>
      </c>
      <c r="M6633" s="67" t="s">
        <v>166</v>
      </c>
      <c r="N6633" s="67" t="s">
        <v>180</v>
      </c>
      <c r="O6633" s="81">
        <v>46314</v>
      </c>
      <c r="P6633" s="81">
        <v>45992</v>
      </c>
      <c r="Q6633" s="103" t="str">
        <f>IFERROR(VLOOKUP(J6633,Настройка!$C$4:$E$121,2,),"Ошибка")</f>
        <v>R</v>
      </c>
    </row>
    <row r="6634" spans="1:17" ht="14.4" customHeight="1">
      <c r="A6634" s="67">
        <v>6629</v>
      </c>
      <c r="B6634" s="80" t="s">
        <v>180</v>
      </c>
      <c r="C6634" s="80" t="s">
        <v>29</v>
      </c>
      <c r="D6634" s="80" t="s">
        <v>20444</v>
      </c>
      <c r="E6634" s="104" t="s">
        <v>20445</v>
      </c>
      <c r="F6634" s="107">
        <v>32023</v>
      </c>
      <c r="G6634" s="67" t="s">
        <v>89</v>
      </c>
      <c r="H6634" s="80" t="s">
        <v>602</v>
      </c>
      <c r="I6634" s="80" t="s">
        <v>20446</v>
      </c>
      <c r="J6634" s="104" t="s">
        <v>226</v>
      </c>
      <c r="K6634" s="67" t="s">
        <v>129</v>
      </c>
      <c r="L6634" s="67" t="s">
        <v>152</v>
      </c>
      <c r="M6634" s="67" t="s">
        <v>166</v>
      </c>
      <c r="N6634" s="67" t="s">
        <v>180</v>
      </c>
      <c r="O6634" s="81">
        <v>46314</v>
      </c>
      <c r="P6634" s="81">
        <v>45992</v>
      </c>
      <c r="Q6634" s="103" t="str">
        <f>IFERROR(VLOOKUP(J6634,Настройка!$C$4:$E$121,2,),"Ошибка")</f>
        <v>R</v>
      </c>
    </row>
    <row r="6635" spans="1:17" ht="14.4" customHeight="1">
      <c r="A6635" s="67">
        <v>6630</v>
      </c>
      <c r="B6635" s="80" t="s">
        <v>180</v>
      </c>
      <c r="C6635" s="80" t="s">
        <v>29</v>
      </c>
      <c r="D6635" s="80" t="s">
        <v>20447</v>
      </c>
      <c r="E6635" s="104" t="s">
        <v>20448</v>
      </c>
      <c r="F6635" s="107">
        <v>38518</v>
      </c>
      <c r="G6635" s="67" t="s">
        <v>89</v>
      </c>
      <c r="H6635" s="80" t="s">
        <v>602</v>
      </c>
      <c r="I6635" s="80" t="s">
        <v>20449</v>
      </c>
      <c r="J6635" s="104" t="s">
        <v>226</v>
      </c>
      <c r="K6635" s="67" t="s">
        <v>129</v>
      </c>
      <c r="L6635" s="67" t="s">
        <v>152</v>
      </c>
      <c r="M6635" s="67" t="s">
        <v>166</v>
      </c>
      <c r="N6635" s="67" t="s">
        <v>180</v>
      </c>
      <c r="O6635" s="81">
        <v>46307</v>
      </c>
      <c r="P6635" s="81">
        <v>45992</v>
      </c>
      <c r="Q6635" s="103" t="str">
        <f>IFERROR(VLOOKUP(J6635,Настройка!$C$4:$E$121,2,),"Ошибка")</f>
        <v>R</v>
      </c>
    </row>
    <row r="6636" spans="1:17" ht="14.4" customHeight="1">
      <c r="A6636" s="67">
        <v>6631</v>
      </c>
      <c r="B6636" s="80" t="s">
        <v>180</v>
      </c>
      <c r="C6636" s="80" t="s">
        <v>29</v>
      </c>
      <c r="D6636" s="80" t="s">
        <v>20450</v>
      </c>
      <c r="E6636" s="104" t="s">
        <v>20451</v>
      </c>
      <c r="F6636" s="107">
        <v>37950</v>
      </c>
      <c r="G6636" s="67" t="s">
        <v>89</v>
      </c>
      <c r="H6636" s="80" t="s">
        <v>602</v>
      </c>
      <c r="I6636" s="80" t="s">
        <v>20452</v>
      </c>
      <c r="J6636" s="104" t="s">
        <v>226</v>
      </c>
      <c r="K6636" s="67" t="s">
        <v>129</v>
      </c>
      <c r="L6636" s="67" t="s">
        <v>152</v>
      </c>
      <c r="M6636" s="67" t="s">
        <v>166</v>
      </c>
      <c r="N6636" s="67" t="s">
        <v>180</v>
      </c>
      <c r="O6636" s="81">
        <v>46314</v>
      </c>
      <c r="P6636" s="81">
        <v>45992</v>
      </c>
      <c r="Q6636" s="103" t="str">
        <f>IFERROR(VLOOKUP(J6636,Настройка!$C$4:$E$121,2,),"Ошибка")</f>
        <v>R</v>
      </c>
    </row>
    <row r="6637" spans="1:17" ht="14.4" customHeight="1">
      <c r="A6637" s="67">
        <v>6632</v>
      </c>
      <c r="B6637" s="80" t="s">
        <v>180</v>
      </c>
      <c r="C6637" s="80" t="s">
        <v>29</v>
      </c>
      <c r="D6637" s="80" t="s">
        <v>20453</v>
      </c>
      <c r="E6637" s="104" t="s">
        <v>20454</v>
      </c>
      <c r="F6637" s="107">
        <v>35824</v>
      </c>
      <c r="G6637" s="67" t="s">
        <v>89</v>
      </c>
      <c r="H6637" s="80" t="s">
        <v>602</v>
      </c>
      <c r="I6637" s="80" t="s">
        <v>20455</v>
      </c>
      <c r="J6637" s="104" t="s">
        <v>226</v>
      </c>
      <c r="K6637" s="67" t="s">
        <v>129</v>
      </c>
      <c r="L6637" s="67" t="s">
        <v>152</v>
      </c>
      <c r="M6637" s="67" t="s">
        <v>166</v>
      </c>
      <c r="N6637" s="67" t="s">
        <v>180</v>
      </c>
      <c r="O6637" s="81">
        <v>46314</v>
      </c>
      <c r="P6637" s="81">
        <v>45992</v>
      </c>
      <c r="Q6637" s="103" t="str">
        <f>IFERROR(VLOOKUP(J6637,Настройка!$C$4:$E$121,2,),"Ошибка")</f>
        <v>R</v>
      </c>
    </row>
    <row r="6638" spans="1:17" ht="14.4" customHeight="1">
      <c r="A6638" s="67">
        <v>6633</v>
      </c>
      <c r="B6638" s="80" t="s">
        <v>180</v>
      </c>
      <c r="C6638" s="80" t="s">
        <v>29</v>
      </c>
      <c r="D6638" s="80" t="s">
        <v>20456</v>
      </c>
      <c r="E6638" s="104" t="s">
        <v>20457</v>
      </c>
      <c r="F6638" s="107">
        <v>32931</v>
      </c>
      <c r="G6638" s="67" t="s">
        <v>89</v>
      </c>
      <c r="H6638" s="80" t="s">
        <v>602</v>
      </c>
      <c r="I6638" s="80" t="s">
        <v>20458</v>
      </c>
      <c r="J6638" s="104" t="s">
        <v>226</v>
      </c>
      <c r="K6638" s="67" t="s">
        <v>129</v>
      </c>
      <c r="L6638" s="67" t="s">
        <v>152</v>
      </c>
      <c r="M6638" s="67" t="s">
        <v>166</v>
      </c>
      <c r="N6638" s="67" t="s">
        <v>180</v>
      </c>
      <c r="O6638" s="81">
        <v>46314</v>
      </c>
      <c r="P6638" s="81">
        <v>45992</v>
      </c>
      <c r="Q6638" s="103" t="str">
        <f>IFERROR(VLOOKUP(J6638,Настройка!$C$4:$E$121,2,),"Ошибка")</f>
        <v>R</v>
      </c>
    </row>
    <row r="6639" spans="1:17" ht="14.4" customHeight="1">
      <c r="A6639" s="67">
        <v>6634</v>
      </c>
      <c r="B6639" s="80" t="s">
        <v>180</v>
      </c>
      <c r="C6639" s="80" t="s">
        <v>29</v>
      </c>
      <c r="D6639" s="80" t="s">
        <v>20459</v>
      </c>
      <c r="E6639" s="104" t="s">
        <v>20460</v>
      </c>
      <c r="F6639" s="107">
        <v>29917</v>
      </c>
      <c r="G6639" s="67" t="s">
        <v>89</v>
      </c>
      <c r="H6639" s="80" t="s">
        <v>602</v>
      </c>
      <c r="I6639" s="80" t="s">
        <v>20461</v>
      </c>
      <c r="J6639" s="104" t="s">
        <v>226</v>
      </c>
      <c r="K6639" s="67" t="s">
        <v>129</v>
      </c>
      <c r="L6639" s="67" t="s">
        <v>152</v>
      </c>
      <c r="M6639" s="67" t="s">
        <v>166</v>
      </c>
      <c r="N6639" s="67" t="s">
        <v>180</v>
      </c>
      <c r="O6639" s="81">
        <v>46314</v>
      </c>
      <c r="P6639" s="81">
        <v>45992</v>
      </c>
      <c r="Q6639" s="103" t="str">
        <f>IFERROR(VLOOKUP(J6639,Настройка!$C$4:$E$121,2,),"Ошибка")</f>
        <v>R</v>
      </c>
    </row>
    <row r="6640" spans="1:17" ht="14.4" customHeight="1">
      <c r="A6640" s="67">
        <v>6635</v>
      </c>
      <c r="B6640" s="80" t="s">
        <v>180</v>
      </c>
      <c r="C6640" s="80" t="s">
        <v>29</v>
      </c>
      <c r="D6640" s="80" t="s">
        <v>20462</v>
      </c>
      <c r="E6640" s="104" t="s">
        <v>20463</v>
      </c>
      <c r="F6640" s="107">
        <v>27736</v>
      </c>
      <c r="G6640" s="67" t="s">
        <v>20464</v>
      </c>
      <c r="H6640" s="80" t="s">
        <v>814</v>
      </c>
      <c r="I6640" s="80" t="s">
        <v>20465</v>
      </c>
      <c r="J6640" s="104" t="s">
        <v>204</v>
      </c>
      <c r="K6640" s="67" t="s">
        <v>117</v>
      </c>
      <c r="L6640" s="67"/>
      <c r="M6640" s="67"/>
      <c r="N6640" s="67"/>
      <c r="O6640" s="81"/>
      <c r="P6640" s="81">
        <v>45993</v>
      </c>
      <c r="Q6640" s="103" t="str">
        <f>IFERROR(VLOOKUP(J6640,Настройка!$C$4:$E$121,2,),"Ошибка")</f>
        <v>R</v>
      </c>
    </row>
    <row r="6641" spans="1:17" ht="14.4" customHeight="1">
      <c r="A6641" s="67">
        <v>6636</v>
      </c>
      <c r="B6641" s="80" t="s">
        <v>180</v>
      </c>
      <c r="C6641" s="80" t="s">
        <v>29</v>
      </c>
      <c r="D6641" s="80" t="s">
        <v>20466</v>
      </c>
      <c r="E6641" s="104" t="s">
        <v>20467</v>
      </c>
      <c r="F6641" s="107">
        <v>32034</v>
      </c>
      <c r="G6641" s="67" t="s">
        <v>69</v>
      </c>
      <c r="H6641" s="80" t="s">
        <v>302</v>
      </c>
      <c r="I6641" s="80" t="s">
        <v>20468</v>
      </c>
      <c r="J6641" s="104" t="s">
        <v>226</v>
      </c>
      <c r="K6641" s="67" t="s">
        <v>129</v>
      </c>
      <c r="L6641" s="67"/>
      <c r="M6641" s="67"/>
      <c r="N6641" s="67"/>
      <c r="O6641" s="81"/>
      <c r="P6641" s="81">
        <v>45993</v>
      </c>
      <c r="Q6641" s="103" t="str">
        <f>IFERROR(VLOOKUP(J6641,Настройка!$C$4:$E$121,2,),"Ошибка")</f>
        <v>R</v>
      </c>
    </row>
    <row r="6642" spans="1:17" ht="14.4" customHeight="1">
      <c r="A6642" s="67">
        <v>6637</v>
      </c>
      <c r="B6642" s="80" t="s">
        <v>180</v>
      </c>
      <c r="C6642" s="80" t="s">
        <v>29</v>
      </c>
      <c r="D6642" s="80" t="s">
        <v>20469</v>
      </c>
      <c r="E6642" s="104" t="s">
        <v>20470</v>
      </c>
      <c r="F6642" s="107">
        <v>36764</v>
      </c>
      <c r="G6642" s="67" t="s">
        <v>65</v>
      </c>
      <c r="H6642" s="80" t="s">
        <v>405</v>
      </c>
      <c r="I6642" s="80" t="s">
        <v>20471</v>
      </c>
      <c r="J6642" s="104" t="s">
        <v>202</v>
      </c>
      <c r="K6642" s="67" t="s">
        <v>129</v>
      </c>
      <c r="L6642" s="67" t="s">
        <v>152</v>
      </c>
      <c r="M6642" s="67" t="s">
        <v>166</v>
      </c>
      <c r="N6642" s="67" t="s">
        <v>180</v>
      </c>
      <c r="O6642" s="81">
        <v>46328</v>
      </c>
      <c r="P6642" s="81">
        <v>45993</v>
      </c>
      <c r="Q6642" s="103" t="str">
        <f>IFERROR(VLOOKUP(J6642,Настройка!$C$4:$E$121,2,),"Ошибка")</f>
        <v>ITR</v>
      </c>
    </row>
    <row r="6643" spans="1:17" ht="14.4" customHeight="1">
      <c r="A6643" s="67">
        <v>6638</v>
      </c>
      <c r="B6643" s="80" t="s">
        <v>180</v>
      </c>
      <c r="C6643" s="80" t="s">
        <v>29</v>
      </c>
      <c r="D6643" s="80" t="s">
        <v>20472</v>
      </c>
      <c r="E6643" s="104" t="s">
        <v>20473</v>
      </c>
      <c r="F6643" s="107">
        <v>35248</v>
      </c>
      <c r="G6643" s="67" t="s">
        <v>65</v>
      </c>
      <c r="H6643" s="80" t="s">
        <v>433</v>
      </c>
      <c r="I6643" s="80" t="s">
        <v>20474</v>
      </c>
      <c r="J6643" s="104" t="s">
        <v>226</v>
      </c>
      <c r="K6643" s="67" t="s">
        <v>129</v>
      </c>
      <c r="L6643" s="67" t="s">
        <v>152</v>
      </c>
      <c r="M6643" s="67" t="s">
        <v>166</v>
      </c>
      <c r="N6643" s="67" t="s">
        <v>180</v>
      </c>
      <c r="O6643" s="81">
        <v>46328</v>
      </c>
      <c r="P6643" s="81">
        <v>45993</v>
      </c>
      <c r="Q6643" s="103" t="str">
        <f>IFERROR(VLOOKUP(J6643,Настройка!$C$4:$E$121,2,),"Ошибка")</f>
        <v>R</v>
      </c>
    </row>
    <row r="6644" spans="1:17" ht="14.4" customHeight="1">
      <c r="A6644" s="67">
        <v>6639</v>
      </c>
      <c r="B6644" s="80" t="s">
        <v>180</v>
      </c>
      <c r="C6644" s="80" t="s">
        <v>29</v>
      </c>
      <c r="D6644" s="80" t="s">
        <v>20475</v>
      </c>
      <c r="E6644" s="104" t="s">
        <v>20476</v>
      </c>
      <c r="F6644" s="107">
        <v>23913</v>
      </c>
      <c r="G6644" s="67" t="s">
        <v>77</v>
      </c>
      <c r="H6644" s="80" t="s">
        <v>8464</v>
      </c>
      <c r="I6644" s="80" t="s">
        <v>20477</v>
      </c>
      <c r="J6644" s="104" t="s">
        <v>207</v>
      </c>
      <c r="K6644" s="67" t="s">
        <v>117</v>
      </c>
      <c r="L6644" s="67"/>
      <c r="M6644" s="67"/>
      <c r="N6644" s="67"/>
      <c r="O6644" s="81"/>
      <c r="P6644" s="81">
        <v>45994</v>
      </c>
      <c r="Q6644" s="103" t="str">
        <f>IFERROR(VLOOKUP(J6644,Настройка!$C$4:$E$121,2,),"Ошибка")</f>
        <v>R</v>
      </c>
    </row>
    <row r="6645" spans="1:17" ht="14.4" customHeight="1">
      <c r="A6645" s="67">
        <v>6640</v>
      </c>
      <c r="B6645" s="80" t="s">
        <v>180</v>
      </c>
      <c r="C6645" s="80" t="s">
        <v>29</v>
      </c>
      <c r="D6645" s="80" t="s">
        <v>20478</v>
      </c>
      <c r="E6645" s="104" t="s">
        <v>20479</v>
      </c>
      <c r="F6645" s="107">
        <v>30232</v>
      </c>
      <c r="G6645" s="67" t="s">
        <v>93</v>
      </c>
      <c r="H6645" s="80" t="s">
        <v>814</v>
      </c>
      <c r="I6645" s="80" t="s">
        <v>20480</v>
      </c>
      <c r="J6645" s="104" t="s">
        <v>204</v>
      </c>
      <c r="K6645" s="67" t="s">
        <v>117</v>
      </c>
      <c r="L6645" s="67"/>
      <c r="M6645" s="67"/>
      <c r="N6645" s="67"/>
      <c r="O6645" s="81"/>
      <c r="P6645" s="81">
        <v>45994</v>
      </c>
      <c r="Q6645" s="103" t="str">
        <f>IFERROR(VLOOKUP(J6645,Настройка!$C$4:$E$121,2,),"Ошибка")</f>
        <v>R</v>
      </c>
    </row>
    <row r="6646" spans="1:17" ht="14.4" customHeight="1">
      <c r="A6646" s="67">
        <v>6641</v>
      </c>
      <c r="B6646" s="80" t="s">
        <v>180</v>
      </c>
      <c r="C6646" s="80" t="s">
        <v>29</v>
      </c>
      <c r="D6646" s="80" t="s">
        <v>20481</v>
      </c>
      <c r="E6646" s="104" t="s">
        <v>20482</v>
      </c>
      <c r="F6646" s="107">
        <v>30378</v>
      </c>
      <c r="G6646" s="67" t="s">
        <v>93</v>
      </c>
      <c r="H6646" s="80" t="s">
        <v>814</v>
      </c>
      <c r="I6646" s="80" t="s">
        <v>20483</v>
      </c>
      <c r="J6646" s="104" t="s">
        <v>208</v>
      </c>
      <c r="K6646" s="67" t="s">
        <v>117</v>
      </c>
      <c r="L6646" s="67"/>
      <c r="M6646" s="67"/>
      <c r="N6646" s="67"/>
      <c r="O6646" s="81"/>
      <c r="P6646" s="81">
        <v>45994</v>
      </c>
      <c r="Q6646" s="103" t="str">
        <f>IFERROR(VLOOKUP(J6646,Настройка!$C$4:$E$121,2,),"Ошибка")</f>
        <v>R</v>
      </c>
    </row>
    <row r="6647" spans="1:17" ht="14.4" customHeight="1">
      <c r="A6647" s="67">
        <v>6642</v>
      </c>
      <c r="B6647" s="80" t="s">
        <v>180</v>
      </c>
      <c r="C6647" s="80" t="s">
        <v>29</v>
      </c>
      <c r="D6647" s="80" t="s">
        <v>20484</v>
      </c>
      <c r="E6647" s="104" t="s">
        <v>20485</v>
      </c>
      <c r="F6647" s="107">
        <v>29835</v>
      </c>
      <c r="G6647" s="67" t="s">
        <v>65</v>
      </c>
      <c r="H6647" s="80" t="s">
        <v>415</v>
      </c>
      <c r="I6647" s="80" t="s">
        <v>20486</v>
      </c>
      <c r="J6647" s="104" t="s">
        <v>226</v>
      </c>
      <c r="K6647" s="67" t="s">
        <v>129</v>
      </c>
      <c r="L6647" s="67" t="s">
        <v>152</v>
      </c>
      <c r="M6647" s="67" t="s">
        <v>166</v>
      </c>
      <c r="N6647" s="67" t="s">
        <v>180</v>
      </c>
      <c r="O6647" s="81">
        <v>46328</v>
      </c>
      <c r="P6647" s="81">
        <v>45994</v>
      </c>
      <c r="Q6647" s="103" t="str">
        <f>IFERROR(VLOOKUP(J6647,Настройка!$C$4:$E$121,2,),"Ошибка")</f>
        <v>R</v>
      </c>
    </row>
    <row r="6648" spans="1:17" ht="14.4" customHeight="1">
      <c r="A6648" s="67">
        <v>6643</v>
      </c>
      <c r="B6648" s="80" t="s">
        <v>180</v>
      </c>
      <c r="C6648" s="80" t="s">
        <v>29</v>
      </c>
      <c r="D6648" s="80" t="s">
        <v>20487</v>
      </c>
      <c r="E6648" s="104" t="s">
        <v>20488</v>
      </c>
      <c r="F6648" s="107">
        <v>34659</v>
      </c>
      <c r="G6648" s="67" t="s">
        <v>69</v>
      </c>
      <c r="H6648" s="80" t="s">
        <v>334</v>
      </c>
      <c r="I6648" s="80" t="s">
        <v>20489</v>
      </c>
      <c r="J6648" s="104" t="s">
        <v>205</v>
      </c>
      <c r="K6648" s="67" t="s">
        <v>117</v>
      </c>
      <c r="L6648" s="67"/>
      <c r="M6648" s="67"/>
      <c r="N6648" s="67"/>
      <c r="O6648" s="81"/>
      <c r="P6648" s="81">
        <v>45994</v>
      </c>
      <c r="Q6648" s="103" t="str">
        <f>IFERROR(VLOOKUP(J6648,Настройка!$C$4:$E$121,2,),"Ошибка")</f>
        <v>R</v>
      </c>
    </row>
    <row r="6649" spans="1:17" ht="14.4" customHeight="1">
      <c r="A6649" s="67">
        <v>6644</v>
      </c>
      <c r="B6649" s="80" t="s">
        <v>180</v>
      </c>
      <c r="C6649" s="80" t="s">
        <v>29</v>
      </c>
      <c r="D6649" s="80" t="s">
        <v>20490</v>
      </c>
      <c r="E6649" s="104" t="s">
        <v>20491</v>
      </c>
      <c r="F6649" s="107">
        <v>31064</v>
      </c>
      <c r="G6649" s="67" t="s">
        <v>65</v>
      </c>
      <c r="H6649" s="80" t="s">
        <v>405</v>
      </c>
      <c r="I6649" s="80" t="s">
        <v>20492</v>
      </c>
      <c r="J6649" s="104" t="s">
        <v>226</v>
      </c>
      <c r="K6649" s="67" t="s">
        <v>129</v>
      </c>
      <c r="L6649" s="67" t="s">
        <v>152</v>
      </c>
      <c r="M6649" s="67" t="s">
        <v>166</v>
      </c>
      <c r="N6649" s="67" t="s">
        <v>180</v>
      </c>
      <c r="O6649" s="81">
        <v>46328</v>
      </c>
      <c r="P6649" s="81">
        <v>45994</v>
      </c>
      <c r="Q6649" s="103" t="str">
        <f>IFERROR(VLOOKUP(J6649,Настройка!$C$4:$E$121,2,),"Ошибка")</f>
        <v>R</v>
      </c>
    </row>
    <row r="6650" spans="1:17" ht="14.4" customHeight="1">
      <c r="A6650" s="67">
        <v>6645</v>
      </c>
      <c r="B6650" s="80" t="s">
        <v>180</v>
      </c>
      <c r="C6650" s="80" t="s">
        <v>29</v>
      </c>
      <c r="D6650" s="80" t="s">
        <v>20493</v>
      </c>
      <c r="E6650" s="104" t="s">
        <v>20494</v>
      </c>
      <c r="F6650" s="107">
        <v>37225</v>
      </c>
      <c r="G6650" s="67" t="s">
        <v>67</v>
      </c>
      <c r="H6650" s="80"/>
      <c r="I6650" s="80" t="s">
        <v>20495</v>
      </c>
      <c r="J6650" s="104" t="s">
        <v>227</v>
      </c>
      <c r="K6650" s="67" t="s">
        <v>131</v>
      </c>
      <c r="L6650" s="67"/>
      <c r="M6650" s="67"/>
      <c r="N6650" s="67"/>
      <c r="O6650" s="81"/>
      <c r="P6650" s="81">
        <v>45996</v>
      </c>
      <c r="Q6650" s="103" t="str">
        <f>IFERROR(VLOOKUP(J6650,Настройка!$C$4:$E$121,2,),"Ошибка")</f>
        <v>R</v>
      </c>
    </row>
    <row r="6651" spans="1:17" ht="14.4" customHeight="1">
      <c r="A6651" s="67">
        <v>6646</v>
      </c>
      <c r="B6651" s="80" t="s">
        <v>180</v>
      </c>
      <c r="C6651" s="80" t="s">
        <v>29</v>
      </c>
      <c r="D6651" s="80" t="s">
        <v>20496</v>
      </c>
      <c r="E6651" s="104" t="s">
        <v>20497</v>
      </c>
      <c r="F6651" s="107">
        <v>38033</v>
      </c>
      <c r="G6651" s="67" t="s">
        <v>67</v>
      </c>
      <c r="H6651" s="80" t="s">
        <v>401</v>
      </c>
      <c r="I6651" s="80" t="s">
        <v>20498</v>
      </c>
      <c r="J6651" s="104" t="s">
        <v>227</v>
      </c>
      <c r="K6651" s="67" t="s">
        <v>131</v>
      </c>
      <c r="L6651" s="67"/>
      <c r="M6651" s="67"/>
      <c r="N6651" s="67"/>
      <c r="O6651" s="81"/>
      <c r="P6651" s="81">
        <v>45996</v>
      </c>
      <c r="Q6651" s="103" t="str">
        <f>IFERROR(VLOOKUP(J6651,Настройка!$C$4:$E$121,2,),"Ошибка")</f>
        <v>R</v>
      </c>
    </row>
    <row r="6652" spans="1:17" ht="14.4" customHeight="1">
      <c r="A6652" s="67">
        <v>6647</v>
      </c>
      <c r="B6652" s="80" t="s">
        <v>180</v>
      </c>
      <c r="C6652" s="80" t="s">
        <v>29</v>
      </c>
      <c r="D6652" s="80" t="s">
        <v>20499</v>
      </c>
      <c r="E6652" s="104" t="s">
        <v>20500</v>
      </c>
      <c r="F6652" s="107">
        <v>37818</v>
      </c>
      <c r="G6652" s="67" t="s">
        <v>67</v>
      </c>
      <c r="H6652" s="80"/>
      <c r="I6652" s="80" t="s">
        <v>20501</v>
      </c>
      <c r="J6652" s="104" t="s">
        <v>226</v>
      </c>
      <c r="K6652" s="67" t="s">
        <v>129</v>
      </c>
      <c r="L6652" s="67"/>
      <c r="M6652" s="67"/>
      <c r="N6652" s="67"/>
      <c r="O6652" s="81"/>
      <c r="P6652" s="81">
        <v>45996</v>
      </c>
      <c r="Q6652" s="103" t="str">
        <f>IFERROR(VLOOKUP(J6652,Настройка!$C$4:$E$121,2,),"Ошибка")</f>
        <v>R</v>
      </c>
    </row>
    <row r="6653" spans="1:17" ht="14.4" customHeight="1">
      <c r="A6653" s="67">
        <v>6648</v>
      </c>
      <c r="B6653" s="80" t="s">
        <v>180</v>
      </c>
      <c r="C6653" s="80" t="s">
        <v>29</v>
      </c>
      <c r="D6653" s="80" t="s">
        <v>20502</v>
      </c>
      <c r="E6653" s="104" t="s">
        <v>20503</v>
      </c>
      <c r="F6653" s="107">
        <v>28487</v>
      </c>
      <c r="G6653" s="67" t="s">
        <v>89</v>
      </c>
      <c r="H6653" s="80" t="s">
        <v>602</v>
      </c>
      <c r="I6653" s="80" t="s">
        <v>20504</v>
      </c>
      <c r="J6653" s="104" t="s">
        <v>226</v>
      </c>
      <c r="K6653" s="67" t="s">
        <v>129</v>
      </c>
      <c r="L6653" s="67" t="s">
        <v>152</v>
      </c>
      <c r="M6653" s="67" t="s">
        <v>166</v>
      </c>
      <c r="N6653" s="67" t="s">
        <v>180</v>
      </c>
      <c r="O6653" s="81">
        <v>46314</v>
      </c>
      <c r="P6653" s="81">
        <v>45997</v>
      </c>
      <c r="Q6653" s="103" t="str">
        <f>IFERROR(VLOOKUP(J6653,Настройка!$C$4:$E$121,2,),"Ошибка")</f>
        <v>R</v>
      </c>
    </row>
    <row r="6654" spans="1:17" ht="14.4" customHeight="1">
      <c r="A6654" s="67">
        <v>6649</v>
      </c>
      <c r="B6654" s="80" t="s">
        <v>180</v>
      </c>
      <c r="C6654" s="80" t="s">
        <v>29</v>
      </c>
      <c r="D6654" s="80" t="s">
        <v>20505</v>
      </c>
      <c r="E6654" s="104" t="s">
        <v>20506</v>
      </c>
      <c r="F6654" s="107">
        <v>33741</v>
      </c>
      <c r="G6654" s="67" t="s">
        <v>89</v>
      </c>
      <c r="H6654" s="80" t="s">
        <v>602</v>
      </c>
      <c r="I6654" s="80" t="s">
        <v>20507</v>
      </c>
      <c r="J6654" s="104" t="s">
        <v>226</v>
      </c>
      <c r="K6654" s="67" t="s">
        <v>129</v>
      </c>
      <c r="L6654" s="67" t="s">
        <v>152</v>
      </c>
      <c r="M6654" s="67" t="s">
        <v>166</v>
      </c>
      <c r="N6654" s="67" t="s">
        <v>180</v>
      </c>
      <c r="O6654" s="81">
        <v>46307</v>
      </c>
      <c r="P6654" s="81">
        <v>45998</v>
      </c>
      <c r="Q6654" s="103" t="str">
        <f>IFERROR(VLOOKUP(J6654,Настройка!$C$4:$E$121,2,),"Ошибка")</f>
        <v>R</v>
      </c>
    </row>
    <row r="6655" spans="1:17" ht="14.4" customHeight="1">
      <c r="A6655" s="67">
        <v>6650</v>
      </c>
      <c r="B6655" s="80" t="s">
        <v>180</v>
      </c>
      <c r="C6655" s="80" t="s">
        <v>29</v>
      </c>
      <c r="D6655" s="80" t="s">
        <v>20508</v>
      </c>
      <c r="E6655" s="104" t="s">
        <v>20509</v>
      </c>
      <c r="F6655" s="107">
        <v>36045</v>
      </c>
      <c r="G6655" s="67" t="s">
        <v>89</v>
      </c>
      <c r="H6655" s="80" t="s">
        <v>602</v>
      </c>
      <c r="I6655" s="80" t="s">
        <v>20510</v>
      </c>
      <c r="J6655" s="104" t="s">
        <v>226</v>
      </c>
      <c r="K6655" s="67" t="s">
        <v>129</v>
      </c>
      <c r="L6655" s="67" t="s">
        <v>152</v>
      </c>
      <c r="M6655" s="67" t="s">
        <v>166</v>
      </c>
      <c r="N6655" s="67" t="s">
        <v>180</v>
      </c>
      <c r="O6655" s="81">
        <v>46307</v>
      </c>
      <c r="P6655" s="81">
        <v>45998</v>
      </c>
      <c r="Q6655" s="103" t="str">
        <f>IFERROR(VLOOKUP(J6655,Настройка!$C$4:$E$121,2,),"Ошибка")</f>
        <v>R</v>
      </c>
    </row>
    <row r="6656" spans="1:17" ht="14.4" customHeight="1">
      <c r="A6656" s="67">
        <v>6651</v>
      </c>
      <c r="B6656" s="80" t="s">
        <v>180</v>
      </c>
      <c r="C6656" s="80" t="s">
        <v>29</v>
      </c>
      <c r="D6656" s="80" t="s">
        <v>20511</v>
      </c>
      <c r="E6656" s="104" t="s">
        <v>20512</v>
      </c>
      <c r="F6656" s="107">
        <v>32835</v>
      </c>
      <c r="G6656" s="67" t="s">
        <v>89</v>
      </c>
      <c r="H6656" s="80" t="s">
        <v>602</v>
      </c>
      <c r="I6656" s="80" t="s">
        <v>20513</v>
      </c>
      <c r="J6656" s="104" t="s">
        <v>226</v>
      </c>
      <c r="K6656" s="67" t="s">
        <v>129</v>
      </c>
      <c r="L6656" s="67" t="s">
        <v>152</v>
      </c>
      <c r="M6656" s="67" t="s">
        <v>166</v>
      </c>
      <c r="N6656" s="67" t="s">
        <v>180</v>
      </c>
      <c r="O6656" s="81">
        <v>46307</v>
      </c>
      <c r="P6656" s="81">
        <v>45998</v>
      </c>
      <c r="Q6656" s="103" t="str">
        <f>IFERROR(VLOOKUP(J6656,Настройка!$C$4:$E$121,2,),"Ошибка")</f>
        <v>R</v>
      </c>
    </row>
    <row r="6657" spans="1:17" ht="14.4" customHeight="1">
      <c r="A6657" s="67">
        <v>6652</v>
      </c>
      <c r="B6657" s="80" t="s">
        <v>180</v>
      </c>
      <c r="C6657" s="80" t="s">
        <v>29</v>
      </c>
      <c r="D6657" s="80" t="s">
        <v>20514</v>
      </c>
      <c r="E6657" s="104" t="s">
        <v>20515</v>
      </c>
      <c r="F6657" s="107">
        <v>37410</v>
      </c>
      <c r="G6657" s="67" t="s">
        <v>89</v>
      </c>
      <c r="H6657" s="80" t="s">
        <v>602</v>
      </c>
      <c r="I6657" s="80" t="s">
        <v>20516</v>
      </c>
      <c r="J6657" s="104" t="s">
        <v>222</v>
      </c>
      <c r="K6657" s="67" t="s">
        <v>121</v>
      </c>
      <c r="L6657" s="67" t="s">
        <v>152</v>
      </c>
      <c r="M6657" s="67" t="s">
        <v>166</v>
      </c>
      <c r="N6657" s="67" t="s">
        <v>180</v>
      </c>
      <c r="O6657" s="81">
        <v>46307</v>
      </c>
      <c r="P6657" s="81">
        <v>45998</v>
      </c>
      <c r="Q6657" s="103" t="str">
        <f>IFERROR(VLOOKUP(J6657,Настройка!$C$4:$E$121,2,),"Ошибка")</f>
        <v>R</v>
      </c>
    </row>
    <row r="6658" spans="1:17" ht="14.4" customHeight="1">
      <c r="A6658" s="67">
        <v>6653</v>
      </c>
      <c r="B6658" s="80" t="s">
        <v>180</v>
      </c>
      <c r="C6658" s="80" t="s">
        <v>29</v>
      </c>
      <c r="D6658" s="80" t="s">
        <v>20517</v>
      </c>
      <c r="E6658" s="104" t="s">
        <v>20518</v>
      </c>
      <c r="F6658" s="107">
        <v>30952</v>
      </c>
      <c r="G6658" s="67" t="s">
        <v>89</v>
      </c>
      <c r="H6658" s="80" t="s">
        <v>602</v>
      </c>
      <c r="I6658" s="80" t="s">
        <v>20519</v>
      </c>
      <c r="J6658" s="104" t="s">
        <v>222</v>
      </c>
      <c r="K6658" s="67" t="s">
        <v>121</v>
      </c>
      <c r="L6658" s="67" t="s">
        <v>152</v>
      </c>
      <c r="M6658" s="67" t="s">
        <v>166</v>
      </c>
      <c r="N6658" s="67" t="s">
        <v>180</v>
      </c>
      <c r="O6658" s="81">
        <v>46307</v>
      </c>
      <c r="P6658" s="81">
        <v>45998</v>
      </c>
      <c r="Q6658" s="103" t="str">
        <f>IFERROR(VLOOKUP(J6658,Настройка!$C$4:$E$121,2,),"Ошибка")</f>
        <v>R</v>
      </c>
    </row>
    <row r="6659" spans="1:17" ht="14.4" customHeight="1">
      <c r="A6659" s="67">
        <v>6654</v>
      </c>
      <c r="B6659" s="80" t="s">
        <v>180</v>
      </c>
      <c r="C6659" s="80" t="s">
        <v>29</v>
      </c>
      <c r="D6659" s="80" t="s">
        <v>20520</v>
      </c>
      <c r="E6659" s="104" t="s">
        <v>20521</v>
      </c>
      <c r="F6659" s="107">
        <v>38471</v>
      </c>
      <c r="G6659" s="67" t="s">
        <v>89</v>
      </c>
      <c r="H6659" s="80" t="s">
        <v>602</v>
      </c>
      <c r="I6659" s="80" t="s">
        <v>20522</v>
      </c>
      <c r="J6659" s="104" t="s">
        <v>226</v>
      </c>
      <c r="K6659" s="67" t="s">
        <v>129</v>
      </c>
      <c r="L6659" s="67" t="s">
        <v>152</v>
      </c>
      <c r="M6659" s="67" t="s">
        <v>166</v>
      </c>
      <c r="N6659" s="67" t="s">
        <v>180</v>
      </c>
      <c r="O6659" s="81">
        <v>46307</v>
      </c>
      <c r="P6659" s="81">
        <v>45998</v>
      </c>
      <c r="Q6659" s="103" t="str">
        <f>IFERROR(VLOOKUP(J6659,Настройка!$C$4:$E$121,2,),"Ошибка")</f>
        <v>R</v>
      </c>
    </row>
    <row r="6660" spans="1:17" ht="14.4" customHeight="1">
      <c r="A6660" s="67">
        <v>6655</v>
      </c>
      <c r="B6660" s="80" t="s">
        <v>180</v>
      </c>
      <c r="C6660" s="80" t="s">
        <v>29</v>
      </c>
      <c r="D6660" s="80" t="s">
        <v>20523</v>
      </c>
      <c r="E6660" s="104" t="s">
        <v>20524</v>
      </c>
      <c r="F6660" s="107">
        <v>37297</v>
      </c>
      <c r="G6660" s="67" t="s">
        <v>89</v>
      </c>
      <c r="H6660" s="80" t="s">
        <v>602</v>
      </c>
      <c r="I6660" s="80" t="s">
        <v>20525</v>
      </c>
      <c r="J6660" s="104" t="s">
        <v>226</v>
      </c>
      <c r="K6660" s="67" t="s">
        <v>129</v>
      </c>
      <c r="L6660" s="67" t="s">
        <v>152</v>
      </c>
      <c r="M6660" s="67" t="s">
        <v>166</v>
      </c>
      <c r="N6660" s="67" t="s">
        <v>180</v>
      </c>
      <c r="O6660" s="81">
        <v>46307</v>
      </c>
      <c r="P6660" s="81">
        <v>45998</v>
      </c>
      <c r="Q6660" s="103" t="str">
        <f>IFERROR(VLOOKUP(J6660,Настройка!$C$4:$E$121,2,),"Ошибка")</f>
        <v>R</v>
      </c>
    </row>
    <row r="6661" spans="1:17" ht="14.4" customHeight="1">
      <c r="A6661" s="67">
        <v>6656</v>
      </c>
      <c r="B6661" s="80" t="s">
        <v>180</v>
      </c>
      <c r="C6661" s="80" t="s">
        <v>29</v>
      </c>
      <c r="D6661" s="80" t="s">
        <v>20526</v>
      </c>
      <c r="E6661" s="104" t="s">
        <v>20527</v>
      </c>
      <c r="F6661" s="107">
        <v>31549</v>
      </c>
      <c r="G6661" s="67" t="s">
        <v>89</v>
      </c>
      <c r="H6661" s="80" t="s">
        <v>602</v>
      </c>
      <c r="I6661" s="80" t="s">
        <v>20528</v>
      </c>
      <c r="J6661" s="104" t="s">
        <v>222</v>
      </c>
      <c r="K6661" s="67" t="s">
        <v>121</v>
      </c>
      <c r="L6661" s="67" t="s">
        <v>152</v>
      </c>
      <c r="M6661" s="67" t="s">
        <v>166</v>
      </c>
      <c r="N6661" s="67" t="s">
        <v>180</v>
      </c>
      <c r="O6661" s="81">
        <v>46307</v>
      </c>
      <c r="P6661" s="81">
        <v>45998</v>
      </c>
      <c r="Q6661" s="103" t="str">
        <f>IFERROR(VLOOKUP(J6661,Настройка!$C$4:$E$121,2,),"Ошибка")</f>
        <v>R</v>
      </c>
    </row>
    <row r="6662" spans="1:17" ht="14.4" customHeight="1">
      <c r="A6662" s="67">
        <v>6657</v>
      </c>
      <c r="B6662" s="80" t="s">
        <v>180</v>
      </c>
      <c r="C6662" s="80" t="s">
        <v>29</v>
      </c>
      <c r="D6662" s="80" t="s">
        <v>20529</v>
      </c>
      <c r="E6662" s="104" t="s">
        <v>20530</v>
      </c>
      <c r="F6662" s="107">
        <v>34479</v>
      </c>
      <c r="G6662" s="67" t="s">
        <v>89</v>
      </c>
      <c r="H6662" s="80" t="s">
        <v>602</v>
      </c>
      <c r="I6662" s="80" t="s">
        <v>20531</v>
      </c>
      <c r="J6662" s="104" t="s">
        <v>226</v>
      </c>
      <c r="K6662" s="67" t="s">
        <v>129</v>
      </c>
      <c r="L6662" s="67" t="s">
        <v>152</v>
      </c>
      <c r="M6662" s="67" t="s">
        <v>166</v>
      </c>
      <c r="N6662" s="67" t="s">
        <v>180</v>
      </c>
      <c r="O6662" s="81">
        <v>46307</v>
      </c>
      <c r="P6662" s="81">
        <v>45998</v>
      </c>
      <c r="Q6662" s="103" t="str">
        <f>IFERROR(VLOOKUP(J6662,Настройка!$C$4:$E$121,2,),"Ошибка")</f>
        <v>R</v>
      </c>
    </row>
    <row r="6663" spans="1:17" ht="14.4" customHeight="1">
      <c r="A6663" s="67">
        <v>6658</v>
      </c>
      <c r="B6663" s="80" t="s">
        <v>180</v>
      </c>
      <c r="C6663" s="80" t="s">
        <v>29</v>
      </c>
      <c r="D6663" s="80" t="s">
        <v>20532</v>
      </c>
      <c r="E6663" s="104" t="s">
        <v>2147</v>
      </c>
      <c r="F6663" s="107">
        <v>31799</v>
      </c>
      <c r="G6663" s="67" t="s">
        <v>89</v>
      </c>
      <c r="H6663" s="80" t="s">
        <v>602</v>
      </c>
      <c r="I6663" s="80" t="s">
        <v>20533</v>
      </c>
      <c r="J6663" s="104" t="s">
        <v>226</v>
      </c>
      <c r="K6663" s="67" t="s">
        <v>129</v>
      </c>
      <c r="L6663" s="67" t="s">
        <v>152</v>
      </c>
      <c r="M6663" s="67" t="s">
        <v>166</v>
      </c>
      <c r="N6663" s="67" t="s">
        <v>180</v>
      </c>
      <c r="O6663" s="81">
        <v>46307</v>
      </c>
      <c r="P6663" s="81">
        <v>45998</v>
      </c>
      <c r="Q6663" s="103" t="str">
        <f>IFERROR(VLOOKUP(J6663,Настройка!$C$4:$E$121,2,),"Ошибка")</f>
        <v>R</v>
      </c>
    </row>
    <row r="6664" spans="1:17" ht="14.4" customHeight="1">
      <c r="A6664" s="67">
        <v>6659</v>
      </c>
      <c r="B6664" s="80" t="s">
        <v>180</v>
      </c>
      <c r="C6664" s="80" t="s">
        <v>29</v>
      </c>
      <c r="D6664" s="80" t="s">
        <v>20534</v>
      </c>
      <c r="E6664" s="104" t="s">
        <v>20535</v>
      </c>
      <c r="F6664" s="107">
        <v>34997</v>
      </c>
      <c r="G6664" s="67" t="s">
        <v>93</v>
      </c>
      <c r="H6664" s="80" t="s">
        <v>814</v>
      </c>
      <c r="I6664" s="80" t="s">
        <v>20536</v>
      </c>
      <c r="J6664" s="104" t="s">
        <v>226</v>
      </c>
      <c r="K6664" s="67" t="s">
        <v>129</v>
      </c>
      <c r="L6664" s="67"/>
      <c r="M6664" s="67"/>
      <c r="N6664" s="67"/>
      <c r="O6664" s="81"/>
      <c r="P6664" s="81">
        <v>45999</v>
      </c>
      <c r="Q6664" s="103" t="str">
        <f>IFERROR(VLOOKUP(J6664,Настройка!$C$4:$E$121,2,),"Ошибка")</f>
        <v>R</v>
      </c>
    </row>
    <row r="6665" spans="1:17" ht="14.4" customHeight="1">
      <c r="A6665" s="67">
        <v>6660</v>
      </c>
      <c r="B6665" s="80" t="s">
        <v>180</v>
      </c>
      <c r="C6665" s="80" t="s">
        <v>29</v>
      </c>
      <c r="D6665" s="80" t="s">
        <v>20537</v>
      </c>
      <c r="E6665" s="104" t="s">
        <v>20538</v>
      </c>
      <c r="F6665" s="107">
        <v>34158</v>
      </c>
      <c r="G6665" s="67" t="s">
        <v>93</v>
      </c>
      <c r="H6665" s="80" t="s">
        <v>814</v>
      </c>
      <c r="I6665" s="80" t="s">
        <v>9318</v>
      </c>
      <c r="J6665" s="104" t="s">
        <v>226</v>
      </c>
      <c r="K6665" s="67" t="s">
        <v>129</v>
      </c>
      <c r="L6665" s="67"/>
      <c r="M6665" s="67"/>
      <c r="N6665" s="67"/>
      <c r="O6665" s="81"/>
      <c r="P6665" s="81">
        <v>45999</v>
      </c>
      <c r="Q6665" s="103" t="str">
        <f>IFERROR(VLOOKUP(J6665,Настройка!$C$4:$E$121,2,),"Ошибка")</f>
        <v>R</v>
      </c>
    </row>
    <row r="6666" spans="1:17" ht="14.4" customHeight="1">
      <c r="A6666" s="67">
        <v>6661</v>
      </c>
      <c r="B6666" s="80" t="s">
        <v>180</v>
      </c>
      <c r="C6666" s="80" t="s">
        <v>29</v>
      </c>
      <c r="D6666" s="80" t="s">
        <v>20539</v>
      </c>
      <c r="E6666" s="104" t="s">
        <v>20540</v>
      </c>
      <c r="F6666" s="107">
        <v>29643</v>
      </c>
      <c r="G6666" s="67" t="s">
        <v>93</v>
      </c>
      <c r="H6666" s="80" t="s">
        <v>814</v>
      </c>
      <c r="I6666" s="80" t="s">
        <v>20541</v>
      </c>
      <c r="J6666" s="104" t="s">
        <v>226</v>
      </c>
      <c r="K6666" s="67" t="s">
        <v>129</v>
      </c>
      <c r="L6666" s="67"/>
      <c r="M6666" s="67"/>
      <c r="N6666" s="67"/>
      <c r="O6666" s="81"/>
      <c r="P6666" s="81">
        <v>45999</v>
      </c>
      <c r="Q6666" s="103" t="str">
        <f>IFERROR(VLOOKUP(J6666,Настройка!$C$4:$E$121,2,),"Ошибка")</f>
        <v>R</v>
      </c>
    </row>
    <row r="6667" spans="1:17" ht="14.4" customHeight="1">
      <c r="A6667" s="67">
        <v>6662</v>
      </c>
      <c r="B6667" s="80" t="s">
        <v>180</v>
      </c>
      <c r="C6667" s="80" t="s">
        <v>29</v>
      </c>
      <c r="D6667" s="80" t="s">
        <v>20542</v>
      </c>
      <c r="E6667" s="104" t="s">
        <v>20543</v>
      </c>
      <c r="F6667" s="107">
        <v>37424</v>
      </c>
      <c r="G6667" s="67" t="s">
        <v>93</v>
      </c>
      <c r="H6667" s="80" t="s">
        <v>814</v>
      </c>
      <c r="I6667" s="80" t="s">
        <v>20544</v>
      </c>
      <c r="J6667" s="104" t="s">
        <v>204</v>
      </c>
      <c r="K6667" s="67" t="s">
        <v>117</v>
      </c>
      <c r="L6667" s="67"/>
      <c r="M6667" s="67"/>
      <c r="N6667" s="67"/>
      <c r="O6667" s="81"/>
      <c r="P6667" s="81">
        <v>45999</v>
      </c>
      <c r="Q6667" s="103" t="str">
        <f>IFERROR(VLOOKUP(J6667,Настройка!$C$4:$E$121,2,),"Ошибка")</f>
        <v>R</v>
      </c>
    </row>
    <row r="6668" spans="1:17" ht="14.4" customHeight="1">
      <c r="A6668" s="67">
        <v>6663</v>
      </c>
      <c r="B6668" s="80" t="s">
        <v>180</v>
      </c>
      <c r="C6668" s="80" t="s">
        <v>29</v>
      </c>
      <c r="D6668" s="80" t="s">
        <v>20545</v>
      </c>
      <c r="E6668" s="104" t="s">
        <v>20546</v>
      </c>
      <c r="F6668" s="107">
        <v>28387</v>
      </c>
      <c r="G6668" s="67" t="s">
        <v>93</v>
      </c>
      <c r="H6668" s="80" t="s">
        <v>814</v>
      </c>
      <c r="I6668" s="80" t="s">
        <v>20547</v>
      </c>
      <c r="J6668" s="104" t="s">
        <v>204</v>
      </c>
      <c r="K6668" s="67" t="s">
        <v>117</v>
      </c>
      <c r="L6668" s="67"/>
      <c r="M6668" s="67"/>
      <c r="N6668" s="67"/>
      <c r="O6668" s="81"/>
      <c r="P6668" s="81">
        <v>45999</v>
      </c>
      <c r="Q6668" s="103" t="str">
        <f>IFERROR(VLOOKUP(J6668,Настройка!$C$4:$E$121,2,),"Ошибка")</f>
        <v>R</v>
      </c>
    </row>
    <row r="6669" spans="1:17" ht="14.4" customHeight="1">
      <c r="A6669" s="67">
        <v>6664</v>
      </c>
      <c r="B6669" s="80" t="s">
        <v>180</v>
      </c>
      <c r="C6669" s="80" t="s">
        <v>29</v>
      </c>
      <c r="D6669" s="80" t="s">
        <v>20548</v>
      </c>
      <c r="E6669" s="104" t="s">
        <v>20549</v>
      </c>
      <c r="F6669" s="107">
        <v>30128</v>
      </c>
      <c r="G6669" s="67" t="s">
        <v>93</v>
      </c>
      <c r="H6669" s="80" t="s">
        <v>814</v>
      </c>
      <c r="I6669" s="80" t="s">
        <v>20550</v>
      </c>
      <c r="J6669" s="104" t="s">
        <v>226</v>
      </c>
      <c r="K6669" s="67" t="s">
        <v>129</v>
      </c>
      <c r="L6669" s="67"/>
      <c r="M6669" s="67"/>
      <c r="N6669" s="67"/>
      <c r="O6669" s="81"/>
      <c r="P6669" s="81">
        <v>45999</v>
      </c>
      <c r="Q6669" s="103" t="str">
        <f>IFERROR(VLOOKUP(J6669,Настройка!$C$4:$E$121,2,),"Ошибка")</f>
        <v>R</v>
      </c>
    </row>
    <row r="6670" spans="1:17" ht="14.4" customHeight="1">
      <c r="A6670" s="67">
        <v>6665</v>
      </c>
      <c r="B6670" s="80" t="s">
        <v>180</v>
      </c>
      <c r="C6670" s="80" t="s">
        <v>29</v>
      </c>
      <c r="D6670" s="80" t="s">
        <v>20551</v>
      </c>
      <c r="E6670" s="104" t="s">
        <v>20552</v>
      </c>
      <c r="F6670" s="107">
        <v>28591</v>
      </c>
      <c r="G6670" s="67" t="s">
        <v>93</v>
      </c>
      <c r="H6670" s="80" t="s">
        <v>886</v>
      </c>
      <c r="I6670" s="80" t="s">
        <v>20553</v>
      </c>
      <c r="J6670" s="104" t="s">
        <v>226</v>
      </c>
      <c r="K6670" s="67" t="s">
        <v>129</v>
      </c>
      <c r="L6670" s="67"/>
      <c r="M6670" s="67"/>
      <c r="N6670" s="67"/>
      <c r="O6670" s="81"/>
      <c r="P6670" s="81">
        <v>45999</v>
      </c>
      <c r="Q6670" s="103" t="str">
        <f>IFERROR(VLOOKUP(J6670,Настройка!$C$4:$E$121,2,),"Ошибка")</f>
        <v>R</v>
      </c>
    </row>
    <row r="6671" spans="1:17" ht="14.4" customHeight="1">
      <c r="A6671" s="67">
        <v>6666</v>
      </c>
      <c r="B6671" s="80" t="s">
        <v>180</v>
      </c>
      <c r="C6671" s="80" t="s">
        <v>29</v>
      </c>
      <c r="D6671" s="80" t="s">
        <v>20554</v>
      </c>
      <c r="E6671" s="104" t="s">
        <v>20555</v>
      </c>
      <c r="F6671" s="107">
        <v>36966</v>
      </c>
      <c r="G6671" s="67" t="s">
        <v>93</v>
      </c>
      <c r="H6671" s="80" t="s">
        <v>814</v>
      </c>
      <c r="I6671" s="80" t="s">
        <v>20556</v>
      </c>
      <c r="J6671" s="104" t="s">
        <v>204</v>
      </c>
      <c r="K6671" s="67" t="s">
        <v>117</v>
      </c>
      <c r="L6671" s="67"/>
      <c r="M6671" s="67"/>
      <c r="N6671" s="67"/>
      <c r="O6671" s="81"/>
      <c r="P6671" s="81">
        <v>45999</v>
      </c>
      <c r="Q6671" s="103" t="str">
        <f>IFERROR(VLOOKUP(J6671,Настройка!$C$4:$E$121,2,),"Ошибка")</f>
        <v>R</v>
      </c>
    </row>
    <row r="6672" spans="1:17" ht="14.4" customHeight="1">
      <c r="A6672" s="67">
        <v>6667</v>
      </c>
      <c r="B6672" s="80" t="s">
        <v>180</v>
      </c>
      <c r="C6672" s="80" t="s">
        <v>29</v>
      </c>
      <c r="D6672" s="80" t="s">
        <v>20557</v>
      </c>
      <c r="E6672" s="104" t="s">
        <v>20558</v>
      </c>
      <c r="F6672" s="107">
        <v>36608</v>
      </c>
      <c r="G6672" s="67" t="s">
        <v>93</v>
      </c>
      <c r="H6672" s="80" t="s">
        <v>814</v>
      </c>
      <c r="I6672" s="80" t="s">
        <v>20559</v>
      </c>
      <c r="J6672" s="104" t="s">
        <v>226</v>
      </c>
      <c r="K6672" s="67" t="s">
        <v>129</v>
      </c>
      <c r="L6672" s="67"/>
      <c r="M6672" s="67"/>
      <c r="N6672" s="67"/>
      <c r="O6672" s="81"/>
      <c r="P6672" s="81">
        <v>45999</v>
      </c>
      <c r="Q6672" s="103" t="str">
        <f>IFERROR(VLOOKUP(J6672,Настройка!$C$4:$E$121,2,),"Ошибка")</f>
        <v>R</v>
      </c>
    </row>
    <row r="6673" spans="1:17" ht="14.4" customHeight="1">
      <c r="A6673" s="67">
        <v>6668</v>
      </c>
      <c r="B6673" s="80" t="s">
        <v>180</v>
      </c>
      <c r="C6673" s="80" t="s">
        <v>29</v>
      </c>
      <c r="D6673" s="80" t="s">
        <v>20560</v>
      </c>
      <c r="E6673" s="104" t="s">
        <v>20561</v>
      </c>
      <c r="F6673" s="107">
        <v>30456</v>
      </c>
      <c r="G6673" s="67" t="s">
        <v>83</v>
      </c>
      <c r="H6673" s="80"/>
      <c r="I6673" s="80" t="s">
        <v>20562</v>
      </c>
      <c r="J6673" s="104" t="s">
        <v>160</v>
      </c>
      <c r="K6673" s="67" t="s">
        <v>109</v>
      </c>
      <c r="L6673" s="67" t="s">
        <v>152</v>
      </c>
      <c r="M6673" s="67" t="s">
        <v>166</v>
      </c>
      <c r="N6673" s="67" t="s">
        <v>180</v>
      </c>
      <c r="O6673" s="81">
        <v>46182</v>
      </c>
      <c r="P6673" s="81">
        <v>45999</v>
      </c>
      <c r="Q6673" s="103" t="str">
        <f>IFERROR(VLOOKUP(J6673,Настройка!$C$4:$E$121,2,),"Ошибка")</f>
        <v>ITR</v>
      </c>
    </row>
    <row r="6674" spans="1:17" ht="14.4" customHeight="1">
      <c r="A6674" s="67">
        <v>6669</v>
      </c>
      <c r="B6674" s="80" t="s">
        <v>180</v>
      </c>
      <c r="C6674" s="80" t="s">
        <v>29</v>
      </c>
      <c r="D6674" s="80" t="s">
        <v>20563</v>
      </c>
      <c r="E6674" s="104" t="s">
        <v>20564</v>
      </c>
      <c r="F6674" s="107">
        <v>27958</v>
      </c>
      <c r="G6674" s="67" t="s">
        <v>67</v>
      </c>
      <c r="H6674" s="80"/>
      <c r="I6674" s="80" t="s">
        <v>20565</v>
      </c>
      <c r="J6674" s="104" t="s">
        <v>227</v>
      </c>
      <c r="K6674" s="67" t="s">
        <v>131</v>
      </c>
      <c r="L6674" s="67"/>
      <c r="M6674" s="67"/>
      <c r="N6674" s="67"/>
      <c r="O6674" s="81"/>
      <c r="P6674" s="81">
        <v>46001</v>
      </c>
      <c r="Q6674" s="103" t="str">
        <f>IFERROR(VLOOKUP(J6674,Настройка!$C$4:$E$121,2,),"Ошибка")</f>
        <v>R</v>
      </c>
    </row>
    <row r="6675" spans="1:17" ht="14.4" customHeight="1">
      <c r="A6675" s="67">
        <v>6670</v>
      </c>
      <c r="B6675" s="80" t="s">
        <v>180</v>
      </c>
      <c r="C6675" s="80" t="s">
        <v>29</v>
      </c>
      <c r="D6675" s="80" t="s">
        <v>20566</v>
      </c>
      <c r="E6675" s="104" t="s">
        <v>20567</v>
      </c>
      <c r="F6675" s="107">
        <v>36965</v>
      </c>
      <c r="G6675" s="67" t="s">
        <v>67</v>
      </c>
      <c r="H6675" s="80"/>
      <c r="I6675" s="80" t="s">
        <v>20568</v>
      </c>
      <c r="J6675" s="104" t="s">
        <v>227</v>
      </c>
      <c r="K6675" s="67" t="s">
        <v>131</v>
      </c>
      <c r="L6675" s="67"/>
      <c r="M6675" s="67"/>
      <c r="N6675" s="67"/>
      <c r="O6675" s="81"/>
      <c r="P6675" s="81">
        <v>46002</v>
      </c>
      <c r="Q6675" s="103" t="str">
        <f>IFERROR(VLOOKUP(J6675,Настройка!$C$4:$E$121,2,),"Ошибка")</f>
        <v>R</v>
      </c>
    </row>
    <row r="6676" spans="1:17" ht="14.4" customHeight="1">
      <c r="A6676" s="67">
        <v>6671</v>
      </c>
      <c r="B6676" s="80" t="s">
        <v>180</v>
      </c>
      <c r="C6676" s="80" t="s">
        <v>29</v>
      </c>
      <c r="D6676" s="80" t="s">
        <v>20569</v>
      </c>
      <c r="E6676" s="104" t="s">
        <v>20570</v>
      </c>
      <c r="F6676" s="107">
        <v>37425</v>
      </c>
      <c r="G6676" s="67" t="s">
        <v>67</v>
      </c>
      <c r="H6676" s="80"/>
      <c r="I6676" s="80" t="s">
        <v>20571</v>
      </c>
      <c r="J6676" s="104" t="s">
        <v>227</v>
      </c>
      <c r="K6676" s="67" t="s">
        <v>131</v>
      </c>
      <c r="L6676" s="67"/>
      <c r="M6676" s="67"/>
      <c r="N6676" s="67"/>
      <c r="O6676" s="81"/>
      <c r="P6676" s="81">
        <v>46002</v>
      </c>
      <c r="Q6676" s="103" t="str">
        <f>IFERROR(VLOOKUP(J6676,Настройка!$C$4:$E$121,2,),"Ошибка")</f>
        <v>R</v>
      </c>
    </row>
    <row r="6677" spans="1:17" ht="14.4" customHeight="1">
      <c r="A6677" s="67">
        <v>6672</v>
      </c>
      <c r="B6677" s="80" t="s">
        <v>180</v>
      </c>
      <c r="C6677" s="80" t="s">
        <v>29</v>
      </c>
      <c r="D6677" s="80" t="s">
        <v>20572</v>
      </c>
      <c r="E6677" s="104" t="s">
        <v>20573</v>
      </c>
      <c r="F6677" s="107">
        <v>37235</v>
      </c>
      <c r="G6677" s="67" t="s">
        <v>67</v>
      </c>
      <c r="H6677" s="80" t="s">
        <v>401</v>
      </c>
      <c r="I6677" s="80" t="s">
        <v>20574</v>
      </c>
      <c r="J6677" s="104" t="s">
        <v>227</v>
      </c>
      <c r="K6677" s="67" t="s">
        <v>131</v>
      </c>
      <c r="L6677" s="67"/>
      <c r="M6677" s="67"/>
      <c r="N6677" s="67"/>
      <c r="O6677" s="81"/>
      <c r="P6677" s="81">
        <v>46002</v>
      </c>
      <c r="Q6677" s="103" t="str">
        <f>IFERROR(VLOOKUP(J6677,Настройка!$C$4:$E$121,2,),"Ошибка")</f>
        <v>R</v>
      </c>
    </row>
    <row r="6678" spans="1:17" ht="14.4" customHeight="1">
      <c r="A6678" s="67">
        <v>6673</v>
      </c>
      <c r="B6678" s="80" t="s">
        <v>180</v>
      </c>
      <c r="C6678" s="80" t="s">
        <v>29</v>
      </c>
      <c r="D6678" s="80" t="s">
        <v>20575</v>
      </c>
      <c r="E6678" s="104" t="s">
        <v>20576</v>
      </c>
      <c r="F6678" s="107">
        <v>32499</v>
      </c>
      <c r="G6678" s="67" t="s">
        <v>67</v>
      </c>
      <c r="H6678" s="80"/>
      <c r="I6678" s="80" t="s">
        <v>20577</v>
      </c>
      <c r="J6678" s="104" t="s">
        <v>227</v>
      </c>
      <c r="K6678" s="67" t="s">
        <v>131</v>
      </c>
      <c r="L6678" s="67"/>
      <c r="M6678" s="67"/>
      <c r="N6678" s="67"/>
      <c r="O6678" s="81"/>
      <c r="P6678" s="81">
        <v>46002</v>
      </c>
      <c r="Q6678" s="103" t="str">
        <f>IFERROR(VLOOKUP(J6678,Настройка!$C$4:$E$121,2,),"Ошибка")</f>
        <v>R</v>
      </c>
    </row>
    <row r="6679" spans="1:17" ht="14.4" customHeight="1">
      <c r="A6679" s="67">
        <v>6674</v>
      </c>
      <c r="B6679" s="80" t="s">
        <v>180</v>
      </c>
      <c r="C6679" s="80" t="s">
        <v>29</v>
      </c>
      <c r="D6679" s="80" t="s">
        <v>20578</v>
      </c>
      <c r="E6679" s="104" t="s">
        <v>20579</v>
      </c>
      <c r="F6679" s="107">
        <v>28815</v>
      </c>
      <c r="G6679" s="67" t="s">
        <v>67</v>
      </c>
      <c r="H6679" s="80" t="s">
        <v>401</v>
      </c>
      <c r="I6679" s="80" t="s">
        <v>20580</v>
      </c>
      <c r="J6679" s="104" t="s">
        <v>201</v>
      </c>
      <c r="K6679" s="67" t="s">
        <v>129</v>
      </c>
      <c r="L6679" s="67"/>
      <c r="M6679" s="67"/>
      <c r="N6679" s="67"/>
      <c r="O6679" s="81"/>
      <c r="P6679" s="81">
        <v>46002</v>
      </c>
      <c r="Q6679" s="103" t="str">
        <f>IFERROR(VLOOKUP(J6679,Настройка!$C$4:$E$121,2,),"Ошибка")</f>
        <v>ITR</v>
      </c>
    </row>
    <row r="6680" spans="1:17" ht="14.4" customHeight="1">
      <c r="A6680" s="67">
        <v>6675</v>
      </c>
      <c r="B6680" s="80" t="s">
        <v>180</v>
      </c>
      <c r="C6680" s="80" t="s">
        <v>29</v>
      </c>
      <c r="D6680" s="80" t="s">
        <v>20581</v>
      </c>
      <c r="E6680" s="104" t="s">
        <v>20582</v>
      </c>
      <c r="F6680" s="107">
        <v>28029</v>
      </c>
      <c r="G6680" s="67" t="s">
        <v>59</v>
      </c>
      <c r="H6680" s="80" t="s">
        <v>7169</v>
      </c>
      <c r="I6680" s="80" t="s">
        <v>20583</v>
      </c>
      <c r="J6680" s="104" t="s">
        <v>201</v>
      </c>
      <c r="K6680" s="67" t="s">
        <v>129</v>
      </c>
      <c r="L6680" s="67"/>
      <c r="M6680" s="67"/>
      <c r="N6680" s="67"/>
      <c r="O6680" s="81"/>
      <c r="P6680" s="81">
        <v>46002</v>
      </c>
      <c r="Q6680" s="103" t="str">
        <f>IFERROR(VLOOKUP(J6680,Настройка!$C$4:$E$121,2,),"Ошибка")</f>
        <v>ITR</v>
      </c>
    </row>
    <row r="6681" spans="1:17" ht="14.4" customHeight="1">
      <c r="A6681" s="67">
        <v>6676</v>
      </c>
      <c r="B6681" s="80" t="s">
        <v>180</v>
      </c>
      <c r="C6681" s="80" t="s">
        <v>29</v>
      </c>
      <c r="D6681" s="80" t="s">
        <v>20584</v>
      </c>
      <c r="E6681" s="104" t="s">
        <v>20585</v>
      </c>
      <c r="F6681" s="107">
        <v>38710</v>
      </c>
      <c r="G6681" s="67" t="s">
        <v>69</v>
      </c>
      <c r="H6681" s="80" t="s">
        <v>302</v>
      </c>
      <c r="I6681" s="80" t="s">
        <v>20586</v>
      </c>
      <c r="J6681" s="104" t="s">
        <v>226</v>
      </c>
      <c r="K6681" s="67" t="s">
        <v>129</v>
      </c>
      <c r="L6681" s="67"/>
      <c r="M6681" s="67"/>
      <c r="N6681" s="67"/>
      <c r="O6681" s="81"/>
      <c r="P6681" s="81">
        <v>46002</v>
      </c>
      <c r="Q6681" s="103" t="str">
        <f>IFERROR(VLOOKUP(J6681,Настройка!$C$4:$E$121,2,),"Ошибка")</f>
        <v>R</v>
      </c>
    </row>
    <row r="6682" spans="1:17" ht="14.4" customHeight="1">
      <c r="A6682" s="67">
        <v>6677</v>
      </c>
      <c r="B6682" s="80" t="s">
        <v>180</v>
      </c>
      <c r="C6682" s="80" t="s">
        <v>29</v>
      </c>
      <c r="D6682" s="80" t="s">
        <v>20587</v>
      </c>
      <c r="E6682" s="104" t="s">
        <v>20588</v>
      </c>
      <c r="F6682" s="107">
        <v>38723</v>
      </c>
      <c r="G6682" s="67" t="s">
        <v>69</v>
      </c>
      <c r="H6682" s="80" t="s">
        <v>302</v>
      </c>
      <c r="I6682" s="80" t="s">
        <v>20589</v>
      </c>
      <c r="J6682" s="104" t="s">
        <v>226</v>
      </c>
      <c r="K6682" s="67" t="s">
        <v>129</v>
      </c>
      <c r="L6682" s="67"/>
      <c r="M6682" s="67"/>
      <c r="N6682" s="67"/>
      <c r="O6682" s="81"/>
      <c r="P6682" s="81">
        <v>46002</v>
      </c>
      <c r="Q6682" s="103" t="str">
        <f>IFERROR(VLOOKUP(J6682,Настройка!$C$4:$E$121,2,),"Ошибка")</f>
        <v>R</v>
      </c>
    </row>
    <row r="6683" spans="1:17" ht="14.4" customHeight="1">
      <c r="A6683" s="67">
        <v>6678</v>
      </c>
      <c r="B6683" s="80" t="s">
        <v>180</v>
      </c>
      <c r="C6683" s="80" t="s">
        <v>29</v>
      </c>
      <c r="D6683" s="80" t="s">
        <v>20590</v>
      </c>
      <c r="E6683" s="104" t="s">
        <v>20591</v>
      </c>
      <c r="F6683" s="107">
        <v>27749</v>
      </c>
      <c r="G6683" s="67" t="s">
        <v>69</v>
      </c>
      <c r="H6683" s="80" t="s">
        <v>302</v>
      </c>
      <c r="I6683" s="80" t="s">
        <v>20592</v>
      </c>
      <c r="J6683" s="104" t="s">
        <v>226</v>
      </c>
      <c r="K6683" s="67" t="s">
        <v>129</v>
      </c>
      <c r="L6683" s="67"/>
      <c r="M6683" s="67"/>
      <c r="N6683" s="67"/>
      <c r="O6683" s="81"/>
      <c r="P6683" s="81">
        <v>46002</v>
      </c>
      <c r="Q6683" s="103" t="str">
        <f>IFERROR(VLOOKUP(J6683,Настройка!$C$4:$E$121,2,),"Ошибка")</f>
        <v>R</v>
      </c>
    </row>
    <row r="6684" spans="1:17" ht="14.4" customHeight="1">
      <c r="A6684" s="67">
        <v>6679</v>
      </c>
      <c r="B6684" s="80" t="s">
        <v>180</v>
      </c>
      <c r="C6684" s="80" t="s">
        <v>29</v>
      </c>
      <c r="D6684" s="80" t="s">
        <v>20593</v>
      </c>
      <c r="E6684" s="104" t="s">
        <v>20594</v>
      </c>
      <c r="F6684" s="107">
        <v>38599</v>
      </c>
      <c r="G6684" s="67" t="s">
        <v>69</v>
      </c>
      <c r="H6684" s="80" t="s">
        <v>356</v>
      </c>
      <c r="I6684" s="80" t="s">
        <v>20595</v>
      </c>
      <c r="J6684" s="104" t="s">
        <v>226</v>
      </c>
      <c r="K6684" s="67" t="s">
        <v>129</v>
      </c>
      <c r="L6684" s="67"/>
      <c r="M6684" s="67"/>
      <c r="N6684" s="67"/>
      <c r="O6684" s="81"/>
      <c r="P6684" s="81">
        <v>46002</v>
      </c>
      <c r="Q6684" s="103" t="str">
        <f>IFERROR(VLOOKUP(J6684,Настройка!$C$4:$E$121,2,),"Ошибка")</f>
        <v>R</v>
      </c>
    </row>
    <row r="6685" spans="1:17" ht="14.4" customHeight="1">
      <c r="A6685" s="67">
        <v>6680</v>
      </c>
      <c r="B6685" s="80" t="s">
        <v>180</v>
      </c>
      <c r="C6685" s="80" t="s">
        <v>29</v>
      </c>
      <c r="D6685" s="80" t="s">
        <v>20596</v>
      </c>
      <c r="E6685" s="104" t="s">
        <v>20597</v>
      </c>
      <c r="F6685" s="107">
        <v>38594</v>
      </c>
      <c r="G6685" s="67" t="s">
        <v>69</v>
      </c>
      <c r="H6685" s="80" t="s">
        <v>302</v>
      </c>
      <c r="I6685" s="80" t="s">
        <v>20598</v>
      </c>
      <c r="J6685" s="104" t="s">
        <v>226</v>
      </c>
      <c r="K6685" s="67" t="s">
        <v>129</v>
      </c>
      <c r="L6685" s="67"/>
      <c r="M6685" s="67"/>
      <c r="N6685" s="67"/>
      <c r="O6685" s="81"/>
      <c r="P6685" s="81">
        <v>46002</v>
      </c>
      <c r="Q6685" s="103" t="str">
        <f>IFERROR(VLOOKUP(J6685,Настройка!$C$4:$E$121,2,),"Ошибка")</f>
        <v>R</v>
      </c>
    </row>
    <row r="6686" spans="1:17" ht="14.4" customHeight="1">
      <c r="A6686" s="67">
        <v>6681</v>
      </c>
      <c r="B6686" s="80" t="s">
        <v>180</v>
      </c>
      <c r="C6686" s="80" t="s">
        <v>29</v>
      </c>
      <c r="D6686" s="80" t="s">
        <v>20599</v>
      </c>
      <c r="E6686" s="104" t="s">
        <v>20600</v>
      </c>
      <c r="F6686" s="107">
        <v>27976</v>
      </c>
      <c r="G6686" s="67" t="s">
        <v>69</v>
      </c>
      <c r="H6686" s="80" t="s">
        <v>302</v>
      </c>
      <c r="I6686" s="80" t="s">
        <v>20601</v>
      </c>
      <c r="J6686" s="104" t="s">
        <v>204</v>
      </c>
      <c r="K6686" s="67" t="s">
        <v>117</v>
      </c>
      <c r="L6686" s="67"/>
      <c r="M6686" s="67"/>
      <c r="N6686" s="67"/>
      <c r="O6686" s="81"/>
      <c r="P6686" s="81">
        <v>46003</v>
      </c>
      <c r="Q6686" s="103" t="str">
        <f>IFERROR(VLOOKUP(J6686,Настройка!$C$4:$E$121,2,),"Ошибка")</f>
        <v>R</v>
      </c>
    </row>
    <row r="6687" spans="1:17" ht="14.4" customHeight="1">
      <c r="A6687" s="67">
        <v>6682</v>
      </c>
      <c r="B6687" s="80" t="s">
        <v>180</v>
      </c>
      <c r="C6687" s="80" t="s">
        <v>29</v>
      </c>
      <c r="D6687" s="80" t="s">
        <v>20602</v>
      </c>
      <c r="E6687" s="104" t="s">
        <v>20603</v>
      </c>
      <c r="F6687" s="107">
        <v>32352</v>
      </c>
      <c r="G6687" s="67" t="s">
        <v>93</v>
      </c>
      <c r="H6687" s="80" t="s">
        <v>814</v>
      </c>
      <c r="I6687" s="80" t="s">
        <v>20604</v>
      </c>
      <c r="J6687" s="104" t="s">
        <v>226</v>
      </c>
      <c r="K6687" s="67" t="s">
        <v>129</v>
      </c>
      <c r="L6687" s="67"/>
      <c r="M6687" s="67"/>
      <c r="N6687" s="67"/>
      <c r="O6687" s="81"/>
      <c r="P6687" s="81">
        <v>46003</v>
      </c>
      <c r="Q6687" s="103" t="str">
        <f>IFERROR(VLOOKUP(J6687,Настройка!$C$4:$E$121,2,),"Ошибка")</f>
        <v>R</v>
      </c>
    </row>
    <row r="6688" spans="1:17" ht="14.4" customHeight="1">
      <c r="A6688" s="67">
        <v>6683</v>
      </c>
      <c r="B6688" s="80" t="s">
        <v>180</v>
      </c>
      <c r="C6688" s="80" t="s">
        <v>29</v>
      </c>
      <c r="D6688" s="80" t="s">
        <v>20605</v>
      </c>
      <c r="E6688" s="104" t="s">
        <v>20606</v>
      </c>
      <c r="F6688" s="107">
        <v>33036</v>
      </c>
      <c r="G6688" s="67" t="s">
        <v>93</v>
      </c>
      <c r="H6688" s="80" t="s">
        <v>814</v>
      </c>
      <c r="I6688" s="80" t="s">
        <v>20607</v>
      </c>
      <c r="J6688" s="104" t="s">
        <v>204</v>
      </c>
      <c r="K6688" s="67" t="s">
        <v>117</v>
      </c>
      <c r="L6688" s="67"/>
      <c r="M6688" s="67"/>
      <c r="N6688" s="67"/>
      <c r="O6688" s="81"/>
      <c r="P6688" s="81">
        <v>46003</v>
      </c>
      <c r="Q6688" s="103" t="str">
        <f>IFERROR(VLOOKUP(J6688,Настройка!$C$4:$E$121,2,),"Ошибка")</f>
        <v>R</v>
      </c>
    </row>
    <row r="6689" spans="1:17" ht="14.4" customHeight="1">
      <c r="A6689" s="67">
        <v>6684</v>
      </c>
      <c r="B6689" s="80" t="s">
        <v>180</v>
      </c>
      <c r="C6689" s="80" t="s">
        <v>29</v>
      </c>
      <c r="D6689" s="80" t="s">
        <v>20608</v>
      </c>
      <c r="E6689" s="104" t="s">
        <v>20609</v>
      </c>
      <c r="F6689" s="107">
        <v>32098</v>
      </c>
      <c r="G6689" s="67" t="s">
        <v>93</v>
      </c>
      <c r="H6689" s="80" t="s">
        <v>814</v>
      </c>
      <c r="I6689" s="80" t="s">
        <v>20610</v>
      </c>
      <c r="J6689" s="104" t="s">
        <v>204</v>
      </c>
      <c r="K6689" s="67" t="s">
        <v>117</v>
      </c>
      <c r="L6689" s="67"/>
      <c r="M6689" s="67"/>
      <c r="N6689" s="67"/>
      <c r="O6689" s="81"/>
      <c r="P6689" s="81">
        <v>46003</v>
      </c>
      <c r="Q6689" s="103" t="str">
        <f>IFERROR(VLOOKUP(J6689,Настройка!$C$4:$E$121,2,),"Ошибка")</f>
        <v>R</v>
      </c>
    </row>
    <row r="6690" spans="1:17" ht="14.4" customHeight="1">
      <c r="A6690" s="67">
        <v>6685</v>
      </c>
      <c r="B6690" s="80" t="s">
        <v>180</v>
      </c>
      <c r="C6690" s="80" t="s">
        <v>29</v>
      </c>
      <c r="D6690" s="80" t="s">
        <v>20611</v>
      </c>
      <c r="E6690" s="104" t="s">
        <v>20612</v>
      </c>
      <c r="F6690" s="107">
        <v>32836</v>
      </c>
      <c r="G6690" s="67" t="s">
        <v>93</v>
      </c>
      <c r="H6690" s="80" t="s">
        <v>814</v>
      </c>
      <c r="I6690" s="80" t="s">
        <v>20613</v>
      </c>
      <c r="J6690" s="104" t="s">
        <v>204</v>
      </c>
      <c r="K6690" s="67" t="s">
        <v>117</v>
      </c>
      <c r="L6690" s="67"/>
      <c r="M6690" s="67"/>
      <c r="N6690" s="67"/>
      <c r="O6690" s="81"/>
      <c r="P6690" s="81">
        <v>46003</v>
      </c>
      <c r="Q6690" s="103" t="str">
        <f>IFERROR(VLOOKUP(J6690,Настройка!$C$4:$E$121,2,),"Ошибка")</f>
        <v>R</v>
      </c>
    </row>
    <row r="6691" spans="1:17" ht="14.4" customHeight="1">
      <c r="A6691" s="67">
        <v>6686</v>
      </c>
      <c r="B6691" s="80" t="s">
        <v>180</v>
      </c>
      <c r="C6691" s="80" t="s">
        <v>29</v>
      </c>
      <c r="D6691" s="80" t="s">
        <v>20614</v>
      </c>
      <c r="E6691" s="104" t="s">
        <v>20615</v>
      </c>
      <c r="F6691" s="107">
        <v>37501</v>
      </c>
      <c r="G6691" s="67" t="s">
        <v>93</v>
      </c>
      <c r="H6691" s="80" t="s">
        <v>814</v>
      </c>
      <c r="I6691" s="80" t="s">
        <v>20616</v>
      </c>
      <c r="J6691" s="104" t="s">
        <v>226</v>
      </c>
      <c r="K6691" s="67" t="s">
        <v>129</v>
      </c>
      <c r="L6691" s="67"/>
      <c r="M6691" s="67"/>
      <c r="N6691" s="67"/>
      <c r="O6691" s="81"/>
      <c r="P6691" s="81">
        <v>46003</v>
      </c>
      <c r="Q6691" s="103" t="str">
        <f>IFERROR(VLOOKUP(J6691,Настройка!$C$4:$E$121,2,),"Ошибка")</f>
        <v>R</v>
      </c>
    </row>
    <row r="6692" spans="1:17" ht="14.4" customHeight="1">
      <c r="A6692" s="67">
        <v>6687</v>
      </c>
      <c r="B6692" s="80" t="s">
        <v>180</v>
      </c>
      <c r="C6692" s="80" t="s">
        <v>29</v>
      </c>
      <c r="D6692" s="80" t="s">
        <v>20617</v>
      </c>
      <c r="E6692" s="104" t="s">
        <v>20618</v>
      </c>
      <c r="F6692" s="107">
        <v>28498</v>
      </c>
      <c r="G6692" s="67" t="s">
        <v>93</v>
      </c>
      <c r="H6692" s="80" t="s">
        <v>886</v>
      </c>
      <c r="I6692" s="80" t="s">
        <v>20619</v>
      </c>
      <c r="J6692" s="104" t="s">
        <v>222</v>
      </c>
      <c r="K6692" s="67" t="s">
        <v>121</v>
      </c>
      <c r="L6692" s="67"/>
      <c r="M6692" s="67"/>
      <c r="N6692" s="67"/>
      <c r="O6692" s="81"/>
      <c r="P6692" s="81">
        <v>46003</v>
      </c>
      <c r="Q6692" s="103" t="str">
        <f>IFERROR(VLOOKUP(J6692,Настройка!$C$4:$E$121,2,),"Ошибка")</f>
        <v>R</v>
      </c>
    </row>
    <row r="6693" spans="1:17" ht="13.95" customHeight="1">
      <c r="A6693" s="67">
        <v>6688</v>
      </c>
      <c r="B6693" s="80" t="s">
        <v>180</v>
      </c>
      <c r="C6693" s="80" t="s">
        <v>29</v>
      </c>
      <c r="D6693" s="80" t="s">
        <v>20620</v>
      </c>
      <c r="E6693" s="104" t="s">
        <v>20621</v>
      </c>
      <c r="F6693" s="107">
        <v>30369</v>
      </c>
      <c r="G6693" s="67" t="s">
        <v>93</v>
      </c>
      <c r="H6693" s="80" t="s">
        <v>814</v>
      </c>
      <c r="I6693" s="80" t="s">
        <v>20622</v>
      </c>
      <c r="J6693" s="104" t="s">
        <v>226</v>
      </c>
      <c r="K6693" s="67" t="s">
        <v>129</v>
      </c>
      <c r="L6693" s="67"/>
      <c r="M6693" s="67"/>
      <c r="N6693" s="67"/>
      <c r="O6693" s="81"/>
      <c r="P6693" s="81">
        <v>46003</v>
      </c>
      <c r="Q6693" s="103" t="str">
        <f>IFERROR(VLOOKUP(J6693,Настройка!$C$4:$E$121,2,),"Ошибка")</f>
        <v>R</v>
      </c>
    </row>
    <row r="6694" spans="1:17" ht="14.4" customHeight="1">
      <c r="A6694" s="67">
        <v>6689</v>
      </c>
      <c r="B6694" s="80" t="s">
        <v>180</v>
      </c>
      <c r="C6694" s="80" t="s">
        <v>29</v>
      </c>
      <c r="D6694" s="80" t="s">
        <v>20623</v>
      </c>
      <c r="E6694" s="104" t="s">
        <v>20624</v>
      </c>
      <c r="F6694" s="107">
        <v>29714</v>
      </c>
      <c r="G6694" s="67" t="s">
        <v>93</v>
      </c>
      <c r="H6694" s="80" t="s">
        <v>886</v>
      </c>
      <c r="I6694" s="80" t="s">
        <v>20625</v>
      </c>
      <c r="J6694" s="104" t="s">
        <v>226</v>
      </c>
      <c r="K6694" s="67" t="s">
        <v>129</v>
      </c>
      <c r="L6694" s="67"/>
      <c r="M6694" s="67"/>
      <c r="N6694" s="67"/>
      <c r="O6694" s="81"/>
      <c r="P6694" s="81">
        <v>46003</v>
      </c>
      <c r="Q6694" s="103" t="str">
        <f>IFERROR(VLOOKUP(J6694,Настройка!$C$4:$E$121,2,),"Ошибка")</f>
        <v>R</v>
      </c>
    </row>
    <row r="6695" spans="1:17" ht="14.4" customHeight="1">
      <c r="A6695" s="67">
        <v>6690</v>
      </c>
      <c r="B6695" s="80" t="s">
        <v>180</v>
      </c>
      <c r="C6695" s="80" t="s">
        <v>29</v>
      </c>
      <c r="D6695" s="80" t="s">
        <v>20626</v>
      </c>
      <c r="E6695" s="104" t="s">
        <v>20627</v>
      </c>
      <c r="F6695" s="107">
        <v>35934</v>
      </c>
      <c r="G6695" s="67" t="s">
        <v>93</v>
      </c>
      <c r="H6695" s="80" t="s">
        <v>814</v>
      </c>
      <c r="I6695" s="80" t="s">
        <v>20628</v>
      </c>
      <c r="J6695" s="104" t="s">
        <v>204</v>
      </c>
      <c r="K6695" s="67" t="s">
        <v>117</v>
      </c>
      <c r="L6695" s="67"/>
      <c r="M6695" s="67"/>
      <c r="N6695" s="67"/>
      <c r="O6695" s="81"/>
      <c r="P6695" s="81">
        <v>46003</v>
      </c>
      <c r="Q6695" s="103" t="str">
        <f>IFERROR(VLOOKUP(J6695,Настройка!$C$4:$E$121,2,),"Ошибка")</f>
        <v>R</v>
      </c>
    </row>
    <row r="6696" spans="1:17" ht="14.4" customHeight="1">
      <c r="A6696" s="67">
        <v>6691</v>
      </c>
      <c r="B6696" s="80" t="s">
        <v>180</v>
      </c>
      <c r="C6696" s="80" t="s">
        <v>29</v>
      </c>
      <c r="D6696" s="80" t="s">
        <v>20629</v>
      </c>
      <c r="E6696" s="104" t="s">
        <v>20630</v>
      </c>
      <c r="F6696" s="107">
        <v>37881</v>
      </c>
      <c r="G6696" s="67" t="s">
        <v>93</v>
      </c>
      <c r="H6696" s="80" t="s">
        <v>886</v>
      </c>
      <c r="I6696" s="80" t="s">
        <v>20631</v>
      </c>
      <c r="J6696" s="104" t="s">
        <v>226</v>
      </c>
      <c r="K6696" s="67" t="s">
        <v>129</v>
      </c>
      <c r="L6696" s="67"/>
      <c r="M6696" s="67"/>
      <c r="N6696" s="67"/>
      <c r="O6696" s="81"/>
      <c r="P6696" s="81">
        <v>46004</v>
      </c>
      <c r="Q6696" s="103" t="str">
        <f>IFERROR(VLOOKUP(J6696,Настройка!$C$4:$E$121,2,),"Ошибка")</f>
        <v>R</v>
      </c>
    </row>
    <row r="6697" spans="1:17" ht="14.4" customHeight="1">
      <c r="A6697" s="67">
        <v>6692</v>
      </c>
      <c r="B6697" s="80" t="s">
        <v>180</v>
      </c>
      <c r="C6697" s="80" t="s">
        <v>29</v>
      </c>
      <c r="D6697" s="80" t="s">
        <v>20632</v>
      </c>
      <c r="E6697" s="104" t="s">
        <v>20633</v>
      </c>
      <c r="F6697" s="107">
        <v>31734</v>
      </c>
      <c r="G6697" s="67" t="s">
        <v>93</v>
      </c>
      <c r="H6697" s="80" t="s">
        <v>814</v>
      </c>
      <c r="I6697" s="80" t="s">
        <v>20634</v>
      </c>
      <c r="J6697" s="104" t="s">
        <v>226</v>
      </c>
      <c r="K6697" s="67" t="s">
        <v>129</v>
      </c>
      <c r="L6697" s="67"/>
      <c r="M6697" s="67"/>
      <c r="N6697" s="67"/>
      <c r="O6697" s="81"/>
      <c r="P6697" s="81">
        <v>46004</v>
      </c>
      <c r="Q6697" s="103" t="str">
        <f>IFERROR(VLOOKUP(J6697,Настройка!$C$4:$E$121,2,),"Ошибка")</f>
        <v>R</v>
      </c>
    </row>
    <row r="6698" spans="1:17" ht="14.4" customHeight="1">
      <c r="A6698" s="67">
        <v>6693</v>
      </c>
      <c r="B6698" s="80" t="s">
        <v>180</v>
      </c>
      <c r="C6698" s="80" t="s">
        <v>29</v>
      </c>
      <c r="D6698" s="80" t="s">
        <v>20635</v>
      </c>
      <c r="E6698" s="104" t="s">
        <v>20636</v>
      </c>
      <c r="F6698" s="107">
        <v>37520</v>
      </c>
      <c r="G6698" s="67" t="s">
        <v>93</v>
      </c>
      <c r="H6698" s="80" t="s">
        <v>814</v>
      </c>
      <c r="I6698" s="80" t="s">
        <v>20637</v>
      </c>
      <c r="J6698" s="104" t="s">
        <v>222</v>
      </c>
      <c r="K6698" s="67" t="s">
        <v>121</v>
      </c>
      <c r="L6698" s="67"/>
      <c r="M6698" s="67"/>
      <c r="N6698" s="67"/>
      <c r="O6698" s="81"/>
      <c r="P6698" s="81">
        <v>46005</v>
      </c>
      <c r="Q6698" s="103" t="str">
        <f>IFERROR(VLOOKUP(J6698,Настройка!$C$4:$E$121,2,),"Ошибка")</f>
        <v>R</v>
      </c>
    </row>
    <row r="6699" spans="1:17" ht="14.4" customHeight="1">
      <c r="A6699" s="67">
        <v>6694</v>
      </c>
      <c r="B6699" s="80" t="s">
        <v>180</v>
      </c>
      <c r="C6699" s="80" t="s">
        <v>29</v>
      </c>
      <c r="D6699" s="80" t="s">
        <v>20638</v>
      </c>
      <c r="E6699" s="104" t="s">
        <v>20639</v>
      </c>
      <c r="F6699" s="107">
        <v>33371</v>
      </c>
      <c r="G6699" s="67" t="s">
        <v>93</v>
      </c>
      <c r="H6699" s="80" t="s">
        <v>814</v>
      </c>
      <c r="I6699" s="80" t="s">
        <v>20640</v>
      </c>
      <c r="J6699" s="104" t="s">
        <v>222</v>
      </c>
      <c r="K6699" s="67" t="s">
        <v>121</v>
      </c>
      <c r="L6699" s="67"/>
      <c r="M6699" s="67"/>
      <c r="N6699" s="67"/>
      <c r="O6699" s="81"/>
      <c r="P6699" s="81">
        <v>46005</v>
      </c>
      <c r="Q6699" s="103" t="str">
        <f>IFERROR(VLOOKUP(J6699,Настройка!$C$4:$E$121,2,),"Ошибка")</f>
        <v>R</v>
      </c>
    </row>
    <row r="6700" spans="1:17" ht="14.4" customHeight="1">
      <c r="A6700" s="67">
        <v>6695</v>
      </c>
      <c r="B6700" s="80" t="s">
        <v>180</v>
      </c>
      <c r="C6700" s="80" t="s">
        <v>29</v>
      </c>
      <c r="D6700" s="80" t="s">
        <v>20641</v>
      </c>
      <c r="E6700" s="104" t="s">
        <v>20642</v>
      </c>
      <c r="F6700" s="107">
        <v>26138</v>
      </c>
      <c r="G6700" s="67" t="s">
        <v>93</v>
      </c>
      <c r="H6700" s="80" t="s">
        <v>814</v>
      </c>
      <c r="I6700" s="80" t="s">
        <v>20643</v>
      </c>
      <c r="J6700" s="104" t="s">
        <v>222</v>
      </c>
      <c r="K6700" s="67" t="s">
        <v>121</v>
      </c>
      <c r="L6700" s="67"/>
      <c r="M6700" s="67"/>
      <c r="N6700" s="67"/>
      <c r="O6700" s="81"/>
      <c r="P6700" s="81">
        <v>46005</v>
      </c>
      <c r="Q6700" s="103" t="str">
        <f>IFERROR(VLOOKUP(J6700,Настройка!$C$4:$E$121,2,),"Ошибка")</f>
        <v>R</v>
      </c>
    </row>
    <row r="6701" spans="1:17" ht="14.4" customHeight="1">
      <c r="A6701" s="67">
        <v>6696</v>
      </c>
      <c r="B6701" s="80" t="s">
        <v>180</v>
      </c>
      <c r="C6701" s="80" t="s">
        <v>29</v>
      </c>
      <c r="D6701" s="80" t="s">
        <v>20644</v>
      </c>
      <c r="E6701" s="104" t="s">
        <v>20645</v>
      </c>
      <c r="F6701" s="107">
        <v>31873</v>
      </c>
      <c r="G6701" s="67" t="s">
        <v>65</v>
      </c>
      <c r="H6701" s="80" t="s">
        <v>429</v>
      </c>
      <c r="I6701" s="80" t="s">
        <v>20646</v>
      </c>
      <c r="J6701" s="104" t="s">
        <v>227</v>
      </c>
      <c r="K6701" s="67" t="s">
        <v>131</v>
      </c>
      <c r="L6701" s="67" t="s">
        <v>152</v>
      </c>
      <c r="M6701" s="67" t="s">
        <v>166</v>
      </c>
      <c r="N6701" s="67" t="s">
        <v>180</v>
      </c>
      <c r="O6701" s="81">
        <v>46249</v>
      </c>
      <c r="P6701" s="81">
        <v>46006</v>
      </c>
      <c r="Q6701" s="103" t="str">
        <f>IFERROR(VLOOKUP(J6701,Настройка!$C$4:$E$121,2,),"Ошибка")</f>
        <v>R</v>
      </c>
    </row>
    <row r="6702" spans="1:17" ht="14.4" customHeight="1">
      <c r="A6702" s="67">
        <v>6697</v>
      </c>
      <c r="B6702" s="80" t="s">
        <v>180</v>
      </c>
      <c r="C6702" s="80" t="s">
        <v>29</v>
      </c>
      <c r="D6702" s="80" t="s">
        <v>20647</v>
      </c>
      <c r="E6702" s="104" t="s">
        <v>20648</v>
      </c>
      <c r="F6702" s="107">
        <v>36274</v>
      </c>
      <c r="G6702" s="67" t="s">
        <v>69</v>
      </c>
      <c r="H6702" s="80" t="s">
        <v>334</v>
      </c>
      <c r="I6702" s="80" t="s">
        <v>20649</v>
      </c>
      <c r="J6702" s="104" t="s">
        <v>204</v>
      </c>
      <c r="K6702" s="67" t="s">
        <v>117</v>
      </c>
      <c r="L6702" s="67"/>
      <c r="M6702" s="67"/>
      <c r="N6702" s="67"/>
      <c r="O6702" s="81"/>
      <c r="P6702" s="81">
        <v>45801</v>
      </c>
      <c r="Q6702" s="103" t="str">
        <f>IFERROR(VLOOKUP(J6702,Настройка!$C$4:$E$121,2,),"Ошибка")</f>
        <v>R</v>
      </c>
    </row>
    <row r="6703" spans="1:17" ht="14.4" customHeight="1">
      <c r="A6703" s="67">
        <v>6698</v>
      </c>
      <c r="B6703" s="80" t="s">
        <v>180</v>
      </c>
      <c r="C6703" s="80" t="s">
        <v>29</v>
      </c>
      <c r="D6703" s="80" t="s">
        <v>20650</v>
      </c>
      <c r="E6703" s="104" t="s">
        <v>20651</v>
      </c>
      <c r="F6703" s="107">
        <v>32428</v>
      </c>
      <c r="G6703" s="67" t="s">
        <v>65</v>
      </c>
      <c r="H6703" s="80" t="s">
        <v>663</v>
      </c>
      <c r="I6703" s="80" t="s">
        <v>20652</v>
      </c>
      <c r="J6703" s="104" t="s">
        <v>202</v>
      </c>
      <c r="K6703" s="67" t="s">
        <v>121</v>
      </c>
      <c r="L6703" s="67" t="s">
        <v>152</v>
      </c>
      <c r="M6703" s="67" t="s">
        <v>166</v>
      </c>
      <c r="N6703" s="67" t="s">
        <v>180</v>
      </c>
      <c r="O6703" s="81">
        <v>46249</v>
      </c>
      <c r="P6703" s="81">
        <v>46011</v>
      </c>
      <c r="Q6703" s="103" t="str">
        <f>IFERROR(VLOOKUP(J6703,Настройка!$C$4:$E$121,2,),"Ошибка")</f>
        <v>ITR</v>
      </c>
    </row>
    <row r="6704" spans="1:17" ht="14.4" customHeight="1">
      <c r="A6704" s="67">
        <v>6699</v>
      </c>
      <c r="B6704" s="80" t="s">
        <v>180</v>
      </c>
      <c r="C6704" s="80" t="s">
        <v>29</v>
      </c>
      <c r="D6704" s="80" t="s">
        <v>20653</v>
      </c>
      <c r="E6704" s="104" t="s">
        <v>20654</v>
      </c>
      <c r="F6704" s="107">
        <v>28615</v>
      </c>
      <c r="G6704" s="67" t="s">
        <v>67</v>
      </c>
      <c r="H6704" s="80" t="s">
        <v>401</v>
      </c>
      <c r="I6704" s="80" t="s">
        <v>20655</v>
      </c>
      <c r="J6704" s="104" t="s">
        <v>227</v>
      </c>
      <c r="K6704" s="67" t="s">
        <v>131</v>
      </c>
      <c r="L6704" s="67"/>
      <c r="M6704" s="67"/>
      <c r="N6704" s="67"/>
      <c r="O6704" s="81"/>
      <c r="P6704" s="81">
        <v>46011</v>
      </c>
      <c r="Q6704" s="103" t="str">
        <f>IFERROR(VLOOKUP(J6704,Настройка!$C$4:$E$121,2,),"Ошибка")</f>
        <v>R</v>
      </c>
    </row>
    <row r="6705" spans="1:17" ht="14.4" customHeight="1">
      <c r="A6705" s="67">
        <v>6700</v>
      </c>
      <c r="B6705" s="80" t="s">
        <v>180</v>
      </c>
      <c r="C6705" s="80" t="s">
        <v>29</v>
      </c>
      <c r="D6705" s="80" t="s">
        <v>20656</v>
      </c>
      <c r="E6705" s="104" t="s">
        <v>20657</v>
      </c>
      <c r="F6705" s="107">
        <v>32582</v>
      </c>
      <c r="G6705" s="67" t="s">
        <v>93</v>
      </c>
      <c r="H6705" s="80" t="s">
        <v>814</v>
      </c>
      <c r="I6705" s="80" t="s">
        <v>20658</v>
      </c>
      <c r="J6705" s="104" t="s">
        <v>204</v>
      </c>
      <c r="K6705" s="67" t="s">
        <v>117</v>
      </c>
      <c r="L6705" s="67"/>
      <c r="M6705" s="67"/>
      <c r="N6705" s="67"/>
      <c r="O6705" s="81"/>
      <c r="P6705" s="81">
        <v>46012</v>
      </c>
      <c r="Q6705" s="103" t="str">
        <f>IFERROR(VLOOKUP(J6705,Настройка!$C$4:$E$121,2,),"Ошибка")</f>
        <v>R</v>
      </c>
    </row>
    <row r="6706" spans="1:17" ht="14.4" customHeight="1">
      <c r="A6706" s="67">
        <v>6701</v>
      </c>
      <c r="B6706" s="80" t="s">
        <v>180</v>
      </c>
      <c r="C6706" s="80" t="s">
        <v>29</v>
      </c>
      <c r="D6706" s="80" t="s">
        <v>20659</v>
      </c>
      <c r="E6706" s="104" t="s">
        <v>20660</v>
      </c>
      <c r="F6706" s="107">
        <v>35900</v>
      </c>
      <c r="G6706" s="67" t="s">
        <v>65</v>
      </c>
      <c r="H6706" s="80" t="s">
        <v>415</v>
      </c>
      <c r="I6706" s="80" t="s">
        <v>20661</v>
      </c>
      <c r="J6706" s="104" t="s">
        <v>222</v>
      </c>
      <c r="K6706" s="67" t="s">
        <v>121</v>
      </c>
      <c r="L6706" s="67" t="s">
        <v>152</v>
      </c>
      <c r="M6706" s="67" t="s">
        <v>166</v>
      </c>
      <c r="N6706" s="67" t="s">
        <v>180</v>
      </c>
      <c r="O6706" s="81">
        <v>46342</v>
      </c>
      <c r="P6706" s="81">
        <v>46012</v>
      </c>
      <c r="Q6706" s="103" t="str">
        <f>IFERROR(VLOOKUP(J6706,Настройка!$C$4:$E$121,2,),"Ошибка")</f>
        <v>R</v>
      </c>
    </row>
    <row r="6707" spans="1:17" ht="14.4" customHeight="1">
      <c r="A6707" s="67">
        <v>6702</v>
      </c>
      <c r="B6707" s="80" t="s">
        <v>180</v>
      </c>
      <c r="C6707" s="80" t="s">
        <v>29</v>
      </c>
      <c r="D6707" s="80" t="s">
        <v>20662</v>
      </c>
      <c r="E6707" s="104" t="s">
        <v>20663</v>
      </c>
      <c r="F6707" s="107">
        <v>34360</v>
      </c>
      <c r="G6707" s="67" t="s">
        <v>65</v>
      </c>
      <c r="H6707" s="80" t="s">
        <v>5442</v>
      </c>
      <c r="I6707" s="80" t="s">
        <v>20664</v>
      </c>
      <c r="J6707" s="104" t="s">
        <v>226</v>
      </c>
      <c r="K6707" s="67" t="s">
        <v>129</v>
      </c>
      <c r="L6707" s="67" t="s">
        <v>152</v>
      </c>
      <c r="M6707" s="67" t="s">
        <v>166</v>
      </c>
      <c r="N6707" s="67" t="s">
        <v>180</v>
      </c>
      <c r="O6707" s="81">
        <v>46342</v>
      </c>
      <c r="P6707" s="81">
        <v>46012</v>
      </c>
      <c r="Q6707" s="103" t="str">
        <f>IFERROR(VLOOKUP(J6707,Настройка!$C$4:$E$121,2,),"Ошибка")</f>
        <v>R</v>
      </c>
    </row>
    <row r="6708" spans="1:17" ht="14.4" customHeight="1">
      <c r="A6708" s="67">
        <v>6703</v>
      </c>
      <c r="B6708" s="80" t="s">
        <v>180</v>
      </c>
      <c r="C6708" s="80" t="s">
        <v>29</v>
      </c>
      <c r="D6708" s="80" t="s">
        <v>20665</v>
      </c>
      <c r="E6708" s="104" t="s">
        <v>20666</v>
      </c>
      <c r="F6708" s="107">
        <v>35465</v>
      </c>
      <c r="G6708" s="67" t="s">
        <v>65</v>
      </c>
      <c r="H6708" s="80" t="s">
        <v>433</v>
      </c>
      <c r="I6708" s="80" t="s">
        <v>20667</v>
      </c>
      <c r="J6708" s="104" t="s">
        <v>226</v>
      </c>
      <c r="K6708" s="67" t="s">
        <v>129</v>
      </c>
      <c r="L6708" s="67" t="s">
        <v>152</v>
      </c>
      <c r="M6708" s="67" t="s">
        <v>166</v>
      </c>
      <c r="N6708" s="67" t="s">
        <v>180</v>
      </c>
      <c r="O6708" s="81">
        <v>46342</v>
      </c>
      <c r="P6708" s="81">
        <v>46012</v>
      </c>
      <c r="Q6708" s="103" t="str">
        <f>IFERROR(VLOOKUP(J6708,Настройка!$C$4:$E$121,2,),"Ошибка")</f>
        <v>R</v>
      </c>
    </row>
    <row r="6709" spans="1:17" ht="14.4" customHeight="1">
      <c r="A6709" s="67">
        <v>6704</v>
      </c>
      <c r="B6709" s="80" t="s">
        <v>180</v>
      </c>
      <c r="C6709" s="80" t="s">
        <v>29</v>
      </c>
      <c r="D6709" s="80" t="s">
        <v>20668</v>
      </c>
      <c r="E6709" s="104" t="s">
        <v>20669</v>
      </c>
      <c r="F6709" s="107">
        <v>33729</v>
      </c>
      <c r="G6709" s="67" t="s">
        <v>65</v>
      </c>
      <c r="H6709" s="80" t="s">
        <v>405</v>
      </c>
      <c r="I6709" s="80" t="s">
        <v>20670</v>
      </c>
      <c r="J6709" s="104" t="s">
        <v>226</v>
      </c>
      <c r="K6709" s="67" t="s">
        <v>129</v>
      </c>
      <c r="L6709" s="67" t="s">
        <v>152</v>
      </c>
      <c r="M6709" s="67" t="s">
        <v>166</v>
      </c>
      <c r="N6709" s="67" t="s">
        <v>180</v>
      </c>
      <c r="O6709" s="81">
        <v>46342</v>
      </c>
      <c r="P6709" s="81">
        <v>46012</v>
      </c>
      <c r="Q6709" s="103" t="str">
        <f>IFERROR(VLOOKUP(J6709,Настройка!$C$4:$E$121,2,),"Ошибка")</f>
        <v>R</v>
      </c>
    </row>
    <row r="6710" spans="1:17" ht="14.4" customHeight="1">
      <c r="A6710" s="67">
        <v>6705</v>
      </c>
      <c r="B6710" s="80" t="s">
        <v>180</v>
      </c>
      <c r="C6710" s="80" t="s">
        <v>29</v>
      </c>
      <c r="D6710" s="80" t="s">
        <v>20671</v>
      </c>
      <c r="E6710" s="104" t="s">
        <v>20672</v>
      </c>
      <c r="F6710" s="107">
        <v>36823</v>
      </c>
      <c r="G6710" s="67" t="s">
        <v>65</v>
      </c>
      <c r="H6710" s="80" t="s">
        <v>405</v>
      </c>
      <c r="I6710" s="80" t="s">
        <v>20673</v>
      </c>
      <c r="J6710" s="104" t="s">
        <v>226</v>
      </c>
      <c r="K6710" s="67" t="s">
        <v>129</v>
      </c>
      <c r="L6710" s="67" t="s">
        <v>152</v>
      </c>
      <c r="M6710" s="67" t="s">
        <v>166</v>
      </c>
      <c r="N6710" s="67" t="s">
        <v>180</v>
      </c>
      <c r="O6710" s="81">
        <v>46342</v>
      </c>
      <c r="P6710" s="81">
        <v>46012</v>
      </c>
      <c r="Q6710" s="103" t="str">
        <f>IFERROR(VLOOKUP(J6710,Настройка!$C$4:$E$121,2,),"Ошибка")</f>
        <v>R</v>
      </c>
    </row>
    <row r="6711" spans="1:17" ht="14.4" customHeight="1">
      <c r="A6711" s="67">
        <v>6706</v>
      </c>
      <c r="B6711" s="80" t="s">
        <v>180</v>
      </c>
      <c r="C6711" s="80" t="s">
        <v>29</v>
      </c>
      <c r="D6711" s="80" t="s">
        <v>20674</v>
      </c>
      <c r="E6711" s="104" t="s">
        <v>20675</v>
      </c>
      <c r="F6711" s="107">
        <v>30725</v>
      </c>
      <c r="G6711" s="67" t="s">
        <v>65</v>
      </c>
      <c r="H6711" s="80" t="s">
        <v>2413</v>
      </c>
      <c r="I6711" s="80" t="s">
        <v>20676</v>
      </c>
      <c r="J6711" s="104" t="s">
        <v>226</v>
      </c>
      <c r="K6711" s="67" t="s">
        <v>129</v>
      </c>
      <c r="L6711" s="67" t="s">
        <v>152</v>
      </c>
      <c r="M6711" s="67" t="s">
        <v>166</v>
      </c>
      <c r="N6711" s="67" t="s">
        <v>180</v>
      </c>
      <c r="O6711" s="81">
        <v>46385</v>
      </c>
      <c r="P6711" s="81">
        <v>46012</v>
      </c>
      <c r="Q6711" s="103" t="str">
        <f>IFERROR(VLOOKUP(J6711,Настройка!$C$4:$E$121,2,),"Ошибка")</f>
        <v>R</v>
      </c>
    </row>
    <row r="6712" spans="1:17" ht="14.4" customHeight="1">
      <c r="A6712" s="67">
        <v>6707</v>
      </c>
      <c r="B6712" s="80" t="s">
        <v>180</v>
      </c>
      <c r="C6712" s="80" t="s">
        <v>29</v>
      </c>
      <c r="D6712" s="80" t="s">
        <v>20677</v>
      </c>
      <c r="E6712" s="104" t="s">
        <v>20678</v>
      </c>
      <c r="F6712" s="107">
        <v>30783</v>
      </c>
      <c r="G6712" s="67" t="s">
        <v>65</v>
      </c>
      <c r="H6712" s="80" t="s">
        <v>1294</v>
      </c>
      <c r="I6712" s="80" t="s">
        <v>20679</v>
      </c>
      <c r="J6712" s="104" t="s">
        <v>226</v>
      </c>
      <c r="K6712" s="67" t="s">
        <v>129</v>
      </c>
      <c r="L6712" s="67" t="s">
        <v>152</v>
      </c>
      <c r="M6712" s="67" t="s">
        <v>166</v>
      </c>
      <c r="N6712" s="67" t="s">
        <v>180</v>
      </c>
      <c r="O6712" s="81">
        <v>46342</v>
      </c>
      <c r="P6712" s="81">
        <v>46012</v>
      </c>
      <c r="Q6712" s="103" t="str">
        <f>IFERROR(VLOOKUP(J6712,Настройка!$C$4:$E$121,2,),"Ошибка")</f>
        <v>R</v>
      </c>
    </row>
    <row r="6713" spans="1:17" ht="14.4" customHeight="1">
      <c r="A6713" s="67">
        <v>6708</v>
      </c>
      <c r="B6713" s="80" t="s">
        <v>180</v>
      </c>
      <c r="C6713" s="80" t="s">
        <v>29</v>
      </c>
      <c r="D6713" s="80" t="s">
        <v>20680</v>
      </c>
      <c r="E6713" s="104" t="s">
        <v>20681</v>
      </c>
      <c r="F6713" s="107">
        <v>32143</v>
      </c>
      <c r="G6713" s="67" t="s">
        <v>65</v>
      </c>
      <c r="H6713" s="80" t="s">
        <v>433</v>
      </c>
      <c r="I6713" s="80" t="s">
        <v>20682</v>
      </c>
      <c r="J6713" s="104" t="s">
        <v>226</v>
      </c>
      <c r="K6713" s="67" t="s">
        <v>129</v>
      </c>
      <c r="L6713" s="67" t="s">
        <v>152</v>
      </c>
      <c r="M6713" s="67" t="s">
        <v>166</v>
      </c>
      <c r="N6713" s="67" t="s">
        <v>180</v>
      </c>
      <c r="O6713" s="81">
        <v>46342</v>
      </c>
      <c r="P6713" s="81">
        <v>46012</v>
      </c>
      <c r="Q6713" s="103" t="str">
        <f>IFERROR(VLOOKUP(J6713,Настройка!$C$4:$E$121,2,),"Ошибка")</f>
        <v>R</v>
      </c>
    </row>
    <row r="6714" spans="1:17" ht="14.4" customHeight="1">
      <c r="A6714" s="67">
        <v>6709</v>
      </c>
      <c r="B6714" s="80" t="s">
        <v>180</v>
      </c>
      <c r="C6714" s="80" t="s">
        <v>29</v>
      </c>
      <c r="D6714" s="80" t="s">
        <v>20683</v>
      </c>
      <c r="E6714" s="104" t="s">
        <v>20684</v>
      </c>
      <c r="F6714" s="107">
        <v>36823</v>
      </c>
      <c r="G6714" s="67" t="s">
        <v>65</v>
      </c>
      <c r="H6714" s="80" t="s">
        <v>405</v>
      </c>
      <c r="I6714" s="80" t="s">
        <v>20685</v>
      </c>
      <c r="J6714" s="104" t="s">
        <v>226</v>
      </c>
      <c r="K6714" s="67" t="s">
        <v>129</v>
      </c>
      <c r="L6714" s="67" t="s">
        <v>152</v>
      </c>
      <c r="M6714" s="67" t="s">
        <v>166</v>
      </c>
      <c r="N6714" s="67" t="s">
        <v>180</v>
      </c>
      <c r="O6714" s="81">
        <v>46342</v>
      </c>
      <c r="P6714" s="81">
        <v>46012</v>
      </c>
      <c r="Q6714" s="103" t="str">
        <f>IFERROR(VLOOKUP(J6714,Настройка!$C$4:$E$121,2,),"Ошибка")</f>
        <v>R</v>
      </c>
    </row>
    <row r="6715" spans="1:17" ht="14.4" customHeight="1">
      <c r="A6715" s="67">
        <v>6710</v>
      </c>
      <c r="B6715" s="80" t="s">
        <v>180</v>
      </c>
      <c r="C6715" s="80" t="s">
        <v>29</v>
      </c>
      <c r="D6715" s="80" t="s">
        <v>20686</v>
      </c>
      <c r="E6715" s="104" t="s">
        <v>20687</v>
      </c>
      <c r="F6715" s="107">
        <v>33551</v>
      </c>
      <c r="G6715" s="67" t="s">
        <v>65</v>
      </c>
      <c r="H6715" s="80" t="s">
        <v>396</v>
      </c>
      <c r="I6715" s="80" t="s">
        <v>20688</v>
      </c>
      <c r="J6715" s="104" t="s">
        <v>226</v>
      </c>
      <c r="K6715" s="67" t="s">
        <v>129</v>
      </c>
      <c r="L6715" s="67" t="s">
        <v>152</v>
      </c>
      <c r="M6715" s="67" t="s">
        <v>166</v>
      </c>
      <c r="N6715" s="67" t="s">
        <v>180</v>
      </c>
      <c r="O6715" s="81">
        <v>46342</v>
      </c>
      <c r="P6715" s="81">
        <v>46012</v>
      </c>
      <c r="Q6715" s="103" t="str">
        <f>IFERROR(VLOOKUP(J6715,Настройка!$C$4:$E$121,2,),"Ошибка")</f>
        <v>R</v>
      </c>
    </row>
    <row r="6716" spans="1:17" ht="14.4" customHeight="1">
      <c r="A6716" s="67">
        <v>6711</v>
      </c>
      <c r="B6716" s="80" t="s">
        <v>180</v>
      </c>
      <c r="C6716" s="80" t="s">
        <v>29</v>
      </c>
      <c r="D6716" s="80" t="s">
        <v>20689</v>
      </c>
      <c r="E6716" s="104" t="s">
        <v>20690</v>
      </c>
      <c r="F6716" s="107">
        <v>38174</v>
      </c>
      <c r="G6716" s="67" t="s">
        <v>65</v>
      </c>
      <c r="H6716" s="80" t="s">
        <v>2413</v>
      </c>
      <c r="I6716" s="80" t="s">
        <v>20691</v>
      </c>
      <c r="J6716" s="104" t="s">
        <v>226</v>
      </c>
      <c r="K6716" s="67" t="s">
        <v>129</v>
      </c>
      <c r="L6716" s="67" t="s">
        <v>152</v>
      </c>
      <c r="M6716" s="67" t="s">
        <v>166</v>
      </c>
      <c r="N6716" s="67" t="s">
        <v>180</v>
      </c>
      <c r="O6716" s="81">
        <v>46342</v>
      </c>
      <c r="P6716" s="81">
        <v>46012</v>
      </c>
      <c r="Q6716" s="103" t="str">
        <f>IFERROR(VLOOKUP(J6716,Настройка!$C$4:$E$121,2,),"Ошибка")</f>
        <v>R</v>
      </c>
    </row>
    <row r="6717" spans="1:17" ht="14.4" customHeight="1">
      <c r="A6717" s="67">
        <v>6712</v>
      </c>
      <c r="B6717" s="80" t="s">
        <v>180</v>
      </c>
      <c r="C6717" s="80" t="s">
        <v>29</v>
      </c>
      <c r="D6717" s="80" t="s">
        <v>20692</v>
      </c>
      <c r="E6717" s="104" t="s">
        <v>20693</v>
      </c>
      <c r="F6717" s="107">
        <v>34631</v>
      </c>
      <c r="G6717" s="67" t="s">
        <v>65</v>
      </c>
      <c r="H6717" s="80" t="s">
        <v>663</v>
      </c>
      <c r="I6717" s="80" t="s">
        <v>20694</v>
      </c>
      <c r="J6717" s="104" t="s">
        <v>215</v>
      </c>
      <c r="K6717" s="67" t="s">
        <v>129</v>
      </c>
      <c r="L6717" s="67" t="s">
        <v>152</v>
      </c>
      <c r="M6717" s="67" t="s">
        <v>166</v>
      </c>
      <c r="N6717" s="67" t="s">
        <v>180</v>
      </c>
      <c r="O6717" s="81">
        <v>46342</v>
      </c>
      <c r="P6717" s="81">
        <v>46012</v>
      </c>
      <c r="Q6717" s="103" t="str">
        <f>IFERROR(VLOOKUP(J6717,Настройка!$C$4:$E$121,2,),"Ошибка")</f>
        <v>R</v>
      </c>
    </row>
    <row r="6718" spans="1:17" ht="14.4" customHeight="1">
      <c r="A6718" s="67">
        <v>6713</v>
      </c>
      <c r="B6718" s="80" t="s">
        <v>180</v>
      </c>
      <c r="C6718" s="80" t="s">
        <v>29</v>
      </c>
      <c r="D6718" s="80" t="s">
        <v>20695</v>
      </c>
      <c r="E6718" s="104" t="s">
        <v>20696</v>
      </c>
      <c r="F6718" s="107">
        <v>34617</v>
      </c>
      <c r="G6718" s="67" t="s">
        <v>65</v>
      </c>
      <c r="H6718" s="80" t="s">
        <v>1294</v>
      </c>
      <c r="I6718" s="80" t="s">
        <v>20697</v>
      </c>
      <c r="J6718" s="104" t="s">
        <v>222</v>
      </c>
      <c r="K6718" s="67" t="s">
        <v>121</v>
      </c>
      <c r="L6718" s="67" t="s">
        <v>152</v>
      </c>
      <c r="M6718" s="67" t="s">
        <v>166</v>
      </c>
      <c r="N6718" s="67" t="s">
        <v>180</v>
      </c>
      <c r="O6718" s="81">
        <v>46342</v>
      </c>
      <c r="P6718" s="81">
        <v>46012</v>
      </c>
      <c r="Q6718" s="103" t="str">
        <f>IFERROR(VLOOKUP(J6718,Настройка!$C$4:$E$121,2,),"Ошибка")</f>
        <v>R</v>
      </c>
    </row>
    <row r="6719" spans="1:17" ht="14.4" customHeight="1">
      <c r="A6719" s="67">
        <v>6714</v>
      </c>
      <c r="B6719" s="80" t="s">
        <v>180</v>
      </c>
      <c r="C6719" s="80" t="s">
        <v>29</v>
      </c>
      <c r="D6719" s="80" t="s">
        <v>20698</v>
      </c>
      <c r="E6719" s="104" t="s">
        <v>20699</v>
      </c>
      <c r="F6719" s="107">
        <v>37346</v>
      </c>
      <c r="G6719" s="67" t="s">
        <v>65</v>
      </c>
      <c r="H6719" s="80" t="s">
        <v>663</v>
      </c>
      <c r="I6719" s="80" t="s">
        <v>20700</v>
      </c>
      <c r="J6719" s="104" t="s">
        <v>222</v>
      </c>
      <c r="K6719" s="67" t="s">
        <v>121</v>
      </c>
      <c r="L6719" s="67" t="s">
        <v>152</v>
      </c>
      <c r="M6719" s="67" t="s">
        <v>166</v>
      </c>
      <c r="N6719" s="67" t="s">
        <v>180</v>
      </c>
      <c r="O6719" s="81">
        <v>46342</v>
      </c>
      <c r="P6719" s="81">
        <v>46012</v>
      </c>
      <c r="Q6719" s="103" t="str">
        <f>IFERROR(VLOOKUP(J6719,Настройка!$C$4:$E$121,2,),"Ошибка")</f>
        <v>R</v>
      </c>
    </row>
    <row r="6720" spans="1:17" ht="14.4" customHeight="1">
      <c r="A6720" s="67">
        <v>6715</v>
      </c>
      <c r="B6720" s="80" t="s">
        <v>180</v>
      </c>
      <c r="C6720" s="80" t="s">
        <v>29</v>
      </c>
      <c r="D6720" s="80" t="s">
        <v>20701</v>
      </c>
      <c r="E6720" s="104" t="s">
        <v>20702</v>
      </c>
      <c r="F6720" s="107">
        <v>32995</v>
      </c>
      <c r="G6720" s="67" t="s">
        <v>65</v>
      </c>
      <c r="H6720" s="80" t="s">
        <v>433</v>
      </c>
      <c r="I6720" s="80" t="s">
        <v>20703</v>
      </c>
      <c r="J6720" s="104" t="s">
        <v>215</v>
      </c>
      <c r="K6720" s="67" t="s">
        <v>129</v>
      </c>
      <c r="L6720" s="67" t="s">
        <v>152</v>
      </c>
      <c r="M6720" s="67" t="s">
        <v>166</v>
      </c>
      <c r="N6720" s="67" t="s">
        <v>180</v>
      </c>
      <c r="O6720" s="81">
        <v>46342</v>
      </c>
      <c r="P6720" s="81">
        <v>46012</v>
      </c>
      <c r="Q6720" s="103" t="str">
        <f>IFERROR(VLOOKUP(J6720,Настройка!$C$4:$E$121,2,),"Ошибка")</f>
        <v>R</v>
      </c>
    </row>
    <row r="6721" spans="1:17" ht="14.4" customHeight="1">
      <c r="A6721" s="67">
        <v>6716</v>
      </c>
      <c r="B6721" s="80" t="s">
        <v>180</v>
      </c>
      <c r="C6721" s="80" t="s">
        <v>29</v>
      </c>
      <c r="D6721" s="80" t="s">
        <v>20704</v>
      </c>
      <c r="E6721" s="104" t="s">
        <v>20705</v>
      </c>
      <c r="F6721" s="107">
        <v>36712</v>
      </c>
      <c r="G6721" s="67" t="s">
        <v>65</v>
      </c>
      <c r="H6721" s="80" t="s">
        <v>405</v>
      </c>
      <c r="I6721" s="80" t="s">
        <v>20706</v>
      </c>
      <c r="J6721" s="104" t="s">
        <v>215</v>
      </c>
      <c r="K6721" s="67" t="s">
        <v>129</v>
      </c>
      <c r="L6721" s="67" t="s">
        <v>152</v>
      </c>
      <c r="M6721" s="67" t="s">
        <v>166</v>
      </c>
      <c r="N6721" s="67" t="s">
        <v>180</v>
      </c>
      <c r="O6721" s="81">
        <v>46342</v>
      </c>
      <c r="P6721" s="81">
        <v>46012</v>
      </c>
      <c r="Q6721" s="103" t="str">
        <f>IFERROR(VLOOKUP(J6721,Настройка!$C$4:$E$121,2,),"Ошибка")</f>
        <v>R</v>
      </c>
    </row>
    <row r="6722" spans="1:17" ht="14.4" customHeight="1">
      <c r="A6722" s="67">
        <v>6717</v>
      </c>
      <c r="B6722" s="80" t="s">
        <v>180</v>
      </c>
      <c r="C6722" s="80" t="s">
        <v>29</v>
      </c>
      <c r="D6722" s="80" t="s">
        <v>20707</v>
      </c>
      <c r="E6722" s="104" t="s">
        <v>20708</v>
      </c>
      <c r="F6722" s="107">
        <v>32505</v>
      </c>
      <c r="G6722" s="67" t="s">
        <v>65</v>
      </c>
      <c r="H6722" s="80" t="s">
        <v>1115</v>
      </c>
      <c r="I6722" s="80" t="s">
        <v>20709</v>
      </c>
      <c r="J6722" s="104" t="s">
        <v>215</v>
      </c>
      <c r="K6722" s="67" t="s">
        <v>129</v>
      </c>
      <c r="L6722" s="67" t="s">
        <v>152</v>
      </c>
      <c r="M6722" s="67" t="s">
        <v>166</v>
      </c>
      <c r="N6722" s="67" t="s">
        <v>180</v>
      </c>
      <c r="O6722" s="81">
        <v>46342</v>
      </c>
      <c r="P6722" s="81">
        <v>46012</v>
      </c>
      <c r="Q6722" s="103" t="str">
        <f>IFERROR(VLOOKUP(J6722,Настройка!$C$4:$E$121,2,),"Ошибка")</f>
        <v>R</v>
      </c>
    </row>
    <row r="6723" spans="1:17" ht="14.4" customHeight="1">
      <c r="A6723" s="67">
        <v>6718</v>
      </c>
      <c r="B6723" s="80" t="s">
        <v>180</v>
      </c>
      <c r="C6723" s="80" t="s">
        <v>29</v>
      </c>
      <c r="D6723" s="80" t="s">
        <v>20710</v>
      </c>
      <c r="E6723" s="104" t="s">
        <v>20711</v>
      </c>
      <c r="F6723" s="107">
        <v>32931</v>
      </c>
      <c r="G6723" s="67" t="s">
        <v>65</v>
      </c>
      <c r="H6723" s="80" t="s">
        <v>1115</v>
      </c>
      <c r="I6723" s="80" t="s">
        <v>20712</v>
      </c>
      <c r="J6723" s="104" t="s">
        <v>215</v>
      </c>
      <c r="K6723" s="67" t="s">
        <v>129</v>
      </c>
      <c r="L6723" s="67" t="s">
        <v>152</v>
      </c>
      <c r="M6723" s="67" t="s">
        <v>166</v>
      </c>
      <c r="N6723" s="67" t="s">
        <v>180</v>
      </c>
      <c r="O6723" s="81">
        <v>46342</v>
      </c>
      <c r="P6723" s="81">
        <v>46012</v>
      </c>
      <c r="Q6723" s="103" t="str">
        <f>IFERROR(VLOOKUP(J6723,Настройка!$C$4:$E$121,2,),"Ошибка")</f>
        <v>R</v>
      </c>
    </row>
    <row r="6724" spans="1:17" ht="14.4" customHeight="1">
      <c r="A6724" s="67">
        <v>6719</v>
      </c>
      <c r="B6724" s="80" t="s">
        <v>180</v>
      </c>
      <c r="C6724" s="80" t="s">
        <v>29</v>
      </c>
      <c r="D6724" s="80" t="s">
        <v>20713</v>
      </c>
      <c r="E6724" s="104" t="s">
        <v>20714</v>
      </c>
      <c r="F6724" s="107">
        <v>34543</v>
      </c>
      <c r="G6724" s="67" t="s">
        <v>65</v>
      </c>
      <c r="H6724" s="80" t="s">
        <v>396</v>
      </c>
      <c r="I6724" s="80" t="s">
        <v>20715</v>
      </c>
      <c r="J6724" s="104" t="s">
        <v>204</v>
      </c>
      <c r="K6724" s="67" t="s">
        <v>117</v>
      </c>
      <c r="L6724" s="67" t="s">
        <v>152</v>
      </c>
      <c r="M6724" s="67" t="s">
        <v>166</v>
      </c>
      <c r="N6724" s="67" t="s">
        <v>180</v>
      </c>
      <c r="O6724" s="81">
        <v>46342</v>
      </c>
      <c r="P6724" s="81">
        <v>46012</v>
      </c>
      <c r="Q6724" s="103" t="str">
        <f>IFERROR(VLOOKUP(J6724,Настройка!$C$4:$E$121,2,),"Ошибка")</f>
        <v>R</v>
      </c>
    </row>
    <row r="6725" spans="1:17" ht="14.4" customHeight="1">
      <c r="A6725" s="67">
        <v>6720</v>
      </c>
      <c r="B6725" s="80" t="s">
        <v>180</v>
      </c>
      <c r="C6725" s="80" t="s">
        <v>29</v>
      </c>
      <c r="D6725" s="80" t="s">
        <v>20716</v>
      </c>
      <c r="E6725" s="104" t="s">
        <v>20717</v>
      </c>
      <c r="F6725" s="107">
        <v>34710</v>
      </c>
      <c r="G6725" s="67" t="s">
        <v>65</v>
      </c>
      <c r="H6725" s="80" t="s">
        <v>396</v>
      </c>
      <c r="I6725" s="80" t="s">
        <v>20718</v>
      </c>
      <c r="J6725" s="104" t="s">
        <v>215</v>
      </c>
      <c r="K6725" s="67" t="s">
        <v>129</v>
      </c>
      <c r="L6725" s="67" t="s">
        <v>152</v>
      </c>
      <c r="M6725" s="67" t="s">
        <v>166</v>
      </c>
      <c r="N6725" s="67" t="s">
        <v>180</v>
      </c>
      <c r="O6725" s="81">
        <v>46342</v>
      </c>
      <c r="P6725" s="81">
        <v>46012</v>
      </c>
      <c r="Q6725" s="103" t="str">
        <f>IFERROR(VLOOKUP(J6725,Настройка!$C$4:$E$121,2,),"Ошибка")</f>
        <v>R</v>
      </c>
    </row>
    <row r="6726" spans="1:17" ht="14.4" customHeight="1">
      <c r="A6726" s="67">
        <v>6721</v>
      </c>
      <c r="B6726" s="80" t="s">
        <v>180</v>
      </c>
      <c r="C6726" s="80" t="s">
        <v>29</v>
      </c>
      <c r="D6726" s="80" t="s">
        <v>20719</v>
      </c>
      <c r="E6726" s="104" t="s">
        <v>20720</v>
      </c>
      <c r="F6726" s="107">
        <v>28204</v>
      </c>
      <c r="G6726" s="67" t="s">
        <v>93</v>
      </c>
      <c r="H6726" s="80" t="s">
        <v>679</v>
      </c>
      <c r="I6726" s="80" t="s">
        <v>20721</v>
      </c>
      <c r="J6726" s="104" t="s">
        <v>222</v>
      </c>
      <c r="K6726" s="67" t="s">
        <v>121</v>
      </c>
      <c r="L6726" s="67"/>
      <c r="M6726" s="67"/>
      <c r="N6726" s="67"/>
      <c r="O6726" s="81"/>
      <c r="P6726" s="81">
        <v>45936</v>
      </c>
      <c r="Q6726" s="103" t="str">
        <f>IFERROR(VLOOKUP(J6726,Настройка!$C$4:$E$121,2,),"Ошибка")</f>
        <v>R</v>
      </c>
    </row>
    <row r="6727" spans="1:17" ht="14.4" customHeight="1">
      <c r="A6727" s="67">
        <v>6722</v>
      </c>
      <c r="B6727" s="80" t="s">
        <v>180</v>
      </c>
      <c r="C6727" s="80" t="s">
        <v>29</v>
      </c>
      <c r="D6727" s="80" t="s">
        <v>20722</v>
      </c>
      <c r="E6727" s="104" t="s">
        <v>20723</v>
      </c>
      <c r="F6727" s="107">
        <v>33801</v>
      </c>
      <c r="G6727" s="67" t="s">
        <v>65</v>
      </c>
      <c r="H6727" s="80" t="s">
        <v>1294</v>
      </c>
      <c r="I6727" s="80" t="s">
        <v>20724</v>
      </c>
      <c r="J6727" s="104" t="s">
        <v>226</v>
      </c>
      <c r="K6727" s="67" t="s">
        <v>129</v>
      </c>
      <c r="L6727" s="67" t="s">
        <v>152</v>
      </c>
      <c r="M6727" s="67" t="s">
        <v>166</v>
      </c>
      <c r="N6727" s="67" t="s">
        <v>180</v>
      </c>
      <c r="O6727" s="81">
        <v>46342</v>
      </c>
      <c r="P6727" s="81">
        <v>46012</v>
      </c>
      <c r="Q6727" s="103" t="str">
        <f>IFERROR(VLOOKUP(J6727,Настройка!$C$4:$E$121,2,),"Ошибка")</f>
        <v>R</v>
      </c>
    </row>
    <row r="6728" spans="1:17" ht="14.4" customHeight="1">
      <c r="A6728" s="67">
        <v>6723</v>
      </c>
      <c r="B6728" s="80" t="s">
        <v>180</v>
      </c>
      <c r="C6728" s="80" t="s">
        <v>29</v>
      </c>
      <c r="D6728" s="80" t="s">
        <v>20725</v>
      </c>
      <c r="E6728" s="104" t="s">
        <v>20726</v>
      </c>
      <c r="F6728" s="107">
        <v>29048</v>
      </c>
      <c r="G6728" s="67" t="s">
        <v>65</v>
      </c>
      <c r="H6728" s="80" t="s">
        <v>1294</v>
      </c>
      <c r="I6728" s="80" t="s">
        <v>20727</v>
      </c>
      <c r="J6728" s="104" t="s">
        <v>226</v>
      </c>
      <c r="K6728" s="67" t="s">
        <v>129</v>
      </c>
      <c r="L6728" s="67" t="s">
        <v>152</v>
      </c>
      <c r="M6728" s="67" t="s">
        <v>166</v>
      </c>
      <c r="N6728" s="67" t="s">
        <v>180</v>
      </c>
      <c r="O6728" s="81">
        <v>46161</v>
      </c>
      <c r="P6728" s="81">
        <v>46012</v>
      </c>
      <c r="Q6728" s="103" t="str">
        <f>IFERROR(VLOOKUP(J6728,Настройка!$C$4:$E$121,2,),"Ошибка")</f>
        <v>R</v>
      </c>
    </row>
    <row r="6729" spans="1:17" ht="14.4" customHeight="1">
      <c r="A6729" s="67">
        <v>6724</v>
      </c>
      <c r="B6729" s="80" t="s">
        <v>180</v>
      </c>
      <c r="C6729" s="80" t="s">
        <v>29</v>
      </c>
      <c r="D6729" s="80" t="s">
        <v>20728</v>
      </c>
      <c r="E6729" s="104" t="s">
        <v>20729</v>
      </c>
      <c r="F6729" s="107">
        <v>27081</v>
      </c>
      <c r="G6729" s="67" t="s">
        <v>77</v>
      </c>
      <c r="H6729" s="80" t="s">
        <v>1340</v>
      </c>
      <c r="I6729" s="80" t="s">
        <v>20730</v>
      </c>
      <c r="J6729" s="104" t="s">
        <v>78</v>
      </c>
      <c r="K6729" s="67" t="s">
        <v>109</v>
      </c>
      <c r="L6729" s="67"/>
      <c r="M6729" s="67"/>
      <c r="N6729" s="67"/>
      <c r="O6729" s="81"/>
      <c r="P6729" s="81">
        <v>46012</v>
      </c>
      <c r="Q6729" s="103" t="str">
        <f>IFERROR(VLOOKUP(J6729,Настройка!$C$4:$E$121,2,),"Ошибка")</f>
        <v>ITR</v>
      </c>
    </row>
    <row r="6730" spans="1:17" ht="14.4" customHeight="1">
      <c r="A6730" s="67">
        <v>6725</v>
      </c>
      <c r="B6730" s="80" t="s">
        <v>180</v>
      </c>
      <c r="C6730" s="80" t="s">
        <v>29</v>
      </c>
      <c r="D6730" s="80" t="s">
        <v>20731</v>
      </c>
      <c r="E6730" s="104" t="s">
        <v>20732</v>
      </c>
      <c r="F6730" s="107">
        <v>38295</v>
      </c>
      <c r="G6730" s="67" t="s">
        <v>69</v>
      </c>
      <c r="H6730" s="80" t="s">
        <v>385</v>
      </c>
      <c r="I6730" s="80" t="s">
        <v>20733</v>
      </c>
      <c r="J6730" s="104" t="s">
        <v>204</v>
      </c>
      <c r="K6730" s="67" t="s">
        <v>117</v>
      </c>
      <c r="L6730" s="67"/>
      <c r="M6730" s="67"/>
      <c r="N6730" s="67"/>
      <c r="O6730" s="81"/>
      <c r="P6730" s="81">
        <v>46015</v>
      </c>
      <c r="Q6730" s="103" t="str">
        <f>IFERROR(VLOOKUP(J6730,Настройка!$C$4:$E$121,2,),"Ошибка")</f>
        <v>R</v>
      </c>
    </row>
    <row r="6731" spans="1:17" ht="14.4" customHeight="1">
      <c r="A6731" s="67">
        <v>6726</v>
      </c>
      <c r="B6731" s="80" t="s">
        <v>180</v>
      </c>
      <c r="C6731" s="80" t="s">
        <v>29</v>
      </c>
      <c r="D6731" s="80" t="s">
        <v>20734</v>
      </c>
      <c r="E6731" s="104" t="s">
        <v>20735</v>
      </c>
      <c r="F6731" s="107">
        <v>30006</v>
      </c>
      <c r="G6731" s="67" t="s">
        <v>65</v>
      </c>
      <c r="H6731" s="80" t="s">
        <v>1294</v>
      </c>
      <c r="I6731" s="80" t="s">
        <v>20736</v>
      </c>
      <c r="J6731" s="104" t="s">
        <v>215</v>
      </c>
      <c r="K6731" s="67" t="s">
        <v>129</v>
      </c>
      <c r="L6731" s="67" t="s">
        <v>152</v>
      </c>
      <c r="M6731" s="67" t="s">
        <v>166</v>
      </c>
      <c r="N6731" s="67" t="s">
        <v>180</v>
      </c>
      <c r="O6731" s="81">
        <v>46342</v>
      </c>
      <c r="P6731" s="81">
        <v>46013</v>
      </c>
      <c r="Q6731" s="103" t="str">
        <f>IFERROR(VLOOKUP(J6731,Настройка!$C$4:$E$121,2,),"Ошибка")</f>
        <v>R</v>
      </c>
    </row>
    <row r="6732" spans="1:17" ht="14.4" customHeight="1">
      <c r="A6732" s="67">
        <v>6727</v>
      </c>
      <c r="B6732" s="80" t="s">
        <v>180</v>
      </c>
      <c r="C6732" s="80" t="s">
        <v>29</v>
      </c>
      <c r="D6732" s="80" t="s">
        <v>20737</v>
      </c>
      <c r="E6732" s="104" t="s">
        <v>20738</v>
      </c>
      <c r="F6732" s="107">
        <v>29950</v>
      </c>
      <c r="G6732" s="67" t="s">
        <v>77</v>
      </c>
      <c r="H6732" s="80" t="s">
        <v>20739</v>
      </c>
      <c r="I6732" s="80" t="s">
        <v>20740</v>
      </c>
      <c r="J6732" s="104" t="s">
        <v>134</v>
      </c>
      <c r="K6732" s="67" t="s">
        <v>109</v>
      </c>
      <c r="L6732" s="67"/>
      <c r="M6732" s="67"/>
      <c r="N6732" s="67"/>
      <c r="O6732" s="81"/>
      <c r="P6732" s="81">
        <v>46014</v>
      </c>
      <c r="Q6732" s="103" t="str">
        <f>IFERROR(VLOOKUP(J6732,Настройка!$C$4:$E$121,2,),"Ошибка")</f>
        <v>ITR</v>
      </c>
    </row>
    <row r="6733" spans="1:17" ht="14.4" customHeight="1">
      <c r="A6733" s="67">
        <v>6728</v>
      </c>
      <c r="B6733" s="80" t="s">
        <v>180</v>
      </c>
      <c r="C6733" s="80" t="s">
        <v>29</v>
      </c>
      <c r="D6733" s="80" t="s">
        <v>20741</v>
      </c>
      <c r="E6733" s="104" t="s">
        <v>20742</v>
      </c>
      <c r="F6733" s="107">
        <v>24760</v>
      </c>
      <c r="G6733" s="67" t="s">
        <v>83</v>
      </c>
      <c r="H6733" s="80"/>
      <c r="I6733" s="80" t="s">
        <v>20743</v>
      </c>
      <c r="J6733" s="104" t="s">
        <v>197</v>
      </c>
      <c r="K6733" s="67" t="s">
        <v>111</v>
      </c>
      <c r="L6733" s="67" t="s">
        <v>152</v>
      </c>
      <c r="M6733" s="67" t="s">
        <v>166</v>
      </c>
      <c r="N6733" s="67" t="s">
        <v>180</v>
      </c>
      <c r="O6733" s="81">
        <v>46506</v>
      </c>
      <c r="P6733" s="81">
        <v>46015</v>
      </c>
      <c r="Q6733" s="103" t="str">
        <f>IFERROR(VLOOKUP(J6733,Настройка!$C$4:$E$121,2,),"Ошибка")</f>
        <v>ITR</v>
      </c>
    </row>
    <row r="6734" spans="1:17" ht="14.4" customHeight="1">
      <c r="A6734" s="67">
        <v>6729</v>
      </c>
      <c r="B6734" s="80" t="s">
        <v>180</v>
      </c>
      <c r="C6734" s="80" t="s">
        <v>29</v>
      </c>
      <c r="D6734" s="80" t="s">
        <v>20744</v>
      </c>
      <c r="E6734" s="104" t="s">
        <v>20745</v>
      </c>
      <c r="F6734" s="107">
        <v>27345</v>
      </c>
      <c r="G6734" s="67" t="s">
        <v>83</v>
      </c>
      <c r="H6734" s="80"/>
      <c r="I6734" s="80" t="s">
        <v>20746</v>
      </c>
      <c r="J6734" s="104" t="s">
        <v>222</v>
      </c>
      <c r="K6734" s="67" t="s">
        <v>121</v>
      </c>
      <c r="L6734" s="67" t="s">
        <v>152</v>
      </c>
      <c r="M6734" s="67" t="s">
        <v>166</v>
      </c>
      <c r="N6734" s="67" t="s">
        <v>180</v>
      </c>
      <c r="O6734" s="81">
        <v>46296</v>
      </c>
      <c r="P6734" s="81">
        <v>46016</v>
      </c>
      <c r="Q6734" s="103" t="str">
        <f>IFERROR(VLOOKUP(J6734,Настройка!$C$4:$E$121,2,),"Ошибка")</f>
        <v>R</v>
      </c>
    </row>
    <row r="6735" spans="1:17" ht="14.4" customHeight="1">
      <c r="A6735" s="67">
        <v>6730</v>
      </c>
      <c r="B6735" s="80" t="s">
        <v>180</v>
      </c>
      <c r="C6735" s="80" t="s">
        <v>29</v>
      </c>
      <c r="D6735" s="80" t="s">
        <v>20747</v>
      </c>
      <c r="E6735" s="104" t="s">
        <v>20748</v>
      </c>
      <c r="F6735" s="107">
        <v>37372</v>
      </c>
      <c r="G6735" s="67" t="s">
        <v>77</v>
      </c>
      <c r="H6735" s="80" t="s">
        <v>9879</v>
      </c>
      <c r="I6735" s="80" t="s">
        <v>20749</v>
      </c>
      <c r="J6735" s="104" t="s">
        <v>169</v>
      </c>
      <c r="K6735" s="67" t="s">
        <v>109</v>
      </c>
      <c r="L6735" s="67"/>
      <c r="M6735" s="67"/>
      <c r="N6735" s="67"/>
      <c r="O6735" s="81"/>
      <c r="P6735" s="81">
        <v>46017</v>
      </c>
      <c r="Q6735" s="103" t="str">
        <f>IFERROR(VLOOKUP(J6735,Настройка!$C$4:$E$121,2,),"Ошибка")</f>
        <v>ITR</v>
      </c>
    </row>
    <row r="6736" spans="1:17" ht="14.4" customHeight="1">
      <c r="A6736" s="67">
        <v>6731</v>
      </c>
      <c r="B6736" s="80" t="s">
        <v>180</v>
      </c>
      <c r="C6736" s="80" t="s">
        <v>29</v>
      </c>
      <c r="D6736" s="80" t="s">
        <v>20750</v>
      </c>
      <c r="E6736" s="104" t="s">
        <v>20751</v>
      </c>
      <c r="F6736" s="107">
        <v>33262</v>
      </c>
      <c r="G6736" s="67" t="s">
        <v>69</v>
      </c>
      <c r="H6736" s="80" t="s">
        <v>302</v>
      </c>
      <c r="I6736" s="80" t="s">
        <v>20752</v>
      </c>
      <c r="J6736" s="104" t="s">
        <v>202</v>
      </c>
      <c r="K6736" s="67" t="s">
        <v>117</v>
      </c>
      <c r="L6736" s="67"/>
      <c r="M6736" s="67"/>
      <c r="N6736" s="67"/>
      <c r="O6736" s="81"/>
      <c r="P6736" s="81">
        <v>46017</v>
      </c>
      <c r="Q6736" s="103" t="str">
        <f>IFERROR(VLOOKUP(J6736,Настройка!$C$4:$E$121,2,),"Ошибка")</f>
        <v>ITR</v>
      </c>
    </row>
    <row r="6737" spans="1:17" ht="14.4" customHeight="1">
      <c r="A6737" s="67">
        <v>6732</v>
      </c>
      <c r="B6737" s="80" t="s">
        <v>180</v>
      </c>
      <c r="C6737" s="80" t="s">
        <v>29</v>
      </c>
      <c r="D6737" s="80" t="s">
        <v>20753</v>
      </c>
      <c r="E6737" s="104" t="s">
        <v>20754</v>
      </c>
      <c r="F6737" s="107">
        <v>35362</v>
      </c>
      <c r="G6737" s="67" t="s">
        <v>89</v>
      </c>
      <c r="H6737" s="80" t="s">
        <v>602</v>
      </c>
      <c r="I6737" s="80" t="s">
        <v>20755</v>
      </c>
      <c r="J6737" s="104" t="s">
        <v>226</v>
      </c>
      <c r="K6737" s="67" t="s">
        <v>129</v>
      </c>
      <c r="L6737" s="67" t="s">
        <v>152</v>
      </c>
      <c r="M6737" s="67" t="s">
        <v>166</v>
      </c>
      <c r="N6737" s="67" t="s">
        <v>180</v>
      </c>
      <c r="O6737" s="81">
        <v>46307</v>
      </c>
      <c r="P6737" s="81">
        <v>46013</v>
      </c>
      <c r="Q6737" s="103" t="str">
        <f>IFERROR(VLOOKUP(J6737,Настройка!$C$4:$E$121,2,),"Ошибка")</f>
        <v>R</v>
      </c>
    </row>
    <row r="6738" spans="1:17" ht="14.4" customHeight="1">
      <c r="A6738" s="67">
        <v>6733</v>
      </c>
      <c r="B6738" s="80" t="s">
        <v>180</v>
      </c>
      <c r="C6738" s="80" t="s">
        <v>29</v>
      </c>
      <c r="D6738" s="80" t="s">
        <v>20756</v>
      </c>
      <c r="E6738" s="104" t="s">
        <v>20757</v>
      </c>
      <c r="F6738" s="107">
        <v>29382</v>
      </c>
      <c r="G6738" s="67" t="s">
        <v>65</v>
      </c>
      <c r="H6738" s="80" t="s">
        <v>433</v>
      </c>
      <c r="I6738" s="80" t="s">
        <v>20758</v>
      </c>
      <c r="J6738" s="104" t="s">
        <v>227</v>
      </c>
      <c r="K6738" s="67" t="s">
        <v>131</v>
      </c>
      <c r="L6738" s="67" t="s">
        <v>152</v>
      </c>
      <c r="M6738" s="67" t="s">
        <v>166</v>
      </c>
      <c r="N6738" s="67" t="s">
        <v>180</v>
      </c>
      <c r="O6738" s="81">
        <v>46384</v>
      </c>
      <c r="P6738" s="81">
        <v>46021</v>
      </c>
      <c r="Q6738" s="103" t="str">
        <f>IFERROR(VLOOKUP(J6738,Настройка!$C$4:$E$121,2,),"Ошибка")</f>
        <v>R</v>
      </c>
    </row>
    <row r="6739" spans="1:17" ht="14.4" customHeight="1">
      <c r="A6739" s="67">
        <v>6734</v>
      </c>
      <c r="B6739" s="80" t="s">
        <v>180</v>
      </c>
      <c r="C6739" s="80" t="s">
        <v>29</v>
      </c>
      <c r="D6739" s="80" t="s">
        <v>20759</v>
      </c>
      <c r="E6739" s="104" t="s">
        <v>20760</v>
      </c>
      <c r="F6739" s="107">
        <v>27886</v>
      </c>
      <c r="G6739" s="67" t="s">
        <v>77</v>
      </c>
      <c r="H6739" s="80" t="s">
        <v>16973</v>
      </c>
      <c r="I6739" s="80" t="s">
        <v>20761</v>
      </c>
      <c r="J6739" s="104" t="s">
        <v>134</v>
      </c>
      <c r="K6739" s="67" t="s">
        <v>109</v>
      </c>
      <c r="L6739" s="67"/>
      <c r="M6739" s="67"/>
      <c r="N6739" s="67"/>
      <c r="O6739" s="81"/>
      <c r="P6739" s="81">
        <v>46021</v>
      </c>
      <c r="Q6739" s="103" t="str">
        <f>IFERROR(VLOOKUP(J6739,Настройка!$C$4:$E$121,2,),"Ошибка")</f>
        <v>ITR</v>
      </c>
    </row>
    <row r="6740" spans="1:17" ht="14.4" customHeight="1">
      <c r="A6740" s="67">
        <v>6735</v>
      </c>
      <c r="B6740" s="80" t="s">
        <v>180</v>
      </c>
      <c r="C6740" s="80" t="s">
        <v>29</v>
      </c>
      <c r="D6740" s="80" t="s">
        <v>20762</v>
      </c>
      <c r="E6740" s="104" t="s">
        <v>20763</v>
      </c>
      <c r="F6740" s="107">
        <v>35536</v>
      </c>
      <c r="G6740" s="67" t="s">
        <v>67</v>
      </c>
      <c r="H6740" s="80" t="s">
        <v>401</v>
      </c>
      <c r="I6740" s="80" t="s">
        <v>20764</v>
      </c>
      <c r="J6740" s="104" t="s">
        <v>202</v>
      </c>
      <c r="K6740" s="67" t="s">
        <v>131</v>
      </c>
      <c r="L6740" s="67"/>
      <c r="M6740" s="67"/>
      <c r="N6740" s="67"/>
      <c r="O6740" s="81"/>
      <c r="P6740" s="81">
        <v>46027</v>
      </c>
      <c r="Q6740" s="103" t="str">
        <f>IFERROR(VLOOKUP(J6740,Настройка!$C$4:$E$121,2,),"Ошибка")</f>
        <v>ITR</v>
      </c>
    </row>
    <row r="6741" spans="1:17" ht="14.4" customHeight="1">
      <c r="A6741" s="67">
        <v>6736</v>
      </c>
      <c r="B6741" s="80" t="s">
        <v>180</v>
      </c>
      <c r="C6741" s="80" t="s">
        <v>29</v>
      </c>
      <c r="D6741" s="80" t="s">
        <v>20765</v>
      </c>
      <c r="E6741" s="104" t="s">
        <v>20766</v>
      </c>
      <c r="F6741" s="107">
        <v>37814</v>
      </c>
      <c r="G6741" s="67" t="s">
        <v>67</v>
      </c>
      <c r="H6741" s="80"/>
      <c r="I6741" s="80" t="s">
        <v>20767</v>
      </c>
      <c r="J6741" s="104" t="s">
        <v>227</v>
      </c>
      <c r="K6741" s="67" t="s">
        <v>131</v>
      </c>
      <c r="L6741" s="67"/>
      <c r="M6741" s="67"/>
      <c r="N6741" s="67"/>
      <c r="O6741" s="81"/>
      <c r="P6741" s="81">
        <v>46027</v>
      </c>
      <c r="Q6741" s="103" t="str">
        <f>IFERROR(VLOOKUP(J6741,Настройка!$C$4:$E$121,2,),"Ошибка")</f>
        <v>R</v>
      </c>
    </row>
    <row r="6742" spans="1:17" ht="14.4" customHeight="1">
      <c r="A6742" s="67">
        <v>6737</v>
      </c>
      <c r="B6742" s="80" t="s">
        <v>180</v>
      </c>
      <c r="C6742" s="80" t="s">
        <v>29</v>
      </c>
      <c r="D6742" s="80" t="s">
        <v>20768</v>
      </c>
      <c r="E6742" s="104" t="s">
        <v>20769</v>
      </c>
      <c r="F6742" s="107">
        <v>38081</v>
      </c>
      <c r="G6742" s="67" t="s">
        <v>69</v>
      </c>
      <c r="H6742" s="80" t="s">
        <v>302</v>
      </c>
      <c r="I6742" s="80" t="s">
        <v>20770</v>
      </c>
      <c r="J6742" s="104" t="s">
        <v>207</v>
      </c>
      <c r="K6742" s="67" t="s">
        <v>117</v>
      </c>
      <c r="L6742" s="67"/>
      <c r="M6742" s="67"/>
      <c r="N6742" s="67"/>
      <c r="O6742" s="81"/>
      <c r="P6742" s="81">
        <v>46028</v>
      </c>
      <c r="Q6742" s="103" t="str">
        <f>IFERROR(VLOOKUP(J6742,Настройка!$C$4:$E$121,2,),"Ошибка")</f>
        <v>R</v>
      </c>
    </row>
    <row r="6743" spans="1:17" ht="14.4" customHeight="1">
      <c r="A6743" s="67">
        <v>6738</v>
      </c>
      <c r="B6743" s="80" t="s">
        <v>180</v>
      </c>
      <c r="C6743" s="80" t="s">
        <v>29</v>
      </c>
      <c r="D6743" s="80" t="s">
        <v>20771</v>
      </c>
      <c r="E6743" s="104" t="s">
        <v>20772</v>
      </c>
      <c r="F6743" s="107">
        <v>34857</v>
      </c>
      <c r="G6743" s="67" t="s">
        <v>61</v>
      </c>
      <c r="H6743" s="80" t="s">
        <v>571</v>
      </c>
      <c r="I6743" s="80" t="s">
        <v>20773</v>
      </c>
      <c r="J6743" s="104" t="s">
        <v>202</v>
      </c>
      <c r="K6743" s="67" t="s">
        <v>129</v>
      </c>
      <c r="L6743" s="67" t="s">
        <v>152</v>
      </c>
      <c r="M6743" s="67" t="s">
        <v>166</v>
      </c>
      <c r="N6743" s="67" t="s">
        <v>180</v>
      </c>
      <c r="O6743" s="81">
        <v>46211</v>
      </c>
      <c r="P6743" s="81">
        <v>45900</v>
      </c>
      <c r="Q6743" s="103" t="str">
        <f>IFERROR(VLOOKUP(J6743,Настройка!$C$4:$E$121,2,),"Ошибка")</f>
        <v>ITR</v>
      </c>
    </row>
    <row r="6744" spans="1:17" ht="14.4" customHeight="1">
      <c r="A6744" s="67">
        <v>6739</v>
      </c>
      <c r="B6744" s="80" t="s">
        <v>180</v>
      </c>
      <c r="C6744" s="80" t="s">
        <v>29</v>
      </c>
      <c r="D6744" s="80" t="s">
        <v>20774</v>
      </c>
      <c r="E6744" s="104" t="s">
        <v>20775</v>
      </c>
      <c r="F6744" s="107">
        <v>33339</v>
      </c>
      <c r="G6744" s="67" t="s">
        <v>69</v>
      </c>
      <c r="H6744" s="80" t="s">
        <v>302</v>
      </c>
      <c r="I6744" s="80" t="s">
        <v>20776</v>
      </c>
      <c r="J6744" s="104" t="s">
        <v>222</v>
      </c>
      <c r="K6744" s="67" t="s">
        <v>121</v>
      </c>
      <c r="L6744" s="67"/>
      <c r="M6744" s="67"/>
      <c r="N6744" s="67"/>
      <c r="O6744" s="81"/>
      <c r="P6744" s="81">
        <v>46028</v>
      </c>
      <c r="Q6744" s="103" t="str">
        <f>IFERROR(VLOOKUP(J6744,Настройка!$C$4:$E$121,2,),"Ошибка")</f>
        <v>R</v>
      </c>
    </row>
    <row r="6745" spans="1:17" ht="14.4" customHeight="1">
      <c r="A6745" s="67">
        <v>6740</v>
      </c>
      <c r="B6745" s="80" t="s">
        <v>180</v>
      </c>
      <c r="C6745" s="80" t="s">
        <v>29</v>
      </c>
      <c r="D6745" s="80" t="s">
        <v>20777</v>
      </c>
      <c r="E6745" s="104" t="s">
        <v>20778</v>
      </c>
      <c r="F6745" s="107">
        <v>24288</v>
      </c>
      <c r="G6745" s="67" t="s">
        <v>69</v>
      </c>
      <c r="H6745" s="80" t="s">
        <v>309</v>
      </c>
      <c r="I6745" s="80" t="s">
        <v>20779</v>
      </c>
      <c r="J6745" s="104" t="s">
        <v>222</v>
      </c>
      <c r="K6745" s="67" t="s">
        <v>121</v>
      </c>
      <c r="L6745" s="67"/>
      <c r="M6745" s="67"/>
      <c r="N6745" s="67"/>
      <c r="O6745" s="81"/>
      <c r="P6745" s="81">
        <v>46029</v>
      </c>
      <c r="Q6745" s="103" t="str">
        <f>IFERROR(VLOOKUP(J6745,Настройка!$C$4:$E$121,2,),"Ошибка")</f>
        <v>R</v>
      </c>
    </row>
    <row r="6746" spans="1:17" ht="14.4" customHeight="1">
      <c r="A6746" s="67">
        <v>6741</v>
      </c>
      <c r="B6746" s="80" t="s">
        <v>180</v>
      </c>
      <c r="C6746" s="80" t="s">
        <v>29</v>
      </c>
      <c r="D6746" s="80" t="s">
        <v>20780</v>
      </c>
      <c r="E6746" s="104" t="s">
        <v>20781</v>
      </c>
      <c r="F6746" s="107">
        <v>26629</v>
      </c>
      <c r="G6746" s="67" t="s">
        <v>67</v>
      </c>
      <c r="H6746" s="80"/>
      <c r="I6746" s="80" t="s">
        <v>20782</v>
      </c>
      <c r="J6746" s="104" t="s">
        <v>227</v>
      </c>
      <c r="K6746" s="67" t="s">
        <v>131</v>
      </c>
      <c r="L6746" s="67"/>
      <c r="M6746" s="67"/>
      <c r="N6746" s="67"/>
      <c r="O6746" s="81"/>
      <c r="P6746" s="81">
        <v>46029</v>
      </c>
      <c r="Q6746" s="103" t="str">
        <f>IFERROR(VLOOKUP(J6746,Настройка!$C$4:$E$121,2,),"Ошибка")</f>
        <v>R</v>
      </c>
    </row>
    <row r="6747" spans="1:17" ht="14.4" customHeight="1">
      <c r="A6747" s="67">
        <v>6742</v>
      </c>
      <c r="B6747" s="80" t="s">
        <v>180</v>
      </c>
      <c r="C6747" s="80" t="s">
        <v>29</v>
      </c>
      <c r="D6747" s="80" t="s">
        <v>20783</v>
      </c>
      <c r="E6747" s="104" t="s">
        <v>20784</v>
      </c>
      <c r="F6747" s="107">
        <v>26511</v>
      </c>
      <c r="G6747" s="67" t="s">
        <v>67</v>
      </c>
      <c r="H6747" s="80"/>
      <c r="I6747" s="80" t="s">
        <v>20785</v>
      </c>
      <c r="J6747" s="104" t="s">
        <v>227</v>
      </c>
      <c r="K6747" s="67" t="s">
        <v>131</v>
      </c>
      <c r="L6747" s="67"/>
      <c r="M6747" s="67"/>
      <c r="N6747" s="67"/>
      <c r="O6747" s="81"/>
      <c r="P6747" s="81">
        <v>46029</v>
      </c>
      <c r="Q6747" s="103" t="str">
        <f>IFERROR(VLOOKUP(J6747,Настройка!$C$4:$E$121,2,),"Ошибка")</f>
        <v>R</v>
      </c>
    </row>
    <row r="6748" spans="1:17" ht="14.4" customHeight="1">
      <c r="A6748" s="67">
        <v>6743</v>
      </c>
      <c r="B6748" s="80" t="s">
        <v>180</v>
      </c>
      <c r="C6748" s="80" t="s">
        <v>29</v>
      </c>
      <c r="D6748" s="80" t="s">
        <v>20786</v>
      </c>
      <c r="E6748" s="104" t="s">
        <v>20787</v>
      </c>
      <c r="F6748" s="107">
        <v>29021</v>
      </c>
      <c r="G6748" s="67" t="s">
        <v>67</v>
      </c>
      <c r="H6748" s="80"/>
      <c r="I6748" s="80" t="s">
        <v>20788</v>
      </c>
      <c r="J6748" s="104" t="s">
        <v>227</v>
      </c>
      <c r="K6748" s="67" t="s">
        <v>131</v>
      </c>
      <c r="L6748" s="67"/>
      <c r="M6748" s="67"/>
      <c r="N6748" s="67"/>
      <c r="O6748" s="81"/>
      <c r="P6748" s="81">
        <v>46029</v>
      </c>
      <c r="Q6748" s="103" t="str">
        <f>IFERROR(VLOOKUP(J6748,Настройка!$C$4:$E$121,2,),"Ошибка")</f>
        <v>R</v>
      </c>
    </row>
    <row r="6749" spans="1:17" ht="14.4" customHeight="1">
      <c r="A6749" s="67">
        <v>6744</v>
      </c>
      <c r="B6749" s="80" t="s">
        <v>180</v>
      </c>
      <c r="C6749" s="80" t="s">
        <v>29</v>
      </c>
      <c r="D6749" s="80" t="s">
        <v>20789</v>
      </c>
      <c r="E6749" s="104" t="s">
        <v>20790</v>
      </c>
      <c r="F6749" s="107">
        <v>30297</v>
      </c>
      <c r="G6749" s="67" t="s">
        <v>67</v>
      </c>
      <c r="H6749" s="80"/>
      <c r="I6749" s="80" t="s">
        <v>20791</v>
      </c>
      <c r="J6749" s="104" t="s">
        <v>227</v>
      </c>
      <c r="K6749" s="67" t="s">
        <v>131</v>
      </c>
      <c r="L6749" s="67"/>
      <c r="M6749" s="67"/>
      <c r="N6749" s="67"/>
      <c r="O6749" s="81"/>
      <c r="P6749" s="81">
        <v>46029</v>
      </c>
      <c r="Q6749" s="103" t="str">
        <f>IFERROR(VLOOKUP(J6749,Настройка!$C$4:$E$121,2,),"Ошибка")</f>
        <v>R</v>
      </c>
    </row>
    <row r="6750" spans="1:17" ht="14.4" customHeight="1">
      <c r="A6750" s="67">
        <v>6745</v>
      </c>
      <c r="B6750" s="80" t="s">
        <v>180</v>
      </c>
      <c r="C6750" s="80" t="s">
        <v>29</v>
      </c>
      <c r="D6750" s="80" t="s">
        <v>20792</v>
      </c>
      <c r="E6750" s="104" t="s">
        <v>20793</v>
      </c>
      <c r="F6750" s="107">
        <v>30364</v>
      </c>
      <c r="G6750" s="67" t="s">
        <v>67</v>
      </c>
      <c r="H6750" s="80"/>
      <c r="I6750" s="80" t="s">
        <v>20794</v>
      </c>
      <c r="J6750" s="104" t="s">
        <v>227</v>
      </c>
      <c r="K6750" s="67" t="s">
        <v>131</v>
      </c>
      <c r="L6750" s="67"/>
      <c r="M6750" s="67"/>
      <c r="N6750" s="67"/>
      <c r="O6750" s="81"/>
      <c r="P6750" s="81">
        <v>46029</v>
      </c>
      <c r="Q6750" s="103" t="str">
        <f>IFERROR(VLOOKUP(J6750,Настройка!$C$4:$E$121,2,),"Ошибка")</f>
        <v>R</v>
      </c>
    </row>
    <row r="6751" spans="1:17" ht="14.4" customHeight="1">
      <c r="A6751" s="67">
        <v>6746</v>
      </c>
      <c r="B6751" s="80" t="s">
        <v>180</v>
      </c>
      <c r="C6751" s="80" t="s">
        <v>29</v>
      </c>
      <c r="D6751" s="80" t="s">
        <v>20795</v>
      </c>
      <c r="E6751" s="104" t="s">
        <v>20796</v>
      </c>
      <c r="F6751" s="107">
        <v>38226</v>
      </c>
      <c r="G6751" s="67" t="s">
        <v>67</v>
      </c>
      <c r="H6751" s="80"/>
      <c r="I6751" s="80" t="s">
        <v>20797</v>
      </c>
      <c r="J6751" s="104" t="s">
        <v>227</v>
      </c>
      <c r="K6751" s="67" t="s">
        <v>131</v>
      </c>
      <c r="L6751" s="67"/>
      <c r="M6751" s="67"/>
      <c r="N6751" s="67"/>
      <c r="O6751" s="81"/>
      <c r="P6751" s="81">
        <v>46029</v>
      </c>
      <c r="Q6751" s="103" t="str">
        <f>IFERROR(VLOOKUP(J6751,Настройка!$C$4:$E$121,2,),"Ошибка")</f>
        <v>R</v>
      </c>
    </row>
    <row r="6752" spans="1:17" ht="14.4" customHeight="1">
      <c r="A6752" s="67">
        <v>6747</v>
      </c>
      <c r="B6752" s="80" t="s">
        <v>180</v>
      </c>
      <c r="C6752" s="80" t="s">
        <v>29</v>
      </c>
      <c r="D6752" s="80" t="s">
        <v>20798</v>
      </c>
      <c r="E6752" s="104" t="s">
        <v>20799</v>
      </c>
      <c r="F6752" s="107">
        <v>36147</v>
      </c>
      <c r="G6752" s="67" t="s">
        <v>67</v>
      </c>
      <c r="H6752" s="80" t="s">
        <v>401</v>
      </c>
      <c r="I6752" s="80" t="s">
        <v>20800</v>
      </c>
      <c r="J6752" s="104" t="s">
        <v>227</v>
      </c>
      <c r="K6752" s="67" t="s">
        <v>131</v>
      </c>
      <c r="L6752" s="67"/>
      <c r="M6752" s="67"/>
      <c r="N6752" s="67"/>
      <c r="O6752" s="81"/>
      <c r="P6752" s="81">
        <v>46029</v>
      </c>
      <c r="Q6752" s="103" t="str">
        <f>IFERROR(VLOOKUP(J6752,Настройка!$C$4:$E$121,2,),"Ошибка")</f>
        <v>R</v>
      </c>
    </row>
    <row r="6753" spans="1:17" ht="14.4" customHeight="1">
      <c r="A6753" s="67">
        <v>6748</v>
      </c>
      <c r="B6753" s="80" t="s">
        <v>180</v>
      </c>
      <c r="C6753" s="80" t="s">
        <v>29</v>
      </c>
      <c r="D6753" s="80" t="s">
        <v>20801</v>
      </c>
      <c r="E6753" s="104" t="s">
        <v>20802</v>
      </c>
      <c r="F6753" s="107">
        <v>38111</v>
      </c>
      <c r="G6753" s="67" t="s">
        <v>67</v>
      </c>
      <c r="H6753" s="80"/>
      <c r="I6753" s="80" t="s">
        <v>20803</v>
      </c>
      <c r="J6753" s="104" t="s">
        <v>227</v>
      </c>
      <c r="K6753" s="67" t="s">
        <v>131</v>
      </c>
      <c r="L6753" s="67"/>
      <c r="M6753" s="67"/>
      <c r="N6753" s="67"/>
      <c r="O6753" s="81"/>
      <c r="P6753" s="81">
        <v>46029</v>
      </c>
      <c r="Q6753" s="103" t="str">
        <f>IFERROR(VLOOKUP(J6753,Настройка!$C$4:$E$121,2,),"Ошибка")</f>
        <v>R</v>
      </c>
    </row>
    <row r="6754" spans="1:17" ht="14.4" customHeight="1">
      <c r="A6754" s="67">
        <v>6749</v>
      </c>
      <c r="B6754" s="80" t="s">
        <v>180</v>
      </c>
      <c r="C6754" s="80" t="s">
        <v>29</v>
      </c>
      <c r="D6754" s="80" t="s">
        <v>20804</v>
      </c>
      <c r="E6754" s="104" t="s">
        <v>20805</v>
      </c>
      <c r="F6754" s="107">
        <v>36128</v>
      </c>
      <c r="G6754" s="67" t="s">
        <v>67</v>
      </c>
      <c r="H6754" s="80"/>
      <c r="I6754" s="80" t="s">
        <v>20806</v>
      </c>
      <c r="J6754" s="104" t="s">
        <v>227</v>
      </c>
      <c r="K6754" s="67" t="s">
        <v>131</v>
      </c>
      <c r="L6754" s="67"/>
      <c r="M6754" s="67"/>
      <c r="N6754" s="67"/>
      <c r="O6754" s="81"/>
      <c r="P6754" s="81">
        <v>46029</v>
      </c>
      <c r="Q6754" s="103" t="str">
        <f>IFERROR(VLOOKUP(J6754,Настройка!$C$4:$E$121,2,),"Ошибка")</f>
        <v>R</v>
      </c>
    </row>
    <row r="6755" spans="1:17" ht="14.4" customHeight="1">
      <c r="A6755" s="67">
        <v>6750</v>
      </c>
      <c r="B6755" s="80" t="s">
        <v>180</v>
      </c>
      <c r="C6755" s="80" t="s">
        <v>29</v>
      </c>
      <c r="D6755" s="80" t="s">
        <v>20807</v>
      </c>
      <c r="E6755" s="104" t="s">
        <v>20808</v>
      </c>
      <c r="F6755" s="107">
        <v>37174</v>
      </c>
      <c r="G6755" s="67" t="s">
        <v>67</v>
      </c>
      <c r="H6755" s="80"/>
      <c r="I6755" s="80" t="s">
        <v>20809</v>
      </c>
      <c r="J6755" s="104" t="s">
        <v>227</v>
      </c>
      <c r="K6755" s="67" t="s">
        <v>131</v>
      </c>
      <c r="L6755" s="67"/>
      <c r="M6755" s="67"/>
      <c r="N6755" s="67"/>
      <c r="O6755" s="81"/>
      <c r="P6755" s="81">
        <v>46029</v>
      </c>
      <c r="Q6755" s="103" t="str">
        <f>IFERROR(VLOOKUP(J6755,Настройка!$C$4:$E$121,2,),"Ошибка")</f>
        <v>R</v>
      </c>
    </row>
    <row r="6756" spans="1:17" ht="14.4" customHeight="1">
      <c r="A6756" s="67">
        <v>6751</v>
      </c>
      <c r="B6756" s="80" t="s">
        <v>180</v>
      </c>
      <c r="C6756" s="80" t="s">
        <v>29</v>
      </c>
      <c r="D6756" s="80" t="s">
        <v>20810</v>
      </c>
      <c r="E6756" s="104" t="s">
        <v>20811</v>
      </c>
      <c r="F6756" s="107">
        <v>32334</v>
      </c>
      <c r="G6756" s="67" t="s">
        <v>93</v>
      </c>
      <c r="H6756" s="80" t="s">
        <v>886</v>
      </c>
      <c r="I6756" s="80" t="s">
        <v>20812</v>
      </c>
      <c r="J6756" s="104" t="s">
        <v>204</v>
      </c>
      <c r="K6756" s="67" t="s">
        <v>117</v>
      </c>
      <c r="L6756" s="67"/>
      <c r="M6756" s="67"/>
      <c r="N6756" s="67"/>
      <c r="O6756" s="81"/>
      <c r="P6756" s="81">
        <v>46029</v>
      </c>
      <c r="Q6756" s="103" t="str">
        <f>IFERROR(VLOOKUP(J6756,Настройка!$C$4:$E$121,2,),"Ошибка")</f>
        <v>R</v>
      </c>
    </row>
    <row r="6757" spans="1:17" ht="14.4" customHeight="1">
      <c r="A6757" s="67">
        <v>6752</v>
      </c>
      <c r="B6757" s="80" t="s">
        <v>180</v>
      </c>
      <c r="C6757" s="80" t="s">
        <v>29</v>
      </c>
      <c r="D6757" s="80" t="s">
        <v>20813</v>
      </c>
      <c r="E6757" s="104" t="s">
        <v>20814</v>
      </c>
      <c r="F6757" s="107">
        <v>32324</v>
      </c>
      <c r="G6757" s="67" t="s">
        <v>93</v>
      </c>
      <c r="H6757" s="80" t="s">
        <v>814</v>
      </c>
      <c r="I6757" s="80" t="s">
        <v>20815</v>
      </c>
      <c r="J6757" s="104" t="s">
        <v>227</v>
      </c>
      <c r="K6757" s="67" t="s">
        <v>131</v>
      </c>
      <c r="L6757" s="67"/>
      <c r="M6757" s="67"/>
      <c r="N6757" s="67"/>
      <c r="O6757" s="81"/>
      <c r="P6757" s="81">
        <v>46029</v>
      </c>
      <c r="Q6757" s="103" t="str">
        <f>IFERROR(VLOOKUP(J6757,Настройка!$C$4:$E$121,2,),"Ошибка")</f>
        <v>R</v>
      </c>
    </row>
    <row r="6758" spans="1:17" ht="14.4" customHeight="1">
      <c r="A6758" s="67">
        <v>6753</v>
      </c>
      <c r="B6758" s="80" t="s">
        <v>180</v>
      </c>
      <c r="C6758" s="80" t="s">
        <v>29</v>
      </c>
      <c r="D6758" s="80" t="s">
        <v>20816</v>
      </c>
      <c r="E6758" s="104" t="s">
        <v>20817</v>
      </c>
      <c r="F6758" s="107">
        <v>34379</v>
      </c>
      <c r="G6758" s="67" t="s">
        <v>69</v>
      </c>
      <c r="H6758" s="80" t="s">
        <v>302</v>
      </c>
      <c r="I6758" s="80" t="s">
        <v>20818</v>
      </c>
      <c r="J6758" s="104" t="s">
        <v>207</v>
      </c>
      <c r="K6758" s="67" t="s">
        <v>117</v>
      </c>
      <c r="L6758" s="67"/>
      <c r="M6758" s="67"/>
      <c r="N6758" s="67"/>
      <c r="O6758" s="81"/>
      <c r="P6758" s="81">
        <v>46029</v>
      </c>
      <c r="Q6758" s="103" t="str">
        <f>IFERROR(VLOOKUP(J6758,Настройка!$C$4:$E$121,2,),"Ошибка")</f>
        <v>R</v>
      </c>
    </row>
    <row r="6759" spans="1:17" ht="14.4" customHeight="1">
      <c r="A6759" s="67">
        <v>6754</v>
      </c>
      <c r="B6759" s="80" t="s">
        <v>180</v>
      </c>
      <c r="C6759" s="80" t="s">
        <v>29</v>
      </c>
      <c r="D6759" s="80" t="s">
        <v>20819</v>
      </c>
      <c r="E6759" s="104" t="s">
        <v>20820</v>
      </c>
      <c r="F6759" s="107">
        <v>37369</v>
      </c>
      <c r="G6759" s="67" t="s">
        <v>69</v>
      </c>
      <c r="H6759" s="80" t="s">
        <v>302</v>
      </c>
      <c r="I6759" s="80" t="s">
        <v>20821</v>
      </c>
      <c r="J6759" s="104" t="s">
        <v>226</v>
      </c>
      <c r="K6759" s="67" t="s">
        <v>129</v>
      </c>
      <c r="L6759" s="67"/>
      <c r="M6759" s="67"/>
      <c r="N6759" s="67"/>
      <c r="O6759" s="81"/>
      <c r="P6759" s="81">
        <v>46029</v>
      </c>
      <c r="Q6759" s="103" t="str">
        <f>IFERROR(VLOOKUP(J6759,Настройка!$C$4:$E$121,2,),"Ошибка")</f>
        <v>R</v>
      </c>
    </row>
    <row r="6760" spans="1:17" ht="14.4" customHeight="1">
      <c r="A6760" s="67">
        <v>6755</v>
      </c>
      <c r="B6760" s="80" t="s">
        <v>180</v>
      </c>
      <c r="C6760" s="80" t="s">
        <v>29</v>
      </c>
      <c r="D6760" s="80" t="s">
        <v>20822</v>
      </c>
      <c r="E6760" s="104" t="s">
        <v>20823</v>
      </c>
      <c r="F6760" s="107">
        <v>32770</v>
      </c>
      <c r="G6760" s="67" t="s">
        <v>69</v>
      </c>
      <c r="H6760" s="80" t="s">
        <v>302</v>
      </c>
      <c r="I6760" s="80" t="s">
        <v>20824</v>
      </c>
      <c r="J6760" s="104" t="s">
        <v>207</v>
      </c>
      <c r="K6760" s="67" t="s">
        <v>117</v>
      </c>
      <c r="L6760" s="67"/>
      <c r="M6760" s="67"/>
      <c r="N6760" s="67"/>
      <c r="O6760" s="81"/>
      <c r="P6760" s="81">
        <v>46029</v>
      </c>
      <c r="Q6760" s="103" t="str">
        <f>IFERROR(VLOOKUP(J6760,Настройка!$C$4:$E$121,2,),"Ошибка")</f>
        <v>R</v>
      </c>
    </row>
    <row r="6761" spans="1:17" ht="14.4" customHeight="1">
      <c r="A6761" s="67">
        <v>6756</v>
      </c>
      <c r="B6761" s="80" t="s">
        <v>180</v>
      </c>
      <c r="C6761" s="80" t="s">
        <v>29</v>
      </c>
      <c r="D6761" s="80" t="s">
        <v>20825</v>
      </c>
      <c r="E6761" s="104" t="s">
        <v>20826</v>
      </c>
      <c r="F6761" s="107">
        <v>30225</v>
      </c>
      <c r="G6761" s="67" t="s">
        <v>69</v>
      </c>
      <c r="H6761" s="80" t="s">
        <v>302</v>
      </c>
      <c r="I6761" s="80" t="s">
        <v>20827</v>
      </c>
      <c r="J6761" s="104" t="s">
        <v>204</v>
      </c>
      <c r="K6761" s="67" t="s">
        <v>117</v>
      </c>
      <c r="L6761" s="67"/>
      <c r="M6761" s="67"/>
      <c r="N6761" s="67"/>
      <c r="O6761" s="81"/>
      <c r="P6761" s="81">
        <v>46029</v>
      </c>
      <c r="Q6761" s="103" t="str">
        <f>IFERROR(VLOOKUP(J6761,Настройка!$C$4:$E$121,2,),"Ошибка")</f>
        <v>R</v>
      </c>
    </row>
    <row r="6762" spans="1:17" ht="14.4" customHeight="1">
      <c r="A6762" s="67">
        <v>6757</v>
      </c>
      <c r="B6762" s="80" t="s">
        <v>180</v>
      </c>
      <c r="C6762" s="80" t="s">
        <v>29</v>
      </c>
      <c r="D6762" s="80" t="s">
        <v>20828</v>
      </c>
      <c r="E6762" s="104" t="s">
        <v>20829</v>
      </c>
      <c r="F6762" s="107">
        <v>35949</v>
      </c>
      <c r="G6762" s="67" t="s">
        <v>69</v>
      </c>
      <c r="H6762" s="80" t="s">
        <v>302</v>
      </c>
      <c r="I6762" s="80" t="s">
        <v>20830</v>
      </c>
      <c r="J6762" s="104" t="s">
        <v>226</v>
      </c>
      <c r="K6762" s="67" t="s">
        <v>129</v>
      </c>
      <c r="L6762" s="67"/>
      <c r="M6762" s="67"/>
      <c r="N6762" s="67"/>
      <c r="O6762" s="81"/>
      <c r="P6762" s="81">
        <v>46029</v>
      </c>
      <c r="Q6762" s="103" t="str">
        <f>IFERROR(VLOOKUP(J6762,Настройка!$C$4:$E$121,2,),"Ошибка")</f>
        <v>R</v>
      </c>
    </row>
    <row r="6763" spans="1:17" ht="14.4" customHeight="1">
      <c r="A6763" s="67">
        <v>6758</v>
      </c>
      <c r="B6763" s="80" t="s">
        <v>180</v>
      </c>
      <c r="C6763" s="80" t="s">
        <v>29</v>
      </c>
      <c r="D6763" s="80" t="s">
        <v>20831</v>
      </c>
      <c r="E6763" s="104" t="s">
        <v>20832</v>
      </c>
      <c r="F6763" s="107">
        <v>28582</v>
      </c>
      <c r="G6763" s="67" t="s">
        <v>69</v>
      </c>
      <c r="H6763" s="80" t="s">
        <v>356</v>
      </c>
      <c r="I6763" s="80" t="s">
        <v>20833</v>
      </c>
      <c r="J6763" s="104" t="s">
        <v>204</v>
      </c>
      <c r="K6763" s="67" t="s">
        <v>117</v>
      </c>
      <c r="L6763" s="67"/>
      <c r="M6763" s="67"/>
      <c r="N6763" s="67"/>
      <c r="O6763" s="81"/>
      <c r="P6763" s="81">
        <v>46029</v>
      </c>
      <c r="Q6763" s="103" t="str">
        <f>IFERROR(VLOOKUP(J6763,Настройка!$C$4:$E$121,2,),"Ошибка")</f>
        <v>R</v>
      </c>
    </row>
    <row r="6764" spans="1:17" ht="14.4" customHeight="1">
      <c r="A6764" s="67">
        <v>6759</v>
      </c>
      <c r="B6764" s="80" t="s">
        <v>180</v>
      </c>
      <c r="C6764" s="80" t="s">
        <v>29</v>
      </c>
      <c r="D6764" s="80" t="s">
        <v>20834</v>
      </c>
      <c r="E6764" s="104" t="s">
        <v>20835</v>
      </c>
      <c r="F6764" s="107">
        <v>29027</v>
      </c>
      <c r="G6764" s="67" t="s">
        <v>69</v>
      </c>
      <c r="H6764" s="80" t="s">
        <v>302</v>
      </c>
      <c r="I6764" s="80" t="s">
        <v>20836</v>
      </c>
      <c r="J6764" s="104" t="s">
        <v>226</v>
      </c>
      <c r="K6764" s="67" t="s">
        <v>129</v>
      </c>
      <c r="L6764" s="67"/>
      <c r="M6764" s="67"/>
      <c r="N6764" s="67"/>
      <c r="O6764" s="81"/>
      <c r="P6764" s="81">
        <v>46029</v>
      </c>
      <c r="Q6764" s="103" t="str">
        <f>IFERROR(VLOOKUP(J6764,Настройка!$C$4:$E$121,2,),"Ошибка")</f>
        <v>R</v>
      </c>
    </row>
    <row r="6765" spans="1:17" ht="14.4" customHeight="1">
      <c r="A6765" s="67">
        <v>6760</v>
      </c>
      <c r="B6765" s="80" t="s">
        <v>180</v>
      </c>
      <c r="C6765" s="80" t="s">
        <v>29</v>
      </c>
      <c r="D6765" s="80" t="s">
        <v>20837</v>
      </c>
      <c r="E6765" s="104" t="s">
        <v>20838</v>
      </c>
      <c r="F6765" s="107">
        <v>39353</v>
      </c>
      <c r="G6765" s="67" t="s">
        <v>69</v>
      </c>
      <c r="H6765" s="80" t="s">
        <v>302</v>
      </c>
      <c r="I6765" s="80" t="s">
        <v>20839</v>
      </c>
      <c r="J6765" s="104" t="s">
        <v>226</v>
      </c>
      <c r="K6765" s="67" t="s">
        <v>129</v>
      </c>
      <c r="L6765" s="67"/>
      <c r="M6765" s="67"/>
      <c r="N6765" s="67"/>
      <c r="O6765" s="81"/>
      <c r="P6765" s="81">
        <v>46029</v>
      </c>
      <c r="Q6765" s="103" t="str">
        <f>IFERROR(VLOOKUP(J6765,Настройка!$C$4:$E$121,2,),"Ошибка")</f>
        <v>R</v>
      </c>
    </row>
    <row r="6766" spans="1:17" ht="14.4" customHeight="1">
      <c r="A6766" s="67">
        <v>6761</v>
      </c>
      <c r="B6766" s="80" t="s">
        <v>180</v>
      </c>
      <c r="C6766" s="80" t="s">
        <v>29</v>
      </c>
      <c r="D6766" s="80" t="s">
        <v>20840</v>
      </c>
      <c r="E6766" s="104" t="s">
        <v>20841</v>
      </c>
      <c r="F6766" s="107">
        <v>27711</v>
      </c>
      <c r="G6766" s="67" t="s">
        <v>69</v>
      </c>
      <c r="H6766" s="80" t="s">
        <v>309</v>
      </c>
      <c r="I6766" s="80" t="s">
        <v>20842</v>
      </c>
      <c r="J6766" s="104" t="s">
        <v>204</v>
      </c>
      <c r="K6766" s="67" t="s">
        <v>117</v>
      </c>
      <c r="L6766" s="67"/>
      <c r="M6766" s="67"/>
      <c r="N6766" s="67"/>
      <c r="O6766" s="81"/>
      <c r="P6766" s="81">
        <v>46029</v>
      </c>
      <c r="Q6766" s="103" t="str">
        <f>IFERROR(VLOOKUP(J6766,Настройка!$C$4:$E$121,2,),"Ошибка")</f>
        <v>R</v>
      </c>
    </row>
    <row r="6767" spans="1:17" ht="14.4" customHeight="1">
      <c r="A6767" s="67">
        <v>6762</v>
      </c>
      <c r="B6767" s="80" t="s">
        <v>180</v>
      </c>
      <c r="C6767" s="80" t="s">
        <v>29</v>
      </c>
      <c r="D6767" s="80" t="s">
        <v>20843</v>
      </c>
      <c r="E6767" s="104" t="s">
        <v>20844</v>
      </c>
      <c r="F6767" s="107">
        <v>29903</v>
      </c>
      <c r="G6767" s="67" t="s">
        <v>69</v>
      </c>
      <c r="H6767" s="80" t="s">
        <v>309</v>
      </c>
      <c r="I6767" s="80" t="s">
        <v>20845</v>
      </c>
      <c r="J6767" s="104" t="s">
        <v>201</v>
      </c>
      <c r="K6767" s="67" t="s">
        <v>117</v>
      </c>
      <c r="L6767" s="67"/>
      <c r="M6767" s="67"/>
      <c r="N6767" s="67"/>
      <c r="O6767" s="81"/>
      <c r="P6767" s="81">
        <v>46030</v>
      </c>
      <c r="Q6767" s="103" t="str">
        <f>IFERROR(VLOOKUP(J6767,Настройка!$C$4:$E$121,2,),"Ошибка")</f>
        <v>ITR</v>
      </c>
    </row>
    <row r="6768" spans="1:17" ht="14.4" customHeight="1">
      <c r="A6768" s="67">
        <v>6763</v>
      </c>
      <c r="B6768" s="80" t="s">
        <v>180</v>
      </c>
      <c r="C6768" s="80" t="s">
        <v>29</v>
      </c>
      <c r="D6768" s="80" t="s">
        <v>20846</v>
      </c>
      <c r="E6768" s="104" t="s">
        <v>20847</v>
      </c>
      <c r="F6768" s="107">
        <v>36175</v>
      </c>
      <c r="G6768" s="67" t="s">
        <v>87</v>
      </c>
      <c r="H6768" s="80"/>
      <c r="I6768" s="80" t="s">
        <v>20848</v>
      </c>
      <c r="J6768" s="104" t="s">
        <v>202</v>
      </c>
      <c r="K6768" s="67" t="s">
        <v>129</v>
      </c>
      <c r="L6768" s="67"/>
      <c r="M6768" s="67"/>
      <c r="N6768" s="67"/>
      <c r="O6768" s="81"/>
      <c r="P6768" s="81">
        <v>46028</v>
      </c>
      <c r="Q6768" s="103" t="str">
        <f>IFERROR(VLOOKUP(J6768,Настройка!$C$4:$E$121,2,),"Ошибка")</f>
        <v>ITR</v>
      </c>
    </row>
    <row r="6769" spans="1:17" ht="14.4" customHeight="1">
      <c r="A6769" s="67">
        <v>6764</v>
      </c>
      <c r="B6769" s="80" t="s">
        <v>180</v>
      </c>
      <c r="C6769" s="80" t="s">
        <v>29</v>
      </c>
      <c r="D6769" s="80" t="s">
        <v>20849</v>
      </c>
      <c r="E6769" s="104" t="s">
        <v>20850</v>
      </c>
      <c r="F6769" s="107">
        <v>39385</v>
      </c>
      <c r="G6769" s="67" t="s">
        <v>69</v>
      </c>
      <c r="H6769" s="80" t="s">
        <v>385</v>
      </c>
      <c r="I6769" s="80" t="s">
        <v>20851</v>
      </c>
      <c r="J6769" s="104" t="s">
        <v>207</v>
      </c>
      <c r="K6769" s="67" t="s">
        <v>117</v>
      </c>
      <c r="L6769" s="67"/>
      <c r="M6769" s="67"/>
      <c r="N6769" s="67"/>
      <c r="O6769" s="81"/>
      <c r="P6769" s="81">
        <v>46031</v>
      </c>
      <c r="Q6769" s="103" t="str">
        <f>IFERROR(VLOOKUP(J6769,Настройка!$C$4:$E$121,2,),"Ошибка")</f>
        <v>R</v>
      </c>
    </row>
    <row r="6770" spans="1:17" ht="14.4" customHeight="1">
      <c r="A6770" s="67">
        <v>6765</v>
      </c>
      <c r="B6770" s="80" t="s">
        <v>180</v>
      </c>
      <c r="C6770" s="80" t="s">
        <v>29</v>
      </c>
      <c r="D6770" s="80" t="s">
        <v>20852</v>
      </c>
      <c r="E6770" s="104" t="s">
        <v>20853</v>
      </c>
      <c r="F6770" s="107">
        <v>32967</v>
      </c>
      <c r="G6770" s="67" t="s">
        <v>69</v>
      </c>
      <c r="H6770" s="80" t="s">
        <v>302</v>
      </c>
      <c r="I6770" s="80" t="s">
        <v>20854</v>
      </c>
      <c r="J6770" s="104" t="s">
        <v>211</v>
      </c>
      <c r="K6770" s="67" t="s">
        <v>117</v>
      </c>
      <c r="L6770" s="67"/>
      <c r="M6770" s="67"/>
      <c r="N6770" s="67"/>
      <c r="O6770" s="81"/>
      <c r="P6770" s="81">
        <v>46031</v>
      </c>
      <c r="Q6770" s="103" t="str">
        <f>IFERROR(VLOOKUP(J6770,Настройка!$C$4:$E$121,2,),"Ошибка")</f>
        <v>R</v>
      </c>
    </row>
    <row r="6771" spans="1:17" ht="14.4" customHeight="1">
      <c r="A6771" s="67">
        <v>6766</v>
      </c>
      <c r="B6771" s="80" t="s">
        <v>180</v>
      </c>
      <c r="C6771" s="80" t="s">
        <v>29</v>
      </c>
      <c r="D6771" s="80" t="s">
        <v>20855</v>
      </c>
      <c r="E6771" s="104" t="s">
        <v>20856</v>
      </c>
      <c r="F6771" s="107">
        <v>38571</v>
      </c>
      <c r="G6771" s="67" t="s">
        <v>67</v>
      </c>
      <c r="H6771" s="80" t="s">
        <v>401</v>
      </c>
      <c r="I6771" s="80" t="s">
        <v>20857</v>
      </c>
      <c r="J6771" s="104" t="s">
        <v>215</v>
      </c>
      <c r="K6771" s="67" t="s">
        <v>129</v>
      </c>
      <c r="L6771" s="67"/>
      <c r="M6771" s="67"/>
      <c r="N6771" s="67"/>
      <c r="O6771" s="81"/>
      <c r="P6771" s="81">
        <v>45953</v>
      </c>
      <c r="Q6771" s="103" t="str">
        <f>IFERROR(VLOOKUP(J6771,Настройка!$C$4:$E$121,2,),"Ошибка")</f>
        <v>R</v>
      </c>
    </row>
    <row r="6772" spans="1:17" ht="14.4" customHeight="1">
      <c r="A6772" s="67">
        <v>6767</v>
      </c>
      <c r="B6772" s="80" t="s">
        <v>180</v>
      </c>
      <c r="C6772" s="80" t="s">
        <v>29</v>
      </c>
      <c r="D6772" s="80" t="s">
        <v>20858</v>
      </c>
      <c r="E6772" s="104" t="s">
        <v>20859</v>
      </c>
      <c r="F6772" s="107">
        <v>38281</v>
      </c>
      <c r="G6772" s="67" t="s">
        <v>93</v>
      </c>
      <c r="H6772" s="80" t="s">
        <v>886</v>
      </c>
      <c r="I6772" s="80" t="s">
        <v>20860</v>
      </c>
      <c r="J6772" s="104" t="s">
        <v>222</v>
      </c>
      <c r="K6772" s="67" t="s">
        <v>121</v>
      </c>
      <c r="L6772" s="67"/>
      <c r="M6772" s="67"/>
      <c r="N6772" s="67"/>
      <c r="O6772" s="81"/>
      <c r="P6772" s="81">
        <v>45950</v>
      </c>
      <c r="Q6772" s="103" t="str">
        <f>IFERROR(VLOOKUP(J6772,Настройка!$C$4:$E$121,2,),"Ошибка")</f>
        <v>R</v>
      </c>
    </row>
    <row r="6773" spans="1:17" ht="14.4" customHeight="1">
      <c r="A6773" s="67">
        <v>6768</v>
      </c>
      <c r="B6773" s="80" t="s">
        <v>180</v>
      </c>
      <c r="C6773" s="80" t="s">
        <v>29</v>
      </c>
      <c r="D6773" s="80" t="s">
        <v>20861</v>
      </c>
      <c r="E6773" s="104" t="s">
        <v>20862</v>
      </c>
      <c r="F6773" s="107">
        <v>34630</v>
      </c>
      <c r="G6773" s="67" t="s">
        <v>87</v>
      </c>
      <c r="H6773" s="80"/>
      <c r="I6773" s="80" t="s">
        <v>20863</v>
      </c>
      <c r="J6773" s="104" t="s">
        <v>213</v>
      </c>
      <c r="K6773" s="67" t="s">
        <v>121</v>
      </c>
      <c r="L6773" s="67"/>
      <c r="M6773" s="67"/>
      <c r="N6773" s="67"/>
      <c r="O6773" s="81"/>
      <c r="P6773" s="81">
        <v>45936</v>
      </c>
      <c r="Q6773" s="103" t="str">
        <f>IFERROR(VLOOKUP(J6773,Настройка!$C$4:$E$121,2,),"Ошибка")</f>
        <v>R</v>
      </c>
    </row>
    <row r="6774" spans="1:17" ht="14.4" customHeight="1">
      <c r="A6774" s="67">
        <v>6769</v>
      </c>
      <c r="B6774" s="80" t="s">
        <v>180</v>
      </c>
      <c r="C6774" s="80" t="s">
        <v>29</v>
      </c>
      <c r="D6774" s="80" t="s">
        <v>20864</v>
      </c>
      <c r="E6774" s="104" t="s">
        <v>20865</v>
      </c>
      <c r="F6774" s="107">
        <v>30861</v>
      </c>
      <c r="G6774" s="67" t="s">
        <v>93</v>
      </c>
      <c r="H6774" s="80" t="s">
        <v>814</v>
      </c>
      <c r="I6774" s="80" t="s">
        <v>20866</v>
      </c>
      <c r="J6774" s="104" t="s">
        <v>222</v>
      </c>
      <c r="K6774" s="67" t="s">
        <v>121</v>
      </c>
      <c r="L6774" s="67"/>
      <c r="M6774" s="67"/>
      <c r="N6774" s="67"/>
      <c r="O6774" s="81"/>
      <c r="P6774" s="81">
        <v>45954</v>
      </c>
      <c r="Q6774" s="103" t="str">
        <f>IFERROR(VLOOKUP(J6774,Настройка!$C$4:$E$121,2,),"Ошибка")</f>
        <v>R</v>
      </c>
    </row>
    <row r="6775" spans="1:17" ht="14.4" customHeight="1">
      <c r="A6775" s="67">
        <v>6770</v>
      </c>
      <c r="B6775" s="80" t="s">
        <v>180</v>
      </c>
      <c r="C6775" s="80" t="s">
        <v>29</v>
      </c>
      <c r="D6775" s="80" t="s">
        <v>20867</v>
      </c>
      <c r="E6775" s="104" t="s">
        <v>20868</v>
      </c>
      <c r="F6775" s="107">
        <v>36969</v>
      </c>
      <c r="G6775" s="67" t="s">
        <v>67</v>
      </c>
      <c r="H6775" s="80" t="s">
        <v>401</v>
      </c>
      <c r="I6775" s="80" t="s">
        <v>20869</v>
      </c>
      <c r="J6775" s="104" t="s">
        <v>222</v>
      </c>
      <c r="K6775" s="67" t="s">
        <v>121</v>
      </c>
      <c r="L6775" s="67"/>
      <c r="M6775" s="67"/>
      <c r="N6775" s="67"/>
      <c r="O6775" s="81"/>
      <c r="P6775" s="81">
        <v>45944</v>
      </c>
      <c r="Q6775" s="103" t="str">
        <f>IFERROR(VLOOKUP(J6775,Настройка!$C$4:$E$121,2,),"Ошибка")</f>
        <v>R</v>
      </c>
    </row>
    <row r="6776" spans="1:17" ht="14.4" customHeight="1">
      <c r="A6776" s="67">
        <v>6771</v>
      </c>
      <c r="B6776" s="80" t="s">
        <v>180</v>
      </c>
      <c r="C6776" s="80" t="s">
        <v>29</v>
      </c>
      <c r="D6776" s="80" t="s">
        <v>20870</v>
      </c>
      <c r="E6776" s="104" t="s">
        <v>20871</v>
      </c>
      <c r="F6776" s="107">
        <v>37129</v>
      </c>
      <c r="G6776" s="67" t="s">
        <v>87</v>
      </c>
      <c r="H6776" s="80"/>
      <c r="I6776" s="80" t="s">
        <v>20872</v>
      </c>
      <c r="J6776" s="104" t="s">
        <v>226</v>
      </c>
      <c r="K6776" s="67" t="s">
        <v>129</v>
      </c>
      <c r="L6776" s="67"/>
      <c r="M6776" s="67"/>
      <c r="N6776" s="67"/>
      <c r="O6776" s="81"/>
      <c r="P6776" s="81">
        <v>46031</v>
      </c>
      <c r="Q6776" s="103" t="str">
        <f>IFERROR(VLOOKUP(J6776,Настройка!$C$4:$E$121,2,),"Ошибка")</f>
        <v>R</v>
      </c>
    </row>
    <row r="6777" spans="1:17" ht="14.4" customHeight="1">
      <c r="A6777" s="67">
        <v>6772</v>
      </c>
      <c r="B6777" s="80" t="s">
        <v>180</v>
      </c>
      <c r="C6777" s="80" t="s">
        <v>29</v>
      </c>
      <c r="D6777" s="80" t="s">
        <v>20873</v>
      </c>
      <c r="E6777" s="104" t="s">
        <v>20874</v>
      </c>
      <c r="F6777" s="107">
        <v>33055</v>
      </c>
      <c r="G6777" s="67" t="s">
        <v>87</v>
      </c>
      <c r="H6777" s="80"/>
      <c r="I6777" s="80" t="s">
        <v>20875</v>
      </c>
      <c r="J6777" s="104" t="s">
        <v>226</v>
      </c>
      <c r="K6777" s="67" t="s">
        <v>129</v>
      </c>
      <c r="L6777" s="67"/>
      <c r="M6777" s="67"/>
      <c r="N6777" s="67"/>
      <c r="O6777" s="81"/>
      <c r="P6777" s="81">
        <v>46031</v>
      </c>
      <c r="Q6777" s="103" t="str">
        <f>IFERROR(VLOOKUP(J6777,Настройка!$C$4:$E$121,2,),"Ошибка")</f>
        <v>R</v>
      </c>
    </row>
    <row r="6778" spans="1:17" ht="14.4" customHeight="1">
      <c r="A6778" s="67">
        <v>6773</v>
      </c>
      <c r="B6778" s="80" t="s">
        <v>180</v>
      </c>
      <c r="C6778" s="80" t="s">
        <v>29</v>
      </c>
      <c r="D6778" s="80" t="s">
        <v>20876</v>
      </c>
      <c r="E6778" s="104" t="s">
        <v>20877</v>
      </c>
      <c r="F6778" s="107">
        <v>37064</v>
      </c>
      <c r="G6778" s="67" t="s">
        <v>87</v>
      </c>
      <c r="H6778" s="80"/>
      <c r="I6778" s="80" t="s">
        <v>20878</v>
      </c>
      <c r="J6778" s="104" t="s">
        <v>226</v>
      </c>
      <c r="K6778" s="67" t="s">
        <v>129</v>
      </c>
      <c r="L6778" s="67"/>
      <c r="M6778" s="67"/>
      <c r="N6778" s="67"/>
      <c r="O6778" s="81"/>
      <c r="P6778" s="81">
        <v>46031</v>
      </c>
      <c r="Q6778" s="103" t="str">
        <f>IFERROR(VLOOKUP(J6778,Настройка!$C$4:$E$121,2,),"Ошибка")</f>
        <v>R</v>
      </c>
    </row>
    <row r="6779" spans="1:17" ht="14.4" customHeight="1">
      <c r="A6779" s="67">
        <v>6774</v>
      </c>
      <c r="B6779" s="80" t="s">
        <v>180</v>
      </c>
      <c r="C6779" s="80" t="s">
        <v>29</v>
      </c>
      <c r="D6779" s="80" t="s">
        <v>20879</v>
      </c>
      <c r="E6779" s="104" t="s">
        <v>20880</v>
      </c>
      <c r="F6779" s="107">
        <v>27246</v>
      </c>
      <c r="G6779" s="67" t="s">
        <v>93</v>
      </c>
      <c r="H6779" s="80" t="s">
        <v>814</v>
      </c>
      <c r="I6779" s="80" t="s">
        <v>20881</v>
      </c>
      <c r="J6779" s="104" t="s">
        <v>204</v>
      </c>
      <c r="K6779" s="67" t="s">
        <v>117</v>
      </c>
      <c r="L6779" s="67"/>
      <c r="M6779" s="67"/>
      <c r="N6779" s="67"/>
      <c r="O6779" s="81"/>
      <c r="P6779" s="81">
        <v>46032</v>
      </c>
      <c r="Q6779" s="103" t="str">
        <f>IFERROR(VLOOKUP(J6779,Настройка!$C$4:$E$121,2,),"Ошибка")</f>
        <v>R</v>
      </c>
    </row>
    <row r="6780" spans="1:17" ht="14.4" customHeight="1">
      <c r="A6780" s="67">
        <v>6775</v>
      </c>
      <c r="B6780" s="80" t="s">
        <v>180</v>
      </c>
      <c r="C6780" s="80" t="s">
        <v>29</v>
      </c>
      <c r="D6780" s="80" t="s">
        <v>20882</v>
      </c>
      <c r="E6780" s="104" t="s">
        <v>20883</v>
      </c>
      <c r="F6780" s="107">
        <v>32661</v>
      </c>
      <c r="G6780" s="67" t="s">
        <v>67</v>
      </c>
      <c r="H6780" s="80" t="s">
        <v>401</v>
      </c>
      <c r="I6780" s="80" t="s">
        <v>20884</v>
      </c>
      <c r="J6780" s="104" t="s">
        <v>227</v>
      </c>
      <c r="K6780" s="67" t="s">
        <v>131</v>
      </c>
      <c r="L6780" s="67"/>
      <c r="M6780" s="67"/>
      <c r="N6780" s="67"/>
      <c r="O6780" s="81"/>
      <c r="P6780" s="81">
        <v>46032</v>
      </c>
      <c r="Q6780" s="103" t="str">
        <f>IFERROR(VLOOKUP(J6780,Настройка!$C$4:$E$121,2,),"Ошибка")</f>
        <v>R</v>
      </c>
    </row>
    <row r="6781" spans="1:17" ht="14.4" customHeight="1">
      <c r="A6781" s="67">
        <v>6776</v>
      </c>
      <c r="B6781" s="80" t="s">
        <v>180</v>
      </c>
      <c r="C6781" s="80" t="s">
        <v>29</v>
      </c>
      <c r="D6781" s="80" t="s">
        <v>20885</v>
      </c>
      <c r="E6781" s="104" t="s">
        <v>20886</v>
      </c>
      <c r="F6781" s="107">
        <v>35510</v>
      </c>
      <c r="G6781" s="67" t="s">
        <v>67</v>
      </c>
      <c r="H6781" s="80" t="s">
        <v>401</v>
      </c>
      <c r="I6781" s="80" t="s">
        <v>20887</v>
      </c>
      <c r="J6781" s="104" t="s">
        <v>181</v>
      </c>
      <c r="K6781" s="67" t="s">
        <v>109</v>
      </c>
      <c r="L6781" s="67"/>
      <c r="M6781" s="67"/>
      <c r="N6781" s="67"/>
      <c r="O6781" s="81"/>
      <c r="P6781" s="81">
        <v>46032</v>
      </c>
      <c r="Q6781" s="103" t="str">
        <f>IFERROR(VLOOKUP(J6781,Настройка!$C$4:$E$121,2,),"Ошибка")</f>
        <v>ITR</v>
      </c>
    </row>
    <row r="6782" spans="1:17" ht="14.4" customHeight="1">
      <c r="A6782" s="67">
        <v>6777</v>
      </c>
      <c r="B6782" s="80" t="s">
        <v>180</v>
      </c>
      <c r="C6782" s="80" t="s">
        <v>29</v>
      </c>
      <c r="D6782" s="80" t="s">
        <v>20888</v>
      </c>
      <c r="E6782" s="104" t="s">
        <v>20889</v>
      </c>
      <c r="F6782" s="107">
        <v>34065</v>
      </c>
      <c r="G6782" s="67" t="s">
        <v>67</v>
      </c>
      <c r="H6782" s="80" t="s">
        <v>401</v>
      </c>
      <c r="I6782" s="80" t="s">
        <v>20890</v>
      </c>
      <c r="J6782" s="104" t="s">
        <v>227</v>
      </c>
      <c r="K6782" s="67" t="s">
        <v>131</v>
      </c>
      <c r="L6782" s="67"/>
      <c r="M6782" s="67"/>
      <c r="N6782" s="67"/>
      <c r="O6782" s="81"/>
      <c r="P6782" s="81">
        <v>46032</v>
      </c>
      <c r="Q6782" s="103" t="str">
        <f>IFERROR(VLOOKUP(J6782,Настройка!$C$4:$E$121,2,),"Ошибка")</f>
        <v>R</v>
      </c>
    </row>
    <row r="6783" spans="1:17" ht="14.4" customHeight="1">
      <c r="A6783" s="67">
        <v>6778</v>
      </c>
      <c r="B6783" s="80" t="s">
        <v>180</v>
      </c>
      <c r="C6783" s="80" t="s">
        <v>29</v>
      </c>
      <c r="D6783" s="80" t="s">
        <v>20891</v>
      </c>
      <c r="E6783" s="104" t="s">
        <v>20892</v>
      </c>
      <c r="F6783" s="107">
        <v>37447</v>
      </c>
      <c r="G6783" s="67" t="s">
        <v>89</v>
      </c>
      <c r="H6783" s="80" t="s">
        <v>602</v>
      </c>
      <c r="I6783" s="80" t="s">
        <v>20893</v>
      </c>
      <c r="J6783" s="104" t="s">
        <v>226</v>
      </c>
      <c r="K6783" s="67" t="s">
        <v>129</v>
      </c>
      <c r="L6783" s="67" t="s">
        <v>152</v>
      </c>
      <c r="M6783" s="67" t="s">
        <v>166</v>
      </c>
      <c r="N6783" s="67" t="s">
        <v>180</v>
      </c>
      <c r="O6783" s="81">
        <v>46307</v>
      </c>
      <c r="P6783" s="81">
        <v>46032</v>
      </c>
      <c r="Q6783" s="103" t="str">
        <f>IFERROR(VLOOKUP(J6783,Настройка!$C$4:$E$121,2,),"Ошибка")</f>
        <v>R</v>
      </c>
    </row>
    <row r="6784" spans="1:17" ht="14.4" customHeight="1">
      <c r="A6784" s="67">
        <v>6779</v>
      </c>
      <c r="B6784" s="80" t="s">
        <v>180</v>
      </c>
      <c r="C6784" s="80" t="s">
        <v>29</v>
      </c>
      <c r="D6784" s="80" t="s">
        <v>20894</v>
      </c>
      <c r="E6784" s="104" t="s">
        <v>20895</v>
      </c>
      <c r="F6784" s="107">
        <v>36354</v>
      </c>
      <c r="G6784" s="67" t="s">
        <v>89</v>
      </c>
      <c r="H6784" s="80" t="s">
        <v>602</v>
      </c>
      <c r="I6784" s="80" t="s">
        <v>20896</v>
      </c>
      <c r="J6784" s="104" t="s">
        <v>226</v>
      </c>
      <c r="K6784" s="67" t="s">
        <v>129</v>
      </c>
      <c r="L6784" s="67" t="s">
        <v>152</v>
      </c>
      <c r="M6784" s="67" t="s">
        <v>166</v>
      </c>
      <c r="N6784" s="67" t="s">
        <v>180</v>
      </c>
      <c r="O6784" s="81">
        <v>46307</v>
      </c>
      <c r="P6784" s="81">
        <v>46032</v>
      </c>
      <c r="Q6784" s="103" t="str">
        <f>IFERROR(VLOOKUP(J6784,Настройка!$C$4:$E$121,2,),"Ошибка")</f>
        <v>R</v>
      </c>
    </row>
    <row r="6785" spans="1:17" ht="14.4" customHeight="1">
      <c r="A6785" s="67">
        <v>6780</v>
      </c>
      <c r="B6785" s="80" t="s">
        <v>180</v>
      </c>
      <c r="C6785" s="80" t="s">
        <v>29</v>
      </c>
      <c r="D6785" s="80" t="s">
        <v>20897</v>
      </c>
      <c r="E6785" s="104" t="s">
        <v>20898</v>
      </c>
      <c r="F6785" s="107">
        <v>35748</v>
      </c>
      <c r="G6785" s="67" t="s">
        <v>89</v>
      </c>
      <c r="H6785" s="80" t="s">
        <v>602</v>
      </c>
      <c r="I6785" s="80" t="s">
        <v>20899</v>
      </c>
      <c r="J6785" s="104" t="s">
        <v>226</v>
      </c>
      <c r="K6785" s="67" t="s">
        <v>129</v>
      </c>
      <c r="L6785" s="67" t="s">
        <v>152</v>
      </c>
      <c r="M6785" s="67" t="s">
        <v>166</v>
      </c>
      <c r="N6785" s="67" t="s">
        <v>180</v>
      </c>
      <c r="O6785" s="81">
        <v>46307</v>
      </c>
      <c r="P6785" s="81">
        <v>46032</v>
      </c>
      <c r="Q6785" s="103" t="str">
        <f>IFERROR(VLOOKUP(J6785,Настройка!$C$4:$E$121,2,),"Ошибка")</f>
        <v>R</v>
      </c>
    </row>
    <row r="6786" spans="1:17" ht="14.4" customHeight="1">
      <c r="A6786" s="67">
        <v>6781</v>
      </c>
      <c r="B6786" s="80" t="s">
        <v>180</v>
      </c>
      <c r="C6786" s="80" t="s">
        <v>29</v>
      </c>
      <c r="D6786" s="80" t="s">
        <v>20900</v>
      </c>
      <c r="E6786" s="104" t="s">
        <v>20901</v>
      </c>
      <c r="F6786" s="107">
        <v>33407</v>
      </c>
      <c r="G6786" s="67" t="s">
        <v>89</v>
      </c>
      <c r="H6786" s="80" t="s">
        <v>602</v>
      </c>
      <c r="I6786" s="80" t="s">
        <v>20902</v>
      </c>
      <c r="J6786" s="104" t="s">
        <v>226</v>
      </c>
      <c r="K6786" s="67" t="s">
        <v>129</v>
      </c>
      <c r="L6786" s="67" t="s">
        <v>152</v>
      </c>
      <c r="M6786" s="67" t="s">
        <v>166</v>
      </c>
      <c r="N6786" s="67" t="s">
        <v>180</v>
      </c>
      <c r="O6786" s="81">
        <v>46307</v>
      </c>
      <c r="P6786" s="81">
        <v>46032</v>
      </c>
      <c r="Q6786" s="103" t="str">
        <f>IFERROR(VLOOKUP(J6786,Настройка!$C$4:$E$121,2,),"Ошибка")</f>
        <v>R</v>
      </c>
    </row>
    <row r="6787" spans="1:17" ht="14.4" customHeight="1">
      <c r="A6787" s="67">
        <v>6782</v>
      </c>
      <c r="B6787" s="80" t="s">
        <v>180</v>
      </c>
      <c r="C6787" s="80" t="s">
        <v>29</v>
      </c>
      <c r="D6787" s="80" t="s">
        <v>20903</v>
      </c>
      <c r="E6787" s="104" t="s">
        <v>20904</v>
      </c>
      <c r="F6787" s="107">
        <v>29752</v>
      </c>
      <c r="G6787" s="67" t="s">
        <v>89</v>
      </c>
      <c r="H6787" s="80" t="s">
        <v>602</v>
      </c>
      <c r="I6787" s="80" t="s">
        <v>20905</v>
      </c>
      <c r="J6787" s="104" t="s">
        <v>226</v>
      </c>
      <c r="K6787" s="67" t="s">
        <v>129</v>
      </c>
      <c r="L6787" s="67" t="s">
        <v>152</v>
      </c>
      <c r="M6787" s="67" t="s">
        <v>166</v>
      </c>
      <c r="N6787" s="67" t="s">
        <v>180</v>
      </c>
      <c r="O6787" s="81">
        <v>46307</v>
      </c>
      <c r="P6787" s="81">
        <v>46032</v>
      </c>
      <c r="Q6787" s="103" t="str">
        <f>IFERROR(VLOOKUP(J6787,Настройка!$C$4:$E$121,2,),"Ошибка")</f>
        <v>R</v>
      </c>
    </row>
    <row r="6788" spans="1:17" ht="14.4" customHeight="1">
      <c r="A6788" s="67">
        <v>6783</v>
      </c>
      <c r="B6788" s="80" t="s">
        <v>180</v>
      </c>
      <c r="C6788" s="80" t="s">
        <v>29</v>
      </c>
      <c r="D6788" s="80" t="s">
        <v>20906</v>
      </c>
      <c r="E6788" s="104" t="s">
        <v>20907</v>
      </c>
      <c r="F6788" s="107">
        <v>34700</v>
      </c>
      <c r="G6788" s="67" t="s">
        <v>65</v>
      </c>
      <c r="H6788" s="80" t="s">
        <v>429</v>
      </c>
      <c r="I6788" s="80" t="s">
        <v>20908</v>
      </c>
      <c r="J6788" s="104" t="s">
        <v>222</v>
      </c>
      <c r="K6788" s="67" t="s">
        <v>121</v>
      </c>
      <c r="L6788" s="67" t="s">
        <v>152</v>
      </c>
      <c r="M6788" s="67" t="s">
        <v>166</v>
      </c>
      <c r="N6788" s="67" t="s">
        <v>184</v>
      </c>
      <c r="O6788" s="81">
        <v>46265</v>
      </c>
      <c r="P6788" s="81">
        <v>46032</v>
      </c>
      <c r="Q6788" s="103" t="str">
        <f>IFERROR(VLOOKUP(J6788,Настройка!$C$4:$E$121,2,),"Ошибка")</f>
        <v>R</v>
      </c>
    </row>
    <row r="6789" spans="1:17" ht="14.4" customHeight="1">
      <c r="A6789" s="67">
        <v>6784</v>
      </c>
      <c r="B6789" s="80" t="s">
        <v>180</v>
      </c>
      <c r="C6789" s="80" t="s">
        <v>29</v>
      </c>
      <c r="D6789" s="80" t="s">
        <v>20909</v>
      </c>
      <c r="E6789" s="104" t="s">
        <v>20910</v>
      </c>
      <c r="F6789" s="107">
        <v>37310</v>
      </c>
      <c r="G6789" s="67" t="s">
        <v>69</v>
      </c>
      <c r="H6789" s="80" t="s">
        <v>302</v>
      </c>
      <c r="I6789" s="80" t="s">
        <v>20911</v>
      </c>
      <c r="J6789" s="104" t="s">
        <v>226</v>
      </c>
      <c r="K6789" s="67" t="s">
        <v>129</v>
      </c>
      <c r="L6789" s="67"/>
      <c r="M6789" s="67"/>
      <c r="N6789" s="67"/>
      <c r="O6789" s="81"/>
      <c r="P6789" s="81">
        <v>46032</v>
      </c>
      <c r="Q6789" s="103" t="str">
        <f>IFERROR(VLOOKUP(J6789,Настройка!$C$4:$E$121,2,),"Ошибка")</f>
        <v>R</v>
      </c>
    </row>
    <row r="6790" spans="1:17" ht="14.4" customHeight="1">
      <c r="A6790" s="67">
        <v>6785</v>
      </c>
      <c r="B6790" s="80" t="s">
        <v>180</v>
      </c>
      <c r="C6790" s="80" t="s">
        <v>29</v>
      </c>
      <c r="D6790" s="80" t="s">
        <v>20912</v>
      </c>
      <c r="E6790" s="104" t="s">
        <v>20913</v>
      </c>
      <c r="F6790" s="107">
        <v>38879</v>
      </c>
      <c r="G6790" s="67" t="s">
        <v>93</v>
      </c>
      <c r="H6790" s="80" t="s">
        <v>886</v>
      </c>
      <c r="I6790" s="80" t="s">
        <v>20914</v>
      </c>
      <c r="J6790" s="104" t="s">
        <v>204</v>
      </c>
      <c r="K6790" s="67" t="s">
        <v>117</v>
      </c>
      <c r="L6790" s="67"/>
      <c r="M6790" s="67"/>
      <c r="N6790" s="67"/>
      <c r="O6790" s="81"/>
      <c r="P6790" s="81">
        <v>46032</v>
      </c>
      <c r="Q6790" s="103" t="str">
        <f>IFERROR(VLOOKUP(J6790,Настройка!$C$4:$E$121,2,),"Ошибка")</f>
        <v>R</v>
      </c>
    </row>
    <row r="6791" spans="1:17" ht="14.4" customHeight="1">
      <c r="A6791" s="67">
        <v>6786</v>
      </c>
      <c r="B6791" s="80" t="s">
        <v>180</v>
      </c>
      <c r="C6791" s="80" t="s">
        <v>29</v>
      </c>
      <c r="D6791" s="80" t="s">
        <v>20915</v>
      </c>
      <c r="E6791" s="104" t="s">
        <v>20916</v>
      </c>
      <c r="F6791" s="107">
        <v>38840</v>
      </c>
      <c r="G6791" s="67" t="s">
        <v>93</v>
      </c>
      <c r="H6791" s="80" t="s">
        <v>886</v>
      </c>
      <c r="I6791" s="80" t="s">
        <v>20917</v>
      </c>
      <c r="J6791" s="104" t="s">
        <v>204</v>
      </c>
      <c r="K6791" s="67" t="s">
        <v>117</v>
      </c>
      <c r="L6791" s="67"/>
      <c r="M6791" s="67"/>
      <c r="N6791" s="67"/>
      <c r="O6791" s="81"/>
      <c r="P6791" s="81">
        <v>46032</v>
      </c>
      <c r="Q6791" s="103" t="str">
        <f>IFERROR(VLOOKUP(J6791,Настройка!$C$4:$E$121,2,),"Ошибка")</f>
        <v>R</v>
      </c>
    </row>
    <row r="6792" spans="1:17" ht="14.4" customHeight="1">
      <c r="A6792" s="67">
        <v>6787</v>
      </c>
      <c r="B6792" s="80" t="s">
        <v>180</v>
      </c>
      <c r="C6792" s="80" t="s">
        <v>29</v>
      </c>
      <c r="D6792" s="80" t="s">
        <v>20918</v>
      </c>
      <c r="E6792" s="104" t="s">
        <v>20919</v>
      </c>
      <c r="F6792" s="107">
        <v>23186</v>
      </c>
      <c r="G6792" s="67" t="s">
        <v>83</v>
      </c>
      <c r="H6792" s="80"/>
      <c r="I6792" s="80" t="s">
        <v>20920</v>
      </c>
      <c r="J6792" s="104" t="s">
        <v>197</v>
      </c>
      <c r="K6792" s="67" t="s">
        <v>111</v>
      </c>
      <c r="L6792" s="67" t="s">
        <v>152</v>
      </c>
      <c r="M6792" s="67" t="s">
        <v>166</v>
      </c>
      <c r="N6792" s="67" t="s">
        <v>180</v>
      </c>
      <c r="O6792" s="81">
        <v>46506</v>
      </c>
      <c r="P6792" s="81">
        <v>46033</v>
      </c>
      <c r="Q6792" s="103" t="str">
        <f>IFERROR(VLOOKUP(J6792,Настройка!$C$4:$E$121,2,),"Ошибка")</f>
        <v>ITR</v>
      </c>
    </row>
    <row r="6793" spans="1:17" ht="14.4" customHeight="1">
      <c r="A6793" s="67">
        <v>6788</v>
      </c>
      <c r="B6793" s="80" t="s">
        <v>180</v>
      </c>
      <c r="C6793" s="80" t="s">
        <v>29</v>
      </c>
      <c r="D6793" s="80" t="s">
        <v>20921</v>
      </c>
      <c r="E6793" s="104" t="s">
        <v>20922</v>
      </c>
      <c r="F6793" s="107">
        <v>38637</v>
      </c>
      <c r="G6793" s="67" t="s">
        <v>77</v>
      </c>
      <c r="H6793" s="80" t="s">
        <v>1235</v>
      </c>
      <c r="I6793" s="80" t="s">
        <v>20923</v>
      </c>
      <c r="J6793" s="104" t="s">
        <v>142</v>
      </c>
      <c r="K6793" s="67" t="s">
        <v>109</v>
      </c>
      <c r="L6793" s="67"/>
      <c r="M6793" s="67"/>
      <c r="N6793" s="67"/>
      <c r="O6793" s="81"/>
      <c r="P6793" s="81">
        <v>46033</v>
      </c>
      <c r="Q6793" s="103" t="str">
        <f>IFERROR(VLOOKUP(J6793,Настройка!$C$4:$E$121,2,),"Ошибка")</f>
        <v>ITR</v>
      </c>
    </row>
    <row r="6794" spans="1:17" ht="14.4" customHeight="1">
      <c r="A6794" s="67">
        <v>6789</v>
      </c>
      <c r="B6794" s="80" t="s">
        <v>180</v>
      </c>
      <c r="C6794" s="80" t="s">
        <v>29</v>
      </c>
      <c r="D6794" s="80" t="s">
        <v>20924</v>
      </c>
      <c r="E6794" s="104" t="s">
        <v>20925</v>
      </c>
      <c r="F6794" s="107">
        <v>38880</v>
      </c>
      <c r="G6794" s="67" t="s">
        <v>67</v>
      </c>
      <c r="H6794" s="80" t="s">
        <v>401</v>
      </c>
      <c r="I6794" s="80" t="s">
        <v>20926</v>
      </c>
      <c r="J6794" s="104" t="s">
        <v>227</v>
      </c>
      <c r="K6794" s="67" t="s">
        <v>131</v>
      </c>
      <c r="L6794" s="67"/>
      <c r="M6794" s="67"/>
      <c r="N6794" s="67"/>
      <c r="O6794" s="81"/>
      <c r="P6794" s="81">
        <v>46033</v>
      </c>
      <c r="Q6794" s="103" t="str">
        <f>IFERROR(VLOOKUP(J6794,Настройка!$C$4:$E$121,2,),"Ошибка")</f>
        <v>R</v>
      </c>
    </row>
    <row r="6795" spans="1:17" ht="14.4" customHeight="1">
      <c r="A6795" s="67">
        <v>6790</v>
      </c>
      <c r="B6795" s="80" t="s">
        <v>180</v>
      </c>
      <c r="C6795" s="80" t="s">
        <v>29</v>
      </c>
      <c r="D6795" s="80" t="s">
        <v>20927</v>
      </c>
      <c r="E6795" s="104" t="s">
        <v>20928</v>
      </c>
      <c r="F6795" s="107">
        <v>28123</v>
      </c>
      <c r="G6795" s="67" t="s">
        <v>77</v>
      </c>
      <c r="H6795" s="80" t="s">
        <v>20929</v>
      </c>
      <c r="I6795" s="80" t="s">
        <v>20930</v>
      </c>
      <c r="J6795" s="104" t="s">
        <v>199</v>
      </c>
      <c r="K6795" s="67" t="s">
        <v>129</v>
      </c>
      <c r="L6795" s="67"/>
      <c r="M6795" s="67"/>
      <c r="N6795" s="67"/>
      <c r="O6795" s="81"/>
      <c r="P6795" s="81">
        <v>46033</v>
      </c>
      <c r="Q6795" s="103" t="str">
        <f>IFERROR(VLOOKUP(J6795,Настройка!$C$4:$E$121,2,),"Ошибка")</f>
        <v>ITR</v>
      </c>
    </row>
    <row r="6796" spans="1:17" ht="14.4" customHeight="1">
      <c r="A6796" s="67">
        <v>6791</v>
      </c>
      <c r="B6796" s="80" t="s">
        <v>180</v>
      </c>
      <c r="C6796" s="80" t="s">
        <v>29</v>
      </c>
      <c r="D6796" s="80" t="s">
        <v>20931</v>
      </c>
      <c r="E6796" s="104" t="s">
        <v>20932</v>
      </c>
      <c r="F6796" s="107">
        <v>29067</v>
      </c>
      <c r="G6796" s="67" t="s">
        <v>77</v>
      </c>
      <c r="H6796" s="80" t="s">
        <v>20933</v>
      </c>
      <c r="I6796" s="80" t="s">
        <v>20934</v>
      </c>
      <c r="J6796" s="104" t="s">
        <v>160</v>
      </c>
      <c r="K6796" s="67" t="s">
        <v>109</v>
      </c>
      <c r="L6796" s="67"/>
      <c r="M6796" s="67"/>
      <c r="N6796" s="67"/>
      <c r="O6796" s="81"/>
      <c r="P6796" s="81">
        <v>46033</v>
      </c>
      <c r="Q6796" s="103" t="str">
        <f>IFERROR(VLOOKUP(J6796,Настройка!$C$4:$E$121,2,),"Ошибка")</f>
        <v>ITR</v>
      </c>
    </row>
    <row r="6797" spans="1:17" ht="14.4" customHeight="1">
      <c r="A6797" s="67">
        <v>6792</v>
      </c>
      <c r="B6797" s="80" t="s">
        <v>180</v>
      </c>
      <c r="C6797" s="80" t="s">
        <v>29</v>
      </c>
      <c r="D6797" s="80" t="s">
        <v>20935</v>
      </c>
      <c r="E6797" s="104" t="s">
        <v>20936</v>
      </c>
      <c r="F6797" s="107">
        <v>30956</v>
      </c>
      <c r="G6797" s="67" t="s">
        <v>93</v>
      </c>
      <c r="H6797" s="80" t="s">
        <v>814</v>
      </c>
      <c r="I6797" s="80" t="s">
        <v>20937</v>
      </c>
      <c r="J6797" s="104" t="s">
        <v>204</v>
      </c>
      <c r="K6797" s="67" t="s">
        <v>117</v>
      </c>
      <c r="L6797" s="67"/>
      <c r="M6797" s="67"/>
      <c r="N6797" s="67"/>
      <c r="O6797" s="81"/>
      <c r="P6797" s="81">
        <v>46034</v>
      </c>
      <c r="Q6797" s="103" t="str">
        <f>IFERROR(VLOOKUP(J6797,Настройка!$C$4:$E$121,2,),"Ошибка")</f>
        <v>R</v>
      </c>
    </row>
    <row r="6798" spans="1:17" ht="14.4" customHeight="1">
      <c r="A6798" s="67">
        <v>6793</v>
      </c>
      <c r="B6798" s="80" t="s">
        <v>180</v>
      </c>
      <c r="C6798" s="80" t="s">
        <v>29</v>
      </c>
      <c r="D6798" s="80" t="s">
        <v>20938</v>
      </c>
      <c r="E6798" s="104" t="s">
        <v>20939</v>
      </c>
      <c r="F6798" s="107">
        <v>37167</v>
      </c>
      <c r="G6798" s="67" t="s">
        <v>93</v>
      </c>
      <c r="H6798" s="80" t="s">
        <v>814</v>
      </c>
      <c r="I6798" s="80" t="s">
        <v>20940</v>
      </c>
      <c r="J6798" s="104" t="s">
        <v>227</v>
      </c>
      <c r="K6798" s="67" t="s">
        <v>131</v>
      </c>
      <c r="L6798" s="67"/>
      <c r="M6798" s="67"/>
      <c r="N6798" s="67"/>
      <c r="O6798" s="81"/>
      <c r="P6798" s="81">
        <v>46034</v>
      </c>
      <c r="Q6798" s="103" t="str">
        <f>IFERROR(VLOOKUP(J6798,Настройка!$C$4:$E$121,2,),"Ошибка")</f>
        <v>R</v>
      </c>
    </row>
    <row r="6799" spans="1:17" ht="14.4" customHeight="1">
      <c r="A6799" s="67">
        <v>6794</v>
      </c>
      <c r="B6799" s="80" t="s">
        <v>180</v>
      </c>
      <c r="C6799" s="80" t="s">
        <v>29</v>
      </c>
      <c r="D6799" s="80" t="s">
        <v>20941</v>
      </c>
      <c r="E6799" s="104" t="s">
        <v>20942</v>
      </c>
      <c r="F6799" s="107">
        <v>37507</v>
      </c>
      <c r="G6799" s="67" t="s">
        <v>67</v>
      </c>
      <c r="H6799" s="80"/>
      <c r="I6799" s="80" t="s">
        <v>20943</v>
      </c>
      <c r="J6799" s="104" t="s">
        <v>226</v>
      </c>
      <c r="K6799" s="67" t="s">
        <v>129</v>
      </c>
      <c r="L6799" s="67"/>
      <c r="M6799" s="67"/>
      <c r="N6799" s="67"/>
      <c r="O6799" s="81"/>
      <c r="P6799" s="81">
        <v>46034</v>
      </c>
      <c r="Q6799" s="103" t="str">
        <f>IFERROR(VLOOKUP(J6799,Настройка!$C$4:$E$121,2,),"Ошибка")</f>
        <v>R</v>
      </c>
    </row>
    <row r="6800" spans="1:17" ht="14.4" customHeight="1">
      <c r="A6800" s="67">
        <v>6795</v>
      </c>
      <c r="B6800" s="80" t="s">
        <v>180</v>
      </c>
      <c r="C6800" s="80" t="s">
        <v>29</v>
      </c>
      <c r="D6800" s="80" t="s">
        <v>20944</v>
      </c>
      <c r="E6800" s="104" t="s">
        <v>20945</v>
      </c>
      <c r="F6800" s="107">
        <v>37083</v>
      </c>
      <c r="G6800" s="67" t="s">
        <v>67</v>
      </c>
      <c r="H6800" s="80" t="s">
        <v>401</v>
      </c>
      <c r="I6800" s="80" t="s">
        <v>20946</v>
      </c>
      <c r="J6800" s="104" t="s">
        <v>227</v>
      </c>
      <c r="K6800" s="67" t="s">
        <v>131</v>
      </c>
      <c r="L6800" s="67"/>
      <c r="M6800" s="67"/>
      <c r="N6800" s="67"/>
      <c r="O6800" s="81"/>
      <c r="P6800" s="81">
        <v>46034</v>
      </c>
      <c r="Q6800" s="103" t="str">
        <f>IFERROR(VLOOKUP(J6800,Настройка!$C$4:$E$121,2,),"Ошибка")</f>
        <v>R</v>
      </c>
    </row>
    <row r="6801" spans="1:17" ht="14.4" customHeight="1">
      <c r="A6801" s="67">
        <v>6796</v>
      </c>
      <c r="B6801" s="80" t="s">
        <v>180</v>
      </c>
      <c r="C6801" s="80" t="s">
        <v>29</v>
      </c>
      <c r="D6801" s="80" t="s">
        <v>20947</v>
      </c>
      <c r="E6801" s="104" t="s">
        <v>20948</v>
      </c>
      <c r="F6801" s="107">
        <v>28522</v>
      </c>
      <c r="G6801" s="67" t="s">
        <v>77</v>
      </c>
      <c r="H6801" s="80" t="s">
        <v>5109</v>
      </c>
      <c r="I6801" s="80" t="s">
        <v>20949</v>
      </c>
      <c r="J6801" s="104" t="s">
        <v>202</v>
      </c>
      <c r="K6801" s="67" t="s">
        <v>129</v>
      </c>
      <c r="L6801" s="67"/>
      <c r="M6801" s="67"/>
      <c r="N6801" s="67"/>
      <c r="O6801" s="81"/>
      <c r="P6801" s="81">
        <v>46034</v>
      </c>
      <c r="Q6801" s="103" t="str">
        <f>IFERROR(VLOOKUP(J6801,Настройка!$C$4:$E$121,2,),"Ошибка")</f>
        <v>ITR</v>
      </c>
    </row>
    <row r="6802" spans="1:17" ht="14.4" customHeight="1">
      <c r="A6802" s="67">
        <v>6797</v>
      </c>
      <c r="B6802" s="80" t="s">
        <v>180</v>
      </c>
      <c r="C6802" s="80" t="s">
        <v>29</v>
      </c>
      <c r="D6802" s="80" t="s">
        <v>20950</v>
      </c>
      <c r="E6802" s="104" t="s">
        <v>20951</v>
      </c>
      <c r="F6802" s="107">
        <v>36120</v>
      </c>
      <c r="G6802" s="67" t="s">
        <v>67</v>
      </c>
      <c r="H6802" s="80" t="s">
        <v>401</v>
      </c>
      <c r="I6802" s="80" t="s">
        <v>20952</v>
      </c>
      <c r="J6802" s="104" t="s">
        <v>227</v>
      </c>
      <c r="K6802" s="67" t="s">
        <v>131</v>
      </c>
      <c r="L6802" s="67"/>
      <c r="M6802" s="67"/>
      <c r="N6802" s="67"/>
      <c r="O6802" s="81"/>
      <c r="P6802" s="81">
        <v>46035</v>
      </c>
      <c r="Q6802" s="103" t="str">
        <f>IFERROR(VLOOKUP(J6802,Настройка!$C$4:$E$121,2,),"Ошибка")</f>
        <v>R</v>
      </c>
    </row>
    <row r="6803" spans="1:17" ht="14.4" customHeight="1">
      <c r="A6803" s="67">
        <v>6798</v>
      </c>
      <c r="B6803" s="80" t="s">
        <v>180</v>
      </c>
      <c r="C6803" s="80" t="s">
        <v>29</v>
      </c>
      <c r="D6803" s="80" t="s">
        <v>20953</v>
      </c>
      <c r="E6803" s="104" t="s">
        <v>20954</v>
      </c>
      <c r="F6803" s="107">
        <v>37571</v>
      </c>
      <c r="G6803" s="67" t="s">
        <v>67</v>
      </c>
      <c r="H6803" s="80"/>
      <c r="I6803" s="80" t="s">
        <v>20955</v>
      </c>
      <c r="J6803" s="104" t="s">
        <v>227</v>
      </c>
      <c r="K6803" s="67" t="s">
        <v>131</v>
      </c>
      <c r="L6803" s="67"/>
      <c r="M6803" s="67"/>
      <c r="N6803" s="67"/>
      <c r="O6803" s="81"/>
      <c r="P6803" s="81">
        <v>46035</v>
      </c>
      <c r="Q6803" s="103" t="str">
        <f>IFERROR(VLOOKUP(J6803,Настройка!$C$4:$E$121,2,),"Ошибка")</f>
        <v>R</v>
      </c>
    </row>
    <row r="6804" spans="1:17" ht="14.4" customHeight="1">
      <c r="A6804" s="67">
        <v>6799</v>
      </c>
      <c r="B6804" s="80" t="s">
        <v>180</v>
      </c>
      <c r="C6804" s="80" t="s">
        <v>29</v>
      </c>
      <c r="D6804" s="80" t="s">
        <v>20956</v>
      </c>
      <c r="E6804" s="104" t="s">
        <v>20957</v>
      </c>
      <c r="F6804" s="107">
        <v>25643</v>
      </c>
      <c r="G6804" s="67" t="s">
        <v>67</v>
      </c>
      <c r="H6804" s="80"/>
      <c r="I6804" s="80" t="s">
        <v>20958</v>
      </c>
      <c r="J6804" s="104" t="s">
        <v>227</v>
      </c>
      <c r="K6804" s="67" t="s">
        <v>131</v>
      </c>
      <c r="L6804" s="67"/>
      <c r="M6804" s="67"/>
      <c r="N6804" s="67"/>
      <c r="O6804" s="81"/>
      <c r="P6804" s="81">
        <v>46035</v>
      </c>
      <c r="Q6804" s="103" t="str">
        <f>IFERROR(VLOOKUP(J6804,Настройка!$C$4:$E$121,2,),"Ошибка")</f>
        <v>R</v>
      </c>
    </row>
    <row r="6805" spans="1:17" ht="14.4" customHeight="1">
      <c r="A6805" s="67">
        <v>6800</v>
      </c>
      <c r="B6805" s="80" t="s">
        <v>180</v>
      </c>
      <c r="C6805" s="80" t="s">
        <v>29</v>
      </c>
      <c r="D6805" s="80" t="s">
        <v>20959</v>
      </c>
      <c r="E6805" s="104" t="s">
        <v>20960</v>
      </c>
      <c r="F6805" s="107">
        <v>36838</v>
      </c>
      <c r="G6805" s="67" t="s">
        <v>67</v>
      </c>
      <c r="H6805" s="80"/>
      <c r="I6805" s="80" t="s">
        <v>20961</v>
      </c>
      <c r="J6805" s="104" t="s">
        <v>227</v>
      </c>
      <c r="K6805" s="67" t="s">
        <v>131</v>
      </c>
      <c r="L6805" s="67"/>
      <c r="M6805" s="67"/>
      <c r="N6805" s="67"/>
      <c r="O6805" s="81"/>
      <c r="P6805" s="81">
        <v>46045</v>
      </c>
      <c r="Q6805" s="103" t="str">
        <f>IFERROR(VLOOKUP(J6805,Настройка!$C$4:$E$121,2,),"Ошибка")</f>
        <v>R</v>
      </c>
    </row>
    <row r="6806" spans="1:17" ht="14.4" customHeight="1">
      <c r="A6806" s="67">
        <v>6801</v>
      </c>
      <c r="B6806" s="80" t="s">
        <v>180</v>
      </c>
      <c r="C6806" s="80" t="s">
        <v>29</v>
      </c>
      <c r="D6806" s="80" t="s">
        <v>20962</v>
      </c>
      <c r="E6806" s="104" t="s">
        <v>20963</v>
      </c>
      <c r="F6806" s="107">
        <v>38346</v>
      </c>
      <c r="G6806" s="67" t="s">
        <v>67</v>
      </c>
      <c r="H6806" s="80"/>
      <c r="I6806" s="80" t="s">
        <v>20964</v>
      </c>
      <c r="J6806" s="104" t="s">
        <v>226</v>
      </c>
      <c r="K6806" s="67" t="s">
        <v>129</v>
      </c>
      <c r="L6806" s="67"/>
      <c r="M6806" s="67"/>
      <c r="N6806" s="67"/>
      <c r="O6806" s="81"/>
      <c r="P6806" s="81">
        <v>46036</v>
      </c>
      <c r="Q6806" s="103" t="str">
        <f>IFERROR(VLOOKUP(J6806,Настройка!$C$4:$E$121,2,),"Ошибка")</f>
        <v>R</v>
      </c>
    </row>
    <row r="6807" spans="1:17" ht="14.4" customHeight="1">
      <c r="A6807" s="67">
        <v>6802</v>
      </c>
      <c r="B6807" s="80" t="s">
        <v>180</v>
      </c>
      <c r="C6807" s="80" t="s">
        <v>29</v>
      </c>
      <c r="D6807" s="80" t="s">
        <v>20965</v>
      </c>
      <c r="E6807" s="104" t="s">
        <v>20966</v>
      </c>
      <c r="F6807" s="107">
        <v>30890</v>
      </c>
      <c r="G6807" s="67" t="s">
        <v>67</v>
      </c>
      <c r="H6807" s="80"/>
      <c r="I6807" s="80" t="s">
        <v>20967</v>
      </c>
      <c r="J6807" s="104" t="s">
        <v>227</v>
      </c>
      <c r="K6807" s="67" t="s">
        <v>131</v>
      </c>
      <c r="L6807" s="67"/>
      <c r="M6807" s="67"/>
      <c r="N6807" s="67"/>
      <c r="O6807" s="81"/>
      <c r="P6807" s="81">
        <v>46036</v>
      </c>
      <c r="Q6807" s="103" t="str">
        <f>IFERROR(VLOOKUP(J6807,Настройка!$C$4:$E$121,2,),"Ошибка")</f>
        <v>R</v>
      </c>
    </row>
    <row r="6808" spans="1:17" ht="14.4" customHeight="1">
      <c r="A6808" s="67">
        <v>6803</v>
      </c>
      <c r="B6808" s="80" t="s">
        <v>180</v>
      </c>
      <c r="C6808" s="80" t="s">
        <v>29</v>
      </c>
      <c r="D6808" s="80" t="s">
        <v>20968</v>
      </c>
      <c r="E6808" s="104" t="s">
        <v>20969</v>
      </c>
      <c r="F6808" s="107">
        <v>37356</v>
      </c>
      <c r="G6808" s="67" t="s">
        <v>67</v>
      </c>
      <c r="H6808" s="80"/>
      <c r="I6808" s="80" t="s">
        <v>20970</v>
      </c>
      <c r="J6808" s="104" t="s">
        <v>227</v>
      </c>
      <c r="K6808" s="67" t="s">
        <v>131</v>
      </c>
      <c r="L6808" s="67"/>
      <c r="M6808" s="67"/>
      <c r="N6808" s="67"/>
      <c r="O6808" s="81"/>
      <c r="P6808" s="81">
        <v>46036</v>
      </c>
      <c r="Q6808" s="103" t="str">
        <f>IFERROR(VLOOKUP(J6808,Настройка!$C$4:$E$121,2,),"Ошибка")</f>
        <v>R</v>
      </c>
    </row>
    <row r="6809" spans="1:17" ht="14.4" customHeight="1">
      <c r="A6809" s="67">
        <v>6804</v>
      </c>
      <c r="B6809" s="80" t="s">
        <v>180</v>
      </c>
      <c r="C6809" s="80" t="s">
        <v>29</v>
      </c>
      <c r="D6809" s="80" t="s">
        <v>20971</v>
      </c>
      <c r="E6809" s="104" t="s">
        <v>20972</v>
      </c>
      <c r="F6809" s="107">
        <v>28244</v>
      </c>
      <c r="G6809" s="67" t="s">
        <v>77</v>
      </c>
      <c r="H6809" s="80" t="s">
        <v>6209</v>
      </c>
      <c r="I6809" s="80" t="s">
        <v>20973</v>
      </c>
      <c r="J6809" s="104" t="s">
        <v>195</v>
      </c>
      <c r="K6809" s="67" t="s">
        <v>111</v>
      </c>
      <c r="L6809" s="67"/>
      <c r="M6809" s="67"/>
      <c r="N6809" s="67"/>
      <c r="O6809" s="81"/>
      <c r="P6809" s="81">
        <v>46037</v>
      </c>
      <c r="Q6809" s="103" t="str">
        <f>IFERROR(VLOOKUP(J6809,Настройка!$C$4:$E$121,2,),"Ошибка")</f>
        <v>ITR</v>
      </c>
    </row>
    <row r="6810" spans="1:17" ht="14.4" customHeight="1">
      <c r="A6810" s="67">
        <v>6805</v>
      </c>
      <c r="B6810" s="80" t="s">
        <v>180</v>
      </c>
      <c r="C6810" s="80" t="s">
        <v>29</v>
      </c>
      <c r="D6810" s="80" t="s">
        <v>20974</v>
      </c>
      <c r="E6810" s="104" t="s">
        <v>20975</v>
      </c>
      <c r="F6810" s="107">
        <v>38042</v>
      </c>
      <c r="G6810" s="67" t="s">
        <v>67</v>
      </c>
      <c r="H6810" s="80"/>
      <c r="I6810" s="80" t="s">
        <v>20976</v>
      </c>
      <c r="J6810" s="104" t="s">
        <v>227</v>
      </c>
      <c r="K6810" s="67" t="s">
        <v>131</v>
      </c>
      <c r="L6810" s="67"/>
      <c r="M6810" s="67"/>
      <c r="N6810" s="67"/>
      <c r="O6810" s="81"/>
      <c r="P6810" s="81">
        <v>46037</v>
      </c>
      <c r="Q6810" s="103" t="str">
        <f>IFERROR(VLOOKUP(J6810,Настройка!$C$4:$E$121,2,),"Ошибка")</f>
        <v>R</v>
      </c>
    </row>
    <row r="6811" spans="1:17" ht="14.4" customHeight="1">
      <c r="A6811" s="67">
        <v>6806</v>
      </c>
      <c r="B6811" s="80" t="s">
        <v>180</v>
      </c>
      <c r="C6811" s="80" t="s">
        <v>29</v>
      </c>
      <c r="D6811" s="80" t="s">
        <v>20977</v>
      </c>
      <c r="E6811" s="104" t="s">
        <v>20978</v>
      </c>
      <c r="F6811" s="107">
        <v>37594</v>
      </c>
      <c r="G6811" s="67" t="s">
        <v>67</v>
      </c>
      <c r="H6811" s="80"/>
      <c r="I6811" s="80" t="s">
        <v>20979</v>
      </c>
      <c r="J6811" s="104" t="s">
        <v>227</v>
      </c>
      <c r="K6811" s="67" t="s">
        <v>131</v>
      </c>
      <c r="L6811" s="67"/>
      <c r="M6811" s="67"/>
      <c r="N6811" s="67"/>
      <c r="O6811" s="81"/>
      <c r="P6811" s="81">
        <v>46037</v>
      </c>
      <c r="Q6811" s="103" t="str">
        <f>IFERROR(VLOOKUP(J6811,Настройка!$C$4:$E$121,2,),"Ошибка")</f>
        <v>R</v>
      </c>
    </row>
    <row r="6812" spans="1:17" ht="14.4" customHeight="1">
      <c r="A6812" s="67">
        <v>6807</v>
      </c>
      <c r="B6812" s="80" t="s">
        <v>180</v>
      </c>
      <c r="C6812" s="80" t="s">
        <v>29</v>
      </c>
      <c r="D6812" s="80" t="s">
        <v>20980</v>
      </c>
      <c r="E6812" s="104" t="s">
        <v>20981</v>
      </c>
      <c r="F6812" s="107">
        <v>26071</v>
      </c>
      <c r="G6812" s="67" t="s">
        <v>93</v>
      </c>
      <c r="H6812" s="80" t="s">
        <v>814</v>
      </c>
      <c r="I6812" s="80" t="s">
        <v>20982</v>
      </c>
      <c r="J6812" s="104" t="s">
        <v>208</v>
      </c>
      <c r="K6812" s="67" t="s">
        <v>117</v>
      </c>
      <c r="L6812" s="67"/>
      <c r="M6812" s="67"/>
      <c r="N6812" s="67"/>
      <c r="O6812" s="81"/>
      <c r="P6812" s="81">
        <v>46037</v>
      </c>
      <c r="Q6812" s="103" t="str">
        <f>IFERROR(VLOOKUP(J6812,Настройка!$C$4:$E$121,2,),"Ошибка")</f>
        <v>R</v>
      </c>
    </row>
    <row r="6813" spans="1:17" ht="14.4" customHeight="1">
      <c r="A6813" s="67">
        <v>6808</v>
      </c>
      <c r="B6813" s="80" t="s">
        <v>180</v>
      </c>
      <c r="C6813" s="80" t="s">
        <v>29</v>
      </c>
      <c r="D6813" s="80" t="s">
        <v>20983</v>
      </c>
      <c r="E6813" s="104" t="s">
        <v>20984</v>
      </c>
      <c r="F6813" s="107">
        <v>35582</v>
      </c>
      <c r="G6813" s="67" t="s">
        <v>67</v>
      </c>
      <c r="H6813" s="80" t="s">
        <v>401</v>
      </c>
      <c r="I6813" s="80" t="s">
        <v>20985</v>
      </c>
      <c r="J6813" s="104" t="s">
        <v>118</v>
      </c>
      <c r="K6813" s="67" t="s">
        <v>109</v>
      </c>
      <c r="L6813" s="67"/>
      <c r="M6813" s="67"/>
      <c r="N6813" s="67"/>
      <c r="O6813" s="81"/>
      <c r="P6813" s="81">
        <v>46037</v>
      </c>
      <c r="Q6813" s="103" t="str">
        <f>IFERROR(VLOOKUP(J6813,Настройка!$C$4:$E$121,2,),"Ошибка")</f>
        <v>ITR</v>
      </c>
    </row>
    <row r="6814" spans="1:17" ht="14.4" customHeight="1">
      <c r="A6814" s="67">
        <v>6809</v>
      </c>
      <c r="B6814" s="80" t="s">
        <v>180</v>
      </c>
      <c r="C6814" s="80" t="s">
        <v>29</v>
      </c>
      <c r="D6814" s="80" t="s">
        <v>20986</v>
      </c>
      <c r="E6814" s="104" t="s">
        <v>20987</v>
      </c>
      <c r="F6814" s="107">
        <v>23682</v>
      </c>
      <c r="G6814" s="67" t="s">
        <v>83</v>
      </c>
      <c r="H6814" s="80"/>
      <c r="I6814" s="80" t="s">
        <v>20988</v>
      </c>
      <c r="J6814" s="104" t="s">
        <v>197</v>
      </c>
      <c r="K6814" s="67" t="s">
        <v>111</v>
      </c>
      <c r="L6814" s="67" t="s">
        <v>152</v>
      </c>
      <c r="M6814" s="67" t="s">
        <v>166</v>
      </c>
      <c r="N6814" s="67" t="s">
        <v>180</v>
      </c>
      <c r="O6814" s="81">
        <v>46301</v>
      </c>
      <c r="P6814" s="81">
        <v>46037</v>
      </c>
      <c r="Q6814" s="103" t="str">
        <f>IFERROR(VLOOKUP(J6814,Настройка!$C$4:$E$121,2,),"Ошибка")</f>
        <v>ITR</v>
      </c>
    </row>
    <row r="6815" spans="1:17" ht="14.4" customHeight="1">
      <c r="A6815" s="67">
        <v>6810</v>
      </c>
      <c r="B6815" s="80" t="s">
        <v>180</v>
      </c>
      <c r="C6815" s="80" t="s">
        <v>29</v>
      </c>
      <c r="D6815" s="80" t="s">
        <v>20989</v>
      </c>
      <c r="E6815" s="104" t="s">
        <v>20990</v>
      </c>
      <c r="F6815" s="107">
        <v>38612</v>
      </c>
      <c r="G6815" s="67" t="s">
        <v>67</v>
      </c>
      <c r="H6815" s="80"/>
      <c r="I6815" s="80" t="s">
        <v>20991</v>
      </c>
      <c r="J6815" s="104" t="s">
        <v>227</v>
      </c>
      <c r="K6815" s="67" t="s">
        <v>131</v>
      </c>
      <c r="L6815" s="67"/>
      <c r="M6815" s="67"/>
      <c r="N6815" s="67"/>
      <c r="O6815" s="81"/>
      <c r="P6815" s="81">
        <v>46037</v>
      </c>
      <c r="Q6815" s="103" t="str">
        <f>IFERROR(VLOOKUP(J6815,Настройка!$C$4:$E$121,2,),"Ошибка")</f>
        <v>R</v>
      </c>
    </row>
    <row r="6816" spans="1:17" ht="14.4" customHeight="1">
      <c r="A6816" s="67">
        <v>6811</v>
      </c>
      <c r="B6816" s="80" t="s">
        <v>180</v>
      </c>
      <c r="C6816" s="80" t="s">
        <v>29</v>
      </c>
      <c r="D6816" s="80" t="s">
        <v>20992</v>
      </c>
      <c r="E6816" s="104" t="s">
        <v>20993</v>
      </c>
      <c r="F6816" s="107">
        <v>29494</v>
      </c>
      <c r="G6816" s="67" t="s">
        <v>67</v>
      </c>
      <c r="H6816" s="80"/>
      <c r="I6816" s="80" t="s">
        <v>20994</v>
      </c>
      <c r="J6816" s="104" t="s">
        <v>202</v>
      </c>
      <c r="K6816" s="67" t="s">
        <v>131</v>
      </c>
      <c r="L6816" s="67"/>
      <c r="M6816" s="67"/>
      <c r="N6816" s="67"/>
      <c r="O6816" s="81"/>
      <c r="P6816" s="81">
        <v>46037</v>
      </c>
      <c r="Q6816" s="103" t="str">
        <f>IFERROR(VLOOKUP(J6816,Настройка!$C$4:$E$121,2,),"Ошибка")</f>
        <v>ITR</v>
      </c>
    </row>
    <row r="6817" spans="1:17" ht="14.4" customHeight="1">
      <c r="A6817" s="67">
        <v>6812</v>
      </c>
      <c r="B6817" s="80" t="s">
        <v>180</v>
      </c>
      <c r="C6817" s="80" t="s">
        <v>29</v>
      </c>
      <c r="D6817" s="80" t="s">
        <v>20995</v>
      </c>
      <c r="E6817" s="104" t="s">
        <v>20996</v>
      </c>
      <c r="F6817" s="107">
        <v>28839</v>
      </c>
      <c r="G6817" s="67" t="s">
        <v>93</v>
      </c>
      <c r="H6817" s="80" t="s">
        <v>814</v>
      </c>
      <c r="I6817" s="80" t="s">
        <v>20997</v>
      </c>
      <c r="J6817" s="104" t="s">
        <v>208</v>
      </c>
      <c r="K6817" s="67" t="s">
        <v>117</v>
      </c>
      <c r="L6817" s="67"/>
      <c r="M6817" s="67"/>
      <c r="N6817" s="67"/>
      <c r="O6817" s="81"/>
      <c r="P6817" s="81">
        <v>46038</v>
      </c>
      <c r="Q6817" s="103" t="str">
        <f>IFERROR(VLOOKUP(J6817,Настройка!$C$4:$E$121,2,),"Ошибка")</f>
        <v>R</v>
      </c>
    </row>
    <row r="6818" spans="1:17" ht="14.4" customHeight="1">
      <c r="A6818" s="67">
        <v>6813</v>
      </c>
      <c r="B6818" s="80" t="s">
        <v>180</v>
      </c>
      <c r="C6818" s="80" t="s">
        <v>29</v>
      </c>
      <c r="D6818" s="80" t="s">
        <v>20998</v>
      </c>
      <c r="E6818" s="104" t="s">
        <v>20999</v>
      </c>
      <c r="F6818" s="107">
        <v>23263</v>
      </c>
      <c r="G6818" s="67" t="s">
        <v>83</v>
      </c>
      <c r="H6818" s="80"/>
      <c r="I6818" s="80" t="s">
        <v>21000</v>
      </c>
      <c r="J6818" s="104" t="s">
        <v>208</v>
      </c>
      <c r="K6818" s="67" t="s">
        <v>117</v>
      </c>
      <c r="L6818" s="67" t="s">
        <v>152</v>
      </c>
      <c r="M6818" s="67" t="s">
        <v>166</v>
      </c>
      <c r="N6818" s="67" t="s">
        <v>180</v>
      </c>
      <c r="O6818" s="81">
        <v>46385</v>
      </c>
      <c r="P6818" s="81">
        <v>46038</v>
      </c>
      <c r="Q6818" s="103" t="str">
        <f>IFERROR(VLOOKUP(J6818,Настройка!$C$4:$E$121,2,),"Ошибка")</f>
        <v>R</v>
      </c>
    </row>
    <row r="6819" spans="1:17" ht="14.4" customHeight="1">
      <c r="A6819" s="67">
        <v>6814</v>
      </c>
      <c r="B6819" s="80" t="s">
        <v>180</v>
      </c>
      <c r="C6819" s="80" t="s">
        <v>29</v>
      </c>
      <c r="D6819" s="80" t="s">
        <v>21001</v>
      </c>
      <c r="E6819" s="104" t="s">
        <v>21002</v>
      </c>
      <c r="F6819" s="107">
        <v>28295</v>
      </c>
      <c r="G6819" s="67" t="s">
        <v>67</v>
      </c>
      <c r="H6819" s="80"/>
      <c r="I6819" s="80" t="s">
        <v>21003</v>
      </c>
      <c r="J6819" s="104" t="s">
        <v>227</v>
      </c>
      <c r="K6819" s="67" t="s">
        <v>131</v>
      </c>
      <c r="L6819" s="67"/>
      <c r="M6819" s="67"/>
      <c r="N6819" s="67"/>
      <c r="O6819" s="81"/>
      <c r="P6819" s="81">
        <v>46038</v>
      </c>
      <c r="Q6819" s="103" t="str">
        <f>IFERROR(VLOOKUP(J6819,Настройка!$C$4:$E$121,2,),"Ошибка")</f>
        <v>R</v>
      </c>
    </row>
    <row r="6820" spans="1:17" ht="14.4" customHeight="1">
      <c r="A6820" s="67">
        <v>6815</v>
      </c>
      <c r="B6820" s="80" t="s">
        <v>180</v>
      </c>
      <c r="C6820" s="80" t="s">
        <v>29</v>
      </c>
      <c r="D6820" s="80" t="s">
        <v>21004</v>
      </c>
      <c r="E6820" s="104" t="s">
        <v>21005</v>
      </c>
      <c r="F6820" s="107">
        <v>37261</v>
      </c>
      <c r="G6820" s="67" t="s">
        <v>65</v>
      </c>
      <c r="H6820" s="80" t="s">
        <v>433</v>
      </c>
      <c r="I6820" s="80" t="s">
        <v>21006</v>
      </c>
      <c r="J6820" s="104" t="s">
        <v>222</v>
      </c>
      <c r="K6820" s="67" t="s">
        <v>121</v>
      </c>
      <c r="L6820" s="67" t="s">
        <v>152</v>
      </c>
      <c r="M6820" s="67" t="s">
        <v>166</v>
      </c>
      <c r="N6820" s="67" t="s">
        <v>180</v>
      </c>
      <c r="O6820" s="81">
        <v>46385</v>
      </c>
      <c r="P6820" s="81">
        <v>46039</v>
      </c>
      <c r="Q6820" s="103" t="str">
        <f>IFERROR(VLOOKUP(J6820,Настройка!$C$4:$E$121,2,),"Ошибка")</f>
        <v>R</v>
      </c>
    </row>
    <row r="6821" spans="1:17" ht="14.4" customHeight="1">
      <c r="A6821" s="67">
        <v>6816</v>
      </c>
      <c r="B6821" s="80" t="s">
        <v>180</v>
      </c>
      <c r="C6821" s="80" t="s">
        <v>29</v>
      </c>
      <c r="D6821" s="80" t="s">
        <v>21007</v>
      </c>
      <c r="E6821" s="104" t="s">
        <v>21008</v>
      </c>
      <c r="F6821" s="107">
        <v>37496</v>
      </c>
      <c r="G6821" s="67" t="s">
        <v>93</v>
      </c>
      <c r="H6821" s="80" t="s">
        <v>814</v>
      </c>
      <c r="I6821" s="80" t="s">
        <v>21009</v>
      </c>
      <c r="J6821" s="104" t="s">
        <v>222</v>
      </c>
      <c r="K6821" s="67" t="s">
        <v>121</v>
      </c>
      <c r="L6821" s="67"/>
      <c r="M6821" s="67"/>
      <c r="N6821" s="67"/>
      <c r="O6821" s="81"/>
      <c r="P6821" s="81">
        <v>46039</v>
      </c>
      <c r="Q6821" s="103" t="str">
        <f>IFERROR(VLOOKUP(J6821,Настройка!$C$4:$E$121,2,),"Ошибка")</f>
        <v>R</v>
      </c>
    </row>
    <row r="6822" spans="1:17" ht="14.4" customHeight="1">
      <c r="A6822" s="67">
        <v>6817</v>
      </c>
      <c r="B6822" s="80" t="s">
        <v>180</v>
      </c>
      <c r="C6822" s="80" t="s">
        <v>29</v>
      </c>
      <c r="D6822" s="80" t="s">
        <v>21010</v>
      </c>
      <c r="E6822" s="104" t="s">
        <v>21011</v>
      </c>
      <c r="F6822" s="107">
        <v>25708</v>
      </c>
      <c r="G6822" s="67" t="s">
        <v>65</v>
      </c>
      <c r="H6822" s="80" t="s">
        <v>405</v>
      </c>
      <c r="I6822" s="80" t="s">
        <v>21012</v>
      </c>
      <c r="J6822" s="104" t="s">
        <v>226</v>
      </c>
      <c r="K6822" s="67" t="s">
        <v>129</v>
      </c>
      <c r="L6822" s="67" t="s">
        <v>152</v>
      </c>
      <c r="M6822" s="67" t="s">
        <v>166</v>
      </c>
      <c r="N6822" s="67" t="s">
        <v>180</v>
      </c>
      <c r="O6822" s="81">
        <v>46385</v>
      </c>
      <c r="P6822" s="81">
        <v>46039</v>
      </c>
      <c r="Q6822" s="103" t="str">
        <f>IFERROR(VLOOKUP(J6822,Настройка!$C$4:$E$121,2,),"Ошибка")</f>
        <v>R</v>
      </c>
    </row>
    <row r="6823" spans="1:17" ht="14.4" customHeight="1">
      <c r="A6823" s="67">
        <v>6818</v>
      </c>
      <c r="B6823" s="80" t="s">
        <v>180</v>
      </c>
      <c r="C6823" s="80" t="s">
        <v>29</v>
      </c>
      <c r="D6823" s="80" t="s">
        <v>21013</v>
      </c>
      <c r="E6823" s="104" t="s">
        <v>21014</v>
      </c>
      <c r="F6823" s="107">
        <v>33850</v>
      </c>
      <c r="G6823" s="67" t="s">
        <v>67</v>
      </c>
      <c r="H6823" s="80" t="s">
        <v>401</v>
      </c>
      <c r="I6823" s="80" t="s">
        <v>21015</v>
      </c>
      <c r="J6823" s="104" t="s">
        <v>227</v>
      </c>
      <c r="K6823" s="67" t="s">
        <v>131</v>
      </c>
      <c r="L6823" s="67"/>
      <c r="M6823" s="67"/>
      <c r="N6823" s="67"/>
      <c r="O6823" s="81"/>
      <c r="P6823" s="81">
        <v>46039</v>
      </c>
      <c r="Q6823" s="103" t="str">
        <f>IFERROR(VLOOKUP(J6823,Настройка!$C$4:$E$121,2,),"Ошибка")</f>
        <v>R</v>
      </c>
    </row>
    <row r="6824" spans="1:17" ht="14.4" customHeight="1">
      <c r="A6824" s="67">
        <v>6819</v>
      </c>
      <c r="B6824" s="80" t="s">
        <v>180</v>
      </c>
      <c r="C6824" s="80" t="s">
        <v>29</v>
      </c>
      <c r="D6824" s="80" t="s">
        <v>21016</v>
      </c>
      <c r="E6824" s="104" t="s">
        <v>21017</v>
      </c>
      <c r="F6824" s="107">
        <v>35489</v>
      </c>
      <c r="G6824" s="67" t="s">
        <v>67</v>
      </c>
      <c r="H6824" s="80" t="s">
        <v>401</v>
      </c>
      <c r="I6824" s="80" t="s">
        <v>21018</v>
      </c>
      <c r="J6824" s="104" t="s">
        <v>227</v>
      </c>
      <c r="K6824" s="67" t="s">
        <v>131</v>
      </c>
      <c r="L6824" s="67"/>
      <c r="M6824" s="67"/>
      <c r="N6824" s="67"/>
      <c r="O6824" s="81"/>
      <c r="P6824" s="81">
        <v>46039</v>
      </c>
      <c r="Q6824" s="103" t="str">
        <f>IFERROR(VLOOKUP(J6824,Настройка!$C$4:$E$121,2,),"Ошибка")</f>
        <v>R</v>
      </c>
    </row>
    <row r="6825" spans="1:17" ht="14.4" customHeight="1">
      <c r="A6825" s="67">
        <v>6820</v>
      </c>
      <c r="B6825" s="80" t="s">
        <v>180</v>
      </c>
      <c r="C6825" s="80" t="s">
        <v>29</v>
      </c>
      <c r="D6825" s="80" t="s">
        <v>21019</v>
      </c>
      <c r="E6825" s="104" t="s">
        <v>21020</v>
      </c>
      <c r="F6825" s="107">
        <v>26604</v>
      </c>
      <c r="G6825" s="67" t="s">
        <v>67</v>
      </c>
      <c r="H6825" s="80"/>
      <c r="I6825" s="80" t="s">
        <v>21021</v>
      </c>
      <c r="J6825" s="104" t="s">
        <v>227</v>
      </c>
      <c r="K6825" s="67" t="s">
        <v>131</v>
      </c>
      <c r="L6825" s="67"/>
      <c r="M6825" s="67"/>
      <c r="N6825" s="67"/>
      <c r="O6825" s="81"/>
      <c r="P6825" s="81">
        <v>46039</v>
      </c>
      <c r="Q6825" s="103" t="str">
        <f>IFERROR(VLOOKUP(J6825,Настройка!$C$4:$E$121,2,),"Ошибка")</f>
        <v>R</v>
      </c>
    </row>
    <row r="6826" spans="1:17" ht="14.4" customHeight="1">
      <c r="A6826" s="67">
        <v>6821</v>
      </c>
      <c r="B6826" s="80" t="s">
        <v>180</v>
      </c>
      <c r="C6826" s="80" t="s">
        <v>29</v>
      </c>
      <c r="D6826" s="80" t="s">
        <v>21022</v>
      </c>
      <c r="E6826" s="104" t="s">
        <v>21023</v>
      </c>
      <c r="F6826" s="107">
        <v>33069</v>
      </c>
      <c r="G6826" s="67" t="s">
        <v>77</v>
      </c>
      <c r="H6826" s="80" t="s">
        <v>21024</v>
      </c>
      <c r="I6826" s="80" t="s">
        <v>21025</v>
      </c>
      <c r="J6826" s="104" t="s">
        <v>201</v>
      </c>
      <c r="K6826" s="67" t="s">
        <v>129</v>
      </c>
      <c r="L6826" s="67"/>
      <c r="M6826" s="67"/>
      <c r="N6826" s="67"/>
      <c r="O6826" s="81"/>
      <c r="P6826" s="81">
        <v>46039</v>
      </c>
      <c r="Q6826" s="103" t="str">
        <f>IFERROR(VLOOKUP(J6826,Настройка!$C$4:$E$121,2,),"Ошибка")</f>
        <v>ITR</v>
      </c>
    </row>
    <row r="6827" spans="1:17" ht="14.4" customHeight="1">
      <c r="A6827" s="67">
        <v>6822</v>
      </c>
      <c r="B6827" s="80" t="s">
        <v>180</v>
      </c>
      <c r="C6827" s="80" t="s">
        <v>29</v>
      </c>
      <c r="D6827" s="80" t="s">
        <v>21026</v>
      </c>
      <c r="E6827" s="104" t="s">
        <v>21027</v>
      </c>
      <c r="F6827" s="107">
        <v>38253</v>
      </c>
      <c r="G6827" s="67" t="s">
        <v>67</v>
      </c>
      <c r="H6827" s="80"/>
      <c r="I6827" s="80" t="s">
        <v>21028</v>
      </c>
      <c r="J6827" s="104" t="s">
        <v>204</v>
      </c>
      <c r="K6827" s="67" t="s">
        <v>117</v>
      </c>
      <c r="L6827" s="67"/>
      <c r="M6827" s="67"/>
      <c r="N6827" s="67"/>
      <c r="O6827" s="81"/>
      <c r="P6827" s="81">
        <v>46039</v>
      </c>
      <c r="Q6827" s="103" t="str">
        <f>IFERROR(VLOOKUP(J6827,Настройка!$C$4:$E$121,2,),"Ошибка")</f>
        <v>R</v>
      </c>
    </row>
    <row r="6828" spans="1:17" ht="14.4" customHeight="1">
      <c r="A6828" s="67">
        <v>6823</v>
      </c>
      <c r="B6828" s="80" t="s">
        <v>180</v>
      </c>
      <c r="C6828" s="80" t="s">
        <v>29</v>
      </c>
      <c r="D6828" s="80" t="s">
        <v>21029</v>
      </c>
      <c r="E6828" s="104" t="s">
        <v>21030</v>
      </c>
      <c r="F6828" s="107">
        <v>28419</v>
      </c>
      <c r="G6828" s="67" t="s">
        <v>67</v>
      </c>
      <c r="H6828" s="80"/>
      <c r="I6828" s="80" t="s">
        <v>21031</v>
      </c>
      <c r="J6828" s="104" t="s">
        <v>226</v>
      </c>
      <c r="K6828" s="67" t="s">
        <v>129</v>
      </c>
      <c r="L6828" s="67"/>
      <c r="M6828" s="67"/>
      <c r="N6828" s="67"/>
      <c r="O6828" s="81"/>
      <c r="P6828" s="81">
        <v>46039</v>
      </c>
      <c r="Q6828" s="103" t="str">
        <f>IFERROR(VLOOKUP(J6828,Настройка!$C$4:$E$121,2,),"Ошибка")</f>
        <v>R</v>
      </c>
    </row>
    <row r="6829" spans="1:17" ht="14.4" customHeight="1">
      <c r="A6829" s="67">
        <v>6824</v>
      </c>
      <c r="B6829" s="80" t="s">
        <v>180</v>
      </c>
      <c r="C6829" s="80" t="s">
        <v>29</v>
      </c>
      <c r="D6829" s="80" t="s">
        <v>21032</v>
      </c>
      <c r="E6829" s="104" t="s">
        <v>21033</v>
      </c>
      <c r="F6829" s="107">
        <v>38966</v>
      </c>
      <c r="G6829" s="67" t="s">
        <v>67</v>
      </c>
      <c r="H6829" s="80"/>
      <c r="I6829" s="80" t="s">
        <v>21034</v>
      </c>
      <c r="J6829" s="104" t="s">
        <v>226</v>
      </c>
      <c r="K6829" s="67" t="s">
        <v>129</v>
      </c>
      <c r="L6829" s="67"/>
      <c r="M6829" s="67"/>
      <c r="N6829" s="67"/>
      <c r="O6829" s="81"/>
      <c r="P6829" s="81">
        <v>46039</v>
      </c>
      <c r="Q6829" s="103" t="str">
        <f>IFERROR(VLOOKUP(J6829,Настройка!$C$4:$E$121,2,),"Ошибка")</f>
        <v>R</v>
      </c>
    </row>
    <row r="6830" spans="1:17" ht="14.4" customHeight="1">
      <c r="A6830" s="67">
        <v>6825</v>
      </c>
      <c r="B6830" s="80" t="s">
        <v>180</v>
      </c>
      <c r="C6830" s="80" t="s">
        <v>29</v>
      </c>
      <c r="D6830" s="80" t="s">
        <v>21035</v>
      </c>
      <c r="E6830" s="104" t="s">
        <v>21036</v>
      </c>
      <c r="F6830" s="107">
        <v>30018</v>
      </c>
      <c r="G6830" s="67" t="s">
        <v>67</v>
      </c>
      <c r="H6830" s="80"/>
      <c r="I6830" s="80" t="s">
        <v>21037</v>
      </c>
      <c r="J6830" s="104" t="s">
        <v>181</v>
      </c>
      <c r="K6830" s="67" t="s">
        <v>109</v>
      </c>
      <c r="L6830" s="67"/>
      <c r="M6830" s="67"/>
      <c r="N6830" s="67"/>
      <c r="O6830" s="81"/>
      <c r="P6830" s="81">
        <v>46039</v>
      </c>
      <c r="Q6830" s="103" t="str">
        <f>IFERROR(VLOOKUP(J6830,Настройка!$C$4:$E$121,2,),"Ошибка")</f>
        <v>ITR</v>
      </c>
    </row>
    <row r="6831" spans="1:17" ht="14.4" customHeight="1">
      <c r="A6831" s="67">
        <v>6826</v>
      </c>
      <c r="B6831" s="80" t="s">
        <v>180</v>
      </c>
      <c r="C6831" s="80" t="s">
        <v>29</v>
      </c>
      <c r="D6831" s="80" t="s">
        <v>21038</v>
      </c>
      <c r="E6831" s="104" t="s">
        <v>21039</v>
      </c>
      <c r="F6831" s="107">
        <v>30040</v>
      </c>
      <c r="G6831" s="67" t="s">
        <v>83</v>
      </c>
      <c r="H6831" s="80"/>
      <c r="I6831" s="80" t="s">
        <v>21040</v>
      </c>
      <c r="J6831" s="104" t="s">
        <v>202</v>
      </c>
      <c r="K6831" s="67" t="s">
        <v>129</v>
      </c>
      <c r="L6831" s="67" t="s">
        <v>152</v>
      </c>
      <c r="M6831" s="67" t="s">
        <v>166</v>
      </c>
      <c r="N6831" s="67" t="s">
        <v>180</v>
      </c>
      <c r="O6831" s="81">
        <v>46301</v>
      </c>
      <c r="P6831" s="81">
        <v>46040</v>
      </c>
      <c r="Q6831" s="103" t="str">
        <f>IFERROR(VLOOKUP(J6831,Настройка!$C$4:$E$121,2,),"Ошибка")</f>
        <v>ITR</v>
      </c>
    </row>
    <row r="6832" spans="1:17" ht="14.4" customHeight="1">
      <c r="A6832" s="67">
        <v>6827</v>
      </c>
      <c r="B6832" s="80" t="s">
        <v>180</v>
      </c>
      <c r="C6832" s="80" t="s">
        <v>29</v>
      </c>
      <c r="D6832" s="80" t="s">
        <v>21041</v>
      </c>
      <c r="E6832" s="104" t="s">
        <v>21042</v>
      </c>
      <c r="F6832" s="107">
        <v>36260</v>
      </c>
      <c r="G6832" s="67" t="s">
        <v>65</v>
      </c>
      <c r="H6832" s="80" t="s">
        <v>1115</v>
      </c>
      <c r="I6832" s="80" t="s">
        <v>21043</v>
      </c>
      <c r="J6832" s="104" t="s">
        <v>222</v>
      </c>
      <c r="K6832" s="67" t="s">
        <v>121</v>
      </c>
      <c r="L6832" s="67" t="s">
        <v>152</v>
      </c>
      <c r="M6832" s="67" t="s">
        <v>166</v>
      </c>
      <c r="N6832" s="67" t="s">
        <v>180</v>
      </c>
      <c r="O6832" s="81">
        <v>46385</v>
      </c>
      <c r="P6832" s="81">
        <v>46040</v>
      </c>
      <c r="Q6832" s="103" t="str">
        <f>IFERROR(VLOOKUP(J6832,Настройка!$C$4:$E$121,2,),"Ошибка")</f>
        <v>R</v>
      </c>
    </row>
    <row r="6833" spans="1:17" ht="14.4" customHeight="1">
      <c r="A6833" s="67">
        <v>6828</v>
      </c>
      <c r="B6833" s="80" t="s">
        <v>180</v>
      </c>
      <c r="C6833" s="80" t="s">
        <v>29</v>
      </c>
      <c r="D6833" s="80" t="s">
        <v>21044</v>
      </c>
      <c r="E6833" s="104" t="s">
        <v>21045</v>
      </c>
      <c r="F6833" s="107">
        <v>38342</v>
      </c>
      <c r="G6833" s="67" t="s">
        <v>67</v>
      </c>
      <c r="H6833" s="80"/>
      <c r="I6833" s="80" t="s">
        <v>21046</v>
      </c>
      <c r="J6833" s="104" t="s">
        <v>227</v>
      </c>
      <c r="K6833" s="67" t="s">
        <v>131</v>
      </c>
      <c r="L6833" s="67"/>
      <c r="M6833" s="67"/>
      <c r="N6833" s="67"/>
      <c r="O6833" s="81"/>
      <c r="P6833" s="81">
        <v>46040</v>
      </c>
      <c r="Q6833" s="103" t="str">
        <f>IFERROR(VLOOKUP(J6833,Настройка!$C$4:$E$121,2,),"Ошибка")</f>
        <v>R</v>
      </c>
    </row>
    <row r="6834" spans="1:17" ht="14.4" customHeight="1">
      <c r="A6834" s="67">
        <v>6829</v>
      </c>
      <c r="B6834" s="80" t="s">
        <v>180</v>
      </c>
      <c r="C6834" s="80" t="s">
        <v>29</v>
      </c>
      <c r="D6834" s="80" t="s">
        <v>21047</v>
      </c>
      <c r="E6834" s="104" t="s">
        <v>21048</v>
      </c>
      <c r="F6834" s="107">
        <v>38797</v>
      </c>
      <c r="G6834" s="67" t="s">
        <v>67</v>
      </c>
      <c r="H6834" s="80"/>
      <c r="I6834" s="80" t="s">
        <v>21049</v>
      </c>
      <c r="J6834" s="104" t="s">
        <v>227</v>
      </c>
      <c r="K6834" s="67" t="s">
        <v>131</v>
      </c>
      <c r="L6834" s="67"/>
      <c r="M6834" s="67"/>
      <c r="N6834" s="67"/>
      <c r="O6834" s="81"/>
      <c r="P6834" s="81">
        <v>46040</v>
      </c>
      <c r="Q6834" s="103" t="str">
        <f>IFERROR(VLOOKUP(J6834,Настройка!$C$4:$E$121,2,),"Ошибка")</f>
        <v>R</v>
      </c>
    </row>
    <row r="6835" spans="1:17" ht="14.4" customHeight="1">
      <c r="A6835" s="67">
        <v>6830</v>
      </c>
      <c r="B6835" s="80" t="s">
        <v>180</v>
      </c>
      <c r="C6835" s="80" t="s">
        <v>29</v>
      </c>
      <c r="D6835" s="80" t="s">
        <v>21050</v>
      </c>
      <c r="E6835" s="104" t="s">
        <v>21051</v>
      </c>
      <c r="F6835" s="107">
        <v>32434</v>
      </c>
      <c r="G6835" s="67" t="s">
        <v>89</v>
      </c>
      <c r="H6835" s="80" t="s">
        <v>602</v>
      </c>
      <c r="I6835" s="80" t="s">
        <v>21052</v>
      </c>
      <c r="J6835" s="104" t="s">
        <v>204</v>
      </c>
      <c r="K6835" s="67" t="s">
        <v>117</v>
      </c>
      <c r="L6835" s="67" t="s">
        <v>152</v>
      </c>
      <c r="M6835" s="67" t="s">
        <v>166</v>
      </c>
      <c r="N6835" s="67" t="s">
        <v>180</v>
      </c>
      <c r="O6835" s="81">
        <v>46307</v>
      </c>
      <c r="P6835" s="81">
        <v>46040</v>
      </c>
      <c r="Q6835" s="103" t="str">
        <f>IFERROR(VLOOKUP(J6835,Настройка!$C$4:$E$121,2,),"Ошибка")</f>
        <v>R</v>
      </c>
    </row>
    <row r="6836" spans="1:17" ht="14.4" customHeight="1">
      <c r="A6836" s="67">
        <v>6831</v>
      </c>
      <c r="B6836" s="80" t="s">
        <v>180</v>
      </c>
      <c r="C6836" s="80" t="s">
        <v>29</v>
      </c>
      <c r="D6836" s="80" t="s">
        <v>21053</v>
      </c>
      <c r="E6836" s="104" t="s">
        <v>21054</v>
      </c>
      <c r="F6836" s="107">
        <v>25548</v>
      </c>
      <c r="G6836" s="67" t="s">
        <v>93</v>
      </c>
      <c r="H6836" s="80" t="s">
        <v>814</v>
      </c>
      <c r="I6836" s="80" t="s">
        <v>21055</v>
      </c>
      <c r="J6836" s="104" t="s">
        <v>204</v>
      </c>
      <c r="K6836" s="67" t="s">
        <v>117</v>
      </c>
      <c r="L6836" s="67"/>
      <c r="M6836" s="67"/>
      <c r="N6836" s="67"/>
      <c r="O6836" s="81"/>
      <c r="P6836" s="81">
        <v>46040</v>
      </c>
      <c r="Q6836" s="103" t="str">
        <f>IFERROR(VLOOKUP(J6836,Настройка!$C$4:$E$121,2,),"Ошибка")</f>
        <v>R</v>
      </c>
    </row>
    <row r="6837" spans="1:17" ht="14.4" customHeight="1">
      <c r="A6837" s="67">
        <v>6832</v>
      </c>
      <c r="B6837" s="80" t="s">
        <v>180</v>
      </c>
      <c r="C6837" s="80" t="s">
        <v>29</v>
      </c>
      <c r="D6837" s="80" t="s">
        <v>21056</v>
      </c>
      <c r="E6837" s="104" t="s">
        <v>21057</v>
      </c>
      <c r="F6837" s="107">
        <v>32400</v>
      </c>
      <c r="G6837" s="67" t="s">
        <v>93</v>
      </c>
      <c r="H6837" s="80" t="s">
        <v>814</v>
      </c>
      <c r="I6837" s="80" t="s">
        <v>21058</v>
      </c>
      <c r="J6837" s="104" t="s">
        <v>222</v>
      </c>
      <c r="K6837" s="67" t="s">
        <v>121</v>
      </c>
      <c r="L6837" s="67"/>
      <c r="M6837" s="67"/>
      <c r="N6837" s="67"/>
      <c r="O6837" s="81"/>
      <c r="P6837" s="81">
        <v>46041</v>
      </c>
      <c r="Q6837" s="103" t="str">
        <f>IFERROR(VLOOKUP(J6837,Настройка!$C$4:$E$121,2,),"Ошибка")</f>
        <v>R</v>
      </c>
    </row>
    <row r="6838" spans="1:17" ht="14.4" customHeight="1">
      <c r="A6838" s="67">
        <v>6833</v>
      </c>
      <c r="B6838" s="80" t="s">
        <v>180</v>
      </c>
      <c r="C6838" s="80" t="s">
        <v>29</v>
      </c>
      <c r="D6838" s="80" t="s">
        <v>21059</v>
      </c>
      <c r="E6838" s="104" t="s">
        <v>21060</v>
      </c>
      <c r="F6838" s="107">
        <v>25614</v>
      </c>
      <c r="G6838" s="67" t="s">
        <v>93</v>
      </c>
      <c r="H6838" s="80" t="s">
        <v>886</v>
      </c>
      <c r="I6838" s="80" t="s">
        <v>21061</v>
      </c>
      <c r="J6838" s="104" t="s">
        <v>208</v>
      </c>
      <c r="K6838" s="67" t="s">
        <v>117</v>
      </c>
      <c r="L6838" s="67"/>
      <c r="M6838" s="67"/>
      <c r="N6838" s="67"/>
      <c r="O6838" s="81"/>
      <c r="P6838" s="81">
        <v>46041</v>
      </c>
      <c r="Q6838" s="103" t="str">
        <f>IFERROR(VLOOKUP(J6838,Настройка!$C$4:$E$121,2,),"Ошибка")</f>
        <v>R</v>
      </c>
    </row>
    <row r="6839" spans="1:17" ht="14.4" customHeight="1">
      <c r="A6839" s="67">
        <v>6834</v>
      </c>
      <c r="B6839" s="80" t="s">
        <v>180</v>
      </c>
      <c r="C6839" s="80" t="s">
        <v>29</v>
      </c>
      <c r="D6839" s="80" t="s">
        <v>21062</v>
      </c>
      <c r="E6839" s="104" t="s">
        <v>21063</v>
      </c>
      <c r="F6839" s="107">
        <v>38454</v>
      </c>
      <c r="G6839" s="67" t="s">
        <v>93</v>
      </c>
      <c r="H6839" s="80" t="s">
        <v>814</v>
      </c>
      <c r="I6839" s="80" t="s">
        <v>21064</v>
      </c>
      <c r="J6839" s="104" t="s">
        <v>208</v>
      </c>
      <c r="K6839" s="67" t="s">
        <v>117</v>
      </c>
      <c r="L6839" s="67"/>
      <c r="M6839" s="67"/>
      <c r="N6839" s="67"/>
      <c r="O6839" s="81"/>
      <c r="P6839" s="81">
        <v>46041</v>
      </c>
      <c r="Q6839" s="103" t="str">
        <f>IFERROR(VLOOKUP(J6839,Настройка!$C$4:$E$121,2,),"Ошибка")</f>
        <v>R</v>
      </c>
    </row>
    <row r="6840" spans="1:17" ht="14.4" customHeight="1">
      <c r="A6840" s="67">
        <v>6835</v>
      </c>
      <c r="B6840" s="80" t="s">
        <v>180</v>
      </c>
      <c r="C6840" s="80" t="s">
        <v>29</v>
      </c>
      <c r="D6840" s="80" t="s">
        <v>21065</v>
      </c>
      <c r="E6840" s="104" t="s">
        <v>21066</v>
      </c>
      <c r="F6840" s="107">
        <v>32932</v>
      </c>
      <c r="G6840" s="67" t="s">
        <v>93</v>
      </c>
      <c r="H6840" s="80" t="s">
        <v>814</v>
      </c>
      <c r="I6840" s="80" t="s">
        <v>21067</v>
      </c>
      <c r="J6840" s="104" t="s">
        <v>222</v>
      </c>
      <c r="K6840" s="67" t="s">
        <v>121</v>
      </c>
      <c r="L6840" s="67"/>
      <c r="M6840" s="67"/>
      <c r="N6840" s="67"/>
      <c r="O6840" s="81"/>
      <c r="P6840" s="81">
        <v>46041</v>
      </c>
      <c r="Q6840" s="103" t="str">
        <f>IFERROR(VLOOKUP(J6840,Настройка!$C$4:$E$121,2,),"Ошибка")</f>
        <v>R</v>
      </c>
    </row>
    <row r="6841" spans="1:17" ht="14.4" customHeight="1">
      <c r="A6841" s="67">
        <v>6836</v>
      </c>
      <c r="B6841" s="80" t="s">
        <v>180</v>
      </c>
      <c r="C6841" s="80" t="s">
        <v>29</v>
      </c>
      <c r="D6841" s="80" t="s">
        <v>21068</v>
      </c>
      <c r="E6841" s="104" t="s">
        <v>21069</v>
      </c>
      <c r="F6841" s="107">
        <v>27389</v>
      </c>
      <c r="G6841" s="67" t="s">
        <v>93</v>
      </c>
      <c r="H6841" s="80" t="s">
        <v>814</v>
      </c>
      <c r="I6841" s="80" t="s">
        <v>21070</v>
      </c>
      <c r="J6841" s="104" t="s">
        <v>222</v>
      </c>
      <c r="K6841" s="67" t="s">
        <v>121</v>
      </c>
      <c r="L6841" s="67"/>
      <c r="M6841" s="67"/>
      <c r="N6841" s="67"/>
      <c r="O6841" s="81"/>
      <c r="P6841" s="81">
        <v>46041</v>
      </c>
      <c r="Q6841" s="103" t="str">
        <f>IFERROR(VLOOKUP(J6841,Настройка!$C$4:$E$121,2,),"Ошибка")</f>
        <v>R</v>
      </c>
    </row>
    <row r="6842" spans="1:17" ht="14.4" customHeight="1">
      <c r="A6842" s="67">
        <v>6837</v>
      </c>
      <c r="B6842" s="80" t="s">
        <v>180</v>
      </c>
      <c r="C6842" s="80" t="s">
        <v>29</v>
      </c>
      <c r="D6842" s="80" t="s">
        <v>21071</v>
      </c>
      <c r="E6842" s="104" t="s">
        <v>21072</v>
      </c>
      <c r="F6842" s="107">
        <v>36182</v>
      </c>
      <c r="G6842" s="67" t="s">
        <v>77</v>
      </c>
      <c r="H6842" s="80" t="s">
        <v>21073</v>
      </c>
      <c r="I6842" s="80" t="s">
        <v>21074</v>
      </c>
      <c r="J6842" s="104" t="s">
        <v>82</v>
      </c>
      <c r="K6842" s="67" t="s">
        <v>109</v>
      </c>
      <c r="L6842" s="67"/>
      <c r="M6842" s="67"/>
      <c r="N6842" s="67"/>
      <c r="O6842" s="81"/>
      <c r="P6842" s="81">
        <v>46041</v>
      </c>
      <c r="Q6842" s="103" t="str">
        <f>IFERROR(VLOOKUP(J6842,Настройка!$C$4:$E$121,2,),"Ошибка")</f>
        <v>ITR</v>
      </c>
    </row>
    <row r="6843" spans="1:17" ht="14.4" customHeight="1">
      <c r="A6843" s="67">
        <v>6838</v>
      </c>
      <c r="B6843" s="80" t="s">
        <v>180</v>
      </c>
      <c r="C6843" s="80" t="s">
        <v>29</v>
      </c>
      <c r="D6843" s="80" t="s">
        <v>21075</v>
      </c>
      <c r="E6843" s="104" t="s">
        <v>21076</v>
      </c>
      <c r="F6843" s="107">
        <v>28318</v>
      </c>
      <c r="G6843" s="67" t="s">
        <v>67</v>
      </c>
      <c r="H6843" s="80" t="s">
        <v>401</v>
      </c>
      <c r="I6843" s="80" t="s">
        <v>21077</v>
      </c>
      <c r="J6843" s="104" t="s">
        <v>201</v>
      </c>
      <c r="K6843" s="67" t="s">
        <v>131</v>
      </c>
      <c r="L6843" s="67"/>
      <c r="M6843" s="67"/>
      <c r="N6843" s="67"/>
      <c r="O6843" s="81"/>
      <c r="P6843" s="81">
        <v>46041</v>
      </c>
      <c r="Q6843" s="103" t="str">
        <f>IFERROR(VLOOKUP(J6843,Настройка!$C$4:$E$121,2,),"Ошибка")</f>
        <v>ITR</v>
      </c>
    </row>
    <row r="6844" spans="1:17" ht="14.4" customHeight="1">
      <c r="A6844" s="67">
        <v>6839</v>
      </c>
      <c r="B6844" s="80" t="s">
        <v>180</v>
      </c>
      <c r="C6844" s="80" t="s">
        <v>29</v>
      </c>
      <c r="D6844" s="80" t="s">
        <v>21078</v>
      </c>
      <c r="E6844" s="104" t="s">
        <v>21079</v>
      </c>
      <c r="F6844" s="107">
        <v>28680</v>
      </c>
      <c r="G6844" s="67" t="s">
        <v>67</v>
      </c>
      <c r="H6844" s="80" t="s">
        <v>401</v>
      </c>
      <c r="I6844" s="80" t="s">
        <v>21080</v>
      </c>
      <c r="J6844" s="104" t="s">
        <v>227</v>
      </c>
      <c r="K6844" s="67" t="s">
        <v>131</v>
      </c>
      <c r="L6844" s="67"/>
      <c r="M6844" s="67"/>
      <c r="N6844" s="67"/>
      <c r="O6844" s="81"/>
      <c r="P6844" s="81">
        <v>46041</v>
      </c>
      <c r="Q6844" s="103" t="str">
        <f>IFERROR(VLOOKUP(J6844,Настройка!$C$4:$E$121,2,),"Ошибка")</f>
        <v>R</v>
      </c>
    </row>
    <row r="6845" spans="1:17" ht="14.4" customHeight="1">
      <c r="A6845" s="67">
        <v>6840</v>
      </c>
      <c r="B6845" s="80" t="s">
        <v>180</v>
      </c>
      <c r="C6845" s="80" t="s">
        <v>29</v>
      </c>
      <c r="D6845" s="80" t="s">
        <v>21081</v>
      </c>
      <c r="E6845" s="104" t="s">
        <v>21082</v>
      </c>
      <c r="F6845" s="107">
        <v>35955</v>
      </c>
      <c r="G6845" s="67" t="s">
        <v>77</v>
      </c>
      <c r="H6845" s="80" t="s">
        <v>21083</v>
      </c>
      <c r="I6845" s="80" t="s">
        <v>21084</v>
      </c>
      <c r="J6845" s="104" t="s">
        <v>136</v>
      </c>
      <c r="K6845" s="67" t="s">
        <v>109</v>
      </c>
      <c r="L6845" s="67"/>
      <c r="M6845" s="67"/>
      <c r="N6845" s="67"/>
      <c r="O6845" s="81"/>
      <c r="P6845" s="81">
        <v>46042</v>
      </c>
      <c r="Q6845" s="103" t="str">
        <f>IFERROR(VLOOKUP(J6845,Настройка!$C$4:$E$121,2,),"Ошибка")</f>
        <v>ITR</v>
      </c>
    </row>
    <row r="6846" spans="1:17" ht="14.4" customHeight="1">
      <c r="A6846" s="67">
        <v>6841</v>
      </c>
      <c r="B6846" s="80" t="s">
        <v>180</v>
      </c>
      <c r="C6846" s="80" t="s">
        <v>29</v>
      </c>
      <c r="D6846" s="80" t="s">
        <v>21085</v>
      </c>
      <c r="E6846" s="104" t="s">
        <v>21086</v>
      </c>
      <c r="F6846" s="107">
        <v>28195</v>
      </c>
      <c r="G6846" s="67" t="s">
        <v>77</v>
      </c>
      <c r="H6846" s="80" t="s">
        <v>21087</v>
      </c>
      <c r="I6846" s="80" t="s">
        <v>21088</v>
      </c>
      <c r="J6846" s="104" t="s">
        <v>202</v>
      </c>
      <c r="K6846" s="67" t="s">
        <v>129</v>
      </c>
      <c r="L6846" s="67"/>
      <c r="M6846" s="67"/>
      <c r="N6846" s="67"/>
      <c r="O6846" s="81"/>
      <c r="P6846" s="81">
        <v>46042</v>
      </c>
      <c r="Q6846" s="103" t="str">
        <f>IFERROR(VLOOKUP(J6846,Настройка!$C$4:$E$121,2,),"Ошибка")</f>
        <v>ITR</v>
      </c>
    </row>
    <row r="6847" spans="1:17" ht="14.4" customHeight="1">
      <c r="A6847" s="67">
        <v>6842</v>
      </c>
      <c r="B6847" s="80" t="s">
        <v>180</v>
      </c>
      <c r="C6847" s="80" t="s">
        <v>29</v>
      </c>
      <c r="D6847" s="80" t="s">
        <v>21089</v>
      </c>
      <c r="E6847" s="104" t="s">
        <v>21090</v>
      </c>
      <c r="F6847" s="107">
        <v>33465</v>
      </c>
      <c r="G6847" s="67" t="s">
        <v>67</v>
      </c>
      <c r="H6847" s="80"/>
      <c r="I6847" s="80" t="s">
        <v>21091</v>
      </c>
      <c r="J6847" s="104" t="s">
        <v>204</v>
      </c>
      <c r="K6847" s="67" t="s">
        <v>117</v>
      </c>
      <c r="L6847" s="67"/>
      <c r="M6847" s="67"/>
      <c r="N6847" s="67"/>
      <c r="O6847" s="81"/>
      <c r="P6847" s="81">
        <v>46042</v>
      </c>
      <c r="Q6847" s="103" t="str">
        <f>IFERROR(VLOOKUP(J6847,Настройка!$C$4:$E$121,2,),"Ошибка")</f>
        <v>R</v>
      </c>
    </row>
    <row r="6848" spans="1:17" ht="14.4" customHeight="1">
      <c r="A6848" s="67">
        <v>6843</v>
      </c>
      <c r="B6848" s="80" t="s">
        <v>180</v>
      </c>
      <c r="C6848" s="80" t="s">
        <v>29</v>
      </c>
      <c r="D6848" s="80" t="s">
        <v>21092</v>
      </c>
      <c r="E6848" s="104" t="s">
        <v>21093</v>
      </c>
      <c r="F6848" s="107">
        <v>29025</v>
      </c>
      <c r="G6848" s="67" t="s">
        <v>67</v>
      </c>
      <c r="H6848" s="80"/>
      <c r="I6848" s="80" t="s">
        <v>21094</v>
      </c>
      <c r="J6848" s="104" t="s">
        <v>226</v>
      </c>
      <c r="K6848" s="67" t="s">
        <v>129</v>
      </c>
      <c r="L6848" s="67"/>
      <c r="M6848" s="67"/>
      <c r="N6848" s="67"/>
      <c r="O6848" s="81"/>
      <c r="P6848" s="81">
        <v>46042</v>
      </c>
      <c r="Q6848" s="103" t="str">
        <f>IFERROR(VLOOKUP(J6848,Настройка!$C$4:$E$121,2,),"Ошибка")</f>
        <v>R</v>
      </c>
    </row>
    <row r="6849" spans="1:17" ht="14.4" customHeight="1">
      <c r="A6849" s="67">
        <v>6844</v>
      </c>
      <c r="B6849" s="80" t="s">
        <v>180</v>
      </c>
      <c r="C6849" s="80" t="s">
        <v>29</v>
      </c>
      <c r="D6849" s="80" t="s">
        <v>21095</v>
      </c>
      <c r="E6849" s="104" t="s">
        <v>21096</v>
      </c>
      <c r="F6849" s="107">
        <v>39230</v>
      </c>
      <c r="G6849" s="67" t="s">
        <v>67</v>
      </c>
      <c r="H6849" s="80"/>
      <c r="I6849" s="80" t="s">
        <v>21097</v>
      </c>
      <c r="J6849" s="104" t="s">
        <v>204</v>
      </c>
      <c r="K6849" s="67" t="s">
        <v>117</v>
      </c>
      <c r="L6849" s="67"/>
      <c r="M6849" s="67"/>
      <c r="N6849" s="67"/>
      <c r="O6849" s="81"/>
      <c r="P6849" s="81">
        <v>46042</v>
      </c>
      <c r="Q6849" s="103" t="str">
        <f>IFERROR(VLOOKUP(J6849,Настройка!$C$4:$E$121,2,),"Ошибка")</f>
        <v>R</v>
      </c>
    </row>
    <row r="6850" spans="1:17" ht="14.4" customHeight="1">
      <c r="A6850" s="67">
        <v>6845</v>
      </c>
      <c r="B6850" s="80" t="s">
        <v>180</v>
      </c>
      <c r="C6850" s="80" t="s">
        <v>29</v>
      </c>
      <c r="D6850" s="80" t="s">
        <v>21098</v>
      </c>
      <c r="E6850" s="104" t="s">
        <v>21099</v>
      </c>
      <c r="F6850" s="107">
        <v>32111</v>
      </c>
      <c r="G6850" s="67" t="s">
        <v>67</v>
      </c>
      <c r="H6850" s="80"/>
      <c r="I6850" s="80" t="s">
        <v>21100</v>
      </c>
      <c r="J6850" s="104" t="s">
        <v>226</v>
      </c>
      <c r="K6850" s="67" t="s">
        <v>129</v>
      </c>
      <c r="L6850" s="67"/>
      <c r="M6850" s="67"/>
      <c r="N6850" s="67"/>
      <c r="O6850" s="81"/>
      <c r="P6850" s="81">
        <v>46042</v>
      </c>
      <c r="Q6850" s="103" t="str">
        <f>IFERROR(VLOOKUP(J6850,Настройка!$C$4:$E$121,2,),"Ошибка")</f>
        <v>R</v>
      </c>
    </row>
    <row r="6851" spans="1:17" ht="14.4" customHeight="1">
      <c r="A6851" s="67">
        <v>6846</v>
      </c>
      <c r="B6851" s="80" t="s">
        <v>180</v>
      </c>
      <c r="C6851" s="80" t="s">
        <v>29</v>
      </c>
      <c r="D6851" s="80" t="s">
        <v>21101</v>
      </c>
      <c r="E6851" s="104" t="s">
        <v>21102</v>
      </c>
      <c r="F6851" s="107">
        <v>35918</v>
      </c>
      <c r="G6851" s="67" t="s">
        <v>67</v>
      </c>
      <c r="H6851" s="80"/>
      <c r="I6851" s="80" t="s">
        <v>21103</v>
      </c>
      <c r="J6851" s="104" t="s">
        <v>226</v>
      </c>
      <c r="K6851" s="67" t="s">
        <v>129</v>
      </c>
      <c r="L6851" s="67"/>
      <c r="M6851" s="67"/>
      <c r="N6851" s="67"/>
      <c r="O6851" s="81"/>
      <c r="P6851" s="81">
        <v>46042</v>
      </c>
      <c r="Q6851" s="103" t="str">
        <f>IFERROR(VLOOKUP(J6851,Настройка!$C$4:$E$121,2,),"Ошибка")</f>
        <v>R</v>
      </c>
    </row>
    <row r="6852" spans="1:17" ht="14.4" customHeight="1">
      <c r="A6852" s="67">
        <v>6847</v>
      </c>
      <c r="B6852" s="80" t="s">
        <v>180</v>
      </c>
      <c r="C6852" s="80" t="s">
        <v>29</v>
      </c>
      <c r="D6852" s="80" t="s">
        <v>21104</v>
      </c>
      <c r="E6852" s="104" t="s">
        <v>21105</v>
      </c>
      <c r="F6852" s="107">
        <v>34772</v>
      </c>
      <c r="G6852" s="67" t="s">
        <v>67</v>
      </c>
      <c r="H6852" s="80"/>
      <c r="I6852" s="80" t="s">
        <v>21106</v>
      </c>
      <c r="J6852" s="104" t="s">
        <v>226</v>
      </c>
      <c r="K6852" s="67" t="s">
        <v>129</v>
      </c>
      <c r="L6852" s="67"/>
      <c r="M6852" s="67"/>
      <c r="N6852" s="67"/>
      <c r="O6852" s="81"/>
      <c r="P6852" s="81">
        <v>46042</v>
      </c>
      <c r="Q6852" s="103" t="str">
        <f>IFERROR(VLOOKUP(J6852,Настройка!$C$4:$E$121,2,),"Ошибка")</f>
        <v>R</v>
      </c>
    </row>
    <row r="6853" spans="1:17" ht="14.4" customHeight="1">
      <c r="A6853" s="67">
        <v>6848</v>
      </c>
      <c r="B6853" s="80" t="s">
        <v>180</v>
      </c>
      <c r="C6853" s="80" t="s">
        <v>29</v>
      </c>
      <c r="D6853" s="80" t="s">
        <v>21107</v>
      </c>
      <c r="E6853" s="104" t="s">
        <v>21108</v>
      </c>
      <c r="F6853" s="107">
        <v>35865</v>
      </c>
      <c r="G6853" s="67" t="s">
        <v>67</v>
      </c>
      <c r="H6853" s="80"/>
      <c r="I6853" s="80" t="s">
        <v>21109</v>
      </c>
      <c r="J6853" s="104" t="s">
        <v>226</v>
      </c>
      <c r="K6853" s="67" t="s">
        <v>129</v>
      </c>
      <c r="L6853" s="67"/>
      <c r="M6853" s="67"/>
      <c r="N6853" s="67"/>
      <c r="O6853" s="81"/>
      <c r="P6853" s="81">
        <v>46042</v>
      </c>
      <c r="Q6853" s="103" t="str">
        <f>IFERROR(VLOOKUP(J6853,Настройка!$C$4:$E$121,2,),"Ошибка")</f>
        <v>R</v>
      </c>
    </row>
    <row r="6854" spans="1:17" ht="14.4" customHeight="1">
      <c r="A6854" s="67">
        <v>6849</v>
      </c>
      <c r="B6854" s="80" t="s">
        <v>180</v>
      </c>
      <c r="C6854" s="80" t="s">
        <v>29</v>
      </c>
      <c r="D6854" s="80" t="s">
        <v>21110</v>
      </c>
      <c r="E6854" s="104" t="s">
        <v>21111</v>
      </c>
      <c r="F6854" s="107">
        <v>30487</v>
      </c>
      <c r="G6854" s="67" t="s">
        <v>67</v>
      </c>
      <c r="H6854" s="80" t="s">
        <v>401</v>
      </c>
      <c r="I6854" s="80" t="s">
        <v>21112</v>
      </c>
      <c r="J6854" s="104" t="s">
        <v>202</v>
      </c>
      <c r="K6854" s="67" t="s">
        <v>131</v>
      </c>
      <c r="L6854" s="67"/>
      <c r="M6854" s="67"/>
      <c r="N6854" s="67"/>
      <c r="O6854" s="81"/>
      <c r="P6854" s="81">
        <v>46042</v>
      </c>
      <c r="Q6854" s="103" t="str">
        <f>IFERROR(VLOOKUP(J6854,Настройка!$C$4:$E$121,2,),"Ошибка")</f>
        <v>ITR</v>
      </c>
    </row>
    <row r="6855" spans="1:17" ht="14.4" customHeight="1">
      <c r="A6855" s="67">
        <v>6850</v>
      </c>
      <c r="B6855" s="80" t="s">
        <v>180</v>
      </c>
      <c r="C6855" s="80" t="s">
        <v>29</v>
      </c>
      <c r="D6855" s="80" t="s">
        <v>21113</v>
      </c>
      <c r="E6855" s="104" t="s">
        <v>21114</v>
      </c>
      <c r="F6855" s="107">
        <v>31167</v>
      </c>
      <c r="G6855" s="67" t="s">
        <v>67</v>
      </c>
      <c r="H6855" s="80" t="s">
        <v>401</v>
      </c>
      <c r="I6855" s="80" t="s">
        <v>21115</v>
      </c>
      <c r="J6855" s="104" t="s">
        <v>202</v>
      </c>
      <c r="K6855" s="67" t="s">
        <v>131</v>
      </c>
      <c r="L6855" s="67"/>
      <c r="M6855" s="67"/>
      <c r="N6855" s="67"/>
      <c r="O6855" s="81"/>
      <c r="P6855" s="81">
        <v>46042</v>
      </c>
      <c r="Q6855" s="103" t="str">
        <f>IFERROR(VLOOKUP(J6855,Настройка!$C$4:$E$121,2,),"Ошибка")</f>
        <v>ITR</v>
      </c>
    </row>
    <row r="6856" spans="1:17" ht="14.4" customHeight="1">
      <c r="A6856" s="67">
        <v>6851</v>
      </c>
      <c r="B6856" s="80" t="s">
        <v>180</v>
      </c>
      <c r="C6856" s="80" t="s">
        <v>29</v>
      </c>
      <c r="D6856" s="80" t="s">
        <v>21116</v>
      </c>
      <c r="E6856" s="104" t="s">
        <v>21117</v>
      </c>
      <c r="F6856" s="107">
        <v>37681</v>
      </c>
      <c r="G6856" s="67" t="s">
        <v>67</v>
      </c>
      <c r="H6856" s="80" t="s">
        <v>401</v>
      </c>
      <c r="I6856" s="80" t="s">
        <v>21118</v>
      </c>
      <c r="J6856" s="104" t="s">
        <v>181</v>
      </c>
      <c r="K6856" s="67" t="s">
        <v>109</v>
      </c>
      <c r="L6856" s="67"/>
      <c r="M6856" s="67"/>
      <c r="N6856" s="67"/>
      <c r="O6856" s="81"/>
      <c r="P6856" s="81">
        <v>46042</v>
      </c>
      <c r="Q6856" s="103" t="str">
        <f>IFERROR(VLOOKUP(J6856,Настройка!$C$4:$E$121,2,),"Ошибка")</f>
        <v>ITR</v>
      </c>
    </row>
    <row r="6857" spans="1:17" ht="14.4" customHeight="1">
      <c r="A6857" s="67">
        <v>6852</v>
      </c>
      <c r="B6857" s="80" t="s">
        <v>180</v>
      </c>
      <c r="C6857" s="80" t="s">
        <v>29</v>
      </c>
      <c r="D6857" s="80" t="s">
        <v>21119</v>
      </c>
      <c r="E6857" s="104" t="s">
        <v>21120</v>
      </c>
      <c r="F6857" s="107">
        <v>36487</v>
      </c>
      <c r="G6857" s="67" t="s">
        <v>67</v>
      </c>
      <c r="H6857" s="80"/>
      <c r="I6857" s="80" t="s">
        <v>21121</v>
      </c>
      <c r="J6857" s="104" t="s">
        <v>181</v>
      </c>
      <c r="K6857" s="67" t="s">
        <v>109</v>
      </c>
      <c r="L6857" s="67"/>
      <c r="M6857" s="67"/>
      <c r="N6857" s="67"/>
      <c r="O6857" s="81"/>
      <c r="P6857" s="81">
        <v>46042</v>
      </c>
      <c r="Q6857" s="103" t="str">
        <f>IFERROR(VLOOKUP(J6857,Настройка!$C$4:$E$121,2,),"Ошибка")</f>
        <v>ITR</v>
      </c>
    </row>
    <row r="6858" spans="1:17" ht="14.4" customHeight="1">
      <c r="A6858" s="67">
        <v>6853</v>
      </c>
      <c r="B6858" s="80" t="s">
        <v>180</v>
      </c>
      <c r="C6858" s="80" t="s">
        <v>29</v>
      </c>
      <c r="D6858" s="80" t="s">
        <v>21122</v>
      </c>
      <c r="E6858" s="104" t="s">
        <v>21123</v>
      </c>
      <c r="F6858" s="107">
        <v>30073</v>
      </c>
      <c r="G6858" s="67" t="s">
        <v>67</v>
      </c>
      <c r="H6858" s="80" t="s">
        <v>401</v>
      </c>
      <c r="I6858" s="80" t="s">
        <v>21124</v>
      </c>
      <c r="J6858" s="104" t="s">
        <v>201</v>
      </c>
      <c r="K6858" s="67" t="s">
        <v>131</v>
      </c>
      <c r="L6858" s="67"/>
      <c r="M6858" s="67"/>
      <c r="N6858" s="67"/>
      <c r="O6858" s="81"/>
      <c r="P6858" s="81">
        <v>46043</v>
      </c>
      <c r="Q6858" s="103" t="str">
        <f>IFERROR(VLOOKUP(J6858,Настройка!$C$4:$E$121,2,),"Ошибка")</f>
        <v>ITR</v>
      </c>
    </row>
    <row r="6859" spans="1:17" ht="14.4" customHeight="1">
      <c r="A6859" s="67">
        <v>6854</v>
      </c>
      <c r="B6859" s="80" t="s">
        <v>180</v>
      </c>
      <c r="C6859" s="80" t="s">
        <v>29</v>
      </c>
      <c r="D6859" s="80" t="s">
        <v>21125</v>
      </c>
      <c r="E6859" s="104" t="s">
        <v>21126</v>
      </c>
      <c r="F6859" s="107">
        <v>31847</v>
      </c>
      <c r="G6859" s="67" t="s">
        <v>93</v>
      </c>
      <c r="H6859" s="80" t="s">
        <v>814</v>
      </c>
      <c r="I6859" s="80" t="s">
        <v>21127</v>
      </c>
      <c r="J6859" s="104" t="s">
        <v>227</v>
      </c>
      <c r="K6859" s="67" t="s">
        <v>131</v>
      </c>
      <c r="L6859" s="67"/>
      <c r="M6859" s="67"/>
      <c r="N6859" s="67"/>
      <c r="O6859" s="81"/>
      <c r="P6859" s="81">
        <v>46043</v>
      </c>
      <c r="Q6859" s="103" t="str">
        <f>IFERROR(VLOOKUP(J6859,Настройка!$C$4:$E$121,2,),"Ошибка")</f>
        <v>R</v>
      </c>
    </row>
    <row r="6860" spans="1:17" ht="14.4" customHeight="1">
      <c r="A6860" s="67">
        <v>6855</v>
      </c>
      <c r="B6860" s="80" t="s">
        <v>180</v>
      </c>
      <c r="C6860" s="80" t="s">
        <v>29</v>
      </c>
      <c r="D6860" s="80" t="s">
        <v>21128</v>
      </c>
      <c r="E6860" s="104" t="s">
        <v>21129</v>
      </c>
      <c r="F6860" s="107">
        <v>36528</v>
      </c>
      <c r="G6860" s="67" t="s">
        <v>93</v>
      </c>
      <c r="H6860" s="80" t="s">
        <v>814</v>
      </c>
      <c r="I6860" s="80" t="s">
        <v>21130</v>
      </c>
      <c r="J6860" s="104" t="s">
        <v>204</v>
      </c>
      <c r="K6860" s="67" t="s">
        <v>117</v>
      </c>
      <c r="L6860" s="67"/>
      <c r="M6860" s="67"/>
      <c r="N6860" s="67"/>
      <c r="O6860" s="81"/>
      <c r="P6860" s="81">
        <v>46043</v>
      </c>
      <c r="Q6860" s="103" t="str">
        <f>IFERROR(VLOOKUP(J6860,Настройка!$C$4:$E$121,2,),"Ошибка")</f>
        <v>R</v>
      </c>
    </row>
    <row r="6861" spans="1:17" ht="14.4" customHeight="1">
      <c r="A6861" s="67">
        <v>6856</v>
      </c>
      <c r="B6861" s="80" t="s">
        <v>180</v>
      </c>
      <c r="C6861" s="80" t="s">
        <v>29</v>
      </c>
      <c r="D6861" s="80" t="s">
        <v>21131</v>
      </c>
      <c r="E6861" s="104" t="s">
        <v>21132</v>
      </c>
      <c r="F6861" s="107">
        <v>37333</v>
      </c>
      <c r="G6861" s="67" t="s">
        <v>93</v>
      </c>
      <c r="H6861" s="80" t="s">
        <v>886</v>
      </c>
      <c r="I6861" s="80" t="s">
        <v>21133</v>
      </c>
      <c r="J6861" s="104" t="s">
        <v>204</v>
      </c>
      <c r="K6861" s="67" t="s">
        <v>117</v>
      </c>
      <c r="L6861" s="67"/>
      <c r="M6861" s="67"/>
      <c r="N6861" s="67"/>
      <c r="O6861" s="81"/>
      <c r="P6861" s="81">
        <v>46043</v>
      </c>
      <c r="Q6861" s="103" t="str">
        <f>IFERROR(VLOOKUP(J6861,Настройка!$C$4:$E$121,2,),"Ошибка")</f>
        <v>R</v>
      </c>
    </row>
    <row r="6862" spans="1:17" ht="14.4" customHeight="1">
      <c r="A6862" s="67">
        <v>6857</v>
      </c>
      <c r="B6862" s="80" t="s">
        <v>180</v>
      </c>
      <c r="C6862" s="80" t="s">
        <v>29</v>
      </c>
      <c r="D6862" s="80" t="s">
        <v>21134</v>
      </c>
      <c r="E6862" s="104" t="s">
        <v>21135</v>
      </c>
      <c r="F6862" s="107">
        <v>30275</v>
      </c>
      <c r="G6862" s="67" t="s">
        <v>93</v>
      </c>
      <c r="H6862" s="80" t="s">
        <v>814</v>
      </c>
      <c r="I6862" s="80" t="s">
        <v>21136</v>
      </c>
      <c r="J6862" s="104" t="s">
        <v>227</v>
      </c>
      <c r="K6862" s="67" t="s">
        <v>131</v>
      </c>
      <c r="L6862" s="67"/>
      <c r="M6862" s="67"/>
      <c r="N6862" s="67"/>
      <c r="O6862" s="81"/>
      <c r="P6862" s="81">
        <v>46043</v>
      </c>
      <c r="Q6862" s="103" t="str">
        <f>IFERROR(VLOOKUP(J6862,Настройка!$C$4:$E$121,2,),"Ошибка")</f>
        <v>R</v>
      </c>
    </row>
    <row r="6863" spans="1:17" ht="14.4" customHeight="1">
      <c r="A6863" s="67">
        <v>6858</v>
      </c>
      <c r="B6863" s="80" t="s">
        <v>180</v>
      </c>
      <c r="C6863" s="80" t="s">
        <v>29</v>
      </c>
      <c r="D6863" s="80" t="s">
        <v>21137</v>
      </c>
      <c r="E6863" s="104" t="s">
        <v>21138</v>
      </c>
      <c r="F6863" s="107">
        <v>32745</v>
      </c>
      <c r="G6863" s="67" t="s">
        <v>93</v>
      </c>
      <c r="H6863" s="80" t="s">
        <v>814</v>
      </c>
      <c r="I6863" s="80" t="s">
        <v>21139</v>
      </c>
      <c r="J6863" s="104" t="s">
        <v>226</v>
      </c>
      <c r="K6863" s="67" t="s">
        <v>129</v>
      </c>
      <c r="L6863" s="67"/>
      <c r="M6863" s="67"/>
      <c r="N6863" s="67"/>
      <c r="O6863" s="81"/>
      <c r="P6863" s="81">
        <v>46043</v>
      </c>
      <c r="Q6863" s="103" t="str">
        <f>IFERROR(VLOOKUP(J6863,Настройка!$C$4:$E$121,2,),"Ошибка")</f>
        <v>R</v>
      </c>
    </row>
    <row r="6864" spans="1:17" ht="14.4" customHeight="1">
      <c r="A6864" s="67">
        <v>6859</v>
      </c>
      <c r="B6864" s="80" t="s">
        <v>180</v>
      </c>
      <c r="C6864" s="80" t="s">
        <v>29</v>
      </c>
      <c r="D6864" s="80" t="s">
        <v>21140</v>
      </c>
      <c r="E6864" s="104" t="s">
        <v>21141</v>
      </c>
      <c r="F6864" s="107">
        <v>37805</v>
      </c>
      <c r="G6864" s="67" t="s">
        <v>93</v>
      </c>
      <c r="H6864" s="80" t="s">
        <v>886</v>
      </c>
      <c r="I6864" s="80" t="s">
        <v>21142</v>
      </c>
      <c r="J6864" s="104" t="s">
        <v>227</v>
      </c>
      <c r="K6864" s="67" t="s">
        <v>131</v>
      </c>
      <c r="L6864" s="67"/>
      <c r="M6864" s="67"/>
      <c r="N6864" s="67"/>
      <c r="O6864" s="81"/>
      <c r="P6864" s="81">
        <v>46043</v>
      </c>
      <c r="Q6864" s="103" t="str">
        <f>IFERROR(VLOOKUP(J6864,Настройка!$C$4:$E$121,2,),"Ошибка")</f>
        <v>R</v>
      </c>
    </row>
    <row r="6865" spans="1:17" ht="14.4" customHeight="1">
      <c r="A6865" s="67">
        <v>6860</v>
      </c>
      <c r="B6865" s="80" t="s">
        <v>180</v>
      </c>
      <c r="C6865" s="80" t="s">
        <v>29</v>
      </c>
      <c r="D6865" s="80" t="s">
        <v>21143</v>
      </c>
      <c r="E6865" s="104" t="s">
        <v>21144</v>
      </c>
      <c r="F6865" s="107">
        <v>37427</v>
      </c>
      <c r="G6865" s="67" t="s">
        <v>67</v>
      </c>
      <c r="H6865" s="80" t="s">
        <v>401</v>
      </c>
      <c r="I6865" s="80" t="s">
        <v>21145</v>
      </c>
      <c r="J6865" s="104" t="s">
        <v>227</v>
      </c>
      <c r="K6865" s="67" t="s">
        <v>131</v>
      </c>
      <c r="L6865" s="67"/>
      <c r="M6865" s="67"/>
      <c r="N6865" s="67"/>
      <c r="O6865" s="81"/>
      <c r="P6865" s="81">
        <v>46043</v>
      </c>
      <c r="Q6865" s="103" t="str">
        <f>IFERROR(VLOOKUP(J6865,Настройка!$C$4:$E$121,2,),"Ошибка")</f>
        <v>R</v>
      </c>
    </row>
    <row r="6866" spans="1:17" ht="14.4" customHeight="1">
      <c r="A6866" s="67">
        <v>6861</v>
      </c>
      <c r="B6866" s="80" t="s">
        <v>180</v>
      </c>
      <c r="C6866" s="80" t="s">
        <v>29</v>
      </c>
      <c r="D6866" s="80" t="s">
        <v>21146</v>
      </c>
      <c r="E6866" s="104" t="s">
        <v>21147</v>
      </c>
      <c r="F6866" s="107">
        <v>38931</v>
      </c>
      <c r="G6866" s="67" t="s">
        <v>67</v>
      </c>
      <c r="H6866" s="80"/>
      <c r="I6866" s="80" t="s">
        <v>21148</v>
      </c>
      <c r="J6866" s="104" t="s">
        <v>204</v>
      </c>
      <c r="K6866" s="67" t="s">
        <v>117</v>
      </c>
      <c r="L6866" s="67"/>
      <c r="M6866" s="67"/>
      <c r="N6866" s="67"/>
      <c r="O6866" s="81"/>
      <c r="P6866" s="81">
        <v>46044</v>
      </c>
      <c r="Q6866" s="103" t="str">
        <f>IFERROR(VLOOKUP(J6866,Настройка!$C$4:$E$121,2,),"Ошибка")</f>
        <v>R</v>
      </c>
    </row>
    <row r="6867" spans="1:17" ht="14.4" customHeight="1">
      <c r="A6867" s="67">
        <v>6862</v>
      </c>
      <c r="B6867" s="80" t="s">
        <v>180</v>
      </c>
      <c r="C6867" s="80" t="s">
        <v>29</v>
      </c>
      <c r="D6867" s="80" t="s">
        <v>21149</v>
      </c>
      <c r="E6867" s="104" t="s">
        <v>21150</v>
      </c>
      <c r="F6867" s="107">
        <v>26398</v>
      </c>
      <c r="G6867" s="67" t="s">
        <v>93</v>
      </c>
      <c r="H6867" s="80" t="s">
        <v>814</v>
      </c>
      <c r="I6867" s="80" t="s">
        <v>21151</v>
      </c>
      <c r="J6867" s="104" t="s">
        <v>208</v>
      </c>
      <c r="K6867" s="67" t="s">
        <v>117</v>
      </c>
      <c r="L6867" s="67"/>
      <c r="M6867" s="67"/>
      <c r="N6867" s="67"/>
      <c r="O6867" s="81"/>
      <c r="P6867" s="81">
        <v>46044</v>
      </c>
      <c r="Q6867" s="103" t="str">
        <f>IFERROR(VLOOKUP(J6867,Настройка!$C$4:$E$121,2,),"Ошибка")</f>
        <v>R</v>
      </c>
    </row>
    <row r="6868" spans="1:17" ht="14.4" customHeight="1">
      <c r="A6868" s="67">
        <v>6863</v>
      </c>
      <c r="B6868" s="80" t="s">
        <v>180</v>
      </c>
      <c r="C6868" s="80" t="s">
        <v>29</v>
      </c>
      <c r="D6868" s="80" t="s">
        <v>21152</v>
      </c>
      <c r="E6868" s="104" t="s">
        <v>21153</v>
      </c>
      <c r="F6868" s="107">
        <v>33221</v>
      </c>
      <c r="G6868" s="67" t="s">
        <v>93</v>
      </c>
      <c r="H6868" s="80" t="s">
        <v>814</v>
      </c>
      <c r="I6868" s="80" t="s">
        <v>21154</v>
      </c>
      <c r="J6868" s="104" t="s">
        <v>160</v>
      </c>
      <c r="K6868" s="67" t="s">
        <v>109</v>
      </c>
      <c r="L6868" s="67"/>
      <c r="M6868" s="67"/>
      <c r="N6868" s="67"/>
      <c r="O6868" s="81"/>
      <c r="P6868" s="81">
        <v>46044</v>
      </c>
      <c r="Q6868" s="103" t="str">
        <f>IFERROR(VLOOKUP(J6868,Настройка!$C$4:$E$121,2,),"Ошибка")</f>
        <v>ITR</v>
      </c>
    </row>
    <row r="6869" spans="1:17" ht="14.4" customHeight="1">
      <c r="A6869" s="67">
        <v>6864</v>
      </c>
      <c r="B6869" s="80" t="s">
        <v>180</v>
      </c>
      <c r="C6869" s="80" t="s">
        <v>29</v>
      </c>
      <c r="D6869" s="80" t="s">
        <v>21155</v>
      </c>
      <c r="E6869" s="104" t="s">
        <v>21156</v>
      </c>
      <c r="F6869" s="107">
        <v>33976</v>
      </c>
      <c r="G6869" s="67" t="s">
        <v>93</v>
      </c>
      <c r="H6869" s="80" t="s">
        <v>3438</v>
      </c>
      <c r="I6869" s="80" t="s">
        <v>21157</v>
      </c>
      <c r="J6869" s="104" t="s">
        <v>160</v>
      </c>
      <c r="K6869" s="67" t="s">
        <v>109</v>
      </c>
      <c r="L6869" s="67"/>
      <c r="M6869" s="67"/>
      <c r="N6869" s="67"/>
      <c r="O6869" s="81"/>
      <c r="P6869" s="81">
        <v>46044</v>
      </c>
      <c r="Q6869" s="103" t="str">
        <f>IFERROR(VLOOKUP(J6869,Настройка!$C$4:$E$121,2,),"Ошибка")</f>
        <v>ITR</v>
      </c>
    </row>
    <row r="6870" spans="1:17" ht="14.4" customHeight="1">
      <c r="A6870" s="67">
        <v>6865</v>
      </c>
      <c r="B6870" s="80" t="s">
        <v>180</v>
      </c>
      <c r="C6870" s="80" t="s">
        <v>29</v>
      </c>
      <c r="D6870" s="80" t="s">
        <v>21158</v>
      </c>
      <c r="E6870" s="104" t="s">
        <v>21159</v>
      </c>
      <c r="F6870" s="107">
        <v>38269</v>
      </c>
      <c r="G6870" s="67" t="s">
        <v>67</v>
      </c>
      <c r="H6870" s="80"/>
      <c r="I6870" s="80" t="s">
        <v>21160</v>
      </c>
      <c r="J6870" s="104" t="s">
        <v>227</v>
      </c>
      <c r="K6870" s="67" t="s">
        <v>131</v>
      </c>
      <c r="L6870" s="67"/>
      <c r="M6870" s="67"/>
      <c r="N6870" s="67"/>
      <c r="O6870" s="81"/>
      <c r="P6870" s="81">
        <v>46044</v>
      </c>
      <c r="Q6870" s="103" t="str">
        <f>IFERROR(VLOOKUP(J6870,Настройка!$C$4:$E$121,2,),"Ошибка")</f>
        <v>R</v>
      </c>
    </row>
    <row r="6871" spans="1:17" ht="14.4" customHeight="1">
      <c r="A6871" s="67">
        <v>6866</v>
      </c>
      <c r="B6871" s="80" t="s">
        <v>180</v>
      </c>
      <c r="C6871" s="80" t="s">
        <v>29</v>
      </c>
      <c r="D6871" s="80" t="s">
        <v>21161</v>
      </c>
      <c r="E6871" s="104" t="s">
        <v>21162</v>
      </c>
      <c r="F6871" s="107">
        <v>32953</v>
      </c>
      <c r="G6871" s="67" t="s">
        <v>69</v>
      </c>
      <c r="H6871" s="80" t="s">
        <v>302</v>
      </c>
      <c r="I6871" s="80" t="s">
        <v>21163</v>
      </c>
      <c r="J6871" s="104" t="s">
        <v>207</v>
      </c>
      <c r="K6871" s="67" t="s">
        <v>117</v>
      </c>
      <c r="L6871" s="67"/>
      <c r="M6871" s="67"/>
      <c r="N6871" s="67"/>
      <c r="O6871" s="81"/>
      <c r="P6871" s="81">
        <v>46044</v>
      </c>
      <c r="Q6871" s="103" t="str">
        <f>IFERROR(VLOOKUP(J6871,Настройка!$C$4:$E$121,2,),"Ошибка")</f>
        <v>R</v>
      </c>
    </row>
    <row r="6872" spans="1:17" ht="14.4" customHeight="1">
      <c r="A6872" s="67">
        <v>6867</v>
      </c>
      <c r="B6872" s="80" t="s">
        <v>180</v>
      </c>
      <c r="C6872" s="80" t="s">
        <v>29</v>
      </c>
      <c r="D6872" s="80" t="s">
        <v>21164</v>
      </c>
      <c r="E6872" s="104" t="s">
        <v>21165</v>
      </c>
      <c r="F6872" s="107">
        <v>30366</v>
      </c>
      <c r="G6872" s="67" t="s">
        <v>93</v>
      </c>
      <c r="H6872" s="80" t="s">
        <v>886</v>
      </c>
      <c r="I6872" s="80" t="s">
        <v>21166</v>
      </c>
      <c r="J6872" s="104" t="s">
        <v>204</v>
      </c>
      <c r="K6872" s="67" t="s">
        <v>117</v>
      </c>
      <c r="L6872" s="67"/>
      <c r="M6872" s="67"/>
      <c r="N6872" s="67"/>
      <c r="O6872" s="81"/>
      <c r="P6872" s="81">
        <v>46044</v>
      </c>
      <c r="Q6872" s="103" t="str">
        <f>IFERROR(VLOOKUP(J6872,Настройка!$C$4:$E$121,2,),"Ошибка")</f>
        <v>R</v>
      </c>
    </row>
    <row r="6873" spans="1:17" ht="14.4" customHeight="1">
      <c r="A6873" s="67">
        <v>6868</v>
      </c>
      <c r="B6873" s="80" t="s">
        <v>180</v>
      </c>
      <c r="C6873" s="80" t="s">
        <v>29</v>
      </c>
      <c r="D6873" s="80" t="s">
        <v>21167</v>
      </c>
      <c r="E6873" s="104" t="s">
        <v>21168</v>
      </c>
      <c r="F6873" s="107">
        <v>32407</v>
      </c>
      <c r="G6873" s="67" t="s">
        <v>93</v>
      </c>
      <c r="H6873" s="80" t="s">
        <v>814</v>
      </c>
      <c r="I6873" s="80" t="s">
        <v>21169</v>
      </c>
      <c r="J6873" s="104" t="s">
        <v>204</v>
      </c>
      <c r="K6873" s="67" t="s">
        <v>117</v>
      </c>
      <c r="L6873" s="67"/>
      <c r="M6873" s="67"/>
      <c r="N6873" s="67"/>
      <c r="O6873" s="81"/>
      <c r="P6873" s="81">
        <v>46044</v>
      </c>
      <c r="Q6873" s="103" t="str">
        <f>IFERROR(VLOOKUP(J6873,Настройка!$C$4:$E$121,2,),"Ошибка")</f>
        <v>R</v>
      </c>
    </row>
    <row r="6874" spans="1:17" ht="14.4" customHeight="1">
      <c r="A6874" s="67">
        <v>6869</v>
      </c>
      <c r="B6874" s="80" t="s">
        <v>180</v>
      </c>
      <c r="C6874" s="80" t="s">
        <v>29</v>
      </c>
      <c r="D6874" s="80" t="s">
        <v>21170</v>
      </c>
      <c r="E6874" s="104" t="s">
        <v>21171</v>
      </c>
      <c r="F6874" s="107">
        <v>32899</v>
      </c>
      <c r="G6874" s="67" t="s">
        <v>93</v>
      </c>
      <c r="H6874" s="80" t="s">
        <v>814</v>
      </c>
      <c r="I6874" s="80" t="s">
        <v>21172</v>
      </c>
      <c r="J6874" s="104" t="s">
        <v>226</v>
      </c>
      <c r="K6874" s="67" t="s">
        <v>129</v>
      </c>
      <c r="L6874" s="67"/>
      <c r="M6874" s="67"/>
      <c r="N6874" s="67"/>
      <c r="O6874" s="81"/>
      <c r="P6874" s="81">
        <v>46044</v>
      </c>
      <c r="Q6874" s="103" t="str">
        <f>IFERROR(VLOOKUP(J6874,Настройка!$C$4:$E$121,2,),"Ошибка")</f>
        <v>R</v>
      </c>
    </row>
    <row r="6875" spans="1:17" ht="14.4" customHeight="1">
      <c r="A6875" s="67">
        <v>6870</v>
      </c>
      <c r="B6875" s="80" t="s">
        <v>180</v>
      </c>
      <c r="C6875" s="80" t="s">
        <v>29</v>
      </c>
      <c r="D6875" s="80" t="s">
        <v>21173</v>
      </c>
      <c r="E6875" s="104" t="s">
        <v>21174</v>
      </c>
      <c r="F6875" s="107">
        <v>32164</v>
      </c>
      <c r="G6875" s="67" t="s">
        <v>93</v>
      </c>
      <c r="H6875" s="80" t="s">
        <v>814</v>
      </c>
      <c r="I6875" s="80" t="s">
        <v>21175</v>
      </c>
      <c r="J6875" s="104" t="s">
        <v>226</v>
      </c>
      <c r="K6875" s="67" t="s">
        <v>129</v>
      </c>
      <c r="L6875" s="67"/>
      <c r="M6875" s="67"/>
      <c r="N6875" s="67"/>
      <c r="O6875" s="81"/>
      <c r="P6875" s="81">
        <v>46044</v>
      </c>
      <c r="Q6875" s="103" t="str">
        <f>IFERROR(VLOOKUP(J6875,Настройка!$C$4:$E$121,2,),"Ошибка")</f>
        <v>R</v>
      </c>
    </row>
    <row r="6876" spans="1:17" ht="14.4" customHeight="1">
      <c r="A6876" s="67">
        <v>6871</v>
      </c>
      <c r="B6876" s="80" t="s">
        <v>180</v>
      </c>
      <c r="C6876" s="80" t="s">
        <v>29</v>
      </c>
      <c r="D6876" s="80" t="s">
        <v>21176</v>
      </c>
      <c r="E6876" s="104" t="s">
        <v>21177</v>
      </c>
      <c r="F6876" s="107">
        <v>28527</v>
      </c>
      <c r="G6876" s="67" t="s">
        <v>93</v>
      </c>
      <c r="H6876" s="80" t="s">
        <v>886</v>
      </c>
      <c r="I6876" s="80" t="s">
        <v>21178</v>
      </c>
      <c r="J6876" s="104" t="s">
        <v>226</v>
      </c>
      <c r="K6876" s="67" t="s">
        <v>129</v>
      </c>
      <c r="L6876" s="67"/>
      <c r="M6876" s="67"/>
      <c r="N6876" s="67"/>
      <c r="O6876" s="81"/>
      <c r="P6876" s="81">
        <v>46044</v>
      </c>
      <c r="Q6876" s="103" t="str">
        <f>IFERROR(VLOOKUP(J6876,Настройка!$C$4:$E$121,2,),"Ошибка")</f>
        <v>R</v>
      </c>
    </row>
    <row r="6877" spans="1:17" ht="14.4" customHeight="1">
      <c r="A6877" s="67">
        <v>6872</v>
      </c>
      <c r="B6877" s="80" t="s">
        <v>180</v>
      </c>
      <c r="C6877" s="80" t="s">
        <v>29</v>
      </c>
      <c r="D6877" s="80" t="s">
        <v>21179</v>
      </c>
      <c r="E6877" s="104" t="s">
        <v>21180</v>
      </c>
      <c r="F6877" s="107">
        <v>34884</v>
      </c>
      <c r="G6877" s="67" t="s">
        <v>93</v>
      </c>
      <c r="H6877" s="80" t="s">
        <v>814</v>
      </c>
      <c r="I6877" s="80" t="s">
        <v>21181</v>
      </c>
      <c r="J6877" s="104" t="s">
        <v>204</v>
      </c>
      <c r="K6877" s="67" t="s">
        <v>117</v>
      </c>
      <c r="L6877" s="67"/>
      <c r="M6877" s="67"/>
      <c r="N6877" s="67"/>
      <c r="O6877" s="81"/>
      <c r="P6877" s="81">
        <v>46044</v>
      </c>
      <c r="Q6877" s="103" t="str">
        <f>IFERROR(VLOOKUP(J6877,Настройка!$C$4:$E$121,2,),"Ошибка")</f>
        <v>R</v>
      </c>
    </row>
    <row r="6878" spans="1:17" ht="14.4" customHeight="1">
      <c r="A6878" s="67">
        <v>6873</v>
      </c>
      <c r="B6878" s="80" t="s">
        <v>180</v>
      </c>
      <c r="C6878" s="80" t="s">
        <v>29</v>
      </c>
      <c r="D6878" s="80" t="s">
        <v>21182</v>
      </c>
      <c r="E6878" s="104" t="s">
        <v>21183</v>
      </c>
      <c r="F6878" s="107">
        <v>37721</v>
      </c>
      <c r="G6878" s="67" t="s">
        <v>93</v>
      </c>
      <c r="H6878" s="80" t="s">
        <v>814</v>
      </c>
      <c r="I6878" s="80" t="s">
        <v>21184</v>
      </c>
      <c r="J6878" s="104" t="s">
        <v>226</v>
      </c>
      <c r="K6878" s="67" t="s">
        <v>129</v>
      </c>
      <c r="L6878" s="67"/>
      <c r="M6878" s="67"/>
      <c r="N6878" s="67"/>
      <c r="O6878" s="81"/>
      <c r="P6878" s="81">
        <v>46044</v>
      </c>
      <c r="Q6878" s="103" t="str">
        <f>IFERROR(VLOOKUP(J6878,Настройка!$C$4:$E$121,2,),"Ошибка")</f>
        <v>R</v>
      </c>
    </row>
    <row r="6879" spans="1:17" ht="14.4" customHeight="1">
      <c r="A6879" s="67">
        <v>6874</v>
      </c>
      <c r="B6879" s="80" t="s">
        <v>180</v>
      </c>
      <c r="C6879" s="80" t="s">
        <v>29</v>
      </c>
      <c r="D6879" s="80" t="s">
        <v>21185</v>
      </c>
      <c r="E6879" s="104" t="s">
        <v>21186</v>
      </c>
      <c r="F6879" s="107">
        <v>36535</v>
      </c>
      <c r="G6879" s="67" t="s">
        <v>93</v>
      </c>
      <c r="H6879" s="80" t="s">
        <v>814</v>
      </c>
      <c r="I6879" s="80" t="s">
        <v>21187</v>
      </c>
      <c r="J6879" s="104" t="s">
        <v>227</v>
      </c>
      <c r="K6879" s="67" t="s">
        <v>131</v>
      </c>
      <c r="L6879" s="67"/>
      <c r="M6879" s="67"/>
      <c r="N6879" s="67"/>
      <c r="O6879" s="81"/>
      <c r="P6879" s="81">
        <v>46044</v>
      </c>
      <c r="Q6879" s="103" t="str">
        <f>IFERROR(VLOOKUP(J6879,Настройка!$C$4:$E$121,2,),"Ошибка")</f>
        <v>R</v>
      </c>
    </row>
    <row r="6880" spans="1:17" ht="14.4" customHeight="1">
      <c r="A6880" s="67">
        <v>6875</v>
      </c>
      <c r="B6880" s="80" t="s">
        <v>180</v>
      </c>
      <c r="C6880" s="80" t="s">
        <v>29</v>
      </c>
      <c r="D6880" s="80" t="s">
        <v>21188</v>
      </c>
      <c r="E6880" s="104" t="s">
        <v>21189</v>
      </c>
      <c r="F6880" s="107">
        <v>38379</v>
      </c>
      <c r="G6880" s="67" t="s">
        <v>93</v>
      </c>
      <c r="H6880" s="80" t="s">
        <v>814</v>
      </c>
      <c r="I6880" s="80" t="s">
        <v>21190</v>
      </c>
      <c r="J6880" s="104" t="s">
        <v>204</v>
      </c>
      <c r="K6880" s="67" t="s">
        <v>117</v>
      </c>
      <c r="L6880" s="67"/>
      <c r="M6880" s="67"/>
      <c r="N6880" s="67"/>
      <c r="O6880" s="81"/>
      <c r="P6880" s="81">
        <v>46044</v>
      </c>
      <c r="Q6880" s="103" t="str">
        <f>IFERROR(VLOOKUP(J6880,Настройка!$C$4:$E$121,2,),"Ошибка")</f>
        <v>R</v>
      </c>
    </row>
    <row r="6881" spans="1:17" ht="14.4" customHeight="1">
      <c r="A6881" s="67">
        <v>6876</v>
      </c>
      <c r="B6881" s="80" t="s">
        <v>180</v>
      </c>
      <c r="C6881" s="80" t="s">
        <v>29</v>
      </c>
      <c r="D6881" s="80" t="s">
        <v>21191</v>
      </c>
      <c r="E6881" s="104" t="s">
        <v>21192</v>
      </c>
      <c r="F6881" s="107">
        <v>33836</v>
      </c>
      <c r="G6881" s="67" t="s">
        <v>93</v>
      </c>
      <c r="H6881" s="80" t="s">
        <v>814</v>
      </c>
      <c r="I6881" s="80" t="s">
        <v>21193</v>
      </c>
      <c r="J6881" s="104" t="s">
        <v>222</v>
      </c>
      <c r="K6881" s="67" t="s">
        <v>121</v>
      </c>
      <c r="L6881" s="67"/>
      <c r="M6881" s="67"/>
      <c r="N6881" s="67"/>
      <c r="O6881" s="81"/>
      <c r="P6881" s="81">
        <v>46044</v>
      </c>
      <c r="Q6881" s="103" t="str">
        <f>IFERROR(VLOOKUP(J6881,Настройка!$C$4:$E$121,2,),"Ошибка")</f>
        <v>R</v>
      </c>
    </row>
    <row r="6882" spans="1:17" ht="14.4" customHeight="1">
      <c r="A6882" s="67">
        <v>6877</v>
      </c>
      <c r="B6882" s="80" t="s">
        <v>180</v>
      </c>
      <c r="C6882" s="80" t="s">
        <v>29</v>
      </c>
      <c r="D6882" s="80" t="s">
        <v>21194</v>
      </c>
      <c r="E6882" s="104" t="s">
        <v>21195</v>
      </c>
      <c r="F6882" s="107">
        <v>35146</v>
      </c>
      <c r="G6882" s="67" t="s">
        <v>93</v>
      </c>
      <c r="H6882" s="80" t="s">
        <v>814</v>
      </c>
      <c r="I6882" s="80" t="s">
        <v>21196</v>
      </c>
      <c r="J6882" s="104" t="s">
        <v>204</v>
      </c>
      <c r="K6882" s="67" t="s">
        <v>117</v>
      </c>
      <c r="L6882" s="67"/>
      <c r="M6882" s="67"/>
      <c r="N6882" s="67"/>
      <c r="O6882" s="81"/>
      <c r="P6882" s="81">
        <v>46044</v>
      </c>
      <c r="Q6882" s="103" t="str">
        <f>IFERROR(VLOOKUP(J6882,Настройка!$C$4:$E$121,2,),"Ошибка")</f>
        <v>R</v>
      </c>
    </row>
    <row r="6883" spans="1:17" ht="14.4" customHeight="1">
      <c r="A6883" s="67">
        <v>6878</v>
      </c>
      <c r="B6883" s="80" t="s">
        <v>180</v>
      </c>
      <c r="C6883" s="80" t="s">
        <v>29</v>
      </c>
      <c r="D6883" s="80" t="s">
        <v>21197</v>
      </c>
      <c r="E6883" s="104" t="s">
        <v>21198</v>
      </c>
      <c r="F6883" s="107">
        <v>33020</v>
      </c>
      <c r="G6883" s="67" t="s">
        <v>93</v>
      </c>
      <c r="H6883" s="80" t="s">
        <v>814</v>
      </c>
      <c r="I6883" s="80" t="s">
        <v>21199</v>
      </c>
      <c r="J6883" s="104" t="s">
        <v>204</v>
      </c>
      <c r="K6883" s="67" t="s">
        <v>117</v>
      </c>
      <c r="L6883" s="67"/>
      <c r="M6883" s="67"/>
      <c r="N6883" s="67"/>
      <c r="O6883" s="81"/>
      <c r="P6883" s="81">
        <v>46044</v>
      </c>
      <c r="Q6883" s="103" t="str">
        <f>IFERROR(VLOOKUP(J6883,Настройка!$C$4:$E$121,2,),"Ошибка")</f>
        <v>R</v>
      </c>
    </row>
    <row r="6884" spans="1:17" ht="14.4" customHeight="1">
      <c r="A6884" s="67">
        <v>6879</v>
      </c>
      <c r="B6884" s="80" t="s">
        <v>180</v>
      </c>
      <c r="C6884" s="80" t="s">
        <v>29</v>
      </c>
      <c r="D6884" s="80" t="s">
        <v>21200</v>
      </c>
      <c r="E6884" s="104" t="s">
        <v>21201</v>
      </c>
      <c r="F6884" s="107">
        <v>30141</v>
      </c>
      <c r="G6884" s="67" t="s">
        <v>93</v>
      </c>
      <c r="H6884" s="80" t="s">
        <v>814</v>
      </c>
      <c r="I6884" s="80" t="s">
        <v>21202</v>
      </c>
      <c r="J6884" s="104" t="s">
        <v>204</v>
      </c>
      <c r="K6884" s="67" t="s">
        <v>117</v>
      </c>
      <c r="L6884" s="67"/>
      <c r="M6884" s="67"/>
      <c r="N6884" s="67"/>
      <c r="O6884" s="81"/>
      <c r="P6884" s="81">
        <v>46044</v>
      </c>
      <c r="Q6884" s="103" t="str">
        <f>IFERROR(VLOOKUP(J6884,Настройка!$C$4:$E$121,2,),"Ошибка")</f>
        <v>R</v>
      </c>
    </row>
    <row r="6885" spans="1:17" ht="14.4" customHeight="1">
      <c r="A6885" s="67">
        <v>6880</v>
      </c>
      <c r="B6885" s="80" t="s">
        <v>180</v>
      </c>
      <c r="C6885" s="80" t="s">
        <v>29</v>
      </c>
      <c r="D6885" s="80" t="s">
        <v>21203</v>
      </c>
      <c r="E6885" s="104" t="s">
        <v>21204</v>
      </c>
      <c r="F6885" s="107">
        <v>38392</v>
      </c>
      <c r="G6885" s="67" t="s">
        <v>93</v>
      </c>
      <c r="H6885" s="80" t="s">
        <v>814</v>
      </c>
      <c r="I6885" s="80" t="s">
        <v>21205</v>
      </c>
      <c r="J6885" s="104" t="s">
        <v>204</v>
      </c>
      <c r="K6885" s="67" t="s">
        <v>117</v>
      </c>
      <c r="L6885" s="67"/>
      <c r="M6885" s="67"/>
      <c r="N6885" s="67"/>
      <c r="O6885" s="81"/>
      <c r="P6885" s="81">
        <v>46044</v>
      </c>
      <c r="Q6885" s="103" t="str">
        <f>IFERROR(VLOOKUP(J6885,Настройка!$C$4:$E$121,2,),"Ошибка")</f>
        <v>R</v>
      </c>
    </row>
    <row r="6886" spans="1:17" ht="14.4" customHeight="1">
      <c r="A6886" s="67">
        <v>6881</v>
      </c>
      <c r="B6886" s="80" t="s">
        <v>180</v>
      </c>
      <c r="C6886" s="80" t="s">
        <v>29</v>
      </c>
      <c r="D6886" s="80" t="s">
        <v>21206</v>
      </c>
      <c r="E6886" s="104" t="s">
        <v>21207</v>
      </c>
      <c r="F6886" s="107">
        <v>38408</v>
      </c>
      <c r="G6886" s="67" t="s">
        <v>93</v>
      </c>
      <c r="H6886" s="80" t="s">
        <v>814</v>
      </c>
      <c r="I6886" s="80" t="s">
        <v>21208</v>
      </c>
      <c r="J6886" s="104" t="s">
        <v>204</v>
      </c>
      <c r="K6886" s="67" t="s">
        <v>117</v>
      </c>
      <c r="L6886" s="67"/>
      <c r="M6886" s="67"/>
      <c r="N6886" s="67"/>
      <c r="O6886" s="81"/>
      <c r="P6886" s="81">
        <v>46044</v>
      </c>
      <c r="Q6886" s="103" t="str">
        <f>IFERROR(VLOOKUP(J6886,Настройка!$C$4:$E$121,2,),"Ошибка")</f>
        <v>R</v>
      </c>
    </row>
    <row r="6887" spans="1:17" ht="14.4" customHeight="1">
      <c r="A6887" s="67">
        <v>6882</v>
      </c>
      <c r="B6887" s="80" t="s">
        <v>180</v>
      </c>
      <c r="C6887" s="80" t="s">
        <v>29</v>
      </c>
      <c r="D6887" s="80" t="s">
        <v>21209</v>
      </c>
      <c r="E6887" s="104" t="s">
        <v>21210</v>
      </c>
      <c r="F6887" s="107">
        <v>33933</v>
      </c>
      <c r="G6887" s="67" t="s">
        <v>93</v>
      </c>
      <c r="H6887" s="80" t="s">
        <v>814</v>
      </c>
      <c r="I6887" s="80" t="s">
        <v>21211</v>
      </c>
      <c r="J6887" s="104" t="s">
        <v>227</v>
      </c>
      <c r="K6887" s="67" t="s">
        <v>131</v>
      </c>
      <c r="L6887" s="67"/>
      <c r="M6887" s="67"/>
      <c r="N6887" s="67"/>
      <c r="O6887" s="81"/>
      <c r="P6887" s="81">
        <v>46044</v>
      </c>
      <c r="Q6887" s="103" t="str">
        <f>IFERROR(VLOOKUP(J6887,Настройка!$C$4:$E$121,2,),"Ошибка")</f>
        <v>R</v>
      </c>
    </row>
    <row r="6888" spans="1:17" ht="14.4" customHeight="1">
      <c r="A6888" s="67">
        <v>6883</v>
      </c>
      <c r="B6888" s="80" t="s">
        <v>180</v>
      </c>
      <c r="C6888" s="80" t="s">
        <v>29</v>
      </c>
      <c r="D6888" s="80" t="s">
        <v>21212</v>
      </c>
      <c r="E6888" s="104" t="s">
        <v>21213</v>
      </c>
      <c r="F6888" s="107">
        <v>34298</v>
      </c>
      <c r="G6888" s="67" t="s">
        <v>93</v>
      </c>
      <c r="H6888" s="80" t="s">
        <v>814</v>
      </c>
      <c r="I6888" s="80" t="s">
        <v>21214</v>
      </c>
      <c r="J6888" s="104" t="s">
        <v>204</v>
      </c>
      <c r="K6888" s="67" t="s">
        <v>117</v>
      </c>
      <c r="L6888" s="67"/>
      <c r="M6888" s="67"/>
      <c r="N6888" s="67"/>
      <c r="O6888" s="81"/>
      <c r="P6888" s="81">
        <v>46045</v>
      </c>
      <c r="Q6888" s="103" t="str">
        <f>IFERROR(VLOOKUP(J6888,Настройка!$C$4:$E$121,2,),"Ошибка")</f>
        <v>R</v>
      </c>
    </row>
    <row r="6889" spans="1:17" ht="14.4" customHeight="1">
      <c r="A6889" s="67">
        <v>6884</v>
      </c>
      <c r="B6889" s="80" t="s">
        <v>180</v>
      </c>
      <c r="C6889" s="80" t="s">
        <v>29</v>
      </c>
      <c r="D6889" s="80" t="s">
        <v>21215</v>
      </c>
      <c r="E6889" s="104" t="s">
        <v>21216</v>
      </c>
      <c r="F6889" s="107">
        <v>29878</v>
      </c>
      <c r="G6889" s="67" t="s">
        <v>93</v>
      </c>
      <c r="H6889" s="80" t="s">
        <v>814</v>
      </c>
      <c r="I6889" s="80" t="s">
        <v>21217</v>
      </c>
      <c r="J6889" s="104" t="s">
        <v>222</v>
      </c>
      <c r="K6889" s="67" t="s">
        <v>121</v>
      </c>
      <c r="L6889" s="67"/>
      <c r="M6889" s="67"/>
      <c r="N6889" s="67"/>
      <c r="O6889" s="81"/>
      <c r="P6889" s="81">
        <v>46044</v>
      </c>
      <c r="Q6889" s="103" t="str">
        <f>IFERROR(VLOOKUP(J6889,Настройка!$C$4:$E$121,2,),"Ошибка")</f>
        <v>R</v>
      </c>
    </row>
    <row r="6890" spans="1:17" ht="14.4" customHeight="1">
      <c r="A6890" s="67">
        <v>6885</v>
      </c>
      <c r="B6890" s="80" t="s">
        <v>180</v>
      </c>
      <c r="C6890" s="80" t="s">
        <v>29</v>
      </c>
      <c r="D6890" s="80" t="s">
        <v>21218</v>
      </c>
      <c r="E6890" s="104" t="s">
        <v>21219</v>
      </c>
      <c r="F6890" s="107">
        <v>28616</v>
      </c>
      <c r="G6890" s="67" t="s">
        <v>93</v>
      </c>
      <c r="H6890" s="80" t="s">
        <v>814</v>
      </c>
      <c r="I6890" s="80" t="s">
        <v>21220</v>
      </c>
      <c r="J6890" s="104" t="s">
        <v>227</v>
      </c>
      <c r="K6890" s="67" t="s">
        <v>131</v>
      </c>
      <c r="L6890" s="67"/>
      <c r="M6890" s="67"/>
      <c r="N6890" s="67"/>
      <c r="O6890" s="81"/>
      <c r="P6890" s="81">
        <v>46044</v>
      </c>
      <c r="Q6890" s="103" t="str">
        <f>IFERROR(VLOOKUP(J6890,Настройка!$C$4:$E$121,2,),"Ошибка")</f>
        <v>R</v>
      </c>
    </row>
    <row r="6891" spans="1:17" ht="14.4" customHeight="1">
      <c r="A6891" s="67">
        <v>6886</v>
      </c>
      <c r="B6891" s="80" t="s">
        <v>180</v>
      </c>
      <c r="C6891" s="80" t="s">
        <v>29</v>
      </c>
      <c r="D6891" s="80" t="s">
        <v>21221</v>
      </c>
      <c r="E6891" s="104" t="s">
        <v>21222</v>
      </c>
      <c r="F6891" s="107">
        <v>33764</v>
      </c>
      <c r="G6891" s="67" t="s">
        <v>93</v>
      </c>
      <c r="H6891" s="80" t="s">
        <v>814</v>
      </c>
      <c r="I6891" s="80" t="s">
        <v>21223</v>
      </c>
      <c r="J6891" s="104" t="s">
        <v>227</v>
      </c>
      <c r="K6891" s="67" t="s">
        <v>131</v>
      </c>
      <c r="L6891" s="67"/>
      <c r="M6891" s="67"/>
      <c r="N6891" s="67"/>
      <c r="O6891" s="81"/>
      <c r="P6891" s="81">
        <v>46044</v>
      </c>
      <c r="Q6891" s="103" t="str">
        <f>IFERROR(VLOOKUP(J6891,Настройка!$C$4:$E$121,2,),"Ошибка")</f>
        <v>R</v>
      </c>
    </row>
    <row r="6892" spans="1:17" ht="14.4" customHeight="1">
      <c r="A6892" s="67">
        <v>6887</v>
      </c>
      <c r="B6892" s="80" t="s">
        <v>180</v>
      </c>
      <c r="C6892" s="80" t="s">
        <v>29</v>
      </c>
      <c r="D6892" s="80" t="s">
        <v>21224</v>
      </c>
      <c r="E6892" s="104" t="s">
        <v>21225</v>
      </c>
      <c r="F6892" s="107">
        <v>33720</v>
      </c>
      <c r="G6892" s="67" t="s">
        <v>93</v>
      </c>
      <c r="H6892" s="80" t="s">
        <v>814</v>
      </c>
      <c r="I6892" s="80" t="s">
        <v>21226</v>
      </c>
      <c r="J6892" s="104" t="s">
        <v>227</v>
      </c>
      <c r="K6892" s="67" t="s">
        <v>131</v>
      </c>
      <c r="L6892" s="67"/>
      <c r="M6892" s="67"/>
      <c r="N6892" s="67"/>
      <c r="O6892" s="81"/>
      <c r="P6892" s="81">
        <v>46044</v>
      </c>
      <c r="Q6892" s="103" t="str">
        <f>IFERROR(VLOOKUP(J6892,Настройка!$C$4:$E$121,2,),"Ошибка")</f>
        <v>R</v>
      </c>
    </row>
    <row r="6893" spans="1:17" ht="14.4" customHeight="1">
      <c r="A6893" s="67">
        <v>6888</v>
      </c>
      <c r="B6893" s="80" t="s">
        <v>180</v>
      </c>
      <c r="C6893" s="80" t="s">
        <v>29</v>
      </c>
      <c r="D6893" s="80" t="s">
        <v>21227</v>
      </c>
      <c r="E6893" s="104" t="s">
        <v>21228</v>
      </c>
      <c r="F6893" s="107">
        <v>29834</v>
      </c>
      <c r="G6893" s="67" t="s">
        <v>93</v>
      </c>
      <c r="H6893" s="80" t="s">
        <v>814</v>
      </c>
      <c r="I6893" s="80" t="s">
        <v>21229</v>
      </c>
      <c r="J6893" s="104" t="s">
        <v>204</v>
      </c>
      <c r="K6893" s="67" t="s">
        <v>117</v>
      </c>
      <c r="L6893" s="67"/>
      <c r="M6893" s="67"/>
      <c r="N6893" s="67"/>
      <c r="O6893" s="81"/>
      <c r="P6893" s="81">
        <v>46044</v>
      </c>
      <c r="Q6893" s="103" t="str">
        <f>IFERROR(VLOOKUP(J6893,Настройка!$C$4:$E$121,2,),"Ошибка")</f>
        <v>R</v>
      </c>
    </row>
    <row r="6894" spans="1:17" ht="14.4" customHeight="1">
      <c r="A6894" s="67">
        <v>6889</v>
      </c>
      <c r="B6894" s="80" t="s">
        <v>180</v>
      </c>
      <c r="C6894" s="80" t="s">
        <v>29</v>
      </c>
      <c r="D6894" s="80" t="s">
        <v>21230</v>
      </c>
      <c r="E6894" s="104" t="s">
        <v>21231</v>
      </c>
      <c r="F6894" s="107">
        <v>30100</v>
      </c>
      <c r="G6894" s="67" t="s">
        <v>93</v>
      </c>
      <c r="H6894" s="80" t="s">
        <v>814</v>
      </c>
      <c r="I6894" s="80" t="s">
        <v>21232</v>
      </c>
      <c r="J6894" s="104" t="s">
        <v>226</v>
      </c>
      <c r="K6894" s="67" t="s">
        <v>129</v>
      </c>
      <c r="L6894" s="67"/>
      <c r="M6894" s="67"/>
      <c r="N6894" s="67"/>
      <c r="O6894" s="81"/>
      <c r="P6894" s="81">
        <v>46044</v>
      </c>
      <c r="Q6894" s="103" t="str">
        <f>IFERROR(VLOOKUP(J6894,Настройка!$C$4:$E$121,2,),"Ошибка")</f>
        <v>R</v>
      </c>
    </row>
    <row r="6895" spans="1:17" ht="14.4" customHeight="1">
      <c r="A6895" s="67">
        <v>6890</v>
      </c>
      <c r="B6895" s="80" t="s">
        <v>180</v>
      </c>
      <c r="C6895" s="80" t="s">
        <v>29</v>
      </c>
      <c r="D6895" s="80" t="s">
        <v>21233</v>
      </c>
      <c r="E6895" s="104" t="s">
        <v>21234</v>
      </c>
      <c r="F6895" s="107">
        <v>39247</v>
      </c>
      <c r="G6895" s="67" t="s">
        <v>93</v>
      </c>
      <c r="H6895" s="80" t="s">
        <v>886</v>
      </c>
      <c r="I6895" s="80" t="s">
        <v>21235</v>
      </c>
      <c r="J6895" s="104" t="s">
        <v>226</v>
      </c>
      <c r="K6895" s="67" t="s">
        <v>129</v>
      </c>
      <c r="L6895" s="67"/>
      <c r="M6895" s="67"/>
      <c r="N6895" s="67"/>
      <c r="O6895" s="81"/>
      <c r="P6895" s="81">
        <v>46044</v>
      </c>
      <c r="Q6895" s="103" t="str">
        <f>IFERROR(VLOOKUP(J6895,Настройка!$C$4:$E$121,2,),"Ошибка")</f>
        <v>R</v>
      </c>
    </row>
    <row r="6896" spans="1:17" ht="14.4" customHeight="1">
      <c r="A6896" s="67">
        <v>6891</v>
      </c>
      <c r="B6896" s="80" t="s">
        <v>180</v>
      </c>
      <c r="C6896" s="80" t="s">
        <v>29</v>
      </c>
      <c r="D6896" s="80" t="s">
        <v>21236</v>
      </c>
      <c r="E6896" s="104" t="s">
        <v>21237</v>
      </c>
      <c r="F6896" s="107">
        <v>37657</v>
      </c>
      <c r="G6896" s="67" t="s">
        <v>93</v>
      </c>
      <c r="H6896" s="80" t="s">
        <v>886</v>
      </c>
      <c r="I6896" s="80" t="s">
        <v>21238</v>
      </c>
      <c r="J6896" s="104" t="s">
        <v>227</v>
      </c>
      <c r="K6896" s="67" t="s">
        <v>131</v>
      </c>
      <c r="L6896" s="67"/>
      <c r="M6896" s="67"/>
      <c r="N6896" s="67"/>
      <c r="O6896" s="81"/>
      <c r="P6896" s="81">
        <v>46044</v>
      </c>
      <c r="Q6896" s="103" t="str">
        <f>IFERROR(VLOOKUP(J6896,Настройка!$C$4:$E$121,2,),"Ошибка")</f>
        <v>R</v>
      </c>
    </row>
    <row r="6897" spans="1:17" ht="14.4" customHeight="1">
      <c r="A6897" s="67">
        <v>6892</v>
      </c>
      <c r="B6897" s="80" t="s">
        <v>180</v>
      </c>
      <c r="C6897" s="80" t="s">
        <v>29</v>
      </c>
      <c r="D6897" s="80" t="s">
        <v>21239</v>
      </c>
      <c r="E6897" s="104" t="s">
        <v>21240</v>
      </c>
      <c r="F6897" s="107">
        <v>35091</v>
      </c>
      <c r="G6897" s="67" t="s">
        <v>93</v>
      </c>
      <c r="H6897" s="80" t="s">
        <v>814</v>
      </c>
      <c r="I6897" s="80" t="s">
        <v>21241</v>
      </c>
      <c r="J6897" s="104" t="s">
        <v>204</v>
      </c>
      <c r="K6897" s="67" t="s">
        <v>117</v>
      </c>
      <c r="L6897" s="67"/>
      <c r="M6897" s="67"/>
      <c r="N6897" s="67"/>
      <c r="O6897" s="81"/>
      <c r="P6897" s="81">
        <v>46044</v>
      </c>
      <c r="Q6897" s="103" t="str">
        <f>IFERROR(VLOOKUP(J6897,Настройка!$C$4:$E$121,2,),"Ошибка")</f>
        <v>R</v>
      </c>
    </row>
    <row r="6898" spans="1:17" ht="14.4" customHeight="1">
      <c r="A6898" s="67">
        <v>6893</v>
      </c>
      <c r="B6898" s="80" t="s">
        <v>180</v>
      </c>
      <c r="C6898" s="80" t="s">
        <v>29</v>
      </c>
      <c r="D6898" s="80" t="s">
        <v>21242</v>
      </c>
      <c r="E6898" s="104" t="s">
        <v>21243</v>
      </c>
      <c r="F6898" s="107">
        <v>32935</v>
      </c>
      <c r="G6898" s="67" t="s">
        <v>93</v>
      </c>
      <c r="H6898" s="80" t="s">
        <v>814</v>
      </c>
      <c r="I6898" s="80" t="s">
        <v>21244</v>
      </c>
      <c r="J6898" s="104" t="s">
        <v>204</v>
      </c>
      <c r="K6898" s="67" t="s">
        <v>117</v>
      </c>
      <c r="L6898" s="67"/>
      <c r="M6898" s="67"/>
      <c r="N6898" s="67"/>
      <c r="O6898" s="81"/>
      <c r="P6898" s="81">
        <v>46044</v>
      </c>
      <c r="Q6898" s="103" t="str">
        <f>IFERROR(VLOOKUP(J6898,Настройка!$C$4:$E$121,2,),"Ошибка")</f>
        <v>R</v>
      </c>
    </row>
    <row r="6899" spans="1:17" ht="14.4" customHeight="1">
      <c r="A6899" s="67">
        <v>6894</v>
      </c>
      <c r="B6899" s="80" t="s">
        <v>180</v>
      </c>
      <c r="C6899" s="80" t="s">
        <v>29</v>
      </c>
      <c r="D6899" s="80" t="s">
        <v>21245</v>
      </c>
      <c r="E6899" s="104" t="s">
        <v>21246</v>
      </c>
      <c r="F6899" s="107">
        <v>31190</v>
      </c>
      <c r="G6899" s="67" t="s">
        <v>93</v>
      </c>
      <c r="H6899" s="80" t="s">
        <v>814</v>
      </c>
      <c r="I6899" s="80" t="s">
        <v>21247</v>
      </c>
      <c r="J6899" s="104" t="s">
        <v>204</v>
      </c>
      <c r="K6899" s="67" t="s">
        <v>117</v>
      </c>
      <c r="L6899" s="67"/>
      <c r="M6899" s="67"/>
      <c r="N6899" s="67"/>
      <c r="O6899" s="81"/>
      <c r="P6899" s="81">
        <v>46044</v>
      </c>
      <c r="Q6899" s="103" t="str">
        <f>IFERROR(VLOOKUP(J6899,Настройка!$C$4:$E$121,2,),"Ошибка")</f>
        <v>R</v>
      </c>
    </row>
    <row r="6900" spans="1:17" ht="14.4" customHeight="1">
      <c r="A6900" s="67">
        <v>6895</v>
      </c>
      <c r="B6900" s="80" t="s">
        <v>180</v>
      </c>
      <c r="C6900" s="80" t="s">
        <v>29</v>
      </c>
      <c r="D6900" s="80" t="s">
        <v>21248</v>
      </c>
      <c r="E6900" s="104" t="s">
        <v>21249</v>
      </c>
      <c r="F6900" s="107">
        <v>37639</v>
      </c>
      <c r="G6900" s="67" t="s">
        <v>93</v>
      </c>
      <c r="H6900" s="80" t="s">
        <v>814</v>
      </c>
      <c r="I6900" s="80" t="s">
        <v>21250</v>
      </c>
      <c r="J6900" s="104" t="s">
        <v>204</v>
      </c>
      <c r="K6900" s="67" t="s">
        <v>117</v>
      </c>
      <c r="L6900" s="67"/>
      <c r="M6900" s="67"/>
      <c r="N6900" s="67"/>
      <c r="O6900" s="81"/>
      <c r="P6900" s="81">
        <v>46044</v>
      </c>
      <c r="Q6900" s="103" t="str">
        <f>IFERROR(VLOOKUP(J6900,Настройка!$C$4:$E$121,2,),"Ошибка")</f>
        <v>R</v>
      </c>
    </row>
    <row r="6901" spans="1:17" ht="14.4" customHeight="1">
      <c r="A6901" s="67">
        <v>6896</v>
      </c>
      <c r="B6901" s="80" t="s">
        <v>180</v>
      </c>
      <c r="C6901" s="80" t="s">
        <v>29</v>
      </c>
      <c r="D6901" s="80" t="s">
        <v>21251</v>
      </c>
      <c r="E6901" s="104" t="s">
        <v>21252</v>
      </c>
      <c r="F6901" s="107">
        <v>36839</v>
      </c>
      <c r="G6901" s="67" t="s">
        <v>93</v>
      </c>
      <c r="H6901" s="80" t="s">
        <v>814</v>
      </c>
      <c r="I6901" s="80" t="s">
        <v>21253</v>
      </c>
      <c r="J6901" s="104" t="s">
        <v>226</v>
      </c>
      <c r="K6901" s="67" t="s">
        <v>129</v>
      </c>
      <c r="L6901" s="67"/>
      <c r="M6901" s="67"/>
      <c r="N6901" s="67"/>
      <c r="O6901" s="81"/>
      <c r="P6901" s="81">
        <v>46044</v>
      </c>
      <c r="Q6901" s="103" t="str">
        <f>IFERROR(VLOOKUP(J6901,Настройка!$C$4:$E$121,2,),"Ошибка")</f>
        <v>R</v>
      </c>
    </row>
    <row r="6902" spans="1:17" ht="14.4" customHeight="1">
      <c r="A6902" s="67">
        <v>6897</v>
      </c>
      <c r="B6902" s="80" t="s">
        <v>180</v>
      </c>
      <c r="C6902" s="80" t="s">
        <v>29</v>
      </c>
      <c r="D6902" s="80" t="s">
        <v>21254</v>
      </c>
      <c r="E6902" s="104" t="s">
        <v>21255</v>
      </c>
      <c r="F6902" s="107">
        <v>29861</v>
      </c>
      <c r="G6902" s="67" t="s">
        <v>93</v>
      </c>
      <c r="H6902" s="80" t="s">
        <v>814</v>
      </c>
      <c r="I6902" s="80" t="s">
        <v>21256</v>
      </c>
      <c r="J6902" s="104" t="s">
        <v>204</v>
      </c>
      <c r="K6902" s="67" t="s">
        <v>117</v>
      </c>
      <c r="L6902" s="67"/>
      <c r="M6902" s="67"/>
      <c r="N6902" s="67"/>
      <c r="O6902" s="81"/>
      <c r="P6902" s="81">
        <v>46044</v>
      </c>
      <c r="Q6902" s="103" t="str">
        <f>IFERROR(VLOOKUP(J6902,Настройка!$C$4:$E$121,2,),"Ошибка")</f>
        <v>R</v>
      </c>
    </row>
    <row r="6903" spans="1:17" ht="14.4" customHeight="1">
      <c r="A6903" s="67">
        <v>6898</v>
      </c>
      <c r="B6903" s="80" t="s">
        <v>180</v>
      </c>
      <c r="C6903" s="80" t="s">
        <v>29</v>
      </c>
      <c r="D6903" s="80" t="s">
        <v>21257</v>
      </c>
      <c r="E6903" s="104" t="s">
        <v>21258</v>
      </c>
      <c r="F6903" s="107">
        <v>32481</v>
      </c>
      <c r="G6903" s="67" t="s">
        <v>93</v>
      </c>
      <c r="H6903" s="80" t="s">
        <v>814</v>
      </c>
      <c r="I6903" s="80" t="s">
        <v>21259</v>
      </c>
      <c r="J6903" s="104" t="s">
        <v>222</v>
      </c>
      <c r="K6903" s="67" t="s">
        <v>121</v>
      </c>
      <c r="L6903" s="67"/>
      <c r="M6903" s="67"/>
      <c r="N6903" s="67"/>
      <c r="O6903" s="81"/>
      <c r="P6903" s="81">
        <v>46044</v>
      </c>
      <c r="Q6903" s="103" t="str">
        <f>IFERROR(VLOOKUP(J6903,Настройка!$C$4:$E$121,2,),"Ошибка")</f>
        <v>R</v>
      </c>
    </row>
    <row r="6904" spans="1:17" ht="14.4" customHeight="1">
      <c r="A6904" s="67">
        <v>6899</v>
      </c>
      <c r="B6904" s="80" t="s">
        <v>180</v>
      </c>
      <c r="C6904" s="80" t="s">
        <v>29</v>
      </c>
      <c r="D6904" s="80" t="s">
        <v>21260</v>
      </c>
      <c r="E6904" s="104" t="s">
        <v>21261</v>
      </c>
      <c r="F6904" s="107">
        <v>32067</v>
      </c>
      <c r="G6904" s="67" t="s">
        <v>93</v>
      </c>
      <c r="H6904" s="80" t="s">
        <v>814</v>
      </c>
      <c r="I6904" s="80" t="s">
        <v>21262</v>
      </c>
      <c r="J6904" s="104" t="s">
        <v>226</v>
      </c>
      <c r="K6904" s="67" t="s">
        <v>129</v>
      </c>
      <c r="L6904" s="67"/>
      <c r="M6904" s="67"/>
      <c r="N6904" s="67"/>
      <c r="O6904" s="81"/>
      <c r="P6904" s="81">
        <v>46044</v>
      </c>
      <c r="Q6904" s="103" t="str">
        <f>IFERROR(VLOOKUP(J6904,Настройка!$C$4:$E$121,2,),"Ошибка")</f>
        <v>R</v>
      </c>
    </row>
    <row r="6905" spans="1:17" ht="14.4" customHeight="1">
      <c r="A6905" s="67">
        <v>6900</v>
      </c>
      <c r="B6905" s="80" t="s">
        <v>180</v>
      </c>
      <c r="C6905" s="80" t="s">
        <v>29</v>
      </c>
      <c r="D6905" s="80" t="s">
        <v>21263</v>
      </c>
      <c r="E6905" s="104" t="s">
        <v>21264</v>
      </c>
      <c r="F6905" s="107">
        <v>32217</v>
      </c>
      <c r="G6905" s="67" t="s">
        <v>93</v>
      </c>
      <c r="H6905" s="80" t="s">
        <v>814</v>
      </c>
      <c r="I6905" s="80" t="s">
        <v>21265</v>
      </c>
      <c r="J6905" s="104" t="s">
        <v>226</v>
      </c>
      <c r="K6905" s="67" t="s">
        <v>129</v>
      </c>
      <c r="L6905" s="67"/>
      <c r="M6905" s="67"/>
      <c r="N6905" s="67"/>
      <c r="O6905" s="81"/>
      <c r="P6905" s="81">
        <v>46044</v>
      </c>
      <c r="Q6905" s="103" t="str">
        <f>IFERROR(VLOOKUP(J6905,Настройка!$C$4:$E$121,2,),"Ошибка")</f>
        <v>R</v>
      </c>
    </row>
    <row r="6906" spans="1:17" ht="14.4" customHeight="1">
      <c r="A6906" s="67">
        <v>6901</v>
      </c>
      <c r="B6906" s="80" t="s">
        <v>180</v>
      </c>
      <c r="C6906" s="80" t="s">
        <v>29</v>
      </c>
      <c r="D6906" s="80" t="s">
        <v>21266</v>
      </c>
      <c r="E6906" s="104" t="s">
        <v>21267</v>
      </c>
      <c r="F6906" s="107">
        <v>31572</v>
      </c>
      <c r="G6906" s="67" t="s">
        <v>93</v>
      </c>
      <c r="H6906" s="80" t="s">
        <v>814</v>
      </c>
      <c r="I6906" s="80" t="s">
        <v>21268</v>
      </c>
      <c r="J6906" s="104" t="s">
        <v>226</v>
      </c>
      <c r="K6906" s="67" t="s">
        <v>129</v>
      </c>
      <c r="L6906" s="67"/>
      <c r="M6906" s="67"/>
      <c r="N6906" s="67"/>
      <c r="O6906" s="81"/>
      <c r="P6906" s="81">
        <v>46044</v>
      </c>
      <c r="Q6906" s="103" t="str">
        <f>IFERROR(VLOOKUP(J6906,Настройка!$C$4:$E$121,2,),"Ошибка")</f>
        <v>R</v>
      </c>
    </row>
    <row r="6907" spans="1:17" ht="14.4" customHeight="1">
      <c r="A6907" s="67">
        <v>6902</v>
      </c>
      <c r="B6907" s="80" t="s">
        <v>180</v>
      </c>
      <c r="C6907" s="80" t="s">
        <v>29</v>
      </c>
      <c r="D6907" s="80" t="s">
        <v>21269</v>
      </c>
      <c r="E6907" s="104" t="s">
        <v>21270</v>
      </c>
      <c r="F6907" s="107">
        <v>38127</v>
      </c>
      <c r="G6907" s="67" t="s">
        <v>69</v>
      </c>
      <c r="H6907" s="80" t="s">
        <v>302</v>
      </c>
      <c r="I6907" s="80" t="s">
        <v>21271</v>
      </c>
      <c r="J6907" s="104" t="s">
        <v>207</v>
      </c>
      <c r="K6907" s="67" t="s">
        <v>117</v>
      </c>
      <c r="L6907" s="67"/>
      <c r="M6907" s="67"/>
      <c r="N6907" s="67"/>
      <c r="O6907" s="81"/>
      <c r="P6907" s="81">
        <v>46044</v>
      </c>
      <c r="Q6907" s="103" t="str">
        <f>IFERROR(VLOOKUP(J6907,Настройка!$C$4:$E$121,2,),"Ошибка")</f>
        <v>R</v>
      </c>
    </row>
    <row r="6908" spans="1:17" ht="14.4" customHeight="1">
      <c r="A6908" s="67">
        <v>6903</v>
      </c>
      <c r="B6908" s="80" t="s">
        <v>180</v>
      </c>
      <c r="C6908" s="80" t="s">
        <v>29</v>
      </c>
      <c r="D6908" s="80" t="s">
        <v>21272</v>
      </c>
      <c r="E6908" s="104" t="s">
        <v>21273</v>
      </c>
      <c r="F6908" s="107">
        <v>37318</v>
      </c>
      <c r="G6908" s="67" t="s">
        <v>69</v>
      </c>
      <c r="H6908" s="80" t="s">
        <v>309</v>
      </c>
      <c r="I6908" s="80" t="s">
        <v>21274</v>
      </c>
      <c r="J6908" s="104" t="s">
        <v>207</v>
      </c>
      <c r="K6908" s="67" t="s">
        <v>117</v>
      </c>
      <c r="L6908" s="67"/>
      <c r="M6908" s="67"/>
      <c r="N6908" s="67"/>
      <c r="O6908" s="81"/>
      <c r="P6908" s="81">
        <v>46044</v>
      </c>
      <c r="Q6908" s="103" t="str">
        <f>IFERROR(VLOOKUP(J6908,Настройка!$C$4:$E$121,2,),"Ошибка")</f>
        <v>R</v>
      </c>
    </row>
    <row r="6909" spans="1:17" ht="14.4" customHeight="1">
      <c r="A6909" s="67">
        <v>6904</v>
      </c>
      <c r="B6909" s="80" t="s">
        <v>180</v>
      </c>
      <c r="C6909" s="80" t="s">
        <v>29</v>
      </c>
      <c r="D6909" s="80" t="s">
        <v>21275</v>
      </c>
      <c r="E6909" s="104" t="s">
        <v>21276</v>
      </c>
      <c r="F6909" s="107">
        <v>33228</v>
      </c>
      <c r="G6909" s="67" t="s">
        <v>93</v>
      </c>
      <c r="H6909" s="80" t="s">
        <v>886</v>
      </c>
      <c r="I6909" s="80" t="s">
        <v>21277</v>
      </c>
      <c r="J6909" s="104" t="s">
        <v>204</v>
      </c>
      <c r="K6909" s="67" t="s">
        <v>117</v>
      </c>
      <c r="L6909" s="67"/>
      <c r="M6909" s="67"/>
      <c r="N6909" s="67"/>
      <c r="O6909" s="81"/>
      <c r="P6909" s="81">
        <v>46044</v>
      </c>
      <c r="Q6909" s="103" t="str">
        <f>IFERROR(VLOOKUP(J6909,Настройка!$C$4:$E$121,2,),"Ошибка")</f>
        <v>R</v>
      </c>
    </row>
    <row r="6910" spans="1:17" ht="14.4" customHeight="1">
      <c r="A6910" s="67">
        <v>6905</v>
      </c>
      <c r="B6910" s="80" t="s">
        <v>180</v>
      </c>
      <c r="C6910" s="80" t="s">
        <v>29</v>
      </c>
      <c r="D6910" s="80" t="s">
        <v>21278</v>
      </c>
      <c r="E6910" s="104" t="s">
        <v>21279</v>
      </c>
      <c r="F6910" s="107">
        <v>32387</v>
      </c>
      <c r="G6910" s="67" t="s">
        <v>93</v>
      </c>
      <c r="H6910" s="80" t="s">
        <v>814</v>
      </c>
      <c r="I6910" s="80" t="s">
        <v>21280</v>
      </c>
      <c r="J6910" s="104" t="s">
        <v>227</v>
      </c>
      <c r="K6910" s="67" t="s">
        <v>131</v>
      </c>
      <c r="L6910" s="67"/>
      <c r="M6910" s="67"/>
      <c r="N6910" s="67"/>
      <c r="O6910" s="81"/>
      <c r="P6910" s="81">
        <v>46044</v>
      </c>
      <c r="Q6910" s="103" t="str">
        <f>IFERROR(VLOOKUP(J6910,Настройка!$C$4:$E$121,2,),"Ошибка")</f>
        <v>R</v>
      </c>
    </row>
    <row r="6911" spans="1:17" ht="14.4" customHeight="1">
      <c r="A6911" s="67">
        <v>6906</v>
      </c>
      <c r="B6911" s="80" t="s">
        <v>180</v>
      </c>
      <c r="C6911" s="80" t="s">
        <v>29</v>
      </c>
      <c r="D6911" s="80" t="s">
        <v>21281</v>
      </c>
      <c r="E6911" s="104" t="s">
        <v>21282</v>
      </c>
      <c r="F6911" s="107">
        <v>31534</v>
      </c>
      <c r="G6911" s="67" t="s">
        <v>93</v>
      </c>
      <c r="H6911" s="80" t="s">
        <v>814</v>
      </c>
      <c r="I6911" s="80" t="s">
        <v>21283</v>
      </c>
      <c r="J6911" s="104" t="s">
        <v>204</v>
      </c>
      <c r="K6911" s="67" t="s">
        <v>117</v>
      </c>
      <c r="L6911" s="67"/>
      <c r="M6911" s="67"/>
      <c r="N6911" s="67"/>
      <c r="O6911" s="81"/>
      <c r="P6911" s="81">
        <v>46044</v>
      </c>
      <c r="Q6911" s="103" t="str">
        <f>IFERROR(VLOOKUP(J6911,Настройка!$C$4:$E$121,2,),"Ошибка")</f>
        <v>R</v>
      </c>
    </row>
    <row r="6912" spans="1:17" ht="14.4" customHeight="1">
      <c r="A6912" s="67">
        <v>6907</v>
      </c>
      <c r="B6912" s="80" t="s">
        <v>180</v>
      </c>
      <c r="C6912" s="80" t="s">
        <v>29</v>
      </c>
      <c r="D6912" s="80" t="s">
        <v>21284</v>
      </c>
      <c r="E6912" s="104" t="s">
        <v>21285</v>
      </c>
      <c r="F6912" s="107">
        <v>31056</v>
      </c>
      <c r="G6912" s="67" t="s">
        <v>67</v>
      </c>
      <c r="H6912" s="80" t="s">
        <v>401</v>
      </c>
      <c r="I6912" s="80" t="s">
        <v>21286</v>
      </c>
      <c r="J6912" s="104" t="s">
        <v>227</v>
      </c>
      <c r="K6912" s="67" t="s">
        <v>131</v>
      </c>
      <c r="L6912" s="67"/>
      <c r="M6912" s="67"/>
      <c r="N6912" s="67"/>
      <c r="O6912" s="81"/>
      <c r="P6912" s="81">
        <v>46045</v>
      </c>
      <c r="Q6912" s="103" t="str">
        <f>IFERROR(VLOOKUP(J6912,Настройка!$C$4:$E$121,2,),"Ошибка")</f>
        <v>R</v>
      </c>
    </row>
    <row r="6913" spans="1:17" ht="14.4" customHeight="1">
      <c r="A6913" s="67">
        <v>6908</v>
      </c>
      <c r="B6913" s="80" t="s">
        <v>180</v>
      </c>
      <c r="C6913" s="80" t="s">
        <v>29</v>
      </c>
      <c r="D6913" s="80" t="s">
        <v>21287</v>
      </c>
      <c r="E6913" s="104" t="s">
        <v>21288</v>
      </c>
      <c r="F6913" s="107">
        <v>27824</v>
      </c>
      <c r="G6913" s="67" t="s">
        <v>67</v>
      </c>
      <c r="H6913" s="80"/>
      <c r="I6913" s="80" t="s">
        <v>21289</v>
      </c>
      <c r="J6913" s="104" t="s">
        <v>227</v>
      </c>
      <c r="K6913" s="67" t="s">
        <v>131</v>
      </c>
      <c r="L6913" s="67"/>
      <c r="M6913" s="67"/>
      <c r="N6913" s="67"/>
      <c r="O6913" s="81"/>
      <c r="P6913" s="81">
        <v>46045</v>
      </c>
      <c r="Q6913" s="103" t="str">
        <f>IFERROR(VLOOKUP(J6913,Настройка!$C$4:$E$121,2,),"Ошибка")</f>
        <v>R</v>
      </c>
    </row>
    <row r="6914" spans="1:17" ht="14.4" customHeight="1">
      <c r="A6914" s="67">
        <v>6909</v>
      </c>
      <c r="B6914" s="80" t="s">
        <v>180</v>
      </c>
      <c r="C6914" s="80" t="s">
        <v>29</v>
      </c>
      <c r="D6914" s="80" t="s">
        <v>21290</v>
      </c>
      <c r="E6914" s="104" t="s">
        <v>21291</v>
      </c>
      <c r="F6914" s="107">
        <v>37624</v>
      </c>
      <c r="G6914" s="67" t="s">
        <v>69</v>
      </c>
      <c r="H6914" s="80" t="s">
        <v>302</v>
      </c>
      <c r="I6914" s="80" t="s">
        <v>21292</v>
      </c>
      <c r="J6914" s="104" t="s">
        <v>228</v>
      </c>
      <c r="K6914" s="67" t="s">
        <v>123</v>
      </c>
      <c r="L6914" s="67"/>
      <c r="M6914" s="67"/>
      <c r="N6914" s="67"/>
      <c r="O6914" s="81"/>
      <c r="P6914" s="81">
        <v>46044</v>
      </c>
      <c r="Q6914" s="103" t="str">
        <f>IFERROR(VLOOKUP(J6914,Настройка!$C$4:$E$121,2,),"Ошибка")</f>
        <v>R</v>
      </c>
    </row>
    <row r="6915" spans="1:17" ht="14.4" customHeight="1">
      <c r="A6915" s="67">
        <v>6910</v>
      </c>
      <c r="B6915" s="80" t="s">
        <v>180</v>
      </c>
      <c r="C6915" s="80" t="s">
        <v>29</v>
      </c>
      <c r="D6915" s="80" t="s">
        <v>21293</v>
      </c>
      <c r="E6915" s="104" t="s">
        <v>21294</v>
      </c>
      <c r="F6915" s="107">
        <v>31975</v>
      </c>
      <c r="G6915" s="67" t="s">
        <v>83</v>
      </c>
      <c r="H6915" s="80"/>
      <c r="I6915" s="80" t="s">
        <v>21295</v>
      </c>
      <c r="J6915" s="104" t="s">
        <v>202</v>
      </c>
      <c r="K6915" s="67" t="s">
        <v>121</v>
      </c>
      <c r="L6915" s="67" t="s">
        <v>152</v>
      </c>
      <c r="M6915" s="67" t="s">
        <v>166</v>
      </c>
      <c r="N6915" s="67" t="s">
        <v>180</v>
      </c>
      <c r="O6915" s="81">
        <v>46506</v>
      </c>
      <c r="P6915" s="81">
        <v>46044</v>
      </c>
      <c r="Q6915" s="103" t="str">
        <f>IFERROR(VLOOKUP(J6915,Настройка!$C$4:$E$121,2,),"Ошибка")</f>
        <v>ITR</v>
      </c>
    </row>
    <row r="6916" spans="1:17" ht="14.4" customHeight="1">
      <c r="A6916" s="67">
        <v>6911</v>
      </c>
      <c r="B6916" s="80" t="s">
        <v>180</v>
      </c>
      <c r="C6916" s="80" t="s">
        <v>29</v>
      </c>
      <c r="D6916" s="80" t="s">
        <v>21296</v>
      </c>
      <c r="E6916" s="104" t="s">
        <v>21297</v>
      </c>
      <c r="F6916" s="107">
        <v>30191</v>
      </c>
      <c r="G6916" s="67" t="s">
        <v>67</v>
      </c>
      <c r="H6916" s="80"/>
      <c r="I6916" s="80" t="s">
        <v>21298</v>
      </c>
      <c r="J6916" s="104" t="s">
        <v>227</v>
      </c>
      <c r="K6916" s="67" t="s">
        <v>131</v>
      </c>
      <c r="L6916" s="67"/>
      <c r="M6916" s="67"/>
      <c r="N6916" s="67"/>
      <c r="O6916" s="81"/>
      <c r="P6916" s="81">
        <v>46045</v>
      </c>
      <c r="Q6916" s="103" t="str">
        <f>IFERROR(VLOOKUP(J6916,Настройка!$C$4:$E$121,2,),"Ошибка")</f>
        <v>R</v>
      </c>
    </row>
    <row r="6917" spans="1:17" ht="14.4" customHeight="1">
      <c r="A6917" s="67">
        <v>6912</v>
      </c>
      <c r="B6917" s="80" t="s">
        <v>180</v>
      </c>
      <c r="C6917" s="80" t="s">
        <v>29</v>
      </c>
      <c r="D6917" s="80" t="s">
        <v>21299</v>
      </c>
      <c r="E6917" s="104" t="s">
        <v>21300</v>
      </c>
      <c r="F6917" s="107">
        <v>34834</v>
      </c>
      <c r="G6917" s="67" t="s">
        <v>67</v>
      </c>
      <c r="H6917" s="80"/>
      <c r="I6917" s="80" t="s">
        <v>21301</v>
      </c>
      <c r="J6917" s="104" t="s">
        <v>227</v>
      </c>
      <c r="K6917" s="67" t="s">
        <v>131</v>
      </c>
      <c r="L6917" s="67"/>
      <c r="M6917" s="67"/>
      <c r="N6917" s="67"/>
      <c r="O6917" s="81"/>
      <c r="P6917" s="81">
        <v>46045</v>
      </c>
      <c r="Q6917" s="103" t="str">
        <f>IFERROR(VLOOKUP(J6917,Настройка!$C$4:$E$121,2,),"Ошибка")</f>
        <v>R</v>
      </c>
    </row>
    <row r="6918" spans="1:17" ht="14.4" customHeight="1">
      <c r="A6918" s="67">
        <v>6913</v>
      </c>
      <c r="B6918" s="80" t="s">
        <v>180</v>
      </c>
      <c r="C6918" s="80" t="s">
        <v>29</v>
      </c>
      <c r="D6918" s="80" t="s">
        <v>21302</v>
      </c>
      <c r="E6918" s="104" t="s">
        <v>21303</v>
      </c>
      <c r="F6918" s="107">
        <v>35581</v>
      </c>
      <c r="G6918" s="67" t="s">
        <v>67</v>
      </c>
      <c r="H6918" s="80"/>
      <c r="I6918" s="80" t="s">
        <v>21304</v>
      </c>
      <c r="J6918" s="104" t="s">
        <v>227</v>
      </c>
      <c r="K6918" s="67" t="s">
        <v>131</v>
      </c>
      <c r="L6918" s="67"/>
      <c r="M6918" s="67"/>
      <c r="N6918" s="67"/>
      <c r="O6918" s="81"/>
      <c r="P6918" s="81">
        <v>46045</v>
      </c>
      <c r="Q6918" s="103" t="str">
        <f>IFERROR(VLOOKUP(J6918,Настройка!$C$4:$E$121,2,),"Ошибка")</f>
        <v>R</v>
      </c>
    </row>
    <row r="6919" spans="1:17" ht="14.4" customHeight="1">
      <c r="A6919" s="67">
        <v>6914</v>
      </c>
      <c r="B6919" s="80" t="s">
        <v>180</v>
      </c>
      <c r="C6919" s="80" t="s">
        <v>29</v>
      </c>
      <c r="D6919" s="80" t="s">
        <v>21305</v>
      </c>
      <c r="E6919" s="104" t="s">
        <v>21306</v>
      </c>
      <c r="F6919" s="107">
        <v>38954</v>
      </c>
      <c r="G6919" s="67" t="s">
        <v>67</v>
      </c>
      <c r="H6919" s="80"/>
      <c r="I6919" s="80" t="s">
        <v>21307</v>
      </c>
      <c r="J6919" s="104" t="s">
        <v>227</v>
      </c>
      <c r="K6919" s="67" t="s">
        <v>131</v>
      </c>
      <c r="L6919" s="67"/>
      <c r="M6919" s="67"/>
      <c r="N6919" s="67"/>
      <c r="O6919" s="81"/>
      <c r="P6919" s="81">
        <v>46045</v>
      </c>
      <c r="Q6919" s="103" t="str">
        <f>IFERROR(VLOOKUP(J6919,Настройка!$C$4:$E$121,2,),"Ошибка")</f>
        <v>R</v>
      </c>
    </row>
    <row r="6920" spans="1:17" ht="14.4" customHeight="1">
      <c r="A6920" s="67">
        <v>6915</v>
      </c>
      <c r="B6920" s="80" t="s">
        <v>180</v>
      </c>
      <c r="C6920" s="80" t="s">
        <v>29</v>
      </c>
      <c r="D6920" s="80" t="s">
        <v>21308</v>
      </c>
      <c r="E6920" s="104" t="s">
        <v>21309</v>
      </c>
      <c r="F6920" s="107">
        <v>33217</v>
      </c>
      <c r="G6920" s="67" t="s">
        <v>67</v>
      </c>
      <c r="H6920" s="80"/>
      <c r="I6920" s="80" t="s">
        <v>21310</v>
      </c>
      <c r="J6920" s="104" t="s">
        <v>227</v>
      </c>
      <c r="K6920" s="67" t="s">
        <v>131</v>
      </c>
      <c r="L6920" s="67"/>
      <c r="M6920" s="67"/>
      <c r="N6920" s="67"/>
      <c r="O6920" s="81"/>
      <c r="P6920" s="81">
        <v>46045</v>
      </c>
      <c r="Q6920" s="103" t="str">
        <f>IFERROR(VLOOKUP(J6920,Настройка!$C$4:$E$121,2,),"Ошибка")</f>
        <v>R</v>
      </c>
    </row>
    <row r="6921" spans="1:17" ht="14.4" customHeight="1">
      <c r="A6921" s="67">
        <v>6916</v>
      </c>
      <c r="B6921" s="80" t="s">
        <v>180</v>
      </c>
      <c r="C6921" s="80" t="s">
        <v>29</v>
      </c>
      <c r="D6921" s="80" t="s">
        <v>21311</v>
      </c>
      <c r="E6921" s="104" t="s">
        <v>21312</v>
      </c>
      <c r="F6921" s="107">
        <v>31526</v>
      </c>
      <c r="G6921" s="67" t="s">
        <v>67</v>
      </c>
      <c r="H6921" s="80"/>
      <c r="I6921" s="80" t="s">
        <v>21313</v>
      </c>
      <c r="J6921" s="104" t="s">
        <v>227</v>
      </c>
      <c r="K6921" s="67" t="s">
        <v>131</v>
      </c>
      <c r="L6921" s="67"/>
      <c r="M6921" s="67"/>
      <c r="N6921" s="67"/>
      <c r="O6921" s="81"/>
      <c r="P6921" s="81">
        <v>46045</v>
      </c>
      <c r="Q6921" s="103" t="str">
        <f>IFERROR(VLOOKUP(J6921,Настройка!$C$4:$E$121,2,),"Ошибка")</f>
        <v>R</v>
      </c>
    </row>
    <row r="6922" spans="1:17" ht="14.4" customHeight="1">
      <c r="A6922" s="67">
        <v>6917</v>
      </c>
      <c r="B6922" s="80" t="s">
        <v>180</v>
      </c>
      <c r="C6922" s="80" t="s">
        <v>29</v>
      </c>
      <c r="D6922" s="80" t="s">
        <v>21314</v>
      </c>
      <c r="E6922" s="104" t="s">
        <v>21315</v>
      </c>
      <c r="F6922" s="107">
        <v>29185</v>
      </c>
      <c r="G6922" s="67" t="s">
        <v>67</v>
      </c>
      <c r="H6922" s="80"/>
      <c r="I6922" s="80" t="s">
        <v>21316</v>
      </c>
      <c r="J6922" s="104" t="s">
        <v>227</v>
      </c>
      <c r="K6922" s="67" t="s">
        <v>131</v>
      </c>
      <c r="L6922" s="67"/>
      <c r="M6922" s="67"/>
      <c r="N6922" s="67"/>
      <c r="O6922" s="81"/>
      <c r="P6922" s="81">
        <v>46045</v>
      </c>
      <c r="Q6922" s="103" t="str">
        <f>IFERROR(VLOOKUP(J6922,Настройка!$C$4:$E$121,2,),"Ошибка")</f>
        <v>R</v>
      </c>
    </row>
    <row r="6923" spans="1:17" ht="14.4" customHeight="1">
      <c r="A6923" s="67">
        <v>6918</v>
      </c>
      <c r="B6923" s="80" t="s">
        <v>180</v>
      </c>
      <c r="C6923" s="80" t="s">
        <v>29</v>
      </c>
      <c r="D6923" s="80" t="s">
        <v>21317</v>
      </c>
      <c r="E6923" s="104" t="s">
        <v>21318</v>
      </c>
      <c r="F6923" s="107">
        <v>34917</v>
      </c>
      <c r="G6923" s="67" t="s">
        <v>67</v>
      </c>
      <c r="H6923" s="80"/>
      <c r="I6923" s="80" t="s">
        <v>21319</v>
      </c>
      <c r="J6923" s="104" t="s">
        <v>227</v>
      </c>
      <c r="K6923" s="67" t="s">
        <v>131</v>
      </c>
      <c r="L6923" s="67"/>
      <c r="M6923" s="67"/>
      <c r="N6923" s="67"/>
      <c r="O6923" s="81"/>
      <c r="P6923" s="81">
        <v>46045</v>
      </c>
      <c r="Q6923" s="103" t="str">
        <f>IFERROR(VLOOKUP(J6923,Настройка!$C$4:$E$121,2,),"Ошибка")</f>
        <v>R</v>
      </c>
    </row>
    <row r="6924" spans="1:17" ht="14.4" customHeight="1">
      <c r="A6924" s="67">
        <v>6919</v>
      </c>
      <c r="B6924" s="80" t="s">
        <v>180</v>
      </c>
      <c r="C6924" s="80" t="s">
        <v>29</v>
      </c>
      <c r="D6924" s="80" t="s">
        <v>21320</v>
      </c>
      <c r="E6924" s="104" t="s">
        <v>21321</v>
      </c>
      <c r="F6924" s="107">
        <v>38406</v>
      </c>
      <c r="G6924" s="67" t="s">
        <v>67</v>
      </c>
      <c r="H6924" s="80"/>
      <c r="I6924" s="80" t="s">
        <v>21322</v>
      </c>
      <c r="J6924" s="104" t="s">
        <v>227</v>
      </c>
      <c r="K6924" s="67" t="s">
        <v>131</v>
      </c>
      <c r="L6924" s="67"/>
      <c r="M6924" s="67"/>
      <c r="N6924" s="67"/>
      <c r="O6924" s="81"/>
      <c r="P6924" s="81">
        <v>46045</v>
      </c>
      <c r="Q6924" s="103" t="str">
        <f>IFERROR(VLOOKUP(J6924,Настройка!$C$4:$E$121,2,),"Ошибка")</f>
        <v>R</v>
      </c>
    </row>
    <row r="6925" spans="1:17" ht="14.4" customHeight="1">
      <c r="A6925" s="67">
        <v>6920</v>
      </c>
      <c r="B6925" s="80" t="s">
        <v>180</v>
      </c>
      <c r="C6925" s="80" t="s">
        <v>29</v>
      </c>
      <c r="D6925" s="80" t="s">
        <v>21323</v>
      </c>
      <c r="E6925" s="104" t="s">
        <v>21324</v>
      </c>
      <c r="F6925" s="107">
        <v>31323</v>
      </c>
      <c r="G6925" s="67" t="s">
        <v>67</v>
      </c>
      <c r="H6925" s="80"/>
      <c r="I6925" s="80" t="s">
        <v>21325</v>
      </c>
      <c r="J6925" s="104" t="s">
        <v>227</v>
      </c>
      <c r="K6925" s="67" t="s">
        <v>131</v>
      </c>
      <c r="L6925" s="67"/>
      <c r="M6925" s="67"/>
      <c r="N6925" s="67"/>
      <c r="O6925" s="81"/>
      <c r="P6925" s="81">
        <v>46045</v>
      </c>
      <c r="Q6925" s="103" t="str">
        <f>IFERROR(VLOOKUP(J6925,Настройка!$C$4:$E$121,2,),"Ошибка")</f>
        <v>R</v>
      </c>
    </row>
    <row r="6926" spans="1:17" ht="14.4" customHeight="1">
      <c r="A6926" s="67">
        <v>6921</v>
      </c>
      <c r="B6926" s="80" t="s">
        <v>180</v>
      </c>
      <c r="C6926" s="80" t="s">
        <v>29</v>
      </c>
      <c r="D6926" s="80" t="s">
        <v>21326</v>
      </c>
      <c r="E6926" s="104" t="s">
        <v>21327</v>
      </c>
      <c r="F6926" s="107">
        <v>27841</v>
      </c>
      <c r="G6926" s="67" t="s">
        <v>67</v>
      </c>
      <c r="H6926" s="80"/>
      <c r="I6926" s="80" t="s">
        <v>21328</v>
      </c>
      <c r="J6926" s="104" t="s">
        <v>227</v>
      </c>
      <c r="K6926" s="67" t="s">
        <v>131</v>
      </c>
      <c r="L6926" s="67"/>
      <c r="M6926" s="67"/>
      <c r="N6926" s="67"/>
      <c r="O6926" s="81"/>
      <c r="P6926" s="81">
        <v>46045</v>
      </c>
      <c r="Q6926" s="103" t="str">
        <f>IFERROR(VLOOKUP(J6926,Настройка!$C$4:$E$121,2,),"Ошибка")</f>
        <v>R</v>
      </c>
    </row>
    <row r="6927" spans="1:17" ht="14.4" customHeight="1">
      <c r="A6927" s="67">
        <v>6922</v>
      </c>
      <c r="B6927" s="80" t="s">
        <v>180</v>
      </c>
      <c r="C6927" s="80" t="s">
        <v>29</v>
      </c>
      <c r="D6927" s="80" t="s">
        <v>21329</v>
      </c>
      <c r="E6927" s="104" t="s">
        <v>21330</v>
      </c>
      <c r="F6927" s="107">
        <v>28123</v>
      </c>
      <c r="G6927" s="67" t="s">
        <v>67</v>
      </c>
      <c r="H6927" s="80"/>
      <c r="I6927" s="80" t="s">
        <v>21331</v>
      </c>
      <c r="J6927" s="104" t="s">
        <v>227</v>
      </c>
      <c r="K6927" s="67" t="s">
        <v>131</v>
      </c>
      <c r="L6927" s="67"/>
      <c r="M6927" s="67"/>
      <c r="N6927" s="67"/>
      <c r="O6927" s="81"/>
      <c r="P6927" s="81">
        <v>46045</v>
      </c>
      <c r="Q6927" s="103" t="str">
        <f>IFERROR(VLOOKUP(J6927,Настройка!$C$4:$E$121,2,),"Ошибка")</f>
        <v>R</v>
      </c>
    </row>
    <row r="6928" spans="1:17" ht="14.4" customHeight="1">
      <c r="A6928" s="67">
        <v>6923</v>
      </c>
      <c r="B6928" s="80" t="s">
        <v>180</v>
      </c>
      <c r="C6928" s="80" t="s">
        <v>29</v>
      </c>
      <c r="D6928" s="80" t="s">
        <v>21332</v>
      </c>
      <c r="E6928" s="104" t="s">
        <v>21333</v>
      </c>
      <c r="F6928" s="107">
        <v>33360</v>
      </c>
      <c r="G6928" s="67" t="s">
        <v>69</v>
      </c>
      <c r="H6928" s="80" t="s">
        <v>302</v>
      </c>
      <c r="I6928" s="80" t="s">
        <v>21334</v>
      </c>
      <c r="J6928" s="104" t="s">
        <v>201</v>
      </c>
      <c r="K6928" s="67" t="s">
        <v>117</v>
      </c>
      <c r="L6928" s="67"/>
      <c r="M6928" s="67"/>
      <c r="N6928" s="67"/>
      <c r="O6928" s="81"/>
      <c r="P6928" s="81">
        <v>46045</v>
      </c>
      <c r="Q6928" s="103" t="str">
        <f>IFERROR(VLOOKUP(J6928,Настройка!$C$4:$E$121,2,),"Ошибка")</f>
        <v>ITR</v>
      </c>
    </row>
    <row r="6929" spans="1:17" ht="14.4" customHeight="1">
      <c r="A6929" s="67">
        <v>6924</v>
      </c>
      <c r="B6929" s="80" t="s">
        <v>180</v>
      </c>
      <c r="C6929" s="80" t="s">
        <v>29</v>
      </c>
      <c r="D6929" s="80" t="s">
        <v>21335</v>
      </c>
      <c r="E6929" s="104" t="s">
        <v>21336</v>
      </c>
      <c r="F6929" s="107">
        <v>33575</v>
      </c>
      <c r="G6929" s="67" t="s">
        <v>69</v>
      </c>
      <c r="H6929" s="80" t="s">
        <v>302</v>
      </c>
      <c r="I6929" s="80" t="s">
        <v>21337</v>
      </c>
      <c r="J6929" s="104" t="s">
        <v>207</v>
      </c>
      <c r="K6929" s="67" t="s">
        <v>117</v>
      </c>
      <c r="L6929" s="67"/>
      <c r="M6929" s="67"/>
      <c r="N6929" s="67"/>
      <c r="O6929" s="81"/>
      <c r="P6929" s="81">
        <v>46045</v>
      </c>
      <c r="Q6929" s="103" t="str">
        <f>IFERROR(VLOOKUP(J6929,Настройка!$C$4:$E$121,2,),"Ошибка")</f>
        <v>R</v>
      </c>
    </row>
    <row r="6930" spans="1:17" ht="14.4" customHeight="1">
      <c r="A6930" s="67">
        <v>6925</v>
      </c>
      <c r="B6930" s="80" t="s">
        <v>180</v>
      </c>
      <c r="C6930" s="80" t="s">
        <v>29</v>
      </c>
      <c r="D6930" s="80" t="s">
        <v>21338</v>
      </c>
      <c r="E6930" s="104" t="s">
        <v>21339</v>
      </c>
      <c r="F6930" s="107">
        <v>28167</v>
      </c>
      <c r="G6930" s="67" t="s">
        <v>93</v>
      </c>
      <c r="H6930" s="80" t="s">
        <v>814</v>
      </c>
      <c r="I6930" s="80" t="s">
        <v>21340</v>
      </c>
      <c r="J6930" s="104" t="s">
        <v>204</v>
      </c>
      <c r="K6930" s="67" t="s">
        <v>117</v>
      </c>
      <c r="L6930" s="67"/>
      <c r="M6930" s="67"/>
      <c r="N6930" s="67"/>
      <c r="O6930" s="81"/>
      <c r="P6930" s="81">
        <v>46045</v>
      </c>
      <c r="Q6930" s="103" t="str">
        <f>IFERROR(VLOOKUP(J6930,Настройка!$C$4:$E$121,2,),"Ошибка")</f>
        <v>R</v>
      </c>
    </row>
    <row r="6931" spans="1:17" ht="14.4" customHeight="1">
      <c r="A6931" s="67">
        <v>6926</v>
      </c>
      <c r="B6931" s="80" t="s">
        <v>180</v>
      </c>
      <c r="C6931" s="80" t="s">
        <v>29</v>
      </c>
      <c r="D6931" s="80" t="s">
        <v>21341</v>
      </c>
      <c r="E6931" s="104" t="s">
        <v>21342</v>
      </c>
      <c r="F6931" s="107">
        <v>31042</v>
      </c>
      <c r="G6931" s="67" t="s">
        <v>67</v>
      </c>
      <c r="H6931" s="80"/>
      <c r="I6931" s="80" t="s">
        <v>21343</v>
      </c>
      <c r="J6931" s="104" t="s">
        <v>226</v>
      </c>
      <c r="K6931" s="67" t="s">
        <v>129</v>
      </c>
      <c r="L6931" s="67"/>
      <c r="M6931" s="67"/>
      <c r="N6931" s="67"/>
      <c r="O6931" s="81"/>
      <c r="P6931" s="81">
        <v>46045</v>
      </c>
      <c r="Q6931" s="103" t="str">
        <f>IFERROR(VLOOKUP(J6931,Настройка!$C$4:$E$121,2,),"Ошибка")</f>
        <v>R</v>
      </c>
    </row>
    <row r="6932" spans="1:17" ht="14.4" customHeight="1">
      <c r="A6932" s="67">
        <v>6927</v>
      </c>
      <c r="B6932" s="80" t="s">
        <v>180</v>
      </c>
      <c r="C6932" s="80" t="s">
        <v>29</v>
      </c>
      <c r="D6932" s="80" t="s">
        <v>21344</v>
      </c>
      <c r="E6932" s="104" t="s">
        <v>21345</v>
      </c>
      <c r="F6932" s="107">
        <v>32751</v>
      </c>
      <c r="G6932" s="67" t="s">
        <v>77</v>
      </c>
      <c r="H6932" s="80" t="s">
        <v>2866</v>
      </c>
      <c r="I6932" s="80" t="s">
        <v>21346</v>
      </c>
      <c r="J6932" s="104" t="s">
        <v>202</v>
      </c>
      <c r="K6932" s="67" t="s">
        <v>129</v>
      </c>
      <c r="L6932" s="67"/>
      <c r="M6932" s="67"/>
      <c r="N6932" s="67"/>
      <c r="O6932" s="81"/>
      <c r="P6932" s="81">
        <v>46045</v>
      </c>
      <c r="Q6932" s="103" t="str">
        <f>IFERROR(VLOOKUP(J6932,Настройка!$C$4:$E$121,2,),"Ошибка")</f>
        <v>ITR</v>
      </c>
    </row>
    <row r="6933" spans="1:17" ht="14.4" customHeight="1">
      <c r="A6933" s="67">
        <v>6928</v>
      </c>
      <c r="B6933" s="80" t="s">
        <v>180</v>
      </c>
      <c r="C6933" s="80" t="s">
        <v>29</v>
      </c>
      <c r="D6933" s="80" t="s">
        <v>21347</v>
      </c>
      <c r="E6933" s="104" t="s">
        <v>21348</v>
      </c>
      <c r="F6933" s="107">
        <v>31141</v>
      </c>
      <c r="G6933" s="67" t="s">
        <v>67</v>
      </c>
      <c r="H6933" s="80" t="s">
        <v>401</v>
      </c>
      <c r="I6933" s="80" t="s">
        <v>21349</v>
      </c>
      <c r="J6933" s="104" t="s">
        <v>226</v>
      </c>
      <c r="K6933" s="67" t="s">
        <v>129</v>
      </c>
      <c r="L6933" s="67"/>
      <c r="M6933" s="67"/>
      <c r="N6933" s="67"/>
      <c r="O6933" s="81"/>
      <c r="P6933" s="81">
        <v>46045</v>
      </c>
      <c r="Q6933" s="103" t="str">
        <f>IFERROR(VLOOKUP(J6933,Настройка!$C$4:$E$121,2,),"Ошибка")</f>
        <v>R</v>
      </c>
    </row>
    <row r="6934" spans="1:17" ht="14.4" customHeight="1">
      <c r="A6934" s="67">
        <v>6929</v>
      </c>
      <c r="B6934" s="80" t="s">
        <v>180</v>
      </c>
      <c r="C6934" s="80" t="s">
        <v>29</v>
      </c>
      <c r="D6934" s="80" t="s">
        <v>21350</v>
      </c>
      <c r="E6934" s="104" t="s">
        <v>21351</v>
      </c>
      <c r="F6934" s="107">
        <v>39266</v>
      </c>
      <c r="G6934" s="67" t="s">
        <v>89</v>
      </c>
      <c r="H6934" s="80" t="s">
        <v>602</v>
      </c>
      <c r="I6934" s="80" t="s">
        <v>21352</v>
      </c>
      <c r="J6934" s="104" t="s">
        <v>226</v>
      </c>
      <c r="K6934" s="67" t="s">
        <v>129</v>
      </c>
      <c r="L6934" s="67" t="s">
        <v>152</v>
      </c>
      <c r="M6934" s="67" t="s">
        <v>166</v>
      </c>
      <c r="N6934" s="67" t="s">
        <v>180</v>
      </c>
      <c r="O6934" s="81">
        <v>46307</v>
      </c>
      <c r="P6934" s="81">
        <v>46045</v>
      </c>
      <c r="Q6934" s="103" t="str">
        <f>IFERROR(VLOOKUP(J6934,Настройка!$C$4:$E$121,2,),"Ошибка")</f>
        <v>R</v>
      </c>
    </row>
    <row r="6935" spans="1:17" ht="14.4" customHeight="1">
      <c r="A6935" s="67">
        <v>6930</v>
      </c>
      <c r="B6935" s="80" t="s">
        <v>180</v>
      </c>
      <c r="C6935" s="80" t="s">
        <v>29</v>
      </c>
      <c r="D6935" s="80" t="s">
        <v>21353</v>
      </c>
      <c r="E6935" s="104" t="s">
        <v>21354</v>
      </c>
      <c r="F6935" s="107">
        <v>28464</v>
      </c>
      <c r="G6935" s="67" t="s">
        <v>67</v>
      </c>
      <c r="H6935" s="80" t="s">
        <v>401</v>
      </c>
      <c r="I6935" s="80" t="s">
        <v>21355</v>
      </c>
      <c r="J6935" s="104" t="s">
        <v>202</v>
      </c>
      <c r="K6935" s="67" t="s">
        <v>117</v>
      </c>
      <c r="L6935" s="67"/>
      <c r="M6935" s="67"/>
      <c r="N6935" s="67"/>
      <c r="O6935" s="81"/>
      <c r="P6935" s="81">
        <v>46046</v>
      </c>
      <c r="Q6935" s="103" t="str">
        <f>IFERROR(VLOOKUP(J6935,Настройка!$C$4:$E$121,2,),"Ошибка")</f>
        <v>ITR</v>
      </c>
    </row>
    <row r="6936" spans="1:17" ht="14.4" customHeight="1">
      <c r="A6936" s="67">
        <v>6931</v>
      </c>
      <c r="B6936" s="80" t="s">
        <v>180</v>
      </c>
      <c r="C6936" s="80" t="s">
        <v>29</v>
      </c>
      <c r="D6936" s="80" t="s">
        <v>21356</v>
      </c>
      <c r="E6936" s="104" t="s">
        <v>21357</v>
      </c>
      <c r="F6936" s="107">
        <v>37299</v>
      </c>
      <c r="G6936" s="67" t="s">
        <v>93</v>
      </c>
      <c r="H6936" s="80" t="s">
        <v>814</v>
      </c>
      <c r="I6936" s="80" t="s">
        <v>21358</v>
      </c>
      <c r="J6936" s="104" t="s">
        <v>207</v>
      </c>
      <c r="K6936" s="67" t="s">
        <v>117</v>
      </c>
      <c r="L6936" s="67"/>
      <c r="M6936" s="67"/>
      <c r="N6936" s="67"/>
      <c r="O6936" s="81"/>
      <c r="P6936" s="81">
        <v>46046</v>
      </c>
      <c r="Q6936" s="103" t="str">
        <f>IFERROR(VLOOKUP(J6936,Настройка!$C$4:$E$121,2,),"Ошибка")</f>
        <v>R</v>
      </c>
    </row>
    <row r="6937" spans="1:17" ht="14.4" customHeight="1">
      <c r="A6937" s="67">
        <v>6932</v>
      </c>
      <c r="B6937" s="80" t="s">
        <v>180</v>
      </c>
      <c r="C6937" s="80" t="s">
        <v>29</v>
      </c>
      <c r="D6937" s="80" t="s">
        <v>21359</v>
      </c>
      <c r="E6937" s="104" t="s">
        <v>21360</v>
      </c>
      <c r="F6937" s="107">
        <v>32085</v>
      </c>
      <c r="G6937" s="67" t="s">
        <v>93</v>
      </c>
      <c r="H6937" s="80" t="s">
        <v>814</v>
      </c>
      <c r="I6937" s="80" t="s">
        <v>21361</v>
      </c>
      <c r="J6937" s="104" t="s">
        <v>204</v>
      </c>
      <c r="K6937" s="67" t="s">
        <v>117</v>
      </c>
      <c r="L6937" s="67"/>
      <c r="M6937" s="67"/>
      <c r="N6937" s="67"/>
      <c r="O6937" s="81"/>
      <c r="P6937" s="81">
        <v>46046</v>
      </c>
      <c r="Q6937" s="103" t="str">
        <f>IFERROR(VLOOKUP(J6937,Настройка!$C$4:$E$121,2,),"Ошибка")</f>
        <v>R</v>
      </c>
    </row>
    <row r="6938" spans="1:17" ht="14.4" customHeight="1">
      <c r="A6938" s="67">
        <v>6933</v>
      </c>
      <c r="B6938" s="80" t="s">
        <v>180</v>
      </c>
      <c r="C6938" s="80" t="s">
        <v>29</v>
      </c>
      <c r="D6938" s="80" t="s">
        <v>21362</v>
      </c>
      <c r="E6938" s="104" t="s">
        <v>21363</v>
      </c>
      <c r="F6938" s="107">
        <v>31717</v>
      </c>
      <c r="G6938" s="67" t="s">
        <v>69</v>
      </c>
      <c r="H6938" s="80" t="s">
        <v>302</v>
      </c>
      <c r="I6938" s="80" t="s">
        <v>21364</v>
      </c>
      <c r="J6938" s="104" t="s">
        <v>202</v>
      </c>
      <c r="K6938" s="67" t="s">
        <v>133</v>
      </c>
      <c r="L6938" s="67"/>
      <c r="M6938" s="67"/>
      <c r="N6938" s="67"/>
      <c r="O6938" s="81"/>
      <c r="P6938" s="81">
        <v>46046</v>
      </c>
      <c r="Q6938" s="103" t="str">
        <f>IFERROR(VLOOKUP(J6938,Настройка!$C$4:$E$121,2,),"Ошибка")</f>
        <v>ITR</v>
      </c>
    </row>
    <row r="6939" spans="1:17" ht="14.4" customHeight="1">
      <c r="A6939" s="67">
        <v>6934</v>
      </c>
      <c r="B6939" s="80" t="s">
        <v>180</v>
      </c>
      <c r="C6939" s="80" t="s">
        <v>29</v>
      </c>
      <c r="D6939" s="80" t="s">
        <v>21365</v>
      </c>
      <c r="E6939" s="104" t="s">
        <v>21366</v>
      </c>
      <c r="F6939" s="107">
        <v>33983</v>
      </c>
      <c r="G6939" s="67" t="s">
        <v>93</v>
      </c>
      <c r="H6939" s="80" t="s">
        <v>814</v>
      </c>
      <c r="I6939" s="80" t="s">
        <v>21367</v>
      </c>
      <c r="J6939" s="104" t="s">
        <v>227</v>
      </c>
      <c r="K6939" s="67" t="s">
        <v>131</v>
      </c>
      <c r="L6939" s="67"/>
      <c r="M6939" s="67"/>
      <c r="N6939" s="67"/>
      <c r="O6939" s="81"/>
      <c r="P6939" s="81">
        <v>46046</v>
      </c>
      <c r="Q6939" s="103" t="str">
        <f>IFERROR(VLOOKUP(J6939,Настройка!$C$4:$E$121,2,),"Ошибка")</f>
        <v>R</v>
      </c>
    </row>
    <row r="6940" spans="1:17" ht="14.4" customHeight="1">
      <c r="A6940" s="67">
        <v>6935</v>
      </c>
      <c r="B6940" s="80" t="s">
        <v>180</v>
      </c>
      <c r="C6940" s="80" t="s">
        <v>29</v>
      </c>
      <c r="D6940" s="80" t="s">
        <v>21368</v>
      </c>
      <c r="E6940" s="104" t="s">
        <v>21369</v>
      </c>
      <c r="F6940" s="107">
        <v>37153</v>
      </c>
      <c r="G6940" s="67" t="s">
        <v>93</v>
      </c>
      <c r="H6940" s="80" t="s">
        <v>886</v>
      </c>
      <c r="I6940" s="80" t="s">
        <v>21370</v>
      </c>
      <c r="J6940" s="104" t="s">
        <v>204</v>
      </c>
      <c r="K6940" s="67" t="s">
        <v>117</v>
      </c>
      <c r="L6940" s="67"/>
      <c r="M6940" s="67"/>
      <c r="N6940" s="67"/>
      <c r="O6940" s="81"/>
      <c r="P6940" s="81">
        <v>46046</v>
      </c>
      <c r="Q6940" s="103" t="str">
        <f>IFERROR(VLOOKUP(J6940,Настройка!$C$4:$E$121,2,),"Ошибка")</f>
        <v>R</v>
      </c>
    </row>
    <row r="6941" spans="1:17" ht="14.4" customHeight="1">
      <c r="A6941" s="67">
        <v>6936</v>
      </c>
      <c r="B6941" s="80" t="s">
        <v>180</v>
      </c>
      <c r="C6941" s="80" t="s">
        <v>29</v>
      </c>
      <c r="D6941" s="80" t="s">
        <v>21371</v>
      </c>
      <c r="E6941" s="104" t="s">
        <v>21372</v>
      </c>
      <c r="F6941" s="107">
        <v>37601</v>
      </c>
      <c r="G6941" s="67" t="s">
        <v>93</v>
      </c>
      <c r="H6941" s="80" t="s">
        <v>814</v>
      </c>
      <c r="I6941" s="80" t="s">
        <v>21373</v>
      </c>
      <c r="J6941" s="104" t="s">
        <v>227</v>
      </c>
      <c r="K6941" s="67" t="s">
        <v>131</v>
      </c>
      <c r="L6941" s="67"/>
      <c r="M6941" s="67"/>
      <c r="N6941" s="67"/>
      <c r="O6941" s="81"/>
      <c r="P6941" s="81">
        <v>46046</v>
      </c>
      <c r="Q6941" s="103" t="str">
        <f>IFERROR(VLOOKUP(J6941,Настройка!$C$4:$E$121,2,),"Ошибка")</f>
        <v>R</v>
      </c>
    </row>
    <row r="6942" spans="1:17" ht="14.4" customHeight="1">
      <c r="A6942" s="67">
        <v>6937</v>
      </c>
      <c r="B6942" s="80" t="s">
        <v>180</v>
      </c>
      <c r="C6942" s="80" t="s">
        <v>29</v>
      </c>
      <c r="D6942" s="80" t="s">
        <v>21374</v>
      </c>
      <c r="E6942" s="104" t="s">
        <v>21375</v>
      </c>
      <c r="F6942" s="107">
        <v>34036</v>
      </c>
      <c r="G6942" s="67" t="s">
        <v>93</v>
      </c>
      <c r="H6942" s="80" t="s">
        <v>814</v>
      </c>
      <c r="I6942" s="80" t="s">
        <v>21376</v>
      </c>
      <c r="J6942" s="104" t="s">
        <v>227</v>
      </c>
      <c r="K6942" s="67" t="s">
        <v>131</v>
      </c>
      <c r="L6942" s="67"/>
      <c r="M6942" s="67"/>
      <c r="N6942" s="67"/>
      <c r="O6942" s="81"/>
      <c r="P6942" s="81">
        <v>46046</v>
      </c>
      <c r="Q6942" s="103" t="str">
        <f>IFERROR(VLOOKUP(J6942,Настройка!$C$4:$E$121,2,),"Ошибка")</f>
        <v>R</v>
      </c>
    </row>
    <row r="6943" spans="1:17" ht="14.4" customHeight="1">
      <c r="A6943" s="67">
        <v>6938</v>
      </c>
      <c r="B6943" s="80" t="s">
        <v>180</v>
      </c>
      <c r="C6943" s="80" t="s">
        <v>29</v>
      </c>
      <c r="D6943" s="80" t="s">
        <v>21377</v>
      </c>
      <c r="E6943" s="104" t="s">
        <v>21378</v>
      </c>
      <c r="F6943" s="107">
        <v>38416</v>
      </c>
      <c r="G6943" s="67" t="s">
        <v>93</v>
      </c>
      <c r="H6943" s="80" t="s">
        <v>814</v>
      </c>
      <c r="I6943" s="80" t="s">
        <v>21379</v>
      </c>
      <c r="J6943" s="104" t="s">
        <v>227</v>
      </c>
      <c r="K6943" s="67" t="s">
        <v>131</v>
      </c>
      <c r="L6943" s="67"/>
      <c r="M6943" s="67"/>
      <c r="N6943" s="67"/>
      <c r="O6943" s="81"/>
      <c r="P6943" s="81">
        <v>46046</v>
      </c>
      <c r="Q6943" s="103" t="str">
        <f>IFERROR(VLOOKUP(J6943,Настройка!$C$4:$E$121,2,),"Ошибка")</f>
        <v>R</v>
      </c>
    </row>
    <row r="6944" spans="1:17" ht="14.4" customHeight="1">
      <c r="A6944" s="67">
        <v>6939</v>
      </c>
      <c r="B6944" s="80" t="s">
        <v>180</v>
      </c>
      <c r="C6944" s="80" t="s">
        <v>29</v>
      </c>
      <c r="D6944" s="80" t="s">
        <v>21380</v>
      </c>
      <c r="E6944" s="104" t="s">
        <v>21381</v>
      </c>
      <c r="F6944" s="107">
        <v>37109</v>
      </c>
      <c r="G6944" s="67" t="s">
        <v>93</v>
      </c>
      <c r="H6944" s="80" t="s">
        <v>814</v>
      </c>
      <c r="I6944" s="80" t="s">
        <v>21382</v>
      </c>
      <c r="J6944" s="104" t="s">
        <v>227</v>
      </c>
      <c r="K6944" s="67" t="s">
        <v>131</v>
      </c>
      <c r="L6944" s="67"/>
      <c r="M6944" s="67"/>
      <c r="N6944" s="67"/>
      <c r="O6944" s="81"/>
      <c r="P6944" s="81">
        <v>46046</v>
      </c>
      <c r="Q6944" s="103" t="str">
        <f>IFERROR(VLOOKUP(J6944,Настройка!$C$4:$E$121,2,),"Ошибка")</f>
        <v>R</v>
      </c>
    </row>
    <row r="6945" spans="1:17" ht="14.4" customHeight="1">
      <c r="A6945" s="67">
        <v>6940</v>
      </c>
      <c r="B6945" s="80" t="s">
        <v>180</v>
      </c>
      <c r="C6945" s="80" t="s">
        <v>29</v>
      </c>
      <c r="D6945" s="80" t="s">
        <v>21383</v>
      </c>
      <c r="E6945" s="104" t="s">
        <v>21384</v>
      </c>
      <c r="F6945" s="107">
        <v>35070</v>
      </c>
      <c r="G6945" s="67" t="s">
        <v>93</v>
      </c>
      <c r="H6945" s="80" t="s">
        <v>814</v>
      </c>
      <c r="I6945" s="80" t="s">
        <v>21385</v>
      </c>
      <c r="J6945" s="104" t="s">
        <v>227</v>
      </c>
      <c r="K6945" s="67" t="s">
        <v>131</v>
      </c>
      <c r="L6945" s="67"/>
      <c r="M6945" s="67"/>
      <c r="N6945" s="67"/>
      <c r="O6945" s="81"/>
      <c r="P6945" s="81">
        <v>46046</v>
      </c>
      <c r="Q6945" s="103" t="str">
        <f>IFERROR(VLOOKUP(J6945,Настройка!$C$4:$E$121,2,),"Ошибка")</f>
        <v>R</v>
      </c>
    </row>
    <row r="6946" spans="1:17" ht="14.4" customHeight="1">
      <c r="A6946" s="67">
        <v>6941</v>
      </c>
      <c r="B6946" s="80" t="s">
        <v>180</v>
      </c>
      <c r="C6946" s="80" t="s">
        <v>29</v>
      </c>
      <c r="D6946" s="80" t="s">
        <v>21386</v>
      </c>
      <c r="E6946" s="104" t="s">
        <v>21387</v>
      </c>
      <c r="F6946" s="107">
        <v>28874</v>
      </c>
      <c r="G6946" s="67" t="s">
        <v>89</v>
      </c>
      <c r="H6946" s="80" t="s">
        <v>602</v>
      </c>
      <c r="I6946" s="80" t="s">
        <v>21388</v>
      </c>
      <c r="J6946" s="104" t="s">
        <v>207</v>
      </c>
      <c r="K6946" s="67" t="s">
        <v>117</v>
      </c>
      <c r="L6946" s="67" t="s">
        <v>152</v>
      </c>
      <c r="M6946" s="67" t="s">
        <v>166</v>
      </c>
      <c r="N6946" s="67" t="s">
        <v>180</v>
      </c>
      <c r="O6946" s="81">
        <v>46506</v>
      </c>
      <c r="P6946" s="81">
        <v>46047</v>
      </c>
      <c r="Q6946" s="103" t="str">
        <f>IFERROR(VLOOKUP(J6946,Настройка!$C$4:$E$121,2,),"Ошибка")</f>
        <v>R</v>
      </c>
    </row>
    <row r="6947" spans="1:17" ht="14.4" customHeight="1">
      <c r="A6947" s="67">
        <v>6942</v>
      </c>
      <c r="B6947" s="80" t="s">
        <v>180</v>
      </c>
      <c r="C6947" s="80" t="s">
        <v>29</v>
      </c>
      <c r="D6947" s="80" t="s">
        <v>21389</v>
      </c>
      <c r="E6947" s="104" t="s">
        <v>21390</v>
      </c>
      <c r="F6947" s="107">
        <v>36478</v>
      </c>
      <c r="G6947" s="67" t="s">
        <v>93</v>
      </c>
      <c r="H6947" s="80" t="s">
        <v>814</v>
      </c>
      <c r="I6947" s="80" t="s">
        <v>21391</v>
      </c>
      <c r="J6947" s="104" t="s">
        <v>151</v>
      </c>
      <c r="K6947" s="67" t="s">
        <v>109</v>
      </c>
      <c r="L6947" s="67"/>
      <c r="M6947" s="67"/>
      <c r="N6947" s="67"/>
      <c r="O6947" s="81"/>
      <c r="P6947" s="81">
        <v>46047</v>
      </c>
      <c r="Q6947" s="103" t="str">
        <f>IFERROR(VLOOKUP(J6947,Настройка!$C$4:$E$121,2,),"Ошибка")</f>
        <v>ITR</v>
      </c>
    </row>
    <row r="6948" spans="1:17" ht="14.4" customHeight="1">
      <c r="A6948" s="67">
        <v>6943</v>
      </c>
      <c r="B6948" s="80" t="s">
        <v>180</v>
      </c>
      <c r="C6948" s="80" t="s">
        <v>29</v>
      </c>
      <c r="D6948" s="80" t="s">
        <v>21392</v>
      </c>
      <c r="E6948" s="104" t="s">
        <v>21393</v>
      </c>
      <c r="F6948" s="107">
        <v>30634</v>
      </c>
      <c r="G6948" s="67" t="s">
        <v>67</v>
      </c>
      <c r="H6948" s="80" t="s">
        <v>401</v>
      </c>
      <c r="I6948" s="80" t="s">
        <v>21394</v>
      </c>
      <c r="J6948" s="104" t="s">
        <v>227</v>
      </c>
      <c r="K6948" s="67" t="s">
        <v>131</v>
      </c>
      <c r="L6948" s="67"/>
      <c r="M6948" s="67"/>
      <c r="N6948" s="67"/>
      <c r="O6948" s="81"/>
      <c r="P6948" s="81">
        <v>46047</v>
      </c>
      <c r="Q6948" s="103" t="str">
        <f>IFERROR(VLOOKUP(J6948,Настройка!$C$4:$E$121,2,),"Ошибка")</f>
        <v>R</v>
      </c>
    </row>
    <row r="6949" spans="1:17" ht="14.4" customHeight="1">
      <c r="A6949" s="67">
        <v>6944</v>
      </c>
      <c r="B6949" s="80" t="s">
        <v>180</v>
      </c>
      <c r="C6949" s="80" t="s">
        <v>29</v>
      </c>
      <c r="D6949" s="80" t="s">
        <v>21395</v>
      </c>
      <c r="E6949" s="104" t="s">
        <v>21396</v>
      </c>
      <c r="F6949" s="107">
        <v>29176</v>
      </c>
      <c r="G6949" s="67" t="s">
        <v>93</v>
      </c>
      <c r="H6949" s="80" t="s">
        <v>814</v>
      </c>
      <c r="I6949" s="80" t="s">
        <v>21397</v>
      </c>
      <c r="J6949" s="104" t="s">
        <v>207</v>
      </c>
      <c r="K6949" s="67" t="s">
        <v>117</v>
      </c>
      <c r="L6949" s="67"/>
      <c r="M6949" s="67"/>
      <c r="N6949" s="67"/>
      <c r="O6949" s="81"/>
      <c r="P6949" s="81">
        <v>46047</v>
      </c>
      <c r="Q6949" s="103" t="str">
        <f>IFERROR(VLOOKUP(J6949,Настройка!$C$4:$E$121,2,),"Ошибка")</f>
        <v>R</v>
      </c>
    </row>
    <row r="6950" spans="1:17" ht="14.4" customHeight="1">
      <c r="A6950" s="67">
        <v>6945</v>
      </c>
      <c r="B6950" s="80" t="s">
        <v>180</v>
      </c>
      <c r="C6950" s="80" t="s">
        <v>29</v>
      </c>
      <c r="D6950" s="80" t="s">
        <v>21398</v>
      </c>
      <c r="E6950" s="104" t="s">
        <v>21399</v>
      </c>
      <c r="F6950" s="107">
        <v>32693</v>
      </c>
      <c r="G6950" s="67" t="s">
        <v>67</v>
      </c>
      <c r="H6950" s="80"/>
      <c r="I6950" s="80" t="s">
        <v>21400</v>
      </c>
      <c r="J6950" s="104" t="s">
        <v>227</v>
      </c>
      <c r="K6950" s="67" t="s">
        <v>131</v>
      </c>
      <c r="L6950" s="67"/>
      <c r="M6950" s="67"/>
      <c r="N6950" s="67"/>
      <c r="O6950" s="81"/>
      <c r="P6950" s="81">
        <v>46047</v>
      </c>
      <c r="Q6950" s="103" t="str">
        <f>IFERROR(VLOOKUP(J6950,Настройка!$C$4:$E$121,2,),"Ошибка")</f>
        <v>R</v>
      </c>
    </row>
    <row r="6951" spans="1:17" ht="14.4" customHeight="1">
      <c r="A6951" s="67">
        <v>6946</v>
      </c>
      <c r="B6951" s="80" t="s">
        <v>180</v>
      </c>
      <c r="C6951" s="80" t="s">
        <v>29</v>
      </c>
      <c r="D6951" s="80" t="s">
        <v>21401</v>
      </c>
      <c r="E6951" s="104" t="s">
        <v>21402</v>
      </c>
      <c r="F6951" s="107">
        <v>24167</v>
      </c>
      <c r="G6951" s="67" t="s">
        <v>77</v>
      </c>
      <c r="H6951" s="80" t="s">
        <v>757</v>
      </c>
      <c r="I6951" s="80" t="s">
        <v>21403</v>
      </c>
      <c r="J6951" s="104" t="s">
        <v>210</v>
      </c>
      <c r="K6951" s="67" t="s">
        <v>117</v>
      </c>
      <c r="L6951" s="67"/>
      <c r="M6951" s="67"/>
      <c r="N6951" s="67"/>
      <c r="O6951" s="81"/>
      <c r="P6951" s="81">
        <v>46047</v>
      </c>
      <c r="Q6951" s="103" t="str">
        <f>IFERROR(VLOOKUP(J6951,Настройка!$C$4:$E$121,2,),"Ошибка")</f>
        <v>R</v>
      </c>
    </row>
    <row r="6952" spans="1:17" ht="14.4" customHeight="1">
      <c r="A6952" s="67">
        <v>6947</v>
      </c>
      <c r="B6952" s="80" t="s">
        <v>180</v>
      </c>
      <c r="C6952" s="80" t="s">
        <v>29</v>
      </c>
      <c r="D6952" s="80" t="s">
        <v>21404</v>
      </c>
      <c r="E6952" s="104" t="s">
        <v>21405</v>
      </c>
      <c r="F6952" s="107">
        <v>30890</v>
      </c>
      <c r="G6952" s="67" t="s">
        <v>67</v>
      </c>
      <c r="H6952" s="80" t="s">
        <v>401</v>
      </c>
      <c r="I6952" s="80" t="s">
        <v>21406</v>
      </c>
      <c r="J6952" s="104" t="s">
        <v>202</v>
      </c>
      <c r="K6952" s="67" t="s">
        <v>131</v>
      </c>
      <c r="L6952" s="67"/>
      <c r="M6952" s="67"/>
      <c r="N6952" s="67"/>
      <c r="O6952" s="81"/>
      <c r="P6952" s="81">
        <v>46047</v>
      </c>
      <c r="Q6952" s="103" t="str">
        <f>IFERROR(VLOOKUP(J6952,Настройка!$C$4:$E$121,2,),"Ошибка")</f>
        <v>ITR</v>
      </c>
    </row>
    <row r="6953" spans="1:17" ht="14.4" customHeight="1">
      <c r="A6953" s="67">
        <v>6948</v>
      </c>
      <c r="B6953" s="80" t="s">
        <v>180</v>
      </c>
      <c r="C6953" s="80" t="s">
        <v>29</v>
      </c>
      <c r="D6953" s="80" t="s">
        <v>21407</v>
      </c>
      <c r="E6953" s="104" t="s">
        <v>21408</v>
      </c>
      <c r="F6953" s="107">
        <v>30942</v>
      </c>
      <c r="G6953" s="67" t="s">
        <v>67</v>
      </c>
      <c r="H6953" s="80" t="s">
        <v>401</v>
      </c>
      <c r="I6953" s="80" t="s">
        <v>21409</v>
      </c>
      <c r="J6953" s="104" t="s">
        <v>227</v>
      </c>
      <c r="K6953" s="67" t="s">
        <v>131</v>
      </c>
      <c r="L6953" s="67"/>
      <c r="M6953" s="67"/>
      <c r="N6953" s="67"/>
      <c r="O6953" s="81"/>
      <c r="P6953" s="81">
        <v>46047</v>
      </c>
      <c r="Q6953" s="103" t="str">
        <f>IFERROR(VLOOKUP(J6953,Настройка!$C$4:$E$121,2,),"Ошибка")</f>
        <v>R</v>
      </c>
    </row>
    <row r="6954" spans="1:17" ht="14.4" customHeight="1">
      <c r="A6954" s="67">
        <v>6949</v>
      </c>
      <c r="B6954" s="80" t="s">
        <v>180</v>
      </c>
      <c r="C6954" s="80" t="s">
        <v>29</v>
      </c>
      <c r="D6954" s="80" t="s">
        <v>21410</v>
      </c>
      <c r="E6954" s="104" t="s">
        <v>21411</v>
      </c>
      <c r="F6954" s="107">
        <v>29377</v>
      </c>
      <c r="G6954" s="67" t="s">
        <v>67</v>
      </c>
      <c r="H6954" s="80"/>
      <c r="I6954" s="80" t="s">
        <v>21412</v>
      </c>
      <c r="J6954" s="104" t="s">
        <v>227</v>
      </c>
      <c r="K6954" s="67" t="s">
        <v>131</v>
      </c>
      <c r="L6954" s="67"/>
      <c r="M6954" s="67"/>
      <c r="N6954" s="67"/>
      <c r="O6954" s="81"/>
      <c r="P6954" s="81">
        <v>46047</v>
      </c>
      <c r="Q6954" s="103" t="str">
        <f>IFERROR(VLOOKUP(J6954,Настройка!$C$4:$E$121,2,),"Ошибка")</f>
        <v>R</v>
      </c>
    </row>
    <row r="6955" spans="1:17" ht="14.4" customHeight="1">
      <c r="A6955" s="67">
        <v>6950</v>
      </c>
      <c r="B6955" s="80" t="s">
        <v>180</v>
      </c>
      <c r="C6955" s="80" t="s">
        <v>29</v>
      </c>
      <c r="D6955" s="80" t="s">
        <v>21413</v>
      </c>
      <c r="E6955" s="104" t="s">
        <v>21414</v>
      </c>
      <c r="F6955" s="107">
        <v>35954</v>
      </c>
      <c r="G6955" s="67" t="s">
        <v>67</v>
      </c>
      <c r="H6955" s="80" t="s">
        <v>401</v>
      </c>
      <c r="I6955" s="80" t="s">
        <v>21415</v>
      </c>
      <c r="J6955" s="104" t="s">
        <v>227</v>
      </c>
      <c r="K6955" s="67" t="s">
        <v>131</v>
      </c>
      <c r="L6955" s="67"/>
      <c r="M6955" s="67"/>
      <c r="N6955" s="67"/>
      <c r="O6955" s="81"/>
      <c r="P6955" s="81">
        <v>46048</v>
      </c>
      <c r="Q6955" s="103" t="str">
        <f>IFERROR(VLOOKUP(J6955,Настройка!$C$4:$E$121,2,),"Ошибка")</f>
        <v>R</v>
      </c>
    </row>
    <row r="6956" spans="1:17" ht="14.4" customHeight="1">
      <c r="A6956" s="67">
        <v>6951</v>
      </c>
      <c r="B6956" s="80" t="s">
        <v>180</v>
      </c>
      <c r="C6956" s="80" t="s">
        <v>29</v>
      </c>
      <c r="D6956" s="80" t="s">
        <v>21416</v>
      </c>
      <c r="E6956" s="104" t="s">
        <v>21417</v>
      </c>
      <c r="F6956" s="107">
        <v>33820</v>
      </c>
      <c r="G6956" s="67" t="s">
        <v>89</v>
      </c>
      <c r="H6956" s="80" t="s">
        <v>602</v>
      </c>
      <c r="I6956" s="80" t="s">
        <v>21418</v>
      </c>
      <c r="J6956" s="104" t="s">
        <v>207</v>
      </c>
      <c r="K6956" s="67" t="s">
        <v>117</v>
      </c>
      <c r="L6956" s="67" t="s">
        <v>152</v>
      </c>
      <c r="M6956" s="67" t="s">
        <v>166</v>
      </c>
      <c r="N6956" s="67" t="s">
        <v>180</v>
      </c>
      <c r="O6956" s="81">
        <v>46385</v>
      </c>
      <c r="P6956" s="81">
        <v>46048</v>
      </c>
      <c r="Q6956" s="103" t="str">
        <f>IFERROR(VLOOKUP(J6956,Настройка!$C$4:$E$121,2,),"Ошибка")</f>
        <v>R</v>
      </c>
    </row>
    <row r="6957" spans="1:17" ht="14.4" customHeight="1">
      <c r="A6957" s="67">
        <v>6952</v>
      </c>
      <c r="B6957" s="80" t="s">
        <v>180</v>
      </c>
      <c r="C6957" s="80" t="s">
        <v>29</v>
      </c>
      <c r="D6957" s="80" t="s">
        <v>21419</v>
      </c>
      <c r="E6957" s="104" t="s">
        <v>21420</v>
      </c>
      <c r="F6957" s="107">
        <v>30729</v>
      </c>
      <c r="G6957" s="67" t="s">
        <v>89</v>
      </c>
      <c r="H6957" s="80" t="s">
        <v>602</v>
      </c>
      <c r="I6957" s="80" t="s">
        <v>21421</v>
      </c>
      <c r="J6957" s="104" t="s">
        <v>207</v>
      </c>
      <c r="K6957" s="67" t="s">
        <v>117</v>
      </c>
      <c r="L6957" s="67" t="s">
        <v>152</v>
      </c>
      <c r="M6957" s="67" t="s">
        <v>166</v>
      </c>
      <c r="N6957" s="67" t="s">
        <v>180</v>
      </c>
      <c r="O6957" s="81">
        <v>46506</v>
      </c>
      <c r="P6957" s="81">
        <v>46048</v>
      </c>
      <c r="Q6957" s="103" t="str">
        <f>IFERROR(VLOOKUP(J6957,Настройка!$C$4:$E$121,2,),"Ошибка")</f>
        <v>R</v>
      </c>
    </row>
    <row r="6958" spans="1:17" ht="14.4" customHeight="1">
      <c r="A6958" s="67">
        <v>6953</v>
      </c>
      <c r="B6958" s="80" t="s">
        <v>180</v>
      </c>
      <c r="C6958" s="80" t="s">
        <v>29</v>
      </c>
      <c r="D6958" s="80" t="s">
        <v>21422</v>
      </c>
      <c r="E6958" s="104" t="s">
        <v>21423</v>
      </c>
      <c r="F6958" s="107">
        <v>37187</v>
      </c>
      <c r="G6958" s="67" t="s">
        <v>77</v>
      </c>
      <c r="H6958" s="80" t="s">
        <v>9039</v>
      </c>
      <c r="I6958" s="80" t="s">
        <v>21424</v>
      </c>
      <c r="J6958" s="104" t="s">
        <v>163</v>
      </c>
      <c r="K6958" s="67" t="s">
        <v>109</v>
      </c>
      <c r="L6958" s="67"/>
      <c r="M6958" s="67"/>
      <c r="N6958" s="67"/>
      <c r="O6958" s="81"/>
      <c r="P6958" s="81">
        <v>46048</v>
      </c>
      <c r="Q6958" s="103" t="str">
        <f>IFERROR(VLOOKUP(J6958,Настройка!$C$4:$E$121,2,),"Ошибка")</f>
        <v>ITR</v>
      </c>
    </row>
    <row r="6959" spans="1:17" ht="14.4" customHeight="1">
      <c r="A6959" s="67">
        <v>6954</v>
      </c>
      <c r="B6959" s="80" t="s">
        <v>180</v>
      </c>
      <c r="C6959" s="80" t="s">
        <v>29</v>
      </c>
      <c r="D6959" s="80" t="s">
        <v>21425</v>
      </c>
      <c r="E6959" s="104" t="s">
        <v>21426</v>
      </c>
      <c r="F6959" s="107">
        <v>32650</v>
      </c>
      <c r="G6959" s="67" t="s">
        <v>89</v>
      </c>
      <c r="H6959" s="80" t="s">
        <v>602</v>
      </c>
      <c r="I6959" s="80" t="s">
        <v>21427</v>
      </c>
      <c r="J6959" s="104" t="s">
        <v>207</v>
      </c>
      <c r="K6959" s="67" t="s">
        <v>117</v>
      </c>
      <c r="L6959" s="67" t="s">
        <v>152</v>
      </c>
      <c r="M6959" s="67" t="s">
        <v>166</v>
      </c>
      <c r="N6959" s="67" t="s">
        <v>180</v>
      </c>
      <c r="O6959" s="81">
        <v>46385</v>
      </c>
      <c r="P6959" s="81">
        <v>46048</v>
      </c>
      <c r="Q6959" s="103" t="str">
        <f>IFERROR(VLOOKUP(J6959,Настройка!$C$4:$E$121,2,),"Ошибка")</f>
        <v>R</v>
      </c>
    </row>
    <row r="6960" spans="1:17" ht="14.4" customHeight="1">
      <c r="A6960" s="67">
        <v>6955</v>
      </c>
      <c r="B6960" s="80" t="s">
        <v>180</v>
      </c>
      <c r="C6960" s="80" t="s">
        <v>29</v>
      </c>
      <c r="D6960" s="80" t="s">
        <v>21428</v>
      </c>
      <c r="E6960" s="104" t="s">
        <v>21429</v>
      </c>
      <c r="F6960" s="107">
        <v>38445</v>
      </c>
      <c r="G6960" s="67" t="s">
        <v>67</v>
      </c>
      <c r="H6960" s="80"/>
      <c r="I6960" s="80" t="s">
        <v>21430</v>
      </c>
      <c r="J6960" s="104" t="s">
        <v>204</v>
      </c>
      <c r="K6960" s="67" t="s">
        <v>117</v>
      </c>
      <c r="L6960" s="67"/>
      <c r="M6960" s="67"/>
      <c r="N6960" s="67"/>
      <c r="O6960" s="81"/>
      <c r="P6960" s="81">
        <v>46048</v>
      </c>
      <c r="Q6960" s="103" t="str">
        <f>IFERROR(VLOOKUP(J6960,Настройка!$C$4:$E$121,2,),"Ошибка")</f>
        <v>R</v>
      </c>
    </row>
    <row r="6961" spans="1:17" ht="14.4" customHeight="1">
      <c r="A6961" s="67">
        <v>6956</v>
      </c>
      <c r="B6961" s="80" t="s">
        <v>180</v>
      </c>
      <c r="C6961" s="80" t="s">
        <v>29</v>
      </c>
      <c r="D6961" s="80" t="s">
        <v>21431</v>
      </c>
      <c r="E6961" s="104" t="s">
        <v>21432</v>
      </c>
      <c r="F6961" s="107">
        <v>26905</v>
      </c>
      <c r="G6961" s="67" t="s">
        <v>93</v>
      </c>
      <c r="H6961" s="80" t="s">
        <v>814</v>
      </c>
      <c r="I6961" s="80" t="s">
        <v>21433</v>
      </c>
      <c r="J6961" s="104" t="s">
        <v>222</v>
      </c>
      <c r="K6961" s="67" t="s">
        <v>121</v>
      </c>
      <c r="L6961" s="67"/>
      <c r="M6961" s="67"/>
      <c r="N6961" s="67"/>
      <c r="O6961" s="81"/>
      <c r="P6961" s="81">
        <v>46048</v>
      </c>
      <c r="Q6961" s="103" t="str">
        <f>IFERROR(VLOOKUP(J6961,Настройка!$C$4:$E$121,2,),"Ошибка")</f>
        <v>R</v>
      </c>
    </row>
    <row r="6962" spans="1:17" ht="14.4" customHeight="1">
      <c r="A6962" s="67">
        <v>6957</v>
      </c>
      <c r="B6962" s="80" t="s">
        <v>180</v>
      </c>
      <c r="C6962" s="80" t="s">
        <v>29</v>
      </c>
      <c r="D6962" s="80" t="s">
        <v>21434</v>
      </c>
      <c r="E6962" s="104" t="s">
        <v>21435</v>
      </c>
      <c r="F6962" s="107">
        <v>35079</v>
      </c>
      <c r="G6962" s="67" t="s">
        <v>65</v>
      </c>
      <c r="H6962" s="80" t="s">
        <v>429</v>
      </c>
      <c r="I6962" s="80" t="s">
        <v>21436</v>
      </c>
      <c r="J6962" s="104" t="s">
        <v>227</v>
      </c>
      <c r="K6962" s="67" t="s">
        <v>131</v>
      </c>
      <c r="L6962" s="67" t="s">
        <v>152</v>
      </c>
      <c r="M6962" s="67" t="s">
        <v>166</v>
      </c>
      <c r="N6962" s="67" t="s">
        <v>180</v>
      </c>
      <c r="O6962" s="81">
        <v>46384</v>
      </c>
      <c r="P6962" s="81">
        <v>46048</v>
      </c>
      <c r="Q6962" s="103" t="str">
        <f>IFERROR(VLOOKUP(J6962,Настройка!$C$4:$E$121,2,),"Ошибка")</f>
        <v>R</v>
      </c>
    </row>
    <row r="6963" spans="1:17" ht="14.4" customHeight="1">
      <c r="A6963" s="67">
        <v>6958</v>
      </c>
      <c r="B6963" s="80" t="s">
        <v>180</v>
      </c>
      <c r="C6963" s="80" t="s">
        <v>29</v>
      </c>
      <c r="D6963" s="80" t="s">
        <v>21437</v>
      </c>
      <c r="E6963" s="104" t="s">
        <v>21438</v>
      </c>
      <c r="F6963" s="107">
        <v>36224</v>
      </c>
      <c r="G6963" s="67" t="s">
        <v>65</v>
      </c>
      <c r="H6963" s="80" t="s">
        <v>433</v>
      </c>
      <c r="I6963" s="80" t="s">
        <v>21439</v>
      </c>
      <c r="J6963" s="104" t="s">
        <v>225</v>
      </c>
      <c r="K6963" s="67" t="s">
        <v>121</v>
      </c>
      <c r="L6963" s="67" t="s">
        <v>152</v>
      </c>
      <c r="M6963" s="67" t="s">
        <v>166</v>
      </c>
      <c r="N6963" s="67" t="s">
        <v>180</v>
      </c>
      <c r="O6963" s="81">
        <v>46375</v>
      </c>
      <c r="P6963" s="81">
        <v>46048</v>
      </c>
      <c r="Q6963" s="103" t="str">
        <f>IFERROR(VLOOKUP(J6963,Настройка!$C$4:$E$121,2,),"Ошибка")</f>
        <v>R</v>
      </c>
    </row>
    <row r="6964" spans="1:17" ht="14.4" customHeight="1">
      <c r="A6964" s="67">
        <v>6959</v>
      </c>
      <c r="B6964" s="80" t="s">
        <v>180</v>
      </c>
      <c r="C6964" s="80" t="s">
        <v>29</v>
      </c>
      <c r="D6964" s="80" t="s">
        <v>21440</v>
      </c>
      <c r="E6964" s="104" t="s">
        <v>21441</v>
      </c>
      <c r="F6964" s="107">
        <v>38899</v>
      </c>
      <c r="G6964" s="67" t="s">
        <v>87</v>
      </c>
      <c r="H6964" s="80"/>
      <c r="I6964" s="80" t="s">
        <v>21442</v>
      </c>
      <c r="J6964" s="104" t="s">
        <v>204</v>
      </c>
      <c r="K6964" s="67" t="s">
        <v>117</v>
      </c>
      <c r="L6964" s="67"/>
      <c r="M6964" s="67"/>
      <c r="N6964" s="67"/>
      <c r="O6964" s="81"/>
      <c r="P6964" s="81">
        <v>46048</v>
      </c>
      <c r="Q6964" s="103" t="str">
        <f>IFERROR(VLOOKUP(J6964,Настройка!$C$4:$E$121,2,),"Ошибка")</f>
        <v>R</v>
      </c>
    </row>
    <row r="6965" spans="1:17" ht="14.4" customHeight="1">
      <c r="A6965" s="67">
        <v>6960</v>
      </c>
      <c r="B6965" s="80" t="s">
        <v>180</v>
      </c>
      <c r="C6965" s="80" t="s">
        <v>29</v>
      </c>
      <c r="D6965" s="80" t="s">
        <v>21443</v>
      </c>
      <c r="E6965" s="104" t="s">
        <v>21444</v>
      </c>
      <c r="F6965" s="107">
        <v>30700</v>
      </c>
      <c r="G6965" s="67" t="s">
        <v>67</v>
      </c>
      <c r="H6965" s="80"/>
      <c r="I6965" s="80" t="s">
        <v>21445</v>
      </c>
      <c r="J6965" s="104" t="s">
        <v>227</v>
      </c>
      <c r="K6965" s="67" t="s">
        <v>131</v>
      </c>
      <c r="L6965" s="67"/>
      <c r="M6965" s="67"/>
      <c r="N6965" s="67"/>
      <c r="O6965" s="81"/>
      <c r="P6965" s="81">
        <v>46048</v>
      </c>
      <c r="Q6965" s="103" t="str">
        <f>IFERROR(VLOOKUP(J6965,Настройка!$C$4:$E$121,2,),"Ошибка")</f>
        <v>R</v>
      </c>
    </row>
    <row r="6966" spans="1:17" ht="14.4" customHeight="1">
      <c r="A6966" s="67">
        <v>6961</v>
      </c>
      <c r="B6966" s="80" t="s">
        <v>180</v>
      </c>
      <c r="C6966" s="80" t="s">
        <v>29</v>
      </c>
      <c r="D6966" s="80" t="s">
        <v>21446</v>
      </c>
      <c r="E6966" s="104" t="s">
        <v>21447</v>
      </c>
      <c r="F6966" s="107">
        <v>37497</v>
      </c>
      <c r="G6966" s="67" t="s">
        <v>67</v>
      </c>
      <c r="H6966" s="80"/>
      <c r="I6966" s="80" t="s">
        <v>21448</v>
      </c>
      <c r="J6966" s="104" t="s">
        <v>227</v>
      </c>
      <c r="K6966" s="67" t="s">
        <v>131</v>
      </c>
      <c r="L6966" s="67"/>
      <c r="M6966" s="67"/>
      <c r="N6966" s="67"/>
      <c r="O6966" s="81"/>
      <c r="P6966" s="81">
        <v>46048</v>
      </c>
      <c r="Q6966" s="103" t="str">
        <f>IFERROR(VLOOKUP(J6966,Настройка!$C$4:$E$121,2,),"Ошибка")</f>
        <v>R</v>
      </c>
    </row>
    <row r="6967" spans="1:17" ht="14.4" customHeight="1">
      <c r="A6967" s="67">
        <v>6962</v>
      </c>
      <c r="B6967" s="80" t="s">
        <v>180</v>
      </c>
      <c r="C6967" s="80" t="s">
        <v>29</v>
      </c>
      <c r="D6967" s="80" t="s">
        <v>21449</v>
      </c>
      <c r="E6967" s="104" t="s">
        <v>21450</v>
      </c>
      <c r="F6967" s="107">
        <v>36560</v>
      </c>
      <c r="G6967" s="67" t="s">
        <v>67</v>
      </c>
      <c r="H6967" s="80"/>
      <c r="I6967" s="80" t="s">
        <v>21451</v>
      </c>
      <c r="J6967" s="104" t="s">
        <v>227</v>
      </c>
      <c r="K6967" s="67" t="s">
        <v>131</v>
      </c>
      <c r="L6967" s="67"/>
      <c r="M6967" s="67"/>
      <c r="N6967" s="67"/>
      <c r="O6967" s="81"/>
      <c r="P6967" s="81">
        <v>46048</v>
      </c>
      <c r="Q6967" s="103" t="str">
        <f>IFERROR(VLOOKUP(J6967,Настройка!$C$4:$E$121,2,),"Ошибка")</f>
        <v>R</v>
      </c>
    </row>
    <row r="6968" spans="1:17" ht="14.4" customHeight="1">
      <c r="A6968" s="67">
        <v>6963</v>
      </c>
      <c r="B6968" s="80" t="s">
        <v>180</v>
      </c>
      <c r="C6968" s="80" t="s">
        <v>29</v>
      </c>
      <c r="D6968" s="80" t="s">
        <v>21452</v>
      </c>
      <c r="E6968" s="104" t="s">
        <v>21453</v>
      </c>
      <c r="F6968" s="107">
        <v>32230</v>
      </c>
      <c r="G6968" s="67" t="s">
        <v>67</v>
      </c>
      <c r="H6968" s="80" t="s">
        <v>401</v>
      </c>
      <c r="I6968" s="80" t="s">
        <v>21454</v>
      </c>
      <c r="J6968" s="104" t="s">
        <v>227</v>
      </c>
      <c r="K6968" s="67" t="s">
        <v>131</v>
      </c>
      <c r="L6968" s="67"/>
      <c r="M6968" s="67"/>
      <c r="N6968" s="67"/>
      <c r="O6968" s="81"/>
      <c r="P6968" s="81">
        <v>46048</v>
      </c>
      <c r="Q6968" s="103" t="str">
        <f>IFERROR(VLOOKUP(J6968,Настройка!$C$4:$E$121,2,),"Ошибка")</f>
        <v>R</v>
      </c>
    </row>
    <row r="6969" spans="1:17" ht="14.4" customHeight="1">
      <c r="A6969" s="67">
        <v>6964</v>
      </c>
      <c r="B6969" s="80" t="s">
        <v>180</v>
      </c>
      <c r="C6969" s="80" t="s">
        <v>29</v>
      </c>
      <c r="D6969" s="80" t="s">
        <v>21455</v>
      </c>
      <c r="E6969" s="104" t="s">
        <v>21456</v>
      </c>
      <c r="F6969" s="107">
        <v>27824</v>
      </c>
      <c r="G6969" s="67" t="s">
        <v>67</v>
      </c>
      <c r="H6969" s="80"/>
      <c r="I6969" s="80" t="s">
        <v>21457</v>
      </c>
      <c r="J6969" s="104" t="s">
        <v>227</v>
      </c>
      <c r="K6969" s="67" t="s">
        <v>131</v>
      </c>
      <c r="L6969" s="67"/>
      <c r="M6969" s="67"/>
      <c r="N6969" s="67"/>
      <c r="O6969" s="81"/>
      <c r="P6969" s="81">
        <v>46048</v>
      </c>
      <c r="Q6969" s="103" t="str">
        <f>IFERROR(VLOOKUP(J6969,Настройка!$C$4:$E$121,2,),"Ошибка")</f>
        <v>R</v>
      </c>
    </row>
    <row r="6970" spans="1:17" ht="14.4" customHeight="1">
      <c r="A6970" s="67">
        <v>6965</v>
      </c>
      <c r="B6970" s="80" t="s">
        <v>180</v>
      </c>
      <c r="C6970" s="80" t="s">
        <v>29</v>
      </c>
      <c r="D6970" s="80" t="s">
        <v>21458</v>
      </c>
      <c r="E6970" s="104" t="s">
        <v>21459</v>
      </c>
      <c r="F6970" s="107">
        <v>38064</v>
      </c>
      <c r="G6970" s="67" t="s">
        <v>67</v>
      </c>
      <c r="H6970" s="80"/>
      <c r="I6970" s="80" t="s">
        <v>21460</v>
      </c>
      <c r="J6970" s="104" t="s">
        <v>227</v>
      </c>
      <c r="K6970" s="67" t="s">
        <v>131</v>
      </c>
      <c r="L6970" s="67"/>
      <c r="M6970" s="67"/>
      <c r="N6970" s="67"/>
      <c r="O6970" s="81"/>
      <c r="P6970" s="81">
        <v>46048</v>
      </c>
      <c r="Q6970" s="103" t="str">
        <f>IFERROR(VLOOKUP(J6970,Настройка!$C$4:$E$121,2,),"Ошибка")</f>
        <v>R</v>
      </c>
    </row>
    <row r="6971" spans="1:17" ht="14.4" customHeight="1">
      <c r="A6971" s="67">
        <v>6966</v>
      </c>
      <c r="B6971" s="80" t="s">
        <v>180</v>
      </c>
      <c r="C6971" s="80" t="s">
        <v>29</v>
      </c>
      <c r="D6971" s="80" t="s">
        <v>21461</v>
      </c>
      <c r="E6971" s="104" t="s">
        <v>21462</v>
      </c>
      <c r="F6971" s="107">
        <v>38882</v>
      </c>
      <c r="G6971" s="67" t="s">
        <v>67</v>
      </c>
      <c r="H6971" s="80"/>
      <c r="I6971" s="80" t="s">
        <v>21463</v>
      </c>
      <c r="J6971" s="104" t="s">
        <v>227</v>
      </c>
      <c r="K6971" s="67" t="s">
        <v>131</v>
      </c>
      <c r="L6971" s="67"/>
      <c r="M6971" s="67"/>
      <c r="N6971" s="67"/>
      <c r="O6971" s="81"/>
      <c r="P6971" s="81">
        <v>46048</v>
      </c>
      <c r="Q6971" s="103" t="str">
        <f>IFERROR(VLOOKUP(J6971,Настройка!$C$4:$E$121,2,),"Ошибка")</f>
        <v>R</v>
      </c>
    </row>
    <row r="6972" spans="1:17" ht="14.4" customHeight="1">
      <c r="A6972" s="67">
        <v>6967</v>
      </c>
      <c r="B6972" s="80" t="s">
        <v>180</v>
      </c>
      <c r="C6972" s="80" t="s">
        <v>29</v>
      </c>
      <c r="D6972" s="80" t="s">
        <v>21464</v>
      </c>
      <c r="E6972" s="104" t="s">
        <v>21465</v>
      </c>
      <c r="F6972" s="107">
        <v>31656</v>
      </c>
      <c r="G6972" s="67" t="s">
        <v>67</v>
      </c>
      <c r="H6972" s="80"/>
      <c r="I6972" s="80" t="s">
        <v>21466</v>
      </c>
      <c r="J6972" s="104" t="s">
        <v>227</v>
      </c>
      <c r="K6972" s="67" t="s">
        <v>131</v>
      </c>
      <c r="L6972" s="67"/>
      <c r="M6972" s="67"/>
      <c r="N6972" s="67"/>
      <c r="O6972" s="81"/>
      <c r="P6972" s="81">
        <v>46048</v>
      </c>
      <c r="Q6972" s="103" t="str">
        <f>IFERROR(VLOOKUP(J6972,Настройка!$C$4:$E$121,2,),"Ошибка")</f>
        <v>R</v>
      </c>
    </row>
    <row r="6973" spans="1:17" ht="14.4" customHeight="1">
      <c r="A6973" s="67">
        <v>6968</v>
      </c>
      <c r="B6973" s="80" t="s">
        <v>180</v>
      </c>
      <c r="C6973" s="80" t="s">
        <v>29</v>
      </c>
      <c r="D6973" s="80" t="s">
        <v>21467</v>
      </c>
      <c r="E6973" s="104" t="s">
        <v>21468</v>
      </c>
      <c r="F6973" s="107">
        <v>35229</v>
      </c>
      <c r="G6973" s="67" t="s">
        <v>67</v>
      </c>
      <c r="H6973" s="80" t="s">
        <v>401</v>
      </c>
      <c r="I6973" s="80" t="s">
        <v>21469</v>
      </c>
      <c r="J6973" s="104" t="s">
        <v>227</v>
      </c>
      <c r="K6973" s="67" t="s">
        <v>131</v>
      </c>
      <c r="L6973" s="67"/>
      <c r="M6973" s="67"/>
      <c r="N6973" s="67"/>
      <c r="O6973" s="81"/>
      <c r="P6973" s="81">
        <v>46048</v>
      </c>
      <c r="Q6973" s="103" t="str">
        <f>IFERROR(VLOOKUP(J6973,Настройка!$C$4:$E$121,2,),"Ошибка")</f>
        <v>R</v>
      </c>
    </row>
    <row r="6974" spans="1:17" ht="14.4" customHeight="1">
      <c r="A6974" s="67">
        <v>6969</v>
      </c>
      <c r="B6974" s="80" t="s">
        <v>180</v>
      </c>
      <c r="C6974" s="80" t="s">
        <v>29</v>
      </c>
      <c r="D6974" s="80" t="s">
        <v>21470</v>
      </c>
      <c r="E6974" s="104" t="s">
        <v>21471</v>
      </c>
      <c r="F6974" s="107">
        <v>35946</v>
      </c>
      <c r="G6974" s="67" t="s">
        <v>67</v>
      </c>
      <c r="H6974" s="80"/>
      <c r="I6974" s="80" t="s">
        <v>21472</v>
      </c>
      <c r="J6974" s="104" t="s">
        <v>227</v>
      </c>
      <c r="K6974" s="67" t="s">
        <v>131</v>
      </c>
      <c r="L6974" s="67"/>
      <c r="M6974" s="67"/>
      <c r="N6974" s="67"/>
      <c r="O6974" s="81"/>
      <c r="P6974" s="81">
        <v>46048</v>
      </c>
      <c r="Q6974" s="103" t="str">
        <f>IFERROR(VLOOKUP(J6974,Настройка!$C$4:$E$121,2,),"Ошибка")</f>
        <v>R</v>
      </c>
    </row>
    <row r="6975" spans="1:17" ht="14.4" customHeight="1">
      <c r="A6975" s="67">
        <v>6970</v>
      </c>
      <c r="B6975" s="80" t="s">
        <v>180</v>
      </c>
      <c r="C6975" s="80" t="s">
        <v>29</v>
      </c>
      <c r="D6975" s="80" t="s">
        <v>21473</v>
      </c>
      <c r="E6975" s="104" t="s">
        <v>21474</v>
      </c>
      <c r="F6975" s="107">
        <v>30776</v>
      </c>
      <c r="G6975" s="67" t="s">
        <v>67</v>
      </c>
      <c r="H6975" s="80" t="s">
        <v>401</v>
      </c>
      <c r="I6975" s="80" t="s">
        <v>21475</v>
      </c>
      <c r="J6975" s="104" t="s">
        <v>227</v>
      </c>
      <c r="K6975" s="67" t="s">
        <v>131</v>
      </c>
      <c r="L6975" s="67"/>
      <c r="M6975" s="67"/>
      <c r="N6975" s="67"/>
      <c r="O6975" s="81"/>
      <c r="P6975" s="81">
        <v>46048</v>
      </c>
      <c r="Q6975" s="103" t="str">
        <f>IFERROR(VLOOKUP(J6975,Настройка!$C$4:$E$121,2,),"Ошибка")</f>
        <v>R</v>
      </c>
    </row>
    <row r="6976" spans="1:17" ht="14.4" customHeight="1">
      <c r="A6976" s="67">
        <v>6971</v>
      </c>
      <c r="B6976" s="80" t="s">
        <v>180</v>
      </c>
      <c r="C6976" s="80" t="s">
        <v>29</v>
      </c>
      <c r="D6976" s="80" t="s">
        <v>21476</v>
      </c>
      <c r="E6976" s="104" t="s">
        <v>21477</v>
      </c>
      <c r="F6976" s="107">
        <v>37301</v>
      </c>
      <c r="G6976" s="67" t="s">
        <v>67</v>
      </c>
      <c r="H6976" s="80"/>
      <c r="I6976" s="80" t="s">
        <v>21478</v>
      </c>
      <c r="J6976" s="104" t="s">
        <v>227</v>
      </c>
      <c r="K6976" s="67" t="s">
        <v>131</v>
      </c>
      <c r="L6976" s="67"/>
      <c r="M6976" s="67"/>
      <c r="N6976" s="67"/>
      <c r="O6976" s="81"/>
      <c r="P6976" s="81">
        <v>46048</v>
      </c>
      <c r="Q6976" s="103" t="str">
        <f>IFERROR(VLOOKUP(J6976,Настройка!$C$4:$E$121,2,),"Ошибка")</f>
        <v>R</v>
      </c>
    </row>
    <row r="6977" spans="1:17" ht="14.4" customHeight="1">
      <c r="A6977" s="67">
        <v>6972</v>
      </c>
      <c r="B6977" s="80" t="s">
        <v>180</v>
      </c>
      <c r="C6977" s="80" t="s">
        <v>29</v>
      </c>
      <c r="D6977" s="80" t="s">
        <v>21479</v>
      </c>
      <c r="E6977" s="104" t="s">
        <v>21480</v>
      </c>
      <c r="F6977" s="107">
        <v>38489</v>
      </c>
      <c r="G6977" s="67" t="s">
        <v>67</v>
      </c>
      <c r="H6977" s="80"/>
      <c r="I6977" s="80" t="s">
        <v>21481</v>
      </c>
      <c r="J6977" s="104" t="s">
        <v>227</v>
      </c>
      <c r="K6977" s="67" t="s">
        <v>131</v>
      </c>
      <c r="L6977" s="67"/>
      <c r="M6977" s="67"/>
      <c r="N6977" s="67"/>
      <c r="O6977" s="81"/>
      <c r="P6977" s="81">
        <v>46048</v>
      </c>
      <c r="Q6977" s="103" t="str">
        <f>IFERROR(VLOOKUP(J6977,Настройка!$C$4:$E$121,2,),"Ошибка")</f>
        <v>R</v>
      </c>
    </row>
    <row r="6978" spans="1:17" ht="14.4" customHeight="1">
      <c r="A6978" s="67">
        <v>6973</v>
      </c>
      <c r="B6978" s="80" t="s">
        <v>180</v>
      </c>
      <c r="C6978" s="80" t="s">
        <v>29</v>
      </c>
      <c r="D6978" s="80" t="s">
        <v>21482</v>
      </c>
      <c r="E6978" s="104" t="s">
        <v>21483</v>
      </c>
      <c r="F6978" s="107">
        <v>34036</v>
      </c>
      <c r="G6978" s="67" t="s">
        <v>67</v>
      </c>
      <c r="H6978" s="80"/>
      <c r="I6978" s="80" t="s">
        <v>21484</v>
      </c>
      <c r="J6978" s="104" t="s">
        <v>227</v>
      </c>
      <c r="K6978" s="67" t="s">
        <v>131</v>
      </c>
      <c r="L6978" s="67"/>
      <c r="M6978" s="67"/>
      <c r="N6978" s="67"/>
      <c r="O6978" s="81"/>
      <c r="P6978" s="81">
        <v>46048</v>
      </c>
      <c r="Q6978" s="103" t="str">
        <f>IFERROR(VLOOKUP(J6978,Настройка!$C$4:$E$121,2,),"Ошибка")</f>
        <v>R</v>
      </c>
    </row>
    <row r="6979" spans="1:17" ht="14.4" customHeight="1">
      <c r="A6979" s="67">
        <v>6974</v>
      </c>
      <c r="B6979" s="80" t="s">
        <v>180</v>
      </c>
      <c r="C6979" s="80" t="s">
        <v>29</v>
      </c>
      <c r="D6979" s="80" t="s">
        <v>21485</v>
      </c>
      <c r="E6979" s="104" t="s">
        <v>21486</v>
      </c>
      <c r="F6979" s="107">
        <v>34597</v>
      </c>
      <c r="G6979" s="67" t="s">
        <v>67</v>
      </c>
      <c r="H6979" s="80"/>
      <c r="I6979" s="80" t="s">
        <v>21487</v>
      </c>
      <c r="J6979" s="104" t="s">
        <v>227</v>
      </c>
      <c r="K6979" s="67" t="s">
        <v>131</v>
      </c>
      <c r="L6979" s="67"/>
      <c r="M6979" s="67"/>
      <c r="N6979" s="67"/>
      <c r="O6979" s="81"/>
      <c r="P6979" s="81">
        <v>46048</v>
      </c>
      <c r="Q6979" s="103" t="str">
        <f>IFERROR(VLOOKUP(J6979,Настройка!$C$4:$E$121,2,),"Ошибка")</f>
        <v>R</v>
      </c>
    </row>
    <row r="6980" spans="1:17" ht="14.4" customHeight="1">
      <c r="A6980" s="67">
        <v>6975</v>
      </c>
      <c r="B6980" s="80" t="s">
        <v>180</v>
      </c>
      <c r="C6980" s="80" t="s">
        <v>29</v>
      </c>
      <c r="D6980" s="80" t="s">
        <v>21488</v>
      </c>
      <c r="E6980" s="104" t="s">
        <v>21489</v>
      </c>
      <c r="F6980" s="107">
        <v>38908</v>
      </c>
      <c r="G6980" s="67" t="s">
        <v>67</v>
      </c>
      <c r="H6980" s="80"/>
      <c r="I6980" s="80" t="s">
        <v>21490</v>
      </c>
      <c r="J6980" s="104" t="s">
        <v>227</v>
      </c>
      <c r="K6980" s="67" t="s">
        <v>131</v>
      </c>
      <c r="L6980" s="67"/>
      <c r="M6980" s="67"/>
      <c r="N6980" s="67"/>
      <c r="O6980" s="81"/>
      <c r="P6980" s="81">
        <v>46048</v>
      </c>
      <c r="Q6980" s="103" t="str">
        <f>IFERROR(VLOOKUP(J6980,Настройка!$C$4:$E$121,2,),"Ошибка")</f>
        <v>R</v>
      </c>
    </row>
    <row r="6981" spans="1:17" ht="14.4" customHeight="1">
      <c r="A6981" s="67">
        <v>6976</v>
      </c>
      <c r="B6981" s="80" t="s">
        <v>180</v>
      </c>
      <c r="C6981" s="80" t="s">
        <v>29</v>
      </c>
      <c r="D6981" s="80" t="s">
        <v>21491</v>
      </c>
      <c r="E6981" s="104" t="s">
        <v>21492</v>
      </c>
      <c r="F6981" s="107">
        <v>29473</v>
      </c>
      <c r="G6981" s="67" t="s">
        <v>67</v>
      </c>
      <c r="H6981" s="80"/>
      <c r="I6981" s="80" t="s">
        <v>21493</v>
      </c>
      <c r="J6981" s="104" t="s">
        <v>227</v>
      </c>
      <c r="K6981" s="67" t="s">
        <v>131</v>
      </c>
      <c r="L6981" s="67"/>
      <c r="M6981" s="67"/>
      <c r="N6981" s="67"/>
      <c r="O6981" s="81"/>
      <c r="P6981" s="81">
        <v>46048</v>
      </c>
      <c r="Q6981" s="103" t="str">
        <f>IFERROR(VLOOKUP(J6981,Настройка!$C$4:$E$121,2,),"Ошибка")</f>
        <v>R</v>
      </c>
    </row>
    <row r="6982" spans="1:17" ht="14.4" customHeight="1">
      <c r="A6982" s="67">
        <v>6977</v>
      </c>
      <c r="B6982" s="80" t="s">
        <v>180</v>
      </c>
      <c r="C6982" s="80" t="s">
        <v>29</v>
      </c>
      <c r="D6982" s="80" t="s">
        <v>21494</v>
      </c>
      <c r="E6982" s="104" t="s">
        <v>21495</v>
      </c>
      <c r="F6982" s="107">
        <v>30533</v>
      </c>
      <c r="G6982" s="67" t="s">
        <v>67</v>
      </c>
      <c r="H6982" s="80"/>
      <c r="I6982" s="80" t="s">
        <v>21496</v>
      </c>
      <c r="J6982" s="104" t="s">
        <v>227</v>
      </c>
      <c r="K6982" s="67" t="s">
        <v>131</v>
      </c>
      <c r="L6982" s="67"/>
      <c r="M6982" s="67"/>
      <c r="N6982" s="67"/>
      <c r="O6982" s="81"/>
      <c r="P6982" s="81">
        <v>46048</v>
      </c>
      <c r="Q6982" s="103" t="str">
        <f>IFERROR(VLOOKUP(J6982,Настройка!$C$4:$E$121,2,),"Ошибка")</f>
        <v>R</v>
      </c>
    </row>
    <row r="6983" spans="1:17" ht="14.4" customHeight="1">
      <c r="A6983" s="67">
        <v>6978</v>
      </c>
      <c r="B6983" s="80" t="s">
        <v>180</v>
      </c>
      <c r="C6983" s="80" t="s">
        <v>29</v>
      </c>
      <c r="D6983" s="80" t="s">
        <v>21497</v>
      </c>
      <c r="E6983" s="104" t="s">
        <v>21498</v>
      </c>
      <c r="F6983" s="107">
        <v>35726</v>
      </c>
      <c r="G6983" s="67" t="s">
        <v>67</v>
      </c>
      <c r="H6983" s="80" t="s">
        <v>401</v>
      </c>
      <c r="I6983" s="80" t="s">
        <v>21499</v>
      </c>
      <c r="J6983" s="104" t="s">
        <v>227</v>
      </c>
      <c r="K6983" s="67" t="s">
        <v>131</v>
      </c>
      <c r="L6983" s="67"/>
      <c r="M6983" s="67"/>
      <c r="N6983" s="67"/>
      <c r="O6983" s="81"/>
      <c r="P6983" s="81">
        <v>46048</v>
      </c>
      <c r="Q6983" s="103" t="str">
        <f>IFERROR(VLOOKUP(J6983,Настройка!$C$4:$E$121,2,),"Ошибка")</f>
        <v>R</v>
      </c>
    </row>
    <row r="6984" spans="1:17" ht="14.4" customHeight="1">
      <c r="A6984" s="67">
        <v>6979</v>
      </c>
      <c r="B6984" s="80" t="s">
        <v>180</v>
      </c>
      <c r="C6984" s="80" t="s">
        <v>29</v>
      </c>
      <c r="D6984" s="80" t="s">
        <v>21500</v>
      </c>
      <c r="E6984" s="104" t="s">
        <v>21501</v>
      </c>
      <c r="F6984" s="107">
        <v>38172</v>
      </c>
      <c r="G6984" s="67" t="s">
        <v>67</v>
      </c>
      <c r="H6984" s="80"/>
      <c r="I6984" s="80" t="s">
        <v>21502</v>
      </c>
      <c r="J6984" s="104" t="s">
        <v>227</v>
      </c>
      <c r="K6984" s="67" t="s">
        <v>131</v>
      </c>
      <c r="L6984" s="67"/>
      <c r="M6984" s="67"/>
      <c r="N6984" s="67"/>
      <c r="O6984" s="81"/>
      <c r="P6984" s="81">
        <v>46048</v>
      </c>
      <c r="Q6984" s="103" t="str">
        <f>IFERROR(VLOOKUP(J6984,Настройка!$C$4:$E$121,2,),"Ошибка")</f>
        <v>R</v>
      </c>
    </row>
    <row r="6985" spans="1:17" ht="14.4" customHeight="1">
      <c r="A6985" s="67">
        <v>6980</v>
      </c>
      <c r="B6985" s="80" t="s">
        <v>180</v>
      </c>
      <c r="C6985" s="80" t="s">
        <v>29</v>
      </c>
      <c r="D6985" s="80" t="s">
        <v>21503</v>
      </c>
      <c r="E6985" s="104" t="s">
        <v>21504</v>
      </c>
      <c r="F6985" s="107">
        <v>37385</v>
      </c>
      <c r="G6985" s="67" t="s">
        <v>67</v>
      </c>
      <c r="H6985" s="80"/>
      <c r="I6985" s="80" t="s">
        <v>21505</v>
      </c>
      <c r="J6985" s="104" t="s">
        <v>227</v>
      </c>
      <c r="K6985" s="67" t="s">
        <v>131</v>
      </c>
      <c r="L6985" s="67"/>
      <c r="M6985" s="67"/>
      <c r="N6985" s="67"/>
      <c r="O6985" s="81"/>
      <c r="P6985" s="81">
        <v>46048</v>
      </c>
      <c r="Q6985" s="103" t="str">
        <f>IFERROR(VLOOKUP(J6985,Настройка!$C$4:$E$121,2,),"Ошибка")</f>
        <v>R</v>
      </c>
    </row>
    <row r="6986" spans="1:17" ht="14.4" customHeight="1">
      <c r="A6986" s="67">
        <v>6981</v>
      </c>
      <c r="B6986" s="80" t="s">
        <v>180</v>
      </c>
      <c r="C6986" s="80" t="s">
        <v>29</v>
      </c>
      <c r="D6986" s="80" t="s">
        <v>21506</v>
      </c>
      <c r="E6986" s="104" t="s">
        <v>21507</v>
      </c>
      <c r="F6986" s="107">
        <v>39078</v>
      </c>
      <c r="G6986" s="67" t="s">
        <v>67</v>
      </c>
      <c r="H6986" s="80"/>
      <c r="I6986" s="80" t="s">
        <v>21508</v>
      </c>
      <c r="J6986" s="104" t="s">
        <v>227</v>
      </c>
      <c r="K6986" s="67" t="s">
        <v>131</v>
      </c>
      <c r="L6986" s="67"/>
      <c r="M6986" s="67"/>
      <c r="N6986" s="67"/>
      <c r="O6986" s="81"/>
      <c r="P6986" s="81">
        <v>46048</v>
      </c>
      <c r="Q6986" s="103" t="str">
        <f>IFERROR(VLOOKUP(J6986,Настройка!$C$4:$E$121,2,),"Ошибка")</f>
        <v>R</v>
      </c>
    </row>
    <row r="6987" spans="1:17" ht="14.4" customHeight="1">
      <c r="A6987" s="67">
        <v>6982</v>
      </c>
      <c r="B6987" s="80" t="s">
        <v>180</v>
      </c>
      <c r="C6987" s="80" t="s">
        <v>29</v>
      </c>
      <c r="D6987" s="80" t="s">
        <v>21509</v>
      </c>
      <c r="E6987" s="104" t="s">
        <v>21510</v>
      </c>
      <c r="F6987" s="107">
        <v>38345</v>
      </c>
      <c r="G6987" s="67" t="s">
        <v>67</v>
      </c>
      <c r="H6987" s="80"/>
      <c r="I6987" s="80" t="s">
        <v>21511</v>
      </c>
      <c r="J6987" s="104" t="s">
        <v>227</v>
      </c>
      <c r="K6987" s="67" t="s">
        <v>131</v>
      </c>
      <c r="L6987" s="67"/>
      <c r="M6987" s="67"/>
      <c r="N6987" s="67"/>
      <c r="O6987" s="81"/>
      <c r="P6987" s="81">
        <v>46048</v>
      </c>
      <c r="Q6987" s="103" t="str">
        <f>IFERROR(VLOOKUP(J6987,Настройка!$C$4:$E$121,2,),"Ошибка")</f>
        <v>R</v>
      </c>
    </row>
    <row r="6988" spans="1:17" ht="14.4" customHeight="1">
      <c r="A6988" s="67">
        <v>6983</v>
      </c>
      <c r="B6988" s="80" t="s">
        <v>180</v>
      </c>
      <c r="C6988" s="80" t="s">
        <v>29</v>
      </c>
      <c r="D6988" s="80" t="s">
        <v>21512</v>
      </c>
      <c r="E6988" s="104" t="s">
        <v>21513</v>
      </c>
      <c r="F6988" s="107">
        <v>32434</v>
      </c>
      <c r="G6988" s="67" t="s">
        <v>67</v>
      </c>
      <c r="H6988" s="80"/>
      <c r="I6988" s="80" t="s">
        <v>21514</v>
      </c>
      <c r="J6988" s="104" t="s">
        <v>227</v>
      </c>
      <c r="K6988" s="67" t="s">
        <v>131</v>
      </c>
      <c r="L6988" s="67"/>
      <c r="M6988" s="67"/>
      <c r="N6988" s="67"/>
      <c r="O6988" s="81"/>
      <c r="P6988" s="81">
        <v>46048</v>
      </c>
      <c r="Q6988" s="103" t="str">
        <f>IFERROR(VLOOKUP(J6988,Настройка!$C$4:$E$121,2,),"Ошибка")</f>
        <v>R</v>
      </c>
    </row>
    <row r="6989" spans="1:17" ht="14.4" customHeight="1">
      <c r="A6989" s="67">
        <v>6984</v>
      </c>
      <c r="B6989" s="80" t="s">
        <v>180</v>
      </c>
      <c r="C6989" s="80" t="s">
        <v>29</v>
      </c>
      <c r="D6989" s="80" t="s">
        <v>21515</v>
      </c>
      <c r="E6989" s="104" t="s">
        <v>21516</v>
      </c>
      <c r="F6989" s="107">
        <v>32347</v>
      </c>
      <c r="G6989" s="67" t="s">
        <v>69</v>
      </c>
      <c r="H6989" s="80" t="s">
        <v>309</v>
      </c>
      <c r="I6989" s="80" t="s">
        <v>21517</v>
      </c>
      <c r="J6989" s="104" t="s">
        <v>207</v>
      </c>
      <c r="K6989" s="67" t="s">
        <v>117</v>
      </c>
      <c r="L6989" s="67"/>
      <c r="M6989" s="67"/>
      <c r="N6989" s="67"/>
      <c r="O6989" s="81"/>
      <c r="P6989" s="81">
        <v>46048</v>
      </c>
      <c r="Q6989" s="103" t="str">
        <f>IFERROR(VLOOKUP(J6989,Настройка!$C$4:$E$121,2,),"Ошибка")</f>
        <v>R</v>
      </c>
    </row>
    <row r="6990" spans="1:17" ht="14.4" customHeight="1">
      <c r="A6990" s="67">
        <v>6985</v>
      </c>
      <c r="B6990" s="80" t="s">
        <v>180</v>
      </c>
      <c r="C6990" s="80" t="s">
        <v>29</v>
      </c>
      <c r="D6990" s="80" t="s">
        <v>21518</v>
      </c>
      <c r="E6990" s="104" t="s">
        <v>21519</v>
      </c>
      <c r="F6990" s="107">
        <v>38082</v>
      </c>
      <c r="G6990" s="67" t="s">
        <v>69</v>
      </c>
      <c r="H6990" s="80" t="s">
        <v>385</v>
      </c>
      <c r="I6990" s="80" t="s">
        <v>21520</v>
      </c>
      <c r="J6990" s="104" t="s">
        <v>204</v>
      </c>
      <c r="K6990" s="67" t="s">
        <v>117</v>
      </c>
      <c r="L6990" s="67"/>
      <c r="M6990" s="67"/>
      <c r="N6990" s="67"/>
      <c r="O6990" s="81"/>
      <c r="P6990" s="81">
        <v>46048</v>
      </c>
      <c r="Q6990" s="103" t="str">
        <f>IFERROR(VLOOKUP(J6990,Настройка!$C$4:$E$121,2,),"Ошибка")</f>
        <v>R</v>
      </c>
    </row>
    <row r="6991" spans="1:17" ht="14.4" customHeight="1">
      <c r="A6991" s="67">
        <v>6986</v>
      </c>
      <c r="B6991" s="80" t="s">
        <v>180</v>
      </c>
      <c r="C6991" s="80" t="s">
        <v>29</v>
      </c>
      <c r="D6991" s="80" t="s">
        <v>21521</v>
      </c>
      <c r="E6991" s="104" t="s">
        <v>21522</v>
      </c>
      <c r="F6991" s="107">
        <v>35907</v>
      </c>
      <c r="G6991" s="67" t="s">
        <v>77</v>
      </c>
      <c r="H6991" s="80" t="s">
        <v>16926</v>
      </c>
      <c r="I6991" s="80" t="s">
        <v>21523</v>
      </c>
      <c r="J6991" s="104" t="s">
        <v>132</v>
      </c>
      <c r="K6991" s="67" t="s">
        <v>109</v>
      </c>
      <c r="L6991" s="67"/>
      <c r="M6991" s="67"/>
      <c r="N6991" s="67"/>
      <c r="O6991" s="81"/>
      <c r="P6991" s="81">
        <v>46048</v>
      </c>
      <c r="Q6991" s="103" t="str">
        <f>IFERROR(VLOOKUP(J6991,Настройка!$C$4:$E$121,2,),"Ошибка")</f>
        <v>ITR</v>
      </c>
    </row>
    <row r="6992" spans="1:17" ht="14.4" customHeight="1">
      <c r="A6992" s="67">
        <v>6987</v>
      </c>
      <c r="B6992" s="80" t="s">
        <v>180</v>
      </c>
      <c r="C6992" s="80" t="s">
        <v>29</v>
      </c>
      <c r="D6992" s="80" t="s">
        <v>21524</v>
      </c>
      <c r="E6992" s="104" t="s">
        <v>21525</v>
      </c>
      <c r="F6992" s="107">
        <v>36312</v>
      </c>
      <c r="G6992" s="67" t="s">
        <v>77</v>
      </c>
      <c r="H6992" s="80" t="s">
        <v>7526</v>
      </c>
      <c r="I6992" s="80" t="s">
        <v>21526</v>
      </c>
      <c r="J6992" s="104" t="s">
        <v>134</v>
      </c>
      <c r="K6992" s="67" t="s">
        <v>109</v>
      </c>
      <c r="L6992" s="67"/>
      <c r="M6992" s="67"/>
      <c r="N6992" s="67"/>
      <c r="O6992" s="81"/>
      <c r="P6992" s="81">
        <v>46048</v>
      </c>
      <c r="Q6992" s="103" t="str">
        <f>IFERROR(VLOOKUP(J6992,Настройка!$C$4:$E$121,2,),"Ошибка")</f>
        <v>ITR</v>
      </c>
    </row>
    <row r="6993" spans="1:17" ht="14.4" customHeight="1">
      <c r="A6993" s="67">
        <v>6988</v>
      </c>
      <c r="B6993" s="80" t="s">
        <v>180</v>
      </c>
      <c r="C6993" s="80" t="s">
        <v>29</v>
      </c>
      <c r="D6993" s="80" t="s">
        <v>21527</v>
      </c>
      <c r="E6993" s="104" t="s">
        <v>21528</v>
      </c>
      <c r="F6993" s="107">
        <v>30370</v>
      </c>
      <c r="G6993" s="67" t="s">
        <v>93</v>
      </c>
      <c r="H6993" s="80" t="s">
        <v>814</v>
      </c>
      <c r="I6993" s="80" t="s">
        <v>21529</v>
      </c>
      <c r="J6993" s="104" t="s">
        <v>204</v>
      </c>
      <c r="K6993" s="67" t="s">
        <v>117</v>
      </c>
      <c r="L6993" s="67"/>
      <c r="M6993" s="67"/>
      <c r="N6993" s="67"/>
      <c r="O6993" s="81"/>
      <c r="P6993" s="81">
        <v>46049</v>
      </c>
      <c r="Q6993" s="103" t="str">
        <f>IFERROR(VLOOKUP(J6993,Настройка!$C$4:$E$121,2,),"Ошибка")</f>
        <v>R</v>
      </c>
    </row>
    <row r="6994" spans="1:17" ht="14.4" customHeight="1">
      <c r="A6994" s="67">
        <v>6989</v>
      </c>
      <c r="B6994" s="80" t="s">
        <v>180</v>
      </c>
      <c r="C6994" s="80" t="s">
        <v>29</v>
      </c>
      <c r="D6994" s="80" t="s">
        <v>21530</v>
      </c>
      <c r="E6994" s="104" t="s">
        <v>21531</v>
      </c>
      <c r="F6994" s="107">
        <v>30316</v>
      </c>
      <c r="G6994" s="67" t="s">
        <v>93</v>
      </c>
      <c r="H6994" s="80" t="s">
        <v>886</v>
      </c>
      <c r="I6994" s="80" t="s">
        <v>21532</v>
      </c>
      <c r="J6994" s="104" t="s">
        <v>204</v>
      </c>
      <c r="K6994" s="67" t="s">
        <v>117</v>
      </c>
      <c r="L6994" s="67"/>
      <c r="M6994" s="67"/>
      <c r="N6994" s="67"/>
      <c r="O6994" s="81"/>
      <c r="P6994" s="81">
        <v>46049</v>
      </c>
      <c r="Q6994" s="103" t="str">
        <f>IFERROR(VLOOKUP(J6994,Настройка!$C$4:$E$121,2,),"Ошибка")</f>
        <v>R</v>
      </c>
    </row>
    <row r="6995" spans="1:17" ht="14.4" customHeight="1">
      <c r="A6995" s="67">
        <v>6990</v>
      </c>
      <c r="B6995" s="80" t="s">
        <v>180</v>
      </c>
      <c r="C6995" s="80" t="s">
        <v>29</v>
      </c>
      <c r="D6995" s="80" t="s">
        <v>21533</v>
      </c>
      <c r="E6995" s="104" t="s">
        <v>21534</v>
      </c>
      <c r="F6995" s="107">
        <v>38464</v>
      </c>
      <c r="G6995" s="67" t="s">
        <v>67</v>
      </c>
      <c r="H6995" s="80"/>
      <c r="I6995" s="80" t="s">
        <v>21535</v>
      </c>
      <c r="J6995" s="104" t="s">
        <v>227</v>
      </c>
      <c r="K6995" s="67" t="s">
        <v>131</v>
      </c>
      <c r="L6995" s="67"/>
      <c r="M6995" s="67"/>
      <c r="N6995" s="67"/>
      <c r="O6995" s="81"/>
      <c r="P6995" s="81">
        <v>46049</v>
      </c>
      <c r="Q6995" s="103" t="str">
        <f>IFERROR(VLOOKUP(J6995,Настройка!$C$4:$E$121,2,),"Ошибка")</f>
        <v>R</v>
      </c>
    </row>
    <row r="6996" spans="1:17" ht="14.4" customHeight="1">
      <c r="A6996" s="67">
        <v>6991</v>
      </c>
      <c r="B6996" s="80" t="s">
        <v>180</v>
      </c>
      <c r="C6996" s="80" t="s">
        <v>29</v>
      </c>
      <c r="D6996" s="80" t="s">
        <v>21536</v>
      </c>
      <c r="E6996" s="104" t="s">
        <v>21537</v>
      </c>
      <c r="F6996" s="107">
        <v>37458</v>
      </c>
      <c r="G6996" s="67" t="s">
        <v>67</v>
      </c>
      <c r="H6996" s="80"/>
      <c r="I6996" s="80" t="s">
        <v>21538</v>
      </c>
      <c r="J6996" s="104" t="s">
        <v>227</v>
      </c>
      <c r="K6996" s="67" t="s">
        <v>131</v>
      </c>
      <c r="L6996" s="67"/>
      <c r="M6996" s="67"/>
      <c r="N6996" s="67"/>
      <c r="O6996" s="81"/>
      <c r="P6996" s="81">
        <v>46049</v>
      </c>
      <c r="Q6996" s="103" t="str">
        <f>IFERROR(VLOOKUP(J6996,Настройка!$C$4:$E$121,2,),"Ошибка")</f>
        <v>R</v>
      </c>
    </row>
    <row r="6997" spans="1:17" ht="14.4" customHeight="1">
      <c r="A6997" s="67">
        <v>6992</v>
      </c>
      <c r="B6997" s="80" t="s">
        <v>180</v>
      </c>
      <c r="C6997" s="80" t="s">
        <v>29</v>
      </c>
      <c r="D6997" s="80" t="s">
        <v>21539</v>
      </c>
      <c r="E6997" s="104" t="s">
        <v>21540</v>
      </c>
      <c r="F6997" s="107">
        <v>31264</v>
      </c>
      <c r="G6997" s="67" t="s">
        <v>67</v>
      </c>
      <c r="H6997" s="80" t="s">
        <v>401</v>
      </c>
      <c r="I6997" s="80" t="s">
        <v>21541</v>
      </c>
      <c r="J6997" s="104" t="s">
        <v>227</v>
      </c>
      <c r="K6997" s="67" t="s">
        <v>131</v>
      </c>
      <c r="L6997" s="67"/>
      <c r="M6997" s="67"/>
      <c r="N6997" s="67"/>
      <c r="O6997" s="81"/>
      <c r="P6997" s="81">
        <v>46049</v>
      </c>
      <c r="Q6997" s="103" t="str">
        <f>IFERROR(VLOOKUP(J6997,Настройка!$C$4:$E$121,2,),"Ошибка")</f>
        <v>R</v>
      </c>
    </row>
    <row r="6998" spans="1:17" ht="14.4" customHeight="1">
      <c r="A6998" s="67">
        <v>6993</v>
      </c>
      <c r="B6998" s="80" t="s">
        <v>180</v>
      </c>
      <c r="C6998" s="80" t="s">
        <v>29</v>
      </c>
      <c r="D6998" s="80" t="s">
        <v>21542</v>
      </c>
      <c r="E6998" s="104" t="s">
        <v>21543</v>
      </c>
      <c r="F6998" s="107">
        <v>30610</v>
      </c>
      <c r="G6998" s="67" t="s">
        <v>67</v>
      </c>
      <c r="H6998" s="80"/>
      <c r="I6998" s="80" t="s">
        <v>21544</v>
      </c>
      <c r="J6998" s="104" t="s">
        <v>227</v>
      </c>
      <c r="K6998" s="67" t="s">
        <v>131</v>
      </c>
      <c r="L6998" s="67"/>
      <c r="M6998" s="67"/>
      <c r="N6998" s="67"/>
      <c r="O6998" s="81"/>
      <c r="P6998" s="81">
        <v>46049</v>
      </c>
      <c r="Q6998" s="103" t="str">
        <f>IFERROR(VLOOKUP(J6998,Настройка!$C$4:$E$121,2,),"Ошибка")</f>
        <v>R</v>
      </c>
    </row>
    <row r="6999" spans="1:17" ht="14.4" customHeight="1">
      <c r="A6999" s="67">
        <v>6994</v>
      </c>
      <c r="B6999" s="80" t="s">
        <v>180</v>
      </c>
      <c r="C6999" s="80" t="s">
        <v>29</v>
      </c>
      <c r="D6999" s="80" t="s">
        <v>21545</v>
      </c>
      <c r="E6999" s="104" t="s">
        <v>21546</v>
      </c>
      <c r="F6999" s="107">
        <v>32930</v>
      </c>
      <c r="G6999" s="67" t="s">
        <v>67</v>
      </c>
      <c r="H6999" s="80" t="s">
        <v>401</v>
      </c>
      <c r="I6999" s="80" t="s">
        <v>21547</v>
      </c>
      <c r="J6999" s="104" t="s">
        <v>227</v>
      </c>
      <c r="K6999" s="67" t="s">
        <v>131</v>
      </c>
      <c r="L6999" s="67"/>
      <c r="M6999" s="67"/>
      <c r="N6999" s="67"/>
      <c r="O6999" s="81"/>
      <c r="P6999" s="81">
        <v>46049</v>
      </c>
      <c r="Q6999" s="103" t="str">
        <f>IFERROR(VLOOKUP(J6999,Настройка!$C$4:$E$121,2,),"Ошибка")</f>
        <v>R</v>
      </c>
    </row>
    <row r="7000" spans="1:17" ht="14.4" customHeight="1">
      <c r="A7000" s="67">
        <v>6995</v>
      </c>
      <c r="B7000" s="80" t="s">
        <v>180</v>
      </c>
      <c r="C7000" s="80" t="s">
        <v>29</v>
      </c>
      <c r="D7000" s="80" t="s">
        <v>21548</v>
      </c>
      <c r="E7000" s="104" t="s">
        <v>21549</v>
      </c>
      <c r="F7000" s="107">
        <v>37978</v>
      </c>
      <c r="G7000" s="67" t="s">
        <v>67</v>
      </c>
      <c r="H7000" s="80"/>
      <c r="I7000" s="80" t="s">
        <v>21550</v>
      </c>
      <c r="J7000" s="104" t="s">
        <v>227</v>
      </c>
      <c r="K7000" s="67" t="s">
        <v>131</v>
      </c>
      <c r="L7000" s="67"/>
      <c r="M7000" s="67"/>
      <c r="N7000" s="67"/>
      <c r="O7000" s="81"/>
      <c r="P7000" s="81">
        <v>46049</v>
      </c>
      <c r="Q7000" s="103" t="str">
        <f>IFERROR(VLOOKUP(J7000,Настройка!$C$4:$E$121,2,),"Ошибка")</f>
        <v>R</v>
      </c>
    </row>
    <row r="7001" spans="1:17" ht="14.4" customHeight="1">
      <c r="A7001" s="67">
        <v>6996</v>
      </c>
      <c r="B7001" s="80" t="s">
        <v>180</v>
      </c>
      <c r="C7001" s="80" t="s">
        <v>29</v>
      </c>
      <c r="D7001" s="80" t="s">
        <v>21551</v>
      </c>
      <c r="E7001" s="104" t="s">
        <v>21552</v>
      </c>
      <c r="F7001" s="107">
        <v>36035</v>
      </c>
      <c r="G7001" s="67" t="s">
        <v>67</v>
      </c>
      <c r="H7001" s="80"/>
      <c r="I7001" s="80" t="s">
        <v>21553</v>
      </c>
      <c r="J7001" s="104" t="s">
        <v>227</v>
      </c>
      <c r="K7001" s="67" t="s">
        <v>131</v>
      </c>
      <c r="L7001" s="67"/>
      <c r="M7001" s="67"/>
      <c r="N7001" s="67"/>
      <c r="O7001" s="81"/>
      <c r="P7001" s="81">
        <v>46049</v>
      </c>
      <c r="Q7001" s="103" t="str">
        <f>IFERROR(VLOOKUP(J7001,Настройка!$C$4:$E$121,2,),"Ошибка")</f>
        <v>R</v>
      </c>
    </row>
    <row r="7002" spans="1:17" ht="14.4" customHeight="1">
      <c r="A7002" s="67">
        <v>6997</v>
      </c>
      <c r="B7002" s="80" t="s">
        <v>180</v>
      </c>
      <c r="C7002" s="80" t="s">
        <v>29</v>
      </c>
      <c r="D7002" s="80" t="s">
        <v>21554</v>
      </c>
      <c r="E7002" s="104" t="s">
        <v>21555</v>
      </c>
      <c r="F7002" s="107">
        <v>35421</v>
      </c>
      <c r="G7002" s="67" t="s">
        <v>67</v>
      </c>
      <c r="H7002" s="80"/>
      <c r="I7002" s="80" t="s">
        <v>21556</v>
      </c>
      <c r="J7002" s="104" t="s">
        <v>227</v>
      </c>
      <c r="K7002" s="67" t="s">
        <v>131</v>
      </c>
      <c r="L7002" s="67"/>
      <c r="M7002" s="67"/>
      <c r="N7002" s="67"/>
      <c r="O7002" s="81"/>
      <c r="P7002" s="81">
        <v>46049</v>
      </c>
      <c r="Q7002" s="103" t="str">
        <f>IFERROR(VLOOKUP(J7002,Настройка!$C$4:$E$121,2,),"Ошибка")</f>
        <v>R</v>
      </c>
    </row>
    <row r="7003" spans="1:17" ht="14.4" customHeight="1">
      <c r="A7003" s="67">
        <v>6998</v>
      </c>
      <c r="B7003" s="80" t="s">
        <v>180</v>
      </c>
      <c r="C7003" s="80" t="s">
        <v>29</v>
      </c>
      <c r="D7003" s="80" t="s">
        <v>21557</v>
      </c>
      <c r="E7003" s="104" t="s">
        <v>21558</v>
      </c>
      <c r="F7003" s="107">
        <v>26086</v>
      </c>
      <c r="G7003" s="67" t="s">
        <v>67</v>
      </c>
      <c r="H7003" s="80"/>
      <c r="I7003" s="80" t="s">
        <v>21559</v>
      </c>
      <c r="J7003" s="104" t="s">
        <v>226</v>
      </c>
      <c r="K7003" s="67" t="s">
        <v>129</v>
      </c>
      <c r="L7003" s="67"/>
      <c r="M7003" s="67"/>
      <c r="N7003" s="67"/>
      <c r="O7003" s="81"/>
      <c r="P7003" s="81">
        <v>46049</v>
      </c>
      <c r="Q7003" s="103" t="str">
        <f>IFERROR(VLOOKUP(J7003,Настройка!$C$4:$E$121,2,),"Ошибка")</f>
        <v>R</v>
      </c>
    </row>
    <row r="7004" spans="1:17" ht="14.4" customHeight="1">
      <c r="A7004" s="67">
        <v>6999</v>
      </c>
      <c r="B7004" s="80" t="s">
        <v>180</v>
      </c>
      <c r="C7004" s="80" t="s">
        <v>29</v>
      </c>
      <c r="D7004" s="80" t="s">
        <v>21560</v>
      </c>
      <c r="E7004" s="104" t="s">
        <v>21561</v>
      </c>
      <c r="F7004" s="107">
        <v>31307</v>
      </c>
      <c r="G7004" s="67" t="s">
        <v>67</v>
      </c>
      <c r="H7004" s="80"/>
      <c r="I7004" s="80" t="s">
        <v>21562</v>
      </c>
      <c r="J7004" s="104" t="s">
        <v>226</v>
      </c>
      <c r="K7004" s="67" t="s">
        <v>129</v>
      </c>
      <c r="L7004" s="67"/>
      <c r="M7004" s="67"/>
      <c r="N7004" s="67"/>
      <c r="O7004" s="81"/>
      <c r="P7004" s="81">
        <v>46049</v>
      </c>
      <c r="Q7004" s="103" t="str">
        <f>IFERROR(VLOOKUP(J7004,Настройка!$C$4:$E$121,2,),"Ошибка")</f>
        <v>R</v>
      </c>
    </row>
    <row r="7005" spans="1:17" ht="14.4" customHeight="1">
      <c r="A7005" s="67">
        <v>7000</v>
      </c>
      <c r="B7005" s="80" t="s">
        <v>180</v>
      </c>
      <c r="C7005" s="80" t="s">
        <v>29</v>
      </c>
      <c r="D7005" s="80" t="s">
        <v>21563</v>
      </c>
      <c r="E7005" s="104" t="s">
        <v>21564</v>
      </c>
      <c r="F7005" s="107">
        <v>29059</v>
      </c>
      <c r="G7005" s="67" t="s">
        <v>93</v>
      </c>
      <c r="H7005" s="80" t="s">
        <v>814</v>
      </c>
      <c r="I7005" s="80" t="s">
        <v>21565</v>
      </c>
      <c r="J7005" s="104" t="s">
        <v>204</v>
      </c>
      <c r="K7005" s="67" t="s">
        <v>117</v>
      </c>
      <c r="L7005" s="67"/>
      <c r="M7005" s="67"/>
      <c r="N7005" s="67"/>
      <c r="O7005" s="81"/>
      <c r="P7005" s="81">
        <v>46050</v>
      </c>
      <c r="Q7005" s="103" t="str">
        <f>IFERROR(VLOOKUP(J7005,Настройка!$C$4:$E$121,2,),"Ошибка")</f>
        <v>R</v>
      </c>
    </row>
    <row r="7006" spans="1:17" ht="14.4" customHeight="1">
      <c r="A7006" s="67">
        <v>7001</v>
      </c>
      <c r="B7006" s="80" t="s">
        <v>180</v>
      </c>
      <c r="C7006" s="80" t="s">
        <v>29</v>
      </c>
      <c r="D7006" s="80" t="s">
        <v>21566</v>
      </c>
      <c r="E7006" s="104" t="s">
        <v>21567</v>
      </c>
      <c r="F7006" s="107">
        <v>34781</v>
      </c>
      <c r="G7006" s="67" t="s">
        <v>77</v>
      </c>
      <c r="H7006" s="80" t="s">
        <v>9879</v>
      </c>
      <c r="I7006" s="80" t="s">
        <v>21568</v>
      </c>
      <c r="J7006" s="104" t="s">
        <v>142</v>
      </c>
      <c r="K7006" s="67" t="s">
        <v>109</v>
      </c>
      <c r="L7006" s="67"/>
      <c r="M7006" s="67"/>
      <c r="N7006" s="67"/>
      <c r="O7006" s="81"/>
      <c r="P7006" s="81">
        <v>46050</v>
      </c>
      <c r="Q7006" s="103" t="str">
        <f>IFERROR(VLOOKUP(J7006,Настройка!$C$4:$E$121,2,),"Ошибка")</f>
        <v>ITR</v>
      </c>
    </row>
    <row r="7007" spans="1:17" ht="14.4" customHeight="1">
      <c r="A7007" s="67">
        <v>7002</v>
      </c>
      <c r="B7007" s="80" t="s">
        <v>180</v>
      </c>
      <c r="C7007" s="80" t="s">
        <v>29</v>
      </c>
      <c r="D7007" s="80" t="s">
        <v>21569</v>
      </c>
      <c r="E7007" s="104" t="s">
        <v>21570</v>
      </c>
      <c r="F7007" s="107">
        <v>35031</v>
      </c>
      <c r="G7007" s="67" t="s">
        <v>77</v>
      </c>
      <c r="H7007" s="80" t="s">
        <v>21571</v>
      </c>
      <c r="I7007" s="80" t="s">
        <v>21572</v>
      </c>
      <c r="J7007" s="104" t="s">
        <v>201</v>
      </c>
      <c r="K7007" s="67" t="s">
        <v>117</v>
      </c>
      <c r="L7007" s="67"/>
      <c r="M7007" s="67"/>
      <c r="N7007" s="67"/>
      <c r="O7007" s="81"/>
      <c r="P7007" s="81">
        <v>46050</v>
      </c>
      <c r="Q7007" s="103" t="str">
        <f>IFERROR(VLOOKUP(J7007,Настройка!$C$4:$E$121,2,),"Ошибка")</f>
        <v>ITR</v>
      </c>
    </row>
    <row r="7008" spans="1:17" ht="14.4" customHeight="1">
      <c r="A7008" s="67">
        <v>7003</v>
      </c>
      <c r="B7008" s="80" t="s">
        <v>180</v>
      </c>
      <c r="C7008" s="80" t="s">
        <v>29</v>
      </c>
      <c r="D7008" s="80" t="s">
        <v>21573</v>
      </c>
      <c r="E7008" s="104" t="s">
        <v>21574</v>
      </c>
      <c r="F7008" s="107">
        <v>34897</v>
      </c>
      <c r="G7008" s="67" t="s">
        <v>67</v>
      </c>
      <c r="H7008" s="80"/>
      <c r="I7008" s="80" t="s">
        <v>21575</v>
      </c>
      <c r="J7008" s="104" t="s">
        <v>226</v>
      </c>
      <c r="K7008" s="67" t="s">
        <v>129</v>
      </c>
      <c r="L7008" s="67"/>
      <c r="M7008" s="67"/>
      <c r="N7008" s="67"/>
      <c r="O7008" s="81"/>
      <c r="P7008" s="81">
        <v>46050</v>
      </c>
      <c r="Q7008" s="103" t="str">
        <f>IFERROR(VLOOKUP(J7008,Настройка!$C$4:$E$121,2,),"Ошибка")</f>
        <v>R</v>
      </c>
    </row>
    <row r="7009" spans="1:17" ht="14.4" customHeight="1">
      <c r="A7009" s="67">
        <v>7004</v>
      </c>
      <c r="B7009" s="80" t="s">
        <v>180</v>
      </c>
      <c r="C7009" s="80" t="s">
        <v>29</v>
      </c>
      <c r="D7009" s="80" t="s">
        <v>21576</v>
      </c>
      <c r="E7009" s="104" t="s">
        <v>21577</v>
      </c>
      <c r="F7009" s="107">
        <v>35674</v>
      </c>
      <c r="G7009" s="67" t="s">
        <v>69</v>
      </c>
      <c r="H7009" s="80" t="s">
        <v>302</v>
      </c>
      <c r="I7009" s="80" t="s">
        <v>21578</v>
      </c>
      <c r="J7009" s="104" t="s">
        <v>226</v>
      </c>
      <c r="K7009" s="67" t="s">
        <v>129</v>
      </c>
      <c r="L7009" s="67"/>
      <c r="M7009" s="67"/>
      <c r="N7009" s="67"/>
      <c r="O7009" s="81"/>
      <c r="P7009" s="81">
        <v>46050</v>
      </c>
      <c r="Q7009" s="103" t="str">
        <f>IFERROR(VLOOKUP(J7009,Настройка!$C$4:$E$121,2,),"Ошибка")</f>
        <v>R</v>
      </c>
    </row>
    <row r="7010" spans="1:17" ht="14.4" customHeight="1">
      <c r="A7010" s="67">
        <v>7005</v>
      </c>
      <c r="B7010" s="80" t="s">
        <v>180</v>
      </c>
      <c r="C7010" s="80" t="s">
        <v>29</v>
      </c>
      <c r="D7010" s="80" t="s">
        <v>21579</v>
      </c>
      <c r="E7010" s="104" t="s">
        <v>21580</v>
      </c>
      <c r="F7010" s="107">
        <v>32400</v>
      </c>
      <c r="G7010" s="67" t="s">
        <v>77</v>
      </c>
      <c r="H7010" s="80" t="s">
        <v>2935</v>
      </c>
      <c r="I7010" s="80" t="s">
        <v>21581</v>
      </c>
      <c r="J7010" s="104" t="s">
        <v>201</v>
      </c>
      <c r="K7010" s="67" t="s">
        <v>129</v>
      </c>
      <c r="L7010" s="67"/>
      <c r="M7010" s="67"/>
      <c r="N7010" s="67"/>
      <c r="O7010" s="81"/>
      <c r="P7010" s="81">
        <v>46050</v>
      </c>
      <c r="Q7010" s="103" t="str">
        <f>IFERROR(VLOOKUP(J7010,Настройка!$C$4:$E$121,2,),"Ошибка")</f>
        <v>ITR</v>
      </c>
    </row>
    <row r="7011" spans="1:17" ht="14.4" customHeight="1">
      <c r="A7011" s="67">
        <v>7006</v>
      </c>
      <c r="B7011" s="80" t="s">
        <v>180</v>
      </c>
      <c r="C7011" s="80" t="s">
        <v>29</v>
      </c>
      <c r="D7011" s="80" t="s">
        <v>21582</v>
      </c>
      <c r="E7011" s="104" t="s">
        <v>21583</v>
      </c>
      <c r="F7011" s="107">
        <v>36407</v>
      </c>
      <c r="G7011" s="67" t="s">
        <v>69</v>
      </c>
      <c r="H7011" s="80" t="s">
        <v>302</v>
      </c>
      <c r="I7011" s="80" t="s">
        <v>21584</v>
      </c>
      <c r="J7011" s="104" t="s">
        <v>222</v>
      </c>
      <c r="K7011" s="67" t="s">
        <v>121</v>
      </c>
      <c r="L7011" s="67"/>
      <c r="M7011" s="67"/>
      <c r="N7011" s="67"/>
      <c r="O7011" s="81"/>
      <c r="P7011" s="81">
        <v>46050</v>
      </c>
      <c r="Q7011" s="103" t="str">
        <f>IFERROR(VLOOKUP(J7011,Настройка!$C$4:$E$121,2,),"Ошибка")</f>
        <v>R</v>
      </c>
    </row>
    <row r="7012" spans="1:17" ht="14.4" customHeight="1">
      <c r="A7012" s="67">
        <v>7007</v>
      </c>
      <c r="B7012" s="80" t="s">
        <v>180</v>
      </c>
      <c r="C7012" s="80" t="s">
        <v>29</v>
      </c>
      <c r="D7012" s="80" t="s">
        <v>21585</v>
      </c>
      <c r="E7012" s="104" t="s">
        <v>21586</v>
      </c>
      <c r="F7012" s="107">
        <v>34841</v>
      </c>
      <c r="G7012" s="67" t="s">
        <v>93</v>
      </c>
      <c r="H7012" s="80" t="s">
        <v>814</v>
      </c>
      <c r="I7012" s="80" t="s">
        <v>21587</v>
      </c>
      <c r="J7012" s="104" t="s">
        <v>222</v>
      </c>
      <c r="K7012" s="67" t="s">
        <v>121</v>
      </c>
      <c r="L7012" s="67"/>
      <c r="M7012" s="67"/>
      <c r="N7012" s="67"/>
      <c r="O7012" s="81"/>
      <c r="P7012" s="81">
        <v>46050</v>
      </c>
      <c r="Q7012" s="103" t="str">
        <f>IFERROR(VLOOKUP(J7012,Настройка!$C$4:$E$121,2,),"Ошибка")</f>
        <v>R</v>
      </c>
    </row>
    <row r="7013" spans="1:17" ht="14.4" customHeight="1">
      <c r="A7013" s="67">
        <v>7008</v>
      </c>
      <c r="B7013" s="80" t="s">
        <v>180</v>
      </c>
      <c r="C7013" s="80" t="s">
        <v>29</v>
      </c>
      <c r="D7013" s="80" t="s">
        <v>21588</v>
      </c>
      <c r="E7013" s="104" t="s">
        <v>21589</v>
      </c>
      <c r="F7013" s="107">
        <v>28188</v>
      </c>
      <c r="G7013" s="67" t="s">
        <v>69</v>
      </c>
      <c r="H7013" s="80" t="s">
        <v>309</v>
      </c>
      <c r="I7013" s="80" t="s">
        <v>21590</v>
      </c>
      <c r="J7013" s="104" t="s">
        <v>220</v>
      </c>
      <c r="K7013" s="67" t="s">
        <v>119</v>
      </c>
      <c r="L7013" s="67"/>
      <c r="M7013" s="67"/>
      <c r="N7013" s="67"/>
      <c r="O7013" s="81"/>
      <c r="P7013" s="81">
        <v>46050</v>
      </c>
      <c r="Q7013" s="103" t="str">
        <f>IFERROR(VLOOKUP(J7013,Настройка!$C$4:$E$121,2,),"Ошибка")</f>
        <v>R</v>
      </c>
    </row>
    <row r="7014" spans="1:17" ht="14.4" customHeight="1">
      <c r="A7014" s="67">
        <v>7009</v>
      </c>
      <c r="B7014" s="80" t="s">
        <v>180</v>
      </c>
      <c r="C7014" s="80" t="s">
        <v>29</v>
      </c>
      <c r="D7014" s="80" t="s">
        <v>21591</v>
      </c>
      <c r="E7014" s="104" t="s">
        <v>21592</v>
      </c>
      <c r="F7014" s="107">
        <v>28584</v>
      </c>
      <c r="G7014" s="67" t="s">
        <v>69</v>
      </c>
      <c r="H7014" s="80" t="s">
        <v>302</v>
      </c>
      <c r="I7014" s="80" t="s">
        <v>21593</v>
      </c>
      <c r="J7014" s="104" t="s">
        <v>207</v>
      </c>
      <c r="K7014" s="67" t="s">
        <v>117</v>
      </c>
      <c r="L7014" s="67"/>
      <c r="M7014" s="67"/>
      <c r="N7014" s="67"/>
      <c r="O7014" s="81"/>
      <c r="P7014" s="81">
        <v>46050</v>
      </c>
      <c r="Q7014" s="103" t="str">
        <f>IFERROR(VLOOKUP(J7014,Настройка!$C$4:$E$121,2,),"Ошибка")</f>
        <v>R</v>
      </c>
    </row>
    <row r="7015" spans="1:17" ht="14.4" customHeight="1">
      <c r="A7015" s="67">
        <v>7010</v>
      </c>
      <c r="B7015" s="80" t="s">
        <v>180</v>
      </c>
      <c r="C7015" s="80" t="s">
        <v>29</v>
      </c>
      <c r="D7015" s="80" t="s">
        <v>21594</v>
      </c>
      <c r="E7015" s="104" t="s">
        <v>21595</v>
      </c>
      <c r="F7015" s="107">
        <v>32362</v>
      </c>
      <c r="G7015" s="67" t="s">
        <v>93</v>
      </c>
      <c r="H7015" s="80" t="s">
        <v>814</v>
      </c>
      <c r="I7015" s="80" t="s">
        <v>21596</v>
      </c>
      <c r="J7015" s="104" t="s">
        <v>222</v>
      </c>
      <c r="K7015" s="67" t="s">
        <v>121</v>
      </c>
      <c r="L7015" s="67"/>
      <c r="M7015" s="67"/>
      <c r="N7015" s="67"/>
      <c r="O7015" s="81"/>
      <c r="P7015" s="81">
        <v>46051</v>
      </c>
      <c r="Q7015" s="103" t="str">
        <f>IFERROR(VLOOKUP(J7015,Настройка!$C$4:$E$121,2,),"Ошибка")</f>
        <v>R</v>
      </c>
    </row>
    <row r="7016" spans="1:17" ht="14.4" customHeight="1">
      <c r="A7016" s="67">
        <v>7011</v>
      </c>
      <c r="B7016" s="80" t="s">
        <v>180</v>
      </c>
      <c r="C7016" s="80" t="s">
        <v>29</v>
      </c>
      <c r="D7016" s="80" t="s">
        <v>21597</v>
      </c>
      <c r="E7016" s="104" t="s">
        <v>21598</v>
      </c>
      <c r="F7016" s="107">
        <v>36229</v>
      </c>
      <c r="G7016" s="67" t="s">
        <v>65</v>
      </c>
      <c r="H7016" s="80" t="s">
        <v>429</v>
      </c>
      <c r="I7016" s="80" t="s">
        <v>21599</v>
      </c>
      <c r="J7016" s="104" t="s">
        <v>227</v>
      </c>
      <c r="K7016" s="67" t="s">
        <v>131</v>
      </c>
      <c r="L7016" s="67" t="s">
        <v>152</v>
      </c>
      <c r="M7016" s="67" t="s">
        <v>166</v>
      </c>
      <c r="N7016" s="67" t="s">
        <v>180</v>
      </c>
      <c r="O7016" s="81">
        <v>46249</v>
      </c>
      <c r="P7016" s="81">
        <v>46051</v>
      </c>
      <c r="Q7016" s="103" t="str">
        <f>IFERROR(VLOOKUP(J7016,Настройка!$C$4:$E$121,2,),"Ошибка")</f>
        <v>R</v>
      </c>
    </row>
    <row r="7017" spans="1:17" ht="14.4" customHeight="1">
      <c r="A7017" s="67">
        <v>7012</v>
      </c>
      <c r="B7017" s="80" t="s">
        <v>180</v>
      </c>
      <c r="C7017" s="80" t="s">
        <v>29</v>
      </c>
      <c r="D7017" s="80" t="s">
        <v>21600</v>
      </c>
      <c r="E7017" s="104" t="s">
        <v>21601</v>
      </c>
      <c r="F7017" s="107">
        <v>25990</v>
      </c>
      <c r="G7017" s="67" t="s">
        <v>93</v>
      </c>
      <c r="H7017" s="80" t="s">
        <v>814</v>
      </c>
      <c r="I7017" s="80" t="s">
        <v>21602</v>
      </c>
      <c r="J7017" s="104" t="s">
        <v>227</v>
      </c>
      <c r="K7017" s="67" t="s">
        <v>131</v>
      </c>
      <c r="L7017" s="67"/>
      <c r="M7017" s="67"/>
      <c r="N7017" s="67"/>
      <c r="O7017" s="81"/>
      <c r="P7017" s="81">
        <v>46051</v>
      </c>
      <c r="Q7017" s="103" t="str">
        <f>IFERROR(VLOOKUP(J7017,Настройка!$C$4:$E$121,2,),"Ошибка")</f>
        <v>R</v>
      </c>
    </row>
    <row r="7018" spans="1:17" ht="14.4" customHeight="1">
      <c r="A7018" s="67">
        <v>7013</v>
      </c>
      <c r="B7018" s="80" t="s">
        <v>180</v>
      </c>
      <c r="C7018" s="80" t="s">
        <v>29</v>
      </c>
      <c r="D7018" s="80" t="s">
        <v>21603</v>
      </c>
      <c r="E7018" s="104" t="s">
        <v>21604</v>
      </c>
      <c r="F7018" s="107">
        <v>37038</v>
      </c>
      <c r="G7018" s="67" t="s">
        <v>67</v>
      </c>
      <c r="H7018" s="80"/>
      <c r="I7018" s="80" t="s">
        <v>21605</v>
      </c>
      <c r="J7018" s="104" t="s">
        <v>227</v>
      </c>
      <c r="K7018" s="67" t="s">
        <v>131</v>
      </c>
      <c r="L7018" s="67"/>
      <c r="M7018" s="67"/>
      <c r="N7018" s="67"/>
      <c r="O7018" s="81"/>
      <c r="P7018" s="81">
        <v>46051</v>
      </c>
      <c r="Q7018" s="103" t="str">
        <f>IFERROR(VLOOKUP(J7018,Настройка!$C$4:$E$121,2,),"Ошибка")</f>
        <v>R</v>
      </c>
    </row>
    <row r="7019" spans="1:17" ht="14.4" customHeight="1">
      <c r="A7019" s="67">
        <v>7014</v>
      </c>
      <c r="B7019" s="80" t="s">
        <v>180</v>
      </c>
      <c r="C7019" s="80" t="s">
        <v>29</v>
      </c>
      <c r="D7019" s="80" t="s">
        <v>21606</v>
      </c>
      <c r="E7019" s="104" t="s">
        <v>21607</v>
      </c>
      <c r="F7019" s="107">
        <v>37341</v>
      </c>
      <c r="G7019" s="67" t="s">
        <v>67</v>
      </c>
      <c r="H7019" s="80"/>
      <c r="I7019" s="80" t="s">
        <v>21608</v>
      </c>
      <c r="J7019" s="104" t="s">
        <v>227</v>
      </c>
      <c r="K7019" s="67" t="s">
        <v>131</v>
      </c>
      <c r="L7019" s="67"/>
      <c r="M7019" s="67"/>
      <c r="N7019" s="67"/>
      <c r="O7019" s="81"/>
      <c r="P7019" s="81">
        <v>46052</v>
      </c>
      <c r="Q7019" s="103" t="str">
        <f>IFERROR(VLOOKUP(J7019,Настройка!$C$4:$E$121,2,),"Ошибка")</f>
        <v>R</v>
      </c>
    </row>
    <row r="7020" spans="1:17" ht="14.4" customHeight="1">
      <c r="A7020" s="67">
        <v>7015</v>
      </c>
      <c r="B7020" s="80" t="s">
        <v>180</v>
      </c>
      <c r="C7020" s="80" t="s">
        <v>29</v>
      </c>
      <c r="D7020" s="80" t="s">
        <v>21609</v>
      </c>
      <c r="E7020" s="104" t="s">
        <v>21610</v>
      </c>
      <c r="F7020" s="107">
        <v>37287</v>
      </c>
      <c r="G7020" s="67" t="s">
        <v>67</v>
      </c>
      <c r="H7020" s="80"/>
      <c r="I7020" s="80" t="s">
        <v>21611</v>
      </c>
      <c r="J7020" s="104" t="s">
        <v>226</v>
      </c>
      <c r="K7020" s="67" t="s">
        <v>129</v>
      </c>
      <c r="L7020" s="67"/>
      <c r="M7020" s="67"/>
      <c r="N7020" s="67"/>
      <c r="O7020" s="81"/>
      <c r="P7020" s="81">
        <v>46052</v>
      </c>
      <c r="Q7020" s="103" t="str">
        <f>IFERROR(VLOOKUP(J7020,Настройка!$C$4:$E$121,2,),"Ошибка")</f>
        <v>R</v>
      </c>
    </row>
    <row r="7021" spans="1:17" ht="14.4" customHeight="1">
      <c r="A7021" s="67">
        <v>7016</v>
      </c>
      <c r="B7021" s="80" t="s">
        <v>180</v>
      </c>
      <c r="C7021" s="80" t="s">
        <v>29</v>
      </c>
      <c r="D7021" s="80" t="s">
        <v>21612</v>
      </c>
      <c r="E7021" s="104" t="s">
        <v>21613</v>
      </c>
      <c r="F7021" s="107">
        <v>37078</v>
      </c>
      <c r="G7021" s="67" t="s">
        <v>77</v>
      </c>
      <c r="H7021" s="80" t="s">
        <v>1001</v>
      </c>
      <c r="I7021" s="80" t="s">
        <v>21614</v>
      </c>
      <c r="J7021" s="104" t="s">
        <v>168</v>
      </c>
      <c r="K7021" s="67" t="s">
        <v>109</v>
      </c>
      <c r="L7021" s="67"/>
      <c r="M7021" s="67"/>
      <c r="N7021" s="67"/>
      <c r="O7021" s="81"/>
      <c r="P7021" s="81">
        <v>46052</v>
      </c>
      <c r="Q7021" s="103" t="str">
        <f>IFERROR(VLOOKUP(J7021,Настройка!$C$4:$E$121,2,),"Ошибка")</f>
        <v>ITR</v>
      </c>
    </row>
    <row r="7022" spans="1:17" ht="14.4" customHeight="1">
      <c r="A7022" s="67">
        <v>7017</v>
      </c>
      <c r="B7022" s="80" t="s">
        <v>180</v>
      </c>
      <c r="C7022" s="80" t="s">
        <v>29</v>
      </c>
      <c r="D7022" s="80" t="s">
        <v>21615</v>
      </c>
      <c r="E7022" s="104" t="s">
        <v>21616</v>
      </c>
      <c r="F7022" s="107">
        <v>33778</v>
      </c>
      <c r="G7022" s="67" t="s">
        <v>67</v>
      </c>
      <c r="H7022" s="80" t="s">
        <v>401</v>
      </c>
      <c r="I7022" s="80" t="s">
        <v>21617</v>
      </c>
      <c r="J7022" s="104" t="s">
        <v>201</v>
      </c>
      <c r="K7022" s="67" t="s">
        <v>129</v>
      </c>
      <c r="L7022" s="67"/>
      <c r="M7022" s="67"/>
      <c r="N7022" s="67"/>
      <c r="O7022" s="81"/>
      <c r="P7022" s="81">
        <v>46052</v>
      </c>
      <c r="Q7022" s="103" t="str">
        <f>IFERROR(VLOOKUP(J7022,Настройка!$C$4:$E$121,2,),"Ошибка")</f>
        <v>ITR</v>
      </c>
    </row>
    <row r="7023" spans="1:17" ht="14.4" customHeight="1">
      <c r="A7023" s="67">
        <v>7018</v>
      </c>
      <c r="B7023" s="80" t="s">
        <v>180</v>
      </c>
      <c r="C7023" s="80" t="s">
        <v>29</v>
      </c>
      <c r="D7023" s="80" t="s">
        <v>21618</v>
      </c>
      <c r="E7023" s="104" t="s">
        <v>21619</v>
      </c>
      <c r="F7023" s="107">
        <v>29639</v>
      </c>
      <c r="G7023" s="67" t="s">
        <v>59</v>
      </c>
      <c r="H7023" s="80" t="s">
        <v>7926</v>
      </c>
      <c r="I7023" s="80" t="s">
        <v>21620</v>
      </c>
      <c r="J7023" s="104" t="s">
        <v>222</v>
      </c>
      <c r="K7023" s="67" t="s">
        <v>121</v>
      </c>
      <c r="L7023" s="67"/>
      <c r="M7023" s="67"/>
      <c r="N7023" s="67"/>
      <c r="O7023" s="81"/>
      <c r="P7023" s="81">
        <v>46052</v>
      </c>
      <c r="Q7023" s="103" t="str">
        <f>IFERROR(VLOOKUP(J7023,Настройка!$C$4:$E$121,2,),"Ошибка")</f>
        <v>R</v>
      </c>
    </row>
    <row r="7024" spans="1:17" ht="14.4" customHeight="1">
      <c r="A7024" s="67">
        <v>7019</v>
      </c>
      <c r="B7024" s="80" t="s">
        <v>180</v>
      </c>
      <c r="C7024" s="80" t="s">
        <v>29</v>
      </c>
      <c r="D7024" s="80" t="s">
        <v>21621</v>
      </c>
      <c r="E7024" s="104" t="s">
        <v>21622</v>
      </c>
      <c r="F7024" s="107">
        <v>37529</v>
      </c>
      <c r="G7024" s="67" t="s">
        <v>67</v>
      </c>
      <c r="H7024" s="80"/>
      <c r="I7024" s="80" t="s">
        <v>21623</v>
      </c>
      <c r="J7024" s="104" t="s">
        <v>204</v>
      </c>
      <c r="K7024" s="67" t="s">
        <v>117</v>
      </c>
      <c r="L7024" s="67"/>
      <c r="M7024" s="67"/>
      <c r="N7024" s="67"/>
      <c r="O7024" s="81"/>
      <c r="P7024" s="81">
        <v>46052</v>
      </c>
      <c r="Q7024" s="103" t="str">
        <f>IFERROR(VLOOKUP(J7024,Настройка!$C$4:$E$121,2,),"Ошибка")</f>
        <v>R</v>
      </c>
    </row>
    <row r="7025" spans="1:17" ht="14.4" customHeight="1">
      <c r="A7025" s="67">
        <v>7020</v>
      </c>
      <c r="B7025" s="80" t="s">
        <v>180</v>
      </c>
      <c r="C7025" s="80" t="s">
        <v>29</v>
      </c>
      <c r="D7025" s="80" t="s">
        <v>21624</v>
      </c>
      <c r="E7025" s="104" t="s">
        <v>21625</v>
      </c>
      <c r="F7025" s="107">
        <v>36245</v>
      </c>
      <c r="G7025" s="67" t="s">
        <v>67</v>
      </c>
      <c r="H7025" s="80" t="s">
        <v>401</v>
      </c>
      <c r="I7025" s="80" t="s">
        <v>21626</v>
      </c>
      <c r="J7025" s="104" t="s">
        <v>226</v>
      </c>
      <c r="K7025" s="67" t="s">
        <v>129</v>
      </c>
      <c r="L7025" s="67"/>
      <c r="M7025" s="67"/>
      <c r="N7025" s="67"/>
      <c r="O7025" s="81"/>
      <c r="P7025" s="81">
        <v>46052</v>
      </c>
      <c r="Q7025" s="103" t="str">
        <f>IFERROR(VLOOKUP(J7025,Настройка!$C$4:$E$121,2,),"Ошибка")</f>
        <v>R</v>
      </c>
    </row>
    <row r="7026" spans="1:17" ht="14.4" customHeight="1">
      <c r="A7026" s="67">
        <v>7021</v>
      </c>
      <c r="B7026" s="80" t="s">
        <v>180</v>
      </c>
      <c r="C7026" s="80" t="s">
        <v>29</v>
      </c>
      <c r="D7026" s="80" t="s">
        <v>21627</v>
      </c>
      <c r="E7026" s="104" t="s">
        <v>21628</v>
      </c>
      <c r="F7026" s="107">
        <v>35851</v>
      </c>
      <c r="G7026" s="67" t="s">
        <v>67</v>
      </c>
      <c r="H7026" s="80"/>
      <c r="I7026" s="80" t="s">
        <v>21629</v>
      </c>
      <c r="J7026" s="104" t="s">
        <v>226</v>
      </c>
      <c r="K7026" s="67" t="s">
        <v>129</v>
      </c>
      <c r="L7026" s="67"/>
      <c r="M7026" s="67"/>
      <c r="N7026" s="67"/>
      <c r="O7026" s="81"/>
      <c r="P7026" s="81">
        <v>46052</v>
      </c>
      <c r="Q7026" s="103" t="str">
        <f>IFERROR(VLOOKUP(J7026,Настройка!$C$4:$E$121,2,),"Ошибка")</f>
        <v>R</v>
      </c>
    </row>
    <row r="7027" spans="1:17" ht="14.4" customHeight="1">
      <c r="A7027" s="67">
        <v>7022</v>
      </c>
      <c r="B7027" s="80" t="s">
        <v>180</v>
      </c>
      <c r="C7027" s="80" t="s">
        <v>29</v>
      </c>
      <c r="D7027" s="80" t="s">
        <v>21630</v>
      </c>
      <c r="E7027" s="104" t="s">
        <v>21631</v>
      </c>
      <c r="F7027" s="107">
        <v>36360</v>
      </c>
      <c r="G7027" s="67" t="s">
        <v>67</v>
      </c>
      <c r="H7027" s="80"/>
      <c r="I7027" s="80" t="s">
        <v>21632</v>
      </c>
      <c r="J7027" s="104" t="s">
        <v>226</v>
      </c>
      <c r="K7027" s="67" t="s">
        <v>129</v>
      </c>
      <c r="L7027" s="67"/>
      <c r="M7027" s="67"/>
      <c r="N7027" s="67"/>
      <c r="O7027" s="81"/>
      <c r="P7027" s="81">
        <v>46052</v>
      </c>
      <c r="Q7027" s="103" t="str">
        <f>IFERROR(VLOOKUP(J7027,Настройка!$C$4:$E$121,2,),"Ошибка")</f>
        <v>R</v>
      </c>
    </row>
    <row r="7028" spans="1:17" ht="14.4" customHeight="1">
      <c r="A7028" s="67">
        <v>7023</v>
      </c>
      <c r="B7028" s="80" t="s">
        <v>180</v>
      </c>
      <c r="C7028" s="80" t="s">
        <v>29</v>
      </c>
      <c r="D7028" s="80" t="s">
        <v>21633</v>
      </c>
      <c r="E7028" s="104" t="s">
        <v>21634</v>
      </c>
      <c r="F7028" s="107">
        <v>39389</v>
      </c>
      <c r="G7028" s="67" t="s">
        <v>67</v>
      </c>
      <c r="H7028" s="80" t="s">
        <v>401</v>
      </c>
      <c r="I7028" s="80" t="s">
        <v>21635</v>
      </c>
      <c r="J7028" s="104" t="s">
        <v>204</v>
      </c>
      <c r="K7028" s="67" t="s">
        <v>117</v>
      </c>
      <c r="L7028" s="67"/>
      <c r="M7028" s="67"/>
      <c r="N7028" s="67"/>
      <c r="O7028" s="81"/>
      <c r="P7028" s="81">
        <v>46052</v>
      </c>
      <c r="Q7028" s="103" t="str">
        <f>IFERROR(VLOOKUP(J7028,Настройка!$C$4:$E$121,2,),"Ошибка")</f>
        <v>R</v>
      </c>
    </row>
    <row r="7029" spans="1:17" ht="14.4" customHeight="1">
      <c r="A7029" s="67">
        <v>7024</v>
      </c>
      <c r="B7029" s="80" t="s">
        <v>180</v>
      </c>
      <c r="C7029" s="80" t="s">
        <v>29</v>
      </c>
      <c r="D7029" s="80" t="s">
        <v>21636</v>
      </c>
      <c r="E7029" s="104" t="s">
        <v>21637</v>
      </c>
      <c r="F7029" s="107">
        <v>38018</v>
      </c>
      <c r="G7029" s="67" t="s">
        <v>67</v>
      </c>
      <c r="H7029" s="80"/>
      <c r="I7029" s="80" t="s">
        <v>21638</v>
      </c>
      <c r="J7029" s="104" t="s">
        <v>204</v>
      </c>
      <c r="K7029" s="67" t="s">
        <v>117</v>
      </c>
      <c r="L7029" s="67"/>
      <c r="M7029" s="67"/>
      <c r="N7029" s="67"/>
      <c r="O7029" s="81"/>
      <c r="P7029" s="81">
        <v>46052</v>
      </c>
      <c r="Q7029" s="103" t="str">
        <f>IFERROR(VLOOKUP(J7029,Настройка!$C$4:$E$121,2,),"Ошибка")</f>
        <v>R</v>
      </c>
    </row>
    <row r="7030" spans="1:17" ht="14.4" customHeight="1">
      <c r="A7030" s="67">
        <v>7025</v>
      </c>
      <c r="B7030" s="80" t="s">
        <v>180</v>
      </c>
      <c r="C7030" s="80" t="s">
        <v>29</v>
      </c>
      <c r="D7030" s="80" t="s">
        <v>21639</v>
      </c>
      <c r="E7030" s="104" t="s">
        <v>21640</v>
      </c>
      <c r="F7030" s="107">
        <v>38886</v>
      </c>
      <c r="G7030" s="67" t="s">
        <v>67</v>
      </c>
      <c r="H7030" s="80" t="s">
        <v>401</v>
      </c>
      <c r="I7030" s="80" t="s">
        <v>21641</v>
      </c>
      <c r="J7030" s="104" t="s">
        <v>226</v>
      </c>
      <c r="K7030" s="67" t="s">
        <v>129</v>
      </c>
      <c r="L7030" s="67"/>
      <c r="M7030" s="67"/>
      <c r="N7030" s="67"/>
      <c r="O7030" s="81"/>
      <c r="P7030" s="81">
        <v>46052</v>
      </c>
      <c r="Q7030" s="103" t="str">
        <f>IFERROR(VLOOKUP(J7030,Настройка!$C$4:$E$121,2,),"Ошибка")</f>
        <v>R</v>
      </c>
    </row>
    <row r="7031" spans="1:17" ht="14.4" customHeight="1">
      <c r="A7031" s="67">
        <v>7026</v>
      </c>
      <c r="B7031" s="80" t="s">
        <v>180</v>
      </c>
      <c r="C7031" s="80" t="s">
        <v>29</v>
      </c>
      <c r="D7031" s="80" t="s">
        <v>21642</v>
      </c>
      <c r="E7031" s="104" t="s">
        <v>21643</v>
      </c>
      <c r="F7031" s="107">
        <v>33462</v>
      </c>
      <c r="G7031" s="67" t="s">
        <v>67</v>
      </c>
      <c r="H7031" s="80"/>
      <c r="I7031" s="80" t="s">
        <v>21644</v>
      </c>
      <c r="J7031" s="104" t="s">
        <v>226</v>
      </c>
      <c r="K7031" s="67" t="s">
        <v>129</v>
      </c>
      <c r="L7031" s="67"/>
      <c r="M7031" s="67"/>
      <c r="N7031" s="67"/>
      <c r="O7031" s="81"/>
      <c r="P7031" s="81">
        <v>46052</v>
      </c>
      <c r="Q7031" s="103" t="str">
        <f>IFERROR(VLOOKUP(J7031,Настройка!$C$4:$E$121,2,),"Ошибка")</f>
        <v>R</v>
      </c>
    </row>
    <row r="7032" spans="1:17" ht="14.4" customHeight="1">
      <c r="A7032" s="67">
        <v>7027</v>
      </c>
      <c r="B7032" s="80" t="s">
        <v>180</v>
      </c>
      <c r="C7032" s="80" t="s">
        <v>29</v>
      </c>
      <c r="D7032" s="80" t="s">
        <v>21645</v>
      </c>
      <c r="E7032" s="104" t="s">
        <v>21646</v>
      </c>
      <c r="F7032" s="107">
        <v>36952</v>
      </c>
      <c r="G7032" s="67" t="s">
        <v>67</v>
      </c>
      <c r="H7032" s="80" t="s">
        <v>401</v>
      </c>
      <c r="I7032" s="80" t="s">
        <v>21647</v>
      </c>
      <c r="J7032" s="104" t="s">
        <v>226</v>
      </c>
      <c r="K7032" s="67" t="s">
        <v>129</v>
      </c>
      <c r="L7032" s="67"/>
      <c r="M7032" s="67"/>
      <c r="N7032" s="67"/>
      <c r="O7032" s="81"/>
      <c r="P7032" s="81">
        <v>46052</v>
      </c>
      <c r="Q7032" s="103" t="str">
        <f>IFERROR(VLOOKUP(J7032,Настройка!$C$4:$E$121,2,),"Ошибка")</f>
        <v>R</v>
      </c>
    </row>
    <row r="7033" spans="1:17" ht="14.4" customHeight="1">
      <c r="A7033" s="67">
        <v>7028</v>
      </c>
      <c r="B7033" s="80" t="s">
        <v>180</v>
      </c>
      <c r="C7033" s="80" t="s">
        <v>29</v>
      </c>
      <c r="D7033" s="80" t="s">
        <v>21648</v>
      </c>
      <c r="E7033" s="104" t="s">
        <v>21649</v>
      </c>
      <c r="F7033" s="107">
        <v>26919</v>
      </c>
      <c r="G7033" s="67" t="s">
        <v>67</v>
      </c>
      <c r="H7033" s="80" t="s">
        <v>401</v>
      </c>
      <c r="I7033" s="80" t="s">
        <v>21650</v>
      </c>
      <c r="J7033" s="104" t="s">
        <v>226</v>
      </c>
      <c r="K7033" s="67" t="s">
        <v>129</v>
      </c>
      <c r="L7033" s="67"/>
      <c r="M7033" s="67"/>
      <c r="N7033" s="67"/>
      <c r="O7033" s="81"/>
      <c r="P7033" s="81">
        <v>46052</v>
      </c>
      <c r="Q7033" s="103" t="str">
        <f>IFERROR(VLOOKUP(J7033,Настройка!$C$4:$E$121,2,),"Ошибка")</f>
        <v>R</v>
      </c>
    </row>
    <row r="7034" spans="1:17" ht="14.4" customHeight="1">
      <c r="A7034" s="67">
        <v>7029</v>
      </c>
      <c r="B7034" s="80" t="s">
        <v>180</v>
      </c>
      <c r="C7034" s="80" t="s">
        <v>29</v>
      </c>
      <c r="D7034" s="80" t="s">
        <v>21651</v>
      </c>
      <c r="E7034" s="104" t="s">
        <v>21652</v>
      </c>
      <c r="F7034" s="107">
        <v>33843</v>
      </c>
      <c r="G7034" s="67" t="s">
        <v>77</v>
      </c>
      <c r="H7034" s="80" t="s">
        <v>21653</v>
      </c>
      <c r="I7034" s="80" t="s">
        <v>21654</v>
      </c>
      <c r="J7034" s="104" t="s">
        <v>201</v>
      </c>
      <c r="K7034" s="67" t="s">
        <v>129</v>
      </c>
      <c r="L7034" s="67"/>
      <c r="M7034" s="67"/>
      <c r="N7034" s="67"/>
      <c r="O7034" s="81"/>
      <c r="P7034" s="81">
        <v>46053</v>
      </c>
      <c r="Q7034" s="103" t="str">
        <f>IFERROR(VLOOKUP(J7034,Настройка!$C$4:$E$121,2,),"Ошибка")</f>
        <v>ITR</v>
      </c>
    </row>
    <row r="7035" spans="1:17" ht="14.4" customHeight="1">
      <c r="A7035" s="67">
        <v>7030</v>
      </c>
      <c r="B7035" s="80" t="s">
        <v>180</v>
      </c>
      <c r="C7035" s="80" t="s">
        <v>29</v>
      </c>
      <c r="D7035" s="80" t="s">
        <v>21655</v>
      </c>
      <c r="E7035" s="104" t="s">
        <v>21656</v>
      </c>
      <c r="F7035" s="107">
        <v>34232</v>
      </c>
      <c r="G7035" s="67" t="s">
        <v>69</v>
      </c>
      <c r="H7035" s="80" t="s">
        <v>309</v>
      </c>
      <c r="I7035" s="80" t="s">
        <v>21657</v>
      </c>
      <c r="J7035" s="104" t="s">
        <v>205</v>
      </c>
      <c r="K7035" s="67" t="s">
        <v>117</v>
      </c>
      <c r="L7035" s="67"/>
      <c r="M7035" s="67"/>
      <c r="N7035" s="67"/>
      <c r="O7035" s="81"/>
      <c r="P7035" s="81">
        <v>46053</v>
      </c>
      <c r="Q7035" s="103" t="str">
        <f>IFERROR(VLOOKUP(J7035,Настройка!$C$4:$E$121,2,),"Ошибка")</f>
        <v>R</v>
      </c>
    </row>
    <row r="7036" spans="1:17" ht="14.4" customHeight="1">
      <c r="A7036" s="67">
        <v>7031</v>
      </c>
      <c r="B7036" s="80" t="s">
        <v>180</v>
      </c>
      <c r="C7036" s="80" t="s">
        <v>29</v>
      </c>
      <c r="D7036" s="80" t="s">
        <v>21658</v>
      </c>
      <c r="E7036" s="104" t="s">
        <v>21659</v>
      </c>
      <c r="F7036" s="107">
        <v>36657</v>
      </c>
      <c r="G7036" s="67" t="s">
        <v>69</v>
      </c>
      <c r="H7036" s="80" t="s">
        <v>309</v>
      </c>
      <c r="I7036" s="80" t="s">
        <v>21660</v>
      </c>
      <c r="J7036" s="104" t="s">
        <v>207</v>
      </c>
      <c r="K7036" s="67" t="s">
        <v>117</v>
      </c>
      <c r="L7036" s="67"/>
      <c r="M7036" s="67"/>
      <c r="N7036" s="67"/>
      <c r="O7036" s="81"/>
      <c r="P7036" s="81">
        <v>46053</v>
      </c>
      <c r="Q7036" s="103" t="str">
        <f>IFERROR(VLOOKUP(J7036,Настройка!$C$4:$E$121,2,),"Ошибка")</f>
        <v>R</v>
      </c>
    </row>
    <row r="7037" spans="1:17" ht="14.4" customHeight="1">
      <c r="A7037" s="67">
        <v>7032</v>
      </c>
      <c r="B7037" s="80" t="s">
        <v>180</v>
      </c>
      <c r="C7037" s="80" t="s">
        <v>29</v>
      </c>
      <c r="D7037" s="80" t="s">
        <v>21661</v>
      </c>
      <c r="E7037" s="104" t="s">
        <v>21662</v>
      </c>
      <c r="F7037" s="107">
        <v>38754</v>
      </c>
      <c r="G7037" s="67" t="s">
        <v>69</v>
      </c>
      <c r="H7037" s="80" t="s">
        <v>302</v>
      </c>
      <c r="I7037" s="80" t="s">
        <v>21663</v>
      </c>
      <c r="J7037" s="104" t="s">
        <v>207</v>
      </c>
      <c r="K7037" s="67" t="s">
        <v>117</v>
      </c>
      <c r="L7037" s="67"/>
      <c r="M7037" s="67"/>
      <c r="N7037" s="67"/>
      <c r="O7037" s="81"/>
      <c r="P7037" s="81">
        <v>46053</v>
      </c>
      <c r="Q7037" s="103" t="str">
        <f>IFERROR(VLOOKUP(J7037,Настройка!$C$4:$E$121,2,),"Ошибка")</f>
        <v>R</v>
      </c>
    </row>
    <row r="7038" spans="1:17" ht="14.4" customHeight="1">
      <c r="A7038" s="67">
        <v>7033</v>
      </c>
      <c r="B7038" s="80" t="s">
        <v>180</v>
      </c>
      <c r="C7038" s="80" t="s">
        <v>29</v>
      </c>
      <c r="D7038" s="80" t="s">
        <v>21664</v>
      </c>
      <c r="E7038" s="104" t="s">
        <v>21665</v>
      </c>
      <c r="F7038" s="107">
        <v>33456</v>
      </c>
      <c r="G7038" s="67" t="s">
        <v>69</v>
      </c>
      <c r="H7038" s="80" t="s">
        <v>302</v>
      </c>
      <c r="I7038" s="80" t="s">
        <v>21666</v>
      </c>
      <c r="J7038" s="104" t="s">
        <v>207</v>
      </c>
      <c r="K7038" s="67" t="s">
        <v>117</v>
      </c>
      <c r="L7038" s="67"/>
      <c r="M7038" s="67"/>
      <c r="N7038" s="67"/>
      <c r="O7038" s="81"/>
      <c r="P7038" s="81">
        <v>46053</v>
      </c>
      <c r="Q7038" s="103" t="str">
        <f>IFERROR(VLOOKUP(J7038,Настройка!$C$4:$E$121,2,),"Ошибка")</f>
        <v>R</v>
      </c>
    </row>
    <row r="7039" spans="1:17" ht="14.4" customHeight="1">
      <c r="A7039" s="67">
        <v>7034</v>
      </c>
      <c r="B7039" s="80" t="s">
        <v>180</v>
      </c>
      <c r="C7039" s="80" t="s">
        <v>29</v>
      </c>
      <c r="D7039" s="80" t="s">
        <v>21667</v>
      </c>
      <c r="E7039" s="104" t="s">
        <v>21668</v>
      </c>
      <c r="F7039" s="107">
        <v>31758</v>
      </c>
      <c r="G7039" s="67" t="s">
        <v>69</v>
      </c>
      <c r="H7039" s="80" t="s">
        <v>309</v>
      </c>
      <c r="I7039" s="80" t="s">
        <v>21669</v>
      </c>
      <c r="J7039" s="104" t="s">
        <v>207</v>
      </c>
      <c r="K7039" s="67" t="s">
        <v>117</v>
      </c>
      <c r="L7039" s="67"/>
      <c r="M7039" s="67"/>
      <c r="N7039" s="67"/>
      <c r="O7039" s="81"/>
      <c r="P7039" s="81">
        <v>46053</v>
      </c>
      <c r="Q7039" s="103" t="str">
        <f>IFERROR(VLOOKUP(J7039,Настройка!$C$4:$E$121,2,),"Ошибка")</f>
        <v>R</v>
      </c>
    </row>
    <row r="7040" spans="1:17" ht="14.4" customHeight="1">
      <c r="A7040" s="67">
        <v>7035</v>
      </c>
      <c r="B7040" s="80" t="s">
        <v>180</v>
      </c>
      <c r="C7040" s="80" t="s">
        <v>29</v>
      </c>
      <c r="D7040" s="80" t="s">
        <v>21670</v>
      </c>
      <c r="E7040" s="104" t="s">
        <v>21671</v>
      </c>
      <c r="F7040" s="107">
        <v>39370</v>
      </c>
      <c r="G7040" s="67" t="s">
        <v>69</v>
      </c>
      <c r="H7040" s="80" t="s">
        <v>360</v>
      </c>
      <c r="I7040" s="80" t="s">
        <v>21672</v>
      </c>
      <c r="J7040" s="104" t="s">
        <v>207</v>
      </c>
      <c r="K7040" s="67" t="s">
        <v>117</v>
      </c>
      <c r="L7040" s="67"/>
      <c r="M7040" s="67"/>
      <c r="N7040" s="67"/>
      <c r="O7040" s="81"/>
      <c r="P7040" s="81">
        <v>46053</v>
      </c>
      <c r="Q7040" s="103" t="str">
        <f>IFERROR(VLOOKUP(J7040,Настройка!$C$4:$E$121,2,),"Ошибка")</f>
        <v>R</v>
      </c>
    </row>
    <row r="7041" spans="1:17" ht="14.4" customHeight="1">
      <c r="A7041" s="67">
        <v>7036</v>
      </c>
      <c r="B7041" s="80" t="s">
        <v>180</v>
      </c>
      <c r="C7041" s="80" t="s">
        <v>29</v>
      </c>
      <c r="D7041" s="80" t="s">
        <v>21673</v>
      </c>
      <c r="E7041" s="104" t="s">
        <v>21674</v>
      </c>
      <c r="F7041" s="107">
        <v>33333</v>
      </c>
      <c r="G7041" s="67" t="s">
        <v>69</v>
      </c>
      <c r="H7041" s="80" t="s">
        <v>360</v>
      </c>
      <c r="I7041" s="80" t="s">
        <v>21675</v>
      </c>
      <c r="J7041" s="104" t="s">
        <v>207</v>
      </c>
      <c r="K7041" s="67" t="s">
        <v>117</v>
      </c>
      <c r="L7041" s="67"/>
      <c r="M7041" s="67"/>
      <c r="N7041" s="67"/>
      <c r="O7041" s="81"/>
      <c r="P7041" s="81">
        <v>46053</v>
      </c>
      <c r="Q7041" s="103" t="str">
        <f>IFERROR(VLOOKUP(J7041,Настройка!$C$4:$E$121,2,),"Ошибка")</f>
        <v>R</v>
      </c>
    </row>
    <row r="7042" spans="1:17" ht="14.4" customHeight="1">
      <c r="A7042" s="67">
        <v>7037</v>
      </c>
      <c r="B7042" s="80" t="s">
        <v>180</v>
      </c>
      <c r="C7042" s="80" t="s">
        <v>29</v>
      </c>
      <c r="D7042" s="80" t="s">
        <v>21676</v>
      </c>
      <c r="E7042" s="104" t="s">
        <v>21677</v>
      </c>
      <c r="F7042" s="107">
        <v>34863</v>
      </c>
      <c r="G7042" s="67" t="s">
        <v>93</v>
      </c>
      <c r="H7042" s="80" t="s">
        <v>814</v>
      </c>
      <c r="I7042" s="80" t="s">
        <v>21678</v>
      </c>
      <c r="J7042" s="104" t="s">
        <v>207</v>
      </c>
      <c r="K7042" s="67" t="s">
        <v>117</v>
      </c>
      <c r="L7042" s="67"/>
      <c r="M7042" s="67"/>
      <c r="N7042" s="67"/>
      <c r="O7042" s="81"/>
      <c r="P7042" s="81">
        <v>46053</v>
      </c>
      <c r="Q7042" s="103" t="str">
        <f>IFERROR(VLOOKUP(J7042,Настройка!$C$4:$E$121,2,),"Ошибка")</f>
        <v>R</v>
      </c>
    </row>
    <row r="7043" spans="1:17" ht="14.4" customHeight="1">
      <c r="A7043" s="67">
        <v>7038</v>
      </c>
      <c r="B7043" s="80" t="s">
        <v>180</v>
      </c>
      <c r="C7043" s="80" t="s">
        <v>29</v>
      </c>
      <c r="D7043" s="80" t="s">
        <v>21679</v>
      </c>
      <c r="E7043" s="104" t="s">
        <v>21680</v>
      </c>
      <c r="F7043" s="107">
        <v>33568</v>
      </c>
      <c r="G7043" s="67" t="s">
        <v>83</v>
      </c>
      <c r="H7043" s="80"/>
      <c r="I7043" s="80" t="s">
        <v>21681</v>
      </c>
      <c r="J7043" s="104" t="s">
        <v>94</v>
      </c>
      <c r="K7043" s="67" t="s">
        <v>109</v>
      </c>
      <c r="L7043" s="67" t="s">
        <v>152</v>
      </c>
      <c r="M7043" s="67" t="s">
        <v>166</v>
      </c>
      <c r="N7043" s="67" t="s">
        <v>180</v>
      </c>
      <c r="O7043" s="81">
        <v>46301</v>
      </c>
      <c r="P7043" s="81">
        <v>46053</v>
      </c>
      <c r="Q7043" s="103" t="str">
        <f>IFERROR(VLOOKUP(J7043,Настройка!$C$4:$E$121,2,),"Ошибка")</f>
        <v>ITR</v>
      </c>
    </row>
    <row r="7044" spans="1:17" ht="14.4" customHeight="1">
      <c r="A7044" s="67">
        <v>7039</v>
      </c>
      <c r="B7044" s="80" t="s">
        <v>180</v>
      </c>
      <c r="C7044" s="80" t="s">
        <v>29</v>
      </c>
      <c r="D7044" s="80" t="s">
        <v>21682</v>
      </c>
      <c r="E7044" s="104" t="s">
        <v>21683</v>
      </c>
      <c r="F7044" s="107">
        <v>36159</v>
      </c>
      <c r="G7044" s="67" t="s">
        <v>77</v>
      </c>
      <c r="H7044" s="80" t="s">
        <v>8324</v>
      </c>
      <c r="I7044" s="80" t="s">
        <v>21684</v>
      </c>
      <c r="J7044" s="104" t="s">
        <v>158</v>
      </c>
      <c r="K7044" s="67" t="s">
        <v>109</v>
      </c>
      <c r="L7044" s="67"/>
      <c r="M7044" s="67"/>
      <c r="N7044" s="67"/>
      <c r="O7044" s="81"/>
      <c r="P7044" s="81">
        <v>46053</v>
      </c>
      <c r="Q7044" s="103" t="str">
        <f>IFERROR(VLOOKUP(J7044,Настройка!$C$4:$E$121,2,),"Ошибка")</f>
        <v>ITR</v>
      </c>
    </row>
    <row r="7045" spans="1:17" ht="14.4" customHeight="1">
      <c r="A7045" s="67">
        <v>7040</v>
      </c>
      <c r="B7045" s="80" t="s">
        <v>180</v>
      </c>
      <c r="C7045" s="80" t="s">
        <v>29</v>
      </c>
      <c r="D7045" s="80" t="s">
        <v>21685</v>
      </c>
      <c r="E7045" s="104" t="s">
        <v>21686</v>
      </c>
      <c r="F7045" s="107">
        <v>38134</v>
      </c>
      <c r="G7045" s="67" t="s">
        <v>69</v>
      </c>
      <c r="H7045" s="80" t="s">
        <v>302</v>
      </c>
      <c r="I7045" s="80" t="s">
        <v>21687</v>
      </c>
      <c r="J7045" s="104" t="s">
        <v>78</v>
      </c>
      <c r="K7045" s="67" t="s">
        <v>109</v>
      </c>
      <c r="L7045" s="67"/>
      <c r="M7045" s="67"/>
      <c r="N7045" s="67"/>
      <c r="O7045" s="81"/>
      <c r="P7045" s="81">
        <v>46053</v>
      </c>
      <c r="Q7045" s="103" t="str">
        <f>IFERROR(VLOOKUP(J7045,Настройка!$C$4:$E$121,2,),"Ошибка")</f>
        <v>ITR</v>
      </c>
    </row>
    <row r="7046" spans="1:17" ht="14.4" customHeight="1">
      <c r="A7046" s="67">
        <v>7041</v>
      </c>
      <c r="B7046" s="80" t="s">
        <v>180</v>
      </c>
      <c r="C7046" s="80" t="s">
        <v>29</v>
      </c>
      <c r="D7046" s="80" t="s">
        <v>21688</v>
      </c>
      <c r="E7046" s="104" t="s">
        <v>21689</v>
      </c>
      <c r="F7046" s="107">
        <v>33861</v>
      </c>
      <c r="G7046" s="67" t="s">
        <v>67</v>
      </c>
      <c r="H7046" s="80" t="s">
        <v>401</v>
      </c>
      <c r="I7046" s="80" t="s">
        <v>21690</v>
      </c>
      <c r="J7046" s="104" t="s">
        <v>227</v>
      </c>
      <c r="K7046" s="67" t="s">
        <v>131</v>
      </c>
      <c r="L7046" s="67"/>
      <c r="M7046" s="67"/>
      <c r="N7046" s="67"/>
      <c r="O7046" s="81"/>
      <c r="P7046" s="81">
        <v>46053</v>
      </c>
      <c r="Q7046" s="103" t="str">
        <f>IFERROR(VLOOKUP(J7046,Настройка!$C$4:$E$121,2,),"Ошибка")</f>
        <v>R</v>
      </c>
    </row>
    <row r="7047" spans="1:17" ht="14.4" customHeight="1">
      <c r="A7047" s="67">
        <v>7042</v>
      </c>
      <c r="B7047" s="80" t="s">
        <v>180</v>
      </c>
      <c r="C7047" s="80" t="s">
        <v>29</v>
      </c>
      <c r="D7047" s="80" t="s">
        <v>21691</v>
      </c>
      <c r="E7047" s="104" t="s">
        <v>21692</v>
      </c>
      <c r="F7047" s="107">
        <v>37357</v>
      </c>
      <c r="G7047" s="67" t="s">
        <v>67</v>
      </c>
      <c r="H7047" s="80" t="s">
        <v>401</v>
      </c>
      <c r="I7047" s="80" t="s">
        <v>21693</v>
      </c>
      <c r="J7047" s="104" t="s">
        <v>78</v>
      </c>
      <c r="K7047" s="67" t="s">
        <v>109</v>
      </c>
      <c r="L7047" s="67"/>
      <c r="M7047" s="67"/>
      <c r="N7047" s="67"/>
      <c r="O7047" s="81"/>
      <c r="P7047" s="81">
        <v>46053</v>
      </c>
      <c r="Q7047" s="103" t="str">
        <f>IFERROR(VLOOKUP(J7047,Настройка!$C$4:$E$121,2,),"Ошибка")</f>
        <v>ITR</v>
      </c>
    </row>
    <row r="7048" spans="1:17" ht="14.4" customHeight="1">
      <c r="A7048" s="67">
        <v>7043</v>
      </c>
      <c r="B7048" s="80" t="s">
        <v>180</v>
      </c>
      <c r="C7048" s="80" t="s">
        <v>29</v>
      </c>
      <c r="D7048" s="80" t="s">
        <v>21694</v>
      </c>
      <c r="E7048" s="104" t="s">
        <v>21695</v>
      </c>
      <c r="F7048" s="107">
        <v>37887</v>
      </c>
      <c r="G7048" s="67" t="s">
        <v>67</v>
      </c>
      <c r="H7048" s="80" t="s">
        <v>401</v>
      </c>
      <c r="I7048" s="80" t="s">
        <v>21696</v>
      </c>
      <c r="J7048" s="104" t="s">
        <v>207</v>
      </c>
      <c r="K7048" s="67" t="s">
        <v>117</v>
      </c>
      <c r="L7048" s="67"/>
      <c r="M7048" s="67"/>
      <c r="N7048" s="67"/>
      <c r="O7048" s="81"/>
      <c r="P7048" s="81">
        <v>46053</v>
      </c>
      <c r="Q7048" s="103" t="str">
        <f>IFERROR(VLOOKUP(J7048,Настройка!$C$4:$E$121,2,),"Ошибка")</f>
        <v>R</v>
      </c>
    </row>
    <row r="7049" spans="1:17" ht="14.4" customHeight="1">
      <c r="A7049" s="67">
        <v>7044</v>
      </c>
      <c r="B7049" s="80" t="s">
        <v>180</v>
      </c>
      <c r="C7049" s="80" t="s">
        <v>29</v>
      </c>
      <c r="D7049" s="80" t="s">
        <v>21697</v>
      </c>
      <c r="E7049" s="104" t="s">
        <v>21698</v>
      </c>
      <c r="F7049" s="107">
        <v>33808</v>
      </c>
      <c r="G7049" s="67" t="s">
        <v>65</v>
      </c>
      <c r="H7049" s="80" t="s">
        <v>429</v>
      </c>
      <c r="I7049" s="80" t="s">
        <v>21699</v>
      </c>
      <c r="J7049" s="104" t="s">
        <v>226</v>
      </c>
      <c r="K7049" s="67" t="s">
        <v>129</v>
      </c>
      <c r="L7049" s="67" t="s">
        <v>152</v>
      </c>
      <c r="M7049" s="67" t="s">
        <v>166</v>
      </c>
      <c r="N7049" s="67" t="s">
        <v>180</v>
      </c>
      <c r="O7049" s="81">
        <v>46249</v>
      </c>
      <c r="P7049" s="81">
        <v>46053</v>
      </c>
      <c r="Q7049" s="103" t="str">
        <f>IFERROR(VLOOKUP(J7049,Настройка!$C$4:$E$121,2,),"Ошибка")</f>
        <v>R</v>
      </c>
    </row>
    <row r="7050" spans="1:17" ht="14.4" customHeight="1">
      <c r="A7050" s="67">
        <v>7045</v>
      </c>
      <c r="B7050" s="80" t="s">
        <v>180</v>
      </c>
      <c r="C7050" s="80" t="s">
        <v>29</v>
      </c>
      <c r="D7050" s="80" t="s">
        <v>21700</v>
      </c>
      <c r="E7050" s="104" t="s">
        <v>21701</v>
      </c>
      <c r="F7050" s="107">
        <v>32147</v>
      </c>
      <c r="G7050" s="67" t="s">
        <v>65</v>
      </c>
      <c r="H7050" s="80" t="s">
        <v>405</v>
      </c>
      <c r="I7050" s="80" t="s">
        <v>21702</v>
      </c>
      <c r="J7050" s="104" t="s">
        <v>226</v>
      </c>
      <c r="K7050" s="67" t="s">
        <v>129</v>
      </c>
      <c r="L7050" s="67" t="s">
        <v>152</v>
      </c>
      <c r="M7050" s="67" t="s">
        <v>166</v>
      </c>
      <c r="N7050" s="67" t="s">
        <v>180</v>
      </c>
      <c r="O7050" s="81">
        <v>46249</v>
      </c>
      <c r="P7050" s="81">
        <v>46053</v>
      </c>
      <c r="Q7050" s="103" t="str">
        <f>IFERROR(VLOOKUP(J7050,Настройка!$C$4:$E$121,2,),"Ошибка")</f>
        <v>R</v>
      </c>
    </row>
    <row r="7051" spans="1:17" ht="14.4" customHeight="1">
      <c r="A7051" s="67">
        <v>7046</v>
      </c>
      <c r="B7051" s="80" t="s">
        <v>180</v>
      </c>
      <c r="C7051" s="80" t="s">
        <v>29</v>
      </c>
      <c r="D7051" s="80" t="s">
        <v>21703</v>
      </c>
      <c r="E7051" s="104" t="s">
        <v>21704</v>
      </c>
      <c r="F7051" s="107">
        <v>37611</v>
      </c>
      <c r="G7051" s="67" t="s">
        <v>67</v>
      </c>
      <c r="H7051" s="80" t="s">
        <v>401</v>
      </c>
      <c r="I7051" s="80" t="s">
        <v>21705</v>
      </c>
      <c r="J7051" s="104" t="s">
        <v>227</v>
      </c>
      <c r="K7051" s="67" t="s">
        <v>131</v>
      </c>
      <c r="L7051" s="67"/>
      <c r="M7051" s="67"/>
      <c r="N7051" s="67"/>
      <c r="O7051" s="81"/>
      <c r="P7051" s="81">
        <v>46053</v>
      </c>
      <c r="Q7051" s="103" t="str">
        <f>IFERROR(VLOOKUP(J7051,Настройка!$C$4:$E$121,2,),"Ошибка")</f>
        <v>R</v>
      </c>
    </row>
    <row r="7052" spans="1:17" ht="14.4" customHeight="1">
      <c r="A7052" s="67">
        <v>7047</v>
      </c>
      <c r="B7052" s="80" t="s">
        <v>180</v>
      </c>
      <c r="C7052" s="80" t="s">
        <v>29</v>
      </c>
      <c r="D7052" s="80" t="s">
        <v>21706</v>
      </c>
      <c r="E7052" s="104" t="s">
        <v>21707</v>
      </c>
      <c r="F7052" s="107">
        <v>26891</v>
      </c>
      <c r="G7052" s="67" t="s">
        <v>87</v>
      </c>
      <c r="H7052" s="80"/>
      <c r="I7052" s="80" t="s">
        <v>21708</v>
      </c>
      <c r="J7052" s="104" t="s">
        <v>204</v>
      </c>
      <c r="K7052" s="67" t="s">
        <v>117</v>
      </c>
      <c r="L7052" s="67"/>
      <c r="M7052" s="67"/>
      <c r="N7052" s="67"/>
      <c r="O7052" s="81"/>
      <c r="P7052" s="81">
        <v>46053</v>
      </c>
      <c r="Q7052" s="103" t="str">
        <f>IFERROR(VLOOKUP(J7052,Настройка!$C$4:$E$121,2,),"Ошибка")</f>
        <v>R</v>
      </c>
    </row>
    <row r="7053" spans="1:17" ht="14.4" customHeight="1">
      <c r="A7053" s="67">
        <v>7048</v>
      </c>
      <c r="B7053" s="80" t="s">
        <v>180</v>
      </c>
      <c r="C7053" s="80" t="s">
        <v>29</v>
      </c>
      <c r="D7053" s="80" t="s">
        <v>21709</v>
      </c>
      <c r="E7053" s="104" t="s">
        <v>21710</v>
      </c>
      <c r="F7053" s="107">
        <v>31253</v>
      </c>
      <c r="G7053" s="67" t="s">
        <v>77</v>
      </c>
      <c r="H7053" s="80" t="s">
        <v>21711</v>
      </c>
      <c r="I7053" s="80" t="s">
        <v>21712</v>
      </c>
      <c r="J7053" s="104" t="s">
        <v>70</v>
      </c>
      <c r="K7053" s="67" t="s">
        <v>109</v>
      </c>
      <c r="L7053" s="67"/>
      <c r="M7053" s="67"/>
      <c r="N7053" s="67"/>
      <c r="O7053" s="81"/>
      <c r="P7053" s="81">
        <v>46054</v>
      </c>
      <c r="Q7053" s="103" t="str">
        <f>IFERROR(VLOOKUP(J7053,Настройка!$C$4:$E$121,2,),"Ошибка")</f>
        <v>ITR</v>
      </c>
    </row>
    <row r="7054" spans="1:17" ht="14.4" customHeight="1">
      <c r="A7054" s="67">
        <v>7049</v>
      </c>
      <c r="B7054" s="80" t="s">
        <v>180</v>
      </c>
      <c r="C7054" s="80" t="s">
        <v>29</v>
      </c>
      <c r="D7054" s="80" t="s">
        <v>21713</v>
      </c>
      <c r="E7054" s="104" t="s">
        <v>21714</v>
      </c>
      <c r="F7054" s="107">
        <v>25109</v>
      </c>
      <c r="G7054" s="67" t="s">
        <v>93</v>
      </c>
      <c r="H7054" s="80" t="s">
        <v>814</v>
      </c>
      <c r="I7054" s="80" t="s">
        <v>21715</v>
      </c>
      <c r="J7054" s="104" t="s">
        <v>208</v>
      </c>
      <c r="K7054" s="67" t="s">
        <v>117</v>
      </c>
      <c r="L7054" s="67"/>
      <c r="M7054" s="67"/>
      <c r="N7054" s="67"/>
      <c r="O7054" s="81"/>
      <c r="P7054" s="81">
        <v>46054</v>
      </c>
      <c r="Q7054" s="103" t="str">
        <f>IFERROR(VLOOKUP(J7054,Настройка!$C$4:$E$121,2,),"Ошибка")</f>
        <v>R</v>
      </c>
    </row>
    <row r="7055" spans="1:17" ht="14.4" customHeight="1">
      <c r="A7055" s="67">
        <v>7050</v>
      </c>
      <c r="B7055" s="80" t="s">
        <v>180</v>
      </c>
      <c r="C7055" s="80" t="s">
        <v>29</v>
      </c>
      <c r="D7055" s="80" t="s">
        <v>21716</v>
      </c>
      <c r="E7055" s="104" t="s">
        <v>21717</v>
      </c>
      <c r="F7055" s="107">
        <v>35796</v>
      </c>
      <c r="G7055" s="67" t="s">
        <v>67</v>
      </c>
      <c r="H7055" s="80"/>
      <c r="I7055" s="80" t="s">
        <v>21718</v>
      </c>
      <c r="J7055" s="104" t="s">
        <v>227</v>
      </c>
      <c r="K7055" s="67" t="s">
        <v>131</v>
      </c>
      <c r="L7055" s="67"/>
      <c r="M7055" s="67"/>
      <c r="N7055" s="67"/>
      <c r="O7055" s="81"/>
      <c r="P7055" s="81">
        <v>46054</v>
      </c>
      <c r="Q7055" s="103" t="str">
        <f>IFERROR(VLOOKUP(J7055,Настройка!$C$4:$E$121,2,),"Ошибка")</f>
        <v>R</v>
      </c>
    </row>
    <row r="7056" spans="1:17" ht="14.4" customHeight="1">
      <c r="A7056" s="67">
        <v>7051</v>
      </c>
      <c r="B7056" s="80" t="s">
        <v>180</v>
      </c>
      <c r="C7056" s="80" t="s">
        <v>29</v>
      </c>
      <c r="D7056" s="80" t="s">
        <v>21719</v>
      </c>
      <c r="E7056" s="104" t="s">
        <v>21720</v>
      </c>
      <c r="F7056" s="107">
        <v>35539</v>
      </c>
      <c r="G7056" s="67" t="s">
        <v>67</v>
      </c>
      <c r="H7056" s="80" t="s">
        <v>401</v>
      </c>
      <c r="I7056" s="80" t="s">
        <v>21721</v>
      </c>
      <c r="J7056" s="104" t="s">
        <v>181</v>
      </c>
      <c r="K7056" s="67" t="s">
        <v>109</v>
      </c>
      <c r="L7056" s="67"/>
      <c r="M7056" s="67"/>
      <c r="N7056" s="67"/>
      <c r="O7056" s="81"/>
      <c r="P7056" s="81">
        <v>46054</v>
      </c>
      <c r="Q7056" s="103" t="str">
        <f>IFERROR(VLOOKUP(J7056,Настройка!$C$4:$E$121,2,),"Ошибка")</f>
        <v>ITR</v>
      </c>
    </row>
    <row r="7057" spans="1:17" ht="14.4" customHeight="1">
      <c r="A7057" s="67">
        <v>7052</v>
      </c>
      <c r="B7057" s="80" t="s">
        <v>180</v>
      </c>
      <c r="C7057" s="80" t="s">
        <v>29</v>
      </c>
      <c r="D7057" s="80" t="s">
        <v>21722</v>
      </c>
      <c r="E7057" s="104" t="s">
        <v>21723</v>
      </c>
      <c r="F7057" s="107">
        <v>26144</v>
      </c>
      <c r="G7057" s="67" t="s">
        <v>83</v>
      </c>
      <c r="H7057" s="80"/>
      <c r="I7057" s="80" t="s">
        <v>21724</v>
      </c>
      <c r="J7057" s="104" t="s">
        <v>199</v>
      </c>
      <c r="K7057" s="67" t="s">
        <v>121</v>
      </c>
      <c r="L7057" s="67" t="s">
        <v>148</v>
      </c>
      <c r="M7057" s="67" t="s">
        <v>166</v>
      </c>
      <c r="N7057" s="67" t="s">
        <v>196</v>
      </c>
      <c r="O7057" s="81">
        <v>46624</v>
      </c>
      <c r="P7057" s="81">
        <v>46054</v>
      </c>
      <c r="Q7057" s="103" t="str">
        <f>IFERROR(VLOOKUP(J7057,Настройка!$C$4:$E$121,2,),"Ошибка")</f>
        <v>ITR</v>
      </c>
    </row>
    <row r="7058" spans="1:17" ht="14.4" customHeight="1">
      <c r="A7058" s="67">
        <v>7053</v>
      </c>
      <c r="B7058" s="80" t="s">
        <v>180</v>
      </c>
      <c r="C7058" s="80" t="s">
        <v>29</v>
      </c>
      <c r="D7058" s="80" t="s">
        <v>21725</v>
      </c>
      <c r="E7058" s="104" t="s">
        <v>21726</v>
      </c>
      <c r="F7058" s="107">
        <v>37265</v>
      </c>
      <c r="G7058" s="67" t="s">
        <v>67</v>
      </c>
      <c r="H7058" s="80"/>
      <c r="I7058" s="80" t="s">
        <v>21727</v>
      </c>
      <c r="J7058" s="104" t="s">
        <v>227</v>
      </c>
      <c r="K7058" s="67" t="s">
        <v>131</v>
      </c>
      <c r="L7058" s="67"/>
      <c r="M7058" s="67"/>
      <c r="N7058" s="67"/>
      <c r="O7058" s="81"/>
      <c r="P7058" s="81">
        <v>46054</v>
      </c>
      <c r="Q7058" s="103" t="str">
        <f>IFERROR(VLOOKUP(J7058,Настройка!$C$4:$E$121,2,),"Ошибка")</f>
        <v>R</v>
      </c>
    </row>
    <row r="7059" spans="1:17" ht="14.4" customHeight="1">
      <c r="A7059" s="67">
        <v>7054</v>
      </c>
      <c r="B7059" s="80" t="s">
        <v>180</v>
      </c>
      <c r="C7059" s="80" t="s">
        <v>29</v>
      </c>
      <c r="D7059" s="80" t="s">
        <v>21728</v>
      </c>
      <c r="E7059" s="104" t="s">
        <v>21729</v>
      </c>
      <c r="F7059" s="107">
        <v>29943</v>
      </c>
      <c r="G7059" s="67" t="s">
        <v>83</v>
      </c>
      <c r="H7059" s="80"/>
      <c r="I7059" s="80" t="s">
        <v>21730</v>
      </c>
      <c r="J7059" s="104" t="s">
        <v>54</v>
      </c>
      <c r="K7059" s="67" t="s">
        <v>109</v>
      </c>
      <c r="L7059" s="67" t="s">
        <v>148</v>
      </c>
      <c r="M7059" s="67" t="s">
        <v>166</v>
      </c>
      <c r="N7059" s="67" t="s">
        <v>196</v>
      </c>
      <c r="O7059" s="81">
        <v>46429</v>
      </c>
      <c r="P7059" s="81">
        <v>46054</v>
      </c>
      <c r="Q7059" s="103" t="str">
        <f>IFERROR(VLOOKUP(J7059,Настройка!$C$4:$E$121,2,),"Ошибка")</f>
        <v>ITR</v>
      </c>
    </row>
    <row r="7060" spans="1:17" ht="14.4" customHeight="1">
      <c r="A7060" s="67">
        <v>7055</v>
      </c>
      <c r="B7060" s="80" t="s">
        <v>180</v>
      </c>
      <c r="C7060" s="80" t="s">
        <v>29</v>
      </c>
      <c r="D7060" s="80" t="s">
        <v>21731</v>
      </c>
      <c r="E7060" s="104" t="s">
        <v>21732</v>
      </c>
      <c r="F7060" s="107">
        <v>30269</v>
      </c>
      <c r="G7060" s="67" t="s">
        <v>67</v>
      </c>
      <c r="H7060" s="80"/>
      <c r="I7060" s="80" t="s">
        <v>21733</v>
      </c>
      <c r="J7060" s="104" t="s">
        <v>227</v>
      </c>
      <c r="K7060" s="67" t="s">
        <v>131</v>
      </c>
      <c r="L7060" s="67"/>
      <c r="M7060" s="67"/>
      <c r="N7060" s="67"/>
      <c r="O7060" s="81"/>
      <c r="P7060" s="81">
        <v>46054</v>
      </c>
      <c r="Q7060" s="103" t="str">
        <f>IFERROR(VLOOKUP(J7060,Настройка!$C$4:$E$121,2,),"Ошибка")</f>
        <v>R</v>
      </c>
    </row>
    <row r="7061" spans="1:17" ht="14.4" customHeight="1">
      <c r="A7061" s="67">
        <v>7056</v>
      </c>
      <c r="B7061" s="80" t="s">
        <v>180</v>
      </c>
      <c r="C7061" s="80" t="s">
        <v>29</v>
      </c>
      <c r="D7061" s="80" t="s">
        <v>21734</v>
      </c>
      <c r="E7061" s="104" t="s">
        <v>21735</v>
      </c>
      <c r="F7061" s="107">
        <v>30568</v>
      </c>
      <c r="G7061" s="67" t="s">
        <v>93</v>
      </c>
      <c r="H7061" s="80" t="s">
        <v>814</v>
      </c>
      <c r="I7061" s="80" t="s">
        <v>21736</v>
      </c>
      <c r="J7061" s="104" t="s">
        <v>213</v>
      </c>
      <c r="K7061" s="67" t="s">
        <v>121</v>
      </c>
      <c r="L7061" s="67"/>
      <c r="M7061" s="67"/>
      <c r="N7061" s="67"/>
      <c r="O7061" s="81"/>
      <c r="P7061" s="81">
        <v>46054</v>
      </c>
      <c r="Q7061" s="103" t="str">
        <f>IFERROR(VLOOKUP(J7061,Настройка!$C$4:$E$121,2,),"Ошибка")</f>
        <v>R</v>
      </c>
    </row>
    <row r="7062" spans="1:17" ht="14.4" customHeight="1">
      <c r="A7062" s="67">
        <v>7057</v>
      </c>
      <c r="B7062" s="80" t="s">
        <v>180</v>
      </c>
      <c r="C7062" s="80" t="s">
        <v>29</v>
      </c>
      <c r="D7062" s="80" t="s">
        <v>21737</v>
      </c>
      <c r="E7062" s="104" t="s">
        <v>21738</v>
      </c>
      <c r="F7062" s="107">
        <v>26900</v>
      </c>
      <c r="G7062" s="67" t="s">
        <v>93</v>
      </c>
      <c r="H7062" s="80" t="s">
        <v>814</v>
      </c>
      <c r="I7062" s="80" t="s">
        <v>21739</v>
      </c>
      <c r="J7062" s="104" t="s">
        <v>208</v>
      </c>
      <c r="K7062" s="67" t="s">
        <v>117</v>
      </c>
      <c r="L7062" s="67"/>
      <c r="M7062" s="67"/>
      <c r="N7062" s="67"/>
      <c r="O7062" s="81"/>
      <c r="P7062" s="81">
        <v>46054</v>
      </c>
      <c r="Q7062" s="103" t="str">
        <f>IFERROR(VLOOKUP(J7062,Настройка!$C$4:$E$121,2,),"Ошибка")</f>
        <v>R</v>
      </c>
    </row>
    <row r="7063" spans="1:17" ht="14.4" customHeight="1">
      <c r="A7063" s="67">
        <v>7058</v>
      </c>
      <c r="B7063" s="80" t="s">
        <v>180</v>
      </c>
      <c r="C7063" s="80" t="s">
        <v>29</v>
      </c>
      <c r="D7063" s="80" t="s">
        <v>21740</v>
      </c>
      <c r="E7063" s="104" t="s">
        <v>21741</v>
      </c>
      <c r="F7063" s="107">
        <v>38427</v>
      </c>
      <c r="G7063" s="67" t="s">
        <v>69</v>
      </c>
      <c r="H7063" s="80" t="s">
        <v>302</v>
      </c>
      <c r="I7063" s="80" t="s">
        <v>21742</v>
      </c>
      <c r="J7063" s="104" t="s">
        <v>222</v>
      </c>
      <c r="K7063" s="67" t="s">
        <v>121</v>
      </c>
      <c r="L7063" s="67"/>
      <c r="M7063" s="67"/>
      <c r="N7063" s="67"/>
      <c r="O7063" s="81"/>
      <c r="P7063" s="81">
        <v>46055</v>
      </c>
      <c r="Q7063" s="103" t="str">
        <f>IFERROR(VLOOKUP(J7063,Настройка!$C$4:$E$121,2,),"Ошибка")</f>
        <v>R</v>
      </c>
    </row>
    <row r="7064" spans="1:17" ht="14.4" customHeight="1">
      <c r="A7064" s="67">
        <v>7059</v>
      </c>
      <c r="B7064" s="80" t="s">
        <v>180</v>
      </c>
      <c r="C7064" s="80" t="s">
        <v>29</v>
      </c>
      <c r="D7064" s="80" t="s">
        <v>21743</v>
      </c>
      <c r="E7064" s="104" t="s">
        <v>21744</v>
      </c>
      <c r="F7064" s="107">
        <v>33647</v>
      </c>
      <c r="G7064" s="67" t="s">
        <v>93</v>
      </c>
      <c r="H7064" s="80" t="s">
        <v>814</v>
      </c>
      <c r="I7064" s="80" t="s">
        <v>21745</v>
      </c>
      <c r="J7064" s="104" t="s">
        <v>204</v>
      </c>
      <c r="K7064" s="67" t="s">
        <v>117</v>
      </c>
      <c r="L7064" s="67"/>
      <c r="M7064" s="67"/>
      <c r="N7064" s="67"/>
      <c r="O7064" s="81"/>
      <c r="P7064" s="81">
        <v>46055</v>
      </c>
      <c r="Q7064" s="103" t="str">
        <f>IFERROR(VLOOKUP(J7064,Настройка!$C$4:$E$121,2,),"Ошибка")</f>
        <v>R</v>
      </c>
    </row>
    <row r="7065" spans="1:17" ht="14.4" customHeight="1">
      <c r="A7065" s="67">
        <v>7060</v>
      </c>
      <c r="B7065" s="80" t="s">
        <v>180</v>
      </c>
      <c r="C7065" s="80" t="s">
        <v>29</v>
      </c>
      <c r="D7065" s="80" t="s">
        <v>21746</v>
      </c>
      <c r="E7065" s="104" t="s">
        <v>21747</v>
      </c>
      <c r="F7065" s="107">
        <v>26505</v>
      </c>
      <c r="G7065" s="67" t="s">
        <v>77</v>
      </c>
      <c r="H7065" s="80" t="s">
        <v>14907</v>
      </c>
      <c r="I7065" s="80" t="s">
        <v>21748</v>
      </c>
      <c r="J7065" s="104" t="s">
        <v>201</v>
      </c>
      <c r="K7065" s="67" t="s">
        <v>117</v>
      </c>
      <c r="L7065" s="67"/>
      <c r="M7065" s="67"/>
      <c r="N7065" s="67"/>
      <c r="O7065" s="81"/>
      <c r="P7065" s="81">
        <v>46055</v>
      </c>
      <c r="Q7065" s="103" t="str">
        <f>IFERROR(VLOOKUP(J7065,Настройка!$C$4:$E$121,2,),"Ошибка")</f>
        <v>ITR</v>
      </c>
    </row>
    <row r="7066" spans="1:17" ht="14.4" customHeight="1">
      <c r="A7066" s="67">
        <v>7061</v>
      </c>
      <c r="B7066" s="80" t="s">
        <v>180</v>
      </c>
      <c r="C7066" s="80" t="s">
        <v>29</v>
      </c>
      <c r="D7066" s="80" t="s">
        <v>21749</v>
      </c>
      <c r="E7066" s="104" t="s">
        <v>21750</v>
      </c>
      <c r="F7066" s="107">
        <v>29650</v>
      </c>
      <c r="G7066" s="67" t="s">
        <v>65</v>
      </c>
      <c r="H7066" s="80" t="s">
        <v>429</v>
      </c>
      <c r="I7066" s="80" t="s">
        <v>21751</v>
      </c>
      <c r="J7066" s="104" t="s">
        <v>226</v>
      </c>
      <c r="K7066" s="67" t="s">
        <v>129</v>
      </c>
      <c r="L7066" s="67" t="s">
        <v>152</v>
      </c>
      <c r="M7066" s="67" t="s">
        <v>166</v>
      </c>
      <c r="N7066" s="67" t="s">
        <v>180</v>
      </c>
      <c r="O7066" s="81">
        <v>46385</v>
      </c>
      <c r="P7066" s="81">
        <v>46055</v>
      </c>
      <c r="Q7066" s="103" t="str">
        <f>IFERROR(VLOOKUP(J7066,Настройка!$C$4:$E$121,2,),"Ошибка")</f>
        <v>R</v>
      </c>
    </row>
    <row r="7067" spans="1:17" ht="14.4" customHeight="1">
      <c r="A7067" s="67">
        <v>7062</v>
      </c>
      <c r="B7067" s="80" t="s">
        <v>180</v>
      </c>
      <c r="C7067" s="80" t="s">
        <v>29</v>
      </c>
      <c r="D7067" s="80" t="s">
        <v>21752</v>
      </c>
      <c r="E7067" s="104" t="s">
        <v>21753</v>
      </c>
      <c r="F7067" s="107">
        <v>28412</v>
      </c>
      <c r="G7067" s="67" t="s">
        <v>93</v>
      </c>
      <c r="H7067" s="80" t="s">
        <v>814</v>
      </c>
      <c r="I7067" s="80" t="s">
        <v>21754</v>
      </c>
      <c r="J7067" s="104" t="s">
        <v>204</v>
      </c>
      <c r="K7067" s="67" t="s">
        <v>117</v>
      </c>
      <c r="L7067" s="67"/>
      <c r="M7067" s="67"/>
      <c r="N7067" s="67"/>
      <c r="O7067" s="81"/>
      <c r="P7067" s="81">
        <v>46055</v>
      </c>
      <c r="Q7067" s="103" t="str">
        <f>IFERROR(VLOOKUP(J7067,Настройка!$C$4:$E$121,2,),"Ошибка")</f>
        <v>R</v>
      </c>
    </row>
    <row r="7068" spans="1:17" ht="14.4" customHeight="1">
      <c r="A7068" s="67">
        <v>7063</v>
      </c>
      <c r="B7068" s="80" t="s">
        <v>180</v>
      </c>
      <c r="C7068" s="80" t="s">
        <v>29</v>
      </c>
      <c r="D7068" s="80" t="s">
        <v>21755</v>
      </c>
      <c r="E7068" s="104" t="s">
        <v>21756</v>
      </c>
      <c r="F7068" s="107">
        <v>38583</v>
      </c>
      <c r="G7068" s="67" t="s">
        <v>93</v>
      </c>
      <c r="H7068" s="80" t="s">
        <v>814</v>
      </c>
      <c r="I7068" s="80" t="s">
        <v>21757</v>
      </c>
      <c r="J7068" s="104" t="s">
        <v>96</v>
      </c>
      <c r="K7068" s="67" t="s">
        <v>109</v>
      </c>
      <c r="L7068" s="67"/>
      <c r="M7068" s="67"/>
      <c r="N7068" s="67"/>
      <c r="O7068" s="81"/>
      <c r="P7068" s="81">
        <v>46056</v>
      </c>
      <c r="Q7068" s="103" t="str">
        <f>IFERROR(VLOOKUP(J7068,Настройка!$C$4:$E$121,2,),"Ошибка")</f>
        <v>ITR</v>
      </c>
    </row>
    <row r="7069" spans="1:17" ht="14.4" customHeight="1">
      <c r="A7069" s="67">
        <v>7064</v>
      </c>
      <c r="B7069" s="80" t="s">
        <v>180</v>
      </c>
      <c r="C7069" s="80" t="s">
        <v>29</v>
      </c>
      <c r="D7069" s="80" t="s">
        <v>21758</v>
      </c>
      <c r="E7069" s="104" t="s">
        <v>21759</v>
      </c>
      <c r="F7069" s="107">
        <v>37356</v>
      </c>
      <c r="G7069" s="67" t="s">
        <v>59</v>
      </c>
      <c r="H7069" s="80" t="s">
        <v>5442</v>
      </c>
      <c r="I7069" s="80" t="s">
        <v>21760</v>
      </c>
      <c r="J7069" s="104" t="s">
        <v>156</v>
      </c>
      <c r="K7069" s="67" t="s">
        <v>109</v>
      </c>
      <c r="L7069" s="67"/>
      <c r="M7069" s="67"/>
      <c r="N7069" s="67"/>
      <c r="O7069" s="81"/>
      <c r="P7069" s="81">
        <v>46056</v>
      </c>
      <c r="Q7069" s="103" t="str">
        <f>IFERROR(VLOOKUP(J7069,Настройка!$C$4:$E$121,2,),"Ошибка")</f>
        <v>ITR</v>
      </c>
    </row>
    <row r="7070" spans="1:17" ht="14.4" customHeight="1">
      <c r="A7070" s="67">
        <v>7065</v>
      </c>
      <c r="B7070" s="80" t="s">
        <v>180</v>
      </c>
      <c r="C7070" s="80" t="s">
        <v>29</v>
      </c>
      <c r="D7070" s="80" t="s">
        <v>21761</v>
      </c>
      <c r="E7070" s="104" t="s">
        <v>21762</v>
      </c>
      <c r="F7070" s="107">
        <v>33759</v>
      </c>
      <c r="G7070" s="67" t="s">
        <v>77</v>
      </c>
      <c r="H7070" s="80" t="s">
        <v>15060</v>
      </c>
      <c r="I7070" s="80" t="s">
        <v>21763</v>
      </c>
      <c r="J7070" s="104" t="s">
        <v>156</v>
      </c>
      <c r="K7070" s="67" t="s">
        <v>109</v>
      </c>
      <c r="L7070" s="67"/>
      <c r="M7070" s="67"/>
      <c r="N7070" s="67"/>
      <c r="O7070" s="81"/>
      <c r="P7070" s="81">
        <v>46056</v>
      </c>
      <c r="Q7070" s="103" t="str">
        <f>IFERROR(VLOOKUP(J7070,Настройка!$C$4:$E$121,2,),"Ошибка")</f>
        <v>ITR</v>
      </c>
    </row>
    <row r="7071" spans="1:17" ht="14.4" customHeight="1">
      <c r="A7071" s="67">
        <v>7066</v>
      </c>
      <c r="B7071" s="80" t="s">
        <v>180</v>
      </c>
      <c r="C7071" s="80" t="s">
        <v>29</v>
      </c>
      <c r="D7071" s="80" t="s">
        <v>21764</v>
      </c>
      <c r="E7071" s="104" t="s">
        <v>21765</v>
      </c>
      <c r="F7071" s="107">
        <v>33245</v>
      </c>
      <c r="G7071" s="67" t="s">
        <v>67</v>
      </c>
      <c r="H7071" s="80"/>
      <c r="I7071" s="80" t="s">
        <v>21766</v>
      </c>
      <c r="J7071" s="104" t="s">
        <v>215</v>
      </c>
      <c r="K7071" s="67" t="s">
        <v>129</v>
      </c>
      <c r="L7071" s="67"/>
      <c r="M7071" s="67"/>
      <c r="N7071" s="67"/>
      <c r="O7071" s="81"/>
      <c r="P7071" s="81">
        <v>46056</v>
      </c>
      <c r="Q7071" s="103" t="str">
        <f>IFERROR(VLOOKUP(J7071,Настройка!$C$4:$E$121,2,),"Ошибка")</f>
        <v>R</v>
      </c>
    </row>
    <row r="7072" spans="1:17" ht="14.4" customHeight="1">
      <c r="A7072" s="67">
        <v>7067</v>
      </c>
      <c r="B7072" s="80" t="s">
        <v>180</v>
      </c>
      <c r="C7072" s="80" t="s">
        <v>29</v>
      </c>
      <c r="D7072" s="80" t="s">
        <v>21767</v>
      </c>
      <c r="E7072" s="104" t="s">
        <v>21768</v>
      </c>
      <c r="F7072" s="107">
        <v>28009</v>
      </c>
      <c r="G7072" s="67" t="s">
        <v>93</v>
      </c>
      <c r="H7072" s="80" t="s">
        <v>814</v>
      </c>
      <c r="I7072" s="80" t="s">
        <v>21769</v>
      </c>
      <c r="J7072" s="104" t="s">
        <v>204</v>
      </c>
      <c r="K7072" s="67" t="s">
        <v>117</v>
      </c>
      <c r="L7072" s="67"/>
      <c r="M7072" s="67"/>
      <c r="N7072" s="67"/>
      <c r="O7072" s="81"/>
      <c r="P7072" s="81">
        <v>46057</v>
      </c>
      <c r="Q7072" s="103" t="str">
        <f>IFERROR(VLOOKUP(J7072,Настройка!$C$4:$E$121,2,),"Ошибка")</f>
        <v>R</v>
      </c>
    </row>
    <row r="7073" spans="1:17" ht="14.4" customHeight="1">
      <c r="A7073" s="67">
        <v>7068</v>
      </c>
      <c r="B7073" s="80" t="s">
        <v>180</v>
      </c>
      <c r="C7073" s="80" t="s">
        <v>29</v>
      </c>
      <c r="D7073" s="80" t="s">
        <v>21770</v>
      </c>
      <c r="E7073" s="104" t="s">
        <v>21771</v>
      </c>
      <c r="F7073" s="107">
        <v>28250</v>
      </c>
      <c r="G7073" s="67" t="s">
        <v>93</v>
      </c>
      <c r="H7073" s="80" t="s">
        <v>814</v>
      </c>
      <c r="I7073" s="80" t="s">
        <v>21772</v>
      </c>
      <c r="J7073" s="104" t="s">
        <v>204</v>
      </c>
      <c r="K7073" s="67" t="s">
        <v>117</v>
      </c>
      <c r="L7073" s="67"/>
      <c r="M7073" s="67"/>
      <c r="N7073" s="67"/>
      <c r="O7073" s="81"/>
      <c r="P7073" s="81">
        <v>46057</v>
      </c>
      <c r="Q7073" s="103" t="str">
        <f>IFERROR(VLOOKUP(J7073,Настройка!$C$4:$E$121,2,),"Ошибка")</f>
        <v>R</v>
      </c>
    </row>
    <row r="7074" spans="1:17" ht="14.4" customHeight="1">
      <c r="A7074" s="67">
        <v>7069</v>
      </c>
      <c r="B7074" s="80" t="s">
        <v>180</v>
      </c>
      <c r="C7074" s="80" t="s">
        <v>29</v>
      </c>
      <c r="D7074" s="80" t="s">
        <v>21773</v>
      </c>
      <c r="E7074" s="104" t="s">
        <v>21774</v>
      </c>
      <c r="F7074" s="107">
        <v>30641</v>
      </c>
      <c r="G7074" s="67" t="s">
        <v>67</v>
      </c>
      <c r="H7074" s="80"/>
      <c r="I7074" s="80" t="s">
        <v>21775</v>
      </c>
      <c r="J7074" s="104" t="s">
        <v>227</v>
      </c>
      <c r="K7074" s="67" t="s">
        <v>131</v>
      </c>
      <c r="L7074" s="67"/>
      <c r="M7074" s="67"/>
      <c r="N7074" s="67"/>
      <c r="O7074" s="81"/>
      <c r="P7074" s="81">
        <v>46057</v>
      </c>
      <c r="Q7074" s="103" t="str">
        <f>IFERROR(VLOOKUP(J7074,Настройка!$C$4:$E$121,2,),"Ошибка")</f>
        <v>R</v>
      </c>
    </row>
    <row r="7075" spans="1:17" ht="14.4" customHeight="1">
      <c r="A7075" s="67">
        <v>7070</v>
      </c>
      <c r="B7075" s="80" t="s">
        <v>180</v>
      </c>
      <c r="C7075" s="80" t="s">
        <v>29</v>
      </c>
      <c r="D7075" s="80" t="s">
        <v>21776</v>
      </c>
      <c r="E7075" s="104" t="s">
        <v>21777</v>
      </c>
      <c r="F7075" s="107">
        <v>35543</v>
      </c>
      <c r="G7075" s="67" t="s">
        <v>89</v>
      </c>
      <c r="H7075" s="80" t="s">
        <v>602</v>
      </c>
      <c r="I7075" s="80" t="s">
        <v>21778</v>
      </c>
      <c r="J7075" s="104" t="s">
        <v>222</v>
      </c>
      <c r="K7075" s="67" t="s">
        <v>121</v>
      </c>
      <c r="L7075" s="67" t="s">
        <v>152</v>
      </c>
      <c r="M7075" s="67" t="s">
        <v>166</v>
      </c>
      <c r="N7075" s="67" t="s">
        <v>180</v>
      </c>
      <c r="O7075" s="81">
        <v>46363</v>
      </c>
      <c r="P7075" s="81">
        <v>46042</v>
      </c>
      <c r="Q7075" s="103" t="str">
        <f>IFERROR(VLOOKUP(J7075,Настройка!$C$4:$E$121,2,),"Ошибка")</f>
        <v>R</v>
      </c>
    </row>
    <row r="7076" spans="1:17" ht="14.4" customHeight="1">
      <c r="A7076" s="67">
        <v>7071</v>
      </c>
      <c r="B7076" s="80" t="s">
        <v>180</v>
      </c>
      <c r="C7076" s="80" t="s">
        <v>29</v>
      </c>
      <c r="D7076" s="80" t="s">
        <v>21779</v>
      </c>
      <c r="E7076" s="104" t="s">
        <v>21780</v>
      </c>
      <c r="F7076" s="107">
        <v>33727</v>
      </c>
      <c r="G7076" s="67" t="s">
        <v>89</v>
      </c>
      <c r="H7076" s="80" t="s">
        <v>602</v>
      </c>
      <c r="I7076" s="80" t="s">
        <v>21781</v>
      </c>
      <c r="J7076" s="104" t="s">
        <v>222</v>
      </c>
      <c r="K7076" s="67" t="s">
        <v>121</v>
      </c>
      <c r="L7076" s="67" t="s">
        <v>152</v>
      </c>
      <c r="M7076" s="67" t="s">
        <v>166</v>
      </c>
      <c r="N7076" s="67" t="s">
        <v>180</v>
      </c>
      <c r="O7076" s="81">
        <v>46363</v>
      </c>
      <c r="P7076" s="81">
        <v>46042</v>
      </c>
      <c r="Q7076" s="103" t="str">
        <f>IFERROR(VLOOKUP(J7076,Настройка!$C$4:$E$121,2,),"Ошибка")</f>
        <v>R</v>
      </c>
    </row>
    <row r="7077" spans="1:17" ht="14.4" customHeight="1">
      <c r="A7077" s="67">
        <v>7072</v>
      </c>
      <c r="B7077" s="80" t="s">
        <v>180</v>
      </c>
      <c r="C7077" s="80" t="s">
        <v>29</v>
      </c>
      <c r="D7077" s="80" t="s">
        <v>21782</v>
      </c>
      <c r="E7077" s="104" t="s">
        <v>21783</v>
      </c>
      <c r="F7077" s="107">
        <v>32441</v>
      </c>
      <c r="G7077" s="67" t="s">
        <v>89</v>
      </c>
      <c r="H7077" s="80" t="s">
        <v>602</v>
      </c>
      <c r="I7077" s="80" t="s">
        <v>21784</v>
      </c>
      <c r="J7077" s="104" t="s">
        <v>222</v>
      </c>
      <c r="K7077" s="67" t="s">
        <v>121</v>
      </c>
      <c r="L7077" s="67" t="s">
        <v>152</v>
      </c>
      <c r="M7077" s="67" t="s">
        <v>166</v>
      </c>
      <c r="N7077" s="67" t="s">
        <v>180</v>
      </c>
      <c r="O7077" s="81">
        <v>46363</v>
      </c>
      <c r="P7077" s="81">
        <v>46042</v>
      </c>
      <c r="Q7077" s="103" t="str">
        <f>IFERROR(VLOOKUP(J7077,Настройка!$C$4:$E$121,2,),"Ошибка")</f>
        <v>R</v>
      </c>
    </row>
    <row r="7078" spans="1:17" ht="14.4" customHeight="1">
      <c r="A7078" s="67">
        <v>7073</v>
      </c>
      <c r="B7078" s="80" t="s">
        <v>180</v>
      </c>
      <c r="C7078" s="80" t="s">
        <v>29</v>
      </c>
      <c r="D7078" s="80" t="s">
        <v>21785</v>
      </c>
      <c r="E7078" s="104" t="s">
        <v>21786</v>
      </c>
      <c r="F7078" s="107">
        <v>35262</v>
      </c>
      <c r="G7078" s="67" t="s">
        <v>89</v>
      </c>
      <c r="H7078" s="80" t="s">
        <v>602</v>
      </c>
      <c r="I7078" s="80" t="s">
        <v>21787</v>
      </c>
      <c r="J7078" s="104" t="s">
        <v>222</v>
      </c>
      <c r="K7078" s="67" t="s">
        <v>121</v>
      </c>
      <c r="L7078" s="67" t="s">
        <v>152</v>
      </c>
      <c r="M7078" s="67" t="s">
        <v>166</v>
      </c>
      <c r="N7078" s="67" t="s">
        <v>180</v>
      </c>
      <c r="O7078" s="81">
        <v>46363</v>
      </c>
      <c r="P7078" s="81">
        <v>46042</v>
      </c>
      <c r="Q7078" s="103" t="str">
        <f>IFERROR(VLOOKUP(J7078,Настройка!$C$4:$E$121,2,),"Ошибка")</f>
        <v>R</v>
      </c>
    </row>
    <row r="7079" spans="1:17" ht="14.4" customHeight="1">
      <c r="A7079" s="67">
        <v>7074</v>
      </c>
      <c r="B7079" s="80" t="s">
        <v>180</v>
      </c>
      <c r="C7079" s="80" t="s">
        <v>29</v>
      </c>
      <c r="D7079" s="80" t="s">
        <v>21788</v>
      </c>
      <c r="E7079" s="104" t="s">
        <v>21789</v>
      </c>
      <c r="F7079" s="107">
        <v>32723</v>
      </c>
      <c r="G7079" s="67" t="s">
        <v>89</v>
      </c>
      <c r="H7079" s="80" t="s">
        <v>602</v>
      </c>
      <c r="I7079" s="80" t="s">
        <v>21790</v>
      </c>
      <c r="J7079" s="104" t="s">
        <v>222</v>
      </c>
      <c r="K7079" s="67" t="s">
        <v>121</v>
      </c>
      <c r="L7079" s="67" t="s">
        <v>152</v>
      </c>
      <c r="M7079" s="67" t="s">
        <v>166</v>
      </c>
      <c r="N7079" s="67" t="s">
        <v>180</v>
      </c>
      <c r="O7079" s="81">
        <v>46363</v>
      </c>
      <c r="P7079" s="81">
        <v>46042</v>
      </c>
      <c r="Q7079" s="103" t="str">
        <f>IFERROR(VLOOKUP(J7079,Настройка!$C$4:$E$121,2,),"Ошибка")</f>
        <v>R</v>
      </c>
    </row>
    <row r="7080" spans="1:17" ht="14.4" customHeight="1">
      <c r="A7080" s="67">
        <v>7075</v>
      </c>
      <c r="B7080" s="80" t="s">
        <v>180</v>
      </c>
      <c r="C7080" s="80" t="s">
        <v>29</v>
      </c>
      <c r="D7080" s="80" t="s">
        <v>21791</v>
      </c>
      <c r="E7080" s="104" t="s">
        <v>21792</v>
      </c>
      <c r="F7080" s="107">
        <v>28566</v>
      </c>
      <c r="G7080" s="67" t="s">
        <v>89</v>
      </c>
      <c r="H7080" s="80" t="s">
        <v>602</v>
      </c>
      <c r="I7080" s="80" t="s">
        <v>21793</v>
      </c>
      <c r="J7080" s="104" t="s">
        <v>222</v>
      </c>
      <c r="K7080" s="67" t="s">
        <v>121</v>
      </c>
      <c r="L7080" s="67" t="s">
        <v>152</v>
      </c>
      <c r="M7080" s="67" t="s">
        <v>166</v>
      </c>
      <c r="N7080" s="67" t="s">
        <v>180</v>
      </c>
      <c r="O7080" s="81">
        <v>46363</v>
      </c>
      <c r="P7080" s="81">
        <v>46042</v>
      </c>
      <c r="Q7080" s="103" t="str">
        <f>IFERROR(VLOOKUP(J7080,Настройка!$C$4:$E$121,2,),"Ошибка")</f>
        <v>R</v>
      </c>
    </row>
    <row r="7081" spans="1:17" ht="14.4" customHeight="1">
      <c r="A7081" s="67">
        <v>7076</v>
      </c>
      <c r="B7081" s="80" t="s">
        <v>180</v>
      </c>
      <c r="C7081" s="80" t="s">
        <v>29</v>
      </c>
      <c r="D7081" s="80" t="s">
        <v>21794</v>
      </c>
      <c r="E7081" s="104" t="s">
        <v>21795</v>
      </c>
      <c r="F7081" s="107">
        <v>35165</v>
      </c>
      <c r="G7081" s="67" t="s">
        <v>89</v>
      </c>
      <c r="H7081" s="80" t="s">
        <v>602</v>
      </c>
      <c r="I7081" s="80" t="s">
        <v>21796</v>
      </c>
      <c r="J7081" s="104" t="s">
        <v>222</v>
      </c>
      <c r="K7081" s="67" t="s">
        <v>121</v>
      </c>
      <c r="L7081" s="67" t="s">
        <v>152</v>
      </c>
      <c r="M7081" s="67" t="s">
        <v>166</v>
      </c>
      <c r="N7081" s="67" t="s">
        <v>180</v>
      </c>
      <c r="O7081" s="81">
        <v>46363</v>
      </c>
      <c r="P7081" s="81">
        <v>46042</v>
      </c>
      <c r="Q7081" s="103" t="str">
        <f>IFERROR(VLOOKUP(J7081,Настройка!$C$4:$E$121,2,),"Ошибка")</f>
        <v>R</v>
      </c>
    </row>
    <row r="7082" spans="1:17" ht="14.4" customHeight="1">
      <c r="A7082" s="67">
        <v>7077</v>
      </c>
      <c r="B7082" s="80" t="s">
        <v>180</v>
      </c>
      <c r="C7082" s="80" t="s">
        <v>29</v>
      </c>
      <c r="D7082" s="80" t="s">
        <v>21797</v>
      </c>
      <c r="E7082" s="104" t="s">
        <v>21798</v>
      </c>
      <c r="F7082" s="107">
        <v>38360</v>
      </c>
      <c r="G7082" s="67" t="s">
        <v>89</v>
      </c>
      <c r="H7082" s="80" t="s">
        <v>602</v>
      </c>
      <c r="I7082" s="80" t="s">
        <v>21799</v>
      </c>
      <c r="J7082" s="104" t="s">
        <v>222</v>
      </c>
      <c r="K7082" s="67" t="s">
        <v>121</v>
      </c>
      <c r="L7082" s="67" t="s">
        <v>152</v>
      </c>
      <c r="M7082" s="67" t="s">
        <v>166</v>
      </c>
      <c r="N7082" s="67" t="s">
        <v>180</v>
      </c>
      <c r="O7082" s="81">
        <v>46363</v>
      </c>
      <c r="P7082" s="81">
        <v>46042</v>
      </c>
      <c r="Q7082" s="103" t="str">
        <f>IFERROR(VLOOKUP(J7082,Настройка!$C$4:$E$121,2,),"Ошибка")</f>
        <v>R</v>
      </c>
    </row>
    <row r="7083" spans="1:17" ht="14.4" customHeight="1">
      <c r="A7083" s="67">
        <v>7078</v>
      </c>
      <c r="B7083" s="80" t="s">
        <v>180</v>
      </c>
      <c r="C7083" s="80" t="s">
        <v>29</v>
      </c>
      <c r="D7083" s="80" t="s">
        <v>21800</v>
      </c>
      <c r="E7083" s="104" t="s">
        <v>21801</v>
      </c>
      <c r="F7083" s="107">
        <v>35488</v>
      </c>
      <c r="G7083" s="67" t="s">
        <v>89</v>
      </c>
      <c r="H7083" s="80" t="s">
        <v>602</v>
      </c>
      <c r="I7083" s="80" t="s">
        <v>21802</v>
      </c>
      <c r="J7083" s="104" t="s">
        <v>222</v>
      </c>
      <c r="K7083" s="67" t="s">
        <v>121</v>
      </c>
      <c r="L7083" s="67" t="s">
        <v>152</v>
      </c>
      <c r="M7083" s="67" t="s">
        <v>166</v>
      </c>
      <c r="N7083" s="67" t="s">
        <v>180</v>
      </c>
      <c r="O7083" s="81">
        <v>46363</v>
      </c>
      <c r="P7083" s="81">
        <v>46042</v>
      </c>
      <c r="Q7083" s="103" t="str">
        <f>IFERROR(VLOOKUP(J7083,Настройка!$C$4:$E$121,2,),"Ошибка")</f>
        <v>R</v>
      </c>
    </row>
    <row r="7084" spans="1:17" ht="14.4" customHeight="1">
      <c r="A7084" s="67">
        <v>7079</v>
      </c>
      <c r="B7084" s="80" t="s">
        <v>180</v>
      </c>
      <c r="C7084" s="80" t="s">
        <v>29</v>
      </c>
      <c r="D7084" s="80" t="s">
        <v>21803</v>
      </c>
      <c r="E7084" s="104" t="s">
        <v>21804</v>
      </c>
      <c r="F7084" s="107">
        <v>31984</v>
      </c>
      <c r="G7084" s="67" t="s">
        <v>89</v>
      </c>
      <c r="H7084" s="80" t="s">
        <v>602</v>
      </c>
      <c r="I7084" s="80" t="s">
        <v>21805</v>
      </c>
      <c r="J7084" s="104" t="s">
        <v>222</v>
      </c>
      <c r="K7084" s="67" t="s">
        <v>121</v>
      </c>
      <c r="L7084" s="67" t="s">
        <v>152</v>
      </c>
      <c r="M7084" s="67" t="s">
        <v>166</v>
      </c>
      <c r="N7084" s="67" t="s">
        <v>180</v>
      </c>
      <c r="O7084" s="81">
        <v>46363</v>
      </c>
      <c r="P7084" s="81">
        <v>46042</v>
      </c>
      <c r="Q7084" s="103" t="str">
        <f>IFERROR(VLOOKUP(J7084,Настройка!$C$4:$E$121,2,),"Ошибка")</f>
        <v>R</v>
      </c>
    </row>
    <row r="7085" spans="1:17" ht="14.4" customHeight="1">
      <c r="A7085" s="67">
        <v>7080</v>
      </c>
      <c r="B7085" s="80" t="s">
        <v>180</v>
      </c>
      <c r="C7085" s="80" t="s">
        <v>29</v>
      </c>
      <c r="D7085" s="80" t="s">
        <v>21806</v>
      </c>
      <c r="E7085" s="104" t="s">
        <v>21807</v>
      </c>
      <c r="F7085" s="107">
        <v>33979</v>
      </c>
      <c r="G7085" s="67" t="s">
        <v>89</v>
      </c>
      <c r="H7085" s="80" t="s">
        <v>602</v>
      </c>
      <c r="I7085" s="80" t="s">
        <v>21808</v>
      </c>
      <c r="J7085" s="104" t="s">
        <v>222</v>
      </c>
      <c r="K7085" s="67" t="s">
        <v>121</v>
      </c>
      <c r="L7085" s="67" t="s">
        <v>152</v>
      </c>
      <c r="M7085" s="67" t="s">
        <v>166</v>
      </c>
      <c r="N7085" s="67" t="s">
        <v>180</v>
      </c>
      <c r="O7085" s="81">
        <v>46363</v>
      </c>
      <c r="P7085" s="81">
        <v>46042</v>
      </c>
      <c r="Q7085" s="103" t="str">
        <f>IFERROR(VLOOKUP(J7085,Настройка!$C$4:$E$121,2,),"Ошибка")</f>
        <v>R</v>
      </c>
    </row>
    <row r="7086" spans="1:17" ht="14.4" customHeight="1">
      <c r="A7086" s="67">
        <v>7081</v>
      </c>
      <c r="B7086" s="80" t="s">
        <v>180</v>
      </c>
      <c r="C7086" s="80" t="s">
        <v>29</v>
      </c>
      <c r="D7086" s="80" t="s">
        <v>21809</v>
      </c>
      <c r="E7086" s="104" t="s">
        <v>21810</v>
      </c>
      <c r="F7086" s="107">
        <v>32576</v>
      </c>
      <c r="G7086" s="67" t="s">
        <v>89</v>
      </c>
      <c r="H7086" s="80" t="s">
        <v>602</v>
      </c>
      <c r="I7086" s="80" t="s">
        <v>21811</v>
      </c>
      <c r="J7086" s="104" t="s">
        <v>222</v>
      </c>
      <c r="K7086" s="67" t="s">
        <v>121</v>
      </c>
      <c r="L7086" s="67" t="s">
        <v>152</v>
      </c>
      <c r="M7086" s="67" t="s">
        <v>166</v>
      </c>
      <c r="N7086" s="67" t="s">
        <v>180</v>
      </c>
      <c r="O7086" s="81">
        <v>46363</v>
      </c>
      <c r="P7086" s="81">
        <v>46042</v>
      </c>
      <c r="Q7086" s="103" t="str">
        <f>IFERROR(VLOOKUP(J7086,Настройка!$C$4:$E$121,2,),"Ошибка")</f>
        <v>R</v>
      </c>
    </row>
    <row r="7087" spans="1:17" ht="14.4" customHeight="1">
      <c r="A7087" s="67">
        <v>7082</v>
      </c>
      <c r="B7087" s="80" t="s">
        <v>180</v>
      </c>
      <c r="C7087" s="80" t="s">
        <v>29</v>
      </c>
      <c r="D7087" s="80" t="s">
        <v>21812</v>
      </c>
      <c r="E7087" s="104" t="s">
        <v>21813</v>
      </c>
      <c r="F7087" s="107">
        <v>38145</v>
      </c>
      <c r="G7087" s="67" t="s">
        <v>89</v>
      </c>
      <c r="H7087" s="80" t="s">
        <v>602</v>
      </c>
      <c r="I7087" s="80" t="s">
        <v>21814</v>
      </c>
      <c r="J7087" s="104" t="s">
        <v>222</v>
      </c>
      <c r="K7087" s="67" t="s">
        <v>121</v>
      </c>
      <c r="L7087" s="67" t="s">
        <v>152</v>
      </c>
      <c r="M7087" s="67" t="s">
        <v>166</v>
      </c>
      <c r="N7087" s="67" t="s">
        <v>180</v>
      </c>
      <c r="O7087" s="81">
        <v>46363</v>
      </c>
      <c r="P7087" s="81">
        <v>46042</v>
      </c>
      <c r="Q7087" s="103" t="str">
        <f>IFERROR(VLOOKUP(J7087,Настройка!$C$4:$E$121,2,),"Ошибка")</f>
        <v>R</v>
      </c>
    </row>
    <row r="7088" spans="1:17" ht="14.4" customHeight="1">
      <c r="A7088" s="67">
        <v>7083</v>
      </c>
      <c r="B7088" s="80" t="s">
        <v>180</v>
      </c>
      <c r="C7088" s="80" t="s">
        <v>29</v>
      </c>
      <c r="D7088" s="80" t="s">
        <v>21815</v>
      </c>
      <c r="E7088" s="104" t="s">
        <v>21816</v>
      </c>
      <c r="F7088" s="107">
        <v>35719</v>
      </c>
      <c r="G7088" s="67" t="s">
        <v>89</v>
      </c>
      <c r="H7088" s="80" t="s">
        <v>602</v>
      </c>
      <c r="I7088" s="80" t="s">
        <v>21817</v>
      </c>
      <c r="J7088" s="104" t="s">
        <v>222</v>
      </c>
      <c r="K7088" s="67" t="s">
        <v>121</v>
      </c>
      <c r="L7088" s="67" t="s">
        <v>152</v>
      </c>
      <c r="M7088" s="67" t="s">
        <v>166</v>
      </c>
      <c r="N7088" s="67" t="s">
        <v>180</v>
      </c>
      <c r="O7088" s="81">
        <v>46363</v>
      </c>
      <c r="P7088" s="81">
        <v>46042</v>
      </c>
      <c r="Q7088" s="103" t="str">
        <f>IFERROR(VLOOKUP(J7088,Настройка!$C$4:$E$121,2,),"Ошибка")</f>
        <v>R</v>
      </c>
    </row>
    <row r="7089" spans="1:17" ht="14.4" customHeight="1">
      <c r="A7089" s="67">
        <v>7084</v>
      </c>
      <c r="B7089" s="80" t="s">
        <v>180</v>
      </c>
      <c r="C7089" s="80" t="s">
        <v>29</v>
      </c>
      <c r="D7089" s="80" t="s">
        <v>21818</v>
      </c>
      <c r="E7089" s="104" t="s">
        <v>21819</v>
      </c>
      <c r="F7089" s="107">
        <v>34142</v>
      </c>
      <c r="G7089" s="67" t="s">
        <v>89</v>
      </c>
      <c r="H7089" s="80" t="s">
        <v>602</v>
      </c>
      <c r="I7089" s="80" t="s">
        <v>21820</v>
      </c>
      <c r="J7089" s="104" t="s">
        <v>213</v>
      </c>
      <c r="K7089" s="67" t="s">
        <v>121</v>
      </c>
      <c r="L7089" s="67" t="s">
        <v>152</v>
      </c>
      <c r="M7089" s="67" t="s">
        <v>166</v>
      </c>
      <c r="N7089" s="67" t="s">
        <v>180</v>
      </c>
      <c r="O7089" s="81">
        <v>46363</v>
      </c>
      <c r="P7089" s="81">
        <v>46042</v>
      </c>
      <c r="Q7089" s="103" t="str">
        <f>IFERROR(VLOOKUP(J7089,Настройка!$C$4:$E$121,2,),"Ошибка")</f>
        <v>R</v>
      </c>
    </row>
    <row r="7090" spans="1:17" ht="14.4" customHeight="1">
      <c r="A7090" s="67">
        <v>7085</v>
      </c>
      <c r="B7090" s="80" t="s">
        <v>180</v>
      </c>
      <c r="C7090" s="80" t="s">
        <v>29</v>
      </c>
      <c r="D7090" s="80" t="s">
        <v>21821</v>
      </c>
      <c r="E7090" s="104" t="s">
        <v>21822</v>
      </c>
      <c r="F7090" s="107">
        <v>31431</v>
      </c>
      <c r="G7090" s="67" t="s">
        <v>89</v>
      </c>
      <c r="H7090" s="80" t="s">
        <v>602</v>
      </c>
      <c r="I7090" s="80" t="s">
        <v>21823</v>
      </c>
      <c r="J7090" s="104" t="s">
        <v>213</v>
      </c>
      <c r="K7090" s="67" t="s">
        <v>121</v>
      </c>
      <c r="L7090" s="67" t="s">
        <v>152</v>
      </c>
      <c r="M7090" s="67" t="s">
        <v>166</v>
      </c>
      <c r="N7090" s="67" t="s">
        <v>180</v>
      </c>
      <c r="O7090" s="81">
        <v>46363</v>
      </c>
      <c r="P7090" s="81">
        <v>46042</v>
      </c>
      <c r="Q7090" s="103" t="str">
        <f>IFERROR(VLOOKUP(J7090,Настройка!$C$4:$E$121,2,),"Ошибка")</f>
        <v>R</v>
      </c>
    </row>
    <row r="7091" spans="1:17" ht="14.4" customHeight="1">
      <c r="A7091" s="67">
        <v>7086</v>
      </c>
      <c r="B7091" s="80" t="s">
        <v>180</v>
      </c>
      <c r="C7091" s="80" t="s">
        <v>29</v>
      </c>
      <c r="D7091" s="80" t="s">
        <v>21824</v>
      </c>
      <c r="E7091" s="104" t="s">
        <v>21825</v>
      </c>
      <c r="F7091" s="107">
        <v>32057</v>
      </c>
      <c r="G7091" s="67" t="s">
        <v>89</v>
      </c>
      <c r="H7091" s="80" t="s">
        <v>602</v>
      </c>
      <c r="I7091" s="80" t="s">
        <v>21826</v>
      </c>
      <c r="J7091" s="104" t="s">
        <v>213</v>
      </c>
      <c r="K7091" s="67" t="s">
        <v>121</v>
      </c>
      <c r="L7091" s="67" t="s">
        <v>152</v>
      </c>
      <c r="M7091" s="67" t="s">
        <v>166</v>
      </c>
      <c r="N7091" s="67" t="s">
        <v>180</v>
      </c>
      <c r="O7091" s="81">
        <v>46363</v>
      </c>
      <c r="P7091" s="81">
        <v>46042</v>
      </c>
      <c r="Q7091" s="103" t="str">
        <f>IFERROR(VLOOKUP(J7091,Настройка!$C$4:$E$121,2,),"Ошибка")</f>
        <v>R</v>
      </c>
    </row>
    <row r="7092" spans="1:17" ht="14.4" customHeight="1">
      <c r="A7092" s="67">
        <v>7087</v>
      </c>
      <c r="B7092" s="80" t="s">
        <v>180</v>
      </c>
      <c r="C7092" s="80" t="s">
        <v>29</v>
      </c>
      <c r="D7092" s="80" t="s">
        <v>21827</v>
      </c>
      <c r="E7092" s="104" t="s">
        <v>21828</v>
      </c>
      <c r="F7092" s="107">
        <v>35038</v>
      </c>
      <c r="G7092" s="67" t="s">
        <v>89</v>
      </c>
      <c r="H7092" s="80" t="s">
        <v>602</v>
      </c>
      <c r="I7092" s="80" t="s">
        <v>21829</v>
      </c>
      <c r="J7092" s="104" t="s">
        <v>202</v>
      </c>
      <c r="K7092" s="67" t="s">
        <v>121</v>
      </c>
      <c r="L7092" s="67" t="s">
        <v>152</v>
      </c>
      <c r="M7092" s="67" t="s">
        <v>166</v>
      </c>
      <c r="N7092" s="67" t="s">
        <v>180</v>
      </c>
      <c r="O7092" s="81">
        <v>46363</v>
      </c>
      <c r="P7092" s="81">
        <v>46042</v>
      </c>
      <c r="Q7092" s="103" t="str">
        <f>IFERROR(VLOOKUP(J7092,Настройка!$C$4:$E$121,2,),"Ошибка")</f>
        <v>ITR</v>
      </c>
    </row>
    <row r="7093" spans="1:17" ht="14.4" customHeight="1">
      <c r="A7093" s="67">
        <v>7088</v>
      </c>
      <c r="B7093" s="80" t="s">
        <v>180</v>
      </c>
      <c r="C7093" s="80" t="s">
        <v>29</v>
      </c>
      <c r="D7093" s="80" t="s">
        <v>21830</v>
      </c>
      <c r="E7093" s="104" t="s">
        <v>21831</v>
      </c>
      <c r="F7093" s="107">
        <v>33461</v>
      </c>
      <c r="G7093" s="67" t="s">
        <v>89</v>
      </c>
      <c r="H7093" s="80" t="s">
        <v>602</v>
      </c>
      <c r="I7093" s="80" t="s">
        <v>21832</v>
      </c>
      <c r="J7093" s="104" t="s">
        <v>225</v>
      </c>
      <c r="K7093" s="67" t="s">
        <v>121</v>
      </c>
      <c r="L7093" s="67" t="s">
        <v>152</v>
      </c>
      <c r="M7093" s="67" t="s">
        <v>166</v>
      </c>
      <c r="N7093" s="67" t="s">
        <v>180</v>
      </c>
      <c r="O7093" s="81">
        <v>46363</v>
      </c>
      <c r="P7093" s="81">
        <v>46042</v>
      </c>
      <c r="Q7093" s="103" t="str">
        <f>IFERROR(VLOOKUP(J7093,Настройка!$C$4:$E$121,2,),"Ошибка")</f>
        <v>R</v>
      </c>
    </row>
    <row r="7094" spans="1:17" ht="14.4" customHeight="1">
      <c r="A7094" s="67">
        <v>7089</v>
      </c>
      <c r="B7094" s="80" t="s">
        <v>180</v>
      </c>
      <c r="C7094" s="80" t="s">
        <v>29</v>
      </c>
      <c r="D7094" s="80" t="s">
        <v>21833</v>
      </c>
      <c r="E7094" s="104" t="s">
        <v>21834</v>
      </c>
      <c r="F7094" s="107">
        <v>38972</v>
      </c>
      <c r="G7094" s="67" t="s">
        <v>77</v>
      </c>
      <c r="H7094" s="80" t="s">
        <v>1179</v>
      </c>
      <c r="I7094" s="80" t="s">
        <v>21835</v>
      </c>
      <c r="J7094" s="104" t="s">
        <v>226</v>
      </c>
      <c r="K7094" s="67" t="s">
        <v>129</v>
      </c>
      <c r="L7094" s="67"/>
      <c r="M7094" s="67"/>
      <c r="N7094" s="67"/>
      <c r="O7094" s="81"/>
      <c r="P7094" s="81">
        <v>46058</v>
      </c>
      <c r="Q7094" s="103" t="str">
        <f>IFERROR(VLOOKUP(J7094,Настройка!$C$4:$E$121,2,),"Ошибка")</f>
        <v>R</v>
      </c>
    </row>
    <row r="7095" spans="1:17" ht="14.4" customHeight="1">
      <c r="A7095" s="67">
        <v>7090</v>
      </c>
      <c r="B7095" s="80" t="s">
        <v>180</v>
      </c>
      <c r="C7095" s="80" t="s">
        <v>29</v>
      </c>
      <c r="D7095" s="80" t="s">
        <v>21836</v>
      </c>
      <c r="E7095" s="104" t="s">
        <v>21837</v>
      </c>
      <c r="F7095" s="107">
        <v>33849</v>
      </c>
      <c r="G7095" s="67" t="s">
        <v>69</v>
      </c>
      <c r="H7095" s="80" t="s">
        <v>385</v>
      </c>
      <c r="I7095" s="80" t="s">
        <v>21838</v>
      </c>
      <c r="J7095" s="104" t="s">
        <v>207</v>
      </c>
      <c r="K7095" s="67" t="s">
        <v>117</v>
      </c>
      <c r="L7095" s="67"/>
      <c r="M7095" s="67"/>
      <c r="N7095" s="67"/>
      <c r="O7095" s="81"/>
      <c r="P7095" s="81">
        <v>46058</v>
      </c>
      <c r="Q7095" s="103" t="str">
        <f>IFERROR(VLOOKUP(J7095,Настройка!$C$4:$E$121,2,),"Ошибка")</f>
        <v>R</v>
      </c>
    </row>
    <row r="7096" spans="1:17" ht="14.4" customHeight="1">
      <c r="A7096" s="67">
        <v>7091</v>
      </c>
      <c r="B7096" s="80" t="s">
        <v>180</v>
      </c>
      <c r="C7096" s="80" t="s">
        <v>29</v>
      </c>
      <c r="D7096" s="80" t="s">
        <v>21839</v>
      </c>
      <c r="E7096" s="104" t="s">
        <v>21840</v>
      </c>
      <c r="F7096" s="107">
        <v>38558</v>
      </c>
      <c r="G7096" s="67" t="s">
        <v>77</v>
      </c>
      <c r="H7096" s="80" t="s">
        <v>1235</v>
      </c>
      <c r="I7096" s="80" t="s">
        <v>21841</v>
      </c>
      <c r="J7096" s="104" t="s">
        <v>207</v>
      </c>
      <c r="K7096" s="67" t="s">
        <v>117</v>
      </c>
      <c r="L7096" s="67"/>
      <c r="M7096" s="67"/>
      <c r="N7096" s="67"/>
      <c r="O7096" s="81"/>
      <c r="P7096" s="81">
        <v>46058</v>
      </c>
      <c r="Q7096" s="103" t="str">
        <f>IFERROR(VLOOKUP(J7096,Настройка!$C$4:$E$121,2,),"Ошибка")</f>
        <v>R</v>
      </c>
    </row>
    <row r="7097" spans="1:17" ht="14.4" customHeight="1">
      <c r="A7097" s="67">
        <v>7092</v>
      </c>
      <c r="B7097" s="80" t="s">
        <v>180</v>
      </c>
      <c r="C7097" s="80" t="s">
        <v>29</v>
      </c>
      <c r="D7097" s="80" t="s">
        <v>21842</v>
      </c>
      <c r="E7097" s="104" t="s">
        <v>21843</v>
      </c>
      <c r="F7097" s="107">
        <v>30861</v>
      </c>
      <c r="G7097" s="67" t="s">
        <v>93</v>
      </c>
      <c r="H7097" s="80" t="s">
        <v>814</v>
      </c>
      <c r="I7097" s="80" t="s">
        <v>21844</v>
      </c>
      <c r="J7097" s="104" t="s">
        <v>204</v>
      </c>
      <c r="K7097" s="67" t="s">
        <v>117</v>
      </c>
      <c r="L7097" s="67"/>
      <c r="M7097" s="67"/>
      <c r="N7097" s="67"/>
      <c r="O7097" s="81"/>
      <c r="P7097" s="81">
        <v>46059</v>
      </c>
      <c r="Q7097" s="103" t="str">
        <f>IFERROR(VLOOKUP(J7097,Настройка!$C$4:$E$121,2,),"Ошибка")</f>
        <v>R</v>
      </c>
    </row>
    <row r="7098" spans="1:17" ht="14.4" customHeight="1">
      <c r="A7098" s="67">
        <v>7093</v>
      </c>
      <c r="B7098" s="80" t="s">
        <v>180</v>
      </c>
      <c r="C7098" s="80" t="s">
        <v>29</v>
      </c>
      <c r="D7098" s="80" t="s">
        <v>21845</v>
      </c>
      <c r="E7098" s="104" t="s">
        <v>21846</v>
      </c>
      <c r="F7098" s="107">
        <v>37243</v>
      </c>
      <c r="G7098" s="67" t="s">
        <v>93</v>
      </c>
      <c r="H7098" s="80" t="s">
        <v>814</v>
      </c>
      <c r="I7098" s="80" t="s">
        <v>21847</v>
      </c>
      <c r="J7098" s="104" t="s">
        <v>226</v>
      </c>
      <c r="K7098" s="67" t="s">
        <v>129</v>
      </c>
      <c r="L7098" s="67"/>
      <c r="M7098" s="67"/>
      <c r="N7098" s="67"/>
      <c r="O7098" s="81"/>
      <c r="P7098" s="81">
        <v>46059</v>
      </c>
      <c r="Q7098" s="103" t="str">
        <f>IFERROR(VLOOKUP(J7098,Настройка!$C$4:$E$121,2,),"Ошибка")</f>
        <v>R</v>
      </c>
    </row>
    <row r="7099" spans="1:17" ht="14.4" customHeight="1">
      <c r="A7099" s="67">
        <v>7094</v>
      </c>
      <c r="B7099" s="80" t="s">
        <v>180</v>
      </c>
      <c r="C7099" s="80" t="s">
        <v>29</v>
      </c>
      <c r="D7099" s="80" t="s">
        <v>21848</v>
      </c>
      <c r="E7099" s="104" t="s">
        <v>21849</v>
      </c>
      <c r="F7099" s="107">
        <v>29000</v>
      </c>
      <c r="G7099" s="67" t="s">
        <v>93</v>
      </c>
      <c r="H7099" s="80" t="s">
        <v>814</v>
      </c>
      <c r="I7099" s="80" t="s">
        <v>21850</v>
      </c>
      <c r="J7099" s="104" t="s">
        <v>208</v>
      </c>
      <c r="K7099" s="67" t="s">
        <v>117</v>
      </c>
      <c r="L7099" s="67"/>
      <c r="M7099" s="67"/>
      <c r="N7099" s="67"/>
      <c r="O7099" s="81"/>
      <c r="P7099" s="81">
        <v>46059</v>
      </c>
      <c r="Q7099" s="103" t="str">
        <f>IFERROR(VLOOKUP(J7099,Настройка!$C$4:$E$121,2,),"Ошибка")</f>
        <v>R</v>
      </c>
    </row>
    <row r="7100" spans="1:17" ht="14.4" customHeight="1">
      <c r="A7100" s="67">
        <v>7095</v>
      </c>
      <c r="B7100" s="80" t="s">
        <v>180</v>
      </c>
      <c r="C7100" s="80" t="s">
        <v>29</v>
      </c>
      <c r="D7100" s="80" t="s">
        <v>21851</v>
      </c>
      <c r="E7100" s="104" t="s">
        <v>21852</v>
      </c>
      <c r="F7100" s="107">
        <v>31111</v>
      </c>
      <c r="G7100" s="67" t="s">
        <v>65</v>
      </c>
      <c r="H7100" s="80" t="s">
        <v>396</v>
      </c>
      <c r="I7100" s="80" t="s">
        <v>21853</v>
      </c>
      <c r="J7100" s="104" t="s">
        <v>222</v>
      </c>
      <c r="K7100" s="67" t="s">
        <v>121</v>
      </c>
      <c r="L7100" s="67" t="s">
        <v>152</v>
      </c>
      <c r="M7100" s="67" t="s">
        <v>166</v>
      </c>
      <c r="N7100" s="67" t="s">
        <v>180</v>
      </c>
      <c r="O7100" s="81">
        <v>46249</v>
      </c>
      <c r="P7100" s="81">
        <v>46059</v>
      </c>
      <c r="Q7100" s="103" t="str">
        <f>IFERROR(VLOOKUP(J7100,Настройка!$C$4:$E$121,2,),"Ошибка")</f>
        <v>R</v>
      </c>
    </row>
    <row r="7101" spans="1:17" ht="14.4" customHeight="1">
      <c r="A7101" s="67">
        <v>7096</v>
      </c>
      <c r="B7101" s="80" t="s">
        <v>180</v>
      </c>
      <c r="C7101" s="80" t="s">
        <v>29</v>
      </c>
      <c r="D7101" s="80" t="s">
        <v>21854</v>
      </c>
      <c r="E7101" s="104" t="s">
        <v>21855</v>
      </c>
      <c r="F7101" s="107">
        <v>32367</v>
      </c>
      <c r="G7101" s="67" t="s">
        <v>65</v>
      </c>
      <c r="H7101" s="80" t="s">
        <v>405</v>
      </c>
      <c r="I7101" s="80" t="s">
        <v>21856</v>
      </c>
      <c r="J7101" s="104" t="s">
        <v>222</v>
      </c>
      <c r="K7101" s="67" t="s">
        <v>121</v>
      </c>
      <c r="L7101" s="67" t="s">
        <v>152</v>
      </c>
      <c r="M7101" s="67" t="s">
        <v>166</v>
      </c>
      <c r="N7101" s="67" t="s">
        <v>180</v>
      </c>
      <c r="O7101" s="81">
        <v>46249</v>
      </c>
      <c r="P7101" s="81">
        <v>46059</v>
      </c>
      <c r="Q7101" s="103" t="str">
        <f>IFERROR(VLOOKUP(J7101,Настройка!$C$4:$E$121,2,),"Ошибка")</f>
        <v>R</v>
      </c>
    </row>
    <row r="7102" spans="1:17" ht="14.4" customHeight="1">
      <c r="A7102" s="67">
        <v>7097</v>
      </c>
      <c r="B7102" s="80" t="s">
        <v>180</v>
      </c>
      <c r="C7102" s="80" t="s">
        <v>29</v>
      </c>
      <c r="D7102" s="80" t="s">
        <v>21857</v>
      </c>
      <c r="E7102" s="104" t="s">
        <v>21858</v>
      </c>
      <c r="F7102" s="107">
        <v>38171</v>
      </c>
      <c r="G7102" s="67" t="s">
        <v>67</v>
      </c>
      <c r="H7102" s="80"/>
      <c r="I7102" s="80" t="s">
        <v>21859</v>
      </c>
      <c r="J7102" s="104" t="s">
        <v>227</v>
      </c>
      <c r="K7102" s="67" t="s">
        <v>131</v>
      </c>
      <c r="L7102" s="67"/>
      <c r="M7102" s="67"/>
      <c r="N7102" s="67"/>
      <c r="O7102" s="81"/>
      <c r="P7102" s="81">
        <v>46059</v>
      </c>
      <c r="Q7102" s="103" t="str">
        <f>IFERROR(VLOOKUP(J7102,Настройка!$C$4:$E$121,2,),"Ошибка")</f>
        <v>R</v>
      </c>
    </row>
    <row r="7103" spans="1:17" ht="14.4" customHeight="1">
      <c r="A7103" s="67">
        <v>7098</v>
      </c>
      <c r="B7103" s="80" t="s">
        <v>180</v>
      </c>
      <c r="C7103" s="80" t="s">
        <v>29</v>
      </c>
      <c r="D7103" s="80" t="s">
        <v>21860</v>
      </c>
      <c r="E7103" s="104" t="s">
        <v>21861</v>
      </c>
      <c r="F7103" s="107">
        <v>28608</v>
      </c>
      <c r="G7103" s="67" t="s">
        <v>65</v>
      </c>
      <c r="H7103" s="80" t="s">
        <v>1115</v>
      </c>
      <c r="I7103" s="80" t="s">
        <v>21862</v>
      </c>
      <c r="J7103" s="104" t="s">
        <v>222</v>
      </c>
      <c r="K7103" s="67" t="s">
        <v>121</v>
      </c>
      <c r="L7103" s="67" t="s">
        <v>152</v>
      </c>
      <c r="M7103" s="67" t="s">
        <v>166</v>
      </c>
      <c r="N7103" s="67" t="s">
        <v>180</v>
      </c>
      <c r="O7103" s="81">
        <v>46385</v>
      </c>
      <c r="P7103" s="81">
        <v>46059</v>
      </c>
      <c r="Q7103" s="103" t="str">
        <f>IFERROR(VLOOKUP(J7103,Настройка!$C$4:$E$121,2,),"Ошибка")</f>
        <v>R</v>
      </c>
    </row>
    <row r="7104" spans="1:17" ht="14.4" customHeight="1">
      <c r="A7104" s="67">
        <v>7099</v>
      </c>
      <c r="B7104" s="80" t="s">
        <v>180</v>
      </c>
      <c r="C7104" s="80" t="s">
        <v>29</v>
      </c>
      <c r="D7104" s="80" t="s">
        <v>21863</v>
      </c>
      <c r="E7104" s="104" t="s">
        <v>21864</v>
      </c>
      <c r="F7104" s="107">
        <v>32328</v>
      </c>
      <c r="G7104" s="67" t="s">
        <v>67</v>
      </c>
      <c r="H7104" s="80"/>
      <c r="I7104" s="80" t="s">
        <v>21865</v>
      </c>
      <c r="J7104" s="104" t="s">
        <v>227</v>
      </c>
      <c r="K7104" s="67" t="s">
        <v>131</v>
      </c>
      <c r="L7104" s="67"/>
      <c r="M7104" s="67"/>
      <c r="N7104" s="67"/>
      <c r="O7104" s="81"/>
      <c r="P7104" s="81">
        <v>46059</v>
      </c>
      <c r="Q7104" s="103" t="str">
        <f>IFERROR(VLOOKUP(J7104,Настройка!$C$4:$E$121,2,),"Ошибка")</f>
        <v>R</v>
      </c>
    </row>
    <row r="7105" spans="1:17" ht="14.4" customHeight="1">
      <c r="A7105" s="67">
        <v>7100</v>
      </c>
      <c r="B7105" s="80" t="s">
        <v>180</v>
      </c>
      <c r="C7105" s="80" t="s">
        <v>29</v>
      </c>
      <c r="D7105" s="80" t="s">
        <v>21866</v>
      </c>
      <c r="E7105" s="104" t="s">
        <v>21867</v>
      </c>
      <c r="F7105" s="107">
        <v>30640</v>
      </c>
      <c r="G7105" s="67" t="s">
        <v>67</v>
      </c>
      <c r="H7105" s="80"/>
      <c r="I7105" s="80" t="s">
        <v>21868</v>
      </c>
      <c r="J7105" s="104" t="s">
        <v>227</v>
      </c>
      <c r="K7105" s="67" t="s">
        <v>131</v>
      </c>
      <c r="L7105" s="67"/>
      <c r="M7105" s="67"/>
      <c r="N7105" s="67"/>
      <c r="O7105" s="81"/>
      <c r="P7105" s="81">
        <v>46059</v>
      </c>
      <c r="Q7105" s="103" t="str">
        <f>IFERROR(VLOOKUP(J7105,Настройка!$C$4:$E$121,2,),"Ошибка")</f>
        <v>R</v>
      </c>
    </row>
    <row r="7106" spans="1:17" ht="14.4" customHeight="1">
      <c r="A7106" s="67">
        <v>7101</v>
      </c>
      <c r="B7106" s="80" t="s">
        <v>180</v>
      </c>
      <c r="C7106" s="80" t="s">
        <v>29</v>
      </c>
      <c r="D7106" s="80" t="s">
        <v>21869</v>
      </c>
      <c r="E7106" s="104" t="s">
        <v>21870</v>
      </c>
      <c r="F7106" s="107">
        <v>34009</v>
      </c>
      <c r="G7106" s="67" t="s">
        <v>67</v>
      </c>
      <c r="H7106" s="80"/>
      <c r="I7106" s="80" t="s">
        <v>21871</v>
      </c>
      <c r="J7106" s="104" t="s">
        <v>227</v>
      </c>
      <c r="K7106" s="67" t="s">
        <v>131</v>
      </c>
      <c r="L7106" s="67"/>
      <c r="M7106" s="67"/>
      <c r="N7106" s="67"/>
      <c r="O7106" s="81"/>
      <c r="P7106" s="81">
        <v>46059</v>
      </c>
      <c r="Q7106" s="103" t="str">
        <f>IFERROR(VLOOKUP(J7106,Настройка!$C$4:$E$121,2,),"Ошибка")</f>
        <v>R</v>
      </c>
    </row>
    <row r="7107" spans="1:17" ht="14.4" customHeight="1">
      <c r="A7107" s="67">
        <v>7102</v>
      </c>
      <c r="B7107" s="80" t="s">
        <v>180</v>
      </c>
      <c r="C7107" s="80" t="s">
        <v>29</v>
      </c>
      <c r="D7107" s="80" t="s">
        <v>21872</v>
      </c>
      <c r="E7107" s="104" t="s">
        <v>21873</v>
      </c>
      <c r="F7107" s="107">
        <v>29595</v>
      </c>
      <c r="G7107" s="67" t="s">
        <v>67</v>
      </c>
      <c r="H7107" s="80"/>
      <c r="I7107" s="80" t="s">
        <v>21874</v>
      </c>
      <c r="J7107" s="104" t="s">
        <v>227</v>
      </c>
      <c r="K7107" s="67" t="s">
        <v>131</v>
      </c>
      <c r="L7107" s="67"/>
      <c r="M7107" s="67"/>
      <c r="N7107" s="67"/>
      <c r="O7107" s="81"/>
      <c r="P7107" s="81">
        <v>46059</v>
      </c>
      <c r="Q7107" s="103" t="str">
        <f>IFERROR(VLOOKUP(J7107,Настройка!$C$4:$E$121,2,),"Ошибка")</f>
        <v>R</v>
      </c>
    </row>
    <row r="7108" spans="1:17" ht="14.4" customHeight="1">
      <c r="A7108" s="67">
        <v>7103</v>
      </c>
      <c r="B7108" s="80" t="s">
        <v>180</v>
      </c>
      <c r="C7108" s="80" t="s">
        <v>29</v>
      </c>
      <c r="D7108" s="80" t="s">
        <v>21875</v>
      </c>
      <c r="E7108" s="104" t="s">
        <v>21876</v>
      </c>
      <c r="F7108" s="107">
        <v>31126</v>
      </c>
      <c r="G7108" s="67" t="s">
        <v>77</v>
      </c>
      <c r="H7108" s="80" t="s">
        <v>1203</v>
      </c>
      <c r="I7108" s="80" t="s">
        <v>21877</v>
      </c>
      <c r="J7108" s="104" t="s">
        <v>82</v>
      </c>
      <c r="K7108" s="67" t="s">
        <v>109</v>
      </c>
      <c r="L7108" s="67"/>
      <c r="M7108" s="67"/>
      <c r="N7108" s="67"/>
      <c r="O7108" s="81"/>
      <c r="P7108" s="81">
        <v>46056</v>
      </c>
      <c r="Q7108" s="103" t="str">
        <f>IFERROR(VLOOKUP(J7108,Настройка!$C$4:$E$121,2,),"Ошибка")</f>
        <v>ITR</v>
      </c>
    </row>
    <row r="7109" spans="1:17" ht="14.4" customHeight="1">
      <c r="A7109" s="67">
        <v>7104</v>
      </c>
      <c r="B7109" s="80" t="s">
        <v>180</v>
      </c>
      <c r="C7109" s="80" t="s">
        <v>29</v>
      </c>
      <c r="D7109" s="80" t="s">
        <v>21878</v>
      </c>
      <c r="E7109" s="104" t="s">
        <v>21879</v>
      </c>
      <c r="F7109" s="107">
        <v>35155</v>
      </c>
      <c r="G7109" s="67" t="s">
        <v>89</v>
      </c>
      <c r="H7109" s="80" t="s">
        <v>602</v>
      </c>
      <c r="I7109" s="80" t="s">
        <v>21880</v>
      </c>
      <c r="J7109" s="104" t="s">
        <v>204</v>
      </c>
      <c r="K7109" s="67" t="s">
        <v>117</v>
      </c>
      <c r="L7109" s="67" t="s">
        <v>152</v>
      </c>
      <c r="M7109" s="67" t="s">
        <v>166</v>
      </c>
      <c r="N7109" s="67" t="s">
        <v>180</v>
      </c>
      <c r="O7109" s="81">
        <v>46307</v>
      </c>
      <c r="P7109" s="81">
        <v>46055</v>
      </c>
      <c r="Q7109" s="103" t="str">
        <f>IFERROR(VLOOKUP(J7109,Настройка!$C$4:$E$121,2,),"Ошибка")</f>
        <v>R</v>
      </c>
    </row>
    <row r="7110" spans="1:17" ht="14.4" customHeight="1">
      <c r="A7110" s="67">
        <v>7105</v>
      </c>
      <c r="B7110" s="80" t="s">
        <v>180</v>
      </c>
      <c r="C7110" s="80" t="s">
        <v>29</v>
      </c>
      <c r="D7110" s="80" t="s">
        <v>21881</v>
      </c>
      <c r="E7110" s="104" t="s">
        <v>21882</v>
      </c>
      <c r="F7110" s="107">
        <v>38753</v>
      </c>
      <c r="G7110" s="67" t="s">
        <v>67</v>
      </c>
      <c r="H7110" s="80"/>
      <c r="I7110" s="80" t="s">
        <v>21883</v>
      </c>
      <c r="J7110" s="104" t="s">
        <v>204</v>
      </c>
      <c r="K7110" s="67" t="s">
        <v>117</v>
      </c>
      <c r="L7110" s="67"/>
      <c r="M7110" s="67"/>
      <c r="N7110" s="67"/>
      <c r="O7110" s="81"/>
      <c r="P7110" s="81">
        <v>46054</v>
      </c>
      <c r="Q7110" s="103" t="str">
        <f>IFERROR(VLOOKUP(J7110,Настройка!$C$4:$E$121,2,),"Ошибка")</f>
        <v>R</v>
      </c>
    </row>
    <row r="7111" spans="1:17" ht="14.4" customHeight="1">
      <c r="A7111" s="67">
        <v>7106</v>
      </c>
      <c r="B7111" s="80" t="s">
        <v>180</v>
      </c>
      <c r="C7111" s="80" t="s">
        <v>29</v>
      </c>
      <c r="D7111" s="80" t="s">
        <v>21884</v>
      </c>
      <c r="E7111" s="104" t="s">
        <v>21885</v>
      </c>
      <c r="F7111" s="107">
        <v>37471</v>
      </c>
      <c r="G7111" s="67" t="s">
        <v>77</v>
      </c>
      <c r="H7111" s="80" t="s">
        <v>982</v>
      </c>
      <c r="I7111" s="80" t="s">
        <v>21886</v>
      </c>
      <c r="J7111" s="104" t="s">
        <v>173</v>
      </c>
      <c r="K7111" s="67" t="s">
        <v>109</v>
      </c>
      <c r="L7111" s="67"/>
      <c r="M7111" s="67"/>
      <c r="N7111" s="67"/>
      <c r="O7111" s="81"/>
      <c r="P7111" s="81">
        <v>46060</v>
      </c>
      <c r="Q7111" s="103" t="str">
        <f>IFERROR(VLOOKUP(J7111,Настройка!$C$4:$E$121,2,),"Ошибка")</f>
        <v>ITR</v>
      </c>
    </row>
    <row r="7112" spans="1:17" ht="14.4" customHeight="1">
      <c r="A7112" s="67">
        <v>7107</v>
      </c>
      <c r="B7112" s="80" t="s">
        <v>180</v>
      </c>
      <c r="C7112" s="80" t="s">
        <v>29</v>
      </c>
      <c r="D7112" s="80" t="s">
        <v>21887</v>
      </c>
      <c r="E7112" s="104" t="s">
        <v>21888</v>
      </c>
      <c r="F7112" s="107">
        <v>37994</v>
      </c>
      <c r="G7112" s="67" t="s">
        <v>77</v>
      </c>
      <c r="H7112" s="80" t="s">
        <v>8072</v>
      </c>
      <c r="I7112" s="80" t="s">
        <v>21889</v>
      </c>
      <c r="J7112" s="104" t="s">
        <v>169</v>
      </c>
      <c r="K7112" s="67" t="s">
        <v>109</v>
      </c>
      <c r="L7112" s="67"/>
      <c r="M7112" s="67"/>
      <c r="N7112" s="67"/>
      <c r="O7112" s="81"/>
      <c r="P7112" s="81">
        <v>46060</v>
      </c>
      <c r="Q7112" s="103" t="str">
        <f>IFERROR(VLOOKUP(J7112,Настройка!$C$4:$E$121,2,),"Ошибка")</f>
        <v>ITR</v>
      </c>
    </row>
    <row r="7113" spans="1:17" ht="14.4" customHeight="1">
      <c r="A7113" s="67">
        <v>7108</v>
      </c>
      <c r="B7113" s="80" t="s">
        <v>180</v>
      </c>
      <c r="C7113" s="80" t="s">
        <v>29</v>
      </c>
      <c r="D7113" s="80" t="s">
        <v>21890</v>
      </c>
      <c r="E7113" s="104" t="s">
        <v>21891</v>
      </c>
      <c r="F7113" s="107">
        <v>32254</v>
      </c>
      <c r="G7113" s="67" t="s">
        <v>67</v>
      </c>
      <c r="H7113" s="80" t="s">
        <v>401</v>
      </c>
      <c r="I7113" s="80" t="s">
        <v>21892</v>
      </c>
      <c r="J7113" s="104" t="s">
        <v>227</v>
      </c>
      <c r="K7113" s="67" t="s">
        <v>131</v>
      </c>
      <c r="L7113" s="67"/>
      <c r="M7113" s="67"/>
      <c r="N7113" s="67"/>
      <c r="O7113" s="81"/>
      <c r="P7113" s="81">
        <v>46060</v>
      </c>
      <c r="Q7113" s="103" t="str">
        <f>IFERROR(VLOOKUP(J7113,Настройка!$C$4:$E$121,2,),"Ошибка")</f>
        <v>R</v>
      </c>
    </row>
    <row r="7114" spans="1:17" ht="14.4" customHeight="1">
      <c r="A7114" s="67">
        <v>7109</v>
      </c>
      <c r="B7114" s="80" t="s">
        <v>180</v>
      </c>
      <c r="C7114" s="80" t="s">
        <v>29</v>
      </c>
      <c r="D7114" s="80" t="s">
        <v>21893</v>
      </c>
      <c r="E7114" s="104" t="s">
        <v>21894</v>
      </c>
      <c r="F7114" s="107">
        <v>29653</v>
      </c>
      <c r="G7114" s="67" t="s">
        <v>83</v>
      </c>
      <c r="H7114" s="80"/>
      <c r="I7114" s="80" t="s">
        <v>21895</v>
      </c>
      <c r="J7114" s="104" t="s">
        <v>199</v>
      </c>
      <c r="K7114" s="67" t="s">
        <v>129</v>
      </c>
      <c r="L7114" s="67" t="s">
        <v>148</v>
      </c>
      <c r="M7114" s="67" t="s">
        <v>166</v>
      </c>
      <c r="N7114" s="67" t="s">
        <v>196</v>
      </c>
      <c r="O7114" s="81">
        <v>46684</v>
      </c>
      <c r="P7114" s="81">
        <v>46060</v>
      </c>
      <c r="Q7114" s="103" t="str">
        <f>IFERROR(VLOOKUP(J7114,Настройка!$C$4:$E$121,2,),"Ошибка")</f>
        <v>ITR</v>
      </c>
    </row>
    <row r="7115" spans="1:17" ht="14.4" customHeight="1">
      <c r="A7115" s="67">
        <v>7110</v>
      </c>
      <c r="B7115" s="80" t="s">
        <v>180</v>
      </c>
      <c r="C7115" s="80" t="s">
        <v>29</v>
      </c>
      <c r="D7115" s="80" t="s">
        <v>21896</v>
      </c>
      <c r="E7115" s="104" t="s">
        <v>21897</v>
      </c>
      <c r="F7115" s="107">
        <v>33923</v>
      </c>
      <c r="G7115" s="67" t="s">
        <v>67</v>
      </c>
      <c r="H7115" s="80" t="s">
        <v>401</v>
      </c>
      <c r="I7115" s="80" t="s">
        <v>21898</v>
      </c>
      <c r="J7115" s="104" t="s">
        <v>118</v>
      </c>
      <c r="K7115" s="67" t="s">
        <v>109</v>
      </c>
      <c r="L7115" s="67"/>
      <c r="M7115" s="67"/>
      <c r="N7115" s="67"/>
      <c r="O7115" s="81"/>
      <c r="P7115" s="81">
        <v>46047</v>
      </c>
      <c r="Q7115" s="103" t="str">
        <f>IFERROR(VLOOKUP(J7115,Настройка!$C$4:$E$121,2,),"Ошибка")</f>
        <v>ITR</v>
      </c>
    </row>
    <row r="7116" spans="1:17" ht="14.4" customHeight="1">
      <c r="A7116" s="67">
        <v>7111</v>
      </c>
      <c r="B7116" s="80" t="s">
        <v>180</v>
      </c>
      <c r="C7116" s="80" t="s">
        <v>29</v>
      </c>
      <c r="D7116" s="80" t="s">
        <v>21899</v>
      </c>
      <c r="E7116" s="104" t="s">
        <v>21900</v>
      </c>
      <c r="F7116" s="107">
        <v>30854</v>
      </c>
      <c r="G7116" s="67" t="s">
        <v>77</v>
      </c>
      <c r="H7116" s="80" t="s">
        <v>16471</v>
      </c>
      <c r="I7116" s="80" t="s">
        <v>21901</v>
      </c>
      <c r="J7116" s="104" t="s">
        <v>132</v>
      </c>
      <c r="K7116" s="67" t="s">
        <v>109</v>
      </c>
      <c r="L7116" s="67"/>
      <c r="M7116" s="67"/>
      <c r="N7116" s="67"/>
      <c r="O7116" s="81"/>
      <c r="P7116" s="81">
        <v>46060</v>
      </c>
      <c r="Q7116" s="103" t="str">
        <f>IFERROR(VLOOKUP(J7116,Настройка!$C$4:$E$121,2,),"Ошибка")</f>
        <v>ITR</v>
      </c>
    </row>
    <row r="7117" spans="1:17" ht="14.4" customHeight="1">
      <c r="A7117" s="67">
        <v>7112</v>
      </c>
      <c r="B7117" s="80" t="s">
        <v>180</v>
      </c>
      <c r="C7117" s="80" t="s">
        <v>29</v>
      </c>
      <c r="D7117" s="80" t="s">
        <v>21902</v>
      </c>
      <c r="E7117" s="104" t="s">
        <v>21903</v>
      </c>
      <c r="F7117" s="107">
        <v>24769</v>
      </c>
      <c r="G7117" s="67" t="s">
        <v>83</v>
      </c>
      <c r="H7117" s="80"/>
      <c r="I7117" s="80" t="s">
        <v>21904</v>
      </c>
      <c r="J7117" s="104" t="s">
        <v>228</v>
      </c>
      <c r="K7117" s="67" t="s">
        <v>123</v>
      </c>
      <c r="L7117" s="67" t="s">
        <v>152</v>
      </c>
      <c r="M7117" s="67" t="s">
        <v>166</v>
      </c>
      <c r="N7117" s="67" t="s">
        <v>180</v>
      </c>
      <c r="O7117" s="81">
        <v>46385</v>
      </c>
      <c r="P7117" s="81">
        <v>46061</v>
      </c>
      <c r="Q7117" s="103" t="str">
        <f>IFERROR(VLOOKUP(J7117,Настройка!$C$4:$E$121,2,),"Ошибка")</f>
        <v>R</v>
      </c>
    </row>
    <row r="7118" spans="1:17" ht="14.4" customHeight="1">
      <c r="A7118" s="67">
        <v>7113</v>
      </c>
      <c r="B7118" s="80" t="s">
        <v>180</v>
      </c>
      <c r="C7118" s="80" t="s">
        <v>29</v>
      </c>
      <c r="D7118" s="80" t="s">
        <v>21905</v>
      </c>
      <c r="E7118" s="104" t="s">
        <v>21906</v>
      </c>
      <c r="F7118" s="107">
        <v>37236</v>
      </c>
      <c r="G7118" s="67" t="s">
        <v>87</v>
      </c>
      <c r="H7118" s="80"/>
      <c r="I7118" s="80" t="s">
        <v>21907</v>
      </c>
      <c r="J7118" s="104" t="s">
        <v>226</v>
      </c>
      <c r="K7118" s="67" t="s">
        <v>129</v>
      </c>
      <c r="L7118" s="67"/>
      <c r="M7118" s="67"/>
      <c r="N7118" s="67"/>
      <c r="O7118" s="81"/>
      <c r="P7118" s="81">
        <v>46061</v>
      </c>
      <c r="Q7118" s="103" t="str">
        <f>IFERROR(VLOOKUP(J7118,Настройка!$C$4:$E$121,2,),"Ошибка")</f>
        <v>R</v>
      </c>
    </row>
    <row r="7119" spans="1:17" ht="14.4" customHeight="1">
      <c r="A7119" s="67">
        <v>7114</v>
      </c>
      <c r="B7119" s="80" t="s">
        <v>180</v>
      </c>
      <c r="C7119" s="80" t="s">
        <v>29</v>
      </c>
      <c r="D7119" s="80" t="s">
        <v>21908</v>
      </c>
      <c r="E7119" s="104" t="s">
        <v>21909</v>
      </c>
      <c r="F7119" s="107">
        <v>38857</v>
      </c>
      <c r="G7119" s="67" t="s">
        <v>67</v>
      </c>
      <c r="H7119" s="80" t="s">
        <v>401</v>
      </c>
      <c r="I7119" s="80" t="s">
        <v>21910</v>
      </c>
      <c r="J7119" s="104" t="s">
        <v>227</v>
      </c>
      <c r="K7119" s="67" t="s">
        <v>131</v>
      </c>
      <c r="L7119" s="67"/>
      <c r="M7119" s="67"/>
      <c r="N7119" s="67"/>
      <c r="O7119" s="81"/>
      <c r="P7119" s="81">
        <v>46062</v>
      </c>
      <c r="Q7119" s="103" t="str">
        <f>IFERROR(VLOOKUP(J7119,Настройка!$C$4:$E$121,2,),"Ошибка")</f>
        <v>R</v>
      </c>
    </row>
    <row r="7120" spans="1:17" ht="14.4" customHeight="1">
      <c r="A7120" s="67">
        <v>7115</v>
      </c>
      <c r="B7120" s="80" t="s">
        <v>180</v>
      </c>
      <c r="C7120" s="80" t="s">
        <v>29</v>
      </c>
      <c r="D7120" s="80" t="s">
        <v>21911</v>
      </c>
      <c r="E7120" s="104" t="s">
        <v>21912</v>
      </c>
      <c r="F7120" s="107">
        <v>36122</v>
      </c>
      <c r="G7120" s="67" t="s">
        <v>87</v>
      </c>
      <c r="H7120" s="80"/>
      <c r="I7120" s="80" t="s">
        <v>21913</v>
      </c>
      <c r="J7120" s="104" t="s">
        <v>222</v>
      </c>
      <c r="K7120" s="67" t="s">
        <v>121</v>
      </c>
      <c r="L7120" s="67"/>
      <c r="M7120" s="67"/>
      <c r="N7120" s="67"/>
      <c r="O7120" s="81"/>
      <c r="P7120" s="81">
        <v>46062</v>
      </c>
      <c r="Q7120" s="103" t="str">
        <f>IFERROR(VLOOKUP(J7120,Настройка!$C$4:$E$121,2,),"Ошибка")</f>
        <v>R</v>
      </c>
    </row>
    <row r="7121" spans="1:17" ht="14.4" customHeight="1">
      <c r="A7121" s="67">
        <v>7116</v>
      </c>
      <c r="B7121" s="80" t="s">
        <v>180</v>
      </c>
      <c r="C7121" s="80" t="s">
        <v>29</v>
      </c>
      <c r="D7121" s="80" t="s">
        <v>21914</v>
      </c>
      <c r="E7121" s="104" t="s">
        <v>21915</v>
      </c>
      <c r="F7121" s="107">
        <v>32389</v>
      </c>
      <c r="G7121" s="67" t="s">
        <v>87</v>
      </c>
      <c r="H7121" s="80"/>
      <c r="I7121" s="80" t="s">
        <v>21916</v>
      </c>
      <c r="J7121" s="104" t="s">
        <v>222</v>
      </c>
      <c r="K7121" s="67" t="s">
        <v>121</v>
      </c>
      <c r="L7121" s="67"/>
      <c r="M7121" s="67"/>
      <c r="N7121" s="67"/>
      <c r="O7121" s="81"/>
      <c r="P7121" s="81">
        <v>46062</v>
      </c>
      <c r="Q7121" s="103" t="str">
        <f>IFERROR(VLOOKUP(J7121,Настройка!$C$4:$E$121,2,),"Ошибка")</f>
        <v>R</v>
      </c>
    </row>
    <row r="7122" spans="1:17" ht="14.4" customHeight="1">
      <c r="A7122" s="67">
        <v>7117</v>
      </c>
      <c r="B7122" s="80" t="s">
        <v>180</v>
      </c>
      <c r="C7122" s="80" t="s">
        <v>29</v>
      </c>
      <c r="D7122" s="80" t="s">
        <v>21917</v>
      </c>
      <c r="E7122" s="104" t="s">
        <v>21918</v>
      </c>
      <c r="F7122" s="107">
        <v>36626</v>
      </c>
      <c r="G7122" s="67" t="s">
        <v>87</v>
      </c>
      <c r="H7122" s="80"/>
      <c r="I7122" s="80" t="s">
        <v>21919</v>
      </c>
      <c r="J7122" s="104" t="s">
        <v>207</v>
      </c>
      <c r="K7122" s="67" t="s">
        <v>117</v>
      </c>
      <c r="L7122" s="67"/>
      <c r="M7122" s="67"/>
      <c r="N7122" s="67"/>
      <c r="O7122" s="81"/>
      <c r="P7122" s="81">
        <v>46062</v>
      </c>
      <c r="Q7122" s="103" t="str">
        <f>IFERROR(VLOOKUP(J7122,Настройка!$C$4:$E$121,2,),"Ошибка")</f>
        <v>R</v>
      </c>
    </row>
    <row r="7123" spans="1:17" ht="14.4" customHeight="1">
      <c r="A7123" s="67">
        <v>7118</v>
      </c>
      <c r="B7123" s="80" t="s">
        <v>180</v>
      </c>
      <c r="C7123" s="80" t="s">
        <v>29</v>
      </c>
      <c r="D7123" s="80" t="s">
        <v>21920</v>
      </c>
      <c r="E7123" s="104" t="s">
        <v>21921</v>
      </c>
      <c r="F7123" s="107">
        <v>28955</v>
      </c>
      <c r="G7123" s="67" t="s">
        <v>93</v>
      </c>
      <c r="H7123" s="80" t="s">
        <v>814</v>
      </c>
      <c r="I7123" s="80" t="s">
        <v>21922</v>
      </c>
      <c r="J7123" s="104" t="s">
        <v>222</v>
      </c>
      <c r="K7123" s="67" t="s">
        <v>121</v>
      </c>
      <c r="L7123" s="67"/>
      <c r="M7123" s="67"/>
      <c r="N7123" s="67"/>
      <c r="O7123" s="81"/>
      <c r="P7123" s="81">
        <v>46063</v>
      </c>
      <c r="Q7123" s="103" t="str">
        <f>IFERROR(VLOOKUP(J7123,Настройка!$C$4:$E$121,2,),"Ошибка")</f>
        <v>R</v>
      </c>
    </row>
    <row r="7124" spans="1:17" ht="14.4" customHeight="1">
      <c r="A7124" s="67">
        <v>7119</v>
      </c>
      <c r="B7124" s="80" t="s">
        <v>180</v>
      </c>
      <c r="C7124" s="80" t="s">
        <v>29</v>
      </c>
      <c r="D7124" s="80" t="s">
        <v>21923</v>
      </c>
      <c r="E7124" s="104" t="s">
        <v>21924</v>
      </c>
      <c r="F7124" s="107">
        <v>37834</v>
      </c>
      <c r="G7124" s="67" t="s">
        <v>65</v>
      </c>
      <c r="H7124" s="80" t="s">
        <v>571</v>
      </c>
      <c r="I7124" s="80" t="s">
        <v>21925</v>
      </c>
      <c r="J7124" s="104" t="s">
        <v>226</v>
      </c>
      <c r="K7124" s="67" t="s">
        <v>129</v>
      </c>
      <c r="L7124" s="67" t="s">
        <v>152</v>
      </c>
      <c r="M7124" s="67" t="s">
        <v>166</v>
      </c>
      <c r="N7124" s="67" t="s">
        <v>180</v>
      </c>
      <c r="O7124" s="81">
        <v>46379</v>
      </c>
      <c r="P7124" s="81">
        <v>46063</v>
      </c>
      <c r="Q7124" s="103" t="str">
        <f>IFERROR(VLOOKUP(J7124,Настройка!$C$4:$E$121,2,),"Ошибка")</f>
        <v>R</v>
      </c>
    </row>
    <row r="7125" spans="1:17" ht="14.4" customHeight="1">
      <c r="A7125" s="67">
        <v>7120</v>
      </c>
      <c r="B7125" s="80" t="s">
        <v>180</v>
      </c>
      <c r="C7125" s="80" t="s">
        <v>29</v>
      </c>
      <c r="D7125" s="80" t="s">
        <v>21926</v>
      </c>
      <c r="E7125" s="104" t="s">
        <v>21927</v>
      </c>
      <c r="F7125" s="107">
        <v>24619</v>
      </c>
      <c r="G7125" s="67" t="s">
        <v>77</v>
      </c>
      <c r="H7125" s="80" t="s">
        <v>17686</v>
      </c>
      <c r="I7125" s="80" t="s">
        <v>21928</v>
      </c>
      <c r="J7125" s="104" t="s">
        <v>226</v>
      </c>
      <c r="K7125" s="67" t="s">
        <v>129</v>
      </c>
      <c r="L7125" s="67"/>
      <c r="M7125" s="67"/>
      <c r="N7125" s="67"/>
      <c r="O7125" s="81"/>
      <c r="P7125" s="81">
        <v>46063</v>
      </c>
      <c r="Q7125" s="103" t="str">
        <f>IFERROR(VLOOKUP(J7125,Настройка!$C$4:$E$121,2,),"Ошибка")</f>
        <v>R</v>
      </c>
    </row>
    <row r="7126" spans="1:17" ht="14.4" customHeight="1">
      <c r="A7126" s="67">
        <v>7121</v>
      </c>
      <c r="B7126" s="80" t="s">
        <v>180</v>
      </c>
      <c r="C7126" s="80" t="s">
        <v>29</v>
      </c>
      <c r="D7126" s="80" t="s">
        <v>21929</v>
      </c>
      <c r="E7126" s="104" t="s">
        <v>21930</v>
      </c>
      <c r="F7126" s="107">
        <v>36393</v>
      </c>
      <c r="G7126" s="67" t="s">
        <v>65</v>
      </c>
      <c r="H7126" s="80" t="s">
        <v>429</v>
      </c>
      <c r="I7126" s="80" t="s">
        <v>21931</v>
      </c>
      <c r="J7126" s="104" t="s">
        <v>201</v>
      </c>
      <c r="K7126" s="67" t="s">
        <v>131</v>
      </c>
      <c r="L7126" s="67" t="s">
        <v>152</v>
      </c>
      <c r="M7126" s="67" t="s">
        <v>166</v>
      </c>
      <c r="N7126" s="67" t="s">
        <v>180</v>
      </c>
      <c r="O7126" s="81">
        <v>46385</v>
      </c>
      <c r="P7126" s="81">
        <v>46063</v>
      </c>
      <c r="Q7126" s="103" t="str">
        <f>IFERROR(VLOOKUP(J7126,Настройка!$C$4:$E$121,2,),"Ошибка")</f>
        <v>ITR</v>
      </c>
    </row>
    <row r="7127" spans="1:17" ht="14.4" customHeight="1">
      <c r="A7127" s="67">
        <v>7122</v>
      </c>
      <c r="B7127" s="80" t="s">
        <v>180</v>
      </c>
      <c r="C7127" s="80" t="s">
        <v>29</v>
      </c>
      <c r="D7127" s="80" t="s">
        <v>21932</v>
      </c>
      <c r="E7127" s="104" t="s">
        <v>21933</v>
      </c>
      <c r="F7127" s="107">
        <v>35439</v>
      </c>
      <c r="G7127" s="67" t="s">
        <v>87</v>
      </c>
      <c r="H7127" s="80"/>
      <c r="I7127" s="80" t="s">
        <v>21934</v>
      </c>
      <c r="J7127" s="104" t="s">
        <v>118</v>
      </c>
      <c r="K7127" s="67" t="s">
        <v>109</v>
      </c>
      <c r="L7127" s="67"/>
      <c r="M7127" s="67"/>
      <c r="N7127" s="67"/>
      <c r="O7127" s="81"/>
      <c r="P7127" s="81">
        <v>46063</v>
      </c>
      <c r="Q7127" s="103" t="str">
        <f>IFERROR(VLOOKUP(J7127,Настройка!$C$4:$E$121,2,),"Ошибка")</f>
        <v>ITR</v>
      </c>
    </row>
    <row r="7128" spans="1:17" ht="14.4" customHeight="1">
      <c r="A7128" s="67">
        <v>7123</v>
      </c>
      <c r="B7128" s="80" t="s">
        <v>180</v>
      </c>
      <c r="C7128" s="80" t="s">
        <v>29</v>
      </c>
      <c r="D7128" s="80" t="s">
        <v>21935</v>
      </c>
      <c r="E7128" s="104" t="s">
        <v>21936</v>
      </c>
      <c r="F7128" s="107">
        <v>33554</v>
      </c>
      <c r="G7128" s="67" t="s">
        <v>67</v>
      </c>
      <c r="H7128" s="80" t="s">
        <v>401</v>
      </c>
      <c r="I7128" s="80" t="s">
        <v>21937</v>
      </c>
      <c r="J7128" s="104" t="s">
        <v>201</v>
      </c>
      <c r="K7128" s="67" t="s">
        <v>129</v>
      </c>
      <c r="L7128" s="67"/>
      <c r="M7128" s="67"/>
      <c r="N7128" s="67"/>
      <c r="O7128" s="81"/>
      <c r="P7128" s="81">
        <v>46063</v>
      </c>
      <c r="Q7128" s="103" t="str">
        <f>IFERROR(VLOOKUP(J7128,Настройка!$C$4:$E$121,2,),"Ошибка")</f>
        <v>ITR</v>
      </c>
    </row>
    <row r="7129" spans="1:17" ht="14.4" customHeight="1">
      <c r="A7129" s="67">
        <v>7124</v>
      </c>
      <c r="B7129" s="80" t="s">
        <v>180</v>
      </c>
      <c r="C7129" s="80" t="s">
        <v>29</v>
      </c>
      <c r="D7129" s="80" t="s">
        <v>21938</v>
      </c>
      <c r="E7129" s="104" t="s">
        <v>21939</v>
      </c>
      <c r="F7129" s="107">
        <v>30347</v>
      </c>
      <c r="G7129" s="67" t="s">
        <v>69</v>
      </c>
      <c r="H7129" s="80" t="s">
        <v>309</v>
      </c>
      <c r="I7129" s="80" t="s">
        <v>21940</v>
      </c>
      <c r="J7129" s="104" t="s">
        <v>222</v>
      </c>
      <c r="K7129" s="67" t="s">
        <v>121</v>
      </c>
      <c r="L7129" s="67"/>
      <c r="M7129" s="67"/>
      <c r="N7129" s="67"/>
      <c r="O7129" s="81"/>
      <c r="P7129" s="81">
        <v>46064</v>
      </c>
      <c r="Q7129" s="103" t="str">
        <f>IFERROR(VLOOKUP(J7129,Настройка!$C$4:$E$121,2,),"Ошибка")</f>
        <v>R</v>
      </c>
    </row>
    <row r="7130" spans="1:17" ht="14.4" customHeight="1">
      <c r="A7130" s="67">
        <v>7125</v>
      </c>
      <c r="B7130" s="80" t="s">
        <v>180</v>
      </c>
      <c r="C7130" s="80" t="s">
        <v>29</v>
      </c>
      <c r="D7130" s="80" t="s">
        <v>21941</v>
      </c>
      <c r="E7130" s="104" t="s">
        <v>21942</v>
      </c>
      <c r="F7130" s="107">
        <v>36983</v>
      </c>
      <c r="G7130" s="67" t="s">
        <v>67</v>
      </c>
      <c r="H7130" s="80"/>
      <c r="I7130" s="80" t="s">
        <v>21943</v>
      </c>
      <c r="J7130" s="104" t="s">
        <v>227</v>
      </c>
      <c r="K7130" s="67" t="s">
        <v>131</v>
      </c>
      <c r="L7130" s="67"/>
      <c r="M7130" s="67"/>
      <c r="N7130" s="67"/>
      <c r="O7130" s="81"/>
      <c r="P7130" s="81">
        <v>46064</v>
      </c>
      <c r="Q7130" s="103" t="str">
        <f>IFERROR(VLOOKUP(J7130,Настройка!$C$4:$E$121,2,),"Ошибка")</f>
        <v>R</v>
      </c>
    </row>
    <row r="7131" spans="1:17" ht="14.4" customHeight="1">
      <c r="A7131" s="67">
        <v>7126</v>
      </c>
      <c r="B7131" s="80" t="s">
        <v>180</v>
      </c>
      <c r="C7131" s="80" t="s">
        <v>29</v>
      </c>
      <c r="D7131" s="80" t="s">
        <v>21944</v>
      </c>
      <c r="E7131" s="104" t="s">
        <v>21945</v>
      </c>
      <c r="F7131" s="107">
        <v>31493</v>
      </c>
      <c r="G7131" s="67" t="s">
        <v>77</v>
      </c>
      <c r="H7131" s="80" t="s">
        <v>21946</v>
      </c>
      <c r="I7131" s="80" t="s">
        <v>21947</v>
      </c>
      <c r="J7131" s="104" t="s">
        <v>201</v>
      </c>
      <c r="K7131" s="67" t="s">
        <v>131</v>
      </c>
      <c r="L7131" s="67"/>
      <c r="M7131" s="67"/>
      <c r="N7131" s="67"/>
      <c r="O7131" s="81"/>
      <c r="P7131" s="81">
        <v>46064</v>
      </c>
      <c r="Q7131" s="103" t="str">
        <f>IFERROR(VLOOKUP(J7131,Настройка!$C$4:$E$121,2,),"Ошибка")</f>
        <v>ITR</v>
      </c>
    </row>
    <row r="7132" spans="1:17" ht="14.4" customHeight="1">
      <c r="A7132" s="67">
        <v>7127</v>
      </c>
      <c r="B7132" s="80" t="s">
        <v>180</v>
      </c>
      <c r="C7132" s="80" t="s">
        <v>29</v>
      </c>
      <c r="D7132" s="80" t="s">
        <v>21948</v>
      </c>
      <c r="E7132" s="104" t="s">
        <v>21949</v>
      </c>
      <c r="F7132" s="107">
        <v>35714</v>
      </c>
      <c r="G7132" s="67" t="s">
        <v>67</v>
      </c>
      <c r="H7132" s="80" t="s">
        <v>401</v>
      </c>
      <c r="I7132" s="80" t="s">
        <v>21950</v>
      </c>
      <c r="J7132" s="104" t="s">
        <v>181</v>
      </c>
      <c r="K7132" s="67" t="s">
        <v>109</v>
      </c>
      <c r="L7132" s="67"/>
      <c r="M7132" s="67"/>
      <c r="N7132" s="67"/>
      <c r="O7132" s="81"/>
      <c r="P7132" s="81">
        <v>46064</v>
      </c>
      <c r="Q7132" s="103" t="str">
        <f>IFERROR(VLOOKUP(J7132,Настройка!$C$4:$E$121,2,),"Ошибка")</f>
        <v>ITR</v>
      </c>
    </row>
    <row r="7133" spans="1:17" ht="14.4" customHeight="1">
      <c r="A7133" s="67">
        <v>7128</v>
      </c>
      <c r="B7133" s="80" t="s">
        <v>180</v>
      </c>
      <c r="C7133" s="80" t="s">
        <v>29</v>
      </c>
      <c r="D7133" s="80" t="s">
        <v>21951</v>
      </c>
      <c r="E7133" s="104" t="s">
        <v>21952</v>
      </c>
      <c r="F7133" s="107">
        <v>34913</v>
      </c>
      <c r="G7133" s="67" t="s">
        <v>89</v>
      </c>
      <c r="H7133" s="80" t="s">
        <v>602</v>
      </c>
      <c r="I7133" s="80" t="s">
        <v>21953</v>
      </c>
      <c r="J7133" s="104" t="s">
        <v>230</v>
      </c>
      <c r="K7133" s="67" t="s">
        <v>133</v>
      </c>
      <c r="L7133" s="67" t="s">
        <v>152</v>
      </c>
      <c r="M7133" s="67" t="s">
        <v>166</v>
      </c>
      <c r="N7133" s="67" t="s">
        <v>180</v>
      </c>
      <c r="O7133" s="81">
        <v>46506</v>
      </c>
      <c r="P7133" s="81">
        <v>46065</v>
      </c>
      <c r="Q7133" s="103" t="str">
        <f>IFERROR(VLOOKUP(J7133,Настройка!$C$4:$E$121,2,),"Ошибка")</f>
        <v>R</v>
      </c>
    </row>
    <row r="7134" spans="1:17" ht="14.4" customHeight="1">
      <c r="A7134" s="67">
        <v>7129</v>
      </c>
      <c r="B7134" s="80" t="s">
        <v>180</v>
      </c>
      <c r="C7134" s="80" t="s">
        <v>29</v>
      </c>
      <c r="D7134" s="80" t="s">
        <v>21954</v>
      </c>
      <c r="E7134" s="104" t="s">
        <v>21955</v>
      </c>
      <c r="F7134" s="107">
        <v>26418</v>
      </c>
      <c r="G7134" s="67" t="s">
        <v>83</v>
      </c>
      <c r="H7134" s="80"/>
      <c r="I7134" s="80" t="s">
        <v>21956</v>
      </c>
      <c r="J7134" s="104" t="s">
        <v>222</v>
      </c>
      <c r="K7134" s="67" t="s">
        <v>121</v>
      </c>
      <c r="L7134" s="67" t="s">
        <v>152</v>
      </c>
      <c r="M7134" s="67" t="s">
        <v>166</v>
      </c>
      <c r="N7134" s="67" t="s">
        <v>180</v>
      </c>
      <c r="O7134" s="81">
        <v>46385</v>
      </c>
      <c r="P7134" s="81">
        <v>46065</v>
      </c>
      <c r="Q7134" s="103" t="str">
        <f>IFERROR(VLOOKUP(J7134,Настройка!$C$4:$E$121,2,),"Ошибка")</f>
        <v>R</v>
      </c>
    </row>
    <row r="7135" spans="1:17" ht="14.4" customHeight="1">
      <c r="A7135" s="67">
        <v>7130</v>
      </c>
      <c r="B7135" s="80" t="s">
        <v>180</v>
      </c>
      <c r="C7135" s="80" t="s">
        <v>29</v>
      </c>
      <c r="D7135" s="80" t="s">
        <v>21957</v>
      </c>
      <c r="E7135" s="104" t="s">
        <v>21958</v>
      </c>
      <c r="F7135" s="107">
        <v>33836</v>
      </c>
      <c r="G7135" s="67" t="s">
        <v>93</v>
      </c>
      <c r="H7135" s="80" t="s">
        <v>814</v>
      </c>
      <c r="I7135" s="80" t="s">
        <v>21959</v>
      </c>
      <c r="J7135" s="104" t="s">
        <v>96</v>
      </c>
      <c r="K7135" s="67" t="s">
        <v>109</v>
      </c>
      <c r="L7135" s="67"/>
      <c r="M7135" s="67"/>
      <c r="N7135" s="67"/>
      <c r="O7135" s="81"/>
      <c r="P7135" s="81">
        <v>46065</v>
      </c>
      <c r="Q7135" s="103" t="str">
        <f>IFERROR(VLOOKUP(J7135,Настройка!$C$4:$E$121,2,),"Ошибка")</f>
        <v>ITR</v>
      </c>
    </row>
    <row r="7136" spans="1:17" ht="14.4" customHeight="1">
      <c r="A7136" s="67">
        <v>7131</v>
      </c>
      <c r="B7136" s="80" t="s">
        <v>180</v>
      </c>
      <c r="C7136" s="80" t="s">
        <v>29</v>
      </c>
      <c r="D7136" s="80" t="s">
        <v>21960</v>
      </c>
      <c r="E7136" s="104" t="s">
        <v>21961</v>
      </c>
      <c r="F7136" s="107">
        <v>36480</v>
      </c>
      <c r="G7136" s="67" t="s">
        <v>93</v>
      </c>
      <c r="H7136" s="80" t="s">
        <v>814</v>
      </c>
      <c r="I7136" s="80" t="s">
        <v>21962</v>
      </c>
      <c r="J7136" s="104" t="s">
        <v>222</v>
      </c>
      <c r="K7136" s="67" t="s">
        <v>121</v>
      </c>
      <c r="L7136" s="67"/>
      <c r="M7136" s="67"/>
      <c r="N7136" s="67"/>
      <c r="O7136" s="81"/>
      <c r="P7136" s="81">
        <v>46065</v>
      </c>
      <c r="Q7136" s="103" t="str">
        <f>IFERROR(VLOOKUP(J7136,Настройка!$C$4:$E$121,2,),"Ошибка")</f>
        <v>R</v>
      </c>
    </row>
    <row r="7137" spans="1:17" ht="14.4" customHeight="1">
      <c r="A7137" s="67">
        <v>7132</v>
      </c>
      <c r="B7137" s="80" t="s">
        <v>180</v>
      </c>
      <c r="C7137" s="80" t="s">
        <v>29</v>
      </c>
      <c r="D7137" s="80" t="s">
        <v>21963</v>
      </c>
      <c r="E7137" s="104" t="s">
        <v>21964</v>
      </c>
      <c r="F7137" s="107">
        <v>22143</v>
      </c>
      <c r="G7137" s="67" t="s">
        <v>83</v>
      </c>
      <c r="H7137" s="80"/>
      <c r="I7137" s="80" t="s">
        <v>21965</v>
      </c>
      <c r="J7137" s="104" t="s">
        <v>201</v>
      </c>
      <c r="K7137" s="67" t="s">
        <v>131</v>
      </c>
      <c r="L7137" s="67" t="s">
        <v>152</v>
      </c>
      <c r="M7137" s="67" t="s">
        <v>166</v>
      </c>
      <c r="N7137" s="67" t="s">
        <v>180</v>
      </c>
      <c r="O7137" s="81">
        <v>46506</v>
      </c>
      <c r="P7137" s="81">
        <v>46065</v>
      </c>
      <c r="Q7137" s="103" t="str">
        <f>IFERROR(VLOOKUP(J7137,Настройка!$C$4:$E$121,2,),"Ошибка")</f>
        <v>ITR</v>
      </c>
    </row>
    <row r="7138" spans="1:17" ht="14.4" customHeight="1">
      <c r="A7138" s="67">
        <v>7133</v>
      </c>
      <c r="B7138" s="80" t="s">
        <v>180</v>
      </c>
      <c r="C7138" s="80" t="s">
        <v>29</v>
      </c>
      <c r="D7138" s="80" t="s">
        <v>21966</v>
      </c>
      <c r="E7138" s="104" t="s">
        <v>21967</v>
      </c>
      <c r="F7138" s="107">
        <v>37503</v>
      </c>
      <c r="G7138" s="67" t="s">
        <v>93</v>
      </c>
      <c r="H7138" s="80" t="s">
        <v>814</v>
      </c>
      <c r="I7138" s="80" t="s">
        <v>21968</v>
      </c>
      <c r="J7138" s="104" t="s">
        <v>197</v>
      </c>
      <c r="K7138" s="67" t="s">
        <v>111</v>
      </c>
      <c r="L7138" s="67"/>
      <c r="M7138" s="67"/>
      <c r="N7138" s="67"/>
      <c r="O7138" s="81"/>
      <c r="P7138" s="81">
        <v>46037</v>
      </c>
      <c r="Q7138" s="103" t="str">
        <f>IFERROR(VLOOKUP(J7138,Настройка!$C$4:$E$121,2,),"Ошибка")</f>
        <v>ITR</v>
      </c>
    </row>
    <row r="7139" spans="1:17" ht="14.4" customHeight="1">
      <c r="A7139" s="67">
        <v>7134</v>
      </c>
      <c r="B7139" s="80" t="s">
        <v>180</v>
      </c>
      <c r="C7139" s="80" t="s">
        <v>29</v>
      </c>
      <c r="D7139" s="80" t="s">
        <v>21969</v>
      </c>
      <c r="E7139" s="104" t="s">
        <v>21970</v>
      </c>
      <c r="F7139" s="107">
        <v>33809</v>
      </c>
      <c r="G7139" s="67" t="s">
        <v>67</v>
      </c>
      <c r="H7139" s="80"/>
      <c r="I7139" s="80" t="s">
        <v>21971</v>
      </c>
      <c r="J7139" s="104" t="s">
        <v>227</v>
      </c>
      <c r="K7139" s="67" t="s">
        <v>131</v>
      </c>
      <c r="L7139" s="67"/>
      <c r="M7139" s="67"/>
      <c r="N7139" s="67"/>
      <c r="O7139" s="81"/>
      <c r="P7139" s="81">
        <v>46054</v>
      </c>
      <c r="Q7139" s="103" t="str">
        <f>IFERROR(VLOOKUP(J7139,Настройка!$C$4:$E$121,2,),"Ошибка")</f>
        <v>R</v>
      </c>
    </row>
    <row r="7140" spans="1:17" ht="14.4" customHeight="1">
      <c r="A7140" s="67">
        <v>7135</v>
      </c>
      <c r="B7140" s="80" t="s">
        <v>180</v>
      </c>
      <c r="C7140" s="80" t="s">
        <v>29</v>
      </c>
      <c r="D7140" s="80" t="s">
        <v>21972</v>
      </c>
      <c r="E7140" s="104" t="s">
        <v>21973</v>
      </c>
      <c r="F7140" s="107">
        <v>30644</v>
      </c>
      <c r="G7140" s="67" t="s">
        <v>89</v>
      </c>
      <c r="H7140" s="80" t="s">
        <v>602</v>
      </c>
      <c r="I7140" s="80" t="s">
        <v>21974</v>
      </c>
      <c r="J7140" s="104" t="s">
        <v>222</v>
      </c>
      <c r="K7140" s="67" t="s">
        <v>121</v>
      </c>
      <c r="L7140" s="67" t="s">
        <v>152</v>
      </c>
      <c r="M7140" s="67" t="s">
        <v>166</v>
      </c>
      <c r="N7140" s="67" t="s">
        <v>180</v>
      </c>
      <c r="O7140" s="81">
        <v>46363</v>
      </c>
      <c r="P7140" s="81">
        <v>46031</v>
      </c>
      <c r="Q7140" s="103" t="str">
        <f>IFERROR(VLOOKUP(J7140,Настройка!$C$4:$E$121,2,),"Ошибка")</f>
        <v>R</v>
      </c>
    </row>
    <row r="7141" spans="1:17" ht="14.4" customHeight="1">
      <c r="A7141" s="67">
        <v>7136</v>
      </c>
      <c r="B7141" s="80" t="s">
        <v>180</v>
      </c>
      <c r="C7141" s="80" t="s">
        <v>29</v>
      </c>
      <c r="D7141" s="80" t="s">
        <v>21975</v>
      </c>
      <c r="E7141" s="104" t="s">
        <v>21976</v>
      </c>
      <c r="F7141" s="107">
        <v>35033</v>
      </c>
      <c r="G7141" s="67" t="s">
        <v>89</v>
      </c>
      <c r="H7141" s="80" t="s">
        <v>602</v>
      </c>
      <c r="I7141" s="80" t="s">
        <v>21977</v>
      </c>
      <c r="J7141" s="104" t="s">
        <v>222</v>
      </c>
      <c r="K7141" s="67" t="s">
        <v>121</v>
      </c>
      <c r="L7141" s="67" t="s">
        <v>152</v>
      </c>
      <c r="M7141" s="67" t="s">
        <v>166</v>
      </c>
      <c r="N7141" s="67" t="s">
        <v>180</v>
      </c>
      <c r="O7141" s="81">
        <v>46363</v>
      </c>
      <c r="P7141" s="81">
        <v>46031</v>
      </c>
      <c r="Q7141" s="103" t="str">
        <f>IFERROR(VLOOKUP(J7141,Настройка!$C$4:$E$121,2,),"Ошибка")</f>
        <v>R</v>
      </c>
    </row>
    <row r="7142" spans="1:17" ht="14.4" customHeight="1">
      <c r="A7142" s="67">
        <v>7137</v>
      </c>
      <c r="B7142" s="80" t="s">
        <v>180</v>
      </c>
      <c r="C7142" s="80" t="s">
        <v>29</v>
      </c>
      <c r="D7142" s="80" t="s">
        <v>21978</v>
      </c>
      <c r="E7142" s="104" t="s">
        <v>10701</v>
      </c>
      <c r="F7142" s="107">
        <v>37337</v>
      </c>
      <c r="G7142" s="67" t="s">
        <v>89</v>
      </c>
      <c r="H7142" s="80" t="s">
        <v>602</v>
      </c>
      <c r="I7142" s="80" t="s">
        <v>21979</v>
      </c>
      <c r="J7142" s="104" t="s">
        <v>213</v>
      </c>
      <c r="K7142" s="67" t="s">
        <v>121</v>
      </c>
      <c r="L7142" s="67" t="s">
        <v>152</v>
      </c>
      <c r="M7142" s="67" t="s">
        <v>166</v>
      </c>
      <c r="N7142" s="67" t="s">
        <v>180</v>
      </c>
      <c r="O7142" s="81">
        <v>46363</v>
      </c>
      <c r="P7142" s="81">
        <v>46031</v>
      </c>
      <c r="Q7142" s="103" t="str">
        <f>IFERROR(VLOOKUP(J7142,Настройка!$C$4:$E$121,2,),"Ошибка")</f>
        <v>R</v>
      </c>
    </row>
    <row r="7143" spans="1:17" ht="14.4" customHeight="1">
      <c r="A7143" s="67">
        <v>7138</v>
      </c>
      <c r="B7143" s="80" t="s">
        <v>180</v>
      </c>
      <c r="C7143" s="80" t="s">
        <v>29</v>
      </c>
      <c r="D7143" s="80" t="s">
        <v>21980</v>
      </c>
      <c r="E7143" s="104" t="s">
        <v>21981</v>
      </c>
      <c r="F7143" s="107">
        <v>34067</v>
      </c>
      <c r="G7143" s="67" t="s">
        <v>89</v>
      </c>
      <c r="H7143" s="80" t="s">
        <v>602</v>
      </c>
      <c r="I7143" s="80" t="s">
        <v>21982</v>
      </c>
      <c r="J7143" s="104" t="s">
        <v>222</v>
      </c>
      <c r="K7143" s="67" t="s">
        <v>121</v>
      </c>
      <c r="L7143" s="67" t="s">
        <v>152</v>
      </c>
      <c r="M7143" s="67" t="s">
        <v>166</v>
      </c>
      <c r="N7143" s="67" t="s">
        <v>180</v>
      </c>
      <c r="O7143" s="81">
        <v>46363</v>
      </c>
      <c r="P7143" s="81">
        <v>46042</v>
      </c>
      <c r="Q7143" s="103" t="str">
        <f>IFERROR(VLOOKUP(J7143,Настройка!$C$4:$E$121,2,),"Ошибка")</f>
        <v>R</v>
      </c>
    </row>
    <row r="7144" spans="1:17" ht="14.4" customHeight="1">
      <c r="A7144" s="67">
        <v>7139</v>
      </c>
      <c r="B7144" s="80" t="s">
        <v>180</v>
      </c>
      <c r="C7144" s="80" t="s">
        <v>29</v>
      </c>
      <c r="D7144" s="80" t="s">
        <v>21983</v>
      </c>
      <c r="E7144" s="104" t="s">
        <v>21984</v>
      </c>
      <c r="F7144" s="107">
        <v>29815</v>
      </c>
      <c r="G7144" s="67" t="s">
        <v>89</v>
      </c>
      <c r="H7144" s="80" t="s">
        <v>602</v>
      </c>
      <c r="I7144" s="80" t="s">
        <v>21985</v>
      </c>
      <c r="J7144" s="104" t="s">
        <v>222</v>
      </c>
      <c r="K7144" s="67" t="s">
        <v>121</v>
      </c>
      <c r="L7144" s="67" t="s">
        <v>152</v>
      </c>
      <c r="M7144" s="67" t="s">
        <v>164</v>
      </c>
      <c r="N7144" s="67" t="s">
        <v>180</v>
      </c>
      <c r="O7144" s="81">
        <v>46363</v>
      </c>
      <c r="P7144" s="81">
        <v>46042</v>
      </c>
      <c r="Q7144" s="103" t="str">
        <f>IFERROR(VLOOKUP(J7144,Настройка!$C$4:$E$121,2,),"Ошибка")</f>
        <v>R</v>
      </c>
    </row>
    <row r="7145" spans="1:17" ht="14.4" customHeight="1">
      <c r="A7145" s="67">
        <v>7140</v>
      </c>
      <c r="B7145" s="80" t="s">
        <v>180</v>
      </c>
      <c r="C7145" s="80" t="s">
        <v>29</v>
      </c>
      <c r="D7145" s="80" t="s">
        <v>21986</v>
      </c>
      <c r="E7145" s="104" t="s">
        <v>21987</v>
      </c>
      <c r="F7145" s="107">
        <v>33430</v>
      </c>
      <c r="G7145" s="67" t="s">
        <v>89</v>
      </c>
      <c r="H7145" s="80" t="s">
        <v>602</v>
      </c>
      <c r="I7145" s="80" t="s">
        <v>21988</v>
      </c>
      <c r="J7145" s="104" t="s">
        <v>222</v>
      </c>
      <c r="K7145" s="67" t="s">
        <v>121</v>
      </c>
      <c r="L7145" s="67" t="s">
        <v>152</v>
      </c>
      <c r="M7145" s="67" t="s">
        <v>166</v>
      </c>
      <c r="N7145" s="67" t="s">
        <v>180</v>
      </c>
      <c r="O7145" s="81">
        <v>46363</v>
      </c>
      <c r="P7145" s="81">
        <v>46042</v>
      </c>
      <c r="Q7145" s="103" t="str">
        <f>IFERROR(VLOOKUP(J7145,Настройка!$C$4:$E$121,2,),"Ошибка")</f>
        <v>R</v>
      </c>
    </row>
    <row r="7146" spans="1:17" ht="14.4" customHeight="1">
      <c r="A7146" s="67">
        <v>7141</v>
      </c>
      <c r="B7146" s="80" t="s">
        <v>180</v>
      </c>
      <c r="C7146" s="80" t="s">
        <v>29</v>
      </c>
      <c r="D7146" s="80" t="s">
        <v>21989</v>
      </c>
      <c r="E7146" s="104" t="s">
        <v>21990</v>
      </c>
      <c r="F7146" s="107">
        <v>30350</v>
      </c>
      <c r="G7146" s="67" t="s">
        <v>67</v>
      </c>
      <c r="H7146" s="80"/>
      <c r="I7146" s="80" t="s">
        <v>21991</v>
      </c>
      <c r="J7146" s="104" t="s">
        <v>225</v>
      </c>
      <c r="K7146" s="67" t="s">
        <v>121</v>
      </c>
      <c r="L7146" s="67"/>
      <c r="M7146" s="67"/>
      <c r="N7146" s="67"/>
      <c r="O7146" s="81"/>
      <c r="P7146" s="81">
        <v>46051</v>
      </c>
      <c r="Q7146" s="103" t="str">
        <f>IFERROR(VLOOKUP(J7146,Настройка!$C$4:$E$121,2,),"Ошибка")</f>
        <v>R</v>
      </c>
    </row>
    <row r="7147" spans="1:17" ht="14.4" customHeight="1">
      <c r="A7147" s="67">
        <v>7142</v>
      </c>
      <c r="B7147" s="80" t="s">
        <v>180</v>
      </c>
      <c r="C7147" s="80" t="s">
        <v>29</v>
      </c>
      <c r="D7147" s="80" t="s">
        <v>21992</v>
      </c>
      <c r="E7147" s="104" t="s">
        <v>21993</v>
      </c>
      <c r="F7147" s="107">
        <v>30703</v>
      </c>
      <c r="G7147" s="67" t="s">
        <v>77</v>
      </c>
      <c r="H7147" s="80" t="s">
        <v>21994</v>
      </c>
      <c r="I7147" s="80" t="s">
        <v>21995</v>
      </c>
      <c r="J7147" s="104" t="s">
        <v>202</v>
      </c>
      <c r="K7147" s="67" t="s">
        <v>129</v>
      </c>
      <c r="L7147" s="67"/>
      <c r="M7147" s="67"/>
      <c r="N7147" s="67"/>
      <c r="O7147" s="81"/>
      <c r="P7147" s="81">
        <v>46066</v>
      </c>
      <c r="Q7147" s="103" t="str">
        <f>IFERROR(VLOOKUP(J7147,Настройка!$C$4:$E$121,2,),"Ошибка")</f>
        <v>ITR</v>
      </c>
    </row>
    <row r="7148" spans="1:17" ht="14.4" customHeight="1">
      <c r="A7148" s="67">
        <v>7143</v>
      </c>
      <c r="B7148" s="80" t="s">
        <v>180</v>
      </c>
      <c r="C7148" s="80" t="s">
        <v>29</v>
      </c>
      <c r="D7148" s="80" t="s">
        <v>21996</v>
      </c>
      <c r="E7148" s="104" t="s">
        <v>21997</v>
      </c>
      <c r="F7148" s="107">
        <v>29762</v>
      </c>
      <c r="G7148" s="67" t="s">
        <v>93</v>
      </c>
      <c r="H7148" s="80" t="s">
        <v>814</v>
      </c>
      <c r="I7148" s="80" t="s">
        <v>21998</v>
      </c>
      <c r="J7148" s="104" t="s">
        <v>205</v>
      </c>
      <c r="K7148" s="67" t="s">
        <v>117</v>
      </c>
      <c r="L7148" s="67"/>
      <c r="M7148" s="67"/>
      <c r="N7148" s="67"/>
      <c r="O7148" s="81"/>
      <c r="P7148" s="81">
        <v>46062</v>
      </c>
      <c r="Q7148" s="103" t="str">
        <f>IFERROR(VLOOKUP(J7148,Настройка!$C$4:$E$121,2,),"Ошибка")</f>
        <v>R</v>
      </c>
    </row>
    <row r="7149" spans="1:17" ht="14.4" customHeight="1">
      <c r="A7149" s="67">
        <v>7144</v>
      </c>
      <c r="B7149" s="80" t="s">
        <v>180</v>
      </c>
      <c r="C7149" s="80" t="s">
        <v>29</v>
      </c>
      <c r="D7149" s="80" t="s">
        <v>21999</v>
      </c>
      <c r="E7149" s="104" t="s">
        <v>22000</v>
      </c>
      <c r="F7149" s="107">
        <v>36070</v>
      </c>
      <c r="G7149" s="67" t="s">
        <v>67</v>
      </c>
      <c r="H7149" s="80"/>
      <c r="I7149" s="80" t="s">
        <v>22001</v>
      </c>
      <c r="J7149" s="104" t="s">
        <v>227</v>
      </c>
      <c r="K7149" s="67" t="s">
        <v>131</v>
      </c>
      <c r="L7149" s="67"/>
      <c r="M7149" s="67"/>
      <c r="N7149" s="67"/>
      <c r="O7149" s="81"/>
      <c r="P7149" s="81">
        <v>46067</v>
      </c>
      <c r="Q7149" s="103" t="str">
        <f>IFERROR(VLOOKUP(J7149,Настройка!$C$4:$E$121,2,),"Ошибка")</f>
        <v>R</v>
      </c>
    </row>
    <row r="7150" spans="1:17" ht="14.4" customHeight="1">
      <c r="A7150" s="67">
        <v>7145</v>
      </c>
      <c r="B7150" s="80" t="s">
        <v>180</v>
      </c>
      <c r="C7150" s="80" t="s">
        <v>29</v>
      </c>
      <c r="D7150" s="80" t="s">
        <v>22002</v>
      </c>
      <c r="E7150" s="104" t="s">
        <v>22003</v>
      </c>
      <c r="F7150" s="107">
        <v>33487</v>
      </c>
      <c r="G7150" s="67" t="s">
        <v>67</v>
      </c>
      <c r="H7150" s="80"/>
      <c r="I7150" s="80" t="s">
        <v>22004</v>
      </c>
      <c r="J7150" s="104" t="s">
        <v>227</v>
      </c>
      <c r="K7150" s="67" t="s">
        <v>131</v>
      </c>
      <c r="L7150" s="67"/>
      <c r="M7150" s="67"/>
      <c r="N7150" s="67"/>
      <c r="O7150" s="81"/>
      <c r="P7150" s="81">
        <v>46067</v>
      </c>
      <c r="Q7150" s="103" t="str">
        <f>IFERROR(VLOOKUP(J7150,Настройка!$C$4:$E$121,2,),"Ошибка")</f>
        <v>R</v>
      </c>
    </row>
    <row r="7151" spans="1:17" ht="14.4" customHeight="1">
      <c r="A7151" s="67">
        <v>7146</v>
      </c>
      <c r="B7151" s="80" t="s">
        <v>180</v>
      </c>
      <c r="C7151" s="80" t="s">
        <v>29</v>
      </c>
      <c r="D7151" s="80" t="s">
        <v>22005</v>
      </c>
      <c r="E7151" s="104" t="s">
        <v>22006</v>
      </c>
      <c r="F7151" s="107">
        <v>33730</v>
      </c>
      <c r="G7151" s="67" t="s">
        <v>67</v>
      </c>
      <c r="H7151" s="80"/>
      <c r="I7151" s="80" t="s">
        <v>22007</v>
      </c>
      <c r="J7151" s="104" t="s">
        <v>227</v>
      </c>
      <c r="K7151" s="67" t="s">
        <v>131</v>
      </c>
      <c r="L7151" s="67"/>
      <c r="M7151" s="67"/>
      <c r="N7151" s="67"/>
      <c r="O7151" s="81"/>
      <c r="P7151" s="81">
        <v>46067</v>
      </c>
      <c r="Q7151" s="103" t="str">
        <f>IFERROR(VLOOKUP(J7151,Настройка!$C$4:$E$121,2,),"Ошибка")</f>
        <v>R</v>
      </c>
    </row>
    <row r="7152" spans="1:17" ht="14.4" customHeight="1">
      <c r="A7152" s="67">
        <v>7147</v>
      </c>
      <c r="B7152" s="80" t="s">
        <v>180</v>
      </c>
      <c r="C7152" s="80" t="s">
        <v>29</v>
      </c>
      <c r="D7152" s="80" t="s">
        <v>22008</v>
      </c>
      <c r="E7152" s="104" t="s">
        <v>22009</v>
      </c>
      <c r="F7152" s="107">
        <v>36011</v>
      </c>
      <c r="G7152" s="67" t="s">
        <v>93</v>
      </c>
      <c r="H7152" s="80" t="s">
        <v>814</v>
      </c>
      <c r="I7152" s="80" t="s">
        <v>22010</v>
      </c>
      <c r="J7152" s="104" t="s">
        <v>226</v>
      </c>
      <c r="K7152" s="67" t="s">
        <v>129</v>
      </c>
      <c r="L7152" s="67"/>
      <c r="M7152" s="67"/>
      <c r="N7152" s="67"/>
      <c r="O7152" s="81"/>
      <c r="P7152" s="81">
        <v>46064</v>
      </c>
      <c r="Q7152" s="103" t="str">
        <f>IFERROR(VLOOKUP(J7152,Настройка!$C$4:$E$121,2,),"Ошибка")</f>
        <v>R</v>
      </c>
    </row>
    <row r="7153" spans="1:17" ht="14.4" customHeight="1">
      <c r="A7153" s="67">
        <v>7148</v>
      </c>
      <c r="B7153" s="80" t="s">
        <v>180</v>
      </c>
      <c r="C7153" s="80" t="s">
        <v>29</v>
      </c>
      <c r="D7153" s="80" t="s">
        <v>22011</v>
      </c>
      <c r="E7153" s="104" t="s">
        <v>22012</v>
      </c>
      <c r="F7153" s="107">
        <v>23751</v>
      </c>
      <c r="G7153" s="67" t="s">
        <v>59</v>
      </c>
      <c r="H7153" s="80" t="s">
        <v>8404</v>
      </c>
      <c r="I7153" s="80" t="s">
        <v>22013</v>
      </c>
      <c r="J7153" s="104" t="s">
        <v>214</v>
      </c>
      <c r="K7153" s="67" t="s">
        <v>119</v>
      </c>
      <c r="L7153" s="67"/>
      <c r="M7153" s="67"/>
      <c r="N7153" s="67"/>
      <c r="O7153" s="81"/>
      <c r="P7153" s="81">
        <v>46068</v>
      </c>
      <c r="Q7153" s="103" t="str">
        <f>IFERROR(VLOOKUP(J7153,Настройка!$C$4:$E$121,2,),"Ошибка")</f>
        <v>R</v>
      </c>
    </row>
    <row r="7154" spans="1:17" ht="14.4" customHeight="1">
      <c r="A7154" s="67">
        <v>7149</v>
      </c>
      <c r="B7154" s="80" t="s">
        <v>180</v>
      </c>
      <c r="C7154" s="80" t="s">
        <v>29</v>
      </c>
      <c r="D7154" s="80" t="s">
        <v>22014</v>
      </c>
      <c r="E7154" s="104" t="s">
        <v>22015</v>
      </c>
      <c r="F7154" s="107">
        <v>37158</v>
      </c>
      <c r="G7154" s="67" t="s">
        <v>77</v>
      </c>
      <c r="H7154" s="80" t="s">
        <v>5290</v>
      </c>
      <c r="I7154" s="80" t="s">
        <v>22016</v>
      </c>
      <c r="J7154" s="104" t="s">
        <v>181</v>
      </c>
      <c r="K7154" s="67" t="s">
        <v>109</v>
      </c>
      <c r="L7154" s="67"/>
      <c r="M7154" s="67"/>
      <c r="N7154" s="67"/>
      <c r="O7154" s="81"/>
      <c r="P7154" s="81">
        <v>46068</v>
      </c>
      <c r="Q7154" s="103" t="str">
        <f>IFERROR(VLOOKUP(J7154,Настройка!$C$4:$E$121,2,),"Ошибка")</f>
        <v>ITR</v>
      </c>
    </row>
    <row r="7155" spans="1:17" ht="14.4" customHeight="1">
      <c r="A7155" s="67">
        <v>7150</v>
      </c>
      <c r="B7155" s="80" t="s">
        <v>180</v>
      </c>
      <c r="C7155" s="80" t="s">
        <v>29</v>
      </c>
      <c r="D7155" s="80" t="s">
        <v>22017</v>
      </c>
      <c r="E7155" s="104" t="s">
        <v>22018</v>
      </c>
      <c r="F7155" s="107">
        <v>27621</v>
      </c>
      <c r="G7155" s="67" t="s">
        <v>77</v>
      </c>
      <c r="H7155" s="80" t="s">
        <v>12299</v>
      </c>
      <c r="I7155" s="80" t="s">
        <v>22019</v>
      </c>
      <c r="J7155" s="104" t="s">
        <v>197</v>
      </c>
      <c r="K7155" s="67" t="s">
        <v>111</v>
      </c>
      <c r="L7155" s="67"/>
      <c r="M7155" s="67"/>
      <c r="N7155" s="67"/>
      <c r="O7155" s="81"/>
      <c r="P7155" s="81">
        <v>46068</v>
      </c>
      <c r="Q7155" s="103" t="str">
        <f>IFERROR(VLOOKUP(J7155,Настройка!$C$4:$E$121,2,),"Ошибка")</f>
        <v>ITR</v>
      </c>
    </row>
    <row r="7156" spans="1:17" ht="14.4" customHeight="1">
      <c r="A7156" s="67">
        <v>7151</v>
      </c>
      <c r="B7156" s="80" t="s">
        <v>180</v>
      </c>
      <c r="C7156" s="80" t="s">
        <v>29</v>
      </c>
      <c r="D7156" s="80" t="s">
        <v>22020</v>
      </c>
      <c r="E7156" s="104" t="s">
        <v>22021</v>
      </c>
      <c r="F7156" s="107">
        <v>28909</v>
      </c>
      <c r="G7156" s="67" t="s">
        <v>77</v>
      </c>
      <c r="H7156" s="80" t="s">
        <v>19382</v>
      </c>
      <c r="I7156" s="80" t="s">
        <v>22022</v>
      </c>
      <c r="J7156" s="104" t="s">
        <v>207</v>
      </c>
      <c r="K7156" s="67" t="s">
        <v>117</v>
      </c>
      <c r="L7156" s="67"/>
      <c r="M7156" s="67"/>
      <c r="N7156" s="67"/>
      <c r="O7156" s="81"/>
      <c r="P7156" s="81">
        <v>46068</v>
      </c>
      <c r="Q7156" s="103" t="str">
        <f>IFERROR(VLOOKUP(J7156,Настройка!$C$4:$E$121,2,),"Ошибка")</f>
        <v>R</v>
      </c>
    </row>
    <row r="7157" spans="1:17" ht="14.4" customHeight="1">
      <c r="A7157" s="67">
        <v>7152</v>
      </c>
      <c r="B7157" s="80" t="s">
        <v>180</v>
      </c>
      <c r="C7157" s="80" t="s">
        <v>29</v>
      </c>
      <c r="D7157" s="80" t="s">
        <v>22023</v>
      </c>
      <c r="E7157" s="104" t="s">
        <v>22024</v>
      </c>
      <c r="F7157" s="107">
        <v>30958</v>
      </c>
      <c r="G7157" s="67" t="s">
        <v>89</v>
      </c>
      <c r="H7157" s="80" t="s">
        <v>602</v>
      </c>
      <c r="I7157" s="80" t="s">
        <v>22025</v>
      </c>
      <c r="J7157" s="104" t="s">
        <v>211</v>
      </c>
      <c r="K7157" s="67" t="s">
        <v>117</v>
      </c>
      <c r="L7157" s="67" t="s">
        <v>152</v>
      </c>
      <c r="M7157" s="67" t="s">
        <v>166</v>
      </c>
      <c r="N7157" s="67" t="s">
        <v>180</v>
      </c>
      <c r="O7157" s="81">
        <v>46272</v>
      </c>
      <c r="P7157" s="81">
        <v>46068</v>
      </c>
      <c r="Q7157" s="103" t="str">
        <f>IFERROR(VLOOKUP(J7157,Настройка!$C$4:$E$121,2,),"Ошибка")</f>
        <v>R</v>
      </c>
    </row>
    <row r="7158" spans="1:17" ht="14.4" customHeight="1">
      <c r="A7158" s="67">
        <v>7153</v>
      </c>
      <c r="B7158" s="80" t="s">
        <v>180</v>
      </c>
      <c r="C7158" s="80" t="s">
        <v>29</v>
      </c>
      <c r="D7158" s="80" t="s">
        <v>22026</v>
      </c>
      <c r="E7158" s="104" t="s">
        <v>22027</v>
      </c>
      <c r="F7158" s="107">
        <v>37127</v>
      </c>
      <c r="G7158" s="67" t="s">
        <v>67</v>
      </c>
      <c r="H7158" s="80" t="s">
        <v>401</v>
      </c>
      <c r="I7158" s="80" t="s">
        <v>22028</v>
      </c>
      <c r="J7158" s="104" t="s">
        <v>227</v>
      </c>
      <c r="K7158" s="67" t="s">
        <v>131</v>
      </c>
      <c r="L7158" s="67"/>
      <c r="M7158" s="67"/>
      <c r="N7158" s="67"/>
      <c r="O7158" s="81"/>
      <c r="P7158" s="81">
        <v>46068</v>
      </c>
      <c r="Q7158" s="103" t="str">
        <f>IFERROR(VLOOKUP(J7158,Настройка!$C$4:$E$121,2,),"Ошибка")</f>
        <v>R</v>
      </c>
    </row>
    <row r="7159" spans="1:17" ht="14.4" customHeight="1">
      <c r="A7159" s="67">
        <v>7154</v>
      </c>
      <c r="B7159" s="80" t="s">
        <v>180</v>
      </c>
      <c r="C7159" s="80" t="s">
        <v>29</v>
      </c>
      <c r="D7159" s="80" t="s">
        <v>22029</v>
      </c>
      <c r="E7159" s="104" t="s">
        <v>22030</v>
      </c>
      <c r="F7159" s="107">
        <v>38047</v>
      </c>
      <c r="G7159" s="67" t="s">
        <v>67</v>
      </c>
      <c r="H7159" s="80"/>
      <c r="I7159" s="80" t="s">
        <v>22031</v>
      </c>
      <c r="J7159" s="104" t="s">
        <v>227</v>
      </c>
      <c r="K7159" s="67" t="s">
        <v>131</v>
      </c>
      <c r="L7159" s="67"/>
      <c r="M7159" s="67"/>
      <c r="N7159" s="67"/>
      <c r="O7159" s="81"/>
      <c r="P7159" s="81">
        <v>46068</v>
      </c>
      <c r="Q7159" s="103" t="str">
        <f>IFERROR(VLOOKUP(J7159,Настройка!$C$4:$E$121,2,),"Ошибка")</f>
        <v>R</v>
      </c>
    </row>
    <row r="7160" spans="1:17" ht="14.4" customHeight="1">
      <c r="A7160" s="67">
        <v>7155</v>
      </c>
      <c r="B7160" s="80" t="s">
        <v>180</v>
      </c>
      <c r="C7160" s="80" t="s">
        <v>29</v>
      </c>
      <c r="D7160" s="80" t="s">
        <v>22032</v>
      </c>
      <c r="E7160" s="104" t="s">
        <v>22033</v>
      </c>
      <c r="F7160" s="107">
        <v>32026</v>
      </c>
      <c r="G7160" s="67" t="s">
        <v>89</v>
      </c>
      <c r="H7160" s="80" t="s">
        <v>602</v>
      </c>
      <c r="I7160" s="80" t="s">
        <v>22034</v>
      </c>
      <c r="J7160" s="104" t="s">
        <v>230</v>
      </c>
      <c r="K7160" s="67" t="s">
        <v>133</v>
      </c>
      <c r="L7160" s="67" t="s">
        <v>152</v>
      </c>
      <c r="M7160" s="67" t="s">
        <v>166</v>
      </c>
      <c r="N7160" s="67" t="s">
        <v>180</v>
      </c>
      <c r="O7160" s="81">
        <v>46385</v>
      </c>
      <c r="P7160" s="81">
        <v>46069</v>
      </c>
      <c r="Q7160" s="103" t="str">
        <f>IFERROR(VLOOKUP(J7160,Настройка!$C$4:$E$121,2,),"Ошибка")</f>
        <v>R</v>
      </c>
    </row>
    <row r="7161" spans="1:17" ht="14.4" customHeight="1">
      <c r="A7161" s="67">
        <v>7156</v>
      </c>
      <c r="B7161" s="80" t="s">
        <v>180</v>
      </c>
      <c r="C7161" s="80" t="s">
        <v>29</v>
      </c>
      <c r="D7161" s="80" t="s">
        <v>22035</v>
      </c>
      <c r="E7161" s="104" t="s">
        <v>22036</v>
      </c>
      <c r="F7161" s="107">
        <v>29112</v>
      </c>
      <c r="G7161" s="67" t="s">
        <v>77</v>
      </c>
      <c r="H7161" s="80" t="s">
        <v>5833</v>
      </c>
      <c r="I7161" s="80" t="s">
        <v>22037</v>
      </c>
      <c r="J7161" s="104" t="s">
        <v>160</v>
      </c>
      <c r="K7161" s="67" t="s">
        <v>109</v>
      </c>
      <c r="L7161" s="67"/>
      <c r="M7161" s="67"/>
      <c r="N7161" s="67"/>
      <c r="O7161" s="81"/>
      <c r="P7161" s="81">
        <v>46069</v>
      </c>
      <c r="Q7161" s="103" t="str">
        <f>IFERROR(VLOOKUP(J7161,Настройка!$C$4:$E$121,2,),"Ошибка")</f>
        <v>ITR</v>
      </c>
    </row>
    <row r="7162" spans="1:17" ht="14.4" customHeight="1">
      <c r="A7162" s="67">
        <v>7157</v>
      </c>
      <c r="B7162" s="80" t="s">
        <v>180</v>
      </c>
      <c r="C7162" s="80" t="s">
        <v>29</v>
      </c>
      <c r="D7162" s="80" t="s">
        <v>22038</v>
      </c>
      <c r="E7162" s="104" t="s">
        <v>22039</v>
      </c>
      <c r="F7162" s="107">
        <v>33698</v>
      </c>
      <c r="G7162" s="67" t="s">
        <v>67</v>
      </c>
      <c r="H7162" s="80"/>
      <c r="I7162" s="80" t="s">
        <v>22040</v>
      </c>
      <c r="J7162" s="104" t="s">
        <v>227</v>
      </c>
      <c r="K7162" s="67" t="s">
        <v>131</v>
      </c>
      <c r="L7162" s="67"/>
      <c r="M7162" s="67"/>
      <c r="N7162" s="67"/>
      <c r="O7162" s="81"/>
      <c r="P7162" s="81">
        <v>46069</v>
      </c>
      <c r="Q7162" s="103" t="str">
        <f>IFERROR(VLOOKUP(J7162,Настройка!$C$4:$E$121,2,),"Ошибка")</f>
        <v>R</v>
      </c>
    </row>
    <row r="7163" spans="1:17" ht="14.4" customHeight="1">
      <c r="A7163" s="67">
        <v>7158</v>
      </c>
      <c r="B7163" s="80" t="s">
        <v>180</v>
      </c>
      <c r="C7163" s="80" t="s">
        <v>29</v>
      </c>
      <c r="D7163" s="80" t="s">
        <v>22041</v>
      </c>
      <c r="E7163" s="104" t="s">
        <v>22042</v>
      </c>
      <c r="F7163" s="107">
        <v>34293</v>
      </c>
      <c r="G7163" s="67" t="s">
        <v>67</v>
      </c>
      <c r="H7163" s="80"/>
      <c r="I7163" s="80" t="s">
        <v>22043</v>
      </c>
      <c r="J7163" s="104" t="s">
        <v>227</v>
      </c>
      <c r="K7163" s="67" t="s">
        <v>131</v>
      </c>
      <c r="L7163" s="67"/>
      <c r="M7163" s="67"/>
      <c r="N7163" s="67"/>
      <c r="O7163" s="81"/>
      <c r="P7163" s="81">
        <v>46069</v>
      </c>
      <c r="Q7163" s="103" t="str">
        <f>IFERROR(VLOOKUP(J7163,Настройка!$C$4:$E$121,2,),"Ошибка")</f>
        <v>R</v>
      </c>
    </row>
    <row r="7164" spans="1:17" ht="14.4" customHeight="1">
      <c r="A7164" s="67">
        <v>7159</v>
      </c>
      <c r="B7164" s="80" t="s">
        <v>180</v>
      </c>
      <c r="C7164" s="80" t="s">
        <v>29</v>
      </c>
      <c r="D7164" s="80" t="s">
        <v>22044</v>
      </c>
      <c r="E7164" s="104" t="s">
        <v>22045</v>
      </c>
      <c r="F7164" s="107">
        <v>32451</v>
      </c>
      <c r="G7164" s="67" t="s">
        <v>67</v>
      </c>
      <c r="H7164" s="80" t="s">
        <v>401</v>
      </c>
      <c r="I7164" s="80" t="s">
        <v>22046</v>
      </c>
      <c r="J7164" s="104" t="s">
        <v>181</v>
      </c>
      <c r="K7164" s="67" t="s">
        <v>109</v>
      </c>
      <c r="L7164" s="67"/>
      <c r="M7164" s="67"/>
      <c r="N7164" s="67"/>
      <c r="O7164" s="81"/>
      <c r="P7164" s="81">
        <v>46069</v>
      </c>
      <c r="Q7164" s="103" t="str">
        <f>IFERROR(VLOOKUP(J7164,Настройка!$C$4:$E$121,2,),"Ошибка")</f>
        <v>ITR</v>
      </c>
    </row>
    <row r="7165" spans="1:17" ht="14.4" customHeight="1">
      <c r="A7165" s="67">
        <v>7160</v>
      </c>
      <c r="B7165" s="80" t="s">
        <v>180</v>
      </c>
      <c r="C7165" s="80" t="s">
        <v>29</v>
      </c>
      <c r="D7165" s="80" t="s">
        <v>22047</v>
      </c>
      <c r="E7165" s="104" t="s">
        <v>22048</v>
      </c>
      <c r="F7165" s="107">
        <v>29722</v>
      </c>
      <c r="G7165" s="67" t="s">
        <v>69</v>
      </c>
      <c r="H7165" s="80" t="s">
        <v>385</v>
      </c>
      <c r="I7165" s="80" t="s">
        <v>22049</v>
      </c>
      <c r="J7165" s="104" t="s">
        <v>226</v>
      </c>
      <c r="K7165" s="67" t="s">
        <v>129</v>
      </c>
      <c r="L7165" s="67"/>
      <c r="M7165" s="67"/>
      <c r="N7165" s="67"/>
      <c r="O7165" s="81"/>
      <c r="P7165" s="81">
        <v>46069</v>
      </c>
      <c r="Q7165" s="103" t="str">
        <f>IFERROR(VLOOKUP(J7165,Настройка!$C$4:$E$121,2,),"Ошибка")</f>
        <v>R</v>
      </c>
    </row>
    <row r="7166" spans="1:17" ht="14.4" customHeight="1">
      <c r="A7166" s="67">
        <v>7161</v>
      </c>
      <c r="B7166" s="80" t="s">
        <v>180</v>
      </c>
      <c r="C7166" s="80" t="s">
        <v>29</v>
      </c>
      <c r="D7166" s="80" t="s">
        <v>22050</v>
      </c>
      <c r="E7166" s="104" t="s">
        <v>22051</v>
      </c>
      <c r="F7166" s="107">
        <v>37098</v>
      </c>
      <c r="G7166" s="67" t="s">
        <v>67</v>
      </c>
      <c r="H7166" s="80"/>
      <c r="I7166" s="80" t="s">
        <v>22052</v>
      </c>
      <c r="J7166" s="104" t="s">
        <v>227</v>
      </c>
      <c r="K7166" s="67" t="s">
        <v>131</v>
      </c>
      <c r="L7166" s="67"/>
      <c r="M7166" s="67"/>
      <c r="N7166" s="67"/>
      <c r="O7166" s="81"/>
      <c r="P7166" s="81">
        <v>46069</v>
      </c>
      <c r="Q7166" s="103" t="str">
        <f>IFERROR(VLOOKUP(J7166,Настройка!$C$4:$E$121,2,),"Ошибка")</f>
        <v>R</v>
      </c>
    </row>
    <row r="7167" spans="1:17" ht="14.4" customHeight="1">
      <c r="A7167" s="67">
        <v>7162</v>
      </c>
      <c r="B7167" s="80" t="s">
        <v>180</v>
      </c>
      <c r="C7167" s="80" t="s">
        <v>29</v>
      </c>
      <c r="D7167" s="80" t="s">
        <v>22053</v>
      </c>
      <c r="E7167" s="104" t="s">
        <v>22054</v>
      </c>
      <c r="F7167" s="107">
        <v>33164</v>
      </c>
      <c r="G7167" s="67" t="s">
        <v>77</v>
      </c>
      <c r="H7167" s="80" t="s">
        <v>3465</v>
      </c>
      <c r="I7167" s="80" t="s">
        <v>22055</v>
      </c>
      <c r="J7167" s="104" t="s">
        <v>56</v>
      </c>
      <c r="K7167" s="67" t="s">
        <v>109</v>
      </c>
      <c r="L7167" s="67"/>
      <c r="M7167" s="67"/>
      <c r="N7167" s="67"/>
      <c r="O7167" s="81"/>
      <c r="P7167" s="81">
        <v>46068</v>
      </c>
      <c r="Q7167" s="103" t="str">
        <f>IFERROR(VLOOKUP(J7167,Настройка!$C$4:$E$121,2,),"Ошибка")</f>
        <v>ITR</v>
      </c>
    </row>
    <row r="7168" spans="1:17" ht="14.4" customHeight="1">
      <c r="A7168" s="67">
        <v>7163</v>
      </c>
      <c r="B7168" s="80" t="s">
        <v>180</v>
      </c>
      <c r="C7168" s="80" t="s">
        <v>29</v>
      </c>
      <c r="D7168" s="80" t="s">
        <v>22056</v>
      </c>
      <c r="E7168" s="104" t="s">
        <v>22057</v>
      </c>
      <c r="F7168" s="107">
        <v>31317</v>
      </c>
      <c r="G7168" s="67" t="s">
        <v>77</v>
      </c>
      <c r="H7168" s="80" t="s">
        <v>22058</v>
      </c>
      <c r="I7168" s="80" t="s">
        <v>22059</v>
      </c>
      <c r="J7168" s="104" t="s">
        <v>181</v>
      </c>
      <c r="K7168" s="67" t="s">
        <v>109</v>
      </c>
      <c r="L7168" s="67"/>
      <c r="M7168" s="67"/>
      <c r="N7168" s="67"/>
      <c r="O7168" s="81"/>
      <c r="P7168" s="81">
        <v>46069</v>
      </c>
      <c r="Q7168" s="103" t="str">
        <f>IFERROR(VLOOKUP(J7168,Настройка!$C$4:$E$121,2,),"Ошибка")</f>
        <v>ITR</v>
      </c>
    </row>
    <row r="7169" spans="1:17" ht="14.4" customHeight="1">
      <c r="A7169" s="67">
        <v>7164</v>
      </c>
      <c r="B7169" s="80" t="s">
        <v>180</v>
      </c>
      <c r="C7169" s="80" t="s">
        <v>29</v>
      </c>
      <c r="D7169" s="80" t="s">
        <v>22060</v>
      </c>
      <c r="E7169" s="104" t="s">
        <v>22061</v>
      </c>
      <c r="F7169" s="107">
        <v>37946</v>
      </c>
      <c r="G7169" s="67" t="s">
        <v>77</v>
      </c>
      <c r="H7169" s="80" t="s">
        <v>22062</v>
      </c>
      <c r="I7169" s="80" t="s">
        <v>22063</v>
      </c>
      <c r="J7169" s="104" t="s">
        <v>138</v>
      </c>
      <c r="K7169" s="67" t="s">
        <v>109</v>
      </c>
      <c r="L7169" s="67"/>
      <c r="M7169" s="67"/>
      <c r="N7169" s="67"/>
      <c r="O7169" s="81"/>
      <c r="P7169" s="81">
        <v>46070</v>
      </c>
      <c r="Q7169" s="103" t="str">
        <f>IFERROR(VLOOKUP(J7169,Настройка!$C$4:$E$121,2,),"Ошибка")</f>
        <v>ITR</v>
      </c>
    </row>
    <row r="7170" spans="1:17" ht="14.4" customHeight="1">
      <c r="A7170" s="67">
        <v>7165</v>
      </c>
      <c r="B7170" s="80" t="s">
        <v>180</v>
      </c>
      <c r="C7170" s="80" t="s">
        <v>29</v>
      </c>
      <c r="D7170" s="80" t="s">
        <v>22064</v>
      </c>
      <c r="E7170" s="104" t="s">
        <v>22065</v>
      </c>
      <c r="F7170" s="107">
        <v>30623</v>
      </c>
      <c r="G7170" s="67" t="s">
        <v>83</v>
      </c>
      <c r="H7170" s="80"/>
      <c r="I7170" s="80" t="s">
        <v>22066</v>
      </c>
      <c r="J7170" s="104" t="s">
        <v>201</v>
      </c>
      <c r="K7170" s="67" t="s">
        <v>117</v>
      </c>
      <c r="L7170" s="67" t="s">
        <v>148</v>
      </c>
      <c r="M7170" s="67" t="s">
        <v>166</v>
      </c>
      <c r="N7170" s="67" t="s">
        <v>196</v>
      </c>
      <c r="O7170" s="81">
        <v>47145</v>
      </c>
      <c r="P7170" s="81">
        <v>46070</v>
      </c>
      <c r="Q7170" s="103" t="str">
        <f>IFERROR(VLOOKUP(J7170,Настройка!$C$4:$E$121,2,),"Ошибка")</f>
        <v>ITR</v>
      </c>
    </row>
    <row r="7171" spans="1:17" ht="14.4" customHeight="1">
      <c r="A7171" s="67">
        <v>7166</v>
      </c>
      <c r="B7171" s="80" t="s">
        <v>180</v>
      </c>
      <c r="C7171" s="80" t="s">
        <v>29</v>
      </c>
      <c r="D7171" s="80" t="s">
        <v>22067</v>
      </c>
      <c r="E7171" s="104" t="s">
        <v>22068</v>
      </c>
      <c r="F7171" s="107">
        <v>27469</v>
      </c>
      <c r="G7171" s="67" t="s">
        <v>67</v>
      </c>
      <c r="H7171" s="80"/>
      <c r="I7171" s="80" t="s">
        <v>22069</v>
      </c>
      <c r="J7171" s="104" t="s">
        <v>227</v>
      </c>
      <c r="K7171" s="67" t="s">
        <v>131</v>
      </c>
      <c r="L7171" s="67"/>
      <c r="M7171" s="67"/>
      <c r="N7171" s="67"/>
      <c r="O7171" s="81"/>
      <c r="P7171" s="81">
        <v>46071</v>
      </c>
      <c r="Q7171" s="103" t="str">
        <f>IFERROR(VLOOKUP(J7171,Настройка!$C$4:$E$121,2,),"Ошибка")</f>
        <v>R</v>
      </c>
    </row>
    <row r="7172" spans="1:17" ht="14.4" customHeight="1">
      <c r="A7172" s="67">
        <v>7167</v>
      </c>
      <c r="B7172" s="80" t="s">
        <v>180</v>
      </c>
      <c r="C7172" s="80" t="s">
        <v>29</v>
      </c>
      <c r="D7172" s="80" t="s">
        <v>22070</v>
      </c>
      <c r="E7172" s="104" t="s">
        <v>22071</v>
      </c>
      <c r="F7172" s="107">
        <v>30831</v>
      </c>
      <c r="G7172" s="67" t="s">
        <v>67</v>
      </c>
      <c r="H7172" s="80"/>
      <c r="I7172" s="80" t="s">
        <v>22072</v>
      </c>
      <c r="J7172" s="104" t="s">
        <v>227</v>
      </c>
      <c r="K7172" s="67" t="s">
        <v>131</v>
      </c>
      <c r="L7172" s="67"/>
      <c r="M7172" s="67"/>
      <c r="N7172" s="67"/>
      <c r="O7172" s="81"/>
      <c r="P7172" s="81">
        <v>46071</v>
      </c>
      <c r="Q7172" s="103" t="str">
        <f>IFERROR(VLOOKUP(J7172,Настройка!$C$4:$E$121,2,),"Ошибка")</f>
        <v>R</v>
      </c>
    </row>
    <row r="7173" spans="1:17" ht="14.4" customHeight="1">
      <c r="A7173" s="67">
        <v>7168</v>
      </c>
      <c r="B7173" s="80" t="s">
        <v>180</v>
      </c>
      <c r="C7173" s="80" t="s">
        <v>29</v>
      </c>
      <c r="D7173" s="80" t="s">
        <v>22073</v>
      </c>
      <c r="E7173" s="104" t="s">
        <v>22074</v>
      </c>
      <c r="F7173" s="107">
        <v>37817</v>
      </c>
      <c r="G7173" s="67" t="s">
        <v>77</v>
      </c>
      <c r="H7173" s="80" t="s">
        <v>18934</v>
      </c>
      <c r="I7173" s="80" t="s">
        <v>22075</v>
      </c>
      <c r="J7173" s="104" t="s">
        <v>226</v>
      </c>
      <c r="K7173" s="67" t="s">
        <v>129</v>
      </c>
      <c r="L7173" s="67"/>
      <c r="M7173" s="67"/>
      <c r="N7173" s="67"/>
      <c r="O7173" s="81"/>
      <c r="P7173" s="81">
        <v>46071</v>
      </c>
      <c r="Q7173" s="103" t="str">
        <f>IFERROR(VLOOKUP(J7173,Настройка!$C$4:$E$121,2,),"Ошибка")</f>
        <v>R</v>
      </c>
    </row>
    <row r="7174" spans="1:17" ht="14.4" customHeight="1">
      <c r="A7174" s="67">
        <v>7169</v>
      </c>
      <c r="B7174" s="80" t="s">
        <v>180</v>
      </c>
      <c r="C7174" s="80" t="s">
        <v>29</v>
      </c>
      <c r="D7174" s="80" t="s">
        <v>22076</v>
      </c>
      <c r="E7174" s="104" t="s">
        <v>22077</v>
      </c>
      <c r="F7174" s="107">
        <v>22750</v>
      </c>
      <c r="G7174" s="67" t="s">
        <v>61</v>
      </c>
      <c r="H7174" s="80" t="s">
        <v>571</v>
      </c>
      <c r="I7174" s="80" t="s">
        <v>22078</v>
      </c>
      <c r="J7174" s="104" t="s">
        <v>202</v>
      </c>
      <c r="K7174" s="67" t="s">
        <v>117</v>
      </c>
      <c r="L7174" s="67" t="s">
        <v>152</v>
      </c>
      <c r="M7174" s="67" t="s">
        <v>166</v>
      </c>
      <c r="N7174" s="67" t="s">
        <v>180</v>
      </c>
      <c r="O7174" s="81">
        <v>46296</v>
      </c>
      <c r="P7174" s="81">
        <v>46072</v>
      </c>
      <c r="Q7174" s="103" t="str">
        <f>IFERROR(VLOOKUP(J7174,Настройка!$C$4:$E$121,2,),"Ошибка")</f>
        <v>ITR</v>
      </c>
    </row>
    <row r="7175" spans="1:17" ht="14.4" customHeight="1">
      <c r="A7175" s="67">
        <v>7170</v>
      </c>
      <c r="B7175" s="80" t="s">
        <v>180</v>
      </c>
      <c r="C7175" s="80" t="s">
        <v>29</v>
      </c>
      <c r="D7175" s="80" t="s">
        <v>22079</v>
      </c>
      <c r="E7175" s="104" t="s">
        <v>22080</v>
      </c>
      <c r="F7175" s="107">
        <v>22625</v>
      </c>
      <c r="G7175" s="67" t="s">
        <v>61</v>
      </c>
      <c r="H7175" s="80" t="s">
        <v>571</v>
      </c>
      <c r="I7175" s="80" t="s">
        <v>22081</v>
      </c>
      <c r="J7175" s="104" t="s">
        <v>201</v>
      </c>
      <c r="K7175" s="67" t="s">
        <v>117</v>
      </c>
      <c r="L7175" s="67" t="s">
        <v>152</v>
      </c>
      <c r="M7175" s="67" t="s">
        <v>166</v>
      </c>
      <c r="N7175" s="67" t="s">
        <v>180</v>
      </c>
      <c r="O7175" s="81">
        <v>46378</v>
      </c>
      <c r="P7175" s="81">
        <v>46072</v>
      </c>
      <c r="Q7175" s="103" t="str">
        <f>IFERROR(VLOOKUP(J7175,Настройка!$C$4:$E$121,2,),"Ошибка")</f>
        <v>ITR</v>
      </c>
    </row>
    <row r="7176" spans="1:17" ht="14.4" customHeight="1">
      <c r="A7176" s="67">
        <v>7171</v>
      </c>
      <c r="B7176" s="80" t="s">
        <v>180</v>
      </c>
      <c r="C7176" s="80" t="s">
        <v>29</v>
      </c>
      <c r="D7176" s="80" t="s">
        <v>22082</v>
      </c>
      <c r="E7176" s="104" t="s">
        <v>22083</v>
      </c>
      <c r="F7176" s="107">
        <v>38977</v>
      </c>
      <c r="G7176" s="67" t="s">
        <v>67</v>
      </c>
      <c r="H7176" s="80"/>
      <c r="I7176" s="80" t="s">
        <v>22084</v>
      </c>
      <c r="J7176" s="104" t="s">
        <v>227</v>
      </c>
      <c r="K7176" s="67" t="s">
        <v>131</v>
      </c>
      <c r="L7176" s="67"/>
      <c r="M7176" s="67"/>
      <c r="N7176" s="67"/>
      <c r="O7176" s="81"/>
      <c r="P7176" s="81">
        <v>46072</v>
      </c>
      <c r="Q7176" s="103" t="str">
        <f>IFERROR(VLOOKUP(J7176,Настройка!$C$4:$E$121,2,),"Ошибка")</f>
        <v>R</v>
      </c>
    </row>
    <row r="7177" spans="1:17" ht="14.4" customHeight="1">
      <c r="A7177" s="67">
        <v>7172</v>
      </c>
      <c r="B7177" s="80" t="s">
        <v>180</v>
      </c>
      <c r="C7177" s="80" t="s">
        <v>29</v>
      </c>
      <c r="D7177" s="80" t="s">
        <v>22085</v>
      </c>
      <c r="E7177" s="104" t="s">
        <v>22086</v>
      </c>
      <c r="F7177" s="107">
        <v>36902</v>
      </c>
      <c r="G7177" s="67" t="s">
        <v>67</v>
      </c>
      <c r="H7177" s="80"/>
      <c r="I7177" s="80" t="s">
        <v>22087</v>
      </c>
      <c r="J7177" s="104" t="s">
        <v>227</v>
      </c>
      <c r="K7177" s="67" t="s">
        <v>131</v>
      </c>
      <c r="L7177" s="67"/>
      <c r="M7177" s="67"/>
      <c r="N7177" s="67"/>
      <c r="O7177" s="81"/>
      <c r="P7177" s="81">
        <v>46072</v>
      </c>
      <c r="Q7177" s="103" t="str">
        <f>IFERROR(VLOOKUP(J7177,Настройка!$C$4:$E$121,2,),"Ошибка")</f>
        <v>R</v>
      </c>
    </row>
    <row r="7178" spans="1:17" ht="14.4" customHeight="1">
      <c r="A7178" s="67">
        <v>7173</v>
      </c>
      <c r="B7178" s="80" t="s">
        <v>180</v>
      </c>
      <c r="C7178" s="80" t="s">
        <v>29</v>
      </c>
      <c r="D7178" s="80" t="s">
        <v>22088</v>
      </c>
      <c r="E7178" s="104" t="s">
        <v>22089</v>
      </c>
      <c r="F7178" s="107">
        <v>32724</v>
      </c>
      <c r="G7178" s="67" t="s">
        <v>67</v>
      </c>
      <c r="H7178" s="80" t="s">
        <v>401</v>
      </c>
      <c r="I7178" s="80" t="s">
        <v>22090</v>
      </c>
      <c r="J7178" s="104" t="s">
        <v>94</v>
      </c>
      <c r="K7178" s="67" t="s">
        <v>109</v>
      </c>
      <c r="L7178" s="67"/>
      <c r="M7178" s="67"/>
      <c r="N7178" s="67"/>
      <c r="O7178" s="81"/>
      <c r="P7178" s="81">
        <v>46072</v>
      </c>
      <c r="Q7178" s="103" t="str">
        <f>IFERROR(VLOOKUP(J7178,Настройка!$C$4:$E$121,2,),"Ошибка")</f>
        <v>ITR</v>
      </c>
    </row>
    <row r="7179" spans="1:17" ht="14.4" customHeight="1">
      <c r="A7179" s="67">
        <v>7174</v>
      </c>
      <c r="B7179" s="80" t="s">
        <v>180</v>
      </c>
      <c r="C7179" s="80" t="s">
        <v>29</v>
      </c>
      <c r="D7179" s="80" t="s">
        <v>22091</v>
      </c>
      <c r="E7179" s="104" t="s">
        <v>22092</v>
      </c>
      <c r="F7179" s="107">
        <v>32802</v>
      </c>
      <c r="G7179" s="67" t="s">
        <v>67</v>
      </c>
      <c r="H7179" s="80"/>
      <c r="I7179" s="80" t="s">
        <v>22093</v>
      </c>
      <c r="J7179" s="104" t="s">
        <v>202</v>
      </c>
      <c r="K7179" s="67" t="s">
        <v>121</v>
      </c>
      <c r="L7179" s="67"/>
      <c r="M7179" s="67"/>
      <c r="N7179" s="67"/>
      <c r="O7179" s="81"/>
      <c r="P7179" s="81">
        <v>46072</v>
      </c>
      <c r="Q7179" s="103" t="str">
        <f>IFERROR(VLOOKUP(J7179,Настройка!$C$4:$E$121,2,),"Ошибка")</f>
        <v>ITR</v>
      </c>
    </row>
    <row r="7180" spans="1:17" ht="14.4" customHeight="1">
      <c r="A7180" s="67">
        <v>7175</v>
      </c>
      <c r="B7180" s="80" t="s">
        <v>180</v>
      </c>
      <c r="C7180" s="80" t="s">
        <v>29</v>
      </c>
      <c r="D7180" s="80" t="s">
        <v>22094</v>
      </c>
      <c r="E7180" s="104" t="s">
        <v>22095</v>
      </c>
      <c r="F7180" s="107">
        <v>33043</v>
      </c>
      <c r="G7180" s="67" t="s">
        <v>65</v>
      </c>
      <c r="H7180" s="80" t="s">
        <v>1294</v>
      </c>
      <c r="I7180" s="80" t="s">
        <v>22096</v>
      </c>
      <c r="J7180" s="104" t="s">
        <v>226</v>
      </c>
      <c r="K7180" s="67" t="s">
        <v>129</v>
      </c>
      <c r="L7180" s="67" t="s">
        <v>152</v>
      </c>
      <c r="M7180" s="67" t="s">
        <v>166</v>
      </c>
      <c r="N7180" s="67" t="s">
        <v>180</v>
      </c>
      <c r="O7180" s="81">
        <v>46328</v>
      </c>
      <c r="P7180" s="81">
        <v>46072</v>
      </c>
      <c r="Q7180" s="103" t="str">
        <f>IFERROR(VLOOKUP(J7180,Настройка!$C$4:$E$121,2,),"Ошибка")</f>
        <v>R</v>
      </c>
    </row>
    <row r="7181" spans="1:17" ht="14.4" customHeight="1">
      <c r="A7181" s="67">
        <v>7176</v>
      </c>
      <c r="B7181" s="80" t="s">
        <v>180</v>
      </c>
      <c r="C7181" s="80" t="s">
        <v>29</v>
      </c>
      <c r="D7181" s="80" t="s">
        <v>22097</v>
      </c>
      <c r="E7181" s="104" t="s">
        <v>22098</v>
      </c>
      <c r="F7181" s="107">
        <v>29089</v>
      </c>
      <c r="G7181" s="67" t="s">
        <v>65</v>
      </c>
      <c r="H7181" s="80" t="s">
        <v>24</v>
      </c>
      <c r="I7181" s="80" t="s">
        <v>22099</v>
      </c>
      <c r="J7181" s="104" t="s">
        <v>222</v>
      </c>
      <c r="K7181" s="67" t="s">
        <v>121</v>
      </c>
      <c r="L7181" s="67" t="s">
        <v>152</v>
      </c>
      <c r="M7181" s="67" t="s">
        <v>166</v>
      </c>
      <c r="N7181" s="67" t="s">
        <v>180</v>
      </c>
      <c r="O7181" s="81">
        <v>46342</v>
      </c>
      <c r="P7181" s="81">
        <v>46072</v>
      </c>
      <c r="Q7181" s="103" t="str">
        <f>IFERROR(VLOOKUP(J7181,Настройка!$C$4:$E$121,2,),"Ошибка")</f>
        <v>R</v>
      </c>
    </row>
    <row r="7182" spans="1:17" ht="14.4" customHeight="1">
      <c r="A7182" s="67">
        <v>7177</v>
      </c>
      <c r="B7182" s="80" t="s">
        <v>180</v>
      </c>
      <c r="C7182" s="80" t="s">
        <v>29</v>
      </c>
      <c r="D7182" s="80" t="s">
        <v>22100</v>
      </c>
      <c r="E7182" s="104" t="s">
        <v>22101</v>
      </c>
      <c r="F7182" s="107">
        <v>31345</v>
      </c>
      <c r="G7182" s="67" t="s">
        <v>65</v>
      </c>
      <c r="H7182" s="80" t="s">
        <v>405</v>
      </c>
      <c r="I7182" s="80" t="s">
        <v>22102</v>
      </c>
      <c r="J7182" s="104" t="s">
        <v>222</v>
      </c>
      <c r="K7182" s="67" t="s">
        <v>121</v>
      </c>
      <c r="L7182" s="67" t="s">
        <v>152</v>
      </c>
      <c r="M7182" s="67" t="s">
        <v>166</v>
      </c>
      <c r="N7182" s="67" t="s">
        <v>180</v>
      </c>
      <c r="O7182" s="81">
        <v>46342</v>
      </c>
      <c r="P7182" s="81">
        <v>46072</v>
      </c>
      <c r="Q7182" s="103" t="str">
        <f>IFERROR(VLOOKUP(J7182,Настройка!$C$4:$E$121,2,),"Ошибка")</f>
        <v>R</v>
      </c>
    </row>
    <row r="7183" spans="1:17" ht="14.4" customHeight="1">
      <c r="A7183" s="67">
        <v>7178</v>
      </c>
      <c r="B7183" s="80" t="s">
        <v>180</v>
      </c>
      <c r="C7183" s="80" t="s">
        <v>29</v>
      </c>
      <c r="D7183" s="80" t="s">
        <v>22103</v>
      </c>
      <c r="E7183" s="104" t="s">
        <v>14056</v>
      </c>
      <c r="F7183" s="107">
        <v>33349</v>
      </c>
      <c r="G7183" s="67" t="s">
        <v>65</v>
      </c>
      <c r="H7183" s="80" t="s">
        <v>396</v>
      </c>
      <c r="I7183" s="80" t="s">
        <v>22104</v>
      </c>
      <c r="J7183" s="104" t="s">
        <v>226</v>
      </c>
      <c r="K7183" s="67" t="s">
        <v>129</v>
      </c>
      <c r="L7183" s="67" t="s">
        <v>152</v>
      </c>
      <c r="M7183" s="67" t="s">
        <v>166</v>
      </c>
      <c r="N7183" s="67" t="s">
        <v>180</v>
      </c>
      <c r="O7183" s="81">
        <v>46342</v>
      </c>
      <c r="P7183" s="81">
        <v>46072</v>
      </c>
      <c r="Q7183" s="103" t="str">
        <f>IFERROR(VLOOKUP(J7183,Настройка!$C$4:$E$121,2,),"Ошибка")</f>
        <v>R</v>
      </c>
    </row>
    <row r="7184" spans="1:17" ht="14.4" customHeight="1">
      <c r="A7184" s="67">
        <v>7179</v>
      </c>
      <c r="B7184" s="80" t="s">
        <v>180</v>
      </c>
      <c r="C7184" s="80" t="s">
        <v>29</v>
      </c>
      <c r="D7184" s="80" t="s">
        <v>22105</v>
      </c>
      <c r="E7184" s="104" t="s">
        <v>22106</v>
      </c>
      <c r="F7184" s="107">
        <v>34731</v>
      </c>
      <c r="G7184" s="67" t="s">
        <v>65</v>
      </c>
      <c r="H7184" s="80" t="s">
        <v>429</v>
      </c>
      <c r="I7184" s="80" t="s">
        <v>22107</v>
      </c>
      <c r="J7184" s="104" t="s">
        <v>226</v>
      </c>
      <c r="K7184" s="67" t="s">
        <v>129</v>
      </c>
      <c r="L7184" s="67" t="s">
        <v>152</v>
      </c>
      <c r="M7184" s="67" t="s">
        <v>166</v>
      </c>
      <c r="N7184" s="67" t="s">
        <v>180</v>
      </c>
      <c r="O7184" s="81">
        <v>46342</v>
      </c>
      <c r="P7184" s="81">
        <v>46072</v>
      </c>
      <c r="Q7184" s="103" t="str">
        <f>IFERROR(VLOOKUP(J7184,Настройка!$C$4:$E$121,2,),"Ошибка")</f>
        <v>R</v>
      </c>
    </row>
    <row r="7185" spans="1:17" ht="14.4" customHeight="1">
      <c r="A7185" s="67">
        <v>7180</v>
      </c>
      <c r="B7185" s="80" t="s">
        <v>180</v>
      </c>
      <c r="C7185" s="80" t="s">
        <v>29</v>
      </c>
      <c r="D7185" s="80" t="s">
        <v>22108</v>
      </c>
      <c r="E7185" s="104" t="s">
        <v>22109</v>
      </c>
      <c r="F7185" s="107">
        <v>33797</v>
      </c>
      <c r="G7185" s="67" t="s">
        <v>65</v>
      </c>
      <c r="H7185" s="80" t="s">
        <v>396</v>
      </c>
      <c r="I7185" s="80" t="s">
        <v>22110</v>
      </c>
      <c r="J7185" s="104" t="s">
        <v>226</v>
      </c>
      <c r="K7185" s="67" t="s">
        <v>129</v>
      </c>
      <c r="L7185" s="67" t="s">
        <v>152</v>
      </c>
      <c r="M7185" s="67" t="s">
        <v>166</v>
      </c>
      <c r="N7185" s="67" t="s">
        <v>180</v>
      </c>
      <c r="O7185" s="81">
        <v>46342</v>
      </c>
      <c r="P7185" s="81">
        <v>46072</v>
      </c>
      <c r="Q7185" s="103" t="str">
        <f>IFERROR(VLOOKUP(J7185,Настройка!$C$4:$E$121,2,),"Ошибка")</f>
        <v>R</v>
      </c>
    </row>
    <row r="7186" spans="1:17" ht="14.4" customHeight="1">
      <c r="A7186" s="67">
        <v>7181</v>
      </c>
      <c r="B7186" s="80" t="s">
        <v>180</v>
      </c>
      <c r="C7186" s="80" t="s">
        <v>29</v>
      </c>
      <c r="D7186" s="80" t="s">
        <v>22111</v>
      </c>
      <c r="E7186" s="104" t="s">
        <v>22112</v>
      </c>
      <c r="F7186" s="107">
        <v>31878</v>
      </c>
      <c r="G7186" s="67" t="s">
        <v>65</v>
      </c>
      <c r="H7186" s="80" t="s">
        <v>405</v>
      </c>
      <c r="I7186" s="80" t="s">
        <v>22113</v>
      </c>
      <c r="J7186" s="104" t="s">
        <v>226</v>
      </c>
      <c r="K7186" s="67" t="s">
        <v>129</v>
      </c>
      <c r="L7186" s="67" t="s">
        <v>152</v>
      </c>
      <c r="M7186" s="67" t="s">
        <v>166</v>
      </c>
      <c r="N7186" s="67" t="s">
        <v>180</v>
      </c>
      <c r="O7186" s="81">
        <v>46342</v>
      </c>
      <c r="P7186" s="81">
        <v>46072</v>
      </c>
      <c r="Q7186" s="103" t="str">
        <f>IFERROR(VLOOKUP(J7186,Настройка!$C$4:$E$121,2,),"Ошибка")</f>
        <v>R</v>
      </c>
    </row>
    <row r="7187" spans="1:17" ht="14.4" customHeight="1">
      <c r="A7187" s="67">
        <v>7182</v>
      </c>
      <c r="B7187" s="80" t="s">
        <v>180</v>
      </c>
      <c r="C7187" s="80" t="s">
        <v>29</v>
      </c>
      <c r="D7187" s="80" t="s">
        <v>22114</v>
      </c>
      <c r="E7187" s="104" t="s">
        <v>22115</v>
      </c>
      <c r="F7187" s="107">
        <v>31048</v>
      </c>
      <c r="G7187" s="67" t="s">
        <v>65</v>
      </c>
      <c r="H7187" s="80" t="s">
        <v>1115</v>
      </c>
      <c r="I7187" s="80" t="s">
        <v>22116</v>
      </c>
      <c r="J7187" s="104" t="s">
        <v>226</v>
      </c>
      <c r="K7187" s="67" t="s">
        <v>129</v>
      </c>
      <c r="L7187" s="67" t="s">
        <v>152</v>
      </c>
      <c r="M7187" s="67" t="s">
        <v>166</v>
      </c>
      <c r="N7187" s="67" t="s">
        <v>180</v>
      </c>
      <c r="O7187" s="81">
        <v>46342</v>
      </c>
      <c r="P7187" s="81">
        <v>46072</v>
      </c>
      <c r="Q7187" s="103" t="str">
        <f>IFERROR(VLOOKUP(J7187,Настройка!$C$4:$E$121,2,),"Ошибка")</f>
        <v>R</v>
      </c>
    </row>
    <row r="7188" spans="1:17" ht="14.4" customHeight="1">
      <c r="A7188" s="67">
        <v>7183</v>
      </c>
      <c r="B7188" s="80" t="s">
        <v>180</v>
      </c>
      <c r="C7188" s="80" t="s">
        <v>29</v>
      </c>
      <c r="D7188" s="80" t="s">
        <v>22117</v>
      </c>
      <c r="E7188" s="104" t="s">
        <v>22118</v>
      </c>
      <c r="F7188" s="107">
        <v>35469</v>
      </c>
      <c r="G7188" s="67" t="s">
        <v>65</v>
      </c>
      <c r="H7188" s="80" t="s">
        <v>1294</v>
      </c>
      <c r="I7188" s="80" t="s">
        <v>22119</v>
      </c>
      <c r="J7188" s="104" t="s">
        <v>215</v>
      </c>
      <c r="K7188" s="67" t="s">
        <v>129</v>
      </c>
      <c r="L7188" s="67" t="s">
        <v>152</v>
      </c>
      <c r="M7188" s="67" t="s">
        <v>166</v>
      </c>
      <c r="N7188" s="67" t="s">
        <v>180</v>
      </c>
      <c r="O7188" s="81">
        <v>46342</v>
      </c>
      <c r="P7188" s="81">
        <v>46072</v>
      </c>
      <c r="Q7188" s="103" t="str">
        <f>IFERROR(VLOOKUP(J7188,Настройка!$C$4:$E$121,2,),"Ошибка")</f>
        <v>R</v>
      </c>
    </row>
    <row r="7189" spans="1:17" ht="14.4" customHeight="1">
      <c r="A7189" s="67">
        <v>7184</v>
      </c>
      <c r="B7189" s="80" t="s">
        <v>180</v>
      </c>
      <c r="C7189" s="80" t="s">
        <v>29</v>
      </c>
      <c r="D7189" s="80" t="s">
        <v>22120</v>
      </c>
      <c r="E7189" s="104" t="s">
        <v>22121</v>
      </c>
      <c r="F7189" s="107">
        <v>36661</v>
      </c>
      <c r="G7189" s="67" t="s">
        <v>65</v>
      </c>
      <c r="H7189" s="80" t="s">
        <v>415</v>
      </c>
      <c r="I7189" s="80" t="s">
        <v>22122</v>
      </c>
      <c r="J7189" s="104" t="s">
        <v>215</v>
      </c>
      <c r="K7189" s="67" t="s">
        <v>129</v>
      </c>
      <c r="L7189" s="67" t="s">
        <v>152</v>
      </c>
      <c r="M7189" s="67" t="s">
        <v>166</v>
      </c>
      <c r="N7189" s="67" t="s">
        <v>180</v>
      </c>
      <c r="O7189" s="81">
        <v>46342</v>
      </c>
      <c r="P7189" s="81">
        <v>46072</v>
      </c>
      <c r="Q7189" s="103" t="str">
        <f>IFERROR(VLOOKUP(J7189,Настройка!$C$4:$E$121,2,),"Ошибка")</f>
        <v>R</v>
      </c>
    </row>
    <row r="7190" spans="1:17" ht="14.4" customHeight="1">
      <c r="A7190" s="67">
        <v>7185</v>
      </c>
      <c r="B7190" s="80" t="s">
        <v>180</v>
      </c>
      <c r="C7190" s="80" t="s">
        <v>29</v>
      </c>
      <c r="D7190" s="80" t="s">
        <v>22123</v>
      </c>
      <c r="E7190" s="104" t="s">
        <v>22124</v>
      </c>
      <c r="F7190" s="107">
        <v>37849</v>
      </c>
      <c r="G7190" s="67" t="s">
        <v>65</v>
      </c>
      <c r="H7190" s="80" t="s">
        <v>1115</v>
      </c>
      <c r="I7190" s="80" t="s">
        <v>22125</v>
      </c>
      <c r="J7190" s="104" t="s">
        <v>215</v>
      </c>
      <c r="K7190" s="67" t="s">
        <v>129</v>
      </c>
      <c r="L7190" s="67" t="s">
        <v>152</v>
      </c>
      <c r="M7190" s="67" t="s">
        <v>166</v>
      </c>
      <c r="N7190" s="67" t="s">
        <v>180</v>
      </c>
      <c r="O7190" s="81">
        <v>46342</v>
      </c>
      <c r="P7190" s="81">
        <v>46072</v>
      </c>
      <c r="Q7190" s="103" t="str">
        <f>IFERROR(VLOOKUP(J7190,Настройка!$C$4:$E$121,2,),"Ошибка")</f>
        <v>R</v>
      </c>
    </row>
    <row r="7191" spans="1:17" ht="14.4" customHeight="1">
      <c r="A7191" s="67">
        <v>7186</v>
      </c>
      <c r="B7191" s="80" t="s">
        <v>180</v>
      </c>
      <c r="C7191" s="80" t="s">
        <v>29</v>
      </c>
      <c r="D7191" s="80" t="s">
        <v>22126</v>
      </c>
      <c r="E7191" s="104" t="s">
        <v>22127</v>
      </c>
      <c r="F7191" s="107">
        <v>35653</v>
      </c>
      <c r="G7191" s="67" t="s">
        <v>65</v>
      </c>
      <c r="H7191" s="80" t="s">
        <v>405</v>
      </c>
      <c r="I7191" s="80" t="s">
        <v>22128</v>
      </c>
      <c r="J7191" s="104" t="s">
        <v>215</v>
      </c>
      <c r="K7191" s="67" t="s">
        <v>129</v>
      </c>
      <c r="L7191" s="67" t="s">
        <v>152</v>
      </c>
      <c r="M7191" s="67" t="s">
        <v>166</v>
      </c>
      <c r="N7191" s="67" t="s">
        <v>180</v>
      </c>
      <c r="O7191" s="81">
        <v>46342</v>
      </c>
      <c r="P7191" s="81">
        <v>46072</v>
      </c>
      <c r="Q7191" s="103" t="str">
        <f>IFERROR(VLOOKUP(J7191,Настройка!$C$4:$E$121,2,),"Ошибка")</f>
        <v>R</v>
      </c>
    </row>
    <row r="7192" spans="1:17" ht="14.4" customHeight="1">
      <c r="A7192" s="67">
        <v>7187</v>
      </c>
      <c r="B7192" s="80" t="s">
        <v>180</v>
      </c>
      <c r="C7192" s="80" t="s">
        <v>29</v>
      </c>
      <c r="D7192" s="80" t="s">
        <v>22129</v>
      </c>
      <c r="E7192" s="104" t="s">
        <v>22130</v>
      </c>
      <c r="F7192" s="107">
        <v>37617</v>
      </c>
      <c r="G7192" s="67" t="s">
        <v>65</v>
      </c>
      <c r="H7192" s="80" t="s">
        <v>1294</v>
      </c>
      <c r="I7192" s="80" t="s">
        <v>22131</v>
      </c>
      <c r="J7192" s="104" t="s">
        <v>215</v>
      </c>
      <c r="K7192" s="67" t="s">
        <v>129</v>
      </c>
      <c r="L7192" s="67" t="s">
        <v>152</v>
      </c>
      <c r="M7192" s="67" t="s">
        <v>166</v>
      </c>
      <c r="N7192" s="67" t="s">
        <v>180</v>
      </c>
      <c r="O7192" s="81">
        <v>46342</v>
      </c>
      <c r="P7192" s="81">
        <v>46072</v>
      </c>
      <c r="Q7192" s="103" t="str">
        <f>IFERROR(VLOOKUP(J7192,Настройка!$C$4:$E$121,2,),"Ошибка")</f>
        <v>R</v>
      </c>
    </row>
    <row r="7193" spans="1:17" ht="14.4" customHeight="1">
      <c r="A7193" s="67">
        <v>7188</v>
      </c>
      <c r="B7193" s="80" t="s">
        <v>180</v>
      </c>
      <c r="C7193" s="80" t="s">
        <v>29</v>
      </c>
      <c r="D7193" s="80" t="s">
        <v>22132</v>
      </c>
      <c r="E7193" s="104" t="s">
        <v>22133</v>
      </c>
      <c r="F7193" s="107">
        <v>36049</v>
      </c>
      <c r="G7193" s="67" t="s">
        <v>65</v>
      </c>
      <c r="H7193" s="80" t="s">
        <v>663</v>
      </c>
      <c r="I7193" s="80" t="s">
        <v>22134</v>
      </c>
      <c r="J7193" s="104" t="s">
        <v>215</v>
      </c>
      <c r="K7193" s="67" t="s">
        <v>129</v>
      </c>
      <c r="L7193" s="67" t="s">
        <v>152</v>
      </c>
      <c r="M7193" s="67" t="s">
        <v>166</v>
      </c>
      <c r="N7193" s="67" t="s">
        <v>180</v>
      </c>
      <c r="O7193" s="81">
        <v>46342</v>
      </c>
      <c r="P7193" s="81">
        <v>46072</v>
      </c>
      <c r="Q7193" s="103" t="str">
        <f>IFERROR(VLOOKUP(J7193,Настройка!$C$4:$E$121,2,),"Ошибка")</f>
        <v>R</v>
      </c>
    </row>
    <row r="7194" spans="1:17" ht="14.4" customHeight="1">
      <c r="A7194" s="67">
        <v>7189</v>
      </c>
      <c r="B7194" s="80" t="s">
        <v>180</v>
      </c>
      <c r="C7194" s="80" t="s">
        <v>29</v>
      </c>
      <c r="D7194" s="80" t="s">
        <v>22135</v>
      </c>
      <c r="E7194" s="104" t="s">
        <v>22136</v>
      </c>
      <c r="F7194" s="107">
        <v>37471</v>
      </c>
      <c r="G7194" s="67" t="s">
        <v>65</v>
      </c>
      <c r="H7194" s="80" t="s">
        <v>433</v>
      </c>
      <c r="I7194" s="80" t="s">
        <v>22137</v>
      </c>
      <c r="J7194" s="104" t="s">
        <v>215</v>
      </c>
      <c r="K7194" s="67" t="s">
        <v>129</v>
      </c>
      <c r="L7194" s="67" t="s">
        <v>152</v>
      </c>
      <c r="M7194" s="67" t="s">
        <v>166</v>
      </c>
      <c r="N7194" s="67" t="s">
        <v>180</v>
      </c>
      <c r="O7194" s="81">
        <v>46342</v>
      </c>
      <c r="P7194" s="81">
        <v>46072</v>
      </c>
      <c r="Q7194" s="103" t="str">
        <f>IFERROR(VLOOKUP(J7194,Настройка!$C$4:$E$121,2,),"Ошибка")</f>
        <v>R</v>
      </c>
    </row>
    <row r="7195" spans="1:17" ht="14.4" customHeight="1">
      <c r="A7195" s="67">
        <v>7190</v>
      </c>
      <c r="B7195" s="80" t="s">
        <v>180</v>
      </c>
      <c r="C7195" s="80" t="s">
        <v>29</v>
      </c>
      <c r="D7195" s="80" t="s">
        <v>22138</v>
      </c>
      <c r="E7195" s="104" t="s">
        <v>22139</v>
      </c>
      <c r="F7195" s="107">
        <v>37622</v>
      </c>
      <c r="G7195" s="67" t="s">
        <v>65</v>
      </c>
      <c r="H7195" s="80" t="s">
        <v>433</v>
      </c>
      <c r="I7195" s="80" t="s">
        <v>22140</v>
      </c>
      <c r="J7195" s="104" t="s">
        <v>215</v>
      </c>
      <c r="K7195" s="67" t="s">
        <v>129</v>
      </c>
      <c r="L7195" s="67" t="s">
        <v>152</v>
      </c>
      <c r="M7195" s="67" t="s">
        <v>166</v>
      </c>
      <c r="N7195" s="67" t="s">
        <v>180</v>
      </c>
      <c r="O7195" s="81">
        <v>46342</v>
      </c>
      <c r="P7195" s="81">
        <v>46072</v>
      </c>
      <c r="Q7195" s="103" t="str">
        <f>IFERROR(VLOOKUP(J7195,Настройка!$C$4:$E$121,2,),"Ошибка")</f>
        <v>R</v>
      </c>
    </row>
    <row r="7196" spans="1:17" ht="14.4" customHeight="1">
      <c r="A7196" s="67">
        <v>7191</v>
      </c>
      <c r="B7196" s="80" t="s">
        <v>180</v>
      </c>
      <c r="C7196" s="80" t="s">
        <v>29</v>
      </c>
      <c r="D7196" s="80" t="s">
        <v>22141</v>
      </c>
      <c r="E7196" s="104" t="s">
        <v>22142</v>
      </c>
      <c r="F7196" s="107">
        <v>33640</v>
      </c>
      <c r="G7196" s="67" t="s">
        <v>65</v>
      </c>
      <c r="H7196" s="80" t="s">
        <v>5442</v>
      </c>
      <c r="I7196" s="80" t="s">
        <v>22143</v>
      </c>
      <c r="J7196" s="104" t="s">
        <v>215</v>
      </c>
      <c r="K7196" s="67" t="s">
        <v>129</v>
      </c>
      <c r="L7196" s="67" t="s">
        <v>152</v>
      </c>
      <c r="M7196" s="67" t="s">
        <v>166</v>
      </c>
      <c r="N7196" s="67" t="s">
        <v>180</v>
      </c>
      <c r="O7196" s="81">
        <v>46342</v>
      </c>
      <c r="P7196" s="81">
        <v>46072</v>
      </c>
      <c r="Q7196" s="103" t="str">
        <f>IFERROR(VLOOKUP(J7196,Настройка!$C$4:$E$121,2,),"Ошибка")</f>
        <v>R</v>
      </c>
    </row>
    <row r="7197" spans="1:17" ht="14.4" customHeight="1">
      <c r="A7197" s="67">
        <v>7192</v>
      </c>
      <c r="B7197" s="80" t="s">
        <v>180</v>
      </c>
      <c r="C7197" s="80" t="s">
        <v>29</v>
      </c>
      <c r="D7197" s="80" t="s">
        <v>22144</v>
      </c>
      <c r="E7197" s="104" t="s">
        <v>22145</v>
      </c>
      <c r="F7197" s="107">
        <v>32941</v>
      </c>
      <c r="G7197" s="67" t="s">
        <v>65</v>
      </c>
      <c r="H7197" s="80" t="s">
        <v>1115</v>
      </c>
      <c r="I7197" s="80" t="s">
        <v>22146</v>
      </c>
      <c r="J7197" s="104" t="s">
        <v>215</v>
      </c>
      <c r="K7197" s="67" t="s">
        <v>129</v>
      </c>
      <c r="L7197" s="67" t="s">
        <v>152</v>
      </c>
      <c r="M7197" s="67" t="s">
        <v>166</v>
      </c>
      <c r="N7197" s="67" t="s">
        <v>180</v>
      </c>
      <c r="O7197" s="81">
        <v>46342</v>
      </c>
      <c r="P7197" s="81">
        <v>46072</v>
      </c>
      <c r="Q7197" s="103" t="str">
        <f>IFERROR(VLOOKUP(J7197,Настройка!$C$4:$E$121,2,),"Ошибка")</f>
        <v>R</v>
      </c>
    </row>
    <row r="7198" spans="1:17" ht="14.4" customHeight="1">
      <c r="A7198" s="67">
        <v>7193</v>
      </c>
      <c r="B7198" s="80" t="s">
        <v>180</v>
      </c>
      <c r="C7198" s="80" t="s">
        <v>29</v>
      </c>
      <c r="D7198" s="80" t="s">
        <v>22147</v>
      </c>
      <c r="E7198" s="104" t="s">
        <v>22148</v>
      </c>
      <c r="F7198" s="107">
        <v>31413</v>
      </c>
      <c r="G7198" s="67" t="s">
        <v>65</v>
      </c>
      <c r="H7198" s="80" t="s">
        <v>429</v>
      </c>
      <c r="I7198" s="80" t="s">
        <v>22149</v>
      </c>
      <c r="J7198" s="104" t="s">
        <v>226</v>
      </c>
      <c r="K7198" s="67" t="s">
        <v>129</v>
      </c>
      <c r="L7198" s="67" t="s">
        <v>152</v>
      </c>
      <c r="M7198" s="67" t="s">
        <v>166</v>
      </c>
      <c r="N7198" s="67" t="s">
        <v>180</v>
      </c>
      <c r="O7198" s="81">
        <v>46342</v>
      </c>
      <c r="P7198" s="81">
        <v>46072</v>
      </c>
      <c r="Q7198" s="103" t="str">
        <f>IFERROR(VLOOKUP(J7198,Настройка!$C$4:$E$121,2,),"Ошибка")</f>
        <v>R</v>
      </c>
    </row>
    <row r="7199" spans="1:17" ht="14.4" customHeight="1">
      <c r="A7199" s="67">
        <v>7194</v>
      </c>
      <c r="B7199" s="80" t="s">
        <v>180</v>
      </c>
      <c r="C7199" s="80" t="s">
        <v>29</v>
      </c>
      <c r="D7199" s="80" t="s">
        <v>22150</v>
      </c>
      <c r="E7199" s="104" t="s">
        <v>22151</v>
      </c>
      <c r="F7199" s="107">
        <v>34230</v>
      </c>
      <c r="G7199" s="67" t="s">
        <v>65</v>
      </c>
      <c r="H7199" s="80" t="s">
        <v>396</v>
      </c>
      <c r="I7199" s="80" t="s">
        <v>22152</v>
      </c>
      <c r="J7199" s="104" t="s">
        <v>215</v>
      </c>
      <c r="K7199" s="67" t="s">
        <v>129</v>
      </c>
      <c r="L7199" s="67" t="s">
        <v>152</v>
      </c>
      <c r="M7199" s="67" t="s">
        <v>166</v>
      </c>
      <c r="N7199" s="67" t="s">
        <v>180</v>
      </c>
      <c r="O7199" s="81">
        <v>46342</v>
      </c>
      <c r="P7199" s="81">
        <v>46072</v>
      </c>
      <c r="Q7199" s="103" t="str">
        <f>IFERROR(VLOOKUP(J7199,Настройка!$C$4:$E$121,2,),"Ошибка")</f>
        <v>R</v>
      </c>
    </row>
    <row r="7200" spans="1:17" ht="14.4" customHeight="1">
      <c r="A7200" s="67">
        <v>7195</v>
      </c>
      <c r="B7200" s="80" t="s">
        <v>180</v>
      </c>
      <c r="C7200" s="80" t="s">
        <v>29</v>
      </c>
      <c r="D7200" s="80" t="s">
        <v>22153</v>
      </c>
      <c r="E7200" s="104" t="s">
        <v>22154</v>
      </c>
      <c r="F7200" s="107">
        <v>33671</v>
      </c>
      <c r="G7200" s="67" t="s">
        <v>65</v>
      </c>
      <c r="H7200" s="80" t="s">
        <v>5442</v>
      </c>
      <c r="I7200" s="80" t="s">
        <v>22155</v>
      </c>
      <c r="J7200" s="104" t="s">
        <v>215</v>
      </c>
      <c r="K7200" s="67" t="s">
        <v>129</v>
      </c>
      <c r="L7200" s="67" t="s">
        <v>152</v>
      </c>
      <c r="M7200" s="67" t="s">
        <v>166</v>
      </c>
      <c r="N7200" s="67" t="s">
        <v>180</v>
      </c>
      <c r="O7200" s="81">
        <v>46342</v>
      </c>
      <c r="P7200" s="81">
        <v>46072</v>
      </c>
      <c r="Q7200" s="103" t="str">
        <f>IFERROR(VLOOKUP(J7200,Настройка!$C$4:$E$121,2,),"Ошибка")</f>
        <v>R</v>
      </c>
    </row>
    <row r="7201" spans="1:17" ht="14.4" customHeight="1">
      <c r="A7201" s="67">
        <v>7196</v>
      </c>
      <c r="B7201" s="80" t="s">
        <v>180</v>
      </c>
      <c r="C7201" s="80" t="s">
        <v>29</v>
      </c>
      <c r="D7201" s="80" t="s">
        <v>22156</v>
      </c>
      <c r="E7201" s="104" t="s">
        <v>22157</v>
      </c>
      <c r="F7201" s="107">
        <v>36526</v>
      </c>
      <c r="G7201" s="67" t="s">
        <v>65</v>
      </c>
      <c r="H7201" s="80" t="s">
        <v>5442</v>
      </c>
      <c r="I7201" s="80" t="s">
        <v>22158</v>
      </c>
      <c r="J7201" s="104" t="s">
        <v>226</v>
      </c>
      <c r="K7201" s="67" t="s">
        <v>129</v>
      </c>
      <c r="L7201" s="67" t="s">
        <v>152</v>
      </c>
      <c r="M7201" s="67" t="s">
        <v>166</v>
      </c>
      <c r="N7201" s="67" t="s">
        <v>180</v>
      </c>
      <c r="O7201" s="81">
        <v>46342</v>
      </c>
      <c r="P7201" s="81">
        <v>46072</v>
      </c>
      <c r="Q7201" s="103" t="str">
        <f>IFERROR(VLOOKUP(J7201,Настройка!$C$4:$E$121,2,),"Ошибка")</f>
        <v>R</v>
      </c>
    </row>
    <row r="7202" spans="1:17" ht="14.4" customHeight="1">
      <c r="A7202" s="67">
        <v>7197</v>
      </c>
      <c r="B7202" s="80" t="s">
        <v>180</v>
      </c>
      <c r="C7202" s="80" t="s">
        <v>29</v>
      </c>
      <c r="D7202" s="80" t="s">
        <v>22159</v>
      </c>
      <c r="E7202" s="104" t="s">
        <v>22160</v>
      </c>
      <c r="F7202" s="107">
        <v>31413</v>
      </c>
      <c r="G7202" s="67" t="s">
        <v>65</v>
      </c>
      <c r="H7202" s="80" t="s">
        <v>433</v>
      </c>
      <c r="I7202" s="80" t="s">
        <v>22161</v>
      </c>
      <c r="J7202" s="104" t="s">
        <v>215</v>
      </c>
      <c r="K7202" s="67" t="s">
        <v>129</v>
      </c>
      <c r="L7202" s="67" t="s">
        <v>152</v>
      </c>
      <c r="M7202" s="67" t="s">
        <v>166</v>
      </c>
      <c r="N7202" s="67" t="s">
        <v>180</v>
      </c>
      <c r="O7202" s="81">
        <v>46342</v>
      </c>
      <c r="P7202" s="81">
        <v>46072</v>
      </c>
      <c r="Q7202" s="103" t="str">
        <f>IFERROR(VLOOKUP(J7202,Настройка!$C$4:$E$121,2,),"Ошибка")</f>
        <v>R</v>
      </c>
    </row>
    <row r="7203" spans="1:17" ht="14.4" customHeight="1">
      <c r="A7203" s="67">
        <v>7198</v>
      </c>
      <c r="B7203" s="80" t="s">
        <v>180</v>
      </c>
      <c r="C7203" s="80" t="s">
        <v>29</v>
      </c>
      <c r="D7203" s="80" t="s">
        <v>22162</v>
      </c>
      <c r="E7203" s="104" t="s">
        <v>22163</v>
      </c>
      <c r="F7203" s="107">
        <v>37192</v>
      </c>
      <c r="G7203" s="67" t="s">
        <v>65</v>
      </c>
      <c r="H7203" s="80" t="s">
        <v>433</v>
      </c>
      <c r="I7203" s="80" t="s">
        <v>22164</v>
      </c>
      <c r="J7203" s="104" t="s">
        <v>215</v>
      </c>
      <c r="K7203" s="67" t="s">
        <v>129</v>
      </c>
      <c r="L7203" s="67" t="s">
        <v>152</v>
      </c>
      <c r="M7203" s="67" t="s">
        <v>166</v>
      </c>
      <c r="N7203" s="67" t="s">
        <v>180</v>
      </c>
      <c r="O7203" s="81">
        <v>46342</v>
      </c>
      <c r="P7203" s="81">
        <v>46072</v>
      </c>
      <c r="Q7203" s="103" t="str">
        <f>IFERROR(VLOOKUP(J7203,Настройка!$C$4:$E$121,2,),"Ошибка")</f>
        <v>R</v>
      </c>
    </row>
    <row r="7204" spans="1:17" ht="14.4" customHeight="1">
      <c r="A7204" s="67">
        <v>7199</v>
      </c>
      <c r="B7204" s="80" t="s">
        <v>180</v>
      </c>
      <c r="C7204" s="80" t="s">
        <v>29</v>
      </c>
      <c r="D7204" s="80" t="s">
        <v>22165</v>
      </c>
      <c r="E7204" s="104" t="s">
        <v>22166</v>
      </c>
      <c r="F7204" s="107">
        <v>31474</v>
      </c>
      <c r="G7204" s="67" t="s">
        <v>65</v>
      </c>
      <c r="H7204" s="80" t="s">
        <v>415</v>
      </c>
      <c r="I7204" s="80" t="s">
        <v>22167</v>
      </c>
      <c r="J7204" s="104" t="s">
        <v>215</v>
      </c>
      <c r="K7204" s="67" t="s">
        <v>129</v>
      </c>
      <c r="L7204" s="67" t="s">
        <v>152</v>
      </c>
      <c r="M7204" s="67" t="s">
        <v>166</v>
      </c>
      <c r="N7204" s="67" t="s">
        <v>180</v>
      </c>
      <c r="O7204" s="81">
        <v>46342</v>
      </c>
      <c r="P7204" s="81">
        <v>46072</v>
      </c>
      <c r="Q7204" s="103" t="str">
        <f>IFERROR(VLOOKUP(J7204,Настройка!$C$4:$E$121,2,),"Ошибка")</f>
        <v>R</v>
      </c>
    </row>
    <row r="7205" spans="1:17" ht="14.4" customHeight="1">
      <c r="A7205" s="67">
        <v>7200</v>
      </c>
      <c r="B7205" s="80" t="s">
        <v>180</v>
      </c>
      <c r="C7205" s="80" t="s">
        <v>29</v>
      </c>
      <c r="D7205" s="80" t="s">
        <v>22168</v>
      </c>
      <c r="E7205" s="104" t="s">
        <v>22169</v>
      </c>
      <c r="F7205" s="107">
        <v>36781</v>
      </c>
      <c r="G7205" s="67" t="s">
        <v>65</v>
      </c>
      <c r="H7205" s="80" t="s">
        <v>429</v>
      </c>
      <c r="I7205" s="80" t="s">
        <v>22170</v>
      </c>
      <c r="J7205" s="104" t="s">
        <v>215</v>
      </c>
      <c r="K7205" s="67" t="s">
        <v>129</v>
      </c>
      <c r="L7205" s="67" t="s">
        <v>152</v>
      </c>
      <c r="M7205" s="67" t="s">
        <v>166</v>
      </c>
      <c r="N7205" s="67" t="s">
        <v>180</v>
      </c>
      <c r="O7205" s="81">
        <v>46342</v>
      </c>
      <c r="P7205" s="81">
        <v>46072</v>
      </c>
      <c r="Q7205" s="103" t="str">
        <f>IFERROR(VLOOKUP(J7205,Настройка!$C$4:$E$121,2,),"Ошибка")</f>
        <v>R</v>
      </c>
    </row>
    <row r="7206" spans="1:17" ht="14.4" customHeight="1">
      <c r="A7206" s="67">
        <v>7201</v>
      </c>
      <c r="B7206" s="80" t="s">
        <v>180</v>
      </c>
      <c r="C7206" s="80" t="s">
        <v>29</v>
      </c>
      <c r="D7206" s="80" t="s">
        <v>22171</v>
      </c>
      <c r="E7206" s="104" t="s">
        <v>22172</v>
      </c>
      <c r="F7206" s="107">
        <v>27395</v>
      </c>
      <c r="G7206" s="67" t="s">
        <v>65</v>
      </c>
      <c r="H7206" s="80" t="s">
        <v>1294</v>
      </c>
      <c r="I7206" s="80" t="s">
        <v>22173</v>
      </c>
      <c r="J7206" s="104" t="s">
        <v>222</v>
      </c>
      <c r="K7206" s="67" t="s">
        <v>121</v>
      </c>
      <c r="L7206" s="67" t="s">
        <v>152</v>
      </c>
      <c r="M7206" s="67" t="s">
        <v>166</v>
      </c>
      <c r="N7206" s="67" t="s">
        <v>180</v>
      </c>
      <c r="O7206" s="81">
        <v>46342</v>
      </c>
      <c r="P7206" s="81">
        <v>46072</v>
      </c>
      <c r="Q7206" s="103" t="str">
        <f>IFERROR(VLOOKUP(J7206,Настройка!$C$4:$E$121,2,),"Ошибка")</f>
        <v>R</v>
      </c>
    </row>
    <row r="7207" spans="1:17" ht="14.4" customHeight="1">
      <c r="A7207" s="67">
        <v>7202</v>
      </c>
      <c r="B7207" s="80" t="s">
        <v>180</v>
      </c>
      <c r="C7207" s="80" t="s">
        <v>29</v>
      </c>
      <c r="D7207" s="80" t="s">
        <v>22174</v>
      </c>
      <c r="E7207" s="104" t="s">
        <v>22175</v>
      </c>
      <c r="F7207" s="107">
        <v>32509</v>
      </c>
      <c r="G7207" s="67" t="s">
        <v>65</v>
      </c>
      <c r="H7207" s="80" t="s">
        <v>405</v>
      </c>
      <c r="I7207" s="80" t="s">
        <v>22176</v>
      </c>
      <c r="J7207" s="104" t="s">
        <v>215</v>
      </c>
      <c r="K7207" s="67" t="s">
        <v>129</v>
      </c>
      <c r="L7207" s="67" t="s">
        <v>152</v>
      </c>
      <c r="M7207" s="67" t="s">
        <v>166</v>
      </c>
      <c r="N7207" s="67" t="s">
        <v>180</v>
      </c>
      <c r="O7207" s="81">
        <v>46342</v>
      </c>
      <c r="P7207" s="81">
        <v>46072</v>
      </c>
      <c r="Q7207" s="103" t="str">
        <f>IFERROR(VLOOKUP(J7207,Настройка!$C$4:$E$121,2,),"Ошибка")</f>
        <v>R</v>
      </c>
    </row>
    <row r="7208" spans="1:17" ht="14.4" customHeight="1">
      <c r="A7208" s="67">
        <v>7203</v>
      </c>
      <c r="B7208" s="80" t="s">
        <v>180</v>
      </c>
      <c r="C7208" s="80" t="s">
        <v>29</v>
      </c>
      <c r="D7208" s="80" t="s">
        <v>22177</v>
      </c>
      <c r="E7208" s="104" t="s">
        <v>22178</v>
      </c>
      <c r="F7208" s="107">
        <v>31838</v>
      </c>
      <c r="G7208" s="67" t="s">
        <v>65</v>
      </c>
      <c r="H7208" s="80" t="s">
        <v>433</v>
      </c>
      <c r="I7208" s="80" t="s">
        <v>22179</v>
      </c>
      <c r="J7208" s="104" t="s">
        <v>215</v>
      </c>
      <c r="K7208" s="67" t="s">
        <v>129</v>
      </c>
      <c r="L7208" s="67" t="s">
        <v>152</v>
      </c>
      <c r="M7208" s="67" t="s">
        <v>166</v>
      </c>
      <c r="N7208" s="67" t="s">
        <v>180</v>
      </c>
      <c r="O7208" s="81">
        <v>46342</v>
      </c>
      <c r="P7208" s="81">
        <v>46072</v>
      </c>
      <c r="Q7208" s="103" t="str">
        <f>IFERROR(VLOOKUP(J7208,Настройка!$C$4:$E$121,2,),"Ошибка")</f>
        <v>R</v>
      </c>
    </row>
    <row r="7209" spans="1:17" ht="14.4" customHeight="1">
      <c r="A7209" s="67">
        <v>7204</v>
      </c>
      <c r="B7209" s="80" t="s">
        <v>180</v>
      </c>
      <c r="C7209" s="80" t="s">
        <v>29</v>
      </c>
      <c r="D7209" s="80" t="s">
        <v>22180</v>
      </c>
      <c r="E7209" s="104" t="s">
        <v>22181</v>
      </c>
      <c r="F7209" s="107">
        <v>34717</v>
      </c>
      <c r="G7209" s="67" t="s">
        <v>65</v>
      </c>
      <c r="H7209" s="80" t="s">
        <v>415</v>
      </c>
      <c r="I7209" s="80" t="s">
        <v>22182</v>
      </c>
      <c r="J7209" s="104" t="s">
        <v>215</v>
      </c>
      <c r="K7209" s="67" t="s">
        <v>129</v>
      </c>
      <c r="L7209" s="67" t="s">
        <v>152</v>
      </c>
      <c r="M7209" s="67" t="s">
        <v>166</v>
      </c>
      <c r="N7209" s="67" t="s">
        <v>180</v>
      </c>
      <c r="O7209" s="81">
        <v>46342</v>
      </c>
      <c r="P7209" s="81">
        <v>46072</v>
      </c>
      <c r="Q7209" s="103" t="str">
        <f>IFERROR(VLOOKUP(J7209,Настройка!$C$4:$E$121,2,),"Ошибка")</f>
        <v>R</v>
      </c>
    </row>
    <row r="7210" spans="1:17" ht="14.4" customHeight="1">
      <c r="A7210" s="67">
        <v>7205</v>
      </c>
      <c r="B7210" s="80" t="s">
        <v>180</v>
      </c>
      <c r="C7210" s="80" t="s">
        <v>29</v>
      </c>
      <c r="D7210" s="80" t="s">
        <v>22183</v>
      </c>
      <c r="E7210" s="104" t="s">
        <v>22184</v>
      </c>
      <c r="F7210" s="107">
        <v>27317</v>
      </c>
      <c r="G7210" s="67" t="s">
        <v>65</v>
      </c>
      <c r="H7210" s="80" t="s">
        <v>1115</v>
      </c>
      <c r="I7210" s="80" t="s">
        <v>22185</v>
      </c>
      <c r="J7210" s="104" t="s">
        <v>215</v>
      </c>
      <c r="K7210" s="67" t="s">
        <v>129</v>
      </c>
      <c r="L7210" s="67" t="s">
        <v>152</v>
      </c>
      <c r="M7210" s="67" t="s">
        <v>166</v>
      </c>
      <c r="N7210" s="67" t="s">
        <v>180</v>
      </c>
      <c r="O7210" s="81">
        <v>46342</v>
      </c>
      <c r="P7210" s="81">
        <v>46072</v>
      </c>
      <c r="Q7210" s="103" t="str">
        <f>IFERROR(VLOOKUP(J7210,Настройка!$C$4:$E$121,2,),"Ошибка")</f>
        <v>R</v>
      </c>
    </row>
    <row r="7211" spans="1:17" ht="14.4" customHeight="1">
      <c r="A7211" s="67">
        <v>7206</v>
      </c>
      <c r="B7211" s="80" t="s">
        <v>180</v>
      </c>
      <c r="C7211" s="80" t="s">
        <v>29</v>
      </c>
      <c r="D7211" s="80" t="s">
        <v>22186</v>
      </c>
      <c r="E7211" s="104" t="s">
        <v>22187</v>
      </c>
      <c r="F7211" s="107">
        <v>36585</v>
      </c>
      <c r="G7211" s="67" t="s">
        <v>65</v>
      </c>
      <c r="H7211" s="80" t="s">
        <v>429</v>
      </c>
      <c r="I7211" s="80" t="s">
        <v>22188</v>
      </c>
      <c r="J7211" s="104" t="s">
        <v>215</v>
      </c>
      <c r="K7211" s="67" t="s">
        <v>129</v>
      </c>
      <c r="L7211" s="67" t="s">
        <v>152</v>
      </c>
      <c r="M7211" s="67" t="s">
        <v>166</v>
      </c>
      <c r="N7211" s="67" t="s">
        <v>180</v>
      </c>
      <c r="O7211" s="81">
        <v>46342</v>
      </c>
      <c r="P7211" s="81">
        <v>46072</v>
      </c>
      <c r="Q7211" s="103" t="str">
        <f>IFERROR(VLOOKUP(J7211,Настройка!$C$4:$E$121,2,),"Ошибка")</f>
        <v>R</v>
      </c>
    </row>
    <row r="7212" spans="1:17" ht="14.4" customHeight="1">
      <c r="A7212" s="67">
        <v>7207</v>
      </c>
      <c r="B7212" s="80" t="s">
        <v>180</v>
      </c>
      <c r="C7212" s="80" t="s">
        <v>29</v>
      </c>
      <c r="D7212" s="80" t="s">
        <v>22189</v>
      </c>
      <c r="E7212" s="104" t="s">
        <v>22190</v>
      </c>
      <c r="F7212" s="107">
        <v>33970</v>
      </c>
      <c r="G7212" s="67" t="s">
        <v>65</v>
      </c>
      <c r="H7212" s="80" t="s">
        <v>5442</v>
      </c>
      <c r="I7212" s="80" t="s">
        <v>22191</v>
      </c>
      <c r="J7212" s="104" t="s">
        <v>222</v>
      </c>
      <c r="K7212" s="67" t="s">
        <v>121</v>
      </c>
      <c r="L7212" s="67" t="s">
        <v>152</v>
      </c>
      <c r="M7212" s="67" t="s">
        <v>166</v>
      </c>
      <c r="N7212" s="67" t="s">
        <v>180</v>
      </c>
      <c r="O7212" s="81">
        <v>46342</v>
      </c>
      <c r="P7212" s="81">
        <v>46072</v>
      </c>
      <c r="Q7212" s="103" t="str">
        <f>IFERROR(VLOOKUP(J7212,Настройка!$C$4:$E$121,2,),"Ошибка")</f>
        <v>R</v>
      </c>
    </row>
    <row r="7213" spans="1:17" ht="14.4" customHeight="1">
      <c r="A7213" s="67">
        <v>7208</v>
      </c>
      <c r="B7213" s="80" t="s">
        <v>180</v>
      </c>
      <c r="C7213" s="80" t="s">
        <v>29</v>
      </c>
      <c r="D7213" s="80" t="s">
        <v>22192</v>
      </c>
      <c r="E7213" s="104" t="s">
        <v>22193</v>
      </c>
      <c r="F7213" s="107">
        <v>30025</v>
      </c>
      <c r="G7213" s="67" t="s">
        <v>65</v>
      </c>
      <c r="H7213" s="80" t="s">
        <v>663</v>
      </c>
      <c r="I7213" s="80" t="s">
        <v>22194</v>
      </c>
      <c r="J7213" s="104" t="s">
        <v>215</v>
      </c>
      <c r="K7213" s="67" t="s">
        <v>129</v>
      </c>
      <c r="L7213" s="67" t="s">
        <v>152</v>
      </c>
      <c r="M7213" s="67" t="s">
        <v>166</v>
      </c>
      <c r="N7213" s="67" t="s">
        <v>180</v>
      </c>
      <c r="O7213" s="81">
        <v>46342</v>
      </c>
      <c r="P7213" s="81">
        <v>46072</v>
      </c>
      <c r="Q7213" s="103" t="str">
        <f>IFERROR(VLOOKUP(J7213,Настройка!$C$4:$E$121,2,),"Ошибка")</f>
        <v>R</v>
      </c>
    </row>
    <row r="7214" spans="1:17" ht="14.4" customHeight="1">
      <c r="A7214" s="67">
        <v>7209</v>
      </c>
      <c r="B7214" s="80" t="s">
        <v>180</v>
      </c>
      <c r="C7214" s="80" t="s">
        <v>29</v>
      </c>
      <c r="D7214" s="80" t="s">
        <v>22195</v>
      </c>
      <c r="E7214" s="104" t="s">
        <v>22196</v>
      </c>
      <c r="F7214" s="107">
        <v>35567</v>
      </c>
      <c r="G7214" s="67" t="s">
        <v>65</v>
      </c>
      <c r="H7214" s="80" t="s">
        <v>1115</v>
      </c>
      <c r="I7214" s="80" t="s">
        <v>22197</v>
      </c>
      <c r="J7214" s="104" t="s">
        <v>222</v>
      </c>
      <c r="K7214" s="67" t="s">
        <v>121</v>
      </c>
      <c r="L7214" s="67" t="s">
        <v>152</v>
      </c>
      <c r="M7214" s="67" t="s">
        <v>166</v>
      </c>
      <c r="N7214" s="67" t="s">
        <v>180</v>
      </c>
      <c r="O7214" s="81">
        <v>46342</v>
      </c>
      <c r="P7214" s="81">
        <v>46072</v>
      </c>
      <c r="Q7214" s="103" t="str">
        <f>IFERROR(VLOOKUP(J7214,Настройка!$C$4:$E$121,2,),"Ошибка")</f>
        <v>R</v>
      </c>
    </row>
    <row r="7215" spans="1:17" ht="14.4" customHeight="1">
      <c r="A7215" s="67">
        <v>7210</v>
      </c>
      <c r="B7215" s="80" t="s">
        <v>180</v>
      </c>
      <c r="C7215" s="80" t="s">
        <v>29</v>
      </c>
      <c r="D7215" s="80" t="s">
        <v>22198</v>
      </c>
      <c r="E7215" s="104" t="s">
        <v>22199</v>
      </c>
      <c r="F7215" s="107">
        <v>37578</v>
      </c>
      <c r="G7215" s="67" t="s">
        <v>65</v>
      </c>
      <c r="H7215" s="80" t="s">
        <v>405</v>
      </c>
      <c r="I7215" s="80" t="s">
        <v>22200</v>
      </c>
      <c r="J7215" s="104" t="s">
        <v>222</v>
      </c>
      <c r="K7215" s="67" t="s">
        <v>121</v>
      </c>
      <c r="L7215" s="67" t="s">
        <v>152</v>
      </c>
      <c r="M7215" s="67" t="s">
        <v>166</v>
      </c>
      <c r="N7215" s="67" t="s">
        <v>180</v>
      </c>
      <c r="O7215" s="81">
        <v>46342</v>
      </c>
      <c r="P7215" s="81">
        <v>46072</v>
      </c>
      <c r="Q7215" s="103" t="str">
        <f>IFERROR(VLOOKUP(J7215,Настройка!$C$4:$E$121,2,),"Ошибка")</f>
        <v>R</v>
      </c>
    </row>
    <row r="7216" spans="1:17" ht="14.4" customHeight="1">
      <c r="A7216" s="67">
        <v>7211</v>
      </c>
      <c r="B7216" s="80" t="s">
        <v>180</v>
      </c>
      <c r="C7216" s="80" t="s">
        <v>29</v>
      </c>
      <c r="D7216" s="80" t="s">
        <v>22201</v>
      </c>
      <c r="E7216" s="104" t="s">
        <v>22202</v>
      </c>
      <c r="F7216" s="107">
        <v>35874</v>
      </c>
      <c r="G7216" s="67" t="s">
        <v>65</v>
      </c>
      <c r="H7216" s="80" t="s">
        <v>433</v>
      </c>
      <c r="I7216" s="80" t="s">
        <v>22203</v>
      </c>
      <c r="J7216" s="104" t="s">
        <v>215</v>
      </c>
      <c r="K7216" s="67" t="s">
        <v>129</v>
      </c>
      <c r="L7216" s="67" t="s">
        <v>152</v>
      </c>
      <c r="M7216" s="67" t="s">
        <v>166</v>
      </c>
      <c r="N7216" s="67" t="s">
        <v>180</v>
      </c>
      <c r="O7216" s="81">
        <v>46342</v>
      </c>
      <c r="P7216" s="81">
        <v>46072</v>
      </c>
      <c r="Q7216" s="103" t="str">
        <f>IFERROR(VLOOKUP(J7216,Настройка!$C$4:$E$121,2,),"Ошибка")</f>
        <v>R</v>
      </c>
    </row>
    <row r="7217" spans="1:17" ht="14.4" customHeight="1">
      <c r="A7217" s="67">
        <v>7212</v>
      </c>
      <c r="B7217" s="80" t="s">
        <v>180</v>
      </c>
      <c r="C7217" s="80" t="s">
        <v>29</v>
      </c>
      <c r="D7217" s="80" t="s">
        <v>22204</v>
      </c>
      <c r="E7217" s="104" t="s">
        <v>22205</v>
      </c>
      <c r="F7217" s="107">
        <v>31328</v>
      </c>
      <c r="G7217" s="67" t="s">
        <v>65</v>
      </c>
      <c r="H7217" s="80" t="s">
        <v>1294</v>
      </c>
      <c r="I7217" s="80" t="s">
        <v>22206</v>
      </c>
      <c r="J7217" s="104" t="s">
        <v>215</v>
      </c>
      <c r="K7217" s="67" t="s">
        <v>129</v>
      </c>
      <c r="L7217" s="67" t="s">
        <v>152</v>
      </c>
      <c r="M7217" s="67" t="s">
        <v>166</v>
      </c>
      <c r="N7217" s="67" t="s">
        <v>180</v>
      </c>
      <c r="O7217" s="81">
        <v>46342</v>
      </c>
      <c r="P7217" s="81">
        <v>46072</v>
      </c>
      <c r="Q7217" s="103" t="str">
        <f>IFERROR(VLOOKUP(J7217,Настройка!$C$4:$E$121,2,),"Ошибка")</f>
        <v>R</v>
      </c>
    </row>
    <row r="7218" spans="1:17" ht="14.4" customHeight="1">
      <c r="A7218" s="67">
        <v>7213</v>
      </c>
      <c r="B7218" s="80" t="s">
        <v>180</v>
      </c>
      <c r="C7218" s="80" t="s">
        <v>29</v>
      </c>
      <c r="D7218" s="80" t="s">
        <v>22207</v>
      </c>
      <c r="E7218" s="104" t="s">
        <v>22208</v>
      </c>
      <c r="F7218" s="107">
        <v>33678</v>
      </c>
      <c r="G7218" s="67" t="s">
        <v>65</v>
      </c>
      <c r="H7218" s="80" t="s">
        <v>429</v>
      </c>
      <c r="I7218" s="80" t="s">
        <v>22209</v>
      </c>
      <c r="J7218" s="104" t="s">
        <v>215</v>
      </c>
      <c r="K7218" s="67" t="s">
        <v>129</v>
      </c>
      <c r="L7218" s="67" t="s">
        <v>152</v>
      </c>
      <c r="M7218" s="67" t="s">
        <v>166</v>
      </c>
      <c r="N7218" s="67" t="s">
        <v>180</v>
      </c>
      <c r="O7218" s="81">
        <v>46342</v>
      </c>
      <c r="P7218" s="81">
        <v>46072</v>
      </c>
      <c r="Q7218" s="103" t="str">
        <f>IFERROR(VLOOKUP(J7218,Настройка!$C$4:$E$121,2,),"Ошибка")</f>
        <v>R</v>
      </c>
    </row>
    <row r="7219" spans="1:17" ht="14.4" customHeight="1">
      <c r="A7219" s="67">
        <v>7214</v>
      </c>
      <c r="B7219" s="80" t="s">
        <v>180</v>
      </c>
      <c r="C7219" s="80" t="s">
        <v>29</v>
      </c>
      <c r="D7219" s="80" t="s">
        <v>22210</v>
      </c>
      <c r="E7219" s="104" t="s">
        <v>22211</v>
      </c>
      <c r="F7219" s="107">
        <v>31168</v>
      </c>
      <c r="G7219" s="67" t="s">
        <v>65</v>
      </c>
      <c r="H7219" s="80" t="s">
        <v>433</v>
      </c>
      <c r="I7219" s="80" t="s">
        <v>22212</v>
      </c>
      <c r="J7219" s="104" t="s">
        <v>222</v>
      </c>
      <c r="K7219" s="67" t="s">
        <v>121</v>
      </c>
      <c r="L7219" s="67" t="s">
        <v>152</v>
      </c>
      <c r="M7219" s="67" t="s">
        <v>166</v>
      </c>
      <c r="N7219" s="67" t="s">
        <v>180</v>
      </c>
      <c r="O7219" s="81">
        <v>46342</v>
      </c>
      <c r="P7219" s="81">
        <v>46072</v>
      </c>
      <c r="Q7219" s="103" t="str">
        <f>IFERROR(VLOOKUP(J7219,Настройка!$C$4:$E$121,2,),"Ошибка")</f>
        <v>R</v>
      </c>
    </row>
    <row r="7220" spans="1:17" ht="14.4" customHeight="1">
      <c r="A7220" s="67">
        <v>7215</v>
      </c>
      <c r="B7220" s="80" t="s">
        <v>180</v>
      </c>
      <c r="C7220" s="80" t="s">
        <v>29</v>
      </c>
      <c r="D7220" s="80" t="s">
        <v>22213</v>
      </c>
      <c r="E7220" s="104" t="s">
        <v>22214</v>
      </c>
      <c r="F7220" s="107">
        <v>38076</v>
      </c>
      <c r="G7220" s="67" t="s">
        <v>65</v>
      </c>
      <c r="H7220" s="80" t="s">
        <v>1294</v>
      </c>
      <c r="I7220" s="80" t="s">
        <v>22215</v>
      </c>
      <c r="J7220" s="104" t="s">
        <v>222</v>
      </c>
      <c r="K7220" s="67" t="s">
        <v>121</v>
      </c>
      <c r="L7220" s="67" t="s">
        <v>152</v>
      </c>
      <c r="M7220" s="67" t="s">
        <v>166</v>
      </c>
      <c r="N7220" s="67" t="s">
        <v>180</v>
      </c>
      <c r="O7220" s="81">
        <v>46342</v>
      </c>
      <c r="P7220" s="81">
        <v>46072</v>
      </c>
      <c r="Q7220" s="103" t="str">
        <f>IFERROR(VLOOKUP(J7220,Настройка!$C$4:$E$121,2,),"Ошибка")</f>
        <v>R</v>
      </c>
    </row>
    <row r="7221" spans="1:17" ht="14.4" customHeight="1">
      <c r="A7221" s="67">
        <v>7216</v>
      </c>
      <c r="B7221" s="80" t="s">
        <v>180</v>
      </c>
      <c r="C7221" s="80" t="s">
        <v>29</v>
      </c>
      <c r="D7221" s="80" t="s">
        <v>22216</v>
      </c>
      <c r="E7221" s="104" t="s">
        <v>22217</v>
      </c>
      <c r="F7221" s="107">
        <v>37329</v>
      </c>
      <c r="G7221" s="67" t="s">
        <v>65</v>
      </c>
      <c r="H7221" s="80" t="s">
        <v>433</v>
      </c>
      <c r="I7221" s="80" t="s">
        <v>22218</v>
      </c>
      <c r="J7221" s="104" t="s">
        <v>215</v>
      </c>
      <c r="K7221" s="67" t="s">
        <v>129</v>
      </c>
      <c r="L7221" s="67" t="s">
        <v>152</v>
      </c>
      <c r="M7221" s="67" t="s">
        <v>166</v>
      </c>
      <c r="N7221" s="67" t="s">
        <v>180</v>
      </c>
      <c r="O7221" s="81">
        <v>46342</v>
      </c>
      <c r="P7221" s="81">
        <v>46072</v>
      </c>
      <c r="Q7221" s="103" t="str">
        <f>IFERROR(VLOOKUP(J7221,Настройка!$C$4:$E$121,2,),"Ошибка")</f>
        <v>R</v>
      </c>
    </row>
    <row r="7222" spans="1:17" ht="14.4" customHeight="1">
      <c r="A7222" s="67">
        <v>7217</v>
      </c>
      <c r="B7222" s="80" t="s">
        <v>180</v>
      </c>
      <c r="C7222" s="80" t="s">
        <v>29</v>
      </c>
      <c r="D7222" s="80" t="s">
        <v>22219</v>
      </c>
      <c r="E7222" s="104" t="s">
        <v>22220</v>
      </c>
      <c r="F7222" s="107">
        <v>33087</v>
      </c>
      <c r="G7222" s="67" t="s">
        <v>65</v>
      </c>
      <c r="H7222" s="80" t="s">
        <v>396</v>
      </c>
      <c r="I7222" s="80" t="s">
        <v>22221</v>
      </c>
      <c r="J7222" s="104" t="s">
        <v>222</v>
      </c>
      <c r="K7222" s="67" t="s">
        <v>121</v>
      </c>
      <c r="L7222" s="67" t="s">
        <v>152</v>
      </c>
      <c r="M7222" s="67" t="s">
        <v>166</v>
      </c>
      <c r="N7222" s="67" t="s">
        <v>180</v>
      </c>
      <c r="O7222" s="81">
        <v>46342</v>
      </c>
      <c r="P7222" s="81">
        <v>46072</v>
      </c>
      <c r="Q7222" s="103" t="str">
        <f>IFERROR(VLOOKUP(J7222,Настройка!$C$4:$E$121,2,),"Ошибка")</f>
        <v>R</v>
      </c>
    </row>
    <row r="7223" spans="1:17" ht="14.4" customHeight="1">
      <c r="A7223" s="67">
        <v>7218</v>
      </c>
      <c r="B7223" s="80" t="s">
        <v>180</v>
      </c>
      <c r="C7223" s="80" t="s">
        <v>29</v>
      </c>
      <c r="D7223" s="80" t="s">
        <v>22222</v>
      </c>
      <c r="E7223" s="104" t="s">
        <v>22223</v>
      </c>
      <c r="F7223" s="107">
        <v>36631</v>
      </c>
      <c r="G7223" s="67" t="s">
        <v>65</v>
      </c>
      <c r="H7223" s="80" t="s">
        <v>433</v>
      </c>
      <c r="I7223" s="80" t="s">
        <v>22224</v>
      </c>
      <c r="J7223" s="104" t="s">
        <v>215</v>
      </c>
      <c r="K7223" s="67" t="s">
        <v>129</v>
      </c>
      <c r="L7223" s="67" t="s">
        <v>152</v>
      </c>
      <c r="M7223" s="67" t="s">
        <v>166</v>
      </c>
      <c r="N7223" s="67" t="s">
        <v>180</v>
      </c>
      <c r="O7223" s="81">
        <v>46342</v>
      </c>
      <c r="P7223" s="81">
        <v>46072</v>
      </c>
      <c r="Q7223" s="103" t="str">
        <f>IFERROR(VLOOKUP(J7223,Настройка!$C$4:$E$121,2,),"Ошибка")</f>
        <v>R</v>
      </c>
    </row>
    <row r="7224" spans="1:17" ht="14.4" customHeight="1">
      <c r="A7224" s="67">
        <v>7219</v>
      </c>
      <c r="B7224" s="80" t="s">
        <v>180</v>
      </c>
      <c r="C7224" s="80" t="s">
        <v>29</v>
      </c>
      <c r="D7224" s="80" t="s">
        <v>22225</v>
      </c>
      <c r="E7224" s="104" t="s">
        <v>22226</v>
      </c>
      <c r="F7224" s="107">
        <v>36071</v>
      </c>
      <c r="G7224" s="67" t="s">
        <v>65</v>
      </c>
      <c r="H7224" s="80" t="s">
        <v>663</v>
      </c>
      <c r="I7224" s="80" t="s">
        <v>22227</v>
      </c>
      <c r="J7224" s="104" t="s">
        <v>222</v>
      </c>
      <c r="K7224" s="67" t="s">
        <v>121</v>
      </c>
      <c r="L7224" s="67" t="s">
        <v>152</v>
      </c>
      <c r="M7224" s="67" t="s">
        <v>166</v>
      </c>
      <c r="N7224" s="67" t="s">
        <v>180</v>
      </c>
      <c r="O7224" s="81">
        <v>46342</v>
      </c>
      <c r="P7224" s="81">
        <v>46072</v>
      </c>
      <c r="Q7224" s="103" t="str">
        <f>IFERROR(VLOOKUP(J7224,Настройка!$C$4:$E$121,2,),"Ошибка")</f>
        <v>R</v>
      </c>
    </row>
    <row r="7225" spans="1:17" ht="14.4" customHeight="1">
      <c r="A7225" s="67">
        <v>7220</v>
      </c>
      <c r="B7225" s="80" t="s">
        <v>180</v>
      </c>
      <c r="C7225" s="80" t="s">
        <v>29</v>
      </c>
      <c r="D7225" s="80" t="s">
        <v>22228</v>
      </c>
      <c r="E7225" s="104" t="s">
        <v>22229</v>
      </c>
      <c r="F7225" s="107">
        <v>35106</v>
      </c>
      <c r="G7225" s="67" t="s">
        <v>65</v>
      </c>
      <c r="H7225" s="80" t="s">
        <v>415</v>
      </c>
      <c r="I7225" s="80" t="s">
        <v>22230</v>
      </c>
      <c r="J7225" s="104" t="s">
        <v>215</v>
      </c>
      <c r="K7225" s="67" t="s">
        <v>129</v>
      </c>
      <c r="L7225" s="67" t="s">
        <v>152</v>
      </c>
      <c r="M7225" s="67" t="s">
        <v>166</v>
      </c>
      <c r="N7225" s="67" t="s">
        <v>180</v>
      </c>
      <c r="O7225" s="81">
        <v>46342</v>
      </c>
      <c r="P7225" s="81">
        <v>46072</v>
      </c>
      <c r="Q7225" s="103" t="str">
        <f>IFERROR(VLOOKUP(J7225,Настройка!$C$4:$E$121,2,),"Ошибка")</f>
        <v>R</v>
      </c>
    </row>
    <row r="7226" spans="1:17" ht="14.4" customHeight="1">
      <c r="A7226" s="67">
        <v>7221</v>
      </c>
      <c r="B7226" s="80" t="s">
        <v>180</v>
      </c>
      <c r="C7226" s="80" t="s">
        <v>29</v>
      </c>
      <c r="D7226" s="80" t="s">
        <v>22231</v>
      </c>
      <c r="E7226" s="104" t="s">
        <v>22232</v>
      </c>
      <c r="F7226" s="107">
        <v>36744</v>
      </c>
      <c r="G7226" s="67" t="s">
        <v>65</v>
      </c>
      <c r="H7226" s="80" t="s">
        <v>433</v>
      </c>
      <c r="I7226" s="80" t="s">
        <v>22233</v>
      </c>
      <c r="J7226" s="104" t="s">
        <v>215</v>
      </c>
      <c r="K7226" s="67" t="s">
        <v>129</v>
      </c>
      <c r="L7226" s="67" t="s">
        <v>152</v>
      </c>
      <c r="M7226" s="67" t="s">
        <v>166</v>
      </c>
      <c r="N7226" s="67" t="s">
        <v>180</v>
      </c>
      <c r="O7226" s="81">
        <v>46342</v>
      </c>
      <c r="P7226" s="81">
        <v>46072</v>
      </c>
      <c r="Q7226" s="103" t="str">
        <f>IFERROR(VLOOKUP(J7226,Настройка!$C$4:$E$121,2,),"Ошибка")</f>
        <v>R</v>
      </c>
    </row>
    <row r="7227" spans="1:17" ht="14.4" customHeight="1">
      <c r="A7227" s="67">
        <v>7222</v>
      </c>
      <c r="B7227" s="80" t="s">
        <v>180</v>
      </c>
      <c r="C7227" s="80" t="s">
        <v>29</v>
      </c>
      <c r="D7227" s="80" t="s">
        <v>22234</v>
      </c>
      <c r="E7227" s="104" t="s">
        <v>22235</v>
      </c>
      <c r="F7227" s="107">
        <v>33768</v>
      </c>
      <c r="G7227" s="67" t="s">
        <v>65</v>
      </c>
      <c r="H7227" s="80" t="s">
        <v>2413</v>
      </c>
      <c r="I7227" s="80" t="s">
        <v>22236</v>
      </c>
      <c r="J7227" s="104" t="s">
        <v>215</v>
      </c>
      <c r="K7227" s="67" t="s">
        <v>129</v>
      </c>
      <c r="L7227" s="67" t="s">
        <v>152</v>
      </c>
      <c r="M7227" s="67" t="s">
        <v>166</v>
      </c>
      <c r="N7227" s="67" t="s">
        <v>180</v>
      </c>
      <c r="O7227" s="81">
        <v>46342</v>
      </c>
      <c r="P7227" s="81">
        <v>46072</v>
      </c>
      <c r="Q7227" s="103" t="str">
        <f>IFERROR(VLOOKUP(J7227,Настройка!$C$4:$E$121,2,),"Ошибка")</f>
        <v>R</v>
      </c>
    </row>
    <row r="7228" spans="1:17" ht="14.4" customHeight="1">
      <c r="A7228" s="67">
        <v>7223</v>
      </c>
      <c r="B7228" s="80" t="s">
        <v>180</v>
      </c>
      <c r="C7228" s="80" t="s">
        <v>29</v>
      </c>
      <c r="D7228" s="80" t="s">
        <v>22237</v>
      </c>
      <c r="E7228" s="104" t="s">
        <v>22238</v>
      </c>
      <c r="F7228" s="107">
        <v>35733</v>
      </c>
      <c r="G7228" s="67" t="s">
        <v>65</v>
      </c>
      <c r="H7228" s="80" t="s">
        <v>663</v>
      </c>
      <c r="I7228" s="80" t="s">
        <v>22239</v>
      </c>
      <c r="J7228" s="104" t="s">
        <v>215</v>
      </c>
      <c r="K7228" s="67" t="s">
        <v>129</v>
      </c>
      <c r="L7228" s="67" t="s">
        <v>152</v>
      </c>
      <c r="M7228" s="67" t="s">
        <v>166</v>
      </c>
      <c r="N7228" s="67" t="s">
        <v>180</v>
      </c>
      <c r="O7228" s="81">
        <v>46342</v>
      </c>
      <c r="P7228" s="81">
        <v>46072</v>
      </c>
      <c r="Q7228" s="103" t="str">
        <f>IFERROR(VLOOKUP(J7228,Настройка!$C$4:$E$121,2,),"Ошибка")</f>
        <v>R</v>
      </c>
    </row>
    <row r="7229" spans="1:17" ht="14.4" customHeight="1">
      <c r="A7229" s="67">
        <v>7224</v>
      </c>
      <c r="B7229" s="80" t="s">
        <v>180</v>
      </c>
      <c r="C7229" s="80" t="s">
        <v>29</v>
      </c>
      <c r="D7229" s="80" t="s">
        <v>22240</v>
      </c>
      <c r="E7229" s="104" t="s">
        <v>22241</v>
      </c>
      <c r="F7229" s="107">
        <v>33590</v>
      </c>
      <c r="G7229" s="67" t="s">
        <v>65</v>
      </c>
      <c r="H7229" s="80" t="s">
        <v>396</v>
      </c>
      <c r="I7229" s="80" t="s">
        <v>22242</v>
      </c>
      <c r="J7229" s="104" t="s">
        <v>215</v>
      </c>
      <c r="K7229" s="67" t="s">
        <v>129</v>
      </c>
      <c r="L7229" s="67" t="s">
        <v>152</v>
      </c>
      <c r="M7229" s="67" t="s">
        <v>166</v>
      </c>
      <c r="N7229" s="67" t="s">
        <v>180</v>
      </c>
      <c r="O7229" s="81">
        <v>46342</v>
      </c>
      <c r="P7229" s="81">
        <v>46072</v>
      </c>
      <c r="Q7229" s="103" t="str">
        <f>IFERROR(VLOOKUP(J7229,Настройка!$C$4:$E$121,2,),"Ошибка")</f>
        <v>R</v>
      </c>
    </row>
    <row r="7230" spans="1:17" ht="14.4" customHeight="1">
      <c r="A7230" s="67">
        <v>7225</v>
      </c>
      <c r="B7230" s="80" t="s">
        <v>180</v>
      </c>
      <c r="C7230" s="80" t="s">
        <v>29</v>
      </c>
      <c r="D7230" s="80" t="s">
        <v>22243</v>
      </c>
      <c r="E7230" s="104" t="s">
        <v>22244</v>
      </c>
      <c r="F7230" s="107">
        <v>36455</v>
      </c>
      <c r="G7230" s="67" t="s">
        <v>65</v>
      </c>
      <c r="H7230" s="80" t="s">
        <v>663</v>
      </c>
      <c r="I7230" s="80" t="s">
        <v>22245</v>
      </c>
      <c r="J7230" s="104" t="s">
        <v>222</v>
      </c>
      <c r="K7230" s="67" t="s">
        <v>121</v>
      </c>
      <c r="L7230" s="67" t="s">
        <v>152</v>
      </c>
      <c r="M7230" s="67" t="s">
        <v>166</v>
      </c>
      <c r="N7230" s="67" t="s">
        <v>180</v>
      </c>
      <c r="O7230" s="81">
        <v>46342</v>
      </c>
      <c r="P7230" s="81">
        <v>46072</v>
      </c>
      <c r="Q7230" s="103" t="str">
        <f>IFERROR(VLOOKUP(J7230,Настройка!$C$4:$E$121,2,),"Ошибка")</f>
        <v>R</v>
      </c>
    </row>
    <row r="7231" spans="1:17" ht="14.4" customHeight="1">
      <c r="A7231" s="67">
        <v>7226</v>
      </c>
      <c r="B7231" s="80" t="s">
        <v>180</v>
      </c>
      <c r="C7231" s="80" t="s">
        <v>29</v>
      </c>
      <c r="D7231" s="80" t="s">
        <v>22246</v>
      </c>
      <c r="E7231" s="104" t="s">
        <v>22247</v>
      </c>
      <c r="F7231" s="107">
        <v>34601</v>
      </c>
      <c r="G7231" s="67" t="s">
        <v>65</v>
      </c>
      <c r="H7231" s="80" t="s">
        <v>405</v>
      </c>
      <c r="I7231" s="80" t="s">
        <v>22248</v>
      </c>
      <c r="J7231" s="104" t="s">
        <v>215</v>
      </c>
      <c r="K7231" s="67" t="s">
        <v>129</v>
      </c>
      <c r="L7231" s="67" t="s">
        <v>152</v>
      </c>
      <c r="M7231" s="67" t="s">
        <v>166</v>
      </c>
      <c r="N7231" s="67" t="s">
        <v>180</v>
      </c>
      <c r="O7231" s="81">
        <v>46342</v>
      </c>
      <c r="P7231" s="81">
        <v>46072</v>
      </c>
      <c r="Q7231" s="103" t="str">
        <f>IFERROR(VLOOKUP(J7231,Настройка!$C$4:$E$121,2,),"Ошибка")</f>
        <v>R</v>
      </c>
    </row>
    <row r="7232" spans="1:17" ht="14.4" customHeight="1">
      <c r="A7232" s="67">
        <v>7227</v>
      </c>
      <c r="B7232" s="80" t="s">
        <v>180</v>
      </c>
      <c r="C7232" s="80" t="s">
        <v>29</v>
      </c>
      <c r="D7232" s="80" t="s">
        <v>22249</v>
      </c>
      <c r="E7232" s="104" t="s">
        <v>22250</v>
      </c>
      <c r="F7232" s="107">
        <v>34427</v>
      </c>
      <c r="G7232" s="67" t="s">
        <v>65</v>
      </c>
      <c r="H7232" s="80" t="s">
        <v>1294</v>
      </c>
      <c r="I7232" s="80" t="s">
        <v>22251</v>
      </c>
      <c r="J7232" s="104" t="s">
        <v>215</v>
      </c>
      <c r="K7232" s="67" t="s">
        <v>129</v>
      </c>
      <c r="L7232" s="67" t="s">
        <v>152</v>
      </c>
      <c r="M7232" s="67" t="s">
        <v>166</v>
      </c>
      <c r="N7232" s="67" t="s">
        <v>180</v>
      </c>
      <c r="O7232" s="81">
        <v>46342</v>
      </c>
      <c r="P7232" s="81">
        <v>46072</v>
      </c>
      <c r="Q7232" s="103" t="str">
        <f>IFERROR(VLOOKUP(J7232,Настройка!$C$4:$E$121,2,),"Ошибка")</f>
        <v>R</v>
      </c>
    </row>
    <row r="7233" spans="1:17" ht="14.4" customHeight="1">
      <c r="A7233" s="67">
        <v>7228</v>
      </c>
      <c r="B7233" s="80" t="s">
        <v>180</v>
      </c>
      <c r="C7233" s="80" t="s">
        <v>29</v>
      </c>
      <c r="D7233" s="80" t="s">
        <v>22252</v>
      </c>
      <c r="E7233" s="104" t="s">
        <v>22253</v>
      </c>
      <c r="F7233" s="107">
        <v>34368</v>
      </c>
      <c r="G7233" s="67" t="s">
        <v>65</v>
      </c>
      <c r="H7233" s="80" t="s">
        <v>11195</v>
      </c>
      <c r="I7233" s="80" t="s">
        <v>22254</v>
      </c>
      <c r="J7233" s="104" t="s">
        <v>222</v>
      </c>
      <c r="K7233" s="67" t="s">
        <v>121</v>
      </c>
      <c r="L7233" s="67" t="s">
        <v>152</v>
      </c>
      <c r="M7233" s="67" t="s">
        <v>166</v>
      </c>
      <c r="N7233" s="67" t="s">
        <v>180</v>
      </c>
      <c r="O7233" s="81">
        <v>46342</v>
      </c>
      <c r="P7233" s="81">
        <v>46072</v>
      </c>
      <c r="Q7233" s="103" t="str">
        <f>IFERROR(VLOOKUP(J7233,Настройка!$C$4:$E$121,2,),"Ошибка")</f>
        <v>R</v>
      </c>
    </row>
    <row r="7234" spans="1:17" ht="14.4" customHeight="1">
      <c r="A7234" s="67">
        <v>7229</v>
      </c>
      <c r="B7234" s="80" t="s">
        <v>180</v>
      </c>
      <c r="C7234" s="80" t="s">
        <v>29</v>
      </c>
      <c r="D7234" s="80" t="s">
        <v>22255</v>
      </c>
      <c r="E7234" s="104" t="s">
        <v>22256</v>
      </c>
      <c r="F7234" s="107">
        <v>36578</v>
      </c>
      <c r="G7234" s="67" t="s">
        <v>65</v>
      </c>
      <c r="H7234" s="80" t="s">
        <v>433</v>
      </c>
      <c r="I7234" s="80" t="s">
        <v>22257</v>
      </c>
      <c r="J7234" s="104" t="s">
        <v>222</v>
      </c>
      <c r="K7234" s="67" t="s">
        <v>121</v>
      </c>
      <c r="L7234" s="67" t="s">
        <v>152</v>
      </c>
      <c r="M7234" s="67" t="s">
        <v>166</v>
      </c>
      <c r="N7234" s="67" t="s">
        <v>180</v>
      </c>
      <c r="O7234" s="81">
        <v>46342</v>
      </c>
      <c r="P7234" s="81">
        <v>46072</v>
      </c>
      <c r="Q7234" s="103" t="str">
        <f>IFERROR(VLOOKUP(J7234,Настройка!$C$4:$E$121,2,),"Ошибка")</f>
        <v>R</v>
      </c>
    </row>
    <row r="7235" spans="1:17" ht="14.4" customHeight="1">
      <c r="A7235" s="67">
        <v>7230</v>
      </c>
      <c r="B7235" s="80" t="s">
        <v>180</v>
      </c>
      <c r="C7235" s="80" t="s">
        <v>29</v>
      </c>
      <c r="D7235" s="80" t="s">
        <v>22258</v>
      </c>
      <c r="E7235" s="104" t="s">
        <v>22259</v>
      </c>
      <c r="F7235" s="107">
        <v>32235</v>
      </c>
      <c r="G7235" s="67" t="s">
        <v>65</v>
      </c>
      <c r="H7235" s="80" t="s">
        <v>2413</v>
      </c>
      <c r="I7235" s="80" t="s">
        <v>22260</v>
      </c>
      <c r="J7235" s="104" t="s">
        <v>215</v>
      </c>
      <c r="K7235" s="67" t="s">
        <v>129</v>
      </c>
      <c r="L7235" s="67" t="s">
        <v>152</v>
      </c>
      <c r="M7235" s="67" t="s">
        <v>166</v>
      </c>
      <c r="N7235" s="67" t="s">
        <v>180</v>
      </c>
      <c r="O7235" s="81">
        <v>46342</v>
      </c>
      <c r="P7235" s="81">
        <v>46072</v>
      </c>
      <c r="Q7235" s="103" t="str">
        <f>IFERROR(VLOOKUP(J7235,Настройка!$C$4:$E$121,2,),"Ошибка")</f>
        <v>R</v>
      </c>
    </row>
    <row r="7236" spans="1:17" ht="14.4" customHeight="1">
      <c r="A7236" s="67">
        <v>7231</v>
      </c>
      <c r="B7236" s="80" t="s">
        <v>180</v>
      </c>
      <c r="C7236" s="80" t="s">
        <v>29</v>
      </c>
      <c r="D7236" s="80" t="s">
        <v>22261</v>
      </c>
      <c r="E7236" s="104" t="s">
        <v>22262</v>
      </c>
      <c r="F7236" s="107">
        <v>36987</v>
      </c>
      <c r="G7236" s="67" t="s">
        <v>65</v>
      </c>
      <c r="H7236" s="80" t="s">
        <v>433</v>
      </c>
      <c r="I7236" s="80" t="s">
        <v>22263</v>
      </c>
      <c r="J7236" s="104" t="s">
        <v>215</v>
      </c>
      <c r="K7236" s="67" t="s">
        <v>129</v>
      </c>
      <c r="L7236" s="67" t="s">
        <v>152</v>
      </c>
      <c r="M7236" s="67" t="s">
        <v>166</v>
      </c>
      <c r="N7236" s="67" t="s">
        <v>180</v>
      </c>
      <c r="O7236" s="81">
        <v>46342</v>
      </c>
      <c r="P7236" s="81">
        <v>46072</v>
      </c>
      <c r="Q7236" s="103" t="str">
        <f>IFERROR(VLOOKUP(J7236,Настройка!$C$4:$E$121,2,),"Ошибка")</f>
        <v>R</v>
      </c>
    </row>
    <row r="7237" spans="1:17" ht="14.4" customHeight="1">
      <c r="A7237" s="67">
        <v>7232</v>
      </c>
      <c r="B7237" s="80" t="s">
        <v>180</v>
      </c>
      <c r="C7237" s="80" t="s">
        <v>29</v>
      </c>
      <c r="D7237" s="80" t="s">
        <v>22264</v>
      </c>
      <c r="E7237" s="104" t="s">
        <v>22265</v>
      </c>
      <c r="F7237" s="107">
        <v>32786</v>
      </c>
      <c r="G7237" s="67" t="s">
        <v>65</v>
      </c>
      <c r="H7237" s="80" t="s">
        <v>433</v>
      </c>
      <c r="I7237" s="80" t="s">
        <v>22266</v>
      </c>
      <c r="J7237" s="104" t="s">
        <v>215</v>
      </c>
      <c r="K7237" s="67" t="s">
        <v>129</v>
      </c>
      <c r="L7237" s="67" t="s">
        <v>152</v>
      </c>
      <c r="M7237" s="67" t="s">
        <v>166</v>
      </c>
      <c r="N7237" s="67" t="s">
        <v>180</v>
      </c>
      <c r="O7237" s="81">
        <v>46342</v>
      </c>
      <c r="P7237" s="81">
        <v>46072</v>
      </c>
      <c r="Q7237" s="103" t="str">
        <f>IFERROR(VLOOKUP(J7237,Настройка!$C$4:$E$121,2,),"Ошибка")</f>
        <v>R</v>
      </c>
    </row>
    <row r="7238" spans="1:17" ht="14.4" customHeight="1">
      <c r="A7238" s="67">
        <v>7233</v>
      </c>
      <c r="B7238" s="80" t="s">
        <v>180</v>
      </c>
      <c r="C7238" s="80" t="s">
        <v>29</v>
      </c>
      <c r="D7238" s="80" t="s">
        <v>22267</v>
      </c>
      <c r="E7238" s="104" t="s">
        <v>22268</v>
      </c>
      <c r="F7238" s="107">
        <v>27820</v>
      </c>
      <c r="G7238" s="67" t="s">
        <v>65</v>
      </c>
      <c r="H7238" s="80" t="s">
        <v>571</v>
      </c>
      <c r="I7238" s="80" t="s">
        <v>22269</v>
      </c>
      <c r="J7238" s="104" t="s">
        <v>215</v>
      </c>
      <c r="K7238" s="67" t="s">
        <v>129</v>
      </c>
      <c r="L7238" s="67" t="s">
        <v>152</v>
      </c>
      <c r="M7238" s="67" t="s">
        <v>166</v>
      </c>
      <c r="N7238" s="67" t="s">
        <v>180</v>
      </c>
      <c r="O7238" s="81">
        <v>46342</v>
      </c>
      <c r="P7238" s="81">
        <v>46072</v>
      </c>
      <c r="Q7238" s="103" t="str">
        <f>IFERROR(VLOOKUP(J7238,Настройка!$C$4:$E$121,2,),"Ошибка")</f>
        <v>R</v>
      </c>
    </row>
    <row r="7239" spans="1:17" ht="14.4" customHeight="1">
      <c r="A7239" s="67">
        <v>7234</v>
      </c>
      <c r="B7239" s="80" t="s">
        <v>180</v>
      </c>
      <c r="C7239" s="80" t="s">
        <v>29</v>
      </c>
      <c r="D7239" s="80" t="s">
        <v>22270</v>
      </c>
      <c r="E7239" s="104" t="s">
        <v>22271</v>
      </c>
      <c r="F7239" s="107">
        <v>31938</v>
      </c>
      <c r="G7239" s="67" t="s">
        <v>65</v>
      </c>
      <c r="H7239" s="80" t="s">
        <v>396</v>
      </c>
      <c r="I7239" s="80" t="s">
        <v>22272</v>
      </c>
      <c r="J7239" s="104" t="s">
        <v>215</v>
      </c>
      <c r="K7239" s="67" t="s">
        <v>129</v>
      </c>
      <c r="L7239" s="67" t="s">
        <v>152</v>
      </c>
      <c r="M7239" s="67" t="s">
        <v>166</v>
      </c>
      <c r="N7239" s="67" t="s">
        <v>180</v>
      </c>
      <c r="O7239" s="81">
        <v>46342</v>
      </c>
      <c r="P7239" s="81">
        <v>46072</v>
      </c>
      <c r="Q7239" s="103" t="str">
        <f>IFERROR(VLOOKUP(J7239,Настройка!$C$4:$E$121,2,),"Ошибка")</f>
        <v>R</v>
      </c>
    </row>
    <row r="7240" spans="1:17" ht="14.4" customHeight="1">
      <c r="A7240" s="67">
        <v>7235</v>
      </c>
      <c r="B7240" s="80" t="s">
        <v>180</v>
      </c>
      <c r="C7240" s="80" t="s">
        <v>29</v>
      </c>
      <c r="D7240" s="80" t="s">
        <v>22273</v>
      </c>
      <c r="E7240" s="104" t="s">
        <v>22274</v>
      </c>
      <c r="F7240" s="107">
        <v>30812</v>
      </c>
      <c r="G7240" s="67" t="s">
        <v>65</v>
      </c>
      <c r="H7240" s="80" t="s">
        <v>1294</v>
      </c>
      <c r="I7240" s="80" t="s">
        <v>22275</v>
      </c>
      <c r="J7240" s="104" t="s">
        <v>202</v>
      </c>
      <c r="K7240" s="67" t="s">
        <v>129</v>
      </c>
      <c r="L7240" s="67" t="s">
        <v>152</v>
      </c>
      <c r="M7240" s="67" t="s">
        <v>166</v>
      </c>
      <c r="N7240" s="67" t="s">
        <v>180</v>
      </c>
      <c r="O7240" s="81">
        <v>46342</v>
      </c>
      <c r="P7240" s="81">
        <v>46072</v>
      </c>
      <c r="Q7240" s="103" t="str">
        <f>IFERROR(VLOOKUP(J7240,Настройка!$C$4:$E$121,2,),"Ошибка")</f>
        <v>ITR</v>
      </c>
    </row>
    <row r="7241" spans="1:17" ht="14.4" customHeight="1">
      <c r="A7241" s="67">
        <v>7236</v>
      </c>
      <c r="B7241" s="80" t="s">
        <v>180</v>
      </c>
      <c r="C7241" s="80" t="s">
        <v>29</v>
      </c>
      <c r="D7241" s="80" t="s">
        <v>22276</v>
      </c>
      <c r="E7241" s="104" t="s">
        <v>22277</v>
      </c>
      <c r="F7241" s="107">
        <v>29863</v>
      </c>
      <c r="G7241" s="67" t="s">
        <v>65</v>
      </c>
      <c r="H7241" s="80" t="s">
        <v>433</v>
      </c>
      <c r="I7241" s="80" t="s">
        <v>22278</v>
      </c>
      <c r="J7241" s="104" t="s">
        <v>226</v>
      </c>
      <c r="K7241" s="67" t="s">
        <v>129</v>
      </c>
      <c r="L7241" s="67" t="s">
        <v>152</v>
      </c>
      <c r="M7241" s="67" t="s">
        <v>166</v>
      </c>
      <c r="N7241" s="67" t="s">
        <v>180</v>
      </c>
      <c r="O7241" s="81">
        <v>46342</v>
      </c>
      <c r="P7241" s="81">
        <v>46072</v>
      </c>
      <c r="Q7241" s="103" t="str">
        <f>IFERROR(VLOOKUP(J7241,Настройка!$C$4:$E$121,2,),"Ошибка")</f>
        <v>R</v>
      </c>
    </row>
    <row r="7242" spans="1:17" ht="14.4" customHeight="1">
      <c r="A7242" s="67">
        <v>7237</v>
      </c>
      <c r="B7242" s="80" t="s">
        <v>180</v>
      </c>
      <c r="C7242" s="80" t="s">
        <v>29</v>
      </c>
      <c r="D7242" s="80" t="s">
        <v>22279</v>
      </c>
      <c r="E7242" s="104" t="s">
        <v>22280</v>
      </c>
      <c r="F7242" s="107">
        <v>36527</v>
      </c>
      <c r="G7242" s="67" t="s">
        <v>65</v>
      </c>
      <c r="H7242" s="80" t="s">
        <v>433</v>
      </c>
      <c r="I7242" s="80" t="s">
        <v>22281</v>
      </c>
      <c r="J7242" s="104" t="s">
        <v>215</v>
      </c>
      <c r="K7242" s="67" t="s">
        <v>129</v>
      </c>
      <c r="L7242" s="67" t="s">
        <v>152</v>
      </c>
      <c r="M7242" s="67" t="s">
        <v>166</v>
      </c>
      <c r="N7242" s="67" t="s">
        <v>180</v>
      </c>
      <c r="O7242" s="81">
        <v>46342</v>
      </c>
      <c r="P7242" s="81">
        <v>46072</v>
      </c>
      <c r="Q7242" s="103" t="str">
        <f>IFERROR(VLOOKUP(J7242,Настройка!$C$4:$E$121,2,),"Ошибка")</f>
        <v>R</v>
      </c>
    </row>
    <row r="7243" spans="1:17" ht="14.4" customHeight="1">
      <c r="A7243" s="67">
        <v>7238</v>
      </c>
      <c r="B7243" s="80" t="s">
        <v>180</v>
      </c>
      <c r="C7243" s="80" t="s">
        <v>29</v>
      </c>
      <c r="D7243" s="80" t="s">
        <v>22282</v>
      </c>
      <c r="E7243" s="104" t="s">
        <v>22283</v>
      </c>
      <c r="F7243" s="107">
        <v>35200</v>
      </c>
      <c r="G7243" s="67" t="s">
        <v>65</v>
      </c>
      <c r="H7243" s="80" t="s">
        <v>5442</v>
      </c>
      <c r="I7243" s="80" t="s">
        <v>22284</v>
      </c>
      <c r="J7243" s="104" t="s">
        <v>215</v>
      </c>
      <c r="K7243" s="67" t="s">
        <v>129</v>
      </c>
      <c r="L7243" s="67" t="s">
        <v>152</v>
      </c>
      <c r="M7243" s="67" t="s">
        <v>166</v>
      </c>
      <c r="N7243" s="67" t="s">
        <v>180</v>
      </c>
      <c r="O7243" s="81">
        <v>46342</v>
      </c>
      <c r="P7243" s="81">
        <v>46072</v>
      </c>
      <c r="Q7243" s="103" t="str">
        <f>IFERROR(VLOOKUP(J7243,Настройка!$C$4:$E$121,2,),"Ошибка")</f>
        <v>R</v>
      </c>
    </row>
    <row r="7244" spans="1:17" ht="14.4" customHeight="1">
      <c r="A7244" s="67">
        <v>7239</v>
      </c>
      <c r="B7244" s="80" t="s">
        <v>180</v>
      </c>
      <c r="C7244" s="80" t="s">
        <v>29</v>
      </c>
      <c r="D7244" s="80" t="s">
        <v>22285</v>
      </c>
      <c r="E7244" s="104" t="s">
        <v>22286</v>
      </c>
      <c r="F7244" s="107">
        <v>37156</v>
      </c>
      <c r="G7244" s="67" t="s">
        <v>65</v>
      </c>
      <c r="H7244" s="80" t="s">
        <v>396</v>
      </c>
      <c r="I7244" s="80" t="s">
        <v>22287</v>
      </c>
      <c r="J7244" s="104" t="s">
        <v>215</v>
      </c>
      <c r="K7244" s="67" t="s">
        <v>129</v>
      </c>
      <c r="L7244" s="67" t="s">
        <v>152</v>
      </c>
      <c r="M7244" s="67" t="s">
        <v>166</v>
      </c>
      <c r="N7244" s="67" t="s">
        <v>180</v>
      </c>
      <c r="O7244" s="81">
        <v>46342</v>
      </c>
      <c r="P7244" s="81">
        <v>46072</v>
      </c>
      <c r="Q7244" s="103" t="str">
        <f>IFERROR(VLOOKUP(J7244,Настройка!$C$4:$E$121,2,),"Ошибка")</f>
        <v>R</v>
      </c>
    </row>
    <row r="7245" spans="1:17" ht="14.4" customHeight="1">
      <c r="A7245" s="67">
        <v>7240</v>
      </c>
      <c r="B7245" s="80" t="s">
        <v>180</v>
      </c>
      <c r="C7245" s="80" t="s">
        <v>29</v>
      </c>
      <c r="D7245" s="80" t="s">
        <v>22288</v>
      </c>
      <c r="E7245" s="104" t="s">
        <v>22289</v>
      </c>
      <c r="F7245" s="107">
        <v>34850</v>
      </c>
      <c r="G7245" s="67" t="s">
        <v>65</v>
      </c>
      <c r="H7245" s="80" t="s">
        <v>663</v>
      </c>
      <c r="I7245" s="80" t="s">
        <v>22290</v>
      </c>
      <c r="J7245" s="104" t="s">
        <v>215</v>
      </c>
      <c r="K7245" s="67" t="s">
        <v>129</v>
      </c>
      <c r="L7245" s="67" t="s">
        <v>152</v>
      </c>
      <c r="M7245" s="67" t="s">
        <v>166</v>
      </c>
      <c r="N7245" s="67" t="s">
        <v>180</v>
      </c>
      <c r="O7245" s="81">
        <v>46342</v>
      </c>
      <c r="P7245" s="81">
        <v>46072</v>
      </c>
      <c r="Q7245" s="103" t="str">
        <f>IFERROR(VLOOKUP(J7245,Настройка!$C$4:$E$121,2,),"Ошибка")</f>
        <v>R</v>
      </c>
    </row>
    <row r="7246" spans="1:17" ht="14.4" customHeight="1">
      <c r="A7246" s="67">
        <v>7241</v>
      </c>
      <c r="B7246" s="80" t="s">
        <v>180</v>
      </c>
      <c r="C7246" s="80" t="s">
        <v>29</v>
      </c>
      <c r="D7246" s="80" t="s">
        <v>22291</v>
      </c>
      <c r="E7246" s="104" t="s">
        <v>22292</v>
      </c>
      <c r="F7246" s="107">
        <v>32736</v>
      </c>
      <c r="G7246" s="67" t="s">
        <v>65</v>
      </c>
      <c r="H7246" s="80" t="s">
        <v>433</v>
      </c>
      <c r="I7246" s="80" t="s">
        <v>22293</v>
      </c>
      <c r="J7246" s="104" t="s">
        <v>215</v>
      </c>
      <c r="K7246" s="67" t="s">
        <v>129</v>
      </c>
      <c r="L7246" s="67" t="s">
        <v>152</v>
      </c>
      <c r="M7246" s="67" t="s">
        <v>166</v>
      </c>
      <c r="N7246" s="67" t="s">
        <v>180</v>
      </c>
      <c r="O7246" s="81">
        <v>46342</v>
      </c>
      <c r="P7246" s="81">
        <v>46072</v>
      </c>
      <c r="Q7246" s="103" t="str">
        <f>IFERROR(VLOOKUP(J7246,Настройка!$C$4:$E$121,2,),"Ошибка")</f>
        <v>R</v>
      </c>
    </row>
    <row r="7247" spans="1:17" ht="14.4" customHeight="1">
      <c r="A7247" s="67">
        <v>7242</v>
      </c>
      <c r="B7247" s="80" t="s">
        <v>180</v>
      </c>
      <c r="C7247" s="80" t="s">
        <v>29</v>
      </c>
      <c r="D7247" s="80" t="s">
        <v>22294</v>
      </c>
      <c r="E7247" s="104" t="s">
        <v>22295</v>
      </c>
      <c r="F7247" s="107">
        <v>34003</v>
      </c>
      <c r="G7247" s="67" t="s">
        <v>65</v>
      </c>
      <c r="H7247" s="80" t="s">
        <v>1294</v>
      </c>
      <c r="I7247" s="80" t="s">
        <v>22296</v>
      </c>
      <c r="J7247" s="104" t="s">
        <v>215</v>
      </c>
      <c r="K7247" s="67" t="s">
        <v>129</v>
      </c>
      <c r="L7247" s="67" t="s">
        <v>152</v>
      </c>
      <c r="M7247" s="67" t="s">
        <v>166</v>
      </c>
      <c r="N7247" s="67" t="s">
        <v>180</v>
      </c>
      <c r="O7247" s="81">
        <v>46342</v>
      </c>
      <c r="P7247" s="81">
        <v>46072</v>
      </c>
      <c r="Q7247" s="103" t="str">
        <f>IFERROR(VLOOKUP(J7247,Настройка!$C$4:$E$121,2,),"Ошибка")</f>
        <v>R</v>
      </c>
    </row>
    <row r="7248" spans="1:17" ht="14.4" customHeight="1">
      <c r="A7248" s="67">
        <v>7243</v>
      </c>
      <c r="B7248" s="80" t="s">
        <v>180</v>
      </c>
      <c r="C7248" s="80" t="s">
        <v>29</v>
      </c>
      <c r="D7248" s="80" t="s">
        <v>22297</v>
      </c>
      <c r="E7248" s="104" t="s">
        <v>22298</v>
      </c>
      <c r="F7248" s="107">
        <v>34096</v>
      </c>
      <c r="G7248" s="67" t="s">
        <v>65</v>
      </c>
      <c r="H7248" s="80" t="s">
        <v>1115</v>
      </c>
      <c r="I7248" s="80" t="s">
        <v>22299</v>
      </c>
      <c r="J7248" s="104" t="s">
        <v>202</v>
      </c>
      <c r="K7248" s="67" t="s">
        <v>129</v>
      </c>
      <c r="L7248" s="67" t="s">
        <v>152</v>
      </c>
      <c r="M7248" s="67" t="s">
        <v>166</v>
      </c>
      <c r="N7248" s="67" t="s">
        <v>180</v>
      </c>
      <c r="O7248" s="81">
        <v>46342</v>
      </c>
      <c r="P7248" s="81">
        <v>46072</v>
      </c>
      <c r="Q7248" s="103" t="str">
        <f>IFERROR(VLOOKUP(J7248,Настройка!$C$4:$E$121,2,),"Ошибка")</f>
        <v>ITR</v>
      </c>
    </row>
    <row r="7249" spans="1:17" ht="14.4" customHeight="1">
      <c r="A7249" s="67">
        <v>7244</v>
      </c>
      <c r="B7249" s="80" t="s">
        <v>180</v>
      </c>
      <c r="C7249" s="80" t="s">
        <v>29</v>
      </c>
      <c r="D7249" s="80" t="s">
        <v>22300</v>
      </c>
      <c r="E7249" s="104" t="s">
        <v>22301</v>
      </c>
      <c r="F7249" s="107">
        <v>32509</v>
      </c>
      <c r="G7249" s="67" t="s">
        <v>65</v>
      </c>
      <c r="H7249" s="80" t="s">
        <v>2413</v>
      </c>
      <c r="I7249" s="80" t="s">
        <v>22302</v>
      </c>
      <c r="J7249" s="104" t="s">
        <v>215</v>
      </c>
      <c r="K7249" s="67" t="s">
        <v>129</v>
      </c>
      <c r="L7249" s="67" t="s">
        <v>152</v>
      </c>
      <c r="M7249" s="67" t="s">
        <v>166</v>
      </c>
      <c r="N7249" s="67" t="s">
        <v>180</v>
      </c>
      <c r="O7249" s="81">
        <v>46342</v>
      </c>
      <c r="P7249" s="81">
        <v>46072</v>
      </c>
      <c r="Q7249" s="103" t="str">
        <f>IFERROR(VLOOKUP(J7249,Настройка!$C$4:$E$121,2,),"Ошибка")</f>
        <v>R</v>
      </c>
    </row>
    <row r="7250" spans="1:17" ht="14.4" customHeight="1">
      <c r="A7250" s="67">
        <v>7245</v>
      </c>
      <c r="B7250" s="80" t="s">
        <v>180</v>
      </c>
      <c r="C7250" s="80" t="s">
        <v>29</v>
      </c>
      <c r="D7250" s="80" t="s">
        <v>22303</v>
      </c>
      <c r="E7250" s="104" t="s">
        <v>22304</v>
      </c>
      <c r="F7250" s="107">
        <v>33827</v>
      </c>
      <c r="G7250" s="67" t="s">
        <v>65</v>
      </c>
      <c r="H7250" s="80" t="s">
        <v>1115</v>
      </c>
      <c r="I7250" s="80" t="s">
        <v>22305</v>
      </c>
      <c r="J7250" s="104" t="s">
        <v>215</v>
      </c>
      <c r="K7250" s="67" t="s">
        <v>129</v>
      </c>
      <c r="L7250" s="67" t="s">
        <v>152</v>
      </c>
      <c r="M7250" s="67" t="s">
        <v>166</v>
      </c>
      <c r="N7250" s="67" t="s">
        <v>180</v>
      </c>
      <c r="O7250" s="81">
        <v>46342</v>
      </c>
      <c r="P7250" s="81">
        <v>46072</v>
      </c>
      <c r="Q7250" s="103" t="str">
        <f>IFERROR(VLOOKUP(J7250,Настройка!$C$4:$E$121,2,),"Ошибка")</f>
        <v>R</v>
      </c>
    </row>
    <row r="7251" spans="1:17" ht="14.4" customHeight="1">
      <c r="A7251" s="67">
        <v>7246</v>
      </c>
      <c r="B7251" s="80" t="s">
        <v>180</v>
      </c>
      <c r="C7251" s="80" t="s">
        <v>29</v>
      </c>
      <c r="D7251" s="80" t="s">
        <v>22306</v>
      </c>
      <c r="E7251" s="104" t="s">
        <v>22307</v>
      </c>
      <c r="F7251" s="107">
        <v>32509</v>
      </c>
      <c r="G7251" s="67" t="s">
        <v>65</v>
      </c>
      <c r="H7251" s="80" t="s">
        <v>405</v>
      </c>
      <c r="I7251" s="80" t="s">
        <v>22308</v>
      </c>
      <c r="J7251" s="104" t="s">
        <v>227</v>
      </c>
      <c r="K7251" s="67" t="s">
        <v>131</v>
      </c>
      <c r="L7251" s="67" t="s">
        <v>152</v>
      </c>
      <c r="M7251" s="67" t="s">
        <v>166</v>
      </c>
      <c r="N7251" s="67" t="s">
        <v>180</v>
      </c>
      <c r="O7251" s="81">
        <v>46342</v>
      </c>
      <c r="P7251" s="81">
        <v>46072</v>
      </c>
      <c r="Q7251" s="103" t="str">
        <f>IFERROR(VLOOKUP(J7251,Настройка!$C$4:$E$121,2,),"Ошибка")</f>
        <v>R</v>
      </c>
    </row>
    <row r="7252" spans="1:17" ht="14.4" customHeight="1">
      <c r="A7252" s="67">
        <v>7247</v>
      </c>
      <c r="B7252" s="80" t="s">
        <v>180</v>
      </c>
      <c r="C7252" s="80" t="s">
        <v>29</v>
      </c>
      <c r="D7252" s="80" t="s">
        <v>22309</v>
      </c>
      <c r="E7252" s="104" t="s">
        <v>22310</v>
      </c>
      <c r="F7252" s="107">
        <v>35445</v>
      </c>
      <c r="G7252" s="67" t="s">
        <v>65</v>
      </c>
      <c r="H7252" s="80" t="s">
        <v>11195</v>
      </c>
      <c r="I7252" s="80" t="s">
        <v>22311</v>
      </c>
      <c r="J7252" s="104" t="s">
        <v>215</v>
      </c>
      <c r="K7252" s="67" t="s">
        <v>129</v>
      </c>
      <c r="L7252" s="67" t="s">
        <v>152</v>
      </c>
      <c r="M7252" s="67" t="s">
        <v>166</v>
      </c>
      <c r="N7252" s="67" t="s">
        <v>180</v>
      </c>
      <c r="O7252" s="81">
        <v>46342</v>
      </c>
      <c r="P7252" s="81">
        <v>46072</v>
      </c>
      <c r="Q7252" s="103" t="str">
        <f>IFERROR(VLOOKUP(J7252,Настройка!$C$4:$E$121,2,),"Ошибка")</f>
        <v>R</v>
      </c>
    </row>
    <row r="7253" spans="1:17" ht="14.4" customHeight="1">
      <c r="A7253" s="67">
        <v>7248</v>
      </c>
      <c r="B7253" s="80" t="s">
        <v>180</v>
      </c>
      <c r="C7253" s="80" t="s">
        <v>29</v>
      </c>
      <c r="D7253" s="80" t="s">
        <v>22312</v>
      </c>
      <c r="E7253" s="104" t="s">
        <v>22313</v>
      </c>
      <c r="F7253" s="107">
        <v>32504</v>
      </c>
      <c r="G7253" s="67" t="s">
        <v>65</v>
      </c>
      <c r="H7253" s="80" t="s">
        <v>24</v>
      </c>
      <c r="I7253" s="80" t="s">
        <v>22314</v>
      </c>
      <c r="J7253" s="104" t="s">
        <v>215</v>
      </c>
      <c r="K7253" s="67" t="s">
        <v>129</v>
      </c>
      <c r="L7253" s="67" t="s">
        <v>152</v>
      </c>
      <c r="M7253" s="67" t="s">
        <v>166</v>
      </c>
      <c r="N7253" s="67" t="s">
        <v>180</v>
      </c>
      <c r="O7253" s="81">
        <v>46342</v>
      </c>
      <c r="P7253" s="81">
        <v>46072</v>
      </c>
      <c r="Q7253" s="103" t="str">
        <f>IFERROR(VLOOKUP(J7253,Настройка!$C$4:$E$121,2,),"Ошибка")</f>
        <v>R</v>
      </c>
    </row>
    <row r="7254" spans="1:17" ht="14.4" customHeight="1">
      <c r="A7254" s="67">
        <v>7249</v>
      </c>
      <c r="B7254" s="80" t="s">
        <v>180</v>
      </c>
      <c r="C7254" s="80" t="s">
        <v>29</v>
      </c>
      <c r="D7254" s="80" t="s">
        <v>22315</v>
      </c>
      <c r="E7254" s="104" t="s">
        <v>22316</v>
      </c>
      <c r="F7254" s="107">
        <v>32184</v>
      </c>
      <c r="G7254" s="67" t="s">
        <v>65</v>
      </c>
      <c r="H7254" s="80" t="s">
        <v>429</v>
      </c>
      <c r="I7254" s="80" t="s">
        <v>22317</v>
      </c>
      <c r="J7254" s="104" t="s">
        <v>222</v>
      </c>
      <c r="K7254" s="67" t="s">
        <v>121</v>
      </c>
      <c r="L7254" s="67" t="s">
        <v>152</v>
      </c>
      <c r="M7254" s="67" t="s">
        <v>166</v>
      </c>
      <c r="N7254" s="67" t="s">
        <v>180</v>
      </c>
      <c r="O7254" s="81">
        <v>46342</v>
      </c>
      <c r="P7254" s="81">
        <v>46072</v>
      </c>
      <c r="Q7254" s="103" t="str">
        <f>IFERROR(VLOOKUP(J7254,Настройка!$C$4:$E$121,2,),"Ошибка")</f>
        <v>R</v>
      </c>
    </row>
    <row r="7255" spans="1:17" ht="14.4" customHeight="1">
      <c r="A7255" s="67">
        <v>7250</v>
      </c>
      <c r="B7255" s="80" t="s">
        <v>180</v>
      </c>
      <c r="C7255" s="80" t="s">
        <v>29</v>
      </c>
      <c r="D7255" s="80" t="s">
        <v>22318</v>
      </c>
      <c r="E7255" s="104" t="s">
        <v>22319</v>
      </c>
      <c r="F7255" s="107">
        <v>32950</v>
      </c>
      <c r="G7255" s="67" t="s">
        <v>65</v>
      </c>
      <c r="H7255" s="80" t="s">
        <v>405</v>
      </c>
      <c r="I7255" s="80" t="s">
        <v>22320</v>
      </c>
      <c r="J7255" s="104" t="s">
        <v>215</v>
      </c>
      <c r="K7255" s="67" t="s">
        <v>129</v>
      </c>
      <c r="L7255" s="67" t="s">
        <v>152</v>
      </c>
      <c r="M7255" s="67" t="s">
        <v>166</v>
      </c>
      <c r="N7255" s="67" t="s">
        <v>180</v>
      </c>
      <c r="O7255" s="81">
        <v>46342</v>
      </c>
      <c r="P7255" s="81">
        <v>46072</v>
      </c>
      <c r="Q7255" s="103" t="str">
        <f>IFERROR(VLOOKUP(J7255,Настройка!$C$4:$E$121,2,),"Ошибка")</f>
        <v>R</v>
      </c>
    </row>
    <row r="7256" spans="1:17" ht="14.4" customHeight="1">
      <c r="A7256" s="67">
        <v>7251</v>
      </c>
      <c r="B7256" s="80" t="s">
        <v>180</v>
      </c>
      <c r="C7256" s="80" t="s">
        <v>29</v>
      </c>
      <c r="D7256" s="80" t="s">
        <v>22321</v>
      </c>
      <c r="E7256" s="104" t="s">
        <v>22322</v>
      </c>
      <c r="F7256" s="107">
        <v>29129</v>
      </c>
      <c r="G7256" s="67" t="s">
        <v>65</v>
      </c>
      <c r="H7256" s="80" t="s">
        <v>405</v>
      </c>
      <c r="I7256" s="80" t="s">
        <v>22323</v>
      </c>
      <c r="J7256" s="104" t="s">
        <v>222</v>
      </c>
      <c r="K7256" s="67" t="s">
        <v>121</v>
      </c>
      <c r="L7256" s="67" t="s">
        <v>152</v>
      </c>
      <c r="M7256" s="67" t="s">
        <v>166</v>
      </c>
      <c r="N7256" s="67" t="s">
        <v>180</v>
      </c>
      <c r="O7256" s="81">
        <v>46342</v>
      </c>
      <c r="P7256" s="81">
        <v>46072</v>
      </c>
      <c r="Q7256" s="103" t="str">
        <f>IFERROR(VLOOKUP(J7256,Настройка!$C$4:$E$121,2,),"Ошибка")</f>
        <v>R</v>
      </c>
    </row>
    <row r="7257" spans="1:17" ht="14.4" customHeight="1">
      <c r="A7257" s="67">
        <v>7252</v>
      </c>
      <c r="B7257" s="80" t="s">
        <v>180</v>
      </c>
      <c r="C7257" s="80" t="s">
        <v>29</v>
      </c>
      <c r="D7257" s="80" t="s">
        <v>22324</v>
      </c>
      <c r="E7257" s="104" t="s">
        <v>22325</v>
      </c>
      <c r="F7257" s="107">
        <v>29587</v>
      </c>
      <c r="G7257" s="67" t="s">
        <v>65</v>
      </c>
      <c r="H7257" s="80" t="s">
        <v>663</v>
      </c>
      <c r="I7257" s="80" t="s">
        <v>22326</v>
      </c>
      <c r="J7257" s="104" t="s">
        <v>222</v>
      </c>
      <c r="K7257" s="67" t="s">
        <v>121</v>
      </c>
      <c r="L7257" s="67" t="s">
        <v>152</v>
      </c>
      <c r="M7257" s="67" t="s">
        <v>166</v>
      </c>
      <c r="N7257" s="67" t="s">
        <v>180</v>
      </c>
      <c r="O7257" s="81">
        <v>46342</v>
      </c>
      <c r="P7257" s="81">
        <v>46072</v>
      </c>
      <c r="Q7257" s="103" t="str">
        <f>IFERROR(VLOOKUP(J7257,Настройка!$C$4:$E$121,2,),"Ошибка")</f>
        <v>R</v>
      </c>
    </row>
    <row r="7258" spans="1:17" ht="14.4" customHeight="1">
      <c r="A7258" s="67">
        <v>7253</v>
      </c>
      <c r="B7258" s="80" t="s">
        <v>180</v>
      </c>
      <c r="C7258" s="80" t="s">
        <v>29</v>
      </c>
      <c r="D7258" s="80" t="s">
        <v>22327</v>
      </c>
      <c r="E7258" s="104" t="s">
        <v>22328</v>
      </c>
      <c r="F7258" s="107">
        <v>31869</v>
      </c>
      <c r="G7258" s="67" t="s">
        <v>65</v>
      </c>
      <c r="H7258" s="80" t="s">
        <v>11195</v>
      </c>
      <c r="I7258" s="80" t="s">
        <v>22329</v>
      </c>
      <c r="J7258" s="104" t="s">
        <v>222</v>
      </c>
      <c r="K7258" s="67" t="s">
        <v>121</v>
      </c>
      <c r="L7258" s="67" t="s">
        <v>152</v>
      </c>
      <c r="M7258" s="67" t="s">
        <v>166</v>
      </c>
      <c r="N7258" s="67" t="s">
        <v>180</v>
      </c>
      <c r="O7258" s="81">
        <v>46342</v>
      </c>
      <c r="P7258" s="81">
        <v>46072</v>
      </c>
      <c r="Q7258" s="103" t="str">
        <f>IFERROR(VLOOKUP(J7258,Настройка!$C$4:$E$121,2,),"Ошибка")</f>
        <v>R</v>
      </c>
    </row>
    <row r="7259" spans="1:17" ht="14.4" customHeight="1">
      <c r="A7259" s="67">
        <v>7254</v>
      </c>
      <c r="B7259" s="80" t="s">
        <v>180</v>
      </c>
      <c r="C7259" s="80" t="s">
        <v>29</v>
      </c>
      <c r="D7259" s="80" t="s">
        <v>22330</v>
      </c>
      <c r="E7259" s="104" t="s">
        <v>22331</v>
      </c>
      <c r="F7259" s="107">
        <v>37470</v>
      </c>
      <c r="G7259" s="67" t="s">
        <v>65</v>
      </c>
      <c r="H7259" s="80" t="s">
        <v>396</v>
      </c>
      <c r="I7259" s="80" t="s">
        <v>22332</v>
      </c>
      <c r="J7259" s="104" t="s">
        <v>226</v>
      </c>
      <c r="K7259" s="67" t="s">
        <v>129</v>
      </c>
      <c r="L7259" s="67" t="s">
        <v>152</v>
      </c>
      <c r="M7259" s="67" t="s">
        <v>166</v>
      </c>
      <c r="N7259" s="67" t="s">
        <v>180</v>
      </c>
      <c r="O7259" s="81">
        <v>46342</v>
      </c>
      <c r="P7259" s="81">
        <v>46072</v>
      </c>
      <c r="Q7259" s="103" t="str">
        <f>IFERROR(VLOOKUP(J7259,Настройка!$C$4:$E$121,2,),"Ошибка")</f>
        <v>R</v>
      </c>
    </row>
    <row r="7260" spans="1:17" ht="14.4" customHeight="1">
      <c r="A7260" s="67">
        <v>7255</v>
      </c>
      <c r="B7260" s="80" t="s">
        <v>180</v>
      </c>
      <c r="C7260" s="80" t="s">
        <v>29</v>
      </c>
      <c r="D7260" s="80" t="s">
        <v>22333</v>
      </c>
      <c r="E7260" s="104" t="s">
        <v>22334</v>
      </c>
      <c r="F7260" s="107">
        <v>35072</v>
      </c>
      <c r="G7260" s="67" t="s">
        <v>65</v>
      </c>
      <c r="H7260" s="80" t="s">
        <v>405</v>
      </c>
      <c r="I7260" s="80" t="s">
        <v>22335</v>
      </c>
      <c r="J7260" s="104" t="s">
        <v>202</v>
      </c>
      <c r="K7260" s="67" t="s">
        <v>129</v>
      </c>
      <c r="L7260" s="67" t="s">
        <v>152</v>
      </c>
      <c r="M7260" s="67" t="s">
        <v>166</v>
      </c>
      <c r="N7260" s="67" t="s">
        <v>180</v>
      </c>
      <c r="O7260" s="81">
        <v>46342</v>
      </c>
      <c r="P7260" s="81">
        <v>46072</v>
      </c>
      <c r="Q7260" s="103" t="str">
        <f>IFERROR(VLOOKUP(J7260,Настройка!$C$4:$E$121,2,),"Ошибка")</f>
        <v>ITR</v>
      </c>
    </row>
    <row r="7261" spans="1:17" ht="14.4" customHeight="1">
      <c r="A7261" s="67">
        <v>7256</v>
      </c>
      <c r="B7261" s="80" t="s">
        <v>180</v>
      </c>
      <c r="C7261" s="80" t="s">
        <v>29</v>
      </c>
      <c r="D7261" s="80" t="s">
        <v>22336</v>
      </c>
      <c r="E7261" s="104" t="s">
        <v>22337</v>
      </c>
      <c r="F7261" s="107">
        <v>33836</v>
      </c>
      <c r="G7261" s="67" t="s">
        <v>65</v>
      </c>
      <c r="H7261" s="80" t="s">
        <v>1115</v>
      </c>
      <c r="I7261" s="80" t="s">
        <v>22338</v>
      </c>
      <c r="J7261" s="104" t="s">
        <v>226</v>
      </c>
      <c r="K7261" s="67" t="s">
        <v>129</v>
      </c>
      <c r="L7261" s="67" t="s">
        <v>152</v>
      </c>
      <c r="M7261" s="67" t="s">
        <v>166</v>
      </c>
      <c r="N7261" s="67" t="s">
        <v>180</v>
      </c>
      <c r="O7261" s="81">
        <v>46249</v>
      </c>
      <c r="P7261" s="81">
        <v>46073</v>
      </c>
      <c r="Q7261" s="103" t="str">
        <f>IFERROR(VLOOKUP(J7261,Настройка!$C$4:$E$121,2,),"Ошибка")</f>
        <v>R</v>
      </c>
    </row>
    <row r="7262" spans="1:17" ht="14.4" customHeight="1">
      <c r="A7262" s="67">
        <v>7257</v>
      </c>
      <c r="B7262" s="80" t="s">
        <v>180</v>
      </c>
      <c r="C7262" s="80" t="s">
        <v>29</v>
      </c>
      <c r="D7262" s="80" t="s">
        <v>22339</v>
      </c>
      <c r="E7262" s="104" t="s">
        <v>22340</v>
      </c>
      <c r="F7262" s="107">
        <v>32143</v>
      </c>
      <c r="G7262" s="67" t="s">
        <v>65</v>
      </c>
      <c r="H7262" s="80" t="s">
        <v>663</v>
      </c>
      <c r="I7262" s="80" t="s">
        <v>22341</v>
      </c>
      <c r="J7262" s="104" t="s">
        <v>226</v>
      </c>
      <c r="K7262" s="67" t="s">
        <v>129</v>
      </c>
      <c r="L7262" s="67" t="s">
        <v>152</v>
      </c>
      <c r="M7262" s="67" t="s">
        <v>166</v>
      </c>
      <c r="N7262" s="67" t="s">
        <v>180</v>
      </c>
      <c r="O7262" s="81">
        <v>46379</v>
      </c>
      <c r="P7262" s="81">
        <v>46073</v>
      </c>
      <c r="Q7262" s="103" t="str">
        <f>IFERROR(VLOOKUP(J7262,Настройка!$C$4:$E$121,2,),"Ошибка")</f>
        <v>R</v>
      </c>
    </row>
    <row r="7263" spans="1:17" ht="14.4" customHeight="1">
      <c r="A7263" s="67">
        <v>7258</v>
      </c>
      <c r="B7263" s="80" t="s">
        <v>180</v>
      </c>
      <c r="C7263" s="80" t="s">
        <v>29</v>
      </c>
      <c r="D7263" s="80" t="s">
        <v>22342</v>
      </c>
      <c r="E7263" s="104" t="s">
        <v>22343</v>
      </c>
      <c r="F7263" s="107">
        <v>32308</v>
      </c>
      <c r="G7263" s="67" t="s">
        <v>65</v>
      </c>
      <c r="H7263" s="80" t="s">
        <v>405</v>
      </c>
      <c r="I7263" s="80" t="s">
        <v>22344</v>
      </c>
      <c r="J7263" s="104" t="s">
        <v>226</v>
      </c>
      <c r="K7263" s="67" t="s">
        <v>129</v>
      </c>
      <c r="L7263" s="67" t="s">
        <v>152</v>
      </c>
      <c r="M7263" s="67" t="s">
        <v>166</v>
      </c>
      <c r="N7263" s="67" t="s">
        <v>180</v>
      </c>
      <c r="O7263" s="81">
        <v>46249</v>
      </c>
      <c r="P7263" s="81">
        <v>46073</v>
      </c>
      <c r="Q7263" s="103" t="str">
        <f>IFERROR(VLOOKUP(J7263,Настройка!$C$4:$E$121,2,),"Ошибка")</f>
        <v>R</v>
      </c>
    </row>
    <row r="7264" spans="1:17" ht="14.4" customHeight="1">
      <c r="A7264" s="67">
        <v>7259</v>
      </c>
      <c r="B7264" s="80" t="s">
        <v>180</v>
      </c>
      <c r="C7264" s="80" t="s">
        <v>29</v>
      </c>
      <c r="D7264" s="80" t="s">
        <v>22345</v>
      </c>
      <c r="E7264" s="104" t="s">
        <v>22346</v>
      </c>
      <c r="F7264" s="107">
        <v>33591</v>
      </c>
      <c r="G7264" s="67" t="s">
        <v>65</v>
      </c>
      <c r="H7264" s="80" t="s">
        <v>20130</v>
      </c>
      <c r="I7264" s="80" t="s">
        <v>22347</v>
      </c>
      <c r="J7264" s="104" t="s">
        <v>227</v>
      </c>
      <c r="K7264" s="67" t="s">
        <v>131</v>
      </c>
      <c r="L7264" s="67" t="s">
        <v>152</v>
      </c>
      <c r="M7264" s="67" t="s">
        <v>166</v>
      </c>
      <c r="N7264" s="67" t="s">
        <v>180</v>
      </c>
      <c r="O7264" s="81">
        <v>46249</v>
      </c>
      <c r="P7264" s="81">
        <v>46073</v>
      </c>
      <c r="Q7264" s="103" t="str">
        <f>IFERROR(VLOOKUP(J7264,Настройка!$C$4:$E$121,2,),"Ошибка")</f>
        <v>R</v>
      </c>
    </row>
    <row r="7265" spans="1:17" ht="14.4" customHeight="1">
      <c r="A7265" s="67">
        <v>7260</v>
      </c>
      <c r="B7265" s="80" t="s">
        <v>180</v>
      </c>
      <c r="C7265" s="80" t="s">
        <v>29</v>
      </c>
      <c r="D7265" s="80" t="s">
        <v>22348</v>
      </c>
      <c r="E7265" s="104" t="s">
        <v>22349</v>
      </c>
      <c r="F7265" s="107">
        <v>31581</v>
      </c>
      <c r="G7265" s="67" t="s">
        <v>65</v>
      </c>
      <c r="H7265" s="80" t="s">
        <v>663</v>
      </c>
      <c r="I7265" s="80" t="s">
        <v>22350</v>
      </c>
      <c r="J7265" s="104" t="s">
        <v>202</v>
      </c>
      <c r="K7265" s="67" t="s">
        <v>129</v>
      </c>
      <c r="L7265" s="67" t="s">
        <v>152</v>
      </c>
      <c r="M7265" s="67" t="s">
        <v>166</v>
      </c>
      <c r="N7265" s="67" t="s">
        <v>180</v>
      </c>
      <c r="O7265" s="81">
        <v>46249</v>
      </c>
      <c r="P7265" s="81">
        <v>46073</v>
      </c>
      <c r="Q7265" s="103" t="str">
        <f>IFERROR(VLOOKUP(J7265,Настройка!$C$4:$E$121,2,),"Ошибка")</f>
        <v>ITR</v>
      </c>
    </row>
    <row r="7266" spans="1:17" ht="14.4" customHeight="1">
      <c r="A7266" s="67">
        <v>7261</v>
      </c>
      <c r="B7266" s="80" t="s">
        <v>180</v>
      </c>
      <c r="C7266" s="80" t="s">
        <v>29</v>
      </c>
      <c r="D7266" s="80" t="s">
        <v>22351</v>
      </c>
      <c r="E7266" s="104" t="s">
        <v>22352</v>
      </c>
      <c r="F7266" s="107">
        <v>27193</v>
      </c>
      <c r="G7266" s="67" t="s">
        <v>67</v>
      </c>
      <c r="H7266" s="80"/>
      <c r="I7266" s="80" t="s">
        <v>22353</v>
      </c>
      <c r="J7266" s="104" t="s">
        <v>226</v>
      </c>
      <c r="K7266" s="67" t="s">
        <v>129</v>
      </c>
      <c r="L7266" s="67"/>
      <c r="M7266" s="67"/>
      <c r="N7266" s="67"/>
      <c r="O7266" s="81"/>
      <c r="P7266" s="81">
        <v>46073</v>
      </c>
      <c r="Q7266" s="103" t="str">
        <f>IFERROR(VLOOKUP(J7266,Настройка!$C$4:$E$121,2,),"Ошибка")</f>
        <v>R</v>
      </c>
    </row>
    <row r="7267" spans="1:17" ht="14.4" customHeight="1">
      <c r="A7267" s="67">
        <v>7262</v>
      </c>
      <c r="B7267" s="80" t="s">
        <v>180</v>
      </c>
      <c r="C7267" s="80" t="s">
        <v>29</v>
      </c>
      <c r="D7267" s="80" t="s">
        <v>22354</v>
      </c>
      <c r="E7267" s="104" t="s">
        <v>11556</v>
      </c>
      <c r="F7267" s="107">
        <v>36283</v>
      </c>
      <c r="G7267" s="67" t="s">
        <v>89</v>
      </c>
      <c r="H7267" s="80" t="s">
        <v>602</v>
      </c>
      <c r="I7267" s="80" t="s">
        <v>22355</v>
      </c>
      <c r="J7267" s="104" t="s">
        <v>230</v>
      </c>
      <c r="K7267" s="67" t="s">
        <v>133</v>
      </c>
      <c r="L7267" s="67" t="s">
        <v>152</v>
      </c>
      <c r="M7267" s="67" t="s">
        <v>166</v>
      </c>
      <c r="N7267" s="67" t="s">
        <v>180</v>
      </c>
      <c r="O7267" s="81">
        <v>46340</v>
      </c>
      <c r="P7267" s="81">
        <v>46073</v>
      </c>
      <c r="Q7267" s="103" t="str">
        <f>IFERROR(VLOOKUP(J7267,Настройка!$C$4:$E$121,2,),"Ошибка")</f>
        <v>R</v>
      </c>
    </row>
    <row r="7268" spans="1:17" ht="14.4" customHeight="1">
      <c r="A7268" s="67">
        <v>7263</v>
      </c>
      <c r="B7268" s="80" t="s">
        <v>180</v>
      </c>
      <c r="C7268" s="80" t="s">
        <v>29</v>
      </c>
      <c r="D7268" s="80" t="s">
        <v>22356</v>
      </c>
      <c r="E7268" s="104" t="s">
        <v>22357</v>
      </c>
      <c r="F7268" s="107">
        <v>30751</v>
      </c>
      <c r="G7268" s="67" t="s">
        <v>89</v>
      </c>
      <c r="H7268" s="80" t="s">
        <v>602</v>
      </c>
      <c r="I7268" s="80" t="s">
        <v>22358</v>
      </c>
      <c r="J7268" s="104" t="s">
        <v>256</v>
      </c>
      <c r="K7268" s="67" t="s">
        <v>123</v>
      </c>
      <c r="L7268" s="67" t="s">
        <v>152</v>
      </c>
      <c r="M7268" s="67" t="s">
        <v>166</v>
      </c>
      <c r="N7268" s="67" t="s">
        <v>180</v>
      </c>
      <c r="O7268" s="81">
        <v>46340</v>
      </c>
      <c r="P7268" s="81">
        <v>46073</v>
      </c>
      <c r="Q7268" s="103" t="str">
        <f>IFERROR(VLOOKUP(J7268,Настройка!$C$4:$E$121,2,),"Ошибка")</f>
        <v>R</v>
      </c>
    </row>
    <row r="7269" spans="1:17" ht="14.4" customHeight="1">
      <c r="A7269" s="67">
        <v>7264</v>
      </c>
      <c r="B7269" s="80" t="s">
        <v>180</v>
      </c>
      <c r="C7269" s="80" t="s">
        <v>29</v>
      </c>
      <c r="D7269" s="80" t="s">
        <v>22359</v>
      </c>
      <c r="E7269" s="104" t="s">
        <v>22360</v>
      </c>
      <c r="F7269" s="107">
        <v>34845</v>
      </c>
      <c r="G7269" s="67" t="s">
        <v>89</v>
      </c>
      <c r="H7269" s="80" t="s">
        <v>602</v>
      </c>
      <c r="I7269" s="80" t="s">
        <v>22361</v>
      </c>
      <c r="J7269" s="104" t="s">
        <v>230</v>
      </c>
      <c r="K7269" s="67" t="s">
        <v>133</v>
      </c>
      <c r="L7269" s="67" t="s">
        <v>152</v>
      </c>
      <c r="M7269" s="67" t="s">
        <v>166</v>
      </c>
      <c r="N7269" s="67" t="s">
        <v>180</v>
      </c>
      <c r="O7269" s="81">
        <v>46340</v>
      </c>
      <c r="P7269" s="81">
        <v>46073</v>
      </c>
      <c r="Q7269" s="103" t="str">
        <f>IFERROR(VLOOKUP(J7269,Настройка!$C$4:$E$121,2,),"Ошибка")</f>
        <v>R</v>
      </c>
    </row>
    <row r="7270" spans="1:17" ht="14.4" customHeight="1">
      <c r="A7270" s="67">
        <v>7265</v>
      </c>
      <c r="B7270" s="80" t="s">
        <v>180</v>
      </c>
      <c r="C7270" s="80" t="s">
        <v>29</v>
      </c>
      <c r="D7270" s="80" t="s">
        <v>22362</v>
      </c>
      <c r="E7270" s="104" t="s">
        <v>22363</v>
      </c>
      <c r="F7270" s="107">
        <v>25322</v>
      </c>
      <c r="G7270" s="67" t="s">
        <v>69</v>
      </c>
      <c r="H7270" s="80" t="s">
        <v>385</v>
      </c>
      <c r="I7270" s="80" t="s">
        <v>22364</v>
      </c>
      <c r="J7270" s="104" t="s">
        <v>222</v>
      </c>
      <c r="K7270" s="67" t="s">
        <v>121</v>
      </c>
      <c r="L7270" s="67"/>
      <c r="M7270" s="67"/>
      <c r="N7270" s="67"/>
      <c r="O7270" s="81"/>
      <c r="P7270" s="81">
        <v>46073</v>
      </c>
      <c r="Q7270" s="103" t="str">
        <f>IFERROR(VLOOKUP(J7270,Настройка!$C$4:$E$121,2,),"Ошибка")</f>
        <v>R</v>
      </c>
    </row>
    <row r="7271" spans="1:17" ht="14.4" customHeight="1">
      <c r="A7271" s="67">
        <v>7266</v>
      </c>
      <c r="B7271" s="80" t="s">
        <v>180</v>
      </c>
      <c r="C7271" s="80" t="s">
        <v>29</v>
      </c>
      <c r="D7271" s="80" t="s">
        <v>22365</v>
      </c>
      <c r="E7271" s="104" t="s">
        <v>22366</v>
      </c>
      <c r="F7271" s="107">
        <v>24369</v>
      </c>
      <c r="G7271" s="67" t="s">
        <v>83</v>
      </c>
      <c r="H7271" s="80"/>
      <c r="I7271" s="80" t="s">
        <v>22367</v>
      </c>
      <c r="J7271" s="104" t="s">
        <v>204</v>
      </c>
      <c r="K7271" s="67" t="s">
        <v>117</v>
      </c>
      <c r="L7271" s="67" t="s">
        <v>152</v>
      </c>
      <c r="M7271" s="67" t="s">
        <v>166</v>
      </c>
      <c r="N7271" s="67" t="s">
        <v>180</v>
      </c>
      <c r="O7271" s="81">
        <v>46211</v>
      </c>
      <c r="P7271" s="81">
        <v>46074</v>
      </c>
      <c r="Q7271" s="103" t="str">
        <f>IFERROR(VLOOKUP(J7271,Настройка!$C$4:$E$121,2,),"Ошибка")</f>
        <v>R</v>
      </c>
    </row>
    <row r="7272" spans="1:17" ht="14.4" customHeight="1">
      <c r="A7272" s="67">
        <v>7267</v>
      </c>
      <c r="B7272" s="80" t="s">
        <v>180</v>
      </c>
      <c r="C7272" s="80" t="s">
        <v>29</v>
      </c>
      <c r="D7272" s="80" t="s">
        <v>22368</v>
      </c>
      <c r="E7272" s="104" t="s">
        <v>22369</v>
      </c>
      <c r="F7272" s="107">
        <v>28521</v>
      </c>
      <c r="G7272" s="67" t="s">
        <v>67</v>
      </c>
      <c r="H7272" s="80"/>
      <c r="I7272" s="80" t="s">
        <v>22370</v>
      </c>
      <c r="J7272" s="104" t="s">
        <v>202</v>
      </c>
      <c r="K7272" s="67" t="s">
        <v>131</v>
      </c>
      <c r="L7272" s="67"/>
      <c r="M7272" s="67"/>
      <c r="N7272" s="67"/>
      <c r="O7272" s="81"/>
      <c r="P7272" s="81">
        <v>46074</v>
      </c>
      <c r="Q7272" s="103" t="str">
        <f>IFERROR(VLOOKUP(J7272,Настройка!$C$4:$E$121,2,),"Ошибка")</f>
        <v>ITR</v>
      </c>
    </row>
    <row r="7273" spans="1:17" ht="14.4" customHeight="1">
      <c r="A7273" s="67">
        <v>7268</v>
      </c>
      <c r="B7273" s="80" t="s">
        <v>180</v>
      </c>
      <c r="C7273" s="80" t="s">
        <v>29</v>
      </c>
      <c r="D7273" s="80" t="s">
        <v>22371</v>
      </c>
      <c r="E7273" s="104" t="s">
        <v>7213</v>
      </c>
      <c r="F7273" s="107">
        <v>31875</v>
      </c>
      <c r="G7273" s="67" t="s">
        <v>65</v>
      </c>
      <c r="H7273" s="80" t="s">
        <v>24</v>
      </c>
      <c r="I7273" s="80" t="s">
        <v>22372</v>
      </c>
      <c r="J7273" s="104" t="s">
        <v>227</v>
      </c>
      <c r="K7273" s="67" t="s">
        <v>131</v>
      </c>
      <c r="L7273" s="67" t="s">
        <v>152</v>
      </c>
      <c r="M7273" s="67" t="s">
        <v>166</v>
      </c>
      <c r="N7273" s="67" t="s">
        <v>180</v>
      </c>
      <c r="O7273" s="81">
        <v>46249</v>
      </c>
      <c r="P7273" s="81">
        <v>46074</v>
      </c>
      <c r="Q7273" s="103" t="str">
        <f>IFERROR(VLOOKUP(J7273,Настройка!$C$4:$E$121,2,),"Ошибка")</f>
        <v>R</v>
      </c>
    </row>
    <row r="7274" spans="1:17" ht="14.4" customHeight="1">
      <c r="A7274" s="67">
        <v>7269</v>
      </c>
      <c r="B7274" s="80" t="s">
        <v>180</v>
      </c>
      <c r="C7274" s="80" t="s">
        <v>29</v>
      </c>
      <c r="D7274" s="80" t="s">
        <v>22373</v>
      </c>
      <c r="E7274" s="104" t="s">
        <v>22374</v>
      </c>
      <c r="F7274" s="107">
        <v>31907</v>
      </c>
      <c r="G7274" s="67" t="s">
        <v>65</v>
      </c>
      <c r="H7274" s="80" t="s">
        <v>663</v>
      </c>
      <c r="I7274" s="80" t="s">
        <v>22375</v>
      </c>
      <c r="J7274" s="104" t="s">
        <v>227</v>
      </c>
      <c r="K7274" s="67" t="s">
        <v>131</v>
      </c>
      <c r="L7274" s="67" t="s">
        <v>152</v>
      </c>
      <c r="M7274" s="67" t="s">
        <v>166</v>
      </c>
      <c r="N7274" s="67" t="s">
        <v>180</v>
      </c>
      <c r="O7274" s="81">
        <v>46249</v>
      </c>
      <c r="P7274" s="81">
        <v>46074</v>
      </c>
      <c r="Q7274" s="103" t="str">
        <f>IFERROR(VLOOKUP(J7274,Настройка!$C$4:$E$121,2,),"Ошибка")</f>
        <v>R</v>
      </c>
    </row>
    <row r="7275" spans="1:17" ht="14.4" customHeight="1">
      <c r="A7275" s="67">
        <v>7270</v>
      </c>
      <c r="B7275" s="80" t="s">
        <v>180</v>
      </c>
      <c r="C7275" s="80" t="s">
        <v>29</v>
      </c>
      <c r="D7275" s="80" t="s">
        <v>22376</v>
      </c>
      <c r="E7275" s="104" t="s">
        <v>22377</v>
      </c>
      <c r="F7275" s="107">
        <v>37881</v>
      </c>
      <c r="G7275" s="67" t="s">
        <v>77</v>
      </c>
      <c r="H7275" s="80" t="s">
        <v>22378</v>
      </c>
      <c r="I7275" s="80" t="s">
        <v>22379</v>
      </c>
      <c r="J7275" s="104" t="s">
        <v>160</v>
      </c>
      <c r="K7275" s="67" t="s">
        <v>109</v>
      </c>
      <c r="L7275" s="67"/>
      <c r="M7275" s="67"/>
      <c r="N7275" s="67"/>
      <c r="O7275" s="81"/>
      <c r="P7275" s="81">
        <v>46074</v>
      </c>
      <c r="Q7275" s="103" t="str">
        <f>IFERROR(VLOOKUP(J7275,Настройка!$C$4:$E$121,2,),"Ошибка")</f>
        <v>ITR</v>
      </c>
    </row>
    <row r="7276" spans="1:17" ht="14.4" customHeight="1">
      <c r="A7276" s="67">
        <v>7271</v>
      </c>
      <c r="B7276" s="80" t="s">
        <v>180</v>
      </c>
      <c r="C7276" s="80" t="s">
        <v>29</v>
      </c>
      <c r="D7276" s="80" t="s">
        <v>22380</v>
      </c>
      <c r="E7276" s="104" t="s">
        <v>22381</v>
      </c>
      <c r="F7276" s="107">
        <v>35401</v>
      </c>
      <c r="G7276" s="67" t="s">
        <v>67</v>
      </c>
      <c r="H7276" s="80"/>
      <c r="I7276" s="80" t="s">
        <v>22382</v>
      </c>
      <c r="J7276" s="104" t="s">
        <v>118</v>
      </c>
      <c r="K7276" s="67" t="s">
        <v>109</v>
      </c>
      <c r="L7276" s="67"/>
      <c r="M7276" s="67"/>
      <c r="N7276" s="67"/>
      <c r="O7276" s="81"/>
      <c r="P7276" s="81">
        <v>46074</v>
      </c>
      <c r="Q7276" s="103" t="str">
        <f>IFERROR(VLOOKUP(J7276,Настройка!$C$4:$E$121,2,),"Ошибка")</f>
        <v>ITR</v>
      </c>
    </row>
    <row r="7277" spans="1:17" ht="14.4" customHeight="1">
      <c r="A7277" s="67">
        <v>7272</v>
      </c>
      <c r="B7277" s="80" t="s">
        <v>180</v>
      </c>
      <c r="C7277" s="80" t="s">
        <v>29</v>
      </c>
      <c r="D7277" s="80" t="s">
        <v>22383</v>
      </c>
      <c r="E7277" s="104" t="s">
        <v>22384</v>
      </c>
      <c r="F7277" s="107">
        <v>34561</v>
      </c>
      <c r="G7277" s="67" t="s">
        <v>67</v>
      </c>
      <c r="H7277" s="80"/>
      <c r="I7277" s="80" t="s">
        <v>22385</v>
      </c>
      <c r="J7277" s="104" t="s">
        <v>215</v>
      </c>
      <c r="K7277" s="67" t="s">
        <v>129</v>
      </c>
      <c r="L7277" s="67"/>
      <c r="M7277" s="67"/>
      <c r="N7277" s="67"/>
      <c r="O7277" s="81"/>
      <c r="P7277" s="81">
        <v>46074</v>
      </c>
      <c r="Q7277" s="103" t="str">
        <f>IFERROR(VLOOKUP(J7277,Настройка!$C$4:$E$121,2,),"Ошибка")</f>
        <v>R</v>
      </c>
    </row>
    <row r="7278" spans="1:17" ht="14.4" customHeight="1">
      <c r="A7278" s="67">
        <v>7273</v>
      </c>
      <c r="B7278" s="80" t="s">
        <v>180</v>
      </c>
      <c r="C7278" s="80" t="s">
        <v>29</v>
      </c>
      <c r="D7278" s="80" t="s">
        <v>22386</v>
      </c>
      <c r="E7278" s="104" t="s">
        <v>22387</v>
      </c>
      <c r="F7278" s="107">
        <v>38819</v>
      </c>
      <c r="G7278" s="67" t="s">
        <v>93</v>
      </c>
      <c r="H7278" s="80" t="s">
        <v>814</v>
      </c>
      <c r="I7278" s="80" t="s">
        <v>22388</v>
      </c>
      <c r="J7278" s="104" t="s">
        <v>204</v>
      </c>
      <c r="K7278" s="67" t="s">
        <v>117</v>
      </c>
      <c r="L7278" s="67"/>
      <c r="M7278" s="67"/>
      <c r="N7278" s="67"/>
      <c r="O7278" s="81"/>
      <c r="P7278" s="81">
        <v>46074</v>
      </c>
      <c r="Q7278" s="103" t="str">
        <f>IFERROR(VLOOKUP(J7278,Настройка!$C$4:$E$121,2,),"Ошибка")</f>
        <v>R</v>
      </c>
    </row>
    <row r="7279" spans="1:17" ht="14.4" customHeight="1">
      <c r="A7279" s="67">
        <v>7274</v>
      </c>
      <c r="B7279" s="80" t="s">
        <v>180</v>
      </c>
      <c r="C7279" s="80" t="s">
        <v>29</v>
      </c>
      <c r="D7279" s="80" t="s">
        <v>22389</v>
      </c>
      <c r="E7279" s="104" t="s">
        <v>22390</v>
      </c>
      <c r="F7279" s="107">
        <v>37000</v>
      </c>
      <c r="G7279" s="67" t="s">
        <v>69</v>
      </c>
      <c r="H7279" s="80" t="s">
        <v>302</v>
      </c>
      <c r="I7279" s="80" t="s">
        <v>22391</v>
      </c>
      <c r="J7279" s="104" t="s">
        <v>222</v>
      </c>
      <c r="K7279" s="67" t="s">
        <v>121</v>
      </c>
      <c r="L7279" s="67"/>
      <c r="M7279" s="67"/>
      <c r="N7279" s="67"/>
      <c r="O7279" s="81"/>
      <c r="P7279" s="81">
        <v>46074</v>
      </c>
      <c r="Q7279" s="103" t="str">
        <f>IFERROR(VLOOKUP(J7279,Настройка!$C$4:$E$121,2,),"Ошибка")</f>
        <v>R</v>
      </c>
    </row>
    <row r="7280" spans="1:17" ht="14.4" customHeight="1">
      <c r="A7280" s="67">
        <v>7275</v>
      </c>
      <c r="B7280" s="80" t="s">
        <v>180</v>
      </c>
      <c r="C7280" s="80" t="s">
        <v>29</v>
      </c>
      <c r="D7280" s="80" t="s">
        <v>22392</v>
      </c>
      <c r="E7280" s="104" t="s">
        <v>22393</v>
      </c>
      <c r="F7280" s="107">
        <v>38309</v>
      </c>
      <c r="G7280" s="67" t="s">
        <v>67</v>
      </c>
      <c r="H7280" s="80" t="s">
        <v>401</v>
      </c>
      <c r="I7280" s="80" t="s">
        <v>22394</v>
      </c>
      <c r="J7280" s="104" t="s">
        <v>222</v>
      </c>
      <c r="K7280" s="67" t="s">
        <v>121</v>
      </c>
      <c r="L7280" s="67"/>
      <c r="M7280" s="67"/>
      <c r="N7280" s="67"/>
      <c r="O7280" s="81"/>
      <c r="P7280" s="81">
        <v>46074</v>
      </c>
      <c r="Q7280" s="103" t="str">
        <f>IFERROR(VLOOKUP(J7280,Настройка!$C$4:$E$121,2,),"Ошибка")</f>
        <v>R</v>
      </c>
    </row>
    <row r="7281" spans="1:17" ht="14.4" customHeight="1">
      <c r="A7281" s="67">
        <v>7276</v>
      </c>
      <c r="B7281" s="80" t="s">
        <v>180</v>
      </c>
      <c r="C7281" s="80" t="s">
        <v>29</v>
      </c>
      <c r="D7281" s="80" t="s">
        <v>22395</v>
      </c>
      <c r="E7281" s="104" t="s">
        <v>22396</v>
      </c>
      <c r="F7281" s="107">
        <v>37549</v>
      </c>
      <c r="G7281" s="67" t="s">
        <v>67</v>
      </c>
      <c r="H7281" s="80" t="s">
        <v>401</v>
      </c>
      <c r="I7281" s="80" t="s">
        <v>22397</v>
      </c>
      <c r="J7281" s="104" t="s">
        <v>222</v>
      </c>
      <c r="K7281" s="67" t="s">
        <v>121</v>
      </c>
      <c r="L7281" s="67"/>
      <c r="M7281" s="67"/>
      <c r="N7281" s="67"/>
      <c r="O7281" s="81"/>
      <c r="P7281" s="81">
        <v>46074</v>
      </c>
      <c r="Q7281" s="103" t="str">
        <f>IFERROR(VLOOKUP(J7281,Настройка!$C$4:$E$121,2,),"Ошибка")</f>
        <v>R</v>
      </c>
    </row>
    <row r="7282" spans="1:17" ht="14.4" customHeight="1">
      <c r="A7282" s="67">
        <v>7277</v>
      </c>
      <c r="B7282" s="80" t="s">
        <v>180</v>
      </c>
      <c r="C7282" s="80" t="s">
        <v>29</v>
      </c>
      <c r="D7282" s="80" t="s">
        <v>22398</v>
      </c>
      <c r="E7282" s="104" t="s">
        <v>22399</v>
      </c>
      <c r="F7282" s="107">
        <v>38599</v>
      </c>
      <c r="G7282" s="67" t="s">
        <v>67</v>
      </c>
      <c r="H7282" s="80" t="s">
        <v>401</v>
      </c>
      <c r="I7282" s="80" t="s">
        <v>22400</v>
      </c>
      <c r="J7282" s="104" t="s">
        <v>222</v>
      </c>
      <c r="K7282" s="67" t="s">
        <v>121</v>
      </c>
      <c r="L7282" s="67"/>
      <c r="M7282" s="67"/>
      <c r="N7282" s="67"/>
      <c r="O7282" s="81"/>
      <c r="P7282" s="81">
        <v>46074</v>
      </c>
      <c r="Q7282" s="103" t="str">
        <f>IFERROR(VLOOKUP(J7282,Настройка!$C$4:$E$121,2,),"Ошибка")</f>
        <v>R</v>
      </c>
    </row>
    <row r="7283" spans="1:17" ht="14.4" customHeight="1">
      <c r="A7283" s="67">
        <v>7278</v>
      </c>
      <c r="B7283" s="80" t="s">
        <v>180</v>
      </c>
      <c r="C7283" s="80" t="s">
        <v>29</v>
      </c>
      <c r="D7283" s="80" t="s">
        <v>22401</v>
      </c>
      <c r="E7283" s="104" t="s">
        <v>22402</v>
      </c>
      <c r="F7283" s="107">
        <v>37020</v>
      </c>
      <c r="G7283" s="67" t="s">
        <v>67</v>
      </c>
      <c r="H7283" s="80" t="s">
        <v>401</v>
      </c>
      <c r="I7283" s="80" t="s">
        <v>22403</v>
      </c>
      <c r="J7283" s="104" t="s">
        <v>222</v>
      </c>
      <c r="K7283" s="67" t="s">
        <v>121</v>
      </c>
      <c r="L7283" s="67"/>
      <c r="M7283" s="67"/>
      <c r="N7283" s="67"/>
      <c r="O7283" s="81"/>
      <c r="P7283" s="81">
        <v>46074</v>
      </c>
      <c r="Q7283" s="103" t="str">
        <f>IFERROR(VLOOKUP(J7283,Настройка!$C$4:$E$121,2,),"Ошибка")</f>
        <v>R</v>
      </c>
    </row>
    <row r="7284" spans="1:17" ht="14.4" customHeight="1">
      <c r="A7284" s="67">
        <v>7279</v>
      </c>
      <c r="B7284" s="80" t="s">
        <v>180</v>
      </c>
      <c r="C7284" s="80" t="s">
        <v>29</v>
      </c>
      <c r="D7284" s="80" t="s">
        <v>22404</v>
      </c>
      <c r="E7284" s="104" t="s">
        <v>22405</v>
      </c>
      <c r="F7284" s="107">
        <v>37967</v>
      </c>
      <c r="G7284" s="67" t="s">
        <v>67</v>
      </c>
      <c r="H7284" s="80"/>
      <c r="I7284" s="80" t="s">
        <v>22406</v>
      </c>
      <c r="J7284" s="104" t="s">
        <v>222</v>
      </c>
      <c r="K7284" s="67" t="s">
        <v>121</v>
      </c>
      <c r="L7284" s="67"/>
      <c r="M7284" s="67"/>
      <c r="N7284" s="67"/>
      <c r="O7284" s="81"/>
      <c r="P7284" s="81">
        <v>46074</v>
      </c>
      <c r="Q7284" s="103" t="str">
        <f>IFERROR(VLOOKUP(J7284,Настройка!$C$4:$E$121,2,),"Ошибка")</f>
        <v>R</v>
      </c>
    </row>
    <row r="7285" spans="1:17" ht="14.4" customHeight="1">
      <c r="A7285" s="67">
        <v>7280</v>
      </c>
      <c r="B7285" s="80" t="s">
        <v>180</v>
      </c>
      <c r="C7285" s="80" t="s">
        <v>29</v>
      </c>
      <c r="D7285" s="80" t="s">
        <v>22407</v>
      </c>
      <c r="E7285" s="104" t="s">
        <v>22408</v>
      </c>
      <c r="F7285" s="107">
        <v>37807</v>
      </c>
      <c r="G7285" s="67" t="s">
        <v>67</v>
      </c>
      <c r="H7285" s="80"/>
      <c r="I7285" s="80" t="s">
        <v>22409</v>
      </c>
      <c r="J7285" s="104" t="s">
        <v>222</v>
      </c>
      <c r="K7285" s="67" t="s">
        <v>121</v>
      </c>
      <c r="L7285" s="67"/>
      <c r="M7285" s="67"/>
      <c r="N7285" s="67"/>
      <c r="O7285" s="81"/>
      <c r="P7285" s="81">
        <v>46074</v>
      </c>
      <c r="Q7285" s="103" t="str">
        <f>IFERROR(VLOOKUP(J7285,Настройка!$C$4:$E$121,2,),"Ошибка")</f>
        <v>R</v>
      </c>
    </row>
    <row r="7286" spans="1:17" ht="14.4" customHeight="1">
      <c r="A7286" s="67">
        <v>7281</v>
      </c>
      <c r="B7286" s="80" t="s">
        <v>180</v>
      </c>
      <c r="C7286" s="80" t="s">
        <v>29</v>
      </c>
      <c r="D7286" s="80" t="s">
        <v>22410</v>
      </c>
      <c r="E7286" s="104" t="s">
        <v>22411</v>
      </c>
      <c r="F7286" s="107">
        <v>32412</v>
      </c>
      <c r="G7286" s="67" t="s">
        <v>77</v>
      </c>
      <c r="H7286" s="80" t="s">
        <v>22412</v>
      </c>
      <c r="I7286" s="80" t="s">
        <v>22413</v>
      </c>
      <c r="J7286" s="104" t="s">
        <v>70</v>
      </c>
      <c r="K7286" s="67" t="s">
        <v>109</v>
      </c>
      <c r="L7286" s="67"/>
      <c r="M7286" s="67"/>
      <c r="N7286" s="67"/>
      <c r="O7286" s="81"/>
      <c r="P7286" s="81">
        <v>46074</v>
      </c>
      <c r="Q7286" s="103" t="str">
        <f>IFERROR(VLOOKUP(J7286,Настройка!$C$4:$E$121,2,),"Ошибка")</f>
        <v>ITR</v>
      </c>
    </row>
    <row r="7287" spans="1:17" ht="14.4" customHeight="1">
      <c r="A7287" s="67">
        <v>7282</v>
      </c>
      <c r="B7287" s="80" t="s">
        <v>180</v>
      </c>
      <c r="C7287" s="80" t="s">
        <v>29</v>
      </c>
      <c r="D7287" s="80" t="s">
        <v>22414</v>
      </c>
      <c r="E7287" s="104" t="s">
        <v>22415</v>
      </c>
      <c r="F7287" s="107">
        <v>35478</v>
      </c>
      <c r="G7287" s="67" t="s">
        <v>83</v>
      </c>
      <c r="H7287" s="80"/>
      <c r="I7287" s="80" t="s">
        <v>22416</v>
      </c>
      <c r="J7287" s="104" t="s">
        <v>202</v>
      </c>
      <c r="K7287" s="67" t="s">
        <v>117</v>
      </c>
      <c r="L7287" s="67" t="s">
        <v>152</v>
      </c>
      <c r="M7287" s="67" t="s">
        <v>166</v>
      </c>
      <c r="N7287" s="67" t="s">
        <v>180</v>
      </c>
      <c r="O7287" s="81">
        <v>46506</v>
      </c>
      <c r="P7287" s="81">
        <v>46075</v>
      </c>
      <c r="Q7287" s="103" t="str">
        <f>IFERROR(VLOOKUP(J7287,Настройка!$C$4:$E$121,2,),"Ошибка")</f>
        <v>ITR</v>
      </c>
    </row>
    <row r="7288" spans="1:17" ht="14.4" customHeight="1">
      <c r="A7288" s="67">
        <v>7283</v>
      </c>
      <c r="B7288" s="80" t="s">
        <v>180</v>
      </c>
      <c r="C7288" s="80" t="s">
        <v>29</v>
      </c>
      <c r="D7288" s="80" t="s">
        <v>22417</v>
      </c>
      <c r="E7288" s="104" t="s">
        <v>22418</v>
      </c>
      <c r="F7288" s="107">
        <v>28556</v>
      </c>
      <c r="G7288" s="67" t="s">
        <v>77</v>
      </c>
      <c r="H7288" s="80" t="s">
        <v>3311</v>
      </c>
      <c r="I7288" s="80" t="s">
        <v>22419</v>
      </c>
      <c r="J7288" s="104" t="s">
        <v>68</v>
      </c>
      <c r="K7288" s="67" t="s">
        <v>109</v>
      </c>
      <c r="L7288" s="67"/>
      <c r="M7288" s="67"/>
      <c r="N7288" s="67"/>
      <c r="O7288" s="81"/>
      <c r="P7288" s="81">
        <v>46075</v>
      </c>
      <c r="Q7288" s="103" t="str">
        <f>IFERROR(VLOOKUP(J7288,Настройка!$C$4:$E$121,2,),"Ошибка")</f>
        <v>ITR</v>
      </c>
    </row>
    <row r="7289" spans="1:17" ht="14.4" customHeight="1">
      <c r="A7289" s="67">
        <v>7284</v>
      </c>
      <c r="B7289" s="80" t="s">
        <v>180</v>
      </c>
      <c r="C7289" s="80" t="s">
        <v>29</v>
      </c>
      <c r="D7289" s="80" t="s">
        <v>22420</v>
      </c>
      <c r="E7289" s="104" t="s">
        <v>22421</v>
      </c>
      <c r="F7289" s="107">
        <v>29401</v>
      </c>
      <c r="G7289" s="67" t="s">
        <v>69</v>
      </c>
      <c r="H7289" s="80" t="s">
        <v>302</v>
      </c>
      <c r="I7289" s="80" t="s">
        <v>22422</v>
      </c>
      <c r="J7289" s="104" t="s">
        <v>222</v>
      </c>
      <c r="K7289" s="67" t="s">
        <v>121</v>
      </c>
      <c r="L7289" s="67"/>
      <c r="M7289" s="67"/>
      <c r="N7289" s="67"/>
      <c r="O7289" s="81"/>
      <c r="P7289" s="81">
        <v>46075</v>
      </c>
      <c r="Q7289" s="103" t="str">
        <f>IFERROR(VLOOKUP(J7289,Настройка!$C$4:$E$121,2,),"Ошибка")</f>
        <v>R</v>
      </c>
    </row>
    <row r="7290" spans="1:17" ht="14.4" customHeight="1">
      <c r="A7290" s="67">
        <v>7285</v>
      </c>
      <c r="B7290" s="80" t="s">
        <v>180</v>
      </c>
      <c r="C7290" s="80" t="s">
        <v>29</v>
      </c>
      <c r="D7290" s="80" t="s">
        <v>22423</v>
      </c>
      <c r="E7290" s="104" t="s">
        <v>22424</v>
      </c>
      <c r="F7290" s="107">
        <v>36048</v>
      </c>
      <c r="G7290" s="67" t="s">
        <v>69</v>
      </c>
      <c r="H7290" s="80" t="s">
        <v>356</v>
      </c>
      <c r="I7290" s="80" t="s">
        <v>22425</v>
      </c>
      <c r="J7290" s="104" t="s">
        <v>222</v>
      </c>
      <c r="K7290" s="67" t="s">
        <v>121</v>
      </c>
      <c r="L7290" s="67"/>
      <c r="M7290" s="67"/>
      <c r="N7290" s="67"/>
      <c r="O7290" s="81"/>
      <c r="P7290" s="81">
        <v>46075</v>
      </c>
      <c r="Q7290" s="103" t="str">
        <f>IFERROR(VLOOKUP(J7290,Настройка!$C$4:$E$121,2,),"Ошибка")</f>
        <v>R</v>
      </c>
    </row>
    <row r="7291" spans="1:17" ht="14.4" customHeight="1">
      <c r="A7291" s="67">
        <v>7286</v>
      </c>
      <c r="B7291" s="80" t="s">
        <v>180</v>
      </c>
      <c r="C7291" s="80" t="s">
        <v>29</v>
      </c>
      <c r="D7291" s="80" t="s">
        <v>22426</v>
      </c>
      <c r="E7291" s="104" t="s">
        <v>22427</v>
      </c>
      <c r="F7291" s="107">
        <v>36117</v>
      </c>
      <c r="G7291" s="67" t="s">
        <v>69</v>
      </c>
      <c r="H7291" s="80" t="s">
        <v>309</v>
      </c>
      <c r="I7291" s="80" t="s">
        <v>22428</v>
      </c>
      <c r="J7291" s="104" t="s">
        <v>222</v>
      </c>
      <c r="K7291" s="67" t="s">
        <v>121</v>
      </c>
      <c r="L7291" s="67"/>
      <c r="M7291" s="67"/>
      <c r="N7291" s="67"/>
      <c r="O7291" s="81"/>
      <c r="P7291" s="81">
        <v>46075</v>
      </c>
      <c r="Q7291" s="103" t="str">
        <f>IFERROR(VLOOKUP(J7291,Настройка!$C$4:$E$121,2,),"Ошибка")</f>
        <v>R</v>
      </c>
    </row>
    <row r="7292" spans="1:17" ht="14.4" customHeight="1">
      <c r="A7292" s="67">
        <v>7287</v>
      </c>
      <c r="B7292" s="80" t="s">
        <v>180</v>
      </c>
      <c r="C7292" s="80" t="s">
        <v>29</v>
      </c>
      <c r="D7292" s="80" t="s">
        <v>22429</v>
      </c>
      <c r="E7292" s="104" t="s">
        <v>22430</v>
      </c>
      <c r="F7292" s="107">
        <v>28350</v>
      </c>
      <c r="G7292" s="67" t="s">
        <v>67</v>
      </c>
      <c r="H7292" s="80"/>
      <c r="I7292" s="80" t="s">
        <v>22431</v>
      </c>
      <c r="J7292" s="104" t="s">
        <v>227</v>
      </c>
      <c r="K7292" s="67" t="s">
        <v>131</v>
      </c>
      <c r="L7292" s="67"/>
      <c r="M7292" s="67"/>
      <c r="N7292" s="67"/>
      <c r="O7292" s="81"/>
      <c r="P7292" s="81">
        <v>46076</v>
      </c>
      <c r="Q7292" s="103" t="str">
        <f>IFERROR(VLOOKUP(J7292,Настройка!$C$4:$E$121,2,),"Ошибка")</f>
        <v>R</v>
      </c>
    </row>
    <row r="7293" spans="1:17" ht="14.4" customHeight="1">
      <c r="A7293" s="67">
        <v>7288</v>
      </c>
      <c r="B7293" s="80" t="s">
        <v>180</v>
      </c>
      <c r="C7293" s="80" t="s">
        <v>29</v>
      </c>
      <c r="D7293" s="80" t="s">
        <v>22432</v>
      </c>
      <c r="E7293" s="104" t="s">
        <v>22433</v>
      </c>
      <c r="F7293" s="107">
        <v>34890</v>
      </c>
      <c r="G7293" s="67" t="s">
        <v>65</v>
      </c>
      <c r="H7293" s="80" t="s">
        <v>1294</v>
      </c>
      <c r="I7293" s="80" t="s">
        <v>22434</v>
      </c>
      <c r="J7293" s="104" t="s">
        <v>222</v>
      </c>
      <c r="K7293" s="67" t="s">
        <v>121</v>
      </c>
      <c r="L7293" s="67" t="s">
        <v>152</v>
      </c>
      <c r="M7293" s="67" t="s">
        <v>166</v>
      </c>
      <c r="N7293" s="67" t="s">
        <v>180</v>
      </c>
      <c r="O7293" s="81">
        <v>46342</v>
      </c>
      <c r="P7293" s="81">
        <v>46076</v>
      </c>
      <c r="Q7293" s="103" t="str">
        <f>IFERROR(VLOOKUP(J7293,Настройка!$C$4:$E$121,2,),"Ошибка")</f>
        <v>R</v>
      </c>
    </row>
    <row r="7294" spans="1:17" ht="14.4" customHeight="1">
      <c r="A7294" s="67">
        <v>7289</v>
      </c>
      <c r="B7294" s="80" t="s">
        <v>180</v>
      </c>
      <c r="C7294" s="80" t="s">
        <v>29</v>
      </c>
      <c r="D7294" s="80" t="s">
        <v>22435</v>
      </c>
      <c r="E7294" s="104" t="s">
        <v>22436</v>
      </c>
      <c r="F7294" s="107">
        <v>32613</v>
      </c>
      <c r="G7294" s="67" t="s">
        <v>65</v>
      </c>
      <c r="H7294" s="80" t="s">
        <v>1294</v>
      </c>
      <c r="I7294" s="80" t="s">
        <v>22437</v>
      </c>
      <c r="J7294" s="104" t="s">
        <v>202</v>
      </c>
      <c r="K7294" s="67" t="s">
        <v>129</v>
      </c>
      <c r="L7294" s="67" t="s">
        <v>152</v>
      </c>
      <c r="M7294" s="67" t="s">
        <v>166</v>
      </c>
      <c r="N7294" s="67" t="s">
        <v>180</v>
      </c>
      <c r="O7294" s="81">
        <v>46342</v>
      </c>
      <c r="P7294" s="81">
        <v>46076</v>
      </c>
      <c r="Q7294" s="103" t="str">
        <f>IFERROR(VLOOKUP(J7294,Настройка!$C$4:$E$121,2,),"Ошибка")</f>
        <v>ITR</v>
      </c>
    </row>
    <row r="7295" spans="1:17" ht="14.4" customHeight="1">
      <c r="A7295" s="67">
        <v>7290</v>
      </c>
      <c r="B7295" s="80" t="s">
        <v>180</v>
      </c>
      <c r="C7295" s="80" t="s">
        <v>29</v>
      </c>
      <c r="D7295" s="80" t="s">
        <v>22438</v>
      </c>
      <c r="E7295" s="104" t="s">
        <v>22439</v>
      </c>
      <c r="F7295" s="107">
        <v>31869</v>
      </c>
      <c r="G7295" s="67" t="s">
        <v>65</v>
      </c>
      <c r="H7295" s="80" t="s">
        <v>405</v>
      </c>
      <c r="I7295" s="80" t="s">
        <v>22440</v>
      </c>
      <c r="J7295" s="104" t="s">
        <v>226</v>
      </c>
      <c r="K7295" s="67" t="s">
        <v>129</v>
      </c>
      <c r="L7295" s="67" t="s">
        <v>152</v>
      </c>
      <c r="M7295" s="67" t="s">
        <v>166</v>
      </c>
      <c r="N7295" s="67" t="s">
        <v>180</v>
      </c>
      <c r="O7295" s="81">
        <v>46342</v>
      </c>
      <c r="P7295" s="81">
        <v>46076</v>
      </c>
      <c r="Q7295" s="103" t="str">
        <f>IFERROR(VLOOKUP(J7295,Настройка!$C$4:$E$121,2,),"Ошибка")</f>
        <v>R</v>
      </c>
    </row>
    <row r="7296" spans="1:17" ht="14.4" customHeight="1">
      <c r="A7296" s="67">
        <v>7291</v>
      </c>
      <c r="B7296" s="80" t="s">
        <v>180</v>
      </c>
      <c r="C7296" s="80" t="s">
        <v>29</v>
      </c>
      <c r="D7296" s="80" t="s">
        <v>22441</v>
      </c>
      <c r="E7296" s="104" t="s">
        <v>22442</v>
      </c>
      <c r="F7296" s="107">
        <v>37867</v>
      </c>
      <c r="G7296" s="67" t="s">
        <v>65</v>
      </c>
      <c r="H7296" s="80" t="s">
        <v>1115</v>
      </c>
      <c r="I7296" s="80" t="s">
        <v>22443</v>
      </c>
      <c r="J7296" s="104" t="s">
        <v>222</v>
      </c>
      <c r="K7296" s="67" t="s">
        <v>121</v>
      </c>
      <c r="L7296" s="67" t="s">
        <v>152</v>
      </c>
      <c r="M7296" s="67" t="s">
        <v>166</v>
      </c>
      <c r="N7296" s="67" t="s">
        <v>180</v>
      </c>
      <c r="O7296" s="81">
        <v>46342</v>
      </c>
      <c r="P7296" s="81">
        <v>46076</v>
      </c>
      <c r="Q7296" s="103" t="str">
        <f>IFERROR(VLOOKUP(J7296,Настройка!$C$4:$E$121,2,),"Ошибка")</f>
        <v>R</v>
      </c>
    </row>
    <row r="7297" spans="1:17" ht="14.4" customHeight="1">
      <c r="A7297" s="67">
        <v>7292</v>
      </c>
      <c r="B7297" s="80" t="s">
        <v>180</v>
      </c>
      <c r="C7297" s="80" t="s">
        <v>29</v>
      </c>
      <c r="D7297" s="80" t="s">
        <v>22444</v>
      </c>
      <c r="E7297" s="104" t="s">
        <v>22445</v>
      </c>
      <c r="F7297" s="107">
        <v>30317</v>
      </c>
      <c r="G7297" s="67" t="s">
        <v>65</v>
      </c>
      <c r="H7297" s="80" t="s">
        <v>1115</v>
      </c>
      <c r="I7297" s="80" t="s">
        <v>22446</v>
      </c>
      <c r="J7297" s="104" t="s">
        <v>222</v>
      </c>
      <c r="K7297" s="67" t="s">
        <v>121</v>
      </c>
      <c r="L7297" s="67" t="s">
        <v>152</v>
      </c>
      <c r="M7297" s="67" t="s">
        <v>166</v>
      </c>
      <c r="N7297" s="67" t="s">
        <v>180</v>
      </c>
      <c r="O7297" s="81">
        <v>46342</v>
      </c>
      <c r="P7297" s="81">
        <v>46076</v>
      </c>
      <c r="Q7297" s="103" t="str">
        <f>IFERROR(VLOOKUP(J7297,Настройка!$C$4:$E$121,2,),"Ошибка")</f>
        <v>R</v>
      </c>
    </row>
    <row r="7298" spans="1:17" ht="14.4" customHeight="1">
      <c r="A7298" s="67">
        <v>7293</v>
      </c>
      <c r="B7298" s="80" t="s">
        <v>180</v>
      </c>
      <c r="C7298" s="80" t="s">
        <v>29</v>
      </c>
      <c r="D7298" s="80" t="s">
        <v>22447</v>
      </c>
      <c r="E7298" s="104" t="s">
        <v>22448</v>
      </c>
      <c r="F7298" s="107">
        <v>31138</v>
      </c>
      <c r="G7298" s="67" t="s">
        <v>67</v>
      </c>
      <c r="H7298" s="80"/>
      <c r="I7298" s="80" t="s">
        <v>22449</v>
      </c>
      <c r="J7298" s="104" t="s">
        <v>222</v>
      </c>
      <c r="K7298" s="67" t="s">
        <v>121</v>
      </c>
      <c r="L7298" s="67"/>
      <c r="M7298" s="67"/>
      <c r="N7298" s="67"/>
      <c r="O7298" s="81"/>
      <c r="P7298" s="81">
        <v>46076</v>
      </c>
      <c r="Q7298" s="103" t="str">
        <f>IFERROR(VLOOKUP(J7298,Настройка!$C$4:$E$121,2,),"Ошибка")</f>
        <v>R</v>
      </c>
    </row>
    <row r="7299" spans="1:17" ht="14.4" customHeight="1">
      <c r="A7299" s="67">
        <v>7294</v>
      </c>
      <c r="B7299" s="80" t="s">
        <v>180</v>
      </c>
      <c r="C7299" s="80" t="s">
        <v>29</v>
      </c>
      <c r="D7299" s="80" t="s">
        <v>22450</v>
      </c>
      <c r="E7299" s="104" t="s">
        <v>22451</v>
      </c>
      <c r="F7299" s="107">
        <v>30119</v>
      </c>
      <c r="G7299" s="67" t="s">
        <v>67</v>
      </c>
      <c r="H7299" s="80"/>
      <c r="I7299" s="80" t="s">
        <v>22452</v>
      </c>
      <c r="J7299" s="104" t="s">
        <v>222</v>
      </c>
      <c r="K7299" s="67" t="s">
        <v>121</v>
      </c>
      <c r="L7299" s="67"/>
      <c r="M7299" s="67"/>
      <c r="N7299" s="67"/>
      <c r="O7299" s="81"/>
      <c r="P7299" s="81">
        <v>46076</v>
      </c>
      <c r="Q7299" s="103" t="str">
        <f>IFERROR(VLOOKUP(J7299,Настройка!$C$4:$E$121,2,),"Ошибка")</f>
        <v>R</v>
      </c>
    </row>
    <row r="7300" spans="1:17" ht="14.4" customHeight="1">
      <c r="A7300" s="67">
        <v>7295</v>
      </c>
      <c r="B7300" s="80" t="s">
        <v>180</v>
      </c>
      <c r="C7300" s="80" t="s">
        <v>29</v>
      </c>
      <c r="D7300" s="80" t="s">
        <v>22453</v>
      </c>
      <c r="E7300" s="104" t="s">
        <v>22454</v>
      </c>
      <c r="F7300" s="107">
        <v>32374</v>
      </c>
      <c r="G7300" s="67" t="s">
        <v>65</v>
      </c>
      <c r="H7300" s="80" t="s">
        <v>1294</v>
      </c>
      <c r="I7300" s="80" t="s">
        <v>22455</v>
      </c>
      <c r="J7300" s="104" t="s">
        <v>222</v>
      </c>
      <c r="K7300" s="67" t="s">
        <v>121</v>
      </c>
      <c r="L7300" s="67" t="s">
        <v>152</v>
      </c>
      <c r="M7300" s="67" t="s">
        <v>166</v>
      </c>
      <c r="N7300" s="67" t="s">
        <v>180</v>
      </c>
      <c r="O7300" s="81">
        <v>46379</v>
      </c>
      <c r="P7300" s="81">
        <v>46078</v>
      </c>
      <c r="Q7300" s="103" t="str">
        <f>IFERROR(VLOOKUP(J7300,Настройка!$C$4:$E$121,2,),"Ошибка")</f>
        <v>R</v>
      </c>
    </row>
    <row r="7301" spans="1:17" ht="14.4" customHeight="1">
      <c r="A7301" s="67">
        <v>7296</v>
      </c>
      <c r="B7301" s="80" t="s">
        <v>180</v>
      </c>
      <c r="C7301" s="80" t="s">
        <v>29</v>
      </c>
      <c r="D7301" s="80" t="s">
        <v>22456</v>
      </c>
      <c r="E7301" s="104" t="s">
        <v>22457</v>
      </c>
      <c r="F7301" s="107">
        <v>33312</v>
      </c>
      <c r="G7301" s="67" t="s">
        <v>65</v>
      </c>
      <c r="H7301" s="80" t="s">
        <v>405</v>
      </c>
      <c r="I7301" s="80" t="s">
        <v>22458</v>
      </c>
      <c r="J7301" s="104" t="s">
        <v>222</v>
      </c>
      <c r="K7301" s="67" t="s">
        <v>121</v>
      </c>
      <c r="L7301" s="67" t="s">
        <v>152</v>
      </c>
      <c r="M7301" s="67" t="s">
        <v>166</v>
      </c>
      <c r="N7301" s="67" t="s">
        <v>180</v>
      </c>
      <c r="O7301" s="81">
        <v>46379</v>
      </c>
      <c r="P7301" s="81">
        <v>46078</v>
      </c>
      <c r="Q7301" s="103" t="str">
        <f>IFERROR(VLOOKUP(J7301,Настройка!$C$4:$E$121,2,),"Ошибка")</f>
        <v>R</v>
      </c>
    </row>
    <row r="7302" spans="1:17" ht="14.4" customHeight="1">
      <c r="A7302" s="67">
        <v>7297</v>
      </c>
      <c r="B7302" s="80" t="s">
        <v>180</v>
      </c>
      <c r="C7302" s="80" t="s">
        <v>29</v>
      </c>
      <c r="D7302" s="80" t="s">
        <v>22459</v>
      </c>
      <c r="E7302" s="104" t="s">
        <v>22460</v>
      </c>
      <c r="F7302" s="107">
        <v>32245</v>
      </c>
      <c r="G7302" s="67" t="s">
        <v>65</v>
      </c>
      <c r="H7302" s="80" t="s">
        <v>429</v>
      </c>
      <c r="I7302" s="80" t="s">
        <v>22461</v>
      </c>
      <c r="J7302" s="104" t="s">
        <v>227</v>
      </c>
      <c r="K7302" s="67" t="s">
        <v>131</v>
      </c>
      <c r="L7302" s="67" t="s">
        <v>152</v>
      </c>
      <c r="M7302" s="67" t="s">
        <v>166</v>
      </c>
      <c r="N7302" s="67" t="s">
        <v>180</v>
      </c>
      <c r="O7302" s="81">
        <v>46249</v>
      </c>
      <c r="P7302" s="81">
        <v>46078</v>
      </c>
      <c r="Q7302" s="103" t="str">
        <f>IFERROR(VLOOKUP(J7302,Настройка!$C$4:$E$121,2,),"Ошибка")</f>
        <v>R</v>
      </c>
    </row>
    <row r="7303" spans="1:17" ht="14.4" customHeight="1">
      <c r="A7303" s="67">
        <v>7298</v>
      </c>
      <c r="B7303" s="80" t="s">
        <v>180</v>
      </c>
      <c r="C7303" s="80" t="s">
        <v>29</v>
      </c>
      <c r="D7303" s="80" t="s">
        <v>22462</v>
      </c>
      <c r="E7303" s="104" t="s">
        <v>22463</v>
      </c>
      <c r="F7303" s="107">
        <v>37714</v>
      </c>
      <c r="G7303" s="67" t="s">
        <v>65</v>
      </c>
      <c r="H7303" s="80" t="s">
        <v>433</v>
      </c>
      <c r="I7303" s="80" t="s">
        <v>22464</v>
      </c>
      <c r="J7303" s="104" t="s">
        <v>222</v>
      </c>
      <c r="K7303" s="67" t="s">
        <v>121</v>
      </c>
      <c r="L7303" s="67" t="s">
        <v>152</v>
      </c>
      <c r="M7303" s="67" t="s">
        <v>166</v>
      </c>
      <c r="N7303" s="67" t="s">
        <v>180</v>
      </c>
      <c r="O7303" s="81">
        <v>46379</v>
      </c>
      <c r="P7303" s="81">
        <v>46078</v>
      </c>
      <c r="Q7303" s="103" t="str">
        <f>IFERROR(VLOOKUP(J7303,Настройка!$C$4:$E$121,2,),"Ошибка")</f>
        <v>R</v>
      </c>
    </row>
    <row r="7304" spans="1:17" ht="14.4" customHeight="1">
      <c r="A7304" s="67">
        <v>7299</v>
      </c>
      <c r="B7304" s="80" t="s">
        <v>180</v>
      </c>
      <c r="C7304" s="80" t="s">
        <v>29</v>
      </c>
      <c r="D7304" s="80" t="s">
        <v>22465</v>
      </c>
      <c r="E7304" s="104" t="s">
        <v>22466</v>
      </c>
      <c r="F7304" s="107">
        <v>36384</v>
      </c>
      <c r="G7304" s="67" t="s">
        <v>65</v>
      </c>
      <c r="H7304" s="80" t="s">
        <v>429</v>
      </c>
      <c r="I7304" s="80" t="s">
        <v>22467</v>
      </c>
      <c r="J7304" s="104" t="s">
        <v>222</v>
      </c>
      <c r="K7304" s="67" t="s">
        <v>121</v>
      </c>
      <c r="L7304" s="67" t="s">
        <v>152</v>
      </c>
      <c r="M7304" s="67" t="s">
        <v>166</v>
      </c>
      <c r="N7304" s="67" t="s">
        <v>180</v>
      </c>
      <c r="O7304" s="81">
        <v>46380</v>
      </c>
      <c r="P7304" s="81">
        <v>46078</v>
      </c>
      <c r="Q7304" s="103" t="str">
        <f>IFERROR(VLOOKUP(J7304,Настройка!$C$4:$E$121,2,),"Ошибка")</f>
        <v>R</v>
      </c>
    </row>
    <row r="7305" spans="1:17" ht="14.4" customHeight="1">
      <c r="A7305" s="67">
        <v>7300</v>
      </c>
      <c r="B7305" s="80" t="s">
        <v>180</v>
      </c>
      <c r="C7305" s="80" t="s">
        <v>29</v>
      </c>
      <c r="D7305" s="80" t="s">
        <v>22468</v>
      </c>
      <c r="E7305" s="104" t="s">
        <v>22469</v>
      </c>
      <c r="F7305" s="107">
        <v>35701</v>
      </c>
      <c r="G7305" s="67" t="s">
        <v>65</v>
      </c>
      <c r="H7305" s="80" t="s">
        <v>429</v>
      </c>
      <c r="I7305" s="80" t="s">
        <v>22470</v>
      </c>
      <c r="J7305" s="104" t="s">
        <v>222</v>
      </c>
      <c r="K7305" s="67" t="s">
        <v>121</v>
      </c>
      <c r="L7305" s="67" t="s">
        <v>152</v>
      </c>
      <c r="M7305" s="67" t="s">
        <v>166</v>
      </c>
      <c r="N7305" s="67" t="s">
        <v>180</v>
      </c>
      <c r="O7305" s="81">
        <v>46249</v>
      </c>
      <c r="P7305" s="81">
        <v>46078</v>
      </c>
      <c r="Q7305" s="103" t="str">
        <f>IFERROR(VLOOKUP(J7305,Настройка!$C$4:$E$121,2,),"Ошибка")</f>
        <v>R</v>
      </c>
    </row>
    <row r="7306" spans="1:17" ht="14.4" customHeight="1">
      <c r="A7306" s="67">
        <v>7301</v>
      </c>
      <c r="B7306" s="80" t="s">
        <v>180</v>
      </c>
      <c r="C7306" s="80" t="s">
        <v>29</v>
      </c>
      <c r="D7306" s="80" t="s">
        <v>22471</v>
      </c>
      <c r="E7306" s="104" t="s">
        <v>22472</v>
      </c>
      <c r="F7306" s="107">
        <v>36908</v>
      </c>
      <c r="G7306" s="67" t="s">
        <v>65</v>
      </c>
      <c r="H7306" s="80" t="s">
        <v>405</v>
      </c>
      <c r="I7306" s="80" t="s">
        <v>22473</v>
      </c>
      <c r="J7306" s="104" t="s">
        <v>222</v>
      </c>
      <c r="K7306" s="67" t="s">
        <v>121</v>
      </c>
      <c r="L7306" s="67" t="s">
        <v>152</v>
      </c>
      <c r="M7306" s="67" t="s">
        <v>166</v>
      </c>
      <c r="N7306" s="67" t="s">
        <v>180</v>
      </c>
      <c r="O7306" s="81">
        <v>46379</v>
      </c>
      <c r="P7306" s="81">
        <v>46078</v>
      </c>
      <c r="Q7306" s="103" t="str">
        <f>IFERROR(VLOOKUP(J7306,Настройка!$C$4:$E$121,2,),"Ошибка")</f>
        <v>R</v>
      </c>
    </row>
    <row r="7307" spans="1:17" ht="14.4" customHeight="1">
      <c r="A7307" s="67">
        <v>7302</v>
      </c>
      <c r="B7307" s="80" t="s">
        <v>180</v>
      </c>
      <c r="C7307" s="80" t="s">
        <v>29</v>
      </c>
      <c r="D7307" s="80" t="s">
        <v>22474</v>
      </c>
      <c r="E7307" s="104" t="s">
        <v>22475</v>
      </c>
      <c r="F7307" s="107">
        <v>31444</v>
      </c>
      <c r="G7307" s="67" t="s">
        <v>77</v>
      </c>
      <c r="H7307" s="80" t="s">
        <v>1235</v>
      </c>
      <c r="I7307" s="80" t="s">
        <v>22476</v>
      </c>
      <c r="J7307" s="104" t="s">
        <v>213</v>
      </c>
      <c r="K7307" s="67" t="s">
        <v>121</v>
      </c>
      <c r="L7307" s="67"/>
      <c r="M7307" s="67"/>
      <c r="N7307" s="67"/>
      <c r="O7307" s="81"/>
      <c r="P7307" s="81">
        <v>46078</v>
      </c>
      <c r="Q7307" s="103" t="str">
        <f>IFERROR(VLOOKUP(J7307,Настройка!$C$4:$E$121,2,),"Ошибка")</f>
        <v>R</v>
      </c>
    </row>
    <row r="7308" spans="1:17" ht="14.4" customHeight="1">
      <c r="A7308" s="67">
        <v>7303</v>
      </c>
      <c r="B7308" s="80" t="s">
        <v>180</v>
      </c>
      <c r="C7308" s="80" t="s">
        <v>29</v>
      </c>
      <c r="D7308" s="80" t="s">
        <v>22477</v>
      </c>
      <c r="E7308" s="104" t="s">
        <v>22478</v>
      </c>
      <c r="F7308" s="107">
        <v>35591</v>
      </c>
      <c r="G7308" s="67" t="s">
        <v>65</v>
      </c>
      <c r="H7308" s="80" t="s">
        <v>415</v>
      </c>
      <c r="I7308" s="80" t="s">
        <v>22479</v>
      </c>
      <c r="J7308" s="104" t="s">
        <v>222</v>
      </c>
      <c r="K7308" s="67" t="s">
        <v>121</v>
      </c>
      <c r="L7308" s="67" t="s">
        <v>152</v>
      </c>
      <c r="M7308" s="67" t="s">
        <v>166</v>
      </c>
      <c r="N7308" s="67" t="s">
        <v>180</v>
      </c>
      <c r="O7308" s="81">
        <v>46379</v>
      </c>
      <c r="P7308" s="81">
        <v>46078</v>
      </c>
      <c r="Q7308" s="103" t="str">
        <f>IFERROR(VLOOKUP(J7308,Настройка!$C$4:$E$121,2,),"Ошибка")</f>
        <v>R</v>
      </c>
    </row>
    <row r="7309" spans="1:17" ht="14.4" customHeight="1">
      <c r="A7309" s="67">
        <v>7304</v>
      </c>
      <c r="B7309" s="80" t="s">
        <v>180</v>
      </c>
      <c r="C7309" s="80" t="s">
        <v>29</v>
      </c>
      <c r="D7309" s="80" t="s">
        <v>22480</v>
      </c>
      <c r="E7309" s="104" t="s">
        <v>22481</v>
      </c>
      <c r="F7309" s="107">
        <v>31887</v>
      </c>
      <c r="G7309" s="67" t="s">
        <v>65</v>
      </c>
      <c r="H7309" s="80" t="s">
        <v>1294</v>
      </c>
      <c r="I7309" s="80" t="s">
        <v>22482</v>
      </c>
      <c r="J7309" s="104" t="s">
        <v>222</v>
      </c>
      <c r="K7309" s="67" t="s">
        <v>121</v>
      </c>
      <c r="L7309" s="67" t="s">
        <v>152</v>
      </c>
      <c r="M7309" s="67" t="s">
        <v>166</v>
      </c>
      <c r="N7309" s="67" t="s">
        <v>180</v>
      </c>
      <c r="O7309" s="81">
        <v>46379</v>
      </c>
      <c r="P7309" s="81">
        <v>46078</v>
      </c>
      <c r="Q7309" s="103" t="str">
        <f>IFERROR(VLOOKUP(J7309,Настройка!$C$4:$E$121,2,),"Ошибка")</f>
        <v>R</v>
      </c>
    </row>
    <row r="7310" spans="1:17" ht="14.4" customHeight="1">
      <c r="A7310" s="67">
        <v>7305</v>
      </c>
      <c r="B7310" s="80" t="s">
        <v>180</v>
      </c>
      <c r="C7310" s="80" t="s">
        <v>29</v>
      </c>
      <c r="D7310" s="80" t="s">
        <v>22483</v>
      </c>
      <c r="E7310" s="104" t="s">
        <v>22484</v>
      </c>
      <c r="F7310" s="107">
        <v>36617</v>
      </c>
      <c r="G7310" s="67" t="s">
        <v>65</v>
      </c>
      <c r="H7310" s="80" t="s">
        <v>396</v>
      </c>
      <c r="I7310" s="80" t="s">
        <v>22485</v>
      </c>
      <c r="J7310" s="104" t="s">
        <v>227</v>
      </c>
      <c r="K7310" s="67" t="s">
        <v>131</v>
      </c>
      <c r="L7310" s="67" t="s">
        <v>152</v>
      </c>
      <c r="M7310" s="67" t="s">
        <v>166</v>
      </c>
      <c r="N7310" s="67" t="s">
        <v>180</v>
      </c>
      <c r="O7310" s="81">
        <v>46249</v>
      </c>
      <c r="P7310" s="81">
        <v>46078</v>
      </c>
      <c r="Q7310" s="103" t="str">
        <f>IFERROR(VLOOKUP(J7310,Настройка!$C$4:$E$121,2,),"Ошибка")</f>
        <v>R</v>
      </c>
    </row>
    <row r="7311" spans="1:17" ht="14.4" customHeight="1">
      <c r="A7311" s="67">
        <v>7306</v>
      </c>
      <c r="B7311" s="80" t="s">
        <v>180</v>
      </c>
      <c r="C7311" s="80" t="s">
        <v>29</v>
      </c>
      <c r="D7311" s="80" t="s">
        <v>22486</v>
      </c>
      <c r="E7311" s="104" t="s">
        <v>22487</v>
      </c>
      <c r="F7311" s="107">
        <v>34341</v>
      </c>
      <c r="G7311" s="67" t="s">
        <v>65</v>
      </c>
      <c r="H7311" s="80" t="s">
        <v>20130</v>
      </c>
      <c r="I7311" s="80" t="s">
        <v>22488</v>
      </c>
      <c r="J7311" s="104" t="s">
        <v>227</v>
      </c>
      <c r="K7311" s="67" t="s">
        <v>131</v>
      </c>
      <c r="L7311" s="67" t="s">
        <v>152</v>
      </c>
      <c r="M7311" s="67" t="s">
        <v>166</v>
      </c>
      <c r="N7311" s="67" t="s">
        <v>180</v>
      </c>
      <c r="O7311" s="81">
        <v>46249</v>
      </c>
      <c r="P7311" s="81">
        <v>46078</v>
      </c>
      <c r="Q7311" s="103" t="str">
        <f>IFERROR(VLOOKUP(J7311,Настройка!$C$4:$E$121,2,),"Ошибка")</f>
        <v>R</v>
      </c>
    </row>
    <row r="7312" spans="1:17" ht="14.4" customHeight="1">
      <c r="A7312" s="67">
        <v>7307</v>
      </c>
      <c r="B7312" s="80" t="s">
        <v>180</v>
      </c>
      <c r="C7312" s="80" t="s">
        <v>29</v>
      </c>
      <c r="D7312" s="80" t="s">
        <v>22489</v>
      </c>
      <c r="E7312" s="104" t="s">
        <v>22490</v>
      </c>
      <c r="F7312" s="107">
        <v>35497</v>
      </c>
      <c r="G7312" s="67" t="s">
        <v>93</v>
      </c>
      <c r="H7312" s="80" t="s">
        <v>679</v>
      </c>
      <c r="I7312" s="80" t="s">
        <v>22491</v>
      </c>
      <c r="J7312" s="104" t="s">
        <v>204</v>
      </c>
      <c r="K7312" s="67" t="s">
        <v>117</v>
      </c>
      <c r="L7312" s="67"/>
      <c r="M7312" s="67"/>
      <c r="N7312" s="67"/>
      <c r="O7312" s="81"/>
      <c r="P7312" s="81">
        <v>46078</v>
      </c>
      <c r="Q7312" s="103" t="str">
        <f>IFERROR(VLOOKUP(J7312,Настройка!$C$4:$E$121,2,),"Ошибка")</f>
        <v>R</v>
      </c>
    </row>
    <row r="7313" spans="1:17" ht="14.4" customHeight="1">
      <c r="A7313" s="67">
        <v>7308</v>
      </c>
      <c r="B7313" s="80" t="s">
        <v>180</v>
      </c>
      <c r="C7313" s="80" t="s">
        <v>29</v>
      </c>
      <c r="D7313" s="80" t="s">
        <v>22492</v>
      </c>
      <c r="E7313" s="104" t="s">
        <v>22493</v>
      </c>
      <c r="F7313" s="107">
        <v>37204</v>
      </c>
      <c r="G7313" s="67" t="s">
        <v>67</v>
      </c>
      <c r="H7313" s="80"/>
      <c r="I7313" s="80" t="s">
        <v>22494</v>
      </c>
      <c r="J7313" s="104" t="s">
        <v>202</v>
      </c>
      <c r="K7313" s="67" t="s">
        <v>129</v>
      </c>
      <c r="L7313" s="67"/>
      <c r="M7313" s="67"/>
      <c r="N7313" s="67"/>
      <c r="O7313" s="81"/>
      <c r="P7313" s="81">
        <v>46080</v>
      </c>
      <c r="Q7313" s="103" t="str">
        <f>IFERROR(VLOOKUP(J7313,Настройка!$C$4:$E$121,2,),"Ошибка")</f>
        <v>ITR</v>
      </c>
    </row>
    <row r="7314" spans="1:17" ht="14.4" customHeight="1">
      <c r="A7314" s="67">
        <v>7309</v>
      </c>
      <c r="B7314" s="80" t="s">
        <v>180</v>
      </c>
      <c r="C7314" s="80" t="s">
        <v>29</v>
      </c>
      <c r="D7314" s="80" t="s">
        <v>22495</v>
      </c>
      <c r="E7314" s="104" t="s">
        <v>22496</v>
      </c>
      <c r="F7314" s="107">
        <v>28073</v>
      </c>
      <c r="G7314" s="67" t="s">
        <v>67</v>
      </c>
      <c r="H7314" s="80"/>
      <c r="I7314" s="80" t="s">
        <v>22497</v>
      </c>
      <c r="J7314" s="104" t="s">
        <v>227</v>
      </c>
      <c r="K7314" s="67" t="s">
        <v>131</v>
      </c>
      <c r="L7314" s="67"/>
      <c r="M7314" s="67"/>
      <c r="N7314" s="67"/>
      <c r="O7314" s="81"/>
      <c r="P7314" s="81">
        <v>46080</v>
      </c>
      <c r="Q7314" s="103" t="str">
        <f>IFERROR(VLOOKUP(J7314,Настройка!$C$4:$E$121,2,),"Ошибка")</f>
        <v>R</v>
      </c>
    </row>
    <row r="7315" spans="1:17" ht="14.4" customHeight="1">
      <c r="A7315" s="67">
        <v>7310</v>
      </c>
      <c r="B7315" s="80" t="s">
        <v>180</v>
      </c>
      <c r="C7315" s="80" t="s">
        <v>29</v>
      </c>
      <c r="D7315" s="80" t="s">
        <v>22498</v>
      </c>
      <c r="E7315" s="104" t="s">
        <v>22499</v>
      </c>
      <c r="F7315" s="107">
        <v>31516</v>
      </c>
      <c r="G7315" s="67" t="s">
        <v>93</v>
      </c>
      <c r="H7315" s="80" t="s">
        <v>814</v>
      </c>
      <c r="I7315" s="80" t="s">
        <v>22500</v>
      </c>
      <c r="J7315" s="104" t="s">
        <v>204</v>
      </c>
      <c r="K7315" s="67" t="s">
        <v>117</v>
      </c>
      <c r="L7315" s="67"/>
      <c r="M7315" s="67"/>
      <c r="N7315" s="67"/>
      <c r="O7315" s="81"/>
      <c r="P7315" s="81">
        <v>46079</v>
      </c>
      <c r="Q7315" s="103" t="str">
        <f>IFERROR(VLOOKUP(J7315,Настройка!$C$4:$E$121,2,),"Ошибка")</f>
        <v>R</v>
      </c>
    </row>
    <row r="7316" spans="1:17" ht="14.4" customHeight="1">
      <c r="A7316" s="67">
        <v>7311</v>
      </c>
      <c r="B7316" s="80" t="s">
        <v>180</v>
      </c>
      <c r="C7316" s="80" t="s">
        <v>29</v>
      </c>
      <c r="D7316" s="80" t="s">
        <v>22501</v>
      </c>
      <c r="E7316" s="104" t="s">
        <v>22502</v>
      </c>
      <c r="F7316" s="107">
        <v>32257</v>
      </c>
      <c r="G7316" s="67" t="s">
        <v>67</v>
      </c>
      <c r="H7316" s="80"/>
      <c r="I7316" s="80" t="s">
        <v>22503</v>
      </c>
      <c r="J7316" s="104" t="s">
        <v>226</v>
      </c>
      <c r="K7316" s="67" t="s">
        <v>129</v>
      </c>
      <c r="L7316" s="67"/>
      <c r="M7316" s="67"/>
      <c r="N7316" s="67"/>
      <c r="O7316" s="81"/>
      <c r="P7316" s="81">
        <v>46079</v>
      </c>
      <c r="Q7316" s="103" t="str">
        <f>IFERROR(VLOOKUP(J7316,Настройка!$C$4:$E$121,2,),"Ошибка")</f>
        <v>R</v>
      </c>
    </row>
    <row r="7317" spans="1:17" ht="14.4" customHeight="1">
      <c r="A7317" s="67">
        <v>7312</v>
      </c>
      <c r="B7317" s="80" t="s">
        <v>180</v>
      </c>
      <c r="C7317" s="80" t="s">
        <v>29</v>
      </c>
      <c r="D7317" s="80" t="s">
        <v>22504</v>
      </c>
      <c r="E7317" s="104" t="s">
        <v>22505</v>
      </c>
      <c r="F7317" s="107">
        <v>27444</v>
      </c>
      <c r="G7317" s="67" t="s">
        <v>67</v>
      </c>
      <c r="H7317" s="80" t="s">
        <v>401</v>
      </c>
      <c r="I7317" s="80" t="s">
        <v>22506</v>
      </c>
      <c r="J7317" s="104" t="s">
        <v>227</v>
      </c>
      <c r="K7317" s="67" t="s">
        <v>131</v>
      </c>
      <c r="L7317" s="67"/>
      <c r="M7317" s="67"/>
      <c r="N7317" s="67"/>
      <c r="O7317" s="81"/>
      <c r="P7317" s="81">
        <v>46072</v>
      </c>
      <c r="Q7317" s="103" t="str">
        <f>IFERROR(VLOOKUP(J7317,Настройка!$C$4:$E$121,2,),"Ошибка")</f>
        <v>R</v>
      </c>
    </row>
    <row r="7318" spans="1:17" ht="14.4" customHeight="1">
      <c r="A7318" s="67">
        <v>7313</v>
      </c>
      <c r="B7318" s="80" t="s">
        <v>180</v>
      </c>
      <c r="C7318" s="80" t="s">
        <v>29</v>
      </c>
      <c r="D7318" s="80" t="s">
        <v>22507</v>
      </c>
      <c r="E7318" s="104" t="s">
        <v>22508</v>
      </c>
      <c r="F7318" s="107">
        <v>34689</v>
      </c>
      <c r="G7318" s="67" t="s">
        <v>77</v>
      </c>
      <c r="H7318" s="80" t="s">
        <v>22509</v>
      </c>
      <c r="I7318" s="80" t="s">
        <v>22510</v>
      </c>
      <c r="J7318" s="104" t="s">
        <v>118</v>
      </c>
      <c r="K7318" s="67" t="s">
        <v>109</v>
      </c>
      <c r="L7318" s="67"/>
      <c r="M7318" s="67"/>
      <c r="N7318" s="67"/>
      <c r="O7318" s="81"/>
      <c r="P7318" s="81">
        <v>46080</v>
      </c>
      <c r="Q7318" s="103" t="str">
        <f>IFERROR(VLOOKUP(J7318,Настройка!$C$4:$E$121,2,),"Ошибка")</f>
        <v>ITR</v>
      </c>
    </row>
    <row r="7319" spans="1:17" ht="14.4" customHeight="1">
      <c r="A7319" s="67">
        <v>7314</v>
      </c>
      <c r="B7319" s="80" t="s">
        <v>180</v>
      </c>
      <c r="C7319" s="80" t="s">
        <v>29</v>
      </c>
      <c r="D7319" s="80" t="s">
        <v>22511</v>
      </c>
      <c r="E7319" s="104" t="s">
        <v>22512</v>
      </c>
      <c r="F7319" s="107">
        <v>24463</v>
      </c>
      <c r="G7319" s="67" t="s">
        <v>69</v>
      </c>
      <c r="H7319" s="80" t="s">
        <v>302</v>
      </c>
      <c r="I7319" s="80" t="s">
        <v>22513</v>
      </c>
      <c r="J7319" s="104" t="s">
        <v>222</v>
      </c>
      <c r="K7319" s="67" t="s">
        <v>121</v>
      </c>
      <c r="L7319" s="67"/>
      <c r="M7319" s="67"/>
      <c r="N7319" s="67"/>
      <c r="O7319" s="81"/>
      <c r="P7319" s="81">
        <v>46080</v>
      </c>
      <c r="Q7319" s="103" t="str">
        <f>IFERROR(VLOOKUP(J7319,Настройка!$C$4:$E$121,2,),"Ошибка")</f>
        <v>R</v>
      </c>
    </row>
    <row r="7320" spans="1:17" ht="14.4" customHeight="1">
      <c r="A7320" s="67">
        <v>7315</v>
      </c>
      <c r="B7320" s="80" t="s">
        <v>180</v>
      </c>
      <c r="C7320" s="80" t="s">
        <v>29</v>
      </c>
      <c r="D7320" s="80" t="s">
        <v>22514</v>
      </c>
      <c r="E7320" s="104" t="s">
        <v>22515</v>
      </c>
      <c r="F7320" s="107">
        <v>24778</v>
      </c>
      <c r="G7320" s="67" t="s">
        <v>77</v>
      </c>
      <c r="H7320" s="80" t="s">
        <v>3311</v>
      </c>
      <c r="I7320" s="80" t="s">
        <v>22516</v>
      </c>
      <c r="J7320" s="104" t="s">
        <v>78</v>
      </c>
      <c r="K7320" s="67" t="s">
        <v>109</v>
      </c>
      <c r="L7320" s="67"/>
      <c r="M7320" s="67"/>
      <c r="N7320" s="67"/>
      <c r="O7320" s="81"/>
      <c r="P7320" s="81">
        <v>46080</v>
      </c>
      <c r="Q7320" s="103" t="str">
        <f>IFERROR(VLOOKUP(J7320,Настройка!$C$4:$E$121,2,),"Ошибка")</f>
        <v>ITR</v>
      </c>
    </row>
    <row r="7321" spans="1:17" ht="14.4" customHeight="1">
      <c r="A7321" s="67">
        <v>7316</v>
      </c>
      <c r="B7321" s="80" t="s">
        <v>180</v>
      </c>
      <c r="C7321" s="80" t="s">
        <v>29</v>
      </c>
      <c r="D7321" s="80" t="s">
        <v>22517</v>
      </c>
      <c r="E7321" s="104" t="s">
        <v>22518</v>
      </c>
      <c r="F7321" s="107">
        <v>27844</v>
      </c>
      <c r="G7321" s="67" t="s">
        <v>67</v>
      </c>
      <c r="H7321" s="80" t="s">
        <v>401</v>
      </c>
      <c r="I7321" s="80" t="s">
        <v>22519</v>
      </c>
      <c r="J7321" s="104" t="s">
        <v>222</v>
      </c>
      <c r="K7321" s="67" t="s">
        <v>121</v>
      </c>
      <c r="L7321" s="67"/>
      <c r="M7321" s="67"/>
      <c r="N7321" s="67"/>
      <c r="O7321" s="81"/>
      <c r="P7321" s="81">
        <v>46080</v>
      </c>
      <c r="Q7321" s="103" t="str">
        <f>IFERROR(VLOOKUP(J7321,Настройка!$C$4:$E$121,2,),"Ошибка")</f>
        <v>R</v>
      </c>
    </row>
    <row r="7322" spans="1:17" ht="14.4" customHeight="1">
      <c r="A7322" s="67">
        <v>7317</v>
      </c>
      <c r="B7322" s="80" t="s">
        <v>180</v>
      </c>
      <c r="C7322" s="80" t="s">
        <v>29</v>
      </c>
      <c r="D7322" s="80" t="s">
        <v>22520</v>
      </c>
      <c r="E7322" s="104" t="s">
        <v>22521</v>
      </c>
      <c r="F7322" s="107">
        <v>38923</v>
      </c>
      <c r="G7322" s="67" t="s">
        <v>67</v>
      </c>
      <c r="H7322" s="80"/>
      <c r="I7322" s="80" t="s">
        <v>22522</v>
      </c>
      <c r="J7322" s="104" t="s">
        <v>222</v>
      </c>
      <c r="K7322" s="67" t="s">
        <v>121</v>
      </c>
      <c r="L7322" s="67"/>
      <c r="M7322" s="67"/>
      <c r="N7322" s="67"/>
      <c r="O7322" s="81"/>
      <c r="P7322" s="81">
        <v>46081</v>
      </c>
      <c r="Q7322" s="103" t="str">
        <f>IFERROR(VLOOKUP(J7322,Настройка!$C$4:$E$121,2,),"Ошибка")</f>
        <v>R</v>
      </c>
    </row>
    <row r="7323" spans="1:17" ht="14.4" customHeight="1">
      <c r="A7323" s="67">
        <v>7318</v>
      </c>
      <c r="B7323" s="80" t="s">
        <v>180</v>
      </c>
      <c r="C7323" s="80" t="s">
        <v>29</v>
      </c>
      <c r="D7323" s="80" t="s">
        <v>22523</v>
      </c>
      <c r="E7323" s="104" t="s">
        <v>22524</v>
      </c>
      <c r="F7323" s="107">
        <v>25593</v>
      </c>
      <c r="G7323" s="67" t="s">
        <v>67</v>
      </c>
      <c r="H7323" s="80"/>
      <c r="I7323" s="80" t="s">
        <v>22525</v>
      </c>
      <c r="J7323" s="104" t="s">
        <v>222</v>
      </c>
      <c r="K7323" s="67" t="s">
        <v>121</v>
      </c>
      <c r="L7323" s="67"/>
      <c r="M7323" s="67"/>
      <c r="N7323" s="67"/>
      <c r="O7323" s="81"/>
      <c r="P7323" s="81">
        <v>46080</v>
      </c>
      <c r="Q7323" s="103" t="str">
        <f>IFERROR(VLOOKUP(J7323,Настройка!$C$4:$E$121,2,),"Ошибка")</f>
        <v>R</v>
      </c>
    </row>
    <row r="7324" spans="1:17" ht="14.4" customHeight="1">
      <c r="A7324" s="67">
        <v>7319</v>
      </c>
      <c r="B7324" s="80" t="s">
        <v>180</v>
      </c>
      <c r="C7324" s="80" t="s">
        <v>29</v>
      </c>
      <c r="D7324" s="80" t="s">
        <v>22526</v>
      </c>
      <c r="E7324" s="104" t="s">
        <v>22527</v>
      </c>
      <c r="F7324" s="107">
        <v>30021</v>
      </c>
      <c r="G7324" s="67" t="s">
        <v>77</v>
      </c>
      <c r="H7324" s="80" t="s">
        <v>22528</v>
      </c>
      <c r="I7324" s="80" t="s">
        <v>22529</v>
      </c>
      <c r="J7324" s="104" t="s">
        <v>201</v>
      </c>
      <c r="K7324" s="67" t="s">
        <v>117</v>
      </c>
      <c r="L7324" s="67"/>
      <c r="M7324" s="67"/>
      <c r="N7324" s="67"/>
      <c r="O7324" s="81"/>
      <c r="P7324" s="81">
        <v>46080</v>
      </c>
      <c r="Q7324" s="103" t="str">
        <f>IFERROR(VLOOKUP(J7324,Настройка!$C$4:$E$121,2,),"Ошибка")</f>
        <v>ITR</v>
      </c>
    </row>
    <row r="7325" spans="1:17" ht="14.4" customHeight="1">
      <c r="A7325" s="67">
        <v>7320</v>
      </c>
      <c r="B7325" s="80" t="s">
        <v>180</v>
      </c>
      <c r="C7325" s="80" t="s">
        <v>29</v>
      </c>
      <c r="D7325" s="80" t="s">
        <v>22530</v>
      </c>
      <c r="E7325" s="104" t="s">
        <v>22531</v>
      </c>
      <c r="F7325" s="107">
        <v>33730</v>
      </c>
      <c r="G7325" s="67" t="s">
        <v>67</v>
      </c>
      <c r="H7325" s="80"/>
      <c r="I7325" s="80" t="s">
        <v>22532</v>
      </c>
      <c r="J7325" s="104" t="s">
        <v>227</v>
      </c>
      <c r="K7325" s="67" t="s">
        <v>131</v>
      </c>
      <c r="L7325" s="67"/>
      <c r="M7325" s="67"/>
      <c r="N7325" s="67"/>
      <c r="O7325" s="81"/>
      <c r="P7325" s="81">
        <v>46080</v>
      </c>
      <c r="Q7325" s="103" t="str">
        <f>IFERROR(VLOOKUP(J7325,Настройка!$C$4:$E$121,2,),"Ошибка")</f>
        <v>R</v>
      </c>
    </row>
    <row r="7326" spans="1:17" ht="14.4" customHeight="1">
      <c r="A7326" s="67">
        <v>7321</v>
      </c>
      <c r="B7326" s="80" t="s">
        <v>180</v>
      </c>
      <c r="C7326" s="80" t="s">
        <v>29</v>
      </c>
      <c r="D7326" s="80" t="s">
        <v>22533</v>
      </c>
      <c r="E7326" s="104" t="s">
        <v>22534</v>
      </c>
      <c r="F7326" s="107">
        <v>36250</v>
      </c>
      <c r="G7326" s="67" t="s">
        <v>89</v>
      </c>
      <c r="H7326" s="80" t="s">
        <v>602</v>
      </c>
      <c r="I7326" s="80" t="s">
        <v>22535</v>
      </c>
      <c r="J7326" s="104" t="s">
        <v>226</v>
      </c>
      <c r="K7326" s="67" t="s">
        <v>129</v>
      </c>
      <c r="L7326" s="67" t="s">
        <v>152</v>
      </c>
      <c r="M7326" s="67" t="s">
        <v>166</v>
      </c>
      <c r="N7326" s="67" t="s">
        <v>180</v>
      </c>
      <c r="O7326" s="81">
        <v>46375</v>
      </c>
      <c r="P7326" s="81">
        <v>46080</v>
      </c>
      <c r="Q7326" s="103" t="str">
        <f>IFERROR(VLOOKUP(J7326,Настройка!$C$4:$E$121,2,),"Ошибка")</f>
        <v>R</v>
      </c>
    </row>
    <row r="7327" spans="1:17" ht="14.4" customHeight="1">
      <c r="A7327" s="67">
        <v>7322</v>
      </c>
      <c r="B7327" s="80" t="s">
        <v>180</v>
      </c>
      <c r="C7327" s="80" t="s">
        <v>29</v>
      </c>
      <c r="D7327" s="80" t="s">
        <v>22536</v>
      </c>
      <c r="E7327" s="104" t="s">
        <v>22537</v>
      </c>
      <c r="F7327" s="107">
        <v>38413</v>
      </c>
      <c r="G7327" s="67" t="s">
        <v>89</v>
      </c>
      <c r="H7327" s="80" t="s">
        <v>602</v>
      </c>
      <c r="I7327" s="80" t="s">
        <v>22538</v>
      </c>
      <c r="J7327" s="104" t="s">
        <v>204</v>
      </c>
      <c r="K7327" s="67" t="s">
        <v>117</v>
      </c>
      <c r="L7327" s="67" t="s">
        <v>152</v>
      </c>
      <c r="M7327" s="67" t="s">
        <v>166</v>
      </c>
      <c r="N7327" s="67" t="s">
        <v>180</v>
      </c>
      <c r="O7327" s="81">
        <v>46375</v>
      </c>
      <c r="P7327" s="81">
        <v>46080</v>
      </c>
      <c r="Q7327" s="103" t="str">
        <f>IFERROR(VLOOKUP(J7327,Настройка!$C$4:$E$121,2,),"Ошибка")</f>
        <v>R</v>
      </c>
    </row>
    <row r="7328" spans="1:17" ht="14.4" customHeight="1">
      <c r="A7328" s="67">
        <v>7323</v>
      </c>
      <c r="B7328" s="80" t="s">
        <v>180</v>
      </c>
      <c r="C7328" s="80" t="s">
        <v>29</v>
      </c>
      <c r="D7328" s="80" t="s">
        <v>22539</v>
      </c>
      <c r="E7328" s="104" t="s">
        <v>22540</v>
      </c>
      <c r="F7328" s="107">
        <v>37405</v>
      </c>
      <c r="G7328" s="67" t="s">
        <v>89</v>
      </c>
      <c r="H7328" s="80" t="s">
        <v>602</v>
      </c>
      <c r="I7328" s="80" t="s">
        <v>22541</v>
      </c>
      <c r="J7328" s="104" t="s">
        <v>226</v>
      </c>
      <c r="K7328" s="67" t="s">
        <v>129</v>
      </c>
      <c r="L7328" s="67" t="s">
        <v>152</v>
      </c>
      <c r="M7328" s="67" t="s">
        <v>166</v>
      </c>
      <c r="N7328" s="67" t="s">
        <v>180</v>
      </c>
      <c r="O7328" s="81">
        <v>46375</v>
      </c>
      <c r="P7328" s="81">
        <v>46080</v>
      </c>
      <c r="Q7328" s="103" t="str">
        <f>IFERROR(VLOOKUP(J7328,Настройка!$C$4:$E$121,2,),"Ошибка")</f>
        <v>R</v>
      </c>
    </row>
    <row r="7329" spans="1:17" ht="14.4" customHeight="1">
      <c r="A7329" s="67">
        <v>7324</v>
      </c>
      <c r="B7329" s="80" t="s">
        <v>180</v>
      </c>
      <c r="C7329" s="80" t="s">
        <v>29</v>
      </c>
      <c r="D7329" s="80" t="s">
        <v>22542</v>
      </c>
      <c r="E7329" s="104" t="s">
        <v>22543</v>
      </c>
      <c r="F7329" s="107">
        <v>34011</v>
      </c>
      <c r="G7329" s="67" t="s">
        <v>89</v>
      </c>
      <c r="H7329" s="80" t="s">
        <v>602</v>
      </c>
      <c r="I7329" s="80" t="s">
        <v>22544</v>
      </c>
      <c r="J7329" s="104" t="s">
        <v>204</v>
      </c>
      <c r="K7329" s="67" t="s">
        <v>117</v>
      </c>
      <c r="L7329" s="67" t="s">
        <v>152</v>
      </c>
      <c r="M7329" s="67" t="s">
        <v>166</v>
      </c>
      <c r="N7329" s="67" t="s">
        <v>180</v>
      </c>
      <c r="O7329" s="81">
        <v>46375</v>
      </c>
      <c r="P7329" s="81">
        <v>46080</v>
      </c>
      <c r="Q7329" s="103" t="str">
        <f>IFERROR(VLOOKUP(J7329,Настройка!$C$4:$E$121,2,),"Ошибка")</f>
        <v>R</v>
      </c>
    </row>
    <row r="7330" spans="1:17" ht="14.4" customHeight="1">
      <c r="A7330" s="67">
        <v>7325</v>
      </c>
      <c r="B7330" s="80" t="s">
        <v>180</v>
      </c>
      <c r="C7330" s="80" t="s">
        <v>29</v>
      </c>
      <c r="D7330" s="80" t="s">
        <v>22545</v>
      </c>
      <c r="E7330" s="104" t="s">
        <v>22546</v>
      </c>
      <c r="F7330" s="107">
        <v>35500</v>
      </c>
      <c r="G7330" s="67" t="s">
        <v>89</v>
      </c>
      <c r="H7330" s="80" t="s">
        <v>602</v>
      </c>
      <c r="I7330" s="80" t="s">
        <v>22547</v>
      </c>
      <c r="J7330" s="104" t="s">
        <v>204</v>
      </c>
      <c r="K7330" s="67" t="s">
        <v>117</v>
      </c>
      <c r="L7330" s="67" t="s">
        <v>152</v>
      </c>
      <c r="M7330" s="67" t="s">
        <v>166</v>
      </c>
      <c r="N7330" s="67" t="s">
        <v>180</v>
      </c>
      <c r="O7330" s="81">
        <v>46375</v>
      </c>
      <c r="P7330" s="81">
        <v>46080</v>
      </c>
      <c r="Q7330" s="103" t="str">
        <f>IFERROR(VLOOKUP(J7330,Настройка!$C$4:$E$121,2,),"Ошибка")</f>
        <v>R</v>
      </c>
    </row>
    <row r="7331" spans="1:17" ht="14.4" customHeight="1">
      <c r="A7331" s="67">
        <v>7326</v>
      </c>
      <c r="B7331" s="80" t="s">
        <v>180</v>
      </c>
      <c r="C7331" s="80" t="s">
        <v>29</v>
      </c>
      <c r="D7331" s="80" t="s">
        <v>22548</v>
      </c>
      <c r="E7331" s="104" t="s">
        <v>22549</v>
      </c>
      <c r="F7331" s="107">
        <v>34468</v>
      </c>
      <c r="G7331" s="67" t="s">
        <v>89</v>
      </c>
      <c r="H7331" s="80" t="s">
        <v>602</v>
      </c>
      <c r="I7331" s="80" t="s">
        <v>22550</v>
      </c>
      <c r="J7331" s="104" t="s">
        <v>204</v>
      </c>
      <c r="K7331" s="67" t="s">
        <v>117</v>
      </c>
      <c r="L7331" s="67" t="s">
        <v>152</v>
      </c>
      <c r="M7331" s="67" t="s">
        <v>166</v>
      </c>
      <c r="N7331" s="67" t="s">
        <v>180</v>
      </c>
      <c r="O7331" s="81">
        <v>46375</v>
      </c>
      <c r="P7331" s="81">
        <v>46080</v>
      </c>
      <c r="Q7331" s="103" t="str">
        <f>IFERROR(VLOOKUP(J7331,Настройка!$C$4:$E$121,2,),"Ошибка")</f>
        <v>R</v>
      </c>
    </row>
    <row r="7332" spans="1:17" ht="14.4" customHeight="1">
      <c r="A7332" s="67">
        <v>7327</v>
      </c>
      <c r="B7332" s="80" t="s">
        <v>180</v>
      </c>
      <c r="C7332" s="80" t="s">
        <v>29</v>
      </c>
      <c r="D7332" s="80" t="s">
        <v>22551</v>
      </c>
      <c r="E7332" s="104" t="s">
        <v>22552</v>
      </c>
      <c r="F7332" s="107">
        <v>31449</v>
      </c>
      <c r="G7332" s="67" t="s">
        <v>89</v>
      </c>
      <c r="H7332" s="80" t="s">
        <v>602</v>
      </c>
      <c r="I7332" s="80" t="s">
        <v>22553</v>
      </c>
      <c r="J7332" s="104" t="s">
        <v>226</v>
      </c>
      <c r="K7332" s="67" t="s">
        <v>129</v>
      </c>
      <c r="L7332" s="67" t="s">
        <v>152</v>
      </c>
      <c r="M7332" s="67" t="s">
        <v>166</v>
      </c>
      <c r="N7332" s="67" t="s">
        <v>180</v>
      </c>
      <c r="O7332" s="81">
        <v>46375</v>
      </c>
      <c r="P7332" s="81">
        <v>46080</v>
      </c>
      <c r="Q7332" s="103" t="str">
        <f>IFERROR(VLOOKUP(J7332,Настройка!$C$4:$E$121,2,),"Ошибка")</f>
        <v>R</v>
      </c>
    </row>
    <row r="7333" spans="1:17" ht="14.4" customHeight="1">
      <c r="A7333" s="67">
        <v>7328</v>
      </c>
      <c r="B7333" s="80" t="s">
        <v>180</v>
      </c>
      <c r="C7333" s="80" t="s">
        <v>29</v>
      </c>
      <c r="D7333" s="80" t="s">
        <v>22554</v>
      </c>
      <c r="E7333" s="104" t="s">
        <v>22555</v>
      </c>
      <c r="F7333" s="107">
        <v>35468</v>
      </c>
      <c r="G7333" s="67" t="s">
        <v>89</v>
      </c>
      <c r="H7333" s="80" t="s">
        <v>602</v>
      </c>
      <c r="I7333" s="80" t="s">
        <v>22556</v>
      </c>
      <c r="J7333" s="104" t="s">
        <v>204</v>
      </c>
      <c r="K7333" s="67" t="s">
        <v>117</v>
      </c>
      <c r="L7333" s="67" t="s">
        <v>152</v>
      </c>
      <c r="M7333" s="67" t="s">
        <v>166</v>
      </c>
      <c r="N7333" s="67" t="s">
        <v>180</v>
      </c>
      <c r="O7333" s="81">
        <v>46375</v>
      </c>
      <c r="P7333" s="81">
        <v>46080</v>
      </c>
      <c r="Q7333" s="103" t="str">
        <f>IFERROR(VLOOKUP(J7333,Настройка!$C$4:$E$121,2,),"Ошибка")</f>
        <v>R</v>
      </c>
    </row>
    <row r="7334" spans="1:17" ht="14.4" customHeight="1">
      <c r="A7334" s="67">
        <v>7329</v>
      </c>
      <c r="B7334" s="80" t="s">
        <v>180</v>
      </c>
      <c r="C7334" s="80" t="s">
        <v>29</v>
      </c>
      <c r="D7334" s="80" t="s">
        <v>22557</v>
      </c>
      <c r="E7334" s="104" t="s">
        <v>22558</v>
      </c>
      <c r="F7334" s="107">
        <v>36276</v>
      </c>
      <c r="G7334" s="67" t="s">
        <v>89</v>
      </c>
      <c r="H7334" s="80" t="s">
        <v>602</v>
      </c>
      <c r="I7334" s="80" t="s">
        <v>22559</v>
      </c>
      <c r="J7334" s="104" t="s">
        <v>204</v>
      </c>
      <c r="K7334" s="67" t="s">
        <v>117</v>
      </c>
      <c r="L7334" s="67" t="s">
        <v>152</v>
      </c>
      <c r="M7334" s="67" t="s">
        <v>166</v>
      </c>
      <c r="N7334" s="67" t="s">
        <v>180</v>
      </c>
      <c r="O7334" s="81">
        <v>46375</v>
      </c>
      <c r="P7334" s="81">
        <v>46080</v>
      </c>
      <c r="Q7334" s="103" t="str">
        <f>IFERROR(VLOOKUP(J7334,Настройка!$C$4:$E$121,2,),"Ошибка")</f>
        <v>R</v>
      </c>
    </row>
    <row r="7335" spans="1:17" ht="14.4" customHeight="1">
      <c r="A7335" s="67">
        <v>7330</v>
      </c>
      <c r="B7335" s="80" t="s">
        <v>180</v>
      </c>
      <c r="C7335" s="80" t="s">
        <v>29</v>
      </c>
      <c r="D7335" s="80" t="s">
        <v>22560</v>
      </c>
      <c r="E7335" s="104" t="s">
        <v>22561</v>
      </c>
      <c r="F7335" s="107">
        <v>35931</v>
      </c>
      <c r="G7335" s="67" t="s">
        <v>65</v>
      </c>
      <c r="H7335" s="80" t="s">
        <v>24</v>
      </c>
      <c r="I7335" s="80" t="s">
        <v>22562</v>
      </c>
      <c r="J7335" s="104" t="s">
        <v>227</v>
      </c>
      <c r="K7335" s="67" t="s">
        <v>131</v>
      </c>
      <c r="L7335" s="67" t="s">
        <v>152</v>
      </c>
      <c r="M7335" s="67" t="s">
        <v>166</v>
      </c>
      <c r="N7335" s="67" t="s">
        <v>180</v>
      </c>
      <c r="O7335" s="81">
        <v>46249</v>
      </c>
      <c r="P7335" s="81">
        <v>46081</v>
      </c>
      <c r="Q7335" s="103" t="str">
        <f>IFERROR(VLOOKUP(J7335,Настройка!$C$4:$E$121,2,),"Ошибка")</f>
        <v>R</v>
      </c>
    </row>
    <row r="7336" spans="1:17" ht="14.4" customHeight="1">
      <c r="A7336" s="67">
        <v>7331</v>
      </c>
      <c r="B7336" s="80" t="s">
        <v>180</v>
      </c>
      <c r="C7336" s="80" t="s">
        <v>29</v>
      </c>
      <c r="D7336" s="80" t="s">
        <v>22563</v>
      </c>
      <c r="E7336" s="104" t="s">
        <v>22564</v>
      </c>
      <c r="F7336" s="107">
        <v>34807</v>
      </c>
      <c r="G7336" s="67" t="s">
        <v>65</v>
      </c>
      <c r="H7336" s="80" t="s">
        <v>396</v>
      </c>
      <c r="I7336" s="80" t="s">
        <v>22565</v>
      </c>
      <c r="J7336" s="104" t="s">
        <v>226</v>
      </c>
      <c r="K7336" s="67" t="s">
        <v>129</v>
      </c>
      <c r="L7336" s="67" t="s">
        <v>152</v>
      </c>
      <c r="M7336" s="67" t="s">
        <v>166</v>
      </c>
      <c r="N7336" s="67" t="s">
        <v>180</v>
      </c>
      <c r="O7336" s="81">
        <v>46506</v>
      </c>
      <c r="P7336" s="81">
        <v>46081</v>
      </c>
      <c r="Q7336" s="103" t="str">
        <f>IFERROR(VLOOKUP(J7336,Настройка!$C$4:$E$121,2,),"Ошибка")</f>
        <v>R</v>
      </c>
    </row>
    <row r="7337" spans="1:17" ht="14.4" customHeight="1">
      <c r="A7337" s="67">
        <v>7332</v>
      </c>
      <c r="B7337" s="80" t="s">
        <v>180</v>
      </c>
      <c r="C7337" s="80" t="s">
        <v>29</v>
      </c>
      <c r="D7337" s="80" t="s">
        <v>22566</v>
      </c>
      <c r="E7337" s="104" t="s">
        <v>22567</v>
      </c>
      <c r="F7337" s="107">
        <v>29267</v>
      </c>
      <c r="G7337" s="67" t="s">
        <v>67</v>
      </c>
      <c r="H7337" s="80"/>
      <c r="I7337" s="80" t="s">
        <v>22568</v>
      </c>
      <c r="J7337" s="104" t="s">
        <v>202</v>
      </c>
      <c r="K7337" s="67" t="s">
        <v>131</v>
      </c>
      <c r="L7337" s="67"/>
      <c r="M7337" s="67"/>
      <c r="N7337" s="67"/>
      <c r="O7337" s="81"/>
      <c r="P7337" s="81">
        <v>46081</v>
      </c>
      <c r="Q7337" s="103" t="str">
        <f>IFERROR(VLOOKUP(J7337,Настройка!$C$4:$E$121,2,),"Ошибка")</f>
        <v>ITR</v>
      </c>
    </row>
    <row r="7338" spans="1:17" ht="14.4" customHeight="1">
      <c r="A7338" s="67">
        <v>7333</v>
      </c>
      <c r="B7338" s="80" t="s">
        <v>180</v>
      </c>
      <c r="C7338" s="80" t="s">
        <v>29</v>
      </c>
      <c r="D7338" s="80" t="s">
        <v>22569</v>
      </c>
      <c r="E7338" s="104" t="s">
        <v>22570</v>
      </c>
      <c r="F7338" s="107">
        <v>30737</v>
      </c>
      <c r="G7338" s="67" t="s">
        <v>65</v>
      </c>
      <c r="H7338" s="80" t="s">
        <v>415</v>
      </c>
      <c r="I7338" s="80" t="s">
        <v>22571</v>
      </c>
      <c r="J7338" s="104" t="s">
        <v>227</v>
      </c>
      <c r="K7338" s="67" t="s">
        <v>131</v>
      </c>
      <c r="L7338" s="67" t="s">
        <v>152</v>
      </c>
      <c r="M7338" s="67" t="s">
        <v>166</v>
      </c>
      <c r="N7338" s="67" t="s">
        <v>180</v>
      </c>
      <c r="O7338" s="81">
        <v>46249</v>
      </c>
      <c r="P7338" s="81">
        <v>46081</v>
      </c>
      <c r="Q7338" s="103" t="str">
        <f>IFERROR(VLOOKUP(J7338,Настройка!$C$4:$E$121,2,),"Ошибка")</f>
        <v>R</v>
      </c>
    </row>
    <row r="7339" spans="1:17" ht="14.4" customHeight="1">
      <c r="A7339" s="67">
        <v>7334</v>
      </c>
      <c r="B7339" s="80" t="s">
        <v>180</v>
      </c>
      <c r="C7339" s="80" t="s">
        <v>29</v>
      </c>
      <c r="D7339" s="80" t="s">
        <v>22572</v>
      </c>
      <c r="E7339" s="104" t="s">
        <v>22573</v>
      </c>
      <c r="F7339" s="107">
        <v>37559</v>
      </c>
      <c r="G7339" s="67" t="s">
        <v>67</v>
      </c>
      <c r="H7339" s="80"/>
      <c r="I7339" s="80" t="s">
        <v>22574</v>
      </c>
      <c r="J7339" s="104" t="s">
        <v>227</v>
      </c>
      <c r="K7339" s="67" t="s">
        <v>131</v>
      </c>
      <c r="L7339" s="67"/>
      <c r="M7339" s="67"/>
      <c r="N7339" s="67"/>
      <c r="O7339" s="81"/>
      <c r="P7339" s="81">
        <v>46081</v>
      </c>
      <c r="Q7339" s="103" t="str">
        <f>IFERROR(VLOOKUP(J7339,Настройка!$C$4:$E$121,2,),"Ошибка")</f>
        <v>R</v>
      </c>
    </row>
    <row r="7340" spans="1:17" ht="14.4" customHeight="1">
      <c r="A7340" s="67">
        <v>7335</v>
      </c>
      <c r="B7340" s="80" t="s">
        <v>180</v>
      </c>
      <c r="C7340" s="80" t="s">
        <v>29</v>
      </c>
      <c r="D7340" s="80" t="s">
        <v>22575</v>
      </c>
      <c r="E7340" s="104" t="s">
        <v>22576</v>
      </c>
      <c r="F7340" s="107">
        <v>37881</v>
      </c>
      <c r="G7340" s="67" t="s">
        <v>67</v>
      </c>
      <c r="H7340" s="80"/>
      <c r="I7340" s="80" t="s">
        <v>22577</v>
      </c>
      <c r="J7340" s="104" t="s">
        <v>227</v>
      </c>
      <c r="K7340" s="67" t="s">
        <v>131</v>
      </c>
      <c r="L7340" s="67"/>
      <c r="M7340" s="67"/>
      <c r="N7340" s="67"/>
      <c r="O7340" s="81"/>
      <c r="P7340" s="81">
        <v>46081</v>
      </c>
      <c r="Q7340" s="103" t="str">
        <f>IFERROR(VLOOKUP(J7340,Настройка!$C$4:$E$121,2,),"Ошибка")</f>
        <v>R</v>
      </c>
    </row>
    <row r="7341" spans="1:17" ht="14.4" customHeight="1">
      <c r="A7341" s="67">
        <v>7336</v>
      </c>
      <c r="B7341" s="80" t="s">
        <v>180</v>
      </c>
      <c r="C7341" s="80" t="s">
        <v>29</v>
      </c>
      <c r="D7341" s="80" t="s">
        <v>22578</v>
      </c>
      <c r="E7341" s="104" t="s">
        <v>22579</v>
      </c>
      <c r="F7341" s="107">
        <v>37524</v>
      </c>
      <c r="G7341" s="67" t="s">
        <v>67</v>
      </c>
      <c r="H7341" s="80"/>
      <c r="I7341" s="80" t="s">
        <v>22580</v>
      </c>
      <c r="J7341" s="104" t="s">
        <v>227</v>
      </c>
      <c r="K7341" s="67" t="s">
        <v>131</v>
      </c>
      <c r="L7341" s="67"/>
      <c r="M7341" s="67"/>
      <c r="N7341" s="67"/>
      <c r="O7341" s="81"/>
      <c r="P7341" s="81">
        <v>46081</v>
      </c>
      <c r="Q7341" s="103" t="str">
        <f>IFERROR(VLOOKUP(J7341,Настройка!$C$4:$E$121,2,),"Ошибка")</f>
        <v>R</v>
      </c>
    </row>
    <row r="7342" spans="1:17" ht="14.4" customHeight="1">
      <c r="A7342" s="67">
        <v>7337</v>
      </c>
      <c r="B7342" s="80" t="s">
        <v>180</v>
      </c>
      <c r="C7342" s="80" t="s">
        <v>29</v>
      </c>
      <c r="D7342" s="80" t="s">
        <v>22581</v>
      </c>
      <c r="E7342" s="104" t="s">
        <v>22582</v>
      </c>
      <c r="F7342" s="107">
        <v>29478</v>
      </c>
      <c r="G7342" s="67" t="s">
        <v>69</v>
      </c>
      <c r="H7342" s="80" t="s">
        <v>302</v>
      </c>
      <c r="I7342" s="80" t="s">
        <v>22583</v>
      </c>
      <c r="J7342" s="104" t="s">
        <v>222</v>
      </c>
      <c r="K7342" s="67" t="s">
        <v>121</v>
      </c>
      <c r="L7342" s="67"/>
      <c r="M7342" s="67"/>
      <c r="N7342" s="67"/>
      <c r="O7342" s="81"/>
      <c r="P7342" s="81">
        <v>46081</v>
      </c>
      <c r="Q7342" s="103" t="str">
        <f>IFERROR(VLOOKUP(J7342,Настройка!$C$4:$E$121,2,),"Ошибка")</f>
        <v>R</v>
      </c>
    </row>
    <row r="7343" spans="1:17" ht="14.4" customHeight="1">
      <c r="A7343" s="67">
        <v>7338</v>
      </c>
      <c r="B7343" s="80" t="s">
        <v>180</v>
      </c>
      <c r="C7343" s="80" t="s">
        <v>29</v>
      </c>
      <c r="D7343" s="80" t="s">
        <v>22584</v>
      </c>
      <c r="E7343" s="104" t="s">
        <v>22585</v>
      </c>
      <c r="F7343" s="107">
        <v>33827</v>
      </c>
      <c r="G7343" s="67" t="s">
        <v>69</v>
      </c>
      <c r="H7343" s="80" t="s">
        <v>385</v>
      </c>
      <c r="I7343" s="80" t="s">
        <v>22586</v>
      </c>
      <c r="J7343" s="104" t="s">
        <v>222</v>
      </c>
      <c r="K7343" s="67" t="s">
        <v>121</v>
      </c>
      <c r="L7343" s="67"/>
      <c r="M7343" s="67"/>
      <c r="N7343" s="67"/>
      <c r="O7343" s="81"/>
      <c r="P7343" s="81">
        <v>46081</v>
      </c>
      <c r="Q7343" s="103" t="str">
        <f>IFERROR(VLOOKUP(J7343,Настройка!$C$4:$E$121,2,),"Ошибка")</f>
        <v>R</v>
      </c>
    </row>
    <row r="7344" spans="1:17" ht="14.4" customHeight="1">
      <c r="A7344" s="67">
        <v>7339</v>
      </c>
      <c r="B7344" s="80" t="s">
        <v>180</v>
      </c>
      <c r="C7344" s="80" t="s">
        <v>29</v>
      </c>
      <c r="D7344" s="80" t="s">
        <v>22587</v>
      </c>
      <c r="E7344" s="104" t="s">
        <v>22588</v>
      </c>
      <c r="F7344" s="107">
        <v>29962</v>
      </c>
      <c r="G7344" s="67" t="s">
        <v>89</v>
      </c>
      <c r="H7344" s="80" t="s">
        <v>602</v>
      </c>
      <c r="I7344" s="80" t="s">
        <v>22589</v>
      </c>
      <c r="J7344" s="104" t="s">
        <v>227</v>
      </c>
      <c r="K7344" s="67" t="s">
        <v>131</v>
      </c>
      <c r="L7344" s="67" t="s">
        <v>152</v>
      </c>
      <c r="M7344" s="67" t="s">
        <v>166</v>
      </c>
      <c r="N7344" s="67" t="s">
        <v>180</v>
      </c>
      <c r="O7344" s="81">
        <v>46375</v>
      </c>
      <c r="P7344" s="81">
        <v>46081</v>
      </c>
      <c r="Q7344" s="103" t="str">
        <f>IFERROR(VLOOKUP(J7344,Настройка!$C$4:$E$121,2,),"Ошибка")</f>
        <v>R</v>
      </c>
    </row>
    <row r="7345" spans="1:17" ht="14.4" customHeight="1">
      <c r="A7345" s="67">
        <v>7340</v>
      </c>
      <c r="B7345" s="80" t="s">
        <v>180</v>
      </c>
      <c r="C7345" s="80" t="s">
        <v>29</v>
      </c>
      <c r="D7345" s="80" t="s">
        <v>22590</v>
      </c>
      <c r="E7345" s="104" t="s">
        <v>22591</v>
      </c>
      <c r="F7345" s="107">
        <v>28578</v>
      </c>
      <c r="G7345" s="67" t="s">
        <v>89</v>
      </c>
      <c r="H7345" s="80" t="s">
        <v>602</v>
      </c>
      <c r="I7345" s="80" t="s">
        <v>22592</v>
      </c>
      <c r="J7345" s="104" t="s">
        <v>227</v>
      </c>
      <c r="K7345" s="67" t="s">
        <v>131</v>
      </c>
      <c r="L7345" s="67" t="s">
        <v>152</v>
      </c>
      <c r="M7345" s="67" t="s">
        <v>166</v>
      </c>
      <c r="N7345" s="67" t="s">
        <v>180</v>
      </c>
      <c r="O7345" s="81">
        <v>46375</v>
      </c>
      <c r="P7345" s="81">
        <v>46081</v>
      </c>
      <c r="Q7345" s="103" t="str">
        <f>IFERROR(VLOOKUP(J7345,Настройка!$C$4:$E$121,2,),"Ошибка")</f>
        <v>R</v>
      </c>
    </row>
    <row r="7346" spans="1:17" ht="14.4" customHeight="1">
      <c r="A7346" s="67">
        <v>7341</v>
      </c>
      <c r="B7346" s="80" t="s">
        <v>180</v>
      </c>
      <c r="C7346" s="80" t="s">
        <v>29</v>
      </c>
      <c r="D7346" s="80" t="s">
        <v>22593</v>
      </c>
      <c r="E7346" s="104" t="s">
        <v>22594</v>
      </c>
      <c r="F7346" s="107">
        <v>35753</v>
      </c>
      <c r="G7346" s="67" t="s">
        <v>89</v>
      </c>
      <c r="H7346" s="80" t="s">
        <v>602</v>
      </c>
      <c r="I7346" s="80" t="s">
        <v>22595</v>
      </c>
      <c r="J7346" s="104" t="s">
        <v>227</v>
      </c>
      <c r="K7346" s="67" t="s">
        <v>131</v>
      </c>
      <c r="L7346" s="67" t="s">
        <v>152</v>
      </c>
      <c r="M7346" s="67" t="s">
        <v>166</v>
      </c>
      <c r="N7346" s="67" t="s">
        <v>180</v>
      </c>
      <c r="O7346" s="81">
        <v>46375</v>
      </c>
      <c r="P7346" s="81">
        <v>46081</v>
      </c>
      <c r="Q7346" s="103" t="str">
        <f>IFERROR(VLOOKUP(J7346,Настройка!$C$4:$E$121,2,),"Ошибка")</f>
        <v>R</v>
      </c>
    </row>
    <row r="7347" spans="1:17" ht="14.4" customHeight="1">
      <c r="A7347" s="67">
        <v>7342</v>
      </c>
      <c r="B7347" s="80" t="s">
        <v>180</v>
      </c>
      <c r="C7347" s="80" t="s">
        <v>29</v>
      </c>
      <c r="D7347" s="80" t="s">
        <v>22596</v>
      </c>
      <c r="E7347" s="104" t="s">
        <v>22597</v>
      </c>
      <c r="F7347" s="107">
        <v>37048</v>
      </c>
      <c r="G7347" s="67" t="s">
        <v>89</v>
      </c>
      <c r="H7347" s="80" t="s">
        <v>602</v>
      </c>
      <c r="I7347" s="80" t="s">
        <v>22598</v>
      </c>
      <c r="J7347" s="104" t="s">
        <v>227</v>
      </c>
      <c r="K7347" s="67" t="s">
        <v>131</v>
      </c>
      <c r="L7347" s="67" t="s">
        <v>152</v>
      </c>
      <c r="M7347" s="67" t="s">
        <v>166</v>
      </c>
      <c r="N7347" s="67" t="s">
        <v>180</v>
      </c>
      <c r="O7347" s="81">
        <v>46314</v>
      </c>
      <c r="P7347" s="81">
        <v>46081</v>
      </c>
      <c r="Q7347" s="103" t="str">
        <f>IFERROR(VLOOKUP(J7347,Настройка!$C$4:$E$121,2,),"Ошибка")</f>
        <v>R</v>
      </c>
    </row>
    <row r="7348" spans="1:17" ht="14.4" customHeight="1">
      <c r="A7348" s="67">
        <v>7343</v>
      </c>
      <c r="B7348" s="80" t="s">
        <v>180</v>
      </c>
      <c r="C7348" s="80" t="s">
        <v>29</v>
      </c>
      <c r="D7348" s="80" t="s">
        <v>22599</v>
      </c>
      <c r="E7348" s="104" t="s">
        <v>22600</v>
      </c>
      <c r="F7348" s="107">
        <v>31033</v>
      </c>
      <c r="G7348" s="67" t="s">
        <v>89</v>
      </c>
      <c r="H7348" s="80" t="s">
        <v>602</v>
      </c>
      <c r="I7348" s="80" t="s">
        <v>22601</v>
      </c>
      <c r="J7348" s="104" t="s">
        <v>227</v>
      </c>
      <c r="K7348" s="67" t="s">
        <v>131</v>
      </c>
      <c r="L7348" s="67" t="s">
        <v>152</v>
      </c>
      <c r="M7348" s="67" t="s">
        <v>166</v>
      </c>
      <c r="N7348" s="67" t="s">
        <v>180</v>
      </c>
      <c r="O7348" s="81">
        <v>46375</v>
      </c>
      <c r="P7348" s="81">
        <v>46081</v>
      </c>
      <c r="Q7348" s="103" t="str">
        <f>IFERROR(VLOOKUP(J7348,Настройка!$C$4:$E$121,2,),"Ошибка")</f>
        <v>R</v>
      </c>
    </row>
    <row r="7349" spans="1:17" ht="14.4" customHeight="1">
      <c r="A7349" s="67">
        <v>7344</v>
      </c>
      <c r="B7349" s="80" t="s">
        <v>180</v>
      </c>
      <c r="C7349" s="80" t="s">
        <v>29</v>
      </c>
      <c r="D7349" s="80" t="s">
        <v>22602</v>
      </c>
      <c r="E7349" s="104" t="s">
        <v>22603</v>
      </c>
      <c r="F7349" s="107">
        <v>31632</v>
      </c>
      <c r="G7349" s="67" t="s">
        <v>89</v>
      </c>
      <c r="H7349" s="80" t="s">
        <v>602</v>
      </c>
      <c r="I7349" s="80" t="s">
        <v>22604</v>
      </c>
      <c r="J7349" s="104" t="s">
        <v>227</v>
      </c>
      <c r="K7349" s="67" t="s">
        <v>131</v>
      </c>
      <c r="L7349" s="67" t="s">
        <v>152</v>
      </c>
      <c r="M7349" s="67" t="s">
        <v>166</v>
      </c>
      <c r="N7349" s="67" t="s">
        <v>180</v>
      </c>
      <c r="O7349" s="81">
        <v>46375</v>
      </c>
      <c r="P7349" s="81">
        <v>46081</v>
      </c>
      <c r="Q7349" s="103" t="str">
        <f>IFERROR(VLOOKUP(J7349,Настройка!$C$4:$E$121,2,),"Ошибка")</f>
        <v>R</v>
      </c>
    </row>
    <row r="7350" spans="1:17" ht="14.4" customHeight="1">
      <c r="A7350" s="67">
        <v>7345</v>
      </c>
      <c r="B7350" s="80" t="s">
        <v>180</v>
      </c>
      <c r="C7350" s="80" t="s">
        <v>29</v>
      </c>
      <c r="D7350" s="80" t="s">
        <v>22605</v>
      </c>
      <c r="E7350" s="104" t="s">
        <v>22606</v>
      </c>
      <c r="F7350" s="107">
        <v>31009</v>
      </c>
      <c r="G7350" s="67" t="s">
        <v>89</v>
      </c>
      <c r="H7350" s="80" t="s">
        <v>602</v>
      </c>
      <c r="I7350" s="80" t="s">
        <v>22607</v>
      </c>
      <c r="J7350" s="104" t="s">
        <v>227</v>
      </c>
      <c r="K7350" s="67" t="s">
        <v>131</v>
      </c>
      <c r="L7350" s="67" t="s">
        <v>152</v>
      </c>
      <c r="M7350" s="67" t="s">
        <v>166</v>
      </c>
      <c r="N7350" s="67" t="s">
        <v>180</v>
      </c>
      <c r="O7350" s="81">
        <v>46375</v>
      </c>
      <c r="P7350" s="81">
        <v>46081</v>
      </c>
      <c r="Q7350" s="103" t="str">
        <f>IFERROR(VLOOKUP(J7350,Настройка!$C$4:$E$121,2,),"Ошибка")</f>
        <v>R</v>
      </c>
    </row>
    <row r="7351" spans="1:17" ht="14.4" customHeight="1">
      <c r="A7351" s="67">
        <v>7346</v>
      </c>
      <c r="B7351" s="80" t="s">
        <v>180</v>
      </c>
      <c r="C7351" s="80" t="s">
        <v>29</v>
      </c>
      <c r="D7351" s="80" t="s">
        <v>22608</v>
      </c>
      <c r="E7351" s="104" t="s">
        <v>22609</v>
      </c>
      <c r="F7351" s="107">
        <v>29753</v>
      </c>
      <c r="G7351" s="67" t="s">
        <v>69</v>
      </c>
      <c r="H7351" s="80" t="s">
        <v>302</v>
      </c>
      <c r="I7351" s="80" t="s">
        <v>22610</v>
      </c>
      <c r="J7351" s="104" t="s">
        <v>222</v>
      </c>
      <c r="K7351" s="67" t="s">
        <v>121</v>
      </c>
      <c r="L7351" s="67"/>
      <c r="M7351" s="67"/>
      <c r="N7351" s="67"/>
      <c r="O7351" s="81"/>
      <c r="P7351" s="81">
        <v>46081</v>
      </c>
      <c r="Q7351" s="103" t="str">
        <f>IFERROR(VLOOKUP(J7351,Настройка!$C$4:$E$121,2,),"Ошибка")</f>
        <v>R</v>
      </c>
    </row>
    <row r="7352" spans="1:17" ht="14.4" customHeight="1">
      <c r="A7352" s="67">
        <v>7347</v>
      </c>
      <c r="B7352" s="80" t="s">
        <v>180</v>
      </c>
      <c r="C7352" s="80" t="s">
        <v>29</v>
      </c>
      <c r="D7352" s="80" t="s">
        <v>22611</v>
      </c>
      <c r="E7352" s="104" t="s">
        <v>22612</v>
      </c>
      <c r="F7352" s="107">
        <v>30332</v>
      </c>
      <c r="G7352" s="67" t="s">
        <v>69</v>
      </c>
      <c r="H7352" s="80" t="s">
        <v>302</v>
      </c>
      <c r="I7352" s="80" t="s">
        <v>22613</v>
      </c>
      <c r="J7352" s="104" t="s">
        <v>222</v>
      </c>
      <c r="K7352" s="67" t="s">
        <v>121</v>
      </c>
      <c r="L7352" s="67"/>
      <c r="M7352" s="67"/>
      <c r="N7352" s="67"/>
      <c r="O7352" s="81"/>
      <c r="P7352" s="81">
        <v>46081</v>
      </c>
      <c r="Q7352" s="103" t="str">
        <f>IFERROR(VLOOKUP(J7352,Настройка!$C$4:$E$121,2,),"Ошибка")</f>
        <v>R</v>
      </c>
    </row>
    <row r="7353" spans="1:17" ht="14.4" customHeight="1">
      <c r="A7353" s="67">
        <v>7348</v>
      </c>
      <c r="B7353" s="80" t="s">
        <v>180</v>
      </c>
      <c r="C7353" s="80" t="s">
        <v>29</v>
      </c>
      <c r="D7353" s="80" t="s">
        <v>22614</v>
      </c>
      <c r="E7353" s="104" t="s">
        <v>22615</v>
      </c>
      <c r="F7353" s="107">
        <v>32939</v>
      </c>
      <c r="G7353" s="67" t="s">
        <v>69</v>
      </c>
      <c r="H7353" s="80" t="s">
        <v>302</v>
      </c>
      <c r="I7353" s="80" t="s">
        <v>22616</v>
      </c>
      <c r="J7353" s="104" t="s">
        <v>222</v>
      </c>
      <c r="K7353" s="67" t="s">
        <v>121</v>
      </c>
      <c r="L7353" s="67"/>
      <c r="M7353" s="67"/>
      <c r="N7353" s="67"/>
      <c r="O7353" s="81"/>
      <c r="P7353" s="81">
        <v>46082</v>
      </c>
      <c r="Q7353" s="103" t="str">
        <f>IFERROR(VLOOKUP(J7353,Настройка!$C$4:$E$121,2,),"Ошибка")</f>
        <v>R</v>
      </c>
    </row>
    <row r="7354" spans="1:17" ht="14.4" customHeight="1">
      <c r="A7354" s="67">
        <v>7349</v>
      </c>
      <c r="B7354" s="80" t="s">
        <v>180</v>
      </c>
      <c r="C7354" s="80" t="s">
        <v>29</v>
      </c>
      <c r="D7354" s="80" t="s">
        <v>22617</v>
      </c>
      <c r="E7354" s="104" t="s">
        <v>22618</v>
      </c>
      <c r="F7354" s="107">
        <v>37919</v>
      </c>
      <c r="G7354" s="67" t="s">
        <v>69</v>
      </c>
      <c r="H7354" s="80" t="s">
        <v>302</v>
      </c>
      <c r="I7354" s="80" t="s">
        <v>22619</v>
      </c>
      <c r="J7354" s="104" t="s">
        <v>222</v>
      </c>
      <c r="K7354" s="67" t="s">
        <v>121</v>
      </c>
      <c r="L7354" s="67"/>
      <c r="M7354" s="67"/>
      <c r="N7354" s="67"/>
      <c r="O7354" s="81"/>
      <c r="P7354" s="81">
        <v>46081</v>
      </c>
      <c r="Q7354" s="103" t="str">
        <f>IFERROR(VLOOKUP(J7354,Настройка!$C$4:$E$121,2,),"Ошибка")</f>
        <v>R</v>
      </c>
    </row>
    <row r="7355" spans="1:17" ht="14.4" customHeight="1">
      <c r="A7355" s="67">
        <v>7350</v>
      </c>
      <c r="B7355" s="80" t="s">
        <v>180</v>
      </c>
      <c r="C7355" s="80" t="s">
        <v>29</v>
      </c>
      <c r="D7355" s="80" t="s">
        <v>22620</v>
      </c>
      <c r="E7355" s="104" t="s">
        <v>22621</v>
      </c>
      <c r="F7355" s="107">
        <v>38435</v>
      </c>
      <c r="G7355" s="67" t="s">
        <v>69</v>
      </c>
      <c r="H7355" s="80" t="s">
        <v>302</v>
      </c>
      <c r="I7355" s="80" t="s">
        <v>22622</v>
      </c>
      <c r="J7355" s="104" t="s">
        <v>222</v>
      </c>
      <c r="K7355" s="67" t="s">
        <v>121</v>
      </c>
      <c r="L7355" s="67"/>
      <c r="M7355" s="67"/>
      <c r="N7355" s="67"/>
      <c r="O7355" s="81"/>
      <c r="P7355" s="81">
        <v>46081</v>
      </c>
      <c r="Q7355" s="103" t="str">
        <f>IFERROR(VLOOKUP(J7355,Настройка!$C$4:$E$121,2,),"Ошибка")</f>
        <v>R</v>
      </c>
    </row>
    <row r="7356" spans="1:17" ht="14.4" customHeight="1">
      <c r="A7356" s="67">
        <v>7351</v>
      </c>
      <c r="B7356" s="80" t="s">
        <v>180</v>
      </c>
      <c r="C7356" s="80" t="s">
        <v>29</v>
      </c>
      <c r="D7356" s="80" t="s">
        <v>22623</v>
      </c>
      <c r="E7356" s="104" t="s">
        <v>22624</v>
      </c>
      <c r="F7356" s="107">
        <v>30091</v>
      </c>
      <c r="G7356" s="67" t="s">
        <v>69</v>
      </c>
      <c r="H7356" s="80" t="s">
        <v>385</v>
      </c>
      <c r="I7356" s="80" t="s">
        <v>22625</v>
      </c>
      <c r="J7356" s="104" t="s">
        <v>207</v>
      </c>
      <c r="K7356" s="67" t="s">
        <v>117</v>
      </c>
      <c r="L7356" s="67"/>
      <c r="M7356" s="67"/>
      <c r="N7356" s="67"/>
      <c r="O7356" s="81"/>
      <c r="P7356" s="81">
        <v>46081</v>
      </c>
      <c r="Q7356" s="103" t="str">
        <f>IFERROR(VLOOKUP(J7356,Настройка!$C$4:$E$121,2,),"Ошибка")</f>
        <v>R</v>
      </c>
    </row>
    <row r="7357" spans="1:17" ht="14.4" customHeight="1">
      <c r="A7357" s="67">
        <v>7352</v>
      </c>
      <c r="B7357" s="80" t="s">
        <v>180</v>
      </c>
      <c r="C7357" s="80" t="s">
        <v>29</v>
      </c>
      <c r="D7357" s="80" t="s">
        <v>22626</v>
      </c>
      <c r="E7357" s="104" t="s">
        <v>22627</v>
      </c>
      <c r="F7357" s="107">
        <v>28709</v>
      </c>
      <c r="G7357" s="67" t="s">
        <v>69</v>
      </c>
      <c r="H7357" s="80" t="s">
        <v>302</v>
      </c>
      <c r="I7357" s="80" t="s">
        <v>22628</v>
      </c>
      <c r="J7357" s="104" t="s">
        <v>208</v>
      </c>
      <c r="K7357" s="67" t="s">
        <v>117</v>
      </c>
      <c r="L7357" s="67"/>
      <c r="M7357" s="67"/>
      <c r="N7357" s="67"/>
      <c r="O7357" s="81"/>
      <c r="P7357" s="81">
        <v>46081</v>
      </c>
      <c r="Q7357" s="103" t="str">
        <f>IFERROR(VLOOKUP(J7357,Настройка!$C$4:$E$121,2,),"Ошибка")</f>
        <v>R</v>
      </c>
    </row>
    <row r="7358" spans="1:17" ht="14.4" customHeight="1">
      <c r="A7358" s="67">
        <v>7353</v>
      </c>
      <c r="B7358" s="80" t="s">
        <v>180</v>
      </c>
      <c r="C7358" s="80" t="s">
        <v>29</v>
      </c>
      <c r="D7358" s="80" t="s">
        <v>22629</v>
      </c>
      <c r="E7358" s="104" t="s">
        <v>22630</v>
      </c>
      <c r="F7358" s="107">
        <v>38054</v>
      </c>
      <c r="G7358" s="67" t="s">
        <v>69</v>
      </c>
      <c r="H7358" s="80" t="s">
        <v>309</v>
      </c>
      <c r="I7358" s="80" t="s">
        <v>22631</v>
      </c>
      <c r="J7358" s="104" t="s">
        <v>204</v>
      </c>
      <c r="K7358" s="67" t="s">
        <v>117</v>
      </c>
      <c r="L7358" s="67"/>
      <c r="M7358" s="67"/>
      <c r="N7358" s="67"/>
      <c r="O7358" s="81"/>
      <c r="P7358" s="81">
        <v>46081</v>
      </c>
      <c r="Q7358" s="103" t="str">
        <f>IFERROR(VLOOKUP(J7358,Настройка!$C$4:$E$121,2,),"Ошибка")</f>
        <v>R</v>
      </c>
    </row>
    <row r="7359" spans="1:17" ht="14.4" customHeight="1">
      <c r="A7359" s="67">
        <v>7354</v>
      </c>
      <c r="B7359" s="80" t="s">
        <v>180</v>
      </c>
      <c r="C7359" s="80" t="s">
        <v>29</v>
      </c>
      <c r="D7359" s="80" t="s">
        <v>22632</v>
      </c>
      <c r="E7359" s="104" t="s">
        <v>22633</v>
      </c>
      <c r="F7359" s="107">
        <v>39414</v>
      </c>
      <c r="G7359" s="67" t="s">
        <v>69</v>
      </c>
      <c r="H7359" s="80" t="s">
        <v>385</v>
      </c>
      <c r="I7359" s="80" t="s">
        <v>22634</v>
      </c>
      <c r="J7359" s="104" t="s">
        <v>204</v>
      </c>
      <c r="K7359" s="67" t="s">
        <v>117</v>
      </c>
      <c r="L7359" s="67"/>
      <c r="M7359" s="67"/>
      <c r="N7359" s="67"/>
      <c r="O7359" s="81"/>
      <c r="P7359" s="81">
        <v>46081</v>
      </c>
      <c r="Q7359" s="103" t="str">
        <f>IFERROR(VLOOKUP(J7359,Настройка!$C$4:$E$121,2,),"Ошибка")</f>
        <v>R</v>
      </c>
    </row>
    <row r="7360" spans="1:17" ht="14.4" customHeight="1">
      <c r="A7360" s="67">
        <v>7355</v>
      </c>
      <c r="B7360" s="80" t="s">
        <v>180</v>
      </c>
      <c r="C7360" s="80" t="s">
        <v>29</v>
      </c>
      <c r="D7360" s="80" t="s">
        <v>22635</v>
      </c>
      <c r="E7360" s="104" t="s">
        <v>22636</v>
      </c>
      <c r="F7360" s="107">
        <v>35065</v>
      </c>
      <c r="G7360" s="67" t="s">
        <v>69</v>
      </c>
      <c r="H7360" s="80" t="s">
        <v>302</v>
      </c>
      <c r="I7360" s="80" t="s">
        <v>22637</v>
      </c>
      <c r="J7360" s="104" t="s">
        <v>207</v>
      </c>
      <c r="K7360" s="67" t="s">
        <v>117</v>
      </c>
      <c r="L7360" s="67"/>
      <c r="M7360" s="67"/>
      <c r="N7360" s="67"/>
      <c r="O7360" s="81"/>
      <c r="P7360" s="81">
        <v>46081</v>
      </c>
      <c r="Q7360" s="103" t="str">
        <f>IFERROR(VLOOKUP(J7360,Настройка!$C$4:$E$121,2,),"Ошибка")</f>
        <v>R</v>
      </c>
    </row>
    <row r="7361" spans="1:17" ht="14.4" customHeight="1">
      <c r="A7361" s="67">
        <v>7356</v>
      </c>
      <c r="B7361" s="80" t="s">
        <v>180</v>
      </c>
      <c r="C7361" s="80" t="s">
        <v>29</v>
      </c>
      <c r="D7361" s="80" t="s">
        <v>22638</v>
      </c>
      <c r="E7361" s="104" t="s">
        <v>22639</v>
      </c>
      <c r="F7361" s="107">
        <v>37623</v>
      </c>
      <c r="G7361" s="67" t="s">
        <v>69</v>
      </c>
      <c r="H7361" s="80" t="s">
        <v>309</v>
      </c>
      <c r="I7361" s="80" t="s">
        <v>22640</v>
      </c>
      <c r="J7361" s="104" t="s">
        <v>204</v>
      </c>
      <c r="K7361" s="67" t="s">
        <v>117</v>
      </c>
      <c r="L7361" s="67"/>
      <c r="M7361" s="67"/>
      <c r="N7361" s="67"/>
      <c r="O7361" s="81"/>
      <c r="P7361" s="81">
        <v>46081</v>
      </c>
      <c r="Q7361" s="103" t="str">
        <f>IFERROR(VLOOKUP(J7361,Настройка!$C$4:$E$121,2,),"Ошибка")</f>
        <v>R</v>
      </c>
    </row>
    <row r="7362" spans="1:17" ht="14.4" customHeight="1">
      <c r="A7362" s="67">
        <v>7357</v>
      </c>
      <c r="B7362" s="80" t="s">
        <v>180</v>
      </c>
      <c r="C7362" s="80" t="s">
        <v>29</v>
      </c>
      <c r="D7362" s="80" t="s">
        <v>22641</v>
      </c>
      <c r="E7362" s="104" t="s">
        <v>22642</v>
      </c>
      <c r="F7362" s="107">
        <v>39361</v>
      </c>
      <c r="G7362" s="67" t="s">
        <v>69</v>
      </c>
      <c r="H7362" s="80" t="s">
        <v>302</v>
      </c>
      <c r="I7362" s="80" t="s">
        <v>22643</v>
      </c>
      <c r="J7362" s="104" t="s">
        <v>204</v>
      </c>
      <c r="K7362" s="67" t="s">
        <v>117</v>
      </c>
      <c r="L7362" s="67"/>
      <c r="M7362" s="67"/>
      <c r="N7362" s="67"/>
      <c r="O7362" s="81"/>
      <c r="P7362" s="81">
        <v>46081</v>
      </c>
      <c r="Q7362" s="103" t="str">
        <f>IFERROR(VLOOKUP(J7362,Настройка!$C$4:$E$121,2,),"Ошибка")</f>
        <v>R</v>
      </c>
    </row>
    <row r="7363" spans="1:17" ht="14.4" customHeight="1">
      <c r="A7363" s="67">
        <v>7358</v>
      </c>
      <c r="B7363" s="80" t="s">
        <v>180</v>
      </c>
      <c r="C7363" s="80" t="s">
        <v>29</v>
      </c>
      <c r="D7363" s="80" t="s">
        <v>22644</v>
      </c>
      <c r="E7363" s="104" t="s">
        <v>22645</v>
      </c>
      <c r="F7363" s="107">
        <v>30921</v>
      </c>
      <c r="G7363" s="67" t="s">
        <v>69</v>
      </c>
      <c r="H7363" s="80" t="s">
        <v>385</v>
      </c>
      <c r="I7363" s="80" t="s">
        <v>22646</v>
      </c>
      <c r="J7363" s="104" t="s">
        <v>207</v>
      </c>
      <c r="K7363" s="67" t="s">
        <v>117</v>
      </c>
      <c r="L7363" s="67"/>
      <c r="M7363" s="67"/>
      <c r="N7363" s="67"/>
      <c r="O7363" s="81"/>
      <c r="P7363" s="81">
        <v>46081</v>
      </c>
      <c r="Q7363" s="103" t="str">
        <f>IFERROR(VLOOKUP(J7363,Настройка!$C$4:$E$121,2,),"Ошибка")</f>
        <v>R</v>
      </c>
    </row>
    <row r="7364" spans="1:17" ht="14.4" customHeight="1">
      <c r="A7364" s="67">
        <v>7359</v>
      </c>
      <c r="B7364" s="80" t="s">
        <v>180</v>
      </c>
      <c r="C7364" s="80" t="s">
        <v>29</v>
      </c>
      <c r="D7364" s="80" t="s">
        <v>22647</v>
      </c>
      <c r="E7364" s="104" t="s">
        <v>22648</v>
      </c>
      <c r="F7364" s="107">
        <v>31576</v>
      </c>
      <c r="G7364" s="67" t="s">
        <v>69</v>
      </c>
      <c r="H7364" s="80" t="s">
        <v>309</v>
      </c>
      <c r="I7364" s="80" t="s">
        <v>22649</v>
      </c>
      <c r="J7364" s="104" t="s">
        <v>207</v>
      </c>
      <c r="K7364" s="67" t="s">
        <v>117</v>
      </c>
      <c r="L7364" s="67"/>
      <c r="M7364" s="67"/>
      <c r="N7364" s="67"/>
      <c r="O7364" s="81"/>
      <c r="P7364" s="81">
        <v>46081</v>
      </c>
      <c r="Q7364" s="103" t="str">
        <f>IFERROR(VLOOKUP(J7364,Настройка!$C$4:$E$121,2,),"Ошибка")</f>
        <v>R</v>
      </c>
    </row>
    <row r="7365" spans="1:17" ht="14.4" customHeight="1">
      <c r="A7365" s="67">
        <v>7360</v>
      </c>
      <c r="B7365" s="80" t="s">
        <v>180</v>
      </c>
      <c r="C7365" s="80" t="s">
        <v>29</v>
      </c>
      <c r="D7365" s="80" t="s">
        <v>22650</v>
      </c>
      <c r="E7365" s="104" t="s">
        <v>22651</v>
      </c>
      <c r="F7365" s="107">
        <v>38516</v>
      </c>
      <c r="G7365" s="67" t="s">
        <v>69</v>
      </c>
      <c r="H7365" s="80" t="s">
        <v>385</v>
      </c>
      <c r="I7365" s="80" t="s">
        <v>22652</v>
      </c>
      <c r="J7365" s="104" t="s">
        <v>222</v>
      </c>
      <c r="K7365" s="67" t="s">
        <v>121</v>
      </c>
      <c r="L7365" s="67"/>
      <c r="M7365" s="67"/>
      <c r="N7365" s="67"/>
      <c r="O7365" s="81"/>
      <c r="P7365" s="81">
        <v>46081</v>
      </c>
      <c r="Q7365" s="103" t="str">
        <f>IFERROR(VLOOKUP(J7365,Настройка!$C$4:$E$121,2,),"Ошибка")</f>
        <v>R</v>
      </c>
    </row>
    <row r="7366" spans="1:17" ht="14.4" customHeight="1">
      <c r="A7366" s="67">
        <v>7361</v>
      </c>
      <c r="B7366" s="80" t="s">
        <v>180</v>
      </c>
      <c r="C7366" s="80" t="s">
        <v>29</v>
      </c>
      <c r="D7366" s="80" t="s">
        <v>22653</v>
      </c>
      <c r="E7366" s="104" t="s">
        <v>22654</v>
      </c>
      <c r="F7366" s="107">
        <v>31672</v>
      </c>
      <c r="G7366" s="67" t="s">
        <v>69</v>
      </c>
      <c r="H7366" s="80" t="s">
        <v>302</v>
      </c>
      <c r="I7366" s="80" t="s">
        <v>22655</v>
      </c>
      <c r="J7366" s="104" t="s">
        <v>222</v>
      </c>
      <c r="K7366" s="67" t="s">
        <v>121</v>
      </c>
      <c r="L7366" s="67"/>
      <c r="M7366" s="67"/>
      <c r="N7366" s="67"/>
      <c r="O7366" s="81"/>
      <c r="P7366" s="81">
        <v>46081</v>
      </c>
      <c r="Q7366" s="103" t="str">
        <f>IFERROR(VLOOKUP(J7366,Настройка!$C$4:$E$121,2,),"Ошибка")</f>
        <v>R</v>
      </c>
    </row>
    <row r="7367" spans="1:17" ht="14.4" customHeight="1">
      <c r="A7367" s="67">
        <v>7362</v>
      </c>
      <c r="B7367" s="80" t="s">
        <v>180</v>
      </c>
      <c r="C7367" s="80" t="s">
        <v>29</v>
      </c>
      <c r="D7367" s="80" t="s">
        <v>22656</v>
      </c>
      <c r="E7367" s="104" t="s">
        <v>22657</v>
      </c>
      <c r="F7367" s="107">
        <v>31493</v>
      </c>
      <c r="G7367" s="67" t="s">
        <v>69</v>
      </c>
      <c r="H7367" s="80" t="s">
        <v>302</v>
      </c>
      <c r="I7367" s="80" t="s">
        <v>22658</v>
      </c>
      <c r="J7367" s="104" t="s">
        <v>222</v>
      </c>
      <c r="K7367" s="67" t="s">
        <v>121</v>
      </c>
      <c r="L7367" s="67"/>
      <c r="M7367" s="67"/>
      <c r="N7367" s="67"/>
      <c r="O7367" s="81"/>
      <c r="P7367" s="81">
        <v>46081</v>
      </c>
      <c r="Q7367" s="103" t="str">
        <f>IFERROR(VLOOKUP(J7367,Настройка!$C$4:$E$121,2,),"Ошибка")</f>
        <v>R</v>
      </c>
    </row>
    <row r="7368" spans="1:17" ht="14.4" customHeight="1">
      <c r="A7368" s="67">
        <v>7363</v>
      </c>
      <c r="B7368" s="80" t="s">
        <v>180</v>
      </c>
      <c r="C7368" s="80" t="s">
        <v>29</v>
      </c>
      <c r="D7368" s="80" t="s">
        <v>22659</v>
      </c>
      <c r="E7368" s="104" t="s">
        <v>22660</v>
      </c>
      <c r="F7368" s="107">
        <v>33181</v>
      </c>
      <c r="G7368" s="67" t="s">
        <v>69</v>
      </c>
      <c r="H7368" s="80" t="s">
        <v>302</v>
      </c>
      <c r="I7368" s="80" t="s">
        <v>22661</v>
      </c>
      <c r="J7368" s="104" t="s">
        <v>222</v>
      </c>
      <c r="K7368" s="67" t="s">
        <v>121</v>
      </c>
      <c r="L7368" s="67"/>
      <c r="M7368" s="67"/>
      <c r="N7368" s="67"/>
      <c r="O7368" s="81"/>
      <c r="P7368" s="81">
        <v>46081</v>
      </c>
      <c r="Q7368" s="103" t="str">
        <f>IFERROR(VLOOKUP(J7368,Настройка!$C$4:$E$121,2,),"Ошибка")</f>
        <v>R</v>
      </c>
    </row>
    <row r="7369" spans="1:17" ht="14.4" customHeight="1">
      <c r="A7369" s="67">
        <v>7364</v>
      </c>
      <c r="B7369" s="80" t="s">
        <v>180</v>
      </c>
      <c r="C7369" s="80" t="s">
        <v>29</v>
      </c>
      <c r="D7369" s="80" t="s">
        <v>22662</v>
      </c>
      <c r="E7369" s="104" t="s">
        <v>22663</v>
      </c>
      <c r="F7369" s="107">
        <v>36192</v>
      </c>
      <c r="G7369" s="67" t="s">
        <v>69</v>
      </c>
      <c r="H7369" s="80" t="s">
        <v>302</v>
      </c>
      <c r="I7369" s="80" t="s">
        <v>22664</v>
      </c>
      <c r="J7369" s="104" t="s">
        <v>222</v>
      </c>
      <c r="K7369" s="67" t="s">
        <v>121</v>
      </c>
      <c r="L7369" s="67"/>
      <c r="M7369" s="67"/>
      <c r="N7369" s="67"/>
      <c r="O7369" s="81"/>
      <c r="P7369" s="81">
        <v>46081</v>
      </c>
      <c r="Q7369" s="103" t="str">
        <f>IFERROR(VLOOKUP(J7369,Настройка!$C$4:$E$121,2,),"Ошибка")</f>
        <v>R</v>
      </c>
    </row>
    <row r="7370" spans="1:17" ht="14.4" customHeight="1">
      <c r="A7370" s="67">
        <v>7365</v>
      </c>
      <c r="B7370" s="80" t="s">
        <v>180</v>
      </c>
      <c r="C7370" s="80" t="s">
        <v>29</v>
      </c>
      <c r="D7370" s="80" t="s">
        <v>22665</v>
      </c>
      <c r="E7370" s="104" t="s">
        <v>22666</v>
      </c>
      <c r="F7370" s="107">
        <v>34426</v>
      </c>
      <c r="G7370" s="67" t="s">
        <v>67</v>
      </c>
      <c r="H7370" s="80"/>
      <c r="I7370" s="80" t="s">
        <v>22667</v>
      </c>
      <c r="J7370" s="104" t="s">
        <v>227</v>
      </c>
      <c r="K7370" s="67" t="s">
        <v>131</v>
      </c>
      <c r="L7370" s="67"/>
      <c r="M7370" s="67"/>
      <c r="N7370" s="67"/>
      <c r="O7370" s="81"/>
      <c r="P7370" s="81">
        <v>46082</v>
      </c>
      <c r="Q7370" s="103" t="str">
        <f>IFERROR(VLOOKUP(J7370,Настройка!$C$4:$E$121,2,),"Ошибка")</f>
        <v>R</v>
      </c>
    </row>
    <row r="7371" spans="1:17" ht="14.4" customHeight="1">
      <c r="A7371" s="67">
        <v>7366</v>
      </c>
      <c r="B7371" s="80" t="s">
        <v>180</v>
      </c>
      <c r="C7371" s="80" t="s">
        <v>29</v>
      </c>
      <c r="D7371" s="80" t="s">
        <v>22668</v>
      </c>
      <c r="E7371" s="104" t="s">
        <v>8544</v>
      </c>
      <c r="F7371" s="107">
        <v>36782</v>
      </c>
      <c r="G7371" s="67" t="s">
        <v>65</v>
      </c>
      <c r="H7371" s="80" t="s">
        <v>415</v>
      </c>
      <c r="I7371" s="80" t="s">
        <v>22669</v>
      </c>
      <c r="J7371" s="104" t="s">
        <v>227</v>
      </c>
      <c r="K7371" s="67" t="s">
        <v>131</v>
      </c>
      <c r="L7371" s="67" t="s">
        <v>152</v>
      </c>
      <c r="M7371" s="67" t="s">
        <v>166</v>
      </c>
      <c r="N7371" s="67" t="s">
        <v>180</v>
      </c>
      <c r="O7371" s="81">
        <v>46249</v>
      </c>
      <c r="P7371" s="81">
        <v>46082</v>
      </c>
      <c r="Q7371" s="103" t="str">
        <f>IFERROR(VLOOKUP(J7371,Настройка!$C$4:$E$121,2,),"Ошибка")</f>
        <v>R</v>
      </c>
    </row>
    <row r="7372" spans="1:17" ht="14.4" customHeight="1">
      <c r="A7372" s="67">
        <v>7367</v>
      </c>
      <c r="B7372" s="80" t="s">
        <v>180</v>
      </c>
      <c r="C7372" s="80" t="s">
        <v>29</v>
      </c>
      <c r="D7372" s="80" t="s">
        <v>22670</v>
      </c>
      <c r="E7372" s="104" t="s">
        <v>22671</v>
      </c>
      <c r="F7372" s="107">
        <v>36321</v>
      </c>
      <c r="G7372" s="67" t="s">
        <v>65</v>
      </c>
      <c r="H7372" s="80" t="s">
        <v>429</v>
      </c>
      <c r="I7372" s="80" t="s">
        <v>22672</v>
      </c>
      <c r="J7372" s="104" t="s">
        <v>202</v>
      </c>
      <c r="K7372" s="67" t="s">
        <v>117</v>
      </c>
      <c r="L7372" s="67" t="s">
        <v>152</v>
      </c>
      <c r="M7372" s="67" t="s">
        <v>166</v>
      </c>
      <c r="N7372" s="67" t="s">
        <v>180</v>
      </c>
      <c r="O7372" s="81">
        <v>46506</v>
      </c>
      <c r="P7372" s="81">
        <v>46082</v>
      </c>
      <c r="Q7372" s="103" t="str">
        <f>IFERROR(VLOOKUP(J7372,Настройка!$C$4:$E$121,2,),"Ошибка")</f>
        <v>ITR</v>
      </c>
    </row>
    <row r="7373" spans="1:17" ht="14.4" customHeight="1">
      <c r="A7373" s="67">
        <v>7368</v>
      </c>
      <c r="B7373" s="80" t="s">
        <v>180</v>
      </c>
      <c r="C7373" s="80" t="s">
        <v>29</v>
      </c>
      <c r="D7373" s="80" t="s">
        <v>22673</v>
      </c>
      <c r="E7373" s="104" t="s">
        <v>22674</v>
      </c>
      <c r="F7373" s="107">
        <v>31915</v>
      </c>
      <c r="G7373" s="67" t="s">
        <v>67</v>
      </c>
      <c r="H7373" s="80"/>
      <c r="I7373" s="80" t="s">
        <v>22675</v>
      </c>
      <c r="J7373" s="104" t="s">
        <v>138</v>
      </c>
      <c r="K7373" s="67" t="s">
        <v>109</v>
      </c>
      <c r="L7373" s="67"/>
      <c r="M7373" s="67"/>
      <c r="N7373" s="67"/>
      <c r="O7373" s="81"/>
      <c r="P7373" s="81">
        <v>46082</v>
      </c>
      <c r="Q7373" s="103" t="str">
        <f>IFERROR(VLOOKUP(J7373,Настройка!$C$4:$E$121,2,),"Ошибка")</f>
        <v>ITR</v>
      </c>
    </row>
    <row r="7374" spans="1:17" ht="14.4" customHeight="1">
      <c r="A7374" s="67">
        <v>7369</v>
      </c>
      <c r="B7374" s="80" t="s">
        <v>180</v>
      </c>
      <c r="C7374" s="80" t="s">
        <v>29</v>
      </c>
      <c r="D7374" s="80" t="s">
        <v>22676</v>
      </c>
      <c r="E7374" s="104" t="s">
        <v>22677</v>
      </c>
      <c r="F7374" s="107">
        <v>31783</v>
      </c>
      <c r="G7374" s="67" t="s">
        <v>77</v>
      </c>
      <c r="H7374" s="80" t="s">
        <v>19002</v>
      </c>
      <c r="I7374" s="80" t="s">
        <v>22678</v>
      </c>
      <c r="J7374" s="104" t="s">
        <v>167</v>
      </c>
      <c r="K7374" s="67" t="s">
        <v>109</v>
      </c>
      <c r="L7374" s="67"/>
      <c r="M7374" s="67"/>
      <c r="N7374" s="67"/>
      <c r="O7374" s="81"/>
      <c r="P7374" s="81">
        <v>46082</v>
      </c>
      <c r="Q7374" s="103" t="str">
        <f>IFERROR(VLOOKUP(J7374,Настройка!$C$4:$E$121,2,),"Ошибка")</f>
        <v>ITR</v>
      </c>
    </row>
    <row r="7375" spans="1:17" ht="14.4" customHeight="1">
      <c r="A7375" s="67">
        <v>7370</v>
      </c>
      <c r="B7375" s="80" t="s">
        <v>180</v>
      </c>
      <c r="C7375" s="80" t="s">
        <v>29</v>
      </c>
      <c r="D7375" s="80" t="s">
        <v>22679</v>
      </c>
      <c r="E7375" s="104" t="s">
        <v>22680</v>
      </c>
      <c r="F7375" s="107">
        <v>28511</v>
      </c>
      <c r="G7375" s="67" t="s">
        <v>83</v>
      </c>
      <c r="H7375" s="80"/>
      <c r="I7375" s="80" t="s">
        <v>22681</v>
      </c>
      <c r="J7375" s="104" t="s">
        <v>222</v>
      </c>
      <c r="K7375" s="67" t="s">
        <v>121</v>
      </c>
      <c r="L7375" s="67" t="s">
        <v>152</v>
      </c>
      <c r="M7375" s="67" t="s">
        <v>166</v>
      </c>
      <c r="N7375" s="67" t="s">
        <v>22682</v>
      </c>
      <c r="O7375" s="81">
        <v>46343</v>
      </c>
      <c r="P7375" s="81">
        <v>46082</v>
      </c>
      <c r="Q7375" s="103" t="str">
        <f>IFERROR(VLOOKUP(J7375,Настройка!$C$4:$E$121,2,),"Ошибка")</f>
        <v>R</v>
      </c>
    </row>
    <row r="7376" spans="1:17" ht="14.4" customHeight="1">
      <c r="A7376" s="67">
        <v>7371</v>
      </c>
      <c r="B7376" s="80" t="s">
        <v>180</v>
      </c>
      <c r="C7376" s="80" t="s">
        <v>29</v>
      </c>
      <c r="D7376" s="80" t="s">
        <v>22683</v>
      </c>
      <c r="E7376" s="104" t="s">
        <v>22684</v>
      </c>
      <c r="F7376" s="107">
        <v>37884</v>
      </c>
      <c r="G7376" s="67" t="s">
        <v>69</v>
      </c>
      <c r="H7376" s="80" t="s">
        <v>360</v>
      </c>
      <c r="I7376" s="80" t="s">
        <v>22685</v>
      </c>
      <c r="J7376" s="104" t="s">
        <v>213</v>
      </c>
      <c r="K7376" s="67" t="s">
        <v>121</v>
      </c>
      <c r="L7376" s="67"/>
      <c r="M7376" s="67"/>
      <c r="N7376" s="67"/>
      <c r="O7376" s="81"/>
      <c r="P7376" s="81">
        <v>46082</v>
      </c>
      <c r="Q7376" s="103" t="str">
        <f>IFERROR(VLOOKUP(J7376,Настройка!$C$4:$E$121,2,),"Ошибка")</f>
        <v>R</v>
      </c>
    </row>
    <row r="7377" spans="1:17" ht="14.4" customHeight="1">
      <c r="A7377" s="67">
        <v>7372</v>
      </c>
      <c r="B7377" s="80" t="s">
        <v>180</v>
      </c>
      <c r="C7377" s="80" t="s">
        <v>29</v>
      </c>
      <c r="D7377" s="80" t="s">
        <v>22686</v>
      </c>
      <c r="E7377" s="104" t="s">
        <v>22687</v>
      </c>
      <c r="F7377" s="107">
        <v>36049</v>
      </c>
      <c r="G7377" s="67" t="s">
        <v>67</v>
      </c>
      <c r="H7377" s="80" t="s">
        <v>401</v>
      </c>
      <c r="I7377" s="80" t="s">
        <v>22688</v>
      </c>
      <c r="J7377" s="104" t="s">
        <v>226</v>
      </c>
      <c r="K7377" s="67" t="s">
        <v>129</v>
      </c>
      <c r="L7377" s="67"/>
      <c r="M7377" s="67"/>
      <c r="N7377" s="67"/>
      <c r="O7377" s="81"/>
      <c r="P7377" s="81">
        <v>46082</v>
      </c>
      <c r="Q7377" s="103" t="str">
        <f>IFERROR(VLOOKUP(J7377,Настройка!$C$4:$E$121,2,),"Ошибка")</f>
        <v>R</v>
      </c>
    </row>
    <row r="7378" spans="1:17" ht="14.4" customHeight="1">
      <c r="A7378" s="67">
        <v>7373</v>
      </c>
      <c r="B7378" s="80" t="s">
        <v>180</v>
      </c>
      <c r="C7378" s="80" t="s">
        <v>29</v>
      </c>
      <c r="D7378" s="80" t="s">
        <v>22689</v>
      </c>
      <c r="E7378" s="104" t="s">
        <v>22690</v>
      </c>
      <c r="F7378" s="107">
        <v>36738</v>
      </c>
      <c r="G7378" s="67" t="s">
        <v>67</v>
      </c>
      <c r="H7378" s="80" t="s">
        <v>401</v>
      </c>
      <c r="I7378" s="80" t="s">
        <v>22691</v>
      </c>
      <c r="J7378" s="104" t="s">
        <v>226</v>
      </c>
      <c r="K7378" s="67" t="s">
        <v>129</v>
      </c>
      <c r="L7378" s="67"/>
      <c r="M7378" s="67"/>
      <c r="N7378" s="67"/>
      <c r="O7378" s="81"/>
      <c r="P7378" s="81">
        <v>46082</v>
      </c>
      <c r="Q7378" s="103" t="str">
        <f>IFERROR(VLOOKUP(J7378,Настройка!$C$4:$E$121,2,),"Ошибка")</f>
        <v>R</v>
      </c>
    </row>
    <row r="7379" spans="1:17" ht="14.4" customHeight="1">
      <c r="A7379" s="67">
        <v>7374</v>
      </c>
      <c r="B7379" s="80" t="s">
        <v>180</v>
      </c>
      <c r="C7379" s="80" t="s">
        <v>29</v>
      </c>
      <c r="D7379" s="80" t="s">
        <v>22692</v>
      </c>
      <c r="E7379" s="104" t="s">
        <v>22693</v>
      </c>
      <c r="F7379" s="107">
        <v>36293</v>
      </c>
      <c r="G7379" s="67" t="s">
        <v>77</v>
      </c>
      <c r="H7379" s="80" t="s">
        <v>22694</v>
      </c>
      <c r="I7379" s="80" t="s">
        <v>22695</v>
      </c>
      <c r="J7379" s="104" t="s">
        <v>118</v>
      </c>
      <c r="K7379" s="67" t="s">
        <v>109</v>
      </c>
      <c r="L7379" s="67"/>
      <c r="M7379" s="67"/>
      <c r="N7379" s="67"/>
      <c r="O7379" s="81"/>
      <c r="P7379" s="81">
        <v>46082</v>
      </c>
      <c r="Q7379" s="103" t="str">
        <f>IFERROR(VLOOKUP(J7379,Настройка!$C$4:$E$121,2,),"Ошибка")</f>
        <v>ITR</v>
      </c>
    </row>
    <row r="7380" spans="1:17" ht="14.4" customHeight="1">
      <c r="A7380" s="67">
        <v>7375</v>
      </c>
      <c r="B7380" s="80" t="s">
        <v>180</v>
      </c>
      <c r="C7380" s="80" t="s">
        <v>29</v>
      </c>
      <c r="D7380" s="80" t="s">
        <v>22696</v>
      </c>
      <c r="E7380" s="104" t="s">
        <v>22697</v>
      </c>
      <c r="F7380" s="107">
        <v>33485</v>
      </c>
      <c r="G7380" s="67" t="s">
        <v>69</v>
      </c>
      <c r="H7380" s="80" t="s">
        <v>302</v>
      </c>
      <c r="I7380" s="80" t="s">
        <v>22698</v>
      </c>
      <c r="J7380" s="104" t="s">
        <v>222</v>
      </c>
      <c r="K7380" s="67" t="s">
        <v>121</v>
      </c>
      <c r="L7380" s="67"/>
      <c r="M7380" s="67"/>
      <c r="N7380" s="67"/>
      <c r="O7380" s="81"/>
      <c r="P7380" s="81">
        <v>46082</v>
      </c>
      <c r="Q7380" s="103" t="str">
        <f>IFERROR(VLOOKUP(J7380,Настройка!$C$4:$E$121,2,),"Ошибка")</f>
        <v>R</v>
      </c>
    </row>
    <row r="7381" spans="1:17" ht="14.4" customHeight="1">
      <c r="A7381" s="67">
        <v>7376</v>
      </c>
      <c r="B7381" s="80" t="s">
        <v>180</v>
      </c>
      <c r="C7381" s="80" t="s">
        <v>29</v>
      </c>
      <c r="D7381" s="80" t="s">
        <v>22699</v>
      </c>
      <c r="E7381" s="104" t="s">
        <v>22700</v>
      </c>
      <c r="F7381" s="107">
        <v>27979</v>
      </c>
      <c r="G7381" s="67" t="s">
        <v>69</v>
      </c>
      <c r="H7381" s="80" t="s">
        <v>309</v>
      </c>
      <c r="I7381" s="80" t="s">
        <v>22701</v>
      </c>
      <c r="J7381" s="104" t="s">
        <v>222</v>
      </c>
      <c r="K7381" s="67" t="s">
        <v>121</v>
      </c>
      <c r="L7381" s="67"/>
      <c r="M7381" s="67"/>
      <c r="N7381" s="67"/>
      <c r="O7381" s="81"/>
      <c r="P7381" s="81">
        <v>46082</v>
      </c>
      <c r="Q7381" s="103" t="str">
        <f>IFERROR(VLOOKUP(J7381,Настройка!$C$4:$E$121,2,),"Ошибка")</f>
        <v>R</v>
      </c>
    </row>
    <row r="7382" spans="1:17" ht="14.4" customHeight="1">
      <c r="A7382" s="67">
        <v>7377</v>
      </c>
      <c r="B7382" s="80" t="s">
        <v>180</v>
      </c>
      <c r="C7382" s="80" t="s">
        <v>29</v>
      </c>
      <c r="D7382" s="80" t="s">
        <v>22702</v>
      </c>
      <c r="E7382" s="104" t="s">
        <v>22703</v>
      </c>
      <c r="F7382" s="107">
        <v>26985</v>
      </c>
      <c r="G7382" s="67" t="s">
        <v>69</v>
      </c>
      <c r="H7382" s="80" t="s">
        <v>356</v>
      </c>
      <c r="I7382" s="80" t="s">
        <v>22704</v>
      </c>
      <c r="J7382" s="104" t="s">
        <v>222</v>
      </c>
      <c r="K7382" s="67" t="s">
        <v>121</v>
      </c>
      <c r="L7382" s="67"/>
      <c r="M7382" s="67"/>
      <c r="N7382" s="67"/>
      <c r="O7382" s="81"/>
      <c r="P7382" s="81">
        <v>46082</v>
      </c>
      <c r="Q7382" s="103" t="str">
        <f>IFERROR(VLOOKUP(J7382,Настройка!$C$4:$E$121,2,),"Ошибка")</f>
        <v>R</v>
      </c>
    </row>
    <row r="7383" spans="1:17" ht="14.4" customHeight="1">
      <c r="A7383" s="67">
        <v>7378</v>
      </c>
      <c r="B7383" s="80" t="s">
        <v>180</v>
      </c>
      <c r="C7383" s="80" t="s">
        <v>29</v>
      </c>
      <c r="D7383" s="80" t="s">
        <v>22705</v>
      </c>
      <c r="E7383" s="104" t="s">
        <v>22706</v>
      </c>
      <c r="F7383" s="107">
        <v>27978</v>
      </c>
      <c r="G7383" s="67" t="s">
        <v>69</v>
      </c>
      <c r="H7383" s="80" t="s">
        <v>309</v>
      </c>
      <c r="I7383" s="80" t="s">
        <v>22707</v>
      </c>
      <c r="J7383" s="104" t="s">
        <v>222</v>
      </c>
      <c r="K7383" s="67" t="s">
        <v>121</v>
      </c>
      <c r="L7383" s="67"/>
      <c r="M7383" s="67"/>
      <c r="N7383" s="67"/>
      <c r="O7383" s="81"/>
      <c r="P7383" s="81">
        <v>46082</v>
      </c>
      <c r="Q7383" s="103" t="str">
        <f>IFERROR(VLOOKUP(J7383,Настройка!$C$4:$E$121,2,),"Ошибка")</f>
        <v>R</v>
      </c>
    </row>
    <row r="7384" spans="1:17" ht="14.4" customHeight="1">
      <c r="A7384" s="67">
        <v>7379</v>
      </c>
      <c r="B7384" s="80" t="s">
        <v>180</v>
      </c>
      <c r="C7384" s="80" t="s">
        <v>29</v>
      </c>
      <c r="D7384" s="80" t="s">
        <v>22708</v>
      </c>
      <c r="E7384" s="104" t="s">
        <v>22709</v>
      </c>
      <c r="F7384" s="107">
        <v>29176</v>
      </c>
      <c r="G7384" s="67" t="s">
        <v>69</v>
      </c>
      <c r="H7384" s="80" t="s">
        <v>302</v>
      </c>
      <c r="I7384" s="80" t="s">
        <v>22710</v>
      </c>
      <c r="J7384" s="104" t="s">
        <v>222</v>
      </c>
      <c r="K7384" s="67" t="s">
        <v>121</v>
      </c>
      <c r="L7384" s="67"/>
      <c r="M7384" s="67"/>
      <c r="N7384" s="67"/>
      <c r="O7384" s="81"/>
      <c r="P7384" s="81">
        <v>46082</v>
      </c>
      <c r="Q7384" s="103" t="str">
        <f>IFERROR(VLOOKUP(J7384,Настройка!$C$4:$E$121,2,),"Ошибка")</f>
        <v>R</v>
      </c>
    </row>
    <row r="7385" spans="1:17" ht="14.4" customHeight="1">
      <c r="A7385" s="67">
        <v>7380</v>
      </c>
      <c r="B7385" s="80" t="s">
        <v>180</v>
      </c>
      <c r="C7385" s="80" t="s">
        <v>29</v>
      </c>
      <c r="D7385" s="80" t="s">
        <v>22711</v>
      </c>
      <c r="E7385" s="104" t="s">
        <v>22712</v>
      </c>
      <c r="F7385" s="107">
        <v>26745</v>
      </c>
      <c r="G7385" s="67" t="s">
        <v>69</v>
      </c>
      <c r="H7385" s="80" t="s">
        <v>334</v>
      </c>
      <c r="I7385" s="80" t="s">
        <v>22713</v>
      </c>
      <c r="J7385" s="104" t="s">
        <v>222</v>
      </c>
      <c r="K7385" s="67" t="s">
        <v>121</v>
      </c>
      <c r="L7385" s="67"/>
      <c r="M7385" s="67"/>
      <c r="N7385" s="67"/>
      <c r="O7385" s="81"/>
      <c r="P7385" s="81">
        <v>46082</v>
      </c>
      <c r="Q7385" s="103" t="str">
        <f>IFERROR(VLOOKUP(J7385,Настройка!$C$4:$E$121,2,),"Ошибка")</f>
        <v>R</v>
      </c>
    </row>
    <row r="7386" spans="1:17" ht="14.4" customHeight="1">
      <c r="A7386" s="67">
        <v>7381</v>
      </c>
      <c r="B7386" s="80" t="s">
        <v>180</v>
      </c>
      <c r="C7386" s="80" t="s">
        <v>29</v>
      </c>
      <c r="D7386" s="80" t="s">
        <v>22714</v>
      </c>
      <c r="E7386" s="104" t="s">
        <v>22715</v>
      </c>
      <c r="F7386" s="107">
        <v>34796</v>
      </c>
      <c r="G7386" s="67" t="s">
        <v>69</v>
      </c>
      <c r="H7386" s="80" t="s">
        <v>309</v>
      </c>
      <c r="I7386" s="80" t="s">
        <v>22716</v>
      </c>
      <c r="J7386" s="104" t="s">
        <v>222</v>
      </c>
      <c r="K7386" s="67" t="s">
        <v>121</v>
      </c>
      <c r="L7386" s="67"/>
      <c r="M7386" s="67"/>
      <c r="N7386" s="67"/>
      <c r="O7386" s="81"/>
      <c r="P7386" s="81">
        <v>46082</v>
      </c>
      <c r="Q7386" s="103" t="str">
        <f>IFERROR(VLOOKUP(J7386,Настройка!$C$4:$E$121,2,),"Ошибка")</f>
        <v>R</v>
      </c>
    </row>
    <row r="7387" spans="1:17" ht="14.4" customHeight="1">
      <c r="A7387" s="67">
        <v>7382</v>
      </c>
      <c r="B7387" s="80" t="s">
        <v>180</v>
      </c>
      <c r="C7387" s="80" t="s">
        <v>29</v>
      </c>
      <c r="D7387" s="80" t="s">
        <v>22717</v>
      </c>
      <c r="E7387" s="104" t="s">
        <v>22718</v>
      </c>
      <c r="F7387" s="107">
        <v>32147</v>
      </c>
      <c r="G7387" s="67" t="s">
        <v>67</v>
      </c>
      <c r="H7387" s="80" t="s">
        <v>401</v>
      </c>
      <c r="I7387" s="80" t="s">
        <v>22719</v>
      </c>
      <c r="J7387" s="104" t="s">
        <v>222</v>
      </c>
      <c r="K7387" s="67" t="s">
        <v>121</v>
      </c>
      <c r="L7387" s="67"/>
      <c r="M7387" s="67"/>
      <c r="N7387" s="67"/>
      <c r="O7387" s="81"/>
      <c r="P7387" s="81">
        <v>46082</v>
      </c>
      <c r="Q7387" s="103" t="str">
        <f>IFERROR(VLOOKUP(J7387,Настройка!$C$4:$E$121,2,),"Ошибка")</f>
        <v>R</v>
      </c>
    </row>
    <row r="7388" spans="1:17" ht="14.4" customHeight="1">
      <c r="A7388" s="67">
        <v>7383</v>
      </c>
      <c r="B7388" s="80" t="s">
        <v>180</v>
      </c>
      <c r="C7388" s="80" t="s">
        <v>29</v>
      </c>
      <c r="D7388" s="80" t="s">
        <v>22720</v>
      </c>
      <c r="E7388" s="104" t="s">
        <v>22721</v>
      </c>
      <c r="F7388" s="107">
        <v>35046</v>
      </c>
      <c r="G7388" s="67" t="s">
        <v>67</v>
      </c>
      <c r="H7388" s="80"/>
      <c r="I7388" s="80" t="s">
        <v>22722</v>
      </c>
      <c r="J7388" s="104" t="s">
        <v>222</v>
      </c>
      <c r="K7388" s="67" t="s">
        <v>121</v>
      </c>
      <c r="L7388" s="67"/>
      <c r="M7388" s="67"/>
      <c r="N7388" s="67"/>
      <c r="O7388" s="81"/>
      <c r="P7388" s="81">
        <v>46082</v>
      </c>
      <c r="Q7388" s="103" t="str">
        <f>IFERROR(VLOOKUP(J7388,Настройка!$C$4:$E$121,2,),"Ошибка")</f>
        <v>R</v>
      </c>
    </row>
    <row r="7389" spans="1:17" ht="14.4" customHeight="1">
      <c r="A7389" s="67">
        <v>7384</v>
      </c>
      <c r="B7389" s="80" t="s">
        <v>180</v>
      </c>
      <c r="C7389" s="80" t="s">
        <v>29</v>
      </c>
      <c r="D7389" s="80" t="s">
        <v>22723</v>
      </c>
      <c r="E7389" s="104" t="s">
        <v>22724</v>
      </c>
      <c r="F7389" s="107">
        <v>28568</v>
      </c>
      <c r="G7389" s="67" t="s">
        <v>69</v>
      </c>
      <c r="H7389" s="80" t="s">
        <v>302</v>
      </c>
      <c r="I7389" s="80" t="s">
        <v>22725</v>
      </c>
      <c r="J7389" s="104" t="s">
        <v>222</v>
      </c>
      <c r="K7389" s="67" t="s">
        <v>121</v>
      </c>
      <c r="L7389" s="67"/>
      <c r="M7389" s="67"/>
      <c r="N7389" s="67"/>
      <c r="O7389" s="81"/>
      <c r="P7389" s="81">
        <v>46082</v>
      </c>
      <c r="Q7389" s="103" t="str">
        <f>IFERROR(VLOOKUP(J7389,Настройка!$C$4:$E$121,2,),"Ошибка")</f>
        <v>R</v>
      </c>
    </row>
    <row r="7390" spans="1:17" ht="14.4" customHeight="1">
      <c r="A7390" s="67">
        <v>7385</v>
      </c>
      <c r="B7390" s="80" t="s">
        <v>180</v>
      </c>
      <c r="C7390" s="80" t="s">
        <v>29</v>
      </c>
      <c r="D7390" s="80" t="s">
        <v>22726</v>
      </c>
      <c r="E7390" s="104" t="s">
        <v>22727</v>
      </c>
      <c r="F7390" s="107">
        <v>29245</v>
      </c>
      <c r="G7390" s="67" t="s">
        <v>69</v>
      </c>
      <c r="H7390" s="80" t="s">
        <v>302</v>
      </c>
      <c r="I7390" s="80" t="s">
        <v>22728</v>
      </c>
      <c r="J7390" s="104" t="s">
        <v>222</v>
      </c>
      <c r="K7390" s="67" t="s">
        <v>121</v>
      </c>
      <c r="L7390" s="67"/>
      <c r="M7390" s="67"/>
      <c r="N7390" s="67"/>
      <c r="O7390" s="81"/>
      <c r="P7390" s="81">
        <v>46082</v>
      </c>
      <c r="Q7390" s="103" t="str">
        <f>IFERROR(VLOOKUP(J7390,Настройка!$C$4:$E$121,2,),"Ошибка")</f>
        <v>R</v>
      </c>
    </row>
    <row r="7391" spans="1:17" ht="14.4" customHeight="1">
      <c r="A7391" s="67">
        <v>7386</v>
      </c>
      <c r="B7391" s="80" t="s">
        <v>180</v>
      </c>
      <c r="C7391" s="80" t="s">
        <v>29</v>
      </c>
      <c r="D7391" s="80" t="s">
        <v>22729</v>
      </c>
      <c r="E7391" s="104" t="s">
        <v>22730</v>
      </c>
      <c r="F7391" s="107">
        <v>34466</v>
      </c>
      <c r="G7391" s="67" t="s">
        <v>69</v>
      </c>
      <c r="H7391" s="80" t="s">
        <v>356</v>
      </c>
      <c r="I7391" s="80" t="s">
        <v>22731</v>
      </c>
      <c r="J7391" s="104" t="s">
        <v>222</v>
      </c>
      <c r="K7391" s="67" t="s">
        <v>121</v>
      </c>
      <c r="L7391" s="67"/>
      <c r="M7391" s="67"/>
      <c r="N7391" s="67"/>
      <c r="O7391" s="81"/>
      <c r="P7391" s="81">
        <v>46082</v>
      </c>
      <c r="Q7391" s="103" t="str">
        <f>IFERROR(VLOOKUP(J7391,Настройка!$C$4:$E$121,2,),"Ошибка")</f>
        <v>R</v>
      </c>
    </row>
    <row r="7392" spans="1:17" ht="14.4" customHeight="1">
      <c r="A7392" s="67">
        <v>7387</v>
      </c>
      <c r="B7392" s="80" t="s">
        <v>180</v>
      </c>
      <c r="C7392" s="80" t="s">
        <v>29</v>
      </c>
      <c r="D7392" s="80" t="s">
        <v>22732</v>
      </c>
      <c r="E7392" s="104" t="s">
        <v>22733</v>
      </c>
      <c r="F7392" s="107">
        <v>31669</v>
      </c>
      <c r="G7392" s="67" t="s">
        <v>69</v>
      </c>
      <c r="H7392" s="80" t="s">
        <v>302</v>
      </c>
      <c r="I7392" s="80" t="s">
        <v>22734</v>
      </c>
      <c r="J7392" s="104" t="s">
        <v>222</v>
      </c>
      <c r="K7392" s="67" t="s">
        <v>121</v>
      </c>
      <c r="L7392" s="67"/>
      <c r="M7392" s="67"/>
      <c r="N7392" s="67"/>
      <c r="O7392" s="81"/>
      <c r="P7392" s="81">
        <v>46082</v>
      </c>
      <c r="Q7392" s="103" t="str">
        <f>IFERROR(VLOOKUP(J7392,Настройка!$C$4:$E$121,2,),"Ошибка")</f>
        <v>R</v>
      </c>
    </row>
    <row r="7393" spans="1:17" ht="14.4" customHeight="1">
      <c r="A7393" s="67">
        <v>7388</v>
      </c>
      <c r="B7393" s="80" t="s">
        <v>180</v>
      </c>
      <c r="C7393" s="80" t="s">
        <v>29</v>
      </c>
      <c r="D7393" s="80" t="s">
        <v>22735</v>
      </c>
      <c r="E7393" s="104" t="s">
        <v>22736</v>
      </c>
      <c r="F7393" s="107">
        <v>27663</v>
      </c>
      <c r="G7393" s="67" t="s">
        <v>69</v>
      </c>
      <c r="H7393" s="80" t="s">
        <v>302</v>
      </c>
      <c r="I7393" s="80" t="s">
        <v>22737</v>
      </c>
      <c r="J7393" s="104" t="s">
        <v>222</v>
      </c>
      <c r="K7393" s="67" t="s">
        <v>121</v>
      </c>
      <c r="L7393" s="67"/>
      <c r="M7393" s="67"/>
      <c r="N7393" s="67"/>
      <c r="O7393" s="81"/>
      <c r="P7393" s="81">
        <v>46082</v>
      </c>
      <c r="Q7393" s="103" t="str">
        <f>IFERROR(VLOOKUP(J7393,Настройка!$C$4:$E$121,2,),"Ошибка")</f>
        <v>R</v>
      </c>
    </row>
    <row r="7394" spans="1:17" ht="14.4" customHeight="1">
      <c r="A7394" s="67">
        <v>7389</v>
      </c>
      <c r="B7394" s="80" t="s">
        <v>180</v>
      </c>
      <c r="C7394" s="80" t="s">
        <v>29</v>
      </c>
      <c r="D7394" s="80" t="s">
        <v>22738</v>
      </c>
      <c r="E7394" s="104" t="s">
        <v>22739</v>
      </c>
      <c r="F7394" s="107">
        <v>37315</v>
      </c>
      <c r="G7394" s="67" t="s">
        <v>69</v>
      </c>
      <c r="H7394" s="80" t="s">
        <v>309</v>
      </c>
      <c r="I7394" s="80" t="s">
        <v>22740</v>
      </c>
      <c r="J7394" s="104" t="s">
        <v>222</v>
      </c>
      <c r="K7394" s="67" t="s">
        <v>121</v>
      </c>
      <c r="L7394" s="67"/>
      <c r="M7394" s="67"/>
      <c r="N7394" s="67"/>
      <c r="O7394" s="81"/>
      <c r="P7394" s="81">
        <v>46082</v>
      </c>
      <c r="Q7394" s="103" t="str">
        <f>IFERROR(VLOOKUP(J7394,Настройка!$C$4:$E$121,2,),"Ошибка")</f>
        <v>R</v>
      </c>
    </row>
    <row r="7395" spans="1:17" ht="14.4" customHeight="1">
      <c r="A7395" s="67">
        <v>7390</v>
      </c>
      <c r="B7395" s="80" t="s">
        <v>180</v>
      </c>
      <c r="C7395" s="80" t="s">
        <v>29</v>
      </c>
      <c r="D7395" s="80" t="s">
        <v>22741</v>
      </c>
      <c r="E7395" s="104" t="s">
        <v>22742</v>
      </c>
      <c r="F7395" s="107">
        <v>36123</v>
      </c>
      <c r="G7395" s="67" t="s">
        <v>93</v>
      </c>
      <c r="H7395" s="80" t="s">
        <v>679</v>
      </c>
      <c r="I7395" s="80" t="s">
        <v>22743</v>
      </c>
      <c r="J7395" s="104" t="s">
        <v>222</v>
      </c>
      <c r="K7395" s="67" t="s">
        <v>121</v>
      </c>
      <c r="L7395" s="67"/>
      <c r="M7395" s="67"/>
      <c r="N7395" s="67"/>
      <c r="O7395" s="81"/>
      <c r="P7395" s="81">
        <v>46083</v>
      </c>
      <c r="Q7395" s="103" t="str">
        <f>IFERROR(VLOOKUP(J7395,Настройка!$C$4:$E$121,2,),"Ошибка")</f>
        <v>R</v>
      </c>
    </row>
    <row r="7396" spans="1:17" ht="14.4" customHeight="1">
      <c r="A7396" s="67">
        <v>7391</v>
      </c>
      <c r="B7396" s="80" t="s">
        <v>180</v>
      </c>
      <c r="C7396" s="80" t="s">
        <v>29</v>
      </c>
      <c r="D7396" s="80" t="s">
        <v>22744</v>
      </c>
      <c r="E7396" s="104" t="s">
        <v>22745</v>
      </c>
      <c r="F7396" s="107">
        <v>36587</v>
      </c>
      <c r="G7396" s="67" t="s">
        <v>77</v>
      </c>
      <c r="H7396" s="80" t="s">
        <v>8029</v>
      </c>
      <c r="I7396" s="80" t="s">
        <v>22746</v>
      </c>
      <c r="J7396" s="104" t="s">
        <v>118</v>
      </c>
      <c r="K7396" s="67" t="s">
        <v>109</v>
      </c>
      <c r="L7396" s="67"/>
      <c r="M7396" s="67"/>
      <c r="N7396" s="67"/>
      <c r="O7396" s="81"/>
      <c r="P7396" s="81">
        <v>46083</v>
      </c>
      <c r="Q7396" s="103" t="str">
        <f>IFERROR(VLOOKUP(J7396,Настройка!$C$4:$E$121,2,),"Ошибка")</f>
        <v>ITR</v>
      </c>
    </row>
    <row r="7397" spans="1:17" ht="14.4" customHeight="1">
      <c r="A7397" s="67">
        <v>7392</v>
      </c>
      <c r="B7397" s="80" t="s">
        <v>180</v>
      </c>
      <c r="C7397" s="80" t="s">
        <v>29</v>
      </c>
      <c r="D7397" s="80" t="s">
        <v>22747</v>
      </c>
      <c r="E7397" s="104" t="s">
        <v>22748</v>
      </c>
      <c r="F7397" s="107">
        <v>32198</v>
      </c>
      <c r="G7397" s="67" t="s">
        <v>67</v>
      </c>
      <c r="H7397" s="80" t="s">
        <v>401</v>
      </c>
      <c r="I7397" s="80" t="s">
        <v>22749</v>
      </c>
      <c r="J7397" s="104" t="s">
        <v>226</v>
      </c>
      <c r="K7397" s="67" t="s">
        <v>129</v>
      </c>
      <c r="L7397" s="67"/>
      <c r="M7397" s="67"/>
      <c r="N7397" s="67"/>
      <c r="O7397" s="81"/>
      <c r="P7397" s="81">
        <v>46083</v>
      </c>
      <c r="Q7397" s="103" t="str">
        <f>IFERROR(VLOOKUP(J7397,Настройка!$C$4:$E$121,2,),"Ошибка")</f>
        <v>R</v>
      </c>
    </row>
    <row r="7398" spans="1:17" ht="14.4" customHeight="1">
      <c r="A7398" s="67">
        <v>7393</v>
      </c>
      <c r="B7398" s="80" t="s">
        <v>180</v>
      </c>
      <c r="C7398" s="80" t="s">
        <v>29</v>
      </c>
      <c r="D7398" s="80" t="s">
        <v>22750</v>
      </c>
      <c r="E7398" s="104" t="s">
        <v>22751</v>
      </c>
      <c r="F7398" s="107">
        <v>33502</v>
      </c>
      <c r="G7398" s="67" t="s">
        <v>89</v>
      </c>
      <c r="H7398" s="80" t="s">
        <v>602</v>
      </c>
      <c r="I7398" s="80" t="s">
        <v>22752</v>
      </c>
      <c r="J7398" s="104" t="s">
        <v>227</v>
      </c>
      <c r="K7398" s="67" t="s">
        <v>131</v>
      </c>
      <c r="L7398" s="67" t="s">
        <v>152</v>
      </c>
      <c r="M7398" s="67" t="s">
        <v>166</v>
      </c>
      <c r="N7398" s="67" t="s">
        <v>180</v>
      </c>
      <c r="O7398" s="81">
        <v>46375</v>
      </c>
      <c r="P7398" s="81">
        <v>46083</v>
      </c>
      <c r="Q7398" s="103" t="str">
        <f>IFERROR(VLOOKUP(J7398,Настройка!$C$4:$E$121,2,),"Ошибка")</f>
        <v>R</v>
      </c>
    </row>
    <row r="7399" spans="1:17" ht="14.4" customHeight="1">
      <c r="A7399" s="67">
        <v>7394</v>
      </c>
      <c r="B7399" s="80" t="s">
        <v>180</v>
      </c>
      <c r="C7399" s="80" t="s">
        <v>29</v>
      </c>
      <c r="D7399" s="80" t="s">
        <v>22753</v>
      </c>
      <c r="E7399" s="104" t="s">
        <v>22754</v>
      </c>
      <c r="F7399" s="107">
        <v>33576</v>
      </c>
      <c r="G7399" s="67" t="s">
        <v>89</v>
      </c>
      <c r="H7399" s="80" t="s">
        <v>602</v>
      </c>
      <c r="I7399" s="80" t="s">
        <v>22755</v>
      </c>
      <c r="J7399" s="104" t="s">
        <v>226</v>
      </c>
      <c r="K7399" s="67" t="s">
        <v>129</v>
      </c>
      <c r="L7399" s="67" t="s">
        <v>152</v>
      </c>
      <c r="M7399" s="67" t="s">
        <v>166</v>
      </c>
      <c r="N7399" s="67" t="s">
        <v>180</v>
      </c>
      <c r="O7399" s="81">
        <v>46375</v>
      </c>
      <c r="P7399" s="81">
        <v>46083</v>
      </c>
      <c r="Q7399" s="103" t="str">
        <f>IFERROR(VLOOKUP(J7399,Настройка!$C$4:$E$121,2,),"Ошибка")</f>
        <v>R</v>
      </c>
    </row>
    <row r="7400" spans="1:17" ht="14.4" customHeight="1">
      <c r="A7400" s="67">
        <v>7395</v>
      </c>
      <c r="B7400" s="80" t="s">
        <v>180</v>
      </c>
      <c r="C7400" s="80" t="s">
        <v>29</v>
      </c>
      <c r="D7400" s="80" t="s">
        <v>22756</v>
      </c>
      <c r="E7400" s="104" t="s">
        <v>22757</v>
      </c>
      <c r="F7400" s="107">
        <v>35021</v>
      </c>
      <c r="G7400" s="67" t="s">
        <v>89</v>
      </c>
      <c r="H7400" s="80" t="s">
        <v>602</v>
      </c>
      <c r="I7400" s="80" t="s">
        <v>22758</v>
      </c>
      <c r="J7400" s="104" t="s">
        <v>226</v>
      </c>
      <c r="K7400" s="67" t="s">
        <v>129</v>
      </c>
      <c r="L7400" s="67" t="s">
        <v>152</v>
      </c>
      <c r="M7400" s="67" t="s">
        <v>166</v>
      </c>
      <c r="N7400" s="67" t="s">
        <v>180</v>
      </c>
      <c r="O7400" s="81">
        <v>46375</v>
      </c>
      <c r="P7400" s="81">
        <v>46083</v>
      </c>
      <c r="Q7400" s="103" t="str">
        <f>IFERROR(VLOOKUP(J7400,Настройка!$C$4:$E$121,2,),"Ошибка")</f>
        <v>R</v>
      </c>
    </row>
    <row r="7401" spans="1:17" ht="14.4" customHeight="1">
      <c r="A7401" s="67">
        <v>7396</v>
      </c>
      <c r="B7401" s="80" t="s">
        <v>180</v>
      </c>
      <c r="C7401" s="80" t="s">
        <v>29</v>
      </c>
      <c r="D7401" s="80" t="s">
        <v>22759</v>
      </c>
      <c r="E7401" s="104" t="s">
        <v>22760</v>
      </c>
      <c r="F7401" s="107">
        <v>34282</v>
      </c>
      <c r="G7401" s="67" t="s">
        <v>65</v>
      </c>
      <c r="H7401" s="80" t="s">
        <v>405</v>
      </c>
      <c r="I7401" s="80" t="s">
        <v>22761</v>
      </c>
      <c r="J7401" s="104" t="s">
        <v>227</v>
      </c>
      <c r="K7401" s="67" t="s">
        <v>131</v>
      </c>
      <c r="L7401" s="67" t="s">
        <v>152</v>
      </c>
      <c r="M7401" s="67" t="s">
        <v>166</v>
      </c>
      <c r="N7401" s="67" t="s">
        <v>180</v>
      </c>
      <c r="O7401" s="81">
        <v>46249</v>
      </c>
      <c r="P7401" s="81">
        <v>46082</v>
      </c>
      <c r="Q7401" s="103" t="str">
        <f>IFERROR(VLOOKUP(J7401,Настройка!$C$4:$E$121,2,),"Ошибка")</f>
        <v>R</v>
      </c>
    </row>
    <row r="7402" spans="1:17" ht="14.4" customHeight="1">
      <c r="A7402" s="67">
        <v>7397</v>
      </c>
      <c r="B7402" s="80" t="s">
        <v>180</v>
      </c>
      <c r="C7402" s="80" t="s">
        <v>29</v>
      </c>
      <c r="D7402" s="80" t="s">
        <v>22762</v>
      </c>
      <c r="E7402" s="104" t="s">
        <v>22763</v>
      </c>
      <c r="F7402" s="107">
        <v>35470</v>
      </c>
      <c r="G7402" s="67" t="s">
        <v>77</v>
      </c>
      <c r="H7402" s="80" t="s">
        <v>22764</v>
      </c>
      <c r="I7402" s="80" t="s">
        <v>22765</v>
      </c>
      <c r="J7402" s="104" t="s">
        <v>118</v>
      </c>
      <c r="K7402" s="67" t="s">
        <v>109</v>
      </c>
      <c r="L7402" s="67"/>
      <c r="M7402" s="67"/>
      <c r="N7402" s="67"/>
      <c r="O7402" s="81"/>
      <c r="P7402" s="81">
        <v>46084</v>
      </c>
      <c r="Q7402" s="103" t="str">
        <f>IFERROR(VLOOKUP(J7402,Настройка!$C$4:$E$121,2,),"Ошибка")</f>
        <v>ITR</v>
      </c>
    </row>
    <row r="7403" spans="1:17" ht="14.4" customHeight="1">
      <c r="A7403" s="67">
        <v>7398</v>
      </c>
      <c r="B7403" s="80" t="s">
        <v>180</v>
      </c>
      <c r="C7403" s="80" t="s">
        <v>29</v>
      </c>
      <c r="D7403" s="80" t="s">
        <v>22766</v>
      </c>
      <c r="E7403" s="104" t="s">
        <v>22767</v>
      </c>
      <c r="F7403" s="107">
        <v>37026</v>
      </c>
      <c r="G7403" s="67" t="s">
        <v>67</v>
      </c>
      <c r="H7403" s="80"/>
      <c r="I7403" s="80" t="s">
        <v>22768</v>
      </c>
      <c r="J7403" s="104" t="s">
        <v>227</v>
      </c>
      <c r="K7403" s="67" t="s">
        <v>131</v>
      </c>
      <c r="L7403" s="67"/>
      <c r="M7403" s="67"/>
      <c r="N7403" s="67"/>
      <c r="O7403" s="81"/>
      <c r="P7403" s="81">
        <v>46084</v>
      </c>
      <c r="Q7403" s="103" t="str">
        <f>IFERROR(VLOOKUP(J7403,Настройка!$C$4:$E$121,2,),"Ошибка")</f>
        <v>R</v>
      </c>
    </row>
    <row r="7404" spans="1:17" ht="14.4" customHeight="1">
      <c r="A7404" s="67">
        <v>7399</v>
      </c>
      <c r="B7404" s="80" t="s">
        <v>180</v>
      </c>
      <c r="C7404" s="80" t="s">
        <v>29</v>
      </c>
      <c r="D7404" s="80" t="s">
        <v>22769</v>
      </c>
      <c r="E7404" s="104" t="s">
        <v>22770</v>
      </c>
      <c r="F7404" s="107">
        <v>29404</v>
      </c>
      <c r="G7404" s="67" t="s">
        <v>77</v>
      </c>
      <c r="H7404" s="80" t="s">
        <v>3607</v>
      </c>
      <c r="I7404" s="80" t="s">
        <v>22771</v>
      </c>
      <c r="J7404" s="104" t="s">
        <v>213</v>
      </c>
      <c r="K7404" s="67" t="s">
        <v>121</v>
      </c>
      <c r="L7404" s="67"/>
      <c r="M7404" s="67"/>
      <c r="N7404" s="67"/>
      <c r="O7404" s="81"/>
      <c r="P7404" s="81">
        <v>46084</v>
      </c>
      <c r="Q7404" s="103" t="str">
        <f>IFERROR(VLOOKUP(J7404,Настройка!$C$4:$E$121,2,),"Ошибка")</f>
        <v>R</v>
      </c>
    </row>
    <row r="7405" spans="1:17" ht="14.4" customHeight="1">
      <c r="A7405" s="67">
        <v>7400</v>
      </c>
      <c r="B7405" s="80" t="s">
        <v>180</v>
      </c>
      <c r="C7405" s="80" t="s">
        <v>29</v>
      </c>
      <c r="D7405" s="80" t="s">
        <v>22772</v>
      </c>
      <c r="E7405" s="104" t="s">
        <v>22773</v>
      </c>
      <c r="F7405" s="107">
        <v>38149</v>
      </c>
      <c r="G7405" s="67" t="s">
        <v>67</v>
      </c>
      <c r="H7405" s="80"/>
      <c r="I7405" s="80" t="s">
        <v>22774</v>
      </c>
      <c r="J7405" s="104" t="s">
        <v>227</v>
      </c>
      <c r="K7405" s="67" t="s">
        <v>131</v>
      </c>
      <c r="L7405" s="67"/>
      <c r="M7405" s="67"/>
      <c r="N7405" s="67"/>
      <c r="O7405" s="81"/>
      <c r="P7405" s="81">
        <v>46085</v>
      </c>
      <c r="Q7405" s="103" t="str">
        <f>IFERROR(VLOOKUP(J7405,Настройка!$C$4:$E$121,2,),"Ошибка")</f>
        <v>R</v>
      </c>
    </row>
    <row r="7406" spans="1:17" ht="14.4" customHeight="1">
      <c r="A7406" s="67">
        <v>7401</v>
      </c>
      <c r="B7406" s="80" t="s">
        <v>180</v>
      </c>
      <c r="C7406" s="80" t="s">
        <v>29</v>
      </c>
      <c r="D7406" s="80" t="s">
        <v>22775</v>
      </c>
      <c r="E7406" s="104" t="s">
        <v>22776</v>
      </c>
      <c r="F7406" s="107">
        <v>34489</v>
      </c>
      <c r="G7406" s="67" t="s">
        <v>67</v>
      </c>
      <c r="H7406" s="80"/>
      <c r="I7406" s="80" t="s">
        <v>22777</v>
      </c>
      <c r="J7406" s="104" t="s">
        <v>227</v>
      </c>
      <c r="K7406" s="67" t="s">
        <v>131</v>
      </c>
      <c r="L7406" s="67"/>
      <c r="M7406" s="67"/>
      <c r="N7406" s="67"/>
      <c r="O7406" s="81"/>
      <c r="P7406" s="81">
        <v>46085</v>
      </c>
      <c r="Q7406" s="103" t="str">
        <f>IFERROR(VLOOKUP(J7406,Настройка!$C$4:$E$121,2,),"Ошибка")</f>
        <v>R</v>
      </c>
    </row>
    <row r="7407" spans="1:17" ht="14.4" customHeight="1">
      <c r="A7407" s="67">
        <v>7402</v>
      </c>
      <c r="B7407" s="80" t="s">
        <v>180</v>
      </c>
      <c r="C7407" s="80" t="s">
        <v>29</v>
      </c>
      <c r="D7407" s="80" t="s">
        <v>22778</v>
      </c>
      <c r="E7407" s="104" t="s">
        <v>22779</v>
      </c>
      <c r="F7407" s="107">
        <v>26979</v>
      </c>
      <c r="G7407" s="67" t="s">
        <v>67</v>
      </c>
      <c r="H7407" s="80"/>
      <c r="I7407" s="80" t="s">
        <v>22780</v>
      </c>
      <c r="J7407" s="104" t="s">
        <v>202</v>
      </c>
      <c r="K7407" s="67" t="s">
        <v>131</v>
      </c>
      <c r="L7407" s="67"/>
      <c r="M7407" s="67"/>
      <c r="N7407" s="67"/>
      <c r="O7407" s="81"/>
      <c r="P7407" s="81">
        <v>46085</v>
      </c>
      <c r="Q7407" s="103" t="str">
        <f>IFERROR(VLOOKUP(J7407,Настройка!$C$4:$E$121,2,),"Ошибка")</f>
        <v>ITR</v>
      </c>
    </row>
    <row r="7408" spans="1:17" ht="14.4" customHeight="1">
      <c r="A7408" s="67">
        <v>7403</v>
      </c>
      <c r="B7408" s="80" t="s">
        <v>180</v>
      </c>
      <c r="C7408" s="80" t="s">
        <v>29</v>
      </c>
      <c r="D7408" s="80" t="s">
        <v>22781</v>
      </c>
      <c r="E7408" s="104" t="s">
        <v>22782</v>
      </c>
      <c r="F7408" s="107">
        <v>33456</v>
      </c>
      <c r="G7408" s="67" t="s">
        <v>67</v>
      </c>
      <c r="H7408" s="80"/>
      <c r="I7408" s="80" t="s">
        <v>22783</v>
      </c>
      <c r="J7408" s="104" t="s">
        <v>227</v>
      </c>
      <c r="K7408" s="67" t="s">
        <v>131</v>
      </c>
      <c r="L7408" s="67"/>
      <c r="M7408" s="67"/>
      <c r="N7408" s="67"/>
      <c r="O7408" s="81"/>
      <c r="P7408" s="81">
        <v>46085</v>
      </c>
      <c r="Q7408" s="103" t="str">
        <f>IFERROR(VLOOKUP(J7408,Настройка!$C$4:$E$121,2,),"Ошибка")</f>
        <v>R</v>
      </c>
    </row>
    <row r="7409" spans="1:17" ht="14.4" customHeight="1">
      <c r="A7409" s="67">
        <v>7404</v>
      </c>
      <c r="B7409" s="80" t="s">
        <v>180</v>
      </c>
      <c r="C7409" s="80" t="s">
        <v>29</v>
      </c>
      <c r="D7409" s="80" t="s">
        <v>22784</v>
      </c>
      <c r="E7409" s="104" t="s">
        <v>22785</v>
      </c>
      <c r="F7409" s="107">
        <v>35789</v>
      </c>
      <c r="G7409" s="67" t="s">
        <v>67</v>
      </c>
      <c r="H7409" s="80"/>
      <c r="I7409" s="80" t="s">
        <v>22786</v>
      </c>
      <c r="J7409" s="104" t="s">
        <v>227</v>
      </c>
      <c r="K7409" s="67" t="s">
        <v>131</v>
      </c>
      <c r="L7409" s="67"/>
      <c r="M7409" s="67"/>
      <c r="N7409" s="67"/>
      <c r="O7409" s="81"/>
      <c r="P7409" s="81">
        <v>46085</v>
      </c>
      <c r="Q7409" s="103" t="str">
        <f>IFERROR(VLOOKUP(J7409,Настройка!$C$4:$E$121,2,),"Ошибка")</f>
        <v>R</v>
      </c>
    </row>
    <row r="7410" spans="1:17" ht="14.4" customHeight="1">
      <c r="A7410" s="67">
        <v>7405</v>
      </c>
      <c r="B7410" s="80" t="s">
        <v>180</v>
      </c>
      <c r="C7410" s="80" t="s">
        <v>29</v>
      </c>
      <c r="D7410" s="80" t="s">
        <v>22787</v>
      </c>
      <c r="E7410" s="104" t="s">
        <v>22788</v>
      </c>
      <c r="F7410" s="107">
        <v>35119</v>
      </c>
      <c r="G7410" s="67" t="s">
        <v>77</v>
      </c>
      <c r="H7410" s="80" t="s">
        <v>22789</v>
      </c>
      <c r="I7410" s="80" t="s">
        <v>22790</v>
      </c>
      <c r="J7410" s="104" t="s">
        <v>120</v>
      </c>
      <c r="K7410" s="67" t="s">
        <v>109</v>
      </c>
      <c r="L7410" s="67"/>
      <c r="M7410" s="67"/>
      <c r="N7410" s="67"/>
      <c r="O7410" s="81"/>
      <c r="P7410" s="81">
        <v>46085</v>
      </c>
      <c r="Q7410" s="103" t="str">
        <f>IFERROR(VLOOKUP(J7410,Настройка!$C$4:$E$121,2,),"Ошибка")</f>
        <v>ITR</v>
      </c>
    </row>
    <row r="7411" spans="1:17" ht="14.4" customHeight="1">
      <c r="A7411" s="67">
        <v>7406</v>
      </c>
      <c r="B7411" s="80" t="s">
        <v>180</v>
      </c>
      <c r="C7411" s="80" t="s">
        <v>29</v>
      </c>
      <c r="D7411" s="80" t="s">
        <v>22791</v>
      </c>
      <c r="E7411" s="104" t="s">
        <v>22792</v>
      </c>
      <c r="F7411" s="107">
        <v>25210</v>
      </c>
      <c r="G7411" s="67" t="s">
        <v>83</v>
      </c>
      <c r="H7411" s="80"/>
      <c r="I7411" s="80" t="s">
        <v>22793</v>
      </c>
      <c r="J7411" s="104" t="s">
        <v>199</v>
      </c>
      <c r="K7411" s="67" t="s">
        <v>121</v>
      </c>
      <c r="L7411" s="67" t="s">
        <v>152</v>
      </c>
      <c r="M7411" s="67" t="s">
        <v>166</v>
      </c>
      <c r="N7411" s="67" t="s">
        <v>180</v>
      </c>
      <c r="O7411" s="81">
        <v>46506</v>
      </c>
      <c r="P7411" s="81">
        <v>46086</v>
      </c>
      <c r="Q7411" s="103" t="str">
        <f>IFERROR(VLOOKUP(J7411,Настройка!$C$4:$E$121,2,),"Ошибка")</f>
        <v>ITR</v>
      </c>
    </row>
    <row r="7412" spans="1:17" ht="14.4" customHeight="1">
      <c r="A7412" s="67">
        <v>7407</v>
      </c>
      <c r="B7412" s="80" t="s">
        <v>180</v>
      </c>
      <c r="C7412" s="80" t="s">
        <v>29</v>
      </c>
      <c r="D7412" s="80" t="s">
        <v>22794</v>
      </c>
      <c r="E7412" s="104" t="s">
        <v>22795</v>
      </c>
      <c r="F7412" s="107">
        <v>37610</v>
      </c>
      <c r="G7412" s="67" t="s">
        <v>67</v>
      </c>
      <c r="H7412" s="80" t="s">
        <v>401</v>
      </c>
      <c r="I7412" s="80" t="s">
        <v>22796</v>
      </c>
      <c r="J7412" s="104" t="s">
        <v>227</v>
      </c>
      <c r="K7412" s="67" t="s">
        <v>131</v>
      </c>
      <c r="L7412" s="67"/>
      <c r="M7412" s="67"/>
      <c r="N7412" s="67"/>
      <c r="O7412" s="81"/>
      <c r="P7412" s="81">
        <v>46086</v>
      </c>
      <c r="Q7412" s="103" t="str">
        <f>IFERROR(VLOOKUP(J7412,Настройка!$C$4:$E$121,2,),"Ошибка")</f>
        <v>R</v>
      </c>
    </row>
    <row r="7413" spans="1:17" ht="14.4" customHeight="1">
      <c r="A7413" s="67">
        <v>7408</v>
      </c>
      <c r="B7413" s="80" t="s">
        <v>180</v>
      </c>
      <c r="C7413" s="80" t="s">
        <v>29</v>
      </c>
      <c r="D7413" s="80" t="s">
        <v>22797</v>
      </c>
      <c r="E7413" s="104" t="s">
        <v>22798</v>
      </c>
      <c r="F7413" s="107">
        <v>27998</v>
      </c>
      <c r="G7413" s="67" t="s">
        <v>93</v>
      </c>
      <c r="H7413" s="80" t="s">
        <v>814</v>
      </c>
      <c r="I7413" s="80" t="s">
        <v>22799</v>
      </c>
      <c r="J7413" s="104" t="s">
        <v>208</v>
      </c>
      <c r="K7413" s="67" t="s">
        <v>117</v>
      </c>
      <c r="L7413" s="67"/>
      <c r="M7413" s="67"/>
      <c r="N7413" s="67"/>
      <c r="O7413" s="81"/>
      <c r="P7413" s="81">
        <v>46086</v>
      </c>
      <c r="Q7413" s="103" t="str">
        <f>IFERROR(VLOOKUP(J7413,Настройка!$C$4:$E$121,2,),"Ошибка")</f>
        <v>R</v>
      </c>
    </row>
    <row r="7414" spans="1:17" ht="14.4" customHeight="1">
      <c r="A7414" s="67">
        <v>7409</v>
      </c>
      <c r="B7414" s="80" t="s">
        <v>180</v>
      </c>
      <c r="C7414" s="80" t="s">
        <v>29</v>
      </c>
      <c r="D7414" s="80" t="s">
        <v>22800</v>
      </c>
      <c r="E7414" s="104" t="s">
        <v>22801</v>
      </c>
      <c r="F7414" s="107">
        <v>31714</v>
      </c>
      <c r="G7414" s="67" t="s">
        <v>93</v>
      </c>
      <c r="H7414" s="80" t="s">
        <v>814</v>
      </c>
      <c r="I7414" s="80" t="s">
        <v>22802</v>
      </c>
      <c r="J7414" s="104" t="s">
        <v>204</v>
      </c>
      <c r="K7414" s="67" t="s">
        <v>117</v>
      </c>
      <c r="L7414" s="67"/>
      <c r="M7414" s="67"/>
      <c r="N7414" s="67"/>
      <c r="O7414" s="81"/>
      <c r="P7414" s="81">
        <v>46086</v>
      </c>
      <c r="Q7414" s="103" t="str">
        <f>IFERROR(VLOOKUP(J7414,Настройка!$C$4:$E$121,2,),"Ошибка")</f>
        <v>R</v>
      </c>
    </row>
    <row r="7415" spans="1:17" ht="14.4" customHeight="1">
      <c r="A7415" s="67">
        <v>7410</v>
      </c>
      <c r="B7415" s="80" t="s">
        <v>180</v>
      </c>
      <c r="C7415" s="80" t="s">
        <v>29</v>
      </c>
      <c r="D7415" s="80" t="s">
        <v>22803</v>
      </c>
      <c r="E7415" s="104" t="s">
        <v>22804</v>
      </c>
      <c r="F7415" s="107">
        <v>37565</v>
      </c>
      <c r="G7415" s="67" t="s">
        <v>93</v>
      </c>
      <c r="H7415" s="80" t="s">
        <v>814</v>
      </c>
      <c r="I7415" s="80" t="s">
        <v>22805</v>
      </c>
      <c r="J7415" s="104" t="s">
        <v>205</v>
      </c>
      <c r="K7415" s="67" t="s">
        <v>117</v>
      </c>
      <c r="L7415" s="67"/>
      <c r="M7415" s="67"/>
      <c r="N7415" s="67"/>
      <c r="O7415" s="81"/>
      <c r="P7415" s="81">
        <v>46086</v>
      </c>
      <c r="Q7415" s="103" t="str">
        <f>IFERROR(VLOOKUP(J7415,Настройка!$C$4:$E$121,2,),"Ошибка")</f>
        <v>R</v>
      </c>
    </row>
    <row r="7416" spans="1:17" ht="14.4" customHeight="1">
      <c r="A7416" s="67">
        <v>7411</v>
      </c>
      <c r="B7416" s="80" t="s">
        <v>180</v>
      </c>
      <c r="C7416" s="80" t="s">
        <v>29</v>
      </c>
      <c r="D7416" s="80" t="s">
        <v>22806</v>
      </c>
      <c r="E7416" s="104" t="s">
        <v>22807</v>
      </c>
      <c r="F7416" s="107">
        <v>32341</v>
      </c>
      <c r="G7416" s="67" t="s">
        <v>93</v>
      </c>
      <c r="H7416" s="80" t="s">
        <v>814</v>
      </c>
      <c r="I7416" s="80" t="s">
        <v>22808</v>
      </c>
      <c r="J7416" s="104" t="s">
        <v>204</v>
      </c>
      <c r="K7416" s="67" t="s">
        <v>117</v>
      </c>
      <c r="L7416" s="67"/>
      <c r="M7416" s="67"/>
      <c r="N7416" s="67"/>
      <c r="O7416" s="81"/>
      <c r="P7416" s="81">
        <v>46086</v>
      </c>
      <c r="Q7416" s="103" t="str">
        <f>IFERROR(VLOOKUP(J7416,Настройка!$C$4:$E$121,2,),"Ошибка")</f>
        <v>R</v>
      </c>
    </row>
    <row r="7417" spans="1:17" ht="14.4" customHeight="1">
      <c r="A7417" s="67">
        <v>7412</v>
      </c>
      <c r="B7417" s="80" t="s">
        <v>180</v>
      </c>
      <c r="C7417" s="80" t="s">
        <v>29</v>
      </c>
      <c r="D7417" s="80" t="s">
        <v>22809</v>
      </c>
      <c r="E7417" s="104" t="s">
        <v>22810</v>
      </c>
      <c r="F7417" s="107">
        <v>38045</v>
      </c>
      <c r="G7417" s="67" t="s">
        <v>89</v>
      </c>
      <c r="H7417" s="80" t="s">
        <v>602</v>
      </c>
      <c r="I7417" s="80" t="s">
        <v>22811</v>
      </c>
      <c r="J7417" s="104" t="s">
        <v>204</v>
      </c>
      <c r="K7417" s="67" t="s">
        <v>117</v>
      </c>
      <c r="L7417" s="67" t="s">
        <v>152</v>
      </c>
      <c r="M7417" s="67" t="s">
        <v>166</v>
      </c>
      <c r="N7417" s="67" t="s">
        <v>180</v>
      </c>
      <c r="O7417" s="81">
        <v>46375</v>
      </c>
      <c r="P7417" s="81">
        <v>46086</v>
      </c>
      <c r="Q7417" s="103" t="str">
        <f>IFERROR(VLOOKUP(J7417,Настройка!$C$4:$E$121,2,),"Ошибка")</f>
        <v>R</v>
      </c>
    </row>
    <row r="7418" spans="1:17" ht="14.4" customHeight="1">
      <c r="A7418" s="67">
        <v>7413</v>
      </c>
      <c r="B7418" s="80" t="s">
        <v>180</v>
      </c>
      <c r="C7418" s="80" t="s">
        <v>29</v>
      </c>
      <c r="D7418" s="80" t="s">
        <v>22812</v>
      </c>
      <c r="E7418" s="104" t="s">
        <v>22813</v>
      </c>
      <c r="F7418" s="107">
        <v>31121</v>
      </c>
      <c r="G7418" s="67" t="s">
        <v>77</v>
      </c>
      <c r="H7418" s="80" t="s">
        <v>8276</v>
      </c>
      <c r="I7418" s="80" t="s">
        <v>22814</v>
      </c>
      <c r="J7418" s="104" t="s">
        <v>181</v>
      </c>
      <c r="K7418" s="67" t="s">
        <v>109</v>
      </c>
      <c r="L7418" s="67"/>
      <c r="M7418" s="67"/>
      <c r="N7418" s="67"/>
      <c r="O7418" s="81"/>
      <c r="P7418" s="81">
        <v>46087</v>
      </c>
      <c r="Q7418" s="103" t="str">
        <f>IFERROR(VLOOKUP(J7418,Настройка!$C$4:$E$121,2,),"Ошибка")</f>
        <v>ITR</v>
      </c>
    </row>
    <row r="7419" spans="1:17" ht="14.4" customHeight="1">
      <c r="A7419" s="67">
        <v>7414</v>
      </c>
      <c r="B7419" s="80" t="s">
        <v>180</v>
      </c>
      <c r="C7419" s="80" t="s">
        <v>29</v>
      </c>
      <c r="D7419" s="80" t="s">
        <v>22815</v>
      </c>
      <c r="E7419" s="104" t="s">
        <v>22816</v>
      </c>
      <c r="F7419" s="107">
        <v>38492</v>
      </c>
      <c r="G7419" s="67" t="s">
        <v>67</v>
      </c>
      <c r="H7419" s="80"/>
      <c r="I7419" s="80" t="s">
        <v>22817</v>
      </c>
      <c r="J7419" s="104" t="s">
        <v>227</v>
      </c>
      <c r="K7419" s="67" t="s">
        <v>131</v>
      </c>
      <c r="L7419" s="67"/>
      <c r="M7419" s="67"/>
      <c r="N7419" s="67"/>
      <c r="O7419" s="81"/>
      <c r="P7419" s="81">
        <v>46087</v>
      </c>
      <c r="Q7419" s="103" t="str">
        <f>IFERROR(VLOOKUP(J7419,Настройка!$C$4:$E$121,2,),"Ошибка")</f>
        <v>R</v>
      </c>
    </row>
    <row r="7420" spans="1:17" ht="14.4" customHeight="1">
      <c r="A7420" s="67">
        <v>7415</v>
      </c>
      <c r="B7420" s="80" t="s">
        <v>180</v>
      </c>
      <c r="C7420" s="80" t="s">
        <v>29</v>
      </c>
      <c r="D7420" s="80" t="s">
        <v>22818</v>
      </c>
      <c r="E7420" s="104" t="s">
        <v>22819</v>
      </c>
      <c r="F7420" s="107">
        <v>34761</v>
      </c>
      <c r="G7420" s="67" t="s">
        <v>93</v>
      </c>
      <c r="H7420" s="80" t="s">
        <v>814</v>
      </c>
      <c r="I7420" s="80" t="s">
        <v>22820</v>
      </c>
      <c r="J7420" s="104" t="s">
        <v>213</v>
      </c>
      <c r="K7420" s="67" t="s">
        <v>121</v>
      </c>
      <c r="L7420" s="67"/>
      <c r="M7420" s="67"/>
      <c r="N7420" s="67"/>
      <c r="O7420" s="81"/>
      <c r="P7420" s="81">
        <v>46087</v>
      </c>
      <c r="Q7420" s="103" t="str">
        <f>IFERROR(VLOOKUP(J7420,Настройка!$C$4:$E$121,2,),"Ошибка")</f>
        <v>R</v>
      </c>
    </row>
    <row r="7421" spans="1:17" ht="14.4" customHeight="1">
      <c r="A7421" s="67">
        <v>7416</v>
      </c>
      <c r="B7421" s="80" t="s">
        <v>180</v>
      </c>
      <c r="C7421" s="80" t="s">
        <v>29</v>
      </c>
      <c r="D7421" s="80" t="s">
        <v>22821</v>
      </c>
      <c r="E7421" s="104" t="s">
        <v>22822</v>
      </c>
      <c r="F7421" s="107">
        <v>29737</v>
      </c>
      <c r="G7421" s="67" t="s">
        <v>87</v>
      </c>
      <c r="H7421" s="80"/>
      <c r="I7421" s="80" t="s">
        <v>22823</v>
      </c>
      <c r="J7421" s="104" t="s">
        <v>204</v>
      </c>
      <c r="K7421" s="67" t="s">
        <v>117</v>
      </c>
      <c r="L7421" s="67"/>
      <c r="M7421" s="67"/>
      <c r="N7421" s="67"/>
      <c r="O7421" s="81"/>
      <c r="P7421" s="81">
        <v>46087</v>
      </c>
      <c r="Q7421" s="103" t="str">
        <f>IFERROR(VLOOKUP(J7421,Настройка!$C$4:$E$121,2,),"Ошибка")</f>
        <v>R</v>
      </c>
    </row>
    <row r="7422" spans="1:17" ht="14.4" customHeight="1">
      <c r="A7422" s="67">
        <v>7417</v>
      </c>
      <c r="B7422" s="80" t="s">
        <v>180</v>
      </c>
      <c r="C7422" s="80" t="s">
        <v>29</v>
      </c>
      <c r="D7422" s="80" t="s">
        <v>22824</v>
      </c>
      <c r="E7422" s="104" t="s">
        <v>22825</v>
      </c>
      <c r="F7422" s="107">
        <v>37083</v>
      </c>
      <c r="G7422" s="67" t="s">
        <v>67</v>
      </c>
      <c r="H7422" s="80"/>
      <c r="I7422" s="80" t="s">
        <v>22826</v>
      </c>
      <c r="J7422" s="104" t="s">
        <v>227</v>
      </c>
      <c r="K7422" s="67" t="s">
        <v>131</v>
      </c>
      <c r="L7422" s="67"/>
      <c r="M7422" s="67"/>
      <c r="N7422" s="67"/>
      <c r="O7422" s="81"/>
      <c r="P7422" s="81">
        <v>46087</v>
      </c>
      <c r="Q7422" s="103" t="str">
        <f>IFERROR(VLOOKUP(J7422,Настройка!$C$4:$E$121,2,),"Ошибка")</f>
        <v>R</v>
      </c>
    </row>
    <row r="7423" spans="1:17" ht="14.4" customHeight="1">
      <c r="A7423" s="67">
        <v>7418</v>
      </c>
      <c r="B7423" s="80" t="s">
        <v>180</v>
      </c>
      <c r="C7423" s="80" t="s">
        <v>29</v>
      </c>
      <c r="D7423" s="80" t="s">
        <v>22827</v>
      </c>
      <c r="E7423" s="104" t="s">
        <v>22828</v>
      </c>
      <c r="F7423" s="107">
        <v>38280</v>
      </c>
      <c r="G7423" s="67" t="s">
        <v>93</v>
      </c>
      <c r="H7423" s="80" t="s">
        <v>814</v>
      </c>
      <c r="I7423" s="80" t="s">
        <v>22829</v>
      </c>
      <c r="J7423" s="104" t="s">
        <v>222</v>
      </c>
      <c r="K7423" s="67" t="s">
        <v>121</v>
      </c>
      <c r="L7423" s="67"/>
      <c r="M7423" s="67"/>
      <c r="N7423" s="67"/>
      <c r="O7423" s="81"/>
      <c r="P7423" s="81">
        <v>46087</v>
      </c>
      <c r="Q7423" s="103" t="str">
        <f>IFERROR(VLOOKUP(J7423,Настройка!$C$4:$E$121,2,),"Ошибка")</f>
        <v>R</v>
      </c>
    </row>
    <row r="7424" spans="1:17" ht="14.4" customHeight="1">
      <c r="A7424" s="67">
        <v>7419</v>
      </c>
      <c r="B7424" s="80" t="s">
        <v>180</v>
      </c>
      <c r="C7424" s="80" t="s">
        <v>29</v>
      </c>
      <c r="D7424" s="80" t="s">
        <v>22830</v>
      </c>
      <c r="E7424" s="104" t="s">
        <v>22831</v>
      </c>
      <c r="F7424" s="107">
        <v>29366</v>
      </c>
      <c r="G7424" s="67" t="s">
        <v>93</v>
      </c>
      <c r="H7424" s="80" t="s">
        <v>814</v>
      </c>
      <c r="I7424" s="80" t="s">
        <v>22832</v>
      </c>
      <c r="J7424" s="104" t="s">
        <v>168</v>
      </c>
      <c r="K7424" s="67" t="s">
        <v>109</v>
      </c>
      <c r="L7424" s="67"/>
      <c r="M7424" s="67"/>
      <c r="N7424" s="67"/>
      <c r="O7424" s="81"/>
      <c r="P7424" s="81">
        <v>46087</v>
      </c>
      <c r="Q7424" s="103" t="str">
        <f>IFERROR(VLOOKUP(J7424,Настройка!$C$4:$E$121,2,),"Ошибка")</f>
        <v>ITR</v>
      </c>
    </row>
    <row r="7425" spans="1:17" ht="14.4" customHeight="1">
      <c r="A7425" s="67">
        <v>7420</v>
      </c>
      <c r="B7425" s="80" t="s">
        <v>180</v>
      </c>
      <c r="C7425" s="80" t="s">
        <v>29</v>
      </c>
      <c r="D7425" s="80" t="s">
        <v>22833</v>
      </c>
      <c r="E7425" s="104" t="s">
        <v>22834</v>
      </c>
      <c r="F7425" s="107">
        <v>34010</v>
      </c>
      <c r="G7425" s="67" t="s">
        <v>67</v>
      </c>
      <c r="H7425" s="80"/>
      <c r="I7425" s="80" t="s">
        <v>22835</v>
      </c>
      <c r="J7425" s="104" t="s">
        <v>227</v>
      </c>
      <c r="K7425" s="67" t="s">
        <v>131</v>
      </c>
      <c r="L7425" s="67"/>
      <c r="M7425" s="67"/>
      <c r="N7425" s="67"/>
      <c r="O7425" s="81"/>
      <c r="P7425" s="81">
        <v>46087</v>
      </c>
      <c r="Q7425" s="103" t="str">
        <f>IFERROR(VLOOKUP(J7425,Настройка!$C$4:$E$121,2,),"Ошибка")</f>
        <v>R</v>
      </c>
    </row>
    <row r="7426" spans="1:17" ht="14.4" customHeight="1">
      <c r="A7426" s="67">
        <v>7421</v>
      </c>
      <c r="B7426" s="80" t="s">
        <v>180</v>
      </c>
      <c r="C7426" s="80" t="s">
        <v>29</v>
      </c>
      <c r="D7426" s="80" t="s">
        <v>22836</v>
      </c>
      <c r="E7426" s="104" t="s">
        <v>22837</v>
      </c>
      <c r="F7426" s="107">
        <v>34040</v>
      </c>
      <c r="G7426" s="67" t="s">
        <v>69</v>
      </c>
      <c r="H7426" s="80" t="s">
        <v>302</v>
      </c>
      <c r="I7426" s="80" t="s">
        <v>22838</v>
      </c>
      <c r="J7426" s="104" t="s">
        <v>226</v>
      </c>
      <c r="K7426" s="67" t="s">
        <v>129</v>
      </c>
      <c r="L7426" s="67"/>
      <c r="M7426" s="67"/>
      <c r="N7426" s="67"/>
      <c r="O7426" s="81"/>
      <c r="P7426" s="81">
        <v>45977</v>
      </c>
      <c r="Q7426" s="103" t="str">
        <f>IFERROR(VLOOKUP(J7426,Настройка!$C$4:$E$121,2,),"Ошибка")</f>
        <v>R</v>
      </c>
    </row>
    <row r="7427" spans="1:17" ht="14.4" customHeight="1">
      <c r="A7427" s="67">
        <v>7422</v>
      </c>
      <c r="B7427" s="80" t="s">
        <v>180</v>
      </c>
      <c r="C7427" s="80" t="s">
        <v>29</v>
      </c>
      <c r="D7427" s="80" t="s">
        <v>22839</v>
      </c>
      <c r="E7427" s="104" t="s">
        <v>22840</v>
      </c>
      <c r="F7427" s="107">
        <v>28753</v>
      </c>
      <c r="G7427" s="67" t="s">
        <v>93</v>
      </c>
      <c r="H7427" s="80" t="s">
        <v>814</v>
      </c>
      <c r="I7427" s="80" t="s">
        <v>22841</v>
      </c>
      <c r="J7427" s="104" t="s">
        <v>204</v>
      </c>
      <c r="K7427" s="67" t="s">
        <v>117</v>
      </c>
      <c r="L7427" s="67"/>
      <c r="M7427" s="67"/>
      <c r="N7427" s="67"/>
      <c r="O7427" s="81"/>
      <c r="P7427" s="81">
        <v>46088</v>
      </c>
      <c r="Q7427" s="103" t="str">
        <f>IFERROR(VLOOKUP(J7427,Настройка!$C$4:$E$121,2,),"Ошибка")</f>
        <v>R</v>
      </c>
    </row>
    <row r="7428" spans="1:17" ht="14.4" customHeight="1">
      <c r="A7428" s="67">
        <v>7423</v>
      </c>
      <c r="B7428" s="80" t="s">
        <v>180</v>
      </c>
      <c r="C7428" s="80" t="s">
        <v>29</v>
      </c>
      <c r="D7428" s="80" t="s">
        <v>22842</v>
      </c>
      <c r="E7428" s="104" t="s">
        <v>22843</v>
      </c>
      <c r="F7428" s="107">
        <v>30827</v>
      </c>
      <c r="G7428" s="67" t="s">
        <v>93</v>
      </c>
      <c r="H7428" s="80" t="s">
        <v>814</v>
      </c>
      <c r="I7428" s="80" t="s">
        <v>22844</v>
      </c>
      <c r="J7428" s="104" t="s">
        <v>222</v>
      </c>
      <c r="K7428" s="67" t="s">
        <v>121</v>
      </c>
      <c r="L7428" s="67"/>
      <c r="M7428" s="67"/>
      <c r="N7428" s="67"/>
      <c r="O7428" s="81"/>
      <c r="P7428" s="81">
        <v>46088</v>
      </c>
      <c r="Q7428" s="103" t="str">
        <f>IFERROR(VLOOKUP(J7428,Настройка!$C$4:$E$121,2,),"Ошибка")</f>
        <v>R</v>
      </c>
    </row>
    <row r="7429" spans="1:17" ht="14.4" customHeight="1">
      <c r="A7429" s="67">
        <v>7424</v>
      </c>
      <c r="B7429" s="80" t="s">
        <v>180</v>
      </c>
      <c r="C7429" s="80" t="s">
        <v>29</v>
      </c>
      <c r="D7429" s="80" t="s">
        <v>22845</v>
      </c>
      <c r="E7429" s="104" t="s">
        <v>22846</v>
      </c>
      <c r="F7429" s="107">
        <v>38966</v>
      </c>
      <c r="G7429" s="67" t="s">
        <v>93</v>
      </c>
      <c r="H7429" s="80" t="s">
        <v>886</v>
      </c>
      <c r="I7429" s="80" t="s">
        <v>22847</v>
      </c>
      <c r="J7429" s="104" t="s">
        <v>213</v>
      </c>
      <c r="K7429" s="67" t="s">
        <v>121</v>
      </c>
      <c r="L7429" s="67"/>
      <c r="M7429" s="67"/>
      <c r="N7429" s="67"/>
      <c r="O7429" s="81"/>
      <c r="P7429" s="81">
        <v>46088</v>
      </c>
      <c r="Q7429" s="103" t="str">
        <f>IFERROR(VLOOKUP(J7429,Настройка!$C$4:$E$121,2,),"Ошибка")</f>
        <v>R</v>
      </c>
    </row>
    <row r="7430" spans="1:17" ht="14.4" customHeight="1">
      <c r="A7430" s="67">
        <v>7425</v>
      </c>
      <c r="B7430" s="80" t="s">
        <v>180</v>
      </c>
      <c r="C7430" s="80" t="s">
        <v>29</v>
      </c>
      <c r="D7430" s="80" t="s">
        <v>22848</v>
      </c>
      <c r="E7430" s="104" t="s">
        <v>22849</v>
      </c>
      <c r="F7430" s="107">
        <v>39320</v>
      </c>
      <c r="G7430" s="67" t="s">
        <v>93</v>
      </c>
      <c r="H7430" s="80" t="s">
        <v>886</v>
      </c>
      <c r="I7430" s="80" t="s">
        <v>22850</v>
      </c>
      <c r="J7430" s="104" t="s">
        <v>207</v>
      </c>
      <c r="K7430" s="67" t="s">
        <v>117</v>
      </c>
      <c r="L7430" s="67"/>
      <c r="M7430" s="67"/>
      <c r="N7430" s="67"/>
      <c r="O7430" s="81"/>
      <c r="P7430" s="81">
        <v>46088</v>
      </c>
      <c r="Q7430" s="103" t="str">
        <f>IFERROR(VLOOKUP(J7430,Настройка!$C$4:$E$121,2,),"Ошибка")</f>
        <v>R</v>
      </c>
    </row>
    <row r="7431" spans="1:17" ht="14.4" customHeight="1">
      <c r="A7431" s="67">
        <v>7426</v>
      </c>
      <c r="B7431" s="80" t="s">
        <v>180</v>
      </c>
      <c r="C7431" s="80" t="s">
        <v>29</v>
      </c>
      <c r="D7431" s="80" t="s">
        <v>22851</v>
      </c>
      <c r="E7431" s="104" t="s">
        <v>22852</v>
      </c>
      <c r="F7431" s="107">
        <v>37398</v>
      </c>
      <c r="G7431" s="67" t="s">
        <v>67</v>
      </c>
      <c r="H7431" s="80"/>
      <c r="I7431" s="80" t="s">
        <v>22853</v>
      </c>
      <c r="J7431" s="104" t="s">
        <v>202</v>
      </c>
      <c r="K7431" s="67" t="s">
        <v>129</v>
      </c>
      <c r="L7431" s="67"/>
      <c r="M7431" s="67"/>
      <c r="N7431" s="67"/>
      <c r="O7431" s="81"/>
      <c r="P7431" s="81">
        <v>46088</v>
      </c>
      <c r="Q7431" s="103" t="str">
        <f>IFERROR(VLOOKUP(J7431,Настройка!$C$4:$E$121,2,),"Ошибка")</f>
        <v>ITR</v>
      </c>
    </row>
    <row r="7432" spans="1:17" ht="14.4" customHeight="1">
      <c r="A7432" s="67">
        <v>7427</v>
      </c>
      <c r="B7432" s="80" t="s">
        <v>180</v>
      </c>
      <c r="C7432" s="80" t="s">
        <v>29</v>
      </c>
      <c r="D7432" s="80" t="s">
        <v>22854</v>
      </c>
      <c r="E7432" s="104" t="s">
        <v>22855</v>
      </c>
      <c r="F7432" s="107">
        <v>29226</v>
      </c>
      <c r="G7432" s="67" t="s">
        <v>59</v>
      </c>
      <c r="H7432" s="80" t="s">
        <v>5442</v>
      </c>
      <c r="I7432" s="80" t="s">
        <v>22856</v>
      </c>
      <c r="J7432" s="104" t="s">
        <v>226</v>
      </c>
      <c r="K7432" s="67" t="s">
        <v>129</v>
      </c>
      <c r="L7432" s="67"/>
      <c r="M7432" s="67"/>
      <c r="N7432" s="67"/>
      <c r="O7432" s="81"/>
      <c r="P7432" s="81">
        <v>46088</v>
      </c>
      <c r="Q7432" s="103" t="str">
        <f>IFERROR(VLOOKUP(J7432,Настройка!$C$4:$E$121,2,),"Ошибка")</f>
        <v>R</v>
      </c>
    </row>
    <row r="7433" spans="1:17" ht="14.4" customHeight="1">
      <c r="A7433" s="67">
        <v>7428</v>
      </c>
      <c r="B7433" s="80" t="s">
        <v>180</v>
      </c>
      <c r="C7433" s="80" t="s">
        <v>29</v>
      </c>
      <c r="D7433" s="80" t="s">
        <v>22857</v>
      </c>
      <c r="E7433" s="104" t="s">
        <v>22858</v>
      </c>
      <c r="F7433" s="107">
        <v>27508</v>
      </c>
      <c r="G7433" s="67" t="s">
        <v>67</v>
      </c>
      <c r="H7433" s="80" t="s">
        <v>401</v>
      </c>
      <c r="I7433" s="80" t="s">
        <v>22859</v>
      </c>
      <c r="J7433" s="104" t="s">
        <v>226</v>
      </c>
      <c r="K7433" s="67" t="s">
        <v>129</v>
      </c>
      <c r="L7433" s="67"/>
      <c r="M7433" s="67"/>
      <c r="N7433" s="67"/>
      <c r="O7433" s="81"/>
      <c r="P7433" s="81">
        <v>46063</v>
      </c>
      <c r="Q7433" s="103" t="str">
        <f>IFERROR(VLOOKUP(J7433,Настройка!$C$4:$E$121,2,),"Ошибка")</f>
        <v>R</v>
      </c>
    </row>
    <row r="7434" spans="1:17" ht="14.4" customHeight="1">
      <c r="A7434" s="67">
        <v>7429</v>
      </c>
      <c r="B7434" s="80" t="s">
        <v>180</v>
      </c>
      <c r="C7434" s="80" t="s">
        <v>29</v>
      </c>
      <c r="D7434" s="80" t="s">
        <v>22860</v>
      </c>
      <c r="E7434" s="104" t="s">
        <v>22861</v>
      </c>
      <c r="F7434" s="107">
        <v>34058</v>
      </c>
      <c r="G7434" s="67" t="s">
        <v>67</v>
      </c>
      <c r="H7434" s="80" t="s">
        <v>401</v>
      </c>
      <c r="I7434" s="80" t="s">
        <v>22862</v>
      </c>
      <c r="J7434" s="104" t="s">
        <v>227</v>
      </c>
      <c r="K7434" s="67" t="s">
        <v>131</v>
      </c>
      <c r="L7434" s="67"/>
      <c r="M7434" s="67"/>
      <c r="N7434" s="67"/>
      <c r="O7434" s="81"/>
      <c r="P7434" s="81">
        <v>46089</v>
      </c>
      <c r="Q7434" s="103" t="str">
        <f>IFERROR(VLOOKUP(J7434,Настройка!$C$4:$E$121,2,),"Ошибка")</f>
        <v>R</v>
      </c>
    </row>
    <row r="7435" spans="1:17" ht="14.4" customHeight="1">
      <c r="A7435" s="67">
        <v>7430</v>
      </c>
      <c r="B7435" s="80" t="s">
        <v>180</v>
      </c>
      <c r="C7435" s="80" t="s">
        <v>29</v>
      </c>
      <c r="D7435" s="80" t="s">
        <v>22863</v>
      </c>
      <c r="E7435" s="104" t="s">
        <v>22864</v>
      </c>
      <c r="F7435" s="107">
        <v>31931</v>
      </c>
      <c r="G7435" s="67" t="s">
        <v>77</v>
      </c>
      <c r="H7435" s="80" t="s">
        <v>22865</v>
      </c>
      <c r="I7435" s="80" t="s">
        <v>22866</v>
      </c>
      <c r="J7435" s="104" t="s">
        <v>201</v>
      </c>
      <c r="K7435" s="67" t="s">
        <v>129</v>
      </c>
      <c r="L7435" s="67"/>
      <c r="M7435" s="67"/>
      <c r="N7435" s="67"/>
      <c r="O7435" s="81"/>
      <c r="P7435" s="81">
        <v>46088</v>
      </c>
      <c r="Q7435" s="103" t="str">
        <f>IFERROR(VLOOKUP(J7435,Настройка!$C$4:$E$121,2,),"Ошибка")</f>
        <v>ITR</v>
      </c>
    </row>
    <row r="7436" spans="1:17" ht="14.4" customHeight="1">
      <c r="A7436" s="67">
        <v>7431</v>
      </c>
      <c r="B7436" s="80" t="s">
        <v>180</v>
      </c>
      <c r="C7436" s="80" t="s">
        <v>29</v>
      </c>
      <c r="D7436" s="80" t="s">
        <v>22867</v>
      </c>
      <c r="E7436" s="104" t="s">
        <v>22868</v>
      </c>
      <c r="F7436" s="107">
        <v>27599</v>
      </c>
      <c r="G7436" s="67" t="s">
        <v>93</v>
      </c>
      <c r="H7436" s="80" t="s">
        <v>814</v>
      </c>
      <c r="I7436" s="80" t="s">
        <v>22869</v>
      </c>
      <c r="J7436" s="104" t="s">
        <v>207</v>
      </c>
      <c r="K7436" s="67" t="s">
        <v>117</v>
      </c>
      <c r="L7436" s="67"/>
      <c r="M7436" s="67"/>
      <c r="N7436" s="67"/>
      <c r="O7436" s="81"/>
      <c r="P7436" s="81">
        <v>46090</v>
      </c>
      <c r="Q7436" s="103" t="str">
        <f>IFERROR(VLOOKUP(J7436,Настройка!$C$4:$E$121,2,),"Ошибка")</f>
        <v>R</v>
      </c>
    </row>
    <row r="7437" spans="1:17" ht="14.4" customHeight="1">
      <c r="A7437" s="67">
        <v>7432</v>
      </c>
      <c r="B7437" s="80" t="s">
        <v>180</v>
      </c>
      <c r="C7437" s="80" t="s">
        <v>29</v>
      </c>
      <c r="D7437" s="80" t="s">
        <v>22870</v>
      </c>
      <c r="E7437" s="104" t="s">
        <v>22871</v>
      </c>
      <c r="F7437" s="107">
        <v>36586</v>
      </c>
      <c r="G7437" s="67" t="s">
        <v>77</v>
      </c>
      <c r="H7437" s="80" t="s">
        <v>18129</v>
      </c>
      <c r="I7437" s="80" t="s">
        <v>22872</v>
      </c>
      <c r="J7437" s="104" t="s">
        <v>116</v>
      </c>
      <c r="K7437" s="67" t="s">
        <v>109</v>
      </c>
      <c r="L7437" s="67"/>
      <c r="M7437" s="67"/>
      <c r="N7437" s="67"/>
      <c r="O7437" s="81"/>
      <c r="P7437" s="81">
        <v>46090</v>
      </c>
      <c r="Q7437" s="103" t="str">
        <f>IFERROR(VLOOKUP(J7437,Настройка!$C$4:$E$121,2,),"Ошибка")</f>
        <v>ITR</v>
      </c>
    </row>
    <row r="7438" spans="1:17" ht="14.4" customHeight="1">
      <c r="A7438" s="67">
        <v>7433</v>
      </c>
      <c r="B7438" s="80" t="s">
        <v>180</v>
      </c>
      <c r="C7438" s="80" t="s">
        <v>29</v>
      </c>
      <c r="D7438" s="80" t="s">
        <v>22873</v>
      </c>
      <c r="E7438" s="104" t="s">
        <v>22874</v>
      </c>
      <c r="F7438" s="107">
        <v>27867</v>
      </c>
      <c r="G7438" s="67" t="s">
        <v>93</v>
      </c>
      <c r="H7438" s="80" t="s">
        <v>814</v>
      </c>
      <c r="I7438" s="80" t="s">
        <v>22875</v>
      </c>
      <c r="J7438" s="104" t="s">
        <v>222</v>
      </c>
      <c r="K7438" s="67" t="s">
        <v>121</v>
      </c>
      <c r="L7438" s="67"/>
      <c r="M7438" s="67"/>
      <c r="N7438" s="67"/>
      <c r="O7438" s="81"/>
      <c r="P7438" s="81">
        <v>46090</v>
      </c>
      <c r="Q7438" s="103" t="str">
        <f>IFERROR(VLOOKUP(J7438,Настройка!$C$4:$E$121,2,),"Ошибка")</f>
        <v>R</v>
      </c>
    </row>
    <row r="7439" spans="1:17" ht="14.4" customHeight="1">
      <c r="A7439" s="67">
        <v>7434</v>
      </c>
      <c r="B7439" s="80" t="s">
        <v>180</v>
      </c>
      <c r="C7439" s="80" t="s">
        <v>29</v>
      </c>
      <c r="D7439" s="80" t="s">
        <v>22876</v>
      </c>
      <c r="E7439" s="104" t="s">
        <v>22877</v>
      </c>
      <c r="F7439" s="107">
        <v>30032</v>
      </c>
      <c r="G7439" s="67" t="s">
        <v>69</v>
      </c>
      <c r="H7439" s="80" t="s">
        <v>356</v>
      </c>
      <c r="I7439" s="80" t="s">
        <v>22878</v>
      </c>
      <c r="J7439" s="104" t="s">
        <v>222</v>
      </c>
      <c r="K7439" s="67" t="s">
        <v>121</v>
      </c>
      <c r="L7439" s="67"/>
      <c r="M7439" s="67"/>
      <c r="N7439" s="67"/>
      <c r="O7439" s="81"/>
      <c r="P7439" s="81">
        <v>46092</v>
      </c>
      <c r="Q7439" s="103" t="str">
        <f>IFERROR(VLOOKUP(J7439,Настройка!$C$4:$E$121,2,),"Ошибка")</f>
        <v>R</v>
      </c>
    </row>
    <row r="7440" spans="1:17" ht="14.4" customHeight="1">
      <c r="A7440" s="67">
        <v>7435</v>
      </c>
      <c r="B7440" s="80" t="s">
        <v>180</v>
      </c>
      <c r="C7440" s="80" t="s">
        <v>29</v>
      </c>
      <c r="D7440" s="80" t="s">
        <v>22879</v>
      </c>
      <c r="E7440" s="104" t="s">
        <v>22880</v>
      </c>
      <c r="F7440" s="107">
        <v>27449</v>
      </c>
      <c r="G7440" s="67" t="s">
        <v>69</v>
      </c>
      <c r="H7440" s="80" t="s">
        <v>309</v>
      </c>
      <c r="I7440" s="80" t="s">
        <v>22881</v>
      </c>
      <c r="J7440" s="104" t="s">
        <v>222</v>
      </c>
      <c r="K7440" s="67" t="s">
        <v>121</v>
      </c>
      <c r="L7440" s="67"/>
      <c r="M7440" s="67"/>
      <c r="N7440" s="67"/>
      <c r="O7440" s="81"/>
      <c r="P7440" s="81">
        <v>46092</v>
      </c>
      <c r="Q7440" s="103" t="str">
        <f>IFERROR(VLOOKUP(J7440,Настройка!$C$4:$E$121,2,),"Ошибка")</f>
        <v>R</v>
      </c>
    </row>
    <row r="7441" spans="1:17" ht="14.4" customHeight="1">
      <c r="A7441" s="67">
        <v>7436</v>
      </c>
      <c r="B7441" s="80" t="s">
        <v>180</v>
      </c>
      <c r="C7441" s="80" t="s">
        <v>29</v>
      </c>
      <c r="D7441" s="80" t="s">
        <v>22882</v>
      </c>
      <c r="E7441" s="104" t="s">
        <v>22883</v>
      </c>
      <c r="F7441" s="107">
        <v>26922</v>
      </c>
      <c r="G7441" s="67" t="s">
        <v>69</v>
      </c>
      <c r="H7441" s="80" t="s">
        <v>385</v>
      </c>
      <c r="I7441" s="80" t="s">
        <v>22884</v>
      </c>
      <c r="J7441" s="104" t="s">
        <v>222</v>
      </c>
      <c r="K7441" s="67" t="s">
        <v>121</v>
      </c>
      <c r="L7441" s="67"/>
      <c r="M7441" s="67"/>
      <c r="N7441" s="67"/>
      <c r="O7441" s="81"/>
      <c r="P7441" s="81">
        <v>46092</v>
      </c>
      <c r="Q7441" s="103" t="str">
        <f>IFERROR(VLOOKUP(J7441,Настройка!$C$4:$E$121,2,),"Ошибка")</f>
        <v>R</v>
      </c>
    </row>
    <row r="7442" spans="1:17" ht="14.4" customHeight="1">
      <c r="A7442" s="67">
        <v>7437</v>
      </c>
      <c r="B7442" s="80" t="s">
        <v>180</v>
      </c>
      <c r="C7442" s="80" t="s">
        <v>29</v>
      </c>
      <c r="D7442" s="80" t="s">
        <v>22885</v>
      </c>
      <c r="E7442" s="104" t="s">
        <v>22886</v>
      </c>
      <c r="F7442" s="107">
        <v>33473</v>
      </c>
      <c r="G7442" s="67" t="s">
        <v>67</v>
      </c>
      <c r="H7442" s="80"/>
      <c r="I7442" s="80" t="s">
        <v>22887</v>
      </c>
      <c r="J7442" s="104" t="s">
        <v>222</v>
      </c>
      <c r="K7442" s="67" t="s">
        <v>121</v>
      </c>
      <c r="L7442" s="67"/>
      <c r="M7442" s="67"/>
      <c r="N7442" s="67"/>
      <c r="O7442" s="81"/>
      <c r="P7442" s="81">
        <v>46090</v>
      </c>
      <c r="Q7442" s="103" t="str">
        <f>IFERROR(VLOOKUP(J7442,Настройка!$C$4:$E$121,2,),"Ошибка")</f>
        <v>R</v>
      </c>
    </row>
    <row r="7443" spans="1:17" ht="14.4" customHeight="1">
      <c r="A7443" s="67">
        <v>7438</v>
      </c>
      <c r="B7443" s="80" t="s">
        <v>180</v>
      </c>
      <c r="C7443" s="80" t="s">
        <v>29</v>
      </c>
      <c r="D7443" s="80" t="s">
        <v>22888</v>
      </c>
      <c r="E7443" s="104" t="s">
        <v>22889</v>
      </c>
      <c r="F7443" s="107">
        <v>27962</v>
      </c>
      <c r="G7443" s="67" t="s">
        <v>67</v>
      </c>
      <c r="H7443" s="80"/>
      <c r="I7443" s="80" t="s">
        <v>22890</v>
      </c>
      <c r="J7443" s="104" t="s">
        <v>222</v>
      </c>
      <c r="K7443" s="67" t="s">
        <v>121</v>
      </c>
      <c r="L7443" s="67"/>
      <c r="M7443" s="67"/>
      <c r="N7443" s="67"/>
      <c r="O7443" s="81"/>
      <c r="P7443" s="81">
        <v>46090</v>
      </c>
      <c r="Q7443" s="103" t="str">
        <f>IFERROR(VLOOKUP(J7443,Настройка!$C$4:$E$121,2,),"Ошибка")</f>
        <v>R</v>
      </c>
    </row>
    <row r="7444" spans="1:17" ht="14.4" customHeight="1">
      <c r="A7444" s="67">
        <v>7439</v>
      </c>
      <c r="B7444" s="80" t="s">
        <v>180</v>
      </c>
      <c r="C7444" s="80" t="s">
        <v>29</v>
      </c>
      <c r="D7444" s="80" t="s">
        <v>22891</v>
      </c>
      <c r="E7444" s="104" t="s">
        <v>22892</v>
      </c>
      <c r="F7444" s="107">
        <v>32951</v>
      </c>
      <c r="G7444" s="67" t="s">
        <v>69</v>
      </c>
      <c r="H7444" s="80" t="s">
        <v>309</v>
      </c>
      <c r="I7444" s="80" t="s">
        <v>22893</v>
      </c>
      <c r="J7444" s="104" t="s">
        <v>160</v>
      </c>
      <c r="K7444" s="67" t="s">
        <v>109</v>
      </c>
      <c r="L7444" s="67"/>
      <c r="M7444" s="67"/>
      <c r="N7444" s="67"/>
      <c r="O7444" s="81"/>
      <c r="P7444" s="81">
        <v>46090</v>
      </c>
      <c r="Q7444" s="103" t="str">
        <f>IFERROR(VLOOKUP(J7444,Настройка!$C$4:$E$121,2,),"Ошибка")</f>
        <v>ITR</v>
      </c>
    </row>
    <row r="7445" spans="1:17" ht="14.4" customHeight="1">
      <c r="A7445" s="67">
        <v>7440</v>
      </c>
      <c r="B7445" s="80" t="s">
        <v>180</v>
      </c>
      <c r="C7445" s="80" t="s">
        <v>29</v>
      </c>
      <c r="D7445" s="80" t="s">
        <v>22894</v>
      </c>
      <c r="E7445" s="104" t="s">
        <v>22895</v>
      </c>
      <c r="F7445" s="107">
        <v>34168</v>
      </c>
      <c r="G7445" s="67" t="s">
        <v>67</v>
      </c>
      <c r="H7445" s="80"/>
      <c r="I7445" s="80" t="s">
        <v>22896</v>
      </c>
      <c r="J7445" s="104" t="s">
        <v>222</v>
      </c>
      <c r="K7445" s="67" t="s">
        <v>121</v>
      </c>
      <c r="L7445" s="67"/>
      <c r="M7445" s="67"/>
      <c r="N7445" s="67"/>
      <c r="O7445" s="81"/>
      <c r="P7445" s="81">
        <v>46090</v>
      </c>
      <c r="Q7445" s="103" t="str">
        <f>IFERROR(VLOOKUP(J7445,Настройка!$C$4:$E$121,2,),"Ошибка")</f>
        <v>R</v>
      </c>
    </row>
    <row r="7446" spans="1:17" ht="14.4" customHeight="1">
      <c r="A7446" s="67">
        <v>7441</v>
      </c>
      <c r="B7446" s="80" t="s">
        <v>180</v>
      </c>
      <c r="C7446" s="80" t="s">
        <v>29</v>
      </c>
      <c r="D7446" s="80" t="s">
        <v>22897</v>
      </c>
      <c r="E7446" s="104" t="s">
        <v>22898</v>
      </c>
      <c r="F7446" s="107">
        <v>36196</v>
      </c>
      <c r="G7446" s="67" t="s">
        <v>69</v>
      </c>
      <c r="H7446" s="80" t="s">
        <v>334</v>
      </c>
      <c r="I7446" s="80" t="s">
        <v>22899</v>
      </c>
      <c r="J7446" s="104" t="s">
        <v>222</v>
      </c>
      <c r="K7446" s="67" t="s">
        <v>121</v>
      </c>
      <c r="L7446" s="67"/>
      <c r="M7446" s="67"/>
      <c r="N7446" s="67"/>
      <c r="O7446" s="81"/>
      <c r="P7446" s="81">
        <v>46090</v>
      </c>
      <c r="Q7446" s="103" t="str">
        <f>IFERROR(VLOOKUP(J7446,Настройка!$C$4:$E$121,2,),"Ошибка")</f>
        <v>R</v>
      </c>
    </row>
    <row r="7447" spans="1:17" ht="14.4" customHeight="1">
      <c r="A7447" s="67">
        <v>7442</v>
      </c>
      <c r="B7447" s="80" t="s">
        <v>180</v>
      </c>
      <c r="C7447" s="80" t="s">
        <v>29</v>
      </c>
      <c r="D7447" s="80" t="s">
        <v>22900</v>
      </c>
      <c r="E7447" s="104" t="s">
        <v>22901</v>
      </c>
      <c r="F7447" s="107">
        <v>35804</v>
      </c>
      <c r="G7447" s="67" t="s">
        <v>69</v>
      </c>
      <c r="H7447" s="80" t="s">
        <v>360</v>
      </c>
      <c r="I7447" s="80" t="s">
        <v>22902</v>
      </c>
      <c r="J7447" s="104" t="s">
        <v>222</v>
      </c>
      <c r="K7447" s="67" t="s">
        <v>121</v>
      </c>
      <c r="L7447" s="67"/>
      <c r="M7447" s="67"/>
      <c r="N7447" s="67"/>
      <c r="O7447" s="81"/>
      <c r="P7447" s="81">
        <v>46090</v>
      </c>
      <c r="Q7447" s="103" t="str">
        <f>IFERROR(VLOOKUP(J7447,Настройка!$C$4:$E$121,2,),"Ошибка")</f>
        <v>R</v>
      </c>
    </row>
    <row r="7448" spans="1:17" ht="14.4" customHeight="1">
      <c r="A7448" s="67">
        <v>7443</v>
      </c>
      <c r="B7448" s="80" t="s">
        <v>180</v>
      </c>
      <c r="C7448" s="80" t="s">
        <v>29</v>
      </c>
      <c r="D7448" s="80" t="s">
        <v>22903</v>
      </c>
      <c r="E7448" s="104" t="s">
        <v>22904</v>
      </c>
      <c r="F7448" s="107">
        <v>38792</v>
      </c>
      <c r="G7448" s="67" t="s">
        <v>69</v>
      </c>
      <c r="H7448" s="80" t="s">
        <v>302</v>
      </c>
      <c r="I7448" s="80" t="s">
        <v>22905</v>
      </c>
      <c r="J7448" s="104" t="s">
        <v>222</v>
      </c>
      <c r="K7448" s="67" t="s">
        <v>121</v>
      </c>
      <c r="L7448" s="67"/>
      <c r="M7448" s="67"/>
      <c r="N7448" s="67"/>
      <c r="O7448" s="81"/>
      <c r="P7448" s="81">
        <v>46090</v>
      </c>
      <c r="Q7448" s="103" t="str">
        <f>IFERROR(VLOOKUP(J7448,Настройка!$C$4:$E$121,2,),"Ошибка")</f>
        <v>R</v>
      </c>
    </row>
    <row r="7449" spans="1:17" ht="14.4" customHeight="1">
      <c r="A7449" s="67">
        <v>7444</v>
      </c>
      <c r="B7449" s="80" t="s">
        <v>180</v>
      </c>
      <c r="C7449" s="80" t="s">
        <v>29</v>
      </c>
      <c r="D7449" s="80" t="s">
        <v>22906</v>
      </c>
      <c r="E7449" s="104" t="s">
        <v>22907</v>
      </c>
      <c r="F7449" s="107">
        <v>38116</v>
      </c>
      <c r="G7449" s="67" t="s">
        <v>69</v>
      </c>
      <c r="H7449" s="80" t="s">
        <v>385</v>
      </c>
      <c r="I7449" s="80" t="s">
        <v>22908</v>
      </c>
      <c r="J7449" s="104" t="s">
        <v>222</v>
      </c>
      <c r="K7449" s="67" t="s">
        <v>121</v>
      </c>
      <c r="L7449" s="67"/>
      <c r="M7449" s="67"/>
      <c r="N7449" s="67"/>
      <c r="O7449" s="81"/>
      <c r="P7449" s="81">
        <v>46090</v>
      </c>
      <c r="Q7449" s="103" t="str">
        <f>IFERROR(VLOOKUP(J7449,Настройка!$C$4:$E$121,2,),"Ошибка")</f>
        <v>R</v>
      </c>
    </row>
    <row r="7450" spans="1:17" ht="14.4" customHeight="1">
      <c r="A7450" s="67">
        <v>7445</v>
      </c>
      <c r="B7450" s="80" t="s">
        <v>180</v>
      </c>
      <c r="C7450" s="80" t="s">
        <v>29</v>
      </c>
      <c r="D7450" s="80" t="s">
        <v>22909</v>
      </c>
      <c r="E7450" s="104" t="s">
        <v>22910</v>
      </c>
      <c r="F7450" s="107">
        <v>30608</v>
      </c>
      <c r="G7450" s="67" t="s">
        <v>69</v>
      </c>
      <c r="H7450" s="80" t="s">
        <v>302</v>
      </c>
      <c r="I7450" s="80" t="s">
        <v>22911</v>
      </c>
      <c r="J7450" s="104" t="s">
        <v>222</v>
      </c>
      <c r="K7450" s="67" t="s">
        <v>121</v>
      </c>
      <c r="L7450" s="67"/>
      <c r="M7450" s="67"/>
      <c r="N7450" s="67"/>
      <c r="O7450" s="81"/>
      <c r="P7450" s="81">
        <v>46090</v>
      </c>
      <c r="Q7450" s="103" t="str">
        <f>IFERROR(VLOOKUP(J7450,Настройка!$C$4:$E$121,2,),"Ошибка")</f>
        <v>R</v>
      </c>
    </row>
    <row r="7451" spans="1:17" ht="14.4" customHeight="1">
      <c r="A7451" s="67">
        <v>7446</v>
      </c>
      <c r="B7451" s="80" t="s">
        <v>180</v>
      </c>
      <c r="C7451" s="80" t="s">
        <v>29</v>
      </c>
      <c r="D7451" s="80" t="s">
        <v>22912</v>
      </c>
      <c r="E7451" s="104" t="s">
        <v>22913</v>
      </c>
      <c r="F7451" s="107">
        <v>27389</v>
      </c>
      <c r="G7451" s="67" t="s">
        <v>69</v>
      </c>
      <c r="H7451" s="80" t="s">
        <v>385</v>
      </c>
      <c r="I7451" s="80" t="s">
        <v>22914</v>
      </c>
      <c r="J7451" s="104" t="s">
        <v>222</v>
      </c>
      <c r="K7451" s="67" t="s">
        <v>121</v>
      </c>
      <c r="L7451" s="67"/>
      <c r="M7451" s="67"/>
      <c r="N7451" s="67"/>
      <c r="O7451" s="81"/>
      <c r="P7451" s="81">
        <v>46090</v>
      </c>
      <c r="Q7451" s="103" t="str">
        <f>IFERROR(VLOOKUP(J7451,Настройка!$C$4:$E$121,2,),"Ошибка")</f>
        <v>R</v>
      </c>
    </row>
    <row r="7452" spans="1:17" ht="14.4" customHeight="1">
      <c r="A7452" s="67">
        <v>7447</v>
      </c>
      <c r="B7452" s="80" t="s">
        <v>180</v>
      </c>
      <c r="C7452" s="80" t="s">
        <v>29</v>
      </c>
      <c r="D7452" s="80" t="s">
        <v>22915</v>
      </c>
      <c r="E7452" s="104" t="s">
        <v>22916</v>
      </c>
      <c r="F7452" s="107">
        <v>31496</v>
      </c>
      <c r="G7452" s="67" t="s">
        <v>69</v>
      </c>
      <c r="H7452" s="80" t="s">
        <v>356</v>
      </c>
      <c r="I7452" s="80" t="s">
        <v>22917</v>
      </c>
      <c r="J7452" s="104" t="s">
        <v>222</v>
      </c>
      <c r="K7452" s="67" t="s">
        <v>121</v>
      </c>
      <c r="L7452" s="67"/>
      <c r="M7452" s="67"/>
      <c r="N7452" s="67"/>
      <c r="O7452" s="81"/>
      <c r="P7452" s="81">
        <v>46090</v>
      </c>
      <c r="Q7452" s="103" t="str">
        <f>IFERROR(VLOOKUP(J7452,Настройка!$C$4:$E$121,2,),"Ошибка")</f>
        <v>R</v>
      </c>
    </row>
    <row r="7453" spans="1:17" ht="14.4" customHeight="1">
      <c r="A7453" s="67">
        <v>7448</v>
      </c>
      <c r="B7453" s="80" t="s">
        <v>180</v>
      </c>
      <c r="C7453" s="80" t="s">
        <v>29</v>
      </c>
      <c r="D7453" s="80" t="s">
        <v>22918</v>
      </c>
      <c r="E7453" s="104" t="s">
        <v>22919</v>
      </c>
      <c r="F7453" s="107">
        <v>29831</v>
      </c>
      <c r="G7453" s="67" t="s">
        <v>77</v>
      </c>
      <c r="H7453" s="80" t="s">
        <v>22920</v>
      </c>
      <c r="I7453" s="80" t="s">
        <v>22921</v>
      </c>
      <c r="J7453" s="104" t="s">
        <v>201</v>
      </c>
      <c r="K7453" s="67" t="s">
        <v>121</v>
      </c>
      <c r="L7453" s="67"/>
      <c r="M7453" s="67"/>
      <c r="N7453" s="67"/>
      <c r="O7453" s="81"/>
      <c r="P7453" s="81">
        <v>46091</v>
      </c>
      <c r="Q7453" s="103" t="str">
        <f>IFERROR(VLOOKUP(J7453,Настройка!$C$4:$E$121,2,),"Ошибка")</f>
        <v>ITR</v>
      </c>
    </row>
    <row r="7454" spans="1:17" ht="14.4" customHeight="1">
      <c r="A7454" s="67">
        <v>7449</v>
      </c>
      <c r="B7454" s="80" t="s">
        <v>180</v>
      </c>
      <c r="C7454" s="80" t="s">
        <v>29</v>
      </c>
      <c r="D7454" s="80" t="s">
        <v>22922</v>
      </c>
      <c r="E7454" s="104" t="s">
        <v>22923</v>
      </c>
      <c r="F7454" s="107">
        <v>32680</v>
      </c>
      <c r="G7454" s="67" t="s">
        <v>77</v>
      </c>
      <c r="H7454" s="80" t="s">
        <v>8280</v>
      </c>
      <c r="I7454" s="80" t="s">
        <v>22924</v>
      </c>
      <c r="J7454" s="104" t="s">
        <v>149</v>
      </c>
      <c r="K7454" s="67" t="s">
        <v>109</v>
      </c>
      <c r="L7454" s="67"/>
      <c r="M7454" s="67"/>
      <c r="N7454" s="67"/>
      <c r="O7454" s="81"/>
      <c r="P7454" s="81">
        <v>46091</v>
      </c>
      <c r="Q7454" s="103" t="str">
        <f>IFERROR(VLOOKUP(J7454,Настройка!$C$4:$E$121,2,),"Ошибка")</f>
        <v>ITR</v>
      </c>
    </row>
    <row r="7455" spans="1:17" ht="14.4" customHeight="1">
      <c r="A7455" s="67">
        <v>7450</v>
      </c>
      <c r="B7455" s="80" t="s">
        <v>180</v>
      </c>
      <c r="C7455" s="80" t="s">
        <v>29</v>
      </c>
      <c r="D7455" s="80" t="s">
        <v>22925</v>
      </c>
      <c r="E7455" s="104" t="s">
        <v>22926</v>
      </c>
      <c r="F7455" s="107">
        <v>34201</v>
      </c>
      <c r="G7455" s="67" t="s">
        <v>67</v>
      </c>
      <c r="H7455" s="80" t="s">
        <v>401</v>
      </c>
      <c r="I7455" s="80" t="s">
        <v>22927</v>
      </c>
      <c r="J7455" s="104" t="s">
        <v>213</v>
      </c>
      <c r="K7455" s="67" t="s">
        <v>121</v>
      </c>
      <c r="L7455" s="67"/>
      <c r="M7455" s="67"/>
      <c r="N7455" s="67"/>
      <c r="O7455" s="81"/>
      <c r="P7455" s="81">
        <v>46091</v>
      </c>
      <c r="Q7455" s="103" t="str">
        <f>IFERROR(VLOOKUP(J7455,Настройка!$C$4:$E$121,2,),"Ошибка")</f>
        <v>R</v>
      </c>
    </row>
    <row r="7456" spans="1:17" ht="14.4" customHeight="1">
      <c r="A7456" s="67">
        <v>7451</v>
      </c>
      <c r="B7456" s="80" t="s">
        <v>180</v>
      </c>
      <c r="C7456" s="80" t="s">
        <v>29</v>
      </c>
      <c r="D7456" s="80" t="s">
        <v>22928</v>
      </c>
      <c r="E7456" s="104" t="s">
        <v>22929</v>
      </c>
      <c r="F7456" s="107">
        <v>36106</v>
      </c>
      <c r="G7456" s="67" t="s">
        <v>67</v>
      </c>
      <c r="H7456" s="80"/>
      <c r="I7456" s="80" t="s">
        <v>22930</v>
      </c>
      <c r="J7456" s="104" t="s">
        <v>222</v>
      </c>
      <c r="K7456" s="67" t="s">
        <v>121</v>
      </c>
      <c r="L7456" s="67"/>
      <c r="M7456" s="67"/>
      <c r="N7456" s="67"/>
      <c r="O7456" s="81"/>
      <c r="P7456" s="81">
        <v>46091</v>
      </c>
      <c r="Q7456" s="103" t="str">
        <f>IFERROR(VLOOKUP(J7456,Настройка!$C$4:$E$121,2,),"Ошибка")</f>
        <v>R</v>
      </c>
    </row>
    <row r="7457" spans="1:17" ht="14.4" customHeight="1">
      <c r="A7457" s="67">
        <v>7452</v>
      </c>
      <c r="B7457" s="80" t="s">
        <v>180</v>
      </c>
      <c r="C7457" s="80" t="s">
        <v>29</v>
      </c>
      <c r="D7457" s="80" t="s">
        <v>22931</v>
      </c>
      <c r="E7457" s="104" t="s">
        <v>22932</v>
      </c>
      <c r="F7457" s="107">
        <v>36525</v>
      </c>
      <c r="G7457" s="67" t="s">
        <v>67</v>
      </c>
      <c r="H7457" s="80" t="s">
        <v>401</v>
      </c>
      <c r="I7457" s="80" t="s">
        <v>22933</v>
      </c>
      <c r="J7457" s="104" t="s">
        <v>222</v>
      </c>
      <c r="K7457" s="67" t="s">
        <v>121</v>
      </c>
      <c r="L7457" s="67"/>
      <c r="M7457" s="67"/>
      <c r="N7457" s="67"/>
      <c r="O7457" s="81"/>
      <c r="P7457" s="81">
        <v>46091</v>
      </c>
      <c r="Q7457" s="103" t="str">
        <f>IFERROR(VLOOKUP(J7457,Настройка!$C$4:$E$121,2,),"Ошибка")</f>
        <v>R</v>
      </c>
    </row>
    <row r="7458" spans="1:17" ht="14.4" customHeight="1">
      <c r="A7458" s="67">
        <v>7453</v>
      </c>
      <c r="B7458" s="80" t="s">
        <v>180</v>
      </c>
      <c r="C7458" s="80" t="s">
        <v>29</v>
      </c>
      <c r="D7458" s="80" t="s">
        <v>22934</v>
      </c>
      <c r="E7458" s="104" t="s">
        <v>22935</v>
      </c>
      <c r="F7458" s="107">
        <v>37650</v>
      </c>
      <c r="G7458" s="67" t="s">
        <v>67</v>
      </c>
      <c r="H7458" s="80" t="s">
        <v>401</v>
      </c>
      <c r="I7458" s="80" t="s">
        <v>22936</v>
      </c>
      <c r="J7458" s="104" t="s">
        <v>222</v>
      </c>
      <c r="K7458" s="67" t="s">
        <v>121</v>
      </c>
      <c r="L7458" s="67"/>
      <c r="M7458" s="67"/>
      <c r="N7458" s="67"/>
      <c r="O7458" s="81"/>
      <c r="P7458" s="81">
        <v>46091</v>
      </c>
      <c r="Q7458" s="103" t="str">
        <f>IFERROR(VLOOKUP(J7458,Настройка!$C$4:$E$121,2,),"Ошибка")</f>
        <v>R</v>
      </c>
    </row>
    <row r="7459" spans="1:17" ht="14.4" customHeight="1">
      <c r="A7459" s="67">
        <v>7454</v>
      </c>
      <c r="B7459" s="80" t="s">
        <v>180</v>
      </c>
      <c r="C7459" s="80" t="s">
        <v>29</v>
      </c>
      <c r="D7459" s="80" t="s">
        <v>22937</v>
      </c>
      <c r="E7459" s="104" t="s">
        <v>22938</v>
      </c>
      <c r="F7459" s="107">
        <v>33129</v>
      </c>
      <c r="G7459" s="67" t="s">
        <v>67</v>
      </c>
      <c r="H7459" s="80" t="s">
        <v>401</v>
      </c>
      <c r="I7459" s="80" t="s">
        <v>22939</v>
      </c>
      <c r="J7459" s="104" t="s">
        <v>222</v>
      </c>
      <c r="K7459" s="67" t="s">
        <v>121</v>
      </c>
      <c r="L7459" s="67"/>
      <c r="M7459" s="67"/>
      <c r="N7459" s="67"/>
      <c r="O7459" s="81"/>
      <c r="P7459" s="81">
        <v>46091</v>
      </c>
      <c r="Q7459" s="103" t="str">
        <f>IFERROR(VLOOKUP(J7459,Настройка!$C$4:$E$121,2,),"Ошибка")</f>
        <v>R</v>
      </c>
    </row>
    <row r="7460" spans="1:17" ht="14.4" customHeight="1">
      <c r="A7460" s="67">
        <v>7455</v>
      </c>
      <c r="B7460" s="80" t="s">
        <v>180</v>
      </c>
      <c r="C7460" s="80" t="s">
        <v>29</v>
      </c>
      <c r="D7460" s="80" t="s">
        <v>22940</v>
      </c>
      <c r="E7460" s="104" t="s">
        <v>22941</v>
      </c>
      <c r="F7460" s="107">
        <v>31675</v>
      </c>
      <c r="G7460" s="67" t="s">
        <v>67</v>
      </c>
      <c r="H7460" s="80" t="s">
        <v>401</v>
      </c>
      <c r="I7460" s="80" t="s">
        <v>22942</v>
      </c>
      <c r="J7460" s="104" t="s">
        <v>222</v>
      </c>
      <c r="K7460" s="67" t="s">
        <v>121</v>
      </c>
      <c r="L7460" s="67"/>
      <c r="M7460" s="67"/>
      <c r="N7460" s="67"/>
      <c r="O7460" s="81"/>
      <c r="P7460" s="81">
        <v>46091</v>
      </c>
      <c r="Q7460" s="103" t="str">
        <f>IFERROR(VLOOKUP(J7460,Настройка!$C$4:$E$121,2,),"Ошибка")</f>
        <v>R</v>
      </c>
    </row>
    <row r="7461" spans="1:17" ht="14.4" customHeight="1">
      <c r="A7461" s="67">
        <v>7456</v>
      </c>
      <c r="B7461" s="80" t="s">
        <v>180</v>
      </c>
      <c r="C7461" s="80" t="s">
        <v>29</v>
      </c>
      <c r="D7461" s="80" t="s">
        <v>22943</v>
      </c>
      <c r="E7461" s="104" t="s">
        <v>22944</v>
      </c>
      <c r="F7461" s="107">
        <v>35688</v>
      </c>
      <c r="G7461" s="67" t="s">
        <v>67</v>
      </c>
      <c r="H7461" s="80" t="s">
        <v>401</v>
      </c>
      <c r="I7461" s="80" t="s">
        <v>22945</v>
      </c>
      <c r="J7461" s="104" t="s">
        <v>222</v>
      </c>
      <c r="K7461" s="67" t="s">
        <v>121</v>
      </c>
      <c r="L7461" s="67"/>
      <c r="M7461" s="67"/>
      <c r="N7461" s="67"/>
      <c r="O7461" s="81"/>
      <c r="P7461" s="81">
        <v>46091</v>
      </c>
      <c r="Q7461" s="103" t="str">
        <f>IFERROR(VLOOKUP(J7461,Настройка!$C$4:$E$121,2,),"Ошибка")</f>
        <v>R</v>
      </c>
    </row>
    <row r="7462" spans="1:17" ht="14.4" customHeight="1">
      <c r="A7462" s="67">
        <v>7457</v>
      </c>
      <c r="B7462" s="80" t="s">
        <v>180</v>
      </c>
      <c r="C7462" s="80" t="s">
        <v>29</v>
      </c>
      <c r="D7462" s="80" t="s">
        <v>22946</v>
      </c>
      <c r="E7462" s="104" t="s">
        <v>22947</v>
      </c>
      <c r="F7462" s="107">
        <v>30078</v>
      </c>
      <c r="G7462" s="67" t="s">
        <v>77</v>
      </c>
      <c r="H7462" s="80" t="s">
        <v>22948</v>
      </c>
      <c r="I7462" s="80" t="s">
        <v>22949</v>
      </c>
      <c r="J7462" s="104" t="s">
        <v>201</v>
      </c>
      <c r="K7462" s="67" t="s">
        <v>129</v>
      </c>
      <c r="L7462" s="67"/>
      <c r="M7462" s="67"/>
      <c r="N7462" s="67"/>
      <c r="O7462" s="81"/>
      <c r="P7462" s="81">
        <v>46091</v>
      </c>
      <c r="Q7462" s="103" t="str">
        <f>IFERROR(VLOOKUP(J7462,Настройка!$C$4:$E$121,2,),"Ошибка")</f>
        <v>ITR</v>
      </c>
    </row>
    <row r="7463" spans="1:17" ht="14.4" customHeight="1">
      <c r="A7463" s="67">
        <v>7458</v>
      </c>
      <c r="B7463" s="80" t="s">
        <v>180</v>
      </c>
      <c r="C7463" s="80" t="s">
        <v>29</v>
      </c>
      <c r="D7463" s="80" t="s">
        <v>22950</v>
      </c>
      <c r="E7463" s="104" t="s">
        <v>22951</v>
      </c>
      <c r="F7463" s="107">
        <v>35567</v>
      </c>
      <c r="G7463" s="67" t="s">
        <v>77</v>
      </c>
      <c r="H7463" s="80" t="s">
        <v>7089</v>
      </c>
      <c r="I7463" s="80" t="s">
        <v>22952</v>
      </c>
      <c r="J7463" s="104" t="s">
        <v>118</v>
      </c>
      <c r="K7463" s="67" t="s">
        <v>109</v>
      </c>
      <c r="L7463" s="67"/>
      <c r="M7463" s="67"/>
      <c r="N7463" s="67"/>
      <c r="O7463" s="81"/>
      <c r="P7463" s="81">
        <v>46091</v>
      </c>
      <c r="Q7463" s="103" t="str">
        <f>IFERROR(VLOOKUP(J7463,Настройка!$C$4:$E$121,2,),"Ошибка")</f>
        <v>ITR</v>
      </c>
    </row>
    <row r="7464" spans="1:17" ht="14.4" customHeight="1">
      <c r="A7464" s="67">
        <v>7459</v>
      </c>
      <c r="B7464" s="80" t="s">
        <v>180</v>
      </c>
      <c r="C7464" s="80" t="s">
        <v>29</v>
      </c>
      <c r="D7464" s="80" t="s">
        <v>22953</v>
      </c>
      <c r="E7464" s="104" t="s">
        <v>22954</v>
      </c>
      <c r="F7464" s="107">
        <v>33528</v>
      </c>
      <c r="G7464" s="67" t="s">
        <v>77</v>
      </c>
      <c r="H7464" s="80" t="s">
        <v>19295</v>
      </c>
      <c r="I7464" s="80" t="s">
        <v>22955</v>
      </c>
      <c r="J7464" s="104" t="s">
        <v>201</v>
      </c>
      <c r="K7464" s="67" t="s">
        <v>131</v>
      </c>
      <c r="L7464" s="67"/>
      <c r="M7464" s="67"/>
      <c r="N7464" s="67"/>
      <c r="O7464" s="81"/>
      <c r="P7464" s="81">
        <v>46091</v>
      </c>
      <c r="Q7464" s="103" t="str">
        <f>IFERROR(VLOOKUP(J7464,Настройка!$C$4:$E$121,2,),"Ошибка")</f>
        <v>ITR</v>
      </c>
    </row>
    <row r="7465" spans="1:17" ht="14.4" customHeight="1">
      <c r="A7465" s="67">
        <v>7460</v>
      </c>
      <c r="B7465" s="80" t="s">
        <v>180</v>
      </c>
      <c r="C7465" s="80" t="s">
        <v>29</v>
      </c>
      <c r="D7465" s="80" t="s">
        <v>22956</v>
      </c>
      <c r="E7465" s="104" t="s">
        <v>22957</v>
      </c>
      <c r="F7465" s="107">
        <v>30831</v>
      </c>
      <c r="G7465" s="67" t="s">
        <v>67</v>
      </c>
      <c r="H7465" s="80"/>
      <c r="I7465" s="80" t="s">
        <v>22958</v>
      </c>
      <c r="J7465" s="104" t="s">
        <v>227</v>
      </c>
      <c r="K7465" s="67" t="s">
        <v>131</v>
      </c>
      <c r="L7465" s="67"/>
      <c r="M7465" s="67"/>
      <c r="N7465" s="67"/>
      <c r="O7465" s="81"/>
      <c r="P7465" s="81">
        <v>46092</v>
      </c>
      <c r="Q7465" s="103" t="str">
        <f>IFERROR(VLOOKUP(J7465,Настройка!$C$4:$E$121,2,),"Ошибка")</f>
        <v>R</v>
      </c>
    </row>
    <row r="7466" spans="1:17" ht="14.4" customHeight="1">
      <c r="A7466" s="67">
        <v>7461</v>
      </c>
      <c r="B7466" s="80" t="s">
        <v>180</v>
      </c>
      <c r="C7466" s="80" t="s">
        <v>29</v>
      </c>
      <c r="D7466" s="80" t="s">
        <v>22959</v>
      </c>
      <c r="E7466" s="104" t="s">
        <v>22960</v>
      </c>
      <c r="F7466" s="107">
        <v>25883</v>
      </c>
      <c r="G7466" s="67" t="s">
        <v>67</v>
      </c>
      <c r="H7466" s="80"/>
      <c r="I7466" s="80" t="s">
        <v>22961</v>
      </c>
      <c r="J7466" s="104" t="s">
        <v>227</v>
      </c>
      <c r="K7466" s="67" t="s">
        <v>131</v>
      </c>
      <c r="L7466" s="67"/>
      <c r="M7466" s="67"/>
      <c r="N7466" s="67"/>
      <c r="O7466" s="81"/>
      <c r="P7466" s="81">
        <v>46092</v>
      </c>
      <c r="Q7466" s="103" t="str">
        <f>IFERROR(VLOOKUP(J7466,Настройка!$C$4:$E$121,2,),"Ошибка")</f>
        <v>R</v>
      </c>
    </row>
    <row r="7467" spans="1:17" ht="14.4" customHeight="1">
      <c r="A7467" s="67">
        <v>7462</v>
      </c>
      <c r="B7467" s="80" t="s">
        <v>180</v>
      </c>
      <c r="C7467" s="80" t="s">
        <v>29</v>
      </c>
      <c r="D7467" s="80" t="s">
        <v>22962</v>
      </c>
      <c r="E7467" s="104" t="s">
        <v>22963</v>
      </c>
      <c r="F7467" s="107">
        <v>37340</v>
      </c>
      <c r="G7467" s="67" t="s">
        <v>67</v>
      </c>
      <c r="H7467" s="80"/>
      <c r="I7467" s="80" t="s">
        <v>22964</v>
      </c>
      <c r="J7467" s="104" t="s">
        <v>227</v>
      </c>
      <c r="K7467" s="67" t="s">
        <v>131</v>
      </c>
      <c r="L7467" s="67"/>
      <c r="M7467" s="67"/>
      <c r="N7467" s="67"/>
      <c r="O7467" s="81"/>
      <c r="P7467" s="81">
        <v>46092</v>
      </c>
      <c r="Q7467" s="103" t="str">
        <f>IFERROR(VLOOKUP(J7467,Настройка!$C$4:$E$121,2,),"Ошибка")</f>
        <v>R</v>
      </c>
    </row>
    <row r="7468" spans="1:17" ht="14.4" customHeight="1">
      <c r="A7468" s="67">
        <v>7463</v>
      </c>
      <c r="B7468" s="80" t="s">
        <v>180</v>
      </c>
      <c r="C7468" s="80" t="s">
        <v>29</v>
      </c>
      <c r="D7468" s="80" t="s">
        <v>22965</v>
      </c>
      <c r="E7468" s="104" t="s">
        <v>22966</v>
      </c>
      <c r="F7468" s="107">
        <v>37752</v>
      </c>
      <c r="G7468" s="67" t="s">
        <v>67</v>
      </c>
      <c r="H7468" s="80"/>
      <c r="I7468" s="80" t="s">
        <v>22967</v>
      </c>
      <c r="J7468" s="104" t="s">
        <v>227</v>
      </c>
      <c r="K7468" s="67" t="s">
        <v>131</v>
      </c>
      <c r="L7468" s="67"/>
      <c r="M7468" s="67"/>
      <c r="N7468" s="67"/>
      <c r="O7468" s="81"/>
      <c r="P7468" s="81">
        <v>46092</v>
      </c>
      <c r="Q7468" s="103" t="str">
        <f>IFERROR(VLOOKUP(J7468,Настройка!$C$4:$E$121,2,),"Ошибка")</f>
        <v>R</v>
      </c>
    </row>
    <row r="7469" spans="1:17" ht="14.4" customHeight="1">
      <c r="A7469" s="67">
        <v>7464</v>
      </c>
      <c r="B7469" s="80" t="s">
        <v>180</v>
      </c>
      <c r="C7469" s="80" t="s">
        <v>29</v>
      </c>
      <c r="D7469" s="80" t="s">
        <v>22968</v>
      </c>
      <c r="E7469" s="104" t="s">
        <v>22969</v>
      </c>
      <c r="F7469" s="107">
        <v>30436</v>
      </c>
      <c r="G7469" s="67" t="s">
        <v>65</v>
      </c>
      <c r="H7469" s="80" t="s">
        <v>1115</v>
      </c>
      <c r="I7469" s="80" t="s">
        <v>22970</v>
      </c>
      <c r="J7469" s="104" t="s">
        <v>226</v>
      </c>
      <c r="K7469" s="67" t="s">
        <v>129</v>
      </c>
      <c r="L7469" s="67" t="s">
        <v>152</v>
      </c>
      <c r="M7469" s="67" t="s">
        <v>166</v>
      </c>
      <c r="N7469" s="67" t="s">
        <v>180</v>
      </c>
      <c r="O7469" s="81">
        <v>46380</v>
      </c>
      <c r="P7469" s="81">
        <v>46093</v>
      </c>
      <c r="Q7469" s="103" t="str">
        <f>IFERROR(VLOOKUP(J7469,Настройка!$C$4:$E$121,2,),"Ошибка")</f>
        <v>R</v>
      </c>
    </row>
    <row r="7470" spans="1:17" ht="14.4" customHeight="1">
      <c r="A7470" s="67">
        <v>7465</v>
      </c>
      <c r="B7470" s="80" t="s">
        <v>180</v>
      </c>
      <c r="C7470" s="80" t="s">
        <v>29</v>
      </c>
      <c r="D7470" s="80" t="s">
        <v>22971</v>
      </c>
      <c r="E7470" s="104" t="s">
        <v>22972</v>
      </c>
      <c r="F7470" s="107">
        <v>32650</v>
      </c>
      <c r="G7470" s="67" t="s">
        <v>65</v>
      </c>
      <c r="H7470" s="80" t="s">
        <v>433</v>
      </c>
      <c r="I7470" s="80" t="s">
        <v>22973</v>
      </c>
      <c r="J7470" s="104" t="s">
        <v>226</v>
      </c>
      <c r="K7470" s="67" t="s">
        <v>129</v>
      </c>
      <c r="L7470" s="67" t="s">
        <v>152</v>
      </c>
      <c r="M7470" s="67" t="s">
        <v>166</v>
      </c>
      <c r="N7470" s="67" t="s">
        <v>180</v>
      </c>
      <c r="O7470" s="81">
        <v>46379</v>
      </c>
      <c r="P7470" s="81">
        <v>46093</v>
      </c>
      <c r="Q7470" s="103" t="str">
        <f>IFERROR(VLOOKUP(J7470,Настройка!$C$4:$E$121,2,),"Ошибка")</f>
        <v>R</v>
      </c>
    </row>
    <row r="7471" spans="1:17" ht="14.4" customHeight="1">
      <c r="A7471" s="67">
        <v>7466</v>
      </c>
      <c r="B7471" s="80" t="s">
        <v>180</v>
      </c>
      <c r="C7471" s="80" t="s">
        <v>29</v>
      </c>
      <c r="D7471" s="80" t="s">
        <v>22974</v>
      </c>
      <c r="E7471" s="104" t="s">
        <v>22975</v>
      </c>
      <c r="F7471" s="107">
        <v>31048</v>
      </c>
      <c r="G7471" s="67" t="s">
        <v>65</v>
      </c>
      <c r="H7471" s="80" t="s">
        <v>405</v>
      </c>
      <c r="I7471" s="80" t="s">
        <v>22976</v>
      </c>
      <c r="J7471" s="104" t="s">
        <v>222</v>
      </c>
      <c r="K7471" s="67" t="s">
        <v>121</v>
      </c>
      <c r="L7471" s="67" t="s">
        <v>152</v>
      </c>
      <c r="M7471" s="67" t="s">
        <v>166</v>
      </c>
      <c r="N7471" s="67" t="s">
        <v>180</v>
      </c>
      <c r="O7471" s="81">
        <v>46249</v>
      </c>
      <c r="P7471" s="81">
        <v>46093</v>
      </c>
      <c r="Q7471" s="103" t="str">
        <f>IFERROR(VLOOKUP(J7471,Настройка!$C$4:$E$121,2,),"Ошибка")</f>
        <v>R</v>
      </c>
    </row>
    <row r="7472" spans="1:17" ht="14.4" customHeight="1">
      <c r="A7472" s="67">
        <v>7467</v>
      </c>
      <c r="B7472" s="80" t="s">
        <v>180</v>
      </c>
      <c r="C7472" s="80" t="s">
        <v>29</v>
      </c>
      <c r="D7472" s="80" t="s">
        <v>22977</v>
      </c>
      <c r="E7472" s="104" t="s">
        <v>22978</v>
      </c>
      <c r="F7472" s="107">
        <v>33519</v>
      </c>
      <c r="G7472" s="67" t="s">
        <v>65</v>
      </c>
      <c r="H7472" s="80" t="s">
        <v>429</v>
      </c>
      <c r="I7472" s="80" t="s">
        <v>22979</v>
      </c>
      <c r="J7472" s="104" t="s">
        <v>222</v>
      </c>
      <c r="K7472" s="67" t="s">
        <v>121</v>
      </c>
      <c r="L7472" s="67" t="s">
        <v>152</v>
      </c>
      <c r="M7472" s="67" t="s">
        <v>166</v>
      </c>
      <c r="N7472" s="67" t="s">
        <v>180</v>
      </c>
      <c r="O7472" s="81">
        <v>46379</v>
      </c>
      <c r="P7472" s="81">
        <v>46093</v>
      </c>
      <c r="Q7472" s="103" t="str">
        <f>IFERROR(VLOOKUP(J7472,Настройка!$C$4:$E$121,2,),"Ошибка")</f>
        <v>R</v>
      </c>
    </row>
    <row r="7473" spans="1:17" ht="14.4" customHeight="1">
      <c r="A7473" s="67">
        <v>7468</v>
      </c>
      <c r="B7473" s="80" t="s">
        <v>180</v>
      </c>
      <c r="C7473" s="80" t="s">
        <v>29</v>
      </c>
      <c r="D7473" s="80" t="s">
        <v>22980</v>
      </c>
      <c r="E7473" s="104" t="s">
        <v>22981</v>
      </c>
      <c r="F7473" s="107">
        <v>35591</v>
      </c>
      <c r="G7473" s="67" t="s">
        <v>77</v>
      </c>
      <c r="H7473" s="80" t="s">
        <v>13065</v>
      </c>
      <c r="I7473" s="80" t="s">
        <v>22982</v>
      </c>
      <c r="J7473" s="104" t="s">
        <v>201</v>
      </c>
      <c r="K7473" s="67" t="s">
        <v>129</v>
      </c>
      <c r="L7473" s="67"/>
      <c r="M7473" s="67"/>
      <c r="N7473" s="67"/>
      <c r="O7473" s="81"/>
      <c r="P7473" s="81">
        <v>46093</v>
      </c>
      <c r="Q7473" s="103" t="str">
        <f>IFERROR(VLOOKUP(J7473,Настройка!$C$4:$E$121,2,),"Ошибка")</f>
        <v>ITR</v>
      </c>
    </row>
    <row r="7474" spans="1:17" ht="14.4" customHeight="1">
      <c r="A7474" s="67">
        <v>7469</v>
      </c>
      <c r="B7474" s="80" t="s">
        <v>180</v>
      </c>
      <c r="C7474" s="80" t="s">
        <v>29</v>
      </c>
      <c r="D7474" s="80" t="s">
        <v>22983</v>
      </c>
      <c r="E7474" s="104" t="s">
        <v>22984</v>
      </c>
      <c r="F7474" s="107">
        <v>23861</v>
      </c>
      <c r="G7474" s="67" t="s">
        <v>77</v>
      </c>
      <c r="H7474" s="80" t="s">
        <v>22985</v>
      </c>
      <c r="I7474" s="80" t="s">
        <v>22986</v>
      </c>
      <c r="J7474" s="104" t="s">
        <v>156</v>
      </c>
      <c r="K7474" s="67" t="s">
        <v>109</v>
      </c>
      <c r="L7474" s="67"/>
      <c r="M7474" s="67"/>
      <c r="N7474" s="67"/>
      <c r="O7474" s="81"/>
      <c r="P7474" s="81">
        <v>46093</v>
      </c>
      <c r="Q7474" s="103" t="str">
        <f>IFERROR(VLOOKUP(J7474,Настройка!$C$4:$E$121,2,),"Ошибка")</f>
        <v>ITR</v>
      </c>
    </row>
    <row r="7475" spans="1:17" ht="14.4" customHeight="1">
      <c r="A7475" s="67">
        <v>7470</v>
      </c>
      <c r="B7475" s="80" t="s">
        <v>180</v>
      </c>
      <c r="C7475" s="80" t="s">
        <v>29</v>
      </c>
      <c r="D7475" s="80" t="s">
        <v>22987</v>
      </c>
      <c r="E7475" s="104" t="s">
        <v>22988</v>
      </c>
      <c r="F7475" s="107">
        <v>27777</v>
      </c>
      <c r="G7475" s="67" t="s">
        <v>93</v>
      </c>
      <c r="H7475" s="80" t="s">
        <v>814</v>
      </c>
      <c r="I7475" s="80" t="s">
        <v>22989</v>
      </c>
      <c r="J7475" s="104" t="s">
        <v>222</v>
      </c>
      <c r="K7475" s="67" t="s">
        <v>121</v>
      </c>
      <c r="L7475" s="67"/>
      <c r="M7475" s="67"/>
      <c r="N7475" s="67"/>
      <c r="O7475" s="81"/>
      <c r="P7475" s="81">
        <v>46093</v>
      </c>
      <c r="Q7475" s="103" t="str">
        <f>IFERROR(VLOOKUP(J7475,Настройка!$C$4:$E$121,2,),"Ошибка")</f>
        <v>R</v>
      </c>
    </row>
    <row r="7476" spans="1:17" ht="14.4" customHeight="1">
      <c r="A7476" s="67">
        <v>7471</v>
      </c>
      <c r="B7476" s="80" t="s">
        <v>180</v>
      </c>
      <c r="C7476" s="80" t="s">
        <v>29</v>
      </c>
      <c r="D7476" s="80" t="s">
        <v>22990</v>
      </c>
      <c r="E7476" s="104" t="s">
        <v>22991</v>
      </c>
      <c r="F7476" s="107">
        <v>33948</v>
      </c>
      <c r="G7476" s="67" t="s">
        <v>93</v>
      </c>
      <c r="H7476" s="80" t="s">
        <v>814</v>
      </c>
      <c r="I7476" s="80" t="s">
        <v>22992</v>
      </c>
      <c r="J7476" s="104" t="s">
        <v>96</v>
      </c>
      <c r="K7476" s="67" t="s">
        <v>109</v>
      </c>
      <c r="L7476" s="67"/>
      <c r="M7476" s="67"/>
      <c r="N7476" s="67"/>
      <c r="O7476" s="81"/>
      <c r="P7476" s="81">
        <v>46094</v>
      </c>
      <c r="Q7476" s="103" t="str">
        <f>IFERROR(VLOOKUP(J7476,Настройка!$C$4:$E$121,2,),"Ошибка")</f>
        <v>ITR</v>
      </c>
    </row>
    <row r="7477" spans="1:17" ht="14.4" customHeight="1">
      <c r="A7477" s="67">
        <v>7472</v>
      </c>
      <c r="B7477" s="80" t="s">
        <v>180</v>
      </c>
      <c r="C7477" s="80" t="s">
        <v>29</v>
      </c>
      <c r="D7477" s="80" t="s">
        <v>22993</v>
      </c>
      <c r="E7477" s="104" t="s">
        <v>22994</v>
      </c>
      <c r="F7477" s="107">
        <v>26992</v>
      </c>
      <c r="G7477" s="67" t="s">
        <v>77</v>
      </c>
      <c r="H7477" s="80" t="s">
        <v>21083</v>
      </c>
      <c r="I7477" s="80" t="s">
        <v>22995</v>
      </c>
      <c r="J7477" s="104" t="s">
        <v>78</v>
      </c>
      <c r="K7477" s="67" t="s">
        <v>109</v>
      </c>
      <c r="L7477" s="67"/>
      <c r="M7477" s="67"/>
      <c r="N7477" s="67"/>
      <c r="O7477" s="81"/>
      <c r="P7477" s="81">
        <v>46094</v>
      </c>
      <c r="Q7477" s="103" t="str">
        <f>IFERROR(VLOOKUP(J7477,Настройка!$C$4:$E$121,2,),"Ошибка")</f>
        <v>ITR</v>
      </c>
    </row>
    <row r="7478" spans="1:17" ht="14.4" customHeight="1">
      <c r="A7478" s="67">
        <v>7473</v>
      </c>
      <c r="B7478" s="80" t="s">
        <v>180</v>
      </c>
      <c r="C7478" s="80" t="s">
        <v>29</v>
      </c>
      <c r="D7478" s="80" t="s">
        <v>22996</v>
      </c>
      <c r="E7478" s="104" t="s">
        <v>22997</v>
      </c>
      <c r="F7478" s="107">
        <v>32752</v>
      </c>
      <c r="G7478" s="67" t="s">
        <v>67</v>
      </c>
      <c r="H7478" s="80"/>
      <c r="I7478" s="80" t="s">
        <v>22998</v>
      </c>
      <c r="J7478" s="104" t="s">
        <v>222</v>
      </c>
      <c r="K7478" s="67" t="s">
        <v>121</v>
      </c>
      <c r="L7478" s="67"/>
      <c r="M7478" s="67"/>
      <c r="N7478" s="67"/>
      <c r="O7478" s="81"/>
      <c r="P7478" s="81">
        <v>46094</v>
      </c>
      <c r="Q7478" s="103" t="str">
        <f>IFERROR(VLOOKUP(J7478,Настройка!$C$4:$E$121,2,),"Ошибка")</f>
        <v>R</v>
      </c>
    </row>
    <row r="7479" spans="1:17" ht="14.4" customHeight="1">
      <c r="A7479" s="67">
        <v>7474</v>
      </c>
      <c r="B7479" s="80" t="s">
        <v>180</v>
      </c>
      <c r="C7479" s="80" t="s">
        <v>29</v>
      </c>
      <c r="D7479" s="80" t="s">
        <v>22999</v>
      </c>
      <c r="E7479" s="104" t="s">
        <v>23000</v>
      </c>
      <c r="F7479" s="107">
        <v>24057</v>
      </c>
      <c r="G7479" s="67" t="s">
        <v>77</v>
      </c>
      <c r="H7479" s="80" t="s">
        <v>23001</v>
      </c>
      <c r="I7479" s="80" t="s">
        <v>23002</v>
      </c>
      <c r="J7479" s="104" t="s">
        <v>116</v>
      </c>
      <c r="K7479" s="67" t="s">
        <v>109</v>
      </c>
      <c r="L7479" s="67"/>
      <c r="M7479" s="67"/>
      <c r="N7479" s="67"/>
      <c r="O7479" s="81"/>
      <c r="P7479" s="81">
        <v>46095</v>
      </c>
      <c r="Q7479" s="103" t="str">
        <f>IFERROR(VLOOKUP(J7479,Настройка!$C$4:$E$121,2,),"Ошибка")</f>
        <v>ITR</v>
      </c>
    </row>
    <row r="7480" spans="1:17" ht="14.4" customHeight="1">
      <c r="A7480" s="67">
        <v>7475</v>
      </c>
      <c r="B7480" s="80" t="s">
        <v>180</v>
      </c>
      <c r="C7480" s="80" t="s">
        <v>29</v>
      </c>
      <c r="D7480" s="80" t="s">
        <v>23003</v>
      </c>
      <c r="E7480" s="104" t="s">
        <v>23004</v>
      </c>
      <c r="F7480" s="107">
        <v>24419</v>
      </c>
      <c r="G7480" s="67" t="s">
        <v>77</v>
      </c>
      <c r="H7480" s="80" t="s">
        <v>18688</v>
      </c>
      <c r="I7480" s="80" t="s">
        <v>23005</v>
      </c>
      <c r="J7480" s="104" t="s">
        <v>112</v>
      </c>
      <c r="K7480" s="67" t="s">
        <v>109</v>
      </c>
      <c r="L7480" s="67"/>
      <c r="M7480" s="67"/>
      <c r="N7480" s="67"/>
      <c r="O7480" s="81"/>
      <c r="P7480" s="81">
        <v>46095</v>
      </c>
      <c r="Q7480" s="103" t="str">
        <f>IFERROR(VLOOKUP(J7480,Настройка!$C$4:$E$121,2,),"Ошибка")</f>
        <v>ITR</v>
      </c>
    </row>
    <row r="7481" spans="1:17" ht="14.4" customHeight="1">
      <c r="A7481" s="67">
        <v>7476</v>
      </c>
      <c r="B7481" s="80" t="s">
        <v>180</v>
      </c>
      <c r="C7481" s="80" t="s">
        <v>29</v>
      </c>
      <c r="D7481" s="80" t="s">
        <v>23006</v>
      </c>
      <c r="E7481" s="104" t="s">
        <v>23007</v>
      </c>
      <c r="F7481" s="107">
        <v>35065</v>
      </c>
      <c r="G7481" s="67" t="s">
        <v>65</v>
      </c>
      <c r="H7481" s="80" t="s">
        <v>396</v>
      </c>
      <c r="I7481" s="80" t="s">
        <v>23008</v>
      </c>
      <c r="J7481" s="104" t="s">
        <v>222</v>
      </c>
      <c r="K7481" s="67" t="s">
        <v>121</v>
      </c>
      <c r="L7481" s="67" t="s">
        <v>152</v>
      </c>
      <c r="M7481" s="67" t="s">
        <v>166</v>
      </c>
      <c r="N7481" s="67" t="s">
        <v>180</v>
      </c>
      <c r="O7481" s="81">
        <v>46249</v>
      </c>
      <c r="P7481" s="81">
        <v>46095</v>
      </c>
      <c r="Q7481" s="103" t="str">
        <f>IFERROR(VLOOKUP(J7481,Настройка!$C$4:$E$121,2,),"Ошибка")</f>
        <v>R</v>
      </c>
    </row>
    <row r="7482" spans="1:17" ht="14.4" customHeight="1">
      <c r="A7482" s="67">
        <v>7477</v>
      </c>
      <c r="B7482" s="80" t="s">
        <v>180</v>
      </c>
      <c r="C7482" s="80" t="s">
        <v>29</v>
      </c>
      <c r="D7482" s="80" t="s">
        <v>23009</v>
      </c>
      <c r="E7482" s="104" t="s">
        <v>23010</v>
      </c>
      <c r="F7482" s="107">
        <v>30811</v>
      </c>
      <c r="G7482" s="67" t="s">
        <v>77</v>
      </c>
      <c r="H7482" s="80" t="s">
        <v>6216</v>
      </c>
      <c r="I7482" s="80" t="s">
        <v>23011</v>
      </c>
      <c r="J7482" s="104" t="s">
        <v>101</v>
      </c>
      <c r="K7482" s="67" t="s">
        <v>109</v>
      </c>
      <c r="L7482" s="67"/>
      <c r="M7482" s="67"/>
      <c r="N7482" s="67"/>
      <c r="O7482" s="81"/>
      <c r="P7482" s="81">
        <v>46095</v>
      </c>
      <c r="Q7482" s="103" t="str">
        <f>IFERROR(VLOOKUP(J7482,Настройка!$C$4:$E$121,2,),"Ошибка")</f>
        <v>ITR</v>
      </c>
    </row>
    <row r="7483" spans="1:17" ht="14.4" customHeight="1">
      <c r="A7483" s="67">
        <v>7478</v>
      </c>
      <c r="B7483" s="80" t="s">
        <v>180</v>
      </c>
      <c r="C7483" s="80" t="s">
        <v>29</v>
      </c>
      <c r="D7483" s="80" t="s">
        <v>23012</v>
      </c>
      <c r="E7483" s="104" t="s">
        <v>23013</v>
      </c>
      <c r="F7483" s="107">
        <v>35119</v>
      </c>
      <c r="G7483" s="67" t="s">
        <v>69</v>
      </c>
      <c r="H7483" s="80" t="s">
        <v>302</v>
      </c>
      <c r="I7483" s="80" t="s">
        <v>23014</v>
      </c>
      <c r="J7483" s="104" t="s">
        <v>222</v>
      </c>
      <c r="K7483" s="67" t="s">
        <v>121</v>
      </c>
      <c r="L7483" s="67"/>
      <c r="M7483" s="67"/>
      <c r="N7483" s="67"/>
      <c r="O7483" s="81"/>
      <c r="P7483" s="81">
        <v>46095</v>
      </c>
      <c r="Q7483" s="103" t="str">
        <f>IFERROR(VLOOKUP(J7483,Настройка!$C$4:$E$121,2,),"Ошибка")</f>
        <v>R</v>
      </c>
    </row>
    <row r="7484" spans="1:17" ht="14.4" customHeight="1">
      <c r="A7484" s="67">
        <v>7479</v>
      </c>
      <c r="B7484" s="80" t="s">
        <v>180</v>
      </c>
      <c r="C7484" s="80" t="s">
        <v>29</v>
      </c>
      <c r="D7484" s="80" t="s">
        <v>23015</v>
      </c>
      <c r="E7484" s="104" t="s">
        <v>23016</v>
      </c>
      <c r="F7484" s="107">
        <v>36443</v>
      </c>
      <c r="G7484" s="67" t="s">
        <v>69</v>
      </c>
      <c r="H7484" s="80" t="s">
        <v>360</v>
      </c>
      <c r="I7484" s="80" t="s">
        <v>23017</v>
      </c>
      <c r="J7484" s="104" t="s">
        <v>222</v>
      </c>
      <c r="K7484" s="67" t="s">
        <v>121</v>
      </c>
      <c r="L7484" s="67"/>
      <c r="M7484" s="67"/>
      <c r="N7484" s="67"/>
      <c r="O7484" s="81"/>
      <c r="P7484" s="81">
        <v>46095</v>
      </c>
      <c r="Q7484" s="103" t="str">
        <f>IFERROR(VLOOKUP(J7484,Настройка!$C$4:$E$121,2,),"Ошибка")</f>
        <v>R</v>
      </c>
    </row>
    <row r="7485" spans="1:17" ht="14.4" customHeight="1">
      <c r="A7485" s="67">
        <v>7480</v>
      </c>
      <c r="B7485" s="80" t="s">
        <v>180</v>
      </c>
      <c r="C7485" s="80" t="s">
        <v>29</v>
      </c>
      <c r="D7485" s="80" t="s">
        <v>23018</v>
      </c>
      <c r="E7485" s="104" t="s">
        <v>23019</v>
      </c>
      <c r="F7485" s="107">
        <v>35088</v>
      </c>
      <c r="G7485" s="67" t="s">
        <v>69</v>
      </c>
      <c r="H7485" s="80" t="s">
        <v>302</v>
      </c>
      <c r="I7485" s="80" t="s">
        <v>23020</v>
      </c>
      <c r="J7485" s="104" t="s">
        <v>222</v>
      </c>
      <c r="K7485" s="67" t="s">
        <v>121</v>
      </c>
      <c r="L7485" s="67"/>
      <c r="M7485" s="67"/>
      <c r="N7485" s="67"/>
      <c r="O7485" s="81"/>
      <c r="P7485" s="81">
        <v>46095</v>
      </c>
      <c r="Q7485" s="103" t="str">
        <f>IFERROR(VLOOKUP(J7485,Настройка!$C$4:$E$121,2,),"Ошибка")</f>
        <v>R</v>
      </c>
    </row>
    <row r="7486" spans="1:17" ht="14.4" customHeight="1">
      <c r="A7486" s="67">
        <v>7481</v>
      </c>
      <c r="B7486" s="80" t="s">
        <v>180</v>
      </c>
      <c r="C7486" s="80" t="s">
        <v>29</v>
      </c>
      <c r="D7486" s="80" t="s">
        <v>23021</v>
      </c>
      <c r="E7486" s="104" t="s">
        <v>23022</v>
      </c>
      <c r="F7486" s="107">
        <v>27954</v>
      </c>
      <c r="G7486" s="67" t="s">
        <v>69</v>
      </c>
      <c r="H7486" s="80" t="s">
        <v>385</v>
      </c>
      <c r="I7486" s="80" t="s">
        <v>23023</v>
      </c>
      <c r="J7486" s="104" t="s">
        <v>222</v>
      </c>
      <c r="K7486" s="67" t="s">
        <v>121</v>
      </c>
      <c r="L7486" s="67"/>
      <c r="M7486" s="67"/>
      <c r="N7486" s="67"/>
      <c r="O7486" s="81"/>
      <c r="P7486" s="81">
        <v>46095</v>
      </c>
      <c r="Q7486" s="103" t="str">
        <f>IFERROR(VLOOKUP(J7486,Настройка!$C$4:$E$121,2,),"Ошибка")</f>
        <v>R</v>
      </c>
    </row>
    <row r="7487" spans="1:17" ht="14.4" customHeight="1">
      <c r="A7487" s="67">
        <v>7482</v>
      </c>
      <c r="B7487" s="80" t="s">
        <v>180</v>
      </c>
      <c r="C7487" s="80" t="s">
        <v>29</v>
      </c>
      <c r="D7487" s="80" t="s">
        <v>23024</v>
      </c>
      <c r="E7487" s="104" t="s">
        <v>23025</v>
      </c>
      <c r="F7487" s="107">
        <v>32486</v>
      </c>
      <c r="G7487" s="67" t="s">
        <v>69</v>
      </c>
      <c r="H7487" s="80" t="s">
        <v>302</v>
      </c>
      <c r="I7487" s="80" t="s">
        <v>23026</v>
      </c>
      <c r="J7487" s="104" t="s">
        <v>222</v>
      </c>
      <c r="K7487" s="67" t="s">
        <v>121</v>
      </c>
      <c r="L7487" s="67"/>
      <c r="M7487" s="67"/>
      <c r="N7487" s="67"/>
      <c r="O7487" s="81"/>
      <c r="P7487" s="81">
        <v>46095</v>
      </c>
      <c r="Q7487" s="103" t="str">
        <f>IFERROR(VLOOKUP(J7487,Настройка!$C$4:$E$121,2,),"Ошибка")</f>
        <v>R</v>
      </c>
    </row>
    <row r="7488" spans="1:17" ht="14.4" customHeight="1">
      <c r="A7488" s="67">
        <v>7483</v>
      </c>
      <c r="B7488" s="80" t="s">
        <v>180</v>
      </c>
      <c r="C7488" s="80" t="s">
        <v>29</v>
      </c>
      <c r="D7488" s="80" t="s">
        <v>23027</v>
      </c>
      <c r="E7488" s="104" t="s">
        <v>23028</v>
      </c>
      <c r="F7488" s="107">
        <v>33217</v>
      </c>
      <c r="G7488" s="67" t="s">
        <v>69</v>
      </c>
      <c r="H7488" s="80" t="s">
        <v>356</v>
      </c>
      <c r="I7488" s="80" t="s">
        <v>23029</v>
      </c>
      <c r="J7488" s="104" t="s">
        <v>222</v>
      </c>
      <c r="K7488" s="67" t="s">
        <v>121</v>
      </c>
      <c r="L7488" s="67"/>
      <c r="M7488" s="67"/>
      <c r="N7488" s="67"/>
      <c r="O7488" s="81"/>
      <c r="P7488" s="81">
        <v>46095</v>
      </c>
      <c r="Q7488" s="103" t="str">
        <f>IFERROR(VLOOKUP(J7488,Настройка!$C$4:$E$121,2,),"Ошибка")</f>
        <v>R</v>
      </c>
    </row>
    <row r="7489" spans="1:17" ht="14.4" customHeight="1">
      <c r="A7489" s="67">
        <v>7484</v>
      </c>
      <c r="B7489" s="80" t="s">
        <v>180</v>
      </c>
      <c r="C7489" s="80" t="s">
        <v>29</v>
      </c>
      <c r="D7489" s="80" t="s">
        <v>23030</v>
      </c>
      <c r="E7489" s="104" t="s">
        <v>23031</v>
      </c>
      <c r="F7489" s="107">
        <v>34455</v>
      </c>
      <c r="G7489" s="67" t="s">
        <v>67</v>
      </c>
      <c r="H7489" s="80"/>
      <c r="I7489" s="80" t="s">
        <v>23032</v>
      </c>
      <c r="J7489" s="104" t="s">
        <v>96</v>
      </c>
      <c r="K7489" s="67" t="s">
        <v>109</v>
      </c>
      <c r="L7489" s="67"/>
      <c r="M7489" s="67"/>
      <c r="N7489" s="67"/>
      <c r="O7489" s="81"/>
      <c r="P7489" s="81">
        <v>46096</v>
      </c>
      <c r="Q7489" s="103" t="str">
        <f>IFERROR(VLOOKUP(J7489,Настройка!$C$4:$E$121,2,),"Ошибка")</f>
        <v>ITR</v>
      </c>
    </row>
    <row r="7490" spans="1:17" ht="14.4" customHeight="1">
      <c r="A7490" s="67">
        <v>7485</v>
      </c>
      <c r="B7490" s="80" t="s">
        <v>180</v>
      </c>
      <c r="C7490" s="80" t="s">
        <v>29</v>
      </c>
      <c r="D7490" s="80" t="s">
        <v>23033</v>
      </c>
      <c r="E7490" s="104" t="s">
        <v>23034</v>
      </c>
      <c r="F7490" s="107">
        <v>29652</v>
      </c>
      <c r="G7490" s="67" t="s">
        <v>67</v>
      </c>
      <c r="H7490" s="80" t="s">
        <v>401</v>
      </c>
      <c r="I7490" s="80" t="s">
        <v>23035</v>
      </c>
      <c r="J7490" s="104" t="s">
        <v>222</v>
      </c>
      <c r="K7490" s="67" t="s">
        <v>121</v>
      </c>
      <c r="L7490" s="67"/>
      <c r="M7490" s="67"/>
      <c r="N7490" s="67"/>
      <c r="O7490" s="81"/>
      <c r="P7490" s="81">
        <v>46096</v>
      </c>
      <c r="Q7490" s="103" t="str">
        <f>IFERROR(VLOOKUP(J7490,Настройка!$C$4:$E$121,2,),"Ошибка")</f>
        <v>R</v>
      </c>
    </row>
    <row r="7491" spans="1:17" ht="14.4" customHeight="1">
      <c r="A7491" s="67">
        <v>7486</v>
      </c>
      <c r="B7491" s="80" t="s">
        <v>180</v>
      </c>
      <c r="C7491" s="80" t="s">
        <v>29</v>
      </c>
      <c r="D7491" s="80" t="s">
        <v>23036</v>
      </c>
      <c r="E7491" s="104" t="s">
        <v>23037</v>
      </c>
      <c r="F7491" s="107">
        <v>28701</v>
      </c>
      <c r="G7491" s="67" t="s">
        <v>77</v>
      </c>
      <c r="H7491" s="80" t="s">
        <v>8765</v>
      </c>
      <c r="I7491" s="80" t="s">
        <v>23038</v>
      </c>
      <c r="J7491" s="104" t="s">
        <v>201</v>
      </c>
      <c r="K7491" s="67" t="s">
        <v>131</v>
      </c>
      <c r="L7491" s="67"/>
      <c r="M7491" s="67"/>
      <c r="N7491" s="67"/>
      <c r="O7491" s="81"/>
      <c r="P7491" s="81">
        <v>46097</v>
      </c>
      <c r="Q7491" s="103" t="str">
        <f>IFERROR(VLOOKUP(J7491,Настройка!$C$4:$E$121,2,),"Ошибка")</f>
        <v>ITR</v>
      </c>
    </row>
    <row r="7492" spans="1:17" ht="14.4" customHeight="1">
      <c r="A7492" s="67">
        <v>7487</v>
      </c>
      <c r="B7492" s="80" t="s">
        <v>180</v>
      </c>
      <c r="C7492" s="80" t="s">
        <v>29</v>
      </c>
      <c r="D7492" s="80" t="s">
        <v>23039</v>
      </c>
      <c r="E7492" s="104" t="s">
        <v>23040</v>
      </c>
      <c r="F7492" s="107">
        <v>33293</v>
      </c>
      <c r="G7492" s="67" t="s">
        <v>67</v>
      </c>
      <c r="H7492" s="80"/>
      <c r="I7492" s="80" t="s">
        <v>23041</v>
      </c>
      <c r="J7492" s="104" t="s">
        <v>202</v>
      </c>
      <c r="K7492" s="67" t="s">
        <v>131</v>
      </c>
      <c r="L7492" s="67"/>
      <c r="M7492" s="67"/>
      <c r="N7492" s="67"/>
      <c r="O7492" s="81"/>
      <c r="P7492" s="81">
        <v>46097</v>
      </c>
      <c r="Q7492" s="103" t="str">
        <f>IFERROR(VLOOKUP(J7492,Настройка!$C$4:$E$121,2,),"Ошибка")</f>
        <v>ITR</v>
      </c>
    </row>
    <row r="7493" spans="1:17" ht="14.4" customHeight="1">
      <c r="A7493" s="67">
        <v>7488</v>
      </c>
      <c r="B7493" s="80" t="s">
        <v>180</v>
      </c>
      <c r="C7493" s="80" t="s">
        <v>29</v>
      </c>
      <c r="D7493" s="80" t="s">
        <v>23042</v>
      </c>
      <c r="E7493" s="104" t="s">
        <v>23043</v>
      </c>
      <c r="F7493" s="107">
        <v>37651</v>
      </c>
      <c r="G7493" s="67" t="s">
        <v>93</v>
      </c>
      <c r="H7493" s="80" t="s">
        <v>814</v>
      </c>
      <c r="I7493" s="80" t="s">
        <v>23044</v>
      </c>
      <c r="J7493" s="104" t="s">
        <v>160</v>
      </c>
      <c r="K7493" s="67" t="s">
        <v>109</v>
      </c>
      <c r="L7493" s="67"/>
      <c r="M7493" s="67"/>
      <c r="N7493" s="67"/>
      <c r="O7493" s="81"/>
      <c r="P7493" s="81">
        <v>46097</v>
      </c>
      <c r="Q7493" s="103" t="str">
        <f>IFERROR(VLOOKUP(J7493,Настройка!$C$4:$E$121,2,),"Ошибка")</f>
        <v>ITR</v>
      </c>
    </row>
    <row r="7494" spans="1:17" ht="14.4" customHeight="1">
      <c r="A7494" s="67">
        <v>7489</v>
      </c>
      <c r="B7494" s="80" t="s">
        <v>180</v>
      </c>
      <c r="C7494" s="80" t="s">
        <v>29</v>
      </c>
      <c r="D7494" s="80" t="s">
        <v>23045</v>
      </c>
      <c r="E7494" s="104" t="s">
        <v>23046</v>
      </c>
      <c r="F7494" s="107">
        <v>36127</v>
      </c>
      <c r="G7494" s="67" t="s">
        <v>59</v>
      </c>
      <c r="H7494" s="80" t="s">
        <v>5442</v>
      </c>
      <c r="I7494" s="80" t="s">
        <v>23047</v>
      </c>
      <c r="J7494" s="104" t="s">
        <v>132</v>
      </c>
      <c r="K7494" s="67" t="s">
        <v>109</v>
      </c>
      <c r="L7494" s="67"/>
      <c r="M7494" s="67"/>
      <c r="N7494" s="67"/>
      <c r="O7494" s="81"/>
      <c r="P7494" s="81">
        <v>46097</v>
      </c>
      <c r="Q7494" s="103" t="str">
        <f>IFERROR(VLOOKUP(J7494,Настройка!$C$4:$E$121,2,),"Ошибка")</f>
        <v>ITR</v>
      </c>
    </row>
    <row r="7495" spans="1:17" ht="14.4" customHeight="1">
      <c r="A7495" s="67">
        <v>7490</v>
      </c>
      <c r="B7495" s="80" t="s">
        <v>180</v>
      </c>
      <c r="C7495" s="80" t="s">
        <v>29</v>
      </c>
      <c r="D7495" s="80" t="s">
        <v>23048</v>
      </c>
      <c r="E7495" s="104" t="s">
        <v>23049</v>
      </c>
      <c r="F7495" s="107">
        <v>28663</v>
      </c>
      <c r="G7495" s="67" t="s">
        <v>67</v>
      </c>
      <c r="H7495" s="80"/>
      <c r="I7495" s="80" t="s">
        <v>23050</v>
      </c>
      <c r="J7495" s="104" t="s">
        <v>227</v>
      </c>
      <c r="K7495" s="67" t="s">
        <v>131</v>
      </c>
      <c r="L7495" s="67"/>
      <c r="M7495" s="67"/>
      <c r="N7495" s="67"/>
      <c r="O7495" s="81"/>
      <c r="P7495" s="81">
        <v>46097</v>
      </c>
      <c r="Q7495" s="103" t="str">
        <f>IFERROR(VLOOKUP(J7495,Настройка!$C$4:$E$121,2,),"Ошибка")</f>
        <v>R</v>
      </c>
    </row>
    <row r="7496" spans="1:17" ht="14.4" customHeight="1">
      <c r="A7496" s="67">
        <v>7491</v>
      </c>
      <c r="B7496" s="80" t="s">
        <v>180</v>
      </c>
      <c r="C7496" s="80" t="s">
        <v>29</v>
      </c>
      <c r="D7496" s="80" t="s">
        <v>23051</v>
      </c>
      <c r="E7496" s="104" t="s">
        <v>23052</v>
      </c>
      <c r="F7496" s="107">
        <v>33691</v>
      </c>
      <c r="G7496" s="67" t="s">
        <v>89</v>
      </c>
      <c r="H7496" s="80" t="s">
        <v>602</v>
      </c>
      <c r="I7496" s="80" t="s">
        <v>23053</v>
      </c>
      <c r="J7496" s="104" t="s">
        <v>226</v>
      </c>
      <c r="K7496" s="67" t="s">
        <v>129</v>
      </c>
      <c r="L7496" s="67" t="s">
        <v>152</v>
      </c>
      <c r="M7496" s="67" t="s">
        <v>166</v>
      </c>
      <c r="N7496" s="67" t="s">
        <v>180</v>
      </c>
      <c r="O7496" s="81">
        <v>46386</v>
      </c>
      <c r="P7496" s="81">
        <v>46097</v>
      </c>
      <c r="Q7496" s="103" t="str">
        <f>IFERROR(VLOOKUP(J7496,Настройка!$C$4:$E$121,2,),"Ошибка")</f>
        <v>R</v>
      </c>
    </row>
    <row r="7497" spans="1:17" ht="14.4" customHeight="1">
      <c r="A7497" s="67">
        <v>7492</v>
      </c>
      <c r="B7497" s="80" t="s">
        <v>180</v>
      </c>
      <c r="C7497" s="80" t="s">
        <v>29</v>
      </c>
      <c r="D7497" s="80" t="s">
        <v>23054</v>
      </c>
      <c r="E7497" s="104" t="s">
        <v>23055</v>
      </c>
      <c r="F7497" s="107">
        <v>34750</v>
      </c>
      <c r="G7497" s="67" t="s">
        <v>77</v>
      </c>
      <c r="H7497" s="80" t="s">
        <v>8076</v>
      </c>
      <c r="I7497" s="80" t="s">
        <v>23056</v>
      </c>
      <c r="J7497" s="104" t="s">
        <v>181</v>
      </c>
      <c r="K7497" s="67" t="s">
        <v>109</v>
      </c>
      <c r="L7497" s="67"/>
      <c r="M7497" s="67"/>
      <c r="N7497" s="67"/>
      <c r="O7497" s="81"/>
      <c r="P7497" s="81">
        <v>46099</v>
      </c>
      <c r="Q7497" s="103" t="str">
        <f>IFERROR(VLOOKUP(J7497,Настройка!$C$4:$E$121,2,),"Ошибка")</f>
        <v>ITR</v>
      </c>
    </row>
    <row r="7498" spans="1:17" ht="14.4" customHeight="1">
      <c r="A7498" s="67">
        <v>7493</v>
      </c>
      <c r="B7498" s="80" t="s">
        <v>180</v>
      </c>
      <c r="C7498" s="80" t="s">
        <v>29</v>
      </c>
      <c r="D7498" s="80" t="s">
        <v>23057</v>
      </c>
      <c r="E7498" s="104" t="s">
        <v>23058</v>
      </c>
      <c r="F7498" s="107">
        <v>35659</v>
      </c>
      <c r="G7498" s="67" t="s">
        <v>93</v>
      </c>
      <c r="H7498" s="80" t="s">
        <v>814</v>
      </c>
      <c r="I7498" s="80" t="s">
        <v>23059</v>
      </c>
      <c r="J7498" s="104" t="s">
        <v>222</v>
      </c>
      <c r="K7498" s="67" t="s">
        <v>121</v>
      </c>
      <c r="L7498" s="67"/>
      <c r="M7498" s="67"/>
      <c r="N7498" s="67"/>
      <c r="O7498" s="81"/>
      <c r="P7498" s="81">
        <v>46100</v>
      </c>
      <c r="Q7498" s="103" t="str">
        <f>IFERROR(VLOOKUP(J7498,Настройка!$C$4:$E$121,2,),"Ошибка")</f>
        <v>R</v>
      </c>
    </row>
    <row r="7499" spans="1:17" ht="14.4" customHeight="1">
      <c r="A7499" s="67">
        <v>7494</v>
      </c>
      <c r="B7499" s="80" t="s">
        <v>180</v>
      </c>
      <c r="C7499" s="80" t="s">
        <v>29</v>
      </c>
      <c r="D7499" s="80" t="s">
        <v>23060</v>
      </c>
      <c r="E7499" s="104" t="s">
        <v>23061</v>
      </c>
      <c r="F7499" s="107">
        <v>34744</v>
      </c>
      <c r="G7499" s="67" t="s">
        <v>67</v>
      </c>
      <c r="H7499" s="80"/>
      <c r="I7499" s="80" t="s">
        <v>23062</v>
      </c>
      <c r="J7499" s="104" t="s">
        <v>227</v>
      </c>
      <c r="K7499" s="67" t="s">
        <v>131</v>
      </c>
      <c r="L7499" s="67"/>
      <c r="M7499" s="67"/>
      <c r="N7499" s="67"/>
      <c r="O7499" s="81"/>
      <c r="P7499" s="81">
        <v>46100</v>
      </c>
      <c r="Q7499" s="103" t="str">
        <f>IFERROR(VLOOKUP(J7499,Настройка!$C$4:$E$121,2,),"Ошибка")</f>
        <v>R</v>
      </c>
    </row>
    <row r="7500" spans="1:17" ht="14.4" customHeight="1">
      <c r="A7500" s="67">
        <v>7495</v>
      </c>
      <c r="B7500" s="80" t="s">
        <v>180</v>
      </c>
      <c r="C7500" s="80" t="s">
        <v>29</v>
      </c>
      <c r="D7500" s="80" t="s">
        <v>23063</v>
      </c>
      <c r="E7500" s="104" t="s">
        <v>23064</v>
      </c>
      <c r="F7500" s="107">
        <v>33457</v>
      </c>
      <c r="G7500" s="67" t="s">
        <v>93</v>
      </c>
      <c r="H7500" s="80" t="s">
        <v>814</v>
      </c>
      <c r="I7500" s="80" t="s">
        <v>23065</v>
      </c>
      <c r="J7500" s="104" t="s">
        <v>168</v>
      </c>
      <c r="K7500" s="67" t="s">
        <v>109</v>
      </c>
      <c r="L7500" s="67"/>
      <c r="M7500" s="67"/>
      <c r="N7500" s="67"/>
      <c r="O7500" s="81"/>
      <c r="P7500" s="81">
        <v>46100</v>
      </c>
      <c r="Q7500" s="103" t="str">
        <f>IFERROR(VLOOKUP(J7500,Настройка!$C$4:$E$121,2,),"Ошибка")</f>
        <v>ITR</v>
      </c>
    </row>
    <row r="7501" spans="1:17" ht="14.4" customHeight="1">
      <c r="A7501" s="67">
        <v>7496</v>
      </c>
      <c r="B7501" s="80" t="s">
        <v>180</v>
      </c>
      <c r="C7501" s="80" t="s">
        <v>29</v>
      </c>
      <c r="D7501" s="80" t="s">
        <v>23066</v>
      </c>
      <c r="E7501" s="104" t="s">
        <v>23067</v>
      </c>
      <c r="F7501" s="107">
        <v>25204</v>
      </c>
      <c r="G7501" s="67" t="s">
        <v>67</v>
      </c>
      <c r="H7501" s="80" t="s">
        <v>401</v>
      </c>
      <c r="I7501" s="80" t="s">
        <v>23068</v>
      </c>
      <c r="J7501" s="104" t="s">
        <v>202</v>
      </c>
      <c r="K7501" s="67" t="s">
        <v>121</v>
      </c>
      <c r="L7501" s="67"/>
      <c r="M7501" s="67"/>
      <c r="N7501" s="67"/>
      <c r="O7501" s="81"/>
      <c r="P7501" s="81">
        <v>46100</v>
      </c>
      <c r="Q7501" s="103" t="str">
        <f>IFERROR(VLOOKUP(J7501,Настройка!$C$4:$E$121,2,),"Ошибка")</f>
        <v>ITR</v>
      </c>
    </row>
    <row r="7502" spans="1:17" ht="14.4" customHeight="1">
      <c r="A7502" s="67">
        <v>7497</v>
      </c>
      <c r="B7502" s="80" t="s">
        <v>180</v>
      </c>
      <c r="C7502" s="80" t="s">
        <v>29</v>
      </c>
      <c r="D7502" s="80" t="s">
        <v>23069</v>
      </c>
      <c r="E7502" s="104" t="s">
        <v>23070</v>
      </c>
      <c r="F7502" s="107">
        <v>35433</v>
      </c>
      <c r="G7502" s="67" t="s">
        <v>67</v>
      </c>
      <c r="H7502" s="80"/>
      <c r="I7502" s="80" t="s">
        <v>23071</v>
      </c>
      <c r="J7502" s="104" t="s">
        <v>222</v>
      </c>
      <c r="K7502" s="67" t="s">
        <v>121</v>
      </c>
      <c r="L7502" s="67"/>
      <c r="M7502" s="67"/>
      <c r="N7502" s="67"/>
      <c r="O7502" s="81"/>
      <c r="P7502" s="81">
        <v>46100</v>
      </c>
      <c r="Q7502" s="103" t="str">
        <f>IFERROR(VLOOKUP(J7502,Настройка!$C$4:$E$121,2,),"Ошибка")</f>
        <v>R</v>
      </c>
    </row>
    <row r="7503" spans="1:17" ht="14.4" customHeight="1">
      <c r="A7503" s="67">
        <v>7498</v>
      </c>
      <c r="B7503" s="80" t="s">
        <v>180</v>
      </c>
      <c r="C7503" s="80" t="s">
        <v>29</v>
      </c>
      <c r="D7503" s="80" t="s">
        <v>23072</v>
      </c>
      <c r="E7503" s="104" t="s">
        <v>23073</v>
      </c>
      <c r="F7503" s="107">
        <v>32637</v>
      </c>
      <c r="G7503" s="67" t="s">
        <v>67</v>
      </c>
      <c r="H7503" s="80"/>
      <c r="I7503" s="80" t="s">
        <v>23074</v>
      </c>
      <c r="J7503" s="104" t="s">
        <v>222</v>
      </c>
      <c r="K7503" s="67" t="s">
        <v>121</v>
      </c>
      <c r="L7503" s="67"/>
      <c r="M7503" s="67"/>
      <c r="N7503" s="67"/>
      <c r="O7503" s="81"/>
      <c r="P7503" s="81">
        <v>46100</v>
      </c>
      <c r="Q7503" s="103" t="str">
        <f>IFERROR(VLOOKUP(J7503,Настройка!$C$4:$E$121,2,),"Ошибка")</f>
        <v>R</v>
      </c>
    </row>
    <row r="7504" spans="1:17" ht="14.4" customHeight="1">
      <c r="A7504" s="67">
        <v>7499</v>
      </c>
      <c r="B7504" s="80" t="s">
        <v>180</v>
      </c>
      <c r="C7504" s="80" t="s">
        <v>29</v>
      </c>
      <c r="D7504" s="80" t="s">
        <v>23075</v>
      </c>
      <c r="E7504" s="104" t="s">
        <v>23076</v>
      </c>
      <c r="F7504" s="107">
        <v>28856</v>
      </c>
      <c r="G7504" s="67" t="s">
        <v>69</v>
      </c>
      <c r="H7504" s="80" t="s">
        <v>302</v>
      </c>
      <c r="I7504" s="80" t="s">
        <v>23077</v>
      </c>
      <c r="J7504" s="104" t="s">
        <v>222</v>
      </c>
      <c r="K7504" s="67" t="s">
        <v>121</v>
      </c>
      <c r="L7504" s="67"/>
      <c r="M7504" s="67"/>
      <c r="N7504" s="67"/>
      <c r="O7504" s="81"/>
      <c r="P7504" s="81">
        <v>46101</v>
      </c>
      <c r="Q7504" s="103" t="str">
        <f>IFERROR(VLOOKUP(J7504,Настройка!$C$4:$E$121,2,),"Ошибка")</f>
        <v>R</v>
      </c>
    </row>
    <row r="7505" spans="1:17" ht="14.4" customHeight="1">
      <c r="A7505" s="67">
        <v>7500</v>
      </c>
      <c r="B7505" s="80" t="s">
        <v>180</v>
      </c>
      <c r="C7505" s="80" t="s">
        <v>29</v>
      </c>
      <c r="D7505" s="80" t="s">
        <v>23078</v>
      </c>
      <c r="E7505" s="104" t="s">
        <v>23079</v>
      </c>
      <c r="F7505" s="107">
        <v>31423</v>
      </c>
      <c r="G7505" s="67" t="s">
        <v>87</v>
      </c>
      <c r="H7505" s="80"/>
      <c r="I7505" s="80" t="s">
        <v>23080</v>
      </c>
      <c r="J7505" s="104" t="s">
        <v>222</v>
      </c>
      <c r="K7505" s="67" t="s">
        <v>121</v>
      </c>
      <c r="L7505" s="67"/>
      <c r="M7505" s="67"/>
      <c r="N7505" s="67"/>
      <c r="O7505" s="81"/>
      <c r="P7505" s="81">
        <v>46102</v>
      </c>
      <c r="Q7505" s="103" t="str">
        <f>IFERROR(VLOOKUP(J7505,Настройка!$C$4:$E$121,2,),"Ошибка")</f>
        <v>R</v>
      </c>
    </row>
    <row r="7506" spans="1:17" ht="14.4" customHeight="1">
      <c r="A7506" s="67">
        <v>7501</v>
      </c>
      <c r="B7506" s="80" t="s">
        <v>180</v>
      </c>
      <c r="C7506" s="80" t="s">
        <v>29</v>
      </c>
      <c r="D7506" s="80" t="s">
        <v>23081</v>
      </c>
      <c r="E7506" s="104" t="s">
        <v>23082</v>
      </c>
      <c r="F7506" s="107">
        <v>34338</v>
      </c>
      <c r="G7506" s="67" t="s">
        <v>67</v>
      </c>
      <c r="H7506" s="80"/>
      <c r="I7506" s="80" t="s">
        <v>23083</v>
      </c>
      <c r="J7506" s="104" t="s">
        <v>227</v>
      </c>
      <c r="K7506" s="67" t="s">
        <v>131</v>
      </c>
      <c r="L7506" s="67"/>
      <c r="M7506" s="67"/>
      <c r="N7506" s="67"/>
      <c r="O7506" s="81"/>
      <c r="P7506" s="81">
        <v>46102</v>
      </c>
      <c r="Q7506" s="103" t="str">
        <f>IFERROR(VLOOKUP(J7506,Настройка!$C$4:$E$121,2,),"Ошибка")</f>
        <v>R</v>
      </c>
    </row>
    <row r="7507" spans="1:17" ht="14.4" customHeight="1">
      <c r="A7507" s="67">
        <v>7502</v>
      </c>
      <c r="B7507" s="80" t="s">
        <v>180</v>
      </c>
      <c r="C7507" s="80" t="s">
        <v>29</v>
      </c>
      <c r="D7507" s="80" t="s">
        <v>23084</v>
      </c>
      <c r="E7507" s="104" t="s">
        <v>23085</v>
      </c>
      <c r="F7507" s="107">
        <v>35658</v>
      </c>
      <c r="G7507" s="67" t="s">
        <v>67</v>
      </c>
      <c r="H7507" s="80"/>
      <c r="I7507" s="80" t="s">
        <v>23086</v>
      </c>
      <c r="J7507" s="104" t="s">
        <v>156</v>
      </c>
      <c r="K7507" s="67" t="s">
        <v>109</v>
      </c>
      <c r="L7507" s="67"/>
      <c r="M7507" s="67"/>
      <c r="N7507" s="67"/>
      <c r="O7507" s="81"/>
      <c r="P7507" s="81">
        <v>46102</v>
      </c>
      <c r="Q7507" s="103" t="str">
        <f>IFERROR(VLOOKUP(J7507,Настройка!$C$4:$E$121,2,),"Ошибка")</f>
        <v>ITR</v>
      </c>
    </row>
    <row r="7508" spans="1:17" ht="14.4" customHeight="1">
      <c r="A7508" s="67">
        <v>7503</v>
      </c>
      <c r="B7508" s="80" t="s">
        <v>180</v>
      </c>
      <c r="C7508" s="80" t="s">
        <v>29</v>
      </c>
      <c r="D7508" s="80" t="s">
        <v>23087</v>
      </c>
      <c r="E7508" s="104" t="s">
        <v>23088</v>
      </c>
      <c r="F7508" s="107">
        <v>32324</v>
      </c>
      <c r="G7508" s="67" t="s">
        <v>67</v>
      </c>
      <c r="H7508" s="80"/>
      <c r="I7508" s="80" t="s">
        <v>23089</v>
      </c>
      <c r="J7508" s="104" t="s">
        <v>213</v>
      </c>
      <c r="K7508" s="67" t="s">
        <v>121</v>
      </c>
      <c r="L7508" s="67"/>
      <c r="M7508" s="67"/>
      <c r="N7508" s="67"/>
      <c r="O7508" s="81"/>
      <c r="P7508" s="81">
        <v>46102</v>
      </c>
      <c r="Q7508" s="103" t="str">
        <f>IFERROR(VLOOKUP(J7508,Настройка!$C$4:$E$121,2,),"Ошибка")</f>
        <v>R</v>
      </c>
    </row>
    <row r="7509" spans="1:17" ht="14.4" customHeight="1">
      <c r="A7509" s="67">
        <v>7504</v>
      </c>
      <c r="B7509" s="80" t="s">
        <v>180</v>
      </c>
      <c r="C7509" s="80" t="s">
        <v>29</v>
      </c>
      <c r="D7509" s="80" t="s">
        <v>23090</v>
      </c>
      <c r="E7509" s="104" t="s">
        <v>23091</v>
      </c>
      <c r="F7509" s="107">
        <v>28000</v>
      </c>
      <c r="G7509" s="67" t="s">
        <v>67</v>
      </c>
      <c r="H7509" s="80"/>
      <c r="I7509" s="80" t="s">
        <v>23092</v>
      </c>
      <c r="J7509" s="104" t="s">
        <v>213</v>
      </c>
      <c r="K7509" s="67" t="s">
        <v>121</v>
      </c>
      <c r="L7509" s="67"/>
      <c r="M7509" s="67"/>
      <c r="N7509" s="67"/>
      <c r="O7509" s="81"/>
      <c r="P7509" s="81">
        <v>46102</v>
      </c>
      <c r="Q7509" s="103" t="str">
        <f>IFERROR(VLOOKUP(J7509,Настройка!$C$4:$E$121,2,),"Ошибка")</f>
        <v>R</v>
      </c>
    </row>
    <row r="7510" spans="1:17" ht="14.4" customHeight="1">
      <c r="A7510" s="67">
        <v>7505</v>
      </c>
      <c r="B7510" s="80" t="s">
        <v>180</v>
      </c>
      <c r="C7510" s="80" t="s">
        <v>29</v>
      </c>
      <c r="D7510" s="80" t="s">
        <v>23093</v>
      </c>
      <c r="E7510" s="104" t="s">
        <v>23094</v>
      </c>
      <c r="F7510" s="107">
        <v>29776</v>
      </c>
      <c r="G7510" s="67" t="s">
        <v>67</v>
      </c>
      <c r="H7510" s="80"/>
      <c r="I7510" s="80" t="s">
        <v>23095</v>
      </c>
      <c r="J7510" s="104" t="s">
        <v>213</v>
      </c>
      <c r="K7510" s="67" t="s">
        <v>121</v>
      </c>
      <c r="L7510" s="67"/>
      <c r="M7510" s="67"/>
      <c r="N7510" s="67"/>
      <c r="O7510" s="81"/>
      <c r="P7510" s="81">
        <v>46102</v>
      </c>
      <c r="Q7510" s="103" t="str">
        <f>IFERROR(VLOOKUP(J7510,Настройка!$C$4:$E$121,2,),"Ошибка")</f>
        <v>R</v>
      </c>
    </row>
    <row r="7511" spans="1:17" ht="14.4" customHeight="1">
      <c r="A7511" s="67">
        <v>7506</v>
      </c>
      <c r="B7511" s="80" t="s">
        <v>180</v>
      </c>
      <c r="C7511" s="80" t="s">
        <v>29</v>
      </c>
      <c r="D7511" s="80" t="s">
        <v>23096</v>
      </c>
      <c r="E7511" s="104" t="s">
        <v>23097</v>
      </c>
      <c r="F7511" s="107">
        <v>29475</v>
      </c>
      <c r="G7511" s="67" t="s">
        <v>93</v>
      </c>
      <c r="H7511" s="80" t="s">
        <v>886</v>
      </c>
      <c r="I7511" s="80" t="s">
        <v>23098</v>
      </c>
      <c r="J7511" s="104" t="s">
        <v>207</v>
      </c>
      <c r="K7511" s="67" t="s">
        <v>117</v>
      </c>
      <c r="L7511" s="67"/>
      <c r="M7511" s="67"/>
      <c r="N7511" s="67"/>
      <c r="O7511" s="81"/>
      <c r="P7511" s="81">
        <v>46102</v>
      </c>
      <c r="Q7511" s="103" t="str">
        <f>IFERROR(VLOOKUP(J7511,Настройка!$C$4:$E$121,2,),"Ошибка")</f>
        <v>R</v>
      </c>
    </row>
    <row r="7512" spans="1:17" ht="14.4" customHeight="1">
      <c r="A7512" s="67">
        <v>7507</v>
      </c>
      <c r="B7512" s="80" t="s">
        <v>180</v>
      </c>
      <c r="C7512" s="80" t="s">
        <v>29</v>
      </c>
      <c r="D7512" s="80" t="s">
        <v>23099</v>
      </c>
      <c r="E7512" s="104" t="s">
        <v>23100</v>
      </c>
      <c r="F7512" s="107">
        <v>37365</v>
      </c>
      <c r="G7512" s="67" t="s">
        <v>67</v>
      </c>
      <c r="H7512" s="80" t="s">
        <v>401</v>
      </c>
      <c r="I7512" s="80" t="s">
        <v>23101</v>
      </c>
      <c r="J7512" s="104" t="s">
        <v>227</v>
      </c>
      <c r="K7512" s="67" t="s">
        <v>131</v>
      </c>
      <c r="L7512" s="67"/>
      <c r="M7512" s="67"/>
      <c r="N7512" s="67"/>
      <c r="O7512" s="81"/>
      <c r="P7512" s="81">
        <v>46102</v>
      </c>
      <c r="Q7512" s="103" t="str">
        <f>IFERROR(VLOOKUP(J7512,Настройка!$C$4:$E$121,2,),"Ошибка")</f>
        <v>R</v>
      </c>
    </row>
    <row r="7513" spans="1:17" ht="14.4" customHeight="1">
      <c r="A7513" s="67">
        <v>7508</v>
      </c>
      <c r="B7513" s="80" t="s">
        <v>180</v>
      </c>
      <c r="C7513" s="80" t="s">
        <v>29</v>
      </c>
      <c r="D7513" s="80" t="s">
        <v>23102</v>
      </c>
      <c r="E7513" s="104" t="s">
        <v>23103</v>
      </c>
      <c r="F7513" s="107">
        <v>29878</v>
      </c>
      <c r="G7513" s="67" t="s">
        <v>77</v>
      </c>
      <c r="H7513" s="80" t="s">
        <v>23104</v>
      </c>
      <c r="I7513" s="80" t="s">
        <v>23105</v>
      </c>
      <c r="J7513" s="104" t="s">
        <v>168</v>
      </c>
      <c r="K7513" s="67" t="s">
        <v>109</v>
      </c>
      <c r="L7513" s="67"/>
      <c r="M7513" s="67"/>
      <c r="N7513" s="67"/>
      <c r="O7513" s="81"/>
      <c r="P7513" s="81">
        <v>46103</v>
      </c>
      <c r="Q7513" s="103" t="str">
        <f>IFERROR(VLOOKUP(J7513,Настройка!$C$4:$E$121,2,),"Ошибка")</f>
        <v>ITR</v>
      </c>
    </row>
    <row r="7514" spans="1:17" ht="14.4" customHeight="1">
      <c r="A7514" s="67">
        <v>7509</v>
      </c>
      <c r="B7514" s="80" t="s">
        <v>180</v>
      </c>
      <c r="C7514" s="80" t="s">
        <v>29</v>
      </c>
      <c r="D7514" s="80" t="s">
        <v>23106</v>
      </c>
      <c r="E7514" s="104" t="s">
        <v>23107</v>
      </c>
      <c r="F7514" s="107">
        <v>24985</v>
      </c>
      <c r="G7514" s="67" t="s">
        <v>83</v>
      </c>
      <c r="H7514" s="80"/>
      <c r="I7514" s="80" t="s">
        <v>23108</v>
      </c>
      <c r="J7514" s="104" t="s">
        <v>208</v>
      </c>
      <c r="K7514" s="67" t="s">
        <v>117</v>
      </c>
      <c r="L7514" s="67" t="s">
        <v>152</v>
      </c>
      <c r="M7514" s="67" t="s">
        <v>166</v>
      </c>
      <c r="N7514" s="67" t="s">
        <v>180</v>
      </c>
      <c r="O7514" s="81">
        <v>46380</v>
      </c>
      <c r="P7514" s="81">
        <v>46103</v>
      </c>
      <c r="Q7514" s="103" t="str">
        <f>IFERROR(VLOOKUP(J7514,Настройка!$C$4:$E$121,2,),"Ошибка")</f>
        <v>R</v>
      </c>
    </row>
    <row r="7515" spans="1:17" ht="14.4" customHeight="1">
      <c r="A7515" s="67">
        <v>7510</v>
      </c>
      <c r="B7515" s="80" t="s">
        <v>180</v>
      </c>
      <c r="C7515" s="80" t="s">
        <v>29</v>
      </c>
      <c r="D7515" s="80" t="s">
        <v>23109</v>
      </c>
      <c r="E7515" s="104" t="s">
        <v>23110</v>
      </c>
      <c r="F7515" s="107">
        <v>36756</v>
      </c>
      <c r="G7515" s="67" t="s">
        <v>67</v>
      </c>
      <c r="H7515" s="80"/>
      <c r="I7515" s="80" t="s">
        <v>23111</v>
      </c>
      <c r="J7515" s="104" t="s">
        <v>96</v>
      </c>
      <c r="K7515" s="67" t="s">
        <v>109</v>
      </c>
      <c r="L7515" s="67"/>
      <c r="M7515" s="67"/>
      <c r="N7515" s="67"/>
      <c r="O7515" s="81"/>
      <c r="P7515" s="81">
        <v>46037</v>
      </c>
      <c r="Q7515" s="103" t="str">
        <f>IFERROR(VLOOKUP(J7515,Настройка!$C$4:$E$121,2,),"Ошибка")</f>
        <v>ITR</v>
      </c>
    </row>
    <row r="7516" spans="1:17" ht="14.4" customHeight="1">
      <c r="A7516" s="67">
        <v>7511</v>
      </c>
      <c r="B7516" s="80" t="s">
        <v>180</v>
      </c>
      <c r="C7516" s="80" t="s">
        <v>29</v>
      </c>
      <c r="D7516" s="80" t="s">
        <v>23112</v>
      </c>
      <c r="E7516" s="104" t="s">
        <v>23113</v>
      </c>
      <c r="F7516" s="107">
        <v>32061</v>
      </c>
      <c r="G7516" s="67" t="s">
        <v>87</v>
      </c>
      <c r="H7516" s="80"/>
      <c r="I7516" s="80" t="s">
        <v>23114</v>
      </c>
      <c r="J7516" s="104" t="s">
        <v>204</v>
      </c>
      <c r="K7516" s="67" t="s">
        <v>117</v>
      </c>
      <c r="L7516" s="67"/>
      <c r="M7516" s="67"/>
      <c r="N7516" s="67"/>
      <c r="O7516" s="81"/>
      <c r="P7516" s="81">
        <v>46087</v>
      </c>
      <c r="Q7516" s="103" t="str">
        <f>IFERROR(VLOOKUP(J7516,Настройка!$C$4:$E$121,2,),"Ошибка")</f>
        <v>R</v>
      </c>
    </row>
    <row r="7517" spans="1:17" ht="14.4" customHeight="1">
      <c r="A7517" s="67">
        <v>7512</v>
      </c>
      <c r="B7517" s="80" t="s">
        <v>180</v>
      </c>
      <c r="C7517" s="80" t="s">
        <v>29</v>
      </c>
      <c r="D7517" s="80" t="s">
        <v>23115</v>
      </c>
      <c r="E7517" s="104" t="s">
        <v>23116</v>
      </c>
      <c r="F7517" s="107">
        <v>33662</v>
      </c>
      <c r="G7517" s="67" t="s">
        <v>93</v>
      </c>
      <c r="H7517" s="80" t="s">
        <v>814</v>
      </c>
      <c r="I7517" s="80" t="s">
        <v>23117</v>
      </c>
      <c r="J7517" s="104" t="s">
        <v>222</v>
      </c>
      <c r="K7517" s="67" t="s">
        <v>121</v>
      </c>
      <c r="L7517" s="67"/>
      <c r="M7517" s="67"/>
      <c r="N7517" s="67"/>
      <c r="O7517" s="81"/>
      <c r="P7517" s="81">
        <v>46104</v>
      </c>
      <c r="Q7517" s="103" t="str">
        <f>IFERROR(VLOOKUP(J7517,Настройка!$C$4:$E$121,2,),"Ошибка")</f>
        <v>R</v>
      </c>
    </row>
    <row r="7518" spans="1:17" ht="14.4" customHeight="1">
      <c r="A7518" s="67">
        <v>7513</v>
      </c>
      <c r="B7518" s="80" t="s">
        <v>180</v>
      </c>
      <c r="C7518" s="80" t="s">
        <v>29</v>
      </c>
      <c r="D7518" s="80" t="s">
        <v>23118</v>
      </c>
      <c r="E7518" s="104" t="s">
        <v>23119</v>
      </c>
      <c r="F7518" s="107">
        <v>30822</v>
      </c>
      <c r="G7518" s="67" t="s">
        <v>93</v>
      </c>
      <c r="H7518" s="80" t="s">
        <v>814</v>
      </c>
      <c r="I7518" s="80" t="s">
        <v>23120</v>
      </c>
      <c r="J7518" s="104" t="s">
        <v>222</v>
      </c>
      <c r="K7518" s="67" t="s">
        <v>121</v>
      </c>
      <c r="L7518" s="67"/>
      <c r="M7518" s="67"/>
      <c r="N7518" s="67"/>
      <c r="O7518" s="81"/>
      <c r="P7518" s="81">
        <v>46104</v>
      </c>
      <c r="Q7518" s="103" t="str">
        <f>IFERROR(VLOOKUP(J7518,Настройка!$C$4:$E$121,2,),"Ошибка")</f>
        <v>R</v>
      </c>
    </row>
    <row r="7519" spans="1:17" ht="14.4" customHeight="1">
      <c r="A7519" s="67">
        <v>7514</v>
      </c>
      <c r="B7519" s="80" t="s">
        <v>180</v>
      </c>
      <c r="C7519" s="80" t="s">
        <v>29</v>
      </c>
      <c r="D7519" s="80" t="s">
        <v>23121</v>
      </c>
      <c r="E7519" s="104" t="s">
        <v>23122</v>
      </c>
      <c r="F7519" s="107">
        <v>24829</v>
      </c>
      <c r="G7519" s="67" t="s">
        <v>59</v>
      </c>
      <c r="H7519" s="80" t="s">
        <v>5442</v>
      </c>
      <c r="I7519" s="80" t="s">
        <v>23123</v>
      </c>
      <c r="J7519" s="104" t="s">
        <v>197</v>
      </c>
      <c r="K7519" s="67" t="s">
        <v>111</v>
      </c>
      <c r="L7519" s="67"/>
      <c r="M7519" s="67"/>
      <c r="N7519" s="67"/>
      <c r="O7519" s="81"/>
      <c r="P7519" s="81">
        <v>46104</v>
      </c>
      <c r="Q7519" s="103" t="str">
        <f>IFERROR(VLOOKUP(J7519,Настройка!$C$4:$E$121,2,),"Ошибка")</f>
        <v>ITR</v>
      </c>
    </row>
    <row r="7520" spans="1:17" ht="14.4" customHeight="1">
      <c r="A7520" s="67">
        <v>7515</v>
      </c>
      <c r="B7520" s="80" t="s">
        <v>180</v>
      </c>
      <c r="C7520" s="80" t="s">
        <v>29</v>
      </c>
      <c r="D7520" s="80" t="s">
        <v>23124</v>
      </c>
      <c r="E7520" s="104" t="s">
        <v>23125</v>
      </c>
      <c r="F7520" s="107">
        <v>28494</v>
      </c>
      <c r="G7520" s="67" t="s">
        <v>93</v>
      </c>
      <c r="H7520" s="80" t="s">
        <v>886</v>
      </c>
      <c r="I7520" s="80" t="s">
        <v>23126</v>
      </c>
      <c r="J7520" s="104" t="s">
        <v>222</v>
      </c>
      <c r="K7520" s="67" t="s">
        <v>121</v>
      </c>
      <c r="L7520" s="67"/>
      <c r="M7520" s="67"/>
      <c r="N7520" s="67"/>
      <c r="O7520" s="81"/>
      <c r="P7520" s="81">
        <v>46104</v>
      </c>
      <c r="Q7520" s="103" t="str">
        <f>IFERROR(VLOOKUP(J7520,Настройка!$C$4:$E$121,2,),"Ошибка")</f>
        <v>R</v>
      </c>
    </row>
    <row r="7521" spans="1:17" ht="14.4" customHeight="1">
      <c r="A7521" s="67">
        <v>7516</v>
      </c>
      <c r="B7521" s="80" t="s">
        <v>180</v>
      </c>
      <c r="C7521" s="80" t="s">
        <v>29</v>
      </c>
      <c r="D7521" s="80" t="s">
        <v>23127</v>
      </c>
      <c r="E7521" s="104" t="s">
        <v>23128</v>
      </c>
      <c r="F7521" s="107">
        <v>27558</v>
      </c>
      <c r="G7521" s="67" t="s">
        <v>77</v>
      </c>
      <c r="H7521" s="80" t="s">
        <v>646</v>
      </c>
      <c r="I7521" s="80" t="s">
        <v>23129</v>
      </c>
      <c r="J7521" s="104" t="s">
        <v>201</v>
      </c>
      <c r="K7521" s="67" t="s">
        <v>117</v>
      </c>
      <c r="L7521" s="67"/>
      <c r="M7521" s="67"/>
      <c r="N7521" s="67"/>
      <c r="O7521" s="81"/>
      <c r="P7521" s="81">
        <v>46104</v>
      </c>
      <c r="Q7521" s="103" t="str">
        <f>IFERROR(VLOOKUP(J7521,Настройка!$C$4:$E$121,2,),"Ошибка")</f>
        <v>ITR</v>
      </c>
    </row>
    <row r="7522" spans="1:17" ht="14.4" customHeight="1">
      <c r="A7522" s="67">
        <v>7517</v>
      </c>
      <c r="B7522" s="80" t="s">
        <v>180</v>
      </c>
      <c r="C7522" s="80" t="s">
        <v>29</v>
      </c>
      <c r="D7522" s="80" t="s">
        <v>23130</v>
      </c>
      <c r="E7522" s="104" t="s">
        <v>23131</v>
      </c>
      <c r="F7522" s="107">
        <v>35289</v>
      </c>
      <c r="G7522" s="67" t="s">
        <v>87</v>
      </c>
      <c r="H7522" s="80"/>
      <c r="I7522" s="80" t="s">
        <v>23132</v>
      </c>
      <c r="J7522" s="104" t="s">
        <v>207</v>
      </c>
      <c r="K7522" s="67" t="s">
        <v>117</v>
      </c>
      <c r="L7522" s="67"/>
      <c r="M7522" s="67"/>
      <c r="N7522" s="67"/>
      <c r="O7522" s="81"/>
      <c r="P7522" s="81">
        <v>46104</v>
      </c>
      <c r="Q7522" s="103" t="str">
        <f>IFERROR(VLOOKUP(J7522,Настройка!$C$4:$E$121,2,),"Ошибка")</f>
        <v>R</v>
      </c>
    </row>
    <row r="7523" spans="1:17" ht="14.4" customHeight="1">
      <c r="A7523" s="67">
        <v>7518</v>
      </c>
      <c r="B7523" s="80" t="s">
        <v>180</v>
      </c>
      <c r="C7523" s="80" t="s">
        <v>29</v>
      </c>
      <c r="D7523" s="80" t="s">
        <v>23133</v>
      </c>
      <c r="E7523" s="104" t="s">
        <v>23134</v>
      </c>
      <c r="F7523" s="107">
        <v>37409</v>
      </c>
      <c r="G7523" s="67" t="s">
        <v>65</v>
      </c>
      <c r="H7523" s="80" t="s">
        <v>433</v>
      </c>
      <c r="I7523" s="80" t="s">
        <v>23135</v>
      </c>
      <c r="J7523" s="104" t="s">
        <v>204</v>
      </c>
      <c r="K7523" s="67" t="s">
        <v>117</v>
      </c>
      <c r="L7523" s="67" t="s">
        <v>152</v>
      </c>
      <c r="M7523" s="67" t="s">
        <v>166</v>
      </c>
      <c r="N7523" s="67" t="s">
        <v>180</v>
      </c>
      <c r="O7523" s="81">
        <v>46296</v>
      </c>
      <c r="P7523" s="81">
        <v>46106</v>
      </c>
      <c r="Q7523" s="103" t="str">
        <f>IFERROR(VLOOKUP(J7523,Настройка!$C$4:$E$121,2,),"Ошибка")</f>
        <v>R</v>
      </c>
    </row>
    <row r="7524" spans="1:17" ht="14.4" customHeight="1">
      <c r="A7524" s="67">
        <v>7519</v>
      </c>
      <c r="B7524" s="80" t="s">
        <v>180</v>
      </c>
      <c r="C7524" s="80" t="s">
        <v>29</v>
      </c>
      <c r="D7524" s="80" t="s">
        <v>23136</v>
      </c>
      <c r="E7524" s="104" t="s">
        <v>23137</v>
      </c>
      <c r="F7524" s="107">
        <v>24515</v>
      </c>
      <c r="G7524" s="67" t="s">
        <v>69</v>
      </c>
      <c r="H7524" s="80" t="s">
        <v>385</v>
      </c>
      <c r="I7524" s="80" t="s">
        <v>23138</v>
      </c>
      <c r="J7524" s="104" t="s">
        <v>222</v>
      </c>
      <c r="K7524" s="67" t="s">
        <v>121</v>
      </c>
      <c r="L7524" s="67"/>
      <c r="M7524" s="67"/>
      <c r="N7524" s="67"/>
      <c r="O7524" s="81"/>
      <c r="P7524" s="81">
        <v>46106</v>
      </c>
      <c r="Q7524" s="103" t="str">
        <f>IFERROR(VLOOKUP(J7524,Настройка!$C$4:$E$121,2,),"Ошибка")</f>
        <v>R</v>
      </c>
    </row>
    <row r="7525" spans="1:17" ht="14.4" customHeight="1">
      <c r="A7525" s="67">
        <v>7520</v>
      </c>
      <c r="B7525" s="80" t="s">
        <v>180</v>
      </c>
      <c r="C7525" s="80" t="s">
        <v>29</v>
      </c>
      <c r="D7525" s="80" t="s">
        <v>23139</v>
      </c>
      <c r="E7525" s="104" t="s">
        <v>23140</v>
      </c>
      <c r="F7525" s="107">
        <v>31317</v>
      </c>
      <c r="G7525" s="67" t="s">
        <v>77</v>
      </c>
      <c r="H7525" s="80" t="s">
        <v>21946</v>
      </c>
      <c r="I7525" s="80" t="s">
        <v>23141</v>
      </c>
      <c r="J7525" s="104" t="s">
        <v>162</v>
      </c>
      <c r="K7525" s="67" t="s">
        <v>109</v>
      </c>
      <c r="L7525" s="67"/>
      <c r="M7525" s="67"/>
      <c r="N7525" s="67"/>
      <c r="O7525" s="81"/>
      <c r="P7525" s="81">
        <v>46106</v>
      </c>
      <c r="Q7525" s="103" t="str">
        <f>IFERROR(VLOOKUP(J7525,Настройка!$C$4:$E$121,2,),"Ошибка")</f>
        <v>ITR</v>
      </c>
    </row>
    <row r="7526" spans="1:17" ht="14.4" customHeight="1">
      <c r="A7526" s="67">
        <v>7521</v>
      </c>
      <c r="B7526" s="80" t="s">
        <v>180</v>
      </c>
      <c r="C7526" s="80" t="s">
        <v>29</v>
      </c>
      <c r="D7526" s="80" t="s">
        <v>23142</v>
      </c>
      <c r="E7526" s="104" t="s">
        <v>23143</v>
      </c>
      <c r="F7526" s="107">
        <v>32926</v>
      </c>
      <c r="G7526" s="67" t="s">
        <v>77</v>
      </c>
      <c r="H7526" s="80" t="s">
        <v>8796</v>
      </c>
      <c r="I7526" s="80" t="s">
        <v>23144</v>
      </c>
      <c r="J7526" s="104" t="s">
        <v>202</v>
      </c>
      <c r="K7526" s="67" t="s">
        <v>117</v>
      </c>
      <c r="L7526" s="67"/>
      <c r="M7526" s="67"/>
      <c r="N7526" s="67"/>
      <c r="O7526" s="81"/>
      <c r="P7526" s="81">
        <v>46106</v>
      </c>
      <c r="Q7526" s="103" t="str">
        <f>IFERROR(VLOOKUP(J7526,Настройка!$C$4:$E$121,2,),"Ошибка")</f>
        <v>ITR</v>
      </c>
    </row>
    <row r="7527" spans="1:17" ht="14.4" customHeight="1">
      <c r="A7527" s="67">
        <v>7522</v>
      </c>
      <c r="B7527" s="80" t="s">
        <v>180</v>
      </c>
      <c r="C7527" s="80" t="s">
        <v>29</v>
      </c>
      <c r="D7527" s="80" t="s">
        <v>23145</v>
      </c>
      <c r="E7527" s="104" t="s">
        <v>23146</v>
      </c>
      <c r="F7527" s="107">
        <v>38783</v>
      </c>
      <c r="G7527" s="67" t="s">
        <v>67</v>
      </c>
      <c r="H7527" s="80"/>
      <c r="I7527" s="80" t="s">
        <v>23147</v>
      </c>
      <c r="J7527" s="104" t="s">
        <v>227</v>
      </c>
      <c r="K7527" s="67" t="s">
        <v>131</v>
      </c>
      <c r="L7527" s="67"/>
      <c r="M7527" s="67"/>
      <c r="N7527" s="67"/>
      <c r="O7527" s="81"/>
      <c r="P7527" s="81">
        <v>46107</v>
      </c>
      <c r="Q7527" s="103" t="str">
        <f>IFERROR(VLOOKUP(J7527,Настройка!$C$4:$E$121,2,),"Ошибка")</f>
        <v>R</v>
      </c>
    </row>
    <row r="7528" spans="1:17" ht="14.4" customHeight="1">
      <c r="A7528" s="67">
        <v>7523</v>
      </c>
      <c r="B7528" s="80" t="s">
        <v>180</v>
      </c>
      <c r="C7528" s="80" t="s">
        <v>29</v>
      </c>
      <c r="D7528" s="80" t="s">
        <v>23148</v>
      </c>
      <c r="E7528" s="104" t="s">
        <v>23149</v>
      </c>
      <c r="F7528" s="107">
        <v>32584</v>
      </c>
      <c r="G7528" s="67" t="s">
        <v>67</v>
      </c>
      <c r="H7528" s="80"/>
      <c r="I7528" s="80" t="s">
        <v>23150</v>
      </c>
      <c r="J7528" s="104" t="s">
        <v>227</v>
      </c>
      <c r="K7528" s="67" t="s">
        <v>131</v>
      </c>
      <c r="L7528" s="67"/>
      <c r="M7528" s="67"/>
      <c r="N7528" s="67"/>
      <c r="O7528" s="81"/>
      <c r="P7528" s="81">
        <v>46107</v>
      </c>
      <c r="Q7528" s="103" t="str">
        <f>IFERROR(VLOOKUP(J7528,Настройка!$C$4:$E$121,2,),"Ошибка")</f>
        <v>R</v>
      </c>
    </row>
    <row r="7529" spans="1:17" ht="14.4" customHeight="1">
      <c r="A7529" s="67">
        <v>7524</v>
      </c>
      <c r="B7529" s="80" t="s">
        <v>180</v>
      </c>
      <c r="C7529" s="80" t="s">
        <v>29</v>
      </c>
      <c r="D7529" s="80" t="s">
        <v>23151</v>
      </c>
      <c r="E7529" s="104" t="s">
        <v>23152</v>
      </c>
      <c r="F7529" s="107">
        <v>37454</v>
      </c>
      <c r="G7529" s="67" t="s">
        <v>67</v>
      </c>
      <c r="H7529" s="80"/>
      <c r="I7529" s="80" t="s">
        <v>23153</v>
      </c>
      <c r="J7529" s="104" t="s">
        <v>227</v>
      </c>
      <c r="K7529" s="67" t="s">
        <v>131</v>
      </c>
      <c r="L7529" s="67"/>
      <c r="M7529" s="67"/>
      <c r="N7529" s="67"/>
      <c r="O7529" s="81"/>
      <c r="P7529" s="81">
        <v>46107</v>
      </c>
      <c r="Q7529" s="103" t="str">
        <f>IFERROR(VLOOKUP(J7529,Настройка!$C$4:$E$121,2,),"Ошибка")</f>
        <v>R</v>
      </c>
    </row>
    <row r="7530" spans="1:17" ht="14.4" customHeight="1">
      <c r="A7530" s="67">
        <v>7525</v>
      </c>
      <c r="B7530" s="80" t="s">
        <v>180</v>
      </c>
      <c r="C7530" s="80" t="s">
        <v>29</v>
      </c>
      <c r="D7530" s="80" t="s">
        <v>23154</v>
      </c>
      <c r="E7530" s="104" t="s">
        <v>23155</v>
      </c>
      <c r="F7530" s="107">
        <v>37840</v>
      </c>
      <c r="G7530" s="67" t="s">
        <v>67</v>
      </c>
      <c r="H7530" s="80" t="s">
        <v>401</v>
      </c>
      <c r="I7530" s="80" t="s">
        <v>23156</v>
      </c>
      <c r="J7530" s="104" t="s">
        <v>227</v>
      </c>
      <c r="K7530" s="67" t="s">
        <v>131</v>
      </c>
      <c r="L7530" s="67"/>
      <c r="M7530" s="67"/>
      <c r="N7530" s="67"/>
      <c r="O7530" s="81"/>
      <c r="P7530" s="81">
        <v>46107</v>
      </c>
      <c r="Q7530" s="103" t="str">
        <f>IFERROR(VLOOKUP(J7530,Настройка!$C$4:$E$121,2,),"Ошибка")</f>
        <v>R</v>
      </c>
    </row>
    <row r="7531" spans="1:17" ht="14.4" customHeight="1">
      <c r="A7531" s="67">
        <v>7526</v>
      </c>
      <c r="B7531" s="80" t="s">
        <v>180</v>
      </c>
      <c r="C7531" s="80" t="s">
        <v>29</v>
      </c>
      <c r="D7531" s="80" t="s">
        <v>23157</v>
      </c>
      <c r="E7531" s="104" t="s">
        <v>23158</v>
      </c>
      <c r="F7531" s="107">
        <v>37631</v>
      </c>
      <c r="G7531" s="67" t="s">
        <v>67</v>
      </c>
      <c r="H7531" s="80" t="s">
        <v>401</v>
      </c>
      <c r="I7531" s="80" t="s">
        <v>23159</v>
      </c>
      <c r="J7531" s="104" t="s">
        <v>227</v>
      </c>
      <c r="K7531" s="67" t="s">
        <v>131</v>
      </c>
      <c r="L7531" s="67"/>
      <c r="M7531" s="67"/>
      <c r="N7531" s="67"/>
      <c r="O7531" s="81"/>
      <c r="P7531" s="81">
        <v>46107</v>
      </c>
      <c r="Q7531" s="103" t="str">
        <f>IFERROR(VLOOKUP(J7531,Настройка!$C$4:$E$121,2,),"Ошибка")</f>
        <v>R</v>
      </c>
    </row>
    <row r="7532" spans="1:17" ht="14.4" customHeight="1">
      <c r="A7532" s="67">
        <v>7527</v>
      </c>
      <c r="B7532" s="80" t="s">
        <v>180</v>
      </c>
      <c r="C7532" s="80" t="s">
        <v>29</v>
      </c>
      <c r="D7532" s="80" t="s">
        <v>23160</v>
      </c>
      <c r="E7532" s="104" t="s">
        <v>23161</v>
      </c>
      <c r="F7532" s="107">
        <v>36661</v>
      </c>
      <c r="G7532" s="67" t="s">
        <v>67</v>
      </c>
      <c r="H7532" s="80"/>
      <c r="I7532" s="80" t="s">
        <v>23162</v>
      </c>
      <c r="J7532" s="104" t="s">
        <v>227</v>
      </c>
      <c r="K7532" s="67" t="s">
        <v>131</v>
      </c>
      <c r="L7532" s="67"/>
      <c r="M7532" s="67"/>
      <c r="N7532" s="67"/>
      <c r="O7532" s="81"/>
      <c r="P7532" s="81">
        <v>46107</v>
      </c>
      <c r="Q7532" s="103" t="str">
        <f>IFERROR(VLOOKUP(J7532,Настройка!$C$4:$E$121,2,),"Ошибка")</f>
        <v>R</v>
      </c>
    </row>
    <row r="7533" spans="1:17" ht="14.4" customHeight="1">
      <c r="A7533" s="67">
        <v>7528</v>
      </c>
      <c r="B7533" s="80" t="s">
        <v>180</v>
      </c>
      <c r="C7533" s="80" t="s">
        <v>29</v>
      </c>
      <c r="D7533" s="80" t="s">
        <v>23163</v>
      </c>
      <c r="E7533" s="104" t="s">
        <v>23164</v>
      </c>
      <c r="F7533" s="107">
        <v>28783</v>
      </c>
      <c r="G7533" s="67" t="s">
        <v>67</v>
      </c>
      <c r="H7533" s="80" t="s">
        <v>401</v>
      </c>
      <c r="I7533" s="80" t="s">
        <v>23165</v>
      </c>
      <c r="J7533" s="104" t="s">
        <v>227</v>
      </c>
      <c r="K7533" s="67" t="s">
        <v>131</v>
      </c>
      <c r="L7533" s="67"/>
      <c r="M7533" s="67"/>
      <c r="N7533" s="67"/>
      <c r="O7533" s="81"/>
      <c r="P7533" s="81">
        <v>46107</v>
      </c>
      <c r="Q7533" s="103" t="str">
        <f>IFERROR(VLOOKUP(J7533,Настройка!$C$4:$E$121,2,),"Ошибка")</f>
        <v>R</v>
      </c>
    </row>
    <row r="7534" spans="1:17" ht="14.4" customHeight="1">
      <c r="A7534" s="67">
        <v>7529</v>
      </c>
      <c r="B7534" s="80" t="s">
        <v>180</v>
      </c>
      <c r="C7534" s="80" t="s">
        <v>29</v>
      </c>
      <c r="D7534" s="80" t="s">
        <v>23166</v>
      </c>
      <c r="E7534" s="104" t="s">
        <v>23167</v>
      </c>
      <c r="F7534" s="107">
        <v>35497</v>
      </c>
      <c r="G7534" s="67" t="s">
        <v>67</v>
      </c>
      <c r="H7534" s="80" t="s">
        <v>401</v>
      </c>
      <c r="I7534" s="80" t="s">
        <v>23168</v>
      </c>
      <c r="J7534" s="104" t="s">
        <v>227</v>
      </c>
      <c r="K7534" s="67" t="s">
        <v>131</v>
      </c>
      <c r="L7534" s="67"/>
      <c r="M7534" s="67"/>
      <c r="N7534" s="67"/>
      <c r="O7534" s="81"/>
      <c r="P7534" s="81">
        <v>46107</v>
      </c>
      <c r="Q7534" s="103" t="str">
        <f>IFERROR(VLOOKUP(J7534,Настройка!$C$4:$E$121,2,),"Ошибка")</f>
        <v>R</v>
      </c>
    </row>
    <row r="7535" spans="1:17" ht="14.4" customHeight="1">
      <c r="A7535" s="67">
        <v>7530</v>
      </c>
      <c r="B7535" s="80" t="s">
        <v>180</v>
      </c>
      <c r="C7535" s="80" t="s">
        <v>29</v>
      </c>
      <c r="D7535" s="80" t="s">
        <v>23169</v>
      </c>
      <c r="E7535" s="104" t="s">
        <v>23170</v>
      </c>
      <c r="F7535" s="107">
        <v>38674</v>
      </c>
      <c r="G7535" s="67" t="s">
        <v>67</v>
      </c>
      <c r="H7535" s="80" t="s">
        <v>401</v>
      </c>
      <c r="I7535" s="80" t="s">
        <v>23171</v>
      </c>
      <c r="J7535" s="104" t="s">
        <v>227</v>
      </c>
      <c r="K7535" s="67" t="s">
        <v>131</v>
      </c>
      <c r="L7535" s="67"/>
      <c r="M7535" s="67"/>
      <c r="N7535" s="67"/>
      <c r="O7535" s="81"/>
      <c r="P7535" s="81">
        <v>46107</v>
      </c>
      <c r="Q7535" s="103" t="str">
        <f>IFERROR(VLOOKUP(J7535,Настройка!$C$4:$E$121,2,),"Ошибка")</f>
        <v>R</v>
      </c>
    </row>
    <row r="7536" spans="1:17" ht="14.4" customHeight="1">
      <c r="A7536" s="67">
        <v>7531</v>
      </c>
      <c r="B7536" s="80" t="s">
        <v>180</v>
      </c>
      <c r="C7536" s="80" t="s">
        <v>29</v>
      </c>
      <c r="D7536" s="80" t="s">
        <v>23172</v>
      </c>
      <c r="E7536" s="104" t="s">
        <v>23173</v>
      </c>
      <c r="F7536" s="107">
        <v>30087</v>
      </c>
      <c r="G7536" s="67" t="s">
        <v>67</v>
      </c>
      <c r="H7536" s="80" t="s">
        <v>401</v>
      </c>
      <c r="I7536" s="80" t="s">
        <v>23174</v>
      </c>
      <c r="J7536" s="104" t="s">
        <v>227</v>
      </c>
      <c r="K7536" s="67" t="s">
        <v>131</v>
      </c>
      <c r="L7536" s="67"/>
      <c r="M7536" s="67"/>
      <c r="N7536" s="67"/>
      <c r="O7536" s="81"/>
      <c r="P7536" s="81">
        <v>46107</v>
      </c>
      <c r="Q7536" s="103" t="str">
        <f>IFERROR(VLOOKUP(J7536,Настройка!$C$4:$E$121,2,),"Ошибка")</f>
        <v>R</v>
      </c>
    </row>
    <row r="7537" spans="1:17" ht="14.4" customHeight="1">
      <c r="A7537" s="67">
        <v>7532</v>
      </c>
      <c r="B7537" s="80" t="s">
        <v>180</v>
      </c>
      <c r="C7537" s="80" t="s">
        <v>29</v>
      </c>
      <c r="D7537" s="80" t="s">
        <v>23175</v>
      </c>
      <c r="E7537" s="104" t="s">
        <v>23176</v>
      </c>
      <c r="F7537" s="107">
        <v>37791</v>
      </c>
      <c r="G7537" s="67" t="s">
        <v>67</v>
      </c>
      <c r="H7537" s="80"/>
      <c r="I7537" s="80" t="s">
        <v>23177</v>
      </c>
      <c r="J7537" s="104" t="s">
        <v>227</v>
      </c>
      <c r="K7537" s="67" t="s">
        <v>131</v>
      </c>
      <c r="L7537" s="67"/>
      <c r="M7537" s="67"/>
      <c r="N7537" s="67"/>
      <c r="O7537" s="81"/>
      <c r="P7537" s="81">
        <v>46107</v>
      </c>
      <c r="Q7537" s="103" t="str">
        <f>IFERROR(VLOOKUP(J7537,Настройка!$C$4:$E$121,2,),"Ошибка")</f>
        <v>R</v>
      </c>
    </row>
    <row r="7538" spans="1:17" ht="14.4" customHeight="1">
      <c r="A7538" s="67">
        <v>7533</v>
      </c>
      <c r="B7538" s="80" t="s">
        <v>180</v>
      </c>
      <c r="C7538" s="80" t="s">
        <v>29</v>
      </c>
      <c r="D7538" s="80" t="s">
        <v>23178</v>
      </c>
      <c r="E7538" s="104" t="s">
        <v>23179</v>
      </c>
      <c r="F7538" s="107">
        <v>39290</v>
      </c>
      <c r="G7538" s="67" t="s">
        <v>67</v>
      </c>
      <c r="H7538" s="80"/>
      <c r="I7538" s="80" t="s">
        <v>23180</v>
      </c>
      <c r="J7538" s="104" t="s">
        <v>227</v>
      </c>
      <c r="K7538" s="67" t="s">
        <v>131</v>
      </c>
      <c r="L7538" s="67"/>
      <c r="M7538" s="67"/>
      <c r="N7538" s="67"/>
      <c r="O7538" s="81"/>
      <c r="P7538" s="81">
        <v>46107</v>
      </c>
      <c r="Q7538" s="103" t="str">
        <f>IFERROR(VLOOKUP(J7538,Настройка!$C$4:$E$121,2,),"Ошибка")</f>
        <v>R</v>
      </c>
    </row>
    <row r="7539" spans="1:17" ht="14.4" customHeight="1">
      <c r="A7539" s="67">
        <v>7534</v>
      </c>
      <c r="B7539" s="80" t="s">
        <v>180</v>
      </c>
      <c r="C7539" s="80" t="s">
        <v>29</v>
      </c>
      <c r="D7539" s="80" t="s">
        <v>23181</v>
      </c>
      <c r="E7539" s="104" t="s">
        <v>23182</v>
      </c>
      <c r="F7539" s="107">
        <v>34905</v>
      </c>
      <c r="G7539" s="67" t="s">
        <v>67</v>
      </c>
      <c r="H7539" s="80" t="s">
        <v>401</v>
      </c>
      <c r="I7539" s="80" t="s">
        <v>23183</v>
      </c>
      <c r="J7539" s="104" t="s">
        <v>227</v>
      </c>
      <c r="K7539" s="67" t="s">
        <v>131</v>
      </c>
      <c r="L7539" s="67"/>
      <c r="M7539" s="67"/>
      <c r="N7539" s="67"/>
      <c r="O7539" s="81"/>
      <c r="P7539" s="81">
        <v>46107</v>
      </c>
      <c r="Q7539" s="103" t="str">
        <f>IFERROR(VLOOKUP(J7539,Настройка!$C$4:$E$121,2,),"Ошибка")</f>
        <v>R</v>
      </c>
    </row>
    <row r="7540" spans="1:17" ht="14.4" customHeight="1">
      <c r="A7540" s="67">
        <v>7535</v>
      </c>
      <c r="B7540" s="80" t="s">
        <v>180</v>
      </c>
      <c r="C7540" s="80" t="s">
        <v>29</v>
      </c>
      <c r="D7540" s="80" t="s">
        <v>23184</v>
      </c>
      <c r="E7540" s="104" t="s">
        <v>23185</v>
      </c>
      <c r="F7540" s="107">
        <v>35700</v>
      </c>
      <c r="G7540" s="67" t="s">
        <v>67</v>
      </c>
      <c r="H7540" s="80" t="s">
        <v>401</v>
      </c>
      <c r="I7540" s="80" t="s">
        <v>23186</v>
      </c>
      <c r="J7540" s="104" t="s">
        <v>227</v>
      </c>
      <c r="K7540" s="67" t="s">
        <v>131</v>
      </c>
      <c r="L7540" s="67"/>
      <c r="M7540" s="67"/>
      <c r="N7540" s="67"/>
      <c r="O7540" s="81"/>
      <c r="P7540" s="81">
        <v>46107</v>
      </c>
      <c r="Q7540" s="103" t="str">
        <f>IFERROR(VLOOKUP(J7540,Настройка!$C$4:$E$121,2,),"Ошибка")</f>
        <v>R</v>
      </c>
    </row>
    <row r="7541" spans="1:17" ht="14.4" customHeight="1">
      <c r="A7541" s="67">
        <v>7536</v>
      </c>
      <c r="B7541" s="80" t="s">
        <v>180</v>
      </c>
      <c r="C7541" s="80" t="s">
        <v>29</v>
      </c>
      <c r="D7541" s="80" t="s">
        <v>23187</v>
      </c>
      <c r="E7541" s="104" t="s">
        <v>23188</v>
      </c>
      <c r="F7541" s="107">
        <v>35691</v>
      </c>
      <c r="G7541" s="67" t="s">
        <v>67</v>
      </c>
      <c r="H7541" s="80" t="s">
        <v>401</v>
      </c>
      <c r="I7541" s="80" t="s">
        <v>23189</v>
      </c>
      <c r="J7541" s="104" t="s">
        <v>227</v>
      </c>
      <c r="K7541" s="67" t="s">
        <v>131</v>
      </c>
      <c r="L7541" s="67"/>
      <c r="M7541" s="67"/>
      <c r="N7541" s="67"/>
      <c r="O7541" s="81"/>
      <c r="P7541" s="81">
        <v>46107</v>
      </c>
      <c r="Q7541" s="103" t="str">
        <f>IFERROR(VLOOKUP(J7541,Настройка!$C$4:$E$121,2,),"Ошибка")</f>
        <v>R</v>
      </c>
    </row>
    <row r="7542" spans="1:17" ht="14.4" customHeight="1">
      <c r="A7542" s="67">
        <v>7537</v>
      </c>
      <c r="B7542" s="80" t="s">
        <v>180</v>
      </c>
      <c r="C7542" s="80" t="s">
        <v>29</v>
      </c>
      <c r="D7542" s="80" t="s">
        <v>23190</v>
      </c>
      <c r="E7542" s="104" t="s">
        <v>23191</v>
      </c>
      <c r="F7542" s="107">
        <v>25012</v>
      </c>
      <c r="G7542" s="67" t="s">
        <v>77</v>
      </c>
      <c r="H7542" s="80" t="s">
        <v>23192</v>
      </c>
      <c r="I7542" s="80" t="s">
        <v>23193</v>
      </c>
      <c r="J7542" s="104" t="s">
        <v>132</v>
      </c>
      <c r="K7542" s="67" t="s">
        <v>109</v>
      </c>
      <c r="L7542" s="67"/>
      <c r="M7542" s="67"/>
      <c r="N7542" s="67"/>
      <c r="O7542" s="81"/>
      <c r="P7542" s="81">
        <v>46107</v>
      </c>
      <c r="Q7542" s="103" t="str">
        <f>IFERROR(VLOOKUP(J7542,Настройка!$C$4:$E$121,2,),"Ошибка")</f>
        <v>ITR</v>
      </c>
    </row>
    <row r="7543" spans="1:17" ht="14.4" customHeight="1">
      <c r="A7543" s="67">
        <v>7538</v>
      </c>
      <c r="B7543" s="80" t="s">
        <v>180</v>
      </c>
      <c r="C7543" s="80" t="s">
        <v>29</v>
      </c>
      <c r="D7543" s="80" t="s">
        <v>23194</v>
      </c>
      <c r="E7543" s="104" t="s">
        <v>23195</v>
      </c>
      <c r="F7543" s="107">
        <v>22632</v>
      </c>
      <c r="G7543" s="67" t="s">
        <v>77</v>
      </c>
      <c r="H7543" s="80" t="s">
        <v>23196</v>
      </c>
      <c r="I7543" s="80" t="s">
        <v>23197</v>
      </c>
      <c r="J7543" s="104" t="s">
        <v>205</v>
      </c>
      <c r="K7543" s="67" t="s">
        <v>117</v>
      </c>
      <c r="L7543" s="67"/>
      <c r="M7543" s="67"/>
      <c r="N7543" s="67"/>
      <c r="O7543" s="81"/>
      <c r="P7543" s="81">
        <v>46107</v>
      </c>
      <c r="Q7543" s="103" t="str">
        <f>IFERROR(VLOOKUP(J7543,Настройка!$C$4:$E$121,2,),"Ошибка")</f>
        <v>R</v>
      </c>
    </row>
    <row r="7544" spans="1:17" ht="14.4" customHeight="1">
      <c r="A7544" s="67">
        <v>7539</v>
      </c>
      <c r="B7544" s="80" t="s">
        <v>180</v>
      </c>
      <c r="C7544" s="80" t="s">
        <v>29</v>
      </c>
      <c r="D7544" s="80" t="s">
        <v>23198</v>
      </c>
      <c r="E7544" s="104" t="s">
        <v>23199</v>
      </c>
      <c r="F7544" s="107">
        <v>23655</v>
      </c>
      <c r="G7544" s="67" t="s">
        <v>59</v>
      </c>
      <c r="H7544" s="80" t="s">
        <v>7169</v>
      </c>
      <c r="I7544" s="80" t="s">
        <v>23200</v>
      </c>
      <c r="J7544" s="104" t="s">
        <v>208</v>
      </c>
      <c r="K7544" s="67" t="s">
        <v>117</v>
      </c>
      <c r="L7544" s="67"/>
      <c r="M7544" s="67"/>
      <c r="N7544" s="67"/>
      <c r="O7544" s="81"/>
      <c r="P7544" s="81">
        <v>46107</v>
      </c>
      <c r="Q7544" s="103" t="str">
        <f>IFERROR(VLOOKUP(J7544,Настройка!$C$4:$E$121,2,),"Ошибка")</f>
        <v>R</v>
      </c>
    </row>
    <row r="7545" spans="1:17" ht="14.4" customHeight="1">
      <c r="A7545" s="67">
        <v>7540</v>
      </c>
      <c r="B7545" s="80" t="s">
        <v>180</v>
      </c>
      <c r="C7545" s="80" t="s">
        <v>29</v>
      </c>
      <c r="D7545" s="80" t="s">
        <v>23201</v>
      </c>
      <c r="E7545" s="104" t="s">
        <v>23202</v>
      </c>
      <c r="F7545" s="107">
        <v>37673</v>
      </c>
      <c r="G7545" s="67" t="s">
        <v>67</v>
      </c>
      <c r="H7545" s="80"/>
      <c r="I7545" s="80" t="s">
        <v>23203</v>
      </c>
      <c r="J7545" s="104" t="s">
        <v>222</v>
      </c>
      <c r="K7545" s="67" t="s">
        <v>121</v>
      </c>
      <c r="L7545" s="67"/>
      <c r="M7545" s="67"/>
      <c r="N7545" s="67"/>
      <c r="O7545" s="81"/>
      <c r="P7545" s="81">
        <v>46108</v>
      </c>
      <c r="Q7545" s="103" t="str">
        <f>IFERROR(VLOOKUP(J7545,Настройка!$C$4:$E$121,2,),"Ошибка")</f>
        <v>R</v>
      </c>
    </row>
    <row r="7546" spans="1:17" ht="14.4" customHeight="1">
      <c r="A7546" s="67">
        <v>7541</v>
      </c>
      <c r="B7546" s="80" t="s">
        <v>180</v>
      </c>
      <c r="C7546" s="80" t="s">
        <v>29</v>
      </c>
      <c r="D7546" s="80" t="s">
        <v>23204</v>
      </c>
      <c r="E7546" s="104" t="s">
        <v>23205</v>
      </c>
      <c r="F7546" s="107">
        <v>29695</v>
      </c>
      <c r="G7546" s="67" t="s">
        <v>93</v>
      </c>
      <c r="H7546" s="80" t="s">
        <v>814</v>
      </c>
      <c r="I7546" s="80" t="s">
        <v>23206</v>
      </c>
      <c r="J7546" s="104" t="s">
        <v>227</v>
      </c>
      <c r="K7546" s="67" t="s">
        <v>131</v>
      </c>
      <c r="L7546" s="67"/>
      <c r="M7546" s="67"/>
      <c r="N7546" s="67"/>
      <c r="O7546" s="81"/>
      <c r="P7546" s="81">
        <v>46109</v>
      </c>
      <c r="Q7546" s="103" t="str">
        <f>IFERROR(VLOOKUP(J7546,Настройка!$C$4:$E$121,2,),"Ошибка")</f>
        <v>R</v>
      </c>
    </row>
    <row r="7547" spans="1:17" ht="14.4" customHeight="1">
      <c r="A7547" s="67">
        <v>7542</v>
      </c>
      <c r="B7547" s="80" t="s">
        <v>180</v>
      </c>
      <c r="C7547" s="80" t="s">
        <v>29</v>
      </c>
      <c r="D7547" s="80" t="s">
        <v>23207</v>
      </c>
      <c r="E7547" s="104" t="s">
        <v>23208</v>
      </c>
      <c r="F7547" s="107">
        <v>27512</v>
      </c>
      <c r="G7547" s="67" t="s">
        <v>93</v>
      </c>
      <c r="H7547" s="80" t="s">
        <v>814</v>
      </c>
      <c r="I7547" s="80" t="s">
        <v>23209</v>
      </c>
      <c r="J7547" s="104" t="s">
        <v>222</v>
      </c>
      <c r="K7547" s="67" t="s">
        <v>121</v>
      </c>
      <c r="L7547" s="67"/>
      <c r="M7547" s="67"/>
      <c r="N7547" s="67"/>
      <c r="O7547" s="81"/>
      <c r="P7547" s="81">
        <v>46109</v>
      </c>
      <c r="Q7547" s="103" t="str">
        <f>IFERROR(VLOOKUP(J7547,Настройка!$C$4:$E$121,2,),"Ошибка")</f>
        <v>R</v>
      </c>
    </row>
    <row r="7548" spans="1:17" ht="14.4" customHeight="1">
      <c r="A7548" s="67">
        <v>7543</v>
      </c>
      <c r="B7548" s="80" t="s">
        <v>180</v>
      </c>
      <c r="C7548" s="80" t="s">
        <v>29</v>
      </c>
      <c r="D7548" s="80" t="s">
        <v>23210</v>
      </c>
      <c r="E7548" s="104" t="s">
        <v>23211</v>
      </c>
      <c r="F7548" s="107">
        <v>36080</v>
      </c>
      <c r="G7548" s="67" t="s">
        <v>67</v>
      </c>
      <c r="H7548" s="80"/>
      <c r="I7548" s="80" t="s">
        <v>23212</v>
      </c>
      <c r="J7548" s="104" t="s">
        <v>227</v>
      </c>
      <c r="K7548" s="67" t="s">
        <v>131</v>
      </c>
      <c r="L7548" s="67"/>
      <c r="M7548" s="67"/>
      <c r="N7548" s="67"/>
      <c r="O7548" s="81"/>
      <c r="P7548" s="81">
        <v>46109</v>
      </c>
      <c r="Q7548" s="103" t="str">
        <f>IFERROR(VLOOKUP(J7548,Настройка!$C$4:$E$121,2,),"Ошибка")</f>
        <v>R</v>
      </c>
    </row>
    <row r="7549" spans="1:17" ht="14.4" customHeight="1">
      <c r="A7549" s="67">
        <v>7544</v>
      </c>
      <c r="B7549" s="80" t="s">
        <v>180</v>
      </c>
      <c r="C7549" s="80" t="s">
        <v>29</v>
      </c>
      <c r="D7549" s="80" t="s">
        <v>23213</v>
      </c>
      <c r="E7549" s="104" t="s">
        <v>23214</v>
      </c>
      <c r="F7549" s="107">
        <v>31389</v>
      </c>
      <c r="G7549" s="67" t="s">
        <v>67</v>
      </c>
      <c r="H7549" s="80"/>
      <c r="I7549" s="80" t="s">
        <v>23215</v>
      </c>
      <c r="J7549" s="104" t="s">
        <v>227</v>
      </c>
      <c r="K7549" s="67" t="s">
        <v>131</v>
      </c>
      <c r="L7549" s="67"/>
      <c r="M7549" s="67"/>
      <c r="N7549" s="67"/>
      <c r="O7549" s="81"/>
      <c r="P7549" s="81">
        <v>46109</v>
      </c>
      <c r="Q7549" s="103" t="str">
        <f>IFERROR(VLOOKUP(J7549,Настройка!$C$4:$E$121,2,),"Ошибка")</f>
        <v>R</v>
      </c>
    </row>
    <row r="7550" spans="1:17" ht="14.4" customHeight="1">
      <c r="A7550" s="67">
        <v>7545</v>
      </c>
      <c r="B7550" s="80" t="s">
        <v>180</v>
      </c>
      <c r="C7550" s="80" t="s">
        <v>29</v>
      </c>
      <c r="D7550" s="80" t="s">
        <v>23216</v>
      </c>
      <c r="E7550" s="104" t="s">
        <v>23217</v>
      </c>
      <c r="F7550" s="107">
        <v>38466</v>
      </c>
      <c r="G7550" s="67" t="s">
        <v>67</v>
      </c>
      <c r="H7550" s="80"/>
      <c r="I7550" s="80" t="s">
        <v>23218</v>
      </c>
      <c r="J7550" s="104" t="s">
        <v>227</v>
      </c>
      <c r="K7550" s="67" t="s">
        <v>131</v>
      </c>
      <c r="L7550" s="67"/>
      <c r="M7550" s="67"/>
      <c r="N7550" s="67"/>
      <c r="O7550" s="81"/>
      <c r="P7550" s="81">
        <v>46109</v>
      </c>
      <c r="Q7550" s="103" t="str">
        <f>IFERROR(VLOOKUP(J7550,Настройка!$C$4:$E$121,2,),"Ошибка")</f>
        <v>R</v>
      </c>
    </row>
    <row r="7551" spans="1:17" ht="14.4" customHeight="1">
      <c r="A7551" s="67">
        <v>7546</v>
      </c>
      <c r="B7551" s="80" t="s">
        <v>180</v>
      </c>
      <c r="C7551" s="80" t="s">
        <v>29</v>
      </c>
      <c r="D7551" s="80" t="s">
        <v>23219</v>
      </c>
      <c r="E7551" s="104" t="s">
        <v>23220</v>
      </c>
      <c r="F7551" s="107">
        <v>26996</v>
      </c>
      <c r="G7551" s="67" t="s">
        <v>67</v>
      </c>
      <c r="H7551" s="80"/>
      <c r="I7551" s="80" t="s">
        <v>23221</v>
      </c>
      <c r="J7551" s="104" t="s">
        <v>227</v>
      </c>
      <c r="K7551" s="67" t="s">
        <v>131</v>
      </c>
      <c r="L7551" s="67"/>
      <c r="M7551" s="67"/>
      <c r="N7551" s="67"/>
      <c r="O7551" s="81"/>
      <c r="P7551" s="81">
        <v>46109</v>
      </c>
      <c r="Q7551" s="103" t="str">
        <f>IFERROR(VLOOKUP(J7551,Настройка!$C$4:$E$121,2,),"Ошибка")</f>
        <v>R</v>
      </c>
    </row>
    <row r="7552" spans="1:17" ht="14.4" customHeight="1">
      <c r="A7552" s="67">
        <v>7547</v>
      </c>
      <c r="B7552" s="80" t="s">
        <v>180</v>
      </c>
      <c r="C7552" s="80" t="s">
        <v>29</v>
      </c>
      <c r="D7552" s="80" t="s">
        <v>23222</v>
      </c>
      <c r="E7552" s="104" t="s">
        <v>23223</v>
      </c>
      <c r="F7552" s="107">
        <v>37305</v>
      </c>
      <c r="G7552" s="67" t="s">
        <v>67</v>
      </c>
      <c r="H7552" s="80"/>
      <c r="I7552" s="80" t="s">
        <v>23224</v>
      </c>
      <c r="J7552" s="104" t="s">
        <v>227</v>
      </c>
      <c r="K7552" s="67" t="s">
        <v>131</v>
      </c>
      <c r="L7552" s="67"/>
      <c r="M7552" s="67"/>
      <c r="N7552" s="67"/>
      <c r="O7552" s="81"/>
      <c r="P7552" s="81">
        <v>46109</v>
      </c>
      <c r="Q7552" s="103" t="str">
        <f>IFERROR(VLOOKUP(J7552,Настройка!$C$4:$E$121,2,),"Ошибка")</f>
        <v>R</v>
      </c>
    </row>
    <row r="7553" spans="1:17" ht="14.4" customHeight="1">
      <c r="A7553" s="67">
        <v>7548</v>
      </c>
      <c r="B7553" s="80" t="s">
        <v>180</v>
      </c>
      <c r="C7553" s="80" t="s">
        <v>29</v>
      </c>
      <c r="D7553" s="80" t="s">
        <v>23225</v>
      </c>
      <c r="E7553" s="104" t="s">
        <v>23226</v>
      </c>
      <c r="F7553" s="107">
        <v>34291</v>
      </c>
      <c r="G7553" s="67" t="s">
        <v>67</v>
      </c>
      <c r="H7553" s="80" t="s">
        <v>401</v>
      </c>
      <c r="I7553" s="80" t="s">
        <v>23227</v>
      </c>
      <c r="J7553" s="104" t="s">
        <v>227</v>
      </c>
      <c r="K7553" s="67" t="s">
        <v>131</v>
      </c>
      <c r="L7553" s="67"/>
      <c r="M7553" s="67"/>
      <c r="N7553" s="67"/>
      <c r="O7553" s="81"/>
      <c r="P7553" s="81">
        <v>46109</v>
      </c>
      <c r="Q7553" s="103" t="str">
        <f>IFERROR(VLOOKUP(J7553,Настройка!$C$4:$E$121,2,),"Ошибка")</f>
        <v>R</v>
      </c>
    </row>
    <row r="7554" spans="1:17" ht="14.4" customHeight="1">
      <c r="A7554" s="67">
        <v>7549</v>
      </c>
      <c r="B7554" s="80" t="s">
        <v>180</v>
      </c>
      <c r="C7554" s="80" t="s">
        <v>29</v>
      </c>
      <c r="D7554" s="80" t="s">
        <v>23228</v>
      </c>
      <c r="E7554" s="104" t="s">
        <v>23229</v>
      </c>
      <c r="F7554" s="107">
        <v>34262</v>
      </c>
      <c r="G7554" s="67" t="s">
        <v>67</v>
      </c>
      <c r="H7554" s="80"/>
      <c r="I7554" s="80" t="s">
        <v>23230</v>
      </c>
      <c r="J7554" s="104" t="s">
        <v>227</v>
      </c>
      <c r="K7554" s="67" t="s">
        <v>131</v>
      </c>
      <c r="L7554" s="67"/>
      <c r="M7554" s="67"/>
      <c r="N7554" s="67"/>
      <c r="O7554" s="81"/>
      <c r="P7554" s="81">
        <v>46109</v>
      </c>
      <c r="Q7554" s="103" t="str">
        <f>IFERROR(VLOOKUP(J7554,Настройка!$C$4:$E$121,2,),"Ошибка")</f>
        <v>R</v>
      </c>
    </row>
    <row r="7555" spans="1:17" ht="14.4" customHeight="1">
      <c r="A7555" s="67">
        <v>7550</v>
      </c>
      <c r="B7555" s="80" t="s">
        <v>180</v>
      </c>
      <c r="C7555" s="80" t="s">
        <v>29</v>
      </c>
      <c r="D7555" s="80" t="s">
        <v>23231</v>
      </c>
      <c r="E7555" s="104" t="s">
        <v>23232</v>
      </c>
      <c r="F7555" s="107">
        <v>31222</v>
      </c>
      <c r="G7555" s="67" t="s">
        <v>67</v>
      </c>
      <c r="H7555" s="80"/>
      <c r="I7555" s="80" t="s">
        <v>23233</v>
      </c>
      <c r="J7555" s="104" t="s">
        <v>227</v>
      </c>
      <c r="K7555" s="67" t="s">
        <v>131</v>
      </c>
      <c r="L7555" s="67"/>
      <c r="M7555" s="67"/>
      <c r="N7555" s="67"/>
      <c r="O7555" s="81"/>
      <c r="P7555" s="81">
        <v>46109</v>
      </c>
      <c r="Q7555" s="103" t="str">
        <f>IFERROR(VLOOKUP(J7555,Настройка!$C$4:$E$121,2,),"Ошибка")</f>
        <v>R</v>
      </c>
    </row>
    <row r="7556" spans="1:17" ht="14.4" customHeight="1">
      <c r="A7556" s="67">
        <v>7551</v>
      </c>
      <c r="B7556" s="80" t="s">
        <v>180</v>
      </c>
      <c r="C7556" s="80" t="s">
        <v>29</v>
      </c>
      <c r="D7556" s="80" t="s">
        <v>23234</v>
      </c>
      <c r="E7556" s="104" t="s">
        <v>23235</v>
      </c>
      <c r="F7556" s="107">
        <v>36450</v>
      </c>
      <c r="G7556" s="67" t="s">
        <v>67</v>
      </c>
      <c r="H7556" s="80"/>
      <c r="I7556" s="80" t="s">
        <v>23236</v>
      </c>
      <c r="J7556" s="104" t="s">
        <v>227</v>
      </c>
      <c r="K7556" s="67" t="s">
        <v>131</v>
      </c>
      <c r="L7556" s="67"/>
      <c r="M7556" s="67"/>
      <c r="N7556" s="67"/>
      <c r="O7556" s="81"/>
      <c r="P7556" s="81">
        <v>46109</v>
      </c>
      <c r="Q7556" s="103" t="str">
        <f>IFERROR(VLOOKUP(J7556,Настройка!$C$4:$E$121,2,),"Ошибка")</f>
        <v>R</v>
      </c>
    </row>
    <row r="7557" spans="1:17" ht="14.4" customHeight="1">
      <c r="A7557" s="67">
        <v>7552</v>
      </c>
      <c r="B7557" s="80" t="s">
        <v>180</v>
      </c>
      <c r="C7557" s="80" t="s">
        <v>29</v>
      </c>
      <c r="D7557" s="80" t="s">
        <v>23237</v>
      </c>
      <c r="E7557" s="104" t="s">
        <v>23238</v>
      </c>
      <c r="F7557" s="107">
        <v>37061</v>
      </c>
      <c r="G7557" s="67" t="s">
        <v>67</v>
      </c>
      <c r="H7557" s="80" t="s">
        <v>401</v>
      </c>
      <c r="I7557" s="80" t="s">
        <v>23239</v>
      </c>
      <c r="J7557" s="104" t="s">
        <v>227</v>
      </c>
      <c r="K7557" s="67" t="s">
        <v>131</v>
      </c>
      <c r="L7557" s="67"/>
      <c r="M7557" s="67"/>
      <c r="N7557" s="67"/>
      <c r="O7557" s="81"/>
      <c r="P7557" s="81">
        <v>46109</v>
      </c>
      <c r="Q7557" s="103" t="str">
        <f>IFERROR(VLOOKUP(J7557,Настройка!$C$4:$E$121,2,),"Ошибка")</f>
        <v>R</v>
      </c>
    </row>
    <row r="7558" spans="1:17" ht="14.4" customHeight="1">
      <c r="A7558" s="67">
        <v>7553</v>
      </c>
      <c r="B7558" s="80" t="s">
        <v>180</v>
      </c>
      <c r="C7558" s="80" t="s">
        <v>29</v>
      </c>
      <c r="D7558" s="80" t="s">
        <v>23240</v>
      </c>
      <c r="E7558" s="104" t="s">
        <v>23241</v>
      </c>
      <c r="F7558" s="107">
        <v>35468</v>
      </c>
      <c r="G7558" s="67" t="s">
        <v>67</v>
      </c>
      <c r="H7558" s="80" t="s">
        <v>401</v>
      </c>
      <c r="I7558" s="80" t="s">
        <v>23242</v>
      </c>
      <c r="J7558" s="104" t="s">
        <v>227</v>
      </c>
      <c r="K7558" s="67" t="s">
        <v>131</v>
      </c>
      <c r="L7558" s="67"/>
      <c r="M7558" s="67"/>
      <c r="N7558" s="67"/>
      <c r="O7558" s="81"/>
      <c r="P7558" s="81">
        <v>46109</v>
      </c>
      <c r="Q7558" s="103" t="str">
        <f>IFERROR(VLOOKUP(J7558,Настройка!$C$4:$E$121,2,),"Ошибка")</f>
        <v>R</v>
      </c>
    </row>
    <row r="7559" spans="1:17" ht="14.4" customHeight="1">
      <c r="A7559" s="67">
        <v>7554</v>
      </c>
      <c r="B7559" s="80" t="s">
        <v>180</v>
      </c>
      <c r="C7559" s="80" t="s">
        <v>29</v>
      </c>
      <c r="D7559" s="80" t="s">
        <v>23243</v>
      </c>
      <c r="E7559" s="104" t="s">
        <v>23244</v>
      </c>
      <c r="F7559" s="107">
        <v>35099</v>
      </c>
      <c r="G7559" s="67" t="s">
        <v>67</v>
      </c>
      <c r="H7559" s="80" t="s">
        <v>401</v>
      </c>
      <c r="I7559" s="80" t="s">
        <v>23245</v>
      </c>
      <c r="J7559" s="104" t="s">
        <v>227</v>
      </c>
      <c r="K7559" s="67" t="s">
        <v>131</v>
      </c>
      <c r="L7559" s="67"/>
      <c r="M7559" s="67"/>
      <c r="N7559" s="67"/>
      <c r="O7559" s="81"/>
      <c r="P7559" s="81">
        <v>46109</v>
      </c>
      <c r="Q7559" s="103" t="str">
        <f>IFERROR(VLOOKUP(J7559,Настройка!$C$4:$E$121,2,),"Ошибка")</f>
        <v>R</v>
      </c>
    </row>
    <row r="7560" spans="1:17" ht="14.4" customHeight="1">
      <c r="A7560" s="67">
        <v>7555</v>
      </c>
      <c r="B7560" s="80" t="s">
        <v>180</v>
      </c>
      <c r="C7560" s="80" t="s">
        <v>29</v>
      </c>
      <c r="D7560" s="80" t="s">
        <v>23246</v>
      </c>
      <c r="E7560" s="104" t="s">
        <v>23247</v>
      </c>
      <c r="F7560" s="107">
        <v>31525</v>
      </c>
      <c r="G7560" s="67" t="s">
        <v>67</v>
      </c>
      <c r="H7560" s="80"/>
      <c r="I7560" s="80" t="s">
        <v>23248</v>
      </c>
      <c r="J7560" s="104" t="s">
        <v>227</v>
      </c>
      <c r="K7560" s="67" t="s">
        <v>131</v>
      </c>
      <c r="L7560" s="67"/>
      <c r="M7560" s="67"/>
      <c r="N7560" s="67"/>
      <c r="O7560" s="81"/>
      <c r="P7560" s="81">
        <v>46109</v>
      </c>
      <c r="Q7560" s="103" t="str">
        <f>IFERROR(VLOOKUP(J7560,Настройка!$C$4:$E$121,2,),"Ошибка")</f>
        <v>R</v>
      </c>
    </row>
    <row r="7561" spans="1:17" ht="14.4" customHeight="1">
      <c r="A7561" s="67">
        <v>7556</v>
      </c>
      <c r="B7561" s="80" t="s">
        <v>180</v>
      </c>
      <c r="C7561" s="80" t="s">
        <v>29</v>
      </c>
      <c r="D7561" s="80" t="s">
        <v>23249</v>
      </c>
      <c r="E7561" s="104" t="s">
        <v>23250</v>
      </c>
      <c r="F7561" s="107">
        <v>29962</v>
      </c>
      <c r="G7561" s="67" t="s">
        <v>67</v>
      </c>
      <c r="H7561" s="80"/>
      <c r="I7561" s="80" t="s">
        <v>23251</v>
      </c>
      <c r="J7561" s="104" t="s">
        <v>227</v>
      </c>
      <c r="K7561" s="67" t="s">
        <v>131</v>
      </c>
      <c r="L7561" s="67"/>
      <c r="M7561" s="67"/>
      <c r="N7561" s="67"/>
      <c r="O7561" s="81"/>
      <c r="P7561" s="81">
        <v>46109</v>
      </c>
      <c r="Q7561" s="103" t="str">
        <f>IFERROR(VLOOKUP(J7561,Настройка!$C$4:$E$121,2,),"Ошибка")</f>
        <v>R</v>
      </c>
    </row>
    <row r="7562" spans="1:17" ht="14.4" customHeight="1">
      <c r="A7562" s="67">
        <v>7557</v>
      </c>
      <c r="B7562" s="80" t="s">
        <v>180</v>
      </c>
      <c r="C7562" s="80" t="s">
        <v>29</v>
      </c>
      <c r="D7562" s="80" t="s">
        <v>23252</v>
      </c>
      <c r="E7562" s="104" t="s">
        <v>23253</v>
      </c>
      <c r="F7562" s="107">
        <v>38306</v>
      </c>
      <c r="G7562" s="67" t="s">
        <v>67</v>
      </c>
      <c r="H7562" s="80"/>
      <c r="I7562" s="80" t="s">
        <v>23254</v>
      </c>
      <c r="J7562" s="104" t="s">
        <v>227</v>
      </c>
      <c r="K7562" s="67" t="s">
        <v>131</v>
      </c>
      <c r="L7562" s="67"/>
      <c r="M7562" s="67"/>
      <c r="N7562" s="67"/>
      <c r="O7562" s="81"/>
      <c r="P7562" s="81">
        <v>46109</v>
      </c>
      <c r="Q7562" s="103" t="str">
        <f>IFERROR(VLOOKUP(J7562,Настройка!$C$4:$E$121,2,),"Ошибка")</f>
        <v>R</v>
      </c>
    </row>
    <row r="7563" spans="1:17" ht="14.4" customHeight="1">
      <c r="A7563" s="67">
        <v>7558</v>
      </c>
      <c r="B7563" s="80" t="s">
        <v>180</v>
      </c>
      <c r="C7563" s="80" t="s">
        <v>29</v>
      </c>
      <c r="D7563" s="80" t="s">
        <v>23255</v>
      </c>
      <c r="E7563" s="104" t="s">
        <v>23256</v>
      </c>
      <c r="F7563" s="107">
        <v>34280</v>
      </c>
      <c r="G7563" s="67" t="s">
        <v>67</v>
      </c>
      <c r="H7563" s="80"/>
      <c r="I7563" s="80" t="s">
        <v>23257</v>
      </c>
      <c r="J7563" s="104" t="s">
        <v>202</v>
      </c>
      <c r="K7563" s="67" t="s">
        <v>131</v>
      </c>
      <c r="L7563" s="67"/>
      <c r="M7563" s="67"/>
      <c r="N7563" s="67"/>
      <c r="O7563" s="81"/>
      <c r="P7563" s="81">
        <v>46109</v>
      </c>
      <c r="Q7563" s="103" t="str">
        <f>IFERROR(VLOOKUP(J7563,Настройка!$C$4:$E$121,2,),"Ошибка")</f>
        <v>ITR</v>
      </c>
    </row>
    <row r="7564" spans="1:17" ht="14.4" customHeight="1">
      <c r="A7564" s="67">
        <v>7559</v>
      </c>
      <c r="B7564" s="80" t="s">
        <v>180</v>
      </c>
      <c r="C7564" s="80" t="s">
        <v>29</v>
      </c>
      <c r="D7564" s="80" t="s">
        <v>23258</v>
      </c>
      <c r="E7564" s="104" t="s">
        <v>23259</v>
      </c>
      <c r="F7564" s="107">
        <v>29025</v>
      </c>
      <c r="G7564" s="67" t="s">
        <v>67</v>
      </c>
      <c r="H7564" s="80"/>
      <c r="I7564" s="80" t="s">
        <v>23260</v>
      </c>
      <c r="J7564" s="104" t="s">
        <v>202</v>
      </c>
      <c r="K7564" s="67" t="s">
        <v>121</v>
      </c>
      <c r="L7564" s="67"/>
      <c r="M7564" s="67"/>
      <c r="N7564" s="67"/>
      <c r="O7564" s="81"/>
      <c r="P7564" s="81">
        <v>46109</v>
      </c>
      <c r="Q7564" s="103" t="str">
        <f>IFERROR(VLOOKUP(J7564,Настройка!$C$4:$E$121,2,),"Ошибка")</f>
        <v>ITR</v>
      </c>
    </row>
    <row r="7565" spans="1:17" ht="14.4" customHeight="1">
      <c r="A7565" s="67">
        <v>7560</v>
      </c>
      <c r="B7565" s="80" t="s">
        <v>180</v>
      </c>
      <c r="C7565" s="80" t="s">
        <v>29</v>
      </c>
      <c r="D7565" s="80" t="s">
        <v>23261</v>
      </c>
      <c r="E7565" s="104" t="s">
        <v>23262</v>
      </c>
      <c r="F7565" s="107">
        <v>38047</v>
      </c>
      <c r="G7565" s="67" t="s">
        <v>67</v>
      </c>
      <c r="H7565" s="80" t="s">
        <v>401</v>
      </c>
      <c r="I7565" s="80" t="s">
        <v>23263</v>
      </c>
      <c r="J7565" s="104" t="s">
        <v>227</v>
      </c>
      <c r="K7565" s="67" t="s">
        <v>131</v>
      </c>
      <c r="L7565" s="67"/>
      <c r="M7565" s="67"/>
      <c r="N7565" s="67"/>
      <c r="O7565" s="81"/>
      <c r="P7565" s="81">
        <v>46109</v>
      </c>
      <c r="Q7565" s="103" t="str">
        <f>IFERROR(VLOOKUP(J7565,Настройка!$C$4:$E$121,2,),"Ошибка")</f>
        <v>R</v>
      </c>
    </row>
    <row r="7566" spans="1:17" ht="14.4" customHeight="1">
      <c r="A7566" s="67">
        <v>7561</v>
      </c>
      <c r="B7566" s="80" t="s">
        <v>180</v>
      </c>
      <c r="C7566" s="80" t="s">
        <v>29</v>
      </c>
      <c r="D7566" s="80" t="s">
        <v>23264</v>
      </c>
      <c r="E7566" s="104" t="s">
        <v>23265</v>
      </c>
      <c r="F7566" s="107">
        <v>36470</v>
      </c>
      <c r="G7566" s="67" t="s">
        <v>67</v>
      </c>
      <c r="H7566" s="80"/>
      <c r="I7566" s="80" t="s">
        <v>23266</v>
      </c>
      <c r="J7566" s="104" t="s">
        <v>227</v>
      </c>
      <c r="K7566" s="67" t="s">
        <v>131</v>
      </c>
      <c r="L7566" s="67"/>
      <c r="M7566" s="67"/>
      <c r="N7566" s="67"/>
      <c r="O7566" s="81"/>
      <c r="P7566" s="81">
        <v>46109</v>
      </c>
      <c r="Q7566" s="103" t="str">
        <f>IFERROR(VLOOKUP(J7566,Настройка!$C$4:$E$121,2,),"Ошибка")</f>
        <v>R</v>
      </c>
    </row>
    <row r="7567" spans="1:17" ht="14.4" customHeight="1">
      <c r="A7567" s="67">
        <v>7562</v>
      </c>
      <c r="B7567" s="80" t="s">
        <v>180</v>
      </c>
      <c r="C7567" s="80" t="s">
        <v>29</v>
      </c>
      <c r="D7567" s="80" t="s">
        <v>23267</v>
      </c>
      <c r="E7567" s="104" t="s">
        <v>23268</v>
      </c>
      <c r="F7567" s="107">
        <v>39061</v>
      </c>
      <c r="G7567" s="67" t="s">
        <v>67</v>
      </c>
      <c r="H7567" s="80"/>
      <c r="I7567" s="80" t="s">
        <v>23269</v>
      </c>
      <c r="J7567" s="104" t="s">
        <v>227</v>
      </c>
      <c r="K7567" s="67" t="s">
        <v>131</v>
      </c>
      <c r="L7567" s="67"/>
      <c r="M7567" s="67"/>
      <c r="N7567" s="67"/>
      <c r="O7567" s="81"/>
      <c r="P7567" s="81">
        <v>46109</v>
      </c>
      <c r="Q7567" s="103" t="str">
        <f>IFERROR(VLOOKUP(J7567,Настройка!$C$4:$E$121,2,),"Ошибка")</f>
        <v>R</v>
      </c>
    </row>
    <row r="7568" spans="1:17" ht="14.4" customHeight="1">
      <c r="A7568" s="67">
        <v>7563</v>
      </c>
      <c r="B7568" s="80" t="s">
        <v>180</v>
      </c>
      <c r="C7568" s="80" t="s">
        <v>29</v>
      </c>
      <c r="D7568" s="80" t="s">
        <v>23270</v>
      </c>
      <c r="E7568" s="104" t="s">
        <v>23271</v>
      </c>
      <c r="F7568" s="107">
        <v>37500</v>
      </c>
      <c r="G7568" s="67" t="s">
        <v>67</v>
      </c>
      <c r="H7568" s="80"/>
      <c r="I7568" s="80" t="s">
        <v>23272</v>
      </c>
      <c r="J7568" s="104" t="s">
        <v>227</v>
      </c>
      <c r="K7568" s="67" t="s">
        <v>131</v>
      </c>
      <c r="L7568" s="67"/>
      <c r="M7568" s="67"/>
      <c r="N7568" s="67"/>
      <c r="O7568" s="81"/>
      <c r="P7568" s="81">
        <v>46109</v>
      </c>
      <c r="Q7568" s="103" t="str">
        <f>IFERROR(VLOOKUP(J7568,Настройка!$C$4:$E$121,2,),"Ошибка")</f>
        <v>R</v>
      </c>
    </row>
    <row r="7569" spans="1:17" ht="14.4" customHeight="1">
      <c r="A7569" s="67">
        <v>7564</v>
      </c>
      <c r="B7569" s="80" t="s">
        <v>180</v>
      </c>
      <c r="C7569" s="80" t="s">
        <v>29</v>
      </c>
      <c r="D7569" s="80" t="s">
        <v>23273</v>
      </c>
      <c r="E7569" s="104" t="s">
        <v>23274</v>
      </c>
      <c r="F7569" s="107">
        <v>38681</v>
      </c>
      <c r="G7569" s="67" t="s">
        <v>67</v>
      </c>
      <c r="H7569" s="80"/>
      <c r="I7569" s="80" t="s">
        <v>23275</v>
      </c>
      <c r="J7569" s="104" t="s">
        <v>227</v>
      </c>
      <c r="K7569" s="67" t="s">
        <v>131</v>
      </c>
      <c r="L7569" s="67"/>
      <c r="M7569" s="67"/>
      <c r="N7569" s="67"/>
      <c r="O7569" s="81"/>
      <c r="P7569" s="81">
        <v>46109</v>
      </c>
      <c r="Q7569" s="103" t="str">
        <f>IFERROR(VLOOKUP(J7569,Настройка!$C$4:$E$121,2,),"Ошибка")</f>
        <v>R</v>
      </c>
    </row>
    <row r="7570" spans="1:17" ht="14.4" customHeight="1">
      <c r="A7570" s="67">
        <v>7565</v>
      </c>
      <c r="B7570" s="80" t="s">
        <v>180</v>
      </c>
      <c r="C7570" s="80" t="s">
        <v>29</v>
      </c>
      <c r="D7570" s="80" t="s">
        <v>23276</v>
      </c>
      <c r="E7570" s="104" t="s">
        <v>23277</v>
      </c>
      <c r="F7570" s="107">
        <v>32702</v>
      </c>
      <c r="G7570" s="67" t="s">
        <v>67</v>
      </c>
      <c r="H7570" s="80"/>
      <c r="I7570" s="80" t="s">
        <v>23278</v>
      </c>
      <c r="J7570" s="104" t="s">
        <v>227</v>
      </c>
      <c r="K7570" s="67" t="s">
        <v>131</v>
      </c>
      <c r="L7570" s="67"/>
      <c r="M7570" s="67"/>
      <c r="N7570" s="67"/>
      <c r="O7570" s="81"/>
      <c r="P7570" s="81">
        <v>46109</v>
      </c>
      <c r="Q7570" s="103" t="str">
        <f>IFERROR(VLOOKUP(J7570,Настройка!$C$4:$E$121,2,),"Ошибка")</f>
        <v>R</v>
      </c>
    </row>
    <row r="7571" spans="1:17" ht="14.4" customHeight="1">
      <c r="A7571" s="67">
        <v>7566</v>
      </c>
      <c r="B7571" s="80" t="s">
        <v>180</v>
      </c>
      <c r="C7571" s="80" t="s">
        <v>29</v>
      </c>
      <c r="D7571" s="80" t="s">
        <v>23279</v>
      </c>
      <c r="E7571" s="104" t="s">
        <v>23280</v>
      </c>
      <c r="F7571" s="107">
        <v>37251</v>
      </c>
      <c r="G7571" s="67" t="s">
        <v>67</v>
      </c>
      <c r="H7571" s="80"/>
      <c r="I7571" s="80" t="s">
        <v>23281</v>
      </c>
      <c r="J7571" s="104" t="s">
        <v>227</v>
      </c>
      <c r="K7571" s="67" t="s">
        <v>131</v>
      </c>
      <c r="L7571" s="67"/>
      <c r="M7571" s="67"/>
      <c r="N7571" s="67"/>
      <c r="O7571" s="81"/>
      <c r="P7571" s="81">
        <v>46109</v>
      </c>
      <c r="Q7571" s="103" t="str">
        <f>IFERROR(VLOOKUP(J7571,Настройка!$C$4:$E$121,2,),"Ошибка")</f>
        <v>R</v>
      </c>
    </row>
    <row r="7572" spans="1:17" ht="14.4" customHeight="1">
      <c r="A7572" s="67">
        <v>7567</v>
      </c>
      <c r="B7572" s="80" t="s">
        <v>180</v>
      </c>
      <c r="C7572" s="80" t="s">
        <v>29</v>
      </c>
      <c r="D7572" s="80" t="s">
        <v>23282</v>
      </c>
      <c r="E7572" s="104" t="s">
        <v>23283</v>
      </c>
      <c r="F7572" s="107">
        <v>24520</v>
      </c>
      <c r="G7572" s="67" t="s">
        <v>69</v>
      </c>
      <c r="H7572" s="80" t="s">
        <v>302</v>
      </c>
      <c r="I7572" s="80" t="s">
        <v>23284</v>
      </c>
      <c r="J7572" s="104" t="s">
        <v>222</v>
      </c>
      <c r="K7572" s="67" t="s">
        <v>121</v>
      </c>
      <c r="L7572" s="67"/>
      <c r="M7572" s="67"/>
      <c r="N7572" s="67"/>
      <c r="O7572" s="81"/>
      <c r="P7572" s="81">
        <v>46110</v>
      </c>
      <c r="Q7572" s="103" t="str">
        <f>IFERROR(VLOOKUP(J7572,Настройка!$C$4:$E$121,2,),"Ошибка")</f>
        <v>R</v>
      </c>
    </row>
    <row r="7573" spans="1:17" ht="14.4" customHeight="1">
      <c r="A7573" s="67">
        <v>7568</v>
      </c>
      <c r="B7573" s="80" t="s">
        <v>180</v>
      </c>
      <c r="C7573" s="80" t="s">
        <v>29</v>
      </c>
      <c r="D7573" s="80" t="s">
        <v>23285</v>
      </c>
      <c r="E7573" s="104" t="s">
        <v>23286</v>
      </c>
      <c r="F7573" s="107">
        <v>36668</v>
      </c>
      <c r="G7573" s="67" t="s">
        <v>77</v>
      </c>
      <c r="H7573" s="80" t="s">
        <v>4099</v>
      </c>
      <c r="I7573" s="80" t="s">
        <v>23287</v>
      </c>
      <c r="J7573" s="104" t="s">
        <v>136</v>
      </c>
      <c r="K7573" s="67" t="s">
        <v>109</v>
      </c>
      <c r="L7573" s="67"/>
      <c r="M7573" s="67"/>
      <c r="N7573" s="67"/>
      <c r="O7573" s="81"/>
      <c r="P7573" s="81">
        <v>46110</v>
      </c>
      <c r="Q7573" s="103" t="str">
        <f>IFERROR(VLOOKUP(J7573,Настройка!$C$4:$E$121,2,),"Ошибка")</f>
        <v>ITR</v>
      </c>
    </row>
    <row r="7574" spans="1:17" ht="14.4" customHeight="1">
      <c r="A7574" s="67">
        <v>7569</v>
      </c>
      <c r="B7574" s="80" t="s">
        <v>180</v>
      </c>
      <c r="C7574" s="80" t="s">
        <v>29</v>
      </c>
      <c r="D7574" s="80" t="s">
        <v>23288</v>
      </c>
      <c r="E7574" s="104" t="s">
        <v>23289</v>
      </c>
      <c r="F7574" s="107">
        <v>33323</v>
      </c>
      <c r="G7574" s="67" t="s">
        <v>67</v>
      </c>
      <c r="H7574" s="80" t="s">
        <v>401</v>
      </c>
      <c r="I7574" s="80" t="s">
        <v>23290</v>
      </c>
      <c r="J7574" s="104" t="s">
        <v>202</v>
      </c>
      <c r="K7574" s="67" t="s">
        <v>117</v>
      </c>
      <c r="L7574" s="67"/>
      <c r="M7574" s="67"/>
      <c r="N7574" s="67"/>
      <c r="O7574" s="81"/>
      <c r="P7574" s="81">
        <v>46111</v>
      </c>
      <c r="Q7574" s="103" t="str">
        <f>IFERROR(VLOOKUP(J7574,Настройка!$C$4:$E$121,2,),"Ошибка")</f>
        <v>ITR</v>
      </c>
    </row>
    <row r="7575" spans="1:17" ht="14.4" customHeight="1">
      <c r="A7575" s="67">
        <v>7570</v>
      </c>
      <c r="B7575" s="80" t="s">
        <v>180</v>
      </c>
      <c r="C7575" s="80" t="s">
        <v>29</v>
      </c>
      <c r="D7575" s="80" t="s">
        <v>23291</v>
      </c>
      <c r="E7575" s="104" t="s">
        <v>23292</v>
      </c>
      <c r="F7575" s="107">
        <v>37113</v>
      </c>
      <c r="G7575" s="67" t="s">
        <v>67</v>
      </c>
      <c r="H7575" s="80"/>
      <c r="I7575" s="80" t="s">
        <v>23293</v>
      </c>
      <c r="J7575" s="104" t="s">
        <v>227</v>
      </c>
      <c r="K7575" s="67" t="s">
        <v>131</v>
      </c>
      <c r="L7575" s="67"/>
      <c r="M7575" s="67"/>
      <c r="N7575" s="67"/>
      <c r="O7575" s="81"/>
      <c r="P7575" s="81">
        <v>46111</v>
      </c>
      <c r="Q7575" s="103" t="str">
        <f>IFERROR(VLOOKUP(J7575,Настройка!$C$4:$E$121,2,),"Ошибка")</f>
        <v>R</v>
      </c>
    </row>
    <row r="7576" spans="1:17" ht="14.4" customHeight="1">
      <c r="A7576" s="67">
        <v>7571</v>
      </c>
      <c r="B7576" s="80" t="s">
        <v>180</v>
      </c>
      <c r="C7576" s="80" t="s">
        <v>29</v>
      </c>
      <c r="D7576" s="80" t="s">
        <v>23294</v>
      </c>
      <c r="E7576" s="104" t="s">
        <v>23295</v>
      </c>
      <c r="F7576" s="107">
        <v>27767</v>
      </c>
      <c r="G7576" s="67" t="s">
        <v>77</v>
      </c>
      <c r="H7576" s="80" t="s">
        <v>19533</v>
      </c>
      <c r="I7576" s="80" t="s">
        <v>23296</v>
      </c>
      <c r="J7576" s="104" t="s">
        <v>70</v>
      </c>
      <c r="K7576" s="67" t="s">
        <v>109</v>
      </c>
      <c r="L7576" s="67"/>
      <c r="M7576" s="67"/>
      <c r="N7576" s="67"/>
      <c r="O7576" s="81"/>
      <c r="P7576" s="81">
        <v>46111</v>
      </c>
      <c r="Q7576" s="103" t="str">
        <f>IFERROR(VLOOKUP(J7576,Настройка!$C$4:$E$121,2,),"Ошибка")</f>
        <v>ITR</v>
      </c>
    </row>
    <row r="7577" spans="1:17" ht="14.4" customHeight="1">
      <c r="A7577" s="67">
        <v>7572</v>
      </c>
      <c r="B7577" s="80" t="s">
        <v>180</v>
      </c>
      <c r="C7577" s="80" t="s">
        <v>29</v>
      </c>
      <c r="D7577" s="80" t="s">
        <v>23297</v>
      </c>
      <c r="E7577" s="104" t="s">
        <v>23298</v>
      </c>
      <c r="F7577" s="107">
        <v>27123</v>
      </c>
      <c r="G7577" s="67" t="s">
        <v>83</v>
      </c>
      <c r="H7577" s="80"/>
      <c r="I7577" s="80" t="s">
        <v>23299</v>
      </c>
      <c r="J7577" s="104" t="s">
        <v>56</v>
      </c>
      <c r="K7577" s="67" t="s">
        <v>109</v>
      </c>
      <c r="L7577" s="67" t="s">
        <v>148</v>
      </c>
      <c r="M7577" s="67" t="s">
        <v>166</v>
      </c>
      <c r="N7577" s="67" t="s">
        <v>196</v>
      </c>
      <c r="O7577" s="81">
        <v>47188</v>
      </c>
      <c r="P7577" s="81">
        <v>46112</v>
      </c>
      <c r="Q7577" s="103" t="str">
        <f>IFERROR(VLOOKUP(J7577,Настройка!$C$4:$E$121,2,),"Ошибка")</f>
        <v>ITR</v>
      </c>
    </row>
    <row r="7578" spans="1:17" ht="14.4" customHeight="1">
      <c r="A7578" s="67">
        <v>7573</v>
      </c>
      <c r="B7578" s="80" t="s">
        <v>180</v>
      </c>
      <c r="C7578" s="80" t="s">
        <v>29</v>
      </c>
      <c r="D7578" s="80" t="s">
        <v>23300</v>
      </c>
      <c r="E7578" s="104" t="s">
        <v>23301</v>
      </c>
      <c r="F7578" s="107">
        <v>31082</v>
      </c>
      <c r="G7578" s="67" t="s">
        <v>67</v>
      </c>
      <c r="H7578" s="80"/>
      <c r="I7578" s="80" t="s">
        <v>23302</v>
      </c>
      <c r="J7578" s="104" t="s">
        <v>227</v>
      </c>
      <c r="K7578" s="67" t="s">
        <v>131</v>
      </c>
      <c r="L7578" s="67"/>
      <c r="M7578" s="67"/>
      <c r="N7578" s="67"/>
      <c r="O7578" s="81"/>
      <c r="P7578" s="81">
        <v>46112</v>
      </c>
      <c r="Q7578" s="103" t="str">
        <f>IFERROR(VLOOKUP(J7578,Настройка!$C$4:$E$121,2,),"Ошибка")</f>
        <v>R</v>
      </c>
    </row>
    <row r="7579" spans="1:17" ht="14.4" customHeight="1">
      <c r="A7579" s="67">
        <v>7574</v>
      </c>
      <c r="B7579" s="80" t="s">
        <v>180</v>
      </c>
      <c r="C7579" s="80" t="s">
        <v>29</v>
      </c>
      <c r="D7579" s="80" t="s">
        <v>23303</v>
      </c>
      <c r="E7579" s="104" t="s">
        <v>23304</v>
      </c>
      <c r="F7579" s="107">
        <v>31298</v>
      </c>
      <c r="G7579" s="67" t="s">
        <v>67</v>
      </c>
      <c r="H7579" s="80" t="s">
        <v>401</v>
      </c>
      <c r="I7579" s="80" t="s">
        <v>23305</v>
      </c>
      <c r="J7579" s="104" t="s">
        <v>227</v>
      </c>
      <c r="K7579" s="67" t="s">
        <v>131</v>
      </c>
      <c r="L7579" s="67"/>
      <c r="M7579" s="67"/>
      <c r="N7579" s="67"/>
      <c r="O7579" s="81"/>
      <c r="P7579" s="81">
        <v>46112</v>
      </c>
      <c r="Q7579" s="103" t="str">
        <f>IFERROR(VLOOKUP(J7579,Настройка!$C$4:$E$121,2,),"Ошибка")</f>
        <v>R</v>
      </c>
    </row>
    <row r="7580" spans="1:17" ht="14.4" customHeight="1">
      <c r="A7580" s="67">
        <v>7575</v>
      </c>
      <c r="B7580" s="80" t="s">
        <v>180</v>
      </c>
      <c r="C7580" s="80" t="s">
        <v>29</v>
      </c>
      <c r="D7580" s="80" t="s">
        <v>23306</v>
      </c>
      <c r="E7580" s="104" t="s">
        <v>23307</v>
      </c>
      <c r="F7580" s="107">
        <v>31137</v>
      </c>
      <c r="G7580" s="67" t="s">
        <v>67</v>
      </c>
      <c r="H7580" s="80" t="s">
        <v>401</v>
      </c>
      <c r="I7580" s="80" t="s">
        <v>23308</v>
      </c>
      <c r="J7580" s="104" t="s">
        <v>202</v>
      </c>
      <c r="K7580" s="67" t="s">
        <v>131</v>
      </c>
      <c r="L7580" s="67"/>
      <c r="M7580" s="67"/>
      <c r="N7580" s="67"/>
      <c r="O7580" s="81"/>
      <c r="P7580" s="81">
        <v>46112</v>
      </c>
      <c r="Q7580" s="103" t="str">
        <f>IFERROR(VLOOKUP(J7580,Настройка!$C$4:$E$121,2,),"Ошибка")</f>
        <v>ITR</v>
      </c>
    </row>
    <row r="7581" spans="1:17" ht="14.4" customHeight="1">
      <c r="A7581" s="67">
        <v>7576</v>
      </c>
      <c r="B7581" s="80" t="s">
        <v>180</v>
      </c>
      <c r="C7581" s="80" t="s">
        <v>29</v>
      </c>
      <c r="D7581" s="80" t="s">
        <v>23309</v>
      </c>
      <c r="E7581" s="104" t="s">
        <v>23310</v>
      </c>
      <c r="F7581" s="107">
        <v>28947</v>
      </c>
      <c r="G7581" s="67" t="s">
        <v>67</v>
      </c>
      <c r="H7581" s="80"/>
      <c r="I7581" s="80" t="s">
        <v>23311</v>
      </c>
      <c r="J7581" s="104" t="s">
        <v>226</v>
      </c>
      <c r="K7581" s="67" t="s">
        <v>129</v>
      </c>
      <c r="L7581" s="67"/>
      <c r="M7581" s="67"/>
      <c r="N7581" s="67"/>
      <c r="O7581" s="81"/>
      <c r="P7581" s="81">
        <v>46112</v>
      </c>
      <c r="Q7581" s="103" t="str">
        <f>IFERROR(VLOOKUP(J7581,Настройка!$C$4:$E$121,2,),"Ошибка")</f>
        <v>R</v>
      </c>
    </row>
    <row r="7582" spans="1:17" ht="14.4" customHeight="1">
      <c r="A7582" s="67">
        <v>7577</v>
      </c>
      <c r="B7582" s="80" t="s">
        <v>180</v>
      </c>
      <c r="C7582" s="80" t="s">
        <v>29</v>
      </c>
      <c r="D7582" s="80" t="s">
        <v>23312</v>
      </c>
      <c r="E7582" s="104" t="s">
        <v>23313</v>
      </c>
      <c r="F7582" s="107">
        <v>35820</v>
      </c>
      <c r="G7582" s="67" t="s">
        <v>77</v>
      </c>
      <c r="H7582" s="80" t="s">
        <v>18628</v>
      </c>
      <c r="I7582" s="80" t="s">
        <v>23314</v>
      </c>
      <c r="J7582" s="104" t="s">
        <v>118</v>
      </c>
      <c r="K7582" s="67" t="s">
        <v>109</v>
      </c>
      <c r="L7582" s="67"/>
      <c r="M7582" s="67"/>
      <c r="N7582" s="67"/>
      <c r="O7582" s="81"/>
      <c r="P7582" s="81">
        <v>46112</v>
      </c>
      <c r="Q7582" s="103" t="str">
        <f>IFERROR(VLOOKUP(J7582,Настройка!$C$4:$E$121,2,),"Ошибка")</f>
        <v>ITR</v>
      </c>
    </row>
    <row r="7583" spans="1:17" ht="14.4" customHeight="1">
      <c r="A7583" s="67">
        <v>7578</v>
      </c>
      <c r="B7583" s="80" t="s">
        <v>180</v>
      </c>
      <c r="C7583" s="80" t="s">
        <v>29</v>
      </c>
      <c r="D7583" s="80" t="s">
        <v>23315</v>
      </c>
      <c r="E7583" s="104" t="s">
        <v>23316</v>
      </c>
      <c r="F7583" s="107">
        <v>31918</v>
      </c>
      <c r="G7583" s="67" t="s">
        <v>93</v>
      </c>
      <c r="H7583" s="80" t="s">
        <v>814</v>
      </c>
      <c r="I7583" s="80" t="s">
        <v>23317</v>
      </c>
      <c r="J7583" s="104" t="s">
        <v>70</v>
      </c>
      <c r="K7583" s="67" t="s">
        <v>109</v>
      </c>
      <c r="L7583" s="67"/>
      <c r="M7583" s="67"/>
      <c r="N7583" s="67"/>
      <c r="O7583" s="81"/>
      <c r="P7583" s="81">
        <v>46112</v>
      </c>
      <c r="Q7583" s="103" t="str">
        <f>IFERROR(VLOOKUP(J7583,Настройка!$C$4:$E$121,2,),"Ошибка")</f>
        <v>ITR</v>
      </c>
    </row>
    <row r="7584" spans="1:17" ht="14.4" customHeight="1">
      <c r="A7584" s="67">
        <v>7579</v>
      </c>
      <c r="B7584" s="80" t="s">
        <v>180</v>
      </c>
      <c r="C7584" s="80" t="s">
        <v>29</v>
      </c>
      <c r="D7584" s="80" t="s">
        <v>23318</v>
      </c>
      <c r="E7584" s="104" t="s">
        <v>23319</v>
      </c>
      <c r="F7584" s="107">
        <v>34552</v>
      </c>
      <c r="G7584" s="67" t="s">
        <v>83</v>
      </c>
      <c r="H7584" s="80"/>
      <c r="I7584" s="80" t="s">
        <v>23320</v>
      </c>
      <c r="J7584" s="104" t="s">
        <v>56</v>
      </c>
      <c r="K7584" s="67" t="s">
        <v>109</v>
      </c>
      <c r="L7584" s="67" t="s">
        <v>148</v>
      </c>
      <c r="M7584" s="67" t="s">
        <v>166</v>
      </c>
      <c r="N7584" s="67" t="s">
        <v>196</v>
      </c>
      <c r="O7584" s="81">
        <v>47182</v>
      </c>
      <c r="P7584" s="81">
        <v>46112</v>
      </c>
      <c r="Q7584" s="103" t="str">
        <f>IFERROR(VLOOKUP(J7584,Настройка!$C$4:$E$121,2,),"Ошибка")</f>
        <v>ITR</v>
      </c>
    </row>
    <row r="7585" spans="1:17" ht="14.4" customHeight="1">
      <c r="A7585" s="67">
        <v>7580</v>
      </c>
      <c r="B7585" s="80" t="s">
        <v>180</v>
      </c>
      <c r="C7585" s="80" t="s">
        <v>29</v>
      </c>
      <c r="D7585" s="80" t="s">
        <v>23321</v>
      </c>
      <c r="E7585" s="104" t="s">
        <v>23322</v>
      </c>
      <c r="F7585" s="107">
        <v>30300</v>
      </c>
      <c r="G7585" s="67" t="s">
        <v>67</v>
      </c>
      <c r="H7585" s="80" t="s">
        <v>401</v>
      </c>
      <c r="I7585" s="80" t="s">
        <v>23323</v>
      </c>
      <c r="J7585" s="104" t="s">
        <v>201</v>
      </c>
      <c r="K7585" s="67" t="s">
        <v>131</v>
      </c>
      <c r="L7585" s="67"/>
      <c r="M7585" s="67"/>
      <c r="N7585" s="67"/>
      <c r="O7585" s="81"/>
      <c r="P7585" s="81">
        <v>46113</v>
      </c>
      <c r="Q7585" s="103" t="str">
        <f>IFERROR(VLOOKUP(J7585,Настройка!$C$4:$E$121,2,),"Ошибка")</f>
        <v>ITR</v>
      </c>
    </row>
    <row r="7586" spans="1:17" ht="14.4" customHeight="1">
      <c r="A7586" s="67">
        <v>7581</v>
      </c>
      <c r="B7586" s="80" t="s">
        <v>180</v>
      </c>
      <c r="C7586" s="80" t="s">
        <v>29</v>
      </c>
      <c r="D7586" s="80" t="s">
        <v>23324</v>
      </c>
      <c r="E7586" s="104" t="s">
        <v>23325</v>
      </c>
      <c r="F7586" s="107">
        <v>37136</v>
      </c>
      <c r="G7586" s="67" t="s">
        <v>67</v>
      </c>
      <c r="H7586" s="80"/>
      <c r="I7586" s="80" t="s">
        <v>23326</v>
      </c>
      <c r="J7586" s="104" t="s">
        <v>227</v>
      </c>
      <c r="K7586" s="67" t="s">
        <v>131</v>
      </c>
      <c r="L7586" s="67"/>
      <c r="M7586" s="67"/>
      <c r="N7586" s="67"/>
      <c r="O7586" s="81"/>
      <c r="P7586" s="81">
        <v>46113</v>
      </c>
      <c r="Q7586" s="103" t="str">
        <f>IFERROR(VLOOKUP(J7586,Настройка!$C$4:$E$121,2,),"Ошибка")</f>
        <v>R</v>
      </c>
    </row>
    <row r="7587" spans="1:17" ht="14.4" customHeight="1">
      <c r="A7587" s="67">
        <v>7582</v>
      </c>
      <c r="B7587" s="80" t="s">
        <v>180</v>
      </c>
      <c r="C7587" s="80" t="s">
        <v>29</v>
      </c>
      <c r="D7587" s="80" t="s">
        <v>23327</v>
      </c>
      <c r="E7587" s="104" t="s">
        <v>23328</v>
      </c>
      <c r="F7587" s="107">
        <v>26411</v>
      </c>
      <c r="G7587" s="67" t="s">
        <v>67</v>
      </c>
      <c r="H7587" s="80"/>
      <c r="I7587" s="80" t="s">
        <v>23329</v>
      </c>
      <c r="J7587" s="104" t="s">
        <v>227</v>
      </c>
      <c r="K7587" s="67" t="s">
        <v>131</v>
      </c>
      <c r="L7587" s="67"/>
      <c r="M7587" s="67"/>
      <c r="N7587" s="67"/>
      <c r="O7587" s="81"/>
      <c r="P7587" s="81">
        <v>46113</v>
      </c>
      <c r="Q7587" s="103" t="str">
        <f>IFERROR(VLOOKUP(J7587,Настройка!$C$4:$E$121,2,),"Ошибка")</f>
        <v>R</v>
      </c>
    </row>
    <row r="7588" spans="1:17" ht="14.4" customHeight="1">
      <c r="A7588" s="67">
        <v>7583</v>
      </c>
      <c r="B7588" s="80" t="s">
        <v>180</v>
      </c>
      <c r="C7588" s="80" t="s">
        <v>29</v>
      </c>
      <c r="D7588" s="80" t="s">
        <v>23330</v>
      </c>
      <c r="E7588" s="104" t="s">
        <v>23331</v>
      </c>
      <c r="F7588" s="107">
        <v>37397</v>
      </c>
      <c r="G7588" s="67" t="s">
        <v>87</v>
      </c>
      <c r="H7588" s="80"/>
      <c r="I7588" s="80" t="s">
        <v>23332</v>
      </c>
      <c r="J7588" s="104" t="s">
        <v>222</v>
      </c>
      <c r="K7588" s="67" t="s">
        <v>121</v>
      </c>
      <c r="L7588" s="67"/>
      <c r="M7588" s="67"/>
      <c r="N7588" s="67"/>
      <c r="O7588" s="81"/>
      <c r="P7588" s="81">
        <v>46113</v>
      </c>
      <c r="Q7588" s="103" t="str">
        <f>IFERROR(VLOOKUP(J7588,Настройка!$C$4:$E$121,2,),"Ошибка")</f>
        <v>R</v>
      </c>
    </row>
    <row r="7589" spans="1:17" ht="14.4" customHeight="1">
      <c r="A7589" s="67">
        <v>7584</v>
      </c>
      <c r="B7589" s="80" t="s">
        <v>180</v>
      </c>
      <c r="C7589" s="80" t="s">
        <v>29</v>
      </c>
      <c r="D7589" s="80" t="s">
        <v>23333</v>
      </c>
      <c r="E7589" s="104" t="s">
        <v>23334</v>
      </c>
      <c r="F7589" s="107">
        <v>38283</v>
      </c>
      <c r="G7589" s="67" t="s">
        <v>93</v>
      </c>
      <c r="H7589" s="80" t="s">
        <v>814</v>
      </c>
      <c r="I7589" s="80" t="s">
        <v>23335</v>
      </c>
      <c r="J7589" s="104" t="s">
        <v>222</v>
      </c>
      <c r="K7589" s="67" t="s">
        <v>121</v>
      </c>
      <c r="L7589" s="67"/>
      <c r="M7589" s="67"/>
      <c r="N7589" s="67"/>
      <c r="O7589" s="81"/>
      <c r="P7589" s="81">
        <v>46113</v>
      </c>
      <c r="Q7589" s="103" t="str">
        <f>IFERROR(VLOOKUP(J7589,Настройка!$C$4:$E$121,2,),"Ошибка")</f>
        <v>R</v>
      </c>
    </row>
    <row r="7590" spans="1:17" ht="14.4" customHeight="1">
      <c r="A7590" s="67">
        <v>7585</v>
      </c>
      <c r="B7590" s="80" t="s">
        <v>180</v>
      </c>
      <c r="C7590" s="80" t="s">
        <v>29</v>
      </c>
      <c r="D7590" s="80" t="s">
        <v>23336</v>
      </c>
      <c r="E7590" s="104" t="s">
        <v>23337</v>
      </c>
      <c r="F7590" s="107">
        <v>30319</v>
      </c>
      <c r="G7590" s="67" t="s">
        <v>77</v>
      </c>
      <c r="H7590" s="80" t="s">
        <v>23338</v>
      </c>
      <c r="I7590" s="80" t="s">
        <v>23339</v>
      </c>
      <c r="J7590" s="104" t="s">
        <v>144</v>
      </c>
      <c r="K7590" s="67" t="s">
        <v>109</v>
      </c>
      <c r="L7590" s="67"/>
      <c r="M7590" s="67"/>
      <c r="N7590" s="67"/>
      <c r="O7590" s="81"/>
      <c r="P7590" s="81">
        <v>46113</v>
      </c>
      <c r="Q7590" s="103" t="str">
        <f>IFERROR(VLOOKUP(J7590,Настройка!$C$4:$E$121,2,),"Ошибка")</f>
        <v>ITR</v>
      </c>
    </row>
    <row r="7591" spans="1:17" ht="14.4" customHeight="1">
      <c r="A7591" s="67">
        <v>7586</v>
      </c>
      <c r="B7591" s="80" t="s">
        <v>180</v>
      </c>
      <c r="C7591" s="80" t="s">
        <v>29</v>
      </c>
      <c r="D7591" s="80" t="s">
        <v>23340</v>
      </c>
      <c r="E7591" s="104" t="s">
        <v>23341</v>
      </c>
      <c r="F7591" s="107">
        <v>35736</v>
      </c>
      <c r="G7591" s="67" t="s">
        <v>67</v>
      </c>
      <c r="H7591" s="80" t="s">
        <v>401</v>
      </c>
      <c r="I7591" s="80" t="s">
        <v>23342</v>
      </c>
      <c r="J7591" s="104" t="s">
        <v>227</v>
      </c>
      <c r="K7591" s="67" t="s">
        <v>131</v>
      </c>
      <c r="L7591" s="67"/>
      <c r="M7591" s="67"/>
      <c r="N7591" s="67"/>
      <c r="O7591" s="81"/>
      <c r="P7591" s="81">
        <v>46113</v>
      </c>
      <c r="Q7591" s="103" t="str">
        <f>IFERROR(VLOOKUP(J7591,Настройка!$C$4:$E$121,2,),"Ошибка")</f>
        <v>R</v>
      </c>
    </row>
    <row r="7592" spans="1:17" ht="14.4" customHeight="1">
      <c r="A7592" s="67">
        <v>7587</v>
      </c>
      <c r="B7592" s="80" t="s">
        <v>180</v>
      </c>
      <c r="C7592" s="80" t="s">
        <v>29</v>
      </c>
      <c r="D7592" s="80" t="s">
        <v>23343</v>
      </c>
      <c r="E7592" s="104" t="s">
        <v>23344</v>
      </c>
      <c r="F7592" s="107">
        <v>30016</v>
      </c>
      <c r="G7592" s="67" t="s">
        <v>77</v>
      </c>
      <c r="H7592" s="80" t="s">
        <v>5109</v>
      </c>
      <c r="I7592" s="80" t="s">
        <v>23345</v>
      </c>
      <c r="J7592" s="104" t="s">
        <v>226</v>
      </c>
      <c r="K7592" s="67" t="s">
        <v>129</v>
      </c>
      <c r="L7592" s="67"/>
      <c r="M7592" s="67"/>
      <c r="N7592" s="67"/>
      <c r="O7592" s="81"/>
      <c r="P7592" s="81">
        <v>46114</v>
      </c>
      <c r="Q7592" s="103" t="str">
        <f>IFERROR(VLOOKUP(J7592,Настройка!$C$4:$E$121,2,),"Ошибка")</f>
        <v>R</v>
      </c>
    </row>
    <row r="7593" spans="1:17" ht="14.4" customHeight="1">
      <c r="A7593" s="67">
        <v>7588</v>
      </c>
      <c r="B7593" s="80" t="s">
        <v>180</v>
      </c>
      <c r="C7593" s="80" t="s">
        <v>29</v>
      </c>
      <c r="D7593" s="80" t="s">
        <v>23346</v>
      </c>
      <c r="E7593" s="104" t="s">
        <v>23347</v>
      </c>
      <c r="F7593" s="107">
        <v>34952</v>
      </c>
      <c r="G7593" s="67" t="s">
        <v>65</v>
      </c>
      <c r="H7593" s="80" t="s">
        <v>433</v>
      </c>
      <c r="I7593" s="80" t="s">
        <v>23348</v>
      </c>
      <c r="J7593" s="104" t="s">
        <v>202</v>
      </c>
      <c r="K7593" s="67" t="s">
        <v>131</v>
      </c>
      <c r="L7593" s="67" t="s">
        <v>152</v>
      </c>
      <c r="M7593" s="67" t="s">
        <v>166</v>
      </c>
      <c r="N7593" s="67" t="s">
        <v>180</v>
      </c>
      <c r="O7593" s="81">
        <v>46211</v>
      </c>
      <c r="P7593" s="81">
        <v>46114</v>
      </c>
      <c r="Q7593" s="103" t="str">
        <f>IFERROR(VLOOKUP(J7593,Настройка!$C$4:$E$121,2,),"Ошибка")</f>
        <v>ITR</v>
      </c>
    </row>
    <row r="7594" spans="1:17" ht="14.4" customHeight="1">
      <c r="A7594" s="67">
        <v>7589</v>
      </c>
      <c r="B7594" s="80" t="s">
        <v>180</v>
      </c>
      <c r="C7594" s="80" t="s">
        <v>29</v>
      </c>
      <c r="D7594" s="80" t="s">
        <v>23349</v>
      </c>
      <c r="E7594" s="104" t="s">
        <v>23350</v>
      </c>
      <c r="F7594" s="107">
        <v>35542</v>
      </c>
      <c r="G7594" s="67" t="s">
        <v>69</v>
      </c>
      <c r="H7594" s="80" t="s">
        <v>302</v>
      </c>
      <c r="I7594" s="80" t="s">
        <v>23351</v>
      </c>
      <c r="J7594" s="104" t="s">
        <v>207</v>
      </c>
      <c r="K7594" s="67" t="s">
        <v>117</v>
      </c>
      <c r="L7594" s="67"/>
      <c r="M7594" s="67"/>
      <c r="N7594" s="67"/>
      <c r="O7594" s="81"/>
      <c r="P7594" s="81">
        <v>46114</v>
      </c>
      <c r="Q7594" s="103" t="str">
        <f>IFERROR(VLOOKUP(J7594,Настройка!$C$4:$E$121,2,),"Ошибка")</f>
        <v>R</v>
      </c>
    </row>
    <row r="7595" spans="1:17" ht="14.4" customHeight="1">
      <c r="A7595" s="67">
        <v>7590</v>
      </c>
      <c r="B7595" s="80" t="s">
        <v>180</v>
      </c>
      <c r="C7595" s="80" t="s">
        <v>29</v>
      </c>
      <c r="D7595" s="80" t="s">
        <v>23352</v>
      </c>
      <c r="E7595" s="104" t="s">
        <v>23353</v>
      </c>
      <c r="F7595" s="107">
        <v>35059</v>
      </c>
      <c r="G7595" s="67" t="s">
        <v>77</v>
      </c>
      <c r="H7595" s="80" t="s">
        <v>23354</v>
      </c>
      <c r="I7595" s="80" t="s">
        <v>23355</v>
      </c>
      <c r="J7595" s="104" t="s">
        <v>88</v>
      </c>
      <c r="K7595" s="67" t="s">
        <v>109</v>
      </c>
      <c r="L7595" s="67"/>
      <c r="M7595" s="67"/>
      <c r="N7595" s="67"/>
      <c r="O7595" s="81"/>
      <c r="P7595" s="81">
        <v>46114</v>
      </c>
      <c r="Q7595" s="103" t="str">
        <f>IFERROR(VLOOKUP(J7595,Настройка!$C$4:$E$121,2,),"Ошибка")</f>
        <v>ITR</v>
      </c>
    </row>
    <row r="7596" spans="1:17" ht="14.4" customHeight="1">
      <c r="A7596" s="67">
        <v>7591</v>
      </c>
      <c r="B7596" s="80" t="s">
        <v>180</v>
      </c>
      <c r="C7596" s="80" t="s">
        <v>29</v>
      </c>
      <c r="D7596" s="80" t="s">
        <v>23356</v>
      </c>
      <c r="E7596" s="104" t="s">
        <v>23357</v>
      </c>
      <c r="F7596" s="107">
        <v>30260</v>
      </c>
      <c r="G7596" s="67" t="s">
        <v>67</v>
      </c>
      <c r="H7596" s="80"/>
      <c r="I7596" s="80" t="s">
        <v>23358</v>
      </c>
      <c r="J7596" s="104" t="s">
        <v>227</v>
      </c>
      <c r="K7596" s="67" t="s">
        <v>131</v>
      </c>
      <c r="L7596" s="67"/>
      <c r="M7596" s="67"/>
      <c r="N7596" s="67"/>
      <c r="O7596" s="81"/>
      <c r="P7596" s="81">
        <v>46115</v>
      </c>
      <c r="Q7596" s="103" t="str">
        <f>IFERROR(VLOOKUP(J7596,Настройка!$C$4:$E$121,2,),"Ошибка")</f>
        <v>R</v>
      </c>
    </row>
    <row r="7597" spans="1:17" ht="14.4" customHeight="1">
      <c r="A7597" s="67">
        <v>7592</v>
      </c>
      <c r="B7597" s="80" t="s">
        <v>180</v>
      </c>
      <c r="C7597" s="80" t="s">
        <v>29</v>
      </c>
      <c r="D7597" s="80" t="s">
        <v>23359</v>
      </c>
      <c r="E7597" s="104" t="s">
        <v>23360</v>
      </c>
      <c r="F7597" s="107">
        <v>23855</v>
      </c>
      <c r="G7597" s="67" t="s">
        <v>77</v>
      </c>
      <c r="H7597" s="80" t="s">
        <v>5240</v>
      </c>
      <c r="I7597" s="80" t="s">
        <v>23361</v>
      </c>
      <c r="J7597" s="104" t="s">
        <v>120</v>
      </c>
      <c r="K7597" s="67" t="s">
        <v>109</v>
      </c>
      <c r="L7597" s="67"/>
      <c r="M7597" s="67"/>
      <c r="N7597" s="67"/>
      <c r="O7597" s="81"/>
      <c r="P7597" s="81">
        <v>46115</v>
      </c>
      <c r="Q7597" s="103" t="str">
        <f>IFERROR(VLOOKUP(J7597,Настройка!$C$4:$E$121,2,),"Ошибка")</f>
        <v>ITR</v>
      </c>
    </row>
    <row r="7598" spans="1:17" ht="14.4" customHeight="1">
      <c r="A7598" s="67">
        <v>7593</v>
      </c>
      <c r="B7598" s="80" t="s">
        <v>180</v>
      </c>
      <c r="C7598" s="80" t="s">
        <v>29</v>
      </c>
      <c r="D7598" s="80" t="s">
        <v>23362</v>
      </c>
      <c r="E7598" s="104" t="s">
        <v>23363</v>
      </c>
      <c r="F7598" s="107">
        <v>34305</v>
      </c>
      <c r="G7598" s="67" t="s">
        <v>67</v>
      </c>
      <c r="H7598" s="80"/>
      <c r="I7598" s="80" t="s">
        <v>23364</v>
      </c>
      <c r="J7598" s="104" t="s">
        <v>227</v>
      </c>
      <c r="K7598" s="67" t="s">
        <v>131</v>
      </c>
      <c r="L7598" s="67"/>
      <c r="M7598" s="67"/>
      <c r="N7598" s="67"/>
      <c r="O7598" s="81"/>
      <c r="P7598" s="81">
        <v>46116</v>
      </c>
      <c r="Q7598" s="103" t="str">
        <f>IFERROR(VLOOKUP(J7598,Настройка!$C$4:$E$121,2,),"Ошибка")</f>
        <v>R</v>
      </c>
    </row>
    <row r="7599" spans="1:17" ht="14.4" customHeight="1">
      <c r="A7599" s="67">
        <v>7594</v>
      </c>
      <c r="B7599" s="80" t="s">
        <v>180</v>
      </c>
      <c r="C7599" s="80" t="s">
        <v>29</v>
      </c>
      <c r="D7599" s="80" t="s">
        <v>23365</v>
      </c>
      <c r="E7599" s="104" t="s">
        <v>23366</v>
      </c>
      <c r="F7599" s="107">
        <v>27081</v>
      </c>
      <c r="G7599" s="67" t="s">
        <v>67</v>
      </c>
      <c r="H7599" s="80" t="s">
        <v>401</v>
      </c>
      <c r="I7599" s="80" t="s">
        <v>23367</v>
      </c>
      <c r="J7599" s="104" t="s">
        <v>227</v>
      </c>
      <c r="K7599" s="67" t="s">
        <v>131</v>
      </c>
      <c r="L7599" s="67"/>
      <c r="M7599" s="67"/>
      <c r="N7599" s="67"/>
      <c r="O7599" s="81"/>
      <c r="P7599" s="81">
        <v>46116</v>
      </c>
      <c r="Q7599" s="103" t="str">
        <f>IFERROR(VLOOKUP(J7599,Настройка!$C$4:$E$121,2,),"Ошибка")</f>
        <v>R</v>
      </c>
    </row>
    <row r="7600" spans="1:17" ht="14.4" customHeight="1">
      <c r="A7600" s="67">
        <v>7595</v>
      </c>
      <c r="B7600" s="80" t="s">
        <v>180</v>
      </c>
      <c r="C7600" s="80" t="s">
        <v>29</v>
      </c>
      <c r="D7600" s="80" t="s">
        <v>23368</v>
      </c>
      <c r="E7600" s="104" t="s">
        <v>23369</v>
      </c>
      <c r="F7600" s="107">
        <v>30977</v>
      </c>
      <c r="G7600" s="67" t="s">
        <v>67</v>
      </c>
      <c r="H7600" s="80"/>
      <c r="I7600" s="80" t="s">
        <v>23370</v>
      </c>
      <c r="J7600" s="104" t="s">
        <v>227</v>
      </c>
      <c r="K7600" s="67" t="s">
        <v>131</v>
      </c>
      <c r="L7600" s="67"/>
      <c r="M7600" s="67"/>
      <c r="N7600" s="67"/>
      <c r="O7600" s="81"/>
      <c r="P7600" s="81">
        <v>46116</v>
      </c>
      <c r="Q7600" s="103" t="str">
        <f>IFERROR(VLOOKUP(J7600,Настройка!$C$4:$E$121,2,),"Ошибка")</f>
        <v>R</v>
      </c>
    </row>
    <row r="7601" spans="1:17" ht="14.4" customHeight="1">
      <c r="A7601" s="67">
        <v>7596</v>
      </c>
      <c r="B7601" s="80" t="s">
        <v>180</v>
      </c>
      <c r="C7601" s="80" t="s">
        <v>29</v>
      </c>
      <c r="D7601" s="80" t="s">
        <v>23371</v>
      </c>
      <c r="E7601" s="104" t="s">
        <v>23372</v>
      </c>
      <c r="F7601" s="107">
        <v>30573</v>
      </c>
      <c r="G7601" s="67" t="s">
        <v>67</v>
      </c>
      <c r="H7601" s="80"/>
      <c r="I7601" s="80" t="s">
        <v>23373</v>
      </c>
      <c r="J7601" s="104" t="s">
        <v>227</v>
      </c>
      <c r="K7601" s="67" t="s">
        <v>131</v>
      </c>
      <c r="L7601" s="67"/>
      <c r="M7601" s="67"/>
      <c r="N7601" s="67"/>
      <c r="O7601" s="81"/>
      <c r="P7601" s="81">
        <v>46116</v>
      </c>
      <c r="Q7601" s="103" t="str">
        <f>IFERROR(VLOOKUP(J7601,Настройка!$C$4:$E$121,2,),"Ошибка")</f>
        <v>R</v>
      </c>
    </row>
    <row r="7602" spans="1:17" ht="14.4" customHeight="1">
      <c r="A7602" s="67">
        <v>7597</v>
      </c>
      <c r="B7602" s="80" t="s">
        <v>180</v>
      </c>
      <c r="C7602" s="80" t="s">
        <v>29</v>
      </c>
      <c r="D7602" s="80" t="s">
        <v>23374</v>
      </c>
      <c r="E7602" s="104" t="s">
        <v>23375</v>
      </c>
      <c r="F7602" s="107">
        <v>36109</v>
      </c>
      <c r="G7602" s="67" t="s">
        <v>67</v>
      </c>
      <c r="H7602" s="80"/>
      <c r="I7602" s="80" t="s">
        <v>23376</v>
      </c>
      <c r="J7602" s="104" t="s">
        <v>227</v>
      </c>
      <c r="K7602" s="67" t="s">
        <v>131</v>
      </c>
      <c r="L7602" s="67"/>
      <c r="M7602" s="67"/>
      <c r="N7602" s="67"/>
      <c r="O7602" s="81"/>
      <c r="P7602" s="81">
        <v>46116</v>
      </c>
      <c r="Q7602" s="103" t="str">
        <f>IFERROR(VLOOKUP(J7602,Настройка!$C$4:$E$121,2,),"Ошибка")</f>
        <v>R</v>
      </c>
    </row>
    <row r="7603" spans="1:17" ht="14.4" customHeight="1">
      <c r="A7603" s="67">
        <v>7598</v>
      </c>
      <c r="B7603" s="80" t="s">
        <v>180</v>
      </c>
      <c r="C7603" s="80" t="s">
        <v>29</v>
      </c>
      <c r="D7603" s="80" t="s">
        <v>23377</v>
      </c>
      <c r="E7603" s="104" t="s">
        <v>23378</v>
      </c>
      <c r="F7603" s="107">
        <v>37070</v>
      </c>
      <c r="G7603" s="67" t="s">
        <v>69</v>
      </c>
      <c r="H7603" s="80" t="s">
        <v>302</v>
      </c>
      <c r="I7603" s="80" t="s">
        <v>23379</v>
      </c>
      <c r="J7603" s="104" t="s">
        <v>202</v>
      </c>
      <c r="K7603" s="67" t="s">
        <v>129</v>
      </c>
      <c r="L7603" s="67"/>
      <c r="M7603" s="67"/>
      <c r="N7603" s="67"/>
      <c r="O7603" s="81"/>
      <c r="P7603" s="81">
        <v>46116</v>
      </c>
      <c r="Q7603" s="103" t="str">
        <f>IFERROR(VLOOKUP(J7603,Настройка!$C$4:$E$121,2,),"Ошибка")</f>
        <v>ITR</v>
      </c>
    </row>
    <row r="7604" spans="1:17" ht="14.4" customHeight="1">
      <c r="A7604" s="67">
        <v>7599</v>
      </c>
      <c r="B7604" s="80" t="s">
        <v>180</v>
      </c>
      <c r="C7604" s="80" t="s">
        <v>29</v>
      </c>
      <c r="D7604" s="80" t="s">
        <v>23380</v>
      </c>
      <c r="E7604" s="104" t="s">
        <v>23381</v>
      </c>
      <c r="F7604" s="107">
        <v>36177</v>
      </c>
      <c r="G7604" s="67" t="s">
        <v>67</v>
      </c>
      <c r="H7604" s="80" t="s">
        <v>401</v>
      </c>
      <c r="I7604" s="80" t="s">
        <v>23382</v>
      </c>
      <c r="J7604" s="104" t="s">
        <v>222</v>
      </c>
      <c r="K7604" s="67" t="s">
        <v>121</v>
      </c>
      <c r="L7604" s="67"/>
      <c r="M7604" s="67"/>
      <c r="N7604" s="67"/>
      <c r="O7604" s="81"/>
      <c r="P7604" s="81">
        <v>46116</v>
      </c>
      <c r="Q7604" s="103" t="str">
        <f>IFERROR(VLOOKUP(J7604,Настройка!$C$4:$E$121,2,),"Ошибка")</f>
        <v>R</v>
      </c>
    </row>
    <row r="7605" spans="1:17" ht="14.4" customHeight="1">
      <c r="A7605" s="67">
        <v>7600</v>
      </c>
      <c r="B7605" s="80" t="s">
        <v>180</v>
      </c>
      <c r="C7605" s="80" t="s">
        <v>29</v>
      </c>
      <c r="D7605" s="80" t="s">
        <v>23383</v>
      </c>
      <c r="E7605" s="104" t="s">
        <v>23384</v>
      </c>
      <c r="F7605" s="107">
        <v>32034</v>
      </c>
      <c r="G7605" s="67" t="s">
        <v>67</v>
      </c>
      <c r="H7605" s="80"/>
      <c r="I7605" s="80" t="s">
        <v>23385</v>
      </c>
      <c r="J7605" s="104" t="s">
        <v>222</v>
      </c>
      <c r="K7605" s="67" t="s">
        <v>121</v>
      </c>
      <c r="L7605" s="67"/>
      <c r="M7605" s="67"/>
      <c r="N7605" s="67"/>
      <c r="O7605" s="81"/>
      <c r="P7605" s="81">
        <v>46116</v>
      </c>
      <c r="Q7605" s="103" t="str">
        <f>IFERROR(VLOOKUP(J7605,Настройка!$C$4:$E$121,2,),"Ошибка")</f>
        <v>R</v>
      </c>
    </row>
    <row r="7606" spans="1:17" ht="14.4" customHeight="1">
      <c r="A7606" s="67">
        <v>7601</v>
      </c>
      <c r="B7606" s="80" t="s">
        <v>180</v>
      </c>
      <c r="C7606" s="80" t="s">
        <v>29</v>
      </c>
      <c r="D7606" s="80" t="s">
        <v>23386</v>
      </c>
      <c r="E7606" s="104" t="s">
        <v>23387</v>
      </c>
      <c r="F7606" s="107">
        <v>38565</v>
      </c>
      <c r="G7606" s="67" t="s">
        <v>67</v>
      </c>
      <c r="H7606" s="80"/>
      <c r="I7606" s="80" t="s">
        <v>23388</v>
      </c>
      <c r="J7606" s="104" t="s">
        <v>222</v>
      </c>
      <c r="K7606" s="67" t="s">
        <v>121</v>
      </c>
      <c r="L7606" s="67"/>
      <c r="M7606" s="67"/>
      <c r="N7606" s="67"/>
      <c r="O7606" s="81"/>
      <c r="P7606" s="81">
        <v>46116</v>
      </c>
      <c r="Q7606" s="103" t="str">
        <f>IFERROR(VLOOKUP(J7606,Настройка!$C$4:$E$121,2,),"Ошибка")</f>
        <v>R</v>
      </c>
    </row>
    <row r="7607" spans="1:17" ht="14.4" customHeight="1">
      <c r="A7607" s="67">
        <v>7602</v>
      </c>
      <c r="B7607" s="80" t="s">
        <v>180</v>
      </c>
      <c r="C7607" s="80" t="s">
        <v>29</v>
      </c>
      <c r="D7607" s="80" t="s">
        <v>23389</v>
      </c>
      <c r="E7607" s="104" t="s">
        <v>23390</v>
      </c>
      <c r="F7607" s="107">
        <v>35351</v>
      </c>
      <c r="G7607" s="67" t="s">
        <v>67</v>
      </c>
      <c r="H7607" s="80"/>
      <c r="I7607" s="80" t="s">
        <v>23391</v>
      </c>
      <c r="J7607" s="104" t="s">
        <v>222</v>
      </c>
      <c r="K7607" s="67" t="s">
        <v>121</v>
      </c>
      <c r="L7607" s="67"/>
      <c r="M7607" s="67"/>
      <c r="N7607" s="67"/>
      <c r="O7607" s="81"/>
      <c r="P7607" s="81">
        <v>46116</v>
      </c>
      <c r="Q7607" s="103" t="str">
        <f>IFERROR(VLOOKUP(J7607,Настройка!$C$4:$E$121,2,),"Ошибка")</f>
        <v>R</v>
      </c>
    </row>
    <row r="7608" spans="1:17" ht="14.4" customHeight="1">
      <c r="A7608" s="67">
        <v>7603</v>
      </c>
      <c r="B7608" s="80" t="s">
        <v>180</v>
      </c>
      <c r="C7608" s="80" t="s">
        <v>29</v>
      </c>
      <c r="D7608" s="80" t="s">
        <v>23392</v>
      </c>
      <c r="E7608" s="104" t="s">
        <v>23393</v>
      </c>
      <c r="F7608" s="107">
        <v>38228</v>
      </c>
      <c r="G7608" s="67" t="s">
        <v>67</v>
      </c>
      <c r="H7608" s="80"/>
      <c r="I7608" s="80" t="s">
        <v>23394</v>
      </c>
      <c r="J7608" s="104" t="s">
        <v>222</v>
      </c>
      <c r="K7608" s="67" t="s">
        <v>121</v>
      </c>
      <c r="L7608" s="67"/>
      <c r="M7608" s="67"/>
      <c r="N7608" s="67"/>
      <c r="O7608" s="81"/>
      <c r="P7608" s="81">
        <v>46116</v>
      </c>
      <c r="Q7608" s="103" t="str">
        <f>IFERROR(VLOOKUP(J7608,Настройка!$C$4:$E$121,2,),"Ошибка")</f>
        <v>R</v>
      </c>
    </row>
    <row r="7609" spans="1:17" ht="14.4" customHeight="1">
      <c r="A7609" s="67">
        <v>7604</v>
      </c>
      <c r="B7609" s="80" t="s">
        <v>180</v>
      </c>
      <c r="C7609" s="80" t="s">
        <v>29</v>
      </c>
      <c r="D7609" s="80" t="s">
        <v>23395</v>
      </c>
      <c r="E7609" s="104" t="s">
        <v>23396</v>
      </c>
      <c r="F7609" s="107">
        <v>34103</v>
      </c>
      <c r="G7609" s="67" t="s">
        <v>67</v>
      </c>
      <c r="H7609" s="80" t="s">
        <v>401</v>
      </c>
      <c r="I7609" s="80" t="s">
        <v>23397</v>
      </c>
      <c r="J7609" s="104" t="s">
        <v>222</v>
      </c>
      <c r="K7609" s="67" t="s">
        <v>121</v>
      </c>
      <c r="L7609" s="67"/>
      <c r="M7609" s="67"/>
      <c r="N7609" s="67"/>
      <c r="O7609" s="81"/>
      <c r="P7609" s="81">
        <v>46116</v>
      </c>
      <c r="Q7609" s="103" t="str">
        <f>IFERROR(VLOOKUP(J7609,Настройка!$C$4:$E$121,2,),"Ошибка")</f>
        <v>R</v>
      </c>
    </row>
    <row r="7610" spans="1:17" ht="14.4" customHeight="1">
      <c r="A7610" s="67">
        <v>7605</v>
      </c>
      <c r="B7610" s="80" t="s">
        <v>180</v>
      </c>
      <c r="C7610" s="80" t="s">
        <v>29</v>
      </c>
      <c r="D7610" s="80" t="s">
        <v>23398</v>
      </c>
      <c r="E7610" s="104" t="s">
        <v>23399</v>
      </c>
      <c r="F7610" s="107">
        <v>26673</v>
      </c>
      <c r="G7610" s="67" t="s">
        <v>67</v>
      </c>
      <c r="H7610" s="80"/>
      <c r="I7610" s="80" t="s">
        <v>23400</v>
      </c>
      <c r="J7610" s="104" t="s">
        <v>222</v>
      </c>
      <c r="K7610" s="67" t="s">
        <v>121</v>
      </c>
      <c r="L7610" s="67"/>
      <c r="M7610" s="67"/>
      <c r="N7610" s="67"/>
      <c r="O7610" s="81"/>
      <c r="P7610" s="81">
        <v>46116</v>
      </c>
      <c r="Q7610" s="103" t="str">
        <f>IFERROR(VLOOKUP(J7610,Настройка!$C$4:$E$121,2,),"Ошибка")</f>
        <v>R</v>
      </c>
    </row>
    <row r="7611" spans="1:17" ht="14.4" customHeight="1">
      <c r="A7611" s="67">
        <v>7606</v>
      </c>
      <c r="B7611" s="80" t="s">
        <v>180</v>
      </c>
      <c r="C7611" s="80" t="s">
        <v>29</v>
      </c>
      <c r="D7611" s="80" t="s">
        <v>23401</v>
      </c>
      <c r="E7611" s="104" t="s">
        <v>23402</v>
      </c>
      <c r="F7611" s="107">
        <v>35407</v>
      </c>
      <c r="G7611" s="67" t="s">
        <v>67</v>
      </c>
      <c r="H7611" s="80"/>
      <c r="I7611" s="80" t="s">
        <v>23403</v>
      </c>
      <c r="J7611" s="104" t="s">
        <v>222</v>
      </c>
      <c r="K7611" s="67" t="s">
        <v>121</v>
      </c>
      <c r="L7611" s="67"/>
      <c r="M7611" s="67"/>
      <c r="N7611" s="67"/>
      <c r="O7611" s="81"/>
      <c r="P7611" s="81">
        <v>46116</v>
      </c>
      <c r="Q7611" s="103" t="str">
        <f>IFERROR(VLOOKUP(J7611,Настройка!$C$4:$E$121,2,),"Ошибка")</f>
        <v>R</v>
      </c>
    </row>
    <row r="7612" spans="1:17" ht="14.4" customHeight="1">
      <c r="A7612" s="67">
        <v>7607</v>
      </c>
      <c r="B7612" s="80" t="s">
        <v>180</v>
      </c>
      <c r="C7612" s="80" t="s">
        <v>29</v>
      </c>
      <c r="D7612" s="80" t="s">
        <v>23404</v>
      </c>
      <c r="E7612" s="104" t="s">
        <v>23405</v>
      </c>
      <c r="F7612" s="107">
        <v>35101</v>
      </c>
      <c r="G7612" s="67" t="s">
        <v>67</v>
      </c>
      <c r="H7612" s="80" t="s">
        <v>401</v>
      </c>
      <c r="I7612" s="80" t="s">
        <v>23406</v>
      </c>
      <c r="J7612" s="104" t="s">
        <v>222</v>
      </c>
      <c r="K7612" s="67" t="s">
        <v>121</v>
      </c>
      <c r="L7612" s="67"/>
      <c r="M7612" s="67"/>
      <c r="N7612" s="67"/>
      <c r="O7612" s="81"/>
      <c r="P7612" s="81">
        <v>46116</v>
      </c>
      <c r="Q7612" s="103" t="str">
        <f>IFERROR(VLOOKUP(J7612,Настройка!$C$4:$E$121,2,),"Ошибка")</f>
        <v>R</v>
      </c>
    </row>
    <row r="7613" spans="1:17" ht="14.4" customHeight="1">
      <c r="A7613" s="67">
        <v>7608</v>
      </c>
      <c r="B7613" s="80" t="s">
        <v>180</v>
      </c>
      <c r="C7613" s="80" t="s">
        <v>29</v>
      </c>
      <c r="D7613" s="80" t="s">
        <v>23407</v>
      </c>
      <c r="E7613" s="104" t="s">
        <v>23408</v>
      </c>
      <c r="F7613" s="107">
        <v>34242</v>
      </c>
      <c r="G7613" s="67" t="s">
        <v>67</v>
      </c>
      <c r="H7613" s="80"/>
      <c r="I7613" s="80" t="s">
        <v>23409</v>
      </c>
      <c r="J7613" s="104" t="s">
        <v>222</v>
      </c>
      <c r="K7613" s="67" t="s">
        <v>121</v>
      </c>
      <c r="L7613" s="67"/>
      <c r="M7613" s="67"/>
      <c r="N7613" s="67"/>
      <c r="O7613" s="81"/>
      <c r="P7613" s="81">
        <v>46116</v>
      </c>
      <c r="Q7613" s="103" t="str">
        <f>IFERROR(VLOOKUP(J7613,Настройка!$C$4:$E$121,2,),"Ошибка")</f>
        <v>R</v>
      </c>
    </row>
    <row r="7614" spans="1:17" ht="14.4" customHeight="1">
      <c r="A7614" s="67">
        <v>7609</v>
      </c>
      <c r="B7614" s="80" t="s">
        <v>180</v>
      </c>
      <c r="C7614" s="80" t="s">
        <v>29</v>
      </c>
      <c r="D7614" s="80" t="s">
        <v>23410</v>
      </c>
      <c r="E7614" s="104" t="s">
        <v>23411</v>
      </c>
      <c r="F7614" s="107">
        <v>29860</v>
      </c>
      <c r="G7614" s="67" t="s">
        <v>67</v>
      </c>
      <c r="H7614" s="80" t="s">
        <v>401</v>
      </c>
      <c r="I7614" s="80" t="s">
        <v>23412</v>
      </c>
      <c r="J7614" s="104" t="s">
        <v>213</v>
      </c>
      <c r="K7614" s="67" t="s">
        <v>121</v>
      </c>
      <c r="L7614" s="67"/>
      <c r="M7614" s="67"/>
      <c r="N7614" s="67"/>
      <c r="O7614" s="81"/>
      <c r="P7614" s="81">
        <v>46116</v>
      </c>
      <c r="Q7614" s="103" t="str">
        <f>IFERROR(VLOOKUP(J7614,Настройка!$C$4:$E$121,2,),"Ошибка")</f>
        <v>R</v>
      </c>
    </row>
    <row r="7615" spans="1:17" ht="14.4" customHeight="1">
      <c r="A7615" s="67">
        <v>7610</v>
      </c>
      <c r="B7615" s="80" t="s">
        <v>180</v>
      </c>
      <c r="C7615" s="80" t="s">
        <v>29</v>
      </c>
      <c r="D7615" s="80" t="s">
        <v>23413</v>
      </c>
      <c r="E7615" s="104" t="s">
        <v>23414</v>
      </c>
      <c r="F7615" s="107">
        <v>31459</v>
      </c>
      <c r="G7615" s="67" t="s">
        <v>67</v>
      </c>
      <c r="H7615" s="80"/>
      <c r="I7615" s="80" t="s">
        <v>23415</v>
      </c>
      <c r="J7615" s="104" t="s">
        <v>213</v>
      </c>
      <c r="K7615" s="67" t="s">
        <v>121</v>
      </c>
      <c r="L7615" s="67"/>
      <c r="M7615" s="67"/>
      <c r="N7615" s="67"/>
      <c r="O7615" s="81"/>
      <c r="P7615" s="81">
        <v>46116</v>
      </c>
      <c r="Q7615" s="103" t="str">
        <f>IFERROR(VLOOKUP(J7615,Настройка!$C$4:$E$121,2,),"Ошибка")</f>
        <v>R</v>
      </c>
    </row>
    <row r="7616" spans="1:17" ht="14.4" customHeight="1">
      <c r="A7616" s="67">
        <v>7611</v>
      </c>
      <c r="B7616" s="80" t="s">
        <v>180</v>
      </c>
      <c r="C7616" s="80" t="s">
        <v>29</v>
      </c>
      <c r="D7616" s="80" t="s">
        <v>23416</v>
      </c>
      <c r="E7616" s="104" t="s">
        <v>23417</v>
      </c>
      <c r="F7616" s="107">
        <v>39222</v>
      </c>
      <c r="G7616" s="67" t="s">
        <v>67</v>
      </c>
      <c r="H7616" s="80"/>
      <c r="I7616" s="80" t="s">
        <v>23418</v>
      </c>
      <c r="J7616" s="104" t="s">
        <v>213</v>
      </c>
      <c r="K7616" s="67" t="s">
        <v>121</v>
      </c>
      <c r="L7616" s="67"/>
      <c r="M7616" s="67"/>
      <c r="N7616" s="67"/>
      <c r="O7616" s="81"/>
      <c r="P7616" s="81">
        <v>46116</v>
      </c>
      <c r="Q7616" s="103" t="str">
        <f>IFERROR(VLOOKUP(J7616,Настройка!$C$4:$E$121,2,),"Ошибка")</f>
        <v>R</v>
      </c>
    </row>
    <row r="7617" spans="1:17" ht="14.4" customHeight="1">
      <c r="A7617" s="67">
        <v>7612</v>
      </c>
      <c r="B7617" s="80" t="s">
        <v>180</v>
      </c>
      <c r="C7617" s="80" t="s">
        <v>29</v>
      </c>
      <c r="D7617" s="80" t="s">
        <v>23419</v>
      </c>
      <c r="E7617" s="104" t="s">
        <v>23420</v>
      </c>
      <c r="F7617" s="107">
        <v>27611</v>
      </c>
      <c r="G7617" s="67" t="s">
        <v>67</v>
      </c>
      <c r="H7617" s="80" t="s">
        <v>401</v>
      </c>
      <c r="I7617" s="80" t="s">
        <v>23421</v>
      </c>
      <c r="J7617" s="104" t="s">
        <v>202</v>
      </c>
      <c r="K7617" s="67" t="s">
        <v>121</v>
      </c>
      <c r="L7617" s="67"/>
      <c r="M7617" s="67"/>
      <c r="N7617" s="67"/>
      <c r="O7617" s="81"/>
      <c r="P7617" s="81">
        <v>46116</v>
      </c>
      <c r="Q7617" s="103" t="str">
        <f>IFERROR(VLOOKUP(J7617,Настройка!$C$4:$E$121,2,),"Ошибка")</f>
        <v>ITR</v>
      </c>
    </row>
    <row r="7618" spans="1:17" ht="14.4" customHeight="1">
      <c r="A7618" s="67">
        <v>7613</v>
      </c>
      <c r="B7618" s="80" t="s">
        <v>180</v>
      </c>
      <c r="C7618" s="80" t="s">
        <v>29</v>
      </c>
      <c r="D7618" s="80" t="s">
        <v>23422</v>
      </c>
      <c r="E7618" s="104" t="s">
        <v>23423</v>
      </c>
      <c r="F7618" s="107">
        <v>38054</v>
      </c>
      <c r="G7618" s="67" t="s">
        <v>67</v>
      </c>
      <c r="H7618" s="80"/>
      <c r="I7618" s="80" t="s">
        <v>23424</v>
      </c>
      <c r="J7618" s="104" t="s">
        <v>222</v>
      </c>
      <c r="K7618" s="67" t="s">
        <v>121</v>
      </c>
      <c r="L7618" s="67"/>
      <c r="M7618" s="67"/>
      <c r="N7618" s="67"/>
      <c r="O7618" s="81"/>
      <c r="P7618" s="81">
        <v>46116</v>
      </c>
      <c r="Q7618" s="103" t="str">
        <f>IFERROR(VLOOKUP(J7618,Настройка!$C$4:$E$121,2,),"Ошибка")</f>
        <v>R</v>
      </c>
    </row>
    <row r="7619" spans="1:17" ht="14.4" customHeight="1">
      <c r="A7619" s="67">
        <v>7614</v>
      </c>
      <c r="B7619" s="80" t="s">
        <v>180</v>
      </c>
      <c r="C7619" s="80" t="s">
        <v>29</v>
      </c>
      <c r="D7619" s="80" t="s">
        <v>23425</v>
      </c>
      <c r="E7619" s="104" t="s">
        <v>23426</v>
      </c>
      <c r="F7619" s="107">
        <v>34835</v>
      </c>
      <c r="G7619" s="67" t="s">
        <v>67</v>
      </c>
      <c r="H7619" s="80"/>
      <c r="I7619" s="80" t="s">
        <v>23427</v>
      </c>
      <c r="J7619" s="104" t="s">
        <v>222</v>
      </c>
      <c r="K7619" s="67" t="s">
        <v>121</v>
      </c>
      <c r="L7619" s="67"/>
      <c r="M7619" s="67"/>
      <c r="N7619" s="67"/>
      <c r="O7619" s="81"/>
      <c r="P7619" s="81">
        <v>46116</v>
      </c>
      <c r="Q7619" s="103" t="str">
        <f>IFERROR(VLOOKUP(J7619,Настройка!$C$4:$E$121,2,),"Ошибка")</f>
        <v>R</v>
      </c>
    </row>
    <row r="7620" spans="1:17" ht="14.4" customHeight="1">
      <c r="A7620" s="67">
        <v>7615</v>
      </c>
      <c r="B7620" s="80" t="s">
        <v>180</v>
      </c>
      <c r="C7620" s="80" t="s">
        <v>29</v>
      </c>
      <c r="D7620" s="80" t="s">
        <v>23428</v>
      </c>
      <c r="E7620" s="104" t="s">
        <v>23429</v>
      </c>
      <c r="F7620" s="107">
        <v>33604</v>
      </c>
      <c r="G7620" s="67" t="s">
        <v>67</v>
      </c>
      <c r="H7620" s="80"/>
      <c r="I7620" s="80" t="s">
        <v>23430</v>
      </c>
      <c r="J7620" s="104" t="s">
        <v>222</v>
      </c>
      <c r="K7620" s="67" t="s">
        <v>121</v>
      </c>
      <c r="L7620" s="67"/>
      <c r="M7620" s="67"/>
      <c r="N7620" s="67"/>
      <c r="O7620" s="81"/>
      <c r="P7620" s="81">
        <v>46116</v>
      </c>
      <c r="Q7620" s="103" t="str">
        <f>IFERROR(VLOOKUP(J7620,Настройка!$C$4:$E$121,2,),"Ошибка")</f>
        <v>R</v>
      </c>
    </row>
    <row r="7621" spans="1:17" ht="14.4" customHeight="1">
      <c r="A7621" s="67">
        <v>7616</v>
      </c>
      <c r="B7621" s="80" t="s">
        <v>180</v>
      </c>
      <c r="C7621" s="80" t="s">
        <v>29</v>
      </c>
      <c r="D7621" s="80" t="s">
        <v>23431</v>
      </c>
      <c r="E7621" s="104" t="s">
        <v>23432</v>
      </c>
      <c r="F7621" s="107">
        <v>31615</v>
      </c>
      <c r="G7621" s="67" t="s">
        <v>67</v>
      </c>
      <c r="H7621" s="80" t="s">
        <v>401</v>
      </c>
      <c r="I7621" s="80" t="s">
        <v>23433</v>
      </c>
      <c r="J7621" s="104" t="s">
        <v>222</v>
      </c>
      <c r="K7621" s="67" t="s">
        <v>121</v>
      </c>
      <c r="L7621" s="67"/>
      <c r="M7621" s="67"/>
      <c r="N7621" s="67"/>
      <c r="O7621" s="81"/>
      <c r="P7621" s="81">
        <v>46116</v>
      </c>
      <c r="Q7621" s="103" t="str">
        <f>IFERROR(VLOOKUP(J7621,Настройка!$C$4:$E$121,2,),"Ошибка")</f>
        <v>R</v>
      </c>
    </row>
    <row r="7622" spans="1:17" ht="14.4" customHeight="1">
      <c r="A7622" s="67">
        <v>7617</v>
      </c>
      <c r="B7622" s="80" t="s">
        <v>180</v>
      </c>
      <c r="C7622" s="80" t="s">
        <v>29</v>
      </c>
      <c r="D7622" s="80" t="s">
        <v>23434</v>
      </c>
      <c r="E7622" s="104" t="s">
        <v>23435</v>
      </c>
      <c r="F7622" s="107">
        <v>39510</v>
      </c>
      <c r="G7622" s="67" t="s">
        <v>67</v>
      </c>
      <c r="H7622" s="80"/>
      <c r="I7622" s="80" t="s">
        <v>23436</v>
      </c>
      <c r="J7622" s="104" t="s">
        <v>222</v>
      </c>
      <c r="K7622" s="67" t="s">
        <v>121</v>
      </c>
      <c r="L7622" s="67"/>
      <c r="M7622" s="67"/>
      <c r="N7622" s="67"/>
      <c r="O7622" s="81"/>
      <c r="P7622" s="81">
        <v>46116</v>
      </c>
      <c r="Q7622" s="103" t="str">
        <f>IFERROR(VLOOKUP(J7622,Настройка!$C$4:$E$121,2,),"Ошибка")</f>
        <v>R</v>
      </c>
    </row>
    <row r="7623" spans="1:17" ht="14.4" customHeight="1">
      <c r="A7623" s="67">
        <v>7618</v>
      </c>
      <c r="B7623" s="80" t="s">
        <v>180</v>
      </c>
      <c r="C7623" s="80" t="s">
        <v>29</v>
      </c>
      <c r="D7623" s="80" t="s">
        <v>23437</v>
      </c>
      <c r="E7623" s="104" t="s">
        <v>23438</v>
      </c>
      <c r="F7623" s="107">
        <v>34698</v>
      </c>
      <c r="G7623" s="67" t="s">
        <v>67</v>
      </c>
      <c r="H7623" s="80"/>
      <c r="I7623" s="80" t="s">
        <v>23439</v>
      </c>
      <c r="J7623" s="104" t="s">
        <v>222</v>
      </c>
      <c r="K7623" s="67" t="s">
        <v>121</v>
      </c>
      <c r="L7623" s="67"/>
      <c r="M7623" s="67"/>
      <c r="N7623" s="67"/>
      <c r="O7623" s="81"/>
      <c r="P7623" s="81">
        <v>46116</v>
      </c>
      <c r="Q7623" s="103" t="str">
        <f>IFERROR(VLOOKUP(J7623,Настройка!$C$4:$E$121,2,),"Ошибка")</f>
        <v>R</v>
      </c>
    </row>
    <row r="7624" spans="1:17" ht="14.4" customHeight="1">
      <c r="A7624" s="67">
        <v>7619</v>
      </c>
      <c r="B7624" s="80" t="s">
        <v>180</v>
      </c>
      <c r="C7624" s="80" t="s">
        <v>29</v>
      </c>
      <c r="D7624" s="80" t="s">
        <v>23440</v>
      </c>
      <c r="E7624" s="104" t="s">
        <v>23441</v>
      </c>
      <c r="F7624" s="107">
        <v>26068</v>
      </c>
      <c r="G7624" s="67" t="s">
        <v>67</v>
      </c>
      <c r="H7624" s="80"/>
      <c r="I7624" s="80" t="s">
        <v>23442</v>
      </c>
      <c r="J7624" s="104" t="s">
        <v>222</v>
      </c>
      <c r="K7624" s="67" t="s">
        <v>121</v>
      </c>
      <c r="L7624" s="67"/>
      <c r="M7624" s="67"/>
      <c r="N7624" s="67"/>
      <c r="O7624" s="81"/>
      <c r="P7624" s="81">
        <v>46116</v>
      </c>
      <c r="Q7624" s="103" t="str">
        <f>IFERROR(VLOOKUP(J7624,Настройка!$C$4:$E$121,2,),"Ошибка")</f>
        <v>R</v>
      </c>
    </row>
    <row r="7625" spans="1:17" ht="14.4" customHeight="1">
      <c r="A7625" s="67">
        <v>7620</v>
      </c>
      <c r="B7625" s="80" t="s">
        <v>180</v>
      </c>
      <c r="C7625" s="80" t="s">
        <v>29</v>
      </c>
      <c r="D7625" s="80" t="s">
        <v>23443</v>
      </c>
      <c r="E7625" s="104" t="s">
        <v>23444</v>
      </c>
      <c r="F7625" s="107">
        <v>28880</v>
      </c>
      <c r="G7625" s="67" t="s">
        <v>67</v>
      </c>
      <c r="H7625" s="80" t="s">
        <v>401</v>
      </c>
      <c r="I7625" s="80" t="s">
        <v>23445</v>
      </c>
      <c r="J7625" s="104" t="s">
        <v>222</v>
      </c>
      <c r="K7625" s="67" t="s">
        <v>121</v>
      </c>
      <c r="L7625" s="67"/>
      <c r="M7625" s="67"/>
      <c r="N7625" s="67"/>
      <c r="O7625" s="81"/>
      <c r="P7625" s="81">
        <v>46116</v>
      </c>
      <c r="Q7625" s="103" t="str">
        <f>IFERROR(VLOOKUP(J7625,Настройка!$C$4:$E$121,2,),"Ошибка")</f>
        <v>R</v>
      </c>
    </row>
    <row r="7626" spans="1:17" ht="14.4" customHeight="1">
      <c r="A7626" s="67">
        <v>7621</v>
      </c>
      <c r="B7626" s="80" t="s">
        <v>180</v>
      </c>
      <c r="C7626" s="80" t="s">
        <v>29</v>
      </c>
      <c r="D7626" s="80" t="s">
        <v>23446</v>
      </c>
      <c r="E7626" s="104" t="s">
        <v>23447</v>
      </c>
      <c r="F7626" s="107">
        <v>25653</v>
      </c>
      <c r="G7626" s="67" t="s">
        <v>67</v>
      </c>
      <c r="H7626" s="80" t="s">
        <v>401</v>
      </c>
      <c r="I7626" s="80" t="s">
        <v>23448</v>
      </c>
      <c r="J7626" s="104" t="s">
        <v>222</v>
      </c>
      <c r="K7626" s="67" t="s">
        <v>121</v>
      </c>
      <c r="L7626" s="67"/>
      <c r="M7626" s="67"/>
      <c r="N7626" s="67"/>
      <c r="O7626" s="81"/>
      <c r="P7626" s="81">
        <v>46116</v>
      </c>
      <c r="Q7626" s="103" t="str">
        <f>IFERROR(VLOOKUP(J7626,Настройка!$C$4:$E$121,2,),"Ошибка")</f>
        <v>R</v>
      </c>
    </row>
    <row r="7627" spans="1:17" ht="14.4" customHeight="1">
      <c r="A7627" s="67">
        <v>7622</v>
      </c>
      <c r="B7627" s="80" t="s">
        <v>180</v>
      </c>
      <c r="C7627" s="80" t="s">
        <v>29</v>
      </c>
      <c r="D7627" s="80" t="s">
        <v>23449</v>
      </c>
      <c r="E7627" s="104" t="s">
        <v>23450</v>
      </c>
      <c r="F7627" s="107">
        <v>32874</v>
      </c>
      <c r="G7627" s="67" t="s">
        <v>67</v>
      </c>
      <c r="H7627" s="80" t="s">
        <v>401</v>
      </c>
      <c r="I7627" s="80" t="s">
        <v>23451</v>
      </c>
      <c r="J7627" s="104" t="s">
        <v>222</v>
      </c>
      <c r="K7627" s="67" t="s">
        <v>121</v>
      </c>
      <c r="L7627" s="67"/>
      <c r="M7627" s="67"/>
      <c r="N7627" s="67"/>
      <c r="O7627" s="81"/>
      <c r="P7627" s="81">
        <v>46116</v>
      </c>
      <c r="Q7627" s="103" t="str">
        <f>IFERROR(VLOOKUP(J7627,Настройка!$C$4:$E$121,2,),"Ошибка")</f>
        <v>R</v>
      </c>
    </row>
    <row r="7628" spans="1:17" ht="14.4" customHeight="1">
      <c r="A7628" s="67">
        <v>7623</v>
      </c>
      <c r="B7628" s="80" t="s">
        <v>180</v>
      </c>
      <c r="C7628" s="80" t="s">
        <v>29</v>
      </c>
      <c r="D7628" s="80" t="s">
        <v>23452</v>
      </c>
      <c r="E7628" s="104" t="s">
        <v>23453</v>
      </c>
      <c r="F7628" s="107">
        <v>30682</v>
      </c>
      <c r="G7628" s="67" t="s">
        <v>67</v>
      </c>
      <c r="H7628" s="80"/>
      <c r="I7628" s="80" t="s">
        <v>23454</v>
      </c>
      <c r="J7628" s="104" t="s">
        <v>222</v>
      </c>
      <c r="K7628" s="67" t="s">
        <v>121</v>
      </c>
      <c r="L7628" s="67"/>
      <c r="M7628" s="67"/>
      <c r="N7628" s="67"/>
      <c r="O7628" s="81"/>
      <c r="P7628" s="81">
        <v>46116</v>
      </c>
      <c r="Q7628" s="103" t="str">
        <f>IFERROR(VLOOKUP(J7628,Настройка!$C$4:$E$121,2,),"Ошибка")</f>
        <v>R</v>
      </c>
    </row>
    <row r="7629" spans="1:17" ht="14.4" customHeight="1">
      <c r="A7629" s="67">
        <v>7624</v>
      </c>
      <c r="B7629" s="80" t="s">
        <v>180</v>
      </c>
      <c r="C7629" s="80" t="s">
        <v>29</v>
      </c>
      <c r="D7629" s="80" t="s">
        <v>23455</v>
      </c>
      <c r="E7629" s="104" t="s">
        <v>23456</v>
      </c>
      <c r="F7629" s="107">
        <v>38369</v>
      </c>
      <c r="G7629" s="67" t="s">
        <v>67</v>
      </c>
      <c r="H7629" s="80"/>
      <c r="I7629" s="80" t="s">
        <v>23457</v>
      </c>
      <c r="J7629" s="104" t="s">
        <v>222</v>
      </c>
      <c r="K7629" s="67" t="s">
        <v>121</v>
      </c>
      <c r="L7629" s="67"/>
      <c r="M7629" s="67"/>
      <c r="N7629" s="67"/>
      <c r="O7629" s="81"/>
      <c r="P7629" s="81">
        <v>46116</v>
      </c>
      <c r="Q7629" s="103" t="str">
        <f>IFERROR(VLOOKUP(J7629,Настройка!$C$4:$E$121,2,),"Ошибка")</f>
        <v>R</v>
      </c>
    </row>
    <row r="7630" spans="1:17" ht="14.4" customHeight="1">
      <c r="A7630" s="67">
        <v>7625</v>
      </c>
      <c r="B7630" s="80" t="s">
        <v>180</v>
      </c>
      <c r="C7630" s="80" t="s">
        <v>29</v>
      </c>
      <c r="D7630" s="80" t="s">
        <v>23458</v>
      </c>
      <c r="E7630" s="104" t="s">
        <v>23459</v>
      </c>
      <c r="F7630" s="107">
        <v>33239</v>
      </c>
      <c r="G7630" s="67" t="s">
        <v>67</v>
      </c>
      <c r="H7630" s="80" t="s">
        <v>401</v>
      </c>
      <c r="I7630" s="80" t="s">
        <v>23460</v>
      </c>
      <c r="J7630" s="104" t="s">
        <v>222</v>
      </c>
      <c r="K7630" s="67" t="s">
        <v>121</v>
      </c>
      <c r="L7630" s="67"/>
      <c r="M7630" s="67"/>
      <c r="N7630" s="67"/>
      <c r="O7630" s="81"/>
      <c r="P7630" s="81">
        <v>46116</v>
      </c>
      <c r="Q7630" s="103" t="str">
        <f>IFERROR(VLOOKUP(J7630,Настройка!$C$4:$E$121,2,),"Ошибка")</f>
        <v>R</v>
      </c>
    </row>
    <row r="7631" spans="1:17" ht="14.4" customHeight="1">
      <c r="A7631" s="67">
        <v>7626</v>
      </c>
      <c r="B7631" s="80" t="s">
        <v>180</v>
      </c>
      <c r="C7631" s="80" t="s">
        <v>29</v>
      </c>
      <c r="D7631" s="80" t="s">
        <v>23461</v>
      </c>
      <c r="E7631" s="104" t="s">
        <v>23462</v>
      </c>
      <c r="F7631" s="107">
        <v>35313</v>
      </c>
      <c r="G7631" s="67" t="s">
        <v>67</v>
      </c>
      <c r="H7631" s="80" t="s">
        <v>401</v>
      </c>
      <c r="I7631" s="80" t="s">
        <v>23463</v>
      </c>
      <c r="J7631" s="104" t="s">
        <v>222</v>
      </c>
      <c r="K7631" s="67" t="s">
        <v>121</v>
      </c>
      <c r="L7631" s="67"/>
      <c r="M7631" s="67"/>
      <c r="N7631" s="67"/>
      <c r="O7631" s="81"/>
      <c r="P7631" s="81">
        <v>46116</v>
      </c>
      <c r="Q7631" s="103" t="str">
        <f>IFERROR(VLOOKUP(J7631,Настройка!$C$4:$E$121,2,),"Ошибка")</f>
        <v>R</v>
      </c>
    </row>
    <row r="7632" spans="1:17" ht="14.4" customHeight="1">
      <c r="A7632" s="67">
        <v>7627</v>
      </c>
      <c r="B7632" s="80" t="s">
        <v>180</v>
      </c>
      <c r="C7632" s="80" t="s">
        <v>29</v>
      </c>
      <c r="D7632" s="80" t="s">
        <v>23464</v>
      </c>
      <c r="E7632" s="104" t="s">
        <v>23465</v>
      </c>
      <c r="F7632" s="107">
        <v>38271</v>
      </c>
      <c r="G7632" s="67" t="s">
        <v>67</v>
      </c>
      <c r="H7632" s="80" t="s">
        <v>401</v>
      </c>
      <c r="I7632" s="80" t="s">
        <v>23466</v>
      </c>
      <c r="J7632" s="104" t="s">
        <v>222</v>
      </c>
      <c r="K7632" s="67" t="s">
        <v>121</v>
      </c>
      <c r="L7632" s="67"/>
      <c r="M7632" s="67"/>
      <c r="N7632" s="67"/>
      <c r="O7632" s="81"/>
      <c r="P7632" s="81">
        <v>46117</v>
      </c>
      <c r="Q7632" s="103" t="str">
        <f>IFERROR(VLOOKUP(J7632,Настройка!$C$4:$E$121,2,),"Ошибка")</f>
        <v>R</v>
      </c>
    </row>
    <row r="7633" spans="1:17" ht="14.4" customHeight="1">
      <c r="A7633" s="67">
        <v>7628</v>
      </c>
      <c r="B7633" s="80" t="s">
        <v>180</v>
      </c>
      <c r="C7633" s="80" t="s">
        <v>29</v>
      </c>
      <c r="D7633" s="80" t="s">
        <v>23467</v>
      </c>
      <c r="E7633" s="104" t="s">
        <v>23468</v>
      </c>
      <c r="F7633" s="107">
        <v>30556</v>
      </c>
      <c r="G7633" s="67" t="s">
        <v>77</v>
      </c>
      <c r="H7633" s="80" t="s">
        <v>23469</v>
      </c>
      <c r="I7633" s="80" t="s">
        <v>23470</v>
      </c>
      <c r="J7633" s="104" t="s">
        <v>222</v>
      </c>
      <c r="K7633" s="67" t="s">
        <v>121</v>
      </c>
      <c r="L7633" s="67"/>
      <c r="M7633" s="67"/>
      <c r="N7633" s="67"/>
      <c r="O7633" s="81"/>
      <c r="P7633" s="81">
        <v>46117</v>
      </c>
      <c r="Q7633" s="103" t="str">
        <f>IFERROR(VLOOKUP(J7633,Настройка!$C$4:$E$121,2,),"Ошибка")</f>
        <v>R</v>
      </c>
    </row>
    <row r="7634" spans="1:17" ht="14.4" customHeight="1">
      <c r="A7634" s="67">
        <v>7629</v>
      </c>
      <c r="B7634" s="80" t="s">
        <v>180</v>
      </c>
      <c r="C7634" s="80" t="s">
        <v>29</v>
      </c>
      <c r="D7634" s="80" t="s">
        <v>23471</v>
      </c>
      <c r="E7634" s="104" t="s">
        <v>23472</v>
      </c>
      <c r="F7634" s="107">
        <v>29499</v>
      </c>
      <c r="G7634" s="67" t="s">
        <v>77</v>
      </c>
      <c r="H7634" s="80" t="s">
        <v>23473</v>
      </c>
      <c r="I7634" s="80" t="s">
        <v>23474</v>
      </c>
      <c r="J7634" s="104" t="s">
        <v>70</v>
      </c>
      <c r="K7634" s="67" t="s">
        <v>109</v>
      </c>
      <c r="L7634" s="67"/>
      <c r="M7634" s="67"/>
      <c r="N7634" s="67"/>
      <c r="O7634" s="81"/>
      <c r="P7634" s="81">
        <v>46117</v>
      </c>
      <c r="Q7634" s="103" t="str">
        <f>IFERROR(VLOOKUP(J7634,Настройка!$C$4:$E$121,2,),"Ошибка")</f>
        <v>ITR</v>
      </c>
    </row>
    <row r="7635" spans="1:17" ht="14.4" customHeight="1">
      <c r="A7635" s="67">
        <v>7630</v>
      </c>
      <c r="B7635" s="80" t="s">
        <v>180</v>
      </c>
      <c r="C7635" s="80" t="s">
        <v>29</v>
      </c>
      <c r="D7635" s="80" t="s">
        <v>23475</v>
      </c>
      <c r="E7635" s="104" t="s">
        <v>23476</v>
      </c>
      <c r="F7635" s="107">
        <v>35967</v>
      </c>
      <c r="G7635" s="67" t="s">
        <v>67</v>
      </c>
      <c r="H7635" s="80" t="s">
        <v>401</v>
      </c>
      <c r="I7635" s="80" t="s">
        <v>23477</v>
      </c>
      <c r="J7635" s="104" t="s">
        <v>118</v>
      </c>
      <c r="K7635" s="67" t="s">
        <v>109</v>
      </c>
      <c r="L7635" s="67"/>
      <c r="M7635" s="67"/>
      <c r="N7635" s="67"/>
      <c r="O7635" s="81"/>
      <c r="P7635" s="81">
        <v>46117</v>
      </c>
      <c r="Q7635" s="103" t="str">
        <f>IFERROR(VLOOKUP(J7635,Настройка!$C$4:$E$121,2,),"Ошибка")</f>
        <v>ITR</v>
      </c>
    </row>
    <row r="7636" spans="1:17" ht="14.4" customHeight="1">
      <c r="A7636" s="67">
        <v>7631</v>
      </c>
      <c r="B7636" s="80" t="s">
        <v>180</v>
      </c>
      <c r="C7636" s="80" t="s">
        <v>29</v>
      </c>
      <c r="D7636" s="80" t="s">
        <v>23478</v>
      </c>
      <c r="E7636" s="104" t="s">
        <v>23479</v>
      </c>
      <c r="F7636" s="107">
        <v>36663</v>
      </c>
      <c r="G7636" s="67" t="s">
        <v>67</v>
      </c>
      <c r="H7636" s="80" t="s">
        <v>401</v>
      </c>
      <c r="I7636" s="80" t="s">
        <v>23480</v>
      </c>
      <c r="J7636" s="104" t="s">
        <v>222</v>
      </c>
      <c r="K7636" s="67" t="s">
        <v>121</v>
      </c>
      <c r="L7636" s="67"/>
      <c r="M7636" s="67"/>
      <c r="N7636" s="67"/>
      <c r="O7636" s="81"/>
      <c r="P7636" s="81">
        <v>46117</v>
      </c>
      <c r="Q7636" s="103" t="str">
        <f>IFERROR(VLOOKUP(J7636,Настройка!$C$4:$E$121,2,),"Ошибка")</f>
        <v>R</v>
      </c>
    </row>
    <row r="7637" spans="1:17" ht="14.4" customHeight="1">
      <c r="A7637" s="67">
        <v>7632</v>
      </c>
      <c r="B7637" s="80" t="s">
        <v>180</v>
      </c>
      <c r="C7637" s="80" t="s">
        <v>29</v>
      </c>
      <c r="D7637" s="80" t="s">
        <v>23481</v>
      </c>
      <c r="E7637" s="104" t="s">
        <v>23482</v>
      </c>
      <c r="F7637" s="107">
        <v>37291</v>
      </c>
      <c r="G7637" s="67" t="s">
        <v>67</v>
      </c>
      <c r="H7637" s="80"/>
      <c r="I7637" s="80" t="s">
        <v>23483</v>
      </c>
      <c r="J7637" s="104" t="s">
        <v>222</v>
      </c>
      <c r="K7637" s="67" t="s">
        <v>121</v>
      </c>
      <c r="L7637" s="67"/>
      <c r="M7637" s="67"/>
      <c r="N7637" s="67"/>
      <c r="O7637" s="81"/>
      <c r="P7637" s="81">
        <v>46117</v>
      </c>
      <c r="Q7637" s="103" t="str">
        <f>IFERROR(VLOOKUP(J7637,Настройка!$C$4:$E$121,2,),"Ошибка")</f>
        <v>R</v>
      </c>
    </row>
    <row r="7638" spans="1:17" ht="14.4" customHeight="1">
      <c r="A7638" s="67">
        <v>7633</v>
      </c>
      <c r="B7638" s="80" t="s">
        <v>180</v>
      </c>
      <c r="C7638" s="80" t="s">
        <v>29</v>
      </c>
      <c r="D7638" s="80" t="s">
        <v>23484</v>
      </c>
      <c r="E7638" s="104" t="s">
        <v>23485</v>
      </c>
      <c r="F7638" s="107">
        <v>29722</v>
      </c>
      <c r="G7638" s="67" t="s">
        <v>67</v>
      </c>
      <c r="H7638" s="80"/>
      <c r="I7638" s="80" t="s">
        <v>23486</v>
      </c>
      <c r="J7638" s="104" t="s">
        <v>222</v>
      </c>
      <c r="K7638" s="67" t="s">
        <v>121</v>
      </c>
      <c r="L7638" s="67"/>
      <c r="M7638" s="67"/>
      <c r="N7638" s="67"/>
      <c r="O7638" s="81"/>
      <c r="P7638" s="81">
        <v>46117</v>
      </c>
      <c r="Q7638" s="103" t="str">
        <f>IFERROR(VLOOKUP(J7638,Настройка!$C$4:$E$121,2,),"Ошибка")</f>
        <v>R</v>
      </c>
    </row>
    <row r="7639" spans="1:17" ht="14.4" customHeight="1">
      <c r="A7639" s="67">
        <v>7634</v>
      </c>
      <c r="B7639" s="80" t="s">
        <v>180</v>
      </c>
      <c r="C7639" s="80" t="s">
        <v>29</v>
      </c>
      <c r="D7639" s="80" t="s">
        <v>23487</v>
      </c>
      <c r="E7639" s="104" t="s">
        <v>23488</v>
      </c>
      <c r="F7639" s="107">
        <v>28619</v>
      </c>
      <c r="G7639" s="67" t="s">
        <v>67</v>
      </c>
      <c r="H7639" s="80"/>
      <c r="I7639" s="80" t="s">
        <v>23489</v>
      </c>
      <c r="J7639" s="104" t="s">
        <v>222</v>
      </c>
      <c r="K7639" s="67" t="s">
        <v>121</v>
      </c>
      <c r="L7639" s="67"/>
      <c r="M7639" s="67"/>
      <c r="N7639" s="67"/>
      <c r="O7639" s="81"/>
      <c r="P7639" s="81">
        <v>46117</v>
      </c>
      <c r="Q7639" s="103" t="str">
        <f>IFERROR(VLOOKUP(J7639,Настройка!$C$4:$E$121,2,),"Ошибка")</f>
        <v>R</v>
      </c>
    </row>
    <row r="7640" spans="1:17" ht="14.4" customHeight="1">
      <c r="A7640" s="67">
        <v>7635</v>
      </c>
      <c r="B7640" s="80" t="s">
        <v>180</v>
      </c>
      <c r="C7640" s="80" t="s">
        <v>29</v>
      </c>
      <c r="D7640" s="80" t="s">
        <v>23490</v>
      </c>
      <c r="E7640" s="104" t="s">
        <v>23491</v>
      </c>
      <c r="F7640" s="107">
        <v>38884</v>
      </c>
      <c r="G7640" s="67" t="s">
        <v>67</v>
      </c>
      <c r="H7640" s="80"/>
      <c r="I7640" s="80" t="s">
        <v>23492</v>
      </c>
      <c r="J7640" s="104" t="s">
        <v>222</v>
      </c>
      <c r="K7640" s="67" t="s">
        <v>121</v>
      </c>
      <c r="L7640" s="67"/>
      <c r="M7640" s="67"/>
      <c r="N7640" s="67"/>
      <c r="O7640" s="81"/>
      <c r="P7640" s="81">
        <v>46117</v>
      </c>
      <c r="Q7640" s="103" t="str">
        <f>IFERROR(VLOOKUP(J7640,Настройка!$C$4:$E$121,2,),"Ошибка")</f>
        <v>R</v>
      </c>
    </row>
    <row r="7641" spans="1:17" ht="14.4" customHeight="1">
      <c r="A7641" s="67">
        <v>7636</v>
      </c>
      <c r="B7641" s="80" t="s">
        <v>180</v>
      </c>
      <c r="C7641" s="80" t="s">
        <v>29</v>
      </c>
      <c r="D7641" s="80" t="s">
        <v>23493</v>
      </c>
      <c r="E7641" s="104" t="s">
        <v>23494</v>
      </c>
      <c r="F7641" s="107">
        <v>36293</v>
      </c>
      <c r="G7641" s="67" t="s">
        <v>67</v>
      </c>
      <c r="H7641" s="80"/>
      <c r="I7641" s="80" t="s">
        <v>23495</v>
      </c>
      <c r="J7641" s="104" t="s">
        <v>222</v>
      </c>
      <c r="K7641" s="67" t="s">
        <v>121</v>
      </c>
      <c r="L7641" s="67"/>
      <c r="M7641" s="67"/>
      <c r="N7641" s="67"/>
      <c r="O7641" s="81"/>
      <c r="P7641" s="81">
        <v>46117</v>
      </c>
      <c r="Q7641" s="103" t="str">
        <f>IFERROR(VLOOKUP(J7641,Настройка!$C$4:$E$121,2,),"Ошибка")</f>
        <v>R</v>
      </c>
    </row>
    <row r="7642" spans="1:17" ht="14.4" customHeight="1">
      <c r="A7642" s="67">
        <v>7637</v>
      </c>
      <c r="B7642" s="80" t="s">
        <v>180</v>
      </c>
      <c r="C7642" s="80" t="s">
        <v>29</v>
      </c>
      <c r="D7642" s="80" t="s">
        <v>23496</v>
      </c>
      <c r="E7642" s="104" t="s">
        <v>23497</v>
      </c>
      <c r="F7642" s="107">
        <v>37365</v>
      </c>
      <c r="G7642" s="67" t="s">
        <v>67</v>
      </c>
      <c r="H7642" s="80" t="s">
        <v>401</v>
      </c>
      <c r="I7642" s="80" t="s">
        <v>23498</v>
      </c>
      <c r="J7642" s="104" t="s">
        <v>222</v>
      </c>
      <c r="K7642" s="67" t="s">
        <v>121</v>
      </c>
      <c r="L7642" s="67"/>
      <c r="M7642" s="67"/>
      <c r="N7642" s="67"/>
      <c r="O7642" s="81"/>
      <c r="P7642" s="81">
        <v>46117</v>
      </c>
      <c r="Q7642" s="103" t="str">
        <f>IFERROR(VLOOKUP(J7642,Настройка!$C$4:$E$121,2,),"Ошибка")</f>
        <v>R</v>
      </c>
    </row>
    <row r="7643" spans="1:17" ht="14.4" customHeight="1">
      <c r="A7643" s="67">
        <v>7638</v>
      </c>
      <c r="B7643" s="80" t="s">
        <v>180</v>
      </c>
      <c r="C7643" s="80" t="s">
        <v>29</v>
      </c>
      <c r="D7643" s="80" t="s">
        <v>23499</v>
      </c>
      <c r="E7643" s="104" t="s">
        <v>23500</v>
      </c>
      <c r="F7643" s="107">
        <v>37829</v>
      </c>
      <c r="G7643" s="67" t="s">
        <v>67</v>
      </c>
      <c r="H7643" s="80" t="s">
        <v>401</v>
      </c>
      <c r="I7643" s="80" t="s">
        <v>23501</v>
      </c>
      <c r="J7643" s="104" t="s">
        <v>222</v>
      </c>
      <c r="K7643" s="67" t="s">
        <v>121</v>
      </c>
      <c r="L7643" s="67"/>
      <c r="M7643" s="67"/>
      <c r="N7643" s="67"/>
      <c r="O7643" s="81"/>
      <c r="P7643" s="81">
        <v>46117</v>
      </c>
      <c r="Q7643" s="103" t="str">
        <f>IFERROR(VLOOKUP(J7643,Настройка!$C$4:$E$121,2,),"Ошибка")</f>
        <v>R</v>
      </c>
    </row>
    <row r="7644" spans="1:17" ht="14.4" customHeight="1">
      <c r="A7644" s="67">
        <v>7639</v>
      </c>
      <c r="B7644" s="80" t="s">
        <v>180</v>
      </c>
      <c r="C7644" s="80" t="s">
        <v>29</v>
      </c>
      <c r="D7644" s="80" t="s">
        <v>23502</v>
      </c>
      <c r="E7644" s="104" t="s">
        <v>23503</v>
      </c>
      <c r="F7644" s="107">
        <v>38314</v>
      </c>
      <c r="G7644" s="67" t="s">
        <v>67</v>
      </c>
      <c r="H7644" s="80"/>
      <c r="I7644" s="80" t="s">
        <v>23504</v>
      </c>
      <c r="J7644" s="104" t="s">
        <v>222</v>
      </c>
      <c r="K7644" s="67" t="s">
        <v>121</v>
      </c>
      <c r="L7644" s="67"/>
      <c r="M7644" s="67"/>
      <c r="N7644" s="67"/>
      <c r="O7644" s="81"/>
      <c r="P7644" s="81">
        <v>46117</v>
      </c>
      <c r="Q7644" s="103" t="str">
        <f>IFERROR(VLOOKUP(J7644,Настройка!$C$4:$E$121,2,),"Ошибка")</f>
        <v>R</v>
      </c>
    </row>
    <row r="7645" spans="1:17" ht="14.4" customHeight="1">
      <c r="A7645" s="67">
        <v>7640</v>
      </c>
      <c r="B7645" s="80" t="s">
        <v>180</v>
      </c>
      <c r="C7645" s="80" t="s">
        <v>29</v>
      </c>
      <c r="D7645" s="80" t="s">
        <v>23505</v>
      </c>
      <c r="E7645" s="104" t="s">
        <v>23506</v>
      </c>
      <c r="F7645" s="107">
        <v>36584</v>
      </c>
      <c r="G7645" s="67" t="s">
        <v>67</v>
      </c>
      <c r="H7645" s="80"/>
      <c r="I7645" s="80" t="s">
        <v>23507</v>
      </c>
      <c r="J7645" s="104" t="s">
        <v>222</v>
      </c>
      <c r="K7645" s="67" t="s">
        <v>121</v>
      </c>
      <c r="L7645" s="67"/>
      <c r="M7645" s="67"/>
      <c r="N7645" s="67"/>
      <c r="O7645" s="81"/>
      <c r="P7645" s="81">
        <v>46117</v>
      </c>
      <c r="Q7645" s="103" t="str">
        <f>IFERROR(VLOOKUP(J7645,Настройка!$C$4:$E$121,2,),"Ошибка")</f>
        <v>R</v>
      </c>
    </row>
    <row r="7646" spans="1:17" ht="14.4" customHeight="1">
      <c r="A7646" s="67">
        <v>7641</v>
      </c>
      <c r="B7646" s="80" t="s">
        <v>180</v>
      </c>
      <c r="C7646" s="80" t="s">
        <v>29</v>
      </c>
      <c r="D7646" s="80" t="s">
        <v>23508</v>
      </c>
      <c r="E7646" s="104" t="s">
        <v>23509</v>
      </c>
      <c r="F7646" s="107">
        <v>38955</v>
      </c>
      <c r="G7646" s="67" t="s">
        <v>67</v>
      </c>
      <c r="H7646" s="80"/>
      <c r="I7646" s="80" t="s">
        <v>23510</v>
      </c>
      <c r="J7646" s="104" t="s">
        <v>222</v>
      </c>
      <c r="K7646" s="67" t="s">
        <v>121</v>
      </c>
      <c r="L7646" s="67"/>
      <c r="M7646" s="67"/>
      <c r="N7646" s="67"/>
      <c r="O7646" s="81"/>
      <c r="P7646" s="81">
        <v>46117</v>
      </c>
      <c r="Q7646" s="103" t="str">
        <f>IFERROR(VLOOKUP(J7646,Настройка!$C$4:$E$121,2,),"Ошибка")</f>
        <v>R</v>
      </c>
    </row>
    <row r="7647" spans="1:17" ht="14.4" customHeight="1">
      <c r="A7647" s="67">
        <v>7642</v>
      </c>
      <c r="B7647" s="80" t="s">
        <v>180</v>
      </c>
      <c r="C7647" s="80" t="s">
        <v>29</v>
      </c>
      <c r="D7647" s="80" t="s">
        <v>23511</v>
      </c>
      <c r="E7647" s="104" t="s">
        <v>23512</v>
      </c>
      <c r="F7647" s="107">
        <v>38602</v>
      </c>
      <c r="G7647" s="67" t="s">
        <v>67</v>
      </c>
      <c r="H7647" s="80"/>
      <c r="I7647" s="80" t="s">
        <v>23513</v>
      </c>
      <c r="J7647" s="104" t="s">
        <v>222</v>
      </c>
      <c r="K7647" s="67" t="s">
        <v>121</v>
      </c>
      <c r="L7647" s="67"/>
      <c r="M7647" s="67"/>
      <c r="N7647" s="67"/>
      <c r="O7647" s="81"/>
      <c r="P7647" s="81">
        <v>46117</v>
      </c>
      <c r="Q7647" s="103" t="str">
        <f>IFERROR(VLOOKUP(J7647,Настройка!$C$4:$E$121,2,),"Ошибка")</f>
        <v>R</v>
      </c>
    </row>
    <row r="7648" spans="1:17" ht="14.4" customHeight="1">
      <c r="A7648" s="67">
        <v>7643</v>
      </c>
      <c r="B7648" s="80" t="s">
        <v>180</v>
      </c>
      <c r="C7648" s="80" t="s">
        <v>29</v>
      </c>
      <c r="D7648" s="80" t="s">
        <v>23514</v>
      </c>
      <c r="E7648" s="104" t="s">
        <v>23515</v>
      </c>
      <c r="F7648" s="107">
        <v>37684</v>
      </c>
      <c r="G7648" s="67" t="s">
        <v>67</v>
      </c>
      <c r="H7648" s="80" t="s">
        <v>401</v>
      </c>
      <c r="I7648" s="80" t="s">
        <v>23516</v>
      </c>
      <c r="J7648" s="104" t="s">
        <v>222</v>
      </c>
      <c r="K7648" s="67" t="s">
        <v>121</v>
      </c>
      <c r="L7648" s="67"/>
      <c r="M7648" s="67"/>
      <c r="N7648" s="67"/>
      <c r="O7648" s="81"/>
      <c r="P7648" s="81">
        <v>46117</v>
      </c>
      <c r="Q7648" s="103" t="str">
        <f>IFERROR(VLOOKUP(J7648,Настройка!$C$4:$E$121,2,),"Ошибка")</f>
        <v>R</v>
      </c>
    </row>
    <row r="7649" spans="1:17" ht="14.4" customHeight="1">
      <c r="A7649" s="67">
        <v>7644</v>
      </c>
      <c r="B7649" s="80" t="s">
        <v>180</v>
      </c>
      <c r="C7649" s="80" t="s">
        <v>29</v>
      </c>
      <c r="D7649" s="80" t="s">
        <v>23517</v>
      </c>
      <c r="E7649" s="104" t="s">
        <v>23518</v>
      </c>
      <c r="F7649" s="107">
        <v>26734</v>
      </c>
      <c r="G7649" s="67" t="s">
        <v>67</v>
      </c>
      <c r="H7649" s="80" t="s">
        <v>401</v>
      </c>
      <c r="I7649" s="80" t="s">
        <v>23519</v>
      </c>
      <c r="J7649" s="104" t="s">
        <v>222</v>
      </c>
      <c r="K7649" s="67" t="s">
        <v>121</v>
      </c>
      <c r="L7649" s="67"/>
      <c r="M7649" s="67"/>
      <c r="N7649" s="67"/>
      <c r="O7649" s="81"/>
      <c r="P7649" s="81">
        <v>46117</v>
      </c>
      <c r="Q7649" s="103" t="str">
        <f>IFERROR(VLOOKUP(J7649,Настройка!$C$4:$E$121,2,),"Ошибка")</f>
        <v>R</v>
      </c>
    </row>
    <row r="7650" spans="1:17" ht="14.4" customHeight="1">
      <c r="A7650" s="67">
        <v>7645</v>
      </c>
      <c r="B7650" s="80" t="s">
        <v>180</v>
      </c>
      <c r="C7650" s="80" t="s">
        <v>29</v>
      </c>
      <c r="D7650" s="80" t="s">
        <v>23520</v>
      </c>
      <c r="E7650" s="104" t="s">
        <v>23521</v>
      </c>
      <c r="F7650" s="107">
        <v>32075</v>
      </c>
      <c r="G7650" s="67" t="s">
        <v>67</v>
      </c>
      <c r="H7650" s="80"/>
      <c r="I7650" s="80" t="s">
        <v>23522</v>
      </c>
      <c r="J7650" s="104" t="s">
        <v>222</v>
      </c>
      <c r="K7650" s="67" t="s">
        <v>121</v>
      </c>
      <c r="L7650" s="67"/>
      <c r="M7650" s="67"/>
      <c r="N7650" s="67"/>
      <c r="O7650" s="81"/>
      <c r="P7650" s="81">
        <v>46117</v>
      </c>
      <c r="Q7650" s="103" t="str">
        <f>IFERROR(VLOOKUP(J7650,Настройка!$C$4:$E$121,2,),"Ошибка")</f>
        <v>R</v>
      </c>
    </row>
    <row r="7651" spans="1:17" ht="14.4" customHeight="1">
      <c r="A7651" s="67">
        <v>7646</v>
      </c>
      <c r="B7651" s="80" t="s">
        <v>180</v>
      </c>
      <c r="C7651" s="80" t="s">
        <v>29</v>
      </c>
      <c r="D7651" s="80" t="s">
        <v>23523</v>
      </c>
      <c r="E7651" s="104" t="s">
        <v>23524</v>
      </c>
      <c r="F7651" s="107">
        <v>28491</v>
      </c>
      <c r="G7651" s="67" t="s">
        <v>67</v>
      </c>
      <c r="H7651" s="80" t="s">
        <v>401</v>
      </c>
      <c r="I7651" s="80" t="s">
        <v>23525</v>
      </c>
      <c r="J7651" s="104" t="s">
        <v>222</v>
      </c>
      <c r="K7651" s="67" t="s">
        <v>121</v>
      </c>
      <c r="L7651" s="67"/>
      <c r="M7651" s="67"/>
      <c r="N7651" s="67"/>
      <c r="O7651" s="81"/>
      <c r="P7651" s="81">
        <v>46117</v>
      </c>
      <c r="Q7651" s="103" t="str">
        <f>IFERROR(VLOOKUP(J7651,Настройка!$C$4:$E$121,2,),"Ошибка")</f>
        <v>R</v>
      </c>
    </row>
    <row r="7652" spans="1:17" ht="14.4" customHeight="1">
      <c r="A7652" s="67">
        <v>7647</v>
      </c>
      <c r="B7652" s="80" t="s">
        <v>180</v>
      </c>
      <c r="C7652" s="80" t="s">
        <v>29</v>
      </c>
      <c r="D7652" s="80" t="s">
        <v>23526</v>
      </c>
      <c r="E7652" s="104" t="s">
        <v>23527</v>
      </c>
      <c r="F7652" s="107">
        <v>34461</v>
      </c>
      <c r="G7652" s="67" t="s">
        <v>67</v>
      </c>
      <c r="H7652" s="80" t="s">
        <v>401</v>
      </c>
      <c r="I7652" s="80" t="s">
        <v>23528</v>
      </c>
      <c r="J7652" s="104" t="s">
        <v>222</v>
      </c>
      <c r="K7652" s="67" t="s">
        <v>121</v>
      </c>
      <c r="L7652" s="67"/>
      <c r="M7652" s="67"/>
      <c r="N7652" s="67"/>
      <c r="O7652" s="81"/>
      <c r="P7652" s="81">
        <v>46117</v>
      </c>
      <c r="Q7652" s="103" t="str">
        <f>IFERROR(VLOOKUP(J7652,Настройка!$C$4:$E$121,2,),"Ошибка")</f>
        <v>R</v>
      </c>
    </row>
    <row r="7653" spans="1:17" ht="14.4" customHeight="1">
      <c r="A7653" s="67">
        <v>7648</v>
      </c>
      <c r="B7653" s="80" t="s">
        <v>180</v>
      </c>
      <c r="C7653" s="80" t="s">
        <v>29</v>
      </c>
      <c r="D7653" s="80" t="s">
        <v>23529</v>
      </c>
      <c r="E7653" s="104" t="s">
        <v>23530</v>
      </c>
      <c r="F7653" s="107">
        <v>35811</v>
      </c>
      <c r="G7653" s="67" t="s">
        <v>67</v>
      </c>
      <c r="H7653" s="80" t="s">
        <v>401</v>
      </c>
      <c r="I7653" s="80" t="s">
        <v>23531</v>
      </c>
      <c r="J7653" s="104" t="s">
        <v>222</v>
      </c>
      <c r="K7653" s="67" t="s">
        <v>121</v>
      </c>
      <c r="L7653" s="67"/>
      <c r="M7653" s="67"/>
      <c r="N7653" s="67"/>
      <c r="O7653" s="81"/>
      <c r="P7653" s="81">
        <v>46117</v>
      </c>
      <c r="Q7653" s="103" t="str">
        <f>IFERROR(VLOOKUP(J7653,Настройка!$C$4:$E$121,2,),"Ошибка")</f>
        <v>R</v>
      </c>
    </row>
    <row r="7654" spans="1:17" ht="14.4" customHeight="1">
      <c r="A7654" s="67">
        <v>7649</v>
      </c>
      <c r="B7654" s="80" t="s">
        <v>180</v>
      </c>
      <c r="C7654" s="80" t="s">
        <v>29</v>
      </c>
      <c r="D7654" s="80" t="s">
        <v>23532</v>
      </c>
      <c r="E7654" s="104" t="s">
        <v>23533</v>
      </c>
      <c r="F7654" s="107">
        <v>36539</v>
      </c>
      <c r="G7654" s="67" t="s">
        <v>67</v>
      </c>
      <c r="H7654" s="80" t="s">
        <v>401</v>
      </c>
      <c r="I7654" s="80" t="s">
        <v>23534</v>
      </c>
      <c r="J7654" s="104" t="s">
        <v>222</v>
      </c>
      <c r="K7654" s="67" t="s">
        <v>121</v>
      </c>
      <c r="L7654" s="67"/>
      <c r="M7654" s="67"/>
      <c r="N7654" s="67"/>
      <c r="O7654" s="81"/>
      <c r="P7654" s="81">
        <v>46117</v>
      </c>
      <c r="Q7654" s="103" t="str">
        <f>IFERROR(VLOOKUP(J7654,Настройка!$C$4:$E$121,2,),"Ошибка")</f>
        <v>R</v>
      </c>
    </row>
    <row r="7655" spans="1:17" ht="14.4" customHeight="1">
      <c r="A7655" s="67">
        <v>7650</v>
      </c>
      <c r="B7655" s="80" t="s">
        <v>180</v>
      </c>
      <c r="C7655" s="80" t="s">
        <v>29</v>
      </c>
      <c r="D7655" s="80" t="s">
        <v>23535</v>
      </c>
      <c r="E7655" s="104" t="s">
        <v>23536</v>
      </c>
      <c r="F7655" s="107">
        <v>34723</v>
      </c>
      <c r="G7655" s="67" t="s">
        <v>67</v>
      </c>
      <c r="H7655" s="80" t="s">
        <v>401</v>
      </c>
      <c r="I7655" s="80" t="s">
        <v>23537</v>
      </c>
      <c r="J7655" s="104" t="s">
        <v>222</v>
      </c>
      <c r="K7655" s="67" t="s">
        <v>121</v>
      </c>
      <c r="L7655" s="67"/>
      <c r="M7655" s="67"/>
      <c r="N7655" s="67"/>
      <c r="O7655" s="81"/>
      <c r="P7655" s="81">
        <v>46117</v>
      </c>
      <c r="Q7655" s="103" t="str">
        <f>IFERROR(VLOOKUP(J7655,Настройка!$C$4:$E$121,2,),"Ошибка")</f>
        <v>R</v>
      </c>
    </row>
    <row r="7656" spans="1:17" ht="14.4" customHeight="1">
      <c r="A7656" s="67">
        <v>7651</v>
      </c>
      <c r="B7656" s="80" t="s">
        <v>180</v>
      </c>
      <c r="C7656" s="80" t="s">
        <v>29</v>
      </c>
      <c r="D7656" s="80" t="s">
        <v>23538</v>
      </c>
      <c r="E7656" s="104" t="s">
        <v>23539</v>
      </c>
      <c r="F7656" s="107">
        <v>30768</v>
      </c>
      <c r="G7656" s="67" t="s">
        <v>67</v>
      </c>
      <c r="H7656" s="80"/>
      <c r="I7656" s="80" t="s">
        <v>23540</v>
      </c>
      <c r="J7656" s="104" t="s">
        <v>222</v>
      </c>
      <c r="K7656" s="67" t="s">
        <v>121</v>
      </c>
      <c r="L7656" s="67"/>
      <c r="M7656" s="67"/>
      <c r="N7656" s="67"/>
      <c r="O7656" s="81"/>
      <c r="P7656" s="81">
        <v>46117</v>
      </c>
      <c r="Q7656" s="103" t="str">
        <f>IFERROR(VLOOKUP(J7656,Настройка!$C$4:$E$121,2,),"Ошибка")</f>
        <v>R</v>
      </c>
    </row>
    <row r="7657" spans="1:17" ht="14.4" customHeight="1">
      <c r="A7657" s="67">
        <v>7652</v>
      </c>
      <c r="B7657" s="80" t="s">
        <v>180</v>
      </c>
      <c r="C7657" s="80" t="s">
        <v>29</v>
      </c>
      <c r="D7657" s="80" t="s">
        <v>23541</v>
      </c>
      <c r="E7657" s="104" t="s">
        <v>23542</v>
      </c>
      <c r="F7657" s="107">
        <v>36667</v>
      </c>
      <c r="G7657" s="67" t="s">
        <v>67</v>
      </c>
      <c r="H7657" s="80" t="s">
        <v>401</v>
      </c>
      <c r="I7657" s="80" t="s">
        <v>23543</v>
      </c>
      <c r="J7657" s="104" t="s">
        <v>222</v>
      </c>
      <c r="K7657" s="67" t="s">
        <v>121</v>
      </c>
      <c r="L7657" s="67"/>
      <c r="M7657" s="67"/>
      <c r="N7657" s="67"/>
      <c r="O7657" s="81"/>
      <c r="P7657" s="81">
        <v>46117</v>
      </c>
      <c r="Q7657" s="103" t="str">
        <f>IFERROR(VLOOKUP(J7657,Настройка!$C$4:$E$121,2,),"Ошибка")</f>
        <v>R</v>
      </c>
    </row>
    <row r="7658" spans="1:17" ht="14.4" customHeight="1">
      <c r="A7658" s="67">
        <v>7653</v>
      </c>
      <c r="B7658" s="80" t="s">
        <v>180</v>
      </c>
      <c r="C7658" s="80" t="s">
        <v>29</v>
      </c>
      <c r="D7658" s="80" t="s">
        <v>23544</v>
      </c>
      <c r="E7658" s="104" t="s">
        <v>23545</v>
      </c>
      <c r="F7658" s="107">
        <v>32223</v>
      </c>
      <c r="G7658" s="67" t="s">
        <v>67</v>
      </c>
      <c r="H7658" s="80" t="s">
        <v>401</v>
      </c>
      <c r="I7658" s="80" t="s">
        <v>23546</v>
      </c>
      <c r="J7658" s="104" t="s">
        <v>222</v>
      </c>
      <c r="K7658" s="67" t="s">
        <v>121</v>
      </c>
      <c r="L7658" s="67"/>
      <c r="M7658" s="67"/>
      <c r="N7658" s="67"/>
      <c r="O7658" s="81"/>
      <c r="P7658" s="81">
        <v>46117</v>
      </c>
      <c r="Q7658" s="103" t="str">
        <f>IFERROR(VLOOKUP(J7658,Настройка!$C$4:$E$121,2,),"Ошибка")</f>
        <v>R</v>
      </c>
    </row>
    <row r="7659" spans="1:17" ht="14.4" customHeight="1">
      <c r="A7659" s="67">
        <v>7654</v>
      </c>
      <c r="B7659" s="80" t="s">
        <v>180</v>
      </c>
      <c r="C7659" s="80" t="s">
        <v>29</v>
      </c>
      <c r="D7659" s="80" t="s">
        <v>23547</v>
      </c>
      <c r="E7659" s="104" t="s">
        <v>23548</v>
      </c>
      <c r="F7659" s="107">
        <v>36852</v>
      </c>
      <c r="G7659" s="67" t="s">
        <v>67</v>
      </c>
      <c r="H7659" s="80" t="s">
        <v>401</v>
      </c>
      <c r="I7659" s="80" t="s">
        <v>23549</v>
      </c>
      <c r="J7659" s="104" t="s">
        <v>222</v>
      </c>
      <c r="K7659" s="67" t="s">
        <v>121</v>
      </c>
      <c r="L7659" s="67"/>
      <c r="M7659" s="67"/>
      <c r="N7659" s="67"/>
      <c r="O7659" s="81"/>
      <c r="P7659" s="81">
        <v>46117</v>
      </c>
      <c r="Q7659" s="103" t="str">
        <f>IFERROR(VLOOKUP(J7659,Настройка!$C$4:$E$121,2,),"Ошибка")</f>
        <v>R</v>
      </c>
    </row>
    <row r="7660" spans="1:17" ht="14.4" customHeight="1">
      <c r="A7660" s="67">
        <v>7655</v>
      </c>
      <c r="B7660" s="80" t="s">
        <v>180</v>
      </c>
      <c r="C7660" s="80" t="s">
        <v>29</v>
      </c>
      <c r="D7660" s="80" t="s">
        <v>23550</v>
      </c>
      <c r="E7660" s="104" t="s">
        <v>23551</v>
      </c>
      <c r="F7660" s="107">
        <v>30499</v>
      </c>
      <c r="G7660" s="67" t="s">
        <v>67</v>
      </c>
      <c r="H7660" s="80" t="s">
        <v>401</v>
      </c>
      <c r="I7660" s="80" t="s">
        <v>23552</v>
      </c>
      <c r="J7660" s="104" t="s">
        <v>222</v>
      </c>
      <c r="K7660" s="67" t="s">
        <v>121</v>
      </c>
      <c r="L7660" s="67"/>
      <c r="M7660" s="67"/>
      <c r="N7660" s="67"/>
      <c r="O7660" s="81"/>
      <c r="P7660" s="81">
        <v>46117</v>
      </c>
      <c r="Q7660" s="103" t="str">
        <f>IFERROR(VLOOKUP(J7660,Настройка!$C$4:$E$121,2,),"Ошибка")</f>
        <v>R</v>
      </c>
    </row>
    <row r="7661" spans="1:17" ht="14.4" customHeight="1">
      <c r="A7661" s="67">
        <v>7656</v>
      </c>
      <c r="B7661" s="80" t="s">
        <v>180</v>
      </c>
      <c r="C7661" s="80" t="s">
        <v>29</v>
      </c>
      <c r="D7661" s="80" t="s">
        <v>23553</v>
      </c>
      <c r="E7661" s="104" t="s">
        <v>23554</v>
      </c>
      <c r="F7661" s="107">
        <v>26765</v>
      </c>
      <c r="G7661" s="67" t="s">
        <v>67</v>
      </c>
      <c r="H7661" s="80" t="s">
        <v>401</v>
      </c>
      <c r="I7661" s="80" t="s">
        <v>23555</v>
      </c>
      <c r="J7661" s="104" t="s">
        <v>222</v>
      </c>
      <c r="K7661" s="67" t="s">
        <v>121</v>
      </c>
      <c r="L7661" s="67"/>
      <c r="M7661" s="67"/>
      <c r="N7661" s="67"/>
      <c r="O7661" s="81"/>
      <c r="P7661" s="81">
        <v>46117</v>
      </c>
      <c r="Q7661" s="103" t="str">
        <f>IFERROR(VLOOKUP(J7661,Настройка!$C$4:$E$121,2,),"Ошибка")</f>
        <v>R</v>
      </c>
    </row>
    <row r="7662" spans="1:17" ht="14.4" customHeight="1">
      <c r="A7662" s="67">
        <v>7657</v>
      </c>
      <c r="B7662" s="80" t="s">
        <v>180</v>
      </c>
      <c r="C7662" s="80" t="s">
        <v>29</v>
      </c>
      <c r="D7662" s="80" t="s">
        <v>23556</v>
      </c>
      <c r="E7662" s="104" t="s">
        <v>23557</v>
      </c>
      <c r="F7662" s="107">
        <v>28469</v>
      </c>
      <c r="G7662" s="67" t="s">
        <v>67</v>
      </c>
      <c r="H7662" s="80" t="s">
        <v>401</v>
      </c>
      <c r="I7662" s="80" t="s">
        <v>23558</v>
      </c>
      <c r="J7662" s="104" t="s">
        <v>222</v>
      </c>
      <c r="K7662" s="67" t="s">
        <v>121</v>
      </c>
      <c r="L7662" s="67"/>
      <c r="M7662" s="67"/>
      <c r="N7662" s="67"/>
      <c r="O7662" s="81"/>
      <c r="P7662" s="81">
        <v>46117</v>
      </c>
      <c r="Q7662" s="103" t="str">
        <f>IFERROR(VLOOKUP(J7662,Настройка!$C$4:$E$121,2,),"Ошибка")</f>
        <v>R</v>
      </c>
    </row>
    <row r="7663" spans="1:17" ht="14.4" customHeight="1">
      <c r="A7663" s="67">
        <v>7658</v>
      </c>
      <c r="B7663" s="80" t="s">
        <v>180</v>
      </c>
      <c r="C7663" s="80" t="s">
        <v>29</v>
      </c>
      <c r="D7663" s="80" t="s">
        <v>23559</v>
      </c>
      <c r="E7663" s="104" t="s">
        <v>23560</v>
      </c>
      <c r="F7663" s="107">
        <v>35200</v>
      </c>
      <c r="G7663" s="67" t="s">
        <v>67</v>
      </c>
      <c r="H7663" s="80" t="s">
        <v>401</v>
      </c>
      <c r="I7663" s="80" t="s">
        <v>23561</v>
      </c>
      <c r="J7663" s="104" t="s">
        <v>222</v>
      </c>
      <c r="K7663" s="67" t="s">
        <v>121</v>
      </c>
      <c r="L7663" s="67"/>
      <c r="M7663" s="67"/>
      <c r="N7663" s="67"/>
      <c r="O7663" s="81"/>
      <c r="P7663" s="81">
        <v>46117</v>
      </c>
      <c r="Q7663" s="103" t="str">
        <f>IFERROR(VLOOKUP(J7663,Настройка!$C$4:$E$121,2,),"Ошибка")</f>
        <v>R</v>
      </c>
    </row>
    <row r="7664" spans="1:17" ht="14.4" customHeight="1">
      <c r="A7664" s="67">
        <v>7659</v>
      </c>
      <c r="B7664" s="80" t="s">
        <v>180</v>
      </c>
      <c r="C7664" s="80" t="s">
        <v>29</v>
      </c>
      <c r="D7664" s="80" t="s">
        <v>23562</v>
      </c>
      <c r="E7664" s="104" t="s">
        <v>23563</v>
      </c>
      <c r="F7664" s="107">
        <v>27316</v>
      </c>
      <c r="G7664" s="67" t="s">
        <v>69</v>
      </c>
      <c r="H7664" s="80" t="s">
        <v>385</v>
      </c>
      <c r="I7664" s="80" t="s">
        <v>23564</v>
      </c>
      <c r="J7664" s="104" t="s">
        <v>222</v>
      </c>
      <c r="K7664" s="67" t="s">
        <v>121</v>
      </c>
      <c r="L7664" s="67"/>
      <c r="M7664" s="67"/>
      <c r="N7664" s="67"/>
      <c r="O7664" s="81"/>
      <c r="P7664" s="81">
        <v>46118</v>
      </c>
      <c r="Q7664" s="103" t="str">
        <f>IFERROR(VLOOKUP(J7664,Настройка!$C$4:$E$121,2,),"Ошибка")</f>
        <v>R</v>
      </c>
    </row>
    <row r="7665" spans="1:17" ht="14.4" customHeight="1">
      <c r="A7665" s="67">
        <v>7660</v>
      </c>
      <c r="B7665" s="80" t="s">
        <v>180</v>
      </c>
      <c r="C7665" s="80" t="s">
        <v>29</v>
      </c>
      <c r="D7665" s="80" t="s">
        <v>23565</v>
      </c>
      <c r="E7665" s="104" t="s">
        <v>23566</v>
      </c>
      <c r="F7665" s="107">
        <v>35811</v>
      </c>
      <c r="G7665" s="67" t="s">
        <v>67</v>
      </c>
      <c r="H7665" s="80" t="s">
        <v>401</v>
      </c>
      <c r="I7665" s="80" t="s">
        <v>23567</v>
      </c>
      <c r="J7665" s="104" t="s">
        <v>215</v>
      </c>
      <c r="K7665" s="67" t="s">
        <v>129</v>
      </c>
      <c r="L7665" s="67"/>
      <c r="M7665" s="67"/>
      <c r="N7665" s="67"/>
      <c r="O7665" s="81"/>
      <c r="P7665" s="81">
        <v>46118</v>
      </c>
      <c r="Q7665" s="103" t="str">
        <f>IFERROR(VLOOKUP(J7665,Настройка!$C$4:$E$121,2,),"Ошибка")</f>
        <v>R</v>
      </c>
    </row>
    <row r="7666" spans="1:17" ht="14.4" customHeight="1">
      <c r="A7666" s="67">
        <v>7661</v>
      </c>
      <c r="B7666" s="80" t="s">
        <v>180</v>
      </c>
      <c r="C7666" s="80" t="s">
        <v>29</v>
      </c>
      <c r="D7666" s="80" t="s">
        <v>23568</v>
      </c>
      <c r="E7666" s="104" t="s">
        <v>23569</v>
      </c>
      <c r="F7666" s="107">
        <v>27272</v>
      </c>
      <c r="G7666" s="67" t="s">
        <v>83</v>
      </c>
      <c r="H7666" s="80"/>
      <c r="I7666" s="80" t="s">
        <v>23570</v>
      </c>
      <c r="J7666" s="104" t="s">
        <v>212</v>
      </c>
      <c r="K7666" s="67" t="s">
        <v>117</v>
      </c>
      <c r="L7666" s="67" t="s">
        <v>152</v>
      </c>
      <c r="M7666" s="67" t="s">
        <v>166</v>
      </c>
      <c r="N7666" s="67" t="s">
        <v>180</v>
      </c>
      <c r="O7666" s="81">
        <v>46211</v>
      </c>
      <c r="P7666" s="81">
        <v>46119</v>
      </c>
      <c r="Q7666" s="103" t="str">
        <f>IFERROR(VLOOKUP(J7666,Настройка!$C$4:$E$121,2,),"Ошибка")</f>
        <v>R</v>
      </c>
    </row>
    <row r="7667" spans="1:17" ht="14.4" customHeight="1">
      <c r="A7667" s="67">
        <v>7662</v>
      </c>
      <c r="B7667" s="80" t="s">
        <v>180</v>
      </c>
      <c r="C7667" s="80" t="s">
        <v>29</v>
      </c>
      <c r="D7667" s="80" t="s">
        <v>23571</v>
      </c>
      <c r="E7667" s="104" t="s">
        <v>23572</v>
      </c>
      <c r="F7667" s="107">
        <v>31625</v>
      </c>
      <c r="G7667" s="67" t="s">
        <v>67</v>
      </c>
      <c r="H7667" s="80" t="s">
        <v>401</v>
      </c>
      <c r="I7667" s="80" t="s">
        <v>23573</v>
      </c>
      <c r="J7667" s="104" t="s">
        <v>226</v>
      </c>
      <c r="K7667" s="67" t="s">
        <v>129</v>
      </c>
      <c r="L7667" s="67"/>
      <c r="M7667" s="67"/>
      <c r="N7667" s="67"/>
      <c r="O7667" s="81"/>
      <c r="P7667" s="81">
        <v>46119</v>
      </c>
      <c r="Q7667" s="103" t="str">
        <f>IFERROR(VLOOKUP(J7667,Настройка!$C$4:$E$121,2,),"Ошибка")</f>
        <v>R</v>
      </c>
    </row>
    <row r="7668" spans="1:17" ht="14.4" customHeight="1">
      <c r="A7668" s="67">
        <v>7663</v>
      </c>
      <c r="B7668" s="80" t="s">
        <v>180</v>
      </c>
      <c r="C7668" s="80" t="s">
        <v>29</v>
      </c>
      <c r="D7668" s="80" t="s">
        <v>23574</v>
      </c>
      <c r="E7668" s="104" t="s">
        <v>23575</v>
      </c>
      <c r="F7668" s="107">
        <v>26313</v>
      </c>
      <c r="G7668" s="67" t="s">
        <v>93</v>
      </c>
      <c r="H7668" s="80" t="s">
        <v>814</v>
      </c>
      <c r="I7668" s="80" t="s">
        <v>23576</v>
      </c>
      <c r="J7668" s="104" t="s">
        <v>208</v>
      </c>
      <c r="K7668" s="67" t="s">
        <v>117</v>
      </c>
      <c r="L7668" s="67"/>
      <c r="M7668" s="67"/>
      <c r="N7668" s="67"/>
      <c r="O7668" s="81"/>
      <c r="P7668" s="81">
        <v>46119</v>
      </c>
      <c r="Q7668" s="103" t="str">
        <f>IFERROR(VLOOKUP(J7668,Настройка!$C$4:$E$121,2,),"Ошибка")</f>
        <v>R</v>
      </c>
    </row>
    <row r="7669" spans="1:17" ht="14.4" customHeight="1">
      <c r="A7669" s="67">
        <v>7664</v>
      </c>
      <c r="B7669" s="80" t="s">
        <v>180</v>
      </c>
      <c r="C7669" s="80" t="s">
        <v>29</v>
      </c>
      <c r="D7669" s="80" t="s">
        <v>23577</v>
      </c>
      <c r="E7669" s="104" t="s">
        <v>23578</v>
      </c>
      <c r="F7669" s="107">
        <v>34323</v>
      </c>
      <c r="G7669" s="67" t="s">
        <v>67</v>
      </c>
      <c r="H7669" s="80" t="s">
        <v>401</v>
      </c>
      <c r="I7669" s="80" t="s">
        <v>23579</v>
      </c>
      <c r="J7669" s="104" t="s">
        <v>227</v>
      </c>
      <c r="K7669" s="67" t="s">
        <v>131</v>
      </c>
      <c r="L7669" s="67"/>
      <c r="M7669" s="67"/>
      <c r="N7669" s="67"/>
      <c r="O7669" s="81"/>
      <c r="P7669" s="81">
        <v>46120</v>
      </c>
      <c r="Q7669" s="103" t="str">
        <f>IFERROR(VLOOKUP(J7669,Настройка!$C$4:$E$121,2,),"Ошибка")</f>
        <v>R</v>
      </c>
    </row>
    <row r="7670" spans="1:17" ht="14.4" customHeight="1">
      <c r="A7670" s="67">
        <v>7665</v>
      </c>
      <c r="B7670" s="80" t="s">
        <v>180</v>
      </c>
      <c r="C7670" s="80" t="s">
        <v>29</v>
      </c>
      <c r="D7670" s="80" t="s">
        <v>23580</v>
      </c>
      <c r="E7670" s="104" t="s">
        <v>23581</v>
      </c>
      <c r="F7670" s="107">
        <v>29757</v>
      </c>
      <c r="G7670" s="67" t="s">
        <v>67</v>
      </c>
      <c r="H7670" s="80"/>
      <c r="I7670" s="80" t="s">
        <v>23582</v>
      </c>
      <c r="J7670" s="104" t="s">
        <v>227</v>
      </c>
      <c r="K7670" s="67" t="s">
        <v>131</v>
      </c>
      <c r="L7670" s="67"/>
      <c r="M7670" s="67"/>
      <c r="N7670" s="67"/>
      <c r="O7670" s="81"/>
      <c r="P7670" s="81">
        <v>46120</v>
      </c>
      <c r="Q7670" s="103" t="str">
        <f>IFERROR(VLOOKUP(J7670,Настройка!$C$4:$E$121,2,),"Ошибка")</f>
        <v>R</v>
      </c>
    </row>
    <row r="7671" spans="1:17" ht="14.4" customHeight="1">
      <c r="A7671" s="67">
        <v>7666</v>
      </c>
      <c r="B7671" s="80" t="s">
        <v>180</v>
      </c>
      <c r="C7671" s="80" t="s">
        <v>29</v>
      </c>
      <c r="D7671" s="80" t="s">
        <v>23583</v>
      </c>
      <c r="E7671" s="104" t="s">
        <v>23584</v>
      </c>
      <c r="F7671" s="107">
        <v>30908</v>
      </c>
      <c r="G7671" s="67" t="s">
        <v>65</v>
      </c>
      <c r="H7671" s="80" t="s">
        <v>2799</v>
      </c>
      <c r="I7671" s="80" t="s">
        <v>23585</v>
      </c>
      <c r="J7671" s="104" t="s">
        <v>222</v>
      </c>
      <c r="K7671" s="67" t="s">
        <v>121</v>
      </c>
      <c r="L7671" s="67" t="s">
        <v>152</v>
      </c>
      <c r="M7671" s="67" t="s">
        <v>164</v>
      </c>
      <c r="N7671" s="67" t="s">
        <v>180</v>
      </c>
      <c r="O7671" s="81">
        <v>46176</v>
      </c>
      <c r="P7671" s="81">
        <v>46120</v>
      </c>
      <c r="Q7671" s="103" t="str">
        <f>IFERROR(VLOOKUP(J7671,Настройка!$C$4:$E$121,2,),"Ошибка")</f>
        <v>R</v>
      </c>
    </row>
    <row r="7672" spans="1:17" ht="14.4" customHeight="1">
      <c r="A7672" s="67">
        <v>7667</v>
      </c>
      <c r="B7672" s="80" t="s">
        <v>180</v>
      </c>
      <c r="C7672" s="80" t="s">
        <v>29</v>
      </c>
      <c r="D7672" s="80" t="s">
        <v>23586</v>
      </c>
      <c r="E7672" s="104" t="s">
        <v>23587</v>
      </c>
      <c r="F7672" s="107">
        <v>33335</v>
      </c>
      <c r="G7672" s="67" t="s">
        <v>65</v>
      </c>
      <c r="H7672" s="80" t="s">
        <v>15632</v>
      </c>
      <c r="I7672" s="80" t="s">
        <v>23588</v>
      </c>
      <c r="J7672" s="104" t="s">
        <v>222</v>
      </c>
      <c r="K7672" s="67" t="s">
        <v>121</v>
      </c>
      <c r="L7672" s="67" t="s">
        <v>152</v>
      </c>
      <c r="M7672" s="67" t="s">
        <v>164</v>
      </c>
      <c r="N7672" s="67" t="s">
        <v>180</v>
      </c>
      <c r="O7672" s="81">
        <v>46176</v>
      </c>
      <c r="P7672" s="81">
        <v>46120</v>
      </c>
      <c r="Q7672" s="103" t="str">
        <f>IFERROR(VLOOKUP(J7672,Настройка!$C$4:$E$121,2,),"Ошибка")</f>
        <v>R</v>
      </c>
    </row>
    <row r="7673" spans="1:17" ht="14.4" customHeight="1">
      <c r="A7673" s="67">
        <v>7668</v>
      </c>
      <c r="B7673" s="80" t="s">
        <v>180</v>
      </c>
      <c r="C7673" s="80" t="s">
        <v>29</v>
      </c>
      <c r="D7673" s="80" t="s">
        <v>23589</v>
      </c>
      <c r="E7673" s="104" t="s">
        <v>23590</v>
      </c>
      <c r="F7673" s="107">
        <v>31624</v>
      </c>
      <c r="G7673" s="67" t="s">
        <v>77</v>
      </c>
      <c r="H7673" s="80" t="s">
        <v>23591</v>
      </c>
      <c r="I7673" s="80" t="s">
        <v>23592</v>
      </c>
      <c r="J7673" s="104" t="s">
        <v>199</v>
      </c>
      <c r="K7673" s="67" t="s">
        <v>131</v>
      </c>
      <c r="L7673" s="67"/>
      <c r="M7673" s="67"/>
      <c r="N7673" s="67"/>
      <c r="O7673" s="81"/>
      <c r="P7673" s="81">
        <v>46120</v>
      </c>
      <c r="Q7673" s="103" t="str">
        <f>IFERROR(VLOOKUP(J7673,Настройка!$C$4:$E$121,2,),"Ошибка")</f>
        <v>ITR</v>
      </c>
    </row>
    <row r="7674" spans="1:17" ht="14.4" customHeight="1">
      <c r="A7674" s="67">
        <v>7669</v>
      </c>
      <c r="B7674" s="80" t="s">
        <v>180</v>
      </c>
      <c r="C7674" s="80" t="s">
        <v>29</v>
      </c>
      <c r="D7674" s="80" t="s">
        <v>23593</v>
      </c>
      <c r="E7674" s="104" t="s">
        <v>23594</v>
      </c>
      <c r="F7674" s="107">
        <v>32443</v>
      </c>
      <c r="G7674" s="67" t="s">
        <v>67</v>
      </c>
      <c r="H7674" s="80"/>
      <c r="I7674" s="80" t="s">
        <v>23595</v>
      </c>
      <c r="J7674" s="104" t="s">
        <v>227</v>
      </c>
      <c r="K7674" s="67" t="s">
        <v>131</v>
      </c>
      <c r="L7674" s="67"/>
      <c r="M7674" s="67"/>
      <c r="N7674" s="67"/>
      <c r="O7674" s="81"/>
      <c r="P7674" s="81">
        <v>46120</v>
      </c>
      <c r="Q7674" s="103" t="str">
        <f>IFERROR(VLOOKUP(J7674,Настройка!$C$4:$E$121,2,),"Ошибка")</f>
        <v>R</v>
      </c>
    </row>
    <row r="7675" spans="1:17" ht="14.4" customHeight="1">
      <c r="A7675" s="67">
        <v>7670</v>
      </c>
      <c r="B7675" s="80" t="s">
        <v>180</v>
      </c>
      <c r="C7675" s="80" t="s">
        <v>29</v>
      </c>
      <c r="D7675" s="80" t="s">
        <v>23596</v>
      </c>
      <c r="E7675" s="104" t="s">
        <v>23597</v>
      </c>
      <c r="F7675" s="107">
        <v>34010</v>
      </c>
      <c r="G7675" s="67" t="s">
        <v>67</v>
      </c>
      <c r="H7675" s="80"/>
      <c r="I7675" s="80" t="s">
        <v>23598</v>
      </c>
      <c r="J7675" s="104" t="s">
        <v>227</v>
      </c>
      <c r="K7675" s="67" t="s">
        <v>131</v>
      </c>
      <c r="L7675" s="67"/>
      <c r="M7675" s="67"/>
      <c r="N7675" s="67"/>
      <c r="O7675" s="81"/>
      <c r="P7675" s="81">
        <v>46120</v>
      </c>
      <c r="Q7675" s="103" t="str">
        <f>IFERROR(VLOOKUP(J7675,Настройка!$C$4:$E$121,2,),"Ошибка")</f>
        <v>R</v>
      </c>
    </row>
    <row r="7676" spans="1:17" ht="14.4" customHeight="1">
      <c r="A7676" s="67">
        <v>7671</v>
      </c>
      <c r="B7676" s="80" t="s">
        <v>180</v>
      </c>
      <c r="C7676" s="80" t="s">
        <v>29</v>
      </c>
      <c r="D7676" s="80" t="s">
        <v>23599</v>
      </c>
      <c r="E7676" s="104" t="s">
        <v>23600</v>
      </c>
      <c r="F7676" s="107">
        <v>32113</v>
      </c>
      <c r="G7676" s="67" t="s">
        <v>67</v>
      </c>
      <c r="H7676" s="80"/>
      <c r="I7676" s="80" t="s">
        <v>23601</v>
      </c>
      <c r="J7676" s="104" t="s">
        <v>227</v>
      </c>
      <c r="K7676" s="67" t="s">
        <v>131</v>
      </c>
      <c r="L7676" s="67"/>
      <c r="M7676" s="67"/>
      <c r="N7676" s="67"/>
      <c r="O7676" s="81"/>
      <c r="P7676" s="81">
        <v>46120</v>
      </c>
      <c r="Q7676" s="103" t="str">
        <f>IFERROR(VLOOKUP(J7676,Настройка!$C$4:$E$121,2,),"Ошибка")</f>
        <v>R</v>
      </c>
    </row>
    <row r="7677" spans="1:17" ht="14.4" customHeight="1">
      <c r="A7677" s="67">
        <v>7672</v>
      </c>
      <c r="B7677" s="80" t="s">
        <v>180</v>
      </c>
      <c r="C7677" s="80" t="s">
        <v>29</v>
      </c>
      <c r="D7677" s="80" t="s">
        <v>23602</v>
      </c>
      <c r="E7677" s="104" t="s">
        <v>23603</v>
      </c>
      <c r="F7677" s="107">
        <v>28200</v>
      </c>
      <c r="G7677" s="67" t="s">
        <v>67</v>
      </c>
      <c r="H7677" s="80" t="s">
        <v>401</v>
      </c>
      <c r="I7677" s="80" t="s">
        <v>23604</v>
      </c>
      <c r="J7677" s="104" t="s">
        <v>227</v>
      </c>
      <c r="K7677" s="67" t="s">
        <v>131</v>
      </c>
      <c r="L7677" s="67"/>
      <c r="M7677" s="67"/>
      <c r="N7677" s="67"/>
      <c r="O7677" s="81"/>
      <c r="P7677" s="81">
        <v>46120</v>
      </c>
      <c r="Q7677" s="103" t="str">
        <f>IFERROR(VLOOKUP(J7677,Настройка!$C$4:$E$121,2,),"Ошибка")</f>
        <v>R</v>
      </c>
    </row>
    <row r="7678" spans="1:17" ht="14.4" customHeight="1">
      <c r="A7678" s="67">
        <v>7673</v>
      </c>
      <c r="B7678" s="80" t="s">
        <v>180</v>
      </c>
      <c r="C7678" s="80" t="s">
        <v>29</v>
      </c>
      <c r="D7678" s="80" t="s">
        <v>23605</v>
      </c>
      <c r="E7678" s="104" t="s">
        <v>23606</v>
      </c>
      <c r="F7678" s="107">
        <v>28018</v>
      </c>
      <c r="G7678" s="67" t="s">
        <v>67</v>
      </c>
      <c r="H7678" s="80" t="s">
        <v>401</v>
      </c>
      <c r="I7678" s="80" t="s">
        <v>23607</v>
      </c>
      <c r="J7678" s="104" t="s">
        <v>227</v>
      </c>
      <c r="K7678" s="67" t="s">
        <v>131</v>
      </c>
      <c r="L7678" s="67"/>
      <c r="M7678" s="67"/>
      <c r="N7678" s="67"/>
      <c r="O7678" s="81"/>
      <c r="P7678" s="81">
        <v>46120</v>
      </c>
      <c r="Q7678" s="103" t="str">
        <f>IFERROR(VLOOKUP(J7678,Настройка!$C$4:$E$121,2,),"Ошибка")</f>
        <v>R</v>
      </c>
    </row>
    <row r="7679" spans="1:17" ht="14.4" customHeight="1">
      <c r="A7679" s="67">
        <v>7674</v>
      </c>
      <c r="B7679" s="80" t="s">
        <v>180</v>
      </c>
      <c r="C7679" s="80" t="s">
        <v>29</v>
      </c>
      <c r="D7679" s="80" t="s">
        <v>23608</v>
      </c>
      <c r="E7679" s="104" t="s">
        <v>23609</v>
      </c>
      <c r="F7679" s="107">
        <v>37718</v>
      </c>
      <c r="G7679" s="67" t="s">
        <v>67</v>
      </c>
      <c r="H7679" s="80" t="s">
        <v>401</v>
      </c>
      <c r="I7679" s="80" t="s">
        <v>23610</v>
      </c>
      <c r="J7679" s="104" t="s">
        <v>227</v>
      </c>
      <c r="K7679" s="67" t="s">
        <v>131</v>
      </c>
      <c r="L7679" s="67"/>
      <c r="M7679" s="67"/>
      <c r="N7679" s="67"/>
      <c r="O7679" s="81"/>
      <c r="P7679" s="81">
        <v>46120</v>
      </c>
      <c r="Q7679" s="103" t="str">
        <f>IFERROR(VLOOKUP(J7679,Настройка!$C$4:$E$121,2,),"Ошибка")</f>
        <v>R</v>
      </c>
    </row>
    <row r="7680" spans="1:17" ht="14.4" customHeight="1">
      <c r="A7680" s="67">
        <v>7675</v>
      </c>
      <c r="B7680" s="80" t="s">
        <v>180</v>
      </c>
      <c r="C7680" s="80" t="s">
        <v>29</v>
      </c>
      <c r="D7680" s="80" t="s">
        <v>23611</v>
      </c>
      <c r="E7680" s="104" t="s">
        <v>23612</v>
      </c>
      <c r="F7680" s="107">
        <v>38144</v>
      </c>
      <c r="G7680" s="67" t="s">
        <v>67</v>
      </c>
      <c r="H7680" s="80"/>
      <c r="I7680" s="80" t="s">
        <v>23613</v>
      </c>
      <c r="J7680" s="104" t="s">
        <v>227</v>
      </c>
      <c r="K7680" s="67" t="s">
        <v>131</v>
      </c>
      <c r="L7680" s="67"/>
      <c r="M7680" s="67"/>
      <c r="N7680" s="67"/>
      <c r="O7680" s="81"/>
      <c r="P7680" s="81">
        <v>46120</v>
      </c>
      <c r="Q7680" s="103" t="str">
        <f>IFERROR(VLOOKUP(J7680,Настройка!$C$4:$E$121,2,),"Ошибка")</f>
        <v>R</v>
      </c>
    </row>
    <row r="7681" spans="1:17" ht="14.4" customHeight="1">
      <c r="A7681" s="67">
        <v>7676</v>
      </c>
      <c r="B7681" s="80" t="s">
        <v>180</v>
      </c>
      <c r="C7681" s="80" t="s">
        <v>29</v>
      </c>
      <c r="D7681" s="80" t="s">
        <v>23614</v>
      </c>
      <c r="E7681" s="104" t="s">
        <v>23615</v>
      </c>
      <c r="F7681" s="107">
        <v>28940</v>
      </c>
      <c r="G7681" s="67" t="s">
        <v>67</v>
      </c>
      <c r="H7681" s="80" t="s">
        <v>401</v>
      </c>
      <c r="I7681" s="80" t="s">
        <v>23616</v>
      </c>
      <c r="J7681" s="104" t="s">
        <v>227</v>
      </c>
      <c r="K7681" s="67" t="s">
        <v>131</v>
      </c>
      <c r="L7681" s="67"/>
      <c r="M7681" s="67"/>
      <c r="N7681" s="67"/>
      <c r="O7681" s="81"/>
      <c r="P7681" s="81">
        <v>46120</v>
      </c>
      <c r="Q7681" s="103" t="str">
        <f>IFERROR(VLOOKUP(J7681,Настройка!$C$4:$E$121,2,),"Ошибка")</f>
        <v>R</v>
      </c>
    </row>
    <row r="7682" spans="1:17" ht="14.4" customHeight="1">
      <c r="A7682" s="67">
        <v>7677</v>
      </c>
      <c r="B7682" s="80" t="s">
        <v>180</v>
      </c>
      <c r="C7682" s="80" t="s">
        <v>29</v>
      </c>
      <c r="D7682" s="80" t="s">
        <v>23617</v>
      </c>
      <c r="E7682" s="104" t="s">
        <v>23618</v>
      </c>
      <c r="F7682" s="107">
        <v>31538</v>
      </c>
      <c r="G7682" s="67" t="s">
        <v>67</v>
      </c>
      <c r="H7682" s="80"/>
      <c r="I7682" s="80" t="s">
        <v>23619</v>
      </c>
      <c r="J7682" s="104" t="s">
        <v>227</v>
      </c>
      <c r="K7682" s="67" t="s">
        <v>131</v>
      </c>
      <c r="L7682" s="67"/>
      <c r="M7682" s="67"/>
      <c r="N7682" s="67"/>
      <c r="O7682" s="81"/>
      <c r="P7682" s="81">
        <v>46120</v>
      </c>
      <c r="Q7682" s="103" t="str">
        <f>IFERROR(VLOOKUP(J7682,Настройка!$C$4:$E$121,2,),"Ошибка")</f>
        <v>R</v>
      </c>
    </row>
    <row r="7683" spans="1:17" ht="14.4" customHeight="1">
      <c r="A7683" s="67">
        <v>7678</v>
      </c>
      <c r="B7683" s="80" t="s">
        <v>180</v>
      </c>
      <c r="C7683" s="80" t="s">
        <v>29</v>
      </c>
      <c r="D7683" s="80" t="s">
        <v>23620</v>
      </c>
      <c r="E7683" s="104" t="s">
        <v>23621</v>
      </c>
      <c r="F7683" s="107">
        <v>32610</v>
      </c>
      <c r="G7683" s="67" t="s">
        <v>67</v>
      </c>
      <c r="H7683" s="80" t="s">
        <v>401</v>
      </c>
      <c r="I7683" s="80" t="s">
        <v>23622</v>
      </c>
      <c r="J7683" s="104" t="s">
        <v>227</v>
      </c>
      <c r="K7683" s="67" t="s">
        <v>131</v>
      </c>
      <c r="L7683" s="67"/>
      <c r="M7683" s="67"/>
      <c r="N7683" s="67"/>
      <c r="O7683" s="81"/>
      <c r="P7683" s="81">
        <v>46120</v>
      </c>
      <c r="Q7683" s="103" t="str">
        <f>IFERROR(VLOOKUP(J7683,Настройка!$C$4:$E$121,2,),"Ошибка")</f>
        <v>R</v>
      </c>
    </row>
    <row r="7684" spans="1:17" ht="14.4" customHeight="1">
      <c r="A7684" s="67">
        <v>7679</v>
      </c>
      <c r="B7684" s="80" t="s">
        <v>180</v>
      </c>
      <c r="C7684" s="80" t="s">
        <v>29</v>
      </c>
      <c r="D7684" s="80" t="s">
        <v>23623</v>
      </c>
      <c r="E7684" s="104" t="s">
        <v>23624</v>
      </c>
      <c r="F7684" s="107">
        <v>35589</v>
      </c>
      <c r="G7684" s="67" t="s">
        <v>67</v>
      </c>
      <c r="H7684" s="80" t="s">
        <v>401</v>
      </c>
      <c r="I7684" s="80" t="s">
        <v>23625</v>
      </c>
      <c r="J7684" s="104" t="s">
        <v>227</v>
      </c>
      <c r="K7684" s="67" t="s">
        <v>131</v>
      </c>
      <c r="L7684" s="67"/>
      <c r="M7684" s="67"/>
      <c r="N7684" s="67"/>
      <c r="O7684" s="81"/>
      <c r="P7684" s="81">
        <v>46120</v>
      </c>
      <c r="Q7684" s="103" t="str">
        <f>IFERROR(VLOOKUP(J7684,Настройка!$C$4:$E$121,2,),"Ошибка")</f>
        <v>R</v>
      </c>
    </row>
    <row r="7685" spans="1:17" ht="14.4" customHeight="1">
      <c r="A7685" s="67">
        <v>7680</v>
      </c>
      <c r="B7685" s="80" t="s">
        <v>180</v>
      </c>
      <c r="C7685" s="80" t="s">
        <v>29</v>
      </c>
      <c r="D7685" s="80" t="s">
        <v>23626</v>
      </c>
      <c r="E7685" s="104" t="s">
        <v>23627</v>
      </c>
      <c r="F7685" s="107">
        <v>37401</v>
      </c>
      <c r="G7685" s="67" t="s">
        <v>67</v>
      </c>
      <c r="H7685" s="80"/>
      <c r="I7685" s="80" t="s">
        <v>23628</v>
      </c>
      <c r="J7685" s="104" t="s">
        <v>227</v>
      </c>
      <c r="K7685" s="67" t="s">
        <v>131</v>
      </c>
      <c r="L7685" s="67"/>
      <c r="M7685" s="67"/>
      <c r="N7685" s="67"/>
      <c r="O7685" s="81"/>
      <c r="P7685" s="81">
        <v>46120</v>
      </c>
      <c r="Q7685" s="103" t="str">
        <f>IFERROR(VLOOKUP(J7685,Настройка!$C$4:$E$121,2,),"Ошибка")</f>
        <v>R</v>
      </c>
    </row>
    <row r="7686" spans="1:17" ht="14.4" customHeight="1">
      <c r="A7686" s="67">
        <v>7681</v>
      </c>
      <c r="B7686" s="80" t="s">
        <v>180</v>
      </c>
      <c r="C7686" s="80" t="s">
        <v>29</v>
      </c>
      <c r="D7686" s="80" t="s">
        <v>23629</v>
      </c>
      <c r="E7686" s="104" t="s">
        <v>23630</v>
      </c>
      <c r="F7686" s="107">
        <v>27779</v>
      </c>
      <c r="G7686" s="67" t="s">
        <v>67</v>
      </c>
      <c r="H7686" s="80"/>
      <c r="I7686" s="80" t="s">
        <v>23631</v>
      </c>
      <c r="J7686" s="104" t="s">
        <v>227</v>
      </c>
      <c r="K7686" s="67" t="s">
        <v>131</v>
      </c>
      <c r="L7686" s="67"/>
      <c r="M7686" s="67"/>
      <c r="N7686" s="67"/>
      <c r="O7686" s="81"/>
      <c r="P7686" s="81">
        <v>46120</v>
      </c>
      <c r="Q7686" s="103" t="str">
        <f>IFERROR(VLOOKUP(J7686,Настройка!$C$4:$E$121,2,),"Ошибка")</f>
        <v>R</v>
      </c>
    </row>
    <row r="7687" spans="1:17" ht="14.4" customHeight="1">
      <c r="A7687" s="67">
        <v>7682</v>
      </c>
      <c r="B7687" s="80" t="s">
        <v>180</v>
      </c>
      <c r="C7687" s="80" t="s">
        <v>29</v>
      </c>
      <c r="D7687" s="80" t="s">
        <v>23632</v>
      </c>
      <c r="E7687" s="104" t="s">
        <v>23633</v>
      </c>
      <c r="F7687" s="107">
        <v>37038</v>
      </c>
      <c r="G7687" s="67" t="s">
        <v>67</v>
      </c>
      <c r="H7687" s="80"/>
      <c r="I7687" s="80" t="s">
        <v>23634</v>
      </c>
      <c r="J7687" s="104" t="s">
        <v>227</v>
      </c>
      <c r="K7687" s="67" t="s">
        <v>131</v>
      </c>
      <c r="L7687" s="67"/>
      <c r="M7687" s="67"/>
      <c r="N7687" s="67"/>
      <c r="O7687" s="81"/>
      <c r="P7687" s="81">
        <v>46120</v>
      </c>
      <c r="Q7687" s="103" t="str">
        <f>IFERROR(VLOOKUP(J7687,Настройка!$C$4:$E$121,2,),"Ошибка")</f>
        <v>R</v>
      </c>
    </row>
    <row r="7688" spans="1:17" ht="14.4" customHeight="1">
      <c r="A7688" s="67">
        <v>7683</v>
      </c>
      <c r="B7688" s="80" t="s">
        <v>180</v>
      </c>
      <c r="C7688" s="80" t="s">
        <v>29</v>
      </c>
      <c r="D7688" s="80" t="s">
        <v>23635</v>
      </c>
      <c r="E7688" s="104" t="s">
        <v>23636</v>
      </c>
      <c r="F7688" s="107">
        <v>38341</v>
      </c>
      <c r="G7688" s="67" t="s">
        <v>67</v>
      </c>
      <c r="H7688" s="80" t="s">
        <v>401</v>
      </c>
      <c r="I7688" s="80" t="s">
        <v>23637</v>
      </c>
      <c r="J7688" s="104" t="s">
        <v>227</v>
      </c>
      <c r="K7688" s="67" t="s">
        <v>131</v>
      </c>
      <c r="L7688" s="67"/>
      <c r="M7688" s="67"/>
      <c r="N7688" s="67"/>
      <c r="O7688" s="81"/>
      <c r="P7688" s="81">
        <v>46120</v>
      </c>
      <c r="Q7688" s="103" t="str">
        <f>IFERROR(VLOOKUP(J7688,Настройка!$C$4:$E$121,2,),"Ошибка")</f>
        <v>R</v>
      </c>
    </row>
    <row r="7689" spans="1:17" ht="14.4" customHeight="1">
      <c r="A7689" s="67">
        <v>7684</v>
      </c>
      <c r="B7689" s="80" t="s">
        <v>180</v>
      </c>
      <c r="C7689" s="80" t="s">
        <v>29</v>
      </c>
      <c r="D7689" s="80" t="s">
        <v>23638</v>
      </c>
      <c r="E7689" s="104" t="s">
        <v>23639</v>
      </c>
      <c r="F7689" s="107">
        <v>36804</v>
      </c>
      <c r="G7689" s="67" t="s">
        <v>67</v>
      </c>
      <c r="H7689" s="80"/>
      <c r="I7689" s="80" t="s">
        <v>23640</v>
      </c>
      <c r="J7689" s="104" t="s">
        <v>227</v>
      </c>
      <c r="K7689" s="67" t="s">
        <v>131</v>
      </c>
      <c r="L7689" s="67"/>
      <c r="M7689" s="67"/>
      <c r="N7689" s="67"/>
      <c r="O7689" s="81"/>
      <c r="P7689" s="81">
        <v>46120</v>
      </c>
      <c r="Q7689" s="103" t="str">
        <f>IFERROR(VLOOKUP(J7689,Настройка!$C$4:$E$121,2,),"Ошибка")</f>
        <v>R</v>
      </c>
    </row>
    <row r="7690" spans="1:17" ht="14.4" customHeight="1">
      <c r="A7690" s="67">
        <v>7685</v>
      </c>
      <c r="B7690" s="80" t="s">
        <v>180</v>
      </c>
      <c r="C7690" s="80" t="s">
        <v>29</v>
      </c>
      <c r="D7690" s="80" t="s">
        <v>23641</v>
      </c>
      <c r="E7690" s="104" t="s">
        <v>23642</v>
      </c>
      <c r="F7690" s="107">
        <v>38527</v>
      </c>
      <c r="G7690" s="67" t="s">
        <v>77</v>
      </c>
      <c r="H7690" s="80" t="s">
        <v>8500</v>
      </c>
      <c r="I7690" s="80" t="s">
        <v>23643</v>
      </c>
      <c r="J7690" s="104" t="s">
        <v>142</v>
      </c>
      <c r="K7690" s="67" t="s">
        <v>109</v>
      </c>
      <c r="L7690" s="67"/>
      <c r="M7690" s="67"/>
      <c r="N7690" s="67"/>
      <c r="O7690" s="81"/>
      <c r="P7690" s="81">
        <v>46121</v>
      </c>
      <c r="Q7690" s="103" t="str">
        <f>IFERROR(VLOOKUP(J7690,Настройка!$C$4:$E$121,2,),"Ошибка")</f>
        <v>ITR</v>
      </c>
    </row>
    <row r="7691" spans="1:17" ht="14.4" customHeight="1">
      <c r="A7691" s="67">
        <v>7686</v>
      </c>
      <c r="B7691" s="80" t="s">
        <v>180</v>
      </c>
      <c r="C7691" s="80" t="s">
        <v>29</v>
      </c>
      <c r="D7691" s="80" t="s">
        <v>23644</v>
      </c>
      <c r="E7691" s="104" t="s">
        <v>23645</v>
      </c>
      <c r="F7691" s="107">
        <v>33234</v>
      </c>
      <c r="G7691" s="67" t="s">
        <v>67</v>
      </c>
      <c r="H7691" s="80"/>
      <c r="I7691" s="80" t="s">
        <v>23646</v>
      </c>
      <c r="J7691" s="104" t="s">
        <v>204</v>
      </c>
      <c r="K7691" s="67" t="s">
        <v>117</v>
      </c>
      <c r="L7691" s="67"/>
      <c r="M7691" s="67"/>
      <c r="N7691" s="67"/>
      <c r="O7691" s="81"/>
      <c r="P7691" s="81">
        <v>46121</v>
      </c>
      <c r="Q7691" s="103" t="str">
        <f>IFERROR(VLOOKUP(J7691,Настройка!$C$4:$E$121,2,),"Ошибка")</f>
        <v>R</v>
      </c>
    </row>
    <row r="7692" spans="1:17" ht="14.4" customHeight="1">
      <c r="A7692" s="67">
        <v>7687</v>
      </c>
      <c r="B7692" s="80" t="s">
        <v>180</v>
      </c>
      <c r="C7692" s="80" t="s">
        <v>29</v>
      </c>
      <c r="D7692" s="80" t="s">
        <v>23647</v>
      </c>
      <c r="E7692" s="104" t="s">
        <v>23648</v>
      </c>
      <c r="F7692" s="107">
        <v>33265</v>
      </c>
      <c r="G7692" s="67" t="s">
        <v>67</v>
      </c>
      <c r="H7692" s="80" t="s">
        <v>401</v>
      </c>
      <c r="I7692" s="80" t="s">
        <v>23649</v>
      </c>
      <c r="J7692" s="104" t="s">
        <v>160</v>
      </c>
      <c r="K7692" s="67" t="s">
        <v>109</v>
      </c>
      <c r="L7692" s="67"/>
      <c r="M7692" s="67"/>
      <c r="N7692" s="67"/>
      <c r="O7692" s="81"/>
      <c r="P7692" s="81">
        <v>46121</v>
      </c>
      <c r="Q7692" s="103" t="str">
        <f>IFERROR(VLOOKUP(J7692,Настройка!$C$4:$E$121,2,),"Ошибка")</f>
        <v>ITR</v>
      </c>
    </row>
    <row r="7693" spans="1:17" ht="14.4" customHeight="1">
      <c r="A7693" s="67">
        <v>7688</v>
      </c>
      <c r="B7693" s="80" t="s">
        <v>180</v>
      </c>
      <c r="C7693" s="80" t="s">
        <v>29</v>
      </c>
      <c r="D7693" s="80" t="s">
        <v>23650</v>
      </c>
      <c r="E7693" s="104" t="s">
        <v>23651</v>
      </c>
      <c r="F7693" s="107">
        <v>36679</v>
      </c>
      <c r="G7693" s="67" t="s">
        <v>77</v>
      </c>
      <c r="H7693" s="80" t="s">
        <v>9879</v>
      </c>
      <c r="I7693" s="80" t="s">
        <v>23652</v>
      </c>
      <c r="J7693" s="104" t="s">
        <v>86</v>
      </c>
      <c r="K7693" s="67" t="s">
        <v>109</v>
      </c>
      <c r="L7693" s="67"/>
      <c r="M7693" s="67"/>
      <c r="N7693" s="67"/>
      <c r="O7693" s="81"/>
      <c r="P7693" s="81">
        <v>46121</v>
      </c>
      <c r="Q7693" s="103" t="str">
        <f>IFERROR(VLOOKUP(J7693,Настройка!$C$4:$E$121,2,),"Ошибка")</f>
        <v>ITR</v>
      </c>
    </row>
    <row r="7694" spans="1:17" ht="14.4" customHeight="1">
      <c r="A7694" s="67">
        <v>7689</v>
      </c>
      <c r="B7694" s="80" t="s">
        <v>180</v>
      </c>
      <c r="C7694" s="80" t="s">
        <v>29</v>
      </c>
      <c r="D7694" s="80" t="s">
        <v>23653</v>
      </c>
      <c r="E7694" s="104" t="s">
        <v>23654</v>
      </c>
      <c r="F7694" s="107">
        <v>30291</v>
      </c>
      <c r="G7694" s="67" t="s">
        <v>93</v>
      </c>
      <c r="H7694" s="80" t="s">
        <v>814</v>
      </c>
      <c r="I7694" s="80" t="s">
        <v>23655</v>
      </c>
      <c r="J7694" s="104" t="s">
        <v>222</v>
      </c>
      <c r="K7694" s="67" t="s">
        <v>121</v>
      </c>
      <c r="L7694" s="67"/>
      <c r="M7694" s="67"/>
      <c r="N7694" s="67"/>
      <c r="O7694" s="81"/>
      <c r="P7694" s="81">
        <v>46122</v>
      </c>
      <c r="Q7694" s="103" t="str">
        <f>IFERROR(VLOOKUP(J7694,Настройка!$C$4:$E$121,2,),"Ошибка")</f>
        <v>R</v>
      </c>
    </row>
    <row r="7695" spans="1:17" ht="14.4" customHeight="1">
      <c r="A7695" s="67">
        <v>7690</v>
      </c>
      <c r="B7695" s="80" t="s">
        <v>180</v>
      </c>
      <c r="C7695" s="80" t="s">
        <v>29</v>
      </c>
      <c r="D7695" s="80" t="s">
        <v>23656</v>
      </c>
      <c r="E7695" s="104" t="s">
        <v>23657</v>
      </c>
      <c r="F7695" s="107">
        <v>27181</v>
      </c>
      <c r="G7695" s="67" t="s">
        <v>93</v>
      </c>
      <c r="H7695" s="80" t="s">
        <v>814</v>
      </c>
      <c r="I7695" s="80" t="s">
        <v>23658</v>
      </c>
      <c r="J7695" s="104" t="s">
        <v>222</v>
      </c>
      <c r="K7695" s="67" t="s">
        <v>121</v>
      </c>
      <c r="L7695" s="67"/>
      <c r="M7695" s="67"/>
      <c r="N7695" s="67"/>
      <c r="O7695" s="81"/>
      <c r="P7695" s="81">
        <v>46122</v>
      </c>
      <c r="Q7695" s="103" t="str">
        <f>IFERROR(VLOOKUP(J7695,Настройка!$C$4:$E$121,2,),"Ошибка")</f>
        <v>R</v>
      </c>
    </row>
    <row r="7696" spans="1:17" ht="14.4" customHeight="1">
      <c r="A7696" s="67">
        <v>7691</v>
      </c>
      <c r="B7696" s="80" t="s">
        <v>180</v>
      </c>
      <c r="C7696" s="80" t="s">
        <v>29</v>
      </c>
      <c r="D7696" s="80" t="s">
        <v>23659</v>
      </c>
      <c r="E7696" s="104" t="s">
        <v>23660</v>
      </c>
      <c r="F7696" s="107">
        <v>34681</v>
      </c>
      <c r="G7696" s="67" t="s">
        <v>77</v>
      </c>
      <c r="H7696" s="80" t="s">
        <v>23661</v>
      </c>
      <c r="I7696" s="80" t="s">
        <v>23662</v>
      </c>
      <c r="J7696" s="104" t="s">
        <v>116</v>
      </c>
      <c r="K7696" s="67" t="s">
        <v>109</v>
      </c>
      <c r="L7696" s="67"/>
      <c r="M7696" s="67"/>
      <c r="N7696" s="67"/>
      <c r="O7696" s="81"/>
      <c r="P7696" s="81">
        <v>46122</v>
      </c>
      <c r="Q7696" s="103" t="str">
        <f>IFERROR(VLOOKUP(J7696,Настройка!$C$4:$E$121,2,),"Ошибка")</f>
        <v>ITR</v>
      </c>
    </row>
    <row r="7697" spans="1:17" ht="14.4" customHeight="1">
      <c r="A7697" s="67">
        <v>7692</v>
      </c>
      <c r="B7697" s="80" t="s">
        <v>180</v>
      </c>
      <c r="C7697" s="80" t="s">
        <v>29</v>
      </c>
      <c r="D7697" s="80" t="s">
        <v>23663</v>
      </c>
      <c r="E7697" s="104" t="s">
        <v>23664</v>
      </c>
      <c r="F7697" s="107">
        <v>23401</v>
      </c>
      <c r="G7697" s="67" t="s">
        <v>77</v>
      </c>
      <c r="H7697" s="80" t="s">
        <v>23665</v>
      </c>
      <c r="I7697" s="80" t="s">
        <v>23666</v>
      </c>
      <c r="J7697" s="104" t="s">
        <v>191</v>
      </c>
      <c r="K7697" s="67" t="s">
        <v>111</v>
      </c>
      <c r="L7697" s="67"/>
      <c r="M7697" s="67"/>
      <c r="N7697" s="67"/>
      <c r="O7697" s="81"/>
      <c r="P7697" s="81">
        <v>46122</v>
      </c>
      <c r="Q7697" s="103" t="str">
        <f>IFERROR(VLOOKUP(J7697,Настройка!$C$4:$E$121,2,),"Ошибка")</f>
        <v>ITR</v>
      </c>
    </row>
    <row r="7698" spans="1:17" ht="14.4" customHeight="1">
      <c r="A7698" s="67">
        <v>7693</v>
      </c>
      <c r="B7698" s="80" t="s">
        <v>180</v>
      </c>
      <c r="C7698" s="80" t="s">
        <v>29</v>
      </c>
      <c r="D7698" s="80" t="s">
        <v>23667</v>
      </c>
      <c r="E7698" s="104" t="s">
        <v>23668</v>
      </c>
      <c r="F7698" s="107">
        <v>32547</v>
      </c>
      <c r="G7698" s="67" t="s">
        <v>77</v>
      </c>
      <c r="H7698" s="80" t="s">
        <v>23669</v>
      </c>
      <c r="I7698" s="80" t="s">
        <v>23670</v>
      </c>
      <c r="J7698" s="104" t="s">
        <v>201</v>
      </c>
      <c r="K7698" s="67" t="s">
        <v>121</v>
      </c>
      <c r="L7698" s="67"/>
      <c r="M7698" s="67"/>
      <c r="N7698" s="67"/>
      <c r="O7698" s="81"/>
      <c r="P7698" s="81">
        <v>46123</v>
      </c>
      <c r="Q7698" s="103" t="str">
        <f>IFERROR(VLOOKUP(J7698,Настройка!$C$4:$E$121,2,),"Ошибка")</f>
        <v>ITR</v>
      </c>
    </row>
    <row r="7699" spans="1:17" ht="14.4" customHeight="1">
      <c r="A7699" s="67">
        <v>7694</v>
      </c>
      <c r="B7699" s="80" t="s">
        <v>180</v>
      </c>
      <c r="C7699" s="80" t="s">
        <v>29</v>
      </c>
      <c r="D7699" s="80" t="s">
        <v>23671</v>
      </c>
      <c r="E7699" s="104" t="s">
        <v>23672</v>
      </c>
      <c r="F7699" s="107">
        <v>33508</v>
      </c>
      <c r="G7699" s="67" t="s">
        <v>67</v>
      </c>
      <c r="H7699" s="80"/>
      <c r="I7699" s="80" t="s">
        <v>23673</v>
      </c>
      <c r="J7699" s="104" t="s">
        <v>227</v>
      </c>
      <c r="K7699" s="67" t="s">
        <v>131</v>
      </c>
      <c r="L7699" s="67"/>
      <c r="M7699" s="67"/>
      <c r="N7699" s="67"/>
      <c r="O7699" s="81"/>
      <c r="P7699" s="81">
        <v>46123</v>
      </c>
      <c r="Q7699" s="103" t="str">
        <f>IFERROR(VLOOKUP(J7699,Настройка!$C$4:$E$121,2,),"Ошибка")</f>
        <v>R</v>
      </c>
    </row>
    <row r="7700" spans="1:17" ht="14.4" customHeight="1">
      <c r="A7700" s="67">
        <v>7695</v>
      </c>
      <c r="B7700" s="80" t="s">
        <v>180</v>
      </c>
      <c r="C7700" s="80" t="s">
        <v>29</v>
      </c>
      <c r="D7700" s="80" t="s">
        <v>23674</v>
      </c>
      <c r="E7700" s="104" t="s">
        <v>23675</v>
      </c>
      <c r="F7700" s="107">
        <v>37783</v>
      </c>
      <c r="G7700" s="67" t="s">
        <v>67</v>
      </c>
      <c r="H7700" s="80" t="s">
        <v>401</v>
      </c>
      <c r="I7700" s="80" t="s">
        <v>23676</v>
      </c>
      <c r="J7700" s="104" t="s">
        <v>227</v>
      </c>
      <c r="K7700" s="67" t="s">
        <v>131</v>
      </c>
      <c r="L7700" s="67"/>
      <c r="M7700" s="67"/>
      <c r="N7700" s="67"/>
      <c r="O7700" s="81"/>
      <c r="P7700" s="81">
        <v>46123</v>
      </c>
      <c r="Q7700" s="103" t="str">
        <f>IFERROR(VLOOKUP(J7700,Настройка!$C$4:$E$121,2,),"Ошибка")</f>
        <v>R</v>
      </c>
    </row>
    <row r="7701" spans="1:17" ht="14.4" customHeight="1">
      <c r="A7701" s="67">
        <v>7696</v>
      </c>
      <c r="B7701" s="80" t="s">
        <v>180</v>
      </c>
      <c r="C7701" s="80" t="s">
        <v>29</v>
      </c>
      <c r="D7701" s="80" t="s">
        <v>23677</v>
      </c>
      <c r="E7701" s="104" t="s">
        <v>23678</v>
      </c>
      <c r="F7701" s="107">
        <v>35073</v>
      </c>
      <c r="G7701" s="67" t="s">
        <v>67</v>
      </c>
      <c r="H7701" s="80"/>
      <c r="I7701" s="80" t="s">
        <v>23679</v>
      </c>
      <c r="J7701" s="104" t="s">
        <v>227</v>
      </c>
      <c r="K7701" s="67" t="s">
        <v>131</v>
      </c>
      <c r="L7701" s="67"/>
      <c r="M7701" s="67"/>
      <c r="N7701" s="67"/>
      <c r="O7701" s="81"/>
      <c r="P7701" s="81">
        <v>46123</v>
      </c>
      <c r="Q7701" s="103" t="str">
        <f>IFERROR(VLOOKUP(J7701,Настройка!$C$4:$E$121,2,),"Ошибка")</f>
        <v>R</v>
      </c>
    </row>
    <row r="7702" spans="1:17" ht="14.4" customHeight="1">
      <c r="A7702" s="67">
        <v>7697</v>
      </c>
      <c r="B7702" s="80" t="s">
        <v>180</v>
      </c>
      <c r="C7702" s="80" t="s">
        <v>29</v>
      </c>
      <c r="D7702" s="80" t="s">
        <v>23680</v>
      </c>
      <c r="E7702" s="104" t="s">
        <v>23681</v>
      </c>
      <c r="F7702" s="107">
        <v>38338</v>
      </c>
      <c r="G7702" s="67" t="s">
        <v>67</v>
      </c>
      <c r="H7702" s="80"/>
      <c r="I7702" s="80" t="s">
        <v>23682</v>
      </c>
      <c r="J7702" s="104" t="s">
        <v>222</v>
      </c>
      <c r="K7702" s="67" t="s">
        <v>121</v>
      </c>
      <c r="L7702" s="67"/>
      <c r="M7702" s="67"/>
      <c r="N7702" s="67"/>
      <c r="O7702" s="81"/>
      <c r="P7702" s="81">
        <v>46123</v>
      </c>
      <c r="Q7702" s="103" t="str">
        <f>IFERROR(VLOOKUP(J7702,Настройка!$C$4:$E$121,2,),"Ошибка")</f>
        <v>R</v>
      </c>
    </row>
    <row r="7703" spans="1:17" ht="14.4" customHeight="1">
      <c r="A7703" s="67">
        <v>7698</v>
      </c>
      <c r="B7703" s="80" t="s">
        <v>180</v>
      </c>
      <c r="C7703" s="80" t="s">
        <v>29</v>
      </c>
      <c r="D7703" s="80" t="s">
        <v>23683</v>
      </c>
      <c r="E7703" s="104" t="s">
        <v>23684</v>
      </c>
      <c r="F7703" s="107">
        <v>35534</v>
      </c>
      <c r="G7703" s="67" t="s">
        <v>67</v>
      </c>
      <c r="H7703" s="80"/>
      <c r="I7703" s="80" t="s">
        <v>23685</v>
      </c>
      <c r="J7703" s="104" t="s">
        <v>222</v>
      </c>
      <c r="K7703" s="67" t="s">
        <v>121</v>
      </c>
      <c r="L7703" s="67"/>
      <c r="M7703" s="67"/>
      <c r="N7703" s="67"/>
      <c r="O7703" s="81"/>
      <c r="P7703" s="81">
        <v>46123</v>
      </c>
      <c r="Q7703" s="103" t="str">
        <f>IFERROR(VLOOKUP(J7703,Настройка!$C$4:$E$121,2,),"Ошибка")</f>
        <v>R</v>
      </c>
    </row>
    <row r="7704" spans="1:17" ht="14.4" customHeight="1">
      <c r="A7704" s="67">
        <v>7699</v>
      </c>
      <c r="B7704" s="80" t="s">
        <v>180</v>
      </c>
      <c r="C7704" s="80" t="s">
        <v>29</v>
      </c>
      <c r="D7704" s="80" t="s">
        <v>23686</v>
      </c>
      <c r="E7704" s="104" t="s">
        <v>23687</v>
      </c>
      <c r="F7704" s="107">
        <v>29342</v>
      </c>
      <c r="G7704" s="67" t="s">
        <v>67</v>
      </c>
      <c r="H7704" s="80" t="s">
        <v>401</v>
      </c>
      <c r="I7704" s="80" t="s">
        <v>23688</v>
      </c>
      <c r="J7704" s="104" t="s">
        <v>222</v>
      </c>
      <c r="K7704" s="67" t="s">
        <v>121</v>
      </c>
      <c r="L7704" s="67"/>
      <c r="M7704" s="67"/>
      <c r="N7704" s="67"/>
      <c r="O7704" s="81"/>
      <c r="P7704" s="81">
        <v>46123</v>
      </c>
      <c r="Q7704" s="103" t="str">
        <f>IFERROR(VLOOKUP(J7704,Настройка!$C$4:$E$121,2,),"Ошибка")</f>
        <v>R</v>
      </c>
    </row>
    <row r="7705" spans="1:17" ht="14.4" customHeight="1">
      <c r="A7705" s="67">
        <v>7700</v>
      </c>
      <c r="B7705" s="80" t="s">
        <v>180</v>
      </c>
      <c r="C7705" s="80" t="s">
        <v>29</v>
      </c>
      <c r="D7705" s="80" t="s">
        <v>23689</v>
      </c>
      <c r="E7705" s="104" t="s">
        <v>23690</v>
      </c>
      <c r="F7705" s="107">
        <v>33960</v>
      </c>
      <c r="G7705" s="67" t="s">
        <v>67</v>
      </c>
      <c r="H7705" s="80"/>
      <c r="I7705" s="80" t="s">
        <v>23691</v>
      </c>
      <c r="J7705" s="104" t="s">
        <v>222</v>
      </c>
      <c r="K7705" s="67" t="s">
        <v>121</v>
      </c>
      <c r="L7705" s="67"/>
      <c r="M7705" s="67"/>
      <c r="N7705" s="67"/>
      <c r="O7705" s="81"/>
      <c r="P7705" s="81">
        <v>46123</v>
      </c>
      <c r="Q7705" s="103" t="str">
        <f>IFERROR(VLOOKUP(J7705,Настройка!$C$4:$E$121,2,),"Ошибка")</f>
        <v>R</v>
      </c>
    </row>
    <row r="7706" spans="1:17" ht="14.4" customHeight="1">
      <c r="A7706" s="67">
        <v>7701</v>
      </c>
      <c r="B7706" s="80" t="s">
        <v>180</v>
      </c>
      <c r="C7706" s="80" t="s">
        <v>29</v>
      </c>
      <c r="D7706" s="80" t="s">
        <v>23692</v>
      </c>
      <c r="E7706" s="104" t="s">
        <v>23693</v>
      </c>
      <c r="F7706" s="107">
        <v>38252</v>
      </c>
      <c r="G7706" s="67" t="s">
        <v>67</v>
      </c>
      <c r="H7706" s="80"/>
      <c r="I7706" s="80" t="s">
        <v>23694</v>
      </c>
      <c r="J7706" s="104" t="s">
        <v>222</v>
      </c>
      <c r="K7706" s="67" t="s">
        <v>121</v>
      </c>
      <c r="L7706" s="67"/>
      <c r="M7706" s="67"/>
      <c r="N7706" s="67"/>
      <c r="O7706" s="81"/>
      <c r="P7706" s="81">
        <v>46123</v>
      </c>
      <c r="Q7706" s="103" t="str">
        <f>IFERROR(VLOOKUP(J7706,Настройка!$C$4:$E$121,2,),"Ошибка")</f>
        <v>R</v>
      </c>
    </row>
    <row r="7707" spans="1:17" ht="14.4" customHeight="1">
      <c r="A7707" s="67">
        <v>7702</v>
      </c>
      <c r="B7707" s="80" t="s">
        <v>180</v>
      </c>
      <c r="C7707" s="80" t="s">
        <v>29</v>
      </c>
      <c r="D7707" s="80" t="s">
        <v>23695</v>
      </c>
      <c r="E7707" s="104" t="s">
        <v>23696</v>
      </c>
      <c r="F7707" s="107">
        <v>36154</v>
      </c>
      <c r="G7707" s="67" t="s">
        <v>67</v>
      </c>
      <c r="H7707" s="80" t="s">
        <v>401</v>
      </c>
      <c r="I7707" s="80" t="s">
        <v>23697</v>
      </c>
      <c r="J7707" s="104" t="s">
        <v>222</v>
      </c>
      <c r="K7707" s="67" t="s">
        <v>121</v>
      </c>
      <c r="L7707" s="67"/>
      <c r="M7707" s="67"/>
      <c r="N7707" s="67"/>
      <c r="O7707" s="81"/>
      <c r="P7707" s="81">
        <v>46123</v>
      </c>
      <c r="Q7707" s="103" t="str">
        <f>IFERROR(VLOOKUP(J7707,Настройка!$C$4:$E$121,2,),"Ошибка")</f>
        <v>R</v>
      </c>
    </row>
    <row r="7708" spans="1:17" ht="14.4" customHeight="1">
      <c r="A7708" s="67">
        <v>7703</v>
      </c>
      <c r="B7708" s="80" t="s">
        <v>180</v>
      </c>
      <c r="C7708" s="80" t="s">
        <v>29</v>
      </c>
      <c r="D7708" s="80" t="s">
        <v>23698</v>
      </c>
      <c r="E7708" s="104" t="s">
        <v>23699</v>
      </c>
      <c r="F7708" s="107">
        <v>32915</v>
      </c>
      <c r="G7708" s="67" t="s">
        <v>67</v>
      </c>
      <c r="H7708" s="80" t="s">
        <v>401</v>
      </c>
      <c r="I7708" s="80" t="s">
        <v>23700</v>
      </c>
      <c r="J7708" s="104" t="s">
        <v>225</v>
      </c>
      <c r="K7708" s="67" t="s">
        <v>121</v>
      </c>
      <c r="L7708" s="67"/>
      <c r="M7708" s="67"/>
      <c r="N7708" s="67"/>
      <c r="O7708" s="81"/>
      <c r="P7708" s="81">
        <v>46123</v>
      </c>
      <c r="Q7708" s="103" t="str">
        <f>IFERROR(VLOOKUP(J7708,Настройка!$C$4:$E$121,2,),"Ошибка")</f>
        <v>R</v>
      </c>
    </row>
    <row r="7709" spans="1:17" ht="14.4" customHeight="1">
      <c r="A7709" s="67">
        <v>7704</v>
      </c>
      <c r="B7709" s="80" t="s">
        <v>180</v>
      </c>
      <c r="C7709" s="80" t="s">
        <v>29</v>
      </c>
      <c r="D7709" s="80" t="s">
        <v>23701</v>
      </c>
      <c r="E7709" s="104" t="s">
        <v>23702</v>
      </c>
      <c r="F7709" s="107">
        <v>32010</v>
      </c>
      <c r="G7709" s="67" t="s">
        <v>67</v>
      </c>
      <c r="H7709" s="80" t="s">
        <v>401</v>
      </c>
      <c r="I7709" s="80" t="s">
        <v>23703</v>
      </c>
      <c r="J7709" s="104" t="s">
        <v>225</v>
      </c>
      <c r="K7709" s="67" t="s">
        <v>121</v>
      </c>
      <c r="L7709" s="67"/>
      <c r="M7709" s="67"/>
      <c r="N7709" s="67"/>
      <c r="O7709" s="81"/>
      <c r="P7709" s="81">
        <v>46123</v>
      </c>
      <c r="Q7709" s="103" t="str">
        <f>IFERROR(VLOOKUP(J7709,Настройка!$C$4:$E$121,2,),"Ошибка")</f>
        <v>R</v>
      </c>
    </row>
    <row r="7710" spans="1:17" ht="14.4" customHeight="1">
      <c r="A7710" s="67">
        <v>7705</v>
      </c>
      <c r="B7710" s="80" t="s">
        <v>180</v>
      </c>
      <c r="C7710" s="80" t="s">
        <v>29</v>
      </c>
      <c r="D7710" s="80" t="s">
        <v>23704</v>
      </c>
      <c r="E7710" s="104" t="s">
        <v>23705</v>
      </c>
      <c r="F7710" s="107">
        <v>24588</v>
      </c>
      <c r="G7710" s="67" t="s">
        <v>77</v>
      </c>
      <c r="H7710" s="80" t="s">
        <v>6109</v>
      </c>
      <c r="I7710" s="80" t="s">
        <v>23706</v>
      </c>
      <c r="J7710" s="104" t="s">
        <v>202</v>
      </c>
      <c r="K7710" s="67" t="s">
        <v>129</v>
      </c>
      <c r="L7710" s="67"/>
      <c r="M7710" s="67"/>
      <c r="N7710" s="67"/>
      <c r="O7710" s="81"/>
      <c r="P7710" s="81">
        <v>46124</v>
      </c>
      <c r="Q7710" s="103" t="str">
        <f>IFERROR(VLOOKUP(J7710,Настройка!$C$4:$E$121,2,),"Ошибка")</f>
        <v>ITR</v>
      </c>
    </row>
    <row r="7711" spans="1:17" ht="14.4" customHeight="1">
      <c r="A7711" s="67">
        <v>7706</v>
      </c>
      <c r="B7711" s="80" t="s">
        <v>180</v>
      </c>
      <c r="C7711" s="80" t="s">
        <v>29</v>
      </c>
      <c r="D7711" s="80" t="s">
        <v>23707</v>
      </c>
      <c r="E7711" s="104" t="s">
        <v>23708</v>
      </c>
      <c r="F7711" s="107">
        <v>36370</v>
      </c>
      <c r="G7711" s="67" t="s">
        <v>67</v>
      </c>
      <c r="H7711" s="80" t="s">
        <v>401</v>
      </c>
      <c r="I7711" s="80" t="s">
        <v>23709</v>
      </c>
      <c r="J7711" s="104" t="s">
        <v>202</v>
      </c>
      <c r="K7711" s="67" t="s">
        <v>121</v>
      </c>
      <c r="L7711" s="67"/>
      <c r="M7711" s="67"/>
      <c r="N7711" s="67"/>
      <c r="O7711" s="81"/>
      <c r="P7711" s="81">
        <v>46124</v>
      </c>
      <c r="Q7711" s="103" t="str">
        <f>IFERROR(VLOOKUP(J7711,Настройка!$C$4:$E$121,2,),"Ошибка")</f>
        <v>ITR</v>
      </c>
    </row>
    <row r="7712" spans="1:17" ht="14.4" customHeight="1">
      <c r="A7712" s="67">
        <v>7707</v>
      </c>
      <c r="B7712" s="80" t="s">
        <v>180</v>
      </c>
      <c r="C7712" s="80" t="s">
        <v>29</v>
      </c>
      <c r="D7712" s="80" t="s">
        <v>23710</v>
      </c>
      <c r="E7712" s="104" t="s">
        <v>23711</v>
      </c>
      <c r="F7712" s="107">
        <v>38543</v>
      </c>
      <c r="G7712" s="67" t="s">
        <v>67</v>
      </c>
      <c r="H7712" s="80"/>
      <c r="I7712" s="80" t="s">
        <v>23712</v>
      </c>
      <c r="J7712" s="104" t="s">
        <v>227</v>
      </c>
      <c r="K7712" s="67" t="s">
        <v>131</v>
      </c>
      <c r="L7712" s="67"/>
      <c r="M7712" s="67"/>
      <c r="N7712" s="67"/>
      <c r="O7712" s="81"/>
      <c r="P7712" s="81">
        <v>46125</v>
      </c>
      <c r="Q7712" s="103" t="str">
        <f>IFERROR(VLOOKUP(J7712,Настройка!$C$4:$E$121,2,),"Ошибка")</f>
        <v>R</v>
      </c>
    </row>
    <row r="7713" spans="1:17" ht="14.4" customHeight="1">
      <c r="A7713" s="67">
        <v>7708</v>
      </c>
      <c r="B7713" s="80" t="s">
        <v>180</v>
      </c>
      <c r="C7713" s="80" t="s">
        <v>29</v>
      </c>
      <c r="D7713" s="80" t="s">
        <v>23713</v>
      </c>
      <c r="E7713" s="104" t="s">
        <v>23714</v>
      </c>
      <c r="F7713" s="107">
        <v>30021</v>
      </c>
      <c r="G7713" s="67" t="s">
        <v>93</v>
      </c>
      <c r="H7713" s="80" t="s">
        <v>886</v>
      </c>
      <c r="I7713" s="80" t="s">
        <v>23715</v>
      </c>
      <c r="J7713" s="104" t="s">
        <v>208</v>
      </c>
      <c r="K7713" s="67" t="s">
        <v>117</v>
      </c>
      <c r="L7713" s="67"/>
      <c r="M7713" s="67"/>
      <c r="N7713" s="67"/>
      <c r="O7713" s="81"/>
      <c r="P7713" s="81">
        <v>46125</v>
      </c>
      <c r="Q7713" s="103" t="str">
        <f>IFERROR(VLOOKUP(J7713,Настройка!$C$4:$E$121,2,),"Ошибка")</f>
        <v>R</v>
      </c>
    </row>
    <row r="7714" spans="1:17" ht="14.4" customHeight="1">
      <c r="A7714" s="67">
        <v>7709</v>
      </c>
      <c r="B7714" s="80" t="s">
        <v>180</v>
      </c>
      <c r="C7714" s="80" t="s">
        <v>29</v>
      </c>
      <c r="D7714" s="80" t="s">
        <v>23716</v>
      </c>
      <c r="E7714" s="104" t="s">
        <v>23717</v>
      </c>
      <c r="F7714" s="107">
        <v>35148</v>
      </c>
      <c r="G7714" s="67" t="s">
        <v>77</v>
      </c>
      <c r="H7714" s="80" t="s">
        <v>22764</v>
      </c>
      <c r="I7714" s="80" t="s">
        <v>23718</v>
      </c>
      <c r="J7714" s="104" t="s">
        <v>181</v>
      </c>
      <c r="K7714" s="67" t="s">
        <v>109</v>
      </c>
      <c r="L7714" s="67"/>
      <c r="M7714" s="67"/>
      <c r="N7714" s="67"/>
      <c r="O7714" s="81"/>
      <c r="P7714" s="81">
        <v>46126</v>
      </c>
      <c r="Q7714" s="103" t="str">
        <f>IFERROR(VLOOKUP(J7714,Настройка!$C$4:$E$121,2,),"Ошибка")</f>
        <v>ITR</v>
      </c>
    </row>
    <row r="7715" spans="1:17" ht="14.4" customHeight="1">
      <c r="A7715" s="67">
        <v>7710</v>
      </c>
      <c r="B7715" s="80" t="s">
        <v>180</v>
      </c>
      <c r="C7715" s="80" t="s">
        <v>29</v>
      </c>
      <c r="D7715" s="80" t="s">
        <v>23719</v>
      </c>
      <c r="E7715" s="104" t="s">
        <v>23720</v>
      </c>
      <c r="F7715" s="107">
        <v>26541</v>
      </c>
      <c r="G7715" s="67" t="s">
        <v>77</v>
      </c>
      <c r="H7715" s="80" t="s">
        <v>23721</v>
      </c>
      <c r="I7715" s="80" t="s">
        <v>23722</v>
      </c>
      <c r="J7715" s="104" t="s">
        <v>100</v>
      </c>
      <c r="K7715" s="67" t="s">
        <v>109</v>
      </c>
      <c r="L7715" s="67"/>
      <c r="M7715" s="67"/>
      <c r="N7715" s="67"/>
      <c r="O7715" s="81"/>
      <c r="P7715" s="81">
        <v>46126</v>
      </c>
      <c r="Q7715" s="103" t="str">
        <f>IFERROR(VLOOKUP(J7715,Настройка!$C$4:$E$121,2,),"Ошибка")</f>
        <v>ITR</v>
      </c>
    </row>
    <row r="7716" spans="1:17" ht="14.4" customHeight="1">
      <c r="A7716" s="67">
        <v>7711</v>
      </c>
      <c r="B7716" s="80" t="s">
        <v>180</v>
      </c>
      <c r="C7716" s="80" t="s">
        <v>29</v>
      </c>
      <c r="D7716" s="80" t="s">
        <v>23723</v>
      </c>
      <c r="E7716" s="104" t="s">
        <v>23724</v>
      </c>
      <c r="F7716" s="107">
        <v>37996</v>
      </c>
      <c r="G7716" s="67" t="s">
        <v>65</v>
      </c>
      <c r="H7716" s="80" t="s">
        <v>23725</v>
      </c>
      <c r="I7716" s="80" t="s">
        <v>23726</v>
      </c>
      <c r="J7716" s="104" t="s">
        <v>222</v>
      </c>
      <c r="K7716" s="67" t="s">
        <v>121</v>
      </c>
      <c r="L7716" s="67" t="s">
        <v>152</v>
      </c>
      <c r="M7716" s="67" t="s">
        <v>164</v>
      </c>
      <c r="N7716" s="67" t="s">
        <v>180</v>
      </c>
      <c r="O7716" s="81">
        <v>46197</v>
      </c>
      <c r="P7716" s="81">
        <v>46126</v>
      </c>
      <c r="Q7716" s="103" t="str">
        <f>IFERROR(VLOOKUP(J7716,Настройка!$C$4:$E$121,2,),"Ошибка")</f>
        <v>R</v>
      </c>
    </row>
    <row r="7717" spans="1:17" ht="14.4" customHeight="1">
      <c r="A7717" s="67">
        <v>7712</v>
      </c>
      <c r="B7717" s="80" t="s">
        <v>180</v>
      </c>
      <c r="C7717" s="80" t="s">
        <v>29</v>
      </c>
      <c r="D7717" s="80" t="s">
        <v>23723</v>
      </c>
      <c r="E7717" s="104" t="s">
        <v>23727</v>
      </c>
      <c r="F7717" s="107">
        <v>36986</v>
      </c>
      <c r="G7717" s="67" t="s">
        <v>65</v>
      </c>
      <c r="H7717" s="80" t="s">
        <v>405</v>
      </c>
      <c r="I7717" s="80" t="s">
        <v>23728</v>
      </c>
      <c r="J7717" s="104" t="s">
        <v>222</v>
      </c>
      <c r="K7717" s="67" t="s">
        <v>121</v>
      </c>
      <c r="L7717" s="67" t="s">
        <v>152</v>
      </c>
      <c r="M7717" s="67" t="s">
        <v>164</v>
      </c>
      <c r="N7717" s="67" t="s">
        <v>180</v>
      </c>
      <c r="O7717" s="81">
        <v>46197</v>
      </c>
      <c r="P7717" s="81">
        <v>46126</v>
      </c>
      <c r="Q7717" s="103" t="str">
        <f>IFERROR(VLOOKUP(J7717,Настройка!$C$4:$E$121,2,),"Ошибка")</f>
        <v>R</v>
      </c>
    </row>
    <row r="7718" spans="1:17" ht="14.4" customHeight="1">
      <c r="A7718" s="67">
        <v>7713</v>
      </c>
      <c r="B7718" s="80" t="s">
        <v>180</v>
      </c>
      <c r="C7718" s="80" t="s">
        <v>29</v>
      </c>
      <c r="D7718" s="80" t="s">
        <v>23729</v>
      </c>
      <c r="E7718" s="104" t="s">
        <v>23730</v>
      </c>
      <c r="F7718" s="107">
        <v>31230</v>
      </c>
      <c r="G7718" s="67" t="s">
        <v>67</v>
      </c>
      <c r="H7718" s="80" t="s">
        <v>401</v>
      </c>
      <c r="I7718" s="80" t="s">
        <v>23731</v>
      </c>
      <c r="J7718" s="104" t="s">
        <v>222</v>
      </c>
      <c r="K7718" s="67" t="s">
        <v>121</v>
      </c>
      <c r="L7718" s="67"/>
      <c r="M7718" s="67"/>
      <c r="N7718" s="67"/>
      <c r="O7718" s="81"/>
      <c r="P7718" s="81">
        <v>46126</v>
      </c>
      <c r="Q7718" s="103" t="str">
        <f>IFERROR(VLOOKUP(J7718,Настройка!$C$4:$E$121,2,),"Ошибка")</f>
        <v>R</v>
      </c>
    </row>
    <row r="7719" spans="1:17" ht="14.4" customHeight="1">
      <c r="A7719" s="67">
        <v>7714</v>
      </c>
      <c r="B7719" s="80" t="s">
        <v>180</v>
      </c>
      <c r="C7719" s="80" t="s">
        <v>29</v>
      </c>
      <c r="D7719" s="80" t="s">
        <v>23732</v>
      </c>
      <c r="E7719" s="104" t="s">
        <v>23733</v>
      </c>
      <c r="F7719" s="107">
        <v>33217</v>
      </c>
      <c r="G7719" s="67" t="s">
        <v>65</v>
      </c>
      <c r="H7719" s="80" t="s">
        <v>24</v>
      </c>
      <c r="I7719" s="80" t="s">
        <v>23734</v>
      </c>
      <c r="J7719" s="104" t="s">
        <v>202</v>
      </c>
      <c r="K7719" s="67" t="s">
        <v>129</v>
      </c>
      <c r="L7719" s="67" t="s">
        <v>152</v>
      </c>
      <c r="M7719" s="67" t="s">
        <v>166</v>
      </c>
      <c r="N7719" s="67" t="s">
        <v>180</v>
      </c>
      <c r="O7719" s="81">
        <v>46385</v>
      </c>
      <c r="P7719" s="81">
        <v>46127</v>
      </c>
      <c r="Q7719" s="103" t="str">
        <f>IFERROR(VLOOKUP(J7719,Настройка!$C$4:$E$121,2,),"Ошибка")</f>
        <v>ITR</v>
      </c>
    </row>
    <row r="7720" spans="1:17" ht="14.4" customHeight="1">
      <c r="A7720" s="67">
        <v>7715</v>
      </c>
      <c r="B7720" s="80" t="s">
        <v>180</v>
      </c>
      <c r="C7720" s="80" t="s">
        <v>29</v>
      </c>
      <c r="D7720" s="80" t="s">
        <v>23735</v>
      </c>
      <c r="E7720" s="104" t="s">
        <v>23736</v>
      </c>
      <c r="F7720" s="107">
        <v>29889</v>
      </c>
      <c r="G7720" s="67" t="s">
        <v>77</v>
      </c>
      <c r="H7720" s="80" t="s">
        <v>23737</v>
      </c>
      <c r="I7720" s="80" t="s">
        <v>23738</v>
      </c>
      <c r="J7720" s="104" t="s">
        <v>201</v>
      </c>
      <c r="K7720" s="67" t="s">
        <v>121</v>
      </c>
      <c r="L7720" s="67"/>
      <c r="M7720" s="67"/>
      <c r="N7720" s="67"/>
      <c r="O7720" s="81"/>
      <c r="P7720" s="81">
        <v>46127</v>
      </c>
      <c r="Q7720" s="103" t="str">
        <f>IFERROR(VLOOKUP(J7720,Настройка!$C$4:$E$121,2,),"Ошибка")</f>
        <v>ITR</v>
      </c>
    </row>
    <row r="7721" spans="1:17" ht="14.4" customHeight="1">
      <c r="A7721" s="67">
        <v>7716</v>
      </c>
      <c r="B7721" s="80" t="s">
        <v>180</v>
      </c>
      <c r="C7721" s="80" t="s">
        <v>29</v>
      </c>
      <c r="D7721" s="80" t="s">
        <v>23739</v>
      </c>
      <c r="E7721" s="104" t="s">
        <v>23740</v>
      </c>
      <c r="F7721" s="107">
        <v>33039</v>
      </c>
      <c r="G7721" s="67" t="s">
        <v>93</v>
      </c>
      <c r="H7721" s="80" t="s">
        <v>814</v>
      </c>
      <c r="I7721" s="80" t="s">
        <v>23741</v>
      </c>
      <c r="J7721" s="104" t="s">
        <v>96</v>
      </c>
      <c r="K7721" s="67" t="s">
        <v>109</v>
      </c>
      <c r="L7721" s="67"/>
      <c r="M7721" s="67"/>
      <c r="N7721" s="67"/>
      <c r="O7721" s="81"/>
      <c r="P7721" s="81">
        <v>46127</v>
      </c>
      <c r="Q7721" s="103" t="str">
        <f>IFERROR(VLOOKUP(J7721,Настройка!$C$4:$E$121,2,),"Ошибка")</f>
        <v>ITR</v>
      </c>
    </row>
    <row r="7722" spans="1:17" ht="14.4" customHeight="1">
      <c r="A7722" s="67">
        <v>7717</v>
      </c>
      <c r="B7722" s="80" t="s">
        <v>180</v>
      </c>
      <c r="C7722" s="80" t="s">
        <v>29</v>
      </c>
      <c r="D7722" s="80" t="s">
        <v>23742</v>
      </c>
      <c r="E7722" s="104" t="s">
        <v>23743</v>
      </c>
      <c r="F7722" s="107">
        <v>37862</v>
      </c>
      <c r="G7722" s="67" t="s">
        <v>67</v>
      </c>
      <c r="H7722" s="80"/>
      <c r="I7722" s="80" t="s">
        <v>23744</v>
      </c>
      <c r="J7722" s="104" t="s">
        <v>227</v>
      </c>
      <c r="K7722" s="67" t="s">
        <v>131</v>
      </c>
      <c r="L7722" s="67"/>
      <c r="M7722" s="67"/>
      <c r="N7722" s="67"/>
      <c r="O7722" s="81"/>
      <c r="P7722" s="81">
        <v>46127</v>
      </c>
      <c r="Q7722" s="103" t="str">
        <f>IFERROR(VLOOKUP(J7722,Настройка!$C$4:$E$121,2,),"Ошибка")</f>
        <v>R</v>
      </c>
    </row>
    <row r="7723" spans="1:17" ht="14.4" customHeight="1">
      <c r="A7723" s="67">
        <v>7718</v>
      </c>
      <c r="B7723" s="80" t="s">
        <v>180</v>
      </c>
      <c r="C7723" s="80" t="s">
        <v>29</v>
      </c>
      <c r="D7723" s="80" t="s">
        <v>23745</v>
      </c>
      <c r="E7723" s="104" t="s">
        <v>23746</v>
      </c>
      <c r="F7723" s="107">
        <v>34077</v>
      </c>
      <c r="G7723" s="67" t="s">
        <v>77</v>
      </c>
      <c r="H7723" s="80" t="s">
        <v>7177</v>
      </c>
      <c r="I7723" s="80" t="s">
        <v>23747</v>
      </c>
      <c r="J7723" s="104" t="s">
        <v>160</v>
      </c>
      <c r="K7723" s="67" t="s">
        <v>109</v>
      </c>
      <c r="L7723" s="67"/>
      <c r="M7723" s="67"/>
      <c r="N7723" s="67"/>
      <c r="O7723" s="81"/>
      <c r="P7723" s="81">
        <v>46127</v>
      </c>
      <c r="Q7723" s="103" t="str">
        <f>IFERROR(VLOOKUP(J7723,Настройка!$C$4:$E$121,2,),"Ошибка")</f>
        <v>ITR</v>
      </c>
    </row>
    <row r="7724" spans="1:17" ht="14.4" customHeight="1">
      <c r="A7724" s="67">
        <v>7719</v>
      </c>
      <c r="B7724" s="80" t="s">
        <v>180</v>
      </c>
      <c r="C7724" s="80" t="s">
        <v>29</v>
      </c>
      <c r="D7724" s="80" t="s">
        <v>23748</v>
      </c>
      <c r="E7724" s="104" t="s">
        <v>23749</v>
      </c>
      <c r="F7724" s="107">
        <v>36114</v>
      </c>
      <c r="G7724" s="67" t="s">
        <v>67</v>
      </c>
      <c r="H7724" s="80"/>
      <c r="I7724" s="80" t="s">
        <v>23750</v>
      </c>
      <c r="J7724" s="104" t="s">
        <v>227</v>
      </c>
      <c r="K7724" s="67" t="s">
        <v>131</v>
      </c>
      <c r="L7724" s="67"/>
      <c r="M7724" s="67"/>
      <c r="N7724" s="67"/>
      <c r="O7724" s="81"/>
      <c r="P7724" s="81">
        <v>46128</v>
      </c>
      <c r="Q7724" s="103" t="str">
        <f>IFERROR(VLOOKUP(J7724,Настройка!$C$4:$E$121,2,),"Ошибка")</f>
        <v>R</v>
      </c>
    </row>
    <row r="7725" spans="1:17" ht="14.4" customHeight="1">
      <c r="A7725" s="67">
        <v>7720</v>
      </c>
      <c r="B7725" s="80" t="s">
        <v>180</v>
      </c>
      <c r="C7725" s="80" t="s">
        <v>29</v>
      </c>
      <c r="D7725" s="80" t="s">
        <v>23751</v>
      </c>
      <c r="E7725" s="104" t="s">
        <v>23752</v>
      </c>
      <c r="F7725" s="107">
        <v>31659</v>
      </c>
      <c r="G7725" s="67" t="s">
        <v>77</v>
      </c>
      <c r="H7725" s="80" t="s">
        <v>4573</v>
      </c>
      <c r="I7725" s="80" t="s">
        <v>23753</v>
      </c>
      <c r="J7725" s="104" t="s">
        <v>201</v>
      </c>
      <c r="K7725" s="67" t="s">
        <v>129</v>
      </c>
      <c r="L7725" s="67"/>
      <c r="M7725" s="67"/>
      <c r="N7725" s="67"/>
      <c r="O7725" s="81"/>
      <c r="P7725" s="81">
        <v>46128</v>
      </c>
      <c r="Q7725" s="103" t="str">
        <f>IFERROR(VLOOKUP(J7725,Настройка!$C$4:$E$121,2,),"Ошибка")</f>
        <v>ITR</v>
      </c>
    </row>
    <row r="7726" spans="1:17" ht="14.4" customHeight="1">
      <c r="A7726" s="67">
        <v>7721</v>
      </c>
      <c r="B7726" s="80" t="s">
        <v>180</v>
      </c>
      <c r="C7726" s="80" t="s">
        <v>29</v>
      </c>
      <c r="D7726" s="80" t="s">
        <v>23754</v>
      </c>
      <c r="E7726" s="104" t="s">
        <v>23755</v>
      </c>
      <c r="F7726" s="107">
        <v>38178</v>
      </c>
      <c r="G7726" s="67" t="s">
        <v>69</v>
      </c>
      <c r="H7726" s="80" t="s">
        <v>302</v>
      </c>
      <c r="I7726" s="80" t="s">
        <v>23756</v>
      </c>
      <c r="J7726" s="104" t="s">
        <v>78</v>
      </c>
      <c r="K7726" s="67" t="s">
        <v>109</v>
      </c>
      <c r="L7726" s="67"/>
      <c r="M7726" s="67"/>
      <c r="N7726" s="67"/>
      <c r="O7726" s="81"/>
      <c r="P7726" s="81">
        <v>46128</v>
      </c>
      <c r="Q7726" s="103" t="str">
        <f>IFERROR(VLOOKUP(J7726,Настройка!$C$4:$E$121,2,),"Ошибка")</f>
        <v>ITR</v>
      </c>
    </row>
    <row r="7727" spans="1:17" ht="14.4" customHeight="1">
      <c r="A7727" s="67">
        <v>7722</v>
      </c>
      <c r="B7727" s="80" t="s">
        <v>180</v>
      </c>
      <c r="C7727" s="80" t="s">
        <v>29</v>
      </c>
      <c r="D7727" s="80" t="s">
        <v>23757</v>
      </c>
      <c r="E7727" s="104" t="s">
        <v>23758</v>
      </c>
      <c r="F7727" s="107">
        <v>32596</v>
      </c>
      <c r="G7727" s="67" t="s">
        <v>67</v>
      </c>
      <c r="H7727" s="80"/>
      <c r="I7727" s="80" t="s">
        <v>23759</v>
      </c>
      <c r="J7727" s="104" t="s">
        <v>227</v>
      </c>
      <c r="K7727" s="67" t="s">
        <v>131</v>
      </c>
      <c r="L7727" s="67"/>
      <c r="M7727" s="67"/>
      <c r="N7727" s="67"/>
      <c r="O7727" s="81"/>
      <c r="P7727" s="81">
        <v>46128</v>
      </c>
      <c r="Q7727" s="103" t="str">
        <f>IFERROR(VLOOKUP(J7727,Настройка!$C$4:$E$121,2,),"Ошибка")</f>
        <v>R</v>
      </c>
    </row>
    <row r="7728" spans="1:17" ht="14.4" customHeight="1">
      <c r="A7728" s="67">
        <v>7723</v>
      </c>
      <c r="B7728" s="80" t="s">
        <v>180</v>
      </c>
      <c r="C7728" s="80" t="s">
        <v>29</v>
      </c>
      <c r="D7728" s="80" t="s">
        <v>23723</v>
      </c>
      <c r="E7728" s="104" t="s">
        <v>23760</v>
      </c>
      <c r="F7728" s="107">
        <v>33703</v>
      </c>
      <c r="G7728" s="67" t="s">
        <v>83</v>
      </c>
      <c r="H7728" s="80"/>
      <c r="I7728" s="80" t="s">
        <v>23761</v>
      </c>
      <c r="J7728" s="104" t="s">
        <v>202</v>
      </c>
      <c r="K7728" s="67" t="s">
        <v>117</v>
      </c>
      <c r="L7728" s="67" t="s">
        <v>152</v>
      </c>
      <c r="M7728" s="67" t="s">
        <v>164</v>
      </c>
      <c r="N7728" s="67" t="s">
        <v>180</v>
      </c>
      <c r="O7728" s="81">
        <v>46202</v>
      </c>
      <c r="P7728" s="81">
        <v>46128</v>
      </c>
      <c r="Q7728" s="103" t="str">
        <f>IFERROR(VLOOKUP(J7728,Настройка!$C$4:$E$121,2,),"Ошибка")</f>
        <v>ITR</v>
      </c>
    </row>
    <row r="7729" spans="1:17" ht="14.4" customHeight="1">
      <c r="A7729" s="67">
        <v>7724</v>
      </c>
      <c r="B7729" s="80" t="s">
        <v>180</v>
      </c>
      <c r="C7729" s="80" t="s">
        <v>29</v>
      </c>
      <c r="D7729" s="80" t="s">
        <v>23762</v>
      </c>
      <c r="E7729" s="104" t="s">
        <v>23763</v>
      </c>
      <c r="F7729" s="107">
        <v>36156</v>
      </c>
      <c r="G7729" s="67" t="s">
        <v>65</v>
      </c>
      <c r="H7729" s="80" t="s">
        <v>7365</v>
      </c>
      <c r="I7729" s="80" t="s">
        <v>23764</v>
      </c>
      <c r="J7729" s="104" t="s">
        <v>227</v>
      </c>
      <c r="K7729" s="67" t="s">
        <v>131</v>
      </c>
      <c r="L7729" s="67" t="s">
        <v>152</v>
      </c>
      <c r="M7729" s="67" t="s">
        <v>166</v>
      </c>
      <c r="N7729" s="67" t="s">
        <v>180</v>
      </c>
      <c r="O7729" s="81">
        <v>46249</v>
      </c>
      <c r="P7729" s="81">
        <v>46129</v>
      </c>
      <c r="Q7729" s="103" t="str">
        <f>IFERROR(VLOOKUP(J7729,Настройка!$C$4:$E$121,2,),"Ошибка")</f>
        <v>R</v>
      </c>
    </row>
    <row r="7730" spans="1:17" ht="14.4" customHeight="1">
      <c r="A7730" s="67">
        <v>7725</v>
      </c>
      <c r="B7730" s="80" t="s">
        <v>180</v>
      </c>
      <c r="C7730" s="80" t="s">
        <v>29</v>
      </c>
      <c r="D7730" s="80" t="s">
        <v>23765</v>
      </c>
      <c r="E7730" s="104" t="s">
        <v>23766</v>
      </c>
      <c r="F7730" s="107">
        <v>26643</v>
      </c>
      <c r="G7730" s="67" t="s">
        <v>67</v>
      </c>
      <c r="H7730" s="80" t="s">
        <v>401</v>
      </c>
      <c r="I7730" s="80" t="s">
        <v>23767</v>
      </c>
      <c r="J7730" s="104" t="s">
        <v>227</v>
      </c>
      <c r="K7730" s="67" t="s">
        <v>131</v>
      </c>
      <c r="L7730" s="67"/>
      <c r="M7730" s="67"/>
      <c r="N7730" s="67"/>
      <c r="O7730" s="81"/>
      <c r="P7730" s="81">
        <v>46129</v>
      </c>
      <c r="Q7730" s="103" t="str">
        <f>IFERROR(VLOOKUP(J7730,Настройка!$C$4:$E$121,2,),"Ошибка")</f>
        <v>R</v>
      </c>
    </row>
    <row r="7731" spans="1:17" ht="14.4" customHeight="1">
      <c r="A7731" s="67">
        <v>7726</v>
      </c>
      <c r="B7731" s="80" t="s">
        <v>180</v>
      </c>
      <c r="C7731" s="80" t="s">
        <v>29</v>
      </c>
      <c r="D7731" s="80" t="s">
        <v>23768</v>
      </c>
      <c r="E7731" s="104" t="s">
        <v>23769</v>
      </c>
      <c r="F7731" s="107">
        <v>32487</v>
      </c>
      <c r="G7731" s="67" t="s">
        <v>77</v>
      </c>
      <c r="H7731" s="80" t="s">
        <v>18594</v>
      </c>
      <c r="I7731" s="80" t="s">
        <v>23770</v>
      </c>
      <c r="J7731" s="104" t="s">
        <v>226</v>
      </c>
      <c r="K7731" s="67" t="s">
        <v>129</v>
      </c>
      <c r="L7731" s="67"/>
      <c r="M7731" s="67"/>
      <c r="N7731" s="67"/>
      <c r="O7731" s="81"/>
      <c r="P7731" s="81">
        <v>46129</v>
      </c>
      <c r="Q7731" s="103" t="str">
        <f>IFERROR(VLOOKUP(J7731,Настройка!$C$4:$E$121,2,),"Ошибка")</f>
        <v>R</v>
      </c>
    </row>
    <row r="7732" spans="1:17" ht="14.4" customHeight="1">
      <c r="A7732" s="67">
        <v>7727</v>
      </c>
      <c r="B7732" s="80" t="s">
        <v>180</v>
      </c>
      <c r="C7732" s="80" t="s">
        <v>29</v>
      </c>
      <c r="D7732" s="80" t="s">
        <v>23771</v>
      </c>
      <c r="E7732" s="104" t="s">
        <v>23772</v>
      </c>
      <c r="F7732" s="107">
        <v>27142</v>
      </c>
      <c r="G7732" s="67" t="s">
        <v>77</v>
      </c>
      <c r="H7732" s="80" t="s">
        <v>1012</v>
      </c>
      <c r="I7732" s="80" t="s">
        <v>23773</v>
      </c>
      <c r="J7732" s="104" t="s">
        <v>78</v>
      </c>
      <c r="K7732" s="67" t="s">
        <v>109</v>
      </c>
      <c r="L7732" s="67"/>
      <c r="M7732" s="67"/>
      <c r="N7732" s="67"/>
      <c r="O7732" s="81"/>
      <c r="P7732" s="81">
        <v>46129</v>
      </c>
      <c r="Q7732" s="103" t="str">
        <f>IFERROR(VLOOKUP(J7732,Настройка!$C$4:$E$121,2,),"Ошибка")</f>
        <v>ITR</v>
      </c>
    </row>
    <row r="7733" spans="1:17" ht="14.4" customHeight="1">
      <c r="A7733" s="67">
        <v>7728</v>
      </c>
      <c r="B7733" s="80" t="s">
        <v>180</v>
      </c>
      <c r="C7733" s="80" t="s">
        <v>29</v>
      </c>
      <c r="D7733" s="80" t="s">
        <v>23774</v>
      </c>
      <c r="E7733" s="104" t="s">
        <v>23775</v>
      </c>
      <c r="F7733" s="107">
        <v>36940</v>
      </c>
      <c r="G7733" s="67" t="s">
        <v>67</v>
      </c>
      <c r="H7733" s="80"/>
      <c r="I7733" s="80" t="s">
        <v>23776</v>
      </c>
      <c r="J7733" s="104" t="s">
        <v>213</v>
      </c>
      <c r="K7733" s="67" t="s">
        <v>121</v>
      </c>
      <c r="L7733" s="67"/>
      <c r="M7733" s="67"/>
      <c r="N7733" s="67"/>
      <c r="O7733" s="81"/>
      <c r="P7733" s="81">
        <v>46129</v>
      </c>
      <c r="Q7733" s="103" t="str">
        <f>IFERROR(VLOOKUP(J7733,Настройка!$C$4:$E$121,2,),"Ошибка")</f>
        <v>R</v>
      </c>
    </row>
    <row r="7734" spans="1:17" ht="14.4" customHeight="1">
      <c r="A7734" s="67">
        <v>7729</v>
      </c>
      <c r="B7734" s="80" t="s">
        <v>180</v>
      </c>
      <c r="C7734" s="80" t="s">
        <v>29</v>
      </c>
      <c r="D7734" s="80" t="s">
        <v>23777</v>
      </c>
      <c r="E7734" s="104" t="s">
        <v>23778</v>
      </c>
      <c r="F7734" s="107">
        <v>34651</v>
      </c>
      <c r="G7734" s="67" t="s">
        <v>67</v>
      </c>
      <c r="H7734" s="80" t="s">
        <v>401</v>
      </c>
      <c r="I7734" s="80" t="s">
        <v>23779</v>
      </c>
      <c r="J7734" s="104" t="s">
        <v>213</v>
      </c>
      <c r="K7734" s="67" t="s">
        <v>121</v>
      </c>
      <c r="L7734" s="67"/>
      <c r="M7734" s="67"/>
      <c r="N7734" s="67"/>
      <c r="O7734" s="81"/>
      <c r="P7734" s="81">
        <v>46129</v>
      </c>
      <c r="Q7734" s="103" t="str">
        <f>IFERROR(VLOOKUP(J7734,Настройка!$C$4:$E$121,2,),"Ошибка")</f>
        <v>R</v>
      </c>
    </row>
    <row r="7735" spans="1:17" ht="14.4" customHeight="1">
      <c r="A7735" s="67">
        <v>7730</v>
      </c>
      <c r="B7735" s="80" t="s">
        <v>180</v>
      </c>
      <c r="C7735" s="80" t="s">
        <v>29</v>
      </c>
      <c r="D7735" s="80" t="s">
        <v>23780</v>
      </c>
      <c r="E7735" s="104" t="s">
        <v>23781</v>
      </c>
      <c r="F7735" s="107">
        <v>27055</v>
      </c>
      <c r="G7735" s="67" t="s">
        <v>67</v>
      </c>
      <c r="H7735" s="80"/>
      <c r="I7735" s="80" t="s">
        <v>23782</v>
      </c>
      <c r="J7735" s="104" t="s">
        <v>213</v>
      </c>
      <c r="K7735" s="67" t="s">
        <v>121</v>
      </c>
      <c r="L7735" s="67"/>
      <c r="M7735" s="67"/>
      <c r="N7735" s="67"/>
      <c r="O7735" s="81"/>
      <c r="P7735" s="81">
        <v>46129</v>
      </c>
      <c r="Q7735" s="103" t="str">
        <f>IFERROR(VLOOKUP(J7735,Настройка!$C$4:$E$121,2,),"Ошибка")</f>
        <v>R</v>
      </c>
    </row>
    <row r="7736" spans="1:17" ht="14.4" customHeight="1">
      <c r="A7736" s="67">
        <v>7731</v>
      </c>
      <c r="B7736" s="80" t="s">
        <v>180</v>
      </c>
      <c r="C7736" s="80" t="s">
        <v>29</v>
      </c>
      <c r="D7736" s="80" t="s">
        <v>23783</v>
      </c>
      <c r="E7736" s="104" t="s">
        <v>23784</v>
      </c>
      <c r="F7736" s="107">
        <v>27104</v>
      </c>
      <c r="G7736" s="67" t="s">
        <v>67</v>
      </c>
      <c r="H7736" s="80"/>
      <c r="I7736" s="80" t="s">
        <v>23785</v>
      </c>
      <c r="J7736" s="104" t="s">
        <v>213</v>
      </c>
      <c r="K7736" s="67" t="s">
        <v>121</v>
      </c>
      <c r="L7736" s="67"/>
      <c r="M7736" s="67"/>
      <c r="N7736" s="67"/>
      <c r="O7736" s="81"/>
      <c r="P7736" s="81">
        <v>46129</v>
      </c>
      <c r="Q7736" s="103" t="str">
        <f>IFERROR(VLOOKUP(J7736,Настройка!$C$4:$E$121,2,),"Ошибка")</f>
        <v>R</v>
      </c>
    </row>
    <row r="7737" spans="1:17" ht="14.4" customHeight="1">
      <c r="A7737" s="67">
        <v>7732</v>
      </c>
      <c r="B7737" s="80" t="s">
        <v>180</v>
      </c>
      <c r="C7737" s="80" t="s">
        <v>29</v>
      </c>
      <c r="D7737" s="80" t="s">
        <v>23786</v>
      </c>
      <c r="E7737" s="104" t="s">
        <v>23787</v>
      </c>
      <c r="F7737" s="107">
        <v>34023</v>
      </c>
      <c r="G7737" s="67" t="s">
        <v>67</v>
      </c>
      <c r="H7737" s="80"/>
      <c r="I7737" s="80" t="s">
        <v>23788</v>
      </c>
      <c r="J7737" s="104" t="s">
        <v>213</v>
      </c>
      <c r="K7737" s="67" t="s">
        <v>121</v>
      </c>
      <c r="L7737" s="67"/>
      <c r="M7737" s="67"/>
      <c r="N7737" s="67"/>
      <c r="O7737" s="81"/>
      <c r="P7737" s="81">
        <v>46129</v>
      </c>
      <c r="Q7737" s="103" t="str">
        <f>IFERROR(VLOOKUP(J7737,Настройка!$C$4:$E$121,2,),"Ошибка")</f>
        <v>R</v>
      </c>
    </row>
    <row r="7738" spans="1:17" ht="14.4" customHeight="1">
      <c r="A7738" s="67">
        <v>7733</v>
      </c>
      <c r="B7738" s="80" t="s">
        <v>180</v>
      </c>
      <c r="C7738" s="80" t="s">
        <v>29</v>
      </c>
      <c r="D7738" s="80" t="s">
        <v>23789</v>
      </c>
      <c r="E7738" s="104" t="s">
        <v>23790</v>
      </c>
      <c r="F7738" s="107">
        <v>36359</v>
      </c>
      <c r="G7738" s="67" t="s">
        <v>67</v>
      </c>
      <c r="H7738" s="80" t="s">
        <v>401</v>
      </c>
      <c r="I7738" s="80" t="s">
        <v>23791</v>
      </c>
      <c r="J7738" s="104" t="s">
        <v>213</v>
      </c>
      <c r="K7738" s="67" t="s">
        <v>121</v>
      </c>
      <c r="L7738" s="67"/>
      <c r="M7738" s="67"/>
      <c r="N7738" s="67"/>
      <c r="O7738" s="81"/>
      <c r="P7738" s="81">
        <v>46129</v>
      </c>
      <c r="Q7738" s="103" t="str">
        <f>IFERROR(VLOOKUP(J7738,Настройка!$C$4:$E$121,2,),"Ошибка")</f>
        <v>R</v>
      </c>
    </row>
    <row r="7739" spans="1:17" ht="14.4" customHeight="1">
      <c r="A7739" s="67">
        <v>7734</v>
      </c>
      <c r="B7739" s="80" t="s">
        <v>180</v>
      </c>
      <c r="C7739" s="80" t="s">
        <v>29</v>
      </c>
      <c r="D7739" s="80" t="s">
        <v>23792</v>
      </c>
      <c r="E7739" s="104" t="s">
        <v>23793</v>
      </c>
      <c r="F7739" s="107">
        <v>36504</v>
      </c>
      <c r="G7739" s="67" t="s">
        <v>67</v>
      </c>
      <c r="H7739" s="80" t="s">
        <v>401</v>
      </c>
      <c r="I7739" s="80" t="s">
        <v>23794</v>
      </c>
      <c r="J7739" s="104" t="s">
        <v>213</v>
      </c>
      <c r="K7739" s="67" t="s">
        <v>121</v>
      </c>
      <c r="L7739" s="67"/>
      <c r="M7739" s="67"/>
      <c r="N7739" s="67"/>
      <c r="O7739" s="81"/>
      <c r="P7739" s="81">
        <v>46129</v>
      </c>
      <c r="Q7739" s="103" t="str">
        <f>IFERROR(VLOOKUP(J7739,Настройка!$C$4:$E$121,2,),"Ошибка")</f>
        <v>R</v>
      </c>
    </row>
    <row r="7740" spans="1:17" ht="14.4" customHeight="1">
      <c r="A7740" s="67">
        <v>7735</v>
      </c>
      <c r="B7740" s="80" t="s">
        <v>180</v>
      </c>
      <c r="C7740" s="80" t="s">
        <v>29</v>
      </c>
      <c r="D7740" s="80" t="s">
        <v>23795</v>
      </c>
      <c r="E7740" s="104" t="s">
        <v>23796</v>
      </c>
      <c r="F7740" s="107">
        <v>33109</v>
      </c>
      <c r="G7740" s="67" t="s">
        <v>67</v>
      </c>
      <c r="H7740" s="80"/>
      <c r="I7740" s="80" t="s">
        <v>23797</v>
      </c>
      <c r="J7740" s="104" t="s">
        <v>213</v>
      </c>
      <c r="K7740" s="67" t="s">
        <v>121</v>
      </c>
      <c r="L7740" s="67"/>
      <c r="M7740" s="67"/>
      <c r="N7740" s="67"/>
      <c r="O7740" s="81"/>
      <c r="P7740" s="81">
        <v>46129</v>
      </c>
      <c r="Q7740" s="103" t="str">
        <f>IFERROR(VLOOKUP(J7740,Настройка!$C$4:$E$121,2,),"Ошибка")</f>
        <v>R</v>
      </c>
    </row>
    <row r="7741" spans="1:17" ht="14.4" customHeight="1">
      <c r="A7741" s="67">
        <v>7736</v>
      </c>
      <c r="B7741" s="80" t="s">
        <v>180</v>
      </c>
      <c r="C7741" s="80" t="s">
        <v>29</v>
      </c>
      <c r="D7741" s="80" t="s">
        <v>23798</v>
      </c>
      <c r="E7741" s="104" t="s">
        <v>23799</v>
      </c>
      <c r="F7741" s="107">
        <v>32592</v>
      </c>
      <c r="G7741" s="67" t="s">
        <v>67</v>
      </c>
      <c r="H7741" s="80" t="s">
        <v>401</v>
      </c>
      <c r="I7741" s="80" t="s">
        <v>23800</v>
      </c>
      <c r="J7741" s="104" t="s">
        <v>213</v>
      </c>
      <c r="K7741" s="67" t="s">
        <v>121</v>
      </c>
      <c r="L7741" s="67"/>
      <c r="M7741" s="67"/>
      <c r="N7741" s="67"/>
      <c r="O7741" s="81"/>
      <c r="P7741" s="81">
        <v>46129</v>
      </c>
      <c r="Q7741" s="103" t="str">
        <f>IFERROR(VLOOKUP(J7741,Настройка!$C$4:$E$121,2,),"Ошибка")</f>
        <v>R</v>
      </c>
    </row>
    <row r="7742" spans="1:17" ht="14.4" customHeight="1">
      <c r="A7742" s="67">
        <v>7737</v>
      </c>
      <c r="B7742" s="80" t="s">
        <v>180</v>
      </c>
      <c r="C7742" s="80" t="s">
        <v>29</v>
      </c>
      <c r="D7742" s="80" t="s">
        <v>23801</v>
      </c>
      <c r="E7742" s="104" t="s">
        <v>23802</v>
      </c>
      <c r="F7742" s="107">
        <v>38147</v>
      </c>
      <c r="G7742" s="67" t="s">
        <v>67</v>
      </c>
      <c r="H7742" s="80"/>
      <c r="I7742" s="80" t="s">
        <v>23803</v>
      </c>
      <c r="J7742" s="104" t="s">
        <v>213</v>
      </c>
      <c r="K7742" s="67" t="s">
        <v>121</v>
      </c>
      <c r="L7742" s="67"/>
      <c r="M7742" s="67"/>
      <c r="N7742" s="67"/>
      <c r="O7742" s="81"/>
      <c r="P7742" s="81">
        <v>46129</v>
      </c>
      <c r="Q7742" s="103" t="str">
        <f>IFERROR(VLOOKUP(J7742,Настройка!$C$4:$E$121,2,),"Ошибка")</f>
        <v>R</v>
      </c>
    </row>
    <row r="7743" spans="1:17" ht="14.4" customHeight="1">
      <c r="A7743" s="67">
        <v>7738</v>
      </c>
      <c r="B7743" s="80" t="s">
        <v>180</v>
      </c>
      <c r="C7743" s="80" t="s">
        <v>29</v>
      </c>
      <c r="D7743" s="80" t="s">
        <v>23804</v>
      </c>
      <c r="E7743" s="104" t="s">
        <v>23805</v>
      </c>
      <c r="F7743" s="107">
        <v>32661</v>
      </c>
      <c r="G7743" s="67" t="s">
        <v>67</v>
      </c>
      <c r="H7743" s="80"/>
      <c r="I7743" s="80" t="s">
        <v>23806</v>
      </c>
      <c r="J7743" s="104" t="s">
        <v>213</v>
      </c>
      <c r="K7743" s="67" t="s">
        <v>121</v>
      </c>
      <c r="L7743" s="67"/>
      <c r="M7743" s="67"/>
      <c r="N7743" s="67"/>
      <c r="O7743" s="81"/>
      <c r="P7743" s="81">
        <v>46129</v>
      </c>
      <c r="Q7743" s="103" t="str">
        <f>IFERROR(VLOOKUP(J7743,Настройка!$C$4:$E$121,2,),"Ошибка")</f>
        <v>R</v>
      </c>
    </row>
    <row r="7744" spans="1:17" ht="14.4" customHeight="1">
      <c r="A7744" s="67">
        <v>7739</v>
      </c>
      <c r="B7744" s="80" t="s">
        <v>180</v>
      </c>
      <c r="C7744" s="80" t="s">
        <v>29</v>
      </c>
      <c r="D7744" s="80" t="s">
        <v>23807</v>
      </c>
      <c r="E7744" s="104" t="s">
        <v>23808</v>
      </c>
      <c r="F7744" s="107">
        <v>28593</v>
      </c>
      <c r="G7744" s="67" t="s">
        <v>67</v>
      </c>
      <c r="H7744" s="80"/>
      <c r="I7744" s="80" t="s">
        <v>23809</v>
      </c>
      <c r="J7744" s="104" t="s">
        <v>213</v>
      </c>
      <c r="K7744" s="67" t="s">
        <v>121</v>
      </c>
      <c r="L7744" s="67"/>
      <c r="M7744" s="67"/>
      <c r="N7744" s="67"/>
      <c r="O7744" s="81"/>
      <c r="P7744" s="81">
        <v>46129</v>
      </c>
      <c r="Q7744" s="103" t="str">
        <f>IFERROR(VLOOKUP(J7744,Настройка!$C$4:$E$121,2,),"Ошибка")</f>
        <v>R</v>
      </c>
    </row>
    <row r="7745" spans="1:17" ht="14.4" customHeight="1">
      <c r="A7745" s="67">
        <v>7740</v>
      </c>
      <c r="B7745" s="80" t="s">
        <v>180</v>
      </c>
      <c r="C7745" s="80" t="s">
        <v>29</v>
      </c>
      <c r="D7745" s="80" t="s">
        <v>23810</v>
      </c>
      <c r="E7745" s="104" t="s">
        <v>23811</v>
      </c>
      <c r="F7745" s="107">
        <v>31958</v>
      </c>
      <c r="G7745" s="67" t="s">
        <v>69</v>
      </c>
      <c r="H7745" s="80" t="s">
        <v>356</v>
      </c>
      <c r="I7745" s="80" t="s">
        <v>23812</v>
      </c>
      <c r="J7745" s="104" t="s">
        <v>207</v>
      </c>
      <c r="K7745" s="67" t="s">
        <v>117</v>
      </c>
      <c r="L7745" s="67"/>
      <c r="M7745" s="67"/>
      <c r="N7745" s="67"/>
      <c r="O7745" s="81"/>
      <c r="P7745" s="81">
        <v>46129</v>
      </c>
      <c r="Q7745" s="103" t="str">
        <f>IFERROR(VLOOKUP(J7745,Настройка!$C$4:$E$121,2,),"Ошибка")</f>
        <v>R</v>
      </c>
    </row>
    <row r="7746" spans="1:17" ht="14.4" customHeight="1">
      <c r="A7746" s="67">
        <v>7741</v>
      </c>
      <c r="B7746" s="80" t="s">
        <v>180</v>
      </c>
      <c r="C7746" s="80" t="s">
        <v>29</v>
      </c>
      <c r="D7746" s="80" t="s">
        <v>23813</v>
      </c>
      <c r="E7746" s="104" t="s">
        <v>23814</v>
      </c>
      <c r="F7746" s="107">
        <v>24360</v>
      </c>
      <c r="G7746" s="67" t="s">
        <v>69</v>
      </c>
      <c r="H7746" s="80" t="s">
        <v>302</v>
      </c>
      <c r="I7746" s="80" t="s">
        <v>23815</v>
      </c>
      <c r="J7746" s="104" t="s">
        <v>207</v>
      </c>
      <c r="K7746" s="67" t="s">
        <v>117</v>
      </c>
      <c r="L7746" s="67"/>
      <c r="M7746" s="67"/>
      <c r="N7746" s="67"/>
      <c r="O7746" s="81"/>
      <c r="P7746" s="81">
        <v>46129</v>
      </c>
      <c r="Q7746" s="103" t="str">
        <f>IFERROR(VLOOKUP(J7746,Настройка!$C$4:$E$121,2,),"Ошибка")</f>
        <v>R</v>
      </c>
    </row>
    <row r="7747" spans="1:17" ht="14.4" customHeight="1">
      <c r="A7747" s="67">
        <v>7742</v>
      </c>
      <c r="B7747" s="80" t="s">
        <v>180</v>
      </c>
      <c r="C7747" s="80" t="s">
        <v>29</v>
      </c>
      <c r="D7747" s="80" t="s">
        <v>23816</v>
      </c>
      <c r="E7747" s="104" t="s">
        <v>23817</v>
      </c>
      <c r="F7747" s="107">
        <v>37452</v>
      </c>
      <c r="G7747" s="67" t="s">
        <v>69</v>
      </c>
      <c r="H7747" s="80" t="s">
        <v>302</v>
      </c>
      <c r="I7747" s="80" t="s">
        <v>23818</v>
      </c>
      <c r="J7747" s="104" t="s">
        <v>207</v>
      </c>
      <c r="K7747" s="67" t="s">
        <v>117</v>
      </c>
      <c r="L7747" s="67"/>
      <c r="M7747" s="67"/>
      <c r="N7747" s="67"/>
      <c r="O7747" s="81"/>
      <c r="P7747" s="81">
        <v>46129</v>
      </c>
      <c r="Q7747" s="103" t="str">
        <f>IFERROR(VLOOKUP(J7747,Настройка!$C$4:$E$121,2,),"Ошибка")</f>
        <v>R</v>
      </c>
    </row>
    <row r="7748" spans="1:17" ht="14.4" customHeight="1">
      <c r="A7748" s="67">
        <v>7743</v>
      </c>
      <c r="B7748" s="80" t="s">
        <v>180</v>
      </c>
      <c r="C7748" s="80" t="s">
        <v>29</v>
      </c>
      <c r="D7748" s="80" t="s">
        <v>23819</v>
      </c>
      <c r="E7748" s="104" t="s">
        <v>23820</v>
      </c>
      <c r="F7748" s="107">
        <v>32261</v>
      </c>
      <c r="G7748" s="67" t="s">
        <v>69</v>
      </c>
      <c r="H7748" s="80" t="s">
        <v>302</v>
      </c>
      <c r="I7748" s="80" t="s">
        <v>23821</v>
      </c>
      <c r="J7748" s="104" t="s">
        <v>207</v>
      </c>
      <c r="K7748" s="67" t="s">
        <v>117</v>
      </c>
      <c r="L7748" s="67"/>
      <c r="M7748" s="67"/>
      <c r="N7748" s="67"/>
      <c r="O7748" s="81"/>
      <c r="P7748" s="81">
        <v>46129</v>
      </c>
      <c r="Q7748" s="103" t="str">
        <f>IFERROR(VLOOKUP(J7748,Настройка!$C$4:$E$121,2,),"Ошибка")</f>
        <v>R</v>
      </c>
    </row>
    <row r="7749" spans="1:17" ht="14.4" customHeight="1">
      <c r="A7749" s="67">
        <v>7744</v>
      </c>
      <c r="B7749" s="80" t="s">
        <v>180</v>
      </c>
      <c r="C7749" s="80" t="s">
        <v>29</v>
      </c>
      <c r="D7749" s="80" t="s">
        <v>23822</v>
      </c>
      <c r="E7749" s="104" t="s">
        <v>23823</v>
      </c>
      <c r="F7749" s="107">
        <v>37908</v>
      </c>
      <c r="G7749" s="67" t="s">
        <v>69</v>
      </c>
      <c r="H7749" s="80" t="s">
        <v>302</v>
      </c>
      <c r="I7749" s="80" t="s">
        <v>23824</v>
      </c>
      <c r="J7749" s="104" t="s">
        <v>204</v>
      </c>
      <c r="K7749" s="67" t="s">
        <v>117</v>
      </c>
      <c r="L7749" s="67"/>
      <c r="M7749" s="67"/>
      <c r="N7749" s="67"/>
      <c r="O7749" s="81"/>
      <c r="P7749" s="81">
        <v>46129</v>
      </c>
      <c r="Q7749" s="103" t="str">
        <f>IFERROR(VLOOKUP(J7749,Настройка!$C$4:$E$121,2,),"Ошибка")</f>
        <v>R</v>
      </c>
    </row>
    <row r="7750" spans="1:17" ht="14.4" customHeight="1">
      <c r="A7750" s="67">
        <v>7745</v>
      </c>
      <c r="B7750" s="80" t="s">
        <v>180</v>
      </c>
      <c r="C7750" s="80" t="s">
        <v>29</v>
      </c>
      <c r="D7750" s="80" t="s">
        <v>23825</v>
      </c>
      <c r="E7750" s="104" t="s">
        <v>23826</v>
      </c>
      <c r="F7750" s="107">
        <v>32042</v>
      </c>
      <c r="G7750" s="67" t="s">
        <v>69</v>
      </c>
      <c r="H7750" s="80" t="s">
        <v>302</v>
      </c>
      <c r="I7750" s="80" t="s">
        <v>23827</v>
      </c>
      <c r="J7750" s="104" t="s">
        <v>207</v>
      </c>
      <c r="K7750" s="67" t="s">
        <v>117</v>
      </c>
      <c r="L7750" s="67"/>
      <c r="M7750" s="67"/>
      <c r="N7750" s="67"/>
      <c r="O7750" s="81"/>
      <c r="P7750" s="81">
        <v>46129</v>
      </c>
      <c r="Q7750" s="103" t="str">
        <f>IFERROR(VLOOKUP(J7750,Настройка!$C$4:$E$121,2,),"Ошибка")</f>
        <v>R</v>
      </c>
    </row>
    <row r="7751" spans="1:17" ht="14.4" customHeight="1">
      <c r="A7751" s="67">
        <v>7746</v>
      </c>
      <c r="B7751" s="80" t="s">
        <v>180</v>
      </c>
      <c r="C7751" s="80" t="s">
        <v>29</v>
      </c>
      <c r="D7751" s="80" t="s">
        <v>23828</v>
      </c>
      <c r="E7751" s="104" t="s">
        <v>23829</v>
      </c>
      <c r="F7751" s="107">
        <v>38441</v>
      </c>
      <c r="G7751" s="67" t="s">
        <v>69</v>
      </c>
      <c r="H7751" s="80" t="s">
        <v>302</v>
      </c>
      <c r="I7751" s="80" t="s">
        <v>23830</v>
      </c>
      <c r="J7751" s="104" t="s">
        <v>207</v>
      </c>
      <c r="K7751" s="67" t="s">
        <v>117</v>
      </c>
      <c r="L7751" s="67"/>
      <c r="M7751" s="67"/>
      <c r="N7751" s="67"/>
      <c r="O7751" s="81"/>
      <c r="P7751" s="81">
        <v>46129</v>
      </c>
      <c r="Q7751" s="103" t="str">
        <f>IFERROR(VLOOKUP(J7751,Настройка!$C$4:$E$121,2,),"Ошибка")</f>
        <v>R</v>
      </c>
    </row>
    <row r="7752" spans="1:17" ht="14.4" customHeight="1">
      <c r="A7752" s="67">
        <v>7747</v>
      </c>
      <c r="B7752" s="80" t="s">
        <v>180</v>
      </c>
      <c r="C7752" s="80" t="s">
        <v>29</v>
      </c>
      <c r="D7752" s="80" t="s">
        <v>23831</v>
      </c>
      <c r="E7752" s="104" t="s">
        <v>23832</v>
      </c>
      <c r="F7752" s="107">
        <v>27868</v>
      </c>
      <c r="G7752" s="67" t="s">
        <v>69</v>
      </c>
      <c r="H7752" s="80" t="s">
        <v>385</v>
      </c>
      <c r="I7752" s="80" t="s">
        <v>23833</v>
      </c>
      <c r="J7752" s="104" t="s">
        <v>207</v>
      </c>
      <c r="K7752" s="67" t="s">
        <v>117</v>
      </c>
      <c r="L7752" s="67"/>
      <c r="M7752" s="67"/>
      <c r="N7752" s="67"/>
      <c r="O7752" s="81"/>
      <c r="P7752" s="81">
        <v>46129</v>
      </c>
      <c r="Q7752" s="103" t="str">
        <f>IFERROR(VLOOKUP(J7752,Настройка!$C$4:$E$121,2,),"Ошибка")</f>
        <v>R</v>
      </c>
    </row>
    <row r="7753" spans="1:17" ht="14.4" customHeight="1">
      <c r="A7753" s="67">
        <v>7748</v>
      </c>
      <c r="B7753" s="80" t="s">
        <v>180</v>
      </c>
      <c r="C7753" s="80" t="s">
        <v>29</v>
      </c>
      <c r="D7753" s="80" t="s">
        <v>23834</v>
      </c>
      <c r="E7753" s="104" t="s">
        <v>23835</v>
      </c>
      <c r="F7753" s="107">
        <v>30158</v>
      </c>
      <c r="G7753" s="67" t="s">
        <v>77</v>
      </c>
      <c r="H7753" s="80" t="s">
        <v>14103</v>
      </c>
      <c r="I7753" s="80" t="s">
        <v>23836</v>
      </c>
      <c r="J7753" s="104" t="s">
        <v>222</v>
      </c>
      <c r="K7753" s="67" t="s">
        <v>121</v>
      </c>
      <c r="L7753" s="67"/>
      <c r="M7753" s="67"/>
      <c r="N7753" s="67"/>
      <c r="O7753" s="81"/>
      <c r="P7753" s="81">
        <v>46130</v>
      </c>
      <c r="Q7753" s="103" t="str">
        <f>IFERROR(VLOOKUP(J7753,Настройка!$C$4:$E$121,2,),"Ошибка")</f>
        <v>R</v>
      </c>
    </row>
    <row r="7754" spans="1:17" ht="14.4" customHeight="1">
      <c r="A7754" s="67">
        <v>7749</v>
      </c>
      <c r="B7754" s="80" t="s">
        <v>180</v>
      </c>
      <c r="C7754" s="80" t="s">
        <v>29</v>
      </c>
      <c r="D7754" s="80" t="s">
        <v>23837</v>
      </c>
      <c r="E7754" s="104" t="s">
        <v>23838</v>
      </c>
      <c r="F7754" s="107">
        <v>32828</v>
      </c>
      <c r="G7754" s="67" t="s">
        <v>69</v>
      </c>
      <c r="H7754" s="80" t="s">
        <v>385</v>
      </c>
      <c r="I7754" s="80" t="s">
        <v>23839</v>
      </c>
      <c r="J7754" s="104" t="s">
        <v>225</v>
      </c>
      <c r="K7754" s="67" t="s">
        <v>121</v>
      </c>
      <c r="L7754" s="67"/>
      <c r="M7754" s="67"/>
      <c r="N7754" s="67"/>
      <c r="O7754" s="81"/>
      <c r="P7754" s="81">
        <v>46130</v>
      </c>
      <c r="Q7754" s="103" t="str">
        <f>IFERROR(VLOOKUP(J7754,Настройка!$C$4:$E$121,2,),"Ошибка")</f>
        <v>R</v>
      </c>
    </row>
    <row r="7755" spans="1:17" ht="14.4" customHeight="1">
      <c r="A7755" s="67">
        <v>7750</v>
      </c>
      <c r="B7755" s="80" t="s">
        <v>180</v>
      </c>
      <c r="C7755" s="80" t="s">
        <v>29</v>
      </c>
      <c r="D7755" s="80" t="s">
        <v>23840</v>
      </c>
      <c r="E7755" s="104" t="s">
        <v>23841</v>
      </c>
      <c r="F7755" s="107">
        <v>37128</v>
      </c>
      <c r="G7755" s="67" t="s">
        <v>93</v>
      </c>
      <c r="H7755" s="80" t="s">
        <v>886</v>
      </c>
      <c r="I7755" s="80" t="s">
        <v>23842</v>
      </c>
      <c r="J7755" s="104" t="s">
        <v>222</v>
      </c>
      <c r="K7755" s="67" t="s">
        <v>121</v>
      </c>
      <c r="L7755" s="67"/>
      <c r="M7755" s="67"/>
      <c r="N7755" s="67"/>
      <c r="O7755" s="81"/>
      <c r="P7755" s="81">
        <v>46130</v>
      </c>
      <c r="Q7755" s="103" t="str">
        <f>IFERROR(VLOOKUP(J7755,Настройка!$C$4:$E$121,2,),"Ошибка")</f>
        <v>R</v>
      </c>
    </row>
    <row r="7756" spans="1:17" ht="14.4" customHeight="1">
      <c r="A7756" s="67">
        <v>7751</v>
      </c>
      <c r="B7756" s="80" t="s">
        <v>180</v>
      </c>
      <c r="C7756" s="80" t="s">
        <v>29</v>
      </c>
      <c r="D7756" s="80" t="s">
        <v>23843</v>
      </c>
      <c r="E7756" s="104" t="s">
        <v>23844</v>
      </c>
      <c r="F7756" s="107">
        <v>30475</v>
      </c>
      <c r="G7756" s="67" t="s">
        <v>67</v>
      </c>
      <c r="H7756" s="80"/>
      <c r="I7756" s="80" t="s">
        <v>23845</v>
      </c>
      <c r="J7756" s="104" t="s">
        <v>202</v>
      </c>
      <c r="K7756" s="67" t="s">
        <v>131</v>
      </c>
      <c r="L7756" s="67"/>
      <c r="M7756" s="67"/>
      <c r="N7756" s="67"/>
      <c r="O7756" s="81"/>
      <c r="P7756" s="81">
        <v>46131</v>
      </c>
      <c r="Q7756" s="103" t="str">
        <f>IFERROR(VLOOKUP(J7756,Настройка!$C$4:$E$121,2,),"Ошибка")</f>
        <v>ITR</v>
      </c>
    </row>
    <row r="7757" spans="1:17" ht="14.4" customHeight="1">
      <c r="A7757" s="67">
        <v>7752</v>
      </c>
      <c r="B7757" s="80" t="s">
        <v>180</v>
      </c>
      <c r="C7757" s="80" t="s">
        <v>29</v>
      </c>
      <c r="D7757" s="80" t="s">
        <v>23846</v>
      </c>
      <c r="E7757" s="104" t="s">
        <v>23847</v>
      </c>
      <c r="F7757" s="107">
        <v>28312</v>
      </c>
      <c r="G7757" s="67" t="s">
        <v>67</v>
      </c>
      <c r="H7757" s="80" t="s">
        <v>401</v>
      </c>
      <c r="I7757" s="80" t="s">
        <v>23848</v>
      </c>
      <c r="J7757" s="104" t="s">
        <v>201</v>
      </c>
      <c r="K7757" s="67" t="s">
        <v>131</v>
      </c>
      <c r="L7757" s="67"/>
      <c r="M7757" s="67"/>
      <c r="N7757" s="67"/>
      <c r="O7757" s="81"/>
      <c r="P7757" s="81">
        <v>46131</v>
      </c>
      <c r="Q7757" s="103" t="str">
        <f>IFERROR(VLOOKUP(J7757,Настройка!$C$4:$E$121,2,),"Ошибка")</f>
        <v>ITR</v>
      </c>
    </row>
    <row r="7758" spans="1:17" ht="14.4" customHeight="1">
      <c r="A7758" s="67">
        <v>7753</v>
      </c>
      <c r="B7758" s="80" t="s">
        <v>180</v>
      </c>
      <c r="C7758" s="80" t="s">
        <v>29</v>
      </c>
      <c r="D7758" s="80" t="s">
        <v>23849</v>
      </c>
      <c r="E7758" s="104" t="s">
        <v>23850</v>
      </c>
      <c r="F7758" s="107">
        <v>31839</v>
      </c>
      <c r="G7758" s="67" t="s">
        <v>67</v>
      </c>
      <c r="H7758" s="80"/>
      <c r="I7758" s="80" t="s">
        <v>23851</v>
      </c>
      <c r="J7758" s="104" t="s">
        <v>227</v>
      </c>
      <c r="K7758" s="67" t="s">
        <v>131</v>
      </c>
      <c r="L7758" s="67"/>
      <c r="M7758" s="67"/>
      <c r="N7758" s="67"/>
      <c r="O7758" s="81"/>
      <c r="P7758" s="81">
        <v>46131</v>
      </c>
      <c r="Q7758" s="103" t="str">
        <f>IFERROR(VLOOKUP(J7758,Настройка!$C$4:$E$121,2,),"Ошибка")</f>
        <v>R</v>
      </c>
    </row>
    <row r="7759" spans="1:17" ht="14.4" customHeight="1">
      <c r="A7759" s="67">
        <v>7754</v>
      </c>
      <c r="B7759" s="80" t="s">
        <v>180</v>
      </c>
      <c r="C7759" s="80" t="s">
        <v>29</v>
      </c>
      <c r="D7759" s="80" t="s">
        <v>23852</v>
      </c>
      <c r="E7759" s="104" t="s">
        <v>23853</v>
      </c>
      <c r="F7759" s="107">
        <v>28707</v>
      </c>
      <c r="G7759" s="67" t="s">
        <v>67</v>
      </c>
      <c r="H7759" s="80"/>
      <c r="I7759" s="80" t="s">
        <v>23854</v>
      </c>
      <c r="J7759" s="104" t="s">
        <v>227</v>
      </c>
      <c r="K7759" s="67" t="s">
        <v>131</v>
      </c>
      <c r="L7759" s="67"/>
      <c r="M7759" s="67"/>
      <c r="N7759" s="67"/>
      <c r="O7759" s="81"/>
      <c r="P7759" s="81">
        <v>46131</v>
      </c>
      <c r="Q7759" s="103" t="str">
        <f>IFERROR(VLOOKUP(J7759,Настройка!$C$4:$E$121,2,),"Ошибка")</f>
        <v>R</v>
      </c>
    </row>
    <row r="7760" spans="1:17" ht="14.4" customHeight="1">
      <c r="A7760" s="67">
        <v>7755</v>
      </c>
      <c r="B7760" s="80" t="s">
        <v>180</v>
      </c>
      <c r="C7760" s="80" t="s">
        <v>29</v>
      </c>
      <c r="D7760" s="80" t="s">
        <v>23855</v>
      </c>
      <c r="E7760" s="104" t="s">
        <v>23856</v>
      </c>
      <c r="F7760" s="107">
        <v>34367</v>
      </c>
      <c r="G7760" s="67" t="s">
        <v>77</v>
      </c>
      <c r="H7760" s="80" t="s">
        <v>23857</v>
      </c>
      <c r="I7760" s="80" t="s">
        <v>23858</v>
      </c>
      <c r="J7760" s="104" t="s">
        <v>118</v>
      </c>
      <c r="K7760" s="67" t="s">
        <v>109</v>
      </c>
      <c r="L7760" s="67"/>
      <c r="M7760" s="67"/>
      <c r="N7760" s="67"/>
      <c r="O7760" s="81"/>
      <c r="P7760" s="81">
        <v>46131</v>
      </c>
      <c r="Q7760" s="103" t="str">
        <f>IFERROR(VLOOKUP(J7760,Настройка!$C$4:$E$121,2,),"Ошибка")</f>
        <v>ITR</v>
      </c>
    </row>
    <row r="7761" spans="1:17" ht="14.4" customHeight="1">
      <c r="A7761" s="67">
        <v>7756</v>
      </c>
      <c r="B7761" s="80" t="s">
        <v>180</v>
      </c>
      <c r="C7761" s="80" t="s">
        <v>29</v>
      </c>
      <c r="D7761" s="80" t="s">
        <v>23859</v>
      </c>
      <c r="E7761" s="104" t="s">
        <v>23860</v>
      </c>
      <c r="F7761" s="107">
        <v>38319</v>
      </c>
      <c r="G7761" s="67" t="s">
        <v>93</v>
      </c>
      <c r="H7761" s="80" t="s">
        <v>814</v>
      </c>
      <c r="I7761" s="80" t="s">
        <v>23861</v>
      </c>
      <c r="J7761" s="104" t="s">
        <v>226</v>
      </c>
      <c r="K7761" s="67" t="s">
        <v>129</v>
      </c>
      <c r="L7761" s="67"/>
      <c r="M7761" s="67"/>
      <c r="N7761" s="67"/>
      <c r="O7761" s="81"/>
      <c r="P7761" s="81">
        <v>46131</v>
      </c>
      <c r="Q7761" s="103" t="str">
        <f>IFERROR(VLOOKUP(J7761,Настройка!$C$4:$E$121,2,),"Ошибка")</f>
        <v>R</v>
      </c>
    </row>
    <row r="7762" spans="1:17" ht="14.4" customHeight="1">
      <c r="A7762" s="67">
        <v>7757</v>
      </c>
      <c r="B7762" s="80" t="s">
        <v>180</v>
      </c>
      <c r="C7762" s="80" t="s">
        <v>29</v>
      </c>
      <c r="D7762" s="80" t="s">
        <v>23862</v>
      </c>
      <c r="E7762" s="104" t="s">
        <v>23863</v>
      </c>
      <c r="F7762" s="107">
        <v>34662</v>
      </c>
      <c r="G7762" s="67" t="s">
        <v>67</v>
      </c>
      <c r="H7762" s="80" t="s">
        <v>401</v>
      </c>
      <c r="I7762" s="80" t="s">
        <v>23864</v>
      </c>
      <c r="J7762" s="104" t="s">
        <v>181</v>
      </c>
      <c r="K7762" s="67" t="s">
        <v>109</v>
      </c>
      <c r="L7762" s="67"/>
      <c r="M7762" s="67"/>
      <c r="N7762" s="67"/>
      <c r="O7762" s="81"/>
      <c r="P7762" s="81">
        <v>46131</v>
      </c>
      <c r="Q7762" s="103" t="str">
        <f>IFERROR(VLOOKUP(J7762,Настройка!$C$4:$E$121,2,),"Ошибка")</f>
        <v>ITR</v>
      </c>
    </row>
    <row r="7763" spans="1:17" ht="14.4" customHeight="1">
      <c r="A7763" s="67">
        <v>7758</v>
      </c>
      <c r="B7763" s="80" t="s">
        <v>180</v>
      </c>
      <c r="C7763" s="80" t="s">
        <v>29</v>
      </c>
      <c r="D7763" s="80" t="s">
        <v>23865</v>
      </c>
      <c r="E7763" s="104" t="s">
        <v>23866</v>
      </c>
      <c r="F7763" s="107">
        <v>33156</v>
      </c>
      <c r="G7763" s="67" t="s">
        <v>67</v>
      </c>
      <c r="H7763" s="80" t="s">
        <v>401</v>
      </c>
      <c r="I7763" s="80" t="s">
        <v>23867</v>
      </c>
      <c r="J7763" s="104" t="s">
        <v>181</v>
      </c>
      <c r="K7763" s="67" t="s">
        <v>109</v>
      </c>
      <c r="L7763" s="67"/>
      <c r="M7763" s="67"/>
      <c r="N7763" s="67"/>
      <c r="O7763" s="81"/>
      <c r="P7763" s="81">
        <v>46131</v>
      </c>
      <c r="Q7763" s="103" t="str">
        <f>IFERROR(VLOOKUP(J7763,Настройка!$C$4:$E$121,2,),"Ошибка")</f>
        <v>ITR</v>
      </c>
    </row>
    <row r="7764" spans="1:17" ht="14.4" customHeight="1">
      <c r="A7764" s="67">
        <v>7759</v>
      </c>
      <c r="B7764" s="80" t="s">
        <v>180</v>
      </c>
      <c r="C7764" s="80" t="s">
        <v>29</v>
      </c>
      <c r="D7764" s="80" t="s">
        <v>23868</v>
      </c>
      <c r="E7764" s="104" t="s">
        <v>23869</v>
      </c>
      <c r="F7764" s="107">
        <v>35147</v>
      </c>
      <c r="G7764" s="67" t="s">
        <v>77</v>
      </c>
      <c r="H7764" s="80" t="s">
        <v>10242</v>
      </c>
      <c r="I7764" s="80" t="s">
        <v>23870</v>
      </c>
      <c r="J7764" s="104" t="s">
        <v>120</v>
      </c>
      <c r="K7764" s="67" t="s">
        <v>109</v>
      </c>
      <c r="L7764" s="67"/>
      <c r="M7764" s="67"/>
      <c r="N7764" s="67"/>
      <c r="O7764" s="81"/>
      <c r="P7764" s="81">
        <v>46131</v>
      </c>
      <c r="Q7764" s="103" t="str">
        <f>IFERROR(VLOOKUP(J7764,Настройка!$C$4:$E$121,2,),"Ошибка")</f>
        <v>ITR</v>
      </c>
    </row>
    <row r="7765" spans="1:17" ht="14.4" customHeight="1">
      <c r="A7765" s="67">
        <v>7760</v>
      </c>
      <c r="B7765" s="80" t="s">
        <v>180</v>
      </c>
      <c r="C7765" s="80" t="s">
        <v>29</v>
      </c>
      <c r="D7765" s="80" t="s">
        <v>23871</v>
      </c>
      <c r="E7765" s="104" t="s">
        <v>23872</v>
      </c>
      <c r="F7765" s="107">
        <v>34300</v>
      </c>
      <c r="G7765" s="67" t="s">
        <v>77</v>
      </c>
      <c r="H7765" s="80" t="s">
        <v>23873</v>
      </c>
      <c r="I7765" s="80" t="s">
        <v>23874</v>
      </c>
      <c r="J7765" s="104" t="s">
        <v>201</v>
      </c>
      <c r="K7765" s="67" t="s">
        <v>121</v>
      </c>
      <c r="L7765" s="67"/>
      <c r="M7765" s="67"/>
      <c r="N7765" s="67"/>
      <c r="O7765" s="81"/>
      <c r="P7765" s="81">
        <v>46132</v>
      </c>
      <c r="Q7765" s="103" t="str">
        <f>IFERROR(VLOOKUP(J7765,Настройка!$C$4:$E$121,2,),"Ошибка")</f>
        <v>ITR</v>
      </c>
    </row>
    <row r="7766" spans="1:17" ht="14.4" customHeight="1">
      <c r="A7766" s="67">
        <v>7761</v>
      </c>
      <c r="B7766" s="80" t="s">
        <v>180</v>
      </c>
      <c r="C7766" s="80" t="s">
        <v>29</v>
      </c>
      <c r="D7766" s="80" t="s">
        <v>23875</v>
      </c>
      <c r="E7766" s="104" t="s">
        <v>23876</v>
      </c>
      <c r="F7766" s="107">
        <v>33517</v>
      </c>
      <c r="G7766" s="67" t="s">
        <v>67</v>
      </c>
      <c r="H7766" s="80" t="s">
        <v>401</v>
      </c>
      <c r="I7766" s="80" t="s">
        <v>23877</v>
      </c>
      <c r="J7766" s="104" t="s">
        <v>227</v>
      </c>
      <c r="K7766" s="67" t="s">
        <v>131</v>
      </c>
      <c r="L7766" s="67"/>
      <c r="M7766" s="67"/>
      <c r="N7766" s="67"/>
      <c r="O7766" s="81"/>
      <c r="P7766" s="81">
        <v>46132</v>
      </c>
      <c r="Q7766" s="103" t="str">
        <f>IFERROR(VLOOKUP(J7766,Настройка!$C$4:$E$121,2,),"Ошибка")</f>
        <v>R</v>
      </c>
    </row>
    <row r="7767" spans="1:17" ht="14.4" customHeight="1">
      <c r="A7767" s="67">
        <v>7762</v>
      </c>
      <c r="B7767" s="80" t="s">
        <v>180</v>
      </c>
      <c r="C7767" s="80" t="s">
        <v>29</v>
      </c>
      <c r="D7767" s="80" t="s">
        <v>23878</v>
      </c>
      <c r="E7767" s="104" t="s">
        <v>23879</v>
      </c>
      <c r="F7767" s="107">
        <v>32358</v>
      </c>
      <c r="G7767" s="67" t="s">
        <v>65</v>
      </c>
      <c r="H7767" s="80" t="s">
        <v>24</v>
      </c>
      <c r="I7767" s="80" t="s">
        <v>23880</v>
      </c>
      <c r="J7767" s="104" t="s">
        <v>222</v>
      </c>
      <c r="K7767" s="67" t="s">
        <v>121</v>
      </c>
      <c r="L7767" s="67" t="s">
        <v>152</v>
      </c>
      <c r="M7767" s="67" t="s">
        <v>166</v>
      </c>
      <c r="N7767" s="67" t="s">
        <v>180</v>
      </c>
      <c r="O7767" s="81">
        <v>46379</v>
      </c>
      <c r="P7767" s="81">
        <v>46132</v>
      </c>
      <c r="Q7767" s="103" t="str">
        <f>IFERROR(VLOOKUP(J7767,Настройка!$C$4:$E$121,2,),"Ошибка")</f>
        <v>R</v>
      </c>
    </row>
    <row r="7768" spans="1:17" ht="14.4" customHeight="1">
      <c r="A7768" s="67">
        <v>7763</v>
      </c>
      <c r="B7768" s="80" t="s">
        <v>180</v>
      </c>
      <c r="C7768" s="80" t="s">
        <v>29</v>
      </c>
      <c r="D7768" s="80" t="s">
        <v>23881</v>
      </c>
      <c r="E7768" s="104" t="s">
        <v>23882</v>
      </c>
      <c r="F7768" s="107">
        <v>34700</v>
      </c>
      <c r="G7768" s="67" t="s">
        <v>65</v>
      </c>
      <c r="H7768" s="80" t="s">
        <v>1115</v>
      </c>
      <c r="I7768" s="80" t="s">
        <v>23883</v>
      </c>
      <c r="J7768" s="104" t="s">
        <v>222</v>
      </c>
      <c r="K7768" s="67" t="s">
        <v>121</v>
      </c>
      <c r="L7768" s="67" t="s">
        <v>152</v>
      </c>
      <c r="M7768" s="67" t="s">
        <v>166</v>
      </c>
      <c r="N7768" s="67" t="s">
        <v>180</v>
      </c>
      <c r="O7768" s="81">
        <v>46385</v>
      </c>
      <c r="P7768" s="81">
        <v>46132</v>
      </c>
      <c r="Q7768" s="103" t="str">
        <f>IFERROR(VLOOKUP(J7768,Настройка!$C$4:$E$121,2,),"Ошибка")</f>
        <v>R</v>
      </c>
    </row>
    <row r="7769" spans="1:17" ht="14.4" customHeight="1">
      <c r="A7769" s="67">
        <v>7764</v>
      </c>
      <c r="B7769" s="80" t="s">
        <v>180</v>
      </c>
      <c r="C7769" s="80" t="s">
        <v>29</v>
      </c>
      <c r="D7769" s="80" t="s">
        <v>23884</v>
      </c>
      <c r="E7769" s="104" t="s">
        <v>23885</v>
      </c>
      <c r="F7769" s="107">
        <v>36789</v>
      </c>
      <c r="G7769" s="67" t="s">
        <v>65</v>
      </c>
      <c r="H7769" s="80" t="s">
        <v>433</v>
      </c>
      <c r="I7769" s="80" t="s">
        <v>23886</v>
      </c>
      <c r="J7769" s="104" t="s">
        <v>222</v>
      </c>
      <c r="K7769" s="67" t="s">
        <v>121</v>
      </c>
      <c r="L7769" s="67" t="s">
        <v>152</v>
      </c>
      <c r="M7769" s="67" t="s">
        <v>166</v>
      </c>
      <c r="N7769" s="67" t="s">
        <v>180</v>
      </c>
      <c r="O7769" s="81">
        <v>46385</v>
      </c>
      <c r="P7769" s="81">
        <v>46132</v>
      </c>
      <c r="Q7769" s="103" t="str">
        <f>IFERROR(VLOOKUP(J7769,Настройка!$C$4:$E$121,2,),"Ошибка")</f>
        <v>R</v>
      </c>
    </row>
    <row r="7770" spans="1:17" ht="14.4" customHeight="1">
      <c r="A7770" s="67">
        <v>7765</v>
      </c>
      <c r="B7770" s="80" t="s">
        <v>180</v>
      </c>
      <c r="C7770" s="80" t="s">
        <v>29</v>
      </c>
      <c r="D7770" s="80" t="s">
        <v>23887</v>
      </c>
      <c r="E7770" s="104" t="s">
        <v>23888</v>
      </c>
      <c r="F7770" s="107">
        <v>36590</v>
      </c>
      <c r="G7770" s="67" t="s">
        <v>65</v>
      </c>
      <c r="H7770" s="80" t="s">
        <v>429</v>
      </c>
      <c r="I7770" s="80" t="s">
        <v>23889</v>
      </c>
      <c r="J7770" s="104" t="s">
        <v>222</v>
      </c>
      <c r="K7770" s="67" t="s">
        <v>121</v>
      </c>
      <c r="L7770" s="67" t="s">
        <v>152</v>
      </c>
      <c r="M7770" s="67" t="s">
        <v>166</v>
      </c>
      <c r="N7770" s="67" t="s">
        <v>180</v>
      </c>
      <c r="O7770" s="81">
        <v>46385</v>
      </c>
      <c r="P7770" s="81">
        <v>46132</v>
      </c>
      <c r="Q7770" s="103" t="str">
        <f>IFERROR(VLOOKUP(J7770,Настройка!$C$4:$E$121,2,),"Ошибка")</f>
        <v>R</v>
      </c>
    </row>
    <row r="7771" spans="1:17" ht="14.4" customHeight="1">
      <c r="A7771" s="67">
        <v>7766</v>
      </c>
      <c r="B7771" s="80" t="s">
        <v>180</v>
      </c>
      <c r="C7771" s="80" t="s">
        <v>29</v>
      </c>
      <c r="D7771" s="80" t="s">
        <v>23890</v>
      </c>
      <c r="E7771" s="104" t="s">
        <v>23891</v>
      </c>
      <c r="F7771" s="107">
        <v>34538</v>
      </c>
      <c r="G7771" s="67" t="s">
        <v>65</v>
      </c>
      <c r="H7771" s="80" t="s">
        <v>429</v>
      </c>
      <c r="I7771" s="80" t="s">
        <v>23892</v>
      </c>
      <c r="J7771" s="104" t="s">
        <v>222</v>
      </c>
      <c r="K7771" s="67" t="s">
        <v>121</v>
      </c>
      <c r="L7771" s="67" t="s">
        <v>152</v>
      </c>
      <c r="M7771" s="67" t="s">
        <v>166</v>
      </c>
      <c r="N7771" s="67" t="s">
        <v>180</v>
      </c>
      <c r="O7771" s="81">
        <v>46385</v>
      </c>
      <c r="P7771" s="81">
        <v>46132</v>
      </c>
      <c r="Q7771" s="103" t="str">
        <f>IFERROR(VLOOKUP(J7771,Настройка!$C$4:$E$121,2,),"Ошибка")</f>
        <v>R</v>
      </c>
    </row>
    <row r="7772" spans="1:17" ht="14.4" customHeight="1">
      <c r="A7772" s="67">
        <v>7767</v>
      </c>
      <c r="B7772" s="80" t="s">
        <v>180</v>
      </c>
      <c r="C7772" s="80" t="s">
        <v>29</v>
      </c>
      <c r="D7772" s="80" t="s">
        <v>23893</v>
      </c>
      <c r="E7772" s="104" t="s">
        <v>23894</v>
      </c>
      <c r="F7772" s="107">
        <v>34469</v>
      </c>
      <c r="G7772" s="67" t="s">
        <v>65</v>
      </c>
      <c r="H7772" s="80" t="s">
        <v>396</v>
      </c>
      <c r="I7772" s="80" t="s">
        <v>23895</v>
      </c>
      <c r="J7772" s="104" t="s">
        <v>222</v>
      </c>
      <c r="K7772" s="67" t="s">
        <v>121</v>
      </c>
      <c r="L7772" s="67" t="s">
        <v>152</v>
      </c>
      <c r="M7772" s="67" t="s">
        <v>166</v>
      </c>
      <c r="N7772" s="67" t="s">
        <v>180</v>
      </c>
      <c r="O7772" s="81">
        <v>46385</v>
      </c>
      <c r="P7772" s="81">
        <v>46132</v>
      </c>
      <c r="Q7772" s="103" t="str">
        <f>IFERROR(VLOOKUP(J7772,Настройка!$C$4:$E$121,2,),"Ошибка")</f>
        <v>R</v>
      </c>
    </row>
    <row r="7773" spans="1:17" ht="14.4" customHeight="1">
      <c r="A7773" s="67">
        <v>7768</v>
      </c>
      <c r="B7773" s="80" t="s">
        <v>180</v>
      </c>
      <c r="C7773" s="80" t="s">
        <v>29</v>
      </c>
      <c r="D7773" s="80" t="s">
        <v>23896</v>
      </c>
      <c r="E7773" s="104" t="s">
        <v>23897</v>
      </c>
      <c r="F7773" s="107">
        <v>38435</v>
      </c>
      <c r="G7773" s="67" t="s">
        <v>67</v>
      </c>
      <c r="H7773" s="80"/>
      <c r="I7773" s="80" t="s">
        <v>23898</v>
      </c>
      <c r="J7773" s="104" t="s">
        <v>227</v>
      </c>
      <c r="K7773" s="67" t="s">
        <v>131</v>
      </c>
      <c r="L7773" s="67"/>
      <c r="M7773" s="67"/>
      <c r="N7773" s="67"/>
      <c r="O7773" s="81"/>
      <c r="P7773" s="81">
        <v>46132</v>
      </c>
      <c r="Q7773" s="103" t="str">
        <f>IFERROR(VLOOKUP(J7773,Настройка!$C$4:$E$121,2,),"Ошибка")</f>
        <v>R</v>
      </c>
    </row>
    <row r="7774" spans="1:17" ht="14.4" customHeight="1">
      <c r="A7774" s="67">
        <v>7769</v>
      </c>
      <c r="B7774" s="80" t="s">
        <v>180</v>
      </c>
      <c r="C7774" s="80" t="s">
        <v>29</v>
      </c>
      <c r="D7774" s="80" t="s">
        <v>23899</v>
      </c>
      <c r="E7774" s="104" t="s">
        <v>23900</v>
      </c>
      <c r="F7774" s="107">
        <v>38094</v>
      </c>
      <c r="G7774" s="67" t="s">
        <v>67</v>
      </c>
      <c r="H7774" s="80"/>
      <c r="I7774" s="80" t="s">
        <v>23901</v>
      </c>
      <c r="J7774" s="104" t="s">
        <v>227</v>
      </c>
      <c r="K7774" s="67" t="s">
        <v>131</v>
      </c>
      <c r="L7774" s="67"/>
      <c r="M7774" s="67"/>
      <c r="N7774" s="67"/>
      <c r="O7774" s="81"/>
      <c r="P7774" s="81">
        <v>46132</v>
      </c>
      <c r="Q7774" s="103" t="str">
        <f>IFERROR(VLOOKUP(J7774,Настройка!$C$4:$E$121,2,),"Ошибка")</f>
        <v>R</v>
      </c>
    </row>
    <row r="7775" spans="1:17" ht="14.4" customHeight="1">
      <c r="A7775" s="67">
        <v>7770</v>
      </c>
      <c r="B7775" s="80" t="s">
        <v>180</v>
      </c>
      <c r="C7775" s="80" t="s">
        <v>29</v>
      </c>
      <c r="D7775" s="80" t="s">
        <v>23902</v>
      </c>
      <c r="E7775" s="104" t="s">
        <v>23903</v>
      </c>
      <c r="F7775" s="107">
        <v>35098</v>
      </c>
      <c r="G7775" s="67" t="s">
        <v>69</v>
      </c>
      <c r="H7775" s="80" t="s">
        <v>385</v>
      </c>
      <c r="I7775" s="80" t="s">
        <v>23904</v>
      </c>
      <c r="J7775" s="104" t="s">
        <v>222</v>
      </c>
      <c r="K7775" s="67" t="s">
        <v>121</v>
      </c>
      <c r="L7775" s="67"/>
      <c r="M7775" s="67"/>
      <c r="N7775" s="67"/>
      <c r="O7775" s="81"/>
      <c r="P7775" s="81">
        <v>46132</v>
      </c>
      <c r="Q7775" s="103" t="str">
        <f>IFERROR(VLOOKUP(J7775,Настройка!$C$4:$E$121,2,),"Ошибка")</f>
        <v>R</v>
      </c>
    </row>
    <row r="7776" spans="1:17" ht="14.4" customHeight="1">
      <c r="A7776" s="67">
        <v>7771</v>
      </c>
      <c r="B7776" s="80" t="s">
        <v>180</v>
      </c>
      <c r="C7776" s="80" t="s">
        <v>29</v>
      </c>
      <c r="D7776" s="80" t="s">
        <v>23905</v>
      </c>
      <c r="E7776" s="104" t="s">
        <v>23906</v>
      </c>
      <c r="F7776" s="107">
        <v>30876</v>
      </c>
      <c r="G7776" s="67" t="s">
        <v>77</v>
      </c>
      <c r="H7776" s="80" t="s">
        <v>23907</v>
      </c>
      <c r="I7776" s="80" t="s">
        <v>23908</v>
      </c>
      <c r="J7776" s="104" t="s">
        <v>201</v>
      </c>
      <c r="K7776" s="67" t="s">
        <v>117</v>
      </c>
      <c r="L7776" s="67"/>
      <c r="M7776" s="67"/>
      <c r="N7776" s="67"/>
      <c r="O7776" s="81"/>
      <c r="P7776" s="81">
        <v>46132</v>
      </c>
      <c r="Q7776" s="103" t="str">
        <f>IFERROR(VLOOKUP(J7776,Настройка!$C$4:$E$121,2,),"Ошибка")</f>
        <v>ITR</v>
      </c>
    </row>
    <row r="7777" spans="1:17" ht="14.4" customHeight="1">
      <c r="A7777" s="67">
        <v>7772</v>
      </c>
      <c r="B7777" s="80" t="s">
        <v>180</v>
      </c>
      <c r="C7777" s="80" t="s">
        <v>29</v>
      </c>
      <c r="D7777" s="80" t="s">
        <v>23909</v>
      </c>
      <c r="E7777" s="104" t="s">
        <v>23910</v>
      </c>
      <c r="F7777" s="107">
        <v>29323</v>
      </c>
      <c r="G7777" s="67" t="s">
        <v>93</v>
      </c>
      <c r="H7777" s="80" t="s">
        <v>814</v>
      </c>
      <c r="I7777" s="80" t="s">
        <v>23911</v>
      </c>
      <c r="J7777" s="104" t="s">
        <v>222</v>
      </c>
      <c r="K7777" s="67" t="s">
        <v>121</v>
      </c>
      <c r="L7777" s="67"/>
      <c r="M7777" s="67"/>
      <c r="N7777" s="67"/>
      <c r="O7777" s="81"/>
      <c r="P7777" s="81">
        <v>46133</v>
      </c>
      <c r="Q7777" s="103" t="str">
        <f>IFERROR(VLOOKUP(J7777,Настройка!$C$4:$E$121,2,),"Ошибка")</f>
        <v>R</v>
      </c>
    </row>
    <row r="7778" spans="1:17" ht="14.4" customHeight="1">
      <c r="A7778" s="67">
        <v>7773</v>
      </c>
      <c r="B7778" s="80" t="s">
        <v>180</v>
      </c>
      <c r="C7778" s="80" t="s">
        <v>29</v>
      </c>
      <c r="D7778" s="80" t="s">
        <v>23912</v>
      </c>
      <c r="E7778" s="104" t="s">
        <v>23913</v>
      </c>
      <c r="F7778" s="107">
        <v>37467</v>
      </c>
      <c r="G7778" s="67" t="s">
        <v>93</v>
      </c>
      <c r="H7778" s="80" t="s">
        <v>814</v>
      </c>
      <c r="I7778" s="80" t="s">
        <v>23914</v>
      </c>
      <c r="J7778" s="104" t="s">
        <v>222</v>
      </c>
      <c r="K7778" s="67" t="s">
        <v>121</v>
      </c>
      <c r="L7778" s="67"/>
      <c r="M7778" s="67"/>
      <c r="N7778" s="67"/>
      <c r="O7778" s="81"/>
      <c r="P7778" s="81">
        <v>46133</v>
      </c>
      <c r="Q7778" s="103" t="str">
        <f>IFERROR(VLOOKUP(J7778,Настройка!$C$4:$E$121,2,),"Ошибка")</f>
        <v>R</v>
      </c>
    </row>
    <row r="7779" spans="1:17" ht="14.4" customHeight="1">
      <c r="A7779" s="67">
        <v>7774</v>
      </c>
      <c r="B7779" s="80" t="s">
        <v>180</v>
      </c>
      <c r="C7779" s="80" t="s">
        <v>29</v>
      </c>
      <c r="D7779" s="80" t="s">
        <v>23915</v>
      </c>
      <c r="E7779" s="104" t="s">
        <v>23916</v>
      </c>
      <c r="F7779" s="107">
        <v>39140</v>
      </c>
      <c r="G7779" s="67" t="s">
        <v>67</v>
      </c>
      <c r="H7779" s="80"/>
      <c r="I7779" s="80" t="s">
        <v>23917</v>
      </c>
      <c r="J7779" s="104" t="s">
        <v>227</v>
      </c>
      <c r="K7779" s="67" t="s">
        <v>131</v>
      </c>
      <c r="L7779" s="67"/>
      <c r="M7779" s="67"/>
      <c r="N7779" s="67"/>
      <c r="O7779" s="81"/>
      <c r="P7779" s="81">
        <v>46133</v>
      </c>
      <c r="Q7779" s="103" t="str">
        <f>IFERROR(VLOOKUP(J7779,Настройка!$C$4:$E$121,2,),"Ошибка")</f>
        <v>R</v>
      </c>
    </row>
    <row r="7780" spans="1:17" ht="14.4" customHeight="1">
      <c r="A7780" s="67">
        <v>7775</v>
      </c>
      <c r="B7780" s="80" t="s">
        <v>180</v>
      </c>
      <c r="C7780" s="80" t="s">
        <v>29</v>
      </c>
      <c r="D7780" s="80" t="s">
        <v>23918</v>
      </c>
      <c r="E7780" s="104" t="s">
        <v>23919</v>
      </c>
      <c r="F7780" s="107">
        <v>36892</v>
      </c>
      <c r="G7780" s="67" t="s">
        <v>67</v>
      </c>
      <c r="H7780" s="80" t="s">
        <v>401</v>
      </c>
      <c r="I7780" s="80" t="s">
        <v>23920</v>
      </c>
      <c r="J7780" s="104" t="s">
        <v>227</v>
      </c>
      <c r="K7780" s="67" t="s">
        <v>131</v>
      </c>
      <c r="L7780" s="67"/>
      <c r="M7780" s="67"/>
      <c r="N7780" s="67"/>
      <c r="O7780" s="81"/>
      <c r="P7780" s="81">
        <v>46133</v>
      </c>
      <c r="Q7780" s="103" t="str">
        <f>IFERROR(VLOOKUP(J7780,Настройка!$C$4:$E$121,2,),"Ошибка")</f>
        <v>R</v>
      </c>
    </row>
    <row r="7781" spans="1:17" ht="14.4" customHeight="1">
      <c r="A7781" s="67">
        <v>7776</v>
      </c>
      <c r="B7781" s="80" t="s">
        <v>180</v>
      </c>
      <c r="C7781" s="80" t="s">
        <v>29</v>
      </c>
      <c r="D7781" s="80" t="s">
        <v>23723</v>
      </c>
      <c r="E7781" s="104" t="s">
        <v>23921</v>
      </c>
      <c r="F7781" s="107">
        <v>35194</v>
      </c>
      <c r="G7781" s="67" t="s">
        <v>83</v>
      </c>
      <c r="H7781" s="80"/>
      <c r="I7781" s="80" t="s">
        <v>23922</v>
      </c>
      <c r="J7781" s="104" t="s">
        <v>222</v>
      </c>
      <c r="K7781" s="67" t="s">
        <v>121</v>
      </c>
      <c r="L7781" s="67" t="s">
        <v>152</v>
      </c>
      <c r="M7781" s="67" t="s">
        <v>164</v>
      </c>
      <c r="N7781" s="67" t="s">
        <v>180</v>
      </c>
      <c r="O7781" s="81">
        <v>46187</v>
      </c>
      <c r="P7781" s="81">
        <v>46133</v>
      </c>
      <c r="Q7781" s="103" t="str">
        <f>IFERROR(VLOOKUP(J7781,Настройка!$C$4:$E$121,2,),"Ошибка")</f>
        <v>R</v>
      </c>
    </row>
    <row r="7782" spans="1:17" ht="14.4" customHeight="1">
      <c r="A7782" s="67">
        <v>7777</v>
      </c>
      <c r="B7782" s="80" t="s">
        <v>180</v>
      </c>
      <c r="C7782" s="80" t="s">
        <v>29</v>
      </c>
      <c r="D7782" s="80" t="s">
        <v>23923</v>
      </c>
      <c r="E7782" s="104" t="s">
        <v>23924</v>
      </c>
      <c r="F7782" s="107">
        <v>25208</v>
      </c>
      <c r="G7782" s="67" t="s">
        <v>87</v>
      </c>
      <c r="H7782" s="80"/>
      <c r="I7782" s="80" t="s">
        <v>23925</v>
      </c>
      <c r="J7782" s="104" t="s">
        <v>202</v>
      </c>
      <c r="K7782" s="67" t="s">
        <v>129</v>
      </c>
      <c r="L7782" s="67"/>
      <c r="M7782" s="67"/>
      <c r="N7782" s="67"/>
      <c r="O7782" s="81"/>
      <c r="P7782" s="81">
        <v>46134</v>
      </c>
      <c r="Q7782" s="103" t="str">
        <f>IFERROR(VLOOKUP(J7782,Настройка!$C$4:$E$121,2,),"Ошибка")</f>
        <v>ITR</v>
      </c>
    </row>
    <row r="7783" spans="1:17" ht="14.4" customHeight="1">
      <c r="A7783" s="67">
        <v>7778</v>
      </c>
      <c r="B7783" s="80" t="s">
        <v>180</v>
      </c>
      <c r="C7783" s="80" t="s">
        <v>29</v>
      </c>
      <c r="D7783" s="80" t="s">
        <v>23926</v>
      </c>
      <c r="E7783" s="104" t="s">
        <v>23927</v>
      </c>
      <c r="F7783" s="107">
        <v>37809</v>
      </c>
      <c r="G7783" s="67" t="s">
        <v>65</v>
      </c>
      <c r="H7783" s="80" t="s">
        <v>571</v>
      </c>
      <c r="I7783" s="80" t="s">
        <v>23928</v>
      </c>
      <c r="J7783" s="104" t="s">
        <v>226</v>
      </c>
      <c r="K7783" s="67" t="s">
        <v>129</v>
      </c>
      <c r="L7783" s="67" t="s">
        <v>152</v>
      </c>
      <c r="M7783" s="67" t="s">
        <v>166</v>
      </c>
      <c r="N7783" s="67" t="s">
        <v>180</v>
      </c>
      <c r="O7783" s="81">
        <v>46385</v>
      </c>
      <c r="P7783" s="81">
        <v>46135</v>
      </c>
      <c r="Q7783" s="103" t="str">
        <f>IFERROR(VLOOKUP(J7783,Настройка!$C$4:$E$121,2,),"Ошибка")</f>
        <v>R</v>
      </c>
    </row>
    <row r="7784" spans="1:17" ht="14.4" customHeight="1">
      <c r="A7784" s="67">
        <v>7779</v>
      </c>
      <c r="B7784" s="80" t="s">
        <v>180</v>
      </c>
      <c r="C7784" s="80" t="s">
        <v>29</v>
      </c>
      <c r="D7784" s="80" t="s">
        <v>23929</v>
      </c>
      <c r="E7784" s="104" t="s">
        <v>23930</v>
      </c>
      <c r="F7784" s="107">
        <v>32940</v>
      </c>
      <c r="G7784" s="67" t="s">
        <v>77</v>
      </c>
      <c r="H7784" s="80" t="s">
        <v>23931</v>
      </c>
      <c r="I7784" s="80" t="s">
        <v>23932</v>
      </c>
      <c r="J7784" s="104" t="s">
        <v>156</v>
      </c>
      <c r="K7784" s="67" t="s">
        <v>109</v>
      </c>
      <c r="L7784" s="67"/>
      <c r="M7784" s="67"/>
      <c r="N7784" s="67"/>
      <c r="O7784" s="81"/>
      <c r="P7784" s="81">
        <v>46135</v>
      </c>
      <c r="Q7784" s="103" t="str">
        <f>IFERROR(VLOOKUP(J7784,Настройка!$C$4:$E$121,2,),"Ошибка")</f>
        <v>ITR</v>
      </c>
    </row>
    <row r="7785" spans="1:17" ht="14.4" customHeight="1">
      <c r="A7785" s="67">
        <v>7780</v>
      </c>
      <c r="B7785" s="80" t="s">
        <v>180</v>
      </c>
      <c r="C7785" s="80" t="s">
        <v>29</v>
      </c>
      <c r="D7785" s="80" t="s">
        <v>23933</v>
      </c>
      <c r="E7785" s="104" t="s">
        <v>23934</v>
      </c>
      <c r="F7785" s="107">
        <v>34067</v>
      </c>
      <c r="G7785" s="67" t="s">
        <v>77</v>
      </c>
      <c r="H7785" s="80" t="s">
        <v>18497</v>
      </c>
      <c r="I7785" s="80" t="s">
        <v>23935</v>
      </c>
      <c r="J7785" s="104" t="s">
        <v>202</v>
      </c>
      <c r="K7785" s="67" t="s">
        <v>121</v>
      </c>
      <c r="L7785" s="67"/>
      <c r="M7785" s="67"/>
      <c r="N7785" s="67"/>
      <c r="O7785" s="81"/>
      <c r="P7785" s="81">
        <v>46136</v>
      </c>
      <c r="Q7785" s="103" t="str">
        <f>IFERROR(VLOOKUP(J7785,Настройка!$C$4:$E$121,2,),"Ошибка")</f>
        <v>ITR</v>
      </c>
    </row>
    <row r="7786" spans="1:17" ht="14.4" customHeight="1">
      <c r="A7786" s="67">
        <v>7781</v>
      </c>
      <c r="B7786" s="80" t="s">
        <v>180</v>
      </c>
      <c r="C7786" s="80" t="s">
        <v>29</v>
      </c>
      <c r="D7786" s="80" t="s">
        <v>23936</v>
      </c>
      <c r="E7786" s="104" t="s">
        <v>23937</v>
      </c>
      <c r="F7786" s="107">
        <v>37289</v>
      </c>
      <c r="G7786" s="67" t="s">
        <v>67</v>
      </c>
      <c r="H7786" s="80"/>
      <c r="I7786" s="80" t="s">
        <v>23938</v>
      </c>
      <c r="J7786" s="104" t="s">
        <v>227</v>
      </c>
      <c r="K7786" s="67" t="s">
        <v>131</v>
      </c>
      <c r="L7786" s="67"/>
      <c r="M7786" s="67"/>
      <c r="N7786" s="67"/>
      <c r="O7786" s="81"/>
      <c r="P7786" s="81">
        <v>46136</v>
      </c>
      <c r="Q7786" s="103" t="str">
        <f>IFERROR(VLOOKUP(J7786,Настройка!$C$4:$E$121,2,),"Ошибка")</f>
        <v>R</v>
      </c>
    </row>
    <row r="7787" spans="1:17" ht="14.4" customHeight="1">
      <c r="A7787" s="67">
        <v>7782</v>
      </c>
      <c r="B7787" s="80" t="s">
        <v>180</v>
      </c>
      <c r="C7787" s="80" t="s">
        <v>29</v>
      </c>
      <c r="D7787" s="80" t="s">
        <v>23939</v>
      </c>
      <c r="E7787" s="104" t="s">
        <v>23940</v>
      </c>
      <c r="F7787" s="107">
        <v>34581</v>
      </c>
      <c r="G7787" s="67" t="s">
        <v>67</v>
      </c>
      <c r="H7787" s="80" t="s">
        <v>401</v>
      </c>
      <c r="I7787" s="80" t="s">
        <v>23941</v>
      </c>
      <c r="J7787" s="104" t="s">
        <v>201</v>
      </c>
      <c r="K7787" s="67" t="s">
        <v>129</v>
      </c>
      <c r="L7787" s="67"/>
      <c r="M7787" s="67"/>
      <c r="N7787" s="67"/>
      <c r="O7787" s="81"/>
      <c r="P7787" s="81">
        <v>46137</v>
      </c>
      <c r="Q7787" s="103" t="str">
        <f>IFERROR(VLOOKUP(J7787,Настройка!$C$4:$E$121,2,),"Ошибка")</f>
        <v>ITR</v>
      </c>
    </row>
    <row r="7788" spans="1:17" ht="14.4" customHeight="1">
      <c r="A7788" s="67">
        <v>7783</v>
      </c>
      <c r="B7788" s="80" t="s">
        <v>180</v>
      </c>
      <c r="C7788" s="80" t="s">
        <v>29</v>
      </c>
      <c r="D7788" s="80" t="s">
        <v>23942</v>
      </c>
      <c r="E7788" s="104" t="s">
        <v>23943</v>
      </c>
      <c r="F7788" s="107">
        <v>35550</v>
      </c>
      <c r="G7788" s="67" t="s">
        <v>93</v>
      </c>
      <c r="H7788" s="80" t="s">
        <v>814</v>
      </c>
      <c r="I7788" s="80" t="s">
        <v>23944</v>
      </c>
      <c r="J7788" s="104" t="s">
        <v>222</v>
      </c>
      <c r="K7788" s="67" t="s">
        <v>121</v>
      </c>
      <c r="L7788" s="67"/>
      <c r="M7788" s="67"/>
      <c r="N7788" s="67"/>
      <c r="O7788" s="81"/>
      <c r="P7788" s="81">
        <v>46137</v>
      </c>
      <c r="Q7788" s="103" t="str">
        <f>IFERROR(VLOOKUP(J7788,Настройка!$C$4:$E$121,2,),"Ошибка")</f>
        <v>R</v>
      </c>
    </row>
    <row r="7789" spans="1:17" ht="14.4" customHeight="1">
      <c r="A7789" s="67">
        <v>7784</v>
      </c>
      <c r="B7789" s="80" t="s">
        <v>180</v>
      </c>
      <c r="C7789" s="80" t="s">
        <v>29</v>
      </c>
      <c r="D7789" s="80" t="s">
        <v>23945</v>
      </c>
      <c r="E7789" s="104" t="s">
        <v>23946</v>
      </c>
      <c r="F7789" s="107">
        <v>30321</v>
      </c>
      <c r="G7789" s="67" t="s">
        <v>93</v>
      </c>
      <c r="H7789" s="80" t="s">
        <v>886</v>
      </c>
      <c r="I7789" s="80" t="s">
        <v>23947</v>
      </c>
      <c r="J7789" s="104" t="s">
        <v>222</v>
      </c>
      <c r="K7789" s="67" t="s">
        <v>121</v>
      </c>
      <c r="L7789" s="67"/>
      <c r="M7789" s="67"/>
      <c r="N7789" s="67"/>
      <c r="O7789" s="81"/>
      <c r="P7789" s="81">
        <v>46137</v>
      </c>
      <c r="Q7789" s="103" t="str">
        <f>IFERROR(VLOOKUP(J7789,Настройка!$C$4:$E$121,2,),"Ошибка")</f>
        <v>R</v>
      </c>
    </row>
    <row r="7790" spans="1:17" ht="14.4" customHeight="1">
      <c r="A7790" s="67">
        <v>7785</v>
      </c>
      <c r="B7790" s="80" t="s">
        <v>180</v>
      </c>
      <c r="C7790" s="80" t="s">
        <v>29</v>
      </c>
      <c r="D7790" s="80" t="s">
        <v>23948</v>
      </c>
      <c r="E7790" s="104" t="s">
        <v>23949</v>
      </c>
      <c r="F7790" s="107">
        <v>29975</v>
      </c>
      <c r="G7790" s="67" t="s">
        <v>93</v>
      </c>
      <c r="H7790" s="80" t="s">
        <v>814</v>
      </c>
      <c r="I7790" s="80" t="s">
        <v>23950</v>
      </c>
      <c r="J7790" s="104" t="s">
        <v>222</v>
      </c>
      <c r="K7790" s="67" t="s">
        <v>121</v>
      </c>
      <c r="L7790" s="67"/>
      <c r="M7790" s="67"/>
      <c r="N7790" s="67"/>
      <c r="O7790" s="81"/>
      <c r="P7790" s="81">
        <v>46137</v>
      </c>
      <c r="Q7790" s="103" t="str">
        <f>IFERROR(VLOOKUP(J7790,Настройка!$C$4:$E$121,2,),"Ошибка")</f>
        <v>R</v>
      </c>
    </row>
    <row r="7791" spans="1:17" ht="14.4" customHeight="1">
      <c r="A7791" s="67">
        <v>7786</v>
      </c>
      <c r="B7791" s="80" t="s">
        <v>180</v>
      </c>
      <c r="C7791" s="80" t="s">
        <v>29</v>
      </c>
      <c r="D7791" s="80" t="s">
        <v>23951</v>
      </c>
      <c r="E7791" s="104" t="s">
        <v>23952</v>
      </c>
      <c r="F7791" s="107">
        <v>37087</v>
      </c>
      <c r="G7791" s="67" t="s">
        <v>77</v>
      </c>
      <c r="H7791" s="80" t="s">
        <v>9039</v>
      </c>
      <c r="I7791" s="80" t="s">
        <v>23953</v>
      </c>
      <c r="J7791" s="104" t="s">
        <v>168</v>
      </c>
      <c r="K7791" s="67" t="s">
        <v>109</v>
      </c>
      <c r="L7791" s="67"/>
      <c r="M7791" s="67"/>
      <c r="N7791" s="67"/>
      <c r="O7791" s="81"/>
      <c r="P7791" s="81">
        <v>46137</v>
      </c>
      <c r="Q7791" s="103" t="str">
        <f>IFERROR(VLOOKUP(J7791,Настройка!$C$4:$E$121,2,),"Ошибка")</f>
        <v>ITR</v>
      </c>
    </row>
    <row r="7792" spans="1:17" ht="14.4" customHeight="1">
      <c r="A7792" s="67">
        <v>7787</v>
      </c>
      <c r="B7792" s="80" t="s">
        <v>180</v>
      </c>
      <c r="C7792" s="80" t="s">
        <v>29</v>
      </c>
      <c r="D7792" s="80" t="s">
        <v>23954</v>
      </c>
      <c r="E7792" s="104" t="s">
        <v>23955</v>
      </c>
      <c r="F7792" s="107">
        <v>38183</v>
      </c>
      <c r="G7792" s="67" t="s">
        <v>77</v>
      </c>
      <c r="H7792" s="80" t="s">
        <v>9879</v>
      </c>
      <c r="I7792" s="80" t="s">
        <v>23956</v>
      </c>
      <c r="J7792" s="104" t="s">
        <v>76</v>
      </c>
      <c r="K7792" s="67" t="s">
        <v>109</v>
      </c>
      <c r="L7792" s="67"/>
      <c r="M7792" s="67"/>
      <c r="N7792" s="67"/>
      <c r="O7792" s="81"/>
      <c r="P7792" s="81">
        <v>46138</v>
      </c>
      <c r="Q7792" s="103" t="str">
        <f>IFERROR(VLOOKUP(J7792,Настройка!$C$4:$E$121,2,),"Ошибка")</f>
        <v>ITR</v>
      </c>
    </row>
    <row r="7793" spans="1:17" ht="14.4" customHeight="1">
      <c r="A7793" s="67">
        <v>7788</v>
      </c>
      <c r="B7793" s="80" t="s">
        <v>180</v>
      </c>
      <c r="C7793" s="80" t="s">
        <v>29</v>
      </c>
      <c r="D7793" s="80" t="s">
        <v>23723</v>
      </c>
      <c r="E7793" s="104" t="s">
        <v>23957</v>
      </c>
      <c r="F7793" s="107">
        <v>34849</v>
      </c>
      <c r="G7793" s="67" t="s">
        <v>67</v>
      </c>
      <c r="H7793" s="80" t="s">
        <v>401</v>
      </c>
      <c r="I7793" s="80" t="s">
        <v>23958</v>
      </c>
      <c r="J7793" s="104" t="s">
        <v>213</v>
      </c>
      <c r="K7793" s="67" t="s">
        <v>121</v>
      </c>
      <c r="L7793" s="67"/>
      <c r="M7793" s="67"/>
      <c r="N7793" s="67"/>
      <c r="O7793" s="81"/>
      <c r="P7793" s="81">
        <v>46138</v>
      </c>
      <c r="Q7793" s="103" t="str">
        <f>IFERROR(VLOOKUP(J7793,Настройка!$C$4:$E$121,2,),"Ошибка")</f>
        <v>R</v>
      </c>
    </row>
    <row r="7794" spans="1:17" ht="14.4" customHeight="1">
      <c r="A7794" s="67">
        <v>7789</v>
      </c>
      <c r="B7794" s="80" t="s">
        <v>180</v>
      </c>
      <c r="C7794" s="80" t="s">
        <v>29</v>
      </c>
      <c r="D7794" s="80" t="s">
        <v>23723</v>
      </c>
      <c r="E7794" s="104" t="s">
        <v>23959</v>
      </c>
      <c r="F7794" s="107">
        <v>38601</v>
      </c>
      <c r="G7794" s="67" t="s">
        <v>67</v>
      </c>
      <c r="H7794" s="80" t="s">
        <v>401</v>
      </c>
      <c r="I7794" s="80" t="s">
        <v>23960</v>
      </c>
      <c r="J7794" s="104" t="s">
        <v>213</v>
      </c>
      <c r="K7794" s="67" t="s">
        <v>121</v>
      </c>
      <c r="L7794" s="67"/>
      <c r="M7794" s="67"/>
      <c r="N7794" s="67"/>
      <c r="O7794" s="81"/>
      <c r="P7794" s="81">
        <v>46138</v>
      </c>
      <c r="Q7794" s="103" t="str">
        <f>IFERROR(VLOOKUP(J7794,Настройка!$C$4:$E$121,2,),"Ошибка")</f>
        <v>R</v>
      </c>
    </row>
    <row r="7795" spans="1:17" ht="14.4" customHeight="1">
      <c r="A7795" s="67">
        <v>7790</v>
      </c>
      <c r="B7795" s="80" t="s">
        <v>180</v>
      </c>
      <c r="C7795" s="80" t="s">
        <v>29</v>
      </c>
      <c r="D7795" s="80" t="s">
        <v>23723</v>
      </c>
      <c r="E7795" s="104" t="s">
        <v>23961</v>
      </c>
      <c r="F7795" s="107">
        <v>33646</v>
      </c>
      <c r="G7795" s="67" t="s">
        <v>67</v>
      </c>
      <c r="H7795" s="80" t="s">
        <v>401</v>
      </c>
      <c r="I7795" s="80" t="s">
        <v>23962</v>
      </c>
      <c r="J7795" s="104" t="s">
        <v>213</v>
      </c>
      <c r="K7795" s="67" t="s">
        <v>121</v>
      </c>
      <c r="L7795" s="67"/>
      <c r="M7795" s="67"/>
      <c r="N7795" s="67"/>
      <c r="O7795" s="81"/>
      <c r="P7795" s="81">
        <v>46138</v>
      </c>
      <c r="Q7795" s="103" t="str">
        <f>IFERROR(VLOOKUP(J7795,Настройка!$C$4:$E$121,2,),"Ошибка")</f>
        <v>R</v>
      </c>
    </row>
    <row r="7796" spans="1:17" ht="14.4" customHeight="1">
      <c r="A7796" s="67">
        <v>7791</v>
      </c>
      <c r="B7796" s="80" t="s">
        <v>180</v>
      </c>
      <c r="C7796" s="80" t="s">
        <v>29</v>
      </c>
      <c r="D7796" s="80" t="s">
        <v>23723</v>
      </c>
      <c r="E7796" s="104" t="s">
        <v>23963</v>
      </c>
      <c r="F7796" s="107">
        <v>39057</v>
      </c>
      <c r="G7796" s="67" t="s">
        <v>67</v>
      </c>
      <c r="H7796" s="80" t="s">
        <v>401</v>
      </c>
      <c r="I7796" s="80" t="s">
        <v>23964</v>
      </c>
      <c r="J7796" s="104" t="s">
        <v>213</v>
      </c>
      <c r="K7796" s="67" t="s">
        <v>121</v>
      </c>
      <c r="L7796" s="67"/>
      <c r="M7796" s="67"/>
      <c r="N7796" s="67"/>
      <c r="O7796" s="81"/>
      <c r="P7796" s="81">
        <v>46138</v>
      </c>
      <c r="Q7796" s="103" t="str">
        <f>IFERROR(VLOOKUP(J7796,Настройка!$C$4:$E$121,2,),"Ошибка")</f>
        <v>R</v>
      </c>
    </row>
    <row r="7797" spans="1:17" ht="14.4" customHeight="1">
      <c r="A7797" s="67">
        <v>7792</v>
      </c>
      <c r="B7797" s="80" t="s">
        <v>180</v>
      </c>
      <c r="C7797" s="80" t="s">
        <v>29</v>
      </c>
      <c r="D7797" s="80" t="s">
        <v>23723</v>
      </c>
      <c r="E7797" s="104" t="s">
        <v>23965</v>
      </c>
      <c r="F7797" s="107">
        <v>35842</v>
      </c>
      <c r="G7797" s="67" t="s">
        <v>67</v>
      </c>
      <c r="H7797" s="80" t="s">
        <v>401</v>
      </c>
      <c r="I7797" s="80" t="s">
        <v>23966</v>
      </c>
      <c r="J7797" s="104" t="s">
        <v>213</v>
      </c>
      <c r="K7797" s="67" t="s">
        <v>121</v>
      </c>
      <c r="L7797" s="67"/>
      <c r="M7797" s="67"/>
      <c r="N7797" s="67"/>
      <c r="O7797" s="81"/>
      <c r="P7797" s="81">
        <v>46138</v>
      </c>
      <c r="Q7797" s="103" t="str">
        <f>IFERROR(VLOOKUP(J7797,Настройка!$C$4:$E$121,2,),"Ошибка")</f>
        <v>R</v>
      </c>
    </row>
    <row r="7798" spans="1:17" ht="14.4" customHeight="1">
      <c r="A7798" s="67">
        <v>7793</v>
      </c>
      <c r="B7798" s="80" t="s">
        <v>180</v>
      </c>
      <c r="C7798" s="80" t="s">
        <v>29</v>
      </c>
      <c r="D7798" s="80" t="s">
        <v>23723</v>
      </c>
      <c r="E7798" s="104" t="s">
        <v>23967</v>
      </c>
      <c r="F7798" s="107">
        <v>32143</v>
      </c>
      <c r="G7798" s="67" t="s">
        <v>67</v>
      </c>
      <c r="H7798" s="80" t="s">
        <v>401</v>
      </c>
      <c r="I7798" s="80" t="s">
        <v>23968</v>
      </c>
      <c r="J7798" s="104" t="s">
        <v>213</v>
      </c>
      <c r="K7798" s="67" t="s">
        <v>121</v>
      </c>
      <c r="L7798" s="67"/>
      <c r="M7798" s="67"/>
      <c r="N7798" s="67"/>
      <c r="O7798" s="81"/>
      <c r="P7798" s="81">
        <v>46138</v>
      </c>
      <c r="Q7798" s="103" t="str">
        <f>IFERROR(VLOOKUP(J7798,Настройка!$C$4:$E$121,2,),"Ошибка")</f>
        <v>R</v>
      </c>
    </row>
    <row r="7799" spans="1:17" ht="14.4" customHeight="1">
      <c r="A7799" s="67">
        <v>7794</v>
      </c>
      <c r="B7799" s="80" t="s">
        <v>180</v>
      </c>
      <c r="C7799" s="80" t="s">
        <v>29</v>
      </c>
      <c r="D7799" s="80" t="s">
        <v>23723</v>
      </c>
      <c r="E7799" s="104" t="s">
        <v>23969</v>
      </c>
      <c r="F7799" s="107">
        <v>36224</v>
      </c>
      <c r="G7799" s="67" t="s">
        <v>67</v>
      </c>
      <c r="H7799" s="80" t="s">
        <v>401</v>
      </c>
      <c r="I7799" s="80" t="s">
        <v>23970</v>
      </c>
      <c r="J7799" s="104" t="s">
        <v>213</v>
      </c>
      <c r="K7799" s="67" t="s">
        <v>121</v>
      </c>
      <c r="L7799" s="67"/>
      <c r="M7799" s="67"/>
      <c r="N7799" s="67"/>
      <c r="O7799" s="81"/>
      <c r="P7799" s="81">
        <v>46138</v>
      </c>
      <c r="Q7799" s="103" t="str">
        <f>IFERROR(VLOOKUP(J7799,Настройка!$C$4:$E$121,2,),"Ошибка")</f>
        <v>R</v>
      </c>
    </row>
    <row r="7800" spans="1:17" ht="14.4" customHeight="1">
      <c r="A7800" s="67">
        <v>7795</v>
      </c>
      <c r="B7800" s="80" t="s">
        <v>180</v>
      </c>
      <c r="C7800" s="80" t="s">
        <v>29</v>
      </c>
      <c r="D7800" s="80" t="s">
        <v>23723</v>
      </c>
      <c r="E7800" s="104" t="s">
        <v>23971</v>
      </c>
      <c r="F7800" s="107">
        <v>37185</v>
      </c>
      <c r="G7800" s="67" t="s">
        <v>67</v>
      </c>
      <c r="H7800" s="80" t="s">
        <v>401</v>
      </c>
      <c r="I7800" s="80" t="s">
        <v>23972</v>
      </c>
      <c r="J7800" s="104" t="s">
        <v>213</v>
      </c>
      <c r="K7800" s="67" t="s">
        <v>121</v>
      </c>
      <c r="L7800" s="67"/>
      <c r="M7800" s="67"/>
      <c r="N7800" s="67"/>
      <c r="O7800" s="81"/>
      <c r="P7800" s="81">
        <v>46138</v>
      </c>
      <c r="Q7800" s="103" t="str">
        <f>IFERROR(VLOOKUP(J7800,Настройка!$C$4:$E$121,2,),"Ошибка")</f>
        <v>R</v>
      </c>
    </row>
    <row r="7801" spans="1:17" ht="14.4" customHeight="1">
      <c r="A7801" s="67">
        <v>7796</v>
      </c>
      <c r="B7801" s="80" t="s">
        <v>180</v>
      </c>
      <c r="C7801" s="80" t="s">
        <v>29</v>
      </c>
      <c r="D7801" s="80" t="s">
        <v>23723</v>
      </c>
      <c r="E7801" s="104" t="s">
        <v>23973</v>
      </c>
      <c r="F7801" s="107">
        <v>36982</v>
      </c>
      <c r="G7801" s="67" t="s">
        <v>67</v>
      </c>
      <c r="H7801" s="80" t="s">
        <v>401</v>
      </c>
      <c r="I7801" s="80" t="s">
        <v>23974</v>
      </c>
      <c r="J7801" s="104" t="s">
        <v>213</v>
      </c>
      <c r="K7801" s="67" t="s">
        <v>121</v>
      </c>
      <c r="L7801" s="67"/>
      <c r="M7801" s="67"/>
      <c r="N7801" s="67"/>
      <c r="O7801" s="81"/>
      <c r="P7801" s="81">
        <v>46138</v>
      </c>
      <c r="Q7801" s="103" t="str">
        <f>IFERROR(VLOOKUP(J7801,Настройка!$C$4:$E$121,2,),"Ошибка")</f>
        <v>R</v>
      </c>
    </row>
    <row r="7802" spans="1:17" ht="14.4" customHeight="1">
      <c r="A7802" s="67">
        <v>7797</v>
      </c>
      <c r="B7802" s="80" t="s">
        <v>180</v>
      </c>
      <c r="C7802" s="80" t="s">
        <v>29</v>
      </c>
      <c r="D7802" s="80" t="s">
        <v>23723</v>
      </c>
      <c r="E7802" s="104" t="s">
        <v>23975</v>
      </c>
      <c r="F7802" s="107">
        <v>31736</v>
      </c>
      <c r="G7802" s="67" t="s">
        <v>67</v>
      </c>
      <c r="H7802" s="80" t="s">
        <v>401</v>
      </c>
      <c r="I7802" s="80" t="s">
        <v>23976</v>
      </c>
      <c r="J7802" s="104" t="s">
        <v>213</v>
      </c>
      <c r="K7802" s="67" t="s">
        <v>121</v>
      </c>
      <c r="L7802" s="67"/>
      <c r="M7802" s="67"/>
      <c r="N7802" s="67"/>
      <c r="O7802" s="81"/>
      <c r="P7802" s="81">
        <v>46138</v>
      </c>
      <c r="Q7802" s="103" t="str">
        <f>IFERROR(VLOOKUP(J7802,Настройка!$C$4:$E$121,2,),"Ошибка")</f>
        <v>R</v>
      </c>
    </row>
    <row r="7803" spans="1:17" ht="14.4" customHeight="1">
      <c r="A7803" s="67">
        <v>7798</v>
      </c>
      <c r="B7803" s="80" t="s">
        <v>180</v>
      </c>
      <c r="C7803" s="80" t="s">
        <v>29</v>
      </c>
      <c r="D7803" s="80" t="s">
        <v>23723</v>
      </c>
      <c r="E7803" s="104" t="s">
        <v>23977</v>
      </c>
      <c r="F7803" s="107">
        <v>30117</v>
      </c>
      <c r="G7803" s="67" t="s">
        <v>67</v>
      </c>
      <c r="H7803" s="80" t="s">
        <v>401</v>
      </c>
      <c r="I7803" s="80" t="s">
        <v>23978</v>
      </c>
      <c r="J7803" s="104" t="s">
        <v>213</v>
      </c>
      <c r="K7803" s="67" t="s">
        <v>121</v>
      </c>
      <c r="L7803" s="67"/>
      <c r="M7803" s="67"/>
      <c r="N7803" s="67"/>
      <c r="O7803" s="81"/>
      <c r="P7803" s="81">
        <v>46138</v>
      </c>
      <c r="Q7803" s="103" t="str">
        <f>IFERROR(VLOOKUP(J7803,Настройка!$C$4:$E$121,2,),"Ошибка")</f>
        <v>R</v>
      </c>
    </row>
    <row r="7804" spans="1:17" ht="14.4" customHeight="1">
      <c r="A7804" s="67">
        <v>7799</v>
      </c>
      <c r="B7804" s="80" t="s">
        <v>180</v>
      </c>
      <c r="C7804" s="80" t="s">
        <v>29</v>
      </c>
      <c r="D7804" s="80" t="s">
        <v>23723</v>
      </c>
      <c r="E7804" s="104" t="s">
        <v>23979</v>
      </c>
      <c r="F7804" s="107">
        <v>38068</v>
      </c>
      <c r="G7804" s="67" t="s">
        <v>67</v>
      </c>
      <c r="H7804" s="80" t="s">
        <v>401</v>
      </c>
      <c r="I7804" s="80" t="s">
        <v>23980</v>
      </c>
      <c r="J7804" s="104" t="s">
        <v>213</v>
      </c>
      <c r="K7804" s="67" t="s">
        <v>121</v>
      </c>
      <c r="L7804" s="67"/>
      <c r="M7804" s="67"/>
      <c r="N7804" s="67"/>
      <c r="O7804" s="81"/>
      <c r="P7804" s="81">
        <v>46138</v>
      </c>
      <c r="Q7804" s="103" t="str">
        <f>IFERROR(VLOOKUP(J7804,Настройка!$C$4:$E$121,2,),"Ошибка")</f>
        <v>R</v>
      </c>
    </row>
    <row r="7805" spans="1:17" ht="14.4" customHeight="1">
      <c r="A7805" s="67">
        <v>7800</v>
      </c>
      <c r="B7805" s="80" t="s">
        <v>180</v>
      </c>
      <c r="C7805" s="80" t="s">
        <v>29</v>
      </c>
      <c r="D7805" s="80" t="s">
        <v>23723</v>
      </c>
      <c r="E7805" s="104" t="s">
        <v>23981</v>
      </c>
      <c r="F7805" s="107">
        <v>28856</v>
      </c>
      <c r="G7805" s="67" t="s">
        <v>67</v>
      </c>
      <c r="H7805" s="80" t="s">
        <v>401</v>
      </c>
      <c r="I7805" s="80" t="s">
        <v>23982</v>
      </c>
      <c r="J7805" s="104" t="s">
        <v>213</v>
      </c>
      <c r="K7805" s="67" t="s">
        <v>121</v>
      </c>
      <c r="L7805" s="67"/>
      <c r="M7805" s="67"/>
      <c r="N7805" s="67"/>
      <c r="O7805" s="81"/>
      <c r="P7805" s="81">
        <v>46138</v>
      </c>
      <c r="Q7805" s="103" t="str">
        <f>IFERROR(VLOOKUP(J7805,Настройка!$C$4:$E$121,2,),"Ошибка")</f>
        <v>R</v>
      </c>
    </row>
    <row r="7806" spans="1:17" ht="14.4" customHeight="1">
      <c r="A7806" s="67">
        <v>7801</v>
      </c>
      <c r="B7806" s="80" t="s">
        <v>180</v>
      </c>
      <c r="C7806" s="80" t="s">
        <v>29</v>
      </c>
      <c r="D7806" s="80" t="s">
        <v>23723</v>
      </c>
      <c r="E7806" s="104" t="s">
        <v>23983</v>
      </c>
      <c r="F7806" s="107">
        <v>38156</v>
      </c>
      <c r="G7806" s="67" t="s">
        <v>67</v>
      </c>
      <c r="H7806" s="80" t="s">
        <v>401</v>
      </c>
      <c r="I7806" s="80" t="s">
        <v>23984</v>
      </c>
      <c r="J7806" s="104" t="s">
        <v>213</v>
      </c>
      <c r="K7806" s="67" t="s">
        <v>121</v>
      </c>
      <c r="L7806" s="67"/>
      <c r="M7806" s="67"/>
      <c r="N7806" s="67"/>
      <c r="O7806" s="81"/>
      <c r="P7806" s="81">
        <v>46138</v>
      </c>
      <c r="Q7806" s="103" t="str">
        <f>IFERROR(VLOOKUP(J7806,Настройка!$C$4:$E$121,2,),"Ошибка")</f>
        <v>R</v>
      </c>
    </row>
    <row r="7807" spans="1:17" ht="14.4" customHeight="1">
      <c r="A7807" s="67">
        <v>7802</v>
      </c>
      <c r="B7807" s="80" t="s">
        <v>180</v>
      </c>
      <c r="C7807" s="80" t="s">
        <v>29</v>
      </c>
      <c r="D7807" s="80" t="s">
        <v>23723</v>
      </c>
      <c r="E7807" s="104" t="s">
        <v>23985</v>
      </c>
      <c r="F7807" s="107">
        <v>35790</v>
      </c>
      <c r="G7807" s="67" t="s">
        <v>67</v>
      </c>
      <c r="H7807" s="80" t="s">
        <v>401</v>
      </c>
      <c r="I7807" s="80" t="s">
        <v>23986</v>
      </c>
      <c r="J7807" s="104" t="s">
        <v>213</v>
      </c>
      <c r="K7807" s="67" t="s">
        <v>121</v>
      </c>
      <c r="L7807" s="67"/>
      <c r="M7807" s="67"/>
      <c r="N7807" s="67"/>
      <c r="O7807" s="81"/>
      <c r="P7807" s="81">
        <v>46138</v>
      </c>
      <c r="Q7807" s="103" t="str">
        <f>IFERROR(VLOOKUP(J7807,Настройка!$C$4:$E$121,2,),"Ошибка")</f>
        <v>R</v>
      </c>
    </row>
    <row r="7808" spans="1:17" ht="14.4" customHeight="1">
      <c r="A7808" s="67">
        <v>7803</v>
      </c>
      <c r="B7808" s="80" t="s">
        <v>180</v>
      </c>
      <c r="C7808" s="80" t="s">
        <v>29</v>
      </c>
      <c r="D7808" s="80" t="s">
        <v>23723</v>
      </c>
      <c r="E7808" s="104" t="s">
        <v>23987</v>
      </c>
      <c r="F7808" s="107">
        <v>38527</v>
      </c>
      <c r="G7808" s="67" t="s">
        <v>67</v>
      </c>
      <c r="H7808" s="80" t="s">
        <v>401</v>
      </c>
      <c r="I7808" s="80" t="s">
        <v>23988</v>
      </c>
      <c r="J7808" s="104" t="s">
        <v>213</v>
      </c>
      <c r="K7808" s="67" t="s">
        <v>121</v>
      </c>
      <c r="L7808" s="67"/>
      <c r="M7808" s="67"/>
      <c r="N7808" s="67"/>
      <c r="O7808" s="81"/>
      <c r="P7808" s="81">
        <v>46138</v>
      </c>
      <c r="Q7808" s="103" t="str">
        <f>IFERROR(VLOOKUP(J7808,Настройка!$C$4:$E$121,2,),"Ошибка")</f>
        <v>R</v>
      </c>
    </row>
    <row r="7809" spans="1:17" ht="14.4" customHeight="1">
      <c r="A7809" s="67">
        <v>7804</v>
      </c>
      <c r="B7809" s="80" t="s">
        <v>180</v>
      </c>
      <c r="C7809" s="80" t="s">
        <v>29</v>
      </c>
      <c r="D7809" s="80" t="s">
        <v>23723</v>
      </c>
      <c r="E7809" s="104" t="s">
        <v>23989</v>
      </c>
      <c r="F7809" s="107">
        <v>39381</v>
      </c>
      <c r="G7809" s="67" t="s">
        <v>67</v>
      </c>
      <c r="H7809" s="80" t="s">
        <v>401</v>
      </c>
      <c r="I7809" s="80" t="s">
        <v>23990</v>
      </c>
      <c r="J7809" s="104" t="s">
        <v>213</v>
      </c>
      <c r="K7809" s="67" t="s">
        <v>121</v>
      </c>
      <c r="L7809" s="67"/>
      <c r="M7809" s="67"/>
      <c r="N7809" s="67"/>
      <c r="O7809" s="81"/>
      <c r="P7809" s="81">
        <v>46138</v>
      </c>
      <c r="Q7809" s="103" t="str">
        <f>IFERROR(VLOOKUP(J7809,Настройка!$C$4:$E$121,2,),"Ошибка")</f>
        <v>R</v>
      </c>
    </row>
    <row r="7810" spans="1:17" ht="14.4" customHeight="1">
      <c r="A7810" s="67">
        <v>7805</v>
      </c>
      <c r="B7810" s="80" t="s">
        <v>180</v>
      </c>
      <c r="C7810" s="80" t="s">
        <v>29</v>
      </c>
      <c r="D7810" s="80" t="s">
        <v>23723</v>
      </c>
      <c r="E7810" s="104" t="s">
        <v>23991</v>
      </c>
      <c r="F7810" s="107">
        <v>38191</v>
      </c>
      <c r="G7810" s="67" t="s">
        <v>67</v>
      </c>
      <c r="H7810" s="80" t="s">
        <v>401</v>
      </c>
      <c r="I7810" s="80" t="s">
        <v>23992</v>
      </c>
      <c r="J7810" s="104" t="s">
        <v>213</v>
      </c>
      <c r="K7810" s="67" t="s">
        <v>121</v>
      </c>
      <c r="L7810" s="67"/>
      <c r="M7810" s="67"/>
      <c r="N7810" s="67"/>
      <c r="O7810" s="81"/>
      <c r="P7810" s="81">
        <v>46138</v>
      </c>
      <c r="Q7810" s="103" t="str">
        <f>IFERROR(VLOOKUP(J7810,Настройка!$C$4:$E$121,2,),"Ошибка")</f>
        <v>R</v>
      </c>
    </row>
    <row r="7811" spans="1:17" ht="14.4" customHeight="1">
      <c r="A7811" s="67">
        <v>7806</v>
      </c>
      <c r="B7811" s="80" t="s">
        <v>180</v>
      </c>
      <c r="C7811" s="80" t="s">
        <v>29</v>
      </c>
      <c r="D7811" s="80" t="s">
        <v>23723</v>
      </c>
      <c r="E7811" s="104" t="s">
        <v>23993</v>
      </c>
      <c r="F7811" s="107">
        <v>36116</v>
      </c>
      <c r="G7811" s="67" t="s">
        <v>67</v>
      </c>
      <c r="H7811" s="80" t="s">
        <v>401</v>
      </c>
      <c r="I7811" s="80" t="s">
        <v>23994</v>
      </c>
      <c r="J7811" s="104" t="s">
        <v>213</v>
      </c>
      <c r="K7811" s="67" t="s">
        <v>121</v>
      </c>
      <c r="L7811" s="67"/>
      <c r="M7811" s="67"/>
      <c r="N7811" s="67"/>
      <c r="O7811" s="81"/>
      <c r="P7811" s="81">
        <v>46138</v>
      </c>
      <c r="Q7811" s="103" t="str">
        <f>IFERROR(VLOOKUP(J7811,Настройка!$C$4:$E$121,2,),"Ошибка")</f>
        <v>R</v>
      </c>
    </row>
    <row r="7812" spans="1:17" ht="14.4" customHeight="1">
      <c r="A7812" s="67">
        <v>7807</v>
      </c>
      <c r="B7812" s="80" t="s">
        <v>180</v>
      </c>
      <c r="C7812" s="80" t="s">
        <v>29</v>
      </c>
      <c r="D7812" s="80" t="s">
        <v>23723</v>
      </c>
      <c r="E7812" s="104" t="s">
        <v>23995</v>
      </c>
      <c r="F7812" s="107">
        <v>34685</v>
      </c>
      <c r="G7812" s="67" t="s">
        <v>67</v>
      </c>
      <c r="H7812" s="80"/>
      <c r="I7812" s="80" t="s">
        <v>23996</v>
      </c>
      <c r="J7812" s="104" t="s">
        <v>213</v>
      </c>
      <c r="K7812" s="67" t="s">
        <v>121</v>
      </c>
      <c r="L7812" s="67"/>
      <c r="M7812" s="67"/>
      <c r="N7812" s="67"/>
      <c r="O7812" s="81"/>
      <c r="P7812" s="81">
        <v>46138</v>
      </c>
      <c r="Q7812" s="103" t="str">
        <f>IFERROR(VLOOKUP(J7812,Настройка!$C$4:$E$121,2,),"Ошибка")</f>
        <v>R</v>
      </c>
    </row>
    <row r="7813" spans="1:17" ht="14.4" customHeight="1">
      <c r="A7813" s="67">
        <v>7808</v>
      </c>
      <c r="B7813" s="80" t="s">
        <v>180</v>
      </c>
      <c r="C7813" s="80" t="s">
        <v>29</v>
      </c>
      <c r="D7813" s="80" t="s">
        <v>23723</v>
      </c>
      <c r="E7813" s="104" t="s">
        <v>23997</v>
      </c>
      <c r="F7813" s="107">
        <v>31017</v>
      </c>
      <c r="G7813" s="67" t="s">
        <v>67</v>
      </c>
      <c r="H7813" s="80" t="s">
        <v>401</v>
      </c>
      <c r="I7813" s="80" t="s">
        <v>23998</v>
      </c>
      <c r="J7813" s="104" t="s">
        <v>213</v>
      </c>
      <c r="K7813" s="67" t="s">
        <v>121</v>
      </c>
      <c r="L7813" s="67"/>
      <c r="M7813" s="67"/>
      <c r="N7813" s="67"/>
      <c r="O7813" s="81"/>
      <c r="P7813" s="81">
        <v>46138</v>
      </c>
      <c r="Q7813" s="103" t="str">
        <f>IFERROR(VLOOKUP(J7813,Настройка!$C$4:$E$121,2,),"Ошибка")</f>
        <v>R</v>
      </c>
    </row>
    <row r="7814" spans="1:17" ht="14.4" customHeight="1">
      <c r="A7814" s="67">
        <v>7809</v>
      </c>
      <c r="B7814" s="80" t="s">
        <v>180</v>
      </c>
      <c r="C7814" s="80" t="s">
        <v>29</v>
      </c>
      <c r="D7814" s="80" t="s">
        <v>23723</v>
      </c>
      <c r="E7814" s="104" t="s">
        <v>23999</v>
      </c>
      <c r="F7814" s="107">
        <v>37862</v>
      </c>
      <c r="G7814" s="67" t="s">
        <v>67</v>
      </c>
      <c r="H7814" s="80" t="s">
        <v>401</v>
      </c>
      <c r="I7814" s="80" t="s">
        <v>24000</v>
      </c>
      <c r="J7814" s="104" t="s">
        <v>213</v>
      </c>
      <c r="K7814" s="67" t="s">
        <v>121</v>
      </c>
      <c r="L7814" s="67"/>
      <c r="M7814" s="67"/>
      <c r="N7814" s="67"/>
      <c r="O7814" s="81"/>
      <c r="P7814" s="81">
        <v>46138</v>
      </c>
      <c r="Q7814" s="103" t="str">
        <f>IFERROR(VLOOKUP(J7814,Настройка!$C$4:$E$121,2,),"Ошибка")</f>
        <v>R</v>
      </c>
    </row>
    <row r="7815" spans="1:17" ht="14.4" customHeight="1">
      <c r="A7815" s="67">
        <v>7810</v>
      </c>
      <c r="B7815" s="80" t="s">
        <v>180</v>
      </c>
      <c r="C7815" s="80" t="s">
        <v>29</v>
      </c>
      <c r="D7815" s="80" t="s">
        <v>23723</v>
      </c>
      <c r="E7815" s="104" t="s">
        <v>24001</v>
      </c>
      <c r="F7815" s="107">
        <v>38154</v>
      </c>
      <c r="G7815" s="67" t="s">
        <v>67</v>
      </c>
      <c r="H7815" s="80" t="s">
        <v>401</v>
      </c>
      <c r="I7815" s="80" t="s">
        <v>24002</v>
      </c>
      <c r="J7815" s="104" t="s">
        <v>213</v>
      </c>
      <c r="K7815" s="67" t="s">
        <v>121</v>
      </c>
      <c r="L7815" s="67"/>
      <c r="M7815" s="67"/>
      <c r="N7815" s="67"/>
      <c r="O7815" s="81"/>
      <c r="P7815" s="81">
        <v>46138</v>
      </c>
      <c r="Q7815" s="103" t="str">
        <f>IFERROR(VLOOKUP(J7815,Настройка!$C$4:$E$121,2,),"Ошибка")</f>
        <v>R</v>
      </c>
    </row>
    <row r="7816" spans="1:17" ht="14.4" customHeight="1">
      <c r="A7816" s="67">
        <v>7811</v>
      </c>
      <c r="B7816" s="80" t="s">
        <v>180</v>
      </c>
      <c r="C7816" s="80" t="s">
        <v>29</v>
      </c>
      <c r="D7816" s="80" t="s">
        <v>23723</v>
      </c>
      <c r="E7816" s="104" t="s">
        <v>24003</v>
      </c>
      <c r="F7816" s="107">
        <v>33206</v>
      </c>
      <c r="G7816" s="67" t="s">
        <v>67</v>
      </c>
      <c r="H7816" s="80" t="s">
        <v>401</v>
      </c>
      <c r="I7816" s="80" t="s">
        <v>24004</v>
      </c>
      <c r="J7816" s="104" t="s">
        <v>213</v>
      </c>
      <c r="K7816" s="67" t="s">
        <v>121</v>
      </c>
      <c r="L7816" s="67"/>
      <c r="M7816" s="67"/>
      <c r="N7816" s="67"/>
      <c r="O7816" s="81"/>
      <c r="P7816" s="81">
        <v>46138</v>
      </c>
      <c r="Q7816" s="103" t="str">
        <f>IFERROR(VLOOKUP(J7816,Настройка!$C$4:$E$121,2,),"Ошибка")</f>
        <v>R</v>
      </c>
    </row>
    <row r="7817" spans="1:17" ht="14.4" customHeight="1">
      <c r="A7817" s="67">
        <v>7812</v>
      </c>
      <c r="B7817" s="80" t="s">
        <v>180</v>
      </c>
      <c r="C7817" s="80" t="s">
        <v>29</v>
      </c>
      <c r="D7817" s="80" t="s">
        <v>23723</v>
      </c>
      <c r="E7817" s="104" t="s">
        <v>24005</v>
      </c>
      <c r="F7817" s="107">
        <v>28167</v>
      </c>
      <c r="G7817" s="67" t="s">
        <v>67</v>
      </c>
      <c r="H7817" s="80" t="s">
        <v>401</v>
      </c>
      <c r="I7817" s="80" t="s">
        <v>24006</v>
      </c>
      <c r="J7817" s="104" t="s">
        <v>213</v>
      </c>
      <c r="K7817" s="67" t="s">
        <v>121</v>
      </c>
      <c r="L7817" s="67"/>
      <c r="M7817" s="67"/>
      <c r="N7817" s="67"/>
      <c r="O7817" s="81"/>
      <c r="P7817" s="81">
        <v>46138</v>
      </c>
      <c r="Q7817" s="103" t="str">
        <f>IFERROR(VLOOKUP(J7817,Настройка!$C$4:$E$121,2,),"Ошибка")</f>
        <v>R</v>
      </c>
    </row>
    <row r="7818" spans="1:17" ht="14.4" customHeight="1">
      <c r="A7818" s="67">
        <v>7813</v>
      </c>
      <c r="B7818" s="80" t="s">
        <v>180</v>
      </c>
      <c r="C7818" s="80" t="s">
        <v>29</v>
      </c>
      <c r="D7818" s="80" t="s">
        <v>23723</v>
      </c>
      <c r="E7818" s="104" t="s">
        <v>24007</v>
      </c>
      <c r="F7818" s="107">
        <v>32714</v>
      </c>
      <c r="G7818" s="67" t="s">
        <v>67</v>
      </c>
      <c r="H7818" s="80" t="s">
        <v>401</v>
      </c>
      <c r="I7818" s="80" t="s">
        <v>24008</v>
      </c>
      <c r="J7818" s="104" t="s">
        <v>213</v>
      </c>
      <c r="K7818" s="67" t="s">
        <v>121</v>
      </c>
      <c r="L7818" s="67"/>
      <c r="M7818" s="67"/>
      <c r="N7818" s="67"/>
      <c r="O7818" s="81"/>
      <c r="P7818" s="81">
        <v>46138</v>
      </c>
      <c r="Q7818" s="103" t="str">
        <f>IFERROR(VLOOKUP(J7818,Настройка!$C$4:$E$121,2,),"Ошибка")</f>
        <v>R</v>
      </c>
    </row>
    <row r="7819" spans="1:17" ht="14.4" customHeight="1">
      <c r="A7819" s="67">
        <v>7814</v>
      </c>
      <c r="B7819" s="80" t="s">
        <v>180</v>
      </c>
      <c r="C7819" s="80" t="s">
        <v>29</v>
      </c>
      <c r="D7819" s="80" t="s">
        <v>23723</v>
      </c>
      <c r="E7819" s="104" t="s">
        <v>24009</v>
      </c>
      <c r="F7819" s="107">
        <v>29370</v>
      </c>
      <c r="G7819" s="67" t="s">
        <v>67</v>
      </c>
      <c r="H7819" s="80" t="s">
        <v>401</v>
      </c>
      <c r="I7819" s="80" t="s">
        <v>24010</v>
      </c>
      <c r="J7819" s="104" t="s">
        <v>213</v>
      </c>
      <c r="K7819" s="67" t="s">
        <v>121</v>
      </c>
      <c r="L7819" s="67"/>
      <c r="M7819" s="67"/>
      <c r="N7819" s="67"/>
      <c r="O7819" s="81"/>
      <c r="P7819" s="81">
        <v>46138</v>
      </c>
      <c r="Q7819" s="103" t="str">
        <f>IFERROR(VLOOKUP(J7819,Настройка!$C$4:$E$121,2,),"Ошибка")</f>
        <v>R</v>
      </c>
    </row>
    <row r="7820" spans="1:17" ht="14.4" customHeight="1">
      <c r="A7820" s="67">
        <v>7815</v>
      </c>
      <c r="B7820" s="80" t="s">
        <v>180</v>
      </c>
      <c r="C7820" s="80" t="s">
        <v>29</v>
      </c>
      <c r="D7820" s="80" t="s">
        <v>23723</v>
      </c>
      <c r="E7820" s="104" t="s">
        <v>24011</v>
      </c>
      <c r="F7820" s="107">
        <v>30200</v>
      </c>
      <c r="G7820" s="67" t="s">
        <v>67</v>
      </c>
      <c r="H7820" s="80" t="s">
        <v>401</v>
      </c>
      <c r="I7820" s="80" t="s">
        <v>24012</v>
      </c>
      <c r="J7820" s="104" t="s">
        <v>213</v>
      </c>
      <c r="K7820" s="67" t="s">
        <v>121</v>
      </c>
      <c r="L7820" s="67"/>
      <c r="M7820" s="67"/>
      <c r="N7820" s="67"/>
      <c r="O7820" s="81"/>
      <c r="P7820" s="81">
        <v>46138</v>
      </c>
      <c r="Q7820" s="103" t="str">
        <f>IFERROR(VLOOKUP(J7820,Настройка!$C$4:$E$121,2,),"Ошибка")</f>
        <v>R</v>
      </c>
    </row>
    <row r="7821" spans="1:17" ht="14.4" customHeight="1">
      <c r="A7821" s="67">
        <v>7816</v>
      </c>
      <c r="B7821" s="80" t="s">
        <v>180</v>
      </c>
      <c r="C7821" s="80" t="s">
        <v>29</v>
      </c>
      <c r="D7821" s="80" t="s">
        <v>23723</v>
      </c>
      <c r="E7821" s="104" t="s">
        <v>24013</v>
      </c>
      <c r="F7821" s="107">
        <v>29622</v>
      </c>
      <c r="G7821" s="67" t="s">
        <v>67</v>
      </c>
      <c r="H7821" s="80" t="s">
        <v>401</v>
      </c>
      <c r="I7821" s="80" t="s">
        <v>24014</v>
      </c>
      <c r="J7821" s="104" t="s">
        <v>213</v>
      </c>
      <c r="K7821" s="67" t="s">
        <v>121</v>
      </c>
      <c r="L7821" s="67"/>
      <c r="M7821" s="67"/>
      <c r="N7821" s="67"/>
      <c r="O7821" s="81"/>
      <c r="P7821" s="81">
        <v>46138</v>
      </c>
      <c r="Q7821" s="103" t="str">
        <f>IFERROR(VLOOKUP(J7821,Настройка!$C$4:$E$121,2,),"Ошибка")</f>
        <v>R</v>
      </c>
    </row>
    <row r="7822" spans="1:17" ht="14.4" customHeight="1">
      <c r="A7822" s="67">
        <v>7817</v>
      </c>
      <c r="B7822" s="80" t="s">
        <v>180</v>
      </c>
      <c r="C7822" s="80" t="s">
        <v>29</v>
      </c>
      <c r="D7822" s="80" t="s">
        <v>23723</v>
      </c>
      <c r="E7822" s="104" t="s">
        <v>24015</v>
      </c>
      <c r="F7822" s="107">
        <v>29661</v>
      </c>
      <c r="G7822" s="67" t="s">
        <v>67</v>
      </c>
      <c r="H7822" s="80" t="s">
        <v>401</v>
      </c>
      <c r="I7822" s="80" t="s">
        <v>24016</v>
      </c>
      <c r="J7822" s="104" t="s">
        <v>213</v>
      </c>
      <c r="K7822" s="67" t="s">
        <v>121</v>
      </c>
      <c r="L7822" s="67"/>
      <c r="M7822" s="67"/>
      <c r="N7822" s="67"/>
      <c r="O7822" s="81"/>
      <c r="P7822" s="81">
        <v>46138</v>
      </c>
      <c r="Q7822" s="103" t="str">
        <f>IFERROR(VLOOKUP(J7822,Настройка!$C$4:$E$121,2,),"Ошибка")</f>
        <v>R</v>
      </c>
    </row>
    <row r="7823" spans="1:17" ht="14.4" customHeight="1">
      <c r="A7823" s="67">
        <v>7818</v>
      </c>
      <c r="B7823" s="80" t="s">
        <v>180</v>
      </c>
      <c r="C7823" s="80" t="s">
        <v>29</v>
      </c>
      <c r="D7823" s="80" t="s">
        <v>23723</v>
      </c>
      <c r="E7823" s="104" t="s">
        <v>24017</v>
      </c>
      <c r="F7823" s="107">
        <v>36693</v>
      </c>
      <c r="G7823" s="67" t="s">
        <v>67</v>
      </c>
      <c r="H7823" s="80" t="s">
        <v>401</v>
      </c>
      <c r="I7823" s="80" t="s">
        <v>24018</v>
      </c>
      <c r="J7823" s="104" t="s">
        <v>213</v>
      </c>
      <c r="K7823" s="67" t="s">
        <v>121</v>
      </c>
      <c r="L7823" s="67"/>
      <c r="M7823" s="67"/>
      <c r="N7823" s="67"/>
      <c r="O7823" s="81"/>
      <c r="P7823" s="81">
        <v>46138</v>
      </c>
      <c r="Q7823" s="103" t="str">
        <f>IFERROR(VLOOKUP(J7823,Настройка!$C$4:$E$121,2,),"Ошибка")</f>
        <v>R</v>
      </c>
    </row>
    <row r="7824" spans="1:17" ht="14.4" customHeight="1">
      <c r="A7824" s="67">
        <v>7819</v>
      </c>
      <c r="B7824" s="80" t="s">
        <v>180</v>
      </c>
      <c r="C7824" s="80" t="s">
        <v>29</v>
      </c>
      <c r="D7824" s="80" t="s">
        <v>23723</v>
      </c>
      <c r="E7824" s="104" t="s">
        <v>24019</v>
      </c>
      <c r="F7824" s="107">
        <v>32106</v>
      </c>
      <c r="G7824" s="67" t="s">
        <v>67</v>
      </c>
      <c r="H7824" s="80" t="s">
        <v>401</v>
      </c>
      <c r="I7824" s="80" t="s">
        <v>24020</v>
      </c>
      <c r="J7824" s="104" t="s">
        <v>213</v>
      </c>
      <c r="K7824" s="67" t="s">
        <v>121</v>
      </c>
      <c r="L7824" s="67"/>
      <c r="M7824" s="67"/>
      <c r="N7824" s="67"/>
      <c r="O7824" s="81"/>
      <c r="P7824" s="81">
        <v>46138</v>
      </c>
      <c r="Q7824" s="103" t="str">
        <f>IFERROR(VLOOKUP(J7824,Настройка!$C$4:$E$121,2,),"Ошибка")</f>
        <v>R</v>
      </c>
    </row>
    <row r="7825" spans="1:17" ht="14.4" customHeight="1">
      <c r="A7825" s="67">
        <v>7820</v>
      </c>
      <c r="B7825" s="80" t="s">
        <v>180</v>
      </c>
      <c r="C7825" s="80" t="s">
        <v>29</v>
      </c>
      <c r="D7825" s="80" t="s">
        <v>23723</v>
      </c>
      <c r="E7825" s="104" t="s">
        <v>24021</v>
      </c>
      <c r="F7825" s="107">
        <v>30102</v>
      </c>
      <c r="G7825" s="67" t="s">
        <v>67</v>
      </c>
      <c r="H7825" s="80"/>
      <c r="I7825" s="80" t="s">
        <v>24022</v>
      </c>
      <c r="J7825" s="104" t="s">
        <v>213</v>
      </c>
      <c r="K7825" s="67" t="s">
        <v>121</v>
      </c>
      <c r="L7825" s="67"/>
      <c r="M7825" s="67"/>
      <c r="N7825" s="67"/>
      <c r="O7825" s="81"/>
      <c r="P7825" s="81">
        <v>46138</v>
      </c>
      <c r="Q7825" s="103" t="str">
        <f>IFERROR(VLOOKUP(J7825,Настройка!$C$4:$E$121,2,),"Ошибка")</f>
        <v>R</v>
      </c>
    </row>
    <row r="7826" spans="1:17" ht="14.4" customHeight="1">
      <c r="A7826" s="67">
        <v>7821</v>
      </c>
      <c r="B7826" s="80" t="s">
        <v>180</v>
      </c>
      <c r="C7826" s="80" t="s">
        <v>29</v>
      </c>
      <c r="D7826" s="80" t="s">
        <v>23723</v>
      </c>
      <c r="E7826" s="104" t="s">
        <v>24023</v>
      </c>
      <c r="F7826" s="107">
        <v>37996</v>
      </c>
      <c r="G7826" s="67" t="s">
        <v>67</v>
      </c>
      <c r="H7826" s="80" t="s">
        <v>401</v>
      </c>
      <c r="I7826" s="80" t="s">
        <v>24024</v>
      </c>
      <c r="J7826" s="104" t="s">
        <v>213</v>
      </c>
      <c r="K7826" s="67" t="s">
        <v>121</v>
      </c>
      <c r="L7826" s="67"/>
      <c r="M7826" s="67"/>
      <c r="N7826" s="67"/>
      <c r="O7826" s="81"/>
      <c r="P7826" s="81">
        <v>46138</v>
      </c>
      <c r="Q7826" s="103" t="str">
        <f>IFERROR(VLOOKUP(J7826,Настройка!$C$4:$E$121,2,),"Ошибка")</f>
        <v>R</v>
      </c>
    </row>
    <row r="7827" spans="1:17" ht="14.4" customHeight="1">
      <c r="A7827" s="67">
        <v>7822</v>
      </c>
      <c r="B7827" s="80" t="s">
        <v>180</v>
      </c>
      <c r="C7827" s="80" t="s">
        <v>29</v>
      </c>
      <c r="D7827" s="80" t="s">
        <v>23723</v>
      </c>
      <c r="E7827" s="104" t="s">
        <v>24025</v>
      </c>
      <c r="F7827" s="107">
        <v>36393</v>
      </c>
      <c r="G7827" s="67" t="s">
        <v>67</v>
      </c>
      <c r="H7827" s="80" t="s">
        <v>401</v>
      </c>
      <c r="I7827" s="80" t="s">
        <v>24026</v>
      </c>
      <c r="J7827" s="104" t="s">
        <v>213</v>
      </c>
      <c r="K7827" s="67" t="s">
        <v>121</v>
      </c>
      <c r="L7827" s="67"/>
      <c r="M7827" s="67"/>
      <c r="N7827" s="67"/>
      <c r="O7827" s="81"/>
      <c r="P7827" s="81">
        <v>46138</v>
      </c>
      <c r="Q7827" s="103" t="str">
        <f>IFERROR(VLOOKUP(J7827,Настройка!$C$4:$E$121,2,),"Ошибка")</f>
        <v>R</v>
      </c>
    </row>
    <row r="7828" spans="1:17" ht="14.4" customHeight="1">
      <c r="A7828" s="67">
        <v>7823</v>
      </c>
      <c r="B7828" s="80" t="s">
        <v>180</v>
      </c>
      <c r="C7828" s="80" t="s">
        <v>29</v>
      </c>
      <c r="D7828" s="80" t="s">
        <v>23723</v>
      </c>
      <c r="E7828" s="104" t="s">
        <v>24027</v>
      </c>
      <c r="F7828" s="107">
        <v>38708</v>
      </c>
      <c r="G7828" s="67" t="s">
        <v>67</v>
      </c>
      <c r="H7828" s="80"/>
      <c r="I7828" s="80" t="s">
        <v>24028</v>
      </c>
      <c r="J7828" s="104" t="s">
        <v>213</v>
      </c>
      <c r="K7828" s="67" t="s">
        <v>121</v>
      </c>
      <c r="L7828" s="67"/>
      <c r="M7828" s="67"/>
      <c r="N7828" s="67"/>
      <c r="O7828" s="81"/>
      <c r="P7828" s="81">
        <v>46138</v>
      </c>
      <c r="Q7828" s="103" t="str">
        <f>IFERROR(VLOOKUP(J7828,Настройка!$C$4:$E$121,2,),"Ошибка")</f>
        <v>R</v>
      </c>
    </row>
    <row r="7829" spans="1:17" ht="14.4" customHeight="1">
      <c r="A7829" s="67">
        <v>7824</v>
      </c>
      <c r="B7829" s="80" t="s">
        <v>180</v>
      </c>
      <c r="C7829" s="80" t="s">
        <v>29</v>
      </c>
      <c r="D7829" s="80" t="s">
        <v>23723</v>
      </c>
      <c r="E7829" s="104" t="s">
        <v>24029</v>
      </c>
      <c r="F7829" s="107">
        <v>38541</v>
      </c>
      <c r="G7829" s="67" t="s">
        <v>67</v>
      </c>
      <c r="H7829" s="80"/>
      <c r="I7829" s="80" t="s">
        <v>24030</v>
      </c>
      <c r="J7829" s="104" t="s">
        <v>213</v>
      </c>
      <c r="K7829" s="67" t="s">
        <v>121</v>
      </c>
      <c r="L7829" s="67"/>
      <c r="M7829" s="67"/>
      <c r="N7829" s="67"/>
      <c r="O7829" s="81"/>
      <c r="P7829" s="81">
        <v>46138</v>
      </c>
      <c r="Q7829" s="103" t="str">
        <f>IFERROR(VLOOKUP(J7829,Настройка!$C$4:$E$121,2,),"Ошибка")</f>
        <v>R</v>
      </c>
    </row>
    <row r="7830" spans="1:17" ht="14.4" customHeight="1">
      <c r="A7830" s="67">
        <v>7825</v>
      </c>
      <c r="B7830" s="80" t="s">
        <v>180</v>
      </c>
      <c r="C7830" s="80" t="s">
        <v>29</v>
      </c>
      <c r="D7830" s="80" t="s">
        <v>23723</v>
      </c>
      <c r="E7830" s="104" t="s">
        <v>24031</v>
      </c>
      <c r="F7830" s="107">
        <v>37331</v>
      </c>
      <c r="G7830" s="67" t="s">
        <v>67</v>
      </c>
      <c r="H7830" s="80" t="s">
        <v>401</v>
      </c>
      <c r="I7830" s="80" t="s">
        <v>24032</v>
      </c>
      <c r="J7830" s="104" t="s">
        <v>225</v>
      </c>
      <c r="K7830" s="67" t="s">
        <v>121</v>
      </c>
      <c r="L7830" s="67"/>
      <c r="M7830" s="67"/>
      <c r="N7830" s="67"/>
      <c r="O7830" s="81"/>
      <c r="P7830" s="81">
        <v>46138</v>
      </c>
      <c r="Q7830" s="103" t="str">
        <f>IFERROR(VLOOKUP(J7830,Настройка!$C$4:$E$121,2,),"Ошибка")</f>
        <v>R</v>
      </c>
    </row>
    <row r="7831" spans="1:17" ht="14.4" customHeight="1">
      <c r="A7831" s="67">
        <v>7826</v>
      </c>
      <c r="B7831" s="80" t="s">
        <v>180</v>
      </c>
      <c r="C7831" s="80" t="s">
        <v>29</v>
      </c>
      <c r="D7831" s="80" t="s">
        <v>23723</v>
      </c>
      <c r="E7831" s="104" t="s">
        <v>24033</v>
      </c>
      <c r="F7831" s="107">
        <v>35426</v>
      </c>
      <c r="G7831" s="67" t="s">
        <v>67</v>
      </c>
      <c r="H7831" s="80" t="s">
        <v>401</v>
      </c>
      <c r="I7831" s="80" t="s">
        <v>24034</v>
      </c>
      <c r="J7831" s="104" t="s">
        <v>225</v>
      </c>
      <c r="K7831" s="67" t="s">
        <v>121</v>
      </c>
      <c r="L7831" s="67"/>
      <c r="M7831" s="67"/>
      <c r="N7831" s="67"/>
      <c r="O7831" s="81"/>
      <c r="P7831" s="81">
        <v>46138</v>
      </c>
      <c r="Q7831" s="103" t="str">
        <f>IFERROR(VLOOKUP(J7831,Настройка!$C$4:$E$121,2,),"Ошибка")</f>
        <v>R</v>
      </c>
    </row>
    <row r="7832" spans="1:17" ht="14.4" customHeight="1">
      <c r="A7832" s="67">
        <v>7827</v>
      </c>
      <c r="B7832" s="80" t="s">
        <v>180</v>
      </c>
      <c r="C7832" s="80" t="s">
        <v>29</v>
      </c>
      <c r="D7832" s="80" t="s">
        <v>23723</v>
      </c>
      <c r="E7832" s="104" t="s">
        <v>24035</v>
      </c>
      <c r="F7832" s="107">
        <v>29241</v>
      </c>
      <c r="G7832" s="67" t="s">
        <v>67</v>
      </c>
      <c r="H7832" s="80" t="s">
        <v>401</v>
      </c>
      <c r="I7832" s="80" t="s">
        <v>24036</v>
      </c>
      <c r="J7832" s="104" t="s">
        <v>225</v>
      </c>
      <c r="K7832" s="67" t="s">
        <v>121</v>
      </c>
      <c r="L7832" s="67"/>
      <c r="M7832" s="67"/>
      <c r="N7832" s="67"/>
      <c r="O7832" s="81"/>
      <c r="P7832" s="81">
        <v>46138</v>
      </c>
      <c r="Q7832" s="103" t="str">
        <f>IFERROR(VLOOKUP(J7832,Настройка!$C$4:$E$121,2,),"Ошибка")</f>
        <v>R</v>
      </c>
    </row>
    <row r="7833" spans="1:17" ht="14.4" customHeight="1">
      <c r="A7833" s="67">
        <v>7828</v>
      </c>
      <c r="B7833" s="80" t="s">
        <v>180</v>
      </c>
      <c r="C7833" s="80" t="s">
        <v>29</v>
      </c>
      <c r="D7833" s="80" t="s">
        <v>23723</v>
      </c>
      <c r="E7833" s="104" t="s">
        <v>24037</v>
      </c>
      <c r="F7833" s="107">
        <v>33195</v>
      </c>
      <c r="G7833" s="67" t="s">
        <v>67</v>
      </c>
      <c r="H7833" s="80" t="s">
        <v>401</v>
      </c>
      <c r="I7833" s="80" t="s">
        <v>24038</v>
      </c>
      <c r="J7833" s="104" t="s">
        <v>213</v>
      </c>
      <c r="K7833" s="67" t="s">
        <v>121</v>
      </c>
      <c r="L7833" s="67"/>
      <c r="M7833" s="67"/>
      <c r="N7833" s="67"/>
      <c r="O7833" s="81"/>
      <c r="P7833" s="81">
        <v>46138</v>
      </c>
      <c r="Q7833" s="103" t="str">
        <f>IFERROR(VLOOKUP(J7833,Настройка!$C$4:$E$121,2,),"Ошибка")</f>
        <v>R</v>
      </c>
    </row>
    <row r="7834" spans="1:17" ht="14.4" customHeight="1">
      <c r="A7834" s="67">
        <v>7829</v>
      </c>
      <c r="B7834" s="80" t="s">
        <v>180</v>
      </c>
      <c r="C7834" s="80" t="s">
        <v>29</v>
      </c>
      <c r="D7834" s="80" t="s">
        <v>23723</v>
      </c>
      <c r="E7834" s="104" t="s">
        <v>24039</v>
      </c>
      <c r="F7834" s="107">
        <v>39269</v>
      </c>
      <c r="G7834" s="67" t="s">
        <v>67</v>
      </c>
      <c r="H7834" s="80" t="s">
        <v>401</v>
      </c>
      <c r="I7834" s="80" t="s">
        <v>24040</v>
      </c>
      <c r="J7834" s="104" t="s">
        <v>213</v>
      </c>
      <c r="K7834" s="67" t="s">
        <v>121</v>
      </c>
      <c r="L7834" s="67"/>
      <c r="M7834" s="67"/>
      <c r="N7834" s="67"/>
      <c r="O7834" s="81"/>
      <c r="P7834" s="81">
        <v>46138</v>
      </c>
      <c r="Q7834" s="103" t="str">
        <f>IFERROR(VLOOKUP(J7834,Настройка!$C$4:$E$121,2,),"Ошибка")</f>
        <v>R</v>
      </c>
    </row>
    <row r="7835" spans="1:17" ht="14.4" customHeight="1">
      <c r="A7835" s="67">
        <v>7830</v>
      </c>
      <c r="B7835" s="80" t="s">
        <v>180</v>
      </c>
      <c r="C7835" s="80" t="s">
        <v>29</v>
      </c>
      <c r="D7835" s="80" t="s">
        <v>23723</v>
      </c>
      <c r="E7835" s="104" t="s">
        <v>24041</v>
      </c>
      <c r="F7835" s="107">
        <v>32643</v>
      </c>
      <c r="G7835" s="67" t="s">
        <v>67</v>
      </c>
      <c r="H7835" s="80" t="s">
        <v>401</v>
      </c>
      <c r="I7835" s="80" t="s">
        <v>24042</v>
      </c>
      <c r="J7835" s="104" t="s">
        <v>213</v>
      </c>
      <c r="K7835" s="67" t="s">
        <v>121</v>
      </c>
      <c r="L7835" s="67"/>
      <c r="M7835" s="67"/>
      <c r="N7835" s="67"/>
      <c r="O7835" s="81"/>
      <c r="P7835" s="81">
        <v>46138</v>
      </c>
      <c r="Q7835" s="103" t="str">
        <f>IFERROR(VLOOKUP(J7835,Настройка!$C$4:$E$121,2,),"Ошибка")</f>
        <v>R</v>
      </c>
    </row>
    <row r="7836" spans="1:17" ht="14.4" customHeight="1">
      <c r="A7836" s="67">
        <v>7831</v>
      </c>
      <c r="B7836" s="80" t="s">
        <v>180</v>
      </c>
      <c r="C7836" s="80" t="s">
        <v>29</v>
      </c>
      <c r="D7836" s="80" t="s">
        <v>24043</v>
      </c>
      <c r="E7836" s="104" t="s">
        <v>24044</v>
      </c>
      <c r="F7836" s="107">
        <v>36692</v>
      </c>
      <c r="G7836" s="67" t="s">
        <v>77</v>
      </c>
      <c r="H7836" s="80" t="s">
        <v>8324</v>
      </c>
      <c r="I7836" s="80" t="s">
        <v>24045</v>
      </c>
      <c r="J7836" s="104" t="s">
        <v>160</v>
      </c>
      <c r="K7836" s="67" t="s">
        <v>109</v>
      </c>
      <c r="L7836" s="67"/>
      <c r="M7836" s="67"/>
      <c r="N7836" s="67"/>
      <c r="O7836" s="81"/>
      <c r="P7836" s="81">
        <v>46139</v>
      </c>
      <c r="Q7836" s="103" t="str">
        <f>IFERROR(VLOOKUP(J7836,Настройка!$C$4:$E$121,2,),"Ошибка")</f>
        <v>ITR</v>
      </c>
    </row>
    <row r="7837" spans="1:17" ht="14.4" customHeight="1">
      <c r="A7837" s="67">
        <v>7832</v>
      </c>
      <c r="B7837" s="80" t="s">
        <v>180</v>
      </c>
      <c r="C7837" s="80" t="s">
        <v>29</v>
      </c>
      <c r="D7837" s="80" t="s">
        <v>24046</v>
      </c>
      <c r="E7837" s="104" t="s">
        <v>24047</v>
      </c>
      <c r="F7837" s="107">
        <v>36927</v>
      </c>
      <c r="G7837" s="67" t="s">
        <v>77</v>
      </c>
      <c r="H7837" s="80" t="s">
        <v>18942</v>
      </c>
      <c r="I7837" s="80" t="s">
        <v>24048</v>
      </c>
      <c r="J7837" s="104" t="s">
        <v>207</v>
      </c>
      <c r="K7837" s="67" t="s">
        <v>117</v>
      </c>
      <c r="L7837" s="67"/>
      <c r="M7837" s="67"/>
      <c r="N7837" s="67"/>
      <c r="O7837" s="81"/>
      <c r="P7837" s="81">
        <v>46139</v>
      </c>
      <c r="Q7837" s="103" t="str">
        <f>IFERROR(VLOOKUP(J7837,Настройка!$C$4:$E$121,2,),"Ошибка")</f>
        <v>R</v>
      </c>
    </row>
    <row r="7838" spans="1:17" ht="14.4" customHeight="1">
      <c r="A7838" s="67">
        <v>7833</v>
      </c>
      <c r="B7838" s="80" t="s">
        <v>180</v>
      </c>
      <c r="C7838" s="80" t="s">
        <v>29</v>
      </c>
      <c r="D7838" s="80" t="s">
        <v>24049</v>
      </c>
      <c r="E7838" s="104" t="s">
        <v>24050</v>
      </c>
      <c r="F7838" s="107">
        <v>39266</v>
      </c>
      <c r="G7838" s="67" t="s">
        <v>93</v>
      </c>
      <c r="H7838" s="80" t="s">
        <v>886</v>
      </c>
      <c r="I7838" s="80" t="s">
        <v>24051</v>
      </c>
      <c r="J7838" s="104" t="s">
        <v>226</v>
      </c>
      <c r="K7838" s="67" t="s">
        <v>129</v>
      </c>
      <c r="L7838" s="67"/>
      <c r="M7838" s="67"/>
      <c r="N7838" s="67"/>
      <c r="O7838" s="81"/>
      <c r="P7838" s="81">
        <v>46044</v>
      </c>
      <c r="Q7838" s="103" t="str">
        <f>IFERROR(VLOOKUP(J7838,Настройка!$C$4:$E$121,2,),"Ошибка")</f>
        <v>R</v>
      </c>
    </row>
    <row r="7839" spans="1:17" ht="14.4" customHeight="1">
      <c r="A7839" s="67">
        <v>7834</v>
      </c>
      <c r="B7839" s="80" t="s">
        <v>180</v>
      </c>
      <c r="C7839" s="80" t="s">
        <v>44</v>
      </c>
      <c r="D7839" s="80" t="s">
        <v>24052</v>
      </c>
      <c r="E7839" s="104" t="s">
        <v>24053</v>
      </c>
      <c r="F7839" s="107">
        <v>39162</v>
      </c>
      <c r="G7839" s="67" t="s">
        <v>69</v>
      </c>
      <c r="H7839" s="80" t="s">
        <v>385</v>
      </c>
      <c r="I7839" s="80" t="s">
        <v>24054</v>
      </c>
      <c r="J7839" s="104" t="s">
        <v>207</v>
      </c>
      <c r="K7839" s="67" t="s">
        <v>117</v>
      </c>
      <c r="L7839" s="67"/>
      <c r="M7839" s="67"/>
      <c r="N7839" s="67"/>
      <c r="O7839" s="81"/>
      <c r="P7839" s="81">
        <v>46091</v>
      </c>
      <c r="Q7839" s="103" t="str">
        <f>IFERROR(VLOOKUP(J7839,Настройка!$C$4:$E$121,2,),"Ошибка")</f>
        <v>R</v>
      </c>
    </row>
    <row r="7840" spans="1:17" ht="14.4" customHeight="1">
      <c r="A7840" s="67">
        <v>7835</v>
      </c>
      <c r="B7840" s="80" t="s">
        <v>180</v>
      </c>
      <c r="C7840" s="80" t="s">
        <v>44</v>
      </c>
      <c r="D7840" s="80" t="s">
        <v>24055</v>
      </c>
      <c r="E7840" s="104" t="s">
        <v>24056</v>
      </c>
      <c r="F7840" s="107">
        <v>34872</v>
      </c>
      <c r="G7840" s="67" t="s">
        <v>69</v>
      </c>
      <c r="H7840" s="80" t="s">
        <v>302</v>
      </c>
      <c r="I7840" s="80" t="s">
        <v>24057</v>
      </c>
      <c r="J7840" s="104" t="s">
        <v>221</v>
      </c>
      <c r="K7840" s="67" t="s">
        <v>127</v>
      </c>
      <c r="L7840" s="67"/>
      <c r="M7840" s="67"/>
      <c r="N7840" s="67"/>
      <c r="O7840" s="81"/>
      <c r="P7840" s="81">
        <v>46083</v>
      </c>
      <c r="Q7840" s="103" t="str">
        <f>IFERROR(VLOOKUP(J7840,Настройка!$C$4:$E$121,2,),"Ошибка")</f>
        <v>R</v>
      </c>
    </row>
    <row r="7841" spans="1:17" ht="14.4" customHeight="1">
      <c r="A7841" s="67">
        <v>7836</v>
      </c>
      <c r="B7841" s="80" t="s">
        <v>180</v>
      </c>
      <c r="C7841" s="80" t="s">
        <v>44</v>
      </c>
      <c r="D7841" s="80" t="s">
        <v>24058</v>
      </c>
      <c r="E7841" s="104" t="s">
        <v>24059</v>
      </c>
      <c r="F7841" s="107">
        <v>39085</v>
      </c>
      <c r="G7841" s="67" t="s">
        <v>69</v>
      </c>
      <c r="H7841" s="80" t="s">
        <v>385</v>
      </c>
      <c r="I7841" s="80" t="s">
        <v>24060</v>
      </c>
      <c r="J7841" s="104" t="s">
        <v>207</v>
      </c>
      <c r="K7841" s="67" t="s">
        <v>117</v>
      </c>
      <c r="L7841" s="67"/>
      <c r="M7841" s="67"/>
      <c r="N7841" s="67"/>
      <c r="O7841" s="81"/>
      <c r="P7841" s="81">
        <v>46099</v>
      </c>
      <c r="Q7841" s="103" t="str">
        <f>IFERROR(VLOOKUP(J7841,Настройка!$C$4:$E$121,2,),"Ошибка")</f>
        <v>R</v>
      </c>
    </row>
    <row r="7842" spans="1:17" ht="14.4" customHeight="1">
      <c r="A7842" s="67">
        <v>7837</v>
      </c>
      <c r="B7842" s="80" t="s">
        <v>180</v>
      </c>
      <c r="C7842" s="80" t="s">
        <v>44</v>
      </c>
      <c r="D7842" s="80" t="s">
        <v>24061</v>
      </c>
      <c r="E7842" s="104" t="s">
        <v>24062</v>
      </c>
      <c r="F7842" s="107">
        <v>32474</v>
      </c>
      <c r="G7842" s="67" t="s">
        <v>69</v>
      </c>
      <c r="H7842" s="80" t="s">
        <v>302</v>
      </c>
      <c r="I7842" s="80" t="s">
        <v>24063</v>
      </c>
      <c r="J7842" s="104" t="s">
        <v>201</v>
      </c>
      <c r="K7842" s="67" t="s">
        <v>117</v>
      </c>
      <c r="L7842" s="67"/>
      <c r="M7842" s="67"/>
      <c r="N7842" s="67"/>
      <c r="O7842" s="81"/>
      <c r="P7842" s="81">
        <v>45917</v>
      </c>
      <c r="Q7842" s="103" t="str">
        <f>IFERROR(VLOOKUP(J7842,Настройка!$C$4:$E$121,2,),"Ошибка")</f>
        <v>ITR</v>
      </c>
    </row>
    <row r="7843" spans="1:17" ht="14.4" customHeight="1">
      <c r="A7843" s="67">
        <v>7838</v>
      </c>
      <c r="B7843" s="80" t="s">
        <v>180</v>
      </c>
      <c r="C7843" s="80" t="s">
        <v>44</v>
      </c>
      <c r="D7843" s="80" t="s">
        <v>24064</v>
      </c>
      <c r="E7843" s="104" t="s">
        <v>24065</v>
      </c>
      <c r="F7843" s="107">
        <v>38757</v>
      </c>
      <c r="G7843" s="67" t="s">
        <v>69</v>
      </c>
      <c r="H7843" s="80" t="s">
        <v>302</v>
      </c>
      <c r="I7843" s="80" t="s">
        <v>24066</v>
      </c>
      <c r="J7843" s="104" t="s">
        <v>207</v>
      </c>
      <c r="K7843" s="67" t="s">
        <v>117</v>
      </c>
      <c r="L7843" s="67"/>
      <c r="M7843" s="67"/>
      <c r="N7843" s="67"/>
      <c r="O7843" s="81"/>
      <c r="P7843" s="81">
        <v>46099</v>
      </c>
      <c r="Q7843" s="103" t="str">
        <f>IFERROR(VLOOKUP(J7843,Настройка!$C$4:$E$121,2,),"Ошибка")</f>
        <v>R</v>
      </c>
    </row>
    <row r="7844" spans="1:17" ht="14.4" customHeight="1">
      <c r="A7844" s="67">
        <v>7839</v>
      </c>
      <c r="B7844" s="80" t="s">
        <v>180</v>
      </c>
      <c r="C7844" s="80" t="s">
        <v>44</v>
      </c>
      <c r="D7844" s="80" t="s">
        <v>24067</v>
      </c>
      <c r="E7844" s="104" t="s">
        <v>24068</v>
      </c>
      <c r="F7844" s="107">
        <v>34916</v>
      </c>
      <c r="G7844" s="67" t="s">
        <v>65</v>
      </c>
      <c r="H7844" s="80" t="s">
        <v>415</v>
      </c>
      <c r="I7844" s="80" t="s">
        <v>24069</v>
      </c>
      <c r="J7844" s="104" t="s">
        <v>202</v>
      </c>
      <c r="K7844" s="67" t="s">
        <v>117</v>
      </c>
      <c r="L7844" s="67" t="s">
        <v>152</v>
      </c>
      <c r="M7844" s="67" t="s">
        <v>166</v>
      </c>
      <c r="N7844" s="67" t="s">
        <v>180</v>
      </c>
      <c r="O7844" s="81">
        <v>46385</v>
      </c>
      <c r="P7844" s="81">
        <v>46059</v>
      </c>
      <c r="Q7844" s="103" t="str">
        <f>IFERROR(VLOOKUP(J7844,Настройка!$C$4:$E$121,2,),"Ошибка")</f>
        <v>ITR</v>
      </c>
    </row>
    <row r="7845" spans="1:17" ht="14.4" customHeight="1">
      <c r="A7845" s="67">
        <v>7840</v>
      </c>
      <c r="B7845" s="80" t="s">
        <v>180</v>
      </c>
      <c r="C7845" s="80" t="s">
        <v>44</v>
      </c>
      <c r="D7845" s="80" t="s">
        <v>24070</v>
      </c>
      <c r="E7845" s="104" t="s">
        <v>24071</v>
      </c>
      <c r="F7845" s="107">
        <v>24715</v>
      </c>
      <c r="G7845" s="67" t="s">
        <v>69</v>
      </c>
      <c r="H7845" s="80" t="s">
        <v>302</v>
      </c>
      <c r="I7845" s="80" t="s">
        <v>24072</v>
      </c>
      <c r="J7845" s="104" t="s">
        <v>228</v>
      </c>
      <c r="K7845" s="67" t="s">
        <v>123</v>
      </c>
      <c r="L7845" s="67"/>
      <c r="M7845" s="67"/>
      <c r="N7845" s="67"/>
      <c r="O7845" s="81"/>
      <c r="P7845" s="81">
        <v>46071</v>
      </c>
      <c r="Q7845" s="103" t="str">
        <f>IFERROR(VLOOKUP(J7845,Настройка!$C$4:$E$121,2,),"Ошибка")</f>
        <v>R</v>
      </c>
    </row>
    <row r="7846" spans="1:17" ht="14.4" customHeight="1">
      <c r="A7846" s="67">
        <v>7841</v>
      </c>
      <c r="B7846" s="80" t="s">
        <v>180</v>
      </c>
      <c r="C7846" s="80" t="s">
        <v>44</v>
      </c>
      <c r="D7846" s="80" t="s">
        <v>24073</v>
      </c>
      <c r="E7846" s="104" t="s">
        <v>24074</v>
      </c>
      <c r="F7846" s="107">
        <v>30170</v>
      </c>
      <c r="G7846" s="67" t="s">
        <v>89</v>
      </c>
      <c r="H7846" s="80" t="s">
        <v>602</v>
      </c>
      <c r="I7846" s="80" t="s">
        <v>24075</v>
      </c>
      <c r="J7846" s="104" t="s">
        <v>207</v>
      </c>
      <c r="K7846" s="67" t="s">
        <v>117</v>
      </c>
      <c r="L7846" s="67" t="s">
        <v>152</v>
      </c>
      <c r="M7846" s="67" t="s">
        <v>164</v>
      </c>
      <c r="N7846" s="67" t="s">
        <v>180</v>
      </c>
      <c r="O7846" s="81">
        <v>46375</v>
      </c>
      <c r="P7846" s="81">
        <v>46108</v>
      </c>
      <c r="Q7846" s="103" t="str">
        <f>IFERROR(VLOOKUP(J7846,Настройка!$C$4:$E$121,2,),"Ошибка")</f>
        <v>R</v>
      </c>
    </row>
    <row r="7847" spans="1:17" ht="14.4" customHeight="1">
      <c r="A7847" s="67">
        <v>7842</v>
      </c>
      <c r="B7847" s="80" t="s">
        <v>180</v>
      </c>
      <c r="C7847" s="80" t="s">
        <v>44</v>
      </c>
      <c r="D7847" s="80" t="s">
        <v>24076</v>
      </c>
      <c r="E7847" s="104" t="s">
        <v>24077</v>
      </c>
      <c r="F7847" s="107">
        <v>36207</v>
      </c>
      <c r="G7847" s="67" t="s">
        <v>93</v>
      </c>
      <c r="H7847" s="80" t="s">
        <v>814</v>
      </c>
      <c r="I7847" s="80" t="s">
        <v>24078</v>
      </c>
      <c r="J7847" s="104" t="s">
        <v>207</v>
      </c>
      <c r="K7847" s="67" t="s">
        <v>117</v>
      </c>
      <c r="L7847" s="67"/>
      <c r="M7847" s="67"/>
      <c r="N7847" s="67"/>
      <c r="O7847" s="81"/>
      <c r="P7847" s="81">
        <v>46061</v>
      </c>
      <c r="Q7847" s="103" t="str">
        <f>IFERROR(VLOOKUP(J7847,Настройка!$C$4:$E$121,2,),"Ошибка")</f>
        <v>R</v>
      </c>
    </row>
    <row r="7848" spans="1:17" ht="14.4" customHeight="1">
      <c r="A7848" s="67">
        <v>7843</v>
      </c>
      <c r="B7848" s="80" t="s">
        <v>180</v>
      </c>
      <c r="C7848" s="80" t="s">
        <v>44</v>
      </c>
      <c r="D7848" s="80" t="s">
        <v>24079</v>
      </c>
      <c r="E7848" s="104" t="s">
        <v>24080</v>
      </c>
      <c r="F7848" s="107">
        <v>31899</v>
      </c>
      <c r="G7848" s="67" t="s">
        <v>89</v>
      </c>
      <c r="H7848" s="80" t="s">
        <v>602</v>
      </c>
      <c r="I7848" s="80" t="s">
        <v>24081</v>
      </c>
      <c r="J7848" s="104" t="s">
        <v>221</v>
      </c>
      <c r="K7848" s="67" t="s">
        <v>127</v>
      </c>
      <c r="L7848" s="67" t="s">
        <v>152</v>
      </c>
      <c r="M7848" s="67" t="s">
        <v>166</v>
      </c>
      <c r="N7848" s="67" t="s">
        <v>180</v>
      </c>
      <c r="O7848" s="81">
        <v>46153</v>
      </c>
      <c r="P7848" s="81">
        <v>46050</v>
      </c>
      <c r="Q7848" s="103" t="str">
        <f>IFERROR(VLOOKUP(J7848,Настройка!$C$4:$E$121,2,),"Ошибка")</f>
        <v>R</v>
      </c>
    </row>
    <row r="7849" spans="1:17" ht="14.4" customHeight="1">
      <c r="A7849" s="67">
        <v>7844</v>
      </c>
      <c r="B7849" s="80" t="s">
        <v>180</v>
      </c>
      <c r="C7849" s="80" t="s">
        <v>44</v>
      </c>
      <c r="D7849" s="80" t="s">
        <v>24082</v>
      </c>
      <c r="E7849" s="104" t="s">
        <v>24083</v>
      </c>
      <c r="F7849" s="107">
        <v>35197</v>
      </c>
      <c r="G7849" s="67" t="s">
        <v>65</v>
      </c>
      <c r="H7849" s="80" t="s">
        <v>1294</v>
      </c>
      <c r="I7849" s="80" t="s">
        <v>24084</v>
      </c>
      <c r="J7849" s="104" t="s">
        <v>207</v>
      </c>
      <c r="K7849" s="67" t="s">
        <v>117</v>
      </c>
      <c r="L7849" s="67" t="s">
        <v>152</v>
      </c>
      <c r="M7849" s="67" t="s">
        <v>166</v>
      </c>
      <c r="N7849" s="67" t="s">
        <v>180</v>
      </c>
      <c r="O7849" s="81">
        <v>46385</v>
      </c>
      <c r="P7849" s="81">
        <v>45950</v>
      </c>
      <c r="Q7849" s="103" t="str">
        <f>IFERROR(VLOOKUP(J7849,Настройка!$C$4:$E$121,2,),"Ошибка")</f>
        <v>R</v>
      </c>
    </row>
    <row r="7850" spans="1:17" ht="14.4" customHeight="1">
      <c r="A7850" s="67">
        <v>7845</v>
      </c>
      <c r="B7850" s="80" t="s">
        <v>180</v>
      </c>
      <c r="C7850" s="80" t="s">
        <v>44</v>
      </c>
      <c r="D7850" s="80" t="s">
        <v>24085</v>
      </c>
      <c r="E7850" s="104" t="s">
        <v>24086</v>
      </c>
      <c r="F7850" s="107">
        <v>35253</v>
      </c>
      <c r="G7850" s="67" t="s">
        <v>65</v>
      </c>
      <c r="H7850" s="80" t="s">
        <v>415</v>
      </c>
      <c r="I7850" s="80" t="s">
        <v>24087</v>
      </c>
      <c r="J7850" s="104" t="s">
        <v>228</v>
      </c>
      <c r="K7850" s="67" t="s">
        <v>125</v>
      </c>
      <c r="L7850" s="67" t="s">
        <v>152</v>
      </c>
      <c r="M7850" s="67" t="s">
        <v>166</v>
      </c>
      <c r="N7850" s="67" t="s">
        <v>180</v>
      </c>
      <c r="O7850" s="81">
        <v>46385</v>
      </c>
      <c r="P7850" s="81">
        <v>45950</v>
      </c>
      <c r="Q7850" s="103" t="str">
        <f>IFERROR(VLOOKUP(J7850,Настройка!$C$4:$E$121,2,),"Ошибка")</f>
        <v>R</v>
      </c>
    </row>
    <row r="7851" spans="1:17" ht="14.4" customHeight="1">
      <c r="A7851" s="67">
        <v>7846</v>
      </c>
      <c r="B7851" s="80" t="s">
        <v>180</v>
      </c>
      <c r="C7851" s="80" t="s">
        <v>44</v>
      </c>
      <c r="D7851" s="80" t="s">
        <v>24088</v>
      </c>
      <c r="E7851" s="104" t="s">
        <v>24089</v>
      </c>
      <c r="F7851" s="107">
        <v>31896</v>
      </c>
      <c r="G7851" s="67" t="s">
        <v>89</v>
      </c>
      <c r="H7851" s="80" t="s">
        <v>602</v>
      </c>
      <c r="I7851" s="80" t="s">
        <v>24090</v>
      </c>
      <c r="J7851" s="104" t="s">
        <v>228</v>
      </c>
      <c r="K7851" s="67" t="s">
        <v>125</v>
      </c>
      <c r="L7851" s="67" t="s">
        <v>152</v>
      </c>
      <c r="M7851" s="67" t="s">
        <v>166</v>
      </c>
      <c r="N7851" s="67" t="s">
        <v>180</v>
      </c>
      <c r="O7851" s="81">
        <v>46290</v>
      </c>
      <c r="P7851" s="81">
        <v>46014</v>
      </c>
      <c r="Q7851" s="103" t="str">
        <f>IFERROR(VLOOKUP(J7851,Настройка!$C$4:$E$121,2,),"Ошибка")</f>
        <v>R</v>
      </c>
    </row>
    <row r="7852" spans="1:17" ht="14.4" customHeight="1">
      <c r="A7852" s="67">
        <v>7847</v>
      </c>
      <c r="B7852" s="80" t="s">
        <v>180</v>
      </c>
      <c r="C7852" s="80" t="s">
        <v>44</v>
      </c>
      <c r="D7852" s="80" t="s">
        <v>24091</v>
      </c>
      <c r="E7852" s="104" t="s">
        <v>24092</v>
      </c>
      <c r="F7852" s="107">
        <v>38503</v>
      </c>
      <c r="G7852" s="67" t="s">
        <v>83</v>
      </c>
      <c r="H7852" s="80"/>
      <c r="I7852" s="80" t="s">
        <v>24093</v>
      </c>
      <c r="J7852" s="104" t="s">
        <v>204</v>
      </c>
      <c r="K7852" s="67" t="s">
        <v>117</v>
      </c>
      <c r="L7852" s="67" t="s">
        <v>152</v>
      </c>
      <c r="M7852" s="67" t="s">
        <v>166</v>
      </c>
      <c r="N7852" s="67" t="s">
        <v>180</v>
      </c>
      <c r="O7852" s="81">
        <v>46510</v>
      </c>
      <c r="P7852" s="81">
        <v>46051</v>
      </c>
      <c r="Q7852" s="103" t="str">
        <f>IFERROR(VLOOKUP(J7852,Настройка!$C$4:$E$121,2,),"Ошибка")</f>
        <v>R</v>
      </c>
    </row>
    <row r="7853" spans="1:17" ht="14.4" customHeight="1">
      <c r="A7853" s="67">
        <v>7848</v>
      </c>
      <c r="B7853" s="80" t="s">
        <v>180</v>
      </c>
      <c r="C7853" s="80" t="s">
        <v>44</v>
      </c>
      <c r="D7853" s="80" t="s">
        <v>24094</v>
      </c>
      <c r="E7853" s="104" t="s">
        <v>24095</v>
      </c>
      <c r="F7853" s="107">
        <v>35863</v>
      </c>
      <c r="G7853" s="67" t="s">
        <v>89</v>
      </c>
      <c r="H7853" s="80" t="s">
        <v>602</v>
      </c>
      <c r="I7853" s="80" t="s">
        <v>24096</v>
      </c>
      <c r="J7853" s="104" t="s">
        <v>207</v>
      </c>
      <c r="K7853" s="67" t="s">
        <v>117</v>
      </c>
      <c r="L7853" s="67" t="s">
        <v>152</v>
      </c>
      <c r="M7853" s="67" t="s">
        <v>164</v>
      </c>
      <c r="N7853" s="67" t="s">
        <v>180</v>
      </c>
      <c r="O7853" s="81">
        <v>46375</v>
      </c>
      <c r="P7853" s="81">
        <v>46108</v>
      </c>
      <c r="Q7853" s="103" t="str">
        <f>IFERROR(VLOOKUP(J7853,Настройка!$C$4:$E$121,2,),"Ошибка")</f>
        <v>R</v>
      </c>
    </row>
    <row r="7854" spans="1:17" ht="14.4" customHeight="1">
      <c r="A7854" s="67">
        <v>7849</v>
      </c>
      <c r="B7854" s="80" t="s">
        <v>180</v>
      </c>
      <c r="C7854" s="80" t="s">
        <v>44</v>
      </c>
      <c r="D7854" s="80" t="s">
        <v>24097</v>
      </c>
      <c r="E7854" s="104" t="s">
        <v>24098</v>
      </c>
      <c r="F7854" s="107">
        <v>34757</v>
      </c>
      <c r="G7854" s="67" t="s">
        <v>69</v>
      </c>
      <c r="H7854" s="80" t="s">
        <v>385</v>
      </c>
      <c r="I7854" s="80" t="s">
        <v>24099</v>
      </c>
      <c r="J7854" s="104" t="s">
        <v>201</v>
      </c>
      <c r="K7854" s="67" t="s">
        <v>117</v>
      </c>
      <c r="L7854" s="67"/>
      <c r="M7854" s="67"/>
      <c r="N7854" s="67"/>
      <c r="O7854" s="81"/>
      <c r="P7854" s="81">
        <v>46099</v>
      </c>
      <c r="Q7854" s="103" t="str">
        <f>IFERROR(VLOOKUP(J7854,Настройка!$C$4:$E$121,2,),"Ошибка")</f>
        <v>ITR</v>
      </c>
    </row>
    <row r="7855" spans="1:17" ht="14.4" customHeight="1">
      <c r="A7855" s="67">
        <v>7850</v>
      </c>
      <c r="B7855" s="80" t="s">
        <v>180</v>
      </c>
      <c r="C7855" s="80" t="s">
        <v>44</v>
      </c>
      <c r="D7855" s="80" t="s">
        <v>24100</v>
      </c>
      <c r="E7855" s="104" t="s">
        <v>24101</v>
      </c>
      <c r="F7855" s="107">
        <v>29714</v>
      </c>
      <c r="G7855" s="67" t="s">
        <v>93</v>
      </c>
      <c r="H7855" s="80" t="s">
        <v>814</v>
      </c>
      <c r="I7855" s="80" t="s">
        <v>24102</v>
      </c>
      <c r="J7855" s="104" t="s">
        <v>207</v>
      </c>
      <c r="K7855" s="67" t="s">
        <v>117</v>
      </c>
      <c r="L7855" s="67"/>
      <c r="M7855" s="67"/>
      <c r="N7855" s="67"/>
      <c r="O7855" s="81"/>
      <c r="P7855" s="81">
        <v>46109</v>
      </c>
      <c r="Q7855" s="103" t="str">
        <f>IFERROR(VLOOKUP(J7855,Настройка!$C$4:$E$121,2,),"Ошибка")</f>
        <v>R</v>
      </c>
    </row>
    <row r="7856" spans="1:17" ht="14.4" customHeight="1">
      <c r="A7856" s="67">
        <v>7851</v>
      </c>
      <c r="B7856" s="80" t="s">
        <v>180</v>
      </c>
      <c r="C7856" s="80" t="s">
        <v>44</v>
      </c>
      <c r="D7856" s="80" t="s">
        <v>24103</v>
      </c>
      <c r="E7856" s="104" t="s">
        <v>24104</v>
      </c>
      <c r="F7856" s="107">
        <v>34261</v>
      </c>
      <c r="G7856" s="67" t="s">
        <v>89</v>
      </c>
      <c r="H7856" s="80" t="s">
        <v>602</v>
      </c>
      <c r="I7856" s="80" t="s">
        <v>24105</v>
      </c>
      <c r="J7856" s="104" t="s">
        <v>228</v>
      </c>
      <c r="K7856" s="67" t="s">
        <v>123</v>
      </c>
      <c r="L7856" s="67" t="s">
        <v>152</v>
      </c>
      <c r="M7856" s="67" t="s">
        <v>166</v>
      </c>
      <c r="N7856" s="67" t="s">
        <v>180</v>
      </c>
      <c r="O7856" s="81">
        <v>46290</v>
      </c>
      <c r="P7856" s="81">
        <v>46014</v>
      </c>
      <c r="Q7856" s="103" t="str">
        <f>IFERROR(VLOOKUP(J7856,Настройка!$C$4:$E$121,2,),"Ошибка")</f>
        <v>R</v>
      </c>
    </row>
    <row r="7857" spans="1:17" ht="14.4" customHeight="1">
      <c r="A7857" s="67">
        <v>7852</v>
      </c>
      <c r="B7857" s="80" t="s">
        <v>180</v>
      </c>
      <c r="C7857" s="80" t="s">
        <v>44</v>
      </c>
      <c r="D7857" s="80" t="s">
        <v>24106</v>
      </c>
      <c r="E7857" s="104" t="s">
        <v>24107</v>
      </c>
      <c r="F7857" s="107">
        <v>25721</v>
      </c>
      <c r="G7857" s="67" t="s">
        <v>89</v>
      </c>
      <c r="H7857" s="80" t="s">
        <v>602</v>
      </c>
      <c r="I7857" s="80" t="s">
        <v>24108</v>
      </c>
      <c r="J7857" s="104" t="s">
        <v>228</v>
      </c>
      <c r="K7857" s="67" t="s">
        <v>125</v>
      </c>
      <c r="L7857" s="67" t="s">
        <v>152</v>
      </c>
      <c r="M7857" s="67" t="s">
        <v>166</v>
      </c>
      <c r="N7857" s="67" t="s">
        <v>180</v>
      </c>
      <c r="O7857" s="81">
        <v>46290</v>
      </c>
      <c r="P7857" s="81">
        <v>46015</v>
      </c>
      <c r="Q7857" s="103" t="str">
        <f>IFERROR(VLOOKUP(J7857,Настройка!$C$4:$E$121,2,),"Ошибка")</f>
        <v>R</v>
      </c>
    </row>
    <row r="7858" spans="1:17" ht="14.4" customHeight="1">
      <c r="A7858" s="67">
        <v>7853</v>
      </c>
      <c r="B7858" s="80" t="s">
        <v>180</v>
      </c>
      <c r="C7858" s="80" t="s">
        <v>44</v>
      </c>
      <c r="D7858" s="80" t="s">
        <v>24109</v>
      </c>
      <c r="E7858" s="104" t="s">
        <v>24110</v>
      </c>
      <c r="F7858" s="107">
        <v>34370</v>
      </c>
      <c r="G7858" s="67" t="s">
        <v>89</v>
      </c>
      <c r="H7858" s="80" t="s">
        <v>602</v>
      </c>
      <c r="I7858" s="80" t="s">
        <v>24111</v>
      </c>
      <c r="J7858" s="104" t="s">
        <v>228</v>
      </c>
      <c r="K7858" s="67" t="s">
        <v>125</v>
      </c>
      <c r="L7858" s="67" t="s">
        <v>152</v>
      </c>
      <c r="M7858" s="67" t="s">
        <v>166</v>
      </c>
      <c r="N7858" s="67" t="s">
        <v>180</v>
      </c>
      <c r="O7858" s="81">
        <v>46290</v>
      </c>
      <c r="P7858" s="81">
        <v>46014</v>
      </c>
      <c r="Q7858" s="103" t="str">
        <f>IFERROR(VLOOKUP(J7858,Настройка!$C$4:$E$121,2,),"Ошибка")</f>
        <v>R</v>
      </c>
    </row>
    <row r="7859" spans="1:17" ht="14.4" customHeight="1">
      <c r="A7859" s="67">
        <v>7854</v>
      </c>
      <c r="B7859" s="80" t="s">
        <v>180</v>
      </c>
      <c r="C7859" s="80" t="s">
        <v>44</v>
      </c>
      <c r="D7859" s="80" t="s">
        <v>24112</v>
      </c>
      <c r="E7859" s="104" t="s">
        <v>24110</v>
      </c>
      <c r="F7859" s="107">
        <v>31444</v>
      </c>
      <c r="G7859" s="67" t="s">
        <v>89</v>
      </c>
      <c r="H7859" s="80" t="s">
        <v>602</v>
      </c>
      <c r="I7859" s="80" t="s">
        <v>24113</v>
      </c>
      <c r="J7859" s="104" t="s">
        <v>209</v>
      </c>
      <c r="K7859" s="67" t="s">
        <v>127</v>
      </c>
      <c r="L7859" s="67" t="s">
        <v>152</v>
      </c>
      <c r="M7859" s="67" t="s">
        <v>164</v>
      </c>
      <c r="N7859" s="67" t="s">
        <v>180</v>
      </c>
      <c r="O7859" s="81">
        <v>46375</v>
      </c>
      <c r="P7859" s="81">
        <v>46108</v>
      </c>
      <c r="Q7859" s="103" t="str">
        <f>IFERROR(VLOOKUP(J7859,Настройка!$C$4:$E$121,2,),"Ошибка")</f>
        <v>R</v>
      </c>
    </row>
    <row r="7860" spans="1:17" ht="14.4" customHeight="1">
      <c r="A7860" s="67">
        <v>7855</v>
      </c>
      <c r="B7860" s="80" t="s">
        <v>180</v>
      </c>
      <c r="C7860" s="80" t="s">
        <v>44</v>
      </c>
      <c r="D7860" s="80" t="s">
        <v>24114</v>
      </c>
      <c r="E7860" s="104" t="s">
        <v>24115</v>
      </c>
      <c r="F7860" s="107">
        <v>35826</v>
      </c>
      <c r="G7860" s="67" t="s">
        <v>89</v>
      </c>
      <c r="H7860" s="80" t="s">
        <v>602</v>
      </c>
      <c r="I7860" s="80" t="s">
        <v>24116</v>
      </c>
      <c r="J7860" s="104" t="s">
        <v>228</v>
      </c>
      <c r="K7860" s="67" t="s">
        <v>125</v>
      </c>
      <c r="L7860" s="67" t="s">
        <v>152</v>
      </c>
      <c r="M7860" s="67" t="s">
        <v>166</v>
      </c>
      <c r="N7860" s="67" t="s">
        <v>180</v>
      </c>
      <c r="O7860" s="81">
        <v>46290</v>
      </c>
      <c r="P7860" s="81">
        <v>46014</v>
      </c>
      <c r="Q7860" s="103" t="str">
        <f>IFERROR(VLOOKUP(J7860,Настройка!$C$4:$E$121,2,),"Ошибка")</f>
        <v>R</v>
      </c>
    </row>
    <row r="7861" spans="1:17" ht="14.4" customHeight="1">
      <c r="A7861" s="67">
        <v>7856</v>
      </c>
      <c r="B7861" s="80" t="s">
        <v>180</v>
      </c>
      <c r="C7861" s="80" t="s">
        <v>44</v>
      </c>
      <c r="D7861" s="80" t="s">
        <v>24117</v>
      </c>
      <c r="E7861" s="104" t="s">
        <v>24118</v>
      </c>
      <c r="F7861" s="107">
        <v>34211</v>
      </c>
      <c r="G7861" s="67" t="s">
        <v>89</v>
      </c>
      <c r="H7861" s="80" t="s">
        <v>602</v>
      </c>
      <c r="I7861" s="80" t="s">
        <v>24119</v>
      </c>
      <c r="J7861" s="104" t="s">
        <v>228</v>
      </c>
      <c r="K7861" s="67" t="s">
        <v>123</v>
      </c>
      <c r="L7861" s="67" t="s">
        <v>152</v>
      </c>
      <c r="M7861" s="67" t="s">
        <v>166</v>
      </c>
      <c r="N7861" s="67" t="s">
        <v>180</v>
      </c>
      <c r="O7861" s="81">
        <v>46290</v>
      </c>
      <c r="P7861" s="81">
        <v>46014</v>
      </c>
      <c r="Q7861" s="103" t="str">
        <f>IFERROR(VLOOKUP(J7861,Настройка!$C$4:$E$121,2,),"Ошибка")</f>
        <v>R</v>
      </c>
    </row>
    <row r="7862" spans="1:17" ht="14.4" customHeight="1">
      <c r="A7862" s="67">
        <v>7857</v>
      </c>
      <c r="B7862" s="80" t="s">
        <v>180</v>
      </c>
      <c r="C7862" s="80" t="s">
        <v>44</v>
      </c>
      <c r="D7862" s="80" t="s">
        <v>24120</v>
      </c>
      <c r="E7862" s="104" t="s">
        <v>24121</v>
      </c>
      <c r="F7862" s="107">
        <v>36537</v>
      </c>
      <c r="G7862" s="67" t="s">
        <v>77</v>
      </c>
      <c r="H7862" s="80" t="s">
        <v>24122</v>
      </c>
      <c r="I7862" s="80" t="s">
        <v>24123</v>
      </c>
      <c r="J7862" s="104" t="s">
        <v>94</v>
      </c>
      <c r="K7862" s="67" t="s">
        <v>109</v>
      </c>
      <c r="L7862" s="67"/>
      <c r="M7862" s="67"/>
      <c r="N7862" s="67"/>
      <c r="O7862" s="81"/>
      <c r="P7862" s="81">
        <v>46119</v>
      </c>
      <c r="Q7862" s="103" t="str">
        <f>IFERROR(VLOOKUP(J7862,Настройка!$C$4:$E$121,2,),"Ошибка")</f>
        <v>ITR</v>
      </c>
    </row>
    <row r="7863" spans="1:17" ht="14.4" customHeight="1">
      <c r="A7863" s="67">
        <v>7858</v>
      </c>
      <c r="B7863" s="80" t="s">
        <v>180</v>
      </c>
      <c r="C7863" s="80" t="s">
        <v>44</v>
      </c>
      <c r="D7863" s="80" t="s">
        <v>24124</v>
      </c>
      <c r="E7863" s="104" t="s">
        <v>24125</v>
      </c>
      <c r="F7863" s="107">
        <v>28489</v>
      </c>
      <c r="G7863" s="67" t="s">
        <v>89</v>
      </c>
      <c r="H7863" s="80" t="s">
        <v>602</v>
      </c>
      <c r="I7863" s="80" t="s">
        <v>24126</v>
      </c>
      <c r="J7863" s="104" t="s">
        <v>211</v>
      </c>
      <c r="K7863" s="67" t="s">
        <v>117</v>
      </c>
      <c r="L7863" s="67" t="s">
        <v>152</v>
      </c>
      <c r="M7863" s="67" t="s">
        <v>166</v>
      </c>
      <c r="N7863" s="67" t="s">
        <v>180</v>
      </c>
      <c r="O7863" s="81">
        <v>46385</v>
      </c>
      <c r="P7863" s="81">
        <v>45999</v>
      </c>
      <c r="Q7863" s="103" t="str">
        <f>IFERROR(VLOOKUP(J7863,Настройка!$C$4:$E$121,2,),"Ошибка")</f>
        <v>R</v>
      </c>
    </row>
    <row r="7864" spans="1:17" ht="14.4" customHeight="1">
      <c r="A7864" s="67">
        <v>7859</v>
      </c>
      <c r="B7864" s="80" t="s">
        <v>180</v>
      </c>
      <c r="C7864" s="80" t="s">
        <v>44</v>
      </c>
      <c r="D7864" s="80" t="s">
        <v>24127</v>
      </c>
      <c r="E7864" s="104" t="s">
        <v>24128</v>
      </c>
      <c r="F7864" s="107">
        <v>33865</v>
      </c>
      <c r="G7864" s="67" t="s">
        <v>89</v>
      </c>
      <c r="H7864" s="80" t="s">
        <v>602</v>
      </c>
      <c r="I7864" s="80" t="s">
        <v>24129</v>
      </c>
      <c r="J7864" s="104" t="s">
        <v>207</v>
      </c>
      <c r="K7864" s="67" t="s">
        <v>117</v>
      </c>
      <c r="L7864" s="67" t="s">
        <v>152</v>
      </c>
      <c r="M7864" s="67" t="s">
        <v>164</v>
      </c>
      <c r="N7864" s="67" t="s">
        <v>180</v>
      </c>
      <c r="O7864" s="81">
        <v>46375</v>
      </c>
      <c r="P7864" s="81">
        <v>46108</v>
      </c>
      <c r="Q7864" s="103" t="str">
        <f>IFERROR(VLOOKUP(J7864,Настройка!$C$4:$E$121,2,),"Ошибка")</f>
        <v>R</v>
      </c>
    </row>
    <row r="7865" spans="1:17" ht="14.4" customHeight="1">
      <c r="A7865" s="67">
        <v>7860</v>
      </c>
      <c r="B7865" s="80" t="s">
        <v>180</v>
      </c>
      <c r="C7865" s="80" t="s">
        <v>44</v>
      </c>
      <c r="D7865" s="80" t="s">
        <v>24130</v>
      </c>
      <c r="E7865" s="104" t="s">
        <v>24131</v>
      </c>
      <c r="F7865" s="107">
        <v>38164</v>
      </c>
      <c r="G7865" s="67" t="s">
        <v>89</v>
      </c>
      <c r="H7865" s="80" t="s">
        <v>602</v>
      </c>
      <c r="I7865" s="80" t="s">
        <v>24132</v>
      </c>
      <c r="J7865" s="104" t="s">
        <v>207</v>
      </c>
      <c r="K7865" s="67" t="s">
        <v>117</v>
      </c>
      <c r="L7865" s="67" t="s">
        <v>152</v>
      </c>
      <c r="M7865" s="67" t="s">
        <v>166</v>
      </c>
      <c r="N7865" s="67" t="s">
        <v>180</v>
      </c>
      <c r="O7865" s="81">
        <v>46307</v>
      </c>
      <c r="P7865" s="81">
        <v>46108</v>
      </c>
      <c r="Q7865" s="103" t="str">
        <f>IFERROR(VLOOKUP(J7865,Настройка!$C$4:$E$121,2,),"Ошибка")</f>
        <v>R</v>
      </c>
    </row>
    <row r="7866" spans="1:17" ht="14.4" customHeight="1">
      <c r="A7866" s="67">
        <v>7861</v>
      </c>
      <c r="B7866" s="80" t="s">
        <v>180</v>
      </c>
      <c r="C7866" s="80" t="s">
        <v>44</v>
      </c>
      <c r="D7866" s="80" t="s">
        <v>24133</v>
      </c>
      <c r="E7866" s="104" t="s">
        <v>24134</v>
      </c>
      <c r="F7866" s="107">
        <v>29566</v>
      </c>
      <c r="G7866" s="67" t="s">
        <v>89</v>
      </c>
      <c r="H7866" s="80" t="s">
        <v>602</v>
      </c>
      <c r="I7866" s="80" t="s">
        <v>24135</v>
      </c>
      <c r="J7866" s="104" t="s">
        <v>211</v>
      </c>
      <c r="K7866" s="67" t="s">
        <v>117</v>
      </c>
      <c r="L7866" s="67" t="s">
        <v>152</v>
      </c>
      <c r="M7866" s="67" t="s">
        <v>166</v>
      </c>
      <c r="N7866" s="67" t="s">
        <v>180</v>
      </c>
      <c r="O7866" s="81">
        <v>46385</v>
      </c>
      <c r="P7866" s="81">
        <v>46027</v>
      </c>
      <c r="Q7866" s="103" t="str">
        <f>IFERROR(VLOOKUP(J7866,Настройка!$C$4:$E$121,2,),"Ошибка")</f>
        <v>R</v>
      </c>
    </row>
    <row r="7867" spans="1:17" ht="14.4" customHeight="1">
      <c r="A7867" s="67">
        <v>7862</v>
      </c>
      <c r="B7867" s="80" t="s">
        <v>180</v>
      </c>
      <c r="C7867" s="80" t="s">
        <v>44</v>
      </c>
      <c r="D7867" s="80" t="s">
        <v>24136</v>
      </c>
      <c r="E7867" s="104" t="s">
        <v>24137</v>
      </c>
      <c r="F7867" s="107">
        <v>29864</v>
      </c>
      <c r="G7867" s="67" t="s">
        <v>65</v>
      </c>
      <c r="H7867" s="80" t="s">
        <v>24</v>
      </c>
      <c r="I7867" s="80" t="s">
        <v>24138</v>
      </c>
      <c r="J7867" s="104" t="s">
        <v>228</v>
      </c>
      <c r="K7867" s="67" t="s">
        <v>125</v>
      </c>
      <c r="L7867" s="67" t="s">
        <v>152</v>
      </c>
      <c r="M7867" s="67" t="s">
        <v>166</v>
      </c>
      <c r="N7867" s="67" t="s">
        <v>180</v>
      </c>
      <c r="O7867" s="81">
        <v>46385</v>
      </c>
      <c r="P7867" s="81">
        <v>46037</v>
      </c>
      <c r="Q7867" s="103" t="str">
        <f>IFERROR(VLOOKUP(J7867,Настройка!$C$4:$E$121,2,),"Ошибка")</f>
        <v>R</v>
      </c>
    </row>
    <row r="7868" spans="1:17" ht="14.4" customHeight="1">
      <c r="A7868" s="67">
        <v>7863</v>
      </c>
      <c r="B7868" s="80" t="s">
        <v>180</v>
      </c>
      <c r="C7868" s="80" t="s">
        <v>44</v>
      </c>
      <c r="D7868" s="80" t="s">
        <v>24139</v>
      </c>
      <c r="E7868" s="104" t="s">
        <v>24140</v>
      </c>
      <c r="F7868" s="107">
        <v>28104</v>
      </c>
      <c r="G7868" s="67" t="s">
        <v>77</v>
      </c>
      <c r="H7868" s="80" t="s">
        <v>6894</v>
      </c>
      <c r="I7868" s="80" t="s">
        <v>24141</v>
      </c>
      <c r="J7868" s="104" t="s">
        <v>68</v>
      </c>
      <c r="K7868" s="67" t="s">
        <v>109</v>
      </c>
      <c r="L7868" s="67"/>
      <c r="M7868" s="67"/>
      <c r="N7868" s="67"/>
      <c r="O7868" s="81"/>
      <c r="P7868" s="81">
        <v>46104</v>
      </c>
      <c r="Q7868" s="103" t="str">
        <f>IFERROR(VLOOKUP(J7868,Настройка!$C$4:$E$121,2,),"Ошибка")</f>
        <v>ITR</v>
      </c>
    </row>
    <row r="7869" spans="1:17" ht="14.4" customHeight="1">
      <c r="A7869" s="67">
        <v>7864</v>
      </c>
      <c r="B7869" s="80" t="s">
        <v>180</v>
      </c>
      <c r="C7869" s="80" t="s">
        <v>44</v>
      </c>
      <c r="D7869" s="80" t="s">
        <v>24142</v>
      </c>
      <c r="E7869" s="104" t="s">
        <v>24143</v>
      </c>
      <c r="F7869" s="107">
        <v>32761</v>
      </c>
      <c r="G7869" s="67" t="s">
        <v>93</v>
      </c>
      <c r="H7869" s="80" t="s">
        <v>814</v>
      </c>
      <c r="I7869" s="80" t="s">
        <v>24144</v>
      </c>
      <c r="J7869" s="104" t="s">
        <v>228</v>
      </c>
      <c r="K7869" s="67" t="s">
        <v>125</v>
      </c>
      <c r="L7869" s="67"/>
      <c r="M7869" s="67"/>
      <c r="N7869" s="67"/>
      <c r="O7869" s="81"/>
      <c r="P7869" s="81">
        <v>46083</v>
      </c>
      <c r="Q7869" s="103" t="str">
        <f>IFERROR(VLOOKUP(J7869,Настройка!$C$4:$E$121,2,),"Ошибка")</f>
        <v>R</v>
      </c>
    </row>
    <row r="7870" spans="1:17" ht="14.4" customHeight="1">
      <c r="A7870" s="67">
        <v>7865</v>
      </c>
      <c r="B7870" s="80" t="s">
        <v>180</v>
      </c>
      <c r="C7870" s="80" t="s">
        <v>44</v>
      </c>
      <c r="D7870" s="80" t="s">
        <v>24145</v>
      </c>
      <c r="E7870" s="104" t="s">
        <v>24146</v>
      </c>
      <c r="F7870" s="107">
        <v>35950</v>
      </c>
      <c r="G7870" s="67" t="s">
        <v>65</v>
      </c>
      <c r="H7870" s="80" t="s">
        <v>1294</v>
      </c>
      <c r="I7870" s="80" t="s">
        <v>24147</v>
      </c>
      <c r="J7870" s="104" t="s">
        <v>228</v>
      </c>
      <c r="K7870" s="67" t="s">
        <v>125</v>
      </c>
      <c r="L7870" s="67" t="s">
        <v>152</v>
      </c>
      <c r="M7870" s="67" t="s">
        <v>166</v>
      </c>
      <c r="N7870" s="67" t="s">
        <v>180</v>
      </c>
      <c r="O7870" s="81">
        <v>46385</v>
      </c>
      <c r="P7870" s="81">
        <v>45950</v>
      </c>
      <c r="Q7870" s="103" t="str">
        <f>IFERROR(VLOOKUP(J7870,Настройка!$C$4:$E$121,2,),"Ошибка")</f>
        <v>R</v>
      </c>
    </row>
    <row r="7871" spans="1:17" ht="14.4" customHeight="1">
      <c r="A7871" s="67">
        <v>7866</v>
      </c>
      <c r="B7871" s="80" t="s">
        <v>180</v>
      </c>
      <c r="C7871" s="80" t="s">
        <v>44</v>
      </c>
      <c r="D7871" s="80" t="s">
        <v>24148</v>
      </c>
      <c r="E7871" s="104" t="s">
        <v>24149</v>
      </c>
      <c r="F7871" s="107">
        <v>31333</v>
      </c>
      <c r="G7871" s="67" t="s">
        <v>77</v>
      </c>
      <c r="H7871" s="80" t="s">
        <v>24150</v>
      </c>
      <c r="I7871" s="80" t="s">
        <v>24151</v>
      </c>
      <c r="J7871" s="104" t="s">
        <v>82</v>
      </c>
      <c r="K7871" s="67" t="s">
        <v>109</v>
      </c>
      <c r="L7871" s="67"/>
      <c r="M7871" s="67"/>
      <c r="N7871" s="67"/>
      <c r="O7871" s="81"/>
      <c r="P7871" s="81">
        <v>46071</v>
      </c>
      <c r="Q7871" s="103" t="str">
        <f>IFERROR(VLOOKUP(J7871,Настройка!$C$4:$E$121,2,),"Ошибка")</f>
        <v>ITR</v>
      </c>
    </row>
    <row r="7872" spans="1:17" ht="14.4" customHeight="1">
      <c r="A7872" s="67">
        <v>7867</v>
      </c>
      <c r="B7872" s="80" t="s">
        <v>180</v>
      </c>
      <c r="C7872" s="80" t="s">
        <v>44</v>
      </c>
      <c r="D7872" s="80" t="s">
        <v>24152</v>
      </c>
      <c r="E7872" s="104" t="s">
        <v>24153</v>
      </c>
      <c r="F7872" s="107">
        <v>38097</v>
      </c>
      <c r="G7872" s="67" t="s">
        <v>93</v>
      </c>
      <c r="H7872" s="80" t="s">
        <v>814</v>
      </c>
      <c r="I7872" s="80" t="s">
        <v>24154</v>
      </c>
      <c r="J7872" s="104" t="s">
        <v>228</v>
      </c>
      <c r="K7872" s="67" t="s">
        <v>125</v>
      </c>
      <c r="L7872" s="67"/>
      <c r="M7872" s="67"/>
      <c r="N7872" s="67"/>
      <c r="O7872" s="81"/>
      <c r="P7872" s="81">
        <v>45907</v>
      </c>
      <c r="Q7872" s="103" t="str">
        <f>IFERROR(VLOOKUP(J7872,Настройка!$C$4:$E$121,2,),"Ошибка")</f>
        <v>R</v>
      </c>
    </row>
    <row r="7873" spans="1:17" ht="14.4" customHeight="1">
      <c r="A7873" s="67">
        <v>7868</v>
      </c>
      <c r="B7873" s="80" t="s">
        <v>180</v>
      </c>
      <c r="C7873" s="80" t="s">
        <v>44</v>
      </c>
      <c r="D7873" s="80" t="s">
        <v>24155</v>
      </c>
      <c r="E7873" s="104" t="s">
        <v>24156</v>
      </c>
      <c r="F7873" s="107">
        <v>29531</v>
      </c>
      <c r="G7873" s="67" t="s">
        <v>93</v>
      </c>
      <c r="H7873" s="80" t="s">
        <v>814</v>
      </c>
      <c r="I7873" s="80" t="s">
        <v>24157</v>
      </c>
      <c r="J7873" s="104" t="s">
        <v>207</v>
      </c>
      <c r="K7873" s="67" t="s">
        <v>117</v>
      </c>
      <c r="L7873" s="67"/>
      <c r="M7873" s="67"/>
      <c r="N7873" s="67"/>
      <c r="O7873" s="81"/>
      <c r="P7873" s="81">
        <v>45907</v>
      </c>
      <c r="Q7873" s="103" t="str">
        <f>IFERROR(VLOOKUP(J7873,Настройка!$C$4:$E$121,2,),"Ошибка")</f>
        <v>R</v>
      </c>
    </row>
    <row r="7874" spans="1:17" ht="14.4" customHeight="1">
      <c r="A7874" s="67">
        <v>7869</v>
      </c>
      <c r="B7874" s="80" t="s">
        <v>180</v>
      </c>
      <c r="C7874" s="80" t="s">
        <v>44</v>
      </c>
      <c r="D7874" s="80" t="s">
        <v>24158</v>
      </c>
      <c r="E7874" s="104" t="s">
        <v>24159</v>
      </c>
      <c r="F7874" s="107">
        <v>34173</v>
      </c>
      <c r="G7874" s="67" t="s">
        <v>77</v>
      </c>
      <c r="H7874" s="80" t="s">
        <v>24160</v>
      </c>
      <c r="I7874" s="80" t="s">
        <v>24161</v>
      </c>
      <c r="J7874" s="104" t="s">
        <v>70</v>
      </c>
      <c r="K7874" s="67" t="s">
        <v>109</v>
      </c>
      <c r="L7874" s="67"/>
      <c r="M7874" s="67"/>
      <c r="N7874" s="67"/>
      <c r="O7874" s="81"/>
      <c r="P7874" s="81">
        <v>46050</v>
      </c>
      <c r="Q7874" s="103" t="str">
        <f>IFERROR(VLOOKUP(J7874,Настройка!$C$4:$E$121,2,),"Ошибка")</f>
        <v>ITR</v>
      </c>
    </row>
    <row r="7875" spans="1:17" ht="14.4" customHeight="1">
      <c r="A7875" s="67">
        <v>7870</v>
      </c>
      <c r="B7875" s="80" t="s">
        <v>180</v>
      </c>
      <c r="C7875" s="80" t="s">
        <v>44</v>
      </c>
      <c r="D7875" s="80" t="s">
        <v>24162</v>
      </c>
      <c r="E7875" s="104" t="s">
        <v>24163</v>
      </c>
      <c r="F7875" s="107">
        <v>32204</v>
      </c>
      <c r="G7875" s="67" t="s">
        <v>65</v>
      </c>
      <c r="H7875" s="80" t="s">
        <v>571</v>
      </c>
      <c r="I7875" s="80" t="s">
        <v>24164</v>
      </c>
      <c r="J7875" s="104" t="s">
        <v>211</v>
      </c>
      <c r="K7875" s="67" t="s">
        <v>117</v>
      </c>
      <c r="L7875" s="67" t="s">
        <v>152</v>
      </c>
      <c r="M7875" s="67" t="s">
        <v>166</v>
      </c>
      <c r="N7875" s="67" t="s">
        <v>180</v>
      </c>
      <c r="O7875" s="81">
        <v>46385</v>
      </c>
      <c r="P7875" s="81">
        <v>45950</v>
      </c>
      <c r="Q7875" s="103" t="str">
        <f>IFERROR(VLOOKUP(J7875,Настройка!$C$4:$E$121,2,),"Ошибка")</f>
        <v>R</v>
      </c>
    </row>
    <row r="7876" spans="1:17" ht="14.4" customHeight="1">
      <c r="A7876" s="67">
        <v>7871</v>
      </c>
      <c r="B7876" s="80" t="s">
        <v>180</v>
      </c>
      <c r="C7876" s="80" t="s">
        <v>44</v>
      </c>
      <c r="D7876" s="80" t="s">
        <v>24165</v>
      </c>
      <c r="E7876" s="104" t="s">
        <v>24166</v>
      </c>
      <c r="F7876" s="107">
        <v>34080</v>
      </c>
      <c r="G7876" s="67" t="s">
        <v>89</v>
      </c>
      <c r="H7876" s="80" t="s">
        <v>602</v>
      </c>
      <c r="I7876" s="80" t="s">
        <v>24167</v>
      </c>
      <c r="J7876" s="104" t="s">
        <v>228</v>
      </c>
      <c r="K7876" s="67" t="s">
        <v>125</v>
      </c>
      <c r="L7876" s="67" t="s">
        <v>152</v>
      </c>
      <c r="M7876" s="67" t="s">
        <v>166</v>
      </c>
      <c r="N7876" s="67" t="s">
        <v>180</v>
      </c>
      <c r="O7876" s="81">
        <v>46153</v>
      </c>
      <c r="P7876" s="81">
        <v>46111</v>
      </c>
      <c r="Q7876" s="103" t="str">
        <f>IFERROR(VLOOKUP(J7876,Настройка!$C$4:$E$121,2,),"Ошибка")</f>
        <v>R</v>
      </c>
    </row>
    <row r="7877" spans="1:17" ht="14.4" customHeight="1">
      <c r="A7877" s="67">
        <v>7872</v>
      </c>
      <c r="B7877" s="80" t="s">
        <v>180</v>
      </c>
      <c r="C7877" s="80" t="s">
        <v>44</v>
      </c>
      <c r="D7877" s="80" t="s">
        <v>24168</v>
      </c>
      <c r="E7877" s="104" t="s">
        <v>24169</v>
      </c>
      <c r="F7877" s="107">
        <v>30740</v>
      </c>
      <c r="G7877" s="67" t="s">
        <v>89</v>
      </c>
      <c r="H7877" s="80" t="s">
        <v>602</v>
      </c>
      <c r="I7877" s="80" t="s">
        <v>24170</v>
      </c>
      <c r="J7877" s="104" t="s">
        <v>207</v>
      </c>
      <c r="K7877" s="67" t="s">
        <v>117</v>
      </c>
      <c r="L7877" s="67" t="s">
        <v>152</v>
      </c>
      <c r="M7877" s="67" t="s">
        <v>166</v>
      </c>
      <c r="N7877" s="67" t="s">
        <v>180</v>
      </c>
      <c r="O7877" s="81">
        <v>46385</v>
      </c>
      <c r="P7877" s="81">
        <v>45782</v>
      </c>
      <c r="Q7877" s="103" t="str">
        <f>IFERROR(VLOOKUP(J7877,Настройка!$C$4:$E$121,2,),"Ошибка")</f>
        <v>R</v>
      </c>
    </row>
    <row r="7878" spans="1:17" ht="14.4" customHeight="1">
      <c r="A7878" s="67">
        <v>7873</v>
      </c>
      <c r="B7878" s="80" t="s">
        <v>180</v>
      </c>
      <c r="C7878" s="80" t="s">
        <v>44</v>
      </c>
      <c r="D7878" s="80" t="s">
        <v>24171</v>
      </c>
      <c r="E7878" s="104" t="s">
        <v>24172</v>
      </c>
      <c r="F7878" s="107">
        <v>34130</v>
      </c>
      <c r="G7878" s="67" t="s">
        <v>89</v>
      </c>
      <c r="H7878" s="80" t="s">
        <v>602</v>
      </c>
      <c r="I7878" s="80" t="s">
        <v>24173</v>
      </c>
      <c r="J7878" s="104" t="s">
        <v>207</v>
      </c>
      <c r="K7878" s="67" t="s">
        <v>117</v>
      </c>
      <c r="L7878" s="67" t="s">
        <v>152</v>
      </c>
      <c r="M7878" s="67" t="s">
        <v>166</v>
      </c>
      <c r="N7878" s="67" t="s">
        <v>180</v>
      </c>
      <c r="O7878" s="81">
        <v>46290</v>
      </c>
      <c r="P7878" s="81">
        <v>46014</v>
      </c>
      <c r="Q7878" s="103" t="str">
        <f>IFERROR(VLOOKUP(J7878,Настройка!$C$4:$E$121,2,),"Ошибка")</f>
        <v>R</v>
      </c>
    </row>
    <row r="7879" spans="1:17" ht="14.4" customHeight="1">
      <c r="A7879" s="67">
        <v>7874</v>
      </c>
      <c r="B7879" s="80" t="s">
        <v>180</v>
      </c>
      <c r="C7879" s="80" t="s">
        <v>44</v>
      </c>
      <c r="D7879" s="80" t="s">
        <v>24174</v>
      </c>
      <c r="E7879" s="104" t="s">
        <v>24175</v>
      </c>
      <c r="F7879" s="107">
        <v>30317</v>
      </c>
      <c r="G7879" s="67" t="s">
        <v>65</v>
      </c>
      <c r="H7879" s="80" t="s">
        <v>433</v>
      </c>
      <c r="I7879" s="80" t="s">
        <v>24176</v>
      </c>
      <c r="J7879" s="104" t="s">
        <v>228</v>
      </c>
      <c r="K7879" s="67" t="s">
        <v>125</v>
      </c>
      <c r="L7879" s="67" t="s">
        <v>152</v>
      </c>
      <c r="M7879" s="67" t="s">
        <v>166</v>
      </c>
      <c r="N7879" s="67" t="s">
        <v>180</v>
      </c>
      <c r="O7879" s="81">
        <v>46385</v>
      </c>
      <c r="P7879" s="81">
        <v>45953</v>
      </c>
      <c r="Q7879" s="103" t="str">
        <f>IFERROR(VLOOKUP(J7879,Настройка!$C$4:$E$121,2,),"Ошибка")</f>
        <v>R</v>
      </c>
    </row>
    <row r="7880" spans="1:17" ht="14.4" customHeight="1">
      <c r="A7880" s="67">
        <v>7875</v>
      </c>
      <c r="B7880" s="80" t="s">
        <v>180</v>
      </c>
      <c r="C7880" s="80" t="s">
        <v>44</v>
      </c>
      <c r="D7880" s="80" t="s">
        <v>24177</v>
      </c>
      <c r="E7880" s="104" t="s">
        <v>24178</v>
      </c>
      <c r="F7880" s="107">
        <v>34709</v>
      </c>
      <c r="G7880" s="67" t="s">
        <v>89</v>
      </c>
      <c r="H7880" s="80" t="s">
        <v>602</v>
      </c>
      <c r="I7880" s="80" t="s">
        <v>24179</v>
      </c>
      <c r="J7880" s="104" t="s">
        <v>204</v>
      </c>
      <c r="K7880" s="67" t="s">
        <v>117</v>
      </c>
      <c r="L7880" s="67" t="s">
        <v>152</v>
      </c>
      <c r="M7880" s="67" t="s">
        <v>166</v>
      </c>
      <c r="N7880" s="67" t="s">
        <v>180</v>
      </c>
      <c r="O7880" s="81">
        <v>46307</v>
      </c>
      <c r="P7880" s="81">
        <v>46108</v>
      </c>
      <c r="Q7880" s="103" t="str">
        <f>IFERROR(VLOOKUP(J7880,Настройка!$C$4:$E$121,2,),"Ошибка")</f>
        <v>R</v>
      </c>
    </row>
    <row r="7881" spans="1:17" ht="14.4" customHeight="1">
      <c r="A7881" s="67">
        <v>7876</v>
      </c>
      <c r="B7881" s="80" t="s">
        <v>180</v>
      </c>
      <c r="C7881" s="80" t="s">
        <v>44</v>
      </c>
      <c r="D7881" s="80" t="s">
        <v>24180</v>
      </c>
      <c r="E7881" s="104" t="s">
        <v>24181</v>
      </c>
      <c r="F7881" s="107">
        <v>37143</v>
      </c>
      <c r="G7881" s="67" t="s">
        <v>77</v>
      </c>
      <c r="H7881" s="80" t="s">
        <v>24182</v>
      </c>
      <c r="I7881" s="80" t="s">
        <v>24183</v>
      </c>
      <c r="J7881" s="104" t="s">
        <v>161</v>
      </c>
      <c r="K7881" s="67" t="s">
        <v>109</v>
      </c>
      <c r="L7881" s="67"/>
      <c r="M7881" s="67"/>
      <c r="N7881" s="67"/>
      <c r="O7881" s="81"/>
      <c r="P7881" s="81">
        <v>46119</v>
      </c>
      <c r="Q7881" s="103" t="str">
        <f>IFERROR(VLOOKUP(J7881,Настройка!$C$4:$E$121,2,),"Ошибка")</f>
        <v>ITR</v>
      </c>
    </row>
    <row r="7882" spans="1:17" ht="14.4" customHeight="1">
      <c r="A7882" s="67">
        <v>7877</v>
      </c>
      <c r="B7882" s="80" t="s">
        <v>180</v>
      </c>
      <c r="C7882" s="80" t="s">
        <v>44</v>
      </c>
      <c r="D7882" s="80" t="s">
        <v>24184</v>
      </c>
      <c r="E7882" s="104" t="s">
        <v>24185</v>
      </c>
      <c r="F7882" s="107">
        <v>36668</v>
      </c>
      <c r="G7882" s="67" t="s">
        <v>93</v>
      </c>
      <c r="H7882" s="80" t="s">
        <v>814</v>
      </c>
      <c r="I7882" s="80" t="s">
        <v>24186</v>
      </c>
      <c r="J7882" s="104" t="s">
        <v>209</v>
      </c>
      <c r="K7882" s="67" t="s">
        <v>127</v>
      </c>
      <c r="L7882" s="67"/>
      <c r="M7882" s="67"/>
      <c r="N7882" s="67"/>
      <c r="O7882" s="81"/>
      <c r="P7882" s="81">
        <v>46054</v>
      </c>
      <c r="Q7882" s="103" t="str">
        <f>IFERROR(VLOOKUP(J7882,Настройка!$C$4:$E$121,2,),"Ошибка")</f>
        <v>R</v>
      </c>
    </row>
    <row r="7883" spans="1:17" ht="14.4" customHeight="1">
      <c r="A7883" s="67">
        <v>7878</v>
      </c>
      <c r="B7883" s="80" t="s">
        <v>180</v>
      </c>
      <c r="C7883" s="80" t="s">
        <v>44</v>
      </c>
      <c r="D7883" s="80" t="s">
        <v>24187</v>
      </c>
      <c r="E7883" s="104" t="s">
        <v>24188</v>
      </c>
      <c r="F7883" s="107">
        <v>33273</v>
      </c>
      <c r="G7883" s="67" t="s">
        <v>89</v>
      </c>
      <c r="H7883" s="80" t="s">
        <v>602</v>
      </c>
      <c r="I7883" s="80" t="s">
        <v>24189</v>
      </c>
      <c r="J7883" s="104" t="s">
        <v>209</v>
      </c>
      <c r="K7883" s="67" t="s">
        <v>127</v>
      </c>
      <c r="L7883" s="67" t="s">
        <v>152</v>
      </c>
      <c r="M7883" s="67" t="s">
        <v>164</v>
      </c>
      <c r="N7883" s="67" t="s">
        <v>180</v>
      </c>
      <c r="O7883" s="81">
        <v>46375</v>
      </c>
      <c r="P7883" s="81">
        <v>46108</v>
      </c>
      <c r="Q7883" s="103" t="str">
        <f>IFERROR(VLOOKUP(J7883,Настройка!$C$4:$E$121,2,),"Ошибка")</f>
        <v>R</v>
      </c>
    </row>
    <row r="7884" spans="1:17" ht="14.4" customHeight="1">
      <c r="A7884" s="67">
        <v>7879</v>
      </c>
      <c r="B7884" s="80" t="s">
        <v>180</v>
      </c>
      <c r="C7884" s="80" t="s">
        <v>44</v>
      </c>
      <c r="D7884" s="80" t="s">
        <v>24190</v>
      </c>
      <c r="E7884" s="104" t="s">
        <v>24191</v>
      </c>
      <c r="F7884" s="107">
        <v>36913</v>
      </c>
      <c r="G7884" s="67" t="s">
        <v>89</v>
      </c>
      <c r="H7884" s="80" t="s">
        <v>602</v>
      </c>
      <c r="I7884" s="80" t="s">
        <v>24192</v>
      </c>
      <c r="J7884" s="104" t="s">
        <v>207</v>
      </c>
      <c r="K7884" s="67" t="s">
        <v>117</v>
      </c>
      <c r="L7884" s="67" t="s">
        <v>152</v>
      </c>
      <c r="M7884" s="67" t="s">
        <v>164</v>
      </c>
      <c r="N7884" s="67" t="s">
        <v>180</v>
      </c>
      <c r="O7884" s="81">
        <v>46375</v>
      </c>
      <c r="P7884" s="81">
        <v>46108</v>
      </c>
      <c r="Q7884" s="103" t="str">
        <f>IFERROR(VLOOKUP(J7884,Настройка!$C$4:$E$121,2,),"Ошибка")</f>
        <v>R</v>
      </c>
    </row>
    <row r="7885" spans="1:17" ht="14.4" customHeight="1">
      <c r="A7885" s="67">
        <v>7880</v>
      </c>
      <c r="B7885" s="80" t="s">
        <v>180</v>
      </c>
      <c r="C7885" s="80" t="s">
        <v>44</v>
      </c>
      <c r="D7885" s="80" t="s">
        <v>24193</v>
      </c>
      <c r="E7885" s="104" t="s">
        <v>24194</v>
      </c>
      <c r="F7885" s="107">
        <v>31989</v>
      </c>
      <c r="G7885" s="67" t="s">
        <v>93</v>
      </c>
      <c r="H7885" s="80" t="s">
        <v>814</v>
      </c>
      <c r="I7885" s="80" t="s">
        <v>24195</v>
      </c>
      <c r="J7885" s="104" t="s">
        <v>228</v>
      </c>
      <c r="K7885" s="67" t="s">
        <v>125</v>
      </c>
      <c r="L7885" s="67"/>
      <c r="M7885" s="67"/>
      <c r="N7885" s="67"/>
      <c r="O7885" s="81"/>
      <c r="P7885" s="81">
        <v>46117</v>
      </c>
      <c r="Q7885" s="103" t="str">
        <f>IFERROR(VLOOKUP(J7885,Настройка!$C$4:$E$121,2,),"Ошибка")</f>
        <v>R</v>
      </c>
    </row>
    <row r="7886" spans="1:17" ht="14.4" customHeight="1">
      <c r="A7886" s="67">
        <v>7881</v>
      </c>
      <c r="B7886" s="80" t="s">
        <v>180</v>
      </c>
      <c r="C7886" s="80" t="s">
        <v>44</v>
      </c>
      <c r="D7886" s="80" t="s">
        <v>24196</v>
      </c>
      <c r="E7886" s="104" t="s">
        <v>24197</v>
      </c>
      <c r="F7886" s="107">
        <v>38374</v>
      </c>
      <c r="G7886" s="67" t="s">
        <v>89</v>
      </c>
      <c r="H7886" s="80" t="s">
        <v>602</v>
      </c>
      <c r="I7886" s="80" t="s">
        <v>24198</v>
      </c>
      <c r="J7886" s="104" t="s">
        <v>208</v>
      </c>
      <c r="K7886" s="67" t="s">
        <v>117</v>
      </c>
      <c r="L7886" s="67" t="s">
        <v>152</v>
      </c>
      <c r="M7886" s="67" t="s">
        <v>166</v>
      </c>
      <c r="N7886" s="67" t="s">
        <v>180</v>
      </c>
      <c r="O7886" s="81">
        <v>46314</v>
      </c>
      <c r="P7886" s="81">
        <v>46108</v>
      </c>
      <c r="Q7886" s="103" t="str">
        <f>IFERROR(VLOOKUP(J7886,Настройка!$C$4:$E$121,2,),"Ошибка")</f>
        <v>R</v>
      </c>
    </row>
    <row r="7887" spans="1:17" ht="14.4" customHeight="1">
      <c r="A7887" s="67">
        <v>7882</v>
      </c>
      <c r="B7887" s="80" t="s">
        <v>180</v>
      </c>
      <c r="C7887" s="80" t="s">
        <v>44</v>
      </c>
      <c r="D7887" s="80" t="s">
        <v>24199</v>
      </c>
      <c r="E7887" s="104" t="s">
        <v>24200</v>
      </c>
      <c r="F7887" s="107">
        <v>35369</v>
      </c>
      <c r="G7887" s="67" t="s">
        <v>89</v>
      </c>
      <c r="H7887" s="80" t="s">
        <v>602</v>
      </c>
      <c r="I7887" s="80" t="s">
        <v>24201</v>
      </c>
      <c r="J7887" s="104" t="s">
        <v>207</v>
      </c>
      <c r="K7887" s="67" t="s">
        <v>117</v>
      </c>
      <c r="L7887" s="67" t="s">
        <v>152</v>
      </c>
      <c r="M7887" s="67" t="s">
        <v>164</v>
      </c>
      <c r="N7887" s="67" t="s">
        <v>180</v>
      </c>
      <c r="O7887" s="81">
        <v>46375</v>
      </c>
      <c r="P7887" s="81">
        <v>46108</v>
      </c>
      <c r="Q7887" s="103" t="str">
        <f>IFERROR(VLOOKUP(J7887,Настройка!$C$4:$E$121,2,),"Ошибка")</f>
        <v>R</v>
      </c>
    </row>
    <row r="7888" spans="1:17" ht="14.4" customHeight="1">
      <c r="A7888" s="67">
        <v>7883</v>
      </c>
      <c r="B7888" s="80" t="s">
        <v>180</v>
      </c>
      <c r="C7888" s="80" t="s">
        <v>44</v>
      </c>
      <c r="D7888" s="80" t="s">
        <v>24202</v>
      </c>
      <c r="E7888" s="104" t="s">
        <v>24203</v>
      </c>
      <c r="F7888" s="107">
        <v>25456</v>
      </c>
      <c r="G7888" s="67" t="s">
        <v>83</v>
      </c>
      <c r="H7888" s="80"/>
      <c r="I7888" s="80" t="s">
        <v>24204</v>
      </c>
      <c r="J7888" s="104" t="s">
        <v>208</v>
      </c>
      <c r="K7888" s="67" t="s">
        <v>117</v>
      </c>
      <c r="L7888" s="67" t="s">
        <v>152</v>
      </c>
      <c r="M7888" s="67" t="s">
        <v>166</v>
      </c>
      <c r="N7888" s="67" t="s">
        <v>180</v>
      </c>
      <c r="O7888" s="81">
        <v>46510</v>
      </c>
      <c r="P7888" s="81">
        <v>46079</v>
      </c>
      <c r="Q7888" s="103" t="str">
        <f>IFERROR(VLOOKUP(J7888,Настройка!$C$4:$E$121,2,),"Ошибка")</f>
        <v>R</v>
      </c>
    </row>
    <row r="7889" spans="1:17" ht="14.4" customHeight="1">
      <c r="A7889" s="67">
        <v>7884</v>
      </c>
      <c r="B7889" s="80" t="s">
        <v>180</v>
      </c>
      <c r="C7889" s="80" t="s">
        <v>44</v>
      </c>
      <c r="D7889" s="80" t="s">
        <v>24205</v>
      </c>
      <c r="E7889" s="104" t="s">
        <v>24206</v>
      </c>
      <c r="F7889" s="107">
        <v>38671</v>
      </c>
      <c r="G7889" s="67" t="s">
        <v>93</v>
      </c>
      <c r="H7889" s="80" t="s">
        <v>886</v>
      </c>
      <c r="I7889" s="80" t="s">
        <v>24207</v>
      </c>
      <c r="J7889" s="104" t="s">
        <v>207</v>
      </c>
      <c r="K7889" s="67" t="s">
        <v>117</v>
      </c>
      <c r="L7889" s="67"/>
      <c r="M7889" s="67"/>
      <c r="N7889" s="67"/>
      <c r="O7889" s="81"/>
      <c r="P7889" s="81">
        <v>45907</v>
      </c>
      <c r="Q7889" s="103" t="str">
        <f>IFERROR(VLOOKUP(J7889,Настройка!$C$4:$E$121,2,),"Ошибка")</f>
        <v>R</v>
      </c>
    </row>
    <row r="7890" spans="1:17" ht="14.4" customHeight="1">
      <c r="A7890" s="67">
        <v>7885</v>
      </c>
      <c r="B7890" s="80" t="s">
        <v>180</v>
      </c>
      <c r="C7890" s="80" t="s">
        <v>44</v>
      </c>
      <c r="D7890" s="80" t="s">
        <v>24208</v>
      </c>
      <c r="E7890" s="104" t="s">
        <v>24209</v>
      </c>
      <c r="F7890" s="107">
        <v>38652</v>
      </c>
      <c r="G7890" s="67" t="s">
        <v>69</v>
      </c>
      <c r="H7890" s="80" t="s">
        <v>302</v>
      </c>
      <c r="I7890" s="80" t="s">
        <v>24210</v>
      </c>
      <c r="J7890" s="104" t="s">
        <v>221</v>
      </c>
      <c r="K7890" s="67" t="s">
        <v>127</v>
      </c>
      <c r="L7890" s="67"/>
      <c r="M7890" s="67"/>
      <c r="N7890" s="67"/>
      <c r="O7890" s="81"/>
      <c r="P7890" s="81">
        <v>46099</v>
      </c>
      <c r="Q7890" s="103" t="str">
        <f>IFERROR(VLOOKUP(J7890,Настройка!$C$4:$E$121,2,),"Ошибка")</f>
        <v>R</v>
      </c>
    </row>
    <row r="7891" spans="1:17" ht="14.4" customHeight="1">
      <c r="A7891" s="67">
        <v>7886</v>
      </c>
      <c r="B7891" s="80" t="s">
        <v>180</v>
      </c>
      <c r="C7891" s="80" t="s">
        <v>44</v>
      </c>
      <c r="D7891" s="80" t="s">
        <v>24211</v>
      </c>
      <c r="E7891" s="104" t="s">
        <v>24212</v>
      </c>
      <c r="F7891" s="107">
        <v>31585</v>
      </c>
      <c r="G7891" s="67" t="s">
        <v>89</v>
      </c>
      <c r="H7891" s="80" t="s">
        <v>602</v>
      </c>
      <c r="I7891" s="80" t="s">
        <v>24213</v>
      </c>
      <c r="J7891" s="104" t="s">
        <v>207</v>
      </c>
      <c r="K7891" s="67" t="s">
        <v>117</v>
      </c>
      <c r="L7891" s="67" t="s">
        <v>152</v>
      </c>
      <c r="M7891" s="67" t="s">
        <v>166</v>
      </c>
      <c r="N7891" s="67" t="s">
        <v>180</v>
      </c>
      <c r="O7891" s="81">
        <v>46153</v>
      </c>
      <c r="P7891" s="81">
        <v>46113</v>
      </c>
      <c r="Q7891" s="103" t="str">
        <f>IFERROR(VLOOKUP(J7891,Настройка!$C$4:$E$121,2,),"Ошибка")</f>
        <v>R</v>
      </c>
    </row>
    <row r="7892" spans="1:17" ht="14.4" customHeight="1">
      <c r="A7892" s="67">
        <v>7887</v>
      </c>
      <c r="B7892" s="80" t="s">
        <v>180</v>
      </c>
      <c r="C7892" s="80" t="s">
        <v>44</v>
      </c>
      <c r="D7892" s="80" t="s">
        <v>24214</v>
      </c>
      <c r="E7892" s="104" t="s">
        <v>24215</v>
      </c>
      <c r="F7892" s="107">
        <v>30866</v>
      </c>
      <c r="G7892" s="67" t="s">
        <v>89</v>
      </c>
      <c r="H7892" s="80" t="s">
        <v>602</v>
      </c>
      <c r="I7892" s="80" t="s">
        <v>24216</v>
      </c>
      <c r="J7892" s="104" t="s">
        <v>228</v>
      </c>
      <c r="K7892" s="67" t="s">
        <v>125</v>
      </c>
      <c r="L7892" s="67" t="s">
        <v>152</v>
      </c>
      <c r="M7892" s="67" t="s">
        <v>166</v>
      </c>
      <c r="N7892" s="67" t="s">
        <v>180</v>
      </c>
      <c r="O7892" s="81">
        <v>46290</v>
      </c>
      <c r="P7892" s="81">
        <v>46014</v>
      </c>
      <c r="Q7892" s="103" t="str">
        <f>IFERROR(VLOOKUP(J7892,Настройка!$C$4:$E$121,2,),"Ошибка")</f>
        <v>R</v>
      </c>
    </row>
    <row r="7893" spans="1:17" ht="14.4" customHeight="1">
      <c r="A7893" s="67">
        <v>7888</v>
      </c>
      <c r="B7893" s="80" t="s">
        <v>180</v>
      </c>
      <c r="C7893" s="80" t="s">
        <v>44</v>
      </c>
      <c r="D7893" s="80" t="s">
        <v>24217</v>
      </c>
      <c r="E7893" s="104" t="s">
        <v>24218</v>
      </c>
      <c r="F7893" s="107">
        <v>37110</v>
      </c>
      <c r="G7893" s="67" t="s">
        <v>89</v>
      </c>
      <c r="H7893" s="80" t="s">
        <v>602</v>
      </c>
      <c r="I7893" s="80" t="s">
        <v>24219</v>
      </c>
      <c r="J7893" s="104" t="s">
        <v>207</v>
      </c>
      <c r="K7893" s="67" t="s">
        <v>117</v>
      </c>
      <c r="L7893" s="67" t="s">
        <v>152</v>
      </c>
      <c r="M7893" s="67" t="s">
        <v>166</v>
      </c>
      <c r="N7893" s="67" t="s">
        <v>180</v>
      </c>
      <c r="O7893" s="81">
        <v>46307</v>
      </c>
      <c r="P7893" s="81">
        <v>46108</v>
      </c>
      <c r="Q7893" s="103" t="str">
        <f>IFERROR(VLOOKUP(J7893,Настройка!$C$4:$E$121,2,),"Ошибка")</f>
        <v>R</v>
      </c>
    </row>
    <row r="7894" spans="1:17" ht="14.4" customHeight="1">
      <c r="A7894" s="67">
        <v>7889</v>
      </c>
      <c r="B7894" s="80" t="s">
        <v>180</v>
      </c>
      <c r="C7894" s="80" t="s">
        <v>44</v>
      </c>
      <c r="D7894" s="80" t="s">
        <v>24220</v>
      </c>
      <c r="E7894" s="104" t="s">
        <v>24221</v>
      </c>
      <c r="F7894" s="107">
        <v>36491</v>
      </c>
      <c r="G7894" s="67" t="s">
        <v>89</v>
      </c>
      <c r="H7894" s="80" t="s">
        <v>602</v>
      </c>
      <c r="I7894" s="80" t="s">
        <v>24222</v>
      </c>
      <c r="J7894" s="104" t="s">
        <v>207</v>
      </c>
      <c r="K7894" s="67" t="s">
        <v>117</v>
      </c>
      <c r="L7894" s="67" t="s">
        <v>152</v>
      </c>
      <c r="M7894" s="67" t="s">
        <v>164</v>
      </c>
      <c r="N7894" s="67" t="s">
        <v>180</v>
      </c>
      <c r="O7894" s="81">
        <v>46307</v>
      </c>
      <c r="P7894" s="81">
        <v>46108</v>
      </c>
      <c r="Q7894" s="103" t="str">
        <f>IFERROR(VLOOKUP(J7894,Настройка!$C$4:$E$121,2,),"Ошибка")</f>
        <v>R</v>
      </c>
    </row>
    <row r="7895" spans="1:17" ht="14.4" customHeight="1">
      <c r="A7895" s="67">
        <v>7890</v>
      </c>
      <c r="B7895" s="80" t="s">
        <v>180</v>
      </c>
      <c r="C7895" s="80" t="s">
        <v>44</v>
      </c>
      <c r="D7895" s="80" t="s">
        <v>24223</v>
      </c>
      <c r="E7895" s="104" t="s">
        <v>24224</v>
      </c>
      <c r="F7895" s="107">
        <v>30960</v>
      </c>
      <c r="G7895" s="67" t="s">
        <v>65</v>
      </c>
      <c r="H7895" s="80" t="s">
        <v>429</v>
      </c>
      <c r="I7895" s="80" t="s">
        <v>24225</v>
      </c>
      <c r="J7895" s="104" t="s">
        <v>207</v>
      </c>
      <c r="K7895" s="67" t="s">
        <v>117</v>
      </c>
      <c r="L7895" s="67" t="s">
        <v>152</v>
      </c>
      <c r="M7895" s="67" t="s">
        <v>166</v>
      </c>
      <c r="N7895" s="67" t="s">
        <v>180</v>
      </c>
      <c r="O7895" s="81">
        <v>46385</v>
      </c>
      <c r="P7895" s="81">
        <v>45950</v>
      </c>
      <c r="Q7895" s="103" t="str">
        <f>IFERROR(VLOOKUP(J7895,Настройка!$C$4:$E$121,2,),"Ошибка")</f>
        <v>R</v>
      </c>
    </row>
    <row r="7896" spans="1:17" ht="14.4" customHeight="1">
      <c r="A7896" s="67">
        <v>7891</v>
      </c>
      <c r="B7896" s="80" t="s">
        <v>180</v>
      </c>
      <c r="C7896" s="80" t="s">
        <v>44</v>
      </c>
      <c r="D7896" s="80" t="s">
        <v>24226</v>
      </c>
      <c r="E7896" s="104" t="s">
        <v>24227</v>
      </c>
      <c r="F7896" s="107">
        <v>35243</v>
      </c>
      <c r="G7896" s="67" t="s">
        <v>89</v>
      </c>
      <c r="H7896" s="80" t="s">
        <v>602</v>
      </c>
      <c r="I7896" s="80" t="s">
        <v>24228</v>
      </c>
      <c r="J7896" s="104" t="s">
        <v>211</v>
      </c>
      <c r="K7896" s="67" t="s">
        <v>117</v>
      </c>
      <c r="L7896" s="67" t="s">
        <v>152</v>
      </c>
      <c r="M7896" s="67" t="s">
        <v>166</v>
      </c>
      <c r="N7896" s="67" t="s">
        <v>180</v>
      </c>
      <c r="O7896" s="81">
        <v>46153</v>
      </c>
      <c r="P7896" s="81">
        <v>46048</v>
      </c>
      <c r="Q7896" s="103" t="str">
        <f>IFERROR(VLOOKUP(J7896,Настройка!$C$4:$E$121,2,),"Ошибка")</f>
        <v>R</v>
      </c>
    </row>
    <row r="7897" spans="1:17" ht="14.4" customHeight="1">
      <c r="A7897" s="67">
        <v>7892</v>
      </c>
      <c r="B7897" s="80" t="s">
        <v>180</v>
      </c>
      <c r="C7897" s="80" t="s">
        <v>44</v>
      </c>
      <c r="D7897" s="80" t="s">
        <v>24229</v>
      </c>
      <c r="E7897" s="104" t="s">
        <v>24230</v>
      </c>
      <c r="F7897" s="107">
        <v>35599</v>
      </c>
      <c r="G7897" s="67" t="s">
        <v>89</v>
      </c>
      <c r="H7897" s="80" t="s">
        <v>602</v>
      </c>
      <c r="I7897" s="80" t="s">
        <v>24231</v>
      </c>
      <c r="J7897" s="104" t="s">
        <v>228</v>
      </c>
      <c r="K7897" s="67" t="s">
        <v>125</v>
      </c>
      <c r="L7897" s="67" t="s">
        <v>152</v>
      </c>
      <c r="M7897" s="67" t="s">
        <v>166</v>
      </c>
      <c r="N7897" s="67" t="s">
        <v>180</v>
      </c>
      <c r="O7897" s="81">
        <v>46290</v>
      </c>
      <c r="P7897" s="81">
        <v>46014</v>
      </c>
      <c r="Q7897" s="103" t="str">
        <f>IFERROR(VLOOKUP(J7897,Настройка!$C$4:$E$121,2,),"Ошибка")</f>
        <v>R</v>
      </c>
    </row>
    <row r="7898" spans="1:17" ht="14.4" customHeight="1">
      <c r="A7898" s="67">
        <v>7893</v>
      </c>
      <c r="B7898" s="80" t="s">
        <v>180</v>
      </c>
      <c r="C7898" s="80" t="s">
        <v>44</v>
      </c>
      <c r="D7898" s="80" t="s">
        <v>24232</v>
      </c>
      <c r="E7898" s="104" t="s">
        <v>24233</v>
      </c>
      <c r="F7898" s="107">
        <v>34251</v>
      </c>
      <c r="G7898" s="67" t="s">
        <v>89</v>
      </c>
      <c r="H7898" s="80" t="s">
        <v>602</v>
      </c>
      <c r="I7898" s="80" t="s">
        <v>24234</v>
      </c>
      <c r="J7898" s="104" t="s">
        <v>228</v>
      </c>
      <c r="K7898" s="67" t="s">
        <v>125</v>
      </c>
      <c r="L7898" s="67" t="s">
        <v>152</v>
      </c>
      <c r="M7898" s="67" t="s">
        <v>166</v>
      </c>
      <c r="N7898" s="67" t="s">
        <v>180</v>
      </c>
      <c r="O7898" s="81">
        <v>46385</v>
      </c>
      <c r="P7898" s="81">
        <v>45990</v>
      </c>
      <c r="Q7898" s="103" t="str">
        <f>IFERROR(VLOOKUP(J7898,Настройка!$C$4:$E$121,2,),"Ошибка")</f>
        <v>R</v>
      </c>
    </row>
    <row r="7899" spans="1:17" ht="14.4" customHeight="1">
      <c r="A7899" s="67">
        <v>7894</v>
      </c>
      <c r="B7899" s="80" t="s">
        <v>180</v>
      </c>
      <c r="C7899" s="80" t="s">
        <v>44</v>
      </c>
      <c r="D7899" s="80" t="s">
        <v>24235</v>
      </c>
      <c r="E7899" s="104" t="s">
        <v>24236</v>
      </c>
      <c r="F7899" s="107">
        <v>30837</v>
      </c>
      <c r="G7899" s="67" t="s">
        <v>77</v>
      </c>
      <c r="H7899" s="80" t="s">
        <v>24237</v>
      </c>
      <c r="I7899" s="80" t="s">
        <v>24238</v>
      </c>
      <c r="J7899" s="104" t="s">
        <v>228</v>
      </c>
      <c r="K7899" s="67" t="s">
        <v>125</v>
      </c>
      <c r="L7899" s="67"/>
      <c r="M7899" s="67"/>
      <c r="N7899" s="67"/>
      <c r="O7899" s="81"/>
      <c r="P7899" s="81">
        <v>46042</v>
      </c>
      <c r="Q7899" s="103" t="str">
        <f>IFERROR(VLOOKUP(J7899,Настройка!$C$4:$E$121,2,),"Ошибка")</f>
        <v>R</v>
      </c>
    </row>
    <row r="7900" spans="1:17" ht="14.4" customHeight="1">
      <c r="A7900" s="67">
        <v>7895</v>
      </c>
      <c r="B7900" s="80" t="s">
        <v>180</v>
      </c>
      <c r="C7900" s="80" t="s">
        <v>44</v>
      </c>
      <c r="D7900" s="80" t="s">
        <v>24239</v>
      </c>
      <c r="E7900" s="104" t="s">
        <v>24240</v>
      </c>
      <c r="F7900" s="107">
        <v>35431</v>
      </c>
      <c r="G7900" s="67" t="s">
        <v>65</v>
      </c>
      <c r="H7900" s="80" t="s">
        <v>415</v>
      </c>
      <c r="I7900" s="80" t="s">
        <v>24241</v>
      </c>
      <c r="J7900" s="104" t="s">
        <v>208</v>
      </c>
      <c r="K7900" s="67" t="s">
        <v>117</v>
      </c>
      <c r="L7900" s="67" t="s">
        <v>152</v>
      </c>
      <c r="M7900" s="67" t="s">
        <v>166</v>
      </c>
      <c r="N7900" s="67" t="s">
        <v>180</v>
      </c>
      <c r="O7900" s="81">
        <v>46385</v>
      </c>
      <c r="P7900" s="81">
        <v>46080</v>
      </c>
      <c r="Q7900" s="103" t="str">
        <f>IFERROR(VLOOKUP(J7900,Настройка!$C$4:$E$121,2,),"Ошибка")</f>
        <v>R</v>
      </c>
    </row>
    <row r="7901" spans="1:17" ht="14.4" customHeight="1">
      <c r="A7901" s="67">
        <v>7896</v>
      </c>
      <c r="B7901" s="80" t="s">
        <v>180</v>
      </c>
      <c r="C7901" s="80" t="s">
        <v>44</v>
      </c>
      <c r="D7901" s="80" t="s">
        <v>24242</v>
      </c>
      <c r="E7901" s="104" t="s">
        <v>24243</v>
      </c>
      <c r="F7901" s="107">
        <v>38749</v>
      </c>
      <c r="G7901" s="67" t="s">
        <v>69</v>
      </c>
      <c r="H7901" s="80" t="s">
        <v>302</v>
      </c>
      <c r="I7901" s="80" t="s">
        <v>24244</v>
      </c>
      <c r="J7901" s="104" t="s">
        <v>228</v>
      </c>
      <c r="K7901" s="67" t="s">
        <v>125</v>
      </c>
      <c r="L7901" s="67"/>
      <c r="M7901" s="67"/>
      <c r="N7901" s="67"/>
      <c r="O7901" s="81"/>
      <c r="P7901" s="81">
        <v>45972</v>
      </c>
      <c r="Q7901" s="103" t="str">
        <f>IFERROR(VLOOKUP(J7901,Настройка!$C$4:$E$121,2,),"Ошибка")</f>
        <v>R</v>
      </c>
    </row>
    <row r="7902" spans="1:17" ht="14.4" customHeight="1">
      <c r="A7902" s="67">
        <v>7897</v>
      </c>
      <c r="B7902" s="80" t="s">
        <v>180</v>
      </c>
      <c r="C7902" s="80" t="s">
        <v>44</v>
      </c>
      <c r="D7902" s="80" t="s">
        <v>24245</v>
      </c>
      <c r="E7902" s="104" t="s">
        <v>24246</v>
      </c>
      <c r="F7902" s="107">
        <v>29061</v>
      </c>
      <c r="G7902" s="67" t="s">
        <v>93</v>
      </c>
      <c r="H7902" s="80" t="s">
        <v>814</v>
      </c>
      <c r="I7902" s="80" t="s">
        <v>24247</v>
      </c>
      <c r="J7902" s="104" t="s">
        <v>228</v>
      </c>
      <c r="K7902" s="67" t="s">
        <v>125</v>
      </c>
      <c r="L7902" s="67"/>
      <c r="M7902" s="67"/>
      <c r="N7902" s="67"/>
      <c r="O7902" s="81"/>
      <c r="P7902" s="81">
        <v>46124</v>
      </c>
      <c r="Q7902" s="103" t="str">
        <f>IFERROR(VLOOKUP(J7902,Настройка!$C$4:$E$121,2,),"Ошибка")</f>
        <v>R</v>
      </c>
    </row>
    <row r="7903" spans="1:17" ht="14.4" customHeight="1">
      <c r="A7903" s="67">
        <v>7898</v>
      </c>
      <c r="B7903" s="80" t="s">
        <v>180</v>
      </c>
      <c r="C7903" s="80" t="s">
        <v>44</v>
      </c>
      <c r="D7903" s="80" t="s">
        <v>24248</v>
      </c>
      <c r="E7903" s="104" t="s">
        <v>24249</v>
      </c>
      <c r="F7903" s="107">
        <v>33587</v>
      </c>
      <c r="G7903" s="67" t="s">
        <v>77</v>
      </c>
      <c r="H7903" s="80" t="s">
        <v>18636</v>
      </c>
      <c r="I7903" s="80" t="s">
        <v>24250</v>
      </c>
      <c r="J7903" s="104" t="s">
        <v>144</v>
      </c>
      <c r="K7903" s="67" t="s">
        <v>109</v>
      </c>
      <c r="L7903" s="67"/>
      <c r="M7903" s="67"/>
      <c r="N7903" s="67"/>
      <c r="O7903" s="81"/>
      <c r="P7903" s="81">
        <v>45991</v>
      </c>
      <c r="Q7903" s="103" t="str">
        <f>IFERROR(VLOOKUP(J7903,Настройка!$C$4:$E$121,2,),"Ошибка")</f>
        <v>ITR</v>
      </c>
    </row>
    <row r="7904" spans="1:17" ht="14.4" customHeight="1">
      <c r="A7904" s="67">
        <v>7899</v>
      </c>
      <c r="B7904" s="80" t="s">
        <v>180</v>
      </c>
      <c r="C7904" s="80" t="s">
        <v>44</v>
      </c>
      <c r="D7904" s="80" t="s">
        <v>24251</v>
      </c>
      <c r="E7904" s="104" t="s">
        <v>24252</v>
      </c>
      <c r="F7904" s="107">
        <v>25961</v>
      </c>
      <c r="G7904" s="67" t="s">
        <v>69</v>
      </c>
      <c r="H7904" s="80" t="s">
        <v>302</v>
      </c>
      <c r="I7904" s="80" t="s">
        <v>24253</v>
      </c>
      <c r="J7904" s="104" t="s">
        <v>208</v>
      </c>
      <c r="K7904" s="67" t="s">
        <v>117</v>
      </c>
      <c r="L7904" s="67"/>
      <c r="M7904" s="67"/>
      <c r="N7904" s="67"/>
      <c r="O7904" s="81"/>
      <c r="P7904" s="81">
        <v>46108</v>
      </c>
      <c r="Q7904" s="103" t="str">
        <f>IFERROR(VLOOKUP(J7904,Настройка!$C$4:$E$121,2,),"Ошибка")</f>
        <v>R</v>
      </c>
    </row>
    <row r="7905" spans="1:17" ht="14.4" customHeight="1">
      <c r="A7905" s="67">
        <v>7900</v>
      </c>
      <c r="B7905" s="80" t="s">
        <v>180</v>
      </c>
      <c r="C7905" s="80" t="s">
        <v>44</v>
      </c>
      <c r="D7905" s="80" t="s">
        <v>24254</v>
      </c>
      <c r="E7905" s="104" t="s">
        <v>24255</v>
      </c>
      <c r="F7905" s="107">
        <v>39000</v>
      </c>
      <c r="G7905" s="67" t="s">
        <v>59</v>
      </c>
      <c r="H7905" s="80" t="s">
        <v>7926</v>
      </c>
      <c r="I7905" s="80" t="s">
        <v>24256</v>
      </c>
      <c r="J7905" s="104" t="s">
        <v>162</v>
      </c>
      <c r="K7905" s="67" t="s">
        <v>109</v>
      </c>
      <c r="L7905" s="67"/>
      <c r="M7905" s="67"/>
      <c r="N7905" s="67"/>
      <c r="O7905" s="81"/>
      <c r="P7905" s="81">
        <v>46097</v>
      </c>
      <c r="Q7905" s="103" t="str">
        <f>IFERROR(VLOOKUP(J7905,Настройка!$C$4:$E$121,2,),"Ошибка")</f>
        <v>ITR</v>
      </c>
    </row>
    <row r="7906" spans="1:17" ht="14.4" customHeight="1">
      <c r="A7906" s="67">
        <v>7901</v>
      </c>
      <c r="B7906" s="80" t="s">
        <v>180</v>
      </c>
      <c r="C7906" s="80" t="s">
        <v>44</v>
      </c>
      <c r="D7906" s="80" t="s">
        <v>24257</v>
      </c>
      <c r="E7906" s="104" t="s">
        <v>24258</v>
      </c>
      <c r="F7906" s="107">
        <v>38061</v>
      </c>
      <c r="G7906" s="67" t="s">
        <v>69</v>
      </c>
      <c r="H7906" s="80" t="s">
        <v>302</v>
      </c>
      <c r="I7906" s="80" t="s">
        <v>24259</v>
      </c>
      <c r="J7906" s="104" t="s">
        <v>221</v>
      </c>
      <c r="K7906" s="67" t="s">
        <v>127</v>
      </c>
      <c r="L7906" s="67"/>
      <c r="M7906" s="67"/>
      <c r="N7906" s="67"/>
      <c r="O7906" s="81"/>
      <c r="P7906" s="81">
        <v>45777</v>
      </c>
      <c r="Q7906" s="103" t="str">
        <f>IFERROR(VLOOKUP(J7906,Настройка!$C$4:$E$121,2,),"Ошибка")</f>
        <v>R</v>
      </c>
    </row>
    <row r="7907" spans="1:17" ht="14.4" customHeight="1">
      <c r="A7907" s="67">
        <v>7902</v>
      </c>
      <c r="B7907" s="80" t="s">
        <v>180</v>
      </c>
      <c r="C7907" s="80" t="s">
        <v>44</v>
      </c>
      <c r="D7907" s="80" t="s">
        <v>24260</v>
      </c>
      <c r="E7907" s="104" t="s">
        <v>24261</v>
      </c>
      <c r="F7907" s="107">
        <v>27188</v>
      </c>
      <c r="G7907" s="67" t="s">
        <v>77</v>
      </c>
      <c r="H7907" s="80" t="s">
        <v>11040</v>
      </c>
      <c r="I7907" s="80" t="s">
        <v>24262</v>
      </c>
      <c r="J7907" s="104" t="s">
        <v>210</v>
      </c>
      <c r="K7907" s="67" t="s">
        <v>117</v>
      </c>
      <c r="L7907" s="67"/>
      <c r="M7907" s="67"/>
      <c r="N7907" s="67"/>
      <c r="O7907" s="81"/>
      <c r="P7907" s="81">
        <v>46050</v>
      </c>
      <c r="Q7907" s="103" t="str">
        <f>IFERROR(VLOOKUP(J7907,Настройка!$C$4:$E$121,2,),"Ошибка")</f>
        <v>R</v>
      </c>
    </row>
    <row r="7908" spans="1:17" ht="14.4" customHeight="1">
      <c r="A7908" s="67">
        <v>7903</v>
      </c>
      <c r="B7908" s="80" t="s">
        <v>180</v>
      </c>
      <c r="C7908" s="80" t="s">
        <v>44</v>
      </c>
      <c r="D7908" s="80" t="s">
        <v>24263</v>
      </c>
      <c r="E7908" s="104" t="s">
        <v>24264</v>
      </c>
      <c r="F7908" s="107">
        <v>29667</v>
      </c>
      <c r="G7908" s="67" t="s">
        <v>83</v>
      </c>
      <c r="H7908" s="80" t="s">
        <v>298</v>
      </c>
      <c r="I7908" s="80" t="s">
        <v>24265</v>
      </c>
      <c r="J7908" s="104" t="s">
        <v>163</v>
      </c>
      <c r="K7908" s="67" t="s">
        <v>109</v>
      </c>
      <c r="L7908" s="67" t="s">
        <v>3440</v>
      </c>
      <c r="M7908" s="67" t="s">
        <v>3440</v>
      </c>
      <c r="N7908" s="67" t="s">
        <v>3440</v>
      </c>
      <c r="O7908" s="81" t="s">
        <v>24266</v>
      </c>
      <c r="P7908" s="81">
        <v>46007</v>
      </c>
      <c r="Q7908" s="103" t="str">
        <f>IFERROR(VLOOKUP(J7908,Настройка!$C$4:$E$121,2,),"Ошибка")</f>
        <v>ITR</v>
      </c>
    </row>
    <row r="7909" spans="1:17" ht="14.4" customHeight="1">
      <c r="A7909" s="67">
        <v>7904</v>
      </c>
      <c r="B7909" s="80" t="s">
        <v>180</v>
      </c>
      <c r="C7909" s="80" t="s">
        <v>44</v>
      </c>
      <c r="D7909" s="80" t="s">
        <v>24267</v>
      </c>
      <c r="E7909" s="104" t="s">
        <v>24268</v>
      </c>
      <c r="F7909" s="107">
        <v>36575</v>
      </c>
      <c r="G7909" s="67" t="s">
        <v>89</v>
      </c>
      <c r="H7909" s="80" t="s">
        <v>602</v>
      </c>
      <c r="I7909" s="80" t="s">
        <v>24269</v>
      </c>
      <c r="J7909" s="104" t="s">
        <v>207</v>
      </c>
      <c r="K7909" s="67" t="s">
        <v>117</v>
      </c>
      <c r="L7909" s="67" t="s">
        <v>152</v>
      </c>
      <c r="M7909" s="67" t="s">
        <v>166</v>
      </c>
      <c r="N7909" s="67" t="s">
        <v>180</v>
      </c>
      <c r="O7909" s="81">
        <v>46307</v>
      </c>
      <c r="P7909" s="81">
        <v>46108</v>
      </c>
      <c r="Q7909" s="103" t="str">
        <f>IFERROR(VLOOKUP(J7909,Настройка!$C$4:$E$121,2,),"Ошибка")</f>
        <v>R</v>
      </c>
    </row>
    <row r="7910" spans="1:17" ht="14.4" customHeight="1">
      <c r="A7910" s="67">
        <v>7905</v>
      </c>
      <c r="B7910" s="80" t="s">
        <v>180</v>
      </c>
      <c r="C7910" s="80" t="s">
        <v>44</v>
      </c>
      <c r="D7910" s="80" t="s">
        <v>24270</v>
      </c>
      <c r="E7910" s="104" t="s">
        <v>24271</v>
      </c>
      <c r="F7910" s="107">
        <v>35796</v>
      </c>
      <c r="G7910" s="67" t="s">
        <v>83</v>
      </c>
      <c r="H7910" s="80"/>
      <c r="I7910" s="80" t="s">
        <v>24272</v>
      </c>
      <c r="J7910" s="104" t="s">
        <v>202</v>
      </c>
      <c r="K7910" s="67" t="s">
        <v>127</v>
      </c>
      <c r="L7910" s="67" t="s">
        <v>152</v>
      </c>
      <c r="M7910" s="67" t="s">
        <v>166</v>
      </c>
      <c r="N7910" s="67" t="s">
        <v>180</v>
      </c>
      <c r="O7910" s="81">
        <v>46386</v>
      </c>
      <c r="P7910" s="81">
        <v>46070</v>
      </c>
      <c r="Q7910" s="103" t="str">
        <f>IFERROR(VLOOKUP(J7910,Настройка!$C$4:$E$121,2,),"Ошибка")</f>
        <v>ITR</v>
      </c>
    </row>
    <row r="7911" spans="1:17" ht="14.4" customHeight="1">
      <c r="A7911" s="67">
        <v>7906</v>
      </c>
      <c r="B7911" s="80" t="s">
        <v>180</v>
      </c>
      <c r="C7911" s="80" t="s">
        <v>44</v>
      </c>
      <c r="D7911" s="80" t="s">
        <v>24273</v>
      </c>
      <c r="E7911" s="104" t="s">
        <v>24274</v>
      </c>
      <c r="F7911" s="107">
        <v>25387</v>
      </c>
      <c r="G7911" s="67" t="s">
        <v>69</v>
      </c>
      <c r="H7911" s="80" t="s">
        <v>356</v>
      </c>
      <c r="I7911" s="80" t="s">
        <v>24275</v>
      </c>
      <c r="J7911" s="104" t="s">
        <v>207</v>
      </c>
      <c r="K7911" s="67" t="s">
        <v>117</v>
      </c>
      <c r="L7911" s="67"/>
      <c r="M7911" s="67"/>
      <c r="N7911" s="67"/>
      <c r="O7911" s="81"/>
      <c r="P7911" s="81">
        <v>46044</v>
      </c>
      <c r="Q7911" s="103" t="str">
        <f>IFERROR(VLOOKUP(J7911,Настройка!$C$4:$E$121,2,),"Ошибка")</f>
        <v>R</v>
      </c>
    </row>
    <row r="7912" spans="1:17" ht="14.4" customHeight="1">
      <c r="A7912" s="67">
        <v>7907</v>
      </c>
      <c r="B7912" s="80" t="s">
        <v>180</v>
      </c>
      <c r="C7912" s="80" t="s">
        <v>44</v>
      </c>
      <c r="D7912" s="80" t="s">
        <v>24276</v>
      </c>
      <c r="E7912" s="104" t="s">
        <v>24277</v>
      </c>
      <c r="F7912" s="107">
        <v>37889</v>
      </c>
      <c r="G7912" s="67" t="s">
        <v>69</v>
      </c>
      <c r="H7912" s="80" t="s">
        <v>309</v>
      </c>
      <c r="I7912" s="80" t="s">
        <v>24278</v>
      </c>
      <c r="J7912" s="104" t="s">
        <v>207</v>
      </c>
      <c r="K7912" s="67" t="s">
        <v>117</v>
      </c>
      <c r="L7912" s="67"/>
      <c r="M7912" s="67"/>
      <c r="N7912" s="67"/>
      <c r="O7912" s="81"/>
      <c r="P7912" s="81">
        <v>46099</v>
      </c>
      <c r="Q7912" s="103" t="str">
        <f>IFERROR(VLOOKUP(J7912,Настройка!$C$4:$E$121,2,),"Ошибка")</f>
        <v>R</v>
      </c>
    </row>
    <row r="7913" spans="1:17" ht="14.4" customHeight="1">
      <c r="A7913" s="67">
        <v>7908</v>
      </c>
      <c r="B7913" s="80" t="s">
        <v>180</v>
      </c>
      <c r="C7913" s="80" t="s">
        <v>44</v>
      </c>
      <c r="D7913" s="80" t="s">
        <v>24279</v>
      </c>
      <c r="E7913" s="104" t="s">
        <v>24280</v>
      </c>
      <c r="F7913" s="107">
        <v>27354</v>
      </c>
      <c r="G7913" s="67" t="s">
        <v>93</v>
      </c>
      <c r="H7913" s="80" t="s">
        <v>814</v>
      </c>
      <c r="I7913" s="80" t="s">
        <v>24281</v>
      </c>
      <c r="J7913" s="104" t="s">
        <v>207</v>
      </c>
      <c r="K7913" s="67" t="s">
        <v>117</v>
      </c>
      <c r="L7913" s="67"/>
      <c r="M7913" s="67"/>
      <c r="N7913" s="67"/>
      <c r="O7913" s="81"/>
      <c r="P7913" s="81">
        <v>46083</v>
      </c>
      <c r="Q7913" s="103" t="str">
        <f>IFERROR(VLOOKUP(J7913,Настройка!$C$4:$E$121,2,),"Ошибка")</f>
        <v>R</v>
      </c>
    </row>
    <row r="7914" spans="1:17" ht="14.4" customHeight="1">
      <c r="A7914" s="67">
        <v>7909</v>
      </c>
      <c r="B7914" s="80" t="s">
        <v>180</v>
      </c>
      <c r="C7914" s="80" t="s">
        <v>44</v>
      </c>
      <c r="D7914" s="80" t="s">
        <v>24282</v>
      </c>
      <c r="E7914" s="104" t="s">
        <v>24283</v>
      </c>
      <c r="F7914" s="107">
        <v>34740</v>
      </c>
      <c r="G7914" s="67" t="s">
        <v>93</v>
      </c>
      <c r="H7914" s="80" t="s">
        <v>814</v>
      </c>
      <c r="I7914" s="80" t="s">
        <v>24284</v>
      </c>
      <c r="J7914" s="104" t="s">
        <v>207</v>
      </c>
      <c r="K7914" s="67" t="s">
        <v>117</v>
      </c>
      <c r="L7914" s="67"/>
      <c r="M7914" s="67"/>
      <c r="N7914" s="67"/>
      <c r="O7914" s="81"/>
      <c r="P7914" s="81">
        <v>46061</v>
      </c>
      <c r="Q7914" s="103" t="str">
        <f>IFERROR(VLOOKUP(J7914,Настройка!$C$4:$E$121,2,),"Ошибка")</f>
        <v>R</v>
      </c>
    </row>
    <row r="7915" spans="1:17" ht="14.4" customHeight="1">
      <c r="A7915" s="67">
        <v>7910</v>
      </c>
      <c r="B7915" s="80" t="s">
        <v>180</v>
      </c>
      <c r="C7915" s="80" t="s">
        <v>44</v>
      </c>
      <c r="D7915" s="80" t="s">
        <v>24285</v>
      </c>
      <c r="E7915" s="104" t="s">
        <v>24286</v>
      </c>
      <c r="F7915" s="107">
        <v>33702</v>
      </c>
      <c r="G7915" s="67" t="s">
        <v>93</v>
      </c>
      <c r="H7915" s="80" t="s">
        <v>814</v>
      </c>
      <c r="I7915" s="80" t="s">
        <v>24287</v>
      </c>
      <c r="J7915" s="104" t="s">
        <v>228</v>
      </c>
      <c r="K7915" s="67" t="s">
        <v>125</v>
      </c>
      <c r="L7915" s="67"/>
      <c r="M7915" s="67"/>
      <c r="N7915" s="67"/>
      <c r="O7915" s="81"/>
      <c r="P7915" s="81">
        <v>46117</v>
      </c>
      <c r="Q7915" s="103" t="str">
        <f>IFERROR(VLOOKUP(J7915,Настройка!$C$4:$E$121,2,),"Ошибка")</f>
        <v>R</v>
      </c>
    </row>
    <row r="7916" spans="1:17" ht="14.4" customHeight="1">
      <c r="A7916" s="67">
        <v>7911</v>
      </c>
      <c r="B7916" s="80" t="s">
        <v>180</v>
      </c>
      <c r="C7916" s="80" t="s">
        <v>44</v>
      </c>
      <c r="D7916" s="80" t="s">
        <v>24288</v>
      </c>
      <c r="E7916" s="104" t="s">
        <v>24289</v>
      </c>
      <c r="F7916" s="107">
        <v>30740</v>
      </c>
      <c r="G7916" s="67" t="s">
        <v>77</v>
      </c>
      <c r="H7916" s="80" t="s">
        <v>6256</v>
      </c>
      <c r="I7916" s="80" t="s">
        <v>24290</v>
      </c>
      <c r="J7916" s="104" t="s">
        <v>202</v>
      </c>
      <c r="K7916" s="67" t="s">
        <v>125</v>
      </c>
      <c r="L7916" s="67"/>
      <c r="M7916" s="67"/>
      <c r="N7916" s="67"/>
      <c r="O7916" s="81"/>
      <c r="P7916" s="81">
        <v>46099</v>
      </c>
      <c r="Q7916" s="103" t="str">
        <f>IFERROR(VLOOKUP(J7916,Настройка!$C$4:$E$121,2,),"Ошибка")</f>
        <v>ITR</v>
      </c>
    </row>
    <row r="7917" spans="1:17" ht="14.4" customHeight="1">
      <c r="A7917" s="67">
        <v>7912</v>
      </c>
      <c r="B7917" s="80" t="s">
        <v>180</v>
      </c>
      <c r="C7917" s="80" t="s">
        <v>44</v>
      </c>
      <c r="D7917" s="80" t="s">
        <v>24291</v>
      </c>
      <c r="E7917" s="104" t="s">
        <v>24292</v>
      </c>
      <c r="F7917" s="107">
        <v>22739</v>
      </c>
      <c r="G7917" s="67" t="s">
        <v>83</v>
      </c>
      <c r="H7917" s="80"/>
      <c r="I7917" s="80" t="s">
        <v>24293</v>
      </c>
      <c r="J7917" s="104" t="s">
        <v>228</v>
      </c>
      <c r="K7917" s="67" t="s">
        <v>125</v>
      </c>
      <c r="L7917" s="67" t="s">
        <v>152</v>
      </c>
      <c r="M7917" s="67" t="s">
        <v>166</v>
      </c>
      <c r="N7917" s="67" t="s">
        <v>180</v>
      </c>
      <c r="O7917" s="81">
        <v>46211</v>
      </c>
      <c r="P7917" s="81">
        <v>46136</v>
      </c>
      <c r="Q7917" s="103" t="str">
        <f>IFERROR(VLOOKUP(J7917,Настройка!$C$4:$E$121,2,),"Ошибка")</f>
        <v>R</v>
      </c>
    </row>
    <row r="7918" spans="1:17" ht="14.4" customHeight="1">
      <c r="A7918" s="67">
        <v>7913</v>
      </c>
      <c r="B7918" s="80" t="s">
        <v>180</v>
      </c>
      <c r="C7918" s="80" t="s">
        <v>44</v>
      </c>
      <c r="D7918" s="80" t="s">
        <v>24294</v>
      </c>
      <c r="E7918" s="104" t="s">
        <v>24295</v>
      </c>
      <c r="F7918" s="107">
        <v>30851</v>
      </c>
      <c r="G7918" s="67" t="s">
        <v>89</v>
      </c>
      <c r="H7918" s="80" t="s">
        <v>602</v>
      </c>
      <c r="I7918" s="80" t="s">
        <v>24296</v>
      </c>
      <c r="J7918" s="104" t="s">
        <v>228</v>
      </c>
      <c r="K7918" s="67" t="s">
        <v>123</v>
      </c>
      <c r="L7918" s="67" t="s">
        <v>152</v>
      </c>
      <c r="M7918" s="67" t="s">
        <v>166</v>
      </c>
      <c r="N7918" s="67" t="s">
        <v>180</v>
      </c>
      <c r="O7918" s="81">
        <v>46290</v>
      </c>
      <c r="P7918" s="81">
        <v>46014</v>
      </c>
      <c r="Q7918" s="103" t="str">
        <f>IFERROR(VLOOKUP(J7918,Настройка!$C$4:$E$121,2,),"Ошибка")</f>
        <v>R</v>
      </c>
    </row>
    <row r="7919" spans="1:17" ht="14.4" customHeight="1">
      <c r="A7919" s="67">
        <v>7914</v>
      </c>
      <c r="B7919" s="80" t="s">
        <v>180</v>
      </c>
      <c r="C7919" s="80" t="s">
        <v>44</v>
      </c>
      <c r="D7919" s="80" t="s">
        <v>24297</v>
      </c>
      <c r="E7919" s="104" t="s">
        <v>24298</v>
      </c>
      <c r="F7919" s="107">
        <v>33848</v>
      </c>
      <c r="G7919" s="67" t="s">
        <v>89</v>
      </c>
      <c r="H7919" s="80" t="s">
        <v>602</v>
      </c>
      <c r="I7919" s="80" t="s">
        <v>24299</v>
      </c>
      <c r="J7919" s="104" t="s">
        <v>228</v>
      </c>
      <c r="K7919" s="67" t="s">
        <v>123</v>
      </c>
      <c r="L7919" s="67" t="s">
        <v>152</v>
      </c>
      <c r="M7919" s="67" t="s">
        <v>166</v>
      </c>
      <c r="N7919" s="67" t="s">
        <v>180</v>
      </c>
      <c r="O7919" s="81">
        <v>46290</v>
      </c>
      <c r="P7919" s="81">
        <v>46014</v>
      </c>
      <c r="Q7919" s="103" t="str">
        <f>IFERROR(VLOOKUP(J7919,Настройка!$C$4:$E$121,2,),"Ошибка")</f>
        <v>R</v>
      </c>
    </row>
    <row r="7920" spans="1:17" ht="14.4" customHeight="1">
      <c r="A7920" s="67">
        <v>7915</v>
      </c>
      <c r="B7920" s="80" t="s">
        <v>180</v>
      </c>
      <c r="C7920" s="80" t="s">
        <v>44</v>
      </c>
      <c r="D7920" s="80" t="s">
        <v>24300</v>
      </c>
      <c r="E7920" s="104" t="s">
        <v>24301</v>
      </c>
      <c r="F7920" s="107">
        <v>30539</v>
      </c>
      <c r="G7920" s="67" t="s">
        <v>89</v>
      </c>
      <c r="H7920" s="80" t="s">
        <v>602</v>
      </c>
      <c r="I7920" s="80" t="s">
        <v>24302</v>
      </c>
      <c r="J7920" s="104" t="s">
        <v>207</v>
      </c>
      <c r="K7920" s="67" t="s">
        <v>117</v>
      </c>
      <c r="L7920" s="67" t="s">
        <v>152</v>
      </c>
      <c r="M7920" s="67" t="s">
        <v>166</v>
      </c>
      <c r="N7920" s="67" t="s">
        <v>180</v>
      </c>
      <c r="O7920" s="81">
        <v>46153</v>
      </c>
      <c r="P7920" s="81">
        <v>46048</v>
      </c>
      <c r="Q7920" s="103" t="str">
        <f>IFERROR(VLOOKUP(J7920,Настройка!$C$4:$E$121,2,),"Ошибка")</f>
        <v>R</v>
      </c>
    </row>
    <row r="7921" spans="1:17" ht="14.4" customHeight="1">
      <c r="A7921" s="67">
        <v>7916</v>
      </c>
      <c r="B7921" s="80" t="s">
        <v>180</v>
      </c>
      <c r="C7921" s="80" t="s">
        <v>44</v>
      </c>
      <c r="D7921" s="80" t="s">
        <v>24303</v>
      </c>
      <c r="E7921" s="104" t="s">
        <v>24304</v>
      </c>
      <c r="F7921" s="107">
        <v>37888</v>
      </c>
      <c r="G7921" s="67" t="s">
        <v>93</v>
      </c>
      <c r="H7921" s="80" t="s">
        <v>814</v>
      </c>
      <c r="I7921" s="80" t="s">
        <v>24305</v>
      </c>
      <c r="J7921" s="104" t="s">
        <v>230</v>
      </c>
      <c r="K7921" s="67" t="s">
        <v>133</v>
      </c>
      <c r="L7921" s="67"/>
      <c r="M7921" s="67"/>
      <c r="N7921" s="67"/>
      <c r="O7921" s="81"/>
      <c r="P7921" s="81">
        <v>45907</v>
      </c>
      <c r="Q7921" s="103" t="str">
        <f>IFERROR(VLOOKUP(J7921,Настройка!$C$4:$E$121,2,),"Ошибка")</f>
        <v>R</v>
      </c>
    </row>
    <row r="7922" spans="1:17" ht="14.4" customHeight="1">
      <c r="A7922" s="67">
        <v>7917</v>
      </c>
      <c r="B7922" s="80" t="s">
        <v>180</v>
      </c>
      <c r="C7922" s="80" t="s">
        <v>44</v>
      </c>
      <c r="D7922" s="80" t="s">
        <v>24306</v>
      </c>
      <c r="E7922" s="104" t="s">
        <v>24307</v>
      </c>
      <c r="F7922" s="107">
        <v>35368</v>
      </c>
      <c r="G7922" s="67" t="s">
        <v>89</v>
      </c>
      <c r="H7922" s="80" t="s">
        <v>602</v>
      </c>
      <c r="I7922" s="80" t="s">
        <v>24308</v>
      </c>
      <c r="J7922" s="104" t="s">
        <v>209</v>
      </c>
      <c r="K7922" s="67" t="s">
        <v>127</v>
      </c>
      <c r="L7922" s="67" t="s">
        <v>152</v>
      </c>
      <c r="M7922" s="67" t="s">
        <v>166</v>
      </c>
      <c r="N7922" s="67" t="s">
        <v>180</v>
      </c>
      <c r="O7922" s="81">
        <v>46314</v>
      </c>
      <c r="P7922" s="81">
        <v>46108</v>
      </c>
      <c r="Q7922" s="103" t="str">
        <f>IFERROR(VLOOKUP(J7922,Настройка!$C$4:$E$121,2,),"Ошибка")</f>
        <v>R</v>
      </c>
    </row>
    <row r="7923" spans="1:17" ht="14.4" customHeight="1">
      <c r="A7923" s="67">
        <v>7918</v>
      </c>
      <c r="B7923" s="80" t="s">
        <v>180</v>
      </c>
      <c r="C7923" s="80" t="s">
        <v>44</v>
      </c>
      <c r="D7923" s="80" t="s">
        <v>24309</v>
      </c>
      <c r="E7923" s="104" t="s">
        <v>24310</v>
      </c>
      <c r="F7923" s="107">
        <v>26747</v>
      </c>
      <c r="G7923" s="67" t="s">
        <v>89</v>
      </c>
      <c r="H7923" s="80" t="s">
        <v>602</v>
      </c>
      <c r="I7923" s="80" t="s">
        <v>24311</v>
      </c>
      <c r="J7923" s="104" t="s">
        <v>228</v>
      </c>
      <c r="K7923" s="67" t="s">
        <v>125</v>
      </c>
      <c r="L7923" s="67" t="s">
        <v>152</v>
      </c>
      <c r="M7923" s="67" t="s">
        <v>166</v>
      </c>
      <c r="N7923" s="67" t="s">
        <v>180</v>
      </c>
      <c r="O7923" s="81">
        <v>46290</v>
      </c>
      <c r="P7923" s="81">
        <v>46014</v>
      </c>
      <c r="Q7923" s="103" t="str">
        <f>IFERROR(VLOOKUP(J7923,Настройка!$C$4:$E$121,2,),"Ошибка")</f>
        <v>R</v>
      </c>
    </row>
    <row r="7924" spans="1:17" ht="14.4" customHeight="1">
      <c r="A7924" s="67">
        <v>7919</v>
      </c>
      <c r="B7924" s="80" t="s">
        <v>180</v>
      </c>
      <c r="C7924" s="80" t="s">
        <v>44</v>
      </c>
      <c r="D7924" s="80" t="s">
        <v>24312</v>
      </c>
      <c r="E7924" s="104" t="s">
        <v>24313</v>
      </c>
      <c r="F7924" s="107">
        <v>30244</v>
      </c>
      <c r="G7924" s="67" t="s">
        <v>77</v>
      </c>
      <c r="H7924" s="80" t="s">
        <v>21946</v>
      </c>
      <c r="I7924" s="80" t="s">
        <v>24314</v>
      </c>
      <c r="J7924" s="104" t="s">
        <v>202</v>
      </c>
      <c r="K7924" s="67" t="s">
        <v>117</v>
      </c>
      <c r="L7924" s="67"/>
      <c r="M7924" s="67"/>
      <c r="N7924" s="67"/>
      <c r="O7924" s="81"/>
      <c r="P7924" s="81">
        <v>46097</v>
      </c>
      <c r="Q7924" s="103" t="str">
        <f>IFERROR(VLOOKUP(J7924,Настройка!$C$4:$E$121,2,),"Ошибка")</f>
        <v>ITR</v>
      </c>
    </row>
    <row r="7925" spans="1:17" ht="14.4" customHeight="1">
      <c r="A7925" s="67">
        <v>7920</v>
      </c>
      <c r="B7925" s="80" t="s">
        <v>180</v>
      </c>
      <c r="C7925" s="80" t="s">
        <v>44</v>
      </c>
      <c r="D7925" s="80" t="s">
        <v>24315</v>
      </c>
      <c r="E7925" s="104" t="s">
        <v>24316</v>
      </c>
      <c r="F7925" s="107">
        <v>33023</v>
      </c>
      <c r="G7925" s="67" t="s">
        <v>89</v>
      </c>
      <c r="H7925" s="80" t="s">
        <v>602</v>
      </c>
      <c r="I7925" s="80" t="s">
        <v>24317</v>
      </c>
      <c r="J7925" s="104" t="s">
        <v>228</v>
      </c>
      <c r="K7925" s="67" t="s">
        <v>125</v>
      </c>
      <c r="L7925" s="67" t="s">
        <v>152</v>
      </c>
      <c r="M7925" s="67" t="s">
        <v>166</v>
      </c>
      <c r="N7925" s="67" t="s">
        <v>180</v>
      </c>
      <c r="O7925" s="81">
        <v>46290</v>
      </c>
      <c r="P7925" s="81">
        <v>46014</v>
      </c>
      <c r="Q7925" s="103" t="str">
        <f>IFERROR(VLOOKUP(J7925,Настройка!$C$4:$E$121,2,),"Ошибка")</f>
        <v>R</v>
      </c>
    </row>
    <row r="7926" spans="1:17" ht="14.4" customHeight="1">
      <c r="A7926" s="67">
        <v>7921</v>
      </c>
      <c r="B7926" s="80" t="s">
        <v>180</v>
      </c>
      <c r="C7926" s="80" t="s">
        <v>44</v>
      </c>
      <c r="D7926" s="80" t="s">
        <v>24318</v>
      </c>
      <c r="E7926" s="104" t="s">
        <v>24319</v>
      </c>
      <c r="F7926" s="107">
        <v>31738</v>
      </c>
      <c r="G7926" s="67" t="s">
        <v>89</v>
      </c>
      <c r="H7926" s="80" t="s">
        <v>602</v>
      </c>
      <c r="I7926" s="80" t="s">
        <v>24320</v>
      </c>
      <c r="J7926" s="104" t="s">
        <v>207</v>
      </c>
      <c r="K7926" s="67" t="s">
        <v>117</v>
      </c>
      <c r="L7926" s="67" t="s">
        <v>152</v>
      </c>
      <c r="M7926" s="67" t="s">
        <v>166</v>
      </c>
      <c r="N7926" s="67" t="s">
        <v>180</v>
      </c>
      <c r="O7926" s="81">
        <v>46153</v>
      </c>
      <c r="P7926" s="81">
        <v>45968</v>
      </c>
      <c r="Q7926" s="103" t="str">
        <f>IFERROR(VLOOKUP(J7926,Настройка!$C$4:$E$121,2,),"Ошибка")</f>
        <v>R</v>
      </c>
    </row>
    <row r="7927" spans="1:17" ht="14.4" customHeight="1">
      <c r="A7927" s="67">
        <v>7922</v>
      </c>
      <c r="B7927" s="80" t="s">
        <v>180</v>
      </c>
      <c r="C7927" s="80" t="s">
        <v>44</v>
      </c>
      <c r="D7927" s="80" t="s">
        <v>24321</v>
      </c>
      <c r="E7927" s="104" t="s">
        <v>24322</v>
      </c>
      <c r="F7927" s="107">
        <v>37236</v>
      </c>
      <c r="G7927" s="67" t="s">
        <v>69</v>
      </c>
      <c r="H7927" s="80" t="s">
        <v>385</v>
      </c>
      <c r="I7927" s="80" t="s">
        <v>24323</v>
      </c>
      <c r="J7927" s="104" t="s">
        <v>207</v>
      </c>
      <c r="K7927" s="67" t="s">
        <v>117</v>
      </c>
      <c r="L7927" s="67"/>
      <c r="M7927" s="67"/>
      <c r="N7927" s="67"/>
      <c r="O7927" s="81"/>
      <c r="P7927" s="81">
        <v>46099</v>
      </c>
      <c r="Q7927" s="103" t="str">
        <f>IFERROR(VLOOKUP(J7927,Настройка!$C$4:$E$121,2,),"Ошибка")</f>
        <v>R</v>
      </c>
    </row>
    <row r="7928" spans="1:17" ht="14.4" customHeight="1">
      <c r="A7928" s="67">
        <v>7923</v>
      </c>
      <c r="B7928" s="80" t="s">
        <v>180</v>
      </c>
      <c r="C7928" s="80" t="s">
        <v>44</v>
      </c>
      <c r="D7928" s="80" t="s">
        <v>24324</v>
      </c>
      <c r="E7928" s="104" t="s">
        <v>24325</v>
      </c>
      <c r="F7928" s="107">
        <v>36930</v>
      </c>
      <c r="G7928" s="67" t="s">
        <v>69</v>
      </c>
      <c r="H7928" s="80" t="s">
        <v>302</v>
      </c>
      <c r="I7928" s="80" t="s">
        <v>24326</v>
      </c>
      <c r="J7928" s="104" t="s">
        <v>207</v>
      </c>
      <c r="K7928" s="67" t="s">
        <v>117</v>
      </c>
      <c r="L7928" s="67"/>
      <c r="M7928" s="67"/>
      <c r="N7928" s="67"/>
      <c r="O7928" s="81"/>
      <c r="P7928" s="81">
        <v>46099</v>
      </c>
      <c r="Q7928" s="103" t="str">
        <f>IFERROR(VLOOKUP(J7928,Настройка!$C$4:$E$121,2,),"Ошибка")</f>
        <v>R</v>
      </c>
    </row>
    <row r="7929" spans="1:17" ht="14.4" customHeight="1">
      <c r="A7929" s="67">
        <v>7924</v>
      </c>
      <c r="B7929" s="80" t="s">
        <v>180</v>
      </c>
      <c r="C7929" s="80" t="s">
        <v>44</v>
      </c>
      <c r="D7929" s="80" t="s">
        <v>24327</v>
      </c>
      <c r="E7929" s="104" t="s">
        <v>24328</v>
      </c>
      <c r="F7929" s="107">
        <v>24958</v>
      </c>
      <c r="G7929" s="67" t="s">
        <v>77</v>
      </c>
      <c r="H7929" s="80" t="s">
        <v>4099</v>
      </c>
      <c r="I7929" s="80" t="s">
        <v>24329</v>
      </c>
      <c r="J7929" s="104" t="s">
        <v>208</v>
      </c>
      <c r="K7929" s="67" t="s">
        <v>117</v>
      </c>
      <c r="L7929" s="67"/>
      <c r="M7929" s="67"/>
      <c r="N7929" s="67"/>
      <c r="O7929" s="81"/>
      <c r="P7929" s="81">
        <v>46112</v>
      </c>
      <c r="Q7929" s="103" t="str">
        <f>IFERROR(VLOOKUP(J7929,Настройка!$C$4:$E$121,2,),"Ошибка")</f>
        <v>R</v>
      </c>
    </row>
    <row r="7930" spans="1:17" ht="14.4" customHeight="1">
      <c r="A7930" s="67">
        <v>7925</v>
      </c>
      <c r="B7930" s="80" t="s">
        <v>180</v>
      </c>
      <c r="C7930" s="80" t="s">
        <v>44</v>
      </c>
      <c r="D7930" s="80" t="s">
        <v>24330</v>
      </c>
      <c r="E7930" s="104" t="s">
        <v>24331</v>
      </c>
      <c r="F7930" s="107">
        <v>34739</v>
      </c>
      <c r="G7930" s="67" t="s">
        <v>89</v>
      </c>
      <c r="H7930" s="80" t="s">
        <v>602</v>
      </c>
      <c r="I7930" s="80" t="s">
        <v>24332</v>
      </c>
      <c r="J7930" s="104" t="s">
        <v>207</v>
      </c>
      <c r="K7930" s="67" t="s">
        <v>117</v>
      </c>
      <c r="L7930" s="67" t="s">
        <v>152</v>
      </c>
      <c r="M7930" s="67" t="s">
        <v>166</v>
      </c>
      <c r="N7930" s="67" t="s">
        <v>180</v>
      </c>
      <c r="O7930" s="81">
        <v>46290</v>
      </c>
      <c r="P7930" s="81">
        <v>46014</v>
      </c>
      <c r="Q7930" s="103" t="str">
        <f>IFERROR(VLOOKUP(J7930,Настройка!$C$4:$E$121,2,),"Ошибка")</f>
        <v>R</v>
      </c>
    </row>
    <row r="7931" spans="1:17" ht="14.4" customHeight="1">
      <c r="A7931" s="67">
        <v>7926</v>
      </c>
      <c r="B7931" s="80" t="s">
        <v>180</v>
      </c>
      <c r="C7931" s="80" t="s">
        <v>44</v>
      </c>
      <c r="D7931" s="80" t="s">
        <v>24333</v>
      </c>
      <c r="E7931" s="104" t="s">
        <v>24334</v>
      </c>
      <c r="F7931" s="107">
        <v>36040</v>
      </c>
      <c r="G7931" s="67" t="s">
        <v>93</v>
      </c>
      <c r="H7931" s="80" t="s">
        <v>814</v>
      </c>
      <c r="I7931" s="80" t="s">
        <v>24335</v>
      </c>
      <c r="J7931" s="104" t="s">
        <v>228</v>
      </c>
      <c r="K7931" s="67" t="s">
        <v>125</v>
      </c>
      <c r="L7931" s="67"/>
      <c r="M7931" s="67"/>
      <c r="N7931" s="67"/>
      <c r="O7931" s="81"/>
      <c r="P7931" s="81">
        <v>45882</v>
      </c>
      <c r="Q7931" s="103" t="str">
        <f>IFERROR(VLOOKUP(J7931,Настройка!$C$4:$E$121,2,),"Ошибка")</f>
        <v>R</v>
      </c>
    </row>
    <row r="7932" spans="1:17" ht="14.4" customHeight="1">
      <c r="A7932" s="67">
        <v>7927</v>
      </c>
      <c r="B7932" s="80" t="s">
        <v>180</v>
      </c>
      <c r="C7932" s="80" t="s">
        <v>44</v>
      </c>
      <c r="D7932" s="80" t="s">
        <v>24336</v>
      </c>
      <c r="E7932" s="104" t="s">
        <v>24337</v>
      </c>
      <c r="F7932" s="107">
        <v>38229</v>
      </c>
      <c r="G7932" s="67" t="s">
        <v>93</v>
      </c>
      <c r="H7932" s="80" t="s">
        <v>814</v>
      </c>
      <c r="I7932" s="80" t="s">
        <v>24338</v>
      </c>
      <c r="J7932" s="104" t="s">
        <v>207</v>
      </c>
      <c r="K7932" s="67" t="s">
        <v>117</v>
      </c>
      <c r="L7932" s="67"/>
      <c r="M7932" s="67"/>
      <c r="N7932" s="67"/>
      <c r="O7932" s="81"/>
      <c r="P7932" s="81">
        <v>46128</v>
      </c>
      <c r="Q7932" s="103" t="str">
        <f>IFERROR(VLOOKUP(J7932,Настройка!$C$4:$E$121,2,),"Ошибка")</f>
        <v>R</v>
      </c>
    </row>
    <row r="7933" spans="1:17" ht="14.4" customHeight="1">
      <c r="A7933" s="67">
        <v>7928</v>
      </c>
      <c r="B7933" s="80" t="s">
        <v>180</v>
      </c>
      <c r="C7933" s="80" t="s">
        <v>44</v>
      </c>
      <c r="D7933" s="80" t="s">
        <v>24339</v>
      </c>
      <c r="E7933" s="104" t="s">
        <v>24340</v>
      </c>
      <c r="F7933" s="107">
        <v>31495</v>
      </c>
      <c r="G7933" s="67" t="s">
        <v>89</v>
      </c>
      <c r="H7933" s="80" t="s">
        <v>602</v>
      </c>
      <c r="I7933" s="80" t="s">
        <v>24341</v>
      </c>
      <c r="J7933" s="104" t="s">
        <v>207</v>
      </c>
      <c r="K7933" s="67" t="s">
        <v>117</v>
      </c>
      <c r="L7933" s="67" t="s">
        <v>152</v>
      </c>
      <c r="M7933" s="67" t="s">
        <v>166</v>
      </c>
      <c r="N7933" s="67" t="s">
        <v>180</v>
      </c>
      <c r="O7933" s="81">
        <v>46272</v>
      </c>
      <c r="P7933" s="81">
        <v>46108</v>
      </c>
      <c r="Q7933" s="103" t="str">
        <f>IFERROR(VLOOKUP(J7933,Настройка!$C$4:$E$121,2,),"Ошибка")</f>
        <v>R</v>
      </c>
    </row>
    <row r="7934" spans="1:17" ht="14.4" customHeight="1">
      <c r="A7934" s="67">
        <v>7929</v>
      </c>
      <c r="B7934" s="80" t="s">
        <v>180</v>
      </c>
      <c r="C7934" s="80" t="s">
        <v>44</v>
      </c>
      <c r="D7934" s="80" t="s">
        <v>24342</v>
      </c>
      <c r="E7934" s="104" t="s">
        <v>24343</v>
      </c>
      <c r="F7934" s="107">
        <v>34783</v>
      </c>
      <c r="G7934" s="67" t="s">
        <v>93</v>
      </c>
      <c r="H7934" s="80" t="s">
        <v>814</v>
      </c>
      <c r="I7934" s="80" t="s">
        <v>24344</v>
      </c>
      <c r="J7934" s="104" t="s">
        <v>207</v>
      </c>
      <c r="K7934" s="67" t="s">
        <v>117</v>
      </c>
      <c r="L7934" s="67"/>
      <c r="M7934" s="67"/>
      <c r="N7934" s="67"/>
      <c r="O7934" s="81"/>
      <c r="P7934" s="81">
        <v>46061</v>
      </c>
      <c r="Q7934" s="103" t="str">
        <f>IFERROR(VLOOKUP(J7934,Настройка!$C$4:$E$121,2,),"Ошибка")</f>
        <v>R</v>
      </c>
    </row>
    <row r="7935" spans="1:17" ht="14.4" customHeight="1">
      <c r="A7935" s="67">
        <v>7930</v>
      </c>
      <c r="B7935" s="80" t="s">
        <v>180</v>
      </c>
      <c r="C7935" s="80" t="s">
        <v>44</v>
      </c>
      <c r="D7935" s="80" t="s">
        <v>24345</v>
      </c>
      <c r="E7935" s="104" t="s">
        <v>24346</v>
      </c>
      <c r="F7935" s="107">
        <v>32161</v>
      </c>
      <c r="G7935" s="67" t="s">
        <v>87</v>
      </c>
      <c r="H7935" s="80" t="s">
        <v>24347</v>
      </c>
      <c r="I7935" s="80" t="s">
        <v>24348</v>
      </c>
      <c r="J7935" s="104" t="s">
        <v>94</v>
      </c>
      <c r="K7935" s="67" t="s">
        <v>109</v>
      </c>
      <c r="L7935" s="67"/>
      <c r="M7935" s="67"/>
      <c r="N7935" s="67"/>
      <c r="O7935" s="81"/>
      <c r="P7935" s="81">
        <v>45750</v>
      </c>
      <c r="Q7935" s="103" t="str">
        <f>IFERROR(VLOOKUP(J7935,Настройка!$C$4:$E$121,2,),"Ошибка")</f>
        <v>ITR</v>
      </c>
    </row>
    <row r="7936" spans="1:17" ht="14.4" customHeight="1">
      <c r="A7936" s="67">
        <v>7931</v>
      </c>
      <c r="B7936" s="80" t="s">
        <v>180</v>
      </c>
      <c r="C7936" s="80" t="s">
        <v>44</v>
      </c>
      <c r="D7936" s="80" t="s">
        <v>24349</v>
      </c>
      <c r="E7936" s="104" t="s">
        <v>24350</v>
      </c>
      <c r="F7936" s="107">
        <v>37324</v>
      </c>
      <c r="G7936" s="67" t="s">
        <v>89</v>
      </c>
      <c r="H7936" s="80" t="s">
        <v>602</v>
      </c>
      <c r="I7936" s="80" t="s">
        <v>24351</v>
      </c>
      <c r="J7936" s="104" t="s">
        <v>228</v>
      </c>
      <c r="K7936" s="67" t="s">
        <v>125</v>
      </c>
      <c r="L7936" s="67" t="s">
        <v>152</v>
      </c>
      <c r="M7936" s="67" t="s">
        <v>166</v>
      </c>
      <c r="N7936" s="67" t="s">
        <v>180</v>
      </c>
      <c r="O7936" s="81">
        <v>46385</v>
      </c>
      <c r="P7936" s="81">
        <v>45613</v>
      </c>
      <c r="Q7936" s="103" t="str">
        <f>IFERROR(VLOOKUP(J7936,Настройка!$C$4:$E$121,2,),"Ошибка")</f>
        <v>R</v>
      </c>
    </row>
    <row r="7937" spans="1:17" ht="14.4" customHeight="1">
      <c r="A7937" s="67">
        <v>7932</v>
      </c>
      <c r="B7937" s="80" t="s">
        <v>180</v>
      </c>
      <c r="C7937" s="80" t="s">
        <v>44</v>
      </c>
      <c r="D7937" s="80" t="s">
        <v>24352</v>
      </c>
      <c r="E7937" s="104" t="s">
        <v>24353</v>
      </c>
      <c r="F7937" s="107">
        <v>37580</v>
      </c>
      <c r="G7937" s="67" t="s">
        <v>87</v>
      </c>
      <c r="H7937" s="80"/>
      <c r="I7937" s="80" t="s">
        <v>24354</v>
      </c>
      <c r="J7937" s="104" t="s">
        <v>204</v>
      </c>
      <c r="K7937" s="67" t="s">
        <v>117</v>
      </c>
      <c r="L7937" s="67"/>
      <c r="M7937" s="67"/>
      <c r="N7937" s="67"/>
      <c r="O7937" s="81"/>
      <c r="P7937" s="81">
        <v>46052</v>
      </c>
      <c r="Q7937" s="103" t="str">
        <f>IFERROR(VLOOKUP(J7937,Настройка!$C$4:$E$121,2,),"Ошибка")</f>
        <v>R</v>
      </c>
    </row>
    <row r="7938" spans="1:17" ht="14.4" customHeight="1">
      <c r="A7938" s="67">
        <v>7933</v>
      </c>
      <c r="B7938" s="80" t="s">
        <v>180</v>
      </c>
      <c r="C7938" s="80" t="s">
        <v>44</v>
      </c>
      <c r="D7938" s="80" t="s">
        <v>24355</v>
      </c>
      <c r="E7938" s="104" t="s">
        <v>24356</v>
      </c>
      <c r="F7938" s="107">
        <v>38402</v>
      </c>
      <c r="G7938" s="67" t="s">
        <v>89</v>
      </c>
      <c r="H7938" s="80" t="s">
        <v>602</v>
      </c>
      <c r="I7938" s="80" t="s">
        <v>24357</v>
      </c>
      <c r="J7938" s="104" t="s">
        <v>207</v>
      </c>
      <c r="K7938" s="67" t="s">
        <v>117</v>
      </c>
      <c r="L7938" s="67" t="s">
        <v>152</v>
      </c>
      <c r="M7938" s="67" t="s">
        <v>166</v>
      </c>
      <c r="N7938" s="67" t="s">
        <v>180</v>
      </c>
      <c r="O7938" s="81">
        <v>46307</v>
      </c>
      <c r="P7938" s="81">
        <v>46108</v>
      </c>
      <c r="Q7938" s="103" t="str">
        <f>IFERROR(VLOOKUP(J7938,Настройка!$C$4:$E$121,2,),"Ошибка")</f>
        <v>R</v>
      </c>
    </row>
    <row r="7939" spans="1:17" ht="14.4" customHeight="1">
      <c r="A7939" s="67">
        <v>7934</v>
      </c>
      <c r="B7939" s="80" t="s">
        <v>180</v>
      </c>
      <c r="C7939" s="80" t="s">
        <v>44</v>
      </c>
      <c r="D7939" s="80" t="s">
        <v>24358</v>
      </c>
      <c r="E7939" s="104" t="s">
        <v>24359</v>
      </c>
      <c r="F7939" s="107">
        <v>30005</v>
      </c>
      <c r="G7939" s="67" t="s">
        <v>89</v>
      </c>
      <c r="H7939" s="80" t="s">
        <v>602</v>
      </c>
      <c r="I7939" s="80" t="s">
        <v>24360</v>
      </c>
      <c r="J7939" s="104" t="s">
        <v>228</v>
      </c>
      <c r="K7939" s="67" t="s">
        <v>125</v>
      </c>
      <c r="L7939" s="67" t="s">
        <v>152</v>
      </c>
      <c r="M7939" s="67" t="s">
        <v>166</v>
      </c>
      <c r="N7939" s="67" t="s">
        <v>180</v>
      </c>
      <c r="O7939" s="81">
        <v>46272</v>
      </c>
      <c r="P7939" s="81">
        <v>46048</v>
      </c>
      <c r="Q7939" s="103" t="str">
        <f>IFERROR(VLOOKUP(J7939,Настройка!$C$4:$E$121,2,),"Ошибка")</f>
        <v>R</v>
      </c>
    </row>
    <row r="7940" spans="1:17" ht="14.4" customHeight="1">
      <c r="A7940" s="67">
        <v>7935</v>
      </c>
      <c r="B7940" s="80" t="s">
        <v>180</v>
      </c>
      <c r="C7940" s="80" t="s">
        <v>44</v>
      </c>
      <c r="D7940" s="80" t="s">
        <v>24361</v>
      </c>
      <c r="E7940" s="104" t="s">
        <v>24362</v>
      </c>
      <c r="F7940" s="107">
        <v>34733</v>
      </c>
      <c r="G7940" s="67" t="s">
        <v>89</v>
      </c>
      <c r="H7940" s="80" t="s">
        <v>602</v>
      </c>
      <c r="I7940" s="80" t="s">
        <v>24363</v>
      </c>
      <c r="J7940" s="104" t="s">
        <v>207</v>
      </c>
      <c r="K7940" s="67" t="s">
        <v>117</v>
      </c>
      <c r="L7940" s="67" t="s">
        <v>152</v>
      </c>
      <c r="M7940" s="67" t="s">
        <v>166</v>
      </c>
      <c r="N7940" s="67" t="s">
        <v>180</v>
      </c>
      <c r="O7940" s="81">
        <v>46385</v>
      </c>
      <c r="P7940" s="81">
        <v>45951</v>
      </c>
      <c r="Q7940" s="103" t="str">
        <f>IFERROR(VLOOKUP(J7940,Настройка!$C$4:$E$121,2,),"Ошибка")</f>
        <v>R</v>
      </c>
    </row>
    <row r="7941" spans="1:17" ht="14.4" customHeight="1">
      <c r="A7941" s="67">
        <v>7936</v>
      </c>
      <c r="B7941" s="80" t="s">
        <v>180</v>
      </c>
      <c r="C7941" s="80" t="s">
        <v>44</v>
      </c>
      <c r="D7941" s="80" t="s">
        <v>24364</v>
      </c>
      <c r="E7941" s="104" t="s">
        <v>24365</v>
      </c>
      <c r="F7941" s="107">
        <v>28555</v>
      </c>
      <c r="G7941" s="67" t="s">
        <v>89</v>
      </c>
      <c r="H7941" s="80" t="s">
        <v>602</v>
      </c>
      <c r="I7941" s="80" t="s">
        <v>24366</v>
      </c>
      <c r="J7941" s="104" t="s">
        <v>207</v>
      </c>
      <c r="K7941" s="67" t="s">
        <v>117</v>
      </c>
      <c r="L7941" s="67" t="s">
        <v>152</v>
      </c>
      <c r="M7941" s="67" t="s">
        <v>166</v>
      </c>
      <c r="N7941" s="67" t="s">
        <v>180</v>
      </c>
      <c r="O7941" s="81">
        <v>46153</v>
      </c>
      <c r="P7941" s="81">
        <v>45631</v>
      </c>
      <c r="Q7941" s="103" t="str">
        <f>IFERROR(VLOOKUP(J7941,Настройка!$C$4:$E$121,2,),"Ошибка")</f>
        <v>R</v>
      </c>
    </row>
    <row r="7942" spans="1:17" ht="14.4" customHeight="1">
      <c r="A7942" s="67">
        <v>7937</v>
      </c>
      <c r="B7942" s="80" t="s">
        <v>180</v>
      </c>
      <c r="C7942" s="80" t="s">
        <v>44</v>
      </c>
      <c r="D7942" s="80" t="s">
        <v>24367</v>
      </c>
      <c r="E7942" s="104" t="s">
        <v>24368</v>
      </c>
      <c r="F7942" s="107">
        <v>26304</v>
      </c>
      <c r="G7942" s="67" t="s">
        <v>93</v>
      </c>
      <c r="H7942" s="80" t="s">
        <v>886</v>
      </c>
      <c r="I7942" s="80" t="s">
        <v>24369</v>
      </c>
      <c r="J7942" s="104" t="s">
        <v>207</v>
      </c>
      <c r="K7942" s="67" t="s">
        <v>117</v>
      </c>
      <c r="L7942" s="67"/>
      <c r="M7942" s="67"/>
      <c r="N7942" s="67"/>
      <c r="O7942" s="81"/>
      <c r="P7942" s="81">
        <v>45842</v>
      </c>
      <c r="Q7942" s="103" t="str">
        <f>IFERROR(VLOOKUP(J7942,Настройка!$C$4:$E$121,2,),"Ошибка")</f>
        <v>R</v>
      </c>
    </row>
    <row r="7943" spans="1:17" ht="14.4" customHeight="1">
      <c r="A7943" s="67">
        <v>7938</v>
      </c>
      <c r="B7943" s="80" t="s">
        <v>180</v>
      </c>
      <c r="C7943" s="80" t="s">
        <v>44</v>
      </c>
      <c r="D7943" s="80" t="s">
        <v>24370</v>
      </c>
      <c r="E7943" s="104" t="s">
        <v>24371</v>
      </c>
      <c r="F7943" s="107">
        <v>38018</v>
      </c>
      <c r="G7943" s="67" t="s">
        <v>87</v>
      </c>
      <c r="H7943" s="80"/>
      <c r="I7943" s="80" t="s">
        <v>24372</v>
      </c>
      <c r="J7943" s="104" t="s">
        <v>207</v>
      </c>
      <c r="K7943" s="67" t="s">
        <v>117</v>
      </c>
      <c r="L7943" s="67"/>
      <c r="M7943" s="67"/>
      <c r="N7943" s="67"/>
      <c r="O7943" s="81"/>
      <c r="P7943" s="81">
        <v>45883</v>
      </c>
      <c r="Q7943" s="103" t="str">
        <f>IFERROR(VLOOKUP(J7943,Настройка!$C$4:$E$121,2,),"Ошибка")</f>
        <v>R</v>
      </c>
    </row>
    <row r="7944" spans="1:17" ht="14.4" customHeight="1">
      <c r="A7944" s="67">
        <v>7939</v>
      </c>
      <c r="B7944" s="80" t="s">
        <v>180</v>
      </c>
      <c r="C7944" s="80" t="s">
        <v>44</v>
      </c>
      <c r="D7944" s="80" t="s">
        <v>24373</v>
      </c>
      <c r="E7944" s="104" t="s">
        <v>24374</v>
      </c>
      <c r="F7944" s="107">
        <v>35086</v>
      </c>
      <c r="G7944" s="67" t="s">
        <v>89</v>
      </c>
      <c r="H7944" s="80" t="s">
        <v>602</v>
      </c>
      <c r="I7944" s="80" t="s">
        <v>24375</v>
      </c>
      <c r="J7944" s="104" t="s">
        <v>208</v>
      </c>
      <c r="K7944" s="67" t="s">
        <v>117</v>
      </c>
      <c r="L7944" s="67" t="s">
        <v>152</v>
      </c>
      <c r="M7944" s="67" t="s">
        <v>166</v>
      </c>
      <c r="N7944" s="67" t="s">
        <v>180</v>
      </c>
      <c r="O7944" s="81">
        <v>46314</v>
      </c>
      <c r="P7944" s="81">
        <v>46108</v>
      </c>
      <c r="Q7944" s="103" t="str">
        <f>IFERROR(VLOOKUP(J7944,Настройка!$C$4:$E$121,2,),"Ошибка")</f>
        <v>R</v>
      </c>
    </row>
    <row r="7945" spans="1:17" ht="14.4" customHeight="1">
      <c r="A7945" s="67">
        <v>7940</v>
      </c>
      <c r="B7945" s="80" t="s">
        <v>180</v>
      </c>
      <c r="C7945" s="80" t="s">
        <v>44</v>
      </c>
      <c r="D7945" s="80" t="s">
        <v>24376</v>
      </c>
      <c r="E7945" s="104" t="s">
        <v>24377</v>
      </c>
      <c r="F7945" s="107">
        <v>32541</v>
      </c>
      <c r="G7945" s="67" t="s">
        <v>69</v>
      </c>
      <c r="H7945" s="80" t="s">
        <v>302</v>
      </c>
      <c r="I7945" s="80" t="s">
        <v>24378</v>
      </c>
      <c r="J7945" s="104" t="s">
        <v>207</v>
      </c>
      <c r="K7945" s="67" t="s">
        <v>117</v>
      </c>
      <c r="L7945" s="67"/>
      <c r="M7945" s="67"/>
      <c r="N7945" s="67"/>
      <c r="O7945" s="81"/>
      <c r="P7945" s="81">
        <v>46044</v>
      </c>
      <c r="Q7945" s="103" t="str">
        <f>IFERROR(VLOOKUP(J7945,Настройка!$C$4:$E$121,2,),"Ошибка")</f>
        <v>R</v>
      </c>
    </row>
    <row r="7946" spans="1:17" ht="14.4" customHeight="1">
      <c r="A7946" s="67">
        <v>7941</v>
      </c>
      <c r="B7946" s="80" t="s">
        <v>180</v>
      </c>
      <c r="C7946" s="80" t="s">
        <v>44</v>
      </c>
      <c r="D7946" s="80" t="s">
        <v>24379</v>
      </c>
      <c r="E7946" s="104" t="s">
        <v>24380</v>
      </c>
      <c r="F7946" s="107">
        <v>38731</v>
      </c>
      <c r="G7946" s="67" t="s">
        <v>69</v>
      </c>
      <c r="H7946" s="80" t="s">
        <v>302</v>
      </c>
      <c r="I7946" s="80" t="s">
        <v>24381</v>
      </c>
      <c r="J7946" s="104" t="s">
        <v>207</v>
      </c>
      <c r="K7946" s="67" t="s">
        <v>117</v>
      </c>
      <c r="L7946" s="67"/>
      <c r="M7946" s="67"/>
      <c r="N7946" s="67"/>
      <c r="O7946" s="81"/>
      <c r="P7946" s="81">
        <v>46099</v>
      </c>
      <c r="Q7946" s="103" t="str">
        <f>IFERROR(VLOOKUP(J7946,Настройка!$C$4:$E$121,2,),"Ошибка")</f>
        <v>R</v>
      </c>
    </row>
    <row r="7947" spans="1:17" ht="14.4" customHeight="1">
      <c r="A7947" s="67">
        <v>7942</v>
      </c>
      <c r="B7947" s="80" t="s">
        <v>180</v>
      </c>
      <c r="C7947" s="80" t="s">
        <v>44</v>
      </c>
      <c r="D7947" s="80" t="s">
        <v>24382</v>
      </c>
      <c r="E7947" s="104" t="s">
        <v>24383</v>
      </c>
      <c r="F7947" s="107">
        <v>36057</v>
      </c>
      <c r="G7947" s="67" t="s">
        <v>93</v>
      </c>
      <c r="H7947" s="80" t="s">
        <v>814</v>
      </c>
      <c r="I7947" s="80" t="s">
        <v>24384</v>
      </c>
      <c r="J7947" s="104" t="s">
        <v>230</v>
      </c>
      <c r="K7947" s="67" t="s">
        <v>133</v>
      </c>
      <c r="L7947" s="67"/>
      <c r="M7947" s="67"/>
      <c r="N7947" s="67"/>
      <c r="O7947" s="81"/>
      <c r="P7947" s="81">
        <v>46133</v>
      </c>
      <c r="Q7947" s="103" t="str">
        <f>IFERROR(VLOOKUP(J7947,Настройка!$C$4:$E$121,2,),"Ошибка")</f>
        <v>R</v>
      </c>
    </row>
    <row r="7948" spans="1:17" ht="14.4" customHeight="1">
      <c r="A7948" s="67">
        <v>7943</v>
      </c>
      <c r="B7948" s="80" t="s">
        <v>180</v>
      </c>
      <c r="C7948" s="80" t="s">
        <v>44</v>
      </c>
      <c r="D7948" s="80" t="s">
        <v>24385</v>
      </c>
      <c r="E7948" s="104" t="s">
        <v>24386</v>
      </c>
      <c r="F7948" s="107">
        <v>38745</v>
      </c>
      <c r="G7948" s="67" t="s">
        <v>87</v>
      </c>
      <c r="H7948" s="80"/>
      <c r="I7948" s="80" t="s">
        <v>24387</v>
      </c>
      <c r="J7948" s="104" t="s">
        <v>205</v>
      </c>
      <c r="K7948" s="67" t="s">
        <v>117</v>
      </c>
      <c r="L7948" s="67"/>
      <c r="M7948" s="67"/>
      <c r="N7948" s="67"/>
      <c r="O7948" s="81"/>
      <c r="P7948" s="81">
        <v>46119</v>
      </c>
      <c r="Q7948" s="103" t="str">
        <f>IFERROR(VLOOKUP(J7948,Настройка!$C$4:$E$121,2,),"Ошибка")</f>
        <v>R</v>
      </c>
    </row>
    <row r="7949" spans="1:17" ht="14.4" customHeight="1">
      <c r="A7949" s="67">
        <v>7944</v>
      </c>
      <c r="B7949" s="80" t="s">
        <v>180</v>
      </c>
      <c r="C7949" s="80" t="s">
        <v>44</v>
      </c>
      <c r="D7949" s="80" t="s">
        <v>24388</v>
      </c>
      <c r="E7949" s="104" t="s">
        <v>24389</v>
      </c>
      <c r="F7949" s="107">
        <v>32144</v>
      </c>
      <c r="G7949" s="67" t="s">
        <v>93</v>
      </c>
      <c r="H7949" s="80" t="s">
        <v>814</v>
      </c>
      <c r="I7949" s="80" t="s">
        <v>24390</v>
      </c>
      <c r="J7949" s="104" t="s">
        <v>207</v>
      </c>
      <c r="K7949" s="67" t="s">
        <v>117</v>
      </c>
      <c r="L7949" s="67"/>
      <c r="M7949" s="67"/>
      <c r="N7949" s="67"/>
      <c r="O7949" s="81"/>
      <c r="P7949" s="81">
        <v>45915</v>
      </c>
      <c r="Q7949" s="103" t="str">
        <f>IFERROR(VLOOKUP(J7949,Настройка!$C$4:$E$121,2,),"Ошибка")</f>
        <v>R</v>
      </c>
    </row>
    <row r="7950" spans="1:17" ht="14.4" customHeight="1">
      <c r="A7950" s="67">
        <v>7945</v>
      </c>
      <c r="B7950" s="80" t="s">
        <v>180</v>
      </c>
      <c r="C7950" s="80" t="s">
        <v>44</v>
      </c>
      <c r="D7950" s="80" t="s">
        <v>24391</v>
      </c>
      <c r="E7950" s="104" t="s">
        <v>24392</v>
      </c>
      <c r="F7950" s="107">
        <v>32908</v>
      </c>
      <c r="G7950" s="67" t="s">
        <v>69</v>
      </c>
      <c r="H7950" s="80" t="s">
        <v>302</v>
      </c>
      <c r="I7950" s="80" t="s">
        <v>24393</v>
      </c>
      <c r="J7950" s="104" t="s">
        <v>221</v>
      </c>
      <c r="K7950" s="67" t="s">
        <v>127</v>
      </c>
      <c r="L7950" s="67"/>
      <c r="M7950" s="67"/>
      <c r="N7950" s="67"/>
      <c r="O7950" s="81"/>
      <c r="P7950" s="81">
        <v>46083</v>
      </c>
      <c r="Q7950" s="103" t="str">
        <f>IFERROR(VLOOKUP(J7950,Настройка!$C$4:$E$121,2,),"Ошибка")</f>
        <v>R</v>
      </c>
    </row>
    <row r="7951" spans="1:17" ht="14.4" customHeight="1">
      <c r="A7951" s="67">
        <v>7946</v>
      </c>
      <c r="B7951" s="80" t="s">
        <v>180</v>
      </c>
      <c r="C7951" s="80" t="s">
        <v>44</v>
      </c>
      <c r="D7951" s="80" t="s">
        <v>24394</v>
      </c>
      <c r="E7951" s="104" t="s">
        <v>24395</v>
      </c>
      <c r="F7951" s="107">
        <v>39207</v>
      </c>
      <c r="G7951" s="67" t="s">
        <v>93</v>
      </c>
      <c r="H7951" s="80" t="s">
        <v>886</v>
      </c>
      <c r="I7951" s="80" t="s">
        <v>24396</v>
      </c>
      <c r="J7951" s="104" t="s">
        <v>221</v>
      </c>
      <c r="K7951" s="67" t="s">
        <v>127</v>
      </c>
      <c r="L7951" s="67"/>
      <c r="M7951" s="67"/>
      <c r="N7951" s="67"/>
      <c r="O7951" s="81"/>
      <c r="P7951" s="81">
        <v>45844</v>
      </c>
      <c r="Q7951" s="103" t="str">
        <f>IFERROR(VLOOKUP(J7951,Настройка!$C$4:$E$121,2,),"Ошибка")</f>
        <v>R</v>
      </c>
    </row>
    <row r="7952" spans="1:17" ht="14.4" customHeight="1">
      <c r="A7952" s="67">
        <v>7947</v>
      </c>
      <c r="B7952" s="80" t="s">
        <v>180</v>
      </c>
      <c r="C7952" s="80" t="s">
        <v>44</v>
      </c>
      <c r="D7952" s="80" t="s">
        <v>24397</v>
      </c>
      <c r="E7952" s="104" t="s">
        <v>24398</v>
      </c>
      <c r="F7952" s="107">
        <v>30399</v>
      </c>
      <c r="G7952" s="67" t="s">
        <v>93</v>
      </c>
      <c r="H7952" s="80" t="s">
        <v>814</v>
      </c>
      <c r="I7952" s="80" t="s">
        <v>24399</v>
      </c>
      <c r="J7952" s="104" t="s">
        <v>207</v>
      </c>
      <c r="K7952" s="67" t="s">
        <v>117</v>
      </c>
      <c r="L7952" s="67"/>
      <c r="M7952" s="67"/>
      <c r="N7952" s="67"/>
      <c r="O7952" s="81"/>
      <c r="P7952" s="81">
        <v>46043</v>
      </c>
      <c r="Q7952" s="103" t="str">
        <f>IFERROR(VLOOKUP(J7952,Настройка!$C$4:$E$121,2,),"Ошибка")</f>
        <v>R</v>
      </c>
    </row>
    <row r="7953" spans="1:17" ht="14.4" customHeight="1">
      <c r="A7953" s="67">
        <v>7948</v>
      </c>
      <c r="B7953" s="80" t="s">
        <v>180</v>
      </c>
      <c r="C7953" s="80" t="s">
        <v>44</v>
      </c>
      <c r="D7953" s="80" t="s">
        <v>24400</v>
      </c>
      <c r="E7953" s="104" t="s">
        <v>24401</v>
      </c>
      <c r="F7953" s="107">
        <v>34629</v>
      </c>
      <c r="G7953" s="67" t="s">
        <v>89</v>
      </c>
      <c r="H7953" s="80" t="s">
        <v>602</v>
      </c>
      <c r="I7953" s="80" t="s">
        <v>24402</v>
      </c>
      <c r="J7953" s="104" t="s">
        <v>208</v>
      </c>
      <c r="K7953" s="67" t="s">
        <v>117</v>
      </c>
      <c r="L7953" s="67" t="s">
        <v>152</v>
      </c>
      <c r="M7953" s="67" t="s">
        <v>166</v>
      </c>
      <c r="N7953" s="67" t="s">
        <v>180</v>
      </c>
      <c r="O7953" s="81">
        <v>46314</v>
      </c>
      <c r="P7953" s="81">
        <v>46108</v>
      </c>
      <c r="Q7953" s="103" t="str">
        <f>IFERROR(VLOOKUP(J7953,Настройка!$C$4:$E$121,2,),"Ошибка")</f>
        <v>R</v>
      </c>
    </row>
    <row r="7954" spans="1:17" ht="14.4" customHeight="1">
      <c r="A7954" s="67">
        <v>7949</v>
      </c>
      <c r="B7954" s="80" t="s">
        <v>180</v>
      </c>
      <c r="C7954" s="80" t="s">
        <v>44</v>
      </c>
      <c r="D7954" s="80" t="s">
        <v>24403</v>
      </c>
      <c r="E7954" s="104" t="s">
        <v>24404</v>
      </c>
      <c r="F7954" s="107">
        <v>35618</v>
      </c>
      <c r="G7954" s="67" t="s">
        <v>89</v>
      </c>
      <c r="H7954" s="80" t="s">
        <v>602</v>
      </c>
      <c r="I7954" s="80" t="s">
        <v>24405</v>
      </c>
      <c r="J7954" s="104" t="s">
        <v>208</v>
      </c>
      <c r="K7954" s="67" t="s">
        <v>117</v>
      </c>
      <c r="L7954" s="67" t="s">
        <v>152</v>
      </c>
      <c r="M7954" s="67" t="s">
        <v>166</v>
      </c>
      <c r="N7954" s="67" t="s">
        <v>180</v>
      </c>
      <c r="O7954" s="81">
        <v>46314</v>
      </c>
      <c r="P7954" s="81">
        <v>46108</v>
      </c>
      <c r="Q7954" s="103" t="str">
        <f>IFERROR(VLOOKUP(J7954,Настройка!$C$4:$E$121,2,),"Ошибка")</f>
        <v>R</v>
      </c>
    </row>
    <row r="7955" spans="1:17" ht="14.4" customHeight="1">
      <c r="A7955" s="67">
        <v>7950</v>
      </c>
      <c r="B7955" s="80" t="s">
        <v>180</v>
      </c>
      <c r="C7955" s="80" t="s">
        <v>44</v>
      </c>
      <c r="D7955" s="80" t="s">
        <v>24406</v>
      </c>
      <c r="E7955" s="104" t="s">
        <v>24407</v>
      </c>
      <c r="F7955" s="107">
        <v>36302</v>
      </c>
      <c r="G7955" s="67" t="s">
        <v>93</v>
      </c>
      <c r="H7955" s="80" t="s">
        <v>814</v>
      </c>
      <c r="I7955" s="80" t="s">
        <v>24408</v>
      </c>
      <c r="J7955" s="104" t="s">
        <v>207</v>
      </c>
      <c r="K7955" s="67" t="s">
        <v>117</v>
      </c>
      <c r="L7955" s="67"/>
      <c r="M7955" s="67"/>
      <c r="N7955" s="67"/>
      <c r="O7955" s="81"/>
      <c r="P7955" s="81">
        <v>46108</v>
      </c>
      <c r="Q7955" s="103" t="str">
        <f>IFERROR(VLOOKUP(J7955,Настройка!$C$4:$E$121,2,),"Ошибка")</f>
        <v>R</v>
      </c>
    </row>
    <row r="7956" spans="1:17" ht="14.4" customHeight="1">
      <c r="A7956" s="67">
        <v>7951</v>
      </c>
      <c r="B7956" s="80" t="s">
        <v>180</v>
      </c>
      <c r="C7956" s="80" t="s">
        <v>44</v>
      </c>
      <c r="D7956" s="80" t="s">
        <v>24409</v>
      </c>
      <c r="E7956" s="104" t="s">
        <v>24410</v>
      </c>
      <c r="F7956" s="107">
        <v>25064</v>
      </c>
      <c r="G7956" s="67" t="s">
        <v>93</v>
      </c>
      <c r="H7956" s="80" t="s">
        <v>814</v>
      </c>
      <c r="I7956" s="80" t="s">
        <v>24411</v>
      </c>
      <c r="J7956" s="104" t="s">
        <v>228</v>
      </c>
      <c r="K7956" s="67" t="s">
        <v>123</v>
      </c>
      <c r="L7956" s="67"/>
      <c r="M7956" s="67"/>
      <c r="N7956" s="67"/>
      <c r="O7956" s="81"/>
      <c r="P7956" s="81">
        <v>45882</v>
      </c>
      <c r="Q7956" s="103" t="str">
        <f>IFERROR(VLOOKUP(J7956,Настройка!$C$4:$E$121,2,),"Ошибка")</f>
        <v>R</v>
      </c>
    </row>
    <row r="7957" spans="1:17" ht="14.4" customHeight="1">
      <c r="A7957" s="67">
        <v>7952</v>
      </c>
      <c r="B7957" s="80" t="s">
        <v>180</v>
      </c>
      <c r="C7957" s="80" t="s">
        <v>44</v>
      </c>
      <c r="D7957" s="80" t="s">
        <v>24412</v>
      </c>
      <c r="E7957" s="104" t="s">
        <v>24413</v>
      </c>
      <c r="F7957" s="107">
        <v>30764</v>
      </c>
      <c r="G7957" s="67" t="s">
        <v>89</v>
      </c>
      <c r="H7957" s="80" t="s">
        <v>602</v>
      </c>
      <c r="I7957" s="80" t="s">
        <v>24414</v>
      </c>
      <c r="J7957" s="104" t="s">
        <v>211</v>
      </c>
      <c r="K7957" s="67" t="s">
        <v>117</v>
      </c>
      <c r="L7957" s="67" t="s">
        <v>152</v>
      </c>
      <c r="M7957" s="67" t="s">
        <v>166</v>
      </c>
      <c r="N7957" s="67" t="s">
        <v>180</v>
      </c>
      <c r="O7957" s="81">
        <v>46385</v>
      </c>
      <c r="P7957" s="81">
        <v>45953</v>
      </c>
      <c r="Q7957" s="103" t="str">
        <f>IFERROR(VLOOKUP(J7957,Настройка!$C$4:$E$121,2,),"Ошибка")</f>
        <v>R</v>
      </c>
    </row>
    <row r="7958" spans="1:17" ht="14.4" customHeight="1">
      <c r="A7958" s="67">
        <v>7953</v>
      </c>
      <c r="B7958" s="80" t="s">
        <v>180</v>
      </c>
      <c r="C7958" s="80" t="s">
        <v>44</v>
      </c>
      <c r="D7958" s="80" t="s">
        <v>24415</v>
      </c>
      <c r="E7958" s="104" t="s">
        <v>24416</v>
      </c>
      <c r="F7958" s="107">
        <v>31848</v>
      </c>
      <c r="G7958" s="67" t="s">
        <v>89</v>
      </c>
      <c r="H7958" s="80" t="s">
        <v>602</v>
      </c>
      <c r="I7958" s="80" t="s">
        <v>24417</v>
      </c>
      <c r="J7958" s="104" t="s">
        <v>207</v>
      </c>
      <c r="K7958" s="67" t="s">
        <v>117</v>
      </c>
      <c r="L7958" s="67" t="s">
        <v>152</v>
      </c>
      <c r="M7958" s="67" t="s">
        <v>166</v>
      </c>
      <c r="N7958" s="67" t="s">
        <v>180</v>
      </c>
      <c r="O7958" s="81">
        <v>46385</v>
      </c>
      <c r="P7958" s="81">
        <v>46048</v>
      </c>
      <c r="Q7958" s="103" t="str">
        <f>IFERROR(VLOOKUP(J7958,Настройка!$C$4:$E$121,2,),"Ошибка")</f>
        <v>R</v>
      </c>
    </row>
    <row r="7959" spans="1:17" ht="14.4" customHeight="1">
      <c r="A7959" s="67">
        <v>7954</v>
      </c>
      <c r="B7959" s="80" t="s">
        <v>180</v>
      </c>
      <c r="C7959" s="80" t="s">
        <v>44</v>
      </c>
      <c r="D7959" s="80" t="s">
        <v>24418</v>
      </c>
      <c r="E7959" s="104" t="s">
        <v>24419</v>
      </c>
      <c r="F7959" s="107">
        <v>33180</v>
      </c>
      <c r="G7959" s="67" t="s">
        <v>89</v>
      </c>
      <c r="H7959" s="80" t="s">
        <v>602</v>
      </c>
      <c r="I7959" s="80" t="s">
        <v>24420</v>
      </c>
      <c r="J7959" s="104" t="s">
        <v>207</v>
      </c>
      <c r="K7959" s="67" t="s">
        <v>117</v>
      </c>
      <c r="L7959" s="67" t="s">
        <v>152</v>
      </c>
      <c r="M7959" s="67" t="s">
        <v>166</v>
      </c>
      <c r="N7959" s="67" t="s">
        <v>180</v>
      </c>
      <c r="O7959" s="81">
        <v>46153</v>
      </c>
      <c r="P7959" s="81">
        <v>46048</v>
      </c>
      <c r="Q7959" s="103" t="str">
        <f>IFERROR(VLOOKUP(J7959,Настройка!$C$4:$E$121,2,),"Ошибка")</f>
        <v>R</v>
      </c>
    </row>
    <row r="7960" spans="1:17" ht="14.4" customHeight="1">
      <c r="A7960" s="67">
        <v>7955</v>
      </c>
      <c r="B7960" s="80" t="s">
        <v>180</v>
      </c>
      <c r="C7960" s="80" t="s">
        <v>44</v>
      </c>
      <c r="D7960" s="80" t="s">
        <v>24421</v>
      </c>
      <c r="E7960" s="104" t="s">
        <v>24422</v>
      </c>
      <c r="F7960" s="107">
        <v>31921</v>
      </c>
      <c r="G7960" s="67" t="s">
        <v>89</v>
      </c>
      <c r="H7960" s="80" t="s">
        <v>602</v>
      </c>
      <c r="I7960" s="80" t="s">
        <v>24423</v>
      </c>
      <c r="J7960" s="104" t="s">
        <v>221</v>
      </c>
      <c r="K7960" s="67" t="s">
        <v>127</v>
      </c>
      <c r="L7960" s="67" t="s">
        <v>152</v>
      </c>
      <c r="M7960" s="67" t="s">
        <v>166</v>
      </c>
      <c r="N7960" s="67" t="s">
        <v>180</v>
      </c>
      <c r="O7960" s="81">
        <v>46153</v>
      </c>
      <c r="P7960" s="81">
        <v>45968</v>
      </c>
      <c r="Q7960" s="103" t="str">
        <f>IFERROR(VLOOKUP(J7960,Настройка!$C$4:$E$121,2,),"Ошибка")</f>
        <v>R</v>
      </c>
    </row>
    <row r="7961" spans="1:17" ht="14.4" customHeight="1">
      <c r="A7961" s="67">
        <v>7956</v>
      </c>
      <c r="B7961" s="80" t="s">
        <v>180</v>
      </c>
      <c r="C7961" s="80" t="s">
        <v>44</v>
      </c>
      <c r="D7961" s="80" t="s">
        <v>24424</v>
      </c>
      <c r="E7961" s="104" t="s">
        <v>24425</v>
      </c>
      <c r="F7961" s="107">
        <v>26539</v>
      </c>
      <c r="G7961" s="67" t="s">
        <v>83</v>
      </c>
      <c r="H7961" s="80"/>
      <c r="I7961" s="80" t="s">
        <v>24426</v>
      </c>
      <c r="J7961" s="104" t="s">
        <v>208</v>
      </c>
      <c r="K7961" s="67" t="s">
        <v>117</v>
      </c>
      <c r="L7961" s="67" t="s">
        <v>152</v>
      </c>
      <c r="M7961" s="67" t="s">
        <v>166</v>
      </c>
      <c r="N7961" s="67" t="s">
        <v>180</v>
      </c>
      <c r="O7961" s="81">
        <v>46378</v>
      </c>
      <c r="P7961" s="81">
        <v>46043</v>
      </c>
      <c r="Q7961" s="103" t="str">
        <f>IFERROR(VLOOKUP(J7961,Настройка!$C$4:$E$121,2,),"Ошибка")</f>
        <v>R</v>
      </c>
    </row>
    <row r="7962" spans="1:17" ht="14.4" customHeight="1">
      <c r="A7962" s="67">
        <v>7957</v>
      </c>
      <c r="B7962" s="80" t="s">
        <v>180</v>
      </c>
      <c r="C7962" s="80" t="s">
        <v>44</v>
      </c>
      <c r="D7962" s="80" t="s">
        <v>24427</v>
      </c>
      <c r="E7962" s="104" t="s">
        <v>24428</v>
      </c>
      <c r="F7962" s="107">
        <v>22382</v>
      </c>
      <c r="G7962" s="67" t="s">
        <v>83</v>
      </c>
      <c r="H7962" s="80"/>
      <c r="I7962" s="80" t="s">
        <v>24429</v>
      </c>
      <c r="J7962" s="104" t="s">
        <v>208</v>
      </c>
      <c r="K7962" s="67" t="s">
        <v>117</v>
      </c>
      <c r="L7962" s="67" t="s">
        <v>152</v>
      </c>
      <c r="M7962" s="67" t="s">
        <v>166</v>
      </c>
      <c r="N7962" s="67" t="s">
        <v>180</v>
      </c>
      <c r="O7962" s="81">
        <v>46211</v>
      </c>
      <c r="P7962" s="81">
        <v>46054</v>
      </c>
      <c r="Q7962" s="103" t="str">
        <f>IFERROR(VLOOKUP(J7962,Настройка!$C$4:$E$121,2,),"Ошибка")</f>
        <v>R</v>
      </c>
    </row>
    <row r="7963" spans="1:17" ht="14.4" customHeight="1">
      <c r="A7963" s="67">
        <v>7958</v>
      </c>
      <c r="B7963" s="80" t="s">
        <v>180</v>
      </c>
      <c r="C7963" s="80" t="s">
        <v>44</v>
      </c>
      <c r="D7963" s="80" t="s">
        <v>24430</v>
      </c>
      <c r="E7963" s="104" t="s">
        <v>24431</v>
      </c>
      <c r="F7963" s="107">
        <v>30002</v>
      </c>
      <c r="G7963" s="67" t="s">
        <v>93</v>
      </c>
      <c r="H7963" s="80" t="s">
        <v>814</v>
      </c>
      <c r="I7963" s="80" t="s">
        <v>24432</v>
      </c>
      <c r="J7963" s="104" t="s">
        <v>228</v>
      </c>
      <c r="K7963" s="67" t="s">
        <v>125</v>
      </c>
      <c r="L7963" s="67"/>
      <c r="M7963" s="67"/>
      <c r="N7963" s="67"/>
      <c r="O7963" s="81"/>
      <c r="P7963" s="81">
        <v>46117</v>
      </c>
      <c r="Q7963" s="103" t="str">
        <f>IFERROR(VLOOKUP(J7963,Настройка!$C$4:$E$121,2,),"Ошибка")</f>
        <v>R</v>
      </c>
    </row>
    <row r="7964" spans="1:17" ht="14.4" customHeight="1">
      <c r="A7964" s="67">
        <v>7959</v>
      </c>
      <c r="B7964" s="80" t="s">
        <v>180</v>
      </c>
      <c r="C7964" s="80" t="s">
        <v>44</v>
      </c>
      <c r="D7964" s="80" t="s">
        <v>24433</v>
      </c>
      <c r="E7964" s="104" t="s">
        <v>24434</v>
      </c>
      <c r="F7964" s="107">
        <v>33722</v>
      </c>
      <c r="G7964" s="67" t="s">
        <v>93</v>
      </c>
      <c r="H7964" s="80" t="s">
        <v>886</v>
      </c>
      <c r="I7964" s="80" t="s">
        <v>24435</v>
      </c>
      <c r="J7964" s="104" t="s">
        <v>207</v>
      </c>
      <c r="K7964" s="67" t="s">
        <v>117</v>
      </c>
      <c r="L7964" s="67"/>
      <c r="M7964" s="67"/>
      <c r="N7964" s="67"/>
      <c r="O7964" s="81"/>
      <c r="P7964" s="81">
        <v>45990</v>
      </c>
      <c r="Q7964" s="103" t="str">
        <f>IFERROR(VLOOKUP(J7964,Настройка!$C$4:$E$121,2,),"Ошибка")</f>
        <v>R</v>
      </c>
    </row>
    <row r="7965" spans="1:17" ht="14.4" customHeight="1">
      <c r="A7965" s="67">
        <v>7960</v>
      </c>
      <c r="B7965" s="80" t="s">
        <v>180</v>
      </c>
      <c r="C7965" s="80" t="s">
        <v>44</v>
      </c>
      <c r="D7965" s="80" t="s">
        <v>24436</v>
      </c>
      <c r="E7965" s="104" t="s">
        <v>24437</v>
      </c>
      <c r="F7965" s="107">
        <v>36621</v>
      </c>
      <c r="G7965" s="67" t="s">
        <v>89</v>
      </c>
      <c r="H7965" s="80" t="s">
        <v>602</v>
      </c>
      <c r="I7965" s="80" t="s">
        <v>24438</v>
      </c>
      <c r="J7965" s="104" t="s">
        <v>208</v>
      </c>
      <c r="K7965" s="67" t="s">
        <v>117</v>
      </c>
      <c r="L7965" s="67" t="s">
        <v>152</v>
      </c>
      <c r="M7965" s="67" t="s">
        <v>166</v>
      </c>
      <c r="N7965" s="67" t="s">
        <v>180</v>
      </c>
      <c r="O7965" s="81">
        <v>46314</v>
      </c>
      <c r="P7965" s="81">
        <v>46108</v>
      </c>
      <c r="Q7965" s="103" t="str">
        <f>IFERROR(VLOOKUP(J7965,Настройка!$C$4:$E$121,2,),"Ошибка")</f>
        <v>R</v>
      </c>
    </row>
    <row r="7966" spans="1:17" ht="14.4" customHeight="1">
      <c r="A7966" s="67">
        <v>7961</v>
      </c>
      <c r="B7966" s="80" t="s">
        <v>180</v>
      </c>
      <c r="C7966" s="80" t="s">
        <v>44</v>
      </c>
      <c r="D7966" s="80" t="s">
        <v>24439</v>
      </c>
      <c r="E7966" s="104" t="s">
        <v>24440</v>
      </c>
      <c r="F7966" s="107">
        <v>30693</v>
      </c>
      <c r="G7966" s="67" t="s">
        <v>83</v>
      </c>
      <c r="H7966" s="80"/>
      <c r="I7966" s="80" t="s">
        <v>24441</v>
      </c>
      <c r="J7966" s="104" t="s">
        <v>145</v>
      </c>
      <c r="K7966" s="67" t="s">
        <v>109</v>
      </c>
      <c r="L7966" s="67" t="s">
        <v>148</v>
      </c>
      <c r="M7966" s="67" t="s">
        <v>166</v>
      </c>
      <c r="N7966" s="67" t="s">
        <v>148</v>
      </c>
      <c r="O7966" s="81">
        <v>46356</v>
      </c>
      <c r="P7966" s="81">
        <v>46043</v>
      </c>
      <c r="Q7966" s="103" t="str">
        <f>IFERROR(VLOOKUP(J7966,Настройка!$C$4:$E$121,2,),"Ошибка")</f>
        <v>ITR</v>
      </c>
    </row>
    <row r="7967" spans="1:17" ht="14.4" customHeight="1">
      <c r="A7967" s="67">
        <v>7962</v>
      </c>
      <c r="B7967" s="80" t="s">
        <v>180</v>
      </c>
      <c r="C7967" s="80" t="s">
        <v>44</v>
      </c>
      <c r="D7967" s="80" t="s">
        <v>24442</v>
      </c>
      <c r="E7967" s="104" t="s">
        <v>24443</v>
      </c>
      <c r="F7967" s="107">
        <v>32489</v>
      </c>
      <c r="G7967" s="67" t="s">
        <v>65</v>
      </c>
      <c r="H7967" s="80" t="s">
        <v>396</v>
      </c>
      <c r="I7967" s="80" t="s">
        <v>24444</v>
      </c>
      <c r="J7967" s="104" t="s">
        <v>228</v>
      </c>
      <c r="K7967" s="67" t="s">
        <v>125</v>
      </c>
      <c r="L7967" s="67" t="s">
        <v>152</v>
      </c>
      <c r="M7967" s="67" t="s">
        <v>166</v>
      </c>
      <c r="N7967" s="67" t="s">
        <v>180</v>
      </c>
      <c r="O7967" s="81">
        <v>46156</v>
      </c>
      <c r="P7967" s="81">
        <v>45872</v>
      </c>
      <c r="Q7967" s="103" t="str">
        <f>IFERROR(VLOOKUP(J7967,Настройка!$C$4:$E$121,2,),"Ошибка")</f>
        <v>R</v>
      </c>
    </row>
    <row r="7968" spans="1:17" ht="14.4" customHeight="1">
      <c r="A7968" s="67">
        <v>7963</v>
      </c>
      <c r="B7968" s="80" t="s">
        <v>180</v>
      </c>
      <c r="C7968" s="80" t="s">
        <v>44</v>
      </c>
      <c r="D7968" s="80" t="s">
        <v>24445</v>
      </c>
      <c r="E7968" s="104" t="s">
        <v>24446</v>
      </c>
      <c r="F7968" s="107">
        <v>33948</v>
      </c>
      <c r="G7968" s="67" t="s">
        <v>93</v>
      </c>
      <c r="H7968" s="80" t="s">
        <v>814</v>
      </c>
      <c r="I7968" s="80" t="s">
        <v>24447</v>
      </c>
      <c r="J7968" s="104" t="s">
        <v>221</v>
      </c>
      <c r="K7968" s="67" t="s">
        <v>127</v>
      </c>
      <c r="L7968" s="67"/>
      <c r="M7968" s="67"/>
      <c r="N7968" s="67"/>
      <c r="O7968" s="81"/>
      <c r="P7968" s="81">
        <v>45991</v>
      </c>
      <c r="Q7968" s="103" t="str">
        <f>IFERROR(VLOOKUP(J7968,Настройка!$C$4:$E$121,2,),"Ошибка")</f>
        <v>R</v>
      </c>
    </row>
    <row r="7969" spans="1:17" ht="14.4" customHeight="1">
      <c r="A7969" s="67">
        <v>7964</v>
      </c>
      <c r="B7969" s="80" t="s">
        <v>180</v>
      </c>
      <c r="C7969" s="80" t="s">
        <v>44</v>
      </c>
      <c r="D7969" s="80" t="s">
        <v>24448</v>
      </c>
      <c r="E7969" s="104" t="s">
        <v>24449</v>
      </c>
      <c r="F7969" s="107">
        <v>27019</v>
      </c>
      <c r="G7969" s="67" t="s">
        <v>83</v>
      </c>
      <c r="H7969" s="80"/>
      <c r="I7969" s="80" t="s">
        <v>24450</v>
      </c>
      <c r="J7969" s="104" t="s">
        <v>207</v>
      </c>
      <c r="K7969" s="67" t="s">
        <v>117</v>
      </c>
      <c r="L7969" s="67" t="s">
        <v>152</v>
      </c>
      <c r="M7969" s="67" t="s">
        <v>166</v>
      </c>
      <c r="N7969" s="67" t="s">
        <v>180</v>
      </c>
      <c r="O7969" s="81">
        <v>46211</v>
      </c>
      <c r="P7969" s="81">
        <v>46048</v>
      </c>
      <c r="Q7969" s="103" t="str">
        <f>IFERROR(VLOOKUP(J7969,Настройка!$C$4:$E$121,2,),"Ошибка")</f>
        <v>R</v>
      </c>
    </row>
    <row r="7970" spans="1:17" ht="14.4" customHeight="1">
      <c r="A7970" s="67">
        <v>7965</v>
      </c>
      <c r="B7970" s="80" t="s">
        <v>180</v>
      </c>
      <c r="C7970" s="80" t="s">
        <v>44</v>
      </c>
      <c r="D7970" s="80" t="s">
        <v>24451</v>
      </c>
      <c r="E7970" s="104" t="s">
        <v>24452</v>
      </c>
      <c r="F7970" s="107">
        <v>36276</v>
      </c>
      <c r="G7970" s="67" t="s">
        <v>93</v>
      </c>
      <c r="H7970" s="80" t="s">
        <v>814</v>
      </c>
      <c r="I7970" s="80" t="s">
        <v>24453</v>
      </c>
      <c r="J7970" s="104" t="s">
        <v>207</v>
      </c>
      <c r="K7970" s="67" t="s">
        <v>117</v>
      </c>
      <c r="L7970" s="67"/>
      <c r="M7970" s="67"/>
      <c r="N7970" s="67"/>
      <c r="O7970" s="81"/>
      <c r="P7970" s="81">
        <v>46138</v>
      </c>
      <c r="Q7970" s="103" t="str">
        <f>IFERROR(VLOOKUP(J7970,Настройка!$C$4:$E$121,2,),"Ошибка")</f>
        <v>R</v>
      </c>
    </row>
    <row r="7971" spans="1:17" ht="14.4" customHeight="1">
      <c r="A7971" s="67">
        <v>7966</v>
      </c>
      <c r="B7971" s="80" t="s">
        <v>180</v>
      </c>
      <c r="C7971" s="80" t="s">
        <v>36</v>
      </c>
      <c r="D7971" s="80" t="s">
        <v>24454</v>
      </c>
      <c r="E7971" s="104" t="s">
        <v>24455</v>
      </c>
      <c r="F7971" s="107">
        <v>31417</v>
      </c>
      <c r="G7971" s="67" t="s">
        <v>65</v>
      </c>
      <c r="H7971" s="80" t="s">
        <v>429</v>
      </c>
      <c r="I7971" s="80" t="s">
        <v>24456</v>
      </c>
      <c r="J7971" s="104" t="s">
        <v>204</v>
      </c>
      <c r="K7971" s="67" t="s">
        <v>117</v>
      </c>
      <c r="L7971" s="67" t="s">
        <v>152</v>
      </c>
      <c r="M7971" s="67" t="s">
        <v>166</v>
      </c>
      <c r="N7971" s="67" t="s">
        <v>180</v>
      </c>
      <c r="O7971" s="81">
        <v>46378</v>
      </c>
      <c r="P7971" s="81">
        <v>45264</v>
      </c>
      <c r="Q7971" s="103" t="str">
        <f>IFERROR(VLOOKUP(J7971,Настройка!$C$4:$E$121,2,),"Ошибка")</f>
        <v>R</v>
      </c>
    </row>
    <row r="7972" spans="1:17" ht="14.4" customHeight="1">
      <c r="A7972" s="67">
        <v>7967</v>
      </c>
      <c r="B7972" s="80" t="s">
        <v>180</v>
      </c>
      <c r="C7972" s="80" t="s">
        <v>36</v>
      </c>
      <c r="D7972" s="80" t="s">
        <v>24457</v>
      </c>
      <c r="E7972" s="104" t="s">
        <v>24458</v>
      </c>
      <c r="F7972" s="107">
        <v>31070</v>
      </c>
      <c r="G7972" s="67" t="s">
        <v>87</v>
      </c>
      <c r="H7972" s="80"/>
      <c r="I7972" s="80" t="s">
        <v>24459</v>
      </c>
      <c r="J7972" s="104" t="s">
        <v>204</v>
      </c>
      <c r="K7972" s="67" t="s">
        <v>117</v>
      </c>
      <c r="L7972" s="67"/>
      <c r="M7972" s="67"/>
      <c r="N7972" s="67"/>
      <c r="O7972" s="81"/>
      <c r="P7972" s="81">
        <v>45461</v>
      </c>
      <c r="Q7972" s="103" t="str">
        <f>IFERROR(VLOOKUP(J7972,Настройка!$C$4:$E$121,2,),"Ошибка")</f>
        <v>R</v>
      </c>
    </row>
    <row r="7973" spans="1:17" ht="14.4" customHeight="1">
      <c r="A7973" s="67">
        <v>7968</v>
      </c>
      <c r="B7973" s="80" t="s">
        <v>180</v>
      </c>
      <c r="C7973" s="80" t="s">
        <v>36</v>
      </c>
      <c r="D7973" s="80" t="s">
        <v>24460</v>
      </c>
      <c r="E7973" s="104" t="s">
        <v>24461</v>
      </c>
      <c r="F7973" s="107">
        <v>28421</v>
      </c>
      <c r="G7973" s="67" t="s">
        <v>93</v>
      </c>
      <c r="H7973" s="80" t="s">
        <v>679</v>
      </c>
      <c r="I7973" s="80" t="s">
        <v>24462</v>
      </c>
      <c r="J7973" s="104" t="s">
        <v>209</v>
      </c>
      <c r="K7973" s="67" t="s">
        <v>127</v>
      </c>
      <c r="L7973" s="67"/>
      <c r="M7973" s="67"/>
      <c r="N7973" s="67"/>
      <c r="O7973" s="81"/>
      <c r="P7973" s="81">
        <v>45463</v>
      </c>
      <c r="Q7973" s="103" t="str">
        <f>IFERROR(VLOOKUP(J7973,Настройка!$C$4:$E$121,2,),"Ошибка")</f>
        <v>R</v>
      </c>
    </row>
    <row r="7974" spans="1:17" ht="14.4" customHeight="1">
      <c r="A7974" s="67">
        <v>7969</v>
      </c>
      <c r="B7974" s="80" t="s">
        <v>180</v>
      </c>
      <c r="C7974" s="80" t="s">
        <v>36</v>
      </c>
      <c r="D7974" s="80" t="s">
        <v>24463</v>
      </c>
      <c r="E7974" s="104" t="s">
        <v>24464</v>
      </c>
      <c r="F7974" s="107">
        <v>28525</v>
      </c>
      <c r="G7974" s="67" t="s">
        <v>87</v>
      </c>
      <c r="H7974" s="80"/>
      <c r="I7974" s="80" t="s">
        <v>24465</v>
      </c>
      <c r="J7974" s="104" t="s">
        <v>94</v>
      </c>
      <c r="K7974" s="67" t="s">
        <v>109</v>
      </c>
      <c r="L7974" s="67"/>
      <c r="M7974" s="67"/>
      <c r="N7974" s="67"/>
      <c r="O7974" s="81"/>
      <c r="P7974" s="81">
        <v>45477</v>
      </c>
      <c r="Q7974" s="103" t="str">
        <f>IFERROR(VLOOKUP(J7974,Настройка!$C$4:$E$121,2,),"Ошибка")</f>
        <v>ITR</v>
      </c>
    </row>
    <row r="7975" spans="1:17" ht="14.4" customHeight="1">
      <c r="A7975" s="67">
        <v>7970</v>
      </c>
      <c r="B7975" s="80" t="s">
        <v>180</v>
      </c>
      <c r="C7975" s="80" t="s">
        <v>36</v>
      </c>
      <c r="D7975" s="80" t="s">
        <v>24466</v>
      </c>
      <c r="E7975" s="104" t="s">
        <v>24467</v>
      </c>
      <c r="F7975" s="107">
        <v>37565</v>
      </c>
      <c r="G7975" s="67" t="s">
        <v>87</v>
      </c>
      <c r="H7975" s="80"/>
      <c r="I7975" s="80" t="s">
        <v>24468</v>
      </c>
      <c r="J7975" s="104" t="s">
        <v>205</v>
      </c>
      <c r="K7975" s="67" t="s">
        <v>117</v>
      </c>
      <c r="L7975" s="67"/>
      <c r="M7975" s="67"/>
      <c r="N7975" s="67"/>
      <c r="O7975" s="81"/>
      <c r="P7975" s="81">
        <v>45516</v>
      </c>
      <c r="Q7975" s="103" t="str">
        <f>IFERROR(VLOOKUP(J7975,Настройка!$C$4:$E$121,2,),"Ошибка")</f>
        <v>R</v>
      </c>
    </row>
    <row r="7976" spans="1:17" ht="14.4" customHeight="1">
      <c r="A7976" s="67">
        <v>7971</v>
      </c>
      <c r="B7976" s="80" t="s">
        <v>180</v>
      </c>
      <c r="C7976" s="80" t="s">
        <v>36</v>
      </c>
      <c r="D7976" s="80" t="s">
        <v>24469</v>
      </c>
      <c r="E7976" s="104" t="s">
        <v>24470</v>
      </c>
      <c r="F7976" s="107">
        <v>29804</v>
      </c>
      <c r="G7976" s="67" t="s">
        <v>87</v>
      </c>
      <c r="H7976" s="80"/>
      <c r="I7976" s="80" t="s">
        <v>24471</v>
      </c>
      <c r="J7976" s="104" t="s">
        <v>204</v>
      </c>
      <c r="K7976" s="67" t="s">
        <v>117</v>
      </c>
      <c r="L7976" s="67"/>
      <c r="M7976" s="67"/>
      <c r="N7976" s="67"/>
      <c r="O7976" s="81"/>
      <c r="P7976" s="81">
        <v>45537</v>
      </c>
      <c r="Q7976" s="103" t="str">
        <f>IFERROR(VLOOKUP(J7976,Настройка!$C$4:$E$121,2,),"Ошибка")</f>
        <v>R</v>
      </c>
    </row>
    <row r="7977" spans="1:17" ht="14.4" customHeight="1">
      <c r="A7977" s="67">
        <v>7972</v>
      </c>
      <c r="B7977" s="80" t="s">
        <v>180</v>
      </c>
      <c r="C7977" s="80" t="s">
        <v>36</v>
      </c>
      <c r="D7977" s="80" t="s">
        <v>24472</v>
      </c>
      <c r="E7977" s="104" t="s">
        <v>24473</v>
      </c>
      <c r="F7977" s="107">
        <v>26250</v>
      </c>
      <c r="G7977" s="67" t="s">
        <v>87</v>
      </c>
      <c r="H7977" s="80"/>
      <c r="I7977" s="80" t="s">
        <v>24474</v>
      </c>
      <c r="J7977" s="104" t="s">
        <v>208</v>
      </c>
      <c r="K7977" s="67" t="s">
        <v>117</v>
      </c>
      <c r="L7977" s="67"/>
      <c r="M7977" s="67"/>
      <c r="N7977" s="67"/>
      <c r="O7977" s="81"/>
      <c r="P7977" s="81">
        <v>45592</v>
      </c>
      <c r="Q7977" s="103" t="str">
        <f>IFERROR(VLOOKUP(J7977,Настройка!$C$4:$E$121,2,),"Ошибка")</f>
        <v>R</v>
      </c>
    </row>
    <row r="7978" spans="1:17" ht="14.4" customHeight="1">
      <c r="A7978" s="67">
        <v>7973</v>
      </c>
      <c r="B7978" s="80" t="s">
        <v>180</v>
      </c>
      <c r="C7978" s="80" t="s">
        <v>36</v>
      </c>
      <c r="D7978" s="80" t="s">
        <v>24475</v>
      </c>
      <c r="E7978" s="104" t="s">
        <v>24476</v>
      </c>
      <c r="F7978" s="107">
        <v>38974</v>
      </c>
      <c r="G7978" s="67" t="s">
        <v>93</v>
      </c>
      <c r="H7978" s="80" t="s">
        <v>886</v>
      </c>
      <c r="I7978" s="80" t="s">
        <v>24477</v>
      </c>
      <c r="J7978" s="104" t="s">
        <v>204</v>
      </c>
      <c r="K7978" s="67" t="s">
        <v>117</v>
      </c>
      <c r="L7978" s="67"/>
      <c r="M7978" s="67"/>
      <c r="N7978" s="67"/>
      <c r="O7978" s="81"/>
      <c r="P7978" s="81">
        <v>45596</v>
      </c>
      <c r="Q7978" s="103" t="str">
        <f>IFERROR(VLOOKUP(J7978,Настройка!$C$4:$E$121,2,),"Ошибка")</f>
        <v>R</v>
      </c>
    </row>
    <row r="7979" spans="1:17" ht="14.4" customHeight="1">
      <c r="A7979" s="67">
        <v>7974</v>
      </c>
      <c r="B7979" s="80" t="s">
        <v>180</v>
      </c>
      <c r="C7979" s="80" t="s">
        <v>36</v>
      </c>
      <c r="D7979" s="80" t="s">
        <v>24478</v>
      </c>
      <c r="E7979" s="104" t="s">
        <v>24479</v>
      </c>
      <c r="F7979" s="107">
        <v>33669</v>
      </c>
      <c r="G7979" s="67" t="s">
        <v>65</v>
      </c>
      <c r="H7979" s="80" t="s">
        <v>396</v>
      </c>
      <c r="I7979" s="80" t="s">
        <v>24480</v>
      </c>
      <c r="J7979" s="104" t="s">
        <v>208</v>
      </c>
      <c r="K7979" s="67" t="s">
        <v>117</v>
      </c>
      <c r="L7979" s="67" t="s">
        <v>152</v>
      </c>
      <c r="M7979" s="67" t="s">
        <v>166</v>
      </c>
      <c r="N7979" s="67" t="s">
        <v>180</v>
      </c>
      <c r="O7979" s="81">
        <v>46386</v>
      </c>
      <c r="P7979" s="81">
        <v>45603</v>
      </c>
      <c r="Q7979" s="103" t="str">
        <f>IFERROR(VLOOKUP(J7979,Настройка!$C$4:$E$121,2,),"Ошибка")</f>
        <v>R</v>
      </c>
    </row>
    <row r="7980" spans="1:17" ht="14.4" customHeight="1">
      <c r="A7980" s="67">
        <v>7975</v>
      </c>
      <c r="B7980" s="80" t="s">
        <v>180</v>
      </c>
      <c r="C7980" s="80" t="s">
        <v>36</v>
      </c>
      <c r="D7980" s="80" t="s">
        <v>24481</v>
      </c>
      <c r="E7980" s="104" t="s">
        <v>24482</v>
      </c>
      <c r="F7980" s="107">
        <v>27987</v>
      </c>
      <c r="G7980" s="67" t="s">
        <v>65</v>
      </c>
      <c r="H7980" s="80" t="s">
        <v>571</v>
      </c>
      <c r="I7980" s="80" t="s">
        <v>24483</v>
      </c>
      <c r="J7980" s="104" t="s">
        <v>204</v>
      </c>
      <c r="K7980" s="67" t="s">
        <v>117</v>
      </c>
      <c r="L7980" s="67" t="s">
        <v>152</v>
      </c>
      <c r="M7980" s="67" t="s">
        <v>166</v>
      </c>
      <c r="N7980" s="67" t="s">
        <v>180</v>
      </c>
      <c r="O7980" s="81">
        <v>46211</v>
      </c>
      <c r="P7980" s="81">
        <v>45609</v>
      </c>
      <c r="Q7980" s="103" t="str">
        <f>IFERROR(VLOOKUP(J7980,Настройка!$C$4:$E$121,2,),"Ошибка")</f>
        <v>R</v>
      </c>
    </row>
    <row r="7981" spans="1:17" ht="14.4" customHeight="1">
      <c r="A7981" s="67">
        <v>7976</v>
      </c>
      <c r="B7981" s="80" t="s">
        <v>180</v>
      </c>
      <c r="C7981" s="80" t="s">
        <v>36</v>
      </c>
      <c r="D7981" s="80" t="s">
        <v>24484</v>
      </c>
      <c r="E7981" s="104" t="s">
        <v>24485</v>
      </c>
      <c r="F7981" s="107">
        <v>33417</v>
      </c>
      <c r="G7981" s="67" t="s">
        <v>65</v>
      </c>
      <c r="H7981" s="80" t="s">
        <v>571</v>
      </c>
      <c r="I7981" s="80" t="s">
        <v>24486</v>
      </c>
      <c r="J7981" s="104" t="s">
        <v>204</v>
      </c>
      <c r="K7981" s="67" t="s">
        <v>117</v>
      </c>
      <c r="L7981" s="67" t="s">
        <v>152</v>
      </c>
      <c r="M7981" s="67" t="s">
        <v>166</v>
      </c>
      <c r="N7981" s="67" t="s">
        <v>180</v>
      </c>
      <c r="O7981" s="81">
        <v>46211</v>
      </c>
      <c r="P7981" s="81">
        <v>45616</v>
      </c>
      <c r="Q7981" s="103" t="str">
        <f>IFERROR(VLOOKUP(J7981,Настройка!$C$4:$E$121,2,),"Ошибка")</f>
        <v>R</v>
      </c>
    </row>
    <row r="7982" spans="1:17" ht="14.4" customHeight="1">
      <c r="A7982" s="67">
        <v>7977</v>
      </c>
      <c r="B7982" s="80" t="s">
        <v>180</v>
      </c>
      <c r="C7982" s="80" t="s">
        <v>36</v>
      </c>
      <c r="D7982" s="80" t="s">
        <v>24487</v>
      </c>
      <c r="E7982" s="104" t="s">
        <v>24488</v>
      </c>
      <c r="F7982" s="107">
        <v>29448</v>
      </c>
      <c r="G7982" s="67" t="s">
        <v>65</v>
      </c>
      <c r="H7982" s="80" t="s">
        <v>1115</v>
      </c>
      <c r="I7982" s="80" t="s">
        <v>24489</v>
      </c>
      <c r="J7982" s="104" t="s">
        <v>205</v>
      </c>
      <c r="K7982" s="67" t="s">
        <v>117</v>
      </c>
      <c r="L7982" s="67" t="s">
        <v>152</v>
      </c>
      <c r="M7982" s="67" t="s">
        <v>166</v>
      </c>
      <c r="N7982" s="67" t="s">
        <v>180</v>
      </c>
      <c r="O7982" s="81">
        <v>46211</v>
      </c>
      <c r="P7982" s="81">
        <v>45617</v>
      </c>
      <c r="Q7982" s="103" t="str">
        <f>IFERROR(VLOOKUP(J7982,Настройка!$C$4:$E$121,2,),"Ошибка")</f>
        <v>R</v>
      </c>
    </row>
    <row r="7983" spans="1:17" ht="14.4" customHeight="1">
      <c r="A7983" s="67">
        <v>7978</v>
      </c>
      <c r="B7983" s="80" t="s">
        <v>180</v>
      </c>
      <c r="C7983" s="80" t="s">
        <v>36</v>
      </c>
      <c r="D7983" s="80" t="s">
        <v>24490</v>
      </c>
      <c r="E7983" s="104" t="s">
        <v>24491</v>
      </c>
      <c r="F7983" s="107">
        <v>35099</v>
      </c>
      <c r="G7983" s="67" t="s">
        <v>93</v>
      </c>
      <c r="H7983" s="80" t="s">
        <v>814</v>
      </c>
      <c r="I7983" s="80" t="s">
        <v>24492</v>
      </c>
      <c r="J7983" s="104" t="s">
        <v>204</v>
      </c>
      <c r="K7983" s="67" t="s">
        <v>117</v>
      </c>
      <c r="L7983" s="67"/>
      <c r="M7983" s="67"/>
      <c r="N7983" s="67"/>
      <c r="O7983" s="81"/>
      <c r="P7983" s="81">
        <v>45624</v>
      </c>
      <c r="Q7983" s="103" t="str">
        <f>IFERROR(VLOOKUP(J7983,Настройка!$C$4:$E$121,2,),"Ошибка")</f>
        <v>R</v>
      </c>
    </row>
    <row r="7984" spans="1:17" ht="14.4" customHeight="1">
      <c r="A7984" s="67">
        <v>7979</v>
      </c>
      <c r="B7984" s="80" t="s">
        <v>180</v>
      </c>
      <c r="C7984" s="80" t="s">
        <v>36</v>
      </c>
      <c r="D7984" s="80" t="s">
        <v>24493</v>
      </c>
      <c r="E7984" s="104" t="s">
        <v>24494</v>
      </c>
      <c r="F7984" s="107">
        <v>34645</v>
      </c>
      <c r="G7984" s="67" t="s">
        <v>87</v>
      </c>
      <c r="H7984" s="80"/>
      <c r="I7984" s="80" t="s">
        <v>24495</v>
      </c>
      <c r="J7984" s="104" t="s">
        <v>208</v>
      </c>
      <c r="K7984" s="67" t="s">
        <v>117</v>
      </c>
      <c r="L7984" s="67"/>
      <c r="M7984" s="67"/>
      <c r="N7984" s="67"/>
      <c r="O7984" s="81"/>
      <c r="P7984" s="81">
        <v>45626</v>
      </c>
      <c r="Q7984" s="103" t="str">
        <f>IFERROR(VLOOKUP(J7984,Настройка!$C$4:$E$121,2,),"Ошибка")</f>
        <v>R</v>
      </c>
    </row>
    <row r="7985" spans="1:17" ht="14.4" customHeight="1">
      <c r="A7985" s="67">
        <v>7980</v>
      </c>
      <c r="B7985" s="80" t="s">
        <v>180</v>
      </c>
      <c r="C7985" s="80" t="s">
        <v>36</v>
      </c>
      <c r="D7985" s="80" t="s">
        <v>24496</v>
      </c>
      <c r="E7985" s="104" t="s">
        <v>24497</v>
      </c>
      <c r="F7985" s="107">
        <v>35605</v>
      </c>
      <c r="G7985" s="67" t="s">
        <v>65</v>
      </c>
      <c r="H7985" s="80" t="s">
        <v>433</v>
      </c>
      <c r="I7985" s="80" t="s">
        <v>24498</v>
      </c>
      <c r="J7985" s="104" t="s">
        <v>205</v>
      </c>
      <c r="K7985" s="67" t="s">
        <v>117</v>
      </c>
      <c r="L7985" s="67" t="s">
        <v>152</v>
      </c>
      <c r="M7985" s="67" t="s">
        <v>166</v>
      </c>
      <c r="N7985" s="67" t="s">
        <v>180</v>
      </c>
      <c r="O7985" s="81">
        <v>46211</v>
      </c>
      <c r="P7985" s="81">
        <v>45628</v>
      </c>
      <c r="Q7985" s="103" t="str">
        <f>IFERROR(VLOOKUP(J7985,Настройка!$C$4:$E$121,2,),"Ошибка")</f>
        <v>R</v>
      </c>
    </row>
    <row r="7986" spans="1:17" ht="14.4" customHeight="1">
      <c r="A7986" s="67">
        <v>7981</v>
      </c>
      <c r="B7986" s="80" t="s">
        <v>180</v>
      </c>
      <c r="C7986" s="80" t="s">
        <v>36</v>
      </c>
      <c r="D7986" s="80" t="s">
        <v>24499</v>
      </c>
      <c r="E7986" s="104" t="s">
        <v>24500</v>
      </c>
      <c r="F7986" s="107">
        <v>36161</v>
      </c>
      <c r="G7986" s="67" t="s">
        <v>65</v>
      </c>
      <c r="H7986" s="80" t="s">
        <v>1115</v>
      </c>
      <c r="I7986" s="80" t="s">
        <v>24501</v>
      </c>
      <c r="J7986" s="104" t="s">
        <v>221</v>
      </c>
      <c r="K7986" s="67" t="s">
        <v>127</v>
      </c>
      <c r="L7986" s="67" t="s">
        <v>152</v>
      </c>
      <c r="M7986" s="67" t="s">
        <v>166</v>
      </c>
      <c r="N7986" s="67" t="s">
        <v>180</v>
      </c>
      <c r="O7986" s="81">
        <v>46385</v>
      </c>
      <c r="P7986" s="81">
        <v>45630</v>
      </c>
      <c r="Q7986" s="103" t="str">
        <f>IFERROR(VLOOKUP(J7986,Настройка!$C$4:$E$121,2,),"Ошибка")</f>
        <v>R</v>
      </c>
    </row>
    <row r="7987" spans="1:17" ht="14.4" customHeight="1">
      <c r="A7987" s="67">
        <v>7982</v>
      </c>
      <c r="B7987" s="80" t="s">
        <v>180</v>
      </c>
      <c r="C7987" s="80" t="s">
        <v>36</v>
      </c>
      <c r="D7987" s="80" t="s">
        <v>24502</v>
      </c>
      <c r="E7987" s="104" t="s">
        <v>24503</v>
      </c>
      <c r="F7987" s="107">
        <v>34078</v>
      </c>
      <c r="G7987" s="67" t="s">
        <v>93</v>
      </c>
      <c r="H7987" s="80" t="s">
        <v>814</v>
      </c>
      <c r="I7987" s="80" t="s">
        <v>24504</v>
      </c>
      <c r="J7987" s="104" t="s">
        <v>208</v>
      </c>
      <c r="K7987" s="67" t="s">
        <v>117</v>
      </c>
      <c r="L7987" s="67"/>
      <c r="M7987" s="67"/>
      <c r="N7987" s="67"/>
      <c r="O7987" s="81"/>
      <c r="P7987" s="81">
        <v>45633</v>
      </c>
      <c r="Q7987" s="103" t="str">
        <f>IFERROR(VLOOKUP(J7987,Настройка!$C$4:$E$121,2,),"Ошибка")</f>
        <v>R</v>
      </c>
    </row>
    <row r="7988" spans="1:17" ht="14.4" customHeight="1">
      <c r="A7988" s="67">
        <v>7983</v>
      </c>
      <c r="B7988" s="80" t="s">
        <v>180</v>
      </c>
      <c r="C7988" s="80" t="s">
        <v>36</v>
      </c>
      <c r="D7988" s="80" t="s">
        <v>24505</v>
      </c>
      <c r="E7988" s="104" t="s">
        <v>24506</v>
      </c>
      <c r="F7988" s="107">
        <v>32358</v>
      </c>
      <c r="G7988" s="67" t="s">
        <v>93</v>
      </c>
      <c r="H7988" s="80" t="s">
        <v>814</v>
      </c>
      <c r="I7988" s="80" t="s">
        <v>24507</v>
      </c>
      <c r="J7988" s="104" t="s">
        <v>204</v>
      </c>
      <c r="K7988" s="67" t="s">
        <v>117</v>
      </c>
      <c r="L7988" s="67"/>
      <c r="M7988" s="67"/>
      <c r="N7988" s="67"/>
      <c r="O7988" s="81"/>
      <c r="P7988" s="81">
        <v>45634</v>
      </c>
      <c r="Q7988" s="103" t="str">
        <f>IFERROR(VLOOKUP(J7988,Настройка!$C$4:$E$121,2,),"Ошибка")</f>
        <v>R</v>
      </c>
    </row>
    <row r="7989" spans="1:17" ht="14.4" customHeight="1">
      <c r="A7989" s="67">
        <v>7984</v>
      </c>
      <c r="B7989" s="80" t="s">
        <v>180</v>
      </c>
      <c r="C7989" s="80" t="s">
        <v>36</v>
      </c>
      <c r="D7989" s="80" t="s">
        <v>24508</v>
      </c>
      <c r="E7989" s="104" t="s">
        <v>24509</v>
      </c>
      <c r="F7989" s="107">
        <v>38631</v>
      </c>
      <c r="G7989" s="67" t="s">
        <v>87</v>
      </c>
      <c r="H7989" s="80"/>
      <c r="I7989" s="80" t="s">
        <v>24510</v>
      </c>
      <c r="J7989" s="104" t="s">
        <v>208</v>
      </c>
      <c r="K7989" s="67" t="s">
        <v>117</v>
      </c>
      <c r="L7989" s="67"/>
      <c r="M7989" s="67"/>
      <c r="N7989" s="67"/>
      <c r="O7989" s="81"/>
      <c r="P7989" s="81">
        <v>45634</v>
      </c>
      <c r="Q7989" s="103" t="str">
        <f>IFERROR(VLOOKUP(J7989,Настройка!$C$4:$E$121,2,),"Ошибка")</f>
        <v>R</v>
      </c>
    </row>
    <row r="7990" spans="1:17" ht="14.4" customHeight="1">
      <c r="A7990" s="67">
        <v>7985</v>
      </c>
      <c r="B7990" s="80" t="s">
        <v>180</v>
      </c>
      <c r="C7990" s="80" t="s">
        <v>36</v>
      </c>
      <c r="D7990" s="80" t="s">
        <v>24511</v>
      </c>
      <c r="E7990" s="104" t="s">
        <v>24512</v>
      </c>
      <c r="F7990" s="107">
        <v>38865</v>
      </c>
      <c r="G7990" s="67" t="s">
        <v>87</v>
      </c>
      <c r="H7990" s="80"/>
      <c r="I7990" s="80" t="s">
        <v>24513</v>
      </c>
      <c r="J7990" s="104" t="s">
        <v>208</v>
      </c>
      <c r="K7990" s="67" t="s">
        <v>117</v>
      </c>
      <c r="L7990" s="67"/>
      <c r="M7990" s="67"/>
      <c r="N7990" s="67"/>
      <c r="O7990" s="81"/>
      <c r="P7990" s="81">
        <v>45634</v>
      </c>
      <c r="Q7990" s="103" t="str">
        <f>IFERROR(VLOOKUP(J7990,Настройка!$C$4:$E$121,2,),"Ошибка")</f>
        <v>R</v>
      </c>
    </row>
    <row r="7991" spans="1:17" ht="14.4" customHeight="1">
      <c r="A7991" s="67">
        <v>7986</v>
      </c>
      <c r="B7991" s="80" t="s">
        <v>180</v>
      </c>
      <c r="C7991" s="80" t="s">
        <v>36</v>
      </c>
      <c r="D7991" s="80" t="s">
        <v>24514</v>
      </c>
      <c r="E7991" s="104" t="s">
        <v>24515</v>
      </c>
      <c r="F7991" s="107">
        <v>31448</v>
      </c>
      <c r="G7991" s="67" t="s">
        <v>65</v>
      </c>
      <c r="H7991" s="80" t="s">
        <v>24516</v>
      </c>
      <c r="I7991" s="80" t="s">
        <v>24517</v>
      </c>
      <c r="J7991" s="104" t="s">
        <v>227</v>
      </c>
      <c r="K7991" s="67" t="s">
        <v>131</v>
      </c>
      <c r="L7991" s="67" t="s">
        <v>152</v>
      </c>
      <c r="M7991" s="67" t="s">
        <v>166</v>
      </c>
      <c r="N7991" s="67" t="s">
        <v>180</v>
      </c>
      <c r="O7991" s="81">
        <v>46211</v>
      </c>
      <c r="P7991" s="81">
        <v>45641</v>
      </c>
      <c r="Q7991" s="103" t="str">
        <f>IFERROR(VLOOKUP(J7991,Настройка!$C$4:$E$121,2,),"Ошибка")</f>
        <v>R</v>
      </c>
    </row>
    <row r="7992" spans="1:17" ht="14.4" customHeight="1">
      <c r="A7992" s="67">
        <v>7987</v>
      </c>
      <c r="B7992" s="80" t="s">
        <v>180</v>
      </c>
      <c r="C7992" s="80" t="s">
        <v>36</v>
      </c>
      <c r="D7992" s="80" t="s">
        <v>24518</v>
      </c>
      <c r="E7992" s="104" t="s">
        <v>24519</v>
      </c>
      <c r="F7992" s="107">
        <v>28142</v>
      </c>
      <c r="G7992" s="67" t="s">
        <v>93</v>
      </c>
      <c r="H7992" s="80" t="s">
        <v>814</v>
      </c>
      <c r="I7992" s="80" t="s">
        <v>24520</v>
      </c>
      <c r="J7992" s="104" t="s">
        <v>208</v>
      </c>
      <c r="K7992" s="67" t="s">
        <v>117</v>
      </c>
      <c r="L7992" s="67"/>
      <c r="M7992" s="67"/>
      <c r="N7992" s="67"/>
      <c r="O7992" s="81"/>
      <c r="P7992" s="81">
        <v>45649</v>
      </c>
      <c r="Q7992" s="103" t="str">
        <f>IFERROR(VLOOKUP(J7992,Настройка!$C$4:$E$121,2,),"Ошибка")</f>
        <v>R</v>
      </c>
    </row>
    <row r="7993" spans="1:17" ht="14.4" customHeight="1">
      <c r="A7993" s="67">
        <v>7988</v>
      </c>
      <c r="B7993" s="80" t="s">
        <v>180</v>
      </c>
      <c r="C7993" s="80" t="s">
        <v>36</v>
      </c>
      <c r="D7993" s="80" t="s">
        <v>24521</v>
      </c>
      <c r="E7993" s="104" t="s">
        <v>24522</v>
      </c>
      <c r="F7993" s="107">
        <v>35801</v>
      </c>
      <c r="G7993" s="67" t="s">
        <v>87</v>
      </c>
      <c r="H7993" s="80"/>
      <c r="I7993" s="80" t="s">
        <v>24523</v>
      </c>
      <c r="J7993" s="104" t="s">
        <v>208</v>
      </c>
      <c r="K7993" s="67" t="s">
        <v>117</v>
      </c>
      <c r="L7993" s="67"/>
      <c r="M7993" s="67"/>
      <c r="N7993" s="67"/>
      <c r="O7993" s="81"/>
      <c r="P7993" s="81">
        <v>45649</v>
      </c>
      <c r="Q7993" s="103" t="str">
        <f>IFERROR(VLOOKUP(J7993,Настройка!$C$4:$E$121,2,),"Ошибка")</f>
        <v>R</v>
      </c>
    </row>
    <row r="7994" spans="1:17" ht="14.4" customHeight="1">
      <c r="A7994" s="67">
        <v>7989</v>
      </c>
      <c r="B7994" s="80" t="s">
        <v>180</v>
      </c>
      <c r="C7994" s="80" t="s">
        <v>36</v>
      </c>
      <c r="D7994" s="80" t="s">
        <v>24524</v>
      </c>
      <c r="E7994" s="104" t="s">
        <v>24525</v>
      </c>
      <c r="F7994" s="107">
        <v>32133</v>
      </c>
      <c r="G7994" s="67" t="s">
        <v>65</v>
      </c>
      <c r="H7994" s="80" t="s">
        <v>24</v>
      </c>
      <c r="I7994" s="80" t="s">
        <v>24526</v>
      </c>
      <c r="J7994" s="104" t="s">
        <v>202</v>
      </c>
      <c r="K7994" s="67" t="s">
        <v>131</v>
      </c>
      <c r="L7994" s="67" t="s">
        <v>152</v>
      </c>
      <c r="M7994" s="67" t="s">
        <v>166</v>
      </c>
      <c r="N7994" s="67" t="s">
        <v>180</v>
      </c>
      <c r="O7994" s="81">
        <v>46146</v>
      </c>
      <c r="P7994" s="81">
        <v>45650</v>
      </c>
      <c r="Q7994" s="103" t="str">
        <f>IFERROR(VLOOKUP(J7994,Настройка!$C$4:$E$121,2,),"Ошибка")</f>
        <v>ITR</v>
      </c>
    </row>
    <row r="7995" spans="1:17" ht="14.4" customHeight="1">
      <c r="A7995" s="67">
        <v>7990</v>
      </c>
      <c r="B7995" s="80" t="s">
        <v>180</v>
      </c>
      <c r="C7995" s="80" t="s">
        <v>36</v>
      </c>
      <c r="D7995" s="80" t="s">
        <v>24527</v>
      </c>
      <c r="E7995" s="104" t="s">
        <v>24528</v>
      </c>
      <c r="F7995" s="107">
        <v>30039</v>
      </c>
      <c r="G7995" s="67" t="s">
        <v>93</v>
      </c>
      <c r="H7995" s="80" t="s">
        <v>814</v>
      </c>
      <c r="I7995" s="80" t="s">
        <v>24529</v>
      </c>
      <c r="J7995" s="104" t="s">
        <v>207</v>
      </c>
      <c r="K7995" s="67" t="s">
        <v>117</v>
      </c>
      <c r="L7995" s="67"/>
      <c r="M7995" s="67"/>
      <c r="N7995" s="67"/>
      <c r="O7995" s="81"/>
      <c r="P7995" s="81">
        <v>45664</v>
      </c>
      <c r="Q7995" s="103" t="str">
        <f>IFERROR(VLOOKUP(J7995,Настройка!$C$4:$E$121,2,),"Ошибка")</f>
        <v>R</v>
      </c>
    </row>
    <row r="7996" spans="1:17" ht="14.4" customHeight="1">
      <c r="A7996" s="67">
        <v>7991</v>
      </c>
      <c r="B7996" s="80" t="s">
        <v>180</v>
      </c>
      <c r="C7996" s="80" t="s">
        <v>36</v>
      </c>
      <c r="D7996" s="80" t="s">
        <v>24530</v>
      </c>
      <c r="E7996" s="104" t="s">
        <v>24531</v>
      </c>
      <c r="F7996" s="107">
        <v>37450</v>
      </c>
      <c r="G7996" s="67" t="s">
        <v>87</v>
      </c>
      <c r="H7996" s="80"/>
      <c r="I7996" s="80" t="s">
        <v>24532</v>
      </c>
      <c r="J7996" s="104" t="s">
        <v>221</v>
      </c>
      <c r="K7996" s="67" t="s">
        <v>127</v>
      </c>
      <c r="L7996" s="67"/>
      <c r="M7996" s="67"/>
      <c r="N7996" s="67"/>
      <c r="O7996" s="81"/>
      <c r="P7996" s="81">
        <v>45672</v>
      </c>
      <c r="Q7996" s="103" t="str">
        <f>IFERROR(VLOOKUP(J7996,Настройка!$C$4:$E$121,2,),"Ошибка")</f>
        <v>R</v>
      </c>
    </row>
    <row r="7997" spans="1:17" ht="14.4" customHeight="1">
      <c r="A7997" s="67">
        <v>7992</v>
      </c>
      <c r="B7997" s="80" t="s">
        <v>180</v>
      </c>
      <c r="C7997" s="80" t="s">
        <v>36</v>
      </c>
      <c r="D7997" s="80" t="s">
        <v>24533</v>
      </c>
      <c r="E7997" s="104" t="s">
        <v>24534</v>
      </c>
      <c r="F7997" s="107">
        <v>37339</v>
      </c>
      <c r="G7997" s="67" t="s">
        <v>87</v>
      </c>
      <c r="H7997" s="80"/>
      <c r="I7997" s="80" t="s">
        <v>24535</v>
      </c>
      <c r="J7997" s="104" t="s">
        <v>204</v>
      </c>
      <c r="K7997" s="67" t="s">
        <v>117</v>
      </c>
      <c r="L7997" s="67"/>
      <c r="M7997" s="67"/>
      <c r="N7997" s="67"/>
      <c r="O7997" s="81"/>
      <c r="P7997" s="81">
        <v>45678</v>
      </c>
      <c r="Q7997" s="103" t="str">
        <f>IFERROR(VLOOKUP(J7997,Настройка!$C$4:$E$121,2,),"Ошибка")</f>
        <v>R</v>
      </c>
    </row>
    <row r="7998" spans="1:17" ht="14.4" customHeight="1">
      <c r="A7998" s="67">
        <v>7993</v>
      </c>
      <c r="B7998" s="80" t="s">
        <v>180</v>
      </c>
      <c r="C7998" s="80" t="s">
        <v>36</v>
      </c>
      <c r="D7998" s="80" t="s">
        <v>24536</v>
      </c>
      <c r="E7998" s="104" t="s">
        <v>24537</v>
      </c>
      <c r="F7998" s="107">
        <v>29780</v>
      </c>
      <c r="G7998" s="67" t="s">
        <v>93</v>
      </c>
      <c r="H7998" s="80" t="s">
        <v>814</v>
      </c>
      <c r="I7998" s="80" t="s">
        <v>24538</v>
      </c>
      <c r="J7998" s="104" t="s">
        <v>207</v>
      </c>
      <c r="K7998" s="67" t="s">
        <v>117</v>
      </c>
      <c r="L7998" s="67"/>
      <c r="M7998" s="67"/>
      <c r="N7998" s="67"/>
      <c r="O7998" s="81"/>
      <c r="P7998" s="81">
        <v>45684</v>
      </c>
      <c r="Q7998" s="103" t="str">
        <f>IFERROR(VLOOKUP(J7998,Настройка!$C$4:$E$121,2,),"Ошибка")</f>
        <v>R</v>
      </c>
    </row>
    <row r="7999" spans="1:17" ht="14.4" customHeight="1">
      <c r="A7999" s="67">
        <v>7994</v>
      </c>
      <c r="B7999" s="80" t="s">
        <v>180</v>
      </c>
      <c r="C7999" s="80" t="s">
        <v>36</v>
      </c>
      <c r="D7999" s="80" t="s">
        <v>24539</v>
      </c>
      <c r="E7999" s="104" t="s">
        <v>24540</v>
      </c>
      <c r="F7999" s="107">
        <v>33097</v>
      </c>
      <c r="G7999" s="67" t="s">
        <v>65</v>
      </c>
      <c r="H7999" s="80" t="s">
        <v>571</v>
      </c>
      <c r="I7999" s="80" t="s">
        <v>24541</v>
      </c>
      <c r="J7999" s="104" t="s">
        <v>204</v>
      </c>
      <c r="K7999" s="67" t="s">
        <v>117</v>
      </c>
      <c r="L7999" s="67" t="s">
        <v>152</v>
      </c>
      <c r="M7999" s="67" t="s">
        <v>166</v>
      </c>
      <c r="N7999" s="67" t="s">
        <v>180</v>
      </c>
      <c r="O7999" s="81">
        <v>46385</v>
      </c>
      <c r="P7999" s="81">
        <v>45689</v>
      </c>
      <c r="Q7999" s="103" t="str">
        <f>IFERROR(VLOOKUP(J7999,Настройка!$C$4:$E$121,2,),"Ошибка")</f>
        <v>R</v>
      </c>
    </row>
    <row r="8000" spans="1:17" ht="14.4" customHeight="1">
      <c r="A8000" s="67">
        <v>7995</v>
      </c>
      <c r="B8000" s="80" t="s">
        <v>180</v>
      </c>
      <c r="C8000" s="80" t="s">
        <v>36</v>
      </c>
      <c r="D8000" s="80" t="s">
        <v>24542</v>
      </c>
      <c r="E8000" s="104" t="s">
        <v>24543</v>
      </c>
      <c r="F8000" s="107">
        <v>38470</v>
      </c>
      <c r="G8000" s="67" t="s">
        <v>69</v>
      </c>
      <c r="H8000" s="80" t="s">
        <v>302</v>
      </c>
      <c r="I8000" s="80" t="s">
        <v>24544</v>
      </c>
      <c r="J8000" s="104" t="s">
        <v>207</v>
      </c>
      <c r="K8000" s="67" t="s">
        <v>117</v>
      </c>
      <c r="L8000" s="67"/>
      <c r="M8000" s="67"/>
      <c r="N8000" s="67"/>
      <c r="O8000" s="81"/>
      <c r="P8000" s="81">
        <v>45689</v>
      </c>
      <c r="Q8000" s="103" t="str">
        <f>IFERROR(VLOOKUP(J8000,Настройка!$C$4:$E$121,2,),"Ошибка")</f>
        <v>R</v>
      </c>
    </row>
    <row r="8001" spans="1:17" ht="14.4" customHeight="1">
      <c r="A8001" s="67">
        <v>7996</v>
      </c>
      <c r="B8001" s="80" t="s">
        <v>180</v>
      </c>
      <c r="C8001" s="80" t="s">
        <v>36</v>
      </c>
      <c r="D8001" s="80" t="s">
        <v>24545</v>
      </c>
      <c r="E8001" s="104" t="s">
        <v>24546</v>
      </c>
      <c r="F8001" s="107">
        <v>31409</v>
      </c>
      <c r="G8001" s="67" t="s">
        <v>65</v>
      </c>
      <c r="H8001" s="80" t="s">
        <v>663</v>
      </c>
      <c r="I8001" s="80" t="s">
        <v>24547</v>
      </c>
      <c r="J8001" s="104" t="s">
        <v>221</v>
      </c>
      <c r="K8001" s="67" t="s">
        <v>127</v>
      </c>
      <c r="L8001" s="67" t="s">
        <v>152</v>
      </c>
      <c r="M8001" s="67" t="s">
        <v>166</v>
      </c>
      <c r="N8001" s="67" t="s">
        <v>180</v>
      </c>
      <c r="O8001" s="81">
        <v>46378</v>
      </c>
      <c r="P8001" s="81">
        <v>45697</v>
      </c>
      <c r="Q8001" s="103" t="str">
        <f>IFERROR(VLOOKUP(J8001,Настройка!$C$4:$E$121,2,),"Ошибка")</f>
        <v>R</v>
      </c>
    </row>
    <row r="8002" spans="1:17" ht="14.4" customHeight="1">
      <c r="A8002" s="67">
        <v>7997</v>
      </c>
      <c r="B8002" s="80" t="s">
        <v>180</v>
      </c>
      <c r="C8002" s="80" t="s">
        <v>36</v>
      </c>
      <c r="D8002" s="80" t="s">
        <v>24548</v>
      </c>
      <c r="E8002" s="104" t="s">
        <v>24549</v>
      </c>
      <c r="F8002" s="107">
        <v>37851</v>
      </c>
      <c r="G8002" s="67" t="s">
        <v>93</v>
      </c>
      <c r="H8002" s="80" t="s">
        <v>814</v>
      </c>
      <c r="I8002" s="80" t="s">
        <v>24550</v>
      </c>
      <c r="J8002" s="104" t="s">
        <v>177</v>
      </c>
      <c r="K8002" s="67" t="s">
        <v>109</v>
      </c>
      <c r="L8002" s="67"/>
      <c r="M8002" s="67"/>
      <c r="N8002" s="67"/>
      <c r="O8002" s="81"/>
      <c r="P8002" s="81">
        <v>45699</v>
      </c>
      <c r="Q8002" s="103" t="str">
        <f>IFERROR(VLOOKUP(J8002,Настройка!$C$4:$E$121,2,),"Ошибка")</f>
        <v>ITR</v>
      </c>
    </row>
    <row r="8003" spans="1:17" ht="14.4" customHeight="1">
      <c r="A8003" s="67">
        <v>7998</v>
      </c>
      <c r="B8003" s="80" t="s">
        <v>180</v>
      </c>
      <c r="C8003" s="80" t="s">
        <v>36</v>
      </c>
      <c r="D8003" s="80" t="s">
        <v>24551</v>
      </c>
      <c r="E8003" s="104" t="s">
        <v>24552</v>
      </c>
      <c r="F8003" s="107">
        <v>38776</v>
      </c>
      <c r="G8003" s="67" t="s">
        <v>93</v>
      </c>
      <c r="H8003" s="80" t="s">
        <v>886</v>
      </c>
      <c r="I8003" s="80" t="s">
        <v>24553</v>
      </c>
      <c r="J8003" s="104" t="s">
        <v>207</v>
      </c>
      <c r="K8003" s="67" t="s">
        <v>117</v>
      </c>
      <c r="L8003" s="67"/>
      <c r="M8003" s="67"/>
      <c r="N8003" s="67"/>
      <c r="O8003" s="81"/>
      <c r="P8003" s="81">
        <v>45699</v>
      </c>
      <c r="Q8003" s="103" t="str">
        <f>IFERROR(VLOOKUP(J8003,Настройка!$C$4:$E$121,2,),"Ошибка")</f>
        <v>R</v>
      </c>
    </row>
    <row r="8004" spans="1:17" ht="14.4" customHeight="1">
      <c r="A8004" s="67">
        <v>7999</v>
      </c>
      <c r="B8004" s="80" t="s">
        <v>180</v>
      </c>
      <c r="C8004" s="80" t="s">
        <v>36</v>
      </c>
      <c r="D8004" s="80" t="s">
        <v>24554</v>
      </c>
      <c r="E8004" s="104" t="s">
        <v>24555</v>
      </c>
      <c r="F8004" s="107">
        <v>30631</v>
      </c>
      <c r="G8004" s="67" t="s">
        <v>93</v>
      </c>
      <c r="H8004" s="80" t="s">
        <v>814</v>
      </c>
      <c r="I8004" s="80" t="s">
        <v>24556</v>
      </c>
      <c r="J8004" s="104" t="s">
        <v>205</v>
      </c>
      <c r="K8004" s="67" t="s">
        <v>117</v>
      </c>
      <c r="L8004" s="67"/>
      <c r="M8004" s="67"/>
      <c r="N8004" s="67"/>
      <c r="O8004" s="81"/>
      <c r="P8004" s="81">
        <v>45700</v>
      </c>
      <c r="Q8004" s="103" t="str">
        <f>IFERROR(VLOOKUP(J8004,Настройка!$C$4:$E$121,2,),"Ошибка")</f>
        <v>R</v>
      </c>
    </row>
    <row r="8005" spans="1:17" ht="14.4" customHeight="1">
      <c r="A8005" s="67">
        <v>8000</v>
      </c>
      <c r="B8005" s="80" t="s">
        <v>180</v>
      </c>
      <c r="C8005" s="80" t="s">
        <v>36</v>
      </c>
      <c r="D8005" s="80" t="s">
        <v>24557</v>
      </c>
      <c r="E8005" s="104" t="s">
        <v>24558</v>
      </c>
      <c r="F8005" s="107">
        <v>35239</v>
      </c>
      <c r="G8005" s="67" t="s">
        <v>67</v>
      </c>
      <c r="H8005" s="80"/>
      <c r="I8005" s="80" t="s">
        <v>24559</v>
      </c>
      <c r="J8005" s="104" t="s">
        <v>201</v>
      </c>
      <c r="K8005" s="67" t="s">
        <v>127</v>
      </c>
      <c r="L8005" s="67"/>
      <c r="M8005" s="67"/>
      <c r="N8005" s="67"/>
      <c r="O8005" s="81"/>
      <c r="P8005" s="81">
        <v>45703</v>
      </c>
      <c r="Q8005" s="103" t="str">
        <f>IFERROR(VLOOKUP(J8005,Настройка!$C$4:$E$121,2,),"Ошибка")</f>
        <v>ITR</v>
      </c>
    </row>
    <row r="8006" spans="1:17" ht="14.4" customHeight="1">
      <c r="A8006" s="67">
        <v>8001</v>
      </c>
      <c r="B8006" s="80" t="s">
        <v>180</v>
      </c>
      <c r="C8006" s="80" t="s">
        <v>36</v>
      </c>
      <c r="D8006" s="80" t="s">
        <v>24560</v>
      </c>
      <c r="E8006" s="104" t="s">
        <v>24561</v>
      </c>
      <c r="F8006" s="107">
        <v>31927</v>
      </c>
      <c r="G8006" s="67" t="s">
        <v>87</v>
      </c>
      <c r="H8006" s="80"/>
      <c r="I8006" s="80" t="s">
        <v>24562</v>
      </c>
      <c r="J8006" s="104" t="s">
        <v>221</v>
      </c>
      <c r="K8006" s="67" t="s">
        <v>127</v>
      </c>
      <c r="L8006" s="67"/>
      <c r="M8006" s="67"/>
      <c r="N8006" s="67"/>
      <c r="O8006" s="81"/>
      <c r="P8006" s="81">
        <v>45704</v>
      </c>
      <c r="Q8006" s="103" t="str">
        <f>IFERROR(VLOOKUP(J8006,Настройка!$C$4:$E$121,2,),"Ошибка")</f>
        <v>R</v>
      </c>
    </row>
    <row r="8007" spans="1:17" ht="14.4" customHeight="1">
      <c r="A8007" s="67">
        <v>8002</v>
      </c>
      <c r="B8007" s="80" t="s">
        <v>180</v>
      </c>
      <c r="C8007" s="80" t="s">
        <v>36</v>
      </c>
      <c r="D8007" s="80" t="s">
        <v>24563</v>
      </c>
      <c r="E8007" s="104" t="s">
        <v>24564</v>
      </c>
      <c r="F8007" s="107">
        <v>37831</v>
      </c>
      <c r="G8007" s="67" t="s">
        <v>93</v>
      </c>
      <c r="H8007" s="80" t="s">
        <v>814</v>
      </c>
      <c r="I8007" s="80" t="s">
        <v>24565</v>
      </c>
      <c r="J8007" s="104" t="s">
        <v>207</v>
      </c>
      <c r="K8007" s="67" t="s">
        <v>117</v>
      </c>
      <c r="L8007" s="67"/>
      <c r="M8007" s="67"/>
      <c r="N8007" s="67"/>
      <c r="O8007" s="81"/>
      <c r="P8007" s="81">
        <v>45709</v>
      </c>
      <c r="Q8007" s="103" t="str">
        <f>IFERROR(VLOOKUP(J8007,Настройка!$C$4:$E$121,2,),"Ошибка")</f>
        <v>R</v>
      </c>
    </row>
    <row r="8008" spans="1:17" ht="14.4" customHeight="1">
      <c r="A8008" s="67">
        <v>8003</v>
      </c>
      <c r="B8008" s="80" t="s">
        <v>180</v>
      </c>
      <c r="C8008" s="80" t="s">
        <v>36</v>
      </c>
      <c r="D8008" s="80" t="s">
        <v>24566</v>
      </c>
      <c r="E8008" s="104" t="s">
        <v>24567</v>
      </c>
      <c r="F8008" s="107">
        <v>29226</v>
      </c>
      <c r="G8008" s="67" t="s">
        <v>65</v>
      </c>
      <c r="H8008" s="80" t="s">
        <v>1313</v>
      </c>
      <c r="I8008" s="80" t="s">
        <v>24568</v>
      </c>
      <c r="J8008" s="104" t="s">
        <v>208</v>
      </c>
      <c r="K8008" s="67" t="s">
        <v>117</v>
      </c>
      <c r="L8008" s="67" t="s">
        <v>152</v>
      </c>
      <c r="M8008" s="67" t="s">
        <v>166</v>
      </c>
      <c r="N8008" s="67" t="s">
        <v>180</v>
      </c>
      <c r="O8008" s="81">
        <v>46211</v>
      </c>
      <c r="P8008" s="81">
        <v>45712</v>
      </c>
      <c r="Q8008" s="103" t="str">
        <f>IFERROR(VLOOKUP(J8008,Настройка!$C$4:$E$121,2,),"Ошибка")</f>
        <v>R</v>
      </c>
    </row>
    <row r="8009" spans="1:17" ht="14.4" customHeight="1">
      <c r="A8009" s="67">
        <v>8004</v>
      </c>
      <c r="B8009" s="80" t="s">
        <v>180</v>
      </c>
      <c r="C8009" s="80" t="s">
        <v>36</v>
      </c>
      <c r="D8009" s="80" t="s">
        <v>24569</v>
      </c>
      <c r="E8009" s="104" t="s">
        <v>24570</v>
      </c>
      <c r="F8009" s="107">
        <v>32214</v>
      </c>
      <c r="G8009" s="67" t="s">
        <v>65</v>
      </c>
      <c r="H8009" s="80" t="s">
        <v>1313</v>
      </c>
      <c r="I8009" s="80" t="s">
        <v>24571</v>
      </c>
      <c r="J8009" s="104" t="s">
        <v>205</v>
      </c>
      <c r="K8009" s="67" t="s">
        <v>117</v>
      </c>
      <c r="L8009" s="67" t="s">
        <v>152</v>
      </c>
      <c r="M8009" s="67" t="s">
        <v>166</v>
      </c>
      <c r="N8009" s="67" t="s">
        <v>180</v>
      </c>
      <c r="O8009" s="81">
        <v>46211</v>
      </c>
      <c r="P8009" s="81">
        <v>45715</v>
      </c>
      <c r="Q8009" s="103" t="str">
        <f>IFERROR(VLOOKUP(J8009,Настройка!$C$4:$E$121,2,),"Ошибка")</f>
        <v>R</v>
      </c>
    </row>
    <row r="8010" spans="1:17" ht="14.4" customHeight="1">
      <c r="A8010" s="67">
        <v>8005</v>
      </c>
      <c r="B8010" s="80" t="s">
        <v>180</v>
      </c>
      <c r="C8010" s="80" t="s">
        <v>36</v>
      </c>
      <c r="D8010" s="80" t="s">
        <v>24572</v>
      </c>
      <c r="E8010" s="104" t="s">
        <v>24573</v>
      </c>
      <c r="F8010" s="107">
        <v>31902</v>
      </c>
      <c r="G8010" s="67" t="s">
        <v>65</v>
      </c>
      <c r="H8010" s="80" t="s">
        <v>1313</v>
      </c>
      <c r="I8010" s="80" t="s">
        <v>24574</v>
      </c>
      <c r="J8010" s="104" t="s">
        <v>209</v>
      </c>
      <c r="K8010" s="67" t="s">
        <v>127</v>
      </c>
      <c r="L8010" s="67" t="s">
        <v>152</v>
      </c>
      <c r="M8010" s="67" t="s">
        <v>166</v>
      </c>
      <c r="N8010" s="67" t="s">
        <v>180</v>
      </c>
      <c r="O8010" s="81">
        <v>46211</v>
      </c>
      <c r="P8010" s="81">
        <v>45715</v>
      </c>
      <c r="Q8010" s="103" t="str">
        <f>IFERROR(VLOOKUP(J8010,Настройка!$C$4:$E$121,2,),"Ошибка")</f>
        <v>R</v>
      </c>
    </row>
    <row r="8011" spans="1:17" ht="14.4" customHeight="1">
      <c r="A8011" s="67">
        <v>8006</v>
      </c>
      <c r="B8011" s="80" t="s">
        <v>180</v>
      </c>
      <c r="C8011" s="80" t="s">
        <v>36</v>
      </c>
      <c r="D8011" s="80" t="s">
        <v>24575</v>
      </c>
      <c r="E8011" s="104" t="s">
        <v>24576</v>
      </c>
      <c r="F8011" s="107">
        <v>32791</v>
      </c>
      <c r="G8011" s="67" t="s">
        <v>93</v>
      </c>
      <c r="H8011" s="80" t="s">
        <v>814</v>
      </c>
      <c r="I8011" s="80" t="s">
        <v>24577</v>
      </c>
      <c r="J8011" s="104" t="s">
        <v>221</v>
      </c>
      <c r="K8011" s="67" t="s">
        <v>127</v>
      </c>
      <c r="L8011" s="67"/>
      <c r="M8011" s="67"/>
      <c r="N8011" s="67"/>
      <c r="O8011" s="81"/>
      <c r="P8011" s="81">
        <v>45718</v>
      </c>
      <c r="Q8011" s="103" t="str">
        <f>IFERROR(VLOOKUP(J8011,Настройка!$C$4:$E$121,2,),"Ошибка")</f>
        <v>R</v>
      </c>
    </row>
    <row r="8012" spans="1:17" ht="14.4" customHeight="1">
      <c r="A8012" s="67">
        <v>8007</v>
      </c>
      <c r="B8012" s="80" t="s">
        <v>180</v>
      </c>
      <c r="C8012" s="80" t="s">
        <v>36</v>
      </c>
      <c r="D8012" s="80" t="s">
        <v>24578</v>
      </c>
      <c r="E8012" s="104" t="s">
        <v>24579</v>
      </c>
      <c r="F8012" s="107">
        <v>34236</v>
      </c>
      <c r="G8012" s="67" t="s">
        <v>93</v>
      </c>
      <c r="H8012" s="80" t="s">
        <v>886</v>
      </c>
      <c r="I8012" s="80" t="s">
        <v>24580</v>
      </c>
      <c r="J8012" s="104" t="s">
        <v>204</v>
      </c>
      <c r="K8012" s="67" t="s">
        <v>137</v>
      </c>
      <c r="L8012" s="67"/>
      <c r="M8012" s="67"/>
      <c r="N8012" s="67"/>
      <c r="O8012" s="81"/>
      <c r="P8012" s="81">
        <v>45720</v>
      </c>
      <c r="Q8012" s="103" t="str">
        <f>IFERROR(VLOOKUP(J8012,Настройка!$C$4:$E$121,2,),"Ошибка")</f>
        <v>R</v>
      </c>
    </row>
    <row r="8013" spans="1:17" ht="14.4" customHeight="1">
      <c r="A8013" s="67">
        <v>8008</v>
      </c>
      <c r="B8013" s="80" t="s">
        <v>180</v>
      </c>
      <c r="C8013" s="80" t="s">
        <v>36</v>
      </c>
      <c r="D8013" s="80" t="s">
        <v>24581</v>
      </c>
      <c r="E8013" s="104" t="s">
        <v>24582</v>
      </c>
      <c r="F8013" s="107">
        <v>32187</v>
      </c>
      <c r="G8013" s="67" t="s">
        <v>93</v>
      </c>
      <c r="H8013" s="80" t="s">
        <v>814</v>
      </c>
      <c r="I8013" s="80" t="s">
        <v>24583</v>
      </c>
      <c r="J8013" s="104" t="s">
        <v>204</v>
      </c>
      <c r="K8013" s="67" t="s">
        <v>117</v>
      </c>
      <c r="L8013" s="67"/>
      <c r="M8013" s="67"/>
      <c r="N8013" s="67"/>
      <c r="O8013" s="81"/>
      <c r="P8013" s="81">
        <v>45722</v>
      </c>
      <c r="Q8013" s="103" t="str">
        <f>IFERROR(VLOOKUP(J8013,Настройка!$C$4:$E$121,2,),"Ошибка")</f>
        <v>R</v>
      </c>
    </row>
    <row r="8014" spans="1:17" ht="14.4" customHeight="1">
      <c r="A8014" s="67">
        <v>8009</v>
      </c>
      <c r="B8014" s="80" t="s">
        <v>180</v>
      </c>
      <c r="C8014" s="80" t="s">
        <v>36</v>
      </c>
      <c r="D8014" s="80" t="s">
        <v>24584</v>
      </c>
      <c r="E8014" s="104" t="s">
        <v>24585</v>
      </c>
      <c r="F8014" s="107">
        <v>32901</v>
      </c>
      <c r="G8014" s="67" t="s">
        <v>93</v>
      </c>
      <c r="H8014" s="80" t="s">
        <v>814</v>
      </c>
      <c r="I8014" s="80" t="s">
        <v>24586</v>
      </c>
      <c r="J8014" s="104" t="s">
        <v>208</v>
      </c>
      <c r="K8014" s="67" t="s">
        <v>117</v>
      </c>
      <c r="L8014" s="67"/>
      <c r="M8014" s="67"/>
      <c r="N8014" s="67"/>
      <c r="O8014" s="81"/>
      <c r="P8014" s="81">
        <v>45722</v>
      </c>
      <c r="Q8014" s="103" t="str">
        <f>IFERROR(VLOOKUP(J8014,Настройка!$C$4:$E$121,2,),"Ошибка")</f>
        <v>R</v>
      </c>
    </row>
    <row r="8015" spans="1:17" ht="14.4" customHeight="1">
      <c r="A8015" s="67">
        <v>8010</v>
      </c>
      <c r="B8015" s="80" t="s">
        <v>180</v>
      </c>
      <c r="C8015" s="80" t="s">
        <v>36</v>
      </c>
      <c r="D8015" s="80" t="s">
        <v>24587</v>
      </c>
      <c r="E8015" s="104" t="s">
        <v>24588</v>
      </c>
      <c r="F8015" s="107">
        <v>32452</v>
      </c>
      <c r="G8015" s="67" t="s">
        <v>93</v>
      </c>
      <c r="H8015" s="80" t="s">
        <v>814</v>
      </c>
      <c r="I8015" s="80" t="s">
        <v>24589</v>
      </c>
      <c r="J8015" s="104" t="s">
        <v>204</v>
      </c>
      <c r="K8015" s="67" t="s">
        <v>117</v>
      </c>
      <c r="L8015" s="67"/>
      <c r="M8015" s="67"/>
      <c r="N8015" s="67"/>
      <c r="O8015" s="81"/>
      <c r="P8015" s="81">
        <v>45722</v>
      </c>
      <c r="Q8015" s="103" t="str">
        <f>IFERROR(VLOOKUP(J8015,Настройка!$C$4:$E$121,2,),"Ошибка")</f>
        <v>R</v>
      </c>
    </row>
    <row r="8016" spans="1:17" ht="14.4" customHeight="1">
      <c r="A8016" s="67">
        <v>8011</v>
      </c>
      <c r="B8016" s="80" t="s">
        <v>180</v>
      </c>
      <c r="C8016" s="80" t="s">
        <v>36</v>
      </c>
      <c r="D8016" s="80" t="s">
        <v>24590</v>
      </c>
      <c r="E8016" s="104" t="s">
        <v>24591</v>
      </c>
      <c r="F8016" s="107">
        <v>32972</v>
      </c>
      <c r="G8016" s="67" t="s">
        <v>93</v>
      </c>
      <c r="H8016" s="80" t="s">
        <v>814</v>
      </c>
      <c r="I8016" s="80" t="s">
        <v>24592</v>
      </c>
      <c r="J8016" s="104" t="s">
        <v>208</v>
      </c>
      <c r="K8016" s="67" t="s">
        <v>117</v>
      </c>
      <c r="L8016" s="67"/>
      <c r="M8016" s="67"/>
      <c r="N8016" s="67"/>
      <c r="O8016" s="81"/>
      <c r="P8016" s="81">
        <v>45722</v>
      </c>
      <c r="Q8016" s="103" t="str">
        <f>IFERROR(VLOOKUP(J8016,Настройка!$C$4:$E$121,2,),"Ошибка")</f>
        <v>R</v>
      </c>
    </row>
    <row r="8017" spans="1:17" ht="14.4" customHeight="1">
      <c r="A8017" s="67">
        <v>8012</v>
      </c>
      <c r="B8017" s="80" t="s">
        <v>180</v>
      </c>
      <c r="C8017" s="80" t="s">
        <v>36</v>
      </c>
      <c r="D8017" s="80" t="s">
        <v>24593</v>
      </c>
      <c r="E8017" s="104" t="s">
        <v>24594</v>
      </c>
      <c r="F8017" s="107">
        <v>32965</v>
      </c>
      <c r="G8017" s="67" t="s">
        <v>93</v>
      </c>
      <c r="H8017" s="80" t="s">
        <v>814</v>
      </c>
      <c r="I8017" s="80" t="s">
        <v>24595</v>
      </c>
      <c r="J8017" s="104" t="s">
        <v>204</v>
      </c>
      <c r="K8017" s="67" t="s">
        <v>117</v>
      </c>
      <c r="L8017" s="67"/>
      <c r="M8017" s="67"/>
      <c r="N8017" s="67"/>
      <c r="O8017" s="81"/>
      <c r="P8017" s="81">
        <v>45725</v>
      </c>
      <c r="Q8017" s="103" t="str">
        <f>IFERROR(VLOOKUP(J8017,Настройка!$C$4:$E$121,2,),"Ошибка")</f>
        <v>R</v>
      </c>
    </row>
    <row r="8018" spans="1:17" ht="14.4" customHeight="1">
      <c r="A8018" s="67">
        <v>8013</v>
      </c>
      <c r="B8018" s="80" t="s">
        <v>180</v>
      </c>
      <c r="C8018" s="80" t="s">
        <v>36</v>
      </c>
      <c r="D8018" s="80" t="s">
        <v>24596</v>
      </c>
      <c r="E8018" s="104" t="s">
        <v>24597</v>
      </c>
      <c r="F8018" s="107">
        <v>29061</v>
      </c>
      <c r="G8018" s="67" t="s">
        <v>93</v>
      </c>
      <c r="H8018" s="80" t="s">
        <v>814</v>
      </c>
      <c r="I8018" s="80" t="s">
        <v>24598</v>
      </c>
      <c r="J8018" s="104" t="s">
        <v>221</v>
      </c>
      <c r="K8018" s="67" t="s">
        <v>127</v>
      </c>
      <c r="L8018" s="67"/>
      <c r="M8018" s="67"/>
      <c r="N8018" s="67"/>
      <c r="O8018" s="81"/>
      <c r="P8018" s="81">
        <v>45728</v>
      </c>
      <c r="Q8018" s="103" t="str">
        <f>IFERROR(VLOOKUP(J8018,Настройка!$C$4:$E$121,2,),"Ошибка")</f>
        <v>R</v>
      </c>
    </row>
    <row r="8019" spans="1:17" ht="14.4" customHeight="1">
      <c r="A8019" s="67">
        <v>8014</v>
      </c>
      <c r="B8019" s="80" t="s">
        <v>180</v>
      </c>
      <c r="C8019" s="80" t="s">
        <v>36</v>
      </c>
      <c r="D8019" s="80" t="s">
        <v>24599</v>
      </c>
      <c r="E8019" s="104" t="s">
        <v>24600</v>
      </c>
      <c r="F8019" s="107">
        <v>30197</v>
      </c>
      <c r="G8019" s="67" t="s">
        <v>93</v>
      </c>
      <c r="H8019" s="80" t="s">
        <v>886</v>
      </c>
      <c r="I8019" s="80" t="s">
        <v>24601</v>
      </c>
      <c r="J8019" s="104" t="s">
        <v>221</v>
      </c>
      <c r="K8019" s="67" t="s">
        <v>127</v>
      </c>
      <c r="L8019" s="67"/>
      <c r="M8019" s="67"/>
      <c r="N8019" s="67"/>
      <c r="O8019" s="81"/>
      <c r="P8019" s="81">
        <v>45729</v>
      </c>
      <c r="Q8019" s="103" t="str">
        <f>IFERROR(VLOOKUP(J8019,Настройка!$C$4:$E$121,2,),"Ошибка")</f>
        <v>R</v>
      </c>
    </row>
    <row r="8020" spans="1:17" ht="14.4" customHeight="1">
      <c r="A8020" s="67">
        <v>8015</v>
      </c>
      <c r="B8020" s="80" t="s">
        <v>180</v>
      </c>
      <c r="C8020" s="80" t="s">
        <v>36</v>
      </c>
      <c r="D8020" s="80" t="s">
        <v>24602</v>
      </c>
      <c r="E8020" s="104" t="s">
        <v>24603</v>
      </c>
      <c r="F8020" s="107">
        <v>36754</v>
      </c>
      <c r="G8020" s="67" t="s">
        <v>93</v>
      </c>
      <c r="H8020" s="80" t="s">
        <v>814</v>
      </c>
      <c r="I8020" s="80" t="s">
        <v>24604</v>
      </c>
      <c r="J8020" s="104" t="s">
        <v>222</v>
      </c>
      <c r="K8020" s="67" t="s">
        <v>121</v>
      </c>
      <c r="L8020" s="67"/>
      <c r="M8020" s="67"/>
      <c r="N8020" s="67"/>
      <c r="O8020" s="81"/>
      <c r="P8020" s="81">
        <v>45730</v>
      </c>
      <c r="Q8020" s="103" t="str">
        <f>IFERROR(VLOOKUP(J8020,Настройка!$C$4:$E$121,2,),"Ошибка")</f>
        <v>R</v>
      </c>
    </row>
    <row r="8021" spans="1:17" ht="14.4" customHeight="1">
      <c r="A8021" s="67">
        <v>8016</v>
      </c>
      <c r="B8021" s="80" t="s">
        <v>180</v>
      </c>
      <c r="C8021" s="80" t="s">
        <v>36</v>
      </c>
      <c r="D8021" s="80" t="s">
        <v>24605</v>
      </c>
      <c r="E8021" s="104" t="s">
        <v>24606</v>
      </c>
      <c r="F8021" s="107">
        <v>32842</v>
      </c>
      <c r="G8021" s="67" t="s">
        <v>93</v>
      </c>
      <c r="H8021" s="80" t="s">
        <v>814</v>
      </c>
      <c r="I8021" s="80" t="s">
        <v>24607</v>
      </c>
      <c r="J8021" s="104" t="s">
        <v>221</v>
      </c>
      <c r="K8021" s="67" t="s">
        <v>127</v>
      </c>
      <c r="L8021" s="67"/>
      <c r="M8021" s="67"/>
      <c r="N8021" s="67"/>
      <c r="O8021" s="81"/>
      <c r="P8021" s="81">
        <v>45753</v>
      </c>
      <c r="Q8021" s="103" t="str">
        <f>IFERROR(VLOOKUP(J8021,Настройка!$C$4:$E$121,2,),"Ошибка")</f>
        <v>R</v>
      </c>
    </row>
    <row r="8022" spans="1:17" ht="14.4" customHeight="1">
      <c r="A8022" s="67">
        <v>8017</v>
      </c>
      <c r="B8022" s="80" t="s">
        <v>180</v>
      </c>
      <c r="C8022" s="80" t="s">
        <v>36</v>
      </c>
      <c r="D8022" s="80" t="s">
        <v>24608</v>
      </c>
      <c r="E8022" s="104" t="s">
        <v>24609</v>
      </c>
      <c r="F8022" s="107">
        <v>32544</v>
      </c>
      <c r="G8022" s="67" t="s">
        <v>93</v>
      </c>
      <c r="H8022" s="80" t="s">
        <v>814</v>
      </c>
      <c r="I8022" s="80" t="s">
        <v>24610</v>
      </c>
      <c r="J8022" s="104" t="s">
        <v>207</v>
      </c>
      <c r="K8022" s="67" t="s">
        <v>117</v>
      </c>
      <c r="L8022" s="67"/>
      <c r="M8022" s="67"/>
      <c r="N8022" s="67"/>
      <c r="O8022" s="81"/>
      <c r="P8022" s="81">
        <v>45753</v>
      </c>
      <c r="Q8022" s="103" t="str">
        <f>IFERROR(VLOOKUP(J8022,Настройка!$C$4:$E$121,2,),"Ошибка")</f>
        <v>R</v>
      </c>
    </row>
    <row r="8023" spans="1:17" ht="14.4" customHeight="1">
      <c r="A8023" s="67">
        <v>8018</v>
      </c>
      <c r="B8023" s="80" t="s">
        <v>180</v>
      </c>
      <c r="C8023" s="80" t="s">
        <v>36</v>
      </c>
      <c r="D8023" s="80" t="s">
        <v>24611</v>
      </c>
      <c r="E8023" s="104" t="s">
        <v>24612</v>
      </c>
      <c r="F8023" s="107">
        <v>33732</v>
      </c>
      <c r="G8023" s="67" t="s">
        <v>93</v>
      </c>
      <c r="H8023" s="80" t="s">
        <v>814</v>
      </c>
      <c r="I8023" s="80" t="s">
        <v>24613</v>
      </c>
      <c r="J8023" s="104" t="s">
        <v>197</v>
      </c>
      <c r="K8023" s="67" t="s">
        <v>111</v>
      </c>
      <c r="L8023" s="67"/>
      <c r="M8023" s="67"/>
      <c r="N8023" s="67"/>
      <c r="O8023" s="81"/>
      <c r="P8023" s="81">
        <v>45753</v>
      </c>
      <c r="Q8023" s="103" t="str">
        <f>IFERROR(VLOOKUP(J8023,Настройка!$C$4:$E$121,2,),"Ошибка")</f>
        <v>ITR</v>
      </c>
    </row>
    <row r="8024" spans="1:17" ht="14.4" customHeight="1">
      <c r="A8024" s="67">
        <v>8019</v>
      </c>
      <c r="B8024" s="80" t="s">
        <v>180</v>
      </c>
      <c r="C8024" s="80" t="s">
        <v>36</v>
      </c>
      <c r="D8024" s="80" t="s">
        <v>24614</v>
      </c>
      <c r="E8024" s="104" t="s">
        <v>24615</v>
      </c>
      <c r="F8024" s="107">
        <v>33532</v>
      </c>
      <c r="G8024" s="67" t="s">
        <v>93</v>
      </c>
      <c r="H8024" s="80" t="s">
        <v>886</v>
      </c>
      <c r="I8024" s="80" t="s">
        <v>24616</v>
      </c>
      <c r="J8024" s="104" t="s">
        <v>221</v>
      </c>
      <c r="K8024" s="67" t="s">
        <v>127</v>
      </c>
      <c r="L8024" s="67"/>
      <c r="M8024" s="67"/>
      <c r="N8024" s="67"/>
      <c r="O8024" s="81"/>
      <c r="P8024" s="81">
        <v>45756</v>
      </c>
      <c r="Q8024" s="103" t="str">
        <f>IFERROR(VLOOKUP(J8024,Настройка!$C$4:$E$121,2,),"Ошибка")</f>
        <v>R</v>
      </c>
    </row>
    <row r="8025" spans="1:17" ht="14.4" customHeight="1">
      <c r="A8025" s="67">
        <v>8020</v>
      </c>
      <c r="B8025" s="80" t="s">
        <v>180</v>
      </c>
      <c r="C8025" s="80" t="s">
        <v>36</v>
      </c>
      <c r="D8025" s="80" t="s">
        <v>24617</v>
      </c>
      <c r="E8025" s="104" t="s">
        <v>24618</v>
      </c>
      <c r="F8025" s="107">
        <v>35443</v>
      </c>
      <c r="G8025" s="67" t="s">
        <v>93</v>
      </c>
      <c r="H8025" s="80" t="s">
        <v>814</v>
      </c>
      <c r="I8025" s="80" t="s">
        <v>24619</v>
      </c>
      <c r="J8025" s="104" t="s">
        <v>204</v>
      </c>
      <c r="K8025" s="67" t="s">
        <v>117</v>
      </c>
      <c r="L8025" s="67"/>
      <c r="M8025" s="67"/>
      <c r="N8025" s="67"/>
      <c r="O8025" s="81"/>
      <c r="P8025" s="81">
        <v>45756</v>
      </c>
      <c r="Q8025" s="103" t="str">
        <f>IFERROR(VLOOKUP(J8025,Настройка!$C$4:$E$121,2,),"Ошибка")</f>
        <v>R</v>
      </c>
    </row>
    <row r="8026" spans="1:17" ht="14.4" customHeight="1">
      <c r="A8026" s="67">
        <v>8021</v>
      </c>
      <c r="B8026" s="80" t="s">
        <v>180</v>
      </c>
      <c r="C8026" s="80" t="s">
        <v>36</v>
      </c>
      <c r="D8026" s="80" t="s">
        <v>24620</v>
      </c>
      <c r="E8026" s="104" t="s">
        <v>24621</v>
      </c>
      <c r="F8026" s="107">
        <v>38428</v>
      </c>
      <c r="G8026" s="67" t="s">
        <v>93</v>
      </c>
      <c r="H8026" s="80" t="s">
        <v>814</v>
      </c>
      <c r="I8026" s="80" t="s">
        <v>24622</v>
      </c>
      <c r="J8026" s="104" t="s">
        <v>207</v>
      </c>
      <c r="K8026" s="67" t="s">
        <v>117</v>
      </c>
      <c r="L8026" s="67"/>
      <c r="M8026" s="67"/>
      <c r="N8026" s="67"/>
      <c r="O8026" s="81"/>
      <c r="P8026" s="81">
        <v>45757</v>
      </c>
      <c r="Q8026" s="103" t="str">
        <f>IFERROR(VLOOKUP(J8026,Настройка!$C$4:$E$121,2,),"Ошибка")</f>
        <v>R</v>
      </c>
    </row>
    <row r="8027" spans="1:17" ht="14.4" customHeight="1">
      <c r="A8027" s="67">
        <v>8022</v>
      </c>
      <c r="B8027" s="80" t="s">
        <v>180</v>
      </c>
      <c r="C8027" s="80" t="s">
        <v>36</v>
      </c>
      <c r="D8027" s="80" t="s">
        <v>24623</v>
      </c>
      <c r="E8027" s="104" t="s">
        <v>24624</v>
      </c>
      <c r="F8027" s="107">
        <v>37387</v>
      </c>
      <c r="G8027" s="67" t="s">
        <v>69</v>
      </c>
      <c r="H8027" s="80" t="s">
        <v>302</v>
      </c>
      <c r="I8027" s="80" t="s">
        <v>24625</v>
      </c>
      <c r="J8027" s="104" t="s">
        <v>168</v>
      </c>
      <c r="K8027" s="67" t="s">
        <v>109</v>
      </c>
      <c r="L8027" s="67"/>
      <c r="M8027" s="67"/>
      <c r="N8027" s="67"/>
      <c r="O8027" s="81"/>
      <c r="P8027" s="81">
        <v>45763</v>
      </c>
      <c r="Q8027" s="103" t="str">
        <f>IFERROR(VLOOKUP(J8027,Настройка!$C$4:$E$121,2,),"Ошибка")</f>
        <v>ITR</v>
      </c>
    </row>
    <row r="8028" spans="1:17" ht="14.4" customHeight="1">
      <c r="A8028" s="67">
        <v>8023</v>
      </c>
      <c r="B8028" s="80" t="s">
        <v>180</v>
      </c>
      <c r="C8028" s="80" t="s">
        <v>36</v>
      </c>
      <c r="D8028" s="80" t="s">
        <v>24626</v>
      </c>
      <c r="E8028" s="104" t="s">
        <v>24627</v>
      </c>
      <c r="F8028" s="107">
        <v>31413</v>
      </c>
      <c r="G8028" s="67" t="s">
        <v>65</v>
      </c>
      <c r="H8028" s="80" t="s">
        <v>24</v>
      </c>
      <c r="I8028" s="80" t="s">
        <v>24628</v>
      </c>
      <c r="J8028" s="104" t="s">
        <v>208</v>
      </c>
      <c r="K8028" s="67" t="s">
        <v>117</v>
      </c>
      <c r="L8028" s="67" t="s">
        <v>152</v>
      </c>
      <c r="M8028" s="67" t="s">
        <v>166</v>
      </c>
      <c r="N8028" s="67" t="s">
        <v>180</v>
      </c>
      <c r="O8028" s="81">
        <v>46378</v>
      </c>
      <c r="P8028" s="81">
        <v>45767</v>
      </c>
      <c r="Q8028" s="103" t="str">
        <f>IFERROR(VLOOKUP(J8028,Настройка!$C$4:$E$121,2,),"Ошибка")</f>
        <v>R</v>
      </c>
    </row>
    <row r="8029" spans="1:17" ht="14.4" customHeight="1">
      <c r="A8029" s="67">
        <v>8024</v>
      </c>
      <c r="B8029" s="80" t="s">
        <v>180</v>
      </c>
      <c r="C8029" s="80" t="s">
        <v>36</v>
      </c>
      <c r="D8029" s="80" t="s">
        <v>24629</v>
      </c>
      <c r="E8029" s="104" t="s">
        <v>24630</v>
      </c>
      <c r="F8029" s="107">
        <v>28551</v>
      </c>
      <c r="G8029" s="67" t="s">
        <v>93</v>
      </c>
      <c r="H8029" s="80" t="s">
        <v>814</v>
      </c>
      <c r="I8029" s="80" t="s">
        <v>24631</v>
      </c>
      <c r="J8029" s="104" t="s">
        <v>204</v>
      </c>
      <c r="K8029" s="67" t="s">
        <v>137</v>
      </c>
      <c r="L8029" s="67"/>
      <c r="M8029" s="67"/>
      <c r="N8029" s="67"/>
      <c r="O8029" s="81"/>
      <c r="P8029" s="81">
        <v>45768</v>
      </c>
      <c r="Q8029" s="103" t="str">
        <f>IFERROR(VLOOKUP(J8029,Настройка!$C$4:$E$121,2,),"Ошибка")</f>
        <v>R</v>
      </c>
    </row>
    <row r="8030" spans="1:17" ht="14.4" customHeight="1">
      <c r="A8030" s="67">
        <v>8025</v>
      </c>
      <c r="B8030" s="80" t="s">
        <v>180</v>
      </c>
      <c r="C8030" s="80" t="s">
        <v>36</v>
      </c>
      <c r="D8030" s="80" t="s">
        <v>24632</v>
      </c>
      <c r="E8030" s="104" t="s">
        <v>24633</v>
      </c>
      <c r="F8030" s="107">
        <v>29721</v>
      </c>
      <c r="G8030" s="67" t="s">
        <v>65</v>
      </c>
      <c r="H8030" s="80" t="s">
        <v>433</v>
      </c>
      <c r="I8030" s="80" t="s">
        <v>24634</v>
      </c>
      <c r="J8030" s="104" t="s">
        <v>227</v>
      </c>
      <c r="K8030" s="67" t="s">
        <v>131</v>
      </c>
      <c r="L8030" s="67" t="s">
        <v>152</v>
      </c>
      <c r="M8030" s="67" t="s">
        <v>166</v>
      </c>
      <c r="N8030" s="67" t="s">
        <v>180</v>
      </c>
      <c r="O8030" s="81">
        <v>46385</v>
      </c>
      <c r="P8030" s="81">
        <v>45769</v>
      </c>
      <c r="Q8030" s="103" t="str">
        <f>IFERROR(VLOOKUP(J8030,Настройка!$C$4:$E$121,2,),"Ошибка")</f>
        <v>R</v>
      </c>
    </row>
    <row r="8031" spans="1:17" ht="14.4" customHeight="1">
      <c r="A8031" s="67">
        <v>8026</v>
      </c>
      <c r="B8031" s="80" t="s">
        <v>180</v>
      </c>
      <c r="C8031" s="80" t="s">
        <v>36</v>
      </c>
      <c r="D8031" s="80" t="s">
        <v>24635</v>
      </c>
      <c r="E8031" s="104" t="s">
        <v>24636</v>
      </c>
      <c r="F8031" s="107">
        <v>38139</v>
      </c>
      <c r="G8031" s="67" t="s">
        <v>93</v>
      </c>
      <c r="H8031" s="80" t="s">
        <v>814</v>
      </c>
      <c r="I8031" s="80" t="s">
        <v>24637</v>
      </c>
      <c r="J8031" s="104" t="s">
        <v>208</v>
      </c>
      <c r="K8031" s="67" t="s">
        <v>117</v>
      </c>
      <c r="L8031" s="67"/>
      <c r="M8031" s="67"/>
      <c r="N8031" s="67"/>
      <c r="O8031" s="81"/>
      <c r="P8031" s="81">
        <v>45771</v>
      </c>
      <c r="Q8031" s="103" t="str">
        <f>IFERROR(VLOOKUP(J8031,Настройка!$C$4:$E$121,2,),"Ошибка")</f>
        <v>R</v>
      </c>
    </row>
    <row r="8032" spans="1:17" ht="14.4" customHeight="1">
      <c r="A8032" s="67">
        <v>8027</v>
      </c>
      <c r="B8032" s="80" t="s">
        <v>180</v>
      </c>
      <c r="C8032" s="80" t="s">
        <v>36</v>
      </c>
      <c r="D8032" s="80" t="s">
        <v>24638</v>
      </c>
      <c r="E8032" s="104" t="s">
        <v>24639</v>
      </c>
      <c r="F8032" s="107">
        <v>32550</v>
      </c>
      <c r="G8032" s="67" t="s">
        <v>93</v>
      </c>
      <c r="H8032" s="80" t="s">
        <v>814</v>
      </c>
      <c r="I8032" s="80" t="s">
        <v>24640</v>
      </c>
      <c r="J8032" s="104" t="s">
        <v>205</v>
      </c>
      <c r="K8032" s="67" t="s">
        <v>117</v>
      </c>
      <c r="L8032" s="67"/>
      <c r="M8032" s="67"/>
      <c r="N8032" s="67"/>
      <c r="O8032" s="81"/>
      <c r="P8032" s="81">
        <v>45771</v>
      </c>
      <c r="Q8032" s="103" t="str">
        <f>IFERROR(VLOOKUP(J8032,Настройка!$C$4:$E$121,2,),"Ошибка")</f>
        <v>R</v>
      </c>
    </row>
    <row r="8033" spans="1:17" ht="14.4" customHeight="1">
      <c r="A8033" s="67">
        <v>8028</v>
      </c>
      <c r="B8033" s="80" t="s">
        <v>180</v>
      </c>
      <c r="C8033" s="80" t="s">
        <v>36</v>
      </c>
      <c r="D8033" s="80" t="s">
        <v>24641</v>
      </c>
      <c r="E8033" s="104" t="s">
        <v>24642</v>
      </c>
      <c r="F8033" s="107">
        <v>34148</v>
      </c>
      <c r="G8033" s="67" t="s">
        <v>89</v>
      </c>
      <c r="H8033" s="80" t="s">
        <v>602</v>
      </c>
      <c r="I8033" s="80" t="s">
        <v>24643</v>
      </c>
      <c r="J8033" s="104" t="s">
        <v>220</v>
      </c>
      <c r="K8033" s="67" t="s">
        <v>139</v>
      </c>
      <c r="L8033" s="67" t="s">
        <v>152</v>
      </c>
      <c r="M8033" s="67" t="s">
        <v>166</v>
      </c>
      <c r="N8033" s="67" t="s">
        <v>180</v>
      </c>
      <c r="O8033" s="81">
        <v>46502</v>
      </c>
      <c r="P8033" s="81">
        <v>45772</v>
      </c>
      <c r="Q8033" s="103" t="str">
        <f>IFERROR(VLOOKUP(J8033,Настройка!$C$4:$E$121,2,),"Ошибка")</f>
        <v>R</v>
      </c>
    </row>
    <row r="8034" spans="1:17" ht="14.4" customHeight="1">
      <c r="A8034" s="67">
        <v>8029</v>
      </c>
      <c r="B8034" s="80" t="s">
        <v>180</v>
      </c>
      <c r="C8034" s="80" t="s">
        <v>36</v>
      </c>
      <c r="D8034" s="80" t="s">
        <v>24644</v>
      </c>
      <c r="E8034" s="104" t="s">
        <v>24645</v>
      </c>
      <c r="F8034" s="107">
        <v>26549</v>
      </c>
      <c r="G8034" s="67" t="s">
        <v>93</v>
      </c>
      <c r="H8034" s="80" t="s">
        <v>886</v>
      </c>
      <c r="I8034" s="80" t="s">
        <v>24646</v>
      </c>
      <c r="J8034" s="104" t="s">
        <v>207</v>
      </c>
      <c r="K8034" s="67" t="s">
        <v>117</v>
      </c>
      <c r="L8034" s="67"/>
      <c r="M8034" s="67"/>
      <c r="N8034" s="67"/>
      <c r="O8034" s="81"/>
      <c r="P8034" s="81">
        <v>45773</v>
      </c>
      <c r="Q8034" s="103" t="str">
        <f>IFERROR(VLOOKUP(J8034,Настройка!$C$4:$E$121,2,),"Ошибка")</f>
        <v>R</v>
      </c>
    </row>
    <row r="8035" spans="1:17" ht="14.4" customHeight="1">
      <c r="A8035" s="67">
        <v>8030</v>
      </c>
      <c r="B8035" s="80" t="s">
        <v>180</v>
      </c>
      <c r="C8035" s="80" t="s">
        <v>36</v>
      </c>
      <c r="D8035" s="80" t="s">
        <v>24647</v>
      </c>
      <c r="E8035" s="104" t="s">
        <v>24648</v>
      </c>
      <c r="F8035" s="107">
        <v>32313</v>
      </c>
      <c r="G8035" s="67" t="s">
        <v>93</v>
      </c>
      <c r="H8035" s="80" t="s">
        <v>814</v>
      </c>
      <c r="I8035" s="80" t="s">
        <v>24649</v>
      </c>
      <c r="J8035" s="104" t="s">
        <v>204</v>
      </c>
      <c r="K8035" s="67" t="s">
        <v>117</v>
      </c>
      <c r="L8035" s="67"/>
      <c r="M8035" s="67"/>
      <c r="N8035" s="67"/>
      <c r="O8035" s="81"/>
      <c r="P8035" s="81">
        <v>45774</v>
      </c>
      <c r="Q8035" s="103" t="str">
        <f>IFERROR(VLOOKUP(J8035,Настройка!$C$4:$E$121,2,),"Ошибка")</f>
        <v>R</v>
      </c>
    </row>
    <row r="8036" spans="1:17" ht="14.4" customHeight="1">
      <c r="A8036" s="67">
        <v>8031</v>
      </c>
      <c r="B8036" s="80" t="s">
        <v>180</v>
      </c>
      <c r="C8036" s="80" t="s">
        <v>36</v>
      </c>
      <c r="D8036" s="80" t="s">
        <v>24650</v>
      </c>
      <c r="E8036" s="104" t="s">
        <v>24651</v>
      </c>
      <c r="F8036" s="107">
        <v>34389</v>
      </c>
      <c r="G8036" s="67" t="s">
        <v>93</v>
      </c>
      <c r="H8036" s="80" t="s">
        <v>814</v>
      </c>
      <c r="I8036" s="80" t="s">
        <v>24652</v>
      </c>
      <c r="J8036" s="104" t="s">
        <v>208</v>
      </c>
      <c r="K8036" s="67" t="s">
        <v>117</v>
      </c>
      <c r="L8036" s="67"/>
      <c r="M8036" s="67"/>
      <c r="N8036" s="67"/>
      <c r="O8036" s="81"/>
      <c r="P8036" s="81">
        <v>45774</v>
      </c>
      <c r="Q8036" s="103" t="str">
        <f>IFERROR(VLOOKUP(J8036,Настройка!$C$4:$E$121,2,),"Ошибка")</f>
        <v>R</v>
      </c>
    </row>
    <row r="8037" spans="1:17" ht="14.4" customHeight="1">
      <c r="A8037" s="67">
        <v>8032</v>
      </c>
      <c r="B8037" s="80" t="s">
        <v>180</v>
      </c>
      <c r="C8037" s="80" t="s">
        <v>36</v>
      </c>
      <c r="D8037" s="80" t="s">
        <v>24653</v>
      </c>
      <c r="E8037" s="104" t="s">
        <v>24654</v>
      </c>
      <c r="F8037" s="107">
        <v>31038</v>
      </c>
      <c r="G8037" s="67" t="s">
        <v>89</v>
      </c>
      <c r="H8037" s="80" t="s">
        <v>602</v>
      </c>
      <c r="I8037" s="80" t="s">
        <v>24655</v>
      </c>
      <c r="J8037" s="104" t="s">
        <v>221</v>
      </c>
      <c r="K8037" s="67" t="s">
        <v>127</v>
      </c>
      <c r="L8037" s="67" t="s">
        <v>152</v>
      </c>
      <c r="M8037" s="67" t="s">
        <v>166</v>
      </c>
      <c r="N8037" s="67" t="s">
        <v>180</v>
      </c>
      <c r="O8037" s="81">
        <v>46385</v>
      </c>
      <c r="P8037" s="81">
        <v>45775</v>
      </c>
      <c r="Q8037" s="103" t="str">
        <f>IFERROR(VLOOKUP(J8037,Настройка!$C$4:$E$121,2,),"Ошибка")</f>
        <v>R</v>
      </c>
    </row>
    <row r="8038" spans="1:17" ht="14.4" customHeight="1">
      <c r="A8038" s="67">
        <v>8033</v>
      </c>
      <c r="B8038" s="80" t="s">
        <v>180</v>
      </c>
      <c r="C8038" s="80" t="s">
        <v>36</v>
      </c>
      <c r="D8038" s="80" t="s">
        <v>24656</v>
      </c>
      <c r="E8038" s="104" t="s">
        <v>24657</v>
      </c>
      <c r="F8038" s="107">
        <v>34099</v>
      </c>
      <c r="G8038" s="67" t="s">
        <v>89</v>
      </c>
      <c r="H8038" s="80" t="s">
        <v>602</v>
      </c>
      <c r="I8038" s="80" t="s">
        <v>24658</v>
      </c>
      <c r="J8038" s="104" t="s">
        <v>221</v>
      </c>
      <c r="K8038" s="67" t="s">
        <v>127</v>
      </c>
      <c r="L8038" s="67" t="s">
        <v>152</v>
      </c>
      <c r="M8038" s="67" t="s">
        <v>166</v>
      </c>
      <c r="N8038" s="67" t="s">
        <v>180</v>
      </c>
      <c r="O8038" s="81">
        <v>46385</v>
      </c>
      <c r="P8038" s="81">
        <v>45775</v>
      </c>
      <c r="Q8038" s="103" t="str">
        <f>IFERROR(VLOOKUP(J8038,Настройка!$C$4:$E$121,2,),"Ошибка")</f>
        <v>R</v>
      </c>
    </row>
    <row r="8039" spans="1:17" ht="14.4" customHeight="1">
      <c r="A8039" s="67">
        <v>8034</v>
      </c>
      <c r="B8039" s="80" t="s">
        <v>180</v>
      </c>
      <c r="C8039" s="80" t="s">
        <v>36</v>
      </c>
      <c r="D8039" s="80" t="s">
        <v>24659</v>
      </c>
      <c r="E8039" s="104" t="s">
        <v>24660</v>
      </c>
      <c r="F8039" s="107">
        <v>32392</v>
      </c>
      <c r="G8039" s="67" t="s">
        <v>89</v>
      </c>
      <c r="H8039" s="80" t="s">
        <v>602</v>
      </c>
      <c r="I8039" s="80" t="s">
        <v>24661</v>
      </c>
      <c r="J8039" s="104" t="s">
        <v>221</v>
      </c>
      <c r="K8039" s="67" t="s">
        <v>127</v>
      </c>
      <c r="L8039" s="67" t="s">
        <v>152</v>
      </c>
      <c r="M8039" s="67" t="s">
        <v>166</v>
      </c>
      <c r="N8039" s="67" t="s">
        <v>180</v>
      </c>
      <c r="O8039" s="81">
        <v>46385</v>
      </c>
      <c r="P8039" s="81">
        <v>45775</v>
      </c>
      <c r="Q8039" s="103" t="str">
        <f>IFERROR(VLOOKUP(J8039,Настройка!$C$4:$E$121,2,),"Ошибка")</f>
        <v>R</v>
      </c>
    </row>
    <row r="8040" spans="1:17" ht="14.4" customHeight="1">
      <c r="A8040" s="67">
        <v>8035</v>
      </c>
      <c r="B8040" s="80" t="s">
        <v>180</v>
      </c>
      <c r="C8040" s="80" t="s">
        <v>36</v>
      </c>
      <c r="D8040" s="80" t="s">
        <v>24662</v>
      </c>
      <c r="E8040" s="104" t="s">
        <v>24663</v>
      </c>
      <c r="F8040" s="107">
        <v>33067</v>
      </c>
      <c r="G8040" s="67" t="s">
        <v>89</v>
      </c>
      <c r="H8040" s="80" t="s">
        <v>602</v>
      </c>
      <c r="I8040" s="80" t="s">
        <v>24664</v>
      </c>
      <c r="J8040" s="104" t="s">
        <v>221</v>
      </c>
      <c r="K8040" s="67" t="s">
        <v>127</v>
      </c>
      <c r="L8040" s="67" t="s">
        <v>152</v>
      </c>
      <c r="M8040" s="67" t="s">
        <v>166</v>
      </c>
      <c r="N8040" s="67" t="s">
        <v>180</v>
      </c>
      <c r="O8040" s="81">
        <v>46385</v>
      </c>
      <c r="P8040" s="81">
        <v>45775</v>
      </c>
      <c r="Q8040" s="103" t="str">
        <f>IFERROR(VLOOKUP(J8040,Настройка!$C$4:$E$121,2,),"Ошибка")</f>
        <v>R</v>
      </c>
    </row>
    <row r="8041" spans="1:17" ht="14.4" customHeight="1">
      <c r="A8041" s="67">
        <v>8036</v>
      </c>
      <c r="B8041" s="80" t="s">
        <v>180</v>
      </c>
      <c r="C8041" s="80" t="s">
        <v>36</v>
      </c>
      <c r="D8041" s="80" t="s">
        <v>24665</v>
      </c>
      <c r="E8041" s="104" t="s">
        <v>24666</v>
      </c>
      <c r="F8041" s="107">
        <v>30458</v>
      </c>
      <c r="G8041" s="67" t="s">
        <v>89</v>
      </c>
      <c r="H8041" s="80" t="s">
        <v>602</v>
      </c>
      <c r="I8041" s="80" t="s">
        <v>24667</v>
      </c>
      <c r="J8041" s="104" t="s">
        <v>221</v>
      </c>
      <c r="K8041" s="67" t="s">
        <v>127</v>
      </c>
      <c r="L8041" s="67" t="s">
        <v>152</v>
      </c>
      <c r="M8041" s="67" t="s">
        <v>166</v>
      </c>
      <c r="N8041" s="67" t="s">
        <v>180</v>
      </c>
      <c r="O8041" s="81">
        <v>46385</v>
      </c>
      <c r="P8041" s="81">
        <v>45775</v>
      </c>
      <c r="Q8041" s="103" t="str">
        <f>IFERROR(VLOOKUP(J8041,Настройка!$C$4:$E$121,2,),"Ошибка")</f>
        <v>R</v>
      </c>
    </row>
    <row r="8042" spans="1:17" ht="14.4" customHeight="1">
      <c r="A8042" s="67">
        <v>8037</v>
      </c>
      <c r="B8042" s="80" t="s">
        <v>180</v>
      </c>
      <c r="C8042" s="80" t="s">
        <v>36</v>
      </c>
      <c r="D8042" s="80" t="s">
        <v>24668</v>
      </c>
      <c r="E8042" s="104" t="s">
        <v>24669</v>
      </c>
      <c r="F8042" s="107">
        <v>30389</v>
      </c>
      <c r="G8042" s="67" t="s">
        <v>89</v>
      </c>
      <c r="H8042" s="80" t="s">
        <v>602</v>
      </c>
      <c r="I8042" s="80" t="s">
        <v>24670</v>
      </c>
      <c r="J8042" s="104" t="s">
        <v>209</v>
      </c>
      <c r="K8042" s="67" t="s">
        <v>127</v>
      </c>
      <c r="L8042" s="67" t="s">
        <v>152</v>
      </c>
      <c r="M8042" s="67" t="s">
        <v>166</v>
      </c>
      <c r="N8042" s="67" t="s">
        <v>180</v>
      </c>
      <c r="O8042" s="81">
        <v>46385</v>
      </c>
      <c r="P8042" s="81">
        <v>45775</v>
      </c>
      <c r="Q8042" s="103" t="str">
        <f>IFERROR(VLOOKUP(J8042,Настройка!$C$4:$E$121,2,),"Ошибка")</f>
        <v>R</v>
      </c>
    </row>
    <row r="8043" spans="1:17" ht="14.4" customHeight="1">
      <c r="A8043" s="67">
        <v>8038</v>
      </c>
      <c r="B8043" s="80" t="s">
        <v>180</v>
      </c>
      <c r="C8043" s="80" t="s">
        <v>36</v>
      </c>
      <c r="D8043" s="80" t="s">
        <v>24671</v>
      </c>
      <c r="E8043" s="104" t="s">
        <v>24672</v>
      </c>
      <c r="F8043" s="107">
        <v>32827</v>
      </c>
      <c r="G8043" s="67" t="s">
        <v>89</v>
      </c>
      <c r="H8043" s="80" t="s">
        <v>602</v>
      </c>
      <c r="I8043" s="80" t="s">
        <v>24673</v>
      </c>
      <c r="J8043" s="104" t="s">
        <v>221</v>
      </c>
      <c r="K8043" s="67" t="s">
        <v>127</v>
      </c>
      <c r="L8043" s="67" t="s">
        <v>152</v>
      </c>
      <c r="M8043" s="67" t="s">
        <v>166</v>
      </c>
      <c r="N8043" s="67" t="s">
        <v>180</v>
      </c>
      <c r="O8043" s="81">
        <v>46385</v>
      </c>
      <c r="P8043" s="81">
        <v>45776</v>
      </c>
      <c r="Q8043" s="103" t="str">
        <f>IFERROR(VLOOKUP(J8043,Настройка!$C$4:$E$121,2,),"Ошибка")</f>
        <v>R</v>
      </c>
    </row>
    <row r="8044" spans="1:17" ht="14.4" customHeight="1">
      <c r="A8044" s="67">
        <v>8039</v>
      </c>
      <c r="B8044" s="80" t="s">
        <v>180</v>
      </c>
      <c r="C8044" s="80" t="s">
        <v>36</v>
      </c>
      <c r="D8044" s="80" t="s">
        <v>24674</v>
      </c>
      <c r="E8044" s="104" t="s">
        <v>24675</v>
      </c>
      <c r="F8044" s="107">
        <v>35974</v>
      </c>
      <c r="G8044" s="67" t="s">
        <v>89</v>
      </c>
      <c r="H8044" s="80" t="s">
        <v>602</v>
      </c>
      <c r="I8044" s="80" t="s">
        <v>24676</v>
      </c>
      <c r="J8044" s="104" t="s">
        <v>221</v>
      </c>
      <c r="K8044" s="67" t="s">
        <v>127</v>
      </c>
      <c r="L8044" s="67" t="s">
        <v>152</v>
      </c>
      <c r="M8044" s="67" t="s">
        <v>166</v>
      </c>
      <c r="N8044" s="67" t="s">
        <v>180</v>
      </c>
      <c r="O8044" s="81">
        <v>46385</v>
      </c>
      <c r="P8044" s="81">
        <v>45776</v>
      </c>
      <c r="Q8044" s="103" t="str">
        <f>IFERROR(VLOOKUP(J8044,Настройка!$C$4:$E$121,2,),"Ошибка")</f>
        <v>R</v>
      </c>
    </row>
    <row r="8045" spans="1:17" ht="14.4" customHeight="1">
      <c r="A8045" s="67">
        <v>8040</v>
      </c>
      <c r="B8045" s="80" t="s">
        <v>180</v>
      </c>
      <c r="C8045" s="80" t="s">
        <v>36</v>
      </c>
      <c r="D8045" s="80" t="s">
        <v>24677</v>
      </c>
      <c r="E8045" s="104" t="s">
        <v>24678</v>
      </c>
      <c r="F8045" s="107">
        <v>26226</v>
      </c>
      <c r="G8045" s="67" t="s">
        <v>87</v>
      </c>
      <c r="H8045" s="80"/>
      <c r="I8045" s="80" t="s">
        <v>24679</v>
      </c>
      <c r="J8045" s="104" t="s">
        <v>208</v>
      </c>
      <c r="K8045" s="67" t="s">
        <v>117</v>
      </c>
      <c r="L8045" s="67"/>
      <c r="M8045" s="67"/>
      <c r="N8045" s="67"/>
      <c r="O8045" s="81"/>
      <c r="P8045" s="81">
        <v>45789</v>
      </c>
      <c r="Q8045" s="103" t="str">
        <f>IFERROR(VLOOKUP(J8045,Настройка!$C$4:$E$121,2,),"Ошибка")</f>
        <v>R</v>
      </c>
    </row>
    <row r="8046" spans="1:17" ht="14.4" customHeight="1">
      <c r="A8046" s="67">
        <v>8041</v>
      </c>
      <c r="B8046" s="80" t="s">
        <v>180</v>
      </c>
      <c r="C8046" s="80" t="s">
        <v>36</v>
      </c>
      <c r="D8046" s="80" t="s">
        <v>24680</v>
      </c>
      <c r="E8046" s="104" t="s">
        <v>24681</v>
      </c>
      <c r="F8046" s="107">
        <v>35613</v>
      </c>
      <c r="G8046" s="67" t="s">
        <v>65</v>
      </c>
      <c r="H8046" s="80" t="s">
        <v>405</v>
      </c>
      <c r="I8046" s="80" t="s">
        <v>24682</v>
      </c>
      <c r="J8046" s="104" t="s">
        <v>209</v>
      </c>
      <c r="K8046" s="67" t="s">
        <v>117</v>
      </c>
      <c r="L8046" s="67" t="s">
        <v>152</v>
      </c>
      <c r="M8046" s="67" t="s">
        <v>166</v>
      </c>
      <c r="N8046" s="67" t="s">
        <v>180</v>
      </c>
      <c r="O8046" s="81">
        <v>46385</v>
      </c>
      <c r="P8046" s="81">
        <v>45789</v>
      </c>
      <c r="Q8046" s="103" t="str">
        <f>IFERROR(VLOOKUP(J8046,Настройка!$C$4:$E$121,2,),"Ошибка")</f>
        <v>R</v>
      </c>
    </row>
    <row r="8047" spans="1:17" ht="14.4" customHeight="1">
      <c r="A8047" s="67">
        <v>8042</v>
      </c>
      <c r="B8047" s="80" t="s">
        <v>180</v>
      </c>
      <c r="C8047" s="80" t="s">
        <v>36</v>
      </c>
      <c r="D8047" s="80" t="s">
        <v>24683</v>
      </c>
      <c r="E8047" s="104" t="s">
        <v>24684</v>
      </c>
      <c r="F8047" s="107">
        <v>38341</v>
      </c>
      <c r="G8047" s="67" t="s">
        <v>65</v>
      </c>
      <c r="H8047" s="80" t="s">
        <v>571</v>
      </c>
      <c r="I8047" s="80" t="s">
        <v>24685</v>
      </c>
      <c r="J8047" s="104" t="s">
        <v>221</v>
      </c>
      <c r="K8047" s="67" t="s">
        <v>127</v>
      </c>
      <c r="L8047" s="67" t="s">
        <v>152</v>
      </c>
      <c r="M8047" s="67" t="s">
        <v>166</v>
      </c>
      <c r="N8047" s="67" t="s">
        <v>180</v>
      </c>
      <c r="O8047" s="81">
        <v>46385</v>
      </c>
      <c r="P8047" s="81">
        <v>45789</v>
      </c>
      <c r="Q8047" s="103" t="str">
        <f>IFERROR(VLOOKUP(J8047,Настройка!$C$4:$E$121,2,),"Ошибка")</f>
        <v>R</v>
      </c>
    </row>
    <row r="8048" spans="1:17" ht="14.4" customHeight="1">
      <c r="A8048" s="67">
        <v>8043</v>
      </c>
      <c r="B8048" s="80" t="s">
        <v>180</v>
      </c>
      <c r="C8048" s="80" t="s">
        <v>36</v>
      </c>
      <c r="D8048" s="80" t="s">
        <v>24686</v>
      </c>
      <c r="E8048" s="104" t="s">
        <v>24687</v>
      </c>
      <c r="F8048" s="107">
        <v>32763</v>
      </c>
      <c r="G8048" s="67" t="s">
        <v>67</v>
      </c>
      <c r="H8048" s="80" t="s">
        <v>401</v>
      </c>
      <c r="I8048" s="80" t="s">
        <v>24688</v>
      </c>
      <c r="J8048" s="104" t="s">
        <v>227</v>
      </c>
      <c r="K8048" s="67" t="s">
        <v>131</v>
      </c>
      <c r="L8048" s="67"/>
      <c r="M8048" s="67"/>
      <c r="N8048" s="67"/>
      <c r="O8048" s="81"/>
      <c r="P8048" s="81">
        <v>45792</v>
      </c>
      <c r="Q8048" s="103" t="str">
        <f>IFERROR(VLOOKUP(J8048,Настройка!$C$4:$E$121,2,),"Ошибка")</f>
        <v>R</v>
      </c>
    </row>
    <row r="8049" spans="1:17" ht="14.4" customHeight="1">
      <c r="A8049" s="67">
        <v>8044</v>
      </c>
      <c r="B8049" s="80" t="s">
        <v>180</v>
      </c>
      <c r="C8049" s="80" t="s">
        <v>36</v>
      </c>
      <c r="D8049" s="80" t="s">
        <v>24689</v>
      </c>
      <c r="E8049" s="104" t="s">
        <v>24690</v>
      </c>
      <c r="F8049" s="107">
        <v>30666</v>
      </c>
      <c r="G8049" s="67" t="s">
        <v>65</v>
      </c>
      <c r="H8049" s="80" t="s">
        <v>663</v>
      </c>
      <c r="I8049" s="80" t="s">
        <v>24691</v>
      </c>
      <c r="J8049" s="104" t="s">
        <v>225</v>
      </c>
      <c r="K8049" s="67" t="s">
        <v>121</v>
      </c>
      <c r="L8049" s="67" t="s">
        <v>152</v>
      </c>
      <c r="M8049" s="67" t="s">
        <v>166</v>
      </c>
      <c r="N8049" s="67" t="s">
        <v>180</v>
      </c>
      <c r="O8049" s="81">
        <v>46378</v>
      </c>
      <c r="P8049" s="81">
        <v>45793</v>
      </c>
      <c r="Q8049" s="103" t="str">
        <f>IFERROR(VLOOKUP(J8049,Настройка!$C$4:$E$121,2,),"Ошибка")</f>
        <v>R</v>
      </c>
    </row>
    <row r="8050" spans="1:17" ht="14.4" customHeight="1">
      <c r="A8050" s="67">
        <v>8045</v>
      </c>
      <c r="B8050" s="80" t="s">
        <v>180</v>
      </c>
      <c r="C8050" s="80" t="s">
        <v>36</v>
      </c>
      <c r="D8050" s="80" t="s">
        <v>24692</v>
      </c>
      <c r="E8050" s="104" t="s">
        <v>24693</v>
      </c>
      <c r="F8050" s="107">
        <v>36225</v>
      </c>
      <c r="G8050" s="67" t="s">
        <v>87</v>
      </c>
      <c r="H8050" s="80"/>
      <c r="I8050" s="80" t="s">
        <v>24694</v>
      </c>
      <c r="J8050" s="104" t="s">
        <v>213</v>
      </c>
      <c r="K8050" s="67" t="s">
        <v>121</v>
      </c>
      <c r="L8050" s="67"/>
      <c r="M8050" s="67"/>
      <c r="N8050" s="67"/>
      <c r="O8050" s="81"/>
      <c r="P8050" s="81">
        <v>45794</v>
      </c>
      <c r="Q8050" s="103" t="str">
        <f>IFERROR(VLOOKUP(J8050,Настройка!$C$4:$E$121,2,),"Ошибка")</f>
        <v>R</v>
      </c>
    </row>
    <row r="8051" spans="1:17" ht="14.4" customHeight="1">
      <c r="A8051" s="67">
        <v>8046</v>
      </c>
      <c r="B8051" s="80" t="s">
        <v>180</v>
      </c>
      <c r="C8051" s="80" t="s">
        <v>36</v>
      </c>
      <c r="D8051" s="80" t="s">
        <v>24695</v>
      </c>
      <c r="E8051" s="104" t="s">
        <v>24696</v>
      </c>
      <c r="F8051" s="107">
        <v>33917</v>
      </c>
      <c r="G8051" s="67" t="s">
        <v>93</v>
      </c>
      <c r="H8051" s="80" t="s">
        <v>814</v>
      </c>
      <c r="I8051" s="80" t="s">
        <v>24697</v>
      </c>
      <c r="J8051" s="104" t="s">
        <v>208</v>
      </c>
      <c r="K8051" s="67" t="s">
        <v>117</v>
      </c>
      <c r="L8051" s="67"/>
      <c r="M8051" s="67"/>
      <c r="N8051" s="67"/>
      <c r="O8051" s="81"/>
      <c r="P8051" s="81">
        <v>45797</v>
      </c>
      <c r="Q8051" s="103" t="str">
        <f>IFERROR(VLOOKUP(J8051,Настройка!$C$4:$E$121,2,),"Ошибка")</f>
        <v>R</v>
      </c>
    </row>
    <row r="8052" spans="1:17" ht="14.4" customHeight="1">
      <c r="A8052" s="67">
        <v>8047</v>
      </c>
      <c r="B8052" s="80" t="s">
        <v>180</v>
      </c>
      <c r="C8052" s="80" t="s">
        <v>36</v>
      </c>
      <c r="D8052" s="80" t="s">
        <v>24698</v>
      </c>
      <c r="E8052" s="104" t="s">
        <v>24699</v>
      </c>
      <c r="F8052" s="107">
        <v>37789</v>
      </c>
      <c r="G8052" s="67" t="s">
        <v>65</v>
      </c>
      <c r="H8052" s="80" t="s">
        <v>396</v>
      </c>
      <c r="I8052" s="80" t="s">
        <v>24700</v>
      </c>
      <c r="J8052" s="104" t="s">
        <v>209</v>
      </c>
      <c r="K8052" s="67" t="s">
        <v>117</v>
      </c>
      <c r="L8052" s="67" t="s">
        <v>152</v>
      </c>
      <c r="M8052" s="67" t="s">
        <v>166</v>
      </c>
      <c r="N8052" s="67" t="s">
        <v>180</v>
      </c>
      <c r="O8052" s="81">
        <v>46385</v>
      </c>
      <c r="P8052" s="81">
        <v>45803</v>
      </c>
      <c r="Q8052" s="103" t="str">
        <f>IFERROR(VLOOKUP(J8052,Настройка!$C$4:$E$121,2,),"Ошибка")</f>
        <v>R</v>
      </c>
    </row>
    <row r="8053" spans="1:17" ht="14.4" customHeight="1">
      <c r="A8053" s="67">
        <v>8048</v>
      </c>
      <c r="B8053" s="80" t="s">
        <v>180</v>
      </c>
      <c r="C8053" s="80" t="s">
        <v>36</v>
      </c>
      <c r="D8053" s="80" t="s">
        <v>24701</v>
      </c>
      <c r="E8053" s="104" t="s">
        <v>24702</v>
      </c>
      <c r="F8053" s="107">
        <v>33404</v>
      </c>
      <c r="G8053" s="67" t="s">
        <v>65</v>
      </c>
      <c r="H8053" s="80" t="s">
        <v>663</v>
      </c>
      <c r="I8053" s="80" t="s">
        <v>24703</v>
      </c>
      <c r="J8053" s="104" t="s">
        <v>209</v>
      </c>
      <c r="K8053" s="67" t="s">
        <v>117</v>
      </c>
      <c r="L8053" s="67" t="s">
        <v>152</v>
      </c>
      <c r="M8053" s="67" t="s">
        <v>166</v>
      </c>
      <c r="N8053" s="67" t="s">
        <v>180</v>
      </c>
      <c r="O8053" s="81">
        <v>46211</v>
      </c>
      <c r="P8053" s="81">
        <v>45807</v>
      </c>
      <c r="Q8053" s="103" t="str">
        <f>IFERROR(VLOOKUP(J8053,Настройка!$C$4:$E$121,2,),"Ошибка")</f>
        <v>R</v>
      </c>
    </row>
    <row r="8054" spans="1:17" ht="14.4" customHeight="1">
      <c r="A8054" s="67">
        <v>8049</v>
      </c>
      <c r="B8054" s="80" t="s">
        <v>180</v>
      </c>
      <c r="C8054" s="80" t="s">
        <v>36</v>
      </c>
      <c r="D8054" s="80" t="s">
        <v>24704</v>
      </c>
      <c r="E8054" s="104" t="s">
        <v>24705</v>
      </c>
      <c r="F8054" s="107">
        <v>36526</v>
      </c>
      <c r="G8054" s="67" t="s">
        <v>69</v>
      </c>
      <c r="H8054" s="80" t="s">
        <v>302</v>
      </c>
      <c r="I8054" s="80" t="s">
        <v>24706</v>
      </c>
      <c r="J8054" s="104" t="s">
        <v>230</v>
      </c>
      <c r="K8054" s="67" t="s">
        <v>133</v>
      </c>
      <c r="L8054" s="67"/>
      <c r="M8054" s="67"/>
      <c r="N8054" s="67"/>
      <c r="O8054" s="81"/>
      <c r="P8054" s="81">
        <v>45817</v>
      </c>
      <c r="Q8054" s="103" t="str">
        <f>IFERROR(VLOOKUP(J8054,Настройка!$C$4:$E$121,2,),"Ошибка")</f>
        <v>R</v>
      </c>
    </row>
    <row r="8055" spans="1:17" ht="14.4" customHeight="1">
      <c r="A8055" s="67">
        <v>8050</v>
      </c>
      <c r="B8055" s="80" t="s">
        <v>180</v>
      </c>
      <c r="C8055" s="80" t="s">
        <v>36</v>
      </c>
      <c r="D8055" s="80" t="s">
        <v>24707</v>
      </c>
      <c r="E8055" s="104" t="s">
        <v>24708</v>
      </c>
      <c r="F8055" s="107">
        <v>25480</v>
      </c>
      <c r="G8055" s="67" t="s">
        <v>83</v>
      </c>
      <c r="H8055" s="80"/>
      <c r="I8055" s="80" t="s">
        <v>24709</v>
      </c>
      <c r="J8055" s="104" t="s">
        <v>204</v>
      </c>
      <c r="K8055" s="67" t="s">
        <v>117</v>
      </c>
      <c r="L8055" s="67" t="s">
        <v>152</v>
      </c>
      <c r="M8055" s="67" t="s">
        <v>166</v>
      </c>
      <c r="N8055" s="67" t="s">
        <v>180</v>
      </c>
      <c r="O8055" s="81">
        <v>46211</v>
      </c>
      <c r="P8055" s="81">
        <v>45817</v>
      </c>
      <c r="Q8055" s="103" t="str">
        <f>IFERROR(VLOOKUP(J8055,Настройка!$C$4:$E$121,2,),"Ошибка")</f>
        <v>R</v>
      </c>
    </row>
    <row r="8056" spans="1:17" ht="14.4" customHeight="1">
      <c r="A8056" s="67">
        <v>8051</v>
      </c>
      <c r="B8056" s="80" t="s">
        <v>180</v>
      </c>
      <c r="C8056" s="80" t="s">
        <v>36</v>
      </c>
      <c r="D8056" s="80" t="s">
        <v>24710</v>
      </c>
      <c r="E8056" s="104" t="s">
        <v>24711</v>
      </c>
      <c r="F8056" s="107">
        <v>33604</v>
      </c>
      <c r="G8056" s="67" t="s">
        <v>65</v>
      </c>
      <c r="H8056" s="80" t="s">
        <v>571</v>
      </c>
      <c r="I8056" s="80" t="s">
        <v>24712</v>
      </c>
      <c r="J8056" s="104" t="s">
        <v>222</v>
      </c>
      <c r="K8056" s="67" t="s">
        <v>121</v>
      </c>
      <c r="L8056" s="67" t="s">
        <v>152</v>
      </c>
      <c r="M8056" s="67" t="s">
        <v>166</v>
      </c>
      <c r="N8056" s="67" t="s">
        <v>180</v>
      </c>
      <c r="O8056" s="81">
        <v>46385</v>
      </c>
      <c r="P8056" s="81">
        <v>45828</v>
      </c>
      <c r="Q8056" s="103" t="str">
        <f>IFERROR(VLOOKUP(J8056,Настройка!$C$4:$E$121,2,),"Ошибка")</f>
        <v>R</v>
      </c>
    </row>
    <row r="8057" spans="1:17" ht="14.4" customHeight="1">
      <c r="A8057" s="67">
        <v>8052</v>
      </c>
      <c r="B8057" s="80" t="s">
        <v>180</v>
      </c>
      <c r="C8057" s="80" t="s">
        <v>36</v>
      </c>
      <c r="D8057" s="80" t="s">
        <v>24713</v>
      </c>
      <c r="E8057" s="104" t="s">
        <v>24714</v>
      </c>
      <c r="F8057" s="107">
        <v>33140</v>
      </c>
      <c r="G8057" s="67" t="s">
        <v>67</v>
      </c>
      <c r="H8057" s="80"/>
      <c r="I8057" s="80" t="s">
        <v>24715</v>
      </c>
      <c r="J8057" s="104" t="s">
        <v>227</v>
      </c>
      <c r="K8057" s="67" t="s">
        <v>131</v>
      </c>
      <c r="L8057" s="67"/>
      <c r="M8057" s="67"/>
      <c r="N8057" s="67"/>
      <c r="O8057" s="81"/>
      <c r="P8057" s="81">
        <v>45829</v>
      </c>
      <c r="Q8057" s="103" t="str">
        <f>IFERROR(VLOOKUP(J8057,Настройка!$C$4:$E$121,2,),"Ошибка")</f>
        <v>R</v>
      </c>
    </row>
    <row r="8058" spans="1:17" ht="14.4" customHeight="1">
      <c r="A8058" s="67">
        <v>8053</v>
      </c>
      <c r="B8058" s="80" t="s">
        <v>180</v>
      </c>
      <c r="C8058" s="80" t="s">
        <v>36</v>
      </c>
      <c r="D8058" s="80" t="s">
        <v>24716</v>
      </c>
      <c r="E8058" s="104" t="s">
        <v>24717</v>
      </c>
      <c r="F8058" s="107">
        <v>32140</v>
      </c>
      <c r="G8058" s="67" t="s">
        <v>93</v>
      </c>
      <c r="H8058" s="80" t="s">
        <v>814</v>
      </c>
      <c r="I8058" s="80" t="s">
        <v>24718</v>
      </c>
      <c r="J8058" s="104" t="s">
        <v>208</v>
      </c>
      <c r="K8058" s="67" t="s">
        <v>117</v>
      </c>
      <c r="L8058" s="67"/>
      <c r="M8058" s="67"/>
      <c r="N8058" s="67"/>
      <c r="O8058" s="81"/>
      <c r="P8058" s="81">
        <v>45830</v>
      </c>
      <c r="Q8058" s="103" t="str">
        <f>IFERROR(VLOOKUP(J8058,Настройка!$C$4:$E$121,2,),"Ошибка")</f>
        <v>R</v>
      </c>
    </row>
    <row r="8059" spans="1:17" ht="14.4" customHeight="1">
      <c r="A8059" s="67">
        <v>8054</v>
      </c>
      <c r="B8059" s="80" t="s">
        <v>180</v>
      </c>
      <c r="C8059" s="80" t="s">
        <v>36</v>
      </c>
      <c r="D8059" s="80" t="s">
        <v>24719</v>
      </c>
      <c r="E8059" s="104" t="s">
        <v>24720</v>
      </c>
      <c r="F8059" s="107">
        <v>31021</v>
      </c>
      <c r="G8059" s="67" t="s">
        <v>93</v>
      </c>
      <c r="H8059" s="80" t="s">
        <v>814</v>
      </c>
      <c r="I8059" s="80" t="s">
        <v>24721</v>
      </c>
      <c r="J8059" s="104" t="s">
        <v>204</v>
      </c>
      <c r="K8059" s="67" t="s">
        <v>117</v>
      </c>
      <c r="L8059" s="67"/>
      <c r="M8059" s="67"/>
      <c r="N8059" s="67"/>
      <c r="O8059" s="81"/>
      <c r="P8059" s="81">
        <v>45830</v>
      </c>
      <c r="Q8059" s="103" t="str">
        <f>IFERROR(VLOOKUP(J8059,Настройка!$C$4:$E$121,2,),"Ошибка")</f>
        <v>R</v>
      </c>
    </row>
    <row r="8060" spans="1:17" ht="14.4" customHeight="1">
      <c r="A8060" s="67">
        <v>8055</v>
      </c>
      <c r="B8060" s="80" t="s">
        <v>180</v>
      </c>
      <c r="C8060" s="80" t="s">
        <v>36</v>
      </c>
      <c r="D8060" s="80" t="s">
        <v>24722</v>
      </c>
      <c r="E8060" s="104" t="s">
        <v>24723</v>
      </c>
      <c r="F8060" s="107">
        <v>32101</v>
      </c>
      <c r="G8060" s="67" t="s">
        <v>93</v>
      </c>
      <c r="H8060" s="80" t="s">
        <v>814</v>
      </c>
      <c r="I8060" s="80" t="s">
        <v>24724</v>
      </c>
      <c r="J8060" s="104" t="s">
        <v>207</v>
      </c>
      <c r="K8060" s="67" t="s">
        <v>117</v>
      </c>
      <c r="L8060" s="67"/>
      <c r="M8060" s="67"/>
      <c r="N8060" s="67"/>
      <c r="O8060" s="81"/>
      <c r="P8060" s="81">
        <v>45830</v>
      </c>
      <c r="Q8060" s="103" t="str">
        <f>IFERROR(VLOOKUP(J8060,Настройка!$C$4:$E$121,2,),"Ошибка")</f>
        <v>R</v>
      </c>
    </row>
    <row r="8061" spans="1:17" ht="14.4" customHeight="1">
      <c r="A8061" s="67">
        <v>8056</v>
      </c>
      <c r="B8061" s="80" t="s">
        <v>180</v>
      </c>
      <c r="C8061" s="80" t="s">
        <v>36</v>
      </c>
      <c r="D8061" s="80" t="s">
        <v>24725</v>
      </c>
      <c r="E8061" s="104" t="s">
        <v>24726</v>
      </c>
      <c r="F8061" s="107">
        <v>38094</v>
      </c>
      <c r="G8061" s="67" t="s">
        <v>93</v>
      </c>
      <c r="H8061" s="80" t="s">
        <v>886</v>
      </c>
      <c r="I8061" s="80" t="s">
        <v>24727</v>
      </c>
      <c r="J8061" s="104" t="s">
        <v>221</v>
      </c>
      <c r="K8061" s="67" t="s">
        <v>127</v>
      </c>
      <c r="L8061" s="67"/>
      <c r="M8061" s="67"/>
      <c r="N8061" s="67"/>
      <c r="O8061" s="81"/>
      <c r="P8061" s="81">
        <v>45830</v>
      </c>
      <c r="Q8061" s="103" t="str">
        <f>IFERROR(VLOOKUP(J8061,Настройка!$C$4:$E$121,2,),"Ошибка")</f>
        <v>R</v>
      </c>
    </row>
    <row r="8062" spans="1:17" ht="14.4" customHeight="1">
      <c r="A8062" s="67">
        <v>8057</v>
      </c>
      <c r="B8062" s="80" t="s">
        <v>180</v>
      </c>
      <c r="C8062" s="80" t="s">
        <v>36</v>
      </c>
      <c r="D8062" s="80" t="s">
        <v>24728</v>
      </c>
      <c r="E8062" s="104" t="s">
        <v>24729</v>
      </c>
      <c r="F8062" s="107">
        <v>28318</v>
      </c>
      <c r="G8062" s="67" t="s">
        <v>93</v>
      </c>
      <c r="H8062" s="80" t="s">
        <v>814</v>
      </c>
      <c r="I8062" s="80" t="s">
        <v>24730</v>
      </c>
      <c r="J8062" s="104" t="s">
        <v>222</v>
      </c>
      <c r="K8062" s="67" t="s">
        <v>121</v>
      </c>
      <c r="L8062" s="67"/>
      <c r="M8062" s="67"/>
      <c r="N8062" s="67"/>
      <c r="O8062" s="81"/>
      <c r="P8062" s="81">
        <v>45830</v>
      </c>
      <c r="Q8062" s="103" t="str">
        <f>IFERROR(VLOOKUP(J8062,Настройка!$C$4:$E$121,2,),"Ошибка")</f>
        <v>R</v>
      </c>
    </row>
    <row r="8063" spans="1:17" ht="14.4" customHeight="1">
      <c r="A8063" s="67">
        <v>8058</v>
      </c>
      <c r="B8063" s="80" t="s">
        <v>180</v>
      </c>
      <c r="C8063" s="80" t="s">
        <v>36</v>
      </c>
      <c r="D8063" s="80" t="s">
        <v>24731</v>
      </c>
      <c r="E8063" s="104" t="s">
        <v>24732</v>
      </c>
      <c r="F8063" s="107">
        <v>31661</v>
      </c>
      <c r="G8063" s="67" t="s">
        <v>87</v>
      </c>
      <c r="H8063" s="80"/>
      <c r="I8063" s="80" t="s">
        <v>24733</v>
      </c>
      <c r="J8063" s="104" t="s">
        <v>220</v>
      </c>
      <c r="K8063" s="67" t="s">
        <v>139</v>
      </c>
      <c r="L8063" s="67"/>
      <c r="M8063" s="67"/>
      <c r="N8063" s="67"/>
      <c r="O8063" s="81"/>
      <c r="P8063" s="81">
        <v>45831</v>
      </c>
      <c r="Q8063" s="103" t="str">
        <f>IFERROR(VLOOKUP(J8063,Настройка!$C$4:$E$121,2,),"Ошибка")</f>
        <v>R</v>
      </c>
    </row>
    <row r="8064" spans="1:17" ht="14.4" customHeight="1">
      <c r="A8064" s="67">
        <v>8059</v>
      </c>
      <c r="B8064" s="80" t="s">
        <v>180</v>
      </c>
      <c r="C8064" s="80" t="s">
        <v>36</v>
      </c>
      <c r="D8064" s="80" t="s">
        <v>24734</v>
      </c>
      <c r="E8064" s="104" t="s">
        <v>24735</v>
      </c>
      <c r="F8064" s="107">
        <v>30369</v>
      </c>
      <c r="G8064" s="67" t="s">
        <v>89</v>
      </c>
      <c r="H8064" s="80" t="s">
        <v>602</v>
      </c>
      <c r="I8064" s="80" t="s">
        <v>24736</v>
      </c>
      <c r="J8064" s="104" t="s">
        <v>220</v>
      </c>
      <c r="K8064" s="67" t="s">
        <v>139</v>
      </c>
      <c r="L8064" s="67" t="s">
        <v>152</v>
      </c>
      <c r="M8064" s="67" t="s">
        <v>166</v>
      </c>
      <c r="N8064" s="67" t="s">
        <v>180</v>
      </c>
      <c r="O8064" s="81">
        <v>46153</v>
      </c>
      <c r="P8064" s="81">
        <v>45831</v>
      </c>
      <c r="Q8064" s="103" t="str">
        <f>IFERROR(VLOOKUP(J8064,Настройка!$C$4:$E$121,2,),"Ошибка")</f>
        <v>R</v>
      </c>
    </row>
    <row r="8065" spans="1:17" ht="14.4" customHeight="1">
      <c r="A8065" s="67">
        <v>8060</v>
      </c>
      <c r="B8065" s="80" t="s">
        <v>180</v>
      </c>
      <c r="C8065" s="80" t="s">
        <v>36</v>
      </c>
      <c r="D8065" s="80" t="s">
        <v>24737</v>
      </c>
      <c r="E8065" s="104" t="s">
        <v>24738</v>
      </c>
      <c r="F8065" s="107">
        <v>33004</v>
      </c>
      <c r="G8065" s="67" t="s">
        <v>93</v>
      </c>
      <c r="H8065" s="80" t="s">
        <v>814</v>
      </c>
      <c r="I8065" s="80" t="s">
        <v>24739</v>
      </c>
      <c r="J8065" s="104" t="s">
        <v>205</v>
      </c>
      <c r="K8065" s="67" t="s">
        <v>117</v>
      </c>
      <c r="L8065" s="67"/>
      <c r="M8065" s="67"/>
      <c r="N8065" s="67"/>
      <c r="O8065" s="81"/>
      <c r="P8065" s="81">
        <v>45834</v>
      </c>
      <c r="Q8065" s="103" t="str">
        <f>IFERROR(VLOOKUP(J8065,Настройка!$C$4:$E$121,2,),"Ошибка")</f>
        <v>R</v>
      </c>
    </row>
    <row r="8066" spans="1:17" ht="14.4" customHeight="1">
      <c r="A8066" s="67">
        <v>8061</v>
      </c>
      <c r="B8066" s="80" t="s">
        <v>180</v>
      </c>
      <c r="C8066" s="80" t="s">
        <v>36</v>
      </c>
      <c r="D8066" s="80" t="s">
        <v>24740</v>
      </c>
      <c r="E8066" s="104" t="s">
        <v>24741</v>
      </c>
      <c r="F8066" s="107">
        <v>31725</v>
      </c>
      <c r="G8066" s="67" t="s">
        <v>93</v>
      </c>
      <c r="H8066" s="80" t="s">
        <v>814</v>
      </c>
      <c r="I8066" s="80" t="s">
        <v>24742</v>
      </c>
      <c r="J8066" s="104" t="s">
        <v>221</v>
      </c>
      <c r="K8066" s="67" t="s">
        <v>127</v>
      </c>
      <c r="L8066" s="67"/>
      <c r="M8066" s="67"/>
      <c r="N8066" s="67"/>
      <c r="O8066" s="81"/>
      <c r="P8066" s="81">
        <v>45834</v>
      </c>
      <c r="Q8066" s="103" t="str">
        <f>IFERROR(VLOOKUP(J8066,Настройка!$C$4:$E$121,2,),"Ошибка")</f>
        <v>R</v>
      </c>
    </row>
    <row r="8067" spans="1:17" ht="14.4" customHeight="1">
      <c r="A8067" s="67">
        <v>8062</v>
      </c>
      <c r="B8067" s="80" t="s">
        <v>180</v>
      </c>
      <c r="C8067" s="80" t="s">
        <v>36</v>
      </c>
      <c r="D8067" s="80" t="s">
        <v>24743</v>
      </c>
      <c r="E8067" s="104" t="s">
        <v>24744</v>
      </c>
      <c r="F8067" s="107">
        <v>36499</v>
      </c>
      <c r="G8067" s="67" t="s">
        <v>87</v>
      </c>
      <c r="H8067" s="80"/>
      <c r="I8067" s="80" t="s">
        <v>24745</v>
      </c>
      <c r="J8067" s="104" t="s">
        <v>230</v>
      </c>
      <c r="K8067" s="67" t="s">
        <v>133</v>
      </c>
      <c r="L8067" s="67"/>
      <c r="M8067" s="67"/>
      <c r="N8067" s="67"/>
      <c r="O8067" s="81"/>
      <c r="P8067" s="81">
        <v>45835</v>
      </c>
      <c r="Q8067" s="103" t="str">
        <f>IFERROR(VLOOKUP(J8067,Настройка!$C$4:$E$121,2,),"Ошибка")</f>
        <v>R</v>
      </c>
    </row>
    <row r="8068" spans="1:17" ht="14.4" customHeight="1">
      <c r="A8068" s="67">
        <v>8063</v>
      </c>
      <c r="B8068" s="80" t="s">
        <v>180</v>
      </c>
      <c r="C8068" s="80" t="s">
        <v>36</v>
      </c>
      <c r="D8068" s="80" t="s">
        <v>24746</v>
      </c>
      <c r="E8068" s="104" t="s">
        <v>24747</v>
      </c>
      <c r="F8068" s="107">
        <v>29021</v>
      </c>
      <c r="G8068" s="67" t="s">
        <v>87</v>
      </c>
      <c r="H8068" s="80"/>
      <c r="I8068" s="80" t="s">
        <v>24748</v>
      </c>
      <c r="J8068" s="104" t="s">
        <v>230</v>
      </c>
      <c r="K8068" s="67" t="s">
        <v>133</v>
      </c>
      <c r="L8068" s="67"/>
      <c r="M8068" s="67"/>
      <c r="N8068" s="67"/>
      <c r="O8068" s="81"/>
      <c r="P8068" s="81">
        <v>45835</v>
      </c>
      <c r="Q8068" s="103" t="str">
        <f>IFERROR(VLOOKUP(J8068,Настройка!$C$4:$E$121,2,),"Ошибка")</f>
        <v>R</v>
      </c>
    </row>
    <row r="8069" spans="1:17" ht="14.4" customHeight="1">
      <c r="A8069" s="67">
        <v>8064</v>
      </c>
      <c r="B8069" s="80" t="s">
        <v>180</v>
      </c>
      <c r="C8069" s="80" t="s">
        <v>36</v>
      </c>
      <c r="D8069" s="80" t="s">
        <v>24749</v>
      </c>
      <c r="E8069" s="104" t="s">
        <v>24750</v>
      </c>
      <c r="F8069" s="107">
        <v>27292</v>
      </c>
      <c r="G8069" s="67" t="s">
        <v>87</v>
      </c>
      <c r="H8069" s="80"/>
      <c r="I8069" s="80" t="s">
        <v>24751</v>
      </c>
      <c r="J8069" s="104" t="s">
        <v>221</v>
      </c>
      <c r="K8069" s="67" t="s">
        <v>127</v>
      </c>
      <c r="L8069" s="67"/>
      <c r="M8069" s="67"/>
      <c r="N8069" s="67"/>
      <c r="O8069" s="81"/>
      <c r="P8069" s="81">
        <v>45835</v>
      </c>
      <c r="Q8069" s="103" t="str">
        <f>IFERROR(VLOOKUP(J8069,Настройка!$C$4:$E$121,2,),"Ошибка")</f>
        <v>R</v>
      </c>
    </row>
    <row r="8070" spans="1:17" ht="14.4" customHeight="1">
      <c r="A8070" s="67">
        <v>8065</v>
      </c>
      <c r="B8070" s="80" t="s">
        <v>180</v>
      </c>
      <c r="C8070" s="80" t="s">
        <v>36</v>
      </c>
      <c r="D8070" s="80" t="s">
        <v>24752</v>
      </c>
      <c r="E8070" s="104" t="s">
        <v>24753</v>
      </c>
      <c r="F8070" s="107">
        <v>27383</v>
      </c>
      <c r="G8070" s="67" t="s">
        <v>87</v>
      </c>
      <c r="H8070" s="80"/>
      <c r="I8070" s="80" t="s">
        <v>24754</v>
      </c>
      <c r="J8070" s="104" t="s">
        <v>207</v>
      </c>
      <c r="K8070" s="67" t="s">
        <v>117</v>
      </c>
      <c r="L8070" s="67"/>
      <c r="M8070" s="67"/>
      <c r="N8070" s="67"/>
      <c r="O8070" s="81"/>
      <c r="P8070" s="81">
        <v>45836</v>
      </c>
      <c r="Q8070" s="103" t="str">
        <f>IFERROR(VLOOKUP(J8070,Настройка!$C$4:$E$121,2,),"Ошибка")</f>
        <v>R</v>
      </c>
    </row>
    <row r="8071" spans="1:17" ht="14.4" customHeight="1">
      <c r="A8071" s="67">
        <v>8066</v>
      </c>
      <c r="B8071" s="80" t="s">
        <v>180</v>
      </c>
      <c r="C8071" s="80" t="s">
        <v>36</v>
      </c>
      <c r="D8071" s="80" t="s">
        <v>24755</v>
      </c>
      <c r="E8071" s="104" t="s">
        <v>24756</v>
      </c>
      <c r="F8071" s="107">
        <v>36742</v>
      </c>
      <c r="G8071" s="67" t="s">
        <v>65</v>
      </c>
      <c r="H8071" s="80" t="s">
        <v>1115</v>
      </c>
      <c r="I8071" s="80" t="s">
        <v>24757</v>
      </c>
      <c r="J8071" s="104" t="s">
        <v>225</v>
      </c>
      <c r="K8071" s="67" t="s">
        <v>121</v>
      </c>
      <c r="L8071" s="67" t="s">
        <v>152</v>
      </c>
      <c r="M8071" s="67" t="s">
        <v>166</v>
      </c>
      <c r="N8071" s="67" t="s">
        <v>180</v>
      </c>
      <c r="O8071" s="81">
        <v>46385</v>
      </c>
      <c r="P8071" s="81">
        <v>45838</v>
      </c>
      <c r="Q8071" s="103" t="str">
        <f>IFERROR(VLOOKUP(J8071,Настройка!$C$4:$E$121,2,),"Ошибка")</f>
        <v>R</v>
      </c>
    </row>
    <row r="8072" spans="1:17" ht="14.4" customHeight="1">
      <c r="A8072" s="67">
        <v>8067</v>
      </c>
      <c r="B8072" s="80" t="s">
        <v>180</v>
      </c>
      <c r="C8072" s="80" t="s">
        <v>36</v>
      </c>
      <c r="D8072" s="80" t="s">
        <v>24758</v>
      </c>
      <c r="E8072" s="104" t="s">
        <v>24759</v>
      </c>
      <c r="F8072" s="107">
        <v>35014</v>
      </c>
      <c r="G8072" s="67" t="s">
        <v>65</v>
      </c>
      <c r="H8072" s="80" t="s">
        <v>433</v>
      </c>
      <c r="I8072" s="80" t="s">
        <v>24760</v>
      </c>
      <c r="J8072" s="104" t="s">
        <v>208</v>
      </c>
      <c r="K8072" s="67" t="s">
        <v>117</v>
      </c>
      <c r="L8072" s="67" t="s">
        <v>152</v>
      </c>
      <c r="M8072" s="67" t="s">
        <v>166</v>
      </c>
      <c r="N8072" s="67" t="s">
        <v>180</v>
      </c>
      <c r="O8072" s="81">
        <v>46211</v>
      </c>
      <c r="P8072" s="81">
        <v>45838</v>
      </c>
      <c r="Q8072" s="103" t="str">
        <f>IFERROR(VLOOKUP(J8072,Настройка!$C$4:$E$121,2,),"Ошибка")</f>
        <v>R</v>
      </c>
    </row>
    <row r="8073" spans="1:17" ht="14.4" customHeight="1">
      <c r="A8073" s="67">
        <v>8068</v>
      </c>
      <c r="B8073" s="80" t="s">
        <v>180</v>
      </c>
      <c r="C8073" s="80" t="s">
        <v>36</v>
      </c>
      <c r="D8073" s="80" t="s">
        <v>24761</v>
      </c>
      <c r="E8073" s="104" t="s">
        <v>24762</v>
      </c>
      <c r="F8073" s="107">
        <v>31080</v>
      </c>
      <c r="G8073" s="67" t="s">
        <v>65</v>
      </c>
      <c r="H8073" s="80" t="s">
        <v>396</v>
      </c>
      <c r="I8073" s="80" t="s">
        <v>24763</v>
      </c>
      <c r="J8073" s="104" t="s">
        <v>208</v>
      </c>
      <c r="K8073" s="67" t="s">
        <v>117</v>
      </c>
      <c r="L8073" s="67" t="s">
        <v>152</v>
      </c>
      <c r="M8073" s="67" t="s">
        <v>166</v>
      </c>
      <c r="N8073" s="67" t="s">
        <v>180</v>
      </c>
      <c r="O8073" s="81">
        <v>46211</v>
      </c>
      <c r="P8073" s="81">
        <v>45838</v>
      </c>
      <c r="Q8073" s="103" t="str">
        <f>IFERROR(VLOOKUP(J8073,Настройка!$C$4:$E$121,2,),"Ошибка")</f>
        <v>R</v>
      </c>
    </row>
    <row r="8074" spans="1:17" ht="14.4" customHeight="1">
      <c r="A8074" s="67">
        <v>8069</v>
      </c>
      <c r="B8074" s="80" t="s">
        <v>180</v>
      </c>
      <c r="C8074" s="80" t="s">
        <v>36</v>
      </c>
      <c r="D8074" s="80" t="s">
        <v>24764</v>
      </c>
      <c r="E8074" s="104" t="s">
        <v>24765</v>
      </c>
      <c r="F8074" s="107">
        <v>38796</v>
      </c>
      <c r="G8074" s="67" t="s">
        <v>87</v>
      </c>
      <c r="H8074" s="80"/>
      <c r="I8074" s="80" t="s">
        <v>24766</v>
      </c>
      <c r="J8074" s="104" t="s">
        <v>204</v>
      </c>
      <c r="K8074" s="67" t="s">
        <v>117</v>
      </c>
      <c r="L8074" s="67"/>
      <c r="M8074" s="67"/>
      <c r="N8074" s="67"/>
      <c r="O8074" s="81"/>
      <c r="P8074" s="81">
        <v>45839</v>
      </c>
      <c r="Q8074" s="103" t="str">
        <f>IFERROR(VLOOKUP(J8074,Настройка!$C$4:$E$121,2,),"Ошибка")</f>
        <v>R</v>
      </c>
    </row>
    <row r="8075" spans="1:17" ht="14.4" customHeight="1">
      <c r="A8075" s="67">
        <v>8070</v>
      </c>
      <c r="B8075" s="80" t="s">
        <v>180</v>
      </c>
      <c r="C8075" s="80" t="s">
        <v>36</v>
      </c>
      <c r="D8075" s="80" t="s">
        <v>24767</v>
      </c>
      <c r="E8075" s="104" t="s">
        <v>24768</v>
      </c>
      <c r="F8075" s="107">
        <v>32390</v>
      </c>
      <c r="G8075" s="67" t="s">
        <v>93</v>
      </c>
      <c r="H8075" s="80" t="s">
        <v>814</v>
      </c>
      <c r="I8075" s="80" t="s">
        <v>24769</v>
      </c>
      <c r="J8075" s="104" t="s">
        <v>204</v>
      </c>
      <c r="K8075" s="67" t="s">
        <v>117</v>
      </c>
      <c r="L8075" s="67"/>
      <c r="M8075" s="67"/>
      <c r="N8075" s="67"/>
      <c r="O8075" s="81"/>
      <c r="P8075" s="81">
        <v>45840</v>
      </c>
      <c r="Q8075" s="103" t="str">
        <f>IFERROR(VLOOKUP(J8075,Настройка!$C$4:$E$121,2,),"Ошибка")</f>
        <v>R</v>
      </c>
    </row>
    <row r="8076" spans="1:17" ht="14.4" customHeight="1">
      <c r="A8076" s="67">
        <v>8071</v>
      </c>
      <c r="B8076" s="80" t="s">
        <v>180</v>
      </c>
      <c r="C8076" s="80" t="s">
        <v>36</v>
      </c>
      <c r="D8076" s="80" t="s">
        <v>24770</v>
      </c>
      <c r="E8076" s="104" t="s">
        <v>24771</v>
      </c>
      <c r="F8076" s="107">
        <v>36337</v>
      </c>
      <c r="G8076" s="67" t="s">
        <v>93</v>
      </c>
      <c r="H8076" s="80" t="s">
        <v>814</v>
      </c>
      <c r="I8076" s="80" t="s">
        <v>24772</v>
      </c>
      <c r="J8076" s="104" t="s">
        <v>177</v>
      </c>
      <c r="K8076" s="67" t="s">
        <v>109</v>
      </c>
      <c r="L8076" s="67"/>
      <c r="M8076" s="67"/>
      <c r="N8076" s="67"/>
      <c r="O8076" s="81"/>
      <c r="P8076" s="81">
        <v>45840</v>
      </c>
      <c r="Q8076" s="103" t="str">
        <f>IFERROR(VLOOKUP(J8076,Настройка!$C$4:$E$121,2,),"Ошибка")</f>
        <v>ITR</v>
      </c>
    </row>
    <row r="8077" spans="1:17" ht="14.4" customHeight="1">
      <c r="A8077" s="67">
        <v>8072</v>
      </c>
      <c r="B8077" s="80" t="s">
        <v>180</v>
      </c>
      <c r="C8077" s="80" t="s">
        <v>36</v>
      </c>
      <c r="D8077" s="80" t="s">
        <v>24773</v>
      </c>
      <c r="E8077" s="104" t="s">
        <v>24774</v>
      </c>
      <c r="F8077" s="107">
        <v>29083</v>
      </c>
      <c r="G8077" s="67" t="s">
        <v>93</v>
      </c>
      <c r="H8077" s="80" t="s">
        <v>814</v>
      </c>
      <c r="I8077" s="80" t="s">
        <v>24775</v>
      </c>
      <c r="J8077" s="104" t="s">
        <v>221</v>
      </c>
      <c r="K8077" s="67" t="s">
        <v>127</v>
      </c>
      <c r="L8077" s="67"/>
      <c r="M8077" s="67"/>
      <c r="N8077" s="67"/>
      <c r="O8077" s="81"/>
      <c r="P8077" s="81">
        <v>45840</v>
      </c>
      <c r="Q8077" s="103" t="str">
        <f>IFERROR(VLOOKUP(J8077,Настройка!$C$4:$E$121,2,),"Ошибка")</f>
        <v>R</v>
      </c>
    </row>
    <row r="8078" spans="1:17" ht="14.4" customHeight="1">
      <c r="A8078" s="67">
        <v>8073</v>
      </c>
      <c r="B8078" s="80" t="s">
        <v>180</v>
      </c>
      <c r="C8078" s="80" t="s">
        <v>36</v>
      </c>
      <c r="D8078" s="80" t="s">
        <v>24776</v>
      </c>
      <c r="E8078" s="104" t="s">
        <v>24777</v>
      </c>
      <c r="F8078" s="107">
        <v>36586</v>
      </c>
      <c r="G8078" s="67" t="s">
        <v>93</v>
      </c>
      <c r="H8078" s="80" t="s">
        <v>814</v>
      </c>
      <c r="I8078" s="80" t="s">
        <v>24778</v>
      </c>
      <c r="J8078" s="104" t="s">
        <v>209</v>
      </c>
      <c r="K8078" s="67" t="s">
        <v>127</v>
      </c>
      <c r="L8078" s="67"/>
      <c r="M8078" s="67"/>
      <c r="N8078" s="67"/>
      <c r="O8078" s="81"/>
      <c r="P8078" s="81">
        <v>45840</v>
      </c>
      <c r="Q8078" s="103" t="str">
        <f>IFERROR(VLOOKUP(J8078,Настройка!$C$4:$E$121,2,),"Ошибка")</f>
        <v>R</v>
      </c>
    </row>
    <row r="8079" spans="1:17" ht="14.4" customHeight="1">
      <c r="A8079" s="67">
        <v>8074</v>
      </c>
      <c r="B8079" s="80" t="s">
        <v>180</v>
      </c>
      <c r="C8079" s="80" t="s">
        <v>36</v>
      </c>
      <c r="D8079" s="80" t="s">
        <v>24779</v>
      </c>
      <c r="E8079" s="104" t="s">
        <v>24780</v>
      </c>
      <c r="F8079" s="107">
        <v>28218</v>
      </c>
      <c r="G8079" s="67" t="s">
        <v>93</v>
      </c>
      <c r="H8079" s="80" t="s">
        <v>679</v>
      </c>
      <c r="I8079" s="80" t="s">
        <v>24781</v>
      </c>
      <c r="J8079" s="104" t="s">
        <v>207</v>
      </c>
      <c r="K8079" s="67" t="s">
        <v>117</v>
      </c>
      <c r="L8079" s="67"/>
      <c r="M8079" s="67"/>
      <c r="N8079" s="67"/>
      <c r="O8079" s="81"/>
      <c r="P8079" s="81">
        <v>45840</v>
      </c>
      <c r="Q8079" s="103" t="str">
        <f>IFERROR(VLOOKUP(J8079,Настройка!$C$4:$E$121,2,),"Ошибка")</f>
        <v>R</v>
      </c>
    </row>
    <row r="8080" spans="1:17" ht="14.4" customHeight="1">
      <c r="A8080" s="67">
        <v>8075</v>
      </c>
      <c r="B8080" s="80" t="s">
        <v>180</v>
      </c>
      <c r="C8080" s="80" t="s">
        <v>36</v>
      </c>
      <c r="D8080" s="80" t="s">
        <v>24782</v>
      </c>
      <c r="E8080" s="104" t="s">
        <v>24783</v>
      </c>
      <c r="F8080" s="107">
        <v>31750</v>
      </c>
      <c r="G8080" s="67" t="s">
        <v>93</v>
      </c>
      <c r="H8080" s="80" t="s">
        <v>814</v>
      </c>
      <c r="I8080" s="80" t="s">
        <v>24784</v>
      </c>
      <c r="J8080" s="104" t="s">
        <v>204</v>
      </c>
      <c r="K8080" s="67" t="s">
        <v>117</v>
      </c>
      <c r="L8080" s="67"/>
      <c r="M8080" s="67"/>
      <c r="N8080" s="67"/>
      <c r="O8080" s="81"/>
      <c r="P8080" s="81">
        <v>45840</v>
      </c>
      <c r="Q8080" s="103" t="str">
        <f>IFERROR(VLOOKUP(J8080,Настройка!$C$4:$E$121,2,),"Ошибка")</f>
        <v>R</v>
      </c>
    </row>
    <row r="8081" spans="1:17" ht="14.4" customHeight="1">
      <c r="A8081" s="67">
        <v>8076</v>
      </c>
      <c r="B8081" s="80" t="s">
        <v>180</v>
      </c>
      <c r="C8081" s="80" t="s">
        <v>36</v>
      </c>
      <c r="D8081" s="80" t="s">
        <v>24785</v>
      </c>
      <c r="E8081" s="104" t="s">
        <v>24786</v>
      </c>
      <c r="F8081" s="107">
        <v>37827</v>
      </c>
      <c r="G8081" s="67" t="s">
        <v>93</v>
      </c>
      <c r="H8081" s="80" t="s">
        <v>886</v>
      </c>
      <c r="I8081" s="80" t="s">
        <v>24787</v>
      </c>
      <c r="J8081" s="104" t="s">
        <v>204</v>
      </c>
      <c r="K8081" s="67" t="s">
        <v>117</v>
      </c>
      <c r="L8081" s="67"/>
      <c r="M8081" s="67"/>
      <c r="N8081" s="67"/>
      <c r="O8081" s="81"/>
      <c r="P8081" s="81">
        <v>45840</v>
      </c>
      <c r="Q8081" s="103" t="str">
        <f>IFERROR(VLOOKUP(J8081,Настройка!$C$4:$E$121,2,),"Ошибка")</f>
        <v>R</v>
      </c>
    </row>
    <row r="8082" spans="1:17" ht="14.4" customHeight="1">
      <c r="A8082" s="67">
        <v>8077</v>
      </c>
      <c r="B8082" s="80" t="s">
        <v>180</v>
      </c>
      <c r="C8082" s="80" t="s">
        <v>36</v>
      </c>
      <c r="D8082" s="80" t="s">
        <v>24788</v>
      </c>
      <c r="E8082" s="104" t="s">
        <v>24789</v>
      </c>
      <c r="F8082" s="107">
        <v>30958</v>
      </c>
      <c r="G8082" s="67" t="s">
        <v>93</v>
      </c>
      <c r="H8082" s="80" t="s">
        <v>814</v>
      </c>
      <c r="I8082" s="80" t="s">
        <v>24790</v>
      </c>
      <c r="J8082" s="104" t="s">
        <v>207</v>
      </c>
      <c r="K8082" s="67" t="s">
        <v>117</v>
      </c>
      <c r="L8082" s="67"/>
      <c r="M8082" s="67"/>
      <c r="N8082" s="67"/>
      <c r="O8082" s="81"/>
      <c r="P8082" s="81">
        <v>45840</v>
      </c>
      <c r="Q8082" s="103" t="str">
        <f>IFERROR(VLOOKUP(J8082,Настройка!$C$4:$E$121,2,),"Ошибка")</f>
        <v>R</v>
      </c>
    </row>
    <row r="8083" spans="1:17" ht="14.4" customHeight="1">
      <c r="A8083" s="67">
        <v>8078</v>
      </c>
      <c r="B8083" s="80" t="s">
        <v>180</v>
      </c>
      <c r="C8083" s="80" t="s">
        <v>36</v>
      </c>
      <c r="D8083" s="80" t="s">
        <v>24791</v>
      </c>
      <c r="E8083" s="104" t="s">
        <v>7669</v>
      </c>
      <c r="F8083" s="107">
        <v>32973</v>
      </c>
      <c r="G8083" s="67" t="s">
        <v>65</v>
      </c>
      <c r="H8083" s="80" t="s">
        <v>396</v>
      </c>
      <c r="I8083" s="80" t="s">
        <v>24792</v>
      </c>
      <c r="J8083" s="104" t="s">
        <v>209</v>
      </c>
      <c r="K8083" s="67" t="s">
        <v>127</v>
      </c>
      <c r="L8083" s="67" t="s">
        <v>152</v>
      </c>
      <c r="M8083" s="67" t="s">
        <v>166</v>
      </c>
      <c r="N8083" s="67" t="s">
        <v>180</v>
      </c>
      <c r="O8083" s="81">
        <v>46211</v>
      </c>
      <c r="P8083" s="81">
        <v>45842</v>
      </c>
      <c r="Q8083" s="103" t="str">
        <f>IFERROR(VLOOKUP(J8083,Настройка!$C$4:$E$121,2,),"Ошибка")</f>
        <v>R</v>
      </c>
    </row>
    <row r="8084" spans="1:17" ht="14.4" customHeight="1">
      <c r="A8084" s="67">
        <v>8079</v>
      </c>
      <c r="B8084" s="80" t="s">
        <v>180</v>
      </c>
      <c r="C8084" s="80" t="s">
        <v>36</v>
      </c>
      <c r="D8084" s="80" t="s">
        <v>24793</v>
      </c>
      <c r="E8084" s="104" t="s">
        <v>24794</v>
      </c>
      <c r="F8084" s="107">
        <v>32879</v>
      </c>
      <c r="G8084" s="67" t="s">
        <v>65</v>
      </c>
      <c r="H8084" s="80" t="s">
        <v>1115</v>
      </c>
      <c r="I8084" s="80" t="s">
        <v>24795</v>
      </c>
      <c r="J8084" s="104" t="s">
        <v>222</v>
      </c>
      <c r="K8084" s="67" t="s">
        <v>121</v>
      </c>
      <c r="L8084" s="67" t="s">
        <v>152</v>
      </c>
      <c r="M8084" s="67" t="s">
        <v>166</v>
      </c>
      <c r="N8084" s="67" t="s">
        <v>180</v>
      </c>
      <c r="O8084" s="81">
        <v>46211</v>
      </c>
      <c r="P8084" s="81">
        <v>45842</v>
      </c>
      <c r="Q8084" s="103" t="str">
        <f>IFERROR(VLOOKUP(J8084,Настройка!$C$4:$E$121,2,),"Ошибка")</f>
        <v>R</v>
      </c>
    </row>
    <row r="8085" spans="1:17" ht="14.4" customHeight="1">
      <c r="A8085" s="67">
        <v>8080</v>
      </c>
      <c r="B8085" s="80" t="s">
        <v>180</v>
      </c>
      <c r="C8085" s="80" t="s">
        <v>36</v>
      </c>
      <c r="D8085" s="80" t="s">
        <v>24796</v>
      </c>
      <c r="E8085" s="104" t="s">
        <v>24797</v>
      </c>
      <c r="F8085" s="107">
        <v>31831</v>
      </c>
      <c r="G8085" s="67" t="s">
        <v>93</v>
      </c>
      <c r="H8085" s="80" t="s">
        <v>886</v>
      </c>
      <c r="I8085" s="80" t="s">
        <v>24798</v>
      </c>
      <c r="J8085" s="104" t="s">
        <v>207</v>
      </c>
      <c r="K8085" s="67" t="s">
        <v>117</v>
      </c>
      <c r="L8085" s="67"/>
      <c r="M8085" s="67"/>
      <c r="N8085" s="67"/>
      <c r="O8085" s="81"/>
      <c r="P8085" s="81">
        <v>45842</v>
      </c>
      <c r="Q8085" s="103" t="str">
        <f>IFERROR(VLOOKUP(J8085,Настройка!$C$4:$E$121,2,),"Ошибка")</f>
        <v>R</v>
      </c>
    </row>
    <row r="8086" spans="1:17" ht="14.4" customHeight="1">
      <c r="A8086" s="67">
        <v>8081</v>
      </c>
      <c r="B8086" s="80" t="s">
        <v>180</v>
      </c>
      <c r="C8086" s="80" t="s">
        <v>36</v>
      </c>
      <c r="D8086" s="80" t="s">
        <v>24799</v>
      </c>
      <c r="E8086" s="104" t="s">
        <v>24800</v>
      </c>
      <c r="F8086" s="107">
        <v>34189</v>
      </c>
      <c r="G8086" s="67" t="s">
        <v>87</v>
      </c>
      <c r="H8086" s="80"/>
      <c r="I8086" s="80" t="s">
        <v>24801</v>
      </c>
      <c r="J8086" s="104" t="s">
        <v>204</v>
      </c>
      <c r="K8086" s="67" t="s">
        <v>117</v>
      </c>
      <c r="L8086" s="67"/>
      <c r="M8086" s="67"/>
      <c r="N8086" s="67"/>
      <c r="O8086" s="81"/>
      <c r="P8086" s="81">
        <v>45842</v>
      </c>
      <c r="Q8086" s="103" t="str">
        <f>IFERROR(VLOOKUP(J8086,Настройка!$C$4:$E$121,2,),"Ошибка")</f>
        <v>R</v>
      </c>
    </row>
    <row r="8087" spans="1:17" ht="14.4" customHeight="1">
      <c r="A8087" s="67">
        <v>8082</v>
      </c>
      <c r="B8087" s="80" t="s">
        <v>180</v>
      </c>
      <c r="C8087" s="80" t="s">
        <v>36</v>
      </c>
      <c r="D8087" s="80" t="s">
        <v>24802</v>
      </c>
      <c r="E8087" s="104" t="s">
        <v>24803</v>
      </c>
      <c r="F8087" s="107">
        <v>34952</v>
      </c>
      <c r="G8087" s="67" t="s">
        <v>65</v>
      </c>
      <c r="H8087" s="80" t="s">
        <v>1294</v>
      </c>
      <c r="I8087" s="80" t="s">
        <v>24804</v>
      </c>
      <c r="J8087" s="104" t="s">
        <v>208</v>
      </c>
      <c r="K8087" s="67" t="s">
        <v>117</v>
      </c>
      <c r="L8087" s="67" t="s">
        <v>152</v>
      </c>
      <c r="M8087" s="67" t="s">
        <v>166</v>
      </c>
      <c r="N8087" s="67" t="s">
        <v>180</v>
      </c>
      <c r="O8087" s="81">
        <v>46385</v>
      </c>
      <c r="P8087" s="81">
        <v>45842</v>
      </c>
      <c r="Q8087" s="103" t="str">
        <f>IFERROR(VLOOKUP(J8087,Настройка!$C$4:$E$121,2,),"Ошибка")</f>
        <v>R</v>
      </c>
    </row>
    <row r="8088" spans="1:17" ht="14.4" customHeight="1">
      <c r="A8088" s="67">
        <v>8083</v>
      </c>
      <c r="B8088" s="80" t="s">
        <v>180</v>
      </c>
      <c r="C8088" s="80" t="s">
        <v>36</v>
      </c>
      <c r="D8088" s="80" t="s">
        <v>24805</v>
      </c>
      <c r="E8088" s="104" t="s">
        <v>24806</v>
      </c>
      <c r="F8088" s="107">
        <v>35773</v>
      </c>
      <c r="G8088" s="67" t="s">
        <v>65</v>
      </c>
      <c r="H8088" s="80" t="s">
        <v>405</v>
      </c>
      <c r="I8088" s="80" t="s">
        <v>24807</v>
      </c>
      <c r="J8088" s="104" t="s">
        <v>221</v>
      </c>
      <c r="K8088" s="67" t="s">
        <v>127</v>
      </c>
      <c r="L8088" s="67" t="s">
        <v>152</v>
      </c>
      <c r="M8088" s="67" t="s">
        <v>166</v>
      </c>
      <c r="N8088" s="67" t="s">
        <v>180</v>
      </c>
      <c r="O8088" s="81">
        <v>46211</v>
      </c>
      <c r="P8088" s="81">
        <v>45843</v>
      </c>
      <c r="Q8088" s="103" t="str">
        <f>IFERROR(VLOOKUP(J8088,Настройка!$C$4:$E$121,2,),"Ошибка")</f>
        <v>R</v>
      </c>
    </row>
    <row r="8089" spans="1:17" ht="14.4" customHeight="1">
      <c r="A8089" s="67">
        <v>8084</v>
      </c>
      <c r="B8089" s="80" t="s">
        <v>180</v>
      </c>
      <c r="C8089" s="80" t="s">
        <v>36</v>
      </c>
      <c r="D8089" s="80" t="s">
        <v>24808</v>
      </c>
      <c r="E8089" s="104" t="s">
        <v>24809</v>
      </c>
      <c r="F8089" s="107">
        <v>30317</v>
      </c>
      <c r="G8089" s="67" t="s">
        <v>65</v>
      </c>
      <c r="H8089" s="80" t="s">
        <v>429</v>
      </c>
      <c r="I8089" s="80" t="s">
        <v>24810</v>
      </c>
      <c r="J8089" s="104" t="s">
        <v>220</v>
      </c>
      <c r="K8089" s="67" t="s">
        <v>139</v>
      </c>
      <c r="L8089" s="67" t="s">
        <v>152</v>
      </c>
      <c r="M8089" s="67" t="s">
        <v>166</v>
      </c>
      <c r="N8089" s="67" t="s">
        <v>180</v>
      </c>
      <c r="O8089" s="81">
        <v>46510</v>
      </c>
      <c r="P8089" s="81">
        <v>45844</v>
      </c>
      <c r="Q8089" s="103" t="str">
        <f>IFERROR(VLOOKUP(J8089,Настройка!$C$4:$E$121,2,),"Ошибка")</f>
        <v>R</v>
      </c>
    </row>
    <row r="8090" spans="1:17" ht="14.4" customHeight="1">
      <c r="A8090" s="67">
        <v>8085</v>
      </c>
      <c r="B8090" s="80" t="s">
        <v>180</v>
      </c>
      <c r="C8090" s="80" t="s">
        <v>36</v>
      </c>
      <c r="D8090" s="80" t="s">
        <v>24811</v>
      </c>
      <c r="E8090" s="104" t="s">
        <v>24812</v>
      </c>
      <c r="F8090" s="107">
        <v>34889</v>
      </c>
      <c r="G8090" s="67" t="s">
        <v>65</v>
      </c>
      <c r="H8090" s="80" t="s">
        <v>1294</v>
      </c>
      <c r="I8090" s="80" t="s">
        <v>24813</v>
      </c>
      <c r="J8090" s="104" t="s">
        <v>208</v>
      </c>
      <c r="K8090" s="67" t="s">
        <v>117</v>
      </c>
      <c r="L8090" s="67" t="s">
        <v>152</v>
      </c>
      <c r="M8090" s="67" t="s">
        <v>166</v>
      </c>
      <c r="N8090" s="67" t="s">
        <v>180</v>
      </c>
      <c r="O8090" s="81">
        <v>46385</v>
      </c>
      <c r="P8090" s="81">
        <v>45844</v>
      </c>
      <c r="Q8090" s="103" t="str">
        <f>IFERROR(VLOOKUP(J8090,Настройка!$C$4:$E$121,2,),"Ошибка")</f>
        <v>R</v>
      </c>
    </row>
    <row r="8091" spans="1:17" ht="14.4" customHeight="1">
      <c r="A8091" s="67">
        <v>8086</v>
      </c>
      <c r="B8091" s="80" t="s">
        <v>180</v>
      </c>
      <c r="C8091" s="80" t="s">
        <v>36</v>
      </c>
      <c r="D8091" s="80" t="s">
        <v>24814</v>
      </c>
      <c r="E8091" s="104" t="s">
        <v>24815</v>
      </c>
      <c r="F8091" s="107">
        <v>38139</v>
      </c>
      <c r="G8091" s="67" t="s">
        <v>65</v>
      </c>
      <c r="H8091" s="80" t="s">
        <v>1294</v>
      </c>
      <c r="I8091" s="80" t="s">
        <v>24816</v>
      </c>
      <c r="J8091" s="104" t="s">
        <v>204</v>
      </c>
      <c r="K8091" s="67" t="s">
        <v>117</v>
      </c>
      <c r="L8091" s="67" t="s">
        <v>152</v>
      </c>
      <c r="M8091" s="67" t="s">
        <v>166</v>
      </c>
      <c r="N8091" s="67" t="s">
        <v>180</v>
      </c>
      <c r="O8091" s="81">
        <v>46153</v>
      </c>
      <c r="P8091" s="81">
        <v>45844</v>
      </c>
      <c r="Q8091" s="103" t="str">
        <f>IFERROR(VLOOKUP(J8091,Настройка!$C$4:$E$121,2,),"Ошибка")</f>
        <v>R</v>
      </c>
    </row>
    <row r="8092" spans="1:17" ht="14.4" customHeight="1">
      <c r="A8092" s="67">
        <v>8087</v>
      </c>
      <c r="B8092" s="80" t="s">
        <v>180</v>
      </c>
      <c r="C8092" s="80" t="s">
        <v>36</v>
      </c>
      <c r="D8092" s="80" t="s">
        <v>24817</v>
      </c>
      <c r="E8092" s="104" t="s">
        <v>24818</v>
      </c>
      <c r="F8092" s="107">
        <v>31241</v>
      </c>
      <c r="G8092" s="67" t="s">
        <v>65</v>
      </c>
      <c r="H8092" s="80" t="s">
        <v>663</v>
      </c>
      <c r="I8092" s="80" t="s">
        <v>24819</v>
      </c>
      <c r="J8092" s="104" t="s">
        <v>208</v>
      </c>
      <c r="K8092" s="67" t="s">
        <v>117</v>
      </c>
      <c r="L8092" s="67" t="s">
        <v>152</v>
      </c>
      <c r="M8092" s="67" t="s">
        <v>166</v>
      </c>
      <c r="N8092" s="67" t="s">
        <v>180</v>
      </c>
      <c r="O8092" s="81">
        <v>46385</v>
      </c>
      <c r="P8092" s="81">
        <v>45844</v>
      </c>
      <c r="Q8092" s="103" t="str">
        <f>IFERROR(VLOOKUP(J8092,Настройка!$C$4:$E$121,2,),"Ошибка")</f>
        <v>R</v>
      </c>
    </row>
    <row r="8093" spans="1:17" ht="14.4" customHeight="1">
      <c r="A8093" s="67">
        <v>8088</v>
      </c>
      <c r="B8093" s="80" t="s">
        <v>180</v>
      </c>
      <c r="C8093" s="80" t="s">
        <v>36</v>
      </c>
      <c r="D8093" s="80" t="s">
        <v>24820</v>
      </c>
      <c r="E8093" s="104" t="s">
        <v>24821</v>
      </c>
      <c r="F8093" s="107">
        <v>32295</v>
      </c>
      <c r="G8093" s="67" t="s">
        <v>65</v>
      </c>
      <c r="H8093" s="80" t="s">
        <v>571</v>
      </c>
      <c r="I8093" s="80" t="s">
        <v>24822</v>
      </c>
      <c r="J8093" s="104" t="s">
        <v>208</v>
      </c>
      <c r="K8093" s="67" t="s">
        <v>117</v>
      </c>
      <c r="L8093" s="67" t="s">
        <v>152</v>
      </c>
      <c r="M8093" s="67" t="s">
        <v>166</v>
      </c>
      <c r="N8093" s="67" t="s">
        <v>180</v>
      </c>
      <c r="O8093" s="81">
        <v>46385</v>
      </c>
      <c r="P8093" s="81">
        <v>45844</v>
      </c>
      <c r="Q8093" s="103" t="str">
        <f>IFERROR(VLOOKUP(J8093,Настройка!$C$4:$E$121,2,),"Ошибка")</f>
        <v>R</v>
      </c>
    </row>
    <row r="8094" spans="1:17" ht="14.4" customHeight="1">
      <c r="A8094" s="67">
        <v>8089</v>
      </c>
      <c r="B8094" s="80" t="s">
        <v>180</v>
      </c>
      <c r="C8094" s="80" t="s">
        <v>36</v>
      </c>
      <c r="D8094" s="80" t="s">
        <v>24823</v>
      </c>
      <c r="E8094" s="104" t="s">
        <v>24824</v>
      </c>
      <c r="F8094" s="107">
        <v>33797</v>
      </c>
      <c r="G8094" s="67" t="s">
        <v>65</v>
      </c>
      <c r="H8094" s="80" t="s">
        <v>571</v>
      </c>
      <c r="I8094" s="80" t="s">
        <v>24825</v>
      </c>
      <c r="J8094" s="104" t="s">
        <v>204</v>
      </c>
      <c r="K8094" s="67" t="s">
        <v>117</v>
      </c>
      <c r="L8094" s="67" t="s">
        <v>152</v>
      </c>
      <c r="M8094" s="67" t="s">
        <v>166</v>
      </c>
      <c r="N8094" s="67" t="s">
        <v>180</v>
      </c>
      <c r="O8094" s="81">
        <v>46385</v>
      </c>
      <c r="P8094" s="81">
        <v>45844</v>
      </c>
      <c r="Q8094" s="103" t="str">
        <f>IFERROR(VLOOKUP(J8094,Настройка!$C$4:$E$121,2,),"Ошибка")</f>
        <v>R</v>
      </c>
    </row>
    <row r="8095" spans="1:17" ht="14.4" customHeight="1">
      <c r="A8095" s="67">
        <v>8090</v>
      </c>
      <c r="B8095" s="80" t="s">
        <v>180</v>
      </c>
      <c r="C8095" s="80" t="s">
        <v>36</v>
      </c>
      <c r="D8095" s="80" t="s">
        <v>24826</v>
      </c>
      <c r="E8095" s="104" t="s">
        <v>24827</v>
      </c>
      <c r="F8095" s="107">
        <v>29587</v>
      </c>
      <c r="G8095" s="67" t="s">
        <v>65</v>
      </c>
      <c r="H8095" s="80" t="s">
        <v>24</v>
      </c>
      <c r="I8095" s="80" t="s">
        <v>24828</v>
      </c>
      <c r="J8095" s="104" t="s">
        <v>208</v>
      </c>
      <c r="K8095" s="67" t="s">
        <v>117</v>
      </c>
      <c r="L8095" s="67" t="s">
        <v>152</v>
      </c>
      <c r="M8095" s="67" t="s">
        <v>166</v>
      </c>
      <c r="N8095" s="67" t="s">
        <v>180</v>
      </c>
      <c r="O8095" s="81">
        <v>46211</v>
      </c>
      <c r="P8095" s="81">
        <v>45845</v>
      </c>
      <c r="Q8095" s="103" t="str">
        <f>IFERROR(VLOOKUP(J8095,Настройка!$C$4:$E$121,2,),"Ошибка")</f>
        <v>R</v>
      </c>
    </row>
    <row r="8096" spans="1:17" ht="14.4" customHeight="1">
      <c r="A8096" s="67">
        <v>8091</v>
      </c>
      <c r="B8096" s="80" t="s">
        <v>180</v>
      </c>
      <c r="C8096" s="80" t="s">
        <v>36</v>
      </c>
      <c r="D8096" s="80" t="s">
        <v>24829</v>
      </c>
      <c r="E8096" s="104" t="s">
        <v>24830</v>
      </c>
      <c r="F8096" s="107">
        <v>35827</v>
      </c>
      <c r="G8096" s="67" t="s">
        <v>65</v>
      </c>
      <c r="H8096" s="80" t="s">
        <v>24</v>
      </c>
      <c r="I8096" s="80" t="s">
        <v>24831</v>
      </c>
      <c r="J8096" s="104" t="s">
        <v>204</v>
      </c>
      <c r="K8096" s="67" t="s">
        <v>117</v>
      </c>
      <c r="L8096" s="67" t="s">
        <v>152</v>
      </c>
      <c r="M8096" s="67" t="s">
        <v>166</v>
      </c>
      <c r="N8096" s="67" t="s">
        <v>180</v>
      </c>
      <c r="O8096" s="81">
        <v>46510</v>
      </c>
      <c r="P8096" s="81">
        <v>45845</v>
      </c>
      <c r="Q8096" s="103" t="str">
        <f>IFERROR(VLOOKUP(J8096,Настройка!$C$4:$E$121,2,),"Ошибка")</f>
        <v>R</v>
      </c>
    </row>
    <row r="8097" spans="1:17" ht="14.4" customHeight="1">
      <c r="A8097" s="67">
        <v>8092</v>
      </c>
      <c r="B8097" s="80" t="s">
        <v>180</v>
      </c>
      <c r="C8097" s="80" t="s">
        <v>36</v>
      </c>
      <c r="D8097" s="80" t="s">
        <v>24832</v>
      </c>
      <c r="E8097" s="104" t="s">
        <v>24833</v>
      </c>
      <c r="F8097" s="107">
        <v>34105</v>
      </c>
      <c r="G8097" s="67" t="s">
        <v>67</v>
      </c>
      <c r="H8097" s="80" t="s">
        <v>401</v>
      </c>
      <c r="I8097" s="80" t="s">
        <v>24834</v>
      </c>
      <c r="J8097" s="104" t="s">
        <v>181</v>
      </c>
      <c r="K8097" s="67" t="s">
        <v>109</v>
      </c>
      <c r="L8097" s="67"/>
      <c r="M8097" s="67"/>
      <c r="N8097" s="67"/>
      <c r="O8097" s="81"/>
      <c r="P8097" s="81">
        <v>45848</v>
      </c>
      <c r="Q8097" s="103" t="str">
        <f>IFERROR(VLOOKUP(J8097,Настройка!$C$4:$E$121,2,),"Ошибка")</f>
        <v>ITR</v>
      </c>
    </row>
    <row r="8098" spans="1:17" ht="14.4" customHeight="1">
      <c r="A8098" s="67">
        <v>8093</v>
      </c>
      <c r="B8098" s="80" t="s">
        <v>180</v>
      </c>
      <c r="C8098" s="80" t="s">
        <v>36</v>
      </c>
      <c r="D8098" s="80" t="s">
        <v>24835</v>
      </c>
      <c r="E8098" s="104" t="s">
        <v>24836</v>
      </c>
      <c r="F8098" s="107">
        <v>32136</v>
      </c>
      <c r="G8098" s="67" t="s">
        <v>65</v>
      </c>
      <c r="H8098" s="80" t="s">
        <v>663</v>
      </c>
      <c r="I8098" s="80" t="s">
        <v>24837</v>
      </c>
      <c r="J8098" s="104" t="s">
        <v>204</v>
      </c>
      <c r="K8098" s="67" t="s">
        <v>117</v>
      </c>
      <c r="L8098" s="67" t="s">
        <v>152</v>
      </c>
      <c r="M8098" s="67" t="s">
        <v>166</v>
      </c>
      <c r="N8098" s="67" t="s">
        <v>180</v>
      </c>
      <c r="O8098" s="81">
        <v>46211</v>
      </c>
      <c r="P8098" s="81">
        <v>45848</v>
      </c>
      <c r="Q8098" s="103" t="str">
        <f>IFERROR(VLOOKUP(J8098,Настройка!$C$4:$E$121,2,),"Ошибка")</f>
        <v>R</v>
      </c>
    </row>
    <row r="8099" spans="1:17" ht="14.4" customHeight="1">
      <c r="A8099" s="67">
        <v>8094</v>
      </c>
      <c r="B8099" s="80" t="s">
        <v>180</v>
      </c>
      <c r="C8099" s="80" t="s">
        <v>36</v>
      </c>
      <c r="D8099" s="80" t="s">
        <v>24838</v>
      </c>
      <c r="E8099" s="104" t="s">
        <v>24839</v>
      </c>
      <c r="F8099" s="107">
        <v>30821</v>
      </c>
      <c r="G8099" s="67" t="s">
        <v>65</v>
      </c>
      <c r="H8099" s="80" t="s">
        <v>1115</v>
      </c>
      <c r="I8099" s="80" t="s">
        <v>24840</v>
      </c>
      <c r="J8099" s="104" t="s">
        <v>221</v>
      </c>
      <c r="K8099" s="67" t="s">
        <v>127</v>
      </c>
      <c r="L8099" s="67" t="s">
        <v>152</v>
      </c>
      <c r="M8099" s="67" t="s">
        <v>166</v>
      </c>
      <c r="N8099" s="67" t="s">
        <v>180</v>
      </c>
      <c r="O8099" s="81">
        <v>46211</v>
      </c>
      <c r="P8099" s="81">
        <v>45848</v>
      </c>
      <c r="Q8099" s="103" t="str">
        <f>IFERROR(VLOOKUP(J8099,Настройка!$C$4:$E$121,2,),"Ошибка")</f>
        <v>R</v>
      </c>
    </row>
    <row r="8100" spans="1:17" ht="14.4" customHeight="1">
      <c r="A8100" s="67">
        <v>8095</v>
      </c>
      <c r="B8100" s="80" t="s">
        <v>180</v>
      </c>
      <c r="C8100" s="80" t="s">
        <v>36</v>
      </c>
      <c r="D8100" s="80" t="s">
        <v>24841</v>
      </c>
      <c r="E8100" s="104" t="s">
        <v>24842</v>
      </c>
      <c r="F8100" s="107">
        <v>25520</v>
      </c>
      <c r="G8100" s="67" t="s">
        <v>93</v>
      </c>
      <c r="H8100" s="80" t="s">
        <v>814</v>
      </c>
      <c r="I8100" s="80" t="s">
        <v>24843</v>
      </c>
      <c r="J8100" s="104" t="s">
        <v>207</v>
      </c>
      <c r="K8100" s="67" t="s">
        <v>117</v>
      </c>
      <c r="L8100" s="67"/>
      <c r="M8100" s="67"/>
      <c r="N8100" s="67"/>
      <c r="O8100" s="81"/>
      <c r="P8100" s="81">
        <v>45848</v>
      </c>
      <c r="Q8100" s="103" t="str">
        <f>IFERROR(VLOOKUP(J8100,Настройка!$C$4:$E$121,2,),"Ошибка")</f>
        <v>R</v>
      </c>
    </row>
    <row r="8101" spans="1:17" ht="14.4" customHeight="1">
      <c r="A8101" s="67">
        <v>8096</v>
      </c>
      <c r="B8101" s="80" t="s">
        <v>180</v>
      </c>
      <c r="C8101" s="80" t="s">
        <v>36</v>
      </c>
      <c r="D8101" s="80" t="s">
        <v>24844</v>
      </c>
      <c r="E8101" s="104" t="s">
        <v>24845</v>
      </c>
      <c r="F8101" s="107">
        <v>38177</v>
      </c>
      <c r="G8101" s="67" t="s">
        <v>67</v>
      </c>
      <c r="H8101" s="80"/>
      <c r="I8101" s="80" t="s">
        <v>24846</v>
      </c>
      <c r="J8101" s="104" t="s">
        <v>227</v>
      </c>
      <c r="K8101" s="67" t="s">
        <v>131</v>
      </c>
      <c r="L8101" s="67"/>
      <c r="M8101" s="67"/>
      <c r="N8101" s="67"/>
      <c r="O8101" s="81"/>
      <c r="P8101" s="81">
        <v>45848</v>
      </c>
      <c r="Q8101" s="103" t="str">
        <f>IFERROR(VLOOKUP(J8101,Настройка!$C$4:$E$121,2,),"Ошибка")</f>
        <v>R</v>
      </c>
    </row>
    <row r="8102" spans="1:17" ht="14.4" customHeight="1">
      <c r="A8102" s="67">
        <v>8097</v>
      </c>
      <c r="B8102" s="80" t="s">
        <v>180</v>
      </c>
      <c r="C8102" s="80" t="s">
        <v>36</v>
      </c>
      <c r="D8102" s="80" t="s">
        <v>24847</v>
      </c>
      <c r="E8102" s="104" t="s">
        <v>24848</v>
      </c>
      <c r="F8102" s="107">
        <v>31813</v>
      </c>
      <c r="G8102" s="67" t="s">
        <v>65</v>
      </c>
      <c r="H8102" s="80" t="s">
        <v>415</v>
      </c>
      <c r="I8102" s="80" t="s">
        <v>24849</v>
      </c>
      <c r="J8102" s="104" t="s">
        <v>208</v>
      </c>
      <c r="K8102" s="67" t="s">
        <v>117</v>
      </c>
      <c r="L8102" s="67" t="s">
        <v>152</v>
      </c>
      <c r="M8102" s="67" t="s">
        <v>166</v>
      </c>
      <c r="N8102" s="67" t="s">
        <v>180</v>
      </c>
      <c r="O8102" s="81">
        <v>46385</v>
      </c>
      <c r="P8102" s="81">
        <v>45851</v>
      </c>
      <c r="Q8102" s="103" t="str">
        <f>IFERROR(VLOOKUP(J8102,Настройка!$C$4:$E$121,2,),"Ошибка")</f>
        <v>R</v>
      </c>
    </row>
    <row r="8103" spans="1:17" ht="14.4" customHeight="1">
      <c r="A8103" s="67">
        <v>8098</v>
      </c>
      <c r="B8103" s="80" t="s">
        <v>180</v>
      </c>
      <c r="C8103" s="80" t="s">
        <v>36</v>
      </c>
      <c r="D8103" s="80" t="s">
        <v>24850</v>
      </c>
      <c r="E8103" s="104" t="s">
        <v>24851</v>
      </c>
      <c r="F8103" s="107">
        <v>29848</v>
      </c>
      <c r="G8103" s="67" t="s">
        <v>65</v>
      </c>
      <c r="H8103" s="80" t="s">
        <v>433</v>
      </c>
      <c r="I8103" s="80" t="s">
        <v>24852</v>
      </c>
      <c r="J8103" s="104" t="s">
        <v>204</v>
      </c>
      <c r="K8103" s="67" t="s">
        <v>117</v>
      </c>
      <c r="L8103" s="67" t="s">
        <v>152</v>
      </c>
      <c r="M8103" s="67" t="s">
        <v>166</v>
      </c>
      <c r="N8103" s="67" t="s">
        <v>180</v>
      </c>
      <c r="O8103" s="81">
        <v>46385</v>
      </c>
      <c r="P8103" s="81">
        <v>45851</v>
      </c>
      <c r="Q8103" s="103" t="str">
        <f>IFERROR(VLOOKUP(J8103,Настройка!$C$4:$E$121,2,),"Ошибка")</f>
        <v>R</v>
      </c>
    </row>
    <row r="8104" spans="1:17" ht="14.4" customHeight="1">
      <c r="A8104" s="67">
        <v>8099</v>
      </c>
      <c r="B8104" s="80" t="s">
        <v>180</v>
      </c>
      <c r="C8104" s="80" t="s">
        <v>36</v>
      </c>
      <c r="D8104" s="80" t="s">
        <v>24853</v>
      </c>
      <c r="E8104" s="104" t="s">
        <v>24854</v>
      </c>
      <c r="F8104" s="107">
        <v>28053</v>
      </c>
      <c r="G8104" s="67" t="s">
        <v>77</v>
      </c>
      <c r="H8104" s="80" t="s">
        <v>16973</v>
      </c>
      <c r="I8104" s="80" t="s">
        <v>24855</v>
      </c>
      <c r="J8104" s="104" t="s">
        <v>126</v>
      </c>
      <c r="K8104" s="67" t="s">
        <v>109</v>
      </c>
      <c r="L8104" s="67"/>
      <c r="M8104" s="67"/>
      <c r="N8104" s="67"/>
      <c r="O8104" s="81"/>
      <c r="P8104" s="81">
        <v>45851</v>
      </c>
      <c r="Q8104" s="103" t="str">
        <f>IFERROR(VLOOKUP(J8104,Настройка!$C$4:$E$121,2,),"Ошибка")</f>
        <v>ITR</v>
      </c>
    </row>
    <row r="8105" spans="1:17" ht="14.4" customHeight="1">
      <c r="A8105" s="67">
        <v>8100</v>
      </c>
      <c r="B8105" s="80" t="s">
        <v>180</v>
      </c>
      <c r="C8105" s="80" t="s">
        <v>36</v>
      </c>
      <c r="D8105" s="80" t="s">
        <v>24856</v>
      </c>
      <c r="E8105" s="104" t="s">
        <v>24857</v>
      </c>
      <c r="F8105" s="107">
        <v>35930</v>
      </c>
      <c r="G8105" s="67" t="s">
        <v>67</v>
      </c>
      <c r="H8105" s="80"/>
      <c r="I8105" s="80" t="s">
        <v>24858</v>
      </c>
      <c r="J8105" s="104" t="s">
        <v>70</v>
      </c>
      <c r="K8105" s="67" t="s">
        <v>109</v>
      </c>
      <c r="L8105" s="67"/>
      <c r="M8105" s="67"/>
      <c r="N8105" s="67"/>
      <c r="O8105" s="81"/>
      <c r="P8105" s="81">
        <v>45852</v>
      </c>
      <c r="Q8105" s="103" t="str">
        <f>IFERROR(VLOOKUP(J8105,Настройка!$C$4:$E$121,2,),"Ошибка")</f>
        <v>ITR</v>
      </c>
    </row>
    <row r="8106" spans="1:17" ht="14.4" customHeight="1">
      <c r="A8106" s="67">
        <v>8101</v>
      </c>
      <c r="B8106" s="80" t="s">
        <v>180</v>
      </c>
      <c r="C8106" s="80" t="s">
        <v>36</v>
      </c>
      <c r="D8106" s="80" t="s">
        <v>24859</v>
      </c>
      <c r="E8106" s="104" t="s">
        <v>24860</v>
      </c>
      <c r="F8106" s="107">
        <v>32874</v>
      </c>
      <c r="G8106" s="67" t="s">
        <v>65</v>
      </c>
      <c r="H8106" s="80" t="s">
        <v>571</v>
      </c>
      <c r="I8106" s="80" t="s">
        <v>24861</v>
      </c>
      <c r="J8106" s="104" t="s">
        <v>204</v>
      </c>
      <c r="K8106" s="67" t="s">
        <v>117</v>
      </c>
      <c r="L8106" s="67" t="s">
        <v>152</v>
      </c>
      <c r="M8106" s="67" t="s">
        <v>166</v>
      </c>
      <c r="N8106" s="67" t="s">
        <v>180</v>
      </c>
      <c r="O8106" s="81">
        <v>46378</v>
      </c>
      <c r="P8106" s="81">
        <v>45853</v>
      </c>
      <c r="Q8106" s="103" t="str">
        <f>IFERROR(VLOOKUP(J8106,Настройка!$C$4:$E$121,2,),"Ошибка")</f>
        <v>R</v>
      </c>
    </row>
    <row r="8107" spans="1:17" ht="14.4" customHeight="1">
      <c r="A8107" s="67">
        <v>8102</v>
      </c>
      <c r="B8107" s="80" t="s">
        <v>180</v>
      </c>
      <c r="C8107" s="80" t="s">
        <v>36</v>
      </c>
      <c r="D8107" s="80" t="s">
        <v>24862</v>
      </c>
      <c r="E8107" s="104" t="s">
        <v>24863</v>
      </c>
      <c r="F8107" s="107">
        <v>33189</v>
      </c>
      <c r="G8107" s="67" t="s">
        <v>67</v>
      </c>
      <c r="H8107" s="80"/>
      <c r="I8107" s="80" t="s">
        <v>24864</v>
      </c>
      <c r="J8107" s="104" t="s">
        <v>227</v>
      </c>
      <c r="K8107" s="67" t="s">
        <v>131</v>
      </c>
      <c r="L8107" s="67"/>
      <c r="M8107" s="67"/>
      <c r="N8107" s="67"/>
      <c r="O8107" s="81"/>
      <c r="P8107" s="81">
        <v>45853</v>
      </c>
      <c r="Q8107" s="103" t="str">
        <f>IFERROR(VLOOKUP(J8107,Настройка!$C$4:$E$121,2,),"Ошибка")</f>
        <v>R</v>
      </c>
    </row>
    <row r="8108" spans="1:17" ht="14.4" customHeight="1">
      <c r="A8108" s="67">
        <v>8103</v>
      </c>
      <c r="B8108" s="80" t="s">
        <v>180</v>
      </c>
      <c r="C8108" s="80" t="s">
        <v>36</v>
      </c>
      <c r="D8108" s="80" t="s">
        <v>24865</v>
      </c>
      <c r="E8108" s="104" t="s">
        <v>20272</v>
      </c>
      <c r="F8108" s="107">
        <v>35554</v>
      </c>
      <c r="G8108" s="67" t="s">
        <v>65</v>
      </c>
      <c r="H8108" s="80" t="s">
        <v>24</v>
      </c>
      <c r="I8108" s="80" t="s">
        <v>24866</v>
      </c>
      <c r="J8108" s="104" t="s">
        <v>208</v>
      </c>
      <c r="K8108" s="67" t="s">
        <v>117</v>
      </c>
      <c r="L8108" s="67" t="s">
        <v>152</v>
      </c>
      <c r="M8108" s="67" t="s">
        <v>166</v>
      </c>
      <c r="N8108" s="67" t="s">
        <v>180</v>
      </c>
      <c r="O8108" s="81">
        <v>46211</v>
      </c>
      <c r="P8108" s="81">
        <v>45853</v>
      </c>
      <c r="Q8108" s="103" t="str">
        <f>IFERROR(VLOOKUP(J8108,Настройка!$C$4:$E$121,2,),"Ошибка")</f>
        <v>R</v>
      </c>
    </row>
    <row r="8109" spans="1:17" ht="14.4" customHeight="1">
      <c r="A8109" s="67">
        <v>8104</v>
      </c>
      <c r="B8109" s="80" t="s">
        <v>180</v>
      </c>
      <c r="C8109" s="80" t="s">
        <v>36</v>
      </c>
      <c r="D8109" s="80" t="s">
        <v>24867</v>
      </c>
      <c r="E8109" s="104" t="s">
        <v>24868</v>
      </c>
      <c r="F8109" s="107">
        <v>32143</v>
      </c>
      <c r="G8109" s="67" t="s">
        <v>65</v>
      </c>
      <c r="H8109" s="80" t="s">
        <v>1115</v>
      </c>
      <c r="I8109" s="80" t="s">
        <v>24869</v>
      </c>
      <c r="J8109" s="104" t="s">
        <v>204</v>
      </c>
      <c r="K8109" s="67" t="s">
        <v>117</v>
      </c>
      <c r="L8109" s="67" t="s">
        <v>152</v>
      </c>
      <c r="M8109" s="67" t="s">
        <v>166</v>
      </c>
      <c r="N8109" s="67" t="s">
        <v>180</v>
      </c>
      <c r="O8109" s="81">
        <v>46378</v>
      </c>
      <c r="P8109" s="81">
        <v>45853</v>
      </c>
      <c r="Q8109" s="103" t="str">
        <f>IFERROR(VLOOKUP(J8109,Настройка!$C$4:$E$121,2,),"Ошибка")</f>
        <v>R</v>
      </c>
    </row>
    <row r="8110" spans="1:17" ht="14.4" customHeight="1">
      <c r="A8110" s="67">
        <v>8105</v>
      </c>
      <c r="B8110" s="80" t="s">
        <v>180</v>
      </c>
      <c r="C8110" s="80" t="s">
        <v>36</v>
      </c>
      <c r="D8110" s="80" t="s">
        <v>24870</v>
      </c>
      <c r="E8110" s="104" t="s">
        <v>24871</v>
      </c>
      <c r="F8110" s="107">
        <v>33970</v>
      </c>
      <c r="G8110" s="67" t="s">
        <v>65</v>
      </c>
      <c r="H8110" s="80" t="s">
        <v>24</v>
      </c>
      <c r="I8110" s="80" t="s">
        <v>24872</v>
      </c>
      <c r="J8110" s="104" t="s">
        <v>204</v>
      </c>
      <c r="K8110" s="67" t="s">
        <v>117</v>
      </c>
      <c r="L8110" s="67" t="s">
        <v>152</v>
      </c>
      <c r="M8110" s="67" t="s">
        <v>166</v>
      </c>
      <c r="N8110" s="67" t="s">
        <v>180</v>
      </c>
      <c r="O8110" s="81">
        <v>46378</v>
      </c>
      <c r="P8110" s="81">
        <v>45853</v>
      </c>
      <c r="Q8110" s="103" t="str">
        <f>IFERROR(VLOOKUP(J8110,Настройка!$C$4:$E$121,2,),"Ошибка")</f>
        <v>R</v>
      </c>
    </row>
    <row r="8111" spans="1:17" ht="14.4" customHeight="1">
      <c r="A8111" s="67">
        <v>8106</v>
      </c>
      <c r="B8111" s="80" t="s">
        <v>180</v>
      </c>
      <c r="C8111" s="80" t="s">
        <v>36</v>
      </c>
      <c r="D8111" s="80" t="s">
        <v>24873</v>
      </c>
      <c r="E8111" s="104" t="s">
        <v>24874</v>
      </c>
      <c r="F8111" s="107">
        <v>35076</v>
      </c>
      <c r="G8111" s="67" t="s">
        <v>65</v>
      </c>
      <c r="H8111" s="80" t="s">
        <v>405</v>
      </c>
      <c r="I8111" s="80" t="s">
        <v>24875</v>
      </c>
      <c r="J8111" s="104" t="s">
        <v>208</v>
      </c>
      <c r="K8111" s="67" t="s">
        <v>117</v>
      </c>
      <c r="L8111" s="67" t="s">
        <v>152</v>
      </c>
      <c r="M8111" s="67" t="s">
        <v>166</v>
      </c>
      <c r="N8111" s="67" t="s">
        <v>180</v>
      </c>
      <c r="O8111" s="81">
        <v>46211</v>
      </c>
      <c r="P8111" s="81">
        <v>45853</v>
      </c>
      <c r="Q8111" s="103" t="str">
        <f>IFERROR(VLOOKUP(J8111,Настройка!$C$4:$E$121,2,),"Ошибка")</f>
        <v>R</v>
      </c>
    </row>
    <row r="8112" spans="1:17" ht="14.4" customHeight="1">
      <c r="A8112" s="67">
        <v>8107</v>
      </c>
      <c r="B8112" s="80" t="s">
        <v>180</v>
      </c>
      <c r="C8112" s="80" t="s">
        <v>36</v>
      </c>
      <c r="D8112" s="80" t="s">
        <v>24876</v>
      </c>
      <c r="E8112" s="104" t="s">
        <v>24877</v>
      </c>
      <c r="F8112" s="107">
        <v>36205</v>
      </c>
      <c r="G8112" s="67" t="s">
        <v>65</v>
      </c>
      <c r="H8112" s="80" t="s">
        <v>405</v>
      </c>
      <c r="I8112" s="80" t="s">
        <v>24878</v>
      </c>
      <c r="J8112" s="104" t="s">
        <v>204</v>
      </c>
      <c r="K8112" s="67" t="s">
        <v>117</v>
      </c>
      <c r="L8112" s="67" t="s">
        <v>152</v>
      </c>
      <c r="M8112" s="67" t="s">
        <v>166</v>
      </c>
      <c r="N8112" s="67" t="s">
        <v>180</v>
      </c>
      <c r="O8112" s="81">
        <v>46211</v>
      </c>
      <c r="P8112" s="81">
        <v>45853</v>
      </c>
      <c r="Q8112" s="103" t="str">
        <f>IFERROR(VLOOKUP(J8112,Настройка!$C$4:$E$121,2,),"Ошибка")</f>
        <v>R</v>
      </c>
    </row>
    <row r="8113" spans="1:17" ht="14.4" customHeight="1">
      <c r="A8113" s="67">
        <v>8108</v>
      </c>
      <c r="B8113" s="80" t="s">
        <v>180</v>
      </c>
      <c r="C8113" s="80" t="s">
        <v>36</v>
      </c>
      <c r="D8113" s="80" t="s">
        <v>24879</v>
      </c>
      <c r="E8113" s="104" t="s">
        <v>24880</v>
      </c>
      <c r="F8113" s="107">
        <v>37970</v>
      </c>
      <c r="G8113" s="67" t="s">
        <v>65</v>
      </c>
      <c r="H8113" s="80" t="s">
        <v>405</v>
      </c>
      <c r="I8113" s="80" t="s">
        <v>24881</v>
      </c>
      <c r="J8113" s="104" t="s">
        <v>204</v>
      </c>
      <c r="K8113" s="67" t="s">
        <v>117</v>
      </c>
      <c r="L8113" s="67" t="s">
        <v>152</v>
      </c>
      <c r="M8113" s="67" t="s">
        <v>166</v>
      </c>
      <c r="N8113" s="67" t="s">
        <v>180</v>
      </c>
      <c r="O8113" s="81">
        <v>46211</v>
      </c>
      <c r="P8113" s="81">
        <v>45853</v>
      </c>
      <c r="Q8113" s="103" t="str">
        <f>IFERROR(VLOOKUP(J8113,Настройка!$C$4:$E$121,2,),"Ошибка")</f>
        <v>R</v>
      </c>
    </row>
    <row r="8114" spans="1:17" ht="14.4" customHeight="1">
      <c r="A8114" s="67">
        <v>8109</v>
      </c>
      <c r="B8114" s="80" t="s">
        <v>180</v>
      </c>
      <c r="C8114" s="80" t="s">
        <v>36</v>
      </c>
      <c r="D8114" s="80" t="s">
        <v>24882</v>
      </c>
      <c r="E8114" s="104" t="s">
        <v>2502</v>
      </c>
      <c r="F8114" s="107">
        <v>33726</v>
      </c>
      <c r="G8114" s="67" t="s">
        <v>65</v>
      </c>
      <c r="H8114" s="80" t="s">
        <v>396</v>
      </c>
      <c r="I8114" s="80" t="s">
        <v>24883</v>
      </c>
      <c r="J8114" s="104" t="s">
        <v>204</v>
      </c>
      <c r="K8114" s="67" t="s">
        <v>117</v>
      </c>
      <c r="L8114" s="67" t="s">
        <v>152</v>
      </c>
      <c r="M8114" s="67" t="s">
        <v>166</v>
      </c>
      <c r="N8114" s="67" t="s">
        <v>180</v>
      </c>
      <c r="O8114" s="81">
        <v>46378</v>
      </c>
      <c r="P8114" s="81">
        <v>45854</v>
      </c>
      <c r="Q8114" s="103" t="str">
        <f>IFERROR(VLOOKUP(J8114,Настройка!$C$4:$E$121,2,),"Ошибка")</f>
        <v>R</v>
      </c>
    </row>
    <row r="8115" spans="1:17" ht="14.4" customHeight="1">
      <c r="A8115" s="67">
        <v>8110</v>
      </c>
      <c r="B8115" s="80" t="s">
        <v>180</v>
      </c>
      <c r="C8115" s="80" t="s">
        <v>36</v>
      </c>
      <c r="D8115" s="80" t="s">
        <v>24884</v>
      </c>
      <c r="E8115" s="104" t="s">
        <v>24885</v>
      </c>
      <c r="F8115" s="107">
        <v>36092</v>
      </c>
      <c r="G8115" s="67" t="s">
        <v>65</v>
      </c>
      <c r="H8115" s="80" t="s">
        <v>663</v>
      </c>
      <c r="I8115" s="80" t="s">
        <v>24886</v>
      </c>
      <c r="J8115" s="104" t="s">
        <v>202</v>
      </c>
      <c r="K8115" s="67" t="s">
        <v>117</v>
      </c>
      <c r="L8115" s="67" t="s">
        <v>152</v>
      </c>
      <c r="M8115" s="67" t="s">
        <v>166</v>
      </c>
      <c r="N8115" s="67" t="s">
        <v>180</v>
      </c>
      <c r="O8115" s="81">
        <v>46510</v>
      </c>
      <c r="P8115" s="81">
        <v>45854</v>
      </c>
      <c r="Q8115" s="103" t="str">
        <f>IFERROR(VLOOKUP(J8115,Настройка!$C$4:$E$121,2,),"Ошибка")</f>
        <v>ITR</v>
      </c>
    </row>
    <row r="8116" spans="1:17" ht="14.4" customHeight="1">
      <c r="A8116" s="67">
        <v>8111</v>
      </c>
      <c r="B8116" s="80" t="s">
        <v>180</v>
      </c>
      <c r="C8116" s="80" t="s">
        <v>36</v>
      </c>
      <c r="D8116" s="80" t="s">
        <v>24887</v>
      </c>
      <c r="E8116" s="104" t="s">
        <v>24888</v>
      </c>
      <c r="F8116" s="107">
        <v>34770</v>
      </c>
      <c r="G8116" s="67" t="s">
        <v>65</v>
      </c>
      <c r="H8116" s="80" t="s">
        <v>1294</v>
      </c>
      <c r="I8116" s="80" t="s">
        <v>24889</v>
      </c>
      <c r="J8116" s="104" t="s">
        <v>209</v>
      </c>
      <c r="K8116" s="67" t="s">
        <v>117</v>
      </c>
      <c r="L8116" s="67" t="s">
        <v>152</v>
      </c>
      <c r="M8116" s="67" t="s">
        <v>166</v>
      </c>
      <c r="N8116" s="67" t="s">
        <v>180</v>
      </c>
      <c r="O8116" s="81">
        <v>46385</v>
      </c>
      <c r="P8116" s="81">
        <v>45854</v>
      </c>
      <c r="Q8116" s="103" t="str">
        <f>IFERROR(VLOOKUP(J8116,Настройка!$C$4:$E$121,2,),"Ошибка")</f>
        <v>R</v>
      </c>
    </row>
    <row r="8117" spans="1:17" ht="14.4" customHeight="1">
      <c r="A8117" s="67">
        <v>8112</v>
      </c>
      <c r="B8117" s="80" t="s">
        <v>180</v>
      </c>
      <c r="C8117" s="80" t="s">
        <v>36</v>
      </c>
      <c r="D8117" s="80" t="s">
        <v>24890</v>
      </c>
      <c r="E8117" s="104" t="s">
        <v>24891</v>
      </c>
      <c r="F8117" s="107">
        <v>38369</v>
      </c>
      <c r="G8117" s="67" t="s">
        <v>93</v>
      </c>
      <c r="H8117" s="80" t="s">
        <v>814</v>
      </c>
      <c r="I8117" s="80" t="s">
        <v>24892</v>
      </c>
      <c r="J8117" s="104" t="s">
        <v>207</v>
      </c>
      <c r="K8117" s="67" t="s">
        <v>137</v>
      </c>
      <c r="L8117" s="67"/>
      <c r="M8117" s="67"/>
      <c r="N8117" s="67"/>
      <c r="O8117" s="81"/>
      <c r="P8117" s="81">
        <v>45855</v>
      </c>
      <c r="Q8117" s="103" t="str">
        <f>IFERROR(VLOOKUP(J8117,Настройка!$C$4:$E$121,2,),"Ошибка")</f>
        <v>R</v>
      </c>
    </row>
    <row r="8118" spans="1:17" ht="14.4" customHeight="1">
      <c r="A8118" s="67">
        <v>8113</v>
      </c>
      <c r="B8118" s="80" t="s">
        <v>180</v>
      </c>
      <c r="C8118" s="80" t="s">
        <v>36</v>
      </c>
      <c r="D8118" s="80" t="s">
        <v>24893</v>
      </c>
      <c r="E8118" s="104" t="s">
        <v>24894</v>
      </c>
      <c r="F8118" s="107">
        <v>33329</v>
      </c>
      <c r="G8118" s="67" t="s">
        <v>69</v>
      </c>
      <c r="H8118" s="80" t="s">
        <v>302</v>
      </c>
      <c r="I8118" s="80" t="s">
        <v>24895</v>
      </c>
      <c r="J8118" s="104" t="s">
        <v>201</v>
      </c>
      <c r="K8118" s="67" t="s">
        <v>117</v>
      </c>
      <c r="L8118" s="67"/>
      <c r="M8118" s="67"/>
      <c r="N8118" s="67"/>
      <c r="O8118" s="81"/>
      <c r="P8118" s="81">
        <v>45859</v>
      </c>
      <c r="Q8118" s="103" t="str">
        <f>IFERROR(VLOOKUP(J8118,Настройка!$C$4:$E$121,2,),"Ошибка")</f>
        <v>ITR</v>
      </c>
    </row>
    <row r="8119" spans="1:17" ht="14.4" customHeight="1">
      <c r="A8119" s="67">
        <v>8114</v>
      </c>
      <c r="B8119" s="80" t="s">
        <v>180</v>
      </c>
      <c r="C8119" s="80" t="s">
        <v>36</v>
      </c>
      <c r="D8119" s="80" t="s">
        <v>24896</v>
      </c>
      <c r="E8119" s="104" t="s">
        <v>24897</v>
      </c>
      <c r="F8119" s="107">
        <v>31750</v>
      </c>
      <c r="G8119" s="67" t="s">
        <v>93</v>
      </c>
      <c r="H8119" s="80" t="s">
        <v>814</v>
      </c>
      <c r="I8119" s="80" t="s">
        <v>24898</v>
      </c>
      <c r="J8119" s="104" t="s">
        <v>204</v>
      </c>
      <c r="K8119" s="67" t="s">
        <v>117</v>
      </c>
      <c r="L8119" s="67"/>
      <c r="M8119" s="67"/>
      <c r="N8119" s="67"/>
      <c r="O8119" s="81"/>
      <c r="P8119" s="81">
        <v>45860</v>
      </c>
      <c r="Q8119" s="103" t="str">
        <f>IFERROR(VLOOKUP(J8119,Настройка!$C$4:$E$121,2,),"Ошибка")</f>
        <v>R</v>
      </c>
    </row>
    <row r="8120" spans="1:17" ht="14.4" customHeight="1">
      <c r="A8120" s="67">
        <v>8115</v>
      </c>
      <c r="B8120" s="80" t="s">
        <v>180</v>
      </c>
      <c r="C8120" s="80" t="s">
        <v>36</v>
      </c>
      <c r="D8120" s="80" t="s">
        <v>24899</v>
      </c>
      <c r="E8120" s="104" t="s">
        <v>24900</v>
      </c>
      <c r="F8120" s="107">
        <v>34461</v>
      </c>
      <c r="G8120" s="67" t="s">
        <v>65</v>
      </c>
      <c r="H8120" s="80" t="s">
        <v>429</v>
      </c>
      <c r="I8120" s="80" t="s">
        <v>24901</v>
      </c>
      <c r="J8120" s="104" t="s">
        <v>225</v>
      </c>
      <c r="K8120" s="67" t="s">
        <v>121</v>
      </c>
      <c r="L8120" s="67" t="s">
        <v>152</v>
      </c>
      <c r="M8120" s="67" t="s">
        <v>166</v>
      </c>
      <c r="N8120" s="67" t="s">
        <v>180</v>
      </c>
      <c r="O8120" s="81">
        <v>46385</v>
      </c>
      <c r="P8120" s="81">
        <v>45860</v>
      </c>
      <c r="Q8120" s="103" t="str">
        <f>IFERROR(VLOOKUP(J8120,Настройка!$C$4:$E$121,2,),"Ошибка")</f>
        <v>R</v>
      </c>
    </row>
    <row r="8121" spans="1:17" ht="14.4" customHeight="1">
      <c r="A8121" s="67">
        <v>8116</v>
      </c>
      <c r="B8121" s="80" t="s">
        <v>180</v>
      </c>
      <c r="C8121" s="80" t="s">
        <v>36</v>
      </c>
      <c r="D8121" s="80" t="s">
        <v>24902</v>
      </c>
      <c r="E8121" s="104" t="s">
        <v>24903</v>
      </c>
      <c r="F8121" s="107">
        <v>37152</v>
      </c>
      <c r="G8121" s="67" t="s">
        <v>93</v>
      </c>
      <c r="H8121" s="80" t="s">
        <v>814</v>
      </c>
      <c r="I8121" s="80" t="s">
        <v>24904</v>
      </c>
      <c r="J8121" s="104" t="s">
        <v>177</v>
      </c>
      <c r="K8121" s="67" t="s">
        <v>109</v>
      </c>
      <c r="L8121" s="67"/>
      <c r="M8121" s="67"/>
      <c r="N8121" s="67"/>
      <c r="O8121" s="81"/>
      <c r="P8121" s="81">
        <v>45862</v>
      </c>
      <c r="Q8121" s="103" t="str">
        <f>IFERROR(VLOOKUP(J8121,Настройка!$C$4:$E$121,2,),"Ошибка")</f>
        <v>ITR</v>
      </c>
    </row>
    <row r="8122" spans="1:17" ht="14.4" customHeight="1">
      <c r="A8122" s="67">
        <v>8117</v>
      </c>
      <c r="B8122" s="80" t="s">
        <v>180</v>
      </c>
      <c r="C8122" s="80" t="s">
        <v>36</v>
      </c>
      <c r="D8122" s="80" t="s">
        <v>24905</v>
      </c>
      <c r="E8122" s="104" t="s">
        <v>24906</v>
      </c>
      <c r="F8122" s="107">
        <v>32915</v>
      </c>
      <c r="G8122" s="67" t="s">
        <v>65</v>
      </c>
      <c r="H8122" s="80" t="s">
        <v>1115</v>
      </c>
      <c r="I8122" s="80" t="s">
        <v>24907</v>
      </c>
      <c r="J8122" s="104" t="s">
        <v>208</v>
      </c>
      <c r="K8122" s="67" t="s">
        <v>117</v>
      </c>
      <c r="L8122" s="67" t="s">
        <v>152</v>
      </c>
      <c r="M8122" s="67" t="s">
        <v>166</v>
      </c>
      <c r="N8122" s="67" t="s">
        <v>180</v>
      </c>
      <c r="O8122" s="81">
        <v>46265</v>
      </c>
      <c r="P8122" s="81">
        <v>45862</v>
      </c>
      <c r="Q8122" s="103" t="str">
        <f>IFERROR(VLOOKUP(J8122,Настройка!$C$4:$E$121,2,),"Ошибка")</f>
        <v>R</v>
      </c>
    </row>
    <row r="8123" spans="1:17" ht="14.4" customHeight="1">
      <c r="A8123" s="67">
        <v>8118</v>
      </c>
      <c r="B8123" s="80" t="s">
        <v>180</v>
      </c>
      <c r="C8123" s="80" t="s">
        <v>36</v>
      </c>
      <c r="D8123" s="80" t="s">
        <v>24908</v>
      </c>
      <c r="E8123" s="104" t="s">
        <v>24909</v>
      </c>
      <c r="F8123" s="107">
        <v>36735</v>
      </c>
      <c r="G8123" s="67" t="s">
        <v>65</v>
      </c>
      <c r="H8123" s="80" t="s">
        <v>396</v>
      </c>
      <c r="I8123" s="80" t="s">
        <v>24910</v>
      </c>
      <c r="J8123" s="104" t="s">
        <v>222</v>
      </c>
      <c r="K8123" s="67" t="s">
        <v>121</v>
      </c>
      <c r="L8123" s="67" t="s">
        <v>152</v>
      </c>
      <c r="M8123" s="67" t="s">
        <v>166</v>
      </c>
      <c r="N8123" s="67" t="s">
        <v>180</v>
      </c>
      <c r="O8123" s="81">
        <v>46385</v>
      </c>
      <c r="P8123" s="81">
        <v>45874</v>
      </c>
      <c r="Q8123" s="103" t="str">
        <f>IFERROR(VLOOKUP(J8123,Настройка!$C$4:$E$121,2,),"Ошибка")</f>
        <v>R</v>
      </c>
    </row>
    <row r="8124" spans="1:17" ht="14.4" customHeight="1">
      <c r="A8124" s="67">
        <v>8119</v>
      </c>
      <c r="B8124" s="80" t="s">
        <v>180</v>
      </c>
      <c r="C8124" s="80" t="s">
        <v>36</v>
      </c>
      <c r="D8124" s="80" t="s">
        <v>24911</v>
      </c>
      <c r="E8124" s="104" t="s">
        <v>24912</v>
      </c>
      <c r="F8124" s="107">
        <v>33537</v>
      </c>
      <c r="G8124" s="67" t="s">
        <v>67</v>
      </c>
      <c r="H8124" s="80"/>
      <c r="I8124" s="80" t="s">
        <v>24913</v>
      </c>
      <c r="J8124" s="104" t="s">
        <v>227</v>
      </c>
      <c r="K8124" s="67" t="s">
        <v>131</v>
      </c>
      <c r="L8124" s="67"/>
      <c r="M8124" s="67"/>
      <c r="N8124" s="67"/>
      <c r="O8124" s="81"/>
      <c r="P8124" s="81">
        <v>45874</v>
      </c>
      <c r="Q8124" s="103" t="str">
        <f>IFERROR(VLOOKUP(J8124,Настройка!$C$4:$E$121,2,),"Ошибка")</f>
        <v>R</v>
      </c>
    </row>
    <row r="8125" spans="1:17" ht="14.4" customHeight="1">
      <c r="A8125" s="67">
        <v>8120</v>
      </c>
      <c r="B8125" s="80" t="s">
        <v>180</v>
      </c>
      <c r="C8125" s="80" t="s">
        <v>36</v>
      </c>
      <c r="D8125" s="80" t="s">
        <v>24914</v>
      </c>
      <c r="E8125" s="104" t="s">
        <v>1330</v>
      </c>
      <c r="F8125" s="107">
        <v>34898</v>
      </c>
      <c r="G8125" s="67" t="s">
        <v>65</v>
      </c>
      <c r="H8125" s="80" t="s">
        <v>1294</v>
      </c>
      <c r="I8125" s="80" t="s">
        <v>24915</v>
      </c>
      <c r="J8125" s="104" t="s">
        <v>208</v>
      </c>
      <c r="K8125" s="67" t="s">
        <v>117</v>
      </c>
      <c r="L8125" s="67" t="s">
        <v>152</v>
      </c>
      <c r="M8125" s="67" t="s">
        <v>166</v>
      </c>
      <c r="N8125" s="67" t="s">
        <v>180</v>
      </c>
      <c r="O8125" s="81">
        <v>46510</v>
      </c>
      <c r="P8125" s="81">
        <v>45875</v>
      </c>
      <c r="Q8125" s="103" t="str">
        <f>IFERROR(VLOOKUP(J8125,Настройка!$C$4:$E$121,2,),"Ошибка")</f>
        <v>R</v>
      </c>
    </row>
    <row r="8126" spans="1:17" ht="14.4" customHeight="1">
      <c r="A8126" s="67">
        <v>8121</v>
      </c>
      <c r="B8126" s="80" t="s">
        <v>180</v>
      </c>
      <c r="C8126" s="80" t="s">
        <v>36</v>
      </c>
      <c r="D8126" s="80" t="s">
        <v>24916</v>
      </c>
      <c r="E8126" s="104" t="s">
        <v>24917</v>
      </c>
      <c r="F8126" s="107">
        <v>28545</v>
      </c>
      <c r="G8126" s="67" t="s">
        <v>93</v>
      </c>
      <c r="H8126" s="80" t="s">
        <v>814</v>
      </c>
      <c r="I8126" s="80" t="s">
        <v>24918</v>
      </c>
      <c r="J8126" s="104" t="s">
        <v>230</v>
      </c>
      <c r="K8126" s="67" t="s">
        <v>133</v>
      </c>
      <c r="L8126" s="67"/>
      <c r="M8126" s="67"/>
      <c r="N8126" s="67"/>
      <c r="O8126" s="81"/>
      <c r="P8126" s="81">
        <v>45875</v>
      </c>
      <c r="Q8126" s="103" t="str">
        <f>IFERROR(VLOOKUP(J8126,Настройка!$C$4:$E$121,2,),"Ошибка")</f>
        <v>R</v>
      </c>
    </row>
    <row r="8127" spans="1:17" ht="14.4" customHeight="1">
      <c r="A8127" s="67">
        <v>8122</v>
      </c>
      <c r="B8127" s="80" t="s">
        <v>180</v>
      </c>
      <c r="C8127" s="80" t="s">
        <v>36</v>
      </c>
      <c r="D8127" s="80" t="s">
        <v>24919</v>
      </c>
      <c r="E8127" s="104" t="s">
        <v>24920</v>
      </c>
      <c r="F8127" s="107">
        <v>37338</v>
      </c>
      <c r="G8127" s="67" t="s">
        <v>65</v>
      </c>
      <c r="H8127" s="80" t="s">
        <v>1294</v>
      </c>
      <c r="I8127" s="80" t="s">
        <v>24921</v>
      </c>
      <c r="J8127" s="104" t="s">
        <v>208</v>
      </c>
      <c r="K8127" s="67" t="s">
        <v>117</v>
      </c>
      <c r="L8127" s="67" t="s">
        <v>152</v>
      </c>
      <c r="M8127" s="67" t="s">
        <v>166</v>
      </c>
      <c r="N8127" s="67" t="s">
        <v>180</v>
      </c>
      <c r="O8127" s="81">
        <v>46510</v>
      </c>
      <c r="P8127" s="81">
        <v>45875</v>
      </c>
      <c r="Q8127" s="103" t="str">
        <f>IFERROR(VLOOKUP(J8127,Настройка!$C$4:$E$121,2,),"Ошибка")</f>
        <v>R</v>
      </c>
    </row>
    <row r="8128" spans="1:17" ht="14.4" customHeight="1">
      <c r="A8128" s="67">
        <v>8123</v>
      </c>
      <c r="B8128" s="80" t="s">
        <v>180</v>
      </c>
      <c r="C8128" s="80" t="s">
        <v>36</v>
      </c>
      <c r="D8128" s="80" t="s">
        <v>24922</v>
      </c>
      <c r="E8128" s="104" t="s">
        <v>24923</v>
      </c>
      <c r="F8128" s="107">
        <v>30684</v>
      </c>
      <c r="G8128" s="67" t="s">
        <v>65</v>
      </c>
      <c r="H8128" s="80" t="s">
        <v>1115</v>
      </c>
      <c r="I8128" s="80" t="s">
        <v>24924</v>
      </c>
      <c r="J8128" s="104" t="s">
        <v>208</v>
      </c>
      <c r="K8128" s="67" t="s">
        <v>117</v>
      </c>
      <c r="L8128" s="67" t="s">
        <v>152</v>
      </c>
      <c r="M8128" s="67" t="s">
        <v>166</v>
      </c>
      <c r="N8128" s="67" t="s">
        <v>180</v>
      </c>
      <c r="O8128" s="81">
        <v>46510</v>
      </c>
      <c r="P8128" s="81">
        <v>45875</v>
      </c>
      <c r="Q8128" s="103" t="str">
        <f>IFERROR(VLOOKUP(J8128,Настройка!$C$4:$E$121,2,),"Ошибка")</f>
        <v>R</v>
      </c>
    </row>
    <row r="8129" spans="1:17" ht="14.4" customHeight="1">
      <c r="A8129" s="67">
        <v>8124</v>
      </c>
      <c r="B8129" s="80" t="s">
        <v>180</v>
      </c>
      <c r="C8129" s="80" t="s">
        <v>36</v>
      </c>
      <c r="D8129" s="80" t="s">
        <v>24925</v>
      </c>
      <c r="E8129" s="104" t="s">
        <v>24926</v>
      </c>
      <c r="F8129" s="107">
        <v>38063</v>
      </c>
      <c r="G8129" s="67" t="s">
        <v>93</v>
      </c>
      <c r="H8129" s="80" t="s">
        <v>814</v>
      </c>
      <c r="I8129" s="80" t="s">
        <v>24927</v>
      </c>
      <c r="J8129" s="104" t="s">
        <v>207</v>
      </c>
      <c r="K8129" s="67" t="s">
        <v>117</v>
      </c>
      <c r="L8129" s="67"/>
      <c r="M8129" s="67"/>
      <c r="N8129" s="67"/>
      <c r="O8129" s="81"/>
      <c r="P8129" s="81">
        <v>45877</v>
      </c>
      <c r="Q8129" s="103" t="str">
        <f>IFERROR(VLOOKUP(J8129,Настройка!$C$4:$E$121,2,),"Ошибка")</f>
        <v>R</v>
      </c>
    </row>
    <row r="8130" spans="1:17" ht="14.4" customHeight="1">
      <c r="A8130" s="67">
        <v>8125</v>
      </c>
      <c r="B8130" s="80" t="s">
        <v>180</v>
      </c>
      <c r="C8130" s="80" t="s">
        <v>36</v>
      </c>
      <c r="D8130" s="80" t="s">
        <v>24928</v>
      </c>
      <c r="E8130" s="104" t="s">
        <v>24929</v>
      </c>
      <c r="F8130" s="107">
        <v>27793</v>
      </c>
      <c r="G8130" s="67" t="s">
        <v>87</v>
      </c>
      <c r="H8130" s="80"/>
      <c r="I8130" s="80" t="s">
        <v>24930</v>
      </c>
      <c r="J8130" s="104" t="s">
        <v>207</v>
      </c>
      <c r="K8130" s="67" t="s">
        <v>117</v>
      </c>
      <c r="L8130" s="67"/>
      <c r="M8130" s="67"/>
      <c r="N8130" s="67"/>
      <c r="O8130" s="81"/>
      <c r="P8130" s="81">
        <v>45878</v>
      </c>
      <c r="Q8130" s="103" t="str">
        <f>IFERROR(VLOOKUP(J8130,Настройка!$C$4:$E$121,2,),"Ошибка")</f>
        <v>R</v>
      </c>
    </row>
    <row r="8131" spans="1:17" ht="14.4" customHeight="1">
      <c r="A8131" s="67">
        <v>8126</v>
      </c>
      <c r="B8131" s="80" t="s">
        <v>180</v>
      </c>
      <c r="C8131" s="80" t="s">
        <v>36</v>
      </c>
      <c r="D8131" s="80" t="s">
        <v>24931</v>
      </c>
      <c r="E8131" s="104" t="s">
        <v>24932</v>
      </c>
      <c r="F8131" s="107">
        <v>33280</v>
      </c>
      <c r="G8131" s="67" t="s">
        <v>87</v>
      </c>
      <c r="H8131" s="80"/>
      <c r="I8131" s="80" t="s">
        <v>24933</v>
      </c>
      <c r="J8131" s="104" t="s">
        <v>207</v>
      </c>
      <c r="K8131" s="67" t="s">
        <v>117</v>
      </c>
      <c r="L8131" s="67"/>
      <c r="M8131" s="67"/>
      <c r="N8131" s="67"/>
      <c r="O8131" s="81"/>
      <c r="P8131" s="81">
        <v>45878</v>
      </c>
      <c r="Q8131" s="103" t="str">
        <f>IFERROR(VLOOKUP(J8131,Настройка!$C$4:$E$121,2,),"Ошибка")</f>
        <v>R</v>
      </c>
    </row>
    <row r="8132" spans="1:17" ht="14.4" customHeight="1">
      <c r="A8132" s="67">
        <v>8127</v>
      </c>
      <c r="B8132" s="80" t="s">
        <v>180</v>
      </c>
      <c r="C8132" s="80" t="s">
        <v>36</v>
      </c>
      <c r="D8132" s="80" t="s">
        <v>24934</v>
      </c>
      <c r="E8132" s="104" t="s">
        <v>24935</v>
      </c>
      <c r="F8132" s="107">
        <v>35917</v>
      </c>
      <c r="G8132" s="67" t="s">
        <v>93</v>
      </c>
      <c r="H8132" s="80" t="s">
        <v>814</v>
      </c>
      <c r="I8132" s="80" t="s">
        <v>24936</v>
      </c>
      <c r="J8132" s="104" t="s">
        <v>215</v>
      </c>
      <c r="K8132" s="67" t="s">
        <v>129</v>
      </c>
      <c r="L8132" s="67"/>
      <c r="M8132" s="67"/>
      <c r="N8132" s="67"/>
      <c r="O8132" s="81"/>
      <c r="P8132" s="81">
        <v>45880</v>
      </c>
      <c r="Q8132" s="103" t="str">
        <f>IFERROR(VLOOKUP(J8132,Настройка!$C$4:$E$121,2,),"Ошибка")</f>
        <v>R</v>
      </c>
    </row>
    <row r="8133" spans="1:17" ht="14.4" customHeight="1">
      <c r="A8133" s="67">
        <v>8128</v>
      </c>
      <c r="B8133" s="80" t="s">
        <v>180</v>
      </c>
      <c r="C8133" s="80" t="s">
        <v>36</v>
      </c>
      <c r="D8133" s="80" t="s">
        <v>24937</v>
      </c>
      <c r="E8133" s="104" t="s">
        <v>24938</v>
      </c>
      <c r="F8133" s="107">
        <v>37111</v>
      </c>
      <c r="G8133" s="67" t="s">
        <v>93</v>
      </c>
      <c r="H8133" s="80" t="s">
        <v>886</v>
      </c>
      <c r="I8133" s="80" t="s">
        <v>24939</v>
      </c>
      <c r="J8133" s="104" t="s">
        <v>221</v>
      </c>
      <c r="K8133" s="67" t="s">
        <v>127</v>
      </c>
      <c r="L8133" s="67"/>
      <c r="M8133" s="67"/>
      <c r="N8133" s="67"/>
      <c r="O8133" s="81"/>
      <c r="P8133" s="81">
        <v>45882</v>
      </c>
      <c r="Q8133" s="103" t="str">
        <f>IFERROR(VLOOKUP(J8133,Настройка!$C$4:$E$121,2,),"Ошибка")</f>
        <v>R</v>
      </c>
    </row>
    <row r="8134" spans="1:17" ht="14.4" customHeight="1">
      <c r="A8134" s="67">
        <v>8129</v>
      </c>
      <c r="B8134" s="80" t="s">
        <v>180</v>
      </c>
      <c r="C8134" s="80" t="s">
        <v>36</v>
      </c>
      <c r="D8134" s="80" t="s">
        <v>24940</v>
      </c>
      <c r="E8134" s="104" t="s">
        <v>24941</v>
      </c>
      <c r="F8134" s="107">
        <v>32714</v>
      </c>
      <c r="G8134" s="67" t="s">
        <v>69</v>
      </c>
      <c r="H8134" s="80" t="s">
        <v>302</v>
      </c>
      <c r="I8134" s="80" t="s">
        <v>24942</v>
      </c>
      <c r="J8134" s="104" t="s">
        <v>208</v>
      </c>
      <c r="K8134" s="67" t="s">
        <v>137</v>
      </c>
      <c r="L8134" s="67"/>
      <c r="M8134" s="67"/>
      <c r="N8134" s="67"/>
      <c r="O8134" s="81"/>
      <c r="P8134" s="81">
        <v>45882</v>
      </c>
      <c r="Q8134" s="103" t="str">
        <f>IFERROR(VLOOKUP(J8134,Настройка!$C$4:$E$121,2,),"Ошибка")</f>
        <v>R</v>
      </c>
    </row>
    <row r="8135" spans="1:17" ht="14.4" customHeight="1">
      <c r="A8135" s="67">
        <v>8130</v>
      </c>
      <c r="B8135" s="80" t="s">
        <v>180</v>
      </c>
      <c r="C8135" s="80" t="s">
        <v>36</v>
      </c>
      <c r="D8135" s="80" t="s">
        <v>24943</v>
      </c>
      <c r="E8135" s="104" t="s">
        <v>24944</v>
      </c>
      <c r="F8135" s="107">
        <v>31533</v>
      </c>
      <c r="G8135" s="67" t="s">
        <v>65</v>
      </c>
      <c r="H8135" s="80" t="s">
        <v>663</v>
      </c>
      <c r="I8135" s="80" t="s">
        <v>24945</v>
      </c>
      <c r="J8135" s="104" t="s">
        <v>208</v>
      </c>
      <c r="K8135" s="67" t="s">
        <v>117</v>
      </c>
      <c r="L8135" s="67" t="s">
        <v>152</v>
      </c>
      <c r="M8135" s="67" t="s">
        <v>166</v>
      </c>
      <c r="N8135" s="67" t="s">
        <v>180</v>
      </c>
      <c r="O8135" s="81">
        <v>46385</v>
      </c>
      <c r="P8135" s="81">
        <v>45882</v>
      </c>
      <c r="Q8135" s="103" t="str">
        <f>IFERROR(VLOOKUP(J8135,Настройка!$C$4:$E$121,2,),"Ошибка")</f>
        <v>R</v>
      </c>
    </row>
    <row r="8136" spans="1:17" ht="14.4" customHeight="1">
      <c r="A8136" s="67">
        <v>8131</v>
      </c>
      <c r="B8136" s="80" t="s">
        <v>180</v>
      </c>
      <c r="C8136" s="80" t="s">
        <v>36</v>
      </c>
      <c r="D8136" s="80" t="s">
        <v>24946</v>
      </c>
      <c r="E8136" s="104" t="s">
        <v>24947</v>
      </c>
      <c r="F8136" s="107">
        <v>33759</v>
      </c>
      <c r="G8136" s="67" t="s">
        <v>65</v>
      </c>
      <c r="H8136" s="80" t="s">
        <v>1294</v>
      </c>
      <c r="I8136" s="80" t="s">
        <v>24948</v>
      </c>
      <c r="J8136" s="104" t="s">
        <v>205</v>
      </c>
      <c r="K8136" s="67" t="s">
        <v>117</v>
      </c>
      <c r="L8136" s="67" t="s">
        <v>152</v>
      </c>
      <c r="M8136" s="67" t="s">
        <v>166</v>
      </c>
      <c r="N8136" s="67" t="s">
        <v>180</v>
      </c>
      <c r="O8136" s="81">
        <v>46510</v>
      </c>
      <c r="P8136" s="81">
        <v>45883</v>
      </c>
      <c r="Q8136" s="103" t="str">
        <f>IFERROR(VLOOKUP(J8136,Настройка!$C$4:$E$121,2,),"Ошибка")</f>
        <v>R</v>
      </c>
    </row>
    <row r="8137" spans="1:17" ht="14.4" customHeight="1">
      <c r="A8137" s="67">
        <v>8132</v>
      </c>
      <c r="B8137" s="80" t="s">
        <v>180</v>
      </c>
      <c r="C8137" s="80" t="s">
        <v>36</v>
      </c>
      <c r="D8137" s="80" t="s">
        <v>24949</v>
      </c>
      <c r="E8137" s="104" t="s">
        <v>24681</v>
      </c>
      <c r="F8137" s="107">
        <v>35466</v>
      </c>
      <c r="G8137" s="67" t="s">
        <v>65</v>
      </c>
      <c r="H8137" s="80" t="s">
        <v>1115</v>
      </c>
      <c r="I8137" s="80" t="s">
        <v>24950</v>
      </c>
      <c r="J8137" s="104" t="s">
        <v>204</v>
      </c>
      <c r="K8137" s="67" t="s">
        <v>117</v>
      </c>
      <c r="L8137" s="67" t="s">
        <v>152</v>
      </c>
      <c r="M8137" s="67" t="s">
        <v>166</v>
      </c>
      <c r="N8137" s="67" t="s">
        <v>180</v>
      </c>
      <c r="O8137" s="81">
        <v>46510</v>
      </c>
      <c r="P8137" s="81">
        <v>45883</v>
      </c>
      <c r="Q8137" s="103" t="str">
        <f>IFERROR(VLOOKUP(J8137,Настройка!$C$4:$E$121,2,),"Ошибка")</f>
        <v>R</v>
      </c>
    </row>
    <row r="8138" spans="1:17" ht="14.4" customHeight="1">
      <c r="A8138" s="67">
        <v>8133</v>
      </c>
      <c r="B8138" s="80" t="s">
        <v>180</v>
      </c>
      <c r="C8138" s="80" t="s">
        <v>36</v>
      </c>
      <c r="D8138" s="80" t="s">
        <v>24951</v>
      </c>
      <c r="E8138" s="104" t="s">
        <v>24952</v>
      </c>
      <c r="F8138" s="107">
        <v>33744</v>
      </c>
      <c r="G8138" s="67" t="s">
        <v>65</v>
      </c>
      <c r="H8138" s="80" t="s">
        <v>396</v>
      </c>
      <c r="I8138" s="80" t="s">
        <v>24953</v>
      </c>
      <c r="J8138" s="104" t="s">
        <v>204</v>
      </c>
      <c r="K8138" s="67" t="s">
        <v>117</v>
      </c>
      <c r="L8138" s="67" t="s">
        <v>152</v>
      </c>
      <c r="M8138" s="67" t="s">
        <v>166</v>
      </c>
      <c r="N8138" s="67" t="s">
        <v>180</v>
      </c>
      <c r="O8138" s="81">
        <v>46510</v>
      </c>
      <c r="P8138" s="81">
        <v>45883</v>
      </c>
      <c r="Q8138" s="103" t="str">
        <f>IFERROR(VLOOKUP(J8138,Настройка!$C$4:$E$121,2,),"Ошибка")</f>
        <v>R</v>
      </c>
    </row>
    <row r="8139" spans="1:17" ht="14.4" customHeight="1">
      <c r="A8139" s="67">
        <v>8134</v>
      </c>
      <c r="B8139" s="80" t="s">
        <v>180</v>
      </c>
      <c r="C8139" s="80" t="s">
        <v>36</v>
      </c>
      <c r="D8139" s="80" t="s">
        <v>24954</v>
      </c>
      <c r="E8139" s="104" t="s">
        <v>24955</v>
      </c>
      <c r="F8139" s="107">
        <v>38189</v>
      </c>
      <c r="G8139" s="67" t="s">
        <v>65</v>
      </c>
      <c r="H8139" s="80" t="s">
        <v>1294</v>
      </c>
      <c r="I8139" s="80" t="s">
        <v>24956</v>
      </c>
      <c r="J8139" s="104" t="s">
        <v>208</v>
      </c>
      <c r="K8139" s="67" t="s">
        <v>117</v>
      </c>
      <c r="L8139" s="67" t="s">
        <v>152</v>
      </c>
      <c r="M8139" s="67" t="s">
        <v>166</v>
      </c>
      <c r="N8139" s="67" t="s">
        <v>180</v>
      </c>
      <c r="O8139" s="81">
        <v>46510</v>
      </c>
      <c r="P8139" s="81">
        <v>45883</v>
      </c>
      <c r="Q8139" s="103" t="str">
        <f>IFERROR(VLOOKUP(J8139,Настройка!$C$4:$E$121,2,),"Ошибка")</f>
        <v>R</v>
      </c>
    </row>
    <row r="8140" spans="1:17" ht="14.4" customHeight="1">
      <c r="A8140" s="67">
        <v>8135</v>
      </c>
      <c r="B8140" s="80" t="s">
        <v>180</v>
      </c>
      <c r="C8140" s="80" t="s">
        <v>36</v>
      </c>
      <c r="D8140" s="80" t="s">
        <v>24957</v>
      </c>
      <c r="E8140" s="104" t="s">
        <v>24958</v>
      </c>
      <c r="F8140" s="107">
        <v>29255</v>
      </c>
      <c r="G8140" s="67" t="s">
        <v>93</v>
      </c>
      <c r="H8140" s="80" t="s">
        <v>814</v>
      </c>
      <c r="I8140" s="80" t="s">
        <v>24959</v>
      </c>
      <c r="J8140" s="104" t="s">
        <v>204</v>
      </c>
      <c r="K8140" s="67" t="s">
        <v>117</v>
      </c>
      <c r="L8140" s="67"/>
      <c r="M8140" s="67"/>
      <c r="N8140" s="67"/>
      <c r="O8140" s="81"/>
      <c r="P8140" s="81">
        <v>45884</v>
      </c>
      <c r="Q8140" s="103" t="str">
        <f>IFERROR(VLOOKUP(J8140,Настройка!$C$4:$E$121,2,),"Ошибка")</f>
        <v>R</v>
      </c>
    </row>
    <row r="8141" spans="1:17" ht="14.4" customHeight="1">
      <c r="A8141" s="67">
        <v>8136</v>
      </c>
      <c r="B8141" s="80" t="s">
        <v>180</v>
      </c>
      <c r="C8141" s="80" t="s">
        <v>36</v>
      </c>
      <c r="D8141" s="80" t="s">
        <v>24960</v>
      </c>
      <c r="E8141" s="104" t="s">
        <v>24961</v>
      </c>
      <c r="F8141" s="107">
        <v>36081</v>
      </c>
      <c r="G8141" s="67" t="s">
        <v>69</v>
      </c>
      <c r="H8141" s="80" t="s">
        <v>309</v>
      </c>
      <c r="I8141" s="80" t="s">
        <v>24962</v>
      </c>
      <c r="J8141" s="104" t="s">
        <v>211</v>
      </c>
      <c r="K8141" s="67" t="s">
        <v>133</v>
      </c>
      <c r="L8141" s="67"/>
      <c r="M8141" s="67"/>
      <c r="N8141" s="67"/>
      <c r="O8141" s="81"/>
      <c r="P8141" s="81">
        <v>45885</v>
      </c>
      <c r="Q8141" s="103" t="str">
        <f>IFERROR(VLOOKUP(J8141,Настройка!$C$4:$E$121,2,),"Ошибка")</f>
        <v>R</v>
      </c>
    </row>
    <row r="8142" spans="1:17" ht="14.4" customHeight="1">
      <c r="A8142" s="67">
        <v>8137</v>
      </c>
      <c r="B8142" s="80" t="s">
        <v>180</v>
      </c>
      <c r="C8142" s="80" t="s">
        <v>36</v>
      </c>
      <c r="D8142" s="80" t="s">
        <v>24963</v>
      </c>
      <c r="E8142" s="104" t="s">
        <v>24964</v>
      </c>
      <c r="F8142" s="107">
        <v>34055</v>
      </c>
      <c r="G8142" s="67" t="s">
        <v>65</v>
      </c>
      <c r="H8142" s="80" t="s">
        <v>396</v>
      </c>
      <c r="I8142" s="80" t="s">
        <v>24965</v>
      </c>
      <c r="J8142" s="104" t="s">
        <v>204</v>
      </c>
      <c r="K8142" s="67" t="s">
        <v>117</v>
      </c>
      <c r="L8142" s="67" t="s">
        <v>152</v>
      </c>
      <c r="M8142" s="67" t="s">
        <v>166</v>
      </c>
      <c r="N8142" s="67" t="s">
        <v>180</v>
      </c>
      <c r="O8142" s="81">
        <v>46510</v>
      </c>
      <c r="P8142" s="81">
        <v>45885</v>
      </c>
      <c r="Q8142" s="103" t="str">
        <f>IFERROR(VLOOKUP(J8142,Настройка!$C$4:$E$121,2,),"Ошибка")</f>
        <v>R</v>
      </c>
    </row>
    <row r="8143" spans="1:17" ht="14.4" customHeight="1">
      <c r="A8143" s="67">
        <v>8138</v>
      </c>
      <c r="B8143" s="80" t="s">
        <v>180</v>
      </c>
      <c r="C8143" s="80" t="s">
        <v>36</v>
      </c>
      <c r="D8143" s="80" t="s">
        <v>24966</v>
      </c>
      <c r="E8143" s="104" t="s">
        <v>24967</v>
      </c>
      <c r="F8143" s="107">
        <v>34831</v>
      </c>
      <c r="G8143" s="67" t="s">
        <v>65</v>
      </c>
      <c r="H8143" s="80" t="s">
        <v>1294</v>
      </c>
      <c r="I8143" s="80" t="s">
        <v>24968</v>
      </c>
      <c r="J8143" s="104" t="s">
        <v>204</v>
      </c>
      <c r="K8143" s="67" t="s">
        <v>117</v>
      </c>
      <c r="L8143" s="67" t="s">
        <v>152</v>
      </c>
      <c r="M8143" s="67" t="s">
        <v>166</v>
      </c>
      <c r="N8143" s="67" t="s">
        <v>180</v>
      </c>
      <c r="O8143" s="81">
        <v>46510</v>
      </c>
      <c r="P8143" s="81">
        <v>45885</v>
      </c>
      <c r="Q8143" s="103" t="str">
        <f>IFERROR(VLOOKUP(J8143,Настройка!$C$4:$E$121,2,),"Ошибка")</f>
        <v>R</v>
      </c>
    </row>
    <row r="8144" spans="1:17" ht="14.4" customHeight="1">
      <c r="A8144" s="67">
        <v>8139</v>
      </c>
      <c r="B8144" s="80" t="s">
        <v>180</v>
      </c>
      <c r="C8144" s="80" t="s">
        <v>36</v>
      </c>
      <c r="D8144" s="80" t="s">
        <v>24969</v>
      </c>
      <c r="E8144" s="104" t="s">
        <v>24970</v>
      </c>
      <c r="F8144" s="107">
        <v>27030</v>
      </c>
      <c r="G8144" s="67" t="s">
        <v>65</v>
      </c>
      <c r="H8144" s="80" t="s">
        <v>433</v>
      </c>
      <c r="I8144" s="80" t="s">
        <v>24971</v>
      </c>
      <c r="J8144" s="104" t="s">
        <v>118</v>
      </c>
      <c r="K8144" s="67" t="s">
        <v>109</v>
      </c>
      <c r="L8144" s="67" t="s">
        <v>152</v>
      </c>
      <c r="M8144" s="67" t="s">
        <v>166</v>
      </c>
      <c r="N8144" s="67" t="s">
        <v>180</v>
      </c>
      <c r="O8144" s="81">
        <v>46385</v>
      </c>
      <c r="P8144" s="81">
        <v>45886</v>
      </c>
      <c r="Q8144" s="103" t="str">
        <f>IFERROR(VLOOKUP(J8144,Настройка!$C$4:$E$121,2,),"Ошибка")</f>
        <v>ITR</v>
      </c>
    </row>
    <row r="8145" spans="1:17" ht="14.4" customHeight="1">
      <c r="A8145" s="67">
        <v>8140</v>
      </c>
      <c r="B8145" s="80" t="s">
        <v>180</v>
      </c>
      <c r="C8145" s="80" t="s">
        <v>36</v>
      </c>
      <c r="D8145" s="80" t="s">
        <v>24972</v>
      </c>
      <c r="E8145" s="104" t="s">
        <v>24973</v>
      </c>
      <c r="F8145" s="107">
        <v>37929</v>
      </c>
      <c r="G8145" s="67" t="s">
        <v>65</v>
      </c>
      <c r="H8145" s="80" t="s">
        <v>1294</v>
      </c>
      <c r="I8145" s="80" t="s">
        <v>24974</v>
      </c>
      <c r="J8145" s="104" t="s">
        <v>208</v>
      </c>
      <c r="K8145" s="67" t="s">
        <v>117</v>
      </c>
      <c r="L8145" s="67" t="s">
        <v>152</v>
      </c>
      <c r="M8145" s="67" t="s">
        <v>166</v>
      </c>
      <c r="N8145" s="67" t="s">
        <v>180</v>
      </c>
      <c r="O8145" s="81">
        <v>46510</v>
      </c>
      <c r="P8145" s="81">
        <v>45889</v>
      </c>
      <c r="Q8145" s="103" t="str">
        <f>IFERROR(VLOOKUP(J8145,Настройка!$C$4:$E$121,2,),"Ошибка")</f>
        <v>R</v>
      </c>
    </row>
    <row r="8146" spans="1:17" ht="14.4" customHeight="1">
      <c r="A8146" s="67">
        <v>8141</v>
      </c>
      <c r="B8146" s="80" t="s">
        <v>180</v>
      </c>
      <c r="C8146" s="80" t="s">
        <v>36</v>
      </c>
      <c r="D8146" s="80" t="s">
        <v>24975</v>
      </c>
      <c r="E8146" s="104" t="s">
        <v>24976</v>
      </c>
      <c r="F8146" s="107">
        <v>34485</v>
      </c>
      <c r="G8146" s="67" t="s">
        <v>65</v>
      </c>
      <c r="H8146" s="80" t="s">
        <v>396</v>
      </c>
      <c r="I8146" s="80" t="s">
        <v>24977</v>
      </c>
      <c r="J8146" s="104" t="s">
        <v>204</v>
      </c>
      <c r="K8146" s="67" t="s">
        <v>117</v>
      </c>
      <c r="L8146" s="67" t="s">
        <v>152</v>
      </c>
      <c r="M8146" s="67" t="s">
        <v>166</v>
      </c>
      <c r="N8146" s="67" t="s">
        <v>180</v>
      </c>
      <c r="O8146" s="81">
        <v>46510</v>
      </c>
      <c r="P8146" s="81">
        <v>45890</v>
      </c>
      <c r="Q8146" s="103" t="str">
        <f>IFERROR(VLOOKUP(J8146,Настройка!$C$4:$E$121,2,),"Ошибка")</f>
        <v>R</v>
      </c>
    </row>
    <row r="8147" spans="1:17" ht="14.4" customHeight="1">
      <c r="A8147" s="67">
        <v>8142</v>
      </c>
      <c r="B8147" s="80" t="s">
        <v>180</v>
      </c>
      <c r="C8147" s="80" t="s">
        <v>36</v>
      </c>
      <c r="D8147" s="80" t="s">
        <v>24978</v>
      </c>
      <c r="E8147" s="104" t="s">
        <v>24979</v>
      </c>
      <c r="F8147" s="107">
        <v>33473</v>
      </c>
      <c r="G8147" s="67" t="s">
        <v>61</v>
      </c>
      <c r="H8147" s="80" t="s">
        <v>571</v>
      </c>
      <c r="I8147" s="80" t="s">
        <v>24980</v>
      </c>
      <c r="J8147" s="104" t="s">
        <v>208</v>
      </c>
      <c r="K8147" s="67" t="s">
        <v>117</v>
      </c>
      <c r="L8147" s="67" t="s">
        <v>152</v>
      </c>
      <c r="M8147" s="67" t="s">
        <v>166</v>
      </c>
      <c r="N8147" s="67" t="s">
        <v>180</v>
      </c>
      <c r="O8147" s="81">
        <v>46296</v>
      </c>
      <c r="P8147" s="81">
        <v>45890</v>
      </c>
      <c r="Q8147" s="103" t="str">
        <f>IFERROR(VLOOKUP(J8147,Настройка!$C$4:$E$121,2,),"Ошибка")</f>
        <v>R</v>
      </c>
    </row>
    <row r="8148" spans="1:17" ht="14.4" customHeight="1">
      <c r="A8148" s="67">
        <v>8143</v>
      </c>
      <c r="B8148" s="80" t="s">
        <v>180</v>
      </c>
      <c r="C8148" s="80" t="s">
        <v>36</v>
      </c>
      <c r="D8148" s="80" t="s">
        <v>24981</v>
      </c>
      <c r="E8148" s="104" t="s">
        <v>24982</v>
      </c>
      <c r="F8148" s="107">
        <v>37933</v>
      </c>
      <c r="G8148" s="67" t="s">
        <v>65</v>
      </c>
      <c r="H8148" s="80" t="s">
        <v>571</v>
      </c>
      <c r="I8148" s="80" t="s">
        <v>24983</v>
      </c>
      <c r="J8148" s="104" t="s">
        <v>227</v>
      </c>
      <c r="K8148" s="67" t="s">
        <v>131</v>
      </c>
      <c r="L8148" s="67" t="s">
        <v>152</v>
      </c>
      <c r="M8148" s="67" t="s">
        <v>166</v>
      </c>
      <c r="N8148" s="67" t="s">
        <v>180</v>
      </c>
      <c r="O8148" s="81">
        <v>46211</v>
      </c>
      <c r="P8148" s="81">
        <v>45891</v>
      </c>
      <c r="Q8148" s="103" t="str">
        <f>IFERROR(VLOOKUP(J8148,Настройка!$C$4:$E$121,2,),"Ошибка")</f>
        <v>R</v>
      </c>
    </row>
    <row r="8149" spans="1:17" ht="14.4" customHeight="1">
      <c r="A8149" s="67">
        <v>8144</v>
      </c>
      <c r="B8149" s="80" t="s">
        <v>180</v>
      </c>
      <c r="C8149" s="80" t="s">
        <v>36</v>
      </c>
      <c r="D8149" s="80" t="s">
        <v>24984</v>
      </c>
      <c r="E8149" s="104" t="s">
        <v>24985</v>
      </c>
      <c r="F8149" s="107">
        <v>38282</v>
      </c>
      <c r="G8149" s="67" t="s">
        <v>87</v>
      </c>
      <c r="H8149" s="80"/>
      <c r="I8149" s="80" t="s">
        <v>24986</v>
      </c>
      <c r="J8149" s="104" t="s">
        <v>221</v>
      </c>
      <c r="K8149" s="67" t="s">
        <v>127</v>
      </c>
      <c r="L8149" s="67"/>
      <c r="M8149" s="67"/>
      <c r="N8149" s="67"/>
      <c r="O8149" s="81"/>
      <c r="P8149" s="81">
        <v>45893</v>
      </c>
      <c r="Q8149" s="103" t="str">
        <f>IFERROR(VLOOKUP(J8149,Настройка!$C$4:$E$121,2,),"Ошибка")</f>
        <v>R</v>
      </c>
    </row>
    <row r="8150" spans="1:17" ht="14.4" customHeight="1">
      <c r="A8150" s="67">
        <v>8145</v>
      </c>
      <c r="B8150" s="80" t="s">
        <v>180</v>
      </c>
      <c r="C8150" s="80" t="s">
        <v>36</v>
      </c>
      <c r="D8150" s="80" t="s">
        <v>24987</v>
      </c>
      <c r="E8150" s="104" t="s">
        <v>12721</v>
      </c>
      <c r="F8150" s="107">
        <v>31705</v>
      </c>
      <c r="G8150" s="67" t="s">
        <v>89</v>
      </c>
      <c r="H8150" s="80" t="s">
        <v>602</v>
      </c>
      <c r="I8150" s="80" t="s">
        <v>24988</v>
      </c>
      <c r="J8150" s="104" t="s">
        <v>207</v>
      </c>
      <c r="K8150" s="67" t="s">
        <v>117</v>
      </c>
      <c r="L8150" s="67" t="s">
        <v>152</v>
      </c>
      <c r="M8150" s="67" t="s">
        <v>166</v>
      </c>
      <c r="N8150" s="67" t="s">
        <v>180</v>
      </c>
      <c r="O8150" s="81">
        <v>46153</v>
      </c>
      <c r="P8150" s="81">
        <v>45893</v>
      </c>
      <c r="Q8150" s="103" t="str">
        <f>IFERROR(VLOOKUP(J8150,Настройка!$C$4:$E$121,2,),"Ошибка")</f>
        <v>R</v>
      </c>
    </row>
    <row r="8151" spans="1:17" ht="14.4" customHeight="1">
      <c r="A8151" s="67">
        <v>8146</v>
      </c>
      <c r="B8151" s="80" t="s">
        <v>180</v>
      </c>
      <c r="C8151" s="80" t="s">
        <v>36</v>
      </c>
      <c r="D8151" s="80" t="s">
        <v>24989</v>
      </c>
      <c r="E8151" s="104" t="s">
        <v>24990</v>
      </c>
      <c r="F8151" s="107">
        <v>38330</v>
      </c>
      <c r="G8151" s="67" t="s">
        <v>93</v>
      </c>
      <c r="H8151" s="80" t="s">
        <v>814</v>
      </c>
      <c r="I8151" s="80" t="s">
        <v>24991</v>
      </c>
      <c r="J8151" s="104" t="s">
        <v>204</v>
      </c>
      <c r="K8151" s="67" t="s">
        <v>117</v>
      </c>
      <c r="L8151" s="67"/>
      <c r="M8151" s="67"/>
      <c r="N8151" s="67"/>
      <c r="O8151" s="81"/>
      <c r="P8151" s="81">
        <v>45894</v>
      </c>
      <c r="Q8151" s="103" t="str">
        <f>IFERROR(VLOOKUP(J8151,Настройка!$C$4:$E$121,2,),"Ошибка")</f>
        <v>R</v>
      </c>
    </row>
    <row r="8152" spans="1:17" ht="14.4" customHeight="1">
      <c r="A8152" s="67">
        <v>8147</v>
      </c>
      <c r="B8152" s="80" t="s">
        <v>180</v>
      </c>
      <c r="C8152" s="80" t="s">
        <v>36</v>
      </c>
      <c r="D8152" s="80" t="s">
        <v>24992</v>
      </c>
      <c r="E8152" s="104" t="s">
        <v>24993</v>
      </c>
      <c r="F8152" s="107">
        <v>29309</v>
      </c>
      <c r="G8152" s="67" t="s">
        <v>93</v>
      </c>
      <c r="H8152" s="80" t="s">
        <v>814</v>
      </c>
      <c r="I8152" s="80" t="s">
        <v>24994</v>
      </c>
      <c r="J8152" s="104" t="s">
        <v>204</v>
      </c>
      <c r="K8152" s="67" t="s">
        <v>117</v>
      </c>
      <c r="L8152" s="67"/>
      <c r="M8152" s="67"/>
      <c r="N8152" s="67"/>
      <c r="O8152" s="81"/>
      <c r="P8152" s="81">
        <v>45894</v>
      </c>
      <c r="Q8152" s="103" t="str">
        <f>IFERROR(VLOOKUP(J8152,Настройка!$C$4:$E$121,2,),"Ошибка")</f>
        <v>R</v>
      </c>
    </row>
    <row r="8153" spans="1:17" ht="14.4" customHeight="1">
      <c r="A8153" s="67">
        <v>8148</v>
      </c>
      <c r="B8153" s="80" t="s">
        <v>180</v>
      </c>
      <c r="C8153" s="80" t="s">
        <v>36</v>
      </c>
      <c r="D8153" s="80" t="s">
        <v>24995</v>
      </c>
      <c r="E8153" s="104" t="s">
        <v>24996</v>
      </c>
      <c r="F8153" s="107">
        <v>30589</v>
      </c>
      <c r="G8153" s="67" t="s">
        <v>93</v>
      </c>
      <c r="H8153" s="80" t="s">
        <v>814</v>
      </c>
      <c r="I8153" s="80" t="s">
        <v>24997</v>
      </c>
      <c r="J8153" s="104" t="s">
        <v>204</v>
      </c>
      <c r="K8153" s="67" t="s">
        <v>117</v>
      </c>
      <c r="L8153" s="67"/>
      <c r="M8153" s="67"/>
      <c r="N8153" s="67"/>
      <c r="O8153" s="81"/>
      <c r="P8153" s="81">
        <v>45894</v>
      </c>
      <c r="Q8153" s="103" t="str">
        <f>IFERROR(VLOOKUP(J8153,Настройка!$C$4:$E$121,2,),"Ошибка")</f>
        <v>R</v>
      </c>
    </row>
    <row r="8154" spans="1:17" ht="14.4" customHeight="1">
      <c r="A8154" s="67">
        <v>8149</v>
      </c>
      <c r="B8154" s="80" t="s">
        <v>180</v>
      </c>
      <c r="C8154" s="80" t="s">
        <v>36</v>
      </c>
      <c r="D8154" s="80" t="s">
        <v>24998</v>
      </c>
      <c r="E8154" s="104" t="s">
        <v>24999</v>
      </c>
      <c r="F8154" s="107">
        <v>34625</v>
      </c>
      <c r="G8154" s="67" t="s">
        <v>87</v>
      </c>
      <c r="H8154" s="80"/>
      <c r="I8154" s="80" t="s">
        <v>25000</v>
      </c>
      <c r="J8154" s="104" t="s">
        <v>208</v>
      </c>
      <c r="K8154" s="67" t="s">
        <v>117</v>
      </c>
      <c r="L8154" s="67"/>
      <c r="M8154" s="67"/>
      <c r="N8154" s="67"/>
      <c r="O8154" s="81"/>
      <c r="P8154" s="81">
        <v>45896</v>
      </c>
      <c r="Q8154" s="103" t="str">
        <f>IFERROR(VLOOKUP(J8154,Настройка!$C$4:$E$121,2,),"Ошибка")</f>
        <v>R</v>
      </c>
    </row>
    <row r="8155" spans="1:17" ht="14.4" customHeight="1">
      <c r="A8155" s="67">
        <v>8150</v>
      </c>
      <c r="B8155" s="80" t="s">
        <v>180</v>
      </c>
      <c r="C8155" s="80" t="s">
        <v>36</v>
      </c>
      <c r="D8155" s="80" t="s">
        <v>25001</v>
      </c>
      <c r="E8155" s="104" t="s">
        <v>25002</v>
      </c>
      <c r="F8155" s="107">
        <v>31549</v>
      </c>
      <c r="G8155" s="67" t="s">
        <v>87</v>
      </c>
      <c r="H8155" s="80"/>
      <c r="I8155" s="80" t="s">
        <v>25003</v>
      </c>
      <c r="J8155" s="104" t="s">
        <v>208</v>
      </c>
      <c r="K8155" s="67" t="s">
        <v>117</v>
      </c>
      <c r="L8155" s="67"/>
      <c r="M8155" s="67"/>
      <c r="N8155" s="67"/>
      <c r="O8155" s="81"/>
      <c r="P8155" s="81">
        <v>45897</v>
      </c>
      <c r="Q8155" s="103" t="str">
        <f>IFERROR(VLOOKUP(J8155,Настройка!$C$4:$E$121,2,),"Ошибка")</f>
        <v>R</v>
      </c>
    </row>
    <row r="8156" spans="1:17" ht="14.4" customHeight="1">
      <c r="A8156" s="67">
        <v>8151</v>
      </c>
      <c r="B8156" s="80" t="s">
        <v>180</v>
      </c>
      <c r="C8156" s="80" t="s">
        <v>36</v>
      </c>
      <c r="D8156" s="80" t="s">
        <v>25004</v>
      </c>
      <c r="E8156" s="104" t="s">
        <v>25005</v>
      </c>
      <c r="F8156" s="107">
        <v>30022</v>
      </c>
      <c r="G8156" s="67" t="s">
        <v>65</v>
      </c>
      <c r="H8156" s="80" t="s">
        <v>24</v>
      </c>
      <c r="I8156" s="80" t="s">
        <v>25006</v>
      </c>
      <c r="J8156" s="104" t="s">
        <v>204</v>
      </c>
      <c r="K8156" s="67" t="s">
        <v>117</v>
      </c>
      <c r="L8156" s="67" t="s">
        <v>152</v>
      </c>
      <c r="M8156" s="67" t="s">
        <v>166</v>
      </c>
      <c r="N8156" s="67" t="s">
        <v>180</v>
      </c>
      <c r="O8156" s="81">
        <v>46342</v>
      </c>
      <c r="P8156" s="81">
        <v>45899</v>
      </c>
      <c r="Q8156" s="103" t="str">
        <f>IFERROR(VLOOKUP(J8156,Настройка!$C$4:$E$121,2,),"Ошибка")</f>
        <v>R</v>
      </c>
    </row>
    <row r="8157" spans="1:17" ht="14.4" customHeight="1">
      <c r="A8157" s="67">
        <v>8152</v>
      </c>
      <c r="B8157" s="80" t="s">
        <v>180</v>
      </c>
      <c r="C8157" s="80" t="s">
        <v>36</v>
      </c>
      <c r="D8157" s="80" t="s">
        <v>25007</v>
      </c>
      <c r="E8157" s="104" t="s">
        <v>25008</v>
      </c>
      <c r="F8157" s="107">
        <v>33269</v>
      </c>
      <c r="G8157" s="67" t="s">
        <v>93</v>
      </c>
      <c r="H8157" s="80" t="s">
        <v>814</v>
      </c>
      <c r="I8157" s="80" t="s">
        <v>25009</v>
      </c>
      <c r="J8157" s="104" t="s">
        <v>207</v>
      </c>
      <c r="K8157" s="67" t="s">
        <v>117</v>
      </c>
      <c r="L8157" s="67"/>
      <c r="M8157" s="67"/>
      <c r="N8157" s="67"/>
      <c r="O8157" s="81"/>
      <c r="P8157" s="81">
        <v>45903</v>
      </c>
      <c r="Q8157" s="103" t="str">
        <f>IFERROR(VLOOKUP(J8157,Настройка!$C$4:$E$121,2,),"Ошибка")</f>
        <v>R</v>
      </c>
    </row>
    <row r="8158" spans="1:17" ht="14.4" customHeight="1">
      <c r="A8158" s="67">
        <v>8153</v>
      </c>
      <c r="B8158" s="80" t="s">
        <v>180</v>
      </c>
      <c r="C8158" s="80" t="s">
        <v>36</v>
      </c>
      <c r="D8158" s="80" t="s">
        <v>25010</v>
      </c>
      <c r="E8158" s="104" t="s">
        <v>25011</v>
      </c>
      <c r="F8158" s="107">
        <v>30483</v>
      </c>
      <c r="G8158" s="67" t="s">
        <v>59</v>
      </c>
      <c r="H8158" s="80" t="s">
        <v>14959</v>
      </c>
      <c r="I8158" s="80" t="s">
        <v>25012</v>
      </c>
      <c r="J8158" s="104" t="s">
        <v>201</v>
      </c>
      <c r="K8158" s="67" t="s">
        <v>117</v>
      </c>
      <c r="L8158" s="67"/>
      <c r="M8158" s="67"/>
      <c r="N8158" s="67"/>
      <c r="O8158" s="81"/>
      <c r="P8158" s="81">
        <v>45905</v>
      </c>
      <c r="Q8158" s="103" t="str">
        <f>IFERROR(VLOOKUP(J8158,Настройка!$C$4:$E$121,2,),"Ошибка")</f>
        <v>ITR</v>
      </c>
    </row>
    <row r="8159" spans="1:17" ht="14.4" customHeight="1">
      <c r="A8159" s="67">
        <v>8154</v>
      </c>
      <c r="B8159" s="80" t="s">
        <v>180</v>
      </c>
      <c r="C8159" s="80" t="s">
        <v>36</v>
      </c>
      <c r="D8159" s="80" t="s">
        <v>25013</v>
      </c>
      <c r="E8159" s="104" t="s">
        <v>25014</v>
      </c>
      <c r="F8159" s="107">
        <v>24440</v>
      </c>
      <c r="G8159" s="67" t="s">
        <v>83</v>
      </c>
      <c r="H8159" s="80"/>
      <c r="I8159" s="80" t="s">
        <v>25015</v>
      </c>
      <c r="J8159" s="104" t="s">
        <v>201</v>
      </c>
      <c r="K8159" s="67" t="s">
        <v>117</v>
      </c>
      <c r="L8159" s="67" t="s">
        <v>148</v>
      </c>
      <c r="M8159" s="67" t="s">
        <v>166</v>
      </c>
      <c r="N8159" s="67" t="s">
        <v>196</v>
      </c>
      <c r="O8159" s="81">
        <v>46338</v>
      </c>
      <c r="P8159" s="81">
        <v>45906</v>
      </c>
      <c r="Q8159" s="103" t="str">
        <f>IFERROR(VLOOKUP(J8159,Настройка!$C$4:$E$121,2,),"Ошибка")</f>
        <v>ITR</v>
      </c>
    </row>
    <row r="8160" spans="1:17" ht="14.4" customHeight="1">
      <c r="A8160" s="67">
        <v>8155</v>
      </c>
      <c r="B8160" s="80" t="s">
        <v>180</v>
      </c>
      <c r="C8160" s="80" t="s">
        <v>36</v>
      </c>
      <c r="D8160" s="80" t="s">
        <v>25016</v>
      </c>
      <c r="E8160" s="104" t="s">
        <v>25017</v>
      </c>
      <c r="F8160" s="107">
        <v>30476</v>
      </c>
      <c r="G8160" s="67" t="s">
        <v>93</v>
      </c>
      <c r="H8160" s="80" t="s">
        <v>886</v>
      </c>
      <c r="I8160" s="80" t="s">
        <v>25018</v>
      </c>
      <c r="J8160" s="104" t="s">
        <v>221</v>
      </c>
      <c r="K8160" s="67" t="s">
        <v>127</v>
      </c>
      <c r="L8160" s="67"/>
      <c r="M8160" s="67"/>
      <c r="N8160" s="67"/>
      <c r="O8160" s="81"/>
      <c r="P8160" s="81">
        <v>45911</v>
      </c>
      <c r="Q8160" s="103" t="str">
        <f>IFERROR(VLOOKUP(J8160,Настройка!$C$4:$E$121,2,),"Ошибка")</f>
        <v>R</v>
      </c>
    </row>
    <row r="8161" spans="1:17" ht="14.4" customHeight="1">
      <c r="A8161" s="67">
        <v>8156</v>
      </c>
      <c r="B8161" s="80" t="s">
        <v>180</v>
      </c>
      <c r="C8161" s="80" t="s">
        <v>36</v>
      </c>
      <c r="D8161" s="80" t="s">
        <v>25019</v>
      </c>
      <c r="E8161" s="104" t="s">
        <v>25020</v>
      </c>
      <c r="F8161" s="107">
        <v>31073</v>
      </c>
      <c r="G8161" s="67" t="s">
        <v>93</v>
      </c>
      <c r="H8161" s="80" t="s">
        <v>814</v>
      </c>
      <c r="I8161" s="80" t="s">
        <v>25021</v>
      </c>
      <c r="J8161" s="104" t="s">
        <v>208</v>
      </c>
      <c r="K8161" s="67" t="s">
        <v>117</v>
      </c>
      <c r="L8161" s="67"/>
      <c r="M8161" s="67"/>
      <c r="N8161" s="67"/>
      <c r="O8161" s="81"/>
      <c r="P8161" s="81">
        <v>45911</v>
      </c>
      <c r="Q8161" s="103" t="str">
        <f>IFERROR(VLOOKUP(J8161,Настройка!$C$4:$E$121,2,),"Ошибка")</f>
        <v>R</v>
      </c>
    </row>
    <row r="8162" spans="1:17" ht="14.4" customHeight="1">
      <c r="A8162" s="67">
        <v>8157</v>
      </c>
      <c r="B8162" s="80" t="s">
        <v>180</v>
      </c>
      <c r="C8162" s="80" t="s">
        <v>36</v>
      </c>
      <c r="D8162" s="80" t="s">
        <v>25022</v>
      </c>
      <c r="E8162" s="104" t="s">
        <v>25023</v>
      </c>
      <c r="F8162" s="107">
        <v>38555</v>
      </c>
      <c r="G8162" s="67" t="s">
        <v>93</v>
      </c>
      <c r="H8162" s="80" t="s">
        <v>886</v>
      </c>
      <c r="I8162" s="80" t="s">
        <v>25024</v>
      </c>
      <c r="J8162" s="104" t="s">
        <v>207</v>
      </c>
      <c r="K8162" s="67" t="s">
        <v>117</v>
      </c>
      <c r="L8162" s="67"/>
      <c r="M8162" s="67"/>
      <c r="N8162" s="67"/>
      <c r="O8162" s="81"/>
      <c r="P8162" s="81">
        <v>45911</v>
      </c>
      <c r="Q8162" s="103" t="str">
        <f>IFERROR(VLOOKUP(J8162,Настройка!$C$4:$E$121,2,),"Ошибка")</f>
        <v>R</v>
      </c>
    </row>
    <row r="8163" spans="1:17" ht="14.4" customHeight="1">
      <c r="A8163" s="67">
        <v>8158</v>
      </c>
      <c r="B8163" s="80" t="s">
        <v>180</v>
      </c>
      <c r="C8163" s="80" t="s">
        <v>36</v>
      </c>
      <c r="D8163" s="80" t="s">
        <v>25025</v>
      </c>
      <c r="E8163" s="104" t="s">
        <v>25026</v>
      </c>
      <c r="F8163" s="107">
        <v>36533</v>
      </c>
      <c r="G8163" s="67" t="s">
        <v>93</v>
      </c>
      <c r="H8163" s="80" t="s">
        <v>814</v>
      </c>
      <c r="I8163" s="80" t="s">
        <v>25027</v>
      </c>
      <c r="J8163" s="104" t="s">
        <v>208</v>
      </c>
      <c r="K8163" s="67" t="s">
        <v>117</v>
      </c>
      <c r="L8163" s="67"/>
      <c r="M8163" s="67"/>
      <c r="N8163" s="67"/>
      <c r="O8163" s="81"/>
      <c r="P8163" s="81">
        <v>45911</v>
      </c>
      <c r="Q8163" s="103" t="str">
        <f>IFERROR(VLOOKUP(J8163,Настройка!$C$4:$E$121,2,),"Ошибка")</f>
        <v>R</v>
      </c>
    </row>
    <row r="8164" spans="1:17" ht="14.4" customHeight="1">
      <c r="A8164" s="67">
        <v>8159</v>
      </c>
      <c r="B8164" s="80" t="s">
        <v>180</v>
      </c>
      <c r="C8164" s="80" t="s">
        <v>36</v>
      </c>
      <c r="D8164" s="80" t="s">
        <v>25028</v>
      </c>
      <c r="E8164" s="104" t="s">
        <v>25029</v>
      </c>
      <c r="F8164" s="107">
        <v>34343</v>
      </c>
      <c r="G8164" s="67" t="s">
        <v>93</v>
      </c>
      <c r="H8164" s="80" t="s">
        <v>814</v>
      </c>
      <c r="I8164" s="80" t="s">
        <v>25030</v>
      </c>
      <c r="J8164" s="104" t="s">
        <v>202</v>
      </c>
      <c r="K8164" s="67" t="s">
        <v>117</v>
      </c>
      <c r="L8164" s="67"/>
      <c r="M8164" s="67"/>
      <c r="N8164" s="67"/>
      <c r="O8164" s="81"/>
      <c r="P8164" s="81">
        <v>45911</v>
      </c>
      <c r="Q8164" s="103" t="str">
        <f>IFERROR(VLOOKUP(J8164,Настройка!$C$4:$E$121,2,),"Ошибка")</f>
        <v>ITR</v>
      </c>
    </row>
    <row r="8165" spans="1:17" ht="14.4" customHeight="1">
      <c r="A8165" s="67">
        <v>8160</v>
      </c>
      <c r="B8165" s="80" t="s">
        <v>180</v>
      </c>
      <c r="C8165" s="80" t="s">
        <v>36</v>
      </c>
      <c r="D8165" s="80" t="s">
        <v>25031</v>
      </c>
      <c r="E8165" s="104" t="s">
        <v>25032</v>
      </c>
      <c r="F8165" s="107">
        <v>34561</v>
      </c>
      <c r="G8165" s="67" t="s">
        <v>93</v>
      </c>
      <c r="H8165" s="80" t="s">
        <v>886</v>
      </c>
      <c r="I8165" s="80" t="s">
        <v>25033</v>
      </c>
      <c r="J8165" s="104" t="s">
        <v>207</v>
      </c>
      <c r="K8165" s="67" t="s">
        <v>117</v>
      </c>
      <c r="L8165" s="67"/>
      <c r="M8165" s="67"/>
      <c r="N8165" s="67"/>
      <c r="O8165" s="81"/>
      <c r="P8165" s="81">
        <v>45911</v>
      </c>
      <c r="Q8165" s="103" t="str">
        <f>IFERROR(VLOOKUP(J8165,Настройка!$C$4:$E$121,2,),"Ошибка")</f>
        <v>R</v>
      </c>
    </row>
    <row r="8166" spans="1:17" ht="14.4" customHeight="1">
      <c r="A8166" s="67">
        <v>8161</v>
      </c>
      <c r="B8166" s="80" t="s">
        <v>180</v>
      </c>
      <c r="C8166" s="80" t="s">
        <v>36</v>
      </c>
      <c r="D8166" s="80" t="s">
        <v>25034</v>
      </c>
      <c r="E8166" s="104" t="s">
        <v>25035</v>
      </c>
      <c r="F8166" s="107">
        <v>38184</v>
      </c>
      <c r="G8166" s="67" t="s">
        <v>93</v>
      </c>
      <c r="H8166" s="80" t="s">
        <v>814</v>
      </c>
      <c r="I8166" s="80" t="s">
        <v>25036</v>
      </c>
      <c r="J8166" s="104" t="s">
        <v>118</v>
      </c>
      <c r="K8166" s="67" t="s">
        <v>109</v>
      </c>
      <c r="L8166" s="67"/>
      <c r="M8166" s="67"/>
      <c r="N8166" s="67"/>
      <c r="O8166" s="81"/>
      <c r="P8166" s="81">
        <v>45911</v>
      </c>
      <c r="Q8166" s="103" t="str">
        <f>IFERROR(VLOOKUP(J8166,Настройка!$C$4:$E$121,2,),"Ошибка")</f>
        <v>ITR</v>
      </c>
    </row>
    <row r="8167" spans="1:17" ht="14.4" customHeight="1">
      <c r="A8167" s="67">
        <v>8162</v>
      </c>
      <c r="B8167" s="80" t="s">
        <v>180</v>
      </c>
      <c r="C8167" s="80" t="s">
        <v>36</v>
      </c>
      <c r="D8167" s="80" t="s">
        <v>25037</v>
      </c>
      <c r="E8167" s="104" t="s">
        <v>25038</v>
      </c>
      <c r="F8167" s="107">
        <v>32878</v>
      </c>
      <c r="G8167" s="67" t="s">
        <v>93</v>
      </c>
      <c r="H8167" s="80" t="s">
        <v>814</v>
      </c>
      <c r="I8167" s="80" t="s">
        <v>25039</v>
      </c>
      <c r="J8167" s="104" t="s">
        <v>221</v>
      </c>
      <c r="K8167" s="67" t="s">
        <v>127</v>
      </c>
      <c r="L8167" s="67"/>
      <c r="M8167" s="67"/>
      <c r="N8167" s="67"/>
      <c r="O8167" s="81"/>
      <c r="P8167" s="81">
        <v>45915</v>
      </c>
      <c r="Q8167" s="103" t="str">
        <f>IFERROR(VLOOKUP(J8167,Настройка!$C$4:$E$121,2,),"Ошибка")</f>
        <v>R</v>
      </c>
    </row>
    <row r="8168" spans="1:17" ht="14.4" customHeight="1">
      <c r="A8168" s="67">
        <v>8163</v>
      </c>
      <c r="B8168" s="80" t="s">
        <v>180</v>
      </c>
      <c r="C8168" s="80" t="s">
        <v>36</v>
      </c>
      <c r="D8168" s="80" t="s">
        <v>25040</v>
      </c>
      <c r="E8168" s="104" t="s">
        <v>25041</v>
      </c>
      <c r="F8168" s="107">
        <v>30906</v>
      </c>
      <c r="G8168" s="67" t="s">
        <v>93</v>
      </c>
      <c r="H8168" s="80" t="s">
        <v>814</v>
      </c>
      <c r="I8168" s="80" t="s">
        <v>25042</v>
      </c>
      <c r="J8168" s="104" t="s">
        <v>204</v>
      </c>
      <c r="K8168" s="67" t="s">
        <v>117</v>
      </c>
      <c r="L8168" s="67"/>
      <c r="M8168" s="67"/>
      <c r="N8168" s="67"/>
      <c r="O8168" s="81"/>
      <c r="P8168" s="81">
        <v>45916</v>
      </c>
      <c r="Q8168" s="103" t="str">
        <f>IFERROR(VLOOKUP(J8168,Настройка!$C$4:$E$121,2,),"Ошибка")</f>
        <v>R</v>
      </c>
    </row>
    <row r="8169" spans="1:17" ht="14.4" customHeight="1">
      <c r="A8169" s="67">
        <v>8164</v>
      </c>
      <c r="B8169" s="80" t="s">
        <v>180</v>
      </c>
      <c r="C8169" s="80" t="s">
        <v>36</v>
      </c>
      <c r="D8169" s="80" t="s">
        <v>25043</v>
      </c>
      <c r="E8169" s="104" t="s">
        <v>25044</v>
      </c>
      <c r="F8169" s="107">
        <v>32534</v>
      </c>
      <c r="G8169" s="67" t="s">
        <v>69</v>
      </c>
      <c r="H8169" s="80" t="s">
        <v>302</v>
      </c>
      <c r="I8169" s="80" t="s">
        <v>25045</v>
      </c>
      <c r="J8169" s="104" t="s">
        <v>201</v>
      </c>
      <c r="K8169" s="67" t="s">
        <v>133</v>
      </c>
      <c r="L8169" s="67"/>
      <c r="M8169" s="67"/>
      <c r="N8169" s="67"/>
      <c r="O8169" s="81"/>
      <c r="P8169" s="81">
        <v>45920</v>
      </c>
      <c r="Q8169" s="103" t="str">
        <f>IFERROR(VLOOKUP(J8169,Настройка!$C$4:$E$121,2,),"Ошибка")</f>
        <v>ITR</v>
      </c>
    </row>
    <row r="8170" spans="1:17" ht="14.4" customHeight="1">
      <c r="A8170" s="67">
        <v>8165</v>
      </c>
      <c r="B8170" s="80" t="s">
        <v>180</v>
      </c>
      <c r="C8170" s="80" t="s">
        <v>36</v>
      </c>
      <c r="D8170" s="80" t="s">
        <v>25046</v>
      </c>
      <c r="E8170" s="104" t="s">
        <v>25047</v>
      </c>
      <c r="F8170" s="107">
        <v>31391</v>
      </c>
      <c r="G8170" s="67" t="s">
        <v>65</v>
      </c>
      <c r="H8170" s="80" t="s">
        <v>429</v>
      </c>
      <c r="I8170" s="80" t="s">
        <v>25048</v>
      </c>
      <c r="J8170" s="104" t="s">
        <v>227</v>
      </c>
      <c r="K8170" s="67" t="s">
        <v>131</v>
      </c>
      <c r="L8170" s="67" t="s">
        <v>152</v>
      </c>
      <c r="M8170" s="67" t="s">
        <v>166</v>
      </c>
      <c r="N8170" s="67" t="s">
        <v>180</v>
      </c>
      <c r="O8170" s="81">
        <v>46211</v>
      </c>
      <c r="P8170" s="81">
        <v>45920</v>
      </c>
      <c r="Q8170" s="103" t="str">
        <f>IFERROR(VLOOKUP(J8170,Настройка!$C$4:$E$121,2,),"Ошибка")</f>
        <v>R</v>
      </c>
    </row>
    <row r="8171" spans="1:17" ht="14.4" customHeight="1">
      <c r="A8171" s="67">
        <v>8166</v>
      </c>
      <c r="B8171" s="80" t="s">
        <v>180</v>
      </c>
      <c r="C8171" s="80" t="s">
        <v>36</v>
      </c>
      <c r="D8171" s="80" t="s">
        <v>25049</v>
      </c>
      <c r="E8171" s="104" t="s">
        <v>25050</v>
      </c>
      <c r="F8171" s="107">
        <v>34497</v>
      </c>
      <c r="G8171" s="67" t="s">
        <v>93</v>
      </c>
      <c r="H8171" s="80" t="s">
        <v>886</v>
      </c>
      <c r="I8171" s="80" t="s">
        <v>25051</v>
      </c>
      <c r="J8171" s="104" t="s">
        <v>204</v>
      </c>
      <c r="K8171" s="67" t="s">
        <v>117</v>
      </c>
      <c r="L8171" s="67"/>
      <c r="M8171" s="67"/>
      <c r="N8171" s="67"/>
      <c r="O8171" s="81"/>
      <c r="P8171" s="81">
        <v>45921</v>
      </c>
      <c r="Q8171" s="103" t="str">
        <f>IFERROR(VLOOKUP(J8171,Настройка!$C$4:$E$121,2,),"Ошибка")</f>
        <v>R</v>
      </c>
    </row>
    <row r="8172" spans="1:17" ht="14.4" customHeight="1">
      <c r="A8172" s="67">
        <v>8167</v>
      </c>
      <c r="B8172" s="80" t="s">
        <v>180</v>
      </c>
      <c r="C8172" s="80" t="s">
        <v>36</v>
      </c>
      <c r="D8172" s="80" t="s">
        <v>25052</v>
      </c>
      <c r="E8172" s="104" t="s">
        <v>25053</v>
      </c>
      <c r="F8172" s="107">
        <v>36550</v>
      </c>
      <c r="G8172" s="67" t="s">
        <v>93</v>
      </c>
      <c r="H8172" s="80" t="s">
        <v>814</v>
      </c>
      <c r="I8172" s="80" t="s">
        <v>25054</v>
      </c>
      <c r="J8172" s="104" t="s">
        <v>208</v>
      </c>
      <c r="K8172" s="67" t="s">
        <v>117</v>
      </c>
      <c r="L8172" s="67"/>
      <c r="M8172" s="67"/>
      <c r="N8172" s="67"/>
      <c r="O8172" s="81"/>
      <c r="P8172" s="81">
        <v>45921</v>
      </c>
      <c r="Q8172" s="103" t="str">
        <f>IFERROR(VLOOKUP(J8172,Настройка!$C$4:$E$121,2,),"Ошибка")</f>
        <v>R</v>
      </c>
    </row>
    <row r="8173" spans="1:17" ht="14.4" customHeight="1">
      <c r="A8173" s="67">
        <v>8168</v>
      </c>
      <c r="B8173" s="80" t="s">
        <v>180</v>
      </c>
      <c r="C8173" s="80" t="s">
        <v>36</v>
      </c>
      <c r="D8173" s="80" t="s">
        <v>25055</v>
      </c>
      <c r="E8173" s="104" t="s">
        <v>25056</v>
      </c>
      <c r="F8173" s="107">
        <v>34372</v>
      </c>
      <c r="G8173" s="67" t="s">
        <v>65</v>
      </c>
      <c r="H8173" s="80" t="s">
        <v>433</v>
      </c>
      <c r="I8173" s="80" t="s">
        <v>25057</v>
      </c>
      <c r="J8173" s="104" t="s">
        <v>202</v>
      </c>
      <c r="K8173" s="67" t="s">
        <v>117</v>
      </c>
      <c r="L8173" s="67" t="s">
        <v>152</v>
      </c>
      <c r="M8173" s="67" t="s">
        <v>166</v>
      </c>
      <c r="N8173" s="67" t="s">
        <v>180</v>
      </c>
      <c r="O8173" s="81">
        <v>46510</v>
      </c>
      <c r="P8173" s="81">
        <v>45922</v>
      </c>
      <c r="Q8173" s="103" t="str">
        <f>IFERROR(VLOOKUP(J8173,Настройка!$C$4:$E$121,2,),"Ошибка")</f>
        <v>ITR</v>
      </c>
    </row>
    <row r="8174" spans="1:17" ht="14.4" customHeight="1">
      <c r="A8174" s="67">
        <v>8169</v>
      </c>
      <c r="B8174" s="80" t="s">
        <v>180</v>
      </c>
      <c r="C8174" s="80" t="s">
        <v>36</v>
      </c>
      <c r="D8174" s="80" t="s">
        <v>25058</v>
      </c>
      <c r="E8174" s="104" t="s">
        <v>25059</v>
      </c>
      <c r="F8174" s="107">
        <v>35438</v>
      </c>
      <c r="G8174" s="67" t="s">
        <v>67</v>
      </c>
      <c r="H8174" s="80"/>
      <c r="I8174" s="80" t="s">
        <v>25060</v>
      </c>
      <c r="J8174" s="104" t="s">
        <v>227</v>
      </c>
      <c r="K8174" s="67" t="s">
        <v>131</v>
      </c>
      <c r="L8174" s="67"/>
      <c r="M8174" s="67"/>
      <c r="N8174" s="67"/>
      <c r="O8174" s="81"/>
      <c r="P8174" s="81">
        <v>45926</v>
      </c>
      <c r="Q8174" s="103" t="str">
        <f>IFERROR(VLOOKUP(J8174,Настройка!$C$4:$E$121,2,),"Ошибка")</f>
        <v>R</v>
      </c>
    </row>
    <row r="8175" spans="1:17" ht="14.4" customHeight="1">
      <c r="A8175" s="67">
        <v>8170</v>
      </c>
      <c r="B8175" s="80" t="s">
        <v>180</v>
      </c>
      <c r="C8175" s="80" t="s">
        <v>36</v>
      </c>
      <c r="D8175" s="80" t="s">
        <v>25061</v>
      </c>
      <c r="E8175" s="104" t="s">
        <v>25062</v>
      </c>
      <c r="F8175" s="107">
        <v>34727</v>
      </c>
      <c r="G8175" s="67" t="s">
        <v>67</v>
      </c>
      <c r="H8175" s="80"/>
      <c r="I8175" s="80" t="s">
        <v>25063</v>
      </c>
      <c r="J8175" s="104" t="s">
        <v>227</v>
      </c>
      <c r="K8175" s="67" t="s">
        <v>131</v>
      </c>
      <c r="L8175" s="67"/>
      <c r="M8175" s="67"/>
      <c r="N8175" s="67"/>
      <c r="O8175" s="81"/>
      <c r="P8175" s="81">
        <v>45926</v>
      </c>
      <c r="Q8175" s="103" t="str">
        <f>IFERROR(VLOOKUP(J8175,Настройка!$C$4:$E$121,2,),"Ошибка")</f>
        <v>R</v>
      </c>
    </row>
    <row r="8176" spans="1:17" ht="14.4" customHeight="1">
      <c r="A8176" s="67">
        <v>8171</v>
      </c>
      <c r="B8176" s="80" t="s">
        <v>180</v>
      </c>
      <c r="C8176" s="80" t="s">
        <v>36</v>
      </c>
      <c r="D8176" s="80" t="s">
        <v>25064</v>
      </c>
      <c r="E8176" s="104" t="s">
        <v>25065</v>
      </c>
      <c r="F8176" s="107">
        <v>33784</v>
      </c>
      <c r="G8176" s="67" t="s">
        <v>93</v>
      </c>
      <c r="H8176" s="80" t="s">
        <v>814</v>
      </c>
      <c r="I8176" s="80" t="s">
        <v>25066</v>
      </c>
      <c r="J8176" s="104" t="s">
        <v>226</v>
      </c>
      <c r="K8176" s="67" t="s">
        <v>129</v>
      </c>
      <c r="L8176" s="67"/>
      <c r="M8176" s="67"/>
      <c r="N8176" s="67"/>
      <c r="O8176" s="81"/>
      <c r="P8176" s="81">
        <v>45931</v>
      </c>
      <c r="Q8176" s="103" t="str">
        <f>IFERROR(VLOOKUP(J8176,Настройка!$C$4:$E$121,2,),"Ошибка")</f>
        <v>R</v>
      </c>
    </row>
    <row r="8177" spans="1:17" ht="14.4" customHeight="1">
      <c r="A8177" s="67">
        <v>8172</v>
      </c>
      <c r="B8177" s="80" t="s">
        <v>180</v>
      </c>
      <c r="C8177" s="80" t="s">
        <v>36</v>
      </c>
      <c r="D8177" s="80" t="s">
        <v>25067</v>
      </c>
      <c r="E8177" s="104" t="s">
        <v>25068</v>
      </c>
      <c r="F8177" s="107">
        <v>37242</v>
      </c>
      <c r="G8177" s="67" t="s">
        <v>93</v>
      </c>
      <c r="H8177" s="80" t="s">
        <v>814</v>
      </c>
      <c r="I8177" s="80" t="s">
        <v>25069</v>
      </c>
      <c r="J8177" s="104" t="s">
        <v>205</v>
      </c>
      <c r="K8177" s="67" t="s">
        <v>117</v>
      </c>
      <c r="L8177" s="67"/>
      <c r="M8177" s="67"/>
      <c r="N8177" s="67"/>
      <c r="O8177" s="81"/>
      <c r="P8177" s="81">
        <v>45931</v>
      </c>
      <c r="Q8177" s="103" t="str">
        <f>IFERROR(VLOOKUP(J8177,Настройка!$C$4:$E$121,2,),"Ошибка")</f>
        <v>R</v>
      </c>
    </row>
    <row r="8178" spans="1:17" ht="14.4" customHeight="1">
      <c r="A8178" s="67">
        <v>8173</v>
      </c>
      <c r="B8178" s="80" t="s">
        <v>180</v>
      </c>
      <c r="C8178" s="80" t="s">
        <v>36</v>
      </c>
      <c r="D8178" s="80" t="s">
        <v>25070</v>
      </c>
      <c r="E8178" s="104" t="s">
        <v>25071</v>
      </c>
      <c r="F8178" s="107">
        <v>29695</v>
      </c>
      <c r="G8178" s="67" t="s">
        <v>93</v>
      </c>
      <c r="H8178" s="80" t="s">
        <v>814</v>
      </c>
      <c r="I8178" s="80" t="s">
        <v>25072</v>
      </c>
      <c r="J8178" s="104" t="s">
        <v>204</v>
      </c>
      <c r="K8178" s="67" t="s">
        <v>117</v>
      </c>
      <c r="L8178" s="67"/>
      <c r="M8178" s="67"/>
      <c r="N8178" s="67"/>
      <c r="O8178" s="81"/>
      <c r="P8178" s="81">
        <v>45931</v>
      </c>
      <c r="Q8178" s="103" t="str">
        <f>IFERROR(VLOOKUP(J8178,Настройка!$C$4:$E$121,2,),"Ошибка")</f>
        <v>R</v>
      </c>
    </row>
    <row r="8179" spans="1:17" ht="14.4" customHeight="1">
      <c r="A8179" s="67">
        <v>8174</v>
      </c>
      <c r="B8179" s="80" t="s">
        <v>180</v>
      </c>
      <c r="C8179" s="80" t="s">
        <v>36</v>
      </c>
      <c r="D8179" s="80" t="s">
        <v>25073</v>
      </c>
      <c r="E8179" s="104" t="s">
        <v>25074</v>
      </c>
      <c r="F8179" s="107">
        <v>31031</v>
      </c>
      <c r="G8179" s="67" t="s">
        <v>93</v>
      </c>
      <c r="H8179" s="80" t="s">
        <v>814</v>
      </c>
      <c r="I8179" s="80" t="s">
        <v>25075</v>
      </c>
      <c r="J8179" s="104" t="s">
        <v>204</v>
      </c>
      <c r="K8179" s="67" t="s">
        <v>117</v>
      </c>
      <c r="L8179" s="67"/>
      <c r="M8179" s="67"/>
      <c r="N8179" s="67"/>
      <c r="O8179" s="81"/>
      <c r="P8179" s="81">
        <v>45931</v>
      </c>
      <c r="Q8179" s="103" t="str">
        <f>IFERROR(VLOOKUP(J8179,Настройка!$C$4:$E$121,2,),"Ошибка")</f>
        <v>R</v>
      </c>
    </row>
    <row r="8180" spans="1:17" ht="14.4" customHeight="1">
      <c r="A8180" s="67">
        <v>8175</v>
      </c>
      <c r="B8180" s="80" t="s">
        <v>180</v>
      </c>
      <c r="C8180" s="80" t="s">
        <v>36</v>
      </c>
      <c r="D8180" s="80" t="s">
        <v>25076</v>
      </c>
      <c r="E8180" s="104" t="s">
        <v>25077</v>
      </c>
      <c r="F8180" s="107">
        <v>32789</v>
      </c>
      <c r="G8180" s="67" t="s">
        <v>93</v>
      </c>
      <c r="H8180" s="80" t="s">
        <v>814</v>
      </c>
      <c r="I8180" s="80" t="s">
        <v>25078</v>
      </c>
      <c r="J8180" s="104" t="s">
        <v>226</v>
      </c>
      <c r="K8180" s="67" t="s">
        <v>129</v>
      </c>
      <c r="L8180" s="67"/>
      <c r="M8180" s="67"/>
      <c r="N8180" s="67"/>
      <c r="O8180" s="81"/>
      <c r="P8180" s="81">
        <v>45931</v>
      </c>
      <c r="Q8180" s="103" t="str">
        <f>IFERROR(VLOOKUP(J8180,Настройка!$C$4:$E$121,2,),"Ошибка")</f>
        <v>R</v>
      </c>
    </row>
    <row r="8181" spans="1:17" ht="14.4" customHeight="1">
      <c r="A8181" s="67">
        <v>8176</v>
      </c>
      <c r="B8181" s="80" t="s">
        <v>180</v>
      </c>
      <c r="C8181" s="80" t="s">
        <v>36</v>
      </c>
      <c r="D8181" s="80" t="s">
        <v>25079</v>
      </c>
      <c r="E8181" s="104" t="s">
        <v>25080</v>
      </c>
      <c r="F8181" s="107">
        <v>38585</v>
      </c>
      <c r="G8181" s="67" t="s">
        <v>87</v>
      </c>
      <c r="H8181" s="80"/>
      <c r="I8181" s="80" t="s">
        <v>25081</v>
      </c>
      <c r="J8181" s="104" t="s">
        <v>221</v>
      </c>
      <c r="K8181" s="67" t="s">
        <v>127</v>
      </c>
      <c r="L8181" s="67"/>
      <c r="M8181" s="67"/>
      <c r="N8181" s="67"/>
      <c r="O8181" s="81"/>
      <c r="P8181" s="81">
        <v>45932</v>
      </c>
      <c r="Q8181" s="103" t="str">
        <f>IFERROR(VLOOKUP(J8181,Настройка!$C$4:$E$121,2,),"Ошибка")</f>
        <v>R</v>
      </c>
    </row>
    <row r="8182" spans="1:17" ht="14.4" customHeight="1">
      <c r="A8182" s="67">
        <v>8177</v>
      </c>
      <c r="B8182" s="80" t="s">
        <v>180</v>
      </c>
      <c r="C8182" s="80" t="s">
        <v>36</v>
      </c>
      <c r="D8182" s="80" t="s">
        <v>25082</v>
      </c>
      <c r="E8182" s="104" t="s">
        <v>25083</v>
      </c>
      <c r="F8182" s="107">
        <v>26650</v>
      </c>
      <c r="G8182" s="67" t="s">
        <v>87</v>
      </c>
      <c r="H8182" s="80"/>
      <c r="I8182" s="80" t="s">
        <v>25084</v>
      </c>
      <c r="J8182" s="104" t="s">
        <v>215</v>
      </c>
      <c r="K8182" s="67" t="s">
        <v>129</v>
      </c>
      <c r="L8182" s="67"/>
      <c r="M8182" s="67"/>
      <c r="N8182" s="67"/>
      <c r="O8182" s="81"/>
      <c r="P8182" s="81">
        <v>45932</v>
      </c>
      <c r="Q8182" s="103" t="str">
        <f>IFERROR(VLOOKUP(J8182,Настройка!$C$4:$E$121,2,),"Ошибка")</f>
        <v>R</v>
      </c>
    </row>
    <row r="8183" spans="1:17" ht="14.4" customHeight="1">
      <c r="A8183" s="67">
        <v>8178</v>
      </c>
      <c r="B8183" s="80" t="s">
        <v>180</v>
      </c>
      <c r="C8183" s="80" t="s">
        <v>36</v>
      </c>
      <c r="D8183" s="80" t="s">
        <v>25085</v>
      </c>
      <c r="E8183" s="104" t="s">
        <v>25086</v>
      </c>
      <c r="F8183" s="107">
        <v>33949</v>
      </c>
      <c r="G8183" s="67" t="s">
        <v>87</v>
      </c>
      <c r="H8183" s="80"/>
      <c r="I8183" s="80" t="s">
        <v>25087</v>
      </c>
      <c r="J8183" s="104" t="s">
        <v>208</v>
      </c>
      <c r="K8183" s="67" t="s">
        <v>117</v>
      </c>
      <c r="L8183" s="67"/>
      <c r="M8183" s="67"/>
      <c r="N8183" s="67"/>
      <c r="O8183" s="81"/>
      <c r="P8183" s="81">
        <v>45932</v>
      </c>
      <c r="Q8183" s="103" t="str">
        <f>IFERROR(VLOOKUP(J8183,Настройка!$C$4:$E$121,2,),"Ошибка")</f>
        <v>R</v>
      </c>
    </row>
    <row r="8184" spans="1:17" ht="14.4" customHeight="1">
      <c r="A8184" s="67">
        <v>8179</v>
      </c>
      <c r="B8184" s="80" t="s">
        <v>180</v>
      </c>
      <c r="C8184" s="80" t="s">
        <v>36</v>
      </c>
      <c r="D8184" s="80" t="s">
        <v>25088</v>
      </c>
      <c r="E8184" s="104" t="s">
        <v>25089</v>
      </c>
      <c r="F8184" s="107">
        <v>34576</v>
      </c>
      <c r="G8184" s="67" t="s">
        <v>87</v>
      </c>
      <c r="H8184" s="80"/>
      <c r="I8184" s="80" t="s">
        <v>25090</v>
      </c>
      <c r="J8184" s="104" t="s">
        <v>204</v>
      </c>
      <c r="K8184" s="67" t="s">
        <v>117</v>
      </c>
      <c r="L8184" s="67"/>
      <c r="M8184" s="67"/>
      <c r="N8184" s="67"/>
      <c r="O8184" s="81"/>
      <c r="P8184" s="81">
        <v>45932</v>
      </c>
      <c r="Q8184" s="103" t="str">
        <f>IFERROR(VLOOKUP(J8184,Настройка!$C$4:$E$121,2,),"Ошибка")</f>
        <v>R</v>
      </c>
    </row>
    <row r="8185" spans="1:17" ht="14.4" customHeight="1">
      <c r="A8185" s="67">
        <v>8180</v>
      </c>
      <c r="B8185" s="80" t="s">
        <v>180</v>
      </c>
      <c r="C8185" s="80" t="s">
        <v>36</v>
      </c>
      <c r="D8185" s="80" t="s">
        <v>25091</v>
      </c>
      <c r="E8185" s="104" t="s">
        <v>25092</v>
      </c>
      <c r="F8185" s="107">
        <v>37119</v>
      </c>
      <c r="G8185" s="67" t="s">
        <v>65</v>
      </c>
      <c r="H8185" s="80" t="s">
        <v>429</v>
      </c>
      <c r="I8185" s="80" t="s">
        <v>25093</v>
      </c>
      <c r="J8185" s="104" t="s">
        <v>215</v>
      </c>
      <c r="K8185" s="67" t="s">
        <v>129</v>
      </c>
      <c r="L8185" s="67" t="s">
        <v>152</v>
      </c>
      <c r="M8185" s="67" t="s">
        <v>166</v>
      </c>
      <c r="N8185" s="67" t="s">
        <v>180</v>
      </c>
      <c r="O8185" s="81">
        <v>46378</v>
      </c>
      <c r="P8185" s="81">
        <v>45933</v>
      </c>
      <c r="Q8185" s="103" t="str">
        <f>IFERROR(VLOOKUP(J8185,Настройка!$C$4:$E$121,2,),"Ошибка")</f>
        <v>R</v>
      </c>
    </row>
    <row r="8186" spans="1:17" ht="14.4" customHeight="1">
      <c r="A8186" s="67">
        <v>8181</v>
      </c>
      <c r="B8186" s="80" t="s">
        <v>180</v>
      </c>
      <c r="C8186" s="80" t="s">
        <v>36</v>
      </c>
      <c r="D8186" s="80" t="s">
        <v>25094</v>
      </c>
      <c r="E8186" s="104" t="s">
        <v>25095</v>
      </c>
      <c r="F8186" s="107">
        <v>32517</v>
      </c>
      <c r="G8186" s="67" t="s">
        <v>67</v>
      </c>
      <c r="H8186" s="80"/>
      <c r="I8186" s="80" t="s">
        <v>25096</v>
      </c>
      <c r="J8186" s="104" t="s">
        <v>227</v>
      </c>
      <c r="K8186" s="67" t="s">
        <v>131</v>
      </c>
      <c r="L8186" s="67"/>
      <c r="M8186" s="67"/>
      <c r="N8186" s="67"/>
      <c r="O8186" s="81"/>
      <c r="P8186" s="81">
        <v>45934</v>
      </c>
      <c r="Q8186" s="103" t="str">
        <f>IFERROR(VLOOKUP(J8186,Настройка!$C$4:$E$121,2,),"Ошибка")</f>
        <v>R</v>
      </c>
    </row>
    <row r="8187" spans="1:17" ht="14.4" customHeight="1">
      <c r="A8187" s="67">
        <v>8182</v>
      </c>
      <c r="B8187" s="80" t="s">
        <v>180</v>
      </c>
      <c r="C8187" s="80" t="s">
        <v>36</v>
      </c>
      <c r="D8187" s="80" t="s">
        <v>25097</v>
      </c>
      <c r="E8187" s="104" t="s">
        <v>25098</v>
      </c>
      <c r="F8187" s="107">
        <v>26927</v>
      </c>
      <c r="G8187" s="67" t="s">
        <v>93</v>
      </c>
      <c r="H8187" s="80" t="s">
        <v>814</v>
      </c>
      <c r="I8187" s="80" t="s">
        <v>25099</v>
      </c>
      <c r="J8187" s="104" t="s">
        <v>221</v>
      </c>
      <c r="K8187" s="67" t="s">
        <v>127</v>
      </c>
      <c r="L8187" s="67"/>
      <c r="M8187" s="67"/>
      <c r="N8187" s="67"/>
      <c r="O8187" s="81"/>
      <c r="P8187" s="81">
        <v>45935</v>
      </c>
      <c r="Q8187" s="103" t="str">
        <f>IFERROR(VLOOKUP(J8187,Настройка!$C$4:$E$121,2,),"Ошибка")</f>
        <v>R</v>
      </c>
    </row>
    <row r="8188" spans="1:17" ht="14.4" customHeight="1">
      <c r="A8188" s="67">
        <v>8183</v>
      </c>
      <c r="B8188" s="80" t="s">
        <v>180</v>
      </c>
      <c r="C8188" s="80" t="s">
        <v>36</v>
      </c>
      <c r="D8188" s="80" t="s">
        <v>25100</v>
      </c>
      <c r="E8188" s="104" t="s">
        <v>25101</v>
      </c>
      <c r="F8188" s="107">
        <v>37370</v>
      </c>
      <c r="G8188" s="67" t="s">
        <v>69</v>
      </c>
      <c r="H8188" s="80" t="s">
        <v>302</v>
      </c>
      <c r="I8188" s="80" t="s">
        <v>25102</v>
      </c>
      <c r="J8188" s="104" t="s">
        <v>208</v>
      </c>
      <c r="K8188" s="67" t="s">
        <v>117</v>
      </c>
      <c r="L8188" s="67"/>
      <c r="M8188" s="67"/>
      <c r="N8188" s="67"/>
      <c r="O8188" s="81"/>
      <c r="P8188" s="81">
        <v>45936</v>
      </c>
      <c r="Q8188" s="103" t="str">
        <f>IFERROR(VLOOKUP(J8188,Настройка!$C$4:$E$121,2,),"Ошибка")</f>
        <v>R</v>
      </c>
    </row>
    <row r="8189" spans="1:17" ht="14.4" customHeight="1">
      <c r="A8189" s="67">
        <v>8184</v>
      </c>
      <c r="B8189" s="80" t="s">
        <v>180</v>
      </c>
      <c r="C8189" s="80" t="s">
        <v>36</v>
      </c>
      <c r="D8189" s="80" t="s">
        <v>25103</v>
      </c>
      <c r="E8189" s="104" t="s">
        <v>25104</v>
      </c>
      <c r="F8189" s="107">
        <v>35854</v>
      </c>
      <c r="G8189" s="67" t="s">
        <v>87</v>
      </c>
      <c r="H8189" s="80"/>
      <c r="I8189" s="80" t="s">
        <v>25105</v>
      </c>
      <c r="J8189" s="104" t="s">
        <v>221</v>
      </c>
      <c r="K8189" s="67" t="s">
        <v>127</v>
      </c>
      <c r="L8189" s="67"/>
      <c r="M8189" s="67"/>
      <c r="N8189" s="67"/>
      <c r="O8189" s="81"/>
      <c r="P8189" s="81">
        <v>45937</v>
      </c>
      <c r="Q8189" s="103" t="str">
        <f>IFERROR(VLOOKUP(J8189,Настройка!$C$4:$E$121,2,),"Ошибка")</f>
        <v>R</v>
      </c>
    </row>
    <row r="8190" spans="1:17" ht="14.4" customHeight="1">
      <c r="A8190" s="67">
        <v>8185</v>
      </c>
      <c r="B8190" s="80" t="s">
        <v>180</v>
      </c>
      <c r="C8190" s="80" t="s">
        <v>36</v>
      </c>
      <c r="D8190" s="80" t="s">
        <v>25106</v>
      </c>
      <c r="E8190" s="104" t="s">
        <v>25107</v>
      </c>
      <c r="F8190" s="107">
        <v>25444</v>
      </c>
      <c r="G8190" s="67" t="s">
        <v>93</v>
      </c>
      <c r="H8190" s="80" t="s">
        <v>814</v>
      </c>
      <c r="I8190" s="80" t="s">
        <v>25108</v>
      </c>
      <c r="J8190" s="104" t="s">
        <v>209</v>
      </c>
      <c r="K8190" s="67" t="s">
        <v>139</v>
      </c>
      <c r="L8190" s="67"/>
      <c r="M8190" s="67"/>
      <c r="N8190" s="67"/>
      <c r="O8190" s="81"/>
      <c r="P8190" s="81">
        <v>45938</v>
      </c>
      <c r="Q8190" s="103" t="str">
        <f>IFERROR(VLOOKUP(J8190,Настройка!$C$4:$E$121,2,),"Ошибка")</f>
        <v>R</v>
      </c>
    </row>
    <row r="8191" spans="1:17" ht="14.4" customHeight="1">
      <c r="A8191" s="67">
        <v>8186</v>
      </c>
      <c r="B8191" s="80" t="s">
        <v>180</v>
      </c>
      <c r="C8191" s="80" t="s">
        <v>36</v>
      </c>
      <c r="D8191" s="80" t="s">
        <v>25109</v>
      </c>
      <c r="E8191" s="104" t="s">
        <v>25110</v>
      </c>
      <c r="F8191" s="107">
        <v>34585</v>
      </c>
      <c r="G8191" s="67" t="s">
        <v>93</v>
      </c>
      <c r="H8191" s="80" t="s">
        <v>886</v>
      </c>
      <c r="I8191" s="80" t="s">
        <v>25111</v>
      </c>
      <c r="J8191" s="104" t="s">
        <v>226</v>
      </c>
      <c r="K8191" s="67" t="s">
        <v>129</v>
      </c>
      <c r="L8191" s="67"/>
      <c r="M8191" s="67"/>
      <c r="N8191" s="67"/>
      <c r="O8191" s="81"/>
      <c r="P8191" s="81">
        <v>45939</v>
      </c>
      <c r="Q8191" s="103" t="str">
        <f>IFERROR(VLOOKUP(J8191,Настройка!$C$4:$E$121,2,),"Ошибка")</f>
        <v>R</v>
      </c>
    </row>
    <row r="8192" spans="1:17" ht="14.4" customHeight="1">
      <c r="A8192" s="67">
        <v>8187</v>
      </c>
      <c r="B8192" s="80" t="s">
        <v>180</v>
      </c>
      <c r="C8192" s="80" t="s">
        <v>36</v>
      </c>
      <c r="D8192" s="80" t="s">
        <v>25112</v>
      </c>
      <c r="E8192" s="104" t="s">
        <v>25113</v>
      </c>
      <c r="F8192" s="107">
        <v>33425</v>
      </c>
      <c r="G8192" s="67" t="s">
        <v>93</v>
      </c>
      <c r="H8192" s="80" t="s">
        <v>886</v>
      </c>
      <c r="I8192" s="80" t="s">
        <v>25114</v>
      </c>
      <c r="J8192" s="104" t="s">
        <v>226</v>
      </c>
      <c r="K8192" s="67" t="s">
        <v>129</v>
      </c>
      <c r="L8192" s="67"/>
      <c r="M8192" s="67"/>
      <c r="N8192" s="67"/>
      <c r="O8192" s="81"/>
      <c r="P8192" s="81">
        <v>45939</v>
      </c>
      <c r="Q8192" s="103" t="str">
        <f>IFERROR(VLOOKUP(J8192,Настройка!$C$4:$E$121,2,),"Ошибка")</f>
        <v>R</v>
      </c>
    </row>
    <row r="8193" spans="1:17" ht="14.4" customHeight="1">
      <c r="A8193" s="67">
        <v>8188</v>
      </c>
      <c r="B8193" s="80" t="s">
        <v>180</v>
      </c>
      <c r="C8193" s="80" t="s">
        <v>36</v>
      </c>
      <c r="D8193" s="80" t="s">
        <v>25115</v>
      </c>
      <c r="E8193" s="104" t="s">
        <v>25116</v>
      </c>
      <c r="F8193" s="107">
        <v>34348</v>
      </c>
      <c r="G8193" s="67" t="s">
        <v>77</v>
      </c>
      <c r="H8193" s="80" t="s">
        <v>6291</v>
      </c>
      <c r="I8193" s="80" t="s">
        <v>25117</v>
      </c>
      <c r="J8193" s="104" t="s">
        <v>145</v>
      </c>
      <c r="K8193" s="67" t="s">
        <v>109</v>
      </c>
      <c r="L8193" s="67"/>
      <c r="M8193" s="67"/>
      <c r="N8193" s="67"/>
      <c r="O8193" s="81"/>
      <c r="P8193" s="81">
        <v>45939</v>
      </c>
      <c r="Q8193" s="103" t="str">
        <f>IFERROR(VLOOKUP(J8193,Настройка!$C$4:$E$121,2,),"Ошибка")</f>
        <v>ITR</v>
      </c>
    </row>
    <row r="8194" spans="1:17" ht="14.4" customHeight="1">
      <c r="A8194" s="67">
        <v>8189</v>
      </c>
      <c r="B8194" s="80" t="s">
        <v>180</v>
      </c>
      <c r="C8194" s="80" t="s">
        <v>36</v>
      </c>
      <c r="D8194" s="80" t="s">
        <v>25118</v>
      </c>
      <c r="E8194" s="104" t="s">
        <v>25119</v>
      </c>
      <c r="F8194" s="107">
        <v>37029</v>
      </c>
      <c r="G8194" s="67" t="s">
        <v>93</v>
      </c>
      <c r="H8194" s="80" t="s">
        <v>814</v>
      </c>
      <c r="I8194" s="80" t="s">
        <v>25120</v>
      </c>
      <c r="J8194" s="104" t="s">
        <v>204</v>
      </c>
      <c r="K8194" s="67" t="s">
        <v>117</v>
      </c>
      <c r="L8194" s="67"/>
      <c r="M8194" s="67"/>
      <c r="N8194" s="67"/>
      <c r="O8194" s="81"/>
      <c r="P8194" s="81">
        <v>45939</v>
      </c>
      <c r="Q8194" s="103" t="str">
        <f>IFERROR(VLOOKUP(J8194,Настройка!$C$4:$E$121,2,),"Ошибка")</f>
        <v>R</v>
      </c>
    </row>
    <row r="8195" spans="1:17" ht="14.4" customHeight="1">
      <c r="A8195" s="67">
        <v>8190</v>
      </c>
      <c r="B8195" s="80" t="s">
        <v>180</v>
      </c>
      <c r="C8195" s="80" t="s">
        <v>36</v>
      </c>
      <c r="D8195" s="80" t="s">
        <v>25121</v>
      </c>
      <c r="E8195" s="104" t="s">
        <v>25122</v>
      </c>
      <c r="F8195" s="107">
        <v>35717</v>
      </c>
      <c r="G8195" s="67" t="s">
        <v>93</v>
      </c>
      <c r="H8195" s="80" t="s">
        <v>814</v>
      </c>
      <c r="I8195" s="80" t="s">
        <v>25123</v>
      </c>
      <c r="J8195" s="104" t="s">
        <v>204</v>
      </c>
      <c r="K8195" s="67" t="s">
        <v>117</v>
      </c>
      <c r="L8195" s="67"/>
      <c r="M8195" s="67"/>
      <c r="N8195" s="67"/>
      <c r="O8195" s="81"/>
      <c r="P8195" s="81">
        <v>45939</v>
      </c>
      <c r="Q8195" s="103" t="str">
        <f>IFERROR(VLOOKUP(J8195,Настройка!$C$4:$E$121,2,),"Ошибка")</f>
        <v>R</v>
      </c>
    </row>
    <row r="8196" spans="1:17" ht="14.4" customHeight="1">
      <c r="A8196" s="67">
        <v>8191</v>
      </c>
      <c r="B8196" s="80" t="s">
        <v>180</v>
      </c>
      <c r="C8196" s="80" t="s">
        <v>36</v>
      </c>
      <c r="D8196" s="80" t="s">
        <v>25124</v>
      </c>
      <c r="E8196" s="104" t="s">
        <v>25125</v>
      </c>
      <c r="F8196" s="107">
        <v>27166</v>
      </c>
      <c r="G8196" s="67" t="s">
        <v>87</v>
      </c>
      <c r="H8196" s="80"/>
      <c r="I8196" s="80" t="s">
        <v>25126</v>
      </c>
      <c r="J8196" s="104" t="s">
        <v>208</v>
      </c>
      <c r="K8196" s="67" t="s">
        <v>117</v>
      </c>
      <c r="L8196" s="67"/>
      <c r="M8196" s="67"/>
      <c r="N8196" s="67"/>
      <c r="O8196" s="81"/>
      <c r="P8196" s="81">
        <v>45940</v>
      </c>
      <c r="Q8196" s="103" t="str">
        <f>IFERROR(VLOOKUP(J8196,Настройка!$C$4:$E$121,2,),"Ошибка")</f>
        <v>R</v>
      </c>
    </row>
    <row r="8197" spans="1:17" ht="14.4" customHeight="1">
      <c r="A8197" s="67">
        <v>8192</v>
      </c>
      <c r="B8197" s="80" t="s">
        <v>180</v>
      </c>
      <c r="C8197" s="80" t="s">
        <v>36</v>
      </c>
      <c r="D8197" s="80" t="s">
        <v>25127</v>
      </c>
      <c r="E8197" s="104" t="s">
        <v>25128</v>
      </c>
      <c r="F8197" s="107">
        <v>25227</v>
      </c>
      <c r="G8197" s="67" t="s">
        <v>87</v>
      </c>
      <c r="H8197" s="80"/>
      <c r="I8197" s="80" t="s">
        <v>25129</v>
      </c>
      <c r="J8197" s="104" t="s">
        <v>220</v>
      </c>
      <c r="K8197" s="67" t="s">
        <v>139</v>
      </c>
      <c r="L8197" s="67"/>
      <c r="M8197" s="67"/>
      <c r="N8197" s="67"/>
      <c r="O8197" s="81"/>
      <c r="P8197" s="81">
        <v>45940</v>
      </c>
      <c r="Q8197" s="103" t="str">
        <f>IFERROR(VLOOKUP(J8197,Настройка!$C$4:$E$121,2,),"Ошибка")</f>
        <v>R</v>
      </c>
    </row>
    <row r="8198" spans="1:17" ht="14.4" customHeight="1">
      <c r="A8198" s="67">
        <v>8193</v>
      </c>
      <c r="B8198" s="80" t="s">
        <v>180</v>
      </c>
      <c r="C8198" s="80" t="s">
        <v>36</v>
      </c>
      <c r="D8198" s="80" t="s">
        <v>25130</v>
      </c>
      <c r="E8198" s="104" t="s">
        <v>25131</v>
      </c>
      <c r="F8198" s="107">
        <v>31083</v>
      </c>
      <c r="G8198" s="67" t="s">
        <v>87</v>
      </c>
      <c r="H8198" s="80"/>
      <c r="I8198" s="80" t="s">
        <v>25132</v>
      </c>
      <c r="J8198" s="104" t="s">
        <v>208</v>
      </c>
      <c r="K8198" s="67" t="s">
        <v>117</v>
      </c>
      <c r="L8198" s="67"/>
      <c r="M8198" s="67"/>
      <c r="N8198" s="67"/>
      <c r="O8198" s="81"/>
      <c r="P8198" s="81">
        <v>45940</v>
      </c>
      <c r="Q8198" s="103" t="str">
        <f>IFERROR(VLOOKUP(J8198,Настройка!$C$4:$E$121,2,),"Ошибка")</f>
        <v>R</v>
      </c>
    </row>
    <row r="8199" spans="1:17" ht="14.4" customHeight="1">
      <c r="A8199" s="67">
        <v>8194</v>
      </c>
      <c r="B8199" s="80" t="s">
        <v>180</v>
      </c>
      <c r="C8199" s="80" t="s">
        <v>36</v>
      </c>
      <c r="D8199" s="80" t="s">
        <v>25133</v>
      </c>
      <c r="E8199" s="104" t="s">
        <v>25134</v>
      </c>
      <c r="F8199" s="107">
        <v>37610</v>
      </c>
      <c r="G8199" s="67" t="s">
        <v>93</v>
      </c>
      <c r="H8199" s="80" t="s">
        <v>886</v>
      </c>
      <c r="I8199" s="80" t="s">
        <v>25135</v>
      </c>
      <c r="J8199" s="104" t="s">
        <v>204</v>
      </c>
      <c r="K8199" s="67" t="s">
        <v>117</v>
      </c>
      <c r="L8199" s="67"/>
      <c r="M8199" s="67"/>
      <c r="N8199" s="67"/>
      <c r="O8199" s="81"/>
      <c r="P8199" s="81">
        <v>45941</v>
      </c>
      <c r="Q8199" s="103" t="str">
        <f>IFERROR(VLOOKUP(J8199,Настройка!$C$4:$E$121,2,),"Ошибка")</f>
        <v>R</v>
      </c>
    </row>
    <row r="8200" spans="1:17" ht="14.4" customHeight="1">
      <c r="A8200" s="67">
        <v>8195</v>
      </c>
      <c r="B8200" s="80" t="s">
        <v>180</v>
      </c>
      <c r="C8200" s="80" t="s">
        <v>36</v>
      </c>
      <c r="D8200" s="80" t="s">
        <v>25136</v>
      </c>
      <c r="E8200" s="104" t="s">
        <v>25137</v>
      </c>
      <c r="F8200" s="107">
        <v>32233</v>
      </c>
      <c r="G8200" s="67" t="s">
        <v>93</v>
      </c>
      <c r="H8200" s="80" t="s">
        <v>814</v>
      </c>
      <c r="I8200" s="80" t="s">
        <v>25138</v>
      </c>
      <c r="J8200" s="104" t="s">
        <v>204</v>
      </c>
      <c r="K8200" s="67" t="s">
        <v>117</v>
      </c>
      <c r="L8200" s="67"/>
      <c r="M8200" s="67"/>
      <c r="N8200" s="67"/>
      <c r="O8200" s="81"/>
      <c r="P8200" s="81">
        <v>45943</v>
      </c>
      <c r="Q8200" s="103" t="str">
        <f>IFERROR(VLOOKUP(J8200,Настройка!$C$4:$E$121,2,),"Ошибка")</f>
        <v>R</v>
      </c>
    </row>
    <row r="8201" spans="1:17" ht="14.4" customHeight="1">
      <c r="A8201" s="67">
        <v>8196</v>
      </c>
      <c r="B8201" s="80" t="s">
        <v>180</v>
      </c>
      <c r="C8201" s="80" t="s">
        <v>36</v>
      </c>
      <c r="D8201" s="80" t="s">
        <v>25139</v>
      </c>
      <c r="E8201" s="104" t="s">
        <v>25140</v>
      </c>
      <c r="F8201" s="107">
        <v>31309</v>
      </c>
      <c r="G8201" s="67" t="s">
        <v>87</v>
      </c>
      <c r="H8201" s="80"/>
      <c r="I8201" s="80" t="s">
        <v>25141</v>
      </c>
      <c r="J8201" s="104" t="s">
        <v>220</v>
      </c>
      <c r="K8201" s="67" t="s">
        <v>139</v>
      </c>
      <c r="L8201" s="67"/>
      <c r="M8201" s="67"/>
      <c r="N8201" s="67"/>
      <c r="O8201" s="81"/>
      <c r="P8201" s="81">
        <v>45943</v>
      </c>
      <c r="Q8201" s="103" t="str">
        <f>IFERROR(VLOOKUP(J8201,Настройка!$C$4:$E$121,2,),"Ошибка")</f>
        <v>R</v>
      </c>
    </row>
    <row r="8202" spans="1:17" ht="14.4" customHeight="1">
      <c r="A8202" s="67">
        <v>8197</v>
      </c>
      <c r="B8202" s="80" t="s">
        <v>180</v>
      </c>
      <c r="C8202" s="80" t="s">
        <v>36</v>
      </c>
      <c r="D8202" s="80" t="s">
        <v>25142</v>
      </c>
      <c r="E8202" s="104" t="s">
        <v>25143</v>
      </c>
      <c r="F8202" s="107">
        <v>25966</v>
      </c>
      <c r="G8202" s="67" t="s">
        <v>87</v>
      </c>
      <c r="H8202" s="80"/>
      <c r="I8202" s="80" t="s">
        <v>25144</v>
      </c>
      <c r="J8202" s="104" t="s">
        <v>220</v>
      </c>
      <c r="K8202" s="67" t="s">
        <v>139</v>
      </c>
      <c r="L8202" s="67"/>
      <c r="M8202" s="67"/>
      <c r="N8202" s="67"/>
      <c r="O8202" s="81"/>
      <c r="P8202" s="81">
        <v>45943</v>
      </c>
      <c r="Q8202" s="103" t="str">
        <f>IFERROR(VLOOKUP(J8202,Настройка!$C$4:$E$121,2,),"Ошибка")</f>
        <v>R</v>
      </c>
    </row>
    <row r="8203" spans="1:17" ht="14.4" customHeight="1">
      <c r="A8203" s="67">
        <v>8198</v>
      </c>
      <c r="B8203" s="80" t="s">
        <v>180</v>
      </c>
      <c r="C8203" s="80" t="s">
        <v>36</v>
      </c>
      <c r="D8203" s="80" t="s">
        <v>25145</v>
      </c>
      <c r="E8203" s="104" t="s">
        <v>25146</v>
      </c>
      <c r="F8203" s="107">
        <v>33476</v>
      </c>
      <c r="G8203" s="67" t="s">
        <v>87</v>
      </c>
      <c r="H8203" s="80"/>
      <c r="I8203" s="80" t="s">
        <v>25147</v>
      </c>
      <c r="J8203" s="104" t="s">
        <v>220</v>
      </c>
      <c r="K8203" s="67" t="s">
        <v>139</v>
      </c>
      <c r="L8203" s="67"/>
      <c r="M8203" s="67"/>
      <c r="N8203" s="67"/>
      <c r="O8203" s="81"/>
      <c r="P8203" s="81">
        <v>45943</v>
      </c>
      <c r="Q8203" s="103" t="str">
        <f>IFERROR(VLOOKUP(J8203,Настройка!$C$4:$E$121,2,),"Ошибка")</f>
        <v>R</v>
      </c>
    </row>
    <row r="8204" spans="1:17" ht="14.4" customHeight="1">
      <c r="A8204" s="67">
        <v>8199</v>
      </c>
      <c r="B8204" s="80" t="s">
        <v>180</v>
      </c>
      <c r="C8204" s="80" t="s">
        <v>36</v>
      </c>
      <c r="D8204" s="80" t="s">
        <v>25148</v>
      </c>
      <c r="E8204" s="104" t="s">
        <v>25149</v>
      </c>
      <c r="F8204" s="107">
        <v>31847</v>
      </c>
      <c r="G8204" s="67" t="s">
        <v>93</v>
      </c>
      <c r="H8204" s="80" t="s">
        <v>814</v>
      </c>
      <c r="I8204" s="80" t="s">
        <v>25150</v>
      </c>
      <c r="J8204" s="104" t="s">
        <v>204</v>
      </c>
      <c r="K8204" s="67" t="s">
        <v>117</v>
      </c>
      <c r="L8204" s="67"/>
      <c r="M8204" s="67"/>
      <c r="N8204" s="67"/>
      <c r="O8204" s="81"/>
      <c r="P8204" s="81">
        <v>45943</v>
      </c>
      <c r="Q8204" s="103" t="str">
        <f>IFERROR(VLOOKUP(J8204,Настройка!$C$4:$E$121,2,),"Ошибка")</f>
        <v>R</v>
      </c>
    </row>
    <row r="8205" spans="1:17" ht="14.4" customHeight="1">
      <c r="A8205" s="67">
        <v>8200</v>
      </c>
      <c r="B8205" s="80" t="s">
        <v>180</v>
      </c>
      <c r="C8205" s="80" t="s">
        <v>36</v>
      </c>
      <c r="D8205" s="80" t="s">
        <v>25151</v>
      </c>
      <c r="E8205" s="104" t="s">
        <v>25152</v>
      </c>
      <c r="F8205" s="107">
        <v>31802</v>
      </c>
      <c r="G8205" s="67" t="s">
        <v>93</v>
      </c>
      <c r="H8205" s="80" t="s">
        <v>814</v>
      </c>
      <c r="I8205" s="80" t="s">
        <v>25153</v>
      </c>
      <c r="J8205" s="104" t="s">
        <v>204</v>
      </c>
      <c r="K8205" s="67" t="s">
        <v>137</v>
      </c>
      <c r="L8205" s="67"/>
      <c r="M8205" s="67"/>
      <c r="N8205" s="67"/>
      <c r="O8205" s="81"/>
      <c r="P8205" s="81">
        <v>45943</v>
      </c>
      <c r="Q8205" s="103" t="str">
        <f>IFERROR(VLOOKUP(J8205,Настройка!$C$4:$E$121,2,),"Ошибка")</f>
        <v>R</v>
      </c>
    </row>
    <row r="8206" spans="1:17" ht="14.4" customHeight="1">
      <c r="A8206" s="67">
        <v>8201</v>
      </c>
      <c r="B8206" s="80" t="s">
        <v>180</v>
      </c>
      <c r="C8206" s="80" t="s">
        <v>36</v>
      </c>
      <c r="D8206" s="80" t="s">
        <v>25154</v>
      </c>
      <c r="E8206" s="104" t="s">
        <v>25155</v>
      </c>
      <c r="F8206" s="107">
        <v>38785</v>
      </c>
      <c r="G8206" s="67" t="s">
        <v>93</v>
      </c>
      <c r="H8206" s="80" t="s">
        <v>814</v>
      </c>
      <c r="I8206" s="80" t="s">
        <v>25156</v>
      </c>
      <c r="J8206" s="104" t="s">
        <v>220</v>
      </c>
      <c r="K8206" s="67" t="s">
        <v>139</v>
      </c>
      <c r="L8206" s="67"/>
      <c r="M8206" s="67"/>
      <c r="N8206" s="67"/>
      <c r="O8206" s="81"/>
      <c r="P8206" s="81">
        <v>45943</v>
      </c>
      <c r="Q8206" s="103" t="str">
        <f>IFERROR(VLOOKUP(J8206,Настройка!$C$4:$E$121,2,),"Ошибка")</f>
        <v>R</v>
      </c>
    </row>
    <row r="8207" spans="1:17" ht="14.4" customHeight="1">
      <c r="A8207" s="67">
        <v>8202</v>
      </c>
      <c r="B8207" s="80" t="s">
        <v>180</v>
      </c>
      <c r="C8207" s="80" t="s">
        <v>36</v>
      </c>
      <c r="D8207" s="80" t="s">
        <v>25157</v>
      </c>
      <c r="E8207" s="104" t="s">
        <v>25158</v>
      </c>
      <c r="F8207" s="107">
        <v>36609</v>
      </c>
      <c r="G8207" s="67" t="s">
        <v>87</v>
      </c>
      <c r="H8207" s="80"/>
      <c r="I8207" s="80" t="s">
        <v>25159</v>
      </c>
      <c r="J8207" s="104" t="s">
        <v>207</v>
      </c>
      <c r="K8207" s="67" t="s">
        <v>117</v>
      </c>
      <c r="L8207" s="67"/>
      <c r="M8207" s="67"/>
      <c r="N8207" s="67"/>
      <c r="O8207" s="81"/>
      <c r="P8207" s="81">
        <v>45943</v>
      </c>
      <c r="Q8207" s="103" t="str">
        <f>IFERROR(VLOOKUP(J8207,Настройка!$C$4:$E$121,2,),"Ошибка")</f>
        <v>R</v>
      </c>
    </row>
    <row r="8208" spans="1:17" ht="14.4" customHeight="1">
      <c r="A8208" s="67">
        <v>8203</v>
      </c>
      <c r="B8208" s="80" t="s">
        <v>180</v>
      </c>
      <c r="C8208" s="80" t="s">
        <v>36</v>
      </c>
      <c r="D8208" s="80" t="s">
        <v>25160</v>
      </c>
      <c r="E8208" s="104" t="s">
        <v>25161</v>
      </c>
      <c r="F8208" s="107">
        <v>30041</v>
      </c>
      <c r="G8208" s="67" t="s">
        <v>87</v>
      </c>
      <c r="H8208" s="80"/>
      <c r="I8208" s="80" t="s">
        <v>25162</v>
      </c>
      <c r="J8208" s="104" t="s">
        <v>220</v>
      </c>
      <c r="K8208" s="67" t="s">
        <v>139</v>
      </c>
      <c r="L8208" s="67"/>
      <c r="M8208" s="67"/>
      <c r="N8208" s="67"/>
      <c r="O8208" s="81"/>
      <c r="P8208" s="81">
        <v>45943</v>
      </c>
      <c r="Q8208" s="103" t="str">
        <f>IFERROR(VLOOKUP(J8208,Настройка!$C$4:$E$121,2,),"Ошибка")</f>
        <v>R</v>
      </c>
    </row>
    <row r="8209" spans="1:17" ht="14.4" customHeight="1">
      <c r="A8209" s="67">
        <v>8204</v>
      </c>
      <c r="B8209" s="80" t="s">
        <v>180</v>
      </c>
      <c r="C8209" s="80" t="s">
        <v>36</v>
      </c>
      <c r="D8209" s="80" t="s">
        <v>25163</v>
      </c>
      <c r="E8209" s="104" t="s">
        <v>25164</v>
      </c>
      <c r="F8209" s="107">
        <v>24865</v>
      </c>
      <c r="G8209" s="67" t="s">
        <v>93</v>
      </c>
      <c r="H8209" s="80" t="s">
        <v>814</v>
      </c>
      <c r="I8209" s="80" t="s">
        <v>25165</v>
      </c>
      <c r="J8209" s="104" t="s">
        <v>204</v>
      </c>
      <c r="K8209" s="67" t="s">
        <v>117</v>
      </c>
      <c r="L8209" s="67"/>
      <c r="M8209" s="67"/>
      <c r="N8209" s="67"/>
      <c r="O8209" s="81"/>
      <c r="P8209" s="81">
        <v>45946</v>
      </c>
      <c r="Q8209" s="103" t="str">
        <f>IFERROR(VLOOKUP(J8209,Настройка!$C$4:$E$121,2,),"Ошибка")</f>
        <v>R</v>
      </c>
    </row>
    <row r="8210" spans="1:17" ht="14.4" customHeight="1">
      <c r="A8210" s="67">
        <v>8205</v>
      </c>
      <c r="B8210" s="80" t="s">
        <v>180</v>
      </c>
      <c r="C8210" s="80" t="s">
        <v>36</v>
      </c>
      <c r="D8210" s="80" t="s">
        <v>25166</v>
      </c>
      <c r="E8210" s="104" t="s">
        <v>25167</v>
      </c>
      <c r="F8210" s="107">
        <v>32582</v>
      </c>
      <c r="G8210" s="67" t="s">
        <v>65</v>
      </c>
      <c r="H8210" s="80" t="s">
        <v>5442</v>
      </c>
      <c r="I8210" s="80" t="s">
        <v>25168</v>
      </c>
      <c r="J8210" s="104" t="s">
        <v>208</v>
      </c>
      <c r="K8210" s="67" t="s">
        <v>117</v>
      </c>
      <c r="L8210" s="67" t="s">
        <v>152</v>
      </c>
      <c r="M8210" s="67" t="s">
        <v>166</v>
      </c>
      <c r="N8210" s="67" t="s">
        <v>180</v>
      </c>
      <c r="O8210" s="81">
        <v>46211</v>
      </c>
      <c r="P8210" s="81">
        <v>45946</v>
      </c>
      <c r="Q8210" s="103" t="str">
        <f>IFERROR(VLOOKUP(J8210,Настройка!$C$4:$E$121,2,),"Ошибка")</f>
        <v>R</v>
      </c>
    </row>
    <row r="8211" spans="1:17" ht="14.4" customHeight="1">
      <c r="A8211" s="67">
        <v>8206</v>
      </c>
      <c r="B8211" s="80" t="s">
        <v>180</v>
      </c>
      <c r="C8211" s="80" t="s">
        <v>36</v>
      </c>
      <c r="D8211" s="80" t="s">
        <v>25169</v>
      </c>
      <c r="E8211" s="104" t="s">
        <v>25170</v>
      </c>
      <c r="F8211" s="107">
        <v>29238</v>
      </c>
      <c r="G8211" s="67" t="s">
        <v>93</v>
      </c>
      <c r="H8211" s="80" t="s">
        <v>814</v>
      </c>
      <c r="I8211" s="80" t="s">
        <v>25171</v>
      </c>
      <c r="J8211" s="104" t="s">
        <v>207</v>
      </c>
      <c r="K8211" s="67" t="s">
        <v>139</v>
      </c>
      <c r="L8211" s="67"/>
      <c r="M8211" s="67"/>
      <c r="N8211" s="67"/>
      <c r="O8211" s="81"/>
      <c r="P8211" s="81">
        <v>45948</v>
      </c>
      <c r="Q8211" s="103" t="str">
        <f>IFERROR(VLOOKUP(J8211,Настройка!$C$4:$E$121,2,),"Ошибка")</f>
        <v>R</v>
      </c>
    </row>
    <row r="8212" spans="1:17" ht="14.4" customHeight="1">
      <c r="A8212" s="67">
        <v>8207</v>
      </c>
      <c r="B8212" s="80" t="s">
        <v>180</v>
      </c>
      <c r="C8212" s="80" t="s">
        <v>36</v>
      </c>
      <c r="D8212" s="80" t="s">
        <v>25172</v>
      </c>
      <c r="E8212" s="104" t="s">
        <v>25173</v>
      </c>
      <c r="F8212" s="107">
        <v>29326</v>
      </c>
      <c r="G8212" s="67" t="s">
        <v>93</v>
      </c>
      <c r="H8212" s="80" t="s">
        <v>814</v>
      </c>
      <c r="I8212" s="80" t="s">
        <v>25174</v>
      </c>
      <c r="J8212" s="104" t="s">
        <v>221</v>
      </c>
      <c r="K8212" s="67" t="s">
        <v>127</v>
      </c>
      <c r="L8212" s="67"/>
      <c r="M8212" s="67"/>
      <c r="N8212" s="67"/>
      <c r="O8212" s="81"/>
      <c r="P8212" s="81">
        <v>45948</v>
      </c>
      <c r="Q8212" s="103" t="str">
        <f>IFERROR(VLOOKUP(J8212,Настройка!$C$4:$E$121,2,),"Ошибка")</f>
        <v>R</v>
      </c>
    </row>
    <row r="8213" spans="1:17" ht="14.4" customHeight="1">
      <c r="A8213" s="67">
        <v>8208</v>
      </c>
      <c r="B8213" s="80" t="s">
        <v>180</v>
      </c>
      <c r="C8213" s="80" t="s">
        <v>36</v>
      </c>
      <c r="D8213" s="80" t="s">
        <v>25175</v>
      </c>
      <c r="E8213" s="104" t="s">
        <v>25176</v>
      </c>
      <c r="F8213" s="107">
        <v>31165</v>
      </c>
      <c r="G8213" s="67" t="s">
        <v>93</v>
      </c>
      <c r="H8213" s="80" t="s">
        <v>814</v>
      </c>
      <c r="I8213" s="80" t="s">
        <v>25177</v>
      </c>
      <c r="J8213" s="104" t="s">
        <v>207</v>
      </c>
      <c r="K8213" s="67" t="s">
        <v>117</v>
      </c>
      <c r="L8213" s="67"/>
      <c r="M8213" s="67"/>
      <c r="N8213" s="67"/>
      <c r="O8213" s="81"/>
      <c r="P8213" s="81">
        <v>45949</v>
      </c>
      <c r="Q8213" s="103" t="str">
        <f>IFERROR(VLOOKUP(J8213,Настройка!$C$4:$E$121,2,),"Ошибка")</f>
        <v>R</v>
      </c>
    </row>
    <row r="8214" spans="1:17" ht="14.4" customHeight="1">
      <c r="A8214" s="67">
        <v>8209</v>
      </c>
      <c r="B8214" s="80" t="s">
        <v>180</v>
      </c>
      <c r="C8214" s="80" t="s">
        <v>36</v>
      </c>
      <c r="D8214" s="80" t="s">
        <v>25178</v>
      </c>
      <c r="E8214" s="104" t="s">
        <v>25179</v>
      </c>
      <c r="F8214" s="107">
        <v>38240</v>
      </c>
      <c r="G8214" s="67" t="s">
        <v>93</v>
      </c>
      <c r="H8214" s="80" t="s">
        <v>886</v>
      </c>
      <c r="I8214" s="80" t="s">
        <v>25180</v>
      </c>
      <c r="J8214" s="104" t="s">
        <v>208</v>
      </c>
      <c r="K8214" s="67" t="s">
        <v>117</v>
      </c>
      <c r="L8214" s="67"/>
      <c r="M8214" s="67"/>
      <c r="N8214" s="67"/>
      <c r="O8214" s="81"/>
      <c r="P8214" s="81">
        <v>45950</v>
      </c>
      <c r="Q8214" s="103" t="str">
        <f>IFERROR(VLOOKUP(J8214,Настройка!$C$4:$E$121,2,),"Ошибка")</f>
        <v>R</v>
      </c>
    </row>
    <row r="8215" spans="1:17" ht="14.4" customHeight="1">
      <c r="A8215" s="67">
        <v>8210</v>
      </c>
      <c r="B8215" s="80" t="s">
        <v>180</v>
      </c>
      <c r="C8215" s="80" t="s">
        <v>36</v>
      </c>
      <c r="D8215" s="80" t="s">
        <v>25181</v>
      </c>
      <c r="E8215" s="104" t="s">
        <v>25182</v>
      </c>
      <c r="F8215" s="107">
        <v>37771</v>
      </c>
      <c r="G8215" s="67" t="s">
        <v>65</v>
      </c>
      <c r="H8215" s="80" t="s">
        <v>429</v>
      </c>
      <c r="I8215" s="80" t="s">
        <v>25183</v>
      </c>
      <c r="J8215" s="104" t="s">
        <v>211</v>
      </c>
      <c r="K8215" s="67" t="s">
        <v>133</v>
      </c>
      <c r="L8215" s="67" t="s">
        <v>152</v>
      </c>
      <c r="M8215" s="67" t="s">
        <v>166</v>
      </c>
      <c r="N8215" s="67" t="s">
        <v>180</v>
      </c>
      <c r="O8215" s="81">
        <v>46385</v>
      </c>
      <c r="P8215" s="81">
        <v>45950</v>
      </c>
      <c r="Q8215" s="103" t="str">
        <f>IFERROR(VLOOKUP(J8215,Настройка!$C$4:$E$121,2,),"Ошибка")</f>
        <v>R</v>
      </c>
    </row>
    <row r="8216" spans="1:17" ht="14.4" customHeight="1">
      <c r="A8216" s="67">
        <v>8211</v>
      </c>
      <c r="B8216" s="80" t="s">
        <v>180</v>
      </c>
      <c r="C8216" s="80" t="s">
        <v>36</v>
      </c>
      <c r="D8216" s="80" t="s">
        <v>25184</v>
      </c>
      <c r="E8216" s="104" t="s">
        <v>25185</v>
      </c>
      <c r="F8216" s="107">
        <v>32663</v>
      </c>
      <c r="G8216" s="67" t="s">
        <v>65</v>
      </c>
      <c r="H8216" s="80" t="s">
        <v>433</v>
      </c>
      <c r="I8216" s="80" t="s">
        <v>25186</v>
      </c>
      <c r="J8216" s="104" t="s">
        <v>211</v>
      </c>
      <c r="K8216" s="67" t="s">
        <v>133</v>
      </c>
      <c r="L8216" s="67" t="s">
        <v>152</v>
      </c>
      <c r="M8216" s="67" t="s">
        <v>166</v>
      </c>
      <c r="N8216" s="67" t="s">
        <v>180</v>
      </c>
      <c r="O8216" s="81">
        <v>46385</v>
      </c>
      <c r="P8216" s="81">
        <v>45950</v>
      </c>
      <c r="Q8216" s="103" t="str">
        <f>IFERROR(VLOOKUP(J8216,Настройка!$C$4:$E$121,2,),"Ошибка")</f>
        <v>R</v>
      </c>
    </row>
    <row r="8217" spans="1:17" ht="14.4" customHeight="1">
      <c r="A8217" s="67">
        <v>8212</v>
      </c>
      <c r="B8217" s="80" t="s">
        <v>180</v>
      </c>
      <c r="C8217" s="80" t="s">
        <v>36</v>
      </c>
      <c r="D8217" s="80" t="s">
        <v>25187</v>
      </c>
      <c r="E8217" s="104" t="s">
        <v>25188</v>
      </c>
      <c r="F8217" s="107">
        <v>34302</v>
      </c>
      <c r="G8217" s="67" t="s">
        <v>87</v>
      </c>
      <c r="H8217" s="80"/>
      <c r="I8217" s="80" t="s">
        <v>25189</v>
      </c>
      <c r="J8217" s="104" t="s">
        <v>96</v>
      </c>
      <c r="K8217" s="67" t="s">
        <v>109</v>
      </c>
      <c r="L8217" s="67"/>
      <c r="M8217" s="67"/>
      <c r="N8217" s="67"/>
      <c r="O8217" s="81"/>
      <c r="P8217" s="81">
        <v>45950</v>
      </c>
      <c r="Q8217" s="103" t="str">
        <f>IFERROR(VLOOKUP(J8217,Настройка!$C$4:$E$121,2,),"Ошибка")</f>
        <v>ITR</v>
      </c>
    </row>
    <row r="8218" spans="1:17" ht="14.4" customHeight="1">
      <c r="A8218" s="67">
        <v>8213</v>
      </c>
      <c r="B8218" s="80" t="s">
        <v>180</v>
      </c>
      <c r="C8218" s="80" t="s">
        <v>36</v>
      </c>
      <c r="D8218" s="80" t="s">
        <v>25190</v>
      </c>
      <c r="E8218" s="104" t="s">
        <v>25191</v>
      </c>
      <c r="F8218" s="107">
        <v>29598</v>
      </c>
      <c r="G8218" s="67" t="s">
        <v>69</v>
      </c>
      <c r="H8218" s="80" t="s">
        <v>302</v>
      </c>
      <c r="I8218" s="80" t="s">
        <v>25192</v>
      </c>
      <c r="J8218" s="104" t="s">
        <v>204</v>
      </c>
      <c r="K8218" s="67" t="s">
        <v>117</v>
      </c>
      <c r="L8218" s="67"/>
      <c r="M8218" s="67"/>
      <c r="N8218" s="67"/>
      <c r="O8218" s="81"/>
      <c r="P8218" s="81">
        <v>45950</v>
      </c>
      <c r="Q8218" s="103" t="str">
        <f>IFERROR(VLOOKUP(J8218,Настройка!$C$4:$E$121,2,),"Ошибка")</f>
        <v>R</v>
      </c>
    </row>
    <row r="8219" spans="1:17" ht="14.4" customHeight="1">
      <c r="A8219" s="67">
        <v>8214</v>
      </c>
      <c r="B8219" s="80" t="s">
        <v>180</v>
      </c>
      <c r="C8219" s="80" t="s">
        <v>36</v>
      </c>
      <c r="D8219" s="80" t="s">
        <v>25193</v>
      </c>
      <c r="E8219" s="104" t="s">
        <v>25194</v>
      </c>
      <c r="F8219" s="107">
        <v>29513</v>
      </c>
      <c r="G8219" s="67" t="s">
        <v>87</v>
      </c>
      <c r="H8219" s="80"/>
      <c r="I8219" s="80" t="s">
        <v>25195</v>
      </c>
      <c r="J8219" s="104" t="s">
        <v>204</v>
      </c>
      <c r="K8219" s="67" t="s">
        <v>117</v>
      </c>
      <c r="L8219" s="67"/>
      <c r="M8219" s="67"/>
      <c r="N8219" s="67"/>
      <c r="O8219" s="81"/>
      <c r="P8219" s="81">
        <v>45950</v>
      </c>
      <c r="Q8219" s="103" t="str">
        <f>IFERROR(VLOOKUP(J8219,Настройка!$C$4:$E$121,2,),"Ошибка")</f>
        <v>R</v>
      </c>
    </row>
    <row r="8220" spans="1:17" ht="14.4" customHeight="1">
      <c r="A8220" s="67">
        <v>8215</v>
      </c>
      <c r="B8220" s="80" t="s">
        <v>180</v>
      </c>
      <c r="C8220" s="80" t="s">
        <v>36</v>
      </c>
      <c r="D8220" s="80" t="s">
        <v>25196</v>
      </c>
      <c r="E8220" s="104" t="s">
        <v>25197</v>
      </c>
      <c r="F8220" s="107">
        <v>36175</v>
      </c>
      <c r="G8220" s="67" t="s">
        <v>67</v>
      </c>
      <c r="H8220" s="80" t="s">
        <v>401</v>
      </c>
      <c r="I8220" s="80" t="s">
        <v>25198</v>
      </c>
      <c r="J8220" s="104" t="s">
        <v>227</v>
      </c>
      <c r="K8220" s="67" t="s">
        <v>131</v>
      </c>
      <c r="L8220" s="67"/>
      <c r="M8220" s="67"/>
      <c r="N8220" s="67"/>
      <c r="O8220" s="81"/>
      <c r="P8220" s="81">
        <v>45953</v>
      </c>
      <c r="Q8220" s="103" t="str">
        <f>IFERROR(VLOOKUP(J8220,Настройка!$C$4:$E$121,2,),"Ошибка")</f>
        <v>R</v>
      </c>
    </row>
    <row r="8221" spans="1:17" ht="14.4" customHeight="1">
      <c r="A8221" s="67">
        <v>8216</v>
      </c>
      <c r="B8221" s="80" t="s">
        <v>180</v>
      </c>
      <c r="C8221" s="80" t="s">
        <v>36</v>
      </c>
      <c r="D8221" s="80" t="s">
        <v>25199</v>
      </c>
      <c r="E8221" s="104" t="s">
        <v>25200</v>
      </c>
      <c r="F8221" s="107">
        <v>32882</v>
      </c>
      <c r="G8221" s="67" t="s">
        <v>67</v>
      </c>
      <c r="H8221" s="80"/>
      <c r="I8221" s="80" t="s">
        <v>25201</v>
      </c>
      <c r="J8221" s="104" t="s">
        <v>227</v>
      </c>
      <c r="K8221" s="67" t="s">
        <v>131</v>
      </c>
      <c r="L8221" s="67"/>
      <c r="M8221" s="67"/>
      <c r="N8221" s="67"/>
      <c r="O8221" s="81"/>
      <c r="P8221" s="81">
        <v>45956</v>
      </c>
      <c r="Q8221" s="103" t="str">
        <f>IFERROR(VLOOKUP(J8221,Настройка!$C$4:$E$121,2,),"Ошибка")</f>
        <v>R</v>
      </c>
    </row>
    <row r="8222" spans="1:17" ht="14.4" customHeight="1">
      <c r="A8222" s="67">
        <v>8217</v>
      </c>
      <c r="B8222" s="80" t="s">
        <v>180</v>
      </c>
      <c r="C8222" s="80" t="s">
        <v>36</v>
      </c>
      <c r="D8222" s="80" t="s">
        <v>25202</v>
      </c>
      <c r="E8222" s="104" t="s">
        <v>25203</v>
      </c>
      <c r="F8222" s="107">
        <v>29366</v>
      </c>
      <c r="G8222" s="67" t="s">
        <v>65</v>
      </c>
      <c r="H8222" s="80" t="s">
        <v>396</v>
      </c>
      <c r="I8222" s="80" t="s">
        <v>25204</v>
      </c>
      <c r="J8222" s="104" t="s">
        <v>221</v>
      </c>
      <c r="K8222" s="67" t="s">
        <v>127</v>
      </c>
      <c r="L8222" s="67" t="s">
        <v>152</v>
      </c>
      <c r="M8222" s="67" t="s">
        <v>166</v>
      </c>
      <c r="N8222" s="67" t="s">
        <v>180</v>
      </c>
      <c r="O8222" s="81">
        <v>46211</v>
      </c>
      <c r="P8222" s="81">
        <v>45957</v>
      </c>
      <c r="Q8222" s="103" t="str">
        <f>IFERROR(VLOOKUP(J8222,Настройка!$C$4:$E$121,2,),"Ошибка")</f>
        <v>R</v>
      </c>
    </row>
    <row r="8223" spans="1:17" ht="14.4" customHeight="1">
      <c r="A8223" s="67">
        <v>8218</v>
      </c>
      <c r="B8223" s="80" t="s">
        <v>180</v>
      </c>
      <c r="C8223" s="80" t="s">
        <v>36</v>
      </c>
      <c r="D8223" s="80" t="s">
        <v>25205</v>
      </c>
      <c r="E8223" s="104" t="s">
        <v>25206</v>
      </c>
      <c r="F8223" s="107">
        <v>34319</v>
      </c>
      <c r="G8223" s="67" t="s">
        <v>93</v>
      </c>
      <c r="H8223" s="80" t="s">
        <v>814</v>
      </c>
      <c r="I8223" s="80" t="s">
        <v>25207</v>
      </c>
      <c r="J8223" s="104" t="s">
        <v>227</v>
      </c>
      <c r="K8223" s="67" t="s">
        <v>131</v>
      </c>
      <c r="L8223" s="67"/>
      <c r="M8223" s="67"/>
      <c r="N8223" s="67"/>
      <c r="O8223" s="81"/>
      <c r="P8223" s="81">
        <v>45960</v>
      </c>
      <c r="Q8223" s="103" t="str">
        <f>IFERROR(VLOOKUP(J8223,Настройка!$C$4:$E$121,2,),"Ошибка")</f>
        <v>R</v>
      </c>
    </row>
    <row r="8224" spans="1:17" ht="14.4" customHeight="1">
      <c r="A8224" s="67">
        <v>8219</v>
      </c>
      <c r="B8224" s="80" t="s">
        <v>180</v>
      </c>
      <c r="C8224" s="80" t="s">
        <v>36</v>
      </c>
      <c r="D8224" s="80" t="s">
        <v>25208</v>
      </c>
      <c r="E8224" s="104" t="s">
        <v>25209</v>
      </c>
      <c r="F8224" s="107">
        <v>31570</v>
      </c>
      <c r="G8224" s="67" t="s">
        <v>69</v>
      </c>
      <c r="H8224" s="80" t="s">
        <v>302</v>
      </c>
      <c r="I8224" s="80" t="s">
        <v>25210</v>
      </c>
      <c r="J8224" s="104" t="s">
        <v>225</v>
      </c>
      <c r="K8224" s="67" t="s">
        <v>121</v>
      </c>
      <c r="L8224" s="67"/>
      <c r="M8224" s="67"/>
      <c r="N8224" s="67"/>
      <c r="O8224" s="81"/>
      <c r="P8224" s="81">
        <v>45960</v>
      </c>
      <c r="Q8224" s="103" t="str">
        <f>IFERROR(VLOOKUP(J8224,Настройка!$C$4:$E$121,2,),"Ошибка")</f>
        <v>R</v>
      </c>
    </row>
    <row r="8225" spans="1:17" ht="14.4" customHeight="1">
      <c r="A8225" s="67">
        <v>8220</v>
      </c>
      <c r="B8225" s="80" t="s">
        <v>180</v>
      </c>
      <c r="C8225" s="80" t="s">
        <v>36</v>
      </c>
      <c r="D8225" s="80" t="s">
        <v>25211</v>
      </c>
      <c r="E8225" s="104" t="s">
        <v>25212</v>
      </c>
      <c r="F8225" s="107">
        <v>32659</v>
      </c>
      <c r="G8225" s="67" t="s">
        <v>87</v>
      </c>
      <c r="H8225" s="80"/>
      <c r="I8225" s="80" t="s">
        <v>25213</v>
      </c>
      <c r="J8225" s="104" t="s">
        <v>221</v>
      </c>
      <c r="K8225" s="67" t="s">
        <v>127</v>
      </c>
      <c r="L8225" s="67"/>
      <c r="M8225" s="67"/>
      <c r="N8225" s="67"/>
      <c r="O8225" s="81"/>
      <c r="P8225" s="81">
        <v>45961</v>
      </c>
      <c r="Q8225" s="103" t="str">
        <f>IFERROR(VLOOKUP(J8225,Настройка!$C$4:$E$121,2,),"Ошибка")</f>
        <v>R</v>
      </c>
    </row>
    <row r="8226" spans="1:17" ht="14.4" customHeight="1">
      <c r="A8226" s="67">
        <v>8221</v>
      </c>
      <c r="B8226" s="80" t="s">
        <v>180</v>
      </c>
      <c r="C8226" s="80" t="s">
        <v>36</v>
      </c>
      <c r="D8226" s="80" t="s">
        <v>25214</v>
      </c>
      <c r="E8226" s="104" t="s">
        <v>25215</v>
      </c>
      <c r="F8226" s="107">
        <v>33180</v>
      </c>
      <c r="G8226" s="67" t="s">
        <v>93</v>
      </c>
      <c r="H8226" s="80" t="s">
        <v>814</v>
      </c>
      <c r="I8226" s="80" t="s">
        <v>25216</v>
      </c>
      <c r="J8226" s="104" t="s">
        <v>208</v>
      </c>
      <c r="K8226" s="67" t="s">
        <v>117</v>
      </c>
      <c r="L8226" s="67"/>
      <c r="M8226" s="67"/>
      <c r="N8226" s="67"/>
      <c r="O8226" s="81"/>
      <c r="P8226" s="81">
        <v>45962</v>
      </c>
      <c r="Q8226" s="103" t="str">
        <f>IFERROR(VLOOKUP(J8226,Настройка!$C$4:$E$121,2,),"Ошибка")</f>
        <v>R</v>
      </c>
    </row>
    <row r="8227" spans="1:17" ht="14.4" customHeight="1">
      <c r="A8227" s="67">
        <v>8222</v>
      </c>
      <c r="B8227" s="80" t="s">
        <v>180</v>
      </c>
      <c r="C8227" s="80" t="s">
        <v>36</v>
      </c>
      <c r="D8227" s="80" t="s">
        <v>25217</v>
      </c>
      <c r="E8227" s="104" t="s">
        <v>25218</v>
      </c>
      <c r="F8227" s="107">
        <v>31817</v>
      </c>
      <c r="G8227" s="67" t="s">
        <v>87</v>
      </c>
      <c r="H8227" s="80"/>
      <c r="I8227" s="80" t="s">
        <v>25219</v>
      </c>
      <c r="J8227" s="104" t="s">
        <v>204</v>
      </c>
      <c r="K8227" s="67" t="s">
        <v>117</v>
      </c>
      <c r="L8227" s="67"/>
      <c r="M8227" s="67"/>
      <c r="N8227" s="67"/>
      <c r="O8227" s="81"/>
      <c r="P8227" s="81">
        <v>45962</v>
      </c>
      <c r="Q8227" s="103" t="str">
        <f>IFERROR(VLOOKUP(J8227,Настройка!$C$4:$E$121,2,),"Ошибка")</f>
        <v>R</v>
      </c>
    </row>
    <row r="8228" spans="1:17" ht="14.4" customHeight="1">
      <c r="A8228" s="67">
        <v>8223</v>
      </c>
      <c r="B8228" s="80" t="s">
        <v>180</v>
      </c>
      <c r="C8228" s="80" t="s">
        <v>36</v>
      </c>
      <c r="D8228" s="80" t="s">
        <v>25220</v>
      </c>
      <c r="E8228" s="104" t="s">
        <v>25221</v>
      </c>
      <c r="F8228" s="107">
        <v>33090</v>
      </c>
      <c r="G8228" s="67" t="s">
        <v>65</v>
      </c>
      <c r="H8228" s="80" t="s">
        <v>433</v>
      </c>
      <c r="I8228" s="80" t="s">
        <v>25222</v>
      </c>
      <c r="J8228" s="104" t="s">
        <v>202</v>
      </c>
      <c r="K8228" s="67" t="s">
        <v>117</v>
      </c>
      <c r="L8228" s="67" t="s">
        <v>152</v>
      </c>
      <c r="M8228" s="67" t="s">
        <v>166</v>
      </c>
      <c r="N8228" s="67" t="s">
        <v>180</v>
      </c>
      <c r="O8228" s="81">
        <v>46211</v>
      </c>
      <c r="P8228" s="81">
        <v>45962</v>
      </c>
      <c r="Q8228" s="103" t="str">
        <f>IFERROR(VLOOKUP(J8228,Настройка!$C$4:$E$121,2,),"Ошибка")</f>
        <v>ITR</v>
      </c>
    </row>
    <row r="8229" spans="1:17" ht="14.4" customHeight="1">
      <c r="A8229" s="67">
        <v>8224</v>
      </c>
      <c r="B8229" s="80" t="s">
        <v>180</v>
      </c>
      <c r="C8229" s="80" t="s">
        <v>36</v>
      </c>
      <c r="D8229" s="80" t="s">
        <v>25223</v>
      </c>
      <c r="E8229" s="104" t="s">
        <v>25224</v>
      </c>
      <c r="F8229" s="107">
        <v>31968</v>
      </c>
      <c r="G8229" s="67" t="s">
        <v>65</v>
      </c>
      <c r="H8229" s="80" t="s">
        <v>433</v>
      </c>
      <c r="I8229" s="80" t="s">
        <v>25225</v>
      </c>
      <c r="J8229" s="104" t="s">
        <v>204</v>
      </c>
      <c r="K8229" s="67" t="s">
        <v>117</v>
      </c>
      <c r="L8229" s="67" t="s">
        <v>152</v>
      </c>
      <c r="M8229" s="67" t="s">
        <v>166</v>
      </c>
      <c r="N8229" s="67" t="s">
        <v>180</v>
      </c>
      <c r="O8229" s="81">
        <v>46378</v>
      </c>
      <c r="P8229" s="81">
        <v>45962</v>
      </c>
      <c r="Q8229" s="103" t="str">
        <f>IFERROR(VLOOKUP(J8229,Настройка!$C$4:$E$121,2,),"Ошибка")</f>
        <v>R</v>
      </c>
    </row>
    <row r="8230" spans="1:17" ht="14.4" customHeight="1">
      <c r="A8230" s="67">
        <v>8225</v>
      </c>
      <c r="B8230" s="80" t="s">
        <v>180</v>
      </c>
      <c r="C8230" s="80" t="s">
        <v>36</v>
      </c>
      <c r="D8230" s="80" t="s">
        <v>25226</v>
      </c>
      <c r="E8230" s="104" t="s">
        <v>25227</v>
      </c>
      <c r="F8230" s="107">
        <v>30235</v>
      </c>
      <c r="G8230" s="67" t="s">
        <v>89</v>
      </c>
      <c r="H8230" s="80" t="s">
        <v>602</v>
      </c>
      <c r="I8230" s="80" t="s">
        <v>25228</v>
      </c>
      <c r="J8230" s="104" t="s">
        <v>230</v>
      </c>
      <c r="K8230" s="67" t="s">
        <v>133</v>
      </c>
      <c r="L8230" s="67" t="s">
        <v>152</v>
      </c>
      <c r="M8230" s="67" t="s">
        <v>166</v>
      </c>
      <c r="N8230" s="67" t="s">
        <v>180</v>
      </c>
      <c r="O8230" s="81">
        <v>46385</v>
      </c>
      <c r="P8230" s="81">
        <v>45962</v>
      </c>
      <c r="Q8230" s="103" t="str">
        <f>IFERROR(VLOOKUP(J8230,Настройка!$C$4:$E$121,2,),"Ошибка")</f>
        <v>R</v>
      </c>
    </row>
    <row r="8231" spans="1:17" ht="14.4" customHeight="1">
      <c r="A8231" s="67">
        <v>8226</v>
      </c>
      <c r="B8231" s="80" t="s">
        <v>180</v>
      </c>
      <c r="C8231" s="80" t="s">
        <v>36</v>
      </c>
      <c r="D8231" s="80" t="s">
        <v>25229</v>
      </c>
      <c r="E8231" s="104" t="s">
        <v>25230</v>
      </c>
      <c r="F8231" s="107">
        <v>34379</v>
      </c>
      <c r="G8231" s="67" t="s">
        <v>93</v>
      </c>
      <c r="H8231" s="80" t="s">
        <v>814</v>
      </c>
      <c r="I8231" s="80" t="s">
        <v>25231</v>
      </c>
      <c r="J8231" s="104" t="s">
        <v>208</v>
      </c>
      <c r="K8231" s="67" t="s">
        <v>117</v>
      </c>
      <c r="L8231" s="67"/>
      <c r="M8231" s="67"/>
      <c r="N8231" s="67"/>
      <c r="O8231" s="81"/>
      <c r="P8231" s="81">
        <v>45962</v>
      </c>
      <c r="Q8231" s="103" t="str">
        <f>IFERROR(VLOOKUP(J8231,Настройка!$C$4:$E$121,2,),"Ошибка")</f>
        <v>R</v>
      </c>
    </row>
    <row r="8232" spans="1:17" ht="14.4" customHeight="1">
      <c r="A8232" s="67">
        <v>8227</v>
      </c>
      <c r="B8232" s="80" t="s">
        <v>180</v>
      </c>
      <c r="C8232" s="80" t="s">
        <v>36</v>
      </c>
      <c r="D8232" s="80" t="s">
        <v>25232</v>
      </c>
      <c r="E8232" s="104" t="s">
        <v>25233</v>
      </c>
      <c r="F8232" s="107">
        <v>37556</v>
      </c>
      <c r="G8232" s="67" t="s">
        <v>93</v>
      </c>
      <c r="H8232" s="80" t="s">
        <v>814</v>
      </c>
      <c r="I8232" s="80" t="s">
        <v>25234</v>
      </c>
      <c r="J8232" s="104" t="s">
        <v>221</v>
      </c>
      <c r="K8232" s="67" t="s">
        <v>127</v>
      </c>
      <c r="L8232" s="67"/>
      <c r="M8232" s="67"/>
      <c r="N8232" s="67"/>
      <c r="O8232" s="81"/>
      <c r="P8232" s="81">
        <v>45963</v>
      </c>
      <c r="Q8232" s="103" t="str">
        <f>IFERROR(VLOOKUP(J8232,Настройка!$C$4:$E$121,2,),"Ошибка")</f>
        <v>R</v>
      </c>
    </row>
    <row r="8233" spans="1:17" ht="14.4" customHeight="1">
      <c r="A8233" s="67">
        <v>8228</v>
      </c>
      <c r="B8233" s="80" t="s">
        <v>180</v>
      </c>
      <c r="C8233" s="80" t="s">
        <v>36</v>
      </c>
      <c r="D8233" s="80" t="s">
        <v>25235</v>
      </c>
      <c r="E8233" s="104" t="s">
        <v>25236</v>
      </c>
      <c r="F8233" s="107">
        <v>29942</v>
      </c>
      <c r="G8233" s="67" t="s">
        <v>93</v>
      </c>
      <c r="H8233" s="80" t="s">
        <v>814</v>
      </c>
      <c r="I8233" s="80" t="s">
        <v>25237</v>
      </c>
      <c r="J8233" s="104" t="s">
        <v>208</v>
      </c>
      <c r="K8233" s="67" t="s">
        <v>117</v>
      </c>
      <c r="L8233" s="67"/>
      <c r="M8233" s="67"/>
      <c r="N8233" s="67"/>
      <c r="O8233" s="81"/>
      <c r="P8233" s="81">
        <v>45963</v>
      </c>
      <c r="Q8233" s="103" t="str">
        <f>IFERROR(VLOOKUP(J8233,Настройка!$C$4:$E$121,2,),"Ошибка")</f>
        <v>R</v>
      </c>
    </row>
    <row r="8234" spans="1:17" ht="14.4" customHeight="1">
      <c r="A8234" s="67">
        <v>8229</v>
      </c>
      <c r="B8234" s="80" t="s">
        <v>180</v>
      </c>
      <c r="C8234" s="80" t="s">
        <v>36</v>
      </c>
      <c r="D8234" s="80" t="s">
        <v>25238</v>
      </c>
      <c r="E8234" s="104" t="s">
        <v>25239</v>
      </c>
      <c r="F8234" s="107">
        <v>33608</v>
      </c>
      <c r="G8234" s="67" t="s">
        <v>89</v>
      </c>
      <c r="H8234" s="80" t="s">
        <v>602</v>
      </c>
      <c r="I8234" s="80" t="s">
        <v>25240</v>
      </c>
      <c r="J8234" s="104" t="s">
        <v>230</v>
      </c>
      <c r="K8234" s="67" t="s">
        <v>133</v>
      </c>
      <c r="L8234" s="67" t="s">
        <v>152</v>
      </c>
      <c r="M8234" s="67" t="s">
        <v>166</v>
      </c>
      <c r="N8234" s="67" t="s">
        <v>180</v>
      </c>
      <c r="O8234" s="81">
        <v>46385</v>
      </c>
      <c r="P8234" s="81">
        <v>45964</v>
      </c>
      <c r="Q8234" s="103" t="str">
        <f>IFERROR(VLOOKUP(J8234,Настройка!$C$4:$E$121,2,),"Ошибка")</f>
        <v>R</v>
      </c>
    </row>
    <row r="8235" spans="1:17" ht="14.4" customHeight="1">
      <c r="A8235" s="67">
        <v>8230</v>
      </c>
      <c r="B8235" s="80" t="s">
        <v>180</v>
      </c>
      <c r="C8235" s="80" t="s">
        <v>36</v>
      </c>
      <c r="D8235" s="80" t="s">
        <v>25241</v>
      </c>
      <c r="E8235" s="104" t="s">
        <v>25242</v>
      </c>
      <c r="F8235" s="107">
        <v>31010</v>
      </c>
      <c r="G8235" s="67" t="s">
        <v>93</v>
      </c>
      <c r="H8235" s="80" t="s">
        <v>814</v>
      </c>
      <c r="I8235" s="80" t="s">
        <v>25243</v>
      </c>
      <c r="J8235" s="104" t="s">
        <v>204</v>
      </c>
      <c r="K8235" s="67" t="s">
        <v>117</v>
      </c>
      <c r="L8235" s="67"/>
      <c r="M8235" s="67"/>
      <c r="N8235" s="67"/>
      <c r="O8235" s="81"/>
      <c r="P8235" s="81">
        <v>45964</v>
      </c>
      <c r="Q8235" s="103" t="str">
        <f>IFERROR(VLOOKUP(J8235,Настройка!$C$4:$E$121,2,),"Ошибка")</f>
        <v>R</v>
      </c>
    </row>
    <row r="8236" spans="1:17" ht="14.4" customHeight="1">
      <c r="A8236" s="67">
        <v>8231</v>
      </c>
      <c r="B8236" s="80" t="s">
        <v>180</v>
      </c>
      <c r="C8236" s="80" t="s">
        <v>36</v>
      </c>
      <c r="D8236" s="80" t="s">
        <v>25244</v>
      </c>
      <c r="E8236" s="104" t="s">
        <v>25245</v>
      </c>
      <c r="F8236" s="107">
        <v>27728</v>
      </c>
      <c r="G8236" s="67" t="s">
        <v>67</v>
      </c>
      <c r="H8236" s="80"/>
      <c r="I8236" s="80" t="s">
        <v>25246</v>
      </c>
      <c r="J8236" s="104" t="s">
        <v>227</v>
      </c>
      <c r="K8236" s="67" t="s">
        <v>131</v>
      </c>
      <c r="L8236" s="67"/>
      <c r="M8236" s="67"/>
      <c r="N8236" s="67"/>
      <c r="O8236" s="81"/>
      <c r="P8236" s="81">
        <v>45966</v>
      </c>
      <c r="Q8236" s="103" t="str">
        <f>IFERROR(VLOOKUP(J8236,Настройка!$C$4:$E$121,2,),"Ошибка")</f>
        <v>R</v>
      </c>
    </row>
    <row r="8237" spans="1:17" ht="14.4" customHeight="1">
      <c r="A8237" s="67">
        <v>8232</v>
      </c>
      <c r="B8237" s="80" t="s">
        <v>180</v>
      </c>
      <c r="C8237" s="80" t="s">
        <v>36</v>
      </c>
      <c r="D8237" s="80" t="s">
        <v>25247</v>
      </c>
      <c r="E8237" s="104" t="s">
        <v>25248</v>
      </c>
      <c r="F8237" s="107">
        <v>35387</v>
      </c>
      <c r="G8237" s="67" t="s">
        <v>93</v>
      </c>
      <c r="H8237" s="80" t="s">
        <v>886</v>
      </c>
      <c r="I8237" s="80" t="s">
        <v>25249</v>
      </c>
      <c r="J8237" s="104" t="s">
        <v>204</v>
      </c>
      <c r="K8237" s="67" t="s">
        <v>117</v>
      </c>
      <c r="L8237" s="67"/>
      <c r="M8237" s="67"/>
      <c r="N8237" s="67"/>
      <c r="O8237" s="81"/>
      <c r="P8237" s="81">
        <v>45967</v>
      </c>
      <c r="Q8237" s="103" t="str">
        <f>IFERROR(VLOOKUP(J8237,Настройка!$C$4:$E$121,2,),"Ошибка")</f>
        <v>R</v>
      </c>
    </row>
    <row r="8238" spans="1:17" ht="14.4" customHeight="1">
      <c r="A8238" s="67">
        <v>8233</v>
      </c>
      <c r="B8238" s="80" t="s">
        <v>180</v>
      </c>
      <c r="C8238" s="80" t="s">
        <v>36</v>
      </c>
      <c r="D8238" s="80" t="s">
        <v>25250</v>
      </c>
      <c r="E8238" s="104" t="s">
        <v>25251</v>
      </c>
      <c r="F8238" s="107">
        <v>34939</v>
      </c>
      <c r="G8238" s="67" t="s">
        <v>89</v>
      </c>
      <c r="H8238" s="80" t="s">
        <v>602</v>
      </c>
      <c r="I8238" s="80" t="s">
        <v>25252</v>
      </c>
      <c r="J8238" s="104" t="s">
        <v>211</v>
      </c>
      <c r="K8238" s="67" t="s">
        <v>137</v>
      </c>
      <c r="L8238" s="67" t="s">
        <v>152</v>
      </c>
      <c r="M8238" s="67" t="s">
        <v>166</v>
      </c>
      <c r="N8238" s="67" t="s">
        <v>180</v>
      </c>
      <c r="O8238" s="81">
        <v>46153</v>
      </c>
      <c r="P8238" s="81">
        <v>45968</v>
      </c>
      <c r="Q8238" s="103" t="str">
        <f>IFERROR(VLOOKUP(J8238,Настройка!$C$4:$E$121,2,),"Ошибка")</f>
        <v>R</v>
      </c>
    </row>
    <row r="8239" spans="1:17" ht="14.4" customHeight="1">
      <c r="A8239" s="67">
        <v>8234</v>
      </c>
      <c r="B8239" s="80" t="s">
        <v>180</v>
      </c>
      <c r="C8239" s="80" t="s">
        <v>36</v>
      </c>
      <c r="D8239" s="80" t="s">
        <v>25253</v>
      </c>
      <c r="E8239" s="104" t="s">
        <v>25254</v>
      </c>
      <c r="F8239" s="107">
        <v>37609</v>
      </c>
      <c r="G8239" s="67" t="s">
        <v>93</v>
      </c>
      <c r="H8239" s="80" t="s">
        <v>814</v>
      </c>
      <c r="I8239" s="80" t="s">
        <v>25255</v>
      </c>
      <c r="J8239" s="104" t="s">
        <v>197</v>
      </c>
      <c r="K8239" s="67" t="s">
        <v>111</v>
      </c>
      <c r="L8239" s="67"/>
      <c r="M8239" s="67"/>
      <c r="N8239" s="67"/>
      <c r="O8239" s="81"/>
      <c r="P8239" s="81">
        <v>45969</v>
      </c>
      <c r="Q8239" s="103" t="str">
        <f>IFERROR(VLOOKUP(J8239,Настройка!$C$4:$E$121,2,),"Ошибка")</f>
        <v>ITR</v>
      </c>
    </row>
    <row r="8240" spans="1:17" ht="14.4" customHeight="1">
      <c r="A8240" s="67">
        <v>8235</v>
      </c>
      <c r="B8240" s="80" t="s">
        <v>180</v>
      </c>
      <c r="C8240" s="80" t="s">
        <v>36</v>
      </c>
      <c r="D8240" s="80" t="s">
        <v>25256</v>
      </c>
      <c r="E8240" s="104" t="s">
        <v>25257</v>
      </c>
      <c r="F8240" s="107">
        <v>36062</v>
      </c>
      <c r="G8240" s="67" t="s">
        <v>69</v>
      </c>
      <c r="H8240" s="80" t="s">
        <v>385</v>
      </c>
      <c r="I8240" s="80" t="s">
        <v>25258</v>
      </c>
      <c r="J8240" s="104" t="s">
        <v>213</v>
      </c>
      <c r="K8240" s="67" t="s">
        <v>121</v>
      </c>
      <c r="L8240" s="67"/>
      <c r="M8240" s="67"/>
      <c r="N8240" s="67"/>
      <c r="O8240" s="81"/>
      <c r="P8240" s="81">
        <v>45969</v>
      </c>
      <c r="Q8240" s="103" t="str">
        <f>IFERROR(VLOOKUP(J8240,Настройка!$C$4:$E$121,2,),"Ошибка")</f>
        <v>R</v>
      </c>
    </row>
    <row r="8241" spans="1:17" ht="14.4" customHeight="1">
      <c r="A8241" s="67">
        <v>8236</v>
      </c>
      <c r="B8241" s="80" t="s">
        <v>180</v>
      </c>
      <c r="C8241" s="80" t="s">
        <v>36</v>
      </c>
      <c r="D8241" s="80" t="s">
        <v>25259</v>
      </c>
      <c r="E8241" s="104" t="s">
        <v>25260</v>
      </c>
      <c r="F8241" s="107">
        <v>31205</v>
      </c>
      <c r="G8241" s="67" t="s">
        <v>87</v>
      </c>
      <c r="H8241" s="80"/>
      <c r="I8241" s="80" t="s">
        <v>25261</v>
      </c>
      <c r="J8241" s="104" t="s">
        <v>209</v>
      </c>
      <c r="K8241" s="67" t="s">
        <v>139</v>
      </c>
      <c r="L8241" s="67"/>
      <c r="M8241" s="67"/>
      <c r="N8241" s="67"/>
      <c r="O8241" s="81"/>
      <c r="P8241" s="81">
        <v>45970</v>
      </c>
      <c r="Q8241" s="103" t="str">
        <f>IFERROR(VLOOKUP(J8241,Настройка!$C$4:$E$121,2,),"Ошибка")</f>
        <v>R</v>
      </c>
    </row>
    <row r="8242" spans="1:17" ht="14.4" customHeight="1">
      <c r="A8242" s="67">
        <v>8237</v>
      </c>
      <c r="B8242" s="80" t="s">
        <v>180</v>
      </c>
      <c r="C8242" s="80" t="s">
        <v>36</v>
      </c>
      <c r="D8242" s="80" t="s">
        <v>25262</v>
      </c>
      <c r="E8242" s="104" t="s">
        <v>25263</v>
      </c>
      <c r="F8242" s="107">
        <v>30485</v>
      </c>
      <c r="G8242" s="67" t="s">
        <v>87</v>
      </c>
      <c r="H8242" s="80"/>
      <c r="I8242" s="80" t="s">
        <v>25264</v>
      </c>
      <c r="J8242" s="104" t="s">
        <v>221</v>
      </c>
      <c r="K8242" s="67" t="s">
        <v>127</v>
      </c>
      <c r="L8242" s="67"/>
      <c r="M8242" s="67"/>
      <c r="N8242" s="67"/>
      <c r="O8242" s="81"/>
      <c r="P8242" s="81">
        <v>45970</v>
      </c>
      <c r="Q8242" s="103" t="str">
        <f>IFERROR(VLOOKUP(J8242,Настройка!$C$4:$E$121,2,),"Ошибка")</f>
        <v>R</v>
      </c>
    </row>
    <row r="8243" spans="1:17" ht="14.4" customHeight="1">
      <c r="A8243" s="67">
        <v>8238</v>
      </c>
      <c r="B8243" s="80" t="s">
        <v>180</v>
      </c>
      <c r="C8243" s="80" t="s">
        <v>36</v>
      </c>
      <c r="D8243" s="80" t="s">
        <v>25265</v>
      </c>
      <c r="E8243" s="104" t="s">
        <v>25266</v>
      </c>
      <c r="F8243" s="107">
        <v>29964</v>
      </c>
      <c r="G8243" s="67" t="s">
        <v>93</v>
      </c>
      <c r="H8243" s="80" t="s">
        <v>814</v>
      </c>
      <c r="I8243" s="80" t="s">
        <v>25267</v>
      </c>
      <c r="J8243" s="104" t="s">
        <v>208</v>
      </c>
      <c r="K8243" s="67" t="s">
        <v>117</v>
      </c>
      <c r="L8243" s="67"/>
      <c r="M8243" s="67"/>
      <c r="N8243" s="67"/>
      <c r="O8243" s="81"/>
      <c r="P8243" s="81">
        <v>45971</v>
      </c>
      <c r="Q8243" s="103" t="str">
        <f>IFERROR(VLOOKUP(J8243,Настройка!$C$4:$E$121,2,),"Ошибка")</f>
        <v>R</v>
      </c>
    </row>
    <row r="8244" spans="1:17" ht="14.4" customHeight="1">
      <c r="A8244" s="67">
        <v>8239</v>
      </c>
      <c r="B8244" s="80" t="s">
        <v>180</v>
      </c>
      <c r="C8244" s="80" t="s">
        <v>36</v>
      </c>
      <c r="D8244" s="80" t="s">
        <v>25268</v>
      </c>
      <c r="E8244" s="104" t="s">
        <v>25269</v>
      </c>
      <c r="F8244" s="107">
        <v>37498</v>
      </c>
      <c r="G8244" s="67" t="s">
        <v>65</v>
      </c>
      <c r="H8244" s="80" t="s">
        <v>396</v>
      </c>
      <c r="I8244" s="80" t="s">
        <v>25270</v>
      </c>
      <c r="J8244" s="104" t="s">
        <v>225</v>
      </c>
      <c r="K8244" s="67" t="s">
        <v>121</v>
      </c>
      <c r="L8244" s="67" t="s">
        <v>152</v>
      </c>
      <c r="M8244" s="67" t="s">
        <v>166</v>
      </c>
      <c r="N8244" s="67" t="s">
        <v>180</v>
      </c>
      <c r="O8244" s="81">
        <v>46211</v>
      </c>
      <c r="P8244" s="81">
        <v>45971</v>
      </c>
      <c r="Q8244" s="103" t="str">
        <f>IFERROR(VLOOKUP(J8244,Настройка!$C$4:$E$121,2,),"Ошибка")</f>
        <v>R</v>
      </c>
    </row>
    <row r="8245" spans="1:17" ht="14.4" customHeight="1">
      <c r="A8245" s="67">
        <v>8240</v>
      </c>
      <c r="B8245" s="80" t="s">
        <v>180</v>
      </c>
      <c r="C8245" s="80" t="s">
        <v>36</v>
      </c>
      <c r="D8245" s="80" t="s">
        <v>25271</v>
      </c>
      <c r="E8245" s="104" t="s">
        <v>25272</v>
      </c>
      <c r="F8245" s="107">
        <v>27331</v>
      </c>
      <c r="G8245" s="67" t="s">
        <v>93</v>
      </c>
      <c r="H8245" s="80" t="s">
        <v>814</v>
      </c>
      <c r="I8245" s="80" t="s">
        <v>25273</v>
      </c>
      <c r="J8245" s="104" t="s">
        <v>221</v>
      </c>
      <c r="K8245" s="67" t="s">
        <v>127</v>
      </c>
      <c r="L8245" s="67"/>
      <c r="M8245" s="67"/>
      <c r="N8245" s="67"/>
      <c r="O8245" s="81"/>
      <c r="P8245" s="81">
        <v>45971</v>
      </c>
      <c r="Q8245" s="103" t="str">
        <f>IFERROR(VLOOKUP(J8245,Настройка!$C$4:$E$121,2,),"Ошибка")</f>
        <v>R</v>
      </c>
    </row>
    <row r="8246" spans="1:17" ht="14.4" customHeight="1">
      <c r="A8246" s="67">
        <v>8241</v>
      </c>
      <c r="B8246" s="80" t="s">
        <v>180</v>
      </c>
      <c r="C8246" s="80" t="s">
        <v>36</v>
      </c>
      <c r="D8246" s="80" t="s">
        <v>25274</v>
      </c>
      <c r="E8246" s="104" t="s">
        <v>25275</v>
      </c>
      <c r="F8246" s="107">
        <v>30972</v>
      </c>
      <c r="G8246" s="67" t="s">
        <v>93</v>
      </c>
      <c r="H8246" s="80" t="s">
        <v>814</v>
      </c>
      <c r="I8246" s="80" t="s">
        <v>25276</v>
      </c>
      <c r="J8246" s="104" t="s">
        <v>221</v>
      </c>
      <c r="K8246" s="67" t="s">
        <v>127</v>
      </c>
      <c r="L8246" s="67"/>
      <c r="M8246" s="67"/>
      <c r="N8246" s="67"/>
      <c r="O8246" s="81"/>
      <c r="P8246" s="81">
        <v>45971</v>
      </c>
      <c r="Q8246" s="103" t="str">
        <f>IFERROR(VLOOKUP(J8246,Настройка!$C$4:$E$121,2,),"Ошибка")</f>
        <v>R</v>
      </c>
    </row>
    <row r="8247" spans="1:17" ht="14.4" customHeight="1">
      <c r="A8247" s="67">
        <v>8242</v>
      </c>
      <c r="B8247" s="80" t="s">
        <v>180</v>
      </c>
      <c r="C8247" s="80" t="s">
        <v>36</v>
      </c>
      <c r="D8247" s="80" t="s">
        <v>25277</v>
      </c>
      <c r="E8247" s="104" t="s">
        <v>25278</v>
      </c>
      <c r="F8247" s="107">
        <v>34626</v>
      </c>
      <c r="G8247" s="67" t="s">
        <v>65</v>
      </c>
      <c r="H8247" s="80" t="s">
        <v>433</v>
      </c>
      <c r="I8247" s="80" t="s">
        <v>25279</v>
      </c>
      <c r="J8247" s="104" t="s">
        <v>213</v>
      </c>
      <c r="K8247" s="67" t="s">
        <v>121</v>
      </c>
      <c r="L8247" s="67" t="s">
        <v>152</v>
      </c>
      <c r="M8247" s="67" t="s">
        <v>166</v>
      </c>
      <c r="N8247" s="67" t="s">
        <v>180</v>
      </c>
      <c r="O8247" s="81">
        <v>46211</v>
      </c>
      <c r="P8247" s="81">
        <v>45971</v>
      </c>
      <c r="Q8247" s="103" t="str">
        <f>IFERROR(VLOOKUP(J8247,Настройка!$C$4:$E$121,2,),"Ошибка")</f>
        <v>R</v>
      </c>
    </row>
    <row r="8248" spans="1:17" ht="14.4" customHeight="1">
      <c r="A8248" s="67">
        <v>8243</v>
      </c>
      <c r="B8248" s="80" t="s">
        <v>180</v>
      </c>
      <c r="C8248" s="80" t="s">
        <v>36</v>
      </c>
      <c r="D8248" s="80" t="s">
        <v>25280</v>
      </c>
      <c r="E8248" s="104" t="s">
        <v>25281</v>
      </c>
      <c r="F8248" s="107">
        <v>35243</v>
      </c>
      <c r="G8248" s="67" t="s">
        <v>65</v>
      </c>
      <c r="H8248" s="80" t="s">
        <v>429</v>
      </c>
      <c r="I8248" s="80" t="s">
        <v>25282</v>
      </c>
      <c r="J8248" s="104" t="s">
        <v>213</v>
      </c>
      <c r="K8248" s="67" t="s">
        <v>121</v>
      </c>
      <c r="L8248" s="67" t="s">
        <v>152</v>
      </c>
      <c r="M8248" s="67" t="s">
        <v>166</v>
      </c>
      <c r="N8248" s="67" t="s">
        <v>180</v>
      </c>
      <c r="O8248" s="81">
        <v>46211</v>
      </c>
      <c r="P8248" s="81">
        <v>45971</v>
      </c>
      <c r="Q8248" s="103" t="str">
        <f>IFERROR(VLOOKUP(J8248,Настройка!$C$4:$E$121,2,),"Ошибка")</f>
        <v>R</v>
      </c>
    </row>
    <row r="8249" spans="1:17" ht="14.4" customHeight="1">
      <c r="A8249" s="67">
        <v>8244</v>
      </c>
      <c r="B8249" s="80" t="s">
        <v>180</v>
      </c>
      <c r="C8249" s="80" t="s">
        <v>36</v>
      </c>
      <c r="D8249" s="80" t="s">
        <v>25283</v>
      </c>
      <c r="E8249" s="104" t="s">
        <v>25284</v>
      </c>
      <c r="F8249" s="107">
        <v>28383</v>
      </c>
      <c r="G8249" s="67" t="s">
        <v>77</v>
      </c>
      <c r="H8249" s="80" t="s">
        <v>5119</v>
      </c>
      <c r="I8249" s="80" t="s">
        <v>25285</v>
      </c>
      <c r="J8249" s="104" t="s">
        <v>156</v>
      </c>
      <c r="K8249" s="67" t="s">
        <v>109</v>
      </c>
      <c r="L8249" s="67"/>
      <c r="M8249" s="67"/>
      <c r="N8249" s="67"/>
      <c r="O8249" s="81"/>
      <c r="P8249" s="81">
        <v>45974</v>
      </c>
      <c r="Q8249" s="103" t="str">
        <f>IFERROR(VLOOKUP(J8249,Настройка!$C$4:$E$121,2,),"Ошибка")</f>
        <v>ITR</v>
      </c>
    </row>
    <row r="8250" spans="1:17" ht="14.4" customHeight="1">
      <c r="A8250" s="67">
        <v>8245</v>
      </c>
      <c r="B8250" s="80" t="s">
        <v>180</v>
      </c>
      <c r="C8250" s="80" t="s">
        <v>36</v>
      </c>
      <c r="D8250" s="80" t="s">
        <v>25286</v>
      </c>
      <c r="E8250" s="104" t="s">
        <v>25287</v>
      </c>
      <c r="F8250" s="107">
        <v>35884</v>
      </c>
      <c r="G8250" s="67" t="s">
        <v>93</v>
      </c>
      <c r="H8250" s="80" t="s">
        <v>814</v>
      </c>
      <c r="I8250" s="80" t="s">
        <v>25288</v>
      </c>
      <c r="J8250" s="104" t="s">
        <v>208</v>
      </c>
      <c r="K8250" s="67" t="s">
        <v>117</v>
      </c>
      <c r="L8250" s="67"/>
      <c r="M8250" s="67"/>
      <c r="N8250" s="67"/>
      <c r="O8250" s="81"/>
      <c r="P8250" s="81">
        <v>45975</v>
      </c>
      <c r="Q8250" s="103" t="str">
        <f>IFERROR(VLOOKUP(J8250,Настройка!$C$4:$E$121,2,),"Ошибка")</f>
        <v>R</v>
      </c>
    </row>
    <row r="8251" spans="1:17" ht="14.4" customHeight="1">
      <c r="A8251" s="67">
        <v>8246</v>
      </c>
      <c r="B8251" s="80" t="s">
        <v>180</v>
      </c>
      <c r="C8251" s="80" t="s">
        <v>36</v>
      </c>
      <c r="D8251" s="80" t="s">
        <v>25289</v>
      </c>
      <c r="E8251" s="104" t="s">
        <v>25290</v>
      </c>
      <c r="F8251" s="107">
        <v>27695</v>
      </c>
      <c r="G8251" s="67" t="s">
        <v>77</v>
      </c>
      <c r="H8251" s="80" t="s">
        <v>4583</v>
      </c>
      <c r="I8251" s="80" t="s">
        <v>25291</v>
      </c>
      <c r="J8251" s="104" t="s">
        <v>220</v>
      </c>
      <c r="K8251" s="67" t="s">
        <v>139</v>
      </c>
      <c r="L8251" s="67"/>
      <c r="M8251" s="67"/>
      <c r="N8251" s="67"/>
      <c r="O8251" s="81"/>
      <c r="P8251" s="81">
        <v>45976</v>
      </c>
      <c r="Q8251" s="103" t="str">
        <f>IFERROR(VLOOKUP(J8251,Настройка!$C$4:$E$121,2,),"Ошибка")</f>
        <v>R</v>
      </c>
    </row>
    <row r="8252" spans="1:17" ht="14.4" customHeight="1">
      <c r="A8252" s="67">
        <v>8247</v>
      </c>
      <c r="B8252" s="80" t="s">
        <v>180</v>
      </c>
      <c r="C8252" s="80" t="s">
        <v>36</v>
      </c>
      <c r="D8252" s="80" t="s">
        <v>25292</v>
      </c>
      <c r="E8252" s="104" t="s">
        <v>25293</v>
      </c>
      <c r="F8252" s="107">
        <v>35281</v>
      </c>
      <c r="G8252" s="67" t="s">
        <v>65</v>
      </c>
      <c r="H8252" s="80" t="s">
        <v>24</v>
      </c>
      <c r="I8252" s="80" t="s">
        <v>25294</v>
      </c>
      <c r="J8252" s="104" t="s">
        <v>208</v>
      </c>
      <c r="K8252" s="67" t="s">
        <v>117</v>
      </c>
      <c r="L8252" s="67" t="s">
        <v>152</v>
      </c>
      <c r="M8252" s="67" t="s">
        <v>166</v>
      </c>
      <c r="N8252" s="67" t="s">
        <v>180</v>
      </c>
      <c r="O8252" s="81">
        <v>46378</v>
      </c>
      <c r="P8252" s="81">
        <v>45976</v>
      </c>
      <c r="Q8252" s="103" t="str">
        <f>IFERROR(VLOOKUP(J8252,Настройка!$C$4:$E$121,2,),"Ошибка")</f>
        <v>R</v>
      </c>
    </row>
    <row r="8253" spans="1:17" ht="14.4" customHeight="1">
      <c r="A8253" s="67">
        <v>8248</v>
      </c>
      <c r="B8253" s="80" t="s">
        <v>180</v>
      </c>
      <c r="C8253" s="80" t="s">
        <v>36</v>
      </c>
      <c r="D8253" s="80" t="s">
        <v>25295</v>
      </c>
      <c r="E8253" s="104" t="s">
        <v>25296</v>
      </c>
      <c r="F8253" s="107">
        <v>34795</v>
      </c>
      <c r="G8253" s="67" t="s">
        <v>65</v>
      </c>
      <c r="H8253" s="80" t="s">
        <v>405</v>
      </c>
      <c r="I8253" s="80" t="s">
        <v>25297</v>
      </c>
      <c r="J8253" s="104" t="s">
        <v>204</v>
      </c>
      <c r="K8253" s="67" t="s">
        <v>117</v>
      </c>
      <c r="L8253" s="67" t="s">
        <v>152</v>
      </c>
      <c r="M8253" s="67" t="s">
        <v>166</v>
      </c>
      <c r="N8253" s="67" t="s">
        <v>180</v>
      </c>
      <c r="O8253" s="81">
        <v>46378</v>
      </c>
      <c r="P8253" s="81">
        <v>45976</v>
      </c>
      <c r="Q8253" s="103" t="str">
        <f>IFERROR(VLOOKUP(J8253,Настройка!$C$4:$E$121,2,),"Ошибка")</f>
        <v>R</v>
      </c>
    </row>
    <row r="8254" spans="1:17" ht="14.4" customHeight="1">
      <c r="A8254" s="67">
        <v>8249</v>
      </c>
      <c r="B8254" s="80" t="s">
        <v>180</v>
      </c>
      <c r="C8254" s="80" t="s">
        <v>36</v>
      </c>
      <c r="D8254" s="80" t="s">
        <v>25298</v>
      </c>
      <c r="E8254" s="104" t="s">
        <v>25299</v>
      </c>
      <c r="F8254" s="107">
        <v>33772</v>
      </c>
      <c r="G8254" s="67" t="s">
        <v>87</v>
      </c>
      <c r="H8254" s="80"/>
      <c r="I8254" s="80" t="s">
        <v>25300</v>
      </c>
      <c r="J8254" s="104" t="s">
        <v>204</v>
      </c>
      <c r="K8254" s="67" t="s">
        <v>117</v>
      </c>
      <c r="L8254" s="67"/>
      <c r="M8254" s="67"/>
      <c r="N8254" s="67"/>
      <c r="O8254" s="81"/>
      <c r="P8254" s="81">
        <v>45978</v>
      </c>
      <c r="Q8254" s="103" t="str">
        <f>IFERROR(VLOOKUP(J8254,Настройка!$C$4:$E$121,2,),"Ошибка")</f>
        <v>R</v>
      </c>
    </row>
    <row r="8255" spans="1:17" ht="14.4" customHeight="1">
      <c r="A8255" s="67">
        <v>8250</v>
      </c>
      <c r="B8255" s="80" t="s">
        <v>180</v>
      </c>
      <c r="C8255" s="80" t="s">
        <v>36</v>
      </c>
      <c r="D8255" s="80" t="s">
        <v>25301</v>
      </c>
      <c r="E8255" s="104" t="s">
        <v>25302</v>
      </c>
      <c r="F8255" s="107">
        <v>34519</v>
      </c>
      <c r="G8255" s="67" t="s">
        <v>87</v>
      </c>
      <c r="H8255" s="80"/>
      <c r="I8255" s="80" t="s">
        <v>25303</v>
      </c>
      <c r="J8255" s="104" t="s">
        <v>208</v>
      </c>
      <c r="K8255" s="67" t="s">
        <v>117</v>
      </c>
      <c r="L8255" s="67"/>
      <c r="M8255" s="67"/>
      <c r="N8255" s="67"/>
      <c r="O8255" s="81"/>
      <c r="P8255" s="81">
        <v>45978</v>
      </c>
      <c r="Q8255" s="103" t="str">
        <f>IFERROR(VLOOKUP(J8255,Настройка!$C$4:$E$121,2,),"Ошибка")</f>
        <v>R</v>
      </c>
    </row>
    <row r="8256" spans="1:17" ht="14.4" customHeight="1">
      <c r="A8256" s="67">
        <v>8251</v>
      </c>
      <c r="B8256" s="80" t="s">
        <v>180</v>
      </c>
      <c r="C8256" s="80" t="s">
        <v>36</v>
      </c>
      <c r="D8256" s="80" t="s">
        <v>25304</v>
      </c>
      <c r="E8256" s="104" t="s">
        <v>25305</v>
      </c>
      <c r="F8256" s="107">
        <v>32481</v>
      </c>
      <c r="G8256" s="67" t="s">
        <v>87</v>
      </c>
      <c r="H8256" s="80"/>
      <c r="I8256" s="80" t="s">
        <v>25306</v>
      </c>
      <c r="J8256" s="104" t="s">
        <v>226</v>
      </c>
      <c r="K8256" s="67" t="s">
        <v>129</v>
      </c>
      <c r="L8256" s="67"/>
      <c r="M8256" s="67"/>
      <c r="N8256" s="67"/>
      <c r="O8256" s="81"/>
      <c r="P8256" s="81">
        <v>45978</v>
      </c>
      <c r="Q8256" s="103" t="str">
        <f>IFERROR(VLOOKUP(J8256,Настройка!$C$4:$E$121,2,),"Ошибка")</f>
        <v>R</v>
      </c>
    </row>
    <row r="8257" spans="1:17" ht="14.4" customHeight="1">
      <c r="A8257" s="67">
        <v>8252</v>
      </c>
      <c r="B8257" s="80" t="s">
        <v>180</v>
      </c>
      <c r="C8257" s="80" t="s">
        <v>36</v>
      </c>
      <c r="D8257" s="80" t="s">
        <v>25307</v>
      </c>
      <c r="E8257" s="104" t="s">
        <v>25308</v>
      </c>
      <c r="F8257" s="107">
        <v>32535</v>
      </c>
      <c r="G8257" s="67" t="s">
        <v>93</v>
      </c>
      <c r="H8257" s="80" t="s">
        <v>814</v>
      </c>
      <c r="I8257" s="80" t="s">
        <v>25309</v>
      </c>
      <c r="J8257" s="104" t="s">
        <v>227</v>
      </c>
      <c r="K8257" s="67" t="s">
        <v>131</v>
      </c>
      <c r="L8257" s="67"/>
      <c r="M8257" s="67"/>
      <c r="N8257" s="67"/>
      <c r="O8257" s="81"/>
      <c r="P8257" s="81">
        <v>45981</v>
      </c>
      <c r="Q8257" s="103" t="str">
        <f>IFERROR(VLOOKUP(J8257,Настройка!$C$4:$E$121,2,),"Ошибка")</f>
        <v>R</v>
      </c>
    </row>
    <row r="8258" spans="1:17" ht="14.4" customHeight="1">
      <c r="A8258" s="67">
        <v>8253</v>
      </c>
      <c r="B8258" s="80" t="s">
        <v>180</v>
      </c>
      <c r="C8258" s="80" t="s">
        <v>36</v>
      </c>
      <c r="D8258" s="80" t="s">
        <v>25310</v>
      </c>
      <c r="E8258" s="104" t="s">
        <v>25311</v>
      </c>
      <c r="F8258" s="107">
        <v>38081</v>
      </c>
      <c r="G8258" s="67" t="s">
        <v>65</v>
      </c>
      <c r="H8258" s="80" t="s">
        <v>571</v>
      </c>
      <c r="I8258" s="80" t="s">
        <v>25312</v>
      </c>
      <c r="J8258" s="104" t="s">
        <v>211</v>
      </c>
      <c r="K8258" s="67" t="s">
        <v>117</v>
      </c>
      <c r="L8258" s="67" t="s">
        <v>152</v>
      </c>
      <c r="M8258" s="67" t="s">
        <v>166</v>
      </c>
      <c r="N8258" s="67" t="s">
        <v>180</v>
      </c>
      <c r="O8258" s="81">
        <v>46378</v>
      </c>
      <c r="P8258" s="81">
        <v>45981</v>
      </c>
      <c r="Q8258" s="103" t="str">
        <f>IFERROR(VLOOKUP(J8258,Настройка!$C$4:$E$121,2,),"Ошибка")</f>
        <v>R</v>
      </c>
    </row>
    <row r="8259" spans="1:17" ht="14.4" customHeight="1">
      <c r="A8259" s="67">
        <v>8254</v>
      </c>
      <c r="B8259" s="80" t="s">
        <v>180</v>
      </c>
      <c r="C8259" s="80" t="s">
        <v>36</v>
      </c>
      <c r="D8259" s="80" t="s">
        <v>25313</v>
      </c>
      <c r="E8259" s="104" t="s">
        <v>25314</v>
      </c>
      <c r="F8259" s="107">
        <v>33897</v>
      </c>
      <c r="G8259" s="67" t="s">
        <v>93</v>
      </c>
      <c r="H8259" s="80" t="s">
        <v>886</v>
      </c>
      <c r="I8259" s="80" t="s">
        <v>25315</v>
      </c>
      <c r="J8259" s="104" t="s">
        <v>227</v>
      </c>
      <c r="K8259" s="67" t="s">
        <v>131</v>
      </c>
      <c r="L8259" s="67"/>
      <c r="M8259" s="67"/>
      <c r="N8259" s="67"/>
      <c r="O8259" s="81"/>
      <c r="P8259" s="81">
        <v>45981</v>
      </c>
      <c r="Q8259" s="103" t="str">
        <f>IFERROR(VLOOKUP(J8259,Настройка!$C$4:$E$121,2,),"Ошибка")</f>
        <v>R</v>
      </c>
    </row>
    <row r="8260" spans="1:17" ht="14.4" customHeight="1">
      <c r="A8260" s="67">
        <v>8255</v>
      </c>
      <c r="B8260" s="80" t="s">
        <v>180</v>
      </c>
      <c r="C8260" s="80" t="s">
        <v>36</v>
      </c>
      <c r="D8260" s="80" t="s">
        <v>25316</v>
      </c>
      <c r="E8260" s="104" t="s">
        <v>25317</v>
      </c>
      <c r="F8260" s="107">
        <v>35376</v>
      </c>
      <c r="G8260" s="67" t="s">
        <v>93</v>
      </c>
      <c r="H8260" s="80" t="s">
        <v>814</v>
      </c>
      <c r="I8260" s="80" t="s">
        <v>25318</v>
      </c>
      <c r="J8260" s="104" t="s">
        <v>222</v>
      </c>
      <c r="K8260" s="67" t="s">
        <v>121</v>
      </c>
      <c r="L8260" s="67"/>
      <c r="M8260" s="67"/>
      <c r="N8260" s="67"/>
      <c r="O8260" s="81"/>
      <c r="P8260" s="81">
        <v>45981</v>
      </c>
      <c r="Q8260" s="103" t="str">
        <f>IFERROR(VLOOKUP(J8260,Настройка!$C$4:$E$121,2,),"Ошибка")</f>
        <v>R</v>
      </c>
    </row>
    <row r="8261" spans="1:17" ht="14.4" customHeight="1">
      <c r="A8261" s="67">
        <v>8256</v>
      </c>
      <c r="B8261" s="80" t="s">
        <v>180</v>
      </c>
      <c r="C8261" s="80" t="s">
        <v>36</v>
      </c>
      <c r="D8261" s="80" t="s">
        <v>25319</v>
      </c>
      <c r="E8261" s="104" t="s">
        <v>25320</v>
      </c>
      <c r="F8261" s="107">
        <v>34311</v>
      </c>
      <c r="G8261" s="67" t="s">
        <v>93</v>
      </c>
      <c r="H8261" s="80" t="s">
        <v>814</v>
      </c>
      <c r="I8261" s="80" t="s">
        <v>25321</v>
      </c>
      <c r="J8261" s="104" t="s">
        <v>208</v>
      </c>
      <c r="K8261" s="67" t="s">
        <v>117</v>
      </c>
      <c r="L8261" s="67"/>
      <c r="M8261" s="67"/>
      <c r="N8261" s="67"/>
      <c r="O8261" s="81"/>
      <c r="P8261" s="81">
        <v>45983</v>
      </c>
      <c r="Q8261" s="103" t="str">
        <f>IFERROR(VLOOKUP(J8261,Настройка!$C$4:$E$121,2,),"Ошибка")</f>
        <v>R</v>
      </c>
    </row>
    <row r="8262" spans="1:17" ht="14.4" customHeight="1">
      <c r="A8262" s="67">
        <v>8257</v>
      </c>
      <c r="B8262" s="80" t="s">
        <v>180</v>
      </c>
      <c r="C8262" s="80" t="s">
        <v>36</v>
      </c>
      <c r="D8262" s="80" t="s">
        <v>25322</v>
      </c>
      <c r="E8262" s="104" t="s">
        <v>25323</v>
      </c>
      <c r="F8262" s="107">
        <v>33438</v>
      </c>
      <c r="G8262" s="67" t="s">
        <v>93</v>
      </c>
      <c r="H8262" s="80" t="s">
        <v>679</v>
      </c>
      <c r="I8262" s="80" t="s">
        <v>25324</v>
      </c>
      <c r="J8262" s="104" t="s">
        <v>221</v>
      </c>
      <c r="K8262" s="67" t="s">
        <v>127</v>
      </c>
      <c r="L8262" s="67"/>
      <c r="M8262" s="67"/>
      <c r="N8262" s="67"/>
      <c r="O8262" s="81"/>
      <c r="P8262" s="81">
        <v>45984</v>
      </c>
      <c r="Q8262" s="103" t="str">
        <f>IFERROR(VLOOKUP(J8262,Настройка!$C$4:$E$121,2,),"Ошибка")</f>
        <v>R</v>
      </c>
    </row>
    <row r="8263" spans="1:17" ht="14.4" customHeight="1">
      <c r="A8263" s="67">
        <v>8258</v>
      </c>
      <c r="B8263" s="80" t="s">
        <v>180</v>
      </c>
      <c r="C8263" s="80" t="s">
        <v>36</v>
      </c>
      <c r="D8263" s="80" t="s">
        <v>25325</v>
      </c>
      <c r="E8263" s="104" t="s">
        <v>25326</v>
      </c>
      <c r="F8263" s="107">
        <v>27244</v>
      </c>
      <c r="G8263" s="67" t="s">
        <v>83</v>
      </c>
      <c r="H8263" s="80"/>
      <c r="I8263" s="80" t="s">
        <v>25327</v>
      </c>
      <c r="J8263" s="104" t="s">
        <v>208</v>
      </c>
      <c r="K8263" s="67" t="s">
        <v>117</v>
      </c>
      <c r="L8263" s="67" t="s">
        <v>152</v>
      </c>
      <c r="M8263" s="67" t="s">
        <v>166</v>
      </c>
      <c r="N8263" s="67" t="s">
        <v>180</v>
      </c>
      <c r="O8263" s="81">
        <v>46296</v>
      </c>
      <c r="P8263" s="81">
        <v>45985</v>
      </c>
      <c r="Q8263" s="103" t="str">
        <f>IFERROR(VLOOKUP(J8263,Настройка!$C$4:$E$121,2,),"Ошибка")</f>
        <v>R</v>
      </c>
    </row>
    <row r="8264" spans="1:17" ht="14.4" customHeight="1">
      <c r="A8264" s="67">
        <v>8259</v>
      </c>
      <c r="B8264" s="80" t="s">
        <v>180</v>
      </c>
      <c r="C8264" s="80" t="s">
        <v>36</v>
      </c>
      <c r="D8264" s="80" t="s">
        <v>25328</v>
      </c>
      <c r="E8264" s="104" t="s">
        <v>25329</v>
      </c>
      <c r="F8264" s="107">
        <v>35258</v>
      </c>
      <c r="G8264" s="67" t="s">
        <v>93</v>
      </c>
      <c r="H8264" s="80" t="s">
        <v>814</v>
      </c>
      <c r="I8264" s="80" t="s">
        <v>25330</v>
      </c>
      <c r="J8264" s="104" t="s">
        <v>220</v>
      </c>
      <c r="K8264" s="67" t="s">
        <v>139</v>
      </c>
      <c r="L8264" s="67"/>
      <c r="M8264" s="67"/>
      <c r="N8264" s="67"/>
      <c r="O8264" s="81"/>
      <c r="P8264" s="81">
        <v>45986</v>
      </c>
      <c r="Q8264" s="103" t="str">
        <f>IFERROR(VLOOKUP(J8264,Настройка!$C$4:$E$121,2,),"Ошибка")</f>
        <v>R</v>
      </c>
    </row>
    <row r="8265" spans="1:17" ht="14.4" customHeight="1">
      <c r="A8265" s="67">
        <v>8260</v>
      </c>
      <c r="B8265" s="80" t="s">
        <v>180</v>
      </c>
      <c r="C8265" s="80" t="s">
        <v>36</v>
      </c>
      <c r="D8265" s="80" t="s">
        <v>25331</v>
      </c>
      <c r="E8265" s="104" t="s">
        <v>25332</v>
      </c>
      <c r="F8265" s="107">
        <v>28486</v>
      </c>
      <c r="G8265" s="67" t="s">
        <v>93</v>
      </c>
      <c r="H8265" s="80" t="s">
        <v>814</v>
      </c>
      <c r="I8265" s="80" t="s">
        <v>25333</v>
      </c>
      <c r="J8265" s="104" t="s">
        <v>204</v>
      </c>
      <c r="K8265" s="67" t="s">
        <v>117</v>
      </c>
      <c r="L8265" s="67"/>
      <c r="M8265" s="67"/>
      <c r="N8265" s="67"/>
      <c r="O8265" s="81"/>
      <c r="P8265" s="81">
        <v>45987</v>
      </c>
      <c r="Q8265" s="103" t="str">
        <f>IFERROR(VLOOKUP(J8265,Настройка!$C$4:$E$121,2,),"Ошибка")</f>
        <v>R</v>
      </c>
    </row>
    <row r="8266" spans="1:17" ht="14.4" customHeight="1">
      <c r="A8266" s="67">
        <v>8261</v>
      </c>
      <c r="B8266" s="80" t="s">
        <v>180</v>
      </c>
      <c r="C8266" s="80" t="s">
        <v>36</v>
      </c>
      <c r="D8266" s="80" t="s">
        <v>25334</v>
      </c>
      <c r="E8266" s="104" t="s">
        <v>25335</v>
      </c>
      <c r="F8266" s="107">
        <v>30803</v>
      </c>
      <c r="G8266" s="67" t="s">
        <v>65</v>
      </c>
      <c r="H8266" s="80" t="s">
        <v>24</v>
      </c>
      <c r="I8266" s="80" t="s">
        <v>25336</v>
      </c>
      <c r="J8266" s="104" t="s">
        <v>204</v>
      </c>
      <c r="K8266" s="67" t="s">
        <v>117</v>
      </c>
      <c r="L8266" s="67" t="s">
        <v>152</v>
      </c>
      <c r="M8266" s="67" t="s">
        <v>166</v>
      </c>
      <c r="N8266" s="67" t="s">
        <v>180</v>
      </c>
      <c r="O8266" s="81">
        <v>46211</v>
      </c>
      <c r="P8266" s="81">
        <v>45987</v>
      </c>
      <c r="Q8266" s="103" t="str">
        <f>IFERROR(VLOOKUP(J8266,Настройка!$C$4:$E$121,2,),"Ошибка")</f>
        <v>R</v>
      </c>
    </row>
    <row r="8267" spans="1:17" ht="14.4" customHeight="1">
      <c r="A8267" s="67">
        <v>8262</v>
      </c>
      <c r="B8267" s="80" t="s">
        <v>180</v>
      </c>
      <c r="C8267" s="80" t="s">
        <v>36</v>
      </c>
      <c r="D8267" s="80" t="s">
        <v>25337</v>
      </c>
      <c r="E8267" s="104" t="s">
        <v>25338</v>
      </c>
      <c r="F8267" s="107">
        <v>32725</v>
      </c>
      <c r="G8267" s="67" t="s">
        <v>65</v>
      </c>
      <c r="H8267" s="80" t="s">
        <v>429</v>
      </c>
      <c r="I8267" s="80" t="s">
        <v>25339</v>
      </c>
      <c r="J8267" s="104" t="s">
        <v>208</v>
      </c>
      <c r="K8267" s="67" t="s">
        <v>117</v>
      </c>
      <c r="L8267" s="67" t="s">
        <v>152</v>
      </c>
      <c r="M8267" s="67" t="s">
        <v>166</v>
      </c>
      <c r="N8267" s="67" t="s">
        <v>180</v>
      </c>
      <c r="O8267" s="81">
        <v>46211</v>
      </c>
      <c r="P8267" s="81">
        <v>45987</v>
      </c>
      <c r="Q8267" s="103" t="str">
        <f>IFERROR(VLOOKUP(J8267,Настройка!$C$4:$E$121,2,),"Ошибка")</f>
        <v>R</v>
      </c>
    </row>
    <row r="8268" spans="1:17" ht="14.4" customHeight="1">
      <c r="A8268" s="67">
        <v>8263</v>
      </c>
      <c r="B8268" s="80" t="s">
        <v>180</v>
      </c>
      <c r="C8268" s="80" t="s">
        <v>36</v>
      </c>
      <c r="D8268" s="80" t="s">
        <v>25340</v>
      </c>
      <c r="E8268" s="104" t="s">
        <v>25341</v>
      </c>
      <c r="F8268" s="107">
        <v>33191</v>
      </c>
      <c r="G8268" s="67" t="s">
        <v>65</v>
      </c>
      <c r="H8268" s="80" t="s">
        <v>405</v>
      </c>
      <c r="I8268" s="80" t="s">
        <v>25342</v>
      </c>
      <c r="J8268" s="104" t="s">
        <v>208</v>
      </c>
      <c r="K8268" s="67" t="s">
        <v>117</v>
      </c>
      <c r="L8268" s="67" t="s">
        <v>152</v>
      </c>
      <c r="M8268" s="67" t="s">
        <v>166</v>
      </c>
      <c r="N8268" s="67" t="s">
        <v>180</v>
      </c>
      <c r="O8268" s="81">
        <v>46211</v>
      </c>
      <c r="P8268" s="81">
        <v>45987</v>
      </c>
      <c r="Q8268" s="103" t="str">
        <f>IFERROR(VLOOKUP(J8268,Настройка!$C$4:$E$121,2,),"Ошибка")</f>
        <v>R</v>
      </c>
    </row>
    <row r="8269" spans="1:17" ht="14.4" customHeight="1">
      <c r="A8269" s="67">
        <v>8264</v>
      </c>
      <c r="B8269" s="80" t="s">
        <v>180</v>
      </c>
      <c r="C8269" s="80" t="s">
        <v>36</v>
      </c>
      <c r="D8269" s="80" t="s">
        <v>25343</v>
      </c>
      <c r="E8269" s="104" t="s">
        <v>25344</v>
      </c>
      <c r="F8269" s="107">
        <v>31036</v>
      </c>
      <c r="G8269" s="67" t="s">
        <v>65</v>
      </c>
      <c r="H8269" s="80" t="s">
        <v>429</v>
      </c>
      <c r="I8269" s="80" t="s">
        <v>25345</v>
      </c>
      <c r="J8269" s="104" t="s">
        <v>207</v>
      </c>
      <c r="K8269" s="67" t="s">
        <v>117</v>
      </c>
      <c r="L8269" s="67" t="s">
        <v>152</v>
      </c>
      <c r="M8269" s="67" t="s">
        <v>166</v>
      </c>
      <c r="N8269" s="67" t="s">
        <v>180</v>
      </c>
      <c r="O8269" s="81">
        <v>46211</v>
      </c>
      <c r="P8269" s="81">
        <v>45987</v>
      </c>
      <c r="Q8269" s="103" t="str">
        <f>IFERROR(VLOOKUP(J8269,Настройка!$C$4:$E$121,2,),"Ошибка")</f>
        <v>R</v>
      </c>
    </row>
    <row r="8270" spans="1:17" ht="14.4" customHeight="1">
      <c r="A8270" s="67">
        <v>8265</v>
      </c>
      <c r="B8270" s="80" t="s">
        <v>180</v>
      </c>
      <c r="C8270" s="80" t="s">
        <v>36</v>
      </c>
      <c r="D8270" s="80" t="s">
        <v>25346</v>
      </c>
      <c r="E8270" s="104" t="s">
        <v>25347</v>
      </c>
      <c r="F8270" s="107">
        <v>29955</v>
      </c>
      <c r="G8270" s="67" t="s">
        <v>65</v>
      </c>
      <c r="H8270" s="80" t="s">
        <v>1115</v>
      </c>
      <c r="I8270" s="80" t="s">
        <v>25348</v>
      </c>
      <c r="J8270" s="104" t="s">
        <v>204</v>
      </c>
      <c r="K8270" s="67" t="s">
        <v>117</v>
      </c>
      <c r="L8270" s="67" t="s">
        <v>152</v>
      </c>
      <c r="M8270" s="67" t="s">
        <v>166</v>
      </c>
      <c r="N8270" s="67" t="s">
        <v>180</v>
      </c>
      <c r="O8270" s="81">
        <v>46211</v>
      </c>
      <c r="P8270" s="81">
        <v>45987</v>
      </c>
      <c r="Q8270" s="103" t="str">
        <f>IFERROR(VLOOKUP(J8270,Настройка!$C$4:$E$121,2,),"Ошибка")</f>
        <v>R</v>
      </c>
    </row>
    <row r="8271" spans="1:17" ht="14.4" customHeight="1">
      <c r="A8271" s="67">
        <v>8266</v>
      </c>
      <c r="B8271" s="80" t="s">
        <v>180</v>
      </c>
      <c r="C8271" s="80" t="s">
        <v>36</v>
      </c>
      <c r="D8271" s="80" t="s">
        <v>25349</v>
      </c>
      <c r="E8271" s="104" t="s">
        <v>25350</v>
      </c>
      <c r="F8271" s="107">
        <v>31191</v>
      </c>
      <c r="G8271" s="67" t="s">
        <v>65</v>
      </c>
      <c r="H8271" s="80" t="s">
        <v>429</v>
      </c>
      <c r="I8271" s="80" t="s">
        <v>25351</v>
      </c>
      <c r="J8271" s="104" t="s">
        <v>204</v>
      </c>
      <c r="K8271" s="67" t="s">
        <v>117</v>
      </c>
      <c r="L8271" s="67" t="s">
        <v>152</v>
      </c>
      <c r="M8271" s="67" t="s">
        <v>166</v>
      </c>
      <c r="N8271" s="67" t="s">
        <v>180</v>
      </c>
      <c r="O8271" s="81">
        <v>46211</v>
      </c>
      <c r="P8271" s="81">
        <v>45987</v>
      </c>
      <c r="Q8271" s="103" t="str">
        <f>IFERROR(VLOOKUP(J8271,Настройка!$C$4:$E$121,2,),"Ошибка")</f>
        <v>R</v>
      </c>
    </row>
    <row r="8272" spans="1:17" ht="14.4" customHeight="1">
      <c r="A8272" s="67">
        <v>8267</v>
      </c>
      <c r="B8272" s="80" t="s">
        <v>180</v>
      </c>
      <c r="C8272" s="80" t="s">
        <v>36</v>
      </c>
      <c r="D8272" s="80" t="s">
        <v>25352</v>
      </c>
      <c r="E8272" s="104" t="s">
        <v>25353</v>
      </c>
      <c r="F8272" s="107">
        <v>34752</v>
      </c>
      <c r="G8272" s="67" t="s">
        <v>93</v>
      </c>
      <c r="H8272" s="80" t="s">
        <v>814</v>
      </c>
      <c r="I8272" s="80" t="s">
        <v>25354</v>
      </c>
      <c r="J8272" s="104" t="s">
        <v>208</v>
      </c>
      <c r="K8272" s="67" t="s">
        <v>117</v>
      </c>
      <c r="L8272" s="67"/>
      <c r="M8272" s="67"/>
      <c r="N8272" s="67"/>
      <c r="O8272" s="81"/>
      <c r="P8272" s="81">
        <v>45987</v>
      </c>
      <c r="Q8272" s="103" t="str">
        <f>IFERROR(VLOOKUP(J8272,Настройка!$C$4:$E$121,2,),"Ошибка")</f>
        <v>R</v>
      </c>
    </row>
    <row r="8273" spans="1:17" ht="14.4" customHeight="1">
      <c r="A8273" s="67">
        <v>8268</v>
      </c>
      <c r="B8273" s="80" t="s">
        <v>180</v>
      </c>
      <c r="C8273" s="80" t="s">
        <v>36</v>
      </c>
      <c r="D8273" s="80" t="s">
        <v>25355</v>
      </c>
      <c r="E8273" s="104" t="s">
        <v>25356</v>
      </c>
      <c r="F8273" s="107">
        <v>36445</v>
      </c>
      <c r="G8273" s="67" t="s">
        <v>93</v>
      </c>
      <c r="H8273" s="80" t="s">
        <v>814</v>
      </c>
      <c r="I8273" s="80" t="s">
        <v>25357</v>
      </c>
      <c r="J8273" s="104" t="s">
        <v>204</v>
      </c>
      <c r="K8273" s="67" t="s">
        <v>117</v>
      </c>
      <c r="L8273" s="67"/>
      <c r="M8273" s="67"/>
      <c r="N8273" s="67"/>
      <c r="O8273" s="81"/>
      <c r="P8273" s="81">
        <v>45989</v>
      </c>
      <c r="Q8273" s="103" t="str">
        <f>IFERROR(VLOOKUP(J8273,Настройка!$C$4:$E$121,2,),"Ошибка")</f>
        <v>R</v>
      </c>
    </row>
    <row r="8274" spans="1:17" ht="14.4" customHeight="1">
      <c r="A8274" s="67">
        <v>8269</v>
      </c>
      <c r="B8274" s="80" t="s">
        <v>180</v>
      </c>
      <c r="C8274" s="80" t="s">
        <v>36</v>
      </c>
      <c r="D8274" s="80" t="s">
        <v>25358</v>
      </c>
      <c r="E8274" s="104" t="s">
        <v>25359</v>
      </c>
      <c r="F8274" s="107">
        <v>36134</v>
      </c>
      <c r="G8274" s="67" t="s">
        <v>93</v>
      </c>
      <c r="H8274" s="80" t="s">
        <v>814</v>
      </c>
      <c r="I8274" s="80" t="s">
        <v>25360</v>
      </c>
      <c r="J8274" s="104" t="s">
        <v>205</v>
      </c>
      <c r="K8274" s="67" t="s">
        <v>117</v>
      </c>
      <c r="L8274" s="67"/>
      <c r="M8274" s="67"/>
      <c r="N8274" s="67"/>
      <c r="O8274" s="81"/>
      <c r="P8274" s="81">
        <v>45989</v>
      </c>
      <c r="Q8274" s="103" t="str">
        <f>IFERROR(VLOOKUP(J8274,Настройка!$C$4:$E$121,2,),"Ошибка")</f>
        <v>R</v>
      </c>
    </row>
    <row r="8275" spans="1:17" ht="14.4" customHeight="1">
      <c r="A8275" s="67">
        <v>8270</v>
      </c>
      <c r="B8275" s="80" t="s">
        <v>180</v>
      </c>
      <c r="C8275" s="80" t="s">
        <v>36</v>
      </c>
      <c r="D8275" s="80" t="s">
        <v>25361</v>
      </c>
      <c r="E8275" s="104" t="s">
        <v>25362</v>
      </c>
      <c r="F8275" s="107">
        <v>30335</v>
      </c>
      <c r="G8275" s="67" t="s">
        <v>93</v>
      </c>
      <c r="H8275" s="80" t="s">
        <v>814</v>
      </c>
      <c r="I8275" s="80" t="s">
        <v>25363</v>
      </c>
      <c r="J8275" s="104" t="s">
        <v>205</v>
      </c>
      <c r="K8275" s="67" t="s">
        <v>117</v>
      </c>
      <c r="L8275" s="67"/>
      <c r="M8275" s="67"/>
      <c r="N8275" s="67"/>
      <c r="O8275" s="81"/>
      <c r="P8275" s="81">
        <v>45989</v>
      </c>
      <c r="Q8275" s="103" t="str">
        <f>IFERROR(VLOOKUP(J8275,Настройка!$C$4:$E$121,2,),"Ошибка")</f>
        <v>R</v>
      </c>
    </row>
    <row r="8276" spans="1:17" ht="14.4" customHeight="1">
      <c r="A8276" s="67">
        <v>8271</v>
      </c>
      <c r="B8276" s="80" t="s">
        <v>180</v>
      </c>
      <c r="C8276" s="80" t="s">
        <v>36</v>
      </c>
      <c r="D8276" s="80" t="s">
        <v>25364</v>
      </c>
      <c r="E8276" s="104" t="s">
        <v>25365</v>
      </c>
      <c r="F8276" s="107">
        <v>29823</v>
      </c>
      <c r="G8276" s="67" t="s">
        <v>93</v>
      </c>
      <c r="H8276" s="80" t="s">
        <v>814</v>
      </c>
      <c r="I8276" s="80" t="s">
        <v>25366</v>
      </c>
      <c r="J8276" s="104" t="s">
        <v>227</v>
      </c>
      <c r="K8276" s="67" t="s">
        <v>131</v>
      </c>
      <c r="L8276" s="67"/>
      <c r="M8276" s="67"/>
      <c r="N8276" s="67"/>
      <c r="O8276" s="81"/>
      <c r="P8276" s="81">
        <v>45989</v>
      </c>
      <c r="Q8276" s="103" t="str">
        <f>IFERROR(VLOOKUP(J8276,Настройка!$C$4:$E$121,2,),"Ошибка")</f>
        <v>R</v>
      </c>
    </row>
    <row r="8277" spans="1:17" ht="14.4" customHeight="1">
      <c r="A8277" s="67">
        <v>8272</v>
      </c>
      <c r="B8277" s="80" t="s">
        <v>180</v>
      </c>
      <c r="C8277" s="80" t="s">
        <v>36</v>
      </c>
      <c r="D8277" s="80" t="s">
        <v>25367</v>
      </c>
      <c r="E8277" s="104" t="s">
        <v>25368</v>
      </c>
      <c r="F8277" s="107">
        <v>32035</v>
      </c>
      <c r="G8277" s="67" t="s">
        <v>93</v>
      </c>
      <c r="H8277" s="80" t="s">
        <v>814</v>
      </c>
      <c r="I8277" s="80" t="s">
        <v>25369</v>
      </c>
      <c r="J8277" s="104" t="s">
        <v>204</v>
      </c>
      <c r="K8277" s="67" t="s">
        <v>117</v>
      </c>
      <c r="L8277" s="67"/>
      <c r="M8277" s="67"/>
      <c r="N8277" s="67"/>
      <c r="O8277" s="81"/>
      <c r="P8277" s="81">
        <v>45989</v>
      </c>
      <c r="Q8277" s="103" t="str">
        <f>IFERROR(VLOOKUP(J8277,Настройка!$C$4:$E$121,2,),"Ошибка")</f>
        <v>R</v>
      </c>
    </row>
    <row r="8278" spans="1:17" ht="14.4" customHeight="1">
      <c r="A8278" s="67">
        <v>8273</v>
      </c>
      <c r="B8278" s="80" t="s">
        <v>180</v>
      </c>
      <c r="C8278" s="80" t="s">
        <v>36</v>
      </c>
      <c r="D8278" s="80" t="s">
        <v>25370</v>
      </c>
      <c r="E8278" s="104" t="s">
        <v>25371</v>
      </c>
      <c r="F8278" s="107">
        <v>36925</v>
      </c>
      <c r="G8278" s="67" t="s">
        <v>93</v>
      </c>
      <c r="H8278" s="80" t="s">
        <v>886</v>
      </c>
      <c r="I8278" s="80" t="s">
        <v>25372</v>
      </c>
      <c r="J8278" s="104" t="s">
        <v>208</v>
      </c>
      <c r="K8278" s="67" t="s">
        <v>117</v>
      </c>
      <c r="L8278" s="67"/>
      <c r="M8278" s="67"/>
      <c r="N8278" s="67"/>
      <c r="O8278" s="81"/>
      <c r="P8278" s="81">
        <v>45989</v>
      </c>
      <c r="Q8278" s="103" t="str">
        <f>IFERROR(VLOOKUP(J8278,Настройка!$C$4:$E$121,2,),"Ошибка")</f>
        <v>R</v>
      </c>
    </row>
    <row r="8279" spans="1:17" ht="14.4" customHeight="1">
      <c r="A8279" s="67">
        <v>8274</v>
      </c>
      <c r="B8279" s="80" t="s">
        <v>180</v>
      </c>
      <c r="C8279" s="80" t="s">
        <v>36</v>
      </c>
      <c r="D8279" s="80" t="s">
        <v>25373</v>
      </c>
      <c r="E8279" s="104" t="s">
        <v>25374</v>
      </c>
      <c r="F8279" s="107">
        <v>32631</v>
      </c>
      <c r="G8279" s="67" t="s">
        <v>93</v>
      </c>
      <c r="H8279" s="80" t="s">
        <v>814</v>
      </c>
      <c r="I8279" s="80" t="s">
        <v>25375</v>
      </c>
      <c r="J8279" s="104" t="s">
        <v>227</v>
      </c>
      <c r="K8279" s="67" t="s">
        <v>131</v>
      </c>
      <c r="L8279" s="67"/>
      <c r="M8279" s="67"/>
      <c r="N8279" s="67"/>
      <c r="O8279" s="81"/>
      <c r="P8279" s="81">
        <v>45989</v>
      </c>
      <c r="Q8279" s="103" t="str">
        <f>IFERROR(VLOOKUP(J8279,Настройка!$C$4:$E$121,2,),"Ошибка")</f>
        <v>R</v>
      </c>
    </row>
    <row r="8280" spans="1:17" ht="14.4" customHeight="1">
      <c r="A8280" s="67">
        <v>8275</v>
      </c>
      <c r="B8280" s="80" t="s">
        <v>180</v>
      </c>
      <c r="C8280" s="80" t="s">
        <v>36</v>
      </c>
      <c r="D8280" s="80" t="s">
        <v>25376</v>
      </c>
      <c r="E8280" s="104" t="s">
        <v>25377</v>
      </c>
      <c r="F8280" s="107">
        <v>32995</v>
      </c>
      <c r="G8280" s="67" t="s">
        <v>93</v>
      </c>
      <c r="H8280" s="80" t="s">
        <v>886</v>
      </c>
      <c r="I8280" s="80" t="s">
        <v>25378</v>
      </c>
      <c r="J8280" s="104" t="s">
        <v>221</v>
      </c>
      <c r="K8280" s="67" t="s">
        <v>127</v>
      </c>
      <c r="L8280" s="67"/>
      <c r="M8280" s="67"/>
      <c r="N8280" s="67"/>
      <c r="O8280" s="81"/>
      <c r="P8280" s="81">
        <v>45989</v>
      </c>
      <c r="Q8280" s="103" t="str">
        <f>IFERROR(VLOOKUP(J8280,Настройка!$C$4:$E$121,2,),"Ошибка")</f>
        <v>R</v>
      </c>
    </row>
    <row r="8281" spans="1:17" ht="14.4" customHeight="1">
      <c r="A8281" s="67">
        <v>8276</v>
      </c>
      <c r="B8281" s="80" t="s">
        <v>180</v>
      </c>
      <c r="C8281" s="80" t="s">
        <v>36</v>
      </c>
      <c r="D8281" s="80" t="s">
        <v>25379</v>
      </c>
      <c r="E8281" s="104" t="s">
        <v>25380</v>
      </c>
      <c r="F8281" s="107">
        <v>39272</v>
      </c>
      <c r="G8281" s="67" t="s">
        <v>93</v>
      </c>
      <c r="H8281" s="80" t="s">
        <v>886</v>
      </c>
      <c r="I8281" s="80" t="s">
        <v>25381</v>
      </c>
      <c r="J8281" s="104" t="s">
        <v>204</v>
      </c>
      <c r="K8281" s="67" t="s">
        <v>117</v>
      </c>
      <c r="L8281" s="67"/>
      <c r="M8281" s="67"/>
      <c r="N8281" s="67"/>
      <c r="O8281" s="81"/>
      <c r="P8281" s="81">
        <v>45989</v>
      </c>
      <c r="Q8281" s="103" t="str">
        <f>IFERROR(VLOOKUP(J8281,Настройка!$C$4:$E$121,2,),"Ошибка")</f>
        <v>R</v>
      </c>
    </row>
    <row r="8282" spans="1:17" ht="14.4" customHeight="1">
      <c r="A8282" s="67">
        <v>8277</v>
      </c>
      <c r="B8282" s="80" t="s">
        <v>180</v>
      </c>
      <c r="C8282" s="80" t="s">
        <v>36</v>
      </c>
      <c r="D8282" s="80" t="s">
        <v>25382</v>
      </c>
      <c r="E8282" s="104" t="s">
        <v>25383</v>
      </c>
      <c r="F8282" s="107">
        <v>32874</v>
      </c>
      <c r="G8282" s="67" t="s">
        <v>93</v>
      </c>
      <c r="H8282" s="80" t="s">
        <v>886</v>
      </c>
      <c r="I8282" s="80" t="s">
        <v>25384</v>
      </c>
      <c r="J8282" s="104" t="s">
        <v>227</v>
      </c>
      <c r="K8282" s="67" t="s">
        <v>131</v>
      </c>
      <c r="L8282" s="67"/>
      <c r="M8282" s="67"/>
      <c r="N8282" s="67"/>
      <c r="O8282" s="81"/>
      <c r="P8282" s="81">
        <v>45989</v>
      </c>
      <c r="Q8282" s="103" t="str">
        <f>IFERROR(VLOOKUP(J8282,Настройка!$C$4:$E$121,2,),"Ошибка")</f>
        <v>R</v>
      </c>
    </row>
    <row r="8283" spans="1:17" ht="14.4" customHeight="1">
      <c r="A8283" s="67">
        <v>8278</v>
      </c>
      <c r="B8283" s="80" t="s">
        <v>180</v>
      </c>
      <c r="C8283" s="80" t="s">
        <v>36</v>
      </c>
      <c r="D8283" s="80" t="s">
        <v>25385</v>
      </c>
      <c r="E8283" s="104" t="s">
        <v>25386</v>
      </c>
      <c r="F8283" s="107">
        <v>31858</v>
      </c>
      <c r="G8283" s="67" t="s">
        <v>93</v>
      </c>
      <c r="H8283" s="80" t="s">
        <v>814</v>
      </c>
      <c r="I8283" s="80" t="s">
        <v>25387</v>
      </c>
      <c r="J8283" s="104" t="s">
        <v>204</v>
      </c>
      <c r="K8283" s="67" t="s">
        <v>117</v>
      </c>
      <c r="L8283" s="67"/>
      <c r="M8283" s="67"/>
      <c r="N8283" s="67"/>
      <c r="O8283" s="81"/>
      <c r="P8283" s="81">
        <v>45989</v>
      </c>
      <c r="Q8283" s="103" t="str">
        <f>IFERROR(VLOOKUP(J8283,Настройка!$C$4:$E$121,2,),"Ошибка")</f>
        <v>R</v>
      </c>
    </row>
    <row r="8284" spans="1:17" ht="14.4" customHeight="1">
      <c r="A8284" s="67">
        <v>8279</v>
      </c>
      <c r="B8284" s="80" t="s">
        <v>180</v>
      </c>
      <c r="C8284" s="80" t="s">
        <v>36</v>
      </c>
      <c r="D8284" s="80" t="s">
        <v>25388</v>
      </c>
      <c r="E8284" s="104" t="s">
        <v>25389</v>
      </c>
      <c r="F8284" s="107">
        <v>36244</v>
      </c>
      <c r="G8284" s="67" t="s">
        <v>93</v>
      </c>
      <c r="H8284" s="80" t="s">
        <v>886</v>
      </c>
      <c r="I8284" s="80" t="s">
        <v>25390</v>
      </c>
      <c r="J8284" s="104" t="s">
        <v>204</v>
      </c>
      <c r="K8284" s="67" t="s">
        <v>117</v>
      </c>
      <c r="L8284" s="67"/>
      <c r="M8284" s="67"/>
      <c r="N8284" s="67"/>
      <c r="O8284" s="81"/>
      <c r="P8284" s="81">
        <v>45989</v>
      </c>
      <c r="Q8284" s="103" t="str">
        <f>IFERROR(VLOOKUP(J8284,Настройка!$C$4:$E$121,2,),"Ошибка")</f>
        <v>R</v>
      </c>
    </row>
    <row r="8285" spans="1:17" ht="14.4" customHeight="1">
      <c r="A8285" s="67">
        <v>8280</v>
      </c>
      <c r="B8285" s="80" t="s">
        <v>180</v>
      </c>
      <c r="C8285" s="80" t="s">
        <v>36</v>
      </c>
      <c r="D8285" s="80" t="s">
        <v>25391</v>
      </c>
      <c r="E8285" s="104" t="s">
        <v>25392</v>
      </c>
      <c r="F8285" s="107">
        <v>37706</v>
      </c>
      <c r="G8285" s="67" t="s">
        <v>93</v>
      </c>
      <c r="H8285" s="80" t="s">
        <v>886</v>
      </c>
      <c r="I8285" s="80" t="s">
        <v>25393</v>
      </c>
      <c r="J8285" s="104" t="s">
        <v>204</v>
      </c>
      <c r="K8285" s="67" t="s">
        <v>117</v>
      </c>
      <c r="L8285" s="67"/>
      <c r="M8285" s="67"/>
      <c r="N8285" s="67"/>
      <c r="O8285" s="81"/>
      <c r="P8285" s="81">
        <v>45989</v>
      </c>
      <c r="Q8285" s="103" t="str">
        <f>IFERROR(VLOOKUP(J8285,Настройка!$C$4:$E$121,2,),"Ошибка")</f>
        <v>R</v>
      </c>
    </row>
    <row r="8286" spans="1:17" ht="14.4" customHeight="1">
      <c r="A8286" s="67">
        <v>8281</v>
      </c>
      <c r="B8286" s="80" t="s">
        <v>180</v>
      </c>
      <c r="C8286" s="80" t="s">
        <v>36</v>
      </c>
      <c r="D8286" s="80" t="s">
        <v>25394</v>
      </c>
      <c r="E8286" s="104" t="s">
        <v>25395</v>
      </c>
      <c r="F8286" s="107">
        <v>34800</v>
      </c>
      <c r="G8286" s="67" t="s">
        <v>93</v>
      </c>
      <c r="H8286" s="80" t="s">
        <v>814</v>
      </c>
      <c r="I8286" s="80" t="s">
        <v>25396</v>
      </c>
      <c r="J8286" s="104" t="s">
        <v>208</v>
      </c>
      <c r="K8286" s="67" t="s">
        <v>117</v>
      </c>
      <c r="L8286" s="67"/>
      <c r="M8286" s="67"/>
      <c r="N8286" s="67"/>
      <c r="O8286" s="81"/>
      <c r="P8286" s="81">
        <v>45989</v>
      </c>
      <c r="Q8286" s="103" t="str">
        <f>IFERROR(VLOOKUP(J8286,Настройка!$C$4:$E$121,2,),"Ошибка")</f>
        <v>R</v>
      </c>
    </row>
    <row r="8287" spans="1:17" ht="14.4" customHeight="1">
      <c r="A8287" s="67">
        <v>8282</v>
      </c>
      <c r="B8287" s="80" t="s">
        <v>180</v>
      </c>
      <c r="C8287" s="80" t="s">
        <v>36</v>
      </c>
      <c r="D8287" s="80" t="s">
        <v>25397</v>
      </c>
      <c r="E8287" s="104" t="s">
        <v>25398</v>
      </c>
      <c r="F8287" s="107">
        <v>26025</v>
      </c>
      <c r="G8287" s="67" t="s">
        <v>93</v>
      </c>
      <c r="H8287" s="80" t="s">
        <v>814</v>
      </c>
      <c r="I8287" s="80" t="s">
        <v>25399</v>
      </c>
      <c r="J8287" s="104" t="s">
        <v>227</v>
      </c>
      <c r="K8287" s="67" t="s">
        <v>131</v>
      </c>
      <c r="L8287" s="67"/>
      <c r="M8287" s="67"/>
      <c r="N8287" s="67"/>
      <c r="O8287" s="81"/>
      <c r="P8287" s="81">
        <v>45990</v>
      </c>
      <c r="Q8287" s="103" t="str">
        <f>IFERROR(VLOOKUP(J8287,Настройка!$C$4:$E$121,2,),"Ошибка")</f>
        <v>R</v>
      </c>
    </row>
    <row r="8288" spans="1:17" ht="14.4" customHeight="1">
      <c r="A8288" s="67">
        <v>8283</v>
      </c>
      <c r="B8288" s="80" t="s">
        <v>180</v>
      </c>
      <c r="C8288" s="80" t="s">
        <v>36</v>
      </c>
      <c r="D8288" s="80" t="s">
        <v>25400</v>
      </c>
      <c r="E8288" s="104" t="s">
        <v>25401</v>
      </c>
      <c r="F8288" s="107">
        <v>37428</v>
      </c>
      <c r="G8288" s="67" t="s">
        <v>93</v>
      </c>
      <c r="H8288" s="80" t="s">
        <v>814</v>
      </c>
      <c r="I8288" s="80" t="s">
        <v>25402</v>
      </c>
      <c r="J8288" s="104" t="s">
        <v>221</v>
      </c>
      <c r="K8288" s="67" t="s">
        <v>127</v>
      </c>
      <c r="L8288" s="67"/>
      <c r="M8288" s="67"/>
      <c r="N8288" s="67"/>
      <c r="O8288" s="81"/>
      <c r="P8288" s="81">
        <v>45990</v>
      </c>
      <c r="Q8288" s="103" t="str">
        <f>IFERROR(VLOOKUP(J8288,Настройка!$C$4:$E$121,2,),"Ошибка")</f>
        <v>R</v>
      </c>
    </row>
    <row r="8289" spans="1:17" ht="14.4" customHeight="1">
      <c r="A8289" s="67">
        <v>8284</v>
      </c>
      <c r="B8289" s="80" t="s">
        <v>180</v>
      </c>
      <c r="C8289" s="80" t="s">
        <v>36</v>
      </c>
      <c r="D8289" s="80" t="s">
        <v>25403</v>
      </c>
      <c r="E8289" s="104" t="s">
        <v>25404</v>
      </c>
      <c r="F8289" s="107">
        <v>38932</v>
      </c>
      <c r="G8289" s="67" t="s">
        <v>93</v>
      </c>
      <c r="H8289" s="80" t="s">
        <v>886</v>
      </c>
      <c r="I8289" s="80" t="s">
        <v>25405</v>
      </c>
      <c r="J8289" s="104" t="s">
        <v>221</v>
      </c>
      <c r="K8289" s="67" t="s">
        <v>127</v>
      </c>
      <c r="L8289" s="67"/>
      <c r="M8289" s="67"/>
      <c r="N8289" s="67"/>
      <c r="O8289" s="81"/>
      <c r="P8289" s="81">
        <v>45990</v>
      </c>
      <c r="Q8289" s="103" t="str">
        <f>IFERROR(VLOOKUP(J8289,Настройка!$C$4:$E$121,2,),"Ошибка")</f>
        <v>R</v>
      </c>
    </row>
    <row r="8290" spans="1:17" ht="14.4" customHeight="1">
      <c r="A8290" s="67">
        <v>8285</v>
      </c>
      <c r="B8290" s="80" t="s">
        <v>180</v>
      </c>
      <c r="C8290" s="80" t="s">
        <v>36</v>
      </c>
      <c r="D8290" s="80" t="s">
        <v>25406</v>
      </c>
      <c r="E8290" s="104" t="s">
        <v>25407</v>
      </c>
      <c r="F8290" s="107">
        <v>28126</v>
      </c>
      <c r="G8290" s="67" t="s">
        <v>93</v>
      </c>
      <c r="H8290" s="80" t="s">
        <v>814</v>
      </c>
      <c r="I8290" s="80" t="s">
        <v>25408</v>
      </c>
      <c r="J8290" s="104" t="s">
        <v>221</v>
      </c>
      <c r="K8290" s="67" t="s">
        <v>127</v>
      </c>
      <c r="L8290" s="67"/>
      <c r="M8290" s="67"/>
      <c r="N8290" s="67"/>
      <c r="O8290" s="81"/>
      <c r="P8290" s="81">
        <v>45990</v>
      </c>
      <c r="Q8290" s="103" t="str">
        <f>IFERROR(VLOOKUP(J8290,Настройка!$C$4:$E$121,2,),"Ошибка")</f>
        <v>R</v>
      </c>
    </row>
    <row r="8291" spans="1:17" ht="14.4" customHeight="1">
      <c r="A8291" s="67">
        <v>8286</v>
      </c>
      <c r="B8291" s="80" t="s">
        <v>180</v>
      </c>
      <c r="C8291" s="80" t="s">
        <v>36</v>
      </c>
      <c r="D8291" s="80" t="s">
        <v>25409</v>
      </c>
      <c r="E8291" s="104" t="s">
        <v>25410</v>
      </c>
      <c r="F8291" s="107">
        <v>32294</v>
      </c>
      <c r="G8291" s="67" t="s">
        <v>93</v>
      </c>
      <c r="H8291" s="80" t="s">
        <v>814</v>
      </c>
      <c r="I8291" s="80" t="s">
        <v>25411</v>
      </c>
      <c r="J8291" s="104" t="s">
        <v>227</v>
      </c>
      <c r="K8291" s="67" t="s">
        <v>131</v>
      </c>
      <c r="L8291" s="67"/>
      <c r="M8291" s="67"/>
      <c r="N8291" s="67"/>
      <c r="O8291" s="81"/>
      <c r="P8291" s="81">
        <v>45991</v>
      </c>
      <c r="Q8291" s="103" t="str">
        <f>IFERROR(VLOOKUP(J8291,Настройка!$C$4:$E$121,2,),"Ошибка")</f>
        <v>R</v>
      </c>
    </row>
    <row r="8292" spans="1:17" ht="14.4" customHeight="1">
      <c r="A8292" s="67">
        <v>8287</v>
      </c>
      <c r="B8292" s="80" t="s">
        <v>180</v>
      </c>
      <c r="C8292" s="80" t="s">
        <v>36</v>
      </c>
      <c r="D8292" s="80" t="s">
        <v>25412</v>
      </c>
      <c r="E8292" s="104" t="s">
        <v>25413</v>
      </c>
      <c r="F8292" s="107">
        <v>35319</v>
      </c>
      <c r="G8292" s="67" t="s">
        <v>67</v>
      </c>
      <c r="H8292" s="80"/>
      <c r="I8292" s="80" t="s">
        <v>25414</v>
      </c>
      <c r="J8292" s="104" t="s">
        <v>227</v>
      </c>
      <c r="K8292" s="67" t="s">
        <v>131</v>
      </c>
      <c r="L8292" s="67"/>
      <c r="M8292" s="67"/>
      <c r="N8292" s="67"/>
      <c r="O8292" s="81"/>
      <c r="P8292" s="81">
        <v>45992</v>
      </c>
      <c r="Q8292" s="103" t="str">
        <f>IFERROR(VLOOKUP(J8292,Настройка!$C$4:$E$121,2,),"Ошибка")</f>
        <v>R</v>
      </c>
    </row>
    <row r="8293" spans="1:17" ht="14.4" customHeight="1">
      <c r="A8293" s="67">
        <v>8288</v>
      </c>
      <c r="B8293" s="80" t="s">
        <v>180</v>
      </c>
      <c r="C8293" s="80" t="s">
        <v>36</v>
      </c>
      <c r="D8293" s="80" t="s">
        <v>25415</v>
      </c>
      <c r="E8293" s="104" t="s">
        <v>25416</v>
      </c>
      <c r="F8293" s="107">
        <v>29639</v>
      </c>
      <c r="G8293" s="67" t="s">
        <v>93</v>
      </c>
      <c r="H8293" s="80" t="s">
        <v>814</v>
      </c>
      <c r="I8293" s="80" t="s">
        <v>25417</v>
      </c>
      <c r="J8293" s="104" t="s">
        <v>227</v>
      </c>
      <c r="K8293" s="67" t="s">
        <v>131</v>
      </c>
      <c r="L8293" s="67"/>
      <c r="M8293" s="67"/>
      <c r="N8293" s="67"/>
      <c r="O8293" s="81"/>
      <c r="P8293" s="81">
        <v>45992</v>
      </c>
      <c r="Q8293" s="103" t="str">
        <f>IFERROR(VLOOKUP(J8293,Настройка!$C$4:$E$121,2,),"Ошибка")</f>
        <v>R</v>
      </c>
    </row>
    <row r="8294" spans="1:17" ht="14.4" customHeight="1">
      <c r="A8294" s="67">
        <v>8289</v>
      </c>
      <c r="B8294" s="80" t="s">
        <v>180</v>
      </c>
      <c r="C8294" s="80" t="s">
        <v>36</v>
      </c>
      <c r="D8294" s="80" t="s">
        <v>25418</v>
      </c>
      <c r="E8294" s="104" t="s">
        <v>25419</v>
      </c>
      <c r="F8294" s="107">
        <v>31661</v>
      </c>
      <c r="G8294" s="67" t="s">
        <v>77</v>
      </c>
      <c r="H8294" s="80" t="s">
        <v>22865</v>
      </c>
      <c r="I8294" s="80" t="s">
        <v>25420</v>
      </c>
      <c r="J8294" s="104" t="s">
        <v>197</v>
      </c>
      <c r="K8294" s="67" t="s">
        <v>111</v>
      </c>
      <c r="L8294" s="67"/>
      <c r="M8294" s="67"/>
      <c r="N8294" s="67"/>
      <c r="O8294" s="81"/>
      <c r="P8294" s="81">
        <v>45992</v>
      </c>
      <c r="Q8294" s="103" t="str">
        <f>IFERROR(VLOOKUP(J8294,Настройка!$C$4:$E$121,2,),"Ошибка")</f>
        <v>ITR</v>
      </c>
    </row>
    <row r="8295" spans="1:17" ht="14.4" customHeight="1">
      <c r="A8295" s="67">
        <v>8290</v>
      </c>
      <c r="B8295" s="80" t="s">
        <v>180</v>
      </c>
      <c r="C8295" s="80" t="s">
        <v>36</v>
      </c>
      <c r="D8295" s="80" t="s">
        <v>25421</v>
      </c>
      <c r="E8295" s="104" t="s">
        <v>25422</v>
      </c>
      <c r="F8295" s="107">
        <v>37370</v>
      </c>
      <c r="G8295" s="67" t="s">
        <v>67</v>
      </c>
      <c r="H8295" s="80"/>
      <c r="I8295" s="80" t="s">
        <v>25423</v>
      </c>
      <c r="J8295" s="104" t="s">
        <v>181</v>
      </c>
      <c r="K8295" s="67" t="s">
        <v>109</v>
      </c>
      <c r="L8295" s="67"/>
      <c r="M8295" s="67"/>
      <c r="N8295" s="67"/>
      <c r="O8295" s="81"/>
      <c r="P8295" s="81">
        <v>45992</v>
      </c>
      <c r="Q8295" s="103" t="str">
        <f>IFERROR(VLOOKUP(J8295,Настройка!$C$4:$E$121,2,),"Ошибка")</f>
        <v>ITR</v>
      </c>
    </row>
    <row r="8296" spans="1:17" ht="14.4" customHeight="1">
      <c r="A8296" s="67">
        <v>8291</v>
      </c>
      <c r="B8296" s="80" t="s">
        <v>180</v>
      </c>
      <c r="C8296" s="80" t="s">
        <v>36</v>
      </c>
      <c r="D8296" s="80" t="s">
        <v>25424</v>
      </c>
      <c r="E8296" s="104" t="s">
        <v>25425</v>
      </c>
      <c r="F8296" s="107">
        <v>28007</v>
      </c>
      <c r="G8296" s="67" t="s">
        <v>93</v>
      </c>
      <c r="H8296" s="80" t="s">
        <v>814</v>
      </c>
      <c r="I8296" s="80" t="s">
        <v>25426</v>
      </c>
      <c r="J8296" s="104" t="s">
        <v>227</v>
      </c>
      <c r="K8296" s="67" t="s">
        <v>131</v>
      </c>
      <c r="L8296" s="67"/>
      <c r="M8296" s="67"/>
      <c r="N8296" s="67"/>
      <c r="O8296" s="81"/>
      <c r="P8296" s="81">
        <v>45992</v>
      </c>
      <c r="Q8296" s="103" t="str">
        <f>IFERROR(VLOOKUP(J8296,Настройка!$C$4:$E$121,2,),"Ошибка")</f>
        <v>R</v>
      </c>
    </row>
    <row r="8297" spans="1:17" ht="14.4" customHeight="1">
      <c r="A8297" s="67">
        <v>8292</v>
      </c>
      <c r="B8297" s="80" t="s">
        <v>180</v>
      </c>
      <c r="C8297" s="80" t="s">
        <v>36</v>
      </c>
      <c r="D8297" s="80" t="s">
        <v>25427</v>
      </c>
      <c r="E8297" s="104" t="s">
        <v>25428</v>
      </c>
      <c r="F8297" s="107">
        <v>32267</v>
      </c>
      <c r="G8297" s="67" t="s">
        <v>93</v>
      </c>
      <c r="H8297" s="80" t="s">
        <v>814</v>
      </c>
      <c r="I8297" s="80" t="s">
        <v>25429</v>
      </c>
      <c r="J8297" s="104" t="s">
        <v>227</v>
      </c>
      <c r="K8297" s="67" t="s">
        <v>131</v>
      </c>
      <c r="L8297" s="67"/>
      <c r="M8297" s="67"/>
      <c r="N8297" s="67"/>
      <c r="O8297" s="81"/>
      <c r="P8297" s="81">
        <v>45992</v>
      </c>
      <c r="Q8297" s="103" t="str">
        <f>IFERROR(VLOOKUP(J8297,Настройка!$C$4:$E$121,2,),"Ошибка")</f>
        <v>R</v>
      </c>
    </row>
    <row r="8298" spans="1:17" ht="14.4" customHeight="1">
      <c r="A8298" s="67">
        <v>8293</v>
      </c>
      <c r="B8298" s="80" t="s">
        <v>180</v>
      </c>
      <c r="C8298" s="80" t="s">
        <v>36</v>
      </c>
      <c r="D8298" s="80" t="s">
        <v>25430</v>
      </c>
      <c r="E8298" s="104" t="s">
        <v>25431</v>
      </c>
      <c r="F8298" s="107">
        <v>38761</v>
      </c>
      <c r="G8298" s="67" t="s">
        <v>67</v>
      </c>
      <c r="H8298" s="80"/>
      <c r="I8298" s="80" t="s">
        <v>25432</v>
      </c>
      <c r="J8298" s="104" t="s">
        <v>227</v>
      </c>
      <c r="K8298" s="67" t="s">
        <v>131</v>
      </c>
      <c r="L8298" s="67"/>
      <c r="M8298" s="67"/>
      <c r="N8298" s="67"/>
      <c r="O8298" s="81"/>
      <c r="P8298" s="81">
        <v>45992</v>
      </c>
      <c r="Q8298" s="103" t="str">
        <f>IFERROR(VLOOKUP(J8298,Настройка!$C$4:$E$121,2,),"Ошибка")</f>
        <v>R</v>
      </c>
    </row>
    <row r="8299" spans="1:17" ht="14.4" customHeight="1">
      <c r="A8299" s="67">
        <v>8294</v>
      </c>
      <c r="B8299" s="80" t="s">
        <v>180</v>
      </c>
      <c r="C8299" s="80" t="s">
        <v>36</v>
      </c>
      <c r="D8299" s="80" t="s">
        <v>25433</v>
      </c>
      <c r="E8299" s="104" t="s">
        <v>25434</v>
      </c>
      <c r="F8299" s="107">
        <v>34456</v>
      </c>
      <c r="G8299" s="67" t="s">
        <v>87</v>
      </c>
      <c r="H8299" s="80"/>
      <c r="I8299" s="80" t="s">
        <v>25435</v>
      </c>
      <c r="J8299" s="104" t="s">
        <v>208</v>
      </c>
      <c r="K8299" s="67" t="s">
        <v>117</v>
      </c>
      <c r="L8299" s="67"/>
      <c r="M8299" s="67"/>
      <c r="N8299" s="67"/>
      <c r="O8299" s="81"/>
      <c r="P8299" s="81">
        <v>45992</v>
      </c>
      <c r="Q8299" s="103" t="str">
        <f>IFERROR(VLOOKUP(J8299,Настройка!$C$4:$E$121,2,),"Ошибка")</f>
        <v>R</v>
      </c>
    </row>
    <row r="8300" spans="1:17" ht="14.4" customHeight="1">
      <c r="A8300" s="67">
        <v>8295</v>
      </c>
      <c r="B8300" s="80" t="s">
        <v>180</v>
      </c>
      <c r="C8300" s="80" t="s">
        <v>36</v>
      </c>
      <c r="D8300" s="80" t="s">
        <v>25436</v>
      </c>
      <c r="E8300" s="104" t="s">
        <v>25437</v>
      </c>
      <c r="F8300" s="107">
        <v>35540</v>
      </c>
      <c r="G8300" s="67" t="s">
        <v>65</v>
      </c>
      <c r="H8300" s="80" t="s">
        <v>1294</v>
      </c>
      <c r="I8300" s="80" t="s">
        <v>25438</v>
      </c>
      <c r="J8300" s="104" t="s">
        <v>118</v>
      </c>
      <c r="K8300" s="67" t="s">
        <v>109</v>
      </c>
      <c r="L8300" s="67" t="s">
        <v>152</v>
      </c>
      <c r="M8300" s="67" t="s">
        <v>166</v>
      </c>
      <c r="N8300" s="67" t="s">
        <v>180</v>
      </c>
      <c r="O8300" s="81">
        <v>46384</v>
      </c>
      <c r="P8300" s="81">
        <v>45992</v>
      </c>
      <c r="Q8300" s="103" t="str">
        <f>IFERROR(VLOOKUP(J8300,Настройка!$C$4:$E$121,2,),"Ошибка")</f>
        <v>ITR</v>
      </c>
    </row>
    <row r="8301" spans="1:17" ht="14.4" customHeight="1">
      <c r="A8301" s="67">
        <v>8296</v>
      </c>
      <c r="B8301" s="80" t="s">
        <v>180</v>
      </c>
      <c r="C8301" s="80" t="s">
        <v>36</v>
      </c>
      <c r="D8301" s="80" t="s">
        <v>25439</v>
      </c>
      <c r="E8301" s="104" t="s">
        <v>25440</v>
      </c>
      <c r="F8301" s="107">
        <v>27243</v>
      </c>
      <c r="G8301" s="67" t="s">
        <v>93</v>
      </c>
      <c r="H8301" s="80" t="s">
        <v>814</v>
      </c>
      <c r="I8301" s="80" t="s">
        <v>25441</v>
      </c>
      <c r="J8301" s="104" t="s">
        <v>227</v>
      </c>
      <c r="K8301" s="67" t="s">
        <v>131</v>
      </c>
      <c r="L8301" s="67"/>
      <c r="M8301" s="67"/>
      <c r="N8301" s="67"/>
      <c r="O8301" s="81"/>
      <c r="P8301" s="81">
        <v>45992</v>
      </c>
      <c r="Q8301" s="103" t="str">
        <f>IFERROR(VLOOKUP(J8301,Настройка!$C$4:$E$121,2,),"Ошибка")</f>
        <v>R</v>
      </c>
    </row>
    <row r="8302" spans="1:17" ht="14.4" customHeight="1">
      <c r="A8302" s="67">
        <v>8297</v>
      </c>
      <c r="B8302" s="80" t="s">
        <v>180</v>
      </c>
      <c r="C8302" s="80" t="s">
        <v>36</v>
      </c>
      <c r="D8302" s="80" t="s">
        <v>25442</v>
      </c>
      <c r="E8302" s="104" t="s">
        <v>25443</v>
      </c>
      <c r="F8302" s="107">
        <v>32204</v>
      </c>
      <c r="G8302" s="67" t="s">
        <v>93</v>
      </c>
      <c r="H8302" s="80" t="s">
        <v>814</v>
      </c>
      <c r="I8302" s="80" t="s">
        <v>25444</v>
      </c>
      <c r="J8302" s="104" t="s">
        <v>227</v>
      </c>
      <c r="K8302" s="67" t="s">
        <v>131</v>
      </c>
      <c r="L8302" s="67"/>
      <c r="M8302" s="67"/>
      <c r="N8302" s="67"/>
      <c r="O8302" s="81"/>
      <c r="P8302" s="81">
        <v>45992</v>
      </c>
      <c r="Q8302" s="103" t="str">
        <f>IFERROR(VLOOKUP(J8302,Настройка!$C$4:$E$121,2,),"Ошибка")</f>
        <v>R</v>
      </c>
    </row>
    <row r="8303" spans="1:17" ht="14.4" customHeight="1">
      <c r="A8303" s="67">
        <v>8298</v>
      </c>
      <c r="B8303" s="80" t="s">
        <v>180</v>
      </c>
      <c r="C8303" s="80" t="s">
        <v>36</v>
      </c>
      <c r="D8303" s="80" t="s">
        <v>25445</v>
      </c>
      <c r="E8303" s="104" t="s">
        <v>25446</v>
      </c>
      <c r="F8303" s="107">
        <v>33439</v>
      </c>
      <c r="G8303" s="67" t="s">
        <v>87</v>
      </c>
      <c r="H8303" s="80"/>
      <c r="I8303" s="80" t="s">
        <v>25447</v>
      </c>
      <c r="J8303" s="104" t="s">
        <v>208</v>
      </c>
      <c r="K8303" s="67" t="s">
        <v>117</v>
      </c>
      <c r="L8303" s="67"/>
      <c r="M8303" s="67"/>
      <c r="N8303" s="67"/>
      <c r="O8303" s="81"/>
      <c r="P8303" s="81">
        <v>45992</v>
      </c>
      <c r="Q8303" s="103" t="str">
        <f>IFERROR(VLOOKUP(J8303,Настройка!$C$4:$E$121,2,),"Ошибка")</f>
        <v>R</v>
      </c>
    </row>
    <row r="8304" spans="1:17" ht="14.4" customHeight="1">
      <c r="A8304" s="67">
        <v>8299</v>
      </c>
      <c r="B8304" s="80" t="s">
        <v>180</v>
      </c>
      <c r="C8304" s="80" t="s">
        <v>36</v>
      </c>
      <c r="D8304" s="80" t="s">
        <v>25448</v>
      </c>
      <c r="E8304" s="104" t="s">
        <v>25449</v>
      </c>
      <c r="F8304" s="107">
        <v>29866</v>
      </c>
      <c r="G8304" s="67" t="s">
        <v>93</v>
      </c>
      <c r="H8304" s="80" t="s">
        <v>814</v>
      </c>
      <c r="I8304" s="80" t="s">
        <v>25450</v>
      </c>
      <c r="J8304" s="104" t="s">
        <v>227</v>
      </c>
      <c r="K8304" s="67" t="s">
        <v>131</v>
      </c>
      <c r="L8304" s="67"/>
      <c r="M8304" s="67"/>
      <c r="N8304" s="67"/>
      <c r="O8304" s="81"/>
      <c r="P8304" s="81">
        <v>45992</v>
      </c>
      <c r="Q8304" s="103" t="str">
        <f>IFERROR(VLOOKUP(J8304,Настройка!$C$4:$E$121,2,),"Ошибка")</f>
        <v>R</v>
      </c>
    </row>
    <row r="8305" spans="1:17" ht="14.4" customHeight="1">
      <c r="A8305" s="67">
        <v>8300</v>
      </c>
      <c r="B8305" s="80" t="s">
        <v>180</v>
      </c>
      <c r="C8305" s="80" t="s">
        <v>36</v>
      </c>
      <c r="D8305" s="80" t="s">
        <v>25451</v>
      </c>
      <c r="E8305" s="104" t="s">
        <v>25452</v>
      </c>
      <c r="F8305" s="107">
        <v>26659</v>
      </c>
      <c r="G8305" s="67" t="s">
        <v>87</v>
      </c>
      <c r="H8305" s="80"/>
      <c r="I8305" s="80" t="s">
        <v>25453</v>
      </c>
      <c r="J8305" s="104" t="s">
        <v>209</v>
      </c>
      <c r="K8305" s="67" t="s">
        <v>127</v>
      </c>
      <c r="L8305" s="67"/>
      <c r="M8305" s="67"/>
      <c r="N8305" s="67"/>
      <c r="O8305" s="81"/>
      <c r="P8305" s="81">
        <v>45993</v>
      </c>
      <c r="Q8305" s="103" t="str">
        <f>IFERROR(VLOOKUP(J8305,Настройка!$C$4:$E$121,2,),"Ошибка")</f>
        <v>R</v>
      </c>
    </row>
    <row r="8306" spans="1:17" ht="14.4" customHeight="1">
      <c r="A8306" s="67">
        <v>8301</v>
      </c>
      <c r="B8306" s="80" t="s">
        <v>180</v>
      </c>
      <c r="C8306" s="80" t="s">
        <v>36</v>
      </c>
      <c r="D8306" s="80" t="s">
        <v>25454</v>
      </c>
      <c r="E8306" s="104" t="s">
        <v>25455</v>
      </c>
      <c r="F8306" s="107">
        <v>34460</v>
      </c>
      <c r="G8306" s="67" t="s">
        <v>93</v>
      </c>
      <c r="H8306" s="80" t="s">
        <v>814</v>
      </c>
      <c r="I8306" s="80" t="s">
        <v>25456</v>
      </c>
      <c r="J8306" s="104" t="s">
        <v>227</v>
      </c>
      <c r="K8306" s="67" t="s">
        <v>131</v>
      </c>
      <c r="L8306" s="67"/>
      <c r="M8306" s="67"/>
      <c r="N8306" s="67"/>
      <c r="O8306" s="81"/>
      <c r="P8306" s="81">
        <v>45993</v>
      </c>
      <c r="Q8306" s="103" t="str">
        <f>IFERROR(VLOOKUP(J8306,Настройка!$C$4:$E$121,2,),"Ошибка")</f>
        <v>R</v>
      </c>
    </row>
    <row r="8307" spans="1:17" ht="14.4" customHeight="1">
      <c r="A8307" s="67">
        <v>8302</v>
      </c>
      <c r="B8307" s="80" t="s">
        <v>180</v>
      </c>
      <c r="C8307" s="80" t="s">
        <v>36</v>
      </c>
      <c r="D8307" s="80" t="s">
        <v>25457</v>
      </c>
      <c r="E8307" s="104" t="s">
        <v>25458</v>
      </c>
      <c r="F8307" s="107">
        <v>27586</v>
      </c>
      <c r="G8307" s="67" t="s">
        <v>87</v>
      </c>
      <c r="H8307" s="80"/>
      <c r="I8307" s="80" t="s">
        <v>25459</v>
      </c>
      <c r="J8307" s="104" t="s">
        <v>221</v>
      </c>
      <c r="K8307" s="67" t="s">
        <v>127</v>
      </c>
      <c r="L8307" s="67"/>
      <c r="M8307" s="67"/>
      <c r="N8307" s="67"/>
      <c r="O8307" s="81"/>
      <c r="P8307" s="81">
        <v>45993</v>
      </c>
      <c r="Q8307" s="103" t="str">
        <f>IFERROR(VLOOKUP(J8307,Настройка!$C$4:$E$121,2,),"Ошибка")</f>
        <v>R</v>
      </c>
    </row>
    <row r="8308" spans="1:17" ht="14.4" customHeight="1">
      <c r="A8308" s="67">
        <v>8303</v>
      </c>
      <c r="B8308" s="80" t="s">
        <v>180</v>
      </c>
      <c r="C8308" s="80" t="s">
        <v>36</v>
      </c>
      <c r="D8308" s="80" t="s">
        <v>25460</v>
      </c>
      <c r="E8308" s="104" t="s">
        <v>25461</v>
      </c>
      <c r="F8308" s="107">
        <v>30973</v>
      </c>
      <c r="G8308" s="67" t="s">
        <v>93</v>
      </c>
      <c r="H8308" s="80" t="s">
        <v>679</v>
      </c>
      <c r="I8308" s="80" t="s">
        <v>25462</v>
      </c>
      <c r="J8308" s="104" t="s">
        <v>204</v>
      </c>
      <c r="K8308" s="67" t="s">
        <v>117</v>
      </c>
      <c r="L8308" s="67"/>
      <c r="M8308" s="67"/>
      <c r="N8308" s="67"/>
      <c r="O8308" s="81"/>
      <c r="P8308" s="81">
        <v>45993</v>
      </c>
      <c r="Q8308" s="103" t="str">
        <f>IFERROR(VLOOKUP(J8308,Настройка!$C$4:$E$121,2,),"Ошибка")</f>
        <v>R</v>
      </c>
    </row>
    <row r="8309" spans="1:17" ht="14.4" customHeight="1">
      <c r="A8309" s="67">
        <v>8304</v>
      </c>
      <c r="B8309" s="80" t="s">
        <v>180</v>
      </c>
      <c r="C8309" s="80" t="s">
        <v>36</v>
      </c>
      <c r="D8309" s="80" t="s">
        <v>25463</v>
      </c>
      <c r="E8309" s="104" t="s">
        <v>25464</v>
      </c>
      <c r="F8309" s="107">
        <v>37952</v>
      </c>
      <c r="G8309" s="67" t="s">
        <v>93</v>
      </c>
      <c r="H8309" s="80" t="s">
        <v>886</v>
      </c>
      <c r="I8309" s="80" t="s">
        <v>25465</v>
      </c>
      <c r="J8309" s="104" t="s">
        <v>227</v>
      </c>
      <c r="K8309" s="67" t="s">
        <v>131</v>
      </c>
      <c r="L8309" s="67"/>
      <c r="M8309" s="67"/>
      <c r="N8309" s="67"/>
      <c r="O8309" s="81"/>
      <c r="P8309" s="81">
        <v>45993</v>
      </c>
      <c r="Q8309" s="103" t="str">
        <f>IFERROR(VLOOKUP(J8309,Настройка!$C$4:$E$121,2,),"Ошибка")</f>
        <v>R</v>
      </c>
    </row>
    <row r="8310" spans="1:17" ht="14.4" customHeight="1">
      <c r="A8310" s="67">
        <v>8305</v>
      </c>
      <c r="B8310" s="80" t="s">
        <v>180</v>
      </c>
      <c r="C8310" s="80" t="s">
        <v>36</v>
      </c>
      <c r="D8310" s="80" t="s">
        <v>25466</v>
      </c>
      <c r="E8310" s="104" t="s">
        <v>25467</v>
      </c>
      <c r="F8310" s="107">
        <v>29294</v>
      </c>
      <c r="G8310" s="67" t="s">
        <v>93</v>
      </c>
      <c r="H8310" s="80" t="s">
        <v>886</v>
      </c>
      <c r="I8310" s="80" t="s">
        <v>25468</v>
      </c>
      <c r="J8310" s="104" t="s">
        <v>227</v>
      </c>
      <c r="K8310" s="67" t="s">
        <v>131</v>
      </c>
      <c r="L8310" s="67"/>
      <c r="M8310" s="67"/>
      <c r="N8310" s="67"/>
      <c r="O8310" s="81"/>
      <c r="P8310" s="81">
        <v>45993</v>
      </c>
      <c r="Q8310" s="103" t="str">
        <f>IFERROR(VLOOKUP(J8310,Настройка!$C$4:$E$121,2,),"Ошибка")</f>
        <v>R</v>
      </c>
    </row>
    <row r="8311" spans="1:17" ht="14.4" customHeight="1">
      <c r="A8311" s="67">
        <v>8306</v>
      </c>
      <c r="B8311" s="80" t="s">
        <v>180</v>
      </c>
      <c r="C8311" s="80" t="s">
        <v>36</v>
      </c>
      <c r="D8311" s="80" t="s">
        <v>25469</v>
      </c>
      <c r="E8311" s="104" t="s">
        <v>25470</v>
      </c>
      <c r="F8311" s="107">
        <v>31318</v>
      </c>
      <c r="G8311" s="67" t="s">
        <v>93</v>
      </c>
      <c r="H8311" s="80" t="s">
        <v>814</v>
      </c>
      <c r="I8311" s="80" t="s">
        <v>25471</v>
      </c>
      <c r="J8311" s="104" t="s">
        <v>204</v>
      </c>
      <c r="K8311" s="67" t="s">
        <v>117</v>
      </c>
      <c r="L8311" s="67"/>
      <c r="M8311" s="67"/>
      <c r="N8311" s="67"/>
      <c r="O8311" s="81"/>
      <c r="P8311" s="81">
        <v>45993</v>
      </c>
      <c r="Q8311" s="103" t="str">
        <f>IFERROR(VLOOKUP(J8311,Настройка!$C$4:$E$121,2,),"Ошибка")</f>
        <v>R</v>
      </c>
    </row>
    <row r="8312" spans="1:17" ht="14.4" customHeight="1">
      <c r="A8312" s="67">
        <v>8307</v>
      </c>
      <c r="B8312" s="80" t="s">
        <v>180</v>
      </c>
      <c r="C8312" s="80" t="s">
        <v>36</v>
      </c>
      <c r="D8312" s="80" t="s">
        <v>25472</v>
      </c>
      <c r="E8312" s="104" t="s">
        <v>25473</v>
      </c>
      <c r="F8312" s="107">
        <v>36211</v>
      </c>
      <c r="G8312" s="67" t="s">
        <v>65</v>
      </c>
      <c r="H8312" s="80" t="s">
        <v>433</v>
      </c>
      <c r="I8312" s="80" t="s">
        <v>25474</v>
      </c>
      <c r="J8312" s="104" t="s">
        <v>118</v>
      </c>
      <c r="K8312" s="67" t="s">
        <v>109</v>
      </c>
      <c r="L8312" s="67" t="s">
        <v>152</v>
      </c>
      <c r="M8312" s="67" t="s">
        <v>166</v>
      </c>
      <c r="N8312" s="67" t="s">
        <v>180</v>
      </c>
      <c r="O8312" s="81">
        <v>46211</v>
      </c>
      <c r="P8312" s="81">
        <v>45993</v>
      </c>
      <c r="Q8312" s="103" t="str">
        <f>IFERROR(VLOOKUP(J8312,Настройка!$C$4:$E$121,2,),"Ошибка")</f>
        <v>ITR</v>
      </c>
    </row>
    <row r="8313" spans="1:17" ht="14.4" customHeight="1">
      <c r="A8313" s="67">
        <v>8308</v>
      </c>
      <c r="B8313" s="80" t="s">
        <v>180</v>
      </c>
      <c r="C8313" s="80" t="s">
        <v>36</v>
      </c>
      <c r="D8313" s="80" t="s">
        <v>25475</v>
      </c>
      <c r="E8313" s="104" t="s">
        <v>25476</v>
      </c>
      <c r="F8313" s="107">
        <v>32334</v>
      </c>
      <c r="G8313" s="67" t="s">
        <v>87</v>
      </c>
      <c r="H8313" s="80"/>
      <c r="I8313" s="80" t="s">
        <v>25477</v>
      </c>
      <c r="J8313" s="104" t="s">
        <v>221</v>
      </c>
      <c r="K8313" s="67" t="s">
        <v>127</v>
      </c>
      <c r="L8313" s="67"/>
      <c r="M8313" s="67"/>
      <c r="N8313" s="67"/>
      <c r="O8313" s="81"/>
      <c r="P8313" s="81">
        <v>45993</v>
      </c>
      <c r="Q8313" s="103" t="str">
        <f>IFERROR(VLOOKUP(J8313,Настройка!$C$4:$E$121,2,),"Ошибка")</f>
        <v>R</v>
      </c>
    </row>
    <row r="8314" spans="1:17" ht="14.4" customHeight="1">
      <c r="A8314" s="67">
        <v>8309</v>
      </c>
      <c r="B8314" s="80" t="s">
        <v>180</v>
      </c>
      <c r="C8314" s="80" t="s">
        <v>36</v>
      </c>
      <c r="D8314" s="80" t="s">
        <v>25478</v>
      </c>
      <c r="E8314" s="104" t="s">
        <v>25479</v>
      </c>
      <c r="F8314" s="107">
        <v>26045</v>
      </c>
      <c r="G8314" s="67" t="s">
        <v>87</v>
      </c>
      <c r="H8314" s="80"/>
      <c r="I8314" s="80" t="s">
        <v>25480</v>
      </c>
      <c r="J8314" s="104" t="s">
        <v>221</v>
      </c>
      <c r="K8314" s="67" t="s">
        <v>127</v>
      </c>
      <c r="L8314" s="67"/>
      <c r="M8314" s="67"/>
      <c r="N8314" s="67"/>
      <c r="O8314" s="81"/>
      <c r="P8314" s="81">
        <v>45993</v>
      </c>
      <c r="Q8314" s="103" t="str">
        <f>IFERROR(VLOOKUP(J8314,Настройка!$C$4:$E$121,2,),"Ошибка")</f>
        <v>R</v>
      </c>
    </row>
    <row r="8315" spans="1:17" ht="14.4" customHeight="1">
      <c r="A8315" s="67">
        <v>8310</v>
      </c>
      <c r="B8315" s="80" t="s">
        <v>180</v>
      </c>
      <c r="C8315" s="80" t="s">
        <v>36</v>
      </c>
      <c r="D8315" s="80" t="s">
        <v>25481</v>
      </c>
      <c r="E8315" s="104" t="s">
        <v>25482</v>
      </c>
      <c r="F8315" s="107">
        <v>30906</v>
      </c>
      <c r="G8315" s="67" t="s">
        <v>93</v>
      </c>
      <c r="H8315" s="80" t="s">
        <v>814</v>
      </c>
      <c r="I8315" s="80" t="s">
        <v>25483</v>
      </c>
      <c r="J8315" s="104" t="s">
        <v>204</v>
      </c>
      <c r="K8315" s="67" t="s">
        <v>117</v>
      </c>
      <c r="L8315" s="67"/>
      <c r="M8315" s="67"/>
      <c r="N8315" s="67"/>
      <c r="O8315" s="81"/>
      <c r="P8315" s="81">
        <v>45993</v>
      </c>
      <c r="Q8315" s="103" t="str">
        <f>IFERROR(VLOOKUP(J8315,Настройка!$C$4:$E$121,2,),"Ошибка")</f>
        <v>R</v>
      </c>
    </row>
    <row r="8316" spans="1:17" ht="14.4" customHeight="1">
      <c r="A8316" s="67">
        <v>8311</v>
      </c>
      <c r="B8316" s="80" t="s">
        <v>180</v>
      </c>
      <c r="C8316" s="80" t="s">
        <v>36</v>
      </c>
      <c r="D8316" s="80" t="s">
        <v>25484</v>
      </c>
      <c r="E8316" s="104" t="s">
        <v>25485</v>
      </c>
      <c r="F8316" s="107">
        <v>37233</v>
      </c>
      <c r="G8316" s="67" t="s">
        <v>87</v>
      </c>
      <c r="H8316" s="80"/>
      <c r="I8316" s="80" t="s">
        <v>25486</v>
      </c>
      <c r="J8316" s="104" t="s">
        <v>221</v>
      </c>
      <c r="K8316" s="67" t="s">
        <v>127</v>
      </c>
      <c r="L8316" s="67"/>
      <c r="M8316" s="67"/>
      <c r="N8316" s="67"/>
      <c r="O8316" s="81"/>
      <c r="P8316" s="81">
        <v>45993</v>
      </c>
      <c r="Q8316" s="103" t="str">
        <f>IFERROR(VLOOKUP(J8316,Настройка!$C$4:$E$121,2,),"Ошибка")</f>
        <v>R</v>
      </c>
    </row>
    <row r="8317" spans="1:17" ht="14.4" customHeight="1">
      <c r="A8317" s="67">
        <v>8312</v>
      </c>
      <c r="B8317" s="80" t="s">
        <v>180</v>
      </c>
      <c r="C8317" s="80" t="s">
        <v>36</v>
      </c>
      <c r="D8317" s="80" t="s">
        <v>25487</v>
      </c>
      <c r="E8317" s="104" t="s">
        <v>25488</v>
      </c>
      <c r="F8317" s="107">
        <v>37032</v>
      </c>
      <c r="G8317" s="67" t="s">
        <v>87</v>
      </c>
      <c r="H8317" s="80"/>
      <c r="I8317" s="80" t="s">
        <v>25489</v>
      </c>
      <c r="J8317" s="104" t="s">
        <v>221</v>
      </c>
      <c r="K8317" s="67" t="s">
        <v>127</v>
      </c>
      <c r="L8317" s="67"/>
      <c r="M8317" s="67"/>
      <c r="N8317" s="67"/>
      <c r="O8317" s="81"/>
      <c r="P8317" s="81">
        <v>45993</v>
      </c>
      <c r="Q8317" s="103" t="str">
        <f>IFERROR(VLOOKUP(J8317,Настройка!$C$4:$E$121,2,),"Ошибка")</f>
        <v>R</v>
      </c>
    </row>
    <row r="8318" spans="1:17" ht="14.4" customHeight="1">
      <c r="A8318" s="67">
        <v>8313</v>
      </c>
      <c r="B8318" s="80" t="s">
        <v>180</v>
      </c>
      <c r="C8318" s="80" t="s">
        <v>36</v>
      </c>
      <c r="D8318" s="80" t="s">
        <v>25490</v>
      </c>
      <c r="E8318" s="104" t="s">
        <v>25491</v>
      </c>
      <c r="F8318" s="107">
        <v>26728</v>
      </c>
      <c r="G8318" s="67" t="s">
        <v>93</v>
      </c>
      <c r="H8318" s="80" t="s">
        <v>814</v>
      </c>
      <c r="I8318" s="80" t="s">
        <v>25492</v>
      </c>
      <c r="J8318" s="104" t="s">
        <v>204</v>
      </c>
      <c r="K8318" s="67" t="s">
        <v>117</v>
      </c>
      <c r="L8318" s="67"/>
      <c r="M8318" s="67"/>
      <c r="N8318" s="67"/>
      <c r="O8318" s="81"/>
      <c r="P8318" s="81">
        <v>45993</v>
      </c>
      <c r="Q8318" s="103" t="str">
        <f>IFERROR(VLOOKUP(J8318,Настройка!$C$4:$E$121,2,),"Ошибка")</f>
        <v>R</v>
      </c>
    </row>
    <row r="8319" spans="1:17" ht="14.4" customHeight="1">
      <c r="A8319" s="67">
        <v>8314</v>
      </c>
      <c r="B8319" s="80" t="s">
        <v>180</v>
      </c>
      <c r="C8319" s="80" t="s">
        <v>36</v>
      </c>
      <c r="D8319" s="80" t="s">
        <v>25493</v>
      </c>
      <c r="E8319" s="104" t="s">
        <v>25494</v>
      </c>
      <c r="F8319" s="107">
        <v>25006</v>
      </c>
      <c r="G8319" s="67" t="s">
        <v>87</v>
      </c>
      <c r="H8319" s="80"/>
      <c r="I8319" s="80" t="s">
        <v>25495</v>
      </c>
      <c r="J8319" s="104" t="s">
        <v>221</v>
      </c>
      <c r="K8319" s="67" t="s">
        <v>127</v>
      </c>
      <c r="L8319" s="67"/>
      <c r="M8319" s="67"/>
      <c r="N8319" s="67"/>
      <c r="O8319" s="81"/>
      <c r="P8319" s="81">
        <v>45993</v>
      </c>
      <c r="Q8319" s="103" t="str">
        <f>IFERROR(VLOOKUP(J8319,Настройка!$C$4:$E$121,2,),"Ошибка")</f>
        <v>R</v>
      </c>
    </row>
    <row r="8320" spans="1:17" ht="14.4" customHeight="1">
      <c r="A8320" s="67">
        <v>8315</v>
      </c>
      <c r="B8320" s="80" t="s">
        <v>180</v>
      </c>
      <c r="C8320" s="80" t="s">
        <v>36</v>
      </c>
      <c r="D8320" s="80" t="s">
        <v>25496</v>
      </c>
      <c r="E8320" s="104" t="s">
        <v>25497</v>
      </c>
      <c r="F8320" s="107">
        <v>29366</v>
      </c>
      <c r="G8320" s="67" t="s">
        <v>65</v>
      </c>
      <c r="H8320" s="80" t="s">
        <v>433</v>
      </c>
      <c r="I8320" s="80" t="s">
        <v>25498</v>
      </c>
      <c r="J8320" s="104" t="s">
        <v>202</v>
      </c>
      <c r="K8320" s="67" t="s">
        <v>117</v>
      </c>
      <c r="L8320" s="67" t="s">
        <v>152</v>
      </c>
      <c r="M8320" s="67" t="s">
        <v>166</v>
      </c>
      <c r="N8320" s="67" t="s">
        <v>180</v>
      </c>
      <c r="O8320" s="81">
        <v>46211</v>
      </c>
      <c r="P8320" s="81">
        <v>45993</v>
      </c>
      <c r="Q8320" s="103" t="str">
        <f>IFERROR(VLOOKUP(J8320,Настройка!$C$4:$E$121,2,),"Ошибка")</f>
        <v>ITR</v>
      </c>
    </row>
    <row r="8321" spans="1:17" ht="14.4" customHeight="1">
      <c r="A8321" s="67">
        <v>8316</v>
      </c>
      <c r="B8321" s="80" t="s">
        <v>180</v>
      </c>
      <c r="C8321" s="80" t="s">
        <v>36</v>
      </c>
      <c r="D8321" s="80" t="s">
        <v>25499</v>
      </c>
      <c r="E8321" s="104" t="s">
        <v>25500</v>
      </c>
      <c r="F8321" s="107">
        <v>31305</v>
      </c>
      <c r="G8321" s="67" t="s">
        <v>93</v>
      </c>
      <c r="H8321" s="80" t="s">
        <v>814</v>
      </c>
      <c r="I8321" s="80" t="s">
        <v>25501</v>
      </c>
      <c r="J8321" s="104" t="s">
        <v>204</v>
      </c>
      <c r="K8321" s="67" t="s">
        <v>117</v>
      </c>
      <c r="L8321" s="67"/>
      <c r="M8321" s="67"/>
      <c r="N8321" s="67"/>
      <c r="O8321" s="81"/>
      <c r="P8321" s="81">
        <v>45994</v>
      </c>
      <c r="Q8321" s="103" t="str">
        <f>IFERROR(VLOOKUP(J8321,Настройка!$C$4:$E$121,2,),"Ошибка")</f>
        <v>R</v>
      </c>
    </row>
    <row r="8322" spans="1:17" ht="14.4" customHeight="1">
      <c r="A8322" s="67">
        <v>8317</v>
      </c>
      <c r="B8322" s="80" t="s">
        <v>180</v>
      </c>
      <c r="C8322" s="80" t="s">
        <v>36</v>
      </c>
      <c r="D8322" s="80" t="s">
        <v>25502</v>
      </c>
      <c r="E8322" s="104" t="s">
        <v>25503</v>
      </c>
      <c r="F8322" s="107">
        <v>32360</v>
      </c>
      <c r="G8322" s="67" t="s">
        <v>93</v>
      </c>
      <c r="H8322" s="80" t="s">
        <v>814</v>
      </c>
      <c r="I8322" s="80" t="s">
        <v>25504</v>
      </c>
      <c r="J8322" s="104" t="s">
        <v>208</v>
      </c>
      <c r="K8322" s="67" t="s">
        <v>117</v>
      </c>
      <c r="L8322" s="67"/>
      <c r="M8322" s="67"/>
      <c r="N8322" s="67"/>
      <c r="O8322" s="81"/>
      <c r="P8322" s="81">
        <v>45994</v>
      </c>
      <c r="Q8322" s="103" t="str">
        <f>IFERROR(VLOOKUP(J8322,Настройка!$C$4:$E$121,2,),"Ошибка")</f>
        <v>R</v>
      </c>
    </row>
    <row r="8323" spans="1:17" ht="14.4" customHeight="1">
      <c r="A8323" s="67">
        <v>8318</v>
      </c>
      <c r="B8323" s="80" t="s">
        <v>180</v>
      </c>
      <c r="C8323" s="80" t="s">
        <v>36</v>
      </c>
      <c r="D8323" s="80" t="s">
        <v>25505</v>
      </c>
      <c r="E8323" s="104" t="s">
        <v>25506</v>
      </c>
      <c r="F8323" s="107">
        <v>36934</v>
      </c>
      <c r="G8323" s="67" t="s">
        <v>93</v>
      </c>
      <c r="H8323" s="80" t="s">
        <v>814</v>
      </c>
      <c r="I8323" s="80" t="s">
        <v>25507</v>
      </c>
      <c r="J8323" s="104" t="s">
        <v>205</v>
      </c>
      <c r="K8323" s="67" t="s">
        <v>117</v>
      </c>
      <c r="L8323" s="67"/>
      <c r="M8323" s="67"/>
      <c r="N8323" s="67"/>
      <c r="O8323" s="81"/>
      <c r="P8323" s="81">
        <v>45994</v>
      </c>
      <c r="Q8323" s="103" t="str">
        <f>IFERROR(VLOOKUP(J8323,Настройка!$C$4:$E$121,2,),"Ошибка")</f>
        <v>R</v>
      </c>
    </row>
    <row r="8324" spans="1:17" ht="14.4" customHeight="1">
      <c r="A8324" s="67">
        <v>8319</v>
      </c>
      <c r="B8324" s="80" t="s">
        <v>180</v>
      </c>
      <c r="C8324" s="80" t="s">
        <v>36</v>
      </c>
      <c r="D8324" s="80" t="s">
        <v>25508</v>
      </c>
      <c r="E8324" s="104" t="s">
        <v>25509</v>
      </c>
      <c r="F8324" s="107">
        <v>32509</v>
      </c>
      <c r="G8324" s="67" t="s">
        <v>65</v>
      </c>
      <c r="H8324" s="80" t="s">
        <v>405</v>
      </c>
      <c r="I8324" s="80" t="s">
        <v>25510</v>
      </c>
      <c r="J8324" s="104" t="s">
        <v>208</v>
      </c>
      <c r="K8324" s="67" t="s">
        <v>117</v>
      </c>
      <c r="L8324" s="67" t="s">
        <v>152</v>
      </c>
      <c r="M8324" s="67" t="s">
        <v>166</v>
      </c>
      <c r="N8324" s="67" t="s">
        <v>180</v>
      </c>
      <c r="O8324" s="81">
        <v>46211</v>
      </c>
      <c r="P8324" s="81">
        <v>45994</v>
      </c>
      <c r="Q8324" s="103" t="str">
        <f>IFERROR(VLOOKUP(J8324,Настройка!$C$4:$E$121,2,),"Ошибка")</f>
        <v>R</v>
      </c>
    </row>
    <row r="8325" spans="1:17" ht="14.4" customHeight="1">
      <c r="A8325" s="67">
        <v>8320</v>
      </c>
      <c r="B8325" s="80" t="s">
        <v>180</v>
      </c>
      <c r="C8325" s="80" t="s">
        <v>36</v>
      </c>
      <c r="D8325" s="80" t="s">
        <v>25511</v>
      </c>
      <c r="E8325" s="104" t="s">
        <v>25512</v>
      </c>
      <c r="F8325" s="107">
        <v>27684</v>
      </c>
      <c r="G8325" s="67" t="s">
        <v>93</v>
      </c>
      <c r="H8325" s="80" t="s">
        <v>814</v>
      </c>
      <c r="I8325" s="80" t="s">
        <v>25513</v>
      </c>
      <c r="J8325" s="104" t="s">
        <v>207</v>
      </c>
      <c r="K8325" s="67" t="s">
        <v>117</v>
      </c>
      <c r="L8325" s="67"/>
      <c r="M8325" s="67"/>
      <c r="N8325" s="67"/>
      <c r="O8325" s="81"/>
      <c r="P8325" s="81">
        <v>45994</v>
      </c>
      <c r="Q8325" s="103" t="str">
        <f>IFERROR(VLOOKUP(J8325,Настройка!$C$4:$E$121,2,),"Ошибка")</f>
        <v>R</v>
      </c>
    </row>
    <row r="8326" spans="1:17" ht="14.4" customHeight="1">
      <c r="A8326" s="67">
        <v>8321</v>
      </c>
      <c r="B8326" s="80" t="s">
        <v>180</v>
      </c>
      <c r="C8326" s="80" t="s">
        <v>36</v>
      </c>
      <c r="D8326" s="80" t="s">
        <v>25514</v>
      </c>
      <c r="E8326" s="104" t="s">
        <v>25515</v>
      </c>
      <c r="F8326" s="107">
        <v>39211</v>
      </c>
      <c r="G8326" s="67" t="s">
        <v>93</v>
      </c>
      <c r="H8326" s="80" t="s">
        <v>886</v>
      </c>
      <c r="I8326" s="80" t="s">
        <v>25516</v>
      </c>
      <c r="J8326" s="104" t="s">
        <v>209</v>
      </c>
      <c r="K8326" s="67" t="s">
        <v>127</v>
      </c>
      <c r="L8326" s="67"/>
      <c r="M8326" s="67"/>
      <c r="N8326" s="67"/>
      <c r="O8326" s="81"/>
      <c r="P8326" s="81">
        <v>45994</v>
      </c>
      <c r="Q8326" s="103" t="str">
        <f>IFERROR(VLOOKUP(J8326,Настройка!$C$4:$E$121,2,),"Ошибка")</f>
        <v>R</v>
      </c>
    </row>
    <row r="8327" spans="1:17" ht="14.4" customHeight="1">
      <c r="A8327" s="67">
        <v>8322</v>
      </c>
      <c r="B8327" s="80" t="s">
        <v>180</v>
      </c>
      <c r="C8327" s="80" t="s">
        <v>36</v>
      </c>
      <c r="D8327" s="80" t="s">
        <v>25517</v>
      </c>
      <c r="E8327" s="104" t="s">
        <v>25518</v>
      </c>
      <c r="F8327" s="107">
        <v>35555</v>
      </c>
      <c r="G8327" s="67" t="s">
        <v>93</v>
      </c>
      <c r="H8327" s="80" t="s">
        <v>814</v>
      </c>
      <c r="I8327" s="80" t="s">
        <v>25519</v>
      </c>
      <c r="J8327" s="104" t="s">
        <v>207</v>
      </c>
      <c r="K8327" s="67" t="s">
        <v>117</v>
      </c>
      <c r="L8327" s="67"/>
      <c r="M8327" s="67"/>
      <c r="N8327" s="67"/>
      <c r="O8327" s="81"/>
      <c r="P8327" s="81">
        <v>45994</v>
      </c>
      <c r="Q8327" s="103" t="str">
        <f>IFERROR(VLOOKUP(J8327,Настройка!$C$4:$E$121,2,),"Ошибка")</f>
        <v>R</v>
      </c>
    </row>
    <row r="8328" spans="1:17" ht="14.4" customHeight="1">
      <c r="A8328" s="67">
        <v>8323</v>
      </c>
      <c r="B8328" s="80" t="s">
        <v>180</v>
      </c>
      <c r="C8328" s="80" t="s">
        <v>36</v>
      </c>
      <c r="D8328" s="80" t="s">
        <v>25520</v>
      </c>
      <c r="E8328" s="104" t="s">
        <v>25521</v>
      </c>
      <c r="F8328" s="107">
        <v>38441</v>
      </c>
      <c r="G8328" s="67" t="s">
        <v>93</v>
      </c>
      <c r="H8328" s="80" t="s">
        <v>679</v>
      </c>
      <c r="I8328" s="80" t="s">
        <v>25522</v>
      </c>
      <c r="J8328" s="104" t="s">
        <v>221</v>
      </c>
      <c r="K8328" s="67" t="s">
        <v>127</v>
      </c>
      <c r="L8328" s="67"/>
      <c r="M8328" s="67"/>
      <c r="N8328" s="67"/>
      <c r="O8328" s="81"/>
      <c r="P8328" s="81">
        <v>45995</v>
      </c>
      <c r="Q8328" s="103" t="str">
        <f>IFERROR(VLOOKUP(J8328,Настройка!$C$4:$E$121,2,),"Ошибка")</f>
        <v>R</v>
      </c>
    </row>
    <row r="8329" spans="1:17" ht="14.4" customHeight="1">
      <c r="A8329" s="67">
        <v>8324</v>
      </c>
      <c r="B8329" s="80" t="s">
        <v>180</v>
      </c>
      <c r="C8329" s="80" t="s">
        <v>36</v>
      </c>
      <c r="D8329" s="80" t="s">
        <v>25523</v>
      </c>
      <c r="E8329" s="104" t="s">
        <v>25524</v>
      </c>
      <c r="F8329" s="107">
        <v>31043</v>
      </c>
      <c r="G8329" s="67" t="s">
        <v>93</v>
      </c>
      <c r="H8329" s="80" t="s">
        <v>679</v>
      </c>
      <c r="I8329" s="80" t="s">
        <v>25525</v>
      </c>
      <c r="J8329" s="104" t="s">
        <v>227</v>
      </c>
      <c r="K8329" s="67" t="s">
        <v>131</v>
      </c>
      <c r="L8329" s="67"/>
      <c r="M8329" s="67"/>
      <c r="N8329" s="67"/>
      <c r="O8329" s="81"/>
      <c r="P8329" s="81">
        <v>45995</v>
      </c>
      <c r="Q8329" s="103" t="str">
        <f>IFERROR(VLOOKUP(J8329,Настройка!$C$4:$E$121,2,),"Ошибка")</f>
        <v>R</v>
      </c>
    </row>
    <row r="8330" spans="1:17" ht="14.4" customHeight="1">
      <c r="A8330" s="67">
        <v>8325</v>
      </c>
      <c r="B8330" s="80" t="s">
        <v>180</v>
      </c>
      <c r="C8330" s="80" t="s">
        <v>36</v>
      </c>
      <c r="D8330" s="80" t="s">
        <v>25526</v>
      </c>
      <c r="E8330" s="104" t="s">
        <v>25527</v>
      </c>
      <c r="F8330" s="107">
        <v>39305</v>
      </c>
      <c r="G8330" s="67" t="s">
        <v>93</v>
      </c>
      <c r="H8330" s="80" t="s">
        <v>886</v>
      </c>
      <c r="I8330" s="80" t="s">
        <v>25528</v>
      </c>
      <c r="J8330" s="104" t="s">
        <v>221</v>
      </c>
      <c r="K8330" s="67" t="s">
        <v>127</v>
      </c>
      <c r="L8330" s="67"/>
      <c r="M8330" s="67"/>
      <c r="N8330" s="67"/>
      <c r="O8330" s="81"/>
      <c r="P8330" s="81">
        <v>45995</v>
      </c>
      <c r="Q8330" s="103" t="str">
        <f>IFERROR(VLOOKUP(J8330,Настройка!$C$4:$E$121,2,),"Ошибка")</f>
        <v>R</v>
      </c>
    </row>
    <row r="8331" spans="1:17" ht="14.4" customHeight="1">
      <c r="A8331" s="67">
        <v>8326</v>
      </c>
      <c r="B8331" s="80" t="s">
        <v>180</v>
      </c>
      <c r="C8331" s="80" t="s">
        <v>36</v>
      </c>
      <c r="D8331" s="80" t="s">
        <v>25529</v>
      </c>
      <c r="E8331" s="104" t="s">
        <v>25530</v>
      </c>
      <c r="F8331" s="107">
        <v>33244</v>
      </c>
      <c r="G8331" s="67" t="s">
        <v>93</v>
      </c>
      <c r="H8331" s="80" t="s">
        <v>679</v>
      </c>
      <c r="I8331" s="80" t="s">
        <v>25531</v>
      </c>
      <c r="J8331" s="104" t="s">
        <v>227</v>
      </c>
      <c r="K8331" s="67" t="s">
        <v>131</v>
      </c>
      <c r="L8331" s="67"/>
      <c r="M8331" s="67"/>
      <c r="N8331" s="67"/>
      <c r="O8331" s="81"/>
      <c r="P8331" s="81">
        <v>45995</v>
      </c>
      <c r="Q8331" s="103" t="str">
        <f>IFERROR(VLOOKUP(J8331,Настройка!$C$4:$E$121,2,),"Ошибка")</f>
        <v>R</v>
      </c>
    </row>
    <row r="8332" spans="1:17" ht="14.4" customHeight="1">
      <c r="A8332" s="67">
        <v>8327</v>
      </c>
      <c r="B8332" s="80" t="s">
        <v>180</v>
      </c>
      <c r="C8332" s="80" t="s">
        <v>36</v>
      </c>
      <c r="D8332" s="80" t="s">
        <v>25532</v>
      </c>
      <c r="E8332" s="104" t="s">
        <v>25533</v>
      </c>
      <c r="F8332" s="107">
        <v>34546</v>
      </c>
      <c r="G8332" s="67" t="s">
        <v>93</v>
      </c>
      <c r="H8332" s="80" t="s">
        <v>814</v>
      </c>
      <c r="I8332" s="80" t="s">
        <v>25534</v>
      </c>
      <c r="J8332" s="104" t="s">
        <v>227</v>
      </c>
      <c r="K8332" s="67" t="s">
        <v>131</v>
      </c>
      <c r="L8332" s="67"/>
      <c r="M8332" s="67"/>
      <c r="N8332" s="67"/>
      <c r="O8332" s="81"/>
      <c r="P8332" s="81">
        <v>45996</v>
      </c>
      <c r="Q8332" s="103" t="str">
        <f>IFERROR(VLOOKUP(J8332,Настройка!$C$4:$E$121,2,),"Ошибка")</f>
        <v>R</v>
      </c>
    </row>
    <row r="8333" spans="1:17" ht="14.4" customHeight="1">
      <c r="A8333" s="67">
        <v>8328</v>
      </c>
      <c r="B8333" s="80" t="s">
        <v>180</v>
      </c>
      <c r="C8333" s="80" t="s">
        <v>36</v>
      </c>
      <c r="D8333" s="80" t="s">
        <v>25535</v>
      </c>
      <c r="E8333" s="104" t="s">
        <v>25536</v>
      </c>
      <c r="F8333" s="107">
        <v>38075</v>
      </c>
      <c r="G8333" s="67" t="s">
        <v>93</v>
      </c>
      <c r="H8333" s="80" t="s">
        <v>886</v>
      </c>
      <c r="I8333" s="80" t="s">
        <v>25537</v>
      </c>
      <c r="J8333" s="104" t="s">
        <v>227</v>
      </c>
      <c r="K8333" s="67" t="s">
        <v>131</v>
      </c>
      <c r="L8333" s="67"/>
      <c r="M8333" s="67"/>
      <c r="N8333" s="67"/>
      <c r="O8333" s="81"/>
      <c r="P8333" s="81">
        <v>45996</v>
      </c>
      <c r="Q8333" s="103" t="str">
        <f>IFERROR(VLOOKUP(J8333,Настройка!$C$4:$E$121,2,),"Ошибка")</f>
        <v>R</v>
      </c>
    </row>
    <row r="8334" spans="1:17" ht="14.4" customHeight="1">
      <c r="A8334" s="67">
        <v>8329</v>
      </c>
      <c r="B8334" s="80" t="s">
        <v>180</v>
      </c>
      <c r="C8334" s="80" t="s">
        <v>36</v>
      </c>
      <c r="D8334" s="80" t="s">
        <v>25538</v>
      </c>
      <c r="E8334" s="104" t="s">
        <v>25539</v>
      </c>
      <c r="F8334" s="107">
        <v>31214</v>
      </c>
      <c r="G8334" s="67" t="s">
        <v>67</v>
      </c>
      <c r="H8334" s="80"/>
      <c r="I8334" s="80" t="s">
        <v>25540</v>
      </c>
      <c r="J8334" s="104" t="s">
        <v>227</v>
      </c>
      <c r="K8334" s="67" t="s">
        <v>131</v>
      </c>
      <c r="L8334" s="67"/>
      <c r="M8334" s="67"/>
      <c r="N8334" s="67"/>
      <c r="O8334" s="81"/>
      <c r="P8334" s="81">
        <v>45996</v>
      </c>
      <c r="Q8334" s="103" t="str">
        <f>IFERROR(VLOOKUP(J8334,Настройка!$C$4:$E$121,2,),"Ошибка")</f>
        <v>R</v>
      </c>
    </row>
    <row r="8335" spans="1:17" ht="14.4" customHeight="1">
      <c r="A8335" s="67">
        <v>8330</v>
      </c>
      <c r="B8335" s="80" t="s">
        <v>180</v>
      </c>
      <c r="C8335" s="80" t="s">
        <v>36</v>
      </c>
      <c r="D8335" s="80" t="s">
        <v>25541</v>
      </c>
      <c r="E8335" s="104" t="s">
        <v>25542</v>
      </c>
      <c r="F8335" s="107">
        <v>29549</v>
      </c>
      <c r="G8335" s="67" t="s">
        <v>93</v>
      </c>
      <c r="H8335" s="80" t="s">
        <v>679</v>
      </c>
      <c r="I8335" s="80" t="s">
        <v>25543</v>
      </c>
      <c r="J8335" s="104" t="s">
        <v>227</v>
      </c>
      <c r="K8335" s="67" t="s">
        <v>131</v>
      </c>
      <c r="L8335" s="67"/>
      <c r="M8335" s="67"/>
      <c r="N8335" s="67"/>
      <c r="O8335" s="81"/>
      <c r="P8335" s="81">
        <v>45997</v>
      </c>
      <c r="Q8335" s="103" t="str">
        <f>IFERROR(VLOOKUP(J8335,Настройка!$C$4:$E$121,2,),"Ошибка")</f>
        <v>R</v>
      </c>
    </row>
    <row r="8336" spans="1:17" ht="14.4" customHeight="1">
      <c r="A8336" s="67">
        <v>8331</v>
      </c>
      <c r="B8336" s="80" t="s">
        <v>180</v>
      </c>
      <c r="C8336" s="80" t="s">
        <v>36</v>
      </c>
      <c r="D8336" s="80" t="s">
        <v>25544</v>
      </c>
      <c r="E8336" s="104" t="s">
        <v>25545</v>
      </c>
      <c r="F8336" s="107">
        <v>27083</v>
      </c>
      <c r="G8336" s="67" t="s">
        <v>87</v>
      </c>
      <c r="H8336" s="80"/>
      <c r="I8336" s="80" t="s">
        <v>25546</v>
      </c>
      <c r="J8336" s="104" t="s">
        <v>207</v>
      </c>
      <c r="K8336" s="67" t="s">
        <v>117</v>
      </c>
      <c r="L8336" s="67"/>
      <c r="M8336" s="67"/>
      <c r="N8336" s="67"/>
      <c r="O8336" s="81"/>
      <c r="P8336" s="81">
        <v>45997</v>
      </c>
      <c r="Q8336" s="103" t="str">
        <f>IFERROR(VLOOKUP(J8336,Настройка!$C$4:$E$121,2,),"Ошибка")</f>
        <v>R</v>
      </c>
    </row>
    <row r="8337" spans="1:17" ht="14.4" customHeight="1">
      <c r="A8337" s="67">
        <v>8332</v>
      </c>
      <c r="B8337" s="80" t="s">
        <v>180</v>
      </c>
      <c r="C8337" s="80" t="s">
        <v>36</v>
      </c>
      <c r="D8337" s="80" t="s">
        <v>25547</v>
      </c>
      <c r="E8337" s="104" t="s">
        <v>25548</v>
      </c>
      <c r="F8337" s="107">
        <v>34736</v>
      </c>
      <c r="G8337" s="67" t="s">
        <v>93</v>
      </c>
      <c r="H8337" s="80" t="s">
        <v>814</v>
      </c>
      <c r="I8337" s="80" t="s">
        <v>25549</v>
      </c>
      <c r="J8337" s="104" t="s">
        <v>227</v>
      </c>
      <c r="K8337" s="67" t="s">
        <v>131</v>
      </c>
      <c r="L8337" s="67"/>
      <c r="M8337" s="67"/>
      <c r="N8337" s="67"/>
      <c r="O8337" s="81"/>
      <c r="P8337" s="81">
        <v>45997</v>
      </c>
      <c r="Q8337" s="103" t="str">
        <f>IFERROR(VLOOKUP(J8337,Настройка!$C$4:$E$121,2,),"Ошибка")</f>
        <v>R</v>
      </c>
    </row>
    <row r="8338" spans="1:17" ht="14.4" customHeight="1">
      <c r="A8338" s="67">
        <v>8333</v>
      </c>
      <c r="B8338" s="80" t="s">
        <v>180</v>
      </c>
      <c r="C8338" s="80" t="s">
        <v>36</v>
      </c>
      <c r="D8338" s="80" t="s">
        <v>25550</v>
      </c>
      <c r="E8338" s="104" t="s">
        <v>25551</v>
      </c>
      <c r="F8338" s="107">
        <v>29635</v>
      </c>
      <c r="G8338" s="67" t="s">
        <v>87</v>
      </c>
      <c r="H8338" s="80"/>
      <c r="I8338" s="80" t="s">
        <v>25552</v>
      </c>
      <c r="J8338" s="104" t="s">
        <v>207</v>
      </c>
      <c r="K8338" s="67" t="s">
        <v>117</v>
      </c>
      <c r="L8338" s="67"/>
      <c r="M8338" s="67"/>
      <c r="N8338" s="67"/>
      <c r="O8338" s="81"/>
      <c r="P8338" s="81">
        <v>45997</v>
      </c>
      <c r="Q8338" s="103" t="str">
        <f>IFERROR(VLOOKUP(J8338,Настройка!$C$4:$E$121,2,),"Ошибка")</f>
        <v>R</v>
      </c>
    </row>
    <row r="8339" spans="1:17" ht="14.4" customHeight="1">
      <c r="A8339" s="67">
        <v>8334</v>
      </c>
      <c r="B8339" s="80" t="s">
        <v>180</v>
      </c>
      <c r="C8339" s="80" t="s">
        <v>36</v>
      </c>
      <c r="D8339" s="80" t="s">
        <v>25553</v>
      </c>
      <c r="E8339" s="104" t="s">
        <v>25554</v>
      </c>
      <c r="F8339" s="107">
        <v>26662</v>
      </c>
      <c r="G8339" s="67" t="s">
        <v>93</v>
      </c>
      <c r="H8339" s="80" t="s">
        <v>679</v>
      </c>
      <c r="I8339" s="80" t="s">
        <v>25555</v>
      </c>
      <c r="J8339" s="104" t="s">
        <v>227</v>
      </c>
      <c r="K8339" s="67" t="s">
        <v>131</v>
      </c>
      <c r="L8339" s="67"/>
      <c r="M8339" s="67"/>
      <c r="N8339" s="67"/>
      <c r="O8339" s="81"/>
      <c r="P8339" s="81">
        <v>45997</v>
      </c>
      <c r="Q8339" s="103" t="str">
        <f>IFERROR(VLOOKUP(J8339,Настройка!$C$4:$E$121,2,),"Ошибка")</f>
        <v>R</v>
      </c>
    </row>
    <row r="8340" spans="1:17" ht="14.4" customHeight="1">
      <c r="A8340" s="67">
        <v>8335</v>
      </c>
      <c r="B8340" s="80" t="s">
        <v>180</v>
      </c>
      <c r="C8340" s="80" t="s">
        <v>36</v>
      </c>
      <c r="D8340" s="80" t="s">
        <v>25556</v>
      </c>
      <c r="E8340" s="104" t="s">
        <v>25557</v>
      </c>
      <c r="F8340" s="107">
        <v>35081</v>
      </c>
      <c r="G8340" s="67" t="s">
        <v>93</v>
      </c>
      <c r="H8340" s="80" t="s">
        <v>679</v>
      </c>
      <c r="I8340" s="80" t="s">
        <v>25558</v>
      </c>
      <c r="J8340" s="104" t="s">
        <v>227</v>
      </c>
      <c r="K8340" s="67" t="s">
        <v>131</v>
      </c>
      <c r="L8340" s="67"/>
      <c r="M8340" s="67"/>
      <c r="N8340" s="67"/>
      <c r="O8340" s="81"/>
      <c r="P8340" s="81">
        <v>45997</v>
      </c>
      <c r="Q8340" s="103" t="str">
        <f>IFERROR(VLOOKUP(J8340,Настройка!$C$4:$E$121,2,),"Ошибка")</f>
        <v>R</v>
      </c>
    </row>
    <row r="8341" spans="1:17" ht="14.4" customHeight="1">
      <c r="A8341" s="67">
        <v>8336</v>
      </c>
      <c r="B8341" s="80" t="s">
        <v>180</v>
      </c>
      <c r="C8341" s="80" t="s">
        <v>36</v>
      </c>
      <c r="D8341" s="80" t="s">
        <v>25559</v>
      </c>
      <c r="E8341" s="104" t="s">
        <v>25560</v>
      </c>
      <c r="F8341" s="107">
        <v>36058</v>
      </c>
      <c r="G8341" s="67" t="s">
        <v>93</v>
      </c>
      <c r="H8341" s="80" t="s">
        <v>679</v>
      </c>
      <c r="I8341" s="80" t="s">
        <v>25561</v>
      </c>
      <c r="J8341" s="104" t="s">
        <v>227</v>
      </c>
      <c r="K8341" s="67" t="s">
        <v>131</v>
      </c>
      <c r="L8341" s="67"/>
      <c r="M8341" s="67"/>
      <c r="N8341" s="67"/>
      <c r="O8341" s="81"/>
      <c r="P8341" s="81">
        <v>45997</v>
      </c>
      <c r="Q8341" s="103" t="str">
        <f>IFERROR(VLOOKUP(J8341,Настройка!$C$4:$E$121,2,),"Ошибка")</f>
        <v>R</v>
      </c>
    </row>
    <row r="8342" spans="1:17" ht="14.4" customHeight="1">
      <c r="A8342" s="67">
        <v>8337</v>
      </c>
      <c r="B8342" s="80" t="s">
        <v>180</v>
      </c>
      <c r="C8342" s="80" t="s">
        <v>36</v>
      </c>
      <c r="D8342" s="80" t="s">
        <v>25562</v>
      </c>
      <c r="E8342" s="104" t="s">
        <v>25563</v>
      </c>
      <c r="F8342" s="107">
        <v>33156</v>
      </c>
      <c r="G8342" s="67" t="s">
        <v>93</v>
      </c>
      <c r="H8342" s="80" t="s">
        <v>814</v>
      </c>
      <c r="I8342" s="80" t="s">
        <v>25564</v>
      </c>
      <c r="J8342" s="104" t="s">
        <v>227</v>
      </c>
      <c r="K8342" s="67" t="s">
        <v>131</v>
      </c>
      <c r="L8342" s="67"/>
      <c r="M8342" s="67"/>
      <c r="N8342" s="67"/>
      <c r="O8342" s="81"/>
      <c r="P8342" s="81">
        <v>45997</v>
      </c>
      <c r="Q8342" s="103" t="str">
        <f>IFERROR(VLOOKUP(J8342,Настройка!$C$4:$E$121,2,),"Ошибка")</f>
        <v>R</v>
      </c>
    </row>
    <row r="8343" spans="1:17" ht="14.4" customHeight="1">
      <c r="A8343" s="67">
        <v>8338</v>
      </c>
      <c r="B8343" s="80" t="s">
        <v>180</v>
      </c>
      <c r="C8343" s="80" t="s">
        <v>36</v>
      </c>
      <c r="D8343" s="80" t="s">
        <v>25565</v>
      </c>
      <c r="E8343" s="104" t="s">
        <v>25566</v>
      </c>
      <c r="F8343" s="107">
        <v>31259</v>
      </c>
      <c r="G8343" s="67" t="s">
        <v>93</v>
      </c>
      <c r="H8343" s="80" t="s">
        <v>814</v>
      </c>
      <c r="I8343" s="80" t="s">
        <v>25567</v>
      </c>
      <c r="J8343" s="104" t="s">
        <v>227</v>
      </c>
      <c r="K8343" s="67" t="s">
        <v>131</v>
      </c>
      <c r="L8343" s="67"/>
      <c r="M8343" s="67"/>
      <c r="N8343" s="67"/>
      <c r="O8343" s="81"/>
      <c r="P8343" s="81">
        <v>45997</v>
      </c>
      <c r="Q8343" s="103" t="str">
        <f>IFERROR(VLOOKUP(J8343,Настройка!$C$4:$E$121,2,),"Ошибка")</f>
        <v>R</v>
      </c>
    </row>
    <row r="8344" spans="1:17" ht="14.4" customHeight="1">
      <c r="A8344" s="67">
        <v>8339</v>
      </c>
      <c r="B8344" s="80" t="s">
        <v>180</v>
      </c>
      <c r="C8344" s="80" t="s">
        <v>36</v>
      </c>
      <c r="D8344" s="80" t="s">
        <v>25568</v>
      </c>
      <c r="E8344" s="104" t="s">
        <v>25569</v>
      </c>
      <c r="F8344" s="107">
        <v>29379</v>
      </c>
      <c r="G8344" s="67" t="s">
        <v>87</v>
      </c>
      <c r="H8344" s="80"/>
      <c r="I8344" s="80" t="s">
        <v>25570</v>
      </c>
      <c r="J8344" s="104" t="s">
        <v>207</v>
      </c>
      <c r="K8344" s="67" t="s">
        <v>117</v>
      </c>
      <c r="L8344" s="67"/>
      <c r="M8344" s="67"/>
      <c r="N8344" s="67"/>
      <c r="O8344" s="81"/>
      <c r="P8344" s="81">
        <v>45997</v>
      </c>
      <c r="Q8344" s="103" t="str">
        <f>IFERROR(VLOOKUP(J8344,Настройка!$C$4:$E$121,2,),"Ошибка")</f>
        <v>R</v>
      </c>
    </row>
    <row r="8345" spans="1:17" ht="14.4" customHeight="1">
      <c r="A8345" s="67">
        <v>8340</v>
      </c>
      <c r="B8345" s="80" t="s">
        <v>180</v>
      </c>
      <c r="C8345" s="80" t="s">
        <v>36</v>
      </c>
      <c r="D8345" s="80" t="s">
        <v>25571</v>
      </c>
      <c r="E8345" s="104" t="s">
        <v>25572</v>
      </c>
      <c r="F8345" s="107">
        <v>31377</v>
      </c>
      <c r="G8345" s="67" t="s">
        <v>93</v>
      </c>
      <c r="H8345" s="80" t="s">
        <v>814</v>
      </c>
      <c r="I8345" s="80" t="s">
        <v>25573</v>
      </c>
      <c r="J8345" s="104" t="s">
        <v>227</v>
      </c>
      <c r="K8345" s="67" t="s">
        <v>131</v>
      </c>
      <c r="L8345" s="67"/>
      <c r="M8345" s="67"/>
      <c r="N8345" s="67"/>
      <c r="O8345" s="81"/>
      <c r="P8345" s="81">
        <v>45997</v>
      </c>
      <c r="Q8345" s="103" t="str">
        <f>IFERROR(VLOOKUP(J8345,Настройка!$C$4:$E$121,2,),"Ошибка")</f>
        <v>R</v>
      </c>
    </row>
    <row r="8346" spans="1:17" ht="14.4" customHeight="1">
      <c r="A8346" s="67">
        <v>8341</v>
      </c>
      <c r="B8346" s="80" t="s">
        <v>180</v>
      </c>
      <c r="C8346" s="80" t="s">
        <v>36</v>
      </c>
      <c r="D8346" s="80" t="s">
        <v>25574</v>
      </c>
      <c r="E8346" s="104" t="s">
        <v>25575</v>
      </c>
      <c r="F8346" s="107">
        <v>31683</v>
      </c>
      <c r="G8346" s="67" t="s">
        <v>77</v>
      </c>
      <c r="H8346" s="80" t="s">
        <v>25576</v>
      </c>
      <c r="I8346" s="80" t="s">
        <v>25577</v>
      </c>
      <c r="J8346" s="104" t="s">
        <v>110</v>
      </c>
      <c r="K8346" s="67" t="s">
        <v>109</v>
      </c>
      <c r="L8346" s="67"/>
      <c r="M8346" s="67"/>
      <c r="N8346" s="67"/>
      <c r="O8346" s="81"/>
      <c r="P8346" s="81">
        <v>45997</v>
      </c>
      <c r="Q8346" s="103" t="str">
        <f>IFERROR(VLOOKUP(J8346,Настройка!$C$4:$E$121,2,),"Ошибка")</f>
        <v>ITR</v>
      </c>
    </row>
    <row r="8347" spans="1:17" ht="14.4" customHeight="1">
      <c r="A8347" s="67">
        <v>8342</v>
      </c>
      <c r="B8347" s="80" t="s">
        <v>180</v>
      </c>
      <c r="C8347" s="80" t="s">
        <v>36</v>
      </c>
      <c r="D8347" s="80" t="s">
        <v>25578</v>
      </c>
      <c r="E8347" s="104" t="s">
        <v>25579</v>
      </c>
      <c r="F8347" s="107">
        <v>25235</v>
      </c>
      <c r="G8347" s="67" t="s">
        <v>59</v>
      </c>
      <c r="H8347" s="80" t="s">
        <v>7926</v>
      </c>
      <c r="I8347" s="80" t="s">
        <v>25580</v>
      </c>
      <c r="J8347" s="104" t="s">
        <v>208</v>
      </c>
      <c r="K8347" s="67" t="s">
        <v>117</v>
      </c>
      <c r="L8347" s="67"/>
      <c r="M8347" s="67"/>
      <c r="N8347" s="67"/>
      <c r="O8347" s="81"/>
      <c r="P8347" s="81">
        <v>45998</v>
      </c>
      <c r="Q8347" s="103" t="str">
        <f>IFERROR(VLOOKUP(J8347,Настройка!$C$4:$E$121,2,),"Ошибка")</f>
        <v>R</v>
      </c>
    </row>
    <row r="8348" spans="1:17" ht="14.4" customHeight="1">
      <c r="A8348" s="67">
        <v>8343</v>
      </c>
      <c r="B8348" s="80" t="s">
        <v>180</v>
      </c>
      <c r="C8348" s="80" t="s">
        <v>36</v>
      </c>
      <c r="D8348" s="80" t="s">
        <v>25581</v>
      </c>
      <c r="E8348" s="104" t="s">
        <v>25582</v>
      </c>
      <c r="F8348" s="107">
        <v>32628</v>
      </c>
      <c r="G8348" s="67" t="s">
        <v>67</v>
      </c>
      <c r="H8348" s="80"/>
      <c r="I8348" s="80" t="s">
        <v>25583</v>
      </c>
      <c r="J8348" s="104" t="s">
        <v>227</v>
      </c>
      <c r="K8348" s="67" t="s">
        <v>131</v>
      </c>
      <c r="L8348" s="67"/>
      <c r="M8348" s="67"/>
      <c r="N8348" s="67"/>
      <c r="O8348" s="81"/>
      <c r="P8348" s="81">
        <v>45998</v>
      </c>
      <c r="Q8348" s="103" t="str">
        <f>IFERROR(VLOOKUP(J8348,Настройка!$C$4:$E$121,2,),"Ошибка")</f>
        <v>R</v>
      </c>
    </row>
    <row r="8349" spans="1:17" ht="14.4" customHeight="1">
      <c r="A8349" s="67">
        <v>8344</v>
      </c>
      <c r="B8349" s="80" t="s">
        <v>180</v>
      </c>
      <c r="C8349" s="80" t="s">
        <v>36</v>
      </c>
      <c r="D8349" s="80" t="s">
        <v>25584</v>
      </c>
      <c r="E8349" s="104" t="s">
        <v>25585</v>
      </c>
      <c r="F8349" s="107">
        <v>32945</v>
      </c>
      <c r="G8349" s="67" t="s">
        <v>93</v>
      </c>
      <c r="H8349" s="80" t="s">
        <v>814</v>
      </c>
      <c r="I8349" s="80" t="s">
        <v>25586</v>
      </c>
      <c r="J8349" s="104" t="s">
        <v>227</v>
      </c>
      <c r="K8349" s="67" t="s">
        <v>131</v>
      </c>
      <c r="L8349" s="67"/>
      <c r="M8349" s="67"/>
      <c r="N8349" s="67"/>
      <c r="O8349" s="81"/>
      <c r="P8349" s="81">
        <v>45998</v>
      </c>
      <c r="Q8349" s="103" t="str">
        <f>IFERROR(VLOOKUP(J8349,Настройка!$C$4:$E$121,2,),"Ошибка")</f>
        <v>R</v>
      </c>
    </row>
    <row r="8350" spans="1:17" ht="14.4" customHeight="1">
      <c r="A8350" s="67">
        <v>8345</v>
      </c>
      <c r="B8350" s="80" t="s">
        <v>180</v>
      </c>
      <c r="C8350" s="80" t="s">
        <v>36</v>
      </c>
      <c r="D8350" s="80" t="s">
        <v>25587</v>
      </c>
      <c r="E8350" s="104" t="s">
        <v>25588</v>
      </c>
      <c r="F8350" s="107">
        <v>29280</v>
      </c>
      <c r="G8350" s="67" t="s">
        <v>67</v>
      </c>
      <c r="H8350" s="80" t="s">
        <v>401</v>
      </c>
      <c r="I8350" s="80" t="s">
        <v>25589</v>
      </c>
      <c r="J8350" s="104" t="s">
        <v>227</v>
      </c>
      <c r="K8350" s="67" t="s">
        <v>131</v>
      </c>
      <c r="L8350" s="67"/>
      <c r="M8350" s="67"/>
      <c r="N8350" s="67"/>
      <c r="O8350" s="81"/>
      <c r="P8350" s="81">
        <v>45998</v>
      </c>
      <c r="Q8350" s="103" t="str">
        <f>IFERROR(VLOOKUP(J8350,Настройка!$C$4:$E$121,2,),"Ошибка")</f>
        <v>R</v>
      </c>
    </row>
    <row r="8351" spans="1:17" ht="14.4" customHeight="1">
      <c r="A8351" s="67">
        <v>8346</v>
      </c>
      <c r="B8351" s="80" t="s">
        <v>180</v>
      </c>
      <c r="C8351" s="80" t="s">
        <v>36</v>
      </c>
      <c r="D8351" s="80" t="s">
        <v>25590</v>
      </c>
      <c r="E8351" s="104" t="s">
        <v>25591</v>
      </c>
      <c r="F8351" s="107">
        <v>27146</v>
      </c>
      <c r="G8351" s="67" t="s">
        <v>93</v>
      </c>
      <c r="H8351" s="80" t="s">
        <v>814</v>
      </c>
      <c r="I8351" s="80" t="s">
        <v>25592</v>
      </c>
      <c r="J8351" s="104" t="s">
        <v>227</v>
      </c>
      <c r="K8351" s="67" t="s">
        <v>131</v>
      </c>
      <c r="L8351" s="67"/>
      <c r="M8351" s="67"/>
      <c r="N8351" s="67"/>
      <c r="O8351" s="81"/>
      <c r="P8351" s="81">
        <v>45998</v>
      </c>
      <c r="Q8351" s="103" t="str">
        <f>IFERROR(VLOOKUP(J8351,Настройка!$C$4:$E$121,2,),"Ошибка")</f>
        <v>R</v>
      </c>
    </row>
    <row r="8352" spans="1:17" ht="14.4" customHeight="1">
      <c r="A8352" s="67">
        <v>8347</v>
      </c>
      <c r="B8352" s="80" t="s">
        <v>180</v>
      </c>
      <c r="C8352" s="80" t="s">
        <v>36</v>
      </c>
      <c r="D8352" s="80" t="s">
        <v>25593</v>
      </c>
      <c r="E8352" s="104" t="s">
        <v>25594</v>
      </c>
      <c r="F8352" s="107">
        <v>38252</v>
      </c>
      <c r="G8352" s="67" t="s">
        <v>89</v>
      </c>
      <c r="H8352" s="80" t="s">
        <v>602</v>
      </c>
      <c r="I8352" s="80" t="s">
        <v>25595</v>
      </c>
      <c r="J8352" s="104" t="s">
        <v>211</v>
      </c>
      <c r="K8352" s="67" t="s">
        <v>133</v>
      </c>
      <c r="L8352" s="67" t="s">
        <v>152</v>
      </c>
      <c r="M8352" s="67" t="s">
        <v>166</v>
      </c>
      <c r="N8352" s="67" t="s">
        <v>180</v>
      </c>
      <c r="O8352" s="81">
        <v>46385</v>
      </c>
      <c r="P8352" s="81">
        <v>45999</v>
      </c>
      <c r="Q8352" s="103" t="str">
        <f>IFERROR(VLOOKUP(J8352,Настройка!$C$4:$E$121,2,),"Ошибка")</f>
        <v>R</v>
      </c>
    </row>
    <row r="8353" spans="1:17" ht="14.4" customHeight="1">
      <c r="A8353" s="67">
        <v>8348</v>
      </c>
      <c r="B8353" s="80" t="s">
        <v>180</v>
      </c>
      <c r="C8353" s="80" t="s">
        <v>36</v>
      </c>
      <c r="D8353" s="80" t="s">
        <v>25596</v>
      </c>
      <c r="E8353" s="104" t="s">
        <v>25597</v>
      </c>
      <c r="F8353" s="107">
        <v>33279</v>
      </c>
      <c r="G8353" s="67" t="s">
        <v>93</v>
      </c>
      <c r="H8353" s="80" t="s">
        <v>814</v>
      </c>
      <c r="I8353" s="80" t="s">
        <v>25598</v>
      </c>
      <c r="J8353" s="104" t="s">
        <v>207</v>
      </c>
      <c r="K8353" s="67" t="s">
        <v>137</v>
      </c>
      <c r="L8353" s="67"/>
      <c r="M8353" s="67"/>
      <c r="N8353" s="67"/>
      <c r="O8353" s="81"/>
      <c r="P8353" s="81">
        <v>45999</v>
      </c>
      <c r="Q8353" s="103" t="str">
        <f>IFERROR(VLOOKUP(J8353,Настройка!$C$4:$E$121,2,),"Ошибка")</f>
        <v>R</v>
      </c>
    </row>
    <row r="8354" spans="1:17" ht="14.4" customHeight="1">
      <c r="A8354" s="67">
        <v>8349</v>
      </c>
      <c r="B8354" s="80" t="s">
        <v>180</v>
      </c>
      <c r="C8354" s="80" t="s">
        <v>36</v>
      </c>
      <c r="D8354" s="80" t="s">
        <v>25599</v>
      </c>
      <c r="E8354" s="104" t="s">
        <v>25600</v>
      </c>
      <c r="F8354" s="107">
        <v>32091</v>
      </c>
      <c r="G8354" s="67" t="s">
        <v>65</v>
      </c>
      <c r="H8354" s="80" t="s">
        <v>11195</v>
      </c>
      <c r="I8354" s="80" t="s">
        <v>25601</v>
      </c>
      <c r="J8354" s="104" t="s">
        <v>204</v>
      </c>
      <c r="K8354" s="67" t="s">
        <v>117</v>
      </c>
      <c r="L8354" s="67" t="s">
        <v>152</v>
      </c>
      <c r="M8354" s="67" t="s">
        <v>166</v>
      </c>
      <c r="N8354" s="67" t="s">
        <v>180</v>
      </c>
      <c r="O8354" s="81">
        <v>46211</v>
      </c>
      <c r="P8354" s="81">
        <v>45999</v>
      </c>
      <c r="Q8354" s="103" t="str">
        <f>IFERROR(VLOOKUP(J8354,Настройка!$C$4:$E$121,2,),"Ошибка")</f>
        <v>R</v>
      </c>
    </row>
    <row r="8355" spans="1:17" ht="14.4" customHeight="1">
      <c r="A8355" s="67">
        <v>8350</v>
      </c>
      <c r="B8355" s="80" t="s">
        <v>180</v>
      </c>
      <c r="C8355" s="80" t="s">
        <v>36</v>
      </c>
      <c r="D8355" s="80" t="s">
        <v>25602</v>
      </c>
      <c r="E8355" s="104" t="s">
        <v>25603</v>
      </c>
      <c r="F8355" s="107">
        <v>31198</v>
      </c>
      <c r="G8355" s="67" t="s">
        <v>77</v>
      </c>
      <c r="H8355" s="80" t="s">
        <v>25604</v>
      </c>
      <c r="I8355" s="80" t="s">
        <v>25605</v>
      </c>
      <c r="J8355" s="104" t="s">
        <v>197</v>
      </c>
      <c r="K8355" s="67" t="s">
        <v>111</v>
      </c>
      <c r="L8355" s="67"/>
      <c r="M8355" s="67"/>
      <c r="N8355" s="67"/>
      <c r="O8355" s="81"/>
      <c r="P8355" s="81">
        <v>45999</v>
      </c>
      <c r="Q8355" s="103" t="str">
        <f>IFERROR(VLOOKUP(J8355,Настройка!$C$4:$E$121,2,),"Ошибка")</f>
        <v>ITR</v>
      </c>
    </row>
    <row r="8356" spans="1:17" ht="14.4" customHeight="1">
      <c r="A8356" s="67">
        <v>8351</v>
      </c>
      <c r="B8356" s="80" t="s">
        <v>180</v>
      </c>
      <c r="C8356" s="80" t="s">
        <v>36</v>
      </c>
      <c r="D8356" s="80" t="s">
        <v>25606</v>
      </c>
      <c r="E8356" s="104" t="s">
        <v>25607</v>
      </c>
      <c r="F8356" s="107">
        <v>33354</v>
      </c>
      <c r="G8356" s="67" t="s">
        <v>89</v>
      </c>
      <c r="H8356" s="80" t="s">
        <v>602</v>
      </c>
      <c r="I8356" s="80" t="s">
        <v>25608</v>
      </c>
      <c r="J8356" s="104" t="s">
        <v>211</v>
      </c>
      <c r="K8356" s="67" t="s">
        <v>133</v>
      </c>
      <c r="L8356" s="67" t="s">
        <v>152</v>
      </c>
      <c r="M8356" s="67" t="s">
        <v>166</v>
      </c>
      <c r="N8356" s="67" t="s">
        <v>180</v>
      </c>
      <c r="O8356" s="81">
        <v>46279</v>
      </c>
      <c r="P8356" s="81">
        <v>45999</v>
      </c>
      <c r="Q8356" s="103" t="str">
        <f>IFERROR(VLOOKUP(J8356,Настройка!$C$4:$E$121,2,),"Ошибка")</f>
        <v>R</v>
      </c>
    </row>
    <row r="8357" spans="1:17" ht="14.4" customHeight="1">
      <c r="A8357" s="67">
        <v>8352</v>
      </c>
      <c r="B8357" s="80" t="s">
        <v>180</v>
      </c>
      <c r="C8357" s="80" t="s">
        <v>36</v>
      </c>
      <c r="D8357" s="80" t="s">
        <v>25609</v>
      </c>
      <c r="E8357" s="104" t="s">
        <v>25610</v>
      </c>
      <c r="F8357" s="107">
        <v>33744</v>
      </c>
      <c r="G8357" s="67" t="s">
        <v>65</v>
      </c>
      <c r="H8357" s="80" t="s">
        <v>663</v>
      </c>
      <c r="I8357" s="80" t="s">
        <v>25611</v>
      </c>
      <c r="J8357" s="104" t="s">
        <v>222</v>
      </c>
      <c r="K8357" s="67" t="s">
        <v>121</v>
      </c>
      <c r="L8357" s="67" t="s">
        <v>152</v>
      </c>
      <c r="M8357" s="67" t="s">
        <v>166</v>
      </c>
      <c r="N8357" s="67" t="s">
        <v>180</v>
      </c>
      <c r="O8357" s="81">
        <v>46385</v>
      </c>
      <c r="P8357" s="81">
        <v>45999</v>
      </c>
      <c r="Q8357" s="103" t="str">
        <f>IFERROR(VLOOKUP(J8357,Настройка!$C$4:$E$121,2,),"Ошибка")</f>
        <v>R</v>
      </c>
    </row>
    <row r="8358" spans="1:17" ht="14.4" customHeight="1">
      <c r="A8358" s="67">
        <v>8353</v>
      </c>
      <c r="B8358" s="80" t="s">
        <v>180</v>
      </c>
      <c r="C8358" s="80" t="s">
        <v>36</v>
      </c>
      <c r="D8358" s="80" t="s">
        <v>25612</v>
      </c>
      <c r="E8358" s="104" t="s">
        <v>25613</v>
      </c>
      <c r="F8358" s="107">
        <v>33518</v>
      </c>
      <c r="G8358" s="67" t="s">
        <v>65</v>
      </c>
      <c r="H8358" s="80" t="s">
        <v>1313</v>
      </c>
      <c r="I8358" s="80" t="s">
        <v>25614</v>
      </c>
      <c r="J8358" s="104" t="s">
        <v>209</v>
      </c>
      <c r="K8358" s="67" t="s">
        <v>127</v>
      </c>
      <c r="L8358" s="67" t="s">
        <v>152</v>
      </c>
      <c r="M8358" s="67" t="s">
        <v>166</v>
      </c>
      <c r="N8358" s="67" t="s">
        <v>180</v>
      </c>
      <c r="O8358" s="81">
        <v>46211</v>
      </c>
      <c r="P8358" s="81">
        <v>46000</v>
      </c>
      <c r="Q8358" s="103" t="str">
        <f>IFERROR(VLOOKUP(J8358,Настройка!$C$4:$E$121,2,),"Ошибка")</f>
        <v>R</v>
      </c>
    </row>
    <row r="8359" spans="1:17" ht="14.4" customHeight="1">
      <c r="A8359" s="67">
        <v>8354</v>
      </c>
      <c r="B8359" s="80" t="s">
        <v>180</v>
      </c>
      <c r="C8359" s="80" t="s">
        <v>36</v>
      </c>
      <c r="D8359" s="80" t="s">
        <v>25615</v>
      </c>
      <c r="E8359" s="104" t="s">
        <v>25616</v>
      </c>
      <c r="F8359" s="107">
        <v>30784</v>
      </c>
      <c r="G8359" s="67" t="s">
        <v>65</v>
      </c>
      <c r="H8359" s="80" t="s">
        <v>1313</v>
      </c>
      <c r="I8359" s="80" t="s">
        <v>25617</v>
      </c>
      <c r="J8359" s="104" t="s">
        <v>209</v>
      </c>
      <c r="K8359" s="67" t="s">
        <v>127</v>
      </c>
      <c r="L8359" s="67" t="s">
        <v>152</v>
      </c>
      <c r="M8359" s="67" t="s">
        <v>166</v>
      </c>
      <c r="N8359" s="67" t="s">
        <v>180</v>
      </c>
      <c r="O8359" s="81">
        <v>46211</v>
      </c>
      <c r="P8359" s="81">
        <v>46000</v>
      </c>
      <c r="Q8359" s="103" t="str">
        <f>IFERROR(VLOOKUP(J8359,Настройка!$C$4:$E$121,2,),"Ошибка")</f>
        <v>R</v>
      </c>
    </row>
    <row r="8360" spans="1:17" ht="14.4" customHeight="1">
      <c r="A8360" s="67">
        <v>8355</v>
      </c>
      <c r="B8360" s="80" t="s">
        <v>180</v>
      </c>
      <c r="C8360" s="80" t="s">
        <v>36</v>
      </c>
      <c r="D8360" s="80" t="s">
        <v>25618</v>
      </c>
      <c r="E8360" s="104" t="s">
        <v>25619</v>
      </c>
      <c r="F8360" s="107">
        <v>35509</v>
      </c>
      <c r="G8360" s="67" t="s">
        <v>93</v>
      </c>
      <c r="H8360" s="80" t="s">
        <v>814</v>
      </c>
      <c r="I8360" s="80" t="s">
        <v>25620</v>
      </c>
      <c r="J8360" s="104" t="s">
        <v>227</v>
      </c>
      <c r="K8360" s="67" t="s">
        <v>131</v>
      </c>
      <c r="L8360" s="67"/>
      <c r="M8360" s="67"/>
      <c r="N8360" s="67"/>
      <c r="O8360" s="81"/>
      <c r="P8360" s="81">
        <v>46001</v>
      </c>
      <c r="Q8360" s="103" t="str">
        <f>IFERROR(VLOOKUP(J8360,Настройка!$C$4:$E$121,2,),"Ошибка")</f>
        <v>R</v>
      </c>
    </row>
    <row r="8361" spans="1:17" ht="14.4" customHeight="1">
      <c r="A8361" s="67">
        <v>8356</v>
      </c>
      <c r="B8361" s="80" t="s">
        <v>180</v>
      </c>
      <c r="C8361" s="80" t="s">
        <v>36</v>
      </c>
      <c r="D8361" s="80" t="s">
        <v>25621</v>
      </c>
      <c r="E8361" s="104" t="s">
        <v>25622</v>
      </c>
      <c r="F8361" s="107">
        <v>37930</v>
      </c>
      <c r="G8361" s="67" t="s">
        <v>93</v>
      </c>
      <c r="H8361" s="80" t="s">
        <v>814</v>
      </c>
      <c r="I8361" s="80" t="s">
        <v>25623</v>
      </c>
      <c r="J8361" s="104" t="s">
        <v>221</v>
      </c>
      <c r="K8361" s="67" t="s">
        <v>127</v>
      </c>
      <c r="L8361" s="67"/>
      <c r="M8361" s="67"/>
      <c r="N8361" s="67"/>
      <c r="O8361" s="81"/>
      <c r="P8361" s="81">
        <v>46001</v>
      </c>
      <c r="Q8361" s="103" t="str">
        <f>IFERROR(VLOOKUP(J8361,Настройка!$C$4:$E$121,2,),"Ошибка")</f>
        <v>R</v>
      </c>
    </row>
    <row r="8362" spans="1:17" ht="14.4" customHeight="1">
      <c r="A8362" s="67">
        <v>8357</v>
      </c>
      <c r="B8362" s="80" t="s">
        <v>180</v>
      </c>
      <c r="C8362" s="80" t="s">
        <v>36</v>
      </c>
      <c r="D8362" s="80" t="s">
        <v>25624</v>
      </c>
      <c r="E8362" s="104" t="s">
        <v>25625</v>
      </c>
      <c r="F8362" s="107">
        <v>35301</v>
      </c>
      <c r="G8362" s="67" t="s">
        <v>93</v>
      </c>
      <c r="H8362" s="80" t="s">
        <v>886</v>
      </c>
      <c r="I8362" s="80" t="s">
        <v>25626</v>
      </c>
      <c r="J8362" s="104" t="s">
        <v>227</v>
      </c>
      <c r="K8362" s="67" t="s">
        <v>131</v>
      </c>
      <c r="L8362" s="67"/>
      <c r="M8362" s="67"/>
      <c r="N8362" s="67"/>
      <c r="O8362" s="81"/>
      <c r="P8362" s="81">
        <v>46001</v>
      </c>
      <c r="Q8362" s="103" t="str">
        <f>IFERROR(VLOOKUP(J8362,Настройка!$C$4:$E$121,2,),"Ошибка")</f>
        <v>R</v>
      </c>
    </row>
    <row r="8363" spans="1:17" ht="14.4" customHeight="1">
      <c r="A8363" s="67">
        <v>8358</v>
      </c>
      <c r="B8363" s="80" t="s">
        <v>180</v>
      </c>
      <c r="C8363" s="80" t="s">
        <v>36</v>
      </c>
      <c r="D8363" s="80" t="s">
        <v>25627</v>
      </c>
      <c r="E8363" s="104" t="s">
        <v>25628</v>
      </c>
      <c r="F8363" s="107">
        <v>28946</v>
      </c>
      <c r="G8363" s="67" t="s">
        <v>65</v>
      </c>
      <c r="H8363" s="80" t="s">
        <v>1115</v>
      </c>
      <c r="I8363" s="80" t="s">
        <v>25629</v>
      </c>
      <c r="J8363" s="104" t="s">
        <v>202</v>
      </c>
      <c r="K8363" s="67" t="s">
        <v>117</v>
      </c>
      <c r="L8363" s="67" t="s">
        <v>152</v>
      </c>
      <c r="M8363" s="67" t="s">
        <v>166</v>
      </c>
      <c r="N8363" s="67" t="s">
        <v>180</v>
      </c>
      <c r="O8363" s="81">
        <v>46211</v>
      </c>
      <c r="P8363" s="81">
        <v>46001</v>
      </c>
      <c r="Q8363" s="103" t="str">
        <f>IFERROR(VLOOKUP(J8363,Настройка!$C$4:$E$121,2,),"Ошибка")</f>
        <v>ITR</v>
      </c>
    </row>
    <row r="8364" spans="1:17" ht="14.4" customHeight="1">
      <c r="A8364" s="67">
        <v>8359</v>
      </c>
      <c r="B8364" s="80" t="s">
        <v>180</v>
      </c>
      <c r="C8364" s="80" t="s">
        <v>36</v>
      </c>
      <c r="D8364" s="80" t="s">
        <v>25630</v>
      </c>
      <c r="E8364" s="104" t="s">
        <v>25631</v>
      </c>
      <c r="F8364" s="107">
        <v>37257</v>
      </c>
      <c r="G8364" s="67" t="s">
        <v>65</v>
      </c>
      <c r="H8364" s="80" t="s">
        <v>405</v>
      </c>
      <c r="I8364" s="80" t="s">
        <v>25632</v>
      </c>
      <c r="J8364" s="104" t="s">
        <v>227</v>
      </c>
      <c r="K8364" s="67" t="s">
        <v>131</v>
      </c>
      <c r="L8364" s="67" t="s">
        <v>152</v>
      </c>
      <c r="M8364" s="67" t="s">
        <v>166</v>
      </c>
      <c r="N8364" s="67" t="s">
        <v>184</v>
      </c>
      <c r="O8364" s="81">
        <v>46234</v>
      </c>
      <c r="P8364" s="81">
        <v>46001</v>
      </c>
      <c r="Q8364" s="103" t="str">
        <f>IFERROR(VLOOKUP(J8364,Настройка!$C$4:$E$121,2,),"Ошибка")</f>
        <v>R</v>
      </c>
    </row>
    <row r="8365" spans="1:17" ht="14.4" customHeight="1">
      <c r="A8365" s="67">
        <v>8360</v>
      </c>
      <c r="B8365" s="80" t="s">
        <v>180</v>
      </c>
      <c r="C8365" s="80" t="s">
        <v>36</v>
      </c>
      <c r="D8365" s="80" t="s">
        <v>25633</v>
      </c>
      <c r="E8365" s="104" t="s">
        <v>25634</v>
      </c>
      <c r="F8365" s="107">
        <v>35482</v>
      </c>
      <c r="G8365" s="67" t="s">
        <v>65</v>
      </c>
      <c r="H8365" s="80" t="s">
        <v>433</v>
      </c>
      <c r="I8365" s="80" t="s">
        <v>25635</v>
      </c>
      <c r="J8365" s="104" t="s">
        <v>227</v>
      </c>
      <c r="K8365" s="67" t="s">
        <v>131</v>
      </c>
      <c r="L8365" s="67" t="s">
        <v>152</v>
      </c>
      <c r="M8365" s="67" t="s">
        <v>166</v>
      </c>
      <c r="N8365" s="67" t="s">
        <v>180</v>
      </c>
      <c r="O8365" s="81">
        <v>46153</v>
      </c>
      <c r="P8365" s="81">
        <v>46001</v>
      </c>
      <c r="Q8365" s="103" t="str">
        <f>IFERROR(VLOOKUP(J8365,Настройка!$C$4:$E$121,2,),"Ошибка")</f>
        <v>R</v>
      </c>
    </row>
    <row r="8366" spans="1:17" ht="14.4" customHeight="1">
      <c r="A8366" s="67">
        <v>8361</v>
      </c>
      <c r="B8366" s="80" t="s">
        <v>180</v>
      </c>
      <c r="C8366" s="80" t="s">
        <v>36</v>
      </c>
      <c r="D8366" s="80" t="s">
        <v>25636</v>
      </c>
      <c r="E8366" s="104" t="s">
        <v>25637</v>
      </c>
      <c r="F8366" s="107">
        <v>39116</v>
      </c>
      <c r="G8366" s="67" t="s">
        <v>93</v>
      </c>
      <c r="H8366" s="80" t="s">
        <v>886</v>
      </c>
      <c r="I8366" s="80" t="s">
        <v>25638</v>
      </c>
      <c r="J8366" s="104" t="s">
        <v>208</v>
      </c>
      <c r="K8366" s="67" t="s">
        <v>117</v>
      </c>
      <c r="L8366" s="67"/>
      <c r="M8366" s="67"/>
      <c r="N8366" s="67"/>
      <c r="O8366" s="81"/>
      <c r="P8366" s="81">
        <v>46002</v>
      </c>
      <c r="Q8366" s="103" t="str">
        <f>IFERROR(VLOOKUP(J8366,Настройка!$C$4:$E$121,2,),"Ошибка")</f>
        <v>R</v>
      </c>
    </row>
    <row r="8367" spans="1:17" ht="14.4" customHeight="1">
      <c r="A8367" s="67">
        <v>8362</v>
      </c>
      <c r="B8367" s="80" t="s">
        <v>180</v>
      </c>
      <c r="C8367" s="80" t="s">
        <v>36</v>
      </c>
      <c r="D8367" s="80" t="s">
        <v>25639</v>
      </c>
      <c r="E8367" s="104" t="s">
        <v>25640</v>
      </c>
      <c r="F8367" s="107">
        <v>31852</v>
      </c>
      <c r="G8367" s="67" t="s">
        <v>93</v>
      </c>
      <c r="H8367" s="80" t="s">
        <v>814</v>
      </c>
      <c r="I8367" s="80" t="s">
        <v>25641</v>
      </c>
      <c r="J8367" s="104" t="s">
        <v>204</v>
      </c>
      <c r="K8367" s="67" t="s">
        <v>117</v>
      </c>
      <c r="L8367" s="67"/>
      <c r="M8367" s="67"/>
      <c r="N8367" s="67"/>
      <c r="O8367" s="81"/>
      <c r="P8367" s="81">
        <v>46002</v>
      </c>
      <c r="Q8367" s="103" t="str">
        <f>IFERROR(VLOOKUP(J8367,Настройка!$C$4:$E$121,2,),"Ошибка")</f>
        <v>R</v>
      </c>
    </row>
    <row r="8368" spans="1:17" ht="14.4" customHeight="1">
      <c r="A8368" s="67">
        <v>8363</v>
      </c>
      <c r="B8368" s="80" t="s">
        <v>180</v>
      </c>
      <c r="C8368" s="80" t="s">
        <v>36</v>
      </c>
      <c r="D8368" s="80" t="s">
        <v>25642</v>
      </c>
      <c r="E8368" s="104" t="s">
        <v>25643</v>
      </c>
      <c r="F8368" s="107">
        <v>37806</v>
      </c>
      <c r="G8368" s="67" t="s">
        <v>93</v>
      </c>
      <c r="H8368" s="80" t="s">
        <v>886</v>
      </c>
      <c r="I8368" s="80" t="s">
        <v>25644</v>
      </c>
      <c r="J8368" s="104" t="s">
        <v>227</v>
      </c>
      <c r="K8368" s="67" t="s">
        <v>131</v>
      </c>
      <c r="L8368" s="67"/>
      <c r="M8368" s="67"/>
      <c r="N8368" s="67"/>
      <c r="O8368" s="81"/>
      <c r="P8368" s="81">
        <v>46002</v>
      </c>
      <c r="Q8368" s="103" t="str">
        <f>IFERROR(VLOOKUP(J8368,Настройка!$C$4:$E$121,2,),"Ошибка")</f>
        <v>R</v>
      </c>
    </row>
    <row r="8369" spans="1:17" ht="14.4" customHeight="1">
      <c r="A8369" s="67">
        <v>8364</v>
      </c>
      <c r="B8369" s="80" t="s">
        <v>180</v>
      </c>
      <c r="C8369" s="80" t="s">
        <v>36</v>
      </c>
      <c r="D8369" s="80" t="s">
        <v>25645</v>
      </c>
      <c r="E8369" s="104" t="s">
        <v>25646</v>
      </c>
      <c r="F8369" s="107">
        <v>37582</v>
      </c>
      <c r="G8369" s="67" t="s">
        <v>87</v>
      </c>
      <c r="H8369" s="80"/>
      <c r="I8369" s="80" t="s">
        <v>25647</v>
      </c>
      <c r="J8369" s="104" t="s">
        <v>227</v>
      </c>
      <c r="K8369" s="67" t="s">
        <v>131</v>
      </c>
      <c r="L8369" s="67"/>
      <c r="M8369" s="67"/>
      <c r="N8369" s="67"/>
      <c r="O8369" s="81"/>
      <c r="P8369" s="81">
        <v>46002</v>
      </c>
      <c r="Q8369" s="103" t="str">
        <f>IFERROR(VLOOKUP(J8369,Настройка!$C$4:$E$121,2,),"Ошибка")</f>
        <v>R</v>
      </c>
    </row>
    <row r="8370" spans="1:17" ht="14.4" customHeight="1">
      <c r="A8370" s="67">
        <v>8365</v>
      </c>
      <c r="B8370" s="80" t="s">
        <v>180</v>
      </c>
      <c r="C8370" s="80" t="s">
        <v>36</v>
      </c>
      <c r="D8370" s="80" t="s">
        <v>25648</v>
      </c>
      <c r="E8370" s="104" t="s">
        <v>25649</v>
      </c>
      <c r="F8370" s="107">
        <v>37615</v>
      </c>
      <c r="G8370" s="67" t="s">
        <v>93</v>
      </c>
      <c r="H8370" s="80" t="s">
        <v>886</v>
      </c>
      <c r="I8370" s="80" t="s">
        <v>25650</v>
      </c>
      <c r="J8370" s="104" t="s">
        <v>227</v>
      </c>
      <c r="K8370" s="67" t="s">
        <v>131</v>
      </c>
      <c r="L8370" s="67"/>
      <c r="M8370" s="67"/>
      <c r="N8370" s="67"/>
      <c r="O8370" s="81"/>
      <c r="P8370" s="81">
        <v>46002</v>
      </c>
      <c r="Q8370" s="103" t="str">
        <f>IFERROR(VLOOKUP(J8370,Настройка!$C$4:$E$121,2,),"Ошибка")</f>
        <v>R</v>
      </c>
    </row>
    <row r="8371" spans="1:17" ht="14.4" customHeight="1">
      <c r="A8371" s="67">
        <v>8366</v>
      </c>
      <c r="B8371" s="80" t="s">
        <v>180</v>
      </c>
      <c r="C8371" s="80" t="s">
        <v>36</v>
      </c>
      <c r="D8371" s="80" t="s">
        <v>25651</v>
      </c>
      <c r="E8371" s="104" t="s">
        <v>25652</v>
      </c>
      <c r="F8371" s="107">
        <v>27497</v>
      </c>
      <c r="G8371" s="67" t="s">
        <v>93</v>
      </c>
      <c r="H8371" s="80" t="s">
        <v>814</v>
      </c>
      <c r="I8371" s="80" t="s">
        <v>25653</v>
      </c>
      <c r="J8371" s="104" t="s">
        <v>227</v>
      </c>
      <c r="K8371" s="67" t="s">
        <v>131</v>
      </c>
      <c r="L8371" s="67"/>
      <c r="M8371" s="67"/>
      <c r="N8371" s="67"/>
      <c r="O8371" s="81"/>
      <c r="P8371" s="81">
        <v>46002</v>
      </c>
      <c r="Q8371" s="103" t="str">
        <f>IFERROR(VLOOKUP(J8371,Настройка!$C$4:$E$121,2,),"Ошибка")</f>
        <v>R</v>
      </c>
    </row>
    <row r="8372" spans="1:17" ht="14.4" customHeight="1">
      <c r="A8372" s="67">
        <v>8367</v>
      </c>
      <c r="B8372" s="80" t="s">
        <v>180</v>
      </c>
      <c r="C8372" s="80" t="s">
        <v>36</v>
      </c>
      <c r="D8372" s="80" t="s">
        <v>25654</v>
      </c>
      <c r="E8372" s="104" t="s">
        <v>25655</v>
      </c>
      <c r="F8372" s="107">
        <v>28536</v>
      </c>
      <c r="G8372" s="67" t="s">
        <v>93</v>
      </c>
      <c r="H8372" s="80" t="s">
        <v>814</v>
      </c>
      <c r="I8372" s="80" t="s">
        <v>25656</v>
      </c>
      <c r="J8372" s="104" t="s">
        <v>221</v>
      </c>
      <c r="K8372" s="67" t="s">
        <v>127</v>
      </c>
      <c r="L8372" s="67"/>
      <c r="M8372" s="67"/>
      <c r="N8372" s="67"/>
      <c r="O8372" s="81"/>
      <c r="P8372" s="81">
        <v>46002</v>
      </c>
      <c r="Q8372" s="103" t="str">
        <f>IFERROR(VLOOKUP(J8372,Настройка!$C$4:$E$121,2,),"Ошибка")</f>
        <v>R</v>
      </c>
    </row>
    <row r="8373" spans="1:17" ht="14.4" customHeight="1">
      <c r="A8373" s="67">
        <v>8368</v>
      </c>
      <c r="B8373" s="80" t="s">
        <v>180</v>
      </c>
      <c r="C8373" s="80" t="s">
        <v>36</v>
      </c>
      <c r="D8373" s="80" t="s">
        <v>25657</v>
      </c>
      <c r="E8373" s="104" t="s">
        <v>25658</v>
      </c>
      <c r="F8373" s="107">
        <v>30445</v>
      </c>
      <c r="G8373" s="67" t="s">
        <v>93</v>
      </c>
      <c r="H8373" s="80" t="s">
        <v>814</v>
      </c>
      <c r="I8373" s="80" t="s">
        <v>25659</v>
      </c>
      <c r="J8373" s="104" t="s">
        <v>227</v>
      </c>
      <c r="K8373" s="67" t="s">
        <v>131</v>
      </c>
      <c r="L8373" s="67"/>
      <c r="M8373" s="67"/>
      <c r="N8373" s="67"/>
      <c r="O8373" s="81"/>
      <c r="P8373" s="81">
        <v>46002</v>
      </c>
      <c r="Q8373" s="103" t="str">
        <f>IFERROR(VLOOKUP(J8373,Настройка!$C$4:$E$121,2,),"Ошибка")</f>
        <v>R</v>
      </c>
    </row>
    <row r="8374" spans="1:17" ht="14.4" customHeight="1">
      <c r="A8374" s="67">
        <v>8369</v>
      </c>
      <c r="B8374" s="80" t="s">
        <v>180</v>
      </c>
      <c r="C8374" s="80" t="s">
        <v>36</v>
      </c>
      <c r="D8374" s="80" t="s">
        <v>25660</v>
      </c>
      <c r="E8374" s="104" t="s">
        <v>25661</v>
      </c>
      <c r="F8374" s="107">
        <v>27422</v>
      </c>
      <c r="G8374" s="67" t="s">
        <v>93</v>
      </c>
      <c r="H8374" s="80" t="s">
        <v>814</v>
      </c>
      <c r="I8374" s="80" t="s">
        <v>25662</v>
      </c>
      <c r="J8374" s="104" t="s">
        <v>227</v>
      </c>
      <c r="K8374" s="67" t="s">
        <v>131</v>
      </c>
      <c r="L8374" s="67"/>
      <c r="M8374" s="67"/>
      <c r="N8374" s="67"/>
      <c r="O8374" s="81"/>
      <c r="P8374" s="81">
        <v>46002</v>
      </c>
      <c r="Q8374" s="103" t="str">
        <f>IFERROR(VLOOKUP(J8374,Настройка!$C$4:$E$121,2,),"Ошибка")</f>
        <v>R</v>
      </c>
    </row>
    <row r="8375" spans="1:17" ht="14.4" customHeight="1">
      <c r="A8375" s="67">
        <v>8370</v>
      </c>
      <c r="B8375" s="80" t="s">
        <v>180</v>
      </c>
      <c r="C8375" s="80" t="s">
        <v>36</v>
      </c>
      <c r="D8375" s="80" t="s">
        <v>25663</v>
      </c>
      <c r="E8375" s="104" t="s">
        <v>25664</v>
      </c>
      <c r="F8375" s="107">
        <v>34115</v>
      </c>
      <c r="G8375" s="67" t="s">
        <v>87</v>
      </c>
      <c r="H8375" s="80"/>
      <c r="I8375" s="80" t="s">
        <v>25665</v>
      </c>
      <c r="J8375" s="104" t="s">
        <v>205</v>
      </c>
      <c r="K8375" s="67" t="s">
        <v>117</v>
      </c>
      <c r="L8375" s="67"/>
      <c r="M8375" s="67"/>
      <c r="N8375" s="67"/>
      <c r="O8375" s="81"/>
      <c r="P8375" s="81">
        <v>46002</v>
      </c>
      <c r="Q8375" s="103" t="str">
        <f>IFERROR(VLOOKUP(J8375,Настройка!$C$4:$E$121,2,),"Ошибка")</f>
        <v>R</v>
      </c>
    </row>
    <row r="8376" spans="1:17" ht="14.4" customHeight="1">
      <c r="A8376" s="67">
        <v>8371</v>
      </c>
      <c r="B8376" s="80" t="s">
        <v>180</v>
      </c>
      <c r="C8376" s="80" t="s">
        <v>36</v>
      </c>
      <c r="D8376" s="80" t="s">
        <v>25666</v>
      </c>
      <c r="E8376" s="104" t="s">
        <v>25667</v>
      </c>
      <c r="F8376" s="107">
        <v>39021</v>
      </c>
      <c r="G8376" s="67" t="s">
        <v>93</v>
      </c>
      <c r="H8376" s="80" t="s">
        <v>886</v>
      </c>
      <c r="I8376" s="80" t="s">
        <v>25668</v>
      </c>
      <c r="J8376" s="104" t="s">
        <v>204</v>
      </c>
      <c r="K8376" s="67" t="s">
        <v>117</v>
      </c>
      <c r="L8376" s="67"/>
      <c r="M8376" s="67"/>
      <c r="N8376" s="67"/>
      <c r="O8376" s="81"/>
      <c r="P8376" s="81">
        <v>46002</v>
      </c>
      <c r="Q8376" s="103" t="str">
        <f>IFERROR(VLOOKUP(J8376,Настройка!$C$4:$E$121,2,),"Ошибка")</f>
        <v>R</v>
      </c>
    </row>
    <row r="8377" spans="1:17" ht="14.4" customHeight="1">
      <c r="A8377" s="67">
        <v>8372</v>
      </c>
      <c r="B8377" s="80" t="s">
        <v>180</v>
      </c>
      <c r="C8377" s="80" t="s">
        <v>36</v>
      </c>
      <c r="D8377" s="80" t="s">
        <v>25669</v>
      </c>
      <c r="E8377" s="104" t="s">
        <v>25670</v>
      </c>
      <c r="F8377" s="107">
        <v>30857</v>
      </c>
      <c r="G8377" s="67" t="s">
        <v>93</v>
      </c>
      <c r="H8377" s="80" t="s">
        <v>814</v>
      </c>
      <c r="I8377" s="80" t="s">
        <v>25671</v>
      </c>
      <c r="J8377" s="104" t="s">
        <v>227</v>
      </c>
      <c r="K8377" s="67" t="s">
        <v>131</v>
      </c>
      <c r="L8377" s="67"/>
      <c r="M8377" s="67"/>
      <c r="N8377" s="67"/>
      <c r="O8377" s="81"/>
      <c r="P8377" s="81">
        <v>46002</v>
      </c>
      <c r="Q8377" s="103" t="str">
        <f>IFERROR(VLOOKUP(J8377,Настройка!$C$4:$E$121,2,),"Ошибка")</f>
        <v>R</v>
      </c>
    </row>
    <row r="8378" spans="1:17" ht="14.4" customHeight="1">
      <c r="A8378" s="67">
        <v>8373</v>
      </c>
      <c r="B8378" s="80" t="s">
        <v>180</v>
      </c>
      <c r="C8378" s="80" t="s">
        <v>36</v>
      </c>
      <c r="D8378" s="80" t="s">
        <v>25672</v>
      </c>
      <c r="E8378" s="104" t="s">
        <v>25673</v>
      </c>
      <c r="F8378" s="107">
        <v>33666</v>
      </c>
      <c r="G8378" s="67" t="s">
        <v>93</v>
      </c>
      <c r="H8378" s="80" t="s">
        <v>814</v>
      </c>
      <c r="I8378" s="80" t="s">
        <v>25674</v>
      </c>
      <c r="J8378" s="104" t="s">
        <v>227</v>
      </c>
      <c r="K8378" s="67" t="s">
        <v>131</v>
      </c>
      <c r="L8378" s="67"/>
      <c r="M8378" s="67"/>
      <c r="N8378" s="67"/>
      <c r="O8378" s="81"/>
      <c r="P8378" s="81">
        <v>46002</v>
      </c>
      <c r="Q8378" s="103" t="str">
        <f>IFERROR(VLOOKUP(J8378,Настройка!$C$4:$E$121,2,),"Ошибка")</f>
        <v>R</v>
      </c>
    </row>
    <row r="8379" spans="1:17" ht="14.4" customHeight="1">
      <c r="A8379" s="67">
        <v>8374</v>
      </c>
      <c r="B8379" s="80" t="s">
        <v>180</v>
      </c>
      <c r="C8379" s="80" t="s">
        <v>36</v>
      </c>
      <c r="D8379" s="80" t="s">
        <v>25675</v>
      </c>
      <c r="E8379" s="104" t="s">
        <v>25676</v>
      </c>
      <c r="F8379" s="107">
        <v>38166</v>
      </c>
      <c r="G8379" s="67" t="s">
        <v>93</v>
      </c>
      <c r="H8379" s="80" t="s">
        <v>886</v>
      </c>
      <c r="I8379" s="80" t="s">
        <v>25677</v>
      </c>
      <c r="J8379" s="104" t="s">
        <v>221</v>
      </c>
      <c r="K8379" s="67" t="s">
        <v>127</v>
      </c>
      <c r="L8379" s="67"/>
      <c r="M8379" s="67"/>
      <c r="N8379" s="67"/>
      <c r="O8379" s="81"/>
      <c r="P8379" s="81">
        <v>46002</v>
      </c>
      <c r="Q8379" s="103" t="str">
        <f>IFERROR(VLOOKUP(J8379,Настройка!$C$4:$E$121,2,),"Ошибка")</f>
        <v>R</v>
      </c>
    </row>
    <row r="8380" spans="1:17" ht="14.4" customHeight="1">
      <c r="A8380" s="67">
        <v>8375</v>
      </c>
      <c r="B8380" s="80" t="s">
        <v>180</v>
      </c>
      <c r="C8380" s="80" t="s">
        <v>36</v>
      </c>
      <c r="D8380" s="80" t="s">
        <v>25678</v>
      </c>
      <c r="E8380" s="104" t="s">
        <v>25679</v>
      </c>
      <c r="F8380" s="107">
        <v>33385</v>
      </c>
      <c r="G8380" s="67" t="s">
        <v>89</v>
      </c>
      <c r="H8380" s="80" t="s">
        <v>602</v>
      </c>
      <c r="I8380" s="80" t="s">
        <v>25680</v>
      </c>
      <c r="J8380" s="104" t="s">
        <v>211</v>
      </c>
      <c r="K8380" s="67" t="s">
        <v>137</v>
      </c>
      <c r="L8380" s="67" t="s">
        <v>152</v>
      </c>
      <c r="M8380" s="67" t="s">
        <v>166</v>
      </c>
      <c r="N8380" s="67" t="s">
        <v>180</v>
      </c>
      <c r="O8380" s="81">
        <v>46385</v>
      </c>
      <c r="P8380" s="81">
        <v>46004</v>
      </c>
      <c r="Q8380" s="103" t="str">
        <f>IFERROR(VLOOKUP(J8380,Настройка!$C$4:$E$121,2,),"Ошибка")</f>
        <v>R</v>
      </c>
    </row>
    <row r="8381" spans="1:17" ht="14.4" customHeight="1">
      <c r="A8381" s="67">
        <v>8376</v>
      </c>
      <c r="B8381" s="80" t="s">
        <v>180</v>
      </c>
      <c r="C8381" s="80" t="s">
        <v>36</v>
      </c>
      <c r="D8381" s="80" t="s">
        <v>25681</v>
      </c>
      <c r="E8381" s="104" t="s">
        <v>25682</v>
      </c>
      <c r="F8381" s="107">
        <v>27820</v>
      </c>
      <c r="G8381" s="67" t="s">
        <v>65</v>
      </c>
      <c r="H8381" s="80" t="s">
        <v>396</v>
      </c>
      <c r="I8381" s="80" t="s">
        <v>25683</v>
      </c>
      <c r="J8381" s="104" t="s">
        <v>202</v>
      </c>
      <c r="K8381" s="67" t="s">
        <v>131</v>
      </c>
      <c r="L8381" s="67" t="s">
        <v>152</v>
      </c>
      <c r="M8381" s="67" t="s">
        <v>166</v>
      </c>
      <c r="N8381" s="67" t="s">
        <v>180</v>
      </c>
      <c r="O8381" s="81">
        <v>46378</v>
      </c>
      <c r="P8381" s="81">
        <v>46006</v>
      </c>
      <c r="Q8381" s="103" t="str">
        <f>IFERROR(VLOOKUP(J8381,Настройка!$C$4:$E$121,2,),"Ошибка")</f>
        <v>ITR</v>
      </c>
    </row>
    <row r="8382" spans="1:17" ht="14.4" customHeight="1">
      <c r="A8382" s="67">
        <v>8377</v>
      </c>
      <c r="B8382" s="80" t="s">
        <v>180</v>
      </c>
      <c r="C8382" s="80" t="s">
        <v>36</v>
      </c>
      <c r="D8382" s="80" t="s">
        <v>25684</v>
      </c>
      <c r="E8382" s="104" t="s">
        <v>25685</v>
      </c>
      <c r="F8382" s="107">
        <v>35765</v>
      </c>
      <c r="G8382" s="67" t="s">
        <v>93</v>
      </c>
      <c r="H8382" s="80" t="s">
        <v>886</v>
      </c>
      <c r="I8382" s="80" t="s">
        <v>25686</v>
      </c>
      <c r="J8382" s="104" t="s">
        <v>204</v>
      </c>
      <c r="K8382" s="67" t="s">
        <v>137</v>
      </c>
      <c r="L8382" s="67"/>
      <c r="M8382" s="67"/>
      <c r="N8382" s="67"/>
      <c r="O8382" s="81"/>
      <c r="P8382" s="81">
        <v>46007</v>
      </c>
      <c r="Q8382" s="103" t="str">
        <f>IFERROR(VLOOKUP(J8382,Настройка!$C$4:$E$121,2,),"Ошибка")</f>
        <v>R</v>
      </c>
    </row>
    <row r="8383" spans="1:17" ht="14.4" customHeight="1">
      <c r="A8383" s="67">
        <v>8378</v>
      </c>
      <c r="B8383" s="80" t="s">
        <v>180</v>
      </c>
      <c r="C8383" s="80" t="s">
        <v>36</v>
      </c>
      <c r="D8383" s="80" t="s">
        <v>25687</v>
      </c>
      <c r="E8383" s="104" t="s">
        <v>25688</v>
      </c>
      <c r="F8383" s="107">
        <v>32003</v>
      </c>
      <c r="G8383" s="67" t="s">
        <v>83</v>
      </c>
      <c r="H8383" s="80"/>
      <c r="I8383" s="80" t="s">
        <v>25689</v>
      </c>
      <c r="J8383" s="104" t="s">
        <v>201</v>
      </c>
      <c r="K8383" s="67" t="s">
        <v>117</v>
      </c>
      <c r="L8383" s="67" t="s">
        <v>148</v>
      </c>
      <c r="M8383" s="67" t="s">
        <v>166</v>
      </c>
      <c r="N8383" s="67" t="s">
        <v>196</v>
      </c>
      <c r="O8383" s="81">
        <v>47076</v>
      </c>
      <c r="P8383" s="81">
        <v>46009</v>
      </c>
      <c r="Q8383" s="103" t="str">
        <f>IFERROR(VLOOKUP(J8383,Настройка!$C$4:$E$121,2,),"Ошибка")</f>
        <v>ITR</v>
      </c>
    </row>
    <row r="8384" spans="1:17" ht="14.4" customHeight="1">
      <c r="A8384" s="67">
        <v>8379</v>
      </c>
      <c r="B8384" s="80" t="s">
        <v>180</v>
      </c>
      <c r="C8384" s="80" t="s">
        <v>36</v>
      </c>
      <c r="D8384" s="80" t="s">
        <v>25690</v>
      </c>
      <c r="E8384" s="104" t="s">
        <v>25691</v>
      </c>
      <c r="F8384" s="107">
        <v>35514</v>
      </c>
      <c r="G8384" s="67" t="s">
        <v>67</v>
      </c>
      <c r="H8384" s="80" t="s">
        <v>401</v>
      </c>
      <c r="I8384" s="80" t="s">
        <v>25692</v>
      </c>
      <c r="J8384" s="104" t="s">
        <v>227</v>
      </c>
      <c r="K8384" s="67" t="s">
        <v>131</v>
      </c>
      <c r="L8384" s="67"/>
      <c r="M8384" s="67"/>
      <c r="N8384" s="67"/>
      <c r="O8384" s="81"/>
      <c r="P8384" s="81">
        <v>46011</v>
      </c>
      <c r="Q8384" s="103" t="str">
        <f>IFERROR(VLOOKUP(J8384,Настройка!$C$4:$E$121,2,),"Ошибка")</f>
        <v>R</v>
      </c>
    </row>
    <row r="8385" spans="1:17" ht="14.4" customHeight="1">
      <c r="A8385" s="67">
        <v>8380</v>
      </c>
      <c r="B8385" s="80" t="s">
        <v>180</v>
      </c>
      <c r="C8385" s="80" t="s">
        <v>36</v>
      </c>
      <c r="D8385" s="80" t="s">
        <v>25693</v>
      </c>
      <c r="E8385" s="104" t="s">
        <v>25694</v>
      </c>
      <c r="F8385" s="107">
        <v>35403</v>
      </c>
      <c r="G8385" s="67" t="s">
        <v>87</v>
      </c>
      <c r="H8385" s="80"/>
      <c r="I8385" s="80" t="s">
        <v>25695</v>
      </c>
      <c r="J8385" s="104" t="s">
        <v>220</v>
      </c>
      <c r="K8385" s="67" t="s">
        <v>139</v>
      </c>
      <c r="L8385" s="67"/>
      <c r="M8385" s="67"/>
      <c r="N8385" s="67"/>
      <c r="O8385" s="81"/>
      <c r="P8385" s="81">
        <v>46012</v>
      </c>
      <c r="Q8385" s="103" t="str">
        <f>IFERROR(VLOOKUP(J8385,Настройка!$C$4:$E$121,2,),"Ошибка")</f>
        <v>R</v>
      </c>
    </row>
    <row r="8386" spans="1:17" ht="14.4" customHeight="1">
      <c r="A8386" s="67">
        <v>8381</v>
      </c>
      <c r="B8386" s="80" t="s">
        <v>180</v>
      </c>
      <c r="C8386" s="80" t="s">
        <v>36</v>
      </c>
      <c r="D8386" s="80" t="s">
        <v>25696</v>
      </c>
      <c r="E8386" s="104" t="s">
        <v>25697</v>
      </c>
      <c r="F8386" s="107">
        <v>33573</v>
      </c>
      <c r="G8386" s="67" t="s">
        <v>93</v>
      </c>
      <c r="H8386" s="80" t="s">
        <v>814</v>
      </c>
      <c r="I8386" s="80" t="s">
        <v>25698</v>
      </c>
      <c r="J8386" s="104" t="s">
        <v>204</v>
      </c>
      <c r="K8386" s="67" t="s">
        <v>117</v>
      </c>
      <c r="L8386" s="67"/>
      <c r="M8386" s="67"/>
      <c r="N8386" s="67"/>
      <c r="O8386" s="81"/>
      <c r="P8386" s="81">
        <v>46012</v>
      </c>
      <c r="Q8386" s="103" t="str">
        <f>IFERROR(VLOOKUP(J8386,Настройка!$C$4:$E$121,2,),"Ошибка")</f>
        <v>R</v>
      </c>
    </row>
    <row r="8387" spans="1:17" ht="14.4" customHeight="1">
      <c r="A8387" s="67">
        <v>8382</v>
      </c>
      <c r="B8387" s="80" t="s">
        <v>180</v>
      </c>
      <c r="C8387" s="80" t="s">
        <v>36</v>
      </c>
      <c r="D8387" s="80" t="s">
        <v>25699</v>
      </c>
      <c r="E8387" s="104" t="s">
        <v>25700</v>
      </c>
      <c r="F8387" s="107">
        <v>32196</v>
      </c>
      <c r="G8387" s="67" t="s">
        <v>93</v>
      </c>
      <c r="H8387" s="80" t="s">
        <v>814</v>
      </c>
      <c r="I8387" s="80" t="s">
        <v>25701</v>
      </c>
      <c r="J8387" s="104" t="s">
        <v>208</v>
      </c>
      <c r="K8387" s="67" t="s">
        <v>117</v>
      </c>
      <c r="L8387" s="67"/>
      <c r="M8387" s="67"/>
      <c r="N8387" s="67"/>
      <c r="O8387" s="81"/>
      <c r="P8387" s="81">
        <v>46012</v>
      </c>
      <c r="Q8387" s="103" t="str">
        <f>IFERROR(VLOOKUP(J8387,Настройка!$C$4:$E$121,2,),"Ошибка")</f>
        <v>R</v>
      </c>
    </row>
    <row r="8388" spans="1:17" ht="14.4" customHeight="1">
      <c r="A8388" s="67">
        <v>8383</v>
      </c>
      <c r="B8388" s="80" t="s">
        <v>180</v>
      </c>
      <c r="C8388" s="80" t="s">
        <v>36</v>
      </c>
      <c r="D8388" s="80" t="s">
        <v>25702</v>
      </c>
      <c r="E8388" s="104" t="s">
        <v>25703</v>
      </c>
      <c r="F8388" s="107">
        <v>38098</v>
      </c>
      <c r="G8388" s="67" t="s">
        <v>67</v>
      </c>
      <c r="H8388" s="80" t="s">
        <v>401</v>
      </c>
      <c r="I8388" s="80" t="s">
        <v>25704</v>
      </c>
      <c r="J8388" s="104" t="s">
        <v>151</v>
      </c>
      <c r="K8388" s="67" t="s">
        <v>109</v>
      </c>
      <c r="L8388" s="67"/>
      <c r="M8388" s="67"/>
      <c r="N8388" s="67"/>
      <c r="O8388" s="81"/>
      <c r="P8388" s="81">
        <v>46012</v>
      </c>
      <c r="Q8388" s="103" t="str">
        <f>IFERROR(VLOOKUP(J8388,Настройка!$C$4:$E$121,2,),"Ошибка")</f>
        <v>ITR</v>
      </c>
    </row>
    <row r="8389" spans="1:17" ht="14.4" customHeight="1">
      <c r="A8389" s="67">
        <v>8384</v>
      </c>
      <c r="B8389" s="80" t="s">
        <v>180</v>
      </c>
      <c r="C8389" s="80" t="s">
        <v>36</v>
      </c>
      <c r="D8389" s="80" t="s">
        <v>25705</v>
      </c>
      <c r="E8389" s="104" t="s">
        <v>25706</v>
      </c>
      <c r="F8389" s="107">
        <v>31523</v>
      </c>
      <c r="G8389" s="67" t="s">
        <v>93</v>
      </c>
      <c r="H8389" s="80" t="s">
        <v>814</v>
      </c>
      <c r="I8389" s="80" t="s">
        <v>25707</v>
      </c>
      <c r="J8389" s="104" t="s">
        <v>204</v>
      </c>
      <c r="K8389" s="67" t="s">
        <v>117</v>
      </c>
      <c r="L8389" s="67"/>
      <c r="M8389" s="67"/>
      <c r="N8389" s="67"/>
      <c r="O8389" s="81"/>
      <c r="P8389" s="81">
        <v>46012</v>
      </c>
      <c r="Q8389" s="103" t="str">
        <f>IFERROR(VLOOKUP(J8389,Настройка!$C$4:$E$121,2,),"Ошибка")</f>
        <v>R</v>
      </c>
    </row>
    <row r="8390" spans="1:17" ht="14.4" customHeight="1">
      <c r="A8390" s="67">
        <v>8385</v>
      </c>
      <c r="B8390" s="80" t="s">
        <v>180</v>
      </c>
      <c r="C8390" s="80" t="s">
        <v>36</v>
      </c>
      <c r="D8390" s="80" t="s">
        <v>25708</v>
      </c>
      <c r="E8390" s="104" t="s">
        <v>25709</v>
      </c>
      <c r="F8390" s="107">
        <v>32047</v>
      </c>
      <c r="G8390" s="67" t="s">
        <v>93</v>
      </c>
      <c r="H8390" s="80" t="s">
        <v>886</v>
      </c>
      <c r="I8390" s="80" t="s">
        <v>25710</v>
      </c>
      <c r="J8390" s="104" t="s">
        <v>227</v>
      </c>
      <c r="K8390" s="67" t="s">
        <v>131</v>
      </c>
      <c r="L8390" s="67"/>
      <c r="M8390" s="67"/>
      <c r="N8390" s="67"/>
      <c r="O8390" s="81"/>
      <c r="P8390" s="81">
        <v>46012</v>
      </c>
      <c r="Q8390" s="103" t="str">
        <f>IFERROR(VLOOKUP(J8390,Настройка!$C$4:$E$121,2,),"Ошибка")</f>
        <v>R</v>
      </c>
    </row>
    <row r="8391" spans="1:17" ht="14.4" customHeight="1">
      <c r="A8391" s="67">
        <v>8386</v>
      </c>
      <c r="B8391" s="80" t="s">
        <v>180</v>
      </c>
      <c r="C8391" s="80" t="s">
        <v>36</v>
      </c>
      <c r="D8391" s="80" t="s">
        <v>25711</v>
      </c>
      <c r="E8391" s="104" t="s">
        <v>25712</v>
      </c>
      <c r="F8391" s="107">
        <v>30712</v>
      </c>
      <c r="G8391" s="67" t="s">
        <v>93</v>
      </c>
      <c r="H8391" s="80" t="s">
        <v>814</v>
      </c>
      <c r="I8391" s="80" t="s">
        <v>25713</v>
      </c>
      <c r="J8391" s="104" t="s">
        <v>204</v>
      </c>
      <c r="K8391" s="67" t="s">
        <v>117</v>
      </c>
      <c r="L8391" s="67"/>
      <c r="M8391" s="67"/>
      <c r="N8391" s="67"/>
      <c r="O8391" s="81"/>
      <c r="P8391" s="81">
        <v>46012</v>
      </c>
      <c r="Q8391" s="103" t="str">
        <f>IFERROR(VLOOKUP(J8391,Настройка!$C$4:$E$121,2,),"Ошибка")</f>
        <v>R</v>
      </c>
    </row>
    <row r="8392" spans="1:17" ht="14.4" customHeight="1">
      <c r="A8392" s="67">
        <v>8387</v>
      </c>
      <c r="B8392" s="80" t="s">
        <v>180</v>
      </c>
      <c r="C8392" s="80" t="s">
        <v>36</v>
      </c>
      <c r="D8392" s="80" t="s">
        <v>25714</v>
      </c>
      <c r="E8392" s="104" t="s">
        <v>25715</v>
      </c>
      <c r="F8392" s="107">
        <v>32267</v>
      </c>
      <c r="G8392" s="67" t="s">
        <v>93</v>
      </c>
      <c r="H8392" s="80" t="s">
        <v>886</v>
      </c>
      <c r="I8392" s="80" t="s">
        <v>25716</v>
      </c>
      <c r="J8392" s="104" t="s">
        <v>227</v>
      </c>
      <c r="K8392" s="67" t="s">
        <v>131</v>
      </c>
      <c r="L8392" s="67"/>
      <c r="M8392" s="67"/>
      <c r="N8392" s="67"/>
      <c r="O8392" s="81"/>
      <c r="P8392" s="81">
        <v>46012</v>
      </c>
      <c r="Q8392" s="103" t="str">
        <f>IFERROR(VLOOKUP(J8392,Настройка!$C$4:$E$121,2,),"Ошибка")</f>
        <v>R</v>
      </c>
    </row>
    <row r="8393" spans="1:17" ht="14.4" customHeight="1">
      <c r="A8393" s="67">
        <v>8388</v>
      </c>
      <c r="B8393" s="80" t="s">
        <v>180</v>
      </c>
      <c r="C8393" s="80" t="s">
        <v>36</v>
      </c>
      <c r="D8393" s="80" t="s">
        <v>25717</v>
      </c>
      <c r="E8393" s="104" t="s">
        <v>25718</v>
      </c>
      <c r="F8393" s="107">
        <v>36412</v>
      </c>
      <c r="G8393" s="67" t="s">
        <v>87</v>
      </c>
      <c r="H8393" s="80"/>
      <c r="I8393" s="80" t="s">
        <v>25719</v>
      </c>
      <c r="J8393" s="104" t="s">
        <v>220</v>
      </c>
      <c r="K8393" s="67" t="s">
        <v>139</v>
      </c>
      <c r="L8393" s="67"/>
      <c r="M8393" s="67"/>
      <c r="N8393" s="67"/>
      <c r="O8393" s="81"/>
      <c r="P8393" s="81">
        <v>46012</v>
      </c>
      <c r="Q8393" s="103" t="str">
        <f>IFERROR(VLOOKUP(J8393,Настройка!$C$4:$E$121,2,),"Ошибка")</f>
        <v>R</v>
      </c>
    </row>
    <row r="8394" spans="1:17" ht="14.4" customHeight="1">
      <c r="A8394" s="67">
        <v>8389</v>
      </c>
      <c r="B8394" s="80" t="s">
        <v>180</v>
      </c>
      <c r="C8394" s="80" t="s">
        <v>36</v>
      </c>
      <c r="D8394" s="80" t="s">
        <v>25720</v>
      </c>
      <c r="E8394" s="104" t="s">
        <v>25721</v>
      </c>
      <c r="F8394" s="107">
        <v>32625</v>
      </c>
      <c r="G8394" s="67" t="s">
        <v>93</v>
      </c>
      <c r="H8394" s="80" t="s">
        <v>886</v>
      </c>
      <c r="I8394" s="80" t="s">
        <v>25722</v>
      </c>
      <c r="J8394" s="104" t="s">
        <v>227</v>
      </c>
      <c r="K8394" s="67" t="s">
        <v>131</v>
      </c>
      <c r="L8394" s="67"/>
      <c r="M8394" s="67"/>
      <c r="N8394" s="67"/>
      <c r="O8394" s="81"/>
      <c r="P8394" s="81">
        <v>46012</v>
      </c>
      <c r="Q8394" s="103" t="str">
        <f>IFERROR(VLOOKUP(J8394,Настройка!$C$4:$E$121,2,),"Ошибка")</f>
        <v>R</v>
      </c>
    </row>
    <row r="8395" spans="1:17" ht="14.4" customHeight="1">
      <c r="A8395" s="67">
        <v>8390</v>
      </c>
      <c r="B8395" s="80" t="s">
        <v>180</v>
      </c>
      <c r="C8395" s="80" t="s">
        <v>36</v>
      </c>
      <c r="D8395" s="80" t="s">
        <v>25723</v>
      </c>
      <c r="E8395" s="104" t="s">
        <v>25724</v>
      </c>
      <c r="F8395" s="107">
        <v>34882</v>
      </c>
      <c r="G8395" s="67" t="s">
        <v>89</v>
      </c>
      <c r="H8395" s="80" t="s">
        <v>602</v>
      </c>
      <c r="I8395" s="80" t="s">
        <v>25725</v>
      </c>
      <c r="J8395" s="104" t="s">
        <v>211</v>
      </c>
      <c r="K8395" s="67" t="s">
        <v>137</v>
      </c>
      <c r="L8395" s="67" t="s">
        <v>152</v>
      </c>
      <c r="M8395" s="67" t="s">
        <v>166</v>
      </c>
      <c r="N8395" s="67" t="s">
        <v>180</v>
      </c>
      <c r="O8395" s="81">
        <v>46516</v>
      </c>
      <c r="P8395" s="81">
        <v>46012</v>
      </c>
      <c r="Q8395" s="103" t="str">
        <f>IFERROR(VLOOKUP(J8395,Настройка!$C$4:$E$121,2,),"Ошибка")</f>
        <v>R</v>
      </c>
    </row>
    <row r="8396" spans="1:17" ht="14.4" customHeight="1">
      <c r="A8396" s="67">
        <v>8391</v>
      </c>
      <c r="B8396" s="80" t="s">
        <v>180</v>
      </c>
      <c r="C8396" s="80" t="s">
        <v>36</v>
      </c>
      <c r="D8396" s="80" t="s">
        <v>25726</v>
      </c>
      <c r="E8396" s="104" t="s">
        <v>25727</v>
      </c>
      <c r="F8396" s="107">
        <v>32790</v>
      </c>
      <c r="G8396" s="67" t="s">
        <v>93</v>
      </c>
      <c r="H8396" s="80" t="s">
        <v>814</v>
      </c>
      <c r="I8396" s="80" t="s">
        <v>25728</v>
      </c>
      <c r="J8396" s="104" t="s">
        <v>227</v>
      </c>
      <c r="K8396" s="67" t="s">
        <v>131</v>
      </c>
      <c r="L8396" s="67"/>
      <c r="M8396" s="67"/>
      <c r="N8396" s="67"/>
      <c r="O8396" s="81"/>
      <c r="P8396" s="81">
        <v>46012</v>
      </c>
      <c r="Q8396" s="103" t="str">
        <f>IFERROR(VLOOKUP(J8396,Настройка!$C$4:$E$121,2,),"Ошибка")</f>
        <v>R</v>
      </c>
    </row>
    <row r="8397" spans="1:17" ht="14.4" customHeight="1">
      <c r="A8397" s="67">
        <v>8392</v>
      </c>
      <c r="B8397" s="80" t="s">
        <v>180</v>
      </c>
      <c r="C8397" s="80" t="s">
        <v>36</v>
      </c>
      <c r="D8397" s="80" t="s">
        <v>25729</v>
      </c>
      <c r="E8397" s="104" t="s">
        <v>25730</v>
      </c>
      <c r="F8397" s="107">
        <v>27193</v>
      </c>
      <c r="G8397" s="67" t="s">
        <v>93</v>
      </c>
      <c r="H8397" s="80" t="s">
        <v>814</v>
      </c>
      <c r="I8397" s="80" t="s">
        <v>25731</v>
      </c>
      <c r="J8397" s="104" t="s">
        <v>208</v>
      </c>
      <c r="K8397" s="67" t="s">
        <v>117</v>
      </c>
      <c r="L8397" s="67"/>
      <c r="M8397" s="67"/>
      <c r="N8397" s="67"/>
      <c r="O8397" s="81"/>
      <c r="P8397" s="81">
        <v>46012</v>
      </c>
      <c r="Q8397" s="103" t="str">
        <f>IFERROR(VLOOKUP(J8397,Настройка!$C$4:$E$121,2,),"Ошибка")</f>
        <v>R</v>
      </c>
    </row>
    <row r="8398" spans="1:17" ht="14.4" customHeight="1">
      <c r="A8398" s="67">
        <v>8393</v>
      </c>
      <c r="B8398" s="80" t="s">
        <v>180</v>
      </c>
      <c r="C8398" s="80" t="s">
        <v>36</v>
      </c>
      <c r="D8398" s="80" t="s">
        <v>25732</v>
      </c>
      <c r="E8398" s="104" t="s">
        <v>25733</v>
      </c>
      <c r="F8398" s="107">
        <v>34575</v>
      </c>
      <c r="G8398" s="67" t="s">
        <v>87</v>
      </c>
      <c r="H8398" s="80"/>
      <c r="I8398" s="80" t="s">
        <v>25734</v>
      </c>
      <c r="J8398" s="104" t="s">
        <v>221</v>
      </c>
      <c r="K8398" s="67" t="s">
        <v>127</v>
      </c>
      <c r="L8398" s="67"/>
      <c r="M8398" s="67"/>
      <c r="N8398" s="67"/>
      <c r="O8398" s="81"/>
      <c r="P8398" s="81">
        <v>46012</v>
      </c>
      <c r="Q8398" s="103" t="str">
        <f>IFERROR(VLOOKUP(J8398,Настройка!$C$4:$E$121,2,),"Ошибка")</f>
        <v>R</v>
      </c>
    </row>
    <row r="8399" spans="1:17" ht="14.4" customHeight="1">
      <c r="A8399" s="67">
        <v>8394</v>
      </c>
      <c r="B8399" s="80" t="s">
        <v>180</v>
      </c>
      <c r="C8399" s="80" t="s">
        <v>36</v>
      </c>
      <c r="D8399" s="80" t="s">
        <v>25735</v>
      </c>
      <c r="E8399" s="104" t="s">
        <v>25736</v>
      </c>
      <c r="F8399" s="107">
        <v>37698</v>
      </c>
      <c r="G8399" s="67" t="s">
        <v>65</v>
      </c>
      <c r="H8399" s="80" t="s">
        <v>396</v>
      </c>
      <c r="I8399" s="80" t="s">
        <v>25737</v>
      </c>
      <c r="J8399" s="104" t="s">
        <v>209</v>
      </c>
      <c r="K8399" s="67" t="s">
        <v>117</v>
      </c>
      <c r="L8399" s="67" t="s">
        <v>152</v>
      </c>
      <c r="M8399" s="67" t="s">
        <v>166</v>
      </c>
      <c r="N8399" s="67" t="s">
        <v>180</v>
      </c>
      <c r="O8399" s="81">
        <v>46342</v>
      </c>
      <c r="P8399" s="81">
        <v>46012</v>
      </c>
      <c r="Q8399" s="103" t="str">
        <f>IFERROR(VLOOKUP(J8399,Настройка!$C$4:$E$121,2,),"Ошибка")</f>
        <v>R</v>
      </c>
    </row>
    <row r="8400" spans="1:17" ht="14.4" customHeight="1">
      <c r="A8400" s="67">
        <v>8395</v>
      </c>
      <c r="B8400" s="80" t="s">
        <v>180</v>
      </c>
      <c r="C8400" s="80" t="s">
        <v>36</v>
      </c>
      <c r="D8400" s="80" t="s">
        <v>25738</v>
      </c>
      <c r="E8400" s="104" t="s">
        <v>25739</v>
      </c>
      <c r="F8400" s="107">
        <v>37802</v>
      </c>
      <c r="G8400" s="67" t="s">
        <v>65</v>
      </c>
      <c r="H8400" s="80" t="s">
        <v>1115</v>
      </c>
      <c r="I8400" s="80" t="s">
        <v>25740</v>
      </c>
      <c r="J8400" s="104" t="s">
        <v>209</v>
      </c>
      <c r="K8400" s="67" t="s">
        <v>117</v>
      </c>
      <c r="L8400" s="67" t="s">
        <v>152</v>
      </c>
      <c r="M8400" s="67" t="s">
        <v>166</v>
      </c>
      <c r="N8400" s="67" t="s">
        <v>180</v>
      </c>
      <c r="O8400" s="81">
        <v>46342</v>
      </c>
      <c r="P8400" s="81">
        <v>46012</v>
      </c>
      <c r="Q8400" s="103" t="str">
        <f>IFERROR(VLOOKUP(J8400,Настройка!$C$4:$E$121,2,),"Ошибка")</f>
        <v>R</v>
      </c>
    </row>
    <row r="8401" spans="1:17" ht="14.4" customHeight="1">
      <c r="A8401" s="67">
        <v>8396</v>
      </c>
      <c r="B8401" s="80" t="s">
        <v>180</v>
      </c>
      <c r="C8401" s="80" t="s">
        <v>36</v>
      </c>
      <c r="D8401" s="80" t="s">
        <v>25741</v>
      </c>
      <c r="E8401" s="104" t="s">
        <v>25742</v>
      </c>
      <c r="F8401" s="107">
        <v>34451</v>
      </c>
      <c r="G8401" s="67" t="s">
        <v>93</v>
      </c>
      <c r="H8401" s="80" t="s">
        <v>679</v>
      </c>
      <c r="I8401" s="80" t="s">
        <v>25743</v>
      </c>
      <c r="J8401" s="104" t="s">
        <v>221</v>
      </c>
      <c r="K8401" s="67" t="s">
        <v>127</v>
      </c>
      <c r="L8401" s="67"/>
      <c r="M8401" s="67"/>
      <c r="N8401" s="67"/>
      <c r="O8401" s="81"/>
      <c r="P8401" s="81">
        <v>46012</v>
      </c>
      <c r="Q8401" s="103" t="str">
        <f>IFERROR(VLOOKUP(J8401,Настройка!$C$4:$E$121,2,),"Ошибка")</f>
        <v>R</v>
      </c>
    </row>
    <row r="8402" spans="1:17" ht="14.4" customHeight="1">
      <c r="A8402" s="67">
        <v>8397</v>
      </c>
      <c r="B8402" s="80" t="s">
        <v>180</v>
      </c>
      <c r="C8402" s="80" t="s">
        <v>36</v>
      </c>
      <c r="D8402" s="80" t="s">
        <v>25744</v>
      </c>
      <c r="E8402" s="104" t="s">
        <v>25745</v>
      </c>
      <c r="F8402" s="107">
        <v>38231</v>
      </c>
      <c r="G8402" s="67" t="s">
        <v>87</v>
      </c>
      <c r="H8402" s="80"/>
      <c r="I8402" s="80" t="s">
        <v>25746</v>
      </c>
      <c r="J8402" s="104" t="s">
        <v>177</v>
      </c>
      <c r="K8402" s="67" t="s">
        <v>109</v>
      </c>
      <c r="L8402" s="67"/>
      <c r="M8402" s="67"/>
      <c r="N8402" s="67"/>
      <c r="O8402" s="81"/>
      <c r="P8402" s="81">
        <v>46013</v>
      </c>
      <c r="Q8402" s="103" t="str">
        <f>IFERROR(VLOOKUP(J8402,Настройка!$C$4:$E$121,2,),"Ошибка")</f>
        <v>ITR</v>
      </c>
    </row>
    <row r="8403" spans="1:17" ht="14.4" customHeight="1">
      <c r="A8403" s="67">
        <v>8398</v>
      </c>
      <c r="B8403" s="80" t="s">
        <v>180</v>
      </c>
      <c r="C8403" s="80" t="s">
        <v>36</v>
      </c>
      <c r="D8403" s="80" t="s">
        <v>25747</v>
      </c>
      <c r="E8403" s="104" t="s">
        <v>25748</v>
      </c>
      <c r="F8403" s="107">
        <v>33823</v>
      </c>
      <c r="G8403" s="67" t="s">
        <v>93</v>
      </c>
      <c r="H8403" s="80" t="s">
        <v>814</v>
      </c>
      <c r="I8403" s="80" t="s">
        <v>25749</v>
      </c>
      <c r="J8403" s="104" t="s">
        <v>213</v>
      </c>
      <c r="K8403" s="67" t="s">
        <v>121</v>
      </c>
      <c r="L8403" s="67"/>
      <c r="M8403" s="67"/>
      <c r="N8403" s="67"/>
      <c r="O8403" s="81"/>
      <c r="P8403" s="81">
        <v>46013</v>
      </c>
      <c r="Q8403" s="103" t="str">
        <f>IFERROR(VLOOKUP(J8403,Настройка!$C$4:$E$121,2,),"Ошибка")</f>
        <v>R</v>
      </c>
    </row>
    <row r="8404" spans="1:17" ht="14.4" customHeight="1">
      <c r="A8404" s="67">
        <v>8399</v>
      </c>
      <c r="B8404" s="80" t="s">
        <v>180</v>
      </c>
      <c r="C8404" s="80" t="s">
        <v>36</v>
      </c>
      <c r="D8404" s="80" t="s">
        <v>25750</v>
      </c>
      <c r="E8404" s="104" t="s">
        <v>25751</v>
      </c>
      <c r="F8404" s="107">
        <v>29235</v>
      </c>
      <c r="G8404" s="67" t="s">
        <v>93</v>
      </c>
      <c r="H8404" s="80" t="s">
        <v>679</v>
      </c>
      <c r="I8404" s="80" t="s">
        <v>25752</v>
      </c>
      <c r="J8404" s="104" t="s">
        <v>204</v>
      </c>
      <c r="K8404" s="67" t="s">
        <v>117</v>
      </c>
      <c r="L8404" s="67"/>
      <c r="M8404" s="67"/>
      <c r="N8404" s="67"/>
      <c r="O8404" s="81"/>
      <c r="P8404" s="81">
        <v>46014</v>
      </c>
      <c r="Q8404" s="103" t="str">
        <f>IFERROR(VLOOKUP(J8404,Настройка!$C$4:$E$121,2,),"Ошибка")</f>
        <v>R</v>
      </c>
    </row>
    <row r="8405" spans="1:17" ht="14.4" customHeight="1">
      <c r="A8405" s="67">
        <v>8400</v>
      </c>
      <c r="B8405" s="80" t="s">
        <v>180</v>
      </c>
      <c r="C8405" s="80" t="s">
        <v>36</v>
      </c>
      <c r="D8405" s="80" t="s">
        <v>25753</v>
      </c>
      <c r="E8405" s="104" t="s">
        <v>25754</v>
      </c>
      <c r="F8405" s="107">
        <v>38242</v>
      </c>
      <c r="G8405" s="67" t="s">
        <v>93</v>
      </c>
      <c r="H8405" s="80" t="s">
        <v>679</v>
      </c>
      <c r="I8405" s="80" t="s">
        <v>25755</v>
      </c>
      <c r="J8405" s="104" t="s">
        <v>204</v>
      </c>
      <c r="K8405" s="67" t="s">
        <v>117</v>
      </c>
      <c r="L8405" s="67"/>
      <c r="M8405" s="67"/>
      <c r="N8405" s="67"/>
      <c r="O8405" s="81"/>
      <c r="P8405" s="81">
        <v>46014</v>
      </c>
      <c r="Q8405" s="103" t="str">
        <f>IFERROR(VLOOKUP(J8405,Настройка!$C$4:$E$121,2,),"Ошибка")</f>
        <v>R</v>
      </c>
    </row>
    <row r="8406" spans="1:17" ht="14.4" customHeight="1">
      <c r="A8406" s="67">
        <v>8401</v>
      </c>
      <c r="B8406" s="80" t="s">
        <v>180</v>
      </c>
      <c r="C8406" s="80" t="s">
        <v>36</v>
      </c>
      <c r="D8406" s="80" t="s">
        <v>25756</v>
      </c>
      <c r="E8406" s="104" t="s">
        <v>25757</v>
      </c>
      <c r="F8406" s="107">
        <v>32092</v>
      </c>
      <c r="G8406" s="67" t="s">
        <v>93</v>
      </c>
      <c r="H8406" s="80" t="s">
        <v>814</v>
      </c>
      <c r="I8406" s="80" t="s">
        <v>25758</v>
      </c>
      <c r="J8406" s="104" t="s">
        <v>208</v>
      </c>
      <c r="K8406" s="67" t="s">
        <v>117</v>
      </c>
      <c r="L8406" s="67"/>
      <c r="M8406" s="67"/>
      <c r="N8406" s="67"/>
      <c r="O8406" s="81"/>
      <c r="P8406" s="81">
        <v>46014</v>
      </c>
      <c r="Q8406" s="103" t="str">
        <f>IFERROR(VLOOKUP(J8406,Настройка!$C$4:$E$121,2,),"Ошибка")</f>
        <v>R</v>
      </c>
    </row>
    <row r="8407" spans="1:17" ht="14.4" customHeight="1">
      <c r="A8407" s="67">
        <v>8402</v>
      </c>
      <c r="B8407" s="80" t="s">
        <v>180</v>
      </c>
      <c r="C8407" s="80" t="s">
        <v>36</v>
      </c>
      <c r="D8407" s="80" t="s">
        <v>25759</v>
      </c>
      <c r="E8407" s="104" t="s">
        <v>25760</v>
      </c>
      <c r="F8407" s="107">
        <v>32361</v>
      </c>
      <c r="G8407" s="67" t="s">
        <v>93</v>
      </c>
      <c r="H8407" s="80" t="s">
        <v>679</v>
      </c>
      <c r="I8407" s="80" t="s">
        <v>25761</v>
      </c>
      <c r="J8407" s="104" t="s">
        <v>207</v>
      </c>
      <c r="K8407" s="67" t="s">
        <v>117</v>
      </c>
      <c r="L8407" s="67"/>
      <c r="M8407" s="67"/>
      <c r="N8407" s="67"/>
      <c r="O8407" s="81"/>
      <c r="P8407" s="81">
        <v>46014</v>
      </c>
      <c r="Q8407" s="103" t="str">
        <f>IFERROR(VLOOKUP(J8407,Настройка!$C$4:$E$121,2,),"Ошибка")</f>
        <v>R</v>
      </c>
    </row>
    <row r="8408" spans="1:17" ht="14.4" customHeight="1">
      <c r="A8408" s="67">
        <v>8403</v>
      </c>
      <c r="B8408" s="80" t="s">
        <v>180</v>
      </c>
      <c r="C8408" s="80" t="s">
        <v>36</v>
      </c>
      <c r="D8408" s="80" t="s">
        <v>25762</v>
      </c>
      <c r="E8408" s="104" t="s">
        <v>25763</v>
      </c>
      <c r="F8408" s="107">
        <v>36650</v>
      </c>
      <c r="G8408" s="67" t="s">
        <v>93</v>
      </c>
      <c r="H8408" s="80" t="s">
        <v>814</v>
      </c>
      <c r="I8408" s="80" t="s">
        <v>25764</v>
      </c>
      <c r="J8408" s="104" t="s">
        <v>207</v>
      </c>
      <c r="K8408" s="67" t="s">
        <v>117</v>
      </c>
      <c r="L8408" s="67"/>
      <c r="M8408" s="67"/>
      <c r="N8408" s="67"/>
      <c r="O8408" s="81"/>
      <c r="P8408" s="81">
        <v>46014</v>
      </c>
      <c r="Q8408" s="103" t="str">
        <f>IFERROR(VLOOKUP(J8408,Настройка!$C$4:$E$121,2,),"Ошибка")</f>
        <v>R</v>
      </c>
    </row>
    <row r="8409" spans="1:17" ht="14.4" customHeight="1">
      <c r="A8409" s="67">
        <v>8404</v>
      </c>
      <c r="B8409" s="80" t="s">
        <v>180</v>
      </c>
      <c r="C8409" s="80" t="s">
        <v>36</v>
      </c>
      <c r="D8409" s="80" t="s">
        <v>25765</v>
      </c>
      <c r="E8409" s="104" t="s">
        <v>25766</v>
      </c>
      <c r="F8409" s="107">
        <v>37444</v>
      </c>
      <c r="G8409" s="67" t="s">
        <v>93</v>
      </c>
      <c r="H8409" s="80" t="s">
        <v>814</v>
      </c>
      <c r="I8409" s="80" t="s">
        <v>25767</v>
      </c>
      <c r="J8409" s="104" t="s">
        <v>205</v>
      </c>
      <c r="K8409" s="67" t="s">
        <v>117</v>
      </c>
      <c r="L8409" s="67"/>
      <c r="M8409" s="67"/>
      <c r="N8409" s="67"/>
      <c r="O8409" s="81"/>
      <c r="P8409" s="81">
        <v>46015</v>
      </c>
      <c r="Q8409" s="103" t="str">
        <f>IFERROR(VLOOKUP(J8409,Настройка!$C$4:$E$121,2,),"Ошибка")</f>
        <v>R</v>
      </c>
    </row>
    <row r="8410" spans="1:17" ht="14.4" customHeight="1">
      <c r="A8410" s="67">
        <v>8405</v>
      </c>
      <c r="B8410" s="80" t="s">
        <v>180</v>
      </c>
      <c r="C8410" s="80" t="s">
        <v>36</v>
      </c>
      <c r="D8410" s="80" t="s">
        <v>25768</v>
      </c>
      <c r="E8410" s="104" t="s">
        <v>25769</v>
      </c>
      <c r="F8410" s="107">
        <v>30696</v>
      </c>
      <c r="G8410" s="67" t="s">
        <v>65</v>
      </c>
      <c r="H8410" s="80" t="s">
        <v>396</v>
      </c>
      <c r="I8410" s="80" t="s">
        <v>25770</v>
      </c>
      <c r="J8410" s="104" t="s">
        <v>209</v>
      </c>
      <c r="K8410" s="67" t="s">
        <v>127</v>
      </c>
      <c r="L8410" s="67" t="s">
        <v>152</v>
      </c>
      <c r="M8410" s="67" t="s">
        <v>166</v>
      </c>
      <c r="N8410" s="67" t="s">
        <v>180</v>
      </c>
      <c r="O8410" s="81">
        <v>46211</v>
      </c>
      <c r="P8410" s="81">
        <v>46015</v>
      </c>
      <c r="Q8410" s="103" t="str">
        <f>IFERROR(VLOOKUP(J8410,Настройка!$C$4:$E$121,2,),"Ошибка")</f>
        <v>R</v>
      </c>
    </row>
    <row r="8411" spans="1:17" ht="14.4" customHeight="1">
      <c r="A8411" s="67">
        <v>8406</v>
      </c>
      <c r="B8411" s="80" t="s">
        <v>180</v>
      </c>
      <c r="C8411" s="80" t="s">
        <v>36</v>
      </c>
      <c r="D8411" s="80" t="s">
        <v>25771</v>
      </c>
      <c r="E8411" s="104" t="s">
        <v>25772</v>
      </c>
      <c r="F8411" s="107">
        <v>30399</v>
      </c>
      <c r="G8411" s="67" t="s">
        <v>69</v>
      </c>
      <c r="H8411" s="80" t="s">
        <v>302</v>
      </c>
      <c r="I8411" s="80" t="s">
        <v>25773</v>
      </c>
      <c r="J8411" s="104" t="s">
        <v>204</v>
      </c>
      <c r="K8411" s="67" t="s">
        <v>117</v>
      </c>
      <c r="L8411" s="67"/>
      <c r="M8411" s="67"/>
      <c r="N8411" s="67"/>
      <c r="O8411" s="81"/>
      <c r="P8411" s="81">
        <v>46015</v>
      </c>
      <c r="Q8411" s="103" t="str">
        <f>IFERROR(VLOOKUP(J8411,Настройка!$C$4:$E$121,2,),"Ошибка")</f>
        <v>R</v>
      </c>
    </row>
    <row r="8412" spans="1:17" ht="14.4" customHeight="1">
      <c r="A8412" s="67">
        <v>8407</v>
      </c>
      <c r="B8412" s="80" t="s">
        <v>180</v>
      </c>
      <c r="C8412" s="80" t="s">
        <v>36</v>
      </c>
      <c r="D8412" s="80" t="s">
        <v>25774</v>
      </c>
      <c r="E8412" s="104" t="s">
        <v>25775</v>
      </c>
      <c r="F8412" s="107">
        <v>32358</v>
      </c>
      <c r="G8412" s="67" t="s">
        <v>69</v>
      </c>
      <c r="H8412" s="80" t="s">
        <v>302</v>
      </c>
      <c r="I8412" s="80" t="s">
        <v>25776</v>
      </c>
      <c r="J8412" s="104" t="s">
        <v>211</v>
      </c>
      <c r="K8412" s="67" t="s">
        <v>137</v>
      </c>
      <c r="L8412" s="67"/>
      <c r="M8412" s="67"/>
      <c r="N8412" s="67"/>
      <c r="O8412" s="81"/>
      <c r="P8412" s="81">
        <v>46015</v>
      </c>
      <c r="Q8412" s="103" t="str">
        <f>IFERROR(VLOOKUP(J8412,Настройка!$C$4:$E$121,2,),"Ошибка")</f>
        <v>R</v>
      </c>
    </row>
    <row r="8413" spans="1:17" ht="14.4" customHeight="1">
      <c r="A8413" s="67">
        <v>8408</v>
      </c>
      <c r="B8413" s="80" t="s">
        <v>180</v>
      </c>
      <c r="C8413" s="80" t="s">
        <v>36</v>
      </c>
      <c r="D8413" s="80" t="s">
        <v>25777</v>
      </c>
      <c r="E8413" s="104" t="s">
        <v>25778</v>
      </c>
      <c r="F8413" s="107">
        <v>38927</v>
      </c>
      <c r="G8413" s="67" t="s">
        <v>93</v>
      </c>
      <c r="H8413" s="80" t="s">
        <v>886</v>
      </c>
      <c r="I8413" s="80" t="s">
        <v>25779</v>
      </c>
      <c r="J8413" s="104" t="s">
        <v>204</v>
      </c>
      <c r="K8413" s="67" t="s">
        <v>117</v>
      </c>
      <c r="L8413" s="67"/>
      <c r="M8413" s="67"/>
      <c r="N8413" s="67"/>
      <c r="O8413" s="81"/>
      <c r="P8413" s="81">
        <v>46016</v>
      </c>
      <c r="Q8413" s="103" t="str">
        <f>IFERROR(VLOOKUP(J8413,Настройка!$C$4:$E$121,2,),"Ошибка")</f>
        <v>R</v>
      </c>
    </row>
    <row r="8414" spans="1:17" ht="14.4" customHeight="1">
      <c r="A8414" s="67">
        <v>8409</v>
      </c>
      <c r="B8414" s="80" t="s">
        <v>180</v>
      </c>
      <c r="C8414" s="80" t="s">
        <v>36</v>
      </c>
      <c r="D8414" s="80" t="s">
        <v>25780</v>
      </c>
      <c r="E8414" s="104" t="s">
        <v>25781</v>
      </c>
      <c r="F8414" s="107">
        <v>27637</v>
      </c>
      <c r="G8414" s="67" t="s">
        <v>67</v>
      </c>
      <c r="H8414" s="80" t="s">
        <v>401</v>
      </c>
      <c r="I8414" s="80" t="s">
        <v>25782</v>
      </c>
      <c r="J8414" s="104" t="s">
        <v>227</v>
      </c>
      <c r="K8414" s="67" t="s">
        <v>131</v>
      </c>
      <c r="L8414" s="67"/>
      <c r="M8414" s="67"/>
      <c r="N8414" s="67"/>
      <c r="O8414" s="81"/>
      <c r="P8414" s="81">
        <v>46016</v>
      </c>
      <c r="Q8414" s="103" t="str">
        <f>IFERROR(VLOOKUP(J8414,Настройка!$C$4:$E$121,2,),"Ошибка")</f>
        <v>R</v>
      </c>
    </row>
    <row r="8415" spans="1:17" ht="14.4" customHeight="1">
      <c r="A8415" s="67">
        <v>8410</v>
      </c>
      <c r="B8415" s="80" t="s">
        <v>180</v>
      </c>
      <c r="C8415" s="80" t="s">
        <v>36</v>
      </c>
      <c r="D8415" s="80" t="s">
        <v>25783</v>
      </c>
      <c r="E8415" s="104" t="s">
        <v>25784</v>
      </c>
      <c r="F8415" s="107">
        <v>34049</v>
      </c>
      <c r="G8415" s="67" t="s">
        <v>93</v>
      </c>
      <c r="H8415" s="80" t="s">
        <v>814</v>
      </c>
      <c r="I8415" s="80" t="s">
        <v>25785</v>
      </c>
      <c r="J8415" s="104" t="s">
        <v>202</v>
      </c>
      <c r="K8415" s="67" t="s">
        <v>117</v>
      </c>
      <c r="L8415" s="67"/>
      <c r="M8415" s="67"/>
      <c r="N8415" s="67"/>
      <c r="O8415" s="81"/>
      <c r="P8415" s="81">
        <v>46019</v>
      </c>
      <c r="Q8415" s="103" t="str">
        <f>IFERROR(VLOOKUP(J8415,Настройка!$C$4:$E$121,2,),"Ошибка")</f>
        <v>ITR</v>
      </c>
    </row>
    <row r="8416" spans="1:17" ht="14.4" customHeight="1">
      <c r="A8416" s="67">
        <v>8411</v>
      </c>
      <c r="B8416" s="80" t="s">
        <v>180</v>
      </c>
      <c r="C8416" s="80" t="s">
        <v>36</v>
      </c>
      <c r="D8416" s="80" t="s">
        <v>25786</v>
      </c>
      <c r="E8416" s="104" t="s">
        <v>25787</v>
      </c>
      <c r="F8416" s="107">
        <v>29765</v>
      </c>
      <c r="G8416" s="67" t="s">
        <v>93</v>
      </c>
      <c r="H8416" s="80" t="s">
        <v>814</v>
      </c>
      <c r="I8416" s="80" t="s">
        <v>25788</v>
      </c>
      <c r="J8416" s="104" t="s">
        <v>204</v>
      </c>
      <c r="K8416" s="67" t="s">
        <v>117</v>
      </c>
      <c r="L8416" s="67"/>
      <c r="M8416" s="67"/>
      <c r="N8416" s="67"/>
      <c r="O8416" s="81"/>
      <c r="P8416" s="81">
        <v>46019</v>
      </c>
      <c r="Q8416" s="103" t="str">
        <f>IFERROR(VLOOKUP(J8416,Настройка!$C$4:$E$121,2,),"Ошибка")</f>
        <v>R</v>
      </c>
    </row>
    <row r="8417" spans="1:17" ht="14.4" customHeight="1">
      <c r="A8417" s="67">
        <v>8412</v>
      </c>
      <c r="B8417" s="80" t="s">
        <v>180</v>
      </c>
      <c r="C8417" s="80" t="s">
        <v>36</v>
      </c>
      <c r="D8417" s="80" t="s">
        <v>25789</v>
      </c>
      <c r="E8417" s="104" t="s">
        <v>25790</v>
      </c>
      <c r="F8417" s="107">
        <v>31673</v>
      </c>
      <c r="G8417" s="67" t="s">
        <v>93</v>
      </c>
      <c r="H8417" s="80" t="s">
        <v>814</v>
      </c>
      <c r="I8417" s="80" t="s">
        <v>25791</v>
      </c>
      <c r="J8417" s="104" t="s">
        <v>201</v>
      </c>
      <c r="K8417" s="67" t="s">
        <v>117</v>
      </c>
      <c r="L8417" s="67"/>
      <c r="M8417" s="67"/>
      <c r="N8417" s="67"/>
      <c r="O8417" s="81"/>
      <c r="P8417" s="81">
        <v>46019</v>
      </c>
      <c r="Q8417" s="103" t="str">
        <f>IFERROR(VLOOKUP(J8417,Настройка!$C$4:$E$121,2,),"Ошибка")</f>
        <v>ITR</v>
      </c>
    </row>
    <row r="8418" spans="1:17" ht="14.4" customHeight="1">
      <c r="A8418" s="67">
        <v>8413</v>
      </c>
      <c r="B8418" s="80" t="s">
        <v>180</v>
      </c>
      <c r="C8418" s="80" t="s">
        <v>36</v>
      </c>
      <c r="D8418" s="80" t="s">
        <v>25792</v>
      </c>
      <c r="E8418" s="104" t="s">
        <v>25793</v>
      </c>
      <c r="F8418" s="107">
        <v>30442</v>
      </c>
      <c r="G8418" s="67" t="s">
        <v>77</v>
      </c>
      <c r="H8418" s="80" t="s">
        <v>21653</v>
      </c>
      <c r="I8418" s="80" t="s">
        <v>25794</v>
      </c>
      <c r="J8418" s="104" t="s">
        <v>112</v>
      </c>
      <c r="K8418" s="67" t="s">
        <v>109</v>
      </c>
      <c r="L8418" s="67"/>
      <c r="M8418" s="67"/>
      <c r="N8418" s="67"/>
      <c r="O8418" s="81"/>
      <c r="P8418" s="81">
        <v>46020</v>
      </c>
      <c r="Q8418" s="103" t="str">
        <f>IFERROR(VLOOKUP(J8418,Настройка!$C$4:$E$121,2,),"Ошибка")</f>
        <v>ITR</v>
      </c>
    </row>
    <row r="8419" spans="1:17" ht="14.4" customHeight="1">
      <c r="A8419" s="67">
        <v>8414</v>
      </c>
      <c r="B8419" s="80" t="s">
        <v>180</v>
      </c>
      <c r="C8419" s="80" t="s">
        <v>36</v>
      </c>
      <c r="D8419" s="80" t="s">
        <v>25795</v>
      </c>
      <c r="E8419" s="104" t="s">
        <v>25796</v>
      </c>
      <c r="F8419" s="107">
        <v>29056</v>
      </c>
      <c r="G8419" s="67" t="s">
        <v>65</v>
      </c>
      <c r="H8419" s="80" t="s">
        <v>571</v>
      </c>
      <c r="I8419" s="80" t="s">
        <v>25797</v>
      </c>
      <c r="J8419" s="104" t="s">
        <v>204</v>
      </c>
      <c r="K8419" s="67" t="s">
        <v>117</v>
      </c>
      <c r="L8419" s="67" t="s">
        <v>152</v>
      </c>
      <c r="M8419" s="67" t="s">
        <v>166</v>
      </c>
      <c r="N8419" s="67" t="s">
        <v>180</v>
      </c>
      <c r="O8419" s="81">
        <v>46211</v>
      </c>
      <c r="P8419" s="81">
        <v>46021</v>
      </c>
      <c r="Q8419" s="103" t="str">
        <f>IFERROR(VLOOKUP(J8419,Настройка!$C$4:$E$121,2,),"Ошибка")</f>
        <v>R</v>
      </c>
    </row>
    <row r="8420" spans="1:17" ht="14.4" customHeight="1">
      <c r="A8420" s="67">
        <v>8415</v>
      </c>
      <c r="B8420" s="80" t="s">
        <v>180</v>
      </c>
      <c r="C8420" s="80" t="s">
        <v>36</v>
      </c>
      <c r="D8420" s="80" t="s">
        <v>25798</v>
      </c>
      <c r="E8420" s="104" t="s">
        <v>25799</v>
      </c>
      <c r="F8420" s="107">
        <v>35813</v>
      </c>
      <c r="G8420" s="67" t="s">
        <v>67</v>
      </c>
      <c r="H8420" s="80" t="s">
        <v>401</v>
      </c>
      <c r="I8420" s="80" t="s">
        <v>25800</v>
      </c>
      <c r="J8420" s="104" t="s">
        <v>168</v>
      </c>
      <c r="K8420" s="67" t="s">
        <v>109</v>
      </c>
      <c r="L8420" s="67"/>
      <c r="M8420" s="67"/>
      <c r="N8420" s="67"/>
      <c r="O8420" s="81"/>
      <c r="P8420" s="81">
        <v>46025</v>
      </c>
      <c r="Q8420" s="103" t="str">
        <f>IFERROR(VLOOKUP(J8420,Настройка!$C$4:$E$121,2,),"Ошибка")</f>
        <v>ITR</v>
      </c>
    </row>
    <row r="8421" spans="1:17" ht="14.4" customHeight="1">
      <c r="A8421" s="67">
        <v>8416</v>
      </c>
      <c r="B8421" s="80" t="s">
        <v>180</v>
      </c>
      <c r="C8421" s="80" t="s">
        <v>36</v>
      </c>
      <c r="D8421" s="80" t="s">
        <v>25801</v>
      </c>
      <c r="E8421" s="104" t="s">
        <v>25802</v>
      </c>
      <c r="F8421" s="107">
        <v>36556</v>
      </c>
      <c r="G8421" s="67" t="s">
        <v>67</v>
      </c>
      <c r="H8421" s="80"/>
      <c r="I8421" s="80" t="s">
        <v>25803</v>
      </c>
      <c r="J8421" s="104" t="s">
        <v>227</v>
      </c>
      <c r="K8421" s="67" t="s">
        <v>131</v>
      </c>
      <c r="L8421" s="67"/>
      <c r="M8421" s="67"/>
      <c r="N8421" s="67"/>
      <c r="O8421" s="81"/>
      <c r="P8421" s="81">
        <v>46026</v>
      </c>
      <c r="Q8421" s="103" t="str">
        <f>IFERROR(VLOOKUP(J8421,Настройка!$C$4:$E$121,2,),"Ошибка")</f>
        <v>R</v>
      </c>
    </row>
    <row r="8422" spans="1:17" ht="14.4" customHeight="1">
      <c r="A8422" s="67">
        <v>8417</v>
      </c>
      <c r="B8422" s="80" t="s">
        <v>180</v>
      </c>
      <c r="C8422" s="80" t="s">
        <v>36</v>
      </c>
      <c r="D8422" s="80" t="s">
        <v>25804</v>
      </c>
      <c r="E8422" s="104" t="s">
        <v>25805</v>
      </c>
      <c r="F8422" s="107">
        <v>29713</v>
      </c>
      <c r="G8422" s="67" t="s">
        <v>93</v>
      </c>
      <c r="H8422" s="80" t="s">
        <v>814</v>
      </c>
      <c r="I8422" s="80" t="s">
        <v>25806</v>
      </c>
      <c r="J8422" s="104" t="s">
        <v>204</v>
      </c>
      <c r="K8422" s="67" t="s">
        <v>117</v>
      </c>
      <c r="L8422" s="67"/>
      <c r="M8422" s="67"/>
      <c r="N8422" s="67"/>
      <c r="O8422" s="81"/>
      <c r="P8422" s="81">
        <v>46026</v>
      </c>
      <c r="Q8422" s="103" t="str">
        <f>IFERROR(VLOOKUP(J8422,Настройка!$C$4:$E$121,2,),"Ошибка")</f>
        <v>R</v>
      </c>
    </row>
    <row r="8423" spans="1:17" ht="14.4" customHeight="1">
      <c r="A8423" s="67">
        <v>8418</v>
      </c>
      <c r="B8423" s="80" t="s">
        <v>180</v>
      </c>
      <c r="C8423" s="80" t="s">
        <v>36</v>
      </c>
      <c r="D8423" s="80" t="s">
        <v>25807</v>
      </c>
      <c r="E8423" s="104" t="s">
        <v>25808</v>
      </c>
      <c r="F8423" s="107">
        <v>36576</v>
      </c>
      <c r="G8423" s="67" t="s">
        <v>93</v>
      </c>
      <c r="H8423" s="80" t="s">
        <v>814</v>
      </c>
      <c r="I8423" s="80" t="s">
        <v>25809</v>
      </c>
      <c r="J8423" s="104" t="s">
        <v>221</v>
      </c>
      <c r="K8423" s="67" t="s">
        <v>127</v>
      </c>
      <c r="L8423" s="67"/>
      <c r="M8423" s="67"/>
      <c r="N8423" s="67"/>
      <c r="O8423" s="81"/>
      <c r="P8423" s="81">
        <v>46026</v>
      </c>
      <c r="Q8423" s="103" t="str">
        <f>IFERROR(VLOOKUP(J8423,Настройка!$C$4:$E$121,2,),"Ошибка")</f>
        <v>R</v>
      </c>
    </row>
    <row r="8424" spans="1:17" ht="14.4" customHeight="1">
      <c r="A8424" s="67">
        <v>8419</v>
      </c>
      <c r="B8424" s="80" t="s">
        <v>180</v>
      </c>
      <c r="C8424" s="80" t="s">
        <v>36</v>
      </c>
      <c r="D8424" s="80" t="s">
        <v>25810</v>
      </c>
      <c r="E8424" s="104" t="s">
        <v>25811</v>
      </c>
      <c r="F8424" s="107">
        <v>36377</v>
      </c>
      <c r="G8424" s="67" t="s">
        <v>65</v>
      </c>
      <c r="H8424" s="80" t="s">
        <v>405</v>
      </c>
      <c r="I8424" s="80" t="s">
        <v>25812</v>
      </c>
      <c r="J8424" s="104" t="s">
        <v>227</v>
      </c>
      <c r="K8424" s="67" t="s">
        <v>131</v>
      </c>
      <c r="L8424" s="67" t="s">
        <v>152</v>
      </c>
      <c r="M8424" s="67" t="s">
        <v>166</v>
      </c>
      <c r="N8424" s="67" t="s">
        <v>184</v>
      </c>
      <c r="O8424" s="81">
        <v>46234</v>
      </c>
      <c r="P8424" s="81">
        <v>46027</v>
      </c>
      <c r="Q8424" s="103" t="str">
        <f>IFERROR(VLOOKUP(J8424,Настройка!$C$4:$E$121,2,),"Ошибка")</f>
        <v>R</v>
      </c>
    </row>
    <row r="8425" spans="1:17" ht="14.4" customHeight="1">
      <c r="A8425" s="67">
        <v>8420</v>
      </c>
      <c r="B8425" s="80" t="s">
        <v>180</v>
      </c>
      <c r="C8425" s="80" t="s">
        <v>36</v>
      </c>
      <c r="D8425" s="80" t="s">
        <v>25813</v>
      </c>
      <c r="E8425" s="104" t="s">
        <v>25814</v>
      </c>
      <c r="F8425" s="107">
        <v>38174</v>
      </c>
      <c r="G8425" s="67" t="s">
        <v>65</v>
      </c>
      <c r="H8425" s="80" t="s">
        <v>405</v>
      </c>
      <c r="I8425" s="80" t="s">
        <v>25815</v>
      </c>
      <c r="J8425" s="104" t="s">
        <v>227</v>
      </c>
      <c r="K8425" s="67" t="s">
        <v>131</v>
      </c>
      <c r="L8425" s="67" t="s">
        <v>152</v>
      </c>
      <c r="M8425" s="67" t="s">
        <v>166</v>
      </c>
      <c r="N8425" s="67" t="s">
        <v>180</v>
      </c>
      <c r="O8425" s="81">
        <v>46211</v>
      </c>
      <c r="P8425" s="81">
        <v>46027</v>
      </c>
      <c r="Q8425" s="103" t="str">
        <f>IFERROR(VLOOKUP(J8425,Настройка!$C$4:$E$121,2,),"Ошибка")</f>
        <v>R</v>
      </c>
    </row>
    <row r="8426" spans="1:17" ht="14.4" customHeight="1">
      <c r="A8426" s="67">
        <v>8421</v>
      </c>
      <c r="B8426" s="80" t="s">
        <v>180</v>
      </c>
      <c r="C8426" s="80" t="s">
        <v>36</v>
      </c>
      <c r="D8426" s="80" t="s">
        <v>25816</v>
      </c>
      <c r="E8426" s="104" t="s">
        <v>25817</v>
      </c>
      <c r="F8426" s="107">
        <v>37364</v>
      </c>
      <c r="G8426" s="67" t="s">
        <v>65</v>
      </c>
      <c r="H8426" s="80" t="s">
        <v>433</v>
      </c>
      <c r="I8426" s="80" t="s">
        <v>25818</v>
      </c>
      <c r="J8426" s="104" t="s">
        <v>227</v>
      </c>
      <c r="K8426" s="67" t="s">
        <v>131</v>
      </c>
      <c r="L8426" s="67" t="s">
        <v>152</v>
      </c>
      <c r="M8426" s="67" t="s">
        <v>166</v>
      </c>
      <c r="N8426" s="67" t="s">
        <v>184</v>
      </c>
      <c r="O8426" s="81">
        <v>46234</v>
      </c>
      <c r="P8426" s="81">
        <v>46027</v>
      </c>
      <c r="Q8426" s="103" t="str">
        <f>IFERROR(VLOOKUP(J8426,Настройка!$C$4:$E$121,2,),"Ошибка")</f>
        <v>R</v>
      </c>
    </row>
    <row r="8427" spans="1:17" ht="14.4" customHeight="1">
      <c r="A8427" s="67">
        <v>8422</v>
      </c>
      <c r="B8427" s="80" t="s">
        <v>180</v>
      </c>
      <c r="C8427" s="80" t="s">
        <v>36</v>
      </c>
      <c r="D8427" s="80" t="s">
        <v>25819</v>
      </c>
      <c r="E8427" s="104" t="s">
        <v>25820</v>
      </c>
      <c r="F8427" s="107">
        <v>27967</v>
      </c>
      <c r="G8427" s="67" t="s">
        <v>67</v>
      </c>
      <c r="H8427" s="80"/>
      <c r="I8427" s="80" t="s">
        <v>25821</v>
      </c>
      <c r="J8427" s="104" t="s">
        <v>227</v>
      </c>
      <c r="K8427" s="67" t="s">
        <v>131</v>
      </c>
      <c r="L8427" s="67"/>
      <c r="M8427" s="67"/>
      <c r="N8427" s="67"/>
      <c r="O8427" s="81"/>
      <c r="P8427" s="81">
        <v>46027</v>
      </c>
      <c r="Q8427" s="103" t="str">
        <f>IFERROR(VLOOKUP(J8427,Настройка!$C$4:$E$121,2,),"Ошибка")</f>
        <v>R</v>
      </c>
    </row>
    <row r="8428" spans="1:17" ht="14.4" customHeight="1">
      <c r="A8428" s="67">
        <v>8423</v>
      </c>
      <c r="B8428" s="80" t="s">
        <v>180</v>
      </c>
      <c r="C8428" s="80" t="s">
        <v>36</v>
      </c>
      <c r="D8428" s="80" t="s">
        <v>25822</v>
      </c>
      <c r="E8428" s="104" t="s">
        <v>25823</v>
      </c>
      <c r="F8428" s="107">
        <v>33260</v>
      </c>
      <c r="G8428" s="67" t="s">
        <v>93</v>
      </c>
      <c r="H8428" s="80" t="s">
        <v>814</v>
      </c>
      <c r="I8428" s="80" t="s">
        <v>25824</v>
      </c>
      <c r="J8428" s="104" t="s">
        <v>208</v>
      </c>
      <c r="K8428" s="67" t="s">
        <v>117</v>
      </c>
      <c r="L8428" s="67"/>
      <c r="M8428" s="67"/>
      <c r="N8428" s="67"/>
      <c r="O8428" s="81"/>
      <c r="P8428" s="81">
        <v>46027</v>
      </c>
      <c r="Q8428" s="103" t="str">
        <f>IFERROR(VLOOKUP(J8428,Настройка!$C$4:$E$121,2,),"Ошибка")</f>
        <v>R</v>
      </c>
    </row>
    <row r="8429" spans="1:17" ht="14.4" customHeight="1">
      <c r="A8429" s="67">
        <v>8424</v>
      </c>
      <c r="B8429" s="80" t="s">
        <v>180</v>
      </c>
      <c r="C8429" s="80" t="s">
        <v>36</v>
      </c>
      <c r="D8429" s="80" t="s">
        <v>25825</v>
      </c>
      <c r="E8429" s="104" t="s">
        <v>25826</v>
      </c>
      <c r="F8429" s="107">
        <v>32740</v>
      </c>
      <c r="G8429" s="67" t="s">
        <v>87</v>
      </c>
      <c r="H8429" s="80"/>
      <c r="I8429" s="80" t="s">
        <v>25827</v>
      </c>
      <c r="J8429" s="104" t="s">
        <v>202</v>
      </c>
      <c r="K8429" s="67" t="s">
        <v>117</v>
      </c>
      <c r="L8429" s="67"/>
      <c r="M8429" s="67"/>
      <c r="N8429" s="67"/>
      <c r="O8429" s="81"/>
      <c r="P8429" s="81">
        <v>46027</v>
      </c>
      <c r="Q8429" s="103" t="str">
        <f>IFERROR(VLOOKUP(J8429,Настройка!$C$4:$E$121,2,),"Ошибка")</f>
        <v>ITR</v>
      </c>
    </row>
    <row r="8430" spans="1:17" ht="14.4" customHeight="1">
      <c r="A8430" s="67">
        <v>8425</v>
      </c>
      <c r="B8430" s="80" t="s">
        <v>180</v>
      </c>
      <c r="C8430" s="80" t="s">
        <v>36</v>
      </c>
      <c r="D8430" s="80" t="s">
        <v>25828</v>
      </c>
      <c r="E8430" s="104" t="s">
        <v>25829</v>
      </c>
      <c r="F8430" s="107">
        <v>25472</v>
      </c>
      <c r="G8430" s="67" t="s">
        <v>77</v>
      </c>
      <c r="H8430" s="80" t="s">
        <v>9879</v>
      </c>
      <c r="I8430" s="80" t="s">
        <v>25830</v>
      </c>
      <c r="J8430" s="104" t="s">
        <v>201</v>
      </c>
      <c r="K8430" s="67" t="s">
        <v>121</v>
      </c>
      <c r="L8430" s="67"/>
      <c r="M8430" s="67"/>
      <c r="N8430" s="67"/>
      <c r="O8430" s="81"/>
      <c r="P8430" s="81">
        <v>46027</v>
      </c>
      <c r="Q8430" s="103" t="str">
        <f>IFERROR(VLOOKUP(J8430,Настройка!$C$4:$E$121,2,),"Ошибка")</f>
        <v>ITR</v>
      </c>
    </row>
    <row r="8431" spans="1:17" ht="14.4" customHeight="1">
      <c r="A8431" s="67">
        <v>8426</v>
      </c>
      <c r="B8431" s="80" t="s">
        <v>180</v>
      </c>
      <c r="C8431" s="80" t="s">
        <v>36</v>
      </c>
      <c r="D8431" s="80" t="s">
        <v>25831</v>
      </c>
      <c r="E8431" s="104" t="s">
        <v>25832</v>
      </c>
      <c r="F8431" s="107">
        <v>36595</v>
      </c>
      <c r="G8431" s="67" t="s">
        <v>65</v>
      </c>
      <c r="H8431" s="80" t="s">
        <v>433</v>
      </c>
      <c r="I8431" s="80" t="s">
        <v>25833</v>
      </c>
      <c r="J8431" s="104" t="s">
        <v>227</v>
      </c>
      <c r="K8431" s="67" t="s">
        <v>131</v>
      </c>
      <c r="L8431" s="67" t="s">
        <v>152</v>
      </c>
      <c r="M8431" s="67" t="s">
        <v>166</v>
      </c>
      <c r="N8431" s="67" t="s">
        <v>184</v>
      </c>
      <c r="O8431" s="81">
        <v>46265</v>
      </c>
      <c r="P8431" s="81">
        <v>46027</v>
      </c>
      <c r="Q8431" s="103" t="str">
        <f>IFERROR(VLOOKUP(J8431,Настройка!$C$4:$E$121,2,),"Ошибка")</f>
        <v>R</v>
      </c>
    </row>
    <row r="8432" spans="1:17" ht="14.4" customHeight="1">
      <c r="A8432" s="67">
        <v>8427</v>
      </c>
      <c r="B8432" s="80" t="s">
        <v>180</v>
      </c>
      <c r="C8432" s="80" t="s">
        <v>36</v>
      </c>
      <c r="D8432" s="80" t="s">
        <v>25834</v>
      </c>
      <c r="E8432" s="104" t="s">
        <v>25835</v>
      </c>
      <c r="F8432" s="107">
        <v>33633</v>
      </c>
      <c r="G8432" s="67" t="s">
        <v>69</v>
      </c>
      <c r="H8432" s="80" t="s">
        <v>302</v>
      </c>
      <c r="I8432" s="80" t="s">
        <v>25836</v>
      </c>
      <c r="J8432" s="104" t="s">
        <v>205</v>
      </c>
      <c r="K8432" s="67" t="s">
        <v>137</v>
      </c>
      <c r="L8432" s="67"/>
      <c r="M8432" s="67"/>
      <c r="N8432" s="67"/>
      <c r="O8432" s="81"/>
      <c r="P8432" s="81">
        <v>46027</v>
      </c>
      <c r="Q8432" s="103" t="str">
        <f>IFERROR(VLOOKUP(J8432,Настройка!$C$4:$E$121,2,),"Ошибка")</f>
        <v>R</v>
      </c>
    </row>
    <row r="8433" spans="1:17" ht="14.4" customHeight="1">
      <c r="A8433" s="67">
        <v>8428</v>
      </c>
      <c r="B8433" s="80" t="s">
        <v>180</v>
      </c>
      <c r="C8433" s="80" t="s">
        <v>36</v>
      </c>
      <c r="D8433" s="80" t="s">
        <v>25837</v>
      </c>
      <c r="E8433" s="104" t="s">
        <v>25838</v>
      </c>
      <c r="F8433" s="107">
        <v>32006</v>
      </c>
      <c r="G8433" s="67" t="s">
        <v>77</v>
      </c>
      <c r="H8433" s="80" t="s">
        <v>25839</v>
      </c>
      <c r="I8433" s="80" t="s">
        <v>25840</v>
      </c>
      <c r="J8433" s="104" t="s">
        <v>197</v>
      </c>
      <c r="K8433" s="67" t="s">
        <v>111</v>
      </c>
      <c r="L8433" s="67"/>
      <c r="M8433" s="67"/>
      <c r="N8433" s="67"/>
      <c r="O8433" s="81"/>
      <c r="P8433" s="81">
        <v>46029</v>
      </c>
      <c r="Q8433" s="103" t="str">
        <f>IFERROR(VLOOKUP(J8433,Настройка!$C$4:$E$121,2,),"Ошибка")</f>
        <v>ITR</v>
      </c>
    </row>
    <row r="8434" spans="1:17" ht="14.4" customHeight="1">
      <c r="A8434" s="67">
        <v>8429</v>
      </c>
      <c r="B8434" s="80" t="s">
        <v>180</v>
      </c>
      <c r="C8434" s="80" t="s">
        <v>36</v>
      </c>
      <c r="D8434" s="80" t="s">
        <v>25841</v>
      </c>
      <c r="E8434" s="104" t="s">
        <v>25842</v>
      </c>
      <c r="F8434" s="107">
        <v>38135</v>
      </c>
      <c r="G8434" s="67" t="s">
        <v>93</v>
      </c>
      <c r="H8434" s="80" t="s">
        <v>814</v>
      </c>
      <c r="I8434" s="80" t="s">
        <v>25843</v>
      </c>
      <c r="J8434" s="104" t="s">
        <v>215</v>
      </c>
      <c r="K8434" s="67" t="s">
        <v>129</v>
      </c>
      <c r="L8434" s="67"/>
      <c r="M8434" s="67"/>
      <c r="N8434" s="67"/>
      <c r="O8434" s="81"/>
      <c r="P8434" s="81">
        <v>46029</v>
      </c>
      <c r="Q8434" s="103" t="str">
        <f>IFERROR(VLOOKUP(J8434,Настройка!$C$4:$E$121,2,),"Ошибка")</f>
        <v>R</v>
      </c>
    </row>
    <row r="8435" spans="1:17" ht="14.4" customHeight="1">
      <c r="A8435" s="67">
        <v>8430</v>
      </c>
      <c r="B8435" s="80" t="s">
        <v>180</v>
      </c>
      <c r="C8435" s="80" t="s">
        <v>36</v>
      </c>
      <c r="D8435" s="80" t="s">
        <v>25844</v>
      </c>
      <c r="E8435" s="104" t="s">
        <v>25845</v>
      </c>
      <c r="F8435" s="107">
        <v>38332</v>
      </c>
      <c r="G8435" s="67" t="s">
        <v>77</v>
      </c>
      <c r="H8435" s="80" t="s">
        <v>19382</v>
      </c>
      <c r="I8435" s="80" t="s">
        <v>25846</v>
      </c>
      <c r="J8435" s="104" t="s">
        <v>205</v>
      </c>
      <c r="K8435" s="67" t="s">
        <v>137</v>
      </c>
      <c r="L8435" s="67"/>
      <c r="M8435" s="67"/>
      <c r="N8435" s="67"/>
      <c r="O8435" s="81"/>
      <c r="P8435" s="81">
        <v>46031</v>
      </c>
      <c r="Q8435" s="103" t="str">
        <f>IFERROR(VLOOKUP(J8435,Настройка!$C$4:$E$121,2,),"Ошибка")</f>
        <v>R</v>
      </c>
    </row>
    <row r="8436" spans="1:17" ht="14.4" customHeight="1">
      <c r="A8436" s="67">
        <v>8431</v>
      </c>
      <c r="B8436" s="80" t="s">
        <v>180</v>
      </c>
      <c r="C8436" s="80" t="s">
        <v>36</v>
      </c>
      <c r="D8436" s="80" t="s">
        <v>25847</v>
      </c>
      <c r="E8436" s="104" t="s">
        <v>25848</v>
      </c>
      <c r="F8436" s="107">
        <v>37728</v>
      </c>
      <c r="G8436" s="67" t="s">
        <v>77</v>
      </c>
      <c r="H8436" s="80" t="s">
        <v>8596</v>
      </c>
      <c r="I8436" s="80" t="s">
        <v>25849</v>
      </c>
      <c r="J8436" s="104" t="s">
        <v>205</v>
      </c>
      <c r="K8436" s="67" t="s">
        <v>137</v>
      </c>
      <c r="L8436" s="67"/>
      <c r="M8436" s="67"/>
      <c r="N8436" s="67"/>
      <c r="O8436" s="81"/>
      <c r="P8436" s="81">
        <v>46031</v>
      </c>
      <c r="Q8436" s="103" t="str">
        <f>IFERROR(VLOOKUP(J8436,Настройка!$C$4:$E$121,2,),"Ошибка")</f>
        <v>R</v>
      </c>
    </row>
    <row r="8437" spans="1:17" ht="14.4" customHeight="1">
      <c r="A8437" s="67">
        <v>8432</v>
      </c>
      <c r="B8437" s="80" t="s">
        <v>180</v>
      </c>
      <c r="C8437" s="80" t="s">
        <v>36</v>
      </c>
      <c r="D8437" s="80" t="s">
        <v>25850</v>
      </c>
      <c r="E8437" s="104" t="s">
        <v>25851</v>
      </c>
      <c r="F8437" s="107">
        <v>26794</v>
      </c>
      <c r="G8437" s="67" t="s">
        <v>59</v>
      </c>
      <c r="H8437" s="80" t="s">
        <v>7926</v>
      </c>
      <c r="I8437" s="80" t="s">
        <v>25852</v>
      </c>
      <c r="J8437" s="104" t="s">
        <v>201</v>
      </c>
      <c r="K8437" s="67" t="s">
        <v>137</v>
      </c>
      <c r="L8437" s="67"/>
      <c r="M8437" s="67"/>
      <c r="N8437" s="67"/>
      <c r="O8437" s="81"/>
      <c r="P8437" s="81">
        <v>46031</v>
      </c>
      <c r="Q8437" s="103" t="str">
        <f>IFERROR(VLOOKUP(J8437,Настройка!$C$4:$E$121,2,),"Ошибка")</f>
        <v>ITR</v>
      </c>
    </row>
    <row r="8438" spans="1:17" ht="14.4" customHeight="1">
      <c r="A8438" s="67">
        <v>8433</v>
      </c>
      <c r="B8438" s="80" t="s">
        <v>180</v>
      </c>
      <c r="C8438" s="80" t="s">
        <v>36</v>
      </c>
      <c r="D8438" s="80" t="s">
        <v>25853</v>
      </c>
      <c r="E8438" s="104" t="s">
        <v>25854</v>
      </c>
      <c r="F8438" s="107">
        <v>33083</v>
      </c>
      <c r="G8438" s="67" t="s">
        <v>89</v>
      </c>
      <c r="H8438" s="80" t="s">
        <v>602</v>
      </c>
      <c r="I8438" s="80" t="s">
        <v>25855</v>
      </c>
      <c r="J8438" s="104" t="s">
        <v>222</v>
      </c>
      <c r="K8438" s="67" t="s">
        <v>121</v>
      </c>
      <c r="L8438" s="67" t="s">
        <v>152</v>
      </c>
      <c r="M8438" s="67" t="s">
        <v>166</v>
      </c>
      <c r="N8438" s="67" t="s">
        <v>180</v>
      </c>
      <c r="O8438" s="81">
        <v>46363</v>
      </c>
      <c r="P8438" s="81">
        <v>46031</v>
      </c>
      <c r="Q8438" s="103" t="str">
        <f>IFERROR(VLOOKUP(J8438,Настройка!$C$4:$E$121,2,),"Ошибка")</f>
        <v>R</v>
      </c>
    </row>
    <row r="8439" spans="1:17" ht="14.4" customHeight="1">
      <c r="A8439" s="67">
        <v>8434</v>
      </c>
      <c r="B8439" s="80" t="s">
        <v>180</v>
      </c>
      <c r="C8439" s="80" t="s">
        <v>36</v>
      </c>
      <c r="D8439" s="80" t="s">
        <v>25856</v>
      </c>
      <c r="E8439" s="104" t="s">
        <v>25857</v>
      </c>
      <c r="F8439" s="107">
        <v>27629</v>
      </c>
      <c r="G8439" s="67" t="s">
        <v>93</v>
      </c>
      <c r="H8439" s="80" t="s">
        <v>886</v>
      </c>
      <c r="I8439" s="80" t="s">
        <v>25858</v>
      </c>
      <c r="J8439" s="104" t="s">
        <v>221</v>
      </c>
      <c r="K8439" s="67" t="s">
        <v>127</v>
      </c>
      <c r="L8439" s="67"/>
      <c r="M8439" s="67"/>
      <c r="N8439" s="67"/>
      <c r="O8439" s="81"/>
      <c r="P8439" s="81">
        <v>46031</v>
      </c>
      <c r="Q8439" s="103" t="str">
        <f>IFERROR(VLOOKUP(J8439,Настройка!$C$4:$E$121,2,),"Ошибка")</f>
        <v>R</v>
      </c>
    </row>
    <row r="8440" spans="1:17" ht="14.4" customHeight="1">
      <c r="A8440" s="67">
        <v>8435</v>
      </c>
      <c r="B8440" s="80" t="s">
        <v>180</v>
      </c>
      <c r="C8440" s="80" t="s">
        <v>36</v>
      </c>
      <c r="D8440" s="80" t="s">
        <v>25859</v>
      </c>
      <c r="E8440" s="104" t="s">
        <v>25860</v>
      </c>
      <c r="F8440" s="107">
        <v>36949</v>
      </c>
      <c r="G8440" s="67" t="s">
        <v>89</v>
      </c>
      <c r="H8440" s="80" t="s">
        <v>602</v>
      </c>
      <c r="I8440" s="80" t="s">
        <v>25861</v>
      </c>
      <c r="J8440" s="104" t="s">
        <v>213</v>
      </c>
      <c r="K8440" s="67" t="s">
        <v>121</v>
      </c>
      <c r="L8440" s="67" t="s">
        <v>152</v>
      </c>
      <c r="M8440" s="67" t="s">
        <v>166</v>
      </c>
      <c r="N8440" s="67" t="s">
        <v>180</v>
      </c>
      <c r="O8440" s="81">
        <v>46363</v>
      </c>
      <c r="P8440" s="81">
        <v>46031</v>
      </c>
      <c r="Q8440" s="103" t="str">
        <f>IFERROR(VLOOKUP(J8440,Настройка!$C$4:$E$121,2,),"Ошибка")</f>
        <v>R</v>
      </c>
    </row>
    <row r="8441" spans="1:17" ht="14.4" customHeight="1">
      <c r="A8441" s="67">
        <v>8436</v>
      </c>
      <c r="B8441" s="80" t="s">
        <v>180</v>
      </c>
      <c r="C8441" s="80" t="s">
        <v>36</v>
      </c>
      <c r="D8441" s="80" t="s">
        <v>25862</v>
      </c>
      <c r="E8441" s="104" t="s">
        <v>25863</v>
      </c>
      <c r="F8441" s="107">
        <v>38791</v>
      </c>
      <c r="G8441" s="67" t="s">
        <v>93</v>
      </c>
      <c r="H8441" s="80" t="s">
        <v>886</v>
      </c>
      <c r="I8441" s="80" t="s">
        <v>25864</v>
      </c>
      <c r="J8441" s="104" t="s">
        <v>221</v>
      </c>
      <c r="K8441" s="67" t="s">
        <v>127</v>
      </c>
      <c r="L8441" s="67"/>
      <c r="M8441" s="67"/>
      <c r="N8441" s="67"/>
      <c r="O8441" s="81"/>
      <c r="P8441" s="81">
        <v>46032</v>
      </c>
      <c r="Q8441" s="103" t="str">
        <f>IFERROR(VLOOKUP(J8441,Настройка!$C$4:$E$121,2,),"Ошибка")</f>
        <v>R</v>
      </c>
    </row>
    <row r="8442" spans="1:17" ht="14.4" customHeight="1">
      <c r="A8442" s="67">
        <v>8437</v>
      </c>
      <c r="B8442" s="80" t="s">
        <v>180</v>
      </c>
      <c r="C8442" s="80" t="s">
        <v>36</v>
      </c>
      <c r="D8442" s="80" t="s">
        <v>25865</v>
      </c>
      <c r="E8442" s="104" t="s">
        <v>25866</v>
      </c>
      <c r="F8442" s="107">
        <v>29029</v>
      </c>
      <c r="G8442" s="67" t="s">
        <v>83</v>
      </c>
      <c r="H8442" s="80"/>
      <c r="I8442" s="80" t="s">
        <v>25867</v>
      </c>
      <c r="J8442" s="104" t="s">
        <v>267</v>
      </c>
      <c r="K8442" s="67" t="s">
        <v>109</v>
      </c>
      <c r="L8442" s="67" t="s">
        <v>152</v>
      </c>
      <c r="M8442" s="67" t="s">
        <v>166</v>
      </c>
      <c r="N8442" s="67" t="s">
        <v>180</v>
      </c>
      <c r="O8442" s="81">
        <v>46296</v>
      </c>
      <c r="P8442" s="81">
        <v>46032</v>
      </c>
      <c r="Q8442" s="103" t="str">
        <f>IFERROR(VLOOKUP(J8442,Настройка!$C$4:$E$121,2,),"Ошибка")</f>
        <v>ITR</v>
      </c>
    </row>
    <row r="8443" spans="1:17" ht="14.4" customHeight="1">
      <c r="A8443" s="67">
        <v>8438</v>
      </c>
      <c r="B8443" s="80" t="s">
        <v>180</v>
      </c>
      <c r="C8443" s="80" t="s">
        <v>36</v>
      </c>
      <c r="D8443" s="80" t="s">
        <v>25868</v>
      </c>
      <c r="E8443" s="104" t="s">
        <v>25869</v>
      </c>
      <c r="F8443" s="107">
        <v>35379</v>
      </c>
      <c r="G8443" s="67" t="s">
        <v>93</v>
      </c>
      <c r="H8443" s="80" t="s">
        <v>814</v>
      </c>
      <c r="I8443" s="80" t="s">
        <v>25870</v>
      </c>
      <c r="J8443" s="104" t="s">
        <v>215</v>
      </c>
      <c r="K8443" s="67" t="s">
        <v>129</v>
      </c>
      <c r="L8443" s="67"/>
      <c r="M8443" s="67"/>
      <c r="N8443" s="67"/>
      <c r="O8443" s="81"/>
      <c r="P8443" s="81">
        <v>46032</v>
      </c>
      <c r="Q8443" s="103" t="str">
        <f>IFERROR(VLOOKUP(J8443,Настройка!$C$4:$E$121,2,),"Ошибка")</f>
        <v>R</v>
      </c>
    </row>
    <row r="8444" spans="1:17" ht="14.4" customHeight="1">
      <c r="A8444" s="67">
        <v>8439</v>
      </c>
      <c r="B8444" s="80" t="s">
        <v>180</v>
      </c>
      <c r="C8444" s="80" t="s">
        <v>36</v>
      </c>
      <c r="D8444" s="80" t="s">
        <v>25871</v>
      </c>
      <c r="E8444" s="104" t="s">
        <v>25872</v>
      </c>
      <c r="F8444" s="107">
        <v>36204</v>
      </c>
      <c r="G8444" s="67" t="s">
        <v>93</v>
      </c>
      <c r="H8444" s="80" t="s">
        <v>886</v>
      </c>
      <c r="I8444" s="80" t="s">
        <v>25873</v>
      </c>
      <c r="J8444" s="104" t="s">
        <v>215</v>
      </c>
      <c r="K8444" s="67" t="s">
        <v>129</v>
      </c>
      <c r="L8444" s="67"/>
      <c r="M8444" s="67"/>
      <c r="N8444" s="67"/>
      <c r="O8444" s="81"/>
      <c r="P8444" s="81">
        <v>46032</v>
      </c>
      <c r="Q8444" s="103" t="str">
        <f>IFERROR(VLOOKUP(J8444,Настройка!$C$4:$E$121,2,),"Ошибка")</f>
        <v>R</v>
      </c>
    </row>
    <row r="8445" spans="1:17" ht="14.4" customHeight="1">
      <c r="A8445" s="67">
        <v>8440</v>
      </c>
      <c r="B8445" s="80" t="s">
        <v>180</v>
      </c>
      <c r="C8445" s="80" t="s">
        <v>36</v>
      </c>
      <c r="D8445" s="80" t="s">
        <v>25874</v>
      </c>
      <c r="E8445" s="104" t="s">
        <v>25875</v>
      </c>
      <c r="F8445" s="107">
        <v>36105</v>
      </c>
      <c r="G8445" s="67" t="s">
        <v>93</v>
      </c>
      <c r="H8445" s="80" t="s">
        <v>886</v>
      </c>
      <c r="I8445" s="80" t="s">
        <v>25876</v>
      </c>
      <c r="J8445" s="104" t="s">
        <v>207</v>
      </c>
      <c r="K8445" s="67" t="s">
        <v>117</v>
      </c>
      <c r="L8445" s="67"/>
      <c r="M8445" s="67"/>
      <c r="N8445" s="67"/>
      <c r="O8445" s="81"/>
      <c r="P8445" s="81">
        <v>46032</v>
      </c>
      <c r="Q8445" s="103" t="str">
        <f>IFERROR(VLOOKUP(J8445,Настройка!$C$4:$E$121,2,),"Ошибка")</f>
        <v>R</v>
      </c>
    </row>
    <row r="8446" spans="1:17" ht="14.4" customHeight="1">
      <c r="A8446" s="67">
        <v>8441</v>
      </c>
      <c r="B8446" s="80" t="s">
        <v>180</v>
      </c>
      <c r="C8446" s="80" t="s">
        <v>36</v>
      </c>
      <c r="D8446" s="80" t="s">
        <v>25877</v>
      </c>
      <c r="E8446" s="104" t="s">
        <v>25878</v>
      </c>
      <c r="F8446" s="107">
        <v>33817</v>
      </c>
      <c r="G8446" s="67" t="s">
        <v>93</v>
      </c>
      <c r="H8446" s="80" t="s">
        <v>814</v>
      </c>
      <c r="I8446" s="80" t="s">
        <v>25879</v>
      </c>
      <c r="J8446" s="104" t="s">
        <v>220</v>
      </c>
      <c r="K8446" s="67" t="s">
        <v>139</v>
      </c>
      <c r="L8446" s="67"/>
      <c r="M8446" s="67"/>
      <c r="N8446" s="67"/>
      <c r="O8446" s="81"/>
      <c r="P8446" s="81">
        <v>46032</v>
      </c>
      <c r="Q8446" s="103" t="str">
        <f>IFERROR(VLOOKUP(J8446,Настройка!$C$4:$E$121,2,),"Ошибка")</f>
        <v>R</v>
      </c>
    </row>
    <row r="8447" spans="1:17" ht="14.4" customHeight="1">
      <c r="A8447" s="67">
        <v>8442</v>
      </c>
      <c r="B8447" s="80" t="s">
        <v>180</v>
      </c>
      <c r="C8447" s="80" t="s">
        <v>36</v>
      </c>
      <c r="D8447" s="80" t="s">
        <v>25880</v>
      </c>
      <c r="E8447" s="104" t="s">
        <v>25881</v>
      </c>
      <c r="F8447" s="107">
        <v>33172</v>
      </c>
      <c r="G8447" s="67" t="s">
        <v>83</v>
      </c>
      <c r="H8447" s="80"/>
      <c r="I8447" s="80" t="s">
        <v>25882</v>
      </c>
      <c r="J8447" s="104" t="s">
        <v>94</v>
      </c>
      <c r="K8447" s="67" t="s">
        <v>109</v>
      </c>
      <c r="L8447" s="67" t="s">
        <v>152</v>
      </c>
      <c r="M8447" s="67" t="s">
        <v>166</v>
      </c>
      <c r="N8447" s="67" t="s">
        <v>180</v>
      </c>
      <c r="O8447" s="81">
        <v>46510</v>
      </c>
      <c r="P8447" s="81">
        <v>46033</v>
      </c>
      <c r="Q8447" s="103" t="str">
        <f>IFERROR(VLOOKUP(J8447,Настройка!$C$4:$E$121,2,),"Ошибка")</f>
        <v>ITR</v>
      </c>
    </row>
    <row r="8448" spans="1:17" ht="14.4" customHeight="1">
      <c r="A8448" s="67">
        <v>8443</v>
      </c>
      <c r="B8448" s="80" t="s">
        <v>180</v>
      </c>
      <c r="C8448" s="80" t="s">
        <v>36</v>
      </c>
      <c r="D8448" s="80" t="s">
        <v>25883</v>
      </c>
      <c r="E8448" s="104" t="s">
        <v>25884</v>
      </c>
      <c r="F8448" s="107">
        <v>32045</v>
      </c>
      <c r="G8448" s="67" t="s">
        <v>89</v>
      </c>
      <c r="H8448" s="80" t="s">
        <v>602</v>
      </c>
      <c r="I8448" s="80" t="s">
        <v>25885</v>
      </c>
      <c r="J8448" s="104" t="s">
        <v>221</v>
      </c>
      <c r="K8448" s="67" t="s">
        <v>127</v>
      </c>
      <c r="L8448" s="67" t="s">
        <v>152</v>
      </c>
      <c r="M8448" s="67" t="s">
        <v>166</v>
      </c>
      <c r="N8448" s="67" t="s">
        <v>180</v>
      </c>
      <c r="O8448" s="81">
        <v>46385</v>
      </c>
      <c r="P8448" s="81">
        <v>46033</v>
      </c>
      <c r="Q8448" s="103" t="str">
        <f>IFERROR(VLOOKUP(J8448,Настройка!$C$4:$E$121,2,),"Ошибка")</f>
        <v>R</v>
      </c>
    </row>
    <row r="8449" spans="1:17" ht="14.4" customHeight="1">
      <c r="A8449" s="67">
        <v>8444</v>
      </c>
      <c r="B8449" s="80" t="s">
        <v>180</v>
      </c>
      <c r="C8449" s="80" t="s">
        <v>36</v>
      </c>
      <c r="D8449" s="80" t="s">
        <v>25886</v>
      </c>
      <c r="E8449" s="104" t="s">
        <v>25887</v>
      </c>
      <c r="F8449" s="107">
        <v>29072</v>
      </c>
      <c r="G8449" s="67" t="s">
        <v>93</v>
      </c>
      <c r="H8449" s="80" t="s">
        <v>814</v>
      </c>
      <c r="I8449" s="80" t="s">
        <v>25888</v>
      </c>
      <c r="J8449" s="104" t="s">
        <v>204</v>
      </c>
      <c r="K8449" s="67" t="s">
        <v>117</v>
      </c>
      <c r="L8449" s="67"/>
      <c r="M8449" s="67"/>
      <c r="N8449" s="67"/>
      <c r="O8449" s="81"/>
      <c r="P8449" s="81">
        <v>46033</v>
      </c>
      <c r="Q8449" s="103" t="str">
        <f>IFERROR(VLOOKUP(J8449,Настройка!$C$4:$E$121,2,),"Ошибка")</f>
        <v>R</v>
      </c>
    </row>
    <row r="8450" spans="1:17" ht="14.4" customHeight="1">
      <c r="A8450" s="67">
        <v>8445</v>
      </c>
      <c r="B8450" s="80" t="s">
        <v>180</v>
      </c>
      <c r="C8450" s="80" t="s">
        <v>36</v>
      </c>
      <c r="D8450" s="80" t="s">
        <v>25889</v>
      </c>
      <c r="E8450" s="104" t="s">
        <v>25890</v>
      </c>
      <c r="F8450" s="107">
        <v>29492</v>
      </c>
      <c r="G8450" s="67" t="s">
        <v>83</v>
      </c>
      <c r="H8450" s="80"/>
      <c r="I8450" s="80" t="s">
        <v>25891</v>
      </c>
      <c r="J8450" s="104" t="s">
        <v>191</v>
      </c>
      <c r="K8450" s="67" t="s">
        <v>111</v>
      </c>
      <c r="L8450" s="67" t="s">
        <v>148</v>
      </c>
      <c r="M8450" s="67" t="s">
        <v>166</v>
      </c>
      <c r="N8450" s="67" t="s">
        <v>196</v>
      </c>
      <c r="O8450" s="81">
        <v>46456</v>
      </c>
      <c r="P8450" s="81">
        <v>46033</v>
      </c>
      <c r="Q8450" s="103" t="str">
        <f>IFERROR(VLOOKUP(J8450,Настройка!$C$4:$E$121,2,),"Ошибка")</f>
        <v>ITR</v>
      </c>
    </row>
    <row r="8451" spans="1:17" ht="14.4" customHeight="1">
      <c r="A8451" s="67">
        <v>8446</v>
      </c>
      <c r="B8451" s="80" t="s">
        <v>180</v>
      </c>
      <c r="C8451" s="80" t="s">
        <v>36</v>
      </c>
      <c r="D8451" s="80" t="s">
        <v>25892</v>
      </c>
      <c r="E8451" s="104" t="s">
        <v>25893</v>
      </c>
      <c r="F8451" s="107">
        <v>31837</v>
      </c>
      <c r="G8451" s="67" t="s">
        <v>77</v>
      </c>
      <c r="H8451" s="80" t="s">
        <v>1146</v>
      </c>
      <c r="I8451" s="80" t="s">
        <v>25894</v>
      </c>
      <c r="J8451" s="104" t="s">
        <v>82</v>
      </c>
      <c r="K8451" s="67" t="s">
        <v>109</v>
      </c>
      <c r="L8451" s="67"/>
      <c r="M8451" s="67"/>
      <c r="N8451" s="67"/>
      <c r="O8451" s="81"/>
      <c r="P8451" s="81">
        <v>46033</v>
      </c>
      <c r="Q8451" s="103" t="str">
        <f>IFERROR(VLOOKUP(J8451,Настройка!$C$4:$E$121,2,),"Ошибка")</f>
        <v>ITR</v>
      </c>
    </row>
    <row r="8452" spans="1:17" ht="14.4" customHeight="1">
      <c r="A8452" s="67">
        <v>8447</v>
      </c>
      <c r="B8452" s="80" t="s">
        <v>180</v>
      </c>
      <c r="C8452" s="80" t="s">
        <v>36</v>
      </c>
      <c r="D8452" s="80" t="s">
        <v>25895</v>
      </c>
      <c r="E8452" s="104" t="s">
        <v>25896</v>
      </c>
      <c r="F8452" s="107">
        <v>38534</v>
      </c>
      <c r="G8452" s="67" t="s">
        <v>93</v>
      </c>
      <c r="H8452" s="80" t="s">
        <v>814</v>
      </c>
      <c r="I8452" s="80" t="s">
        <v>25897</v>
      </c>
      <c r="J8452" s="104" t="s">
        <v>205</v>
      </c>
      <c r="K8452" s="67" t="s">
        <v>117</v>
      </c>
      <c r="L8452" s="67"/>
      <c r="M8452" s="67"/>
      <c r="N8452" s="67"/>
      <c r="O8452" s="81"/>
      <c r="P8452" s="81">
        <v>46033</v>
      </c>
      <c r="Q8452" s="103" t="str">
        <f>IFERROR(VLOOKUP(J8452,Настройка!$C$4:$E$121,2,),"Ошибка")</f>
        <v>R</v>
      </c>
    </row>
    <row r="8453" spans="1:17" ht="14.4" customHeight="1">
      <c r="A8453" s="67">
        <v>8448</v>
      </c>
      <c r="B8453" s="80" t="s">
        <v>180</v>
      </c>
      <c r="C8453" s="80" t="s">
        <v>36</v>
      </c>
      <c r="D8453" s="80" t="s">
        <v>25898</v>
      </c>
      <c r="E8453" s="104" t="s">
        <v>25899</v>
      </c>
      <c r="F8453" s="107">
        <v>28285</v>
      </c>
      <c r="G8453" s="67" t="s">
        <v>93</v>
      </c>
      <c r="H8453" s="80" t="s">
        <v>814</v>
      </c>
      <c r="I8453" s="80" t="s">
        <v>25900</v>
      </c>
      <c r="J8453" s="104" t="s">
        <v>221</v>
      </c>
      <c r="K8453" s="67" t="s">
        <v>127</v>
      </c>
      <c r="L8453" s="67"/>
      <c r="M8453" s="67"/>
      <c r="N8453" s="67"/>
      <c r="O8453" s="81"/>
      <c r="P8453" s="81">
        <v>46034</v>
      </c>
      <c r="Q8453" s="103" t="str">
        <f>IFERROR(VLOOKUP(J8453,Настройка!$C$4:$E$121,2,),"Ошибка")</f>
        <v>R</v>
      </c>
    </row>
    <row r="8454" spans="1:17" ht="14.4" customHeight="1">
      <c r="A8454" s="67">
        <v>8449</v>
      </c>
      <c r="B8454" s="80" t="s">
        <v>180</v>
      </c>
      <c r="C8454" s="80" t="s">
        <v>36</v>
      </c>
      <c r="D8454" s="80" t="s">
        <v>25901</v>
      </c>
      <c r="E8454" s="104" t="s">
        <v>25902</v>
      </c>
      <c r="F8454" s="107">
        <v>38335</v>
      </c>
      <c r="G8454" s="67" t="s">
        <v>77</v>
      </c>
      <c r="H8454" s="80" t="s">
        <v>19382</v>
      </c>
      <c r="I8454" s="80" t="s">
        <v>25903</v>
      </c>
      <c r="J8454" s="104" t="s">
        <v>207</v>
      </c>
      <c r="K8454" s="67" t="s">
        <v>137</v>
      </c>
      <c r="L8454" s="67"/>
      <c r="M8454" s="67"/>
      <c r="N8454" s="67"/>
      <c r="O8454" s="81"/>
      <c r="P8454" s="81">
        <v>46034</v>
      </c>
      <c r="Q8454" s="103" t="str">
        <f>IFERROR(VLOOKUP(J8454,Настройка!$C$4:$E$121,2,),"Ошибка")</f>
        <v>R</v>
      </c>
    </row>
    <row r="8455" spans="1:17" ht="14.4" customHeight="1">
      <c r="A8455" s="67">
        <v>8450</v>
      </c>
      <c r="B8455" s="80" t="s">
        <v>180</v>
      </c>
      <c r="C8455" s="80" t="s">
        <v>36</v>
      </c>
      <c r="D8455" s="80" t="s">
        <v>25904</v>
      </c>
      <c r="E8455" s="104" t="s">
        <v>25905</v>
      </c>
      <c r="F8455" s="107">
        <v>28045</v>
      </c>
      <c r="G8455" s="67" t="s">
        <v>83</v>
      </c>
      <c r="H8455" s="80"/>
      <c r="I8455" s="80" t="s">
        <v>25906</v>
      </c>
      <c r="J8455" s="104" t="s">
        <v>208</v>
      </c>
      <c r="K8455" s="67" t="s">
        <v>117</v>
      </c>
      <c r="L8455" s="67" t="s">
        <v>152</v>
      </c>
      <c r="M8455" s="67" t="s">
        <v>166</v>
      </c>
      <c r="N8455" s="67" t="s">
        <v>180</v>
      </c>
      <c r="O8455" s="81">
        <v>46296</v>
      </c>
      <c r="P8455" s="81">
        <v>46034</v>
      </c>
      <c r="Q8455" s="103" t="str">
        <f>IFERROR(VLOOKUP(J8455,Настройка!$C$4:$E$121,2,),"Ошибка")</f>
        <v>R</v>
      </c>
    </row>
    <row r="8456" spans="1:17" ht="14.4" customHeight="1">
      <c r="A8456" s="67">
        <v>8451</v>
      </c>
      <c r="B8456" s="80" t="s">
        <v>180</v>
      </c>
      <c r="C8456" s="80" t="s">
        <v>36</v>
      </c>
      <c r="D8456" s="80" t="s">
        <v>25907</v>
      </c>
      <c r="E8456" s="104" t="s">
        <v>25908</v>
      </c>
      <c r="F8456" s="107">
        <v>32755</v>
      </c>
      <c r="G8456" s="67" t="s">
        <v>67</v>
      </c>
      <c r="H8456" s="80"/>
      <c r="I8456" s="80" t="s">
        <v>25909</v>
      </c>
      <c r="J8456" s="104" t="s">
        <v>227</v>
      </c>
      <c r="K8456" s="67" t="s">
        <v>131</v>
      </c>
      <c r="L8456" s="67"/>
      <c r="M8456" s="67"/>
      <c r="N8456" s="67"/>
      <c r="O8456" s="81"/>
      <c r="P8456" s="81">
        <v>46034</v>
      </c>
      <c r="Q8456" s="103" t="str">
        <f>IFERROR(VLOOKUP(J8456,Настройка!$C$4:$E$121,2,),"Ошибка")</f>
        <v>R</v>
      </c>
    </row>
    <row r="8457" spans="1:17" ht="14.4" customHeight="1">
      <c r="A8457" s="67">
        <v>8452</v>
      </c>
      <c r="B8457" s="80" t="s">
        <v>180</v>
      </c>
      <c r="C8457" s="80" t="s">
        <v>36</v>
      </c>
      <c r="D8457" s="80" t="s">
        <v>25910</v>
      </c>
      <c r="E8457" s="104" t="s">
        <v>25911</v>
      </c>
      <c r="F8457" s="107">
        <v>36073</v>
      </c>
      <c r="G8457" s="67" t="s">
        <v>67</v>
      </c>
      <c r="H8457" s="80"/>
      <c r="I8457" s="80" t="s">
        <v>25912</v>
      </c>
      <c r="J8457" s="104" t="s">
        <v>220</v>
      </c>
      <c r="K8457" s="67" t="s">
        <v>139</v>
      </c>
      <c r="L8457" s="67"/>
      <c r="M8457" s="67"/>
      <c r="N8457" s="67"/>
      <c r="O8457" s="81"/>
      <c r="P8457" s="81">
        <v>46035</v>
      </c>
      <c r="Q8457" s="103" t="str">
        <f>IFERROR(VLOOKUP(J8457,Настройка!$C$4:$E$121,2,),"Ошибка")</f>
        <v>R</v>
      </c>
    </row>
    <row r="8458" spans="1:17" ht="14.4" customHeight="1">
      <c r="A8458" s="67">
        <v>8453</v>
      </c>
      <c r="B8458" s="80" t="s">
        <v>180</v>
      </c>
      <c r="C8458" s="80" t="s">
        <v>36</v>
      </c>
      <c r="D8458" s="80" t="s">
        <v>25913</v>
      </c>
      <c r="E8458" s="104" t="s">
        <v>25914</v>
      </c>
      <c r="F8458" s="107">
        <v>34116</v>
      </c>
      <c r="G8458" s="67" t="s">
        <v>77</v>
      </c>
      <c r="H8458" s="80" t="s">
        <v>791</v>
      </c>
      <c r="I8458" s="80" t="s">
        <v>25915</v>
      </c>
      <c r="J8458" s="104" t="s">
        <v>181</v>
      </c>
      <c r="K8458" s="67" t="s">
        <v>109</v>
      </c>
      <c r="L8458" s="67"/>
      <c r="M8458" s="67"/>
      <c r="N8458" s="67"/>
      <c r="O8458" s="81"/>
      <c r="P8458" s="81">
        <v>46036</v>
      </c>
      <c r="Q8458" s="103" t="str">
        <f>IFERROR(VLOOKUP(J8458,Настройка!$C$4:$E$121,2,),"Ошибка")</f>
        <v>ITR</v>
      </c>
    </row>
    <row r="8459" spans="1:17" ht="14.4" customHeight="1">
      <c r="A8459" s="67">
        <v>8454</v>
      </c>
      <c r="B8459" s="80" t="s">
        <v>180</v>
      </c>
      <c r="C8459" s="80" t="s">
        <v>36</v>
      </c>
      <c r="D8459" s="80" t="s">
        <v>25916</v>
      </c>
      <c r="E8459" s="104" t="s">
        <v>25917</v>
      </c>
      <c r="F8459" s="107">
        <v>28306</v>
      </c>
      <c r="G8459" s="67" t="s">
        <v>67</v>
      </c>
      <c r="H8459" s="80"/>
      <c r="I8459" s="80" t="s">
        <v>25918</v>
      </c>
      <c r="J8459" s="104" t="s">
        <v>225</v>
      </c>
      <c r="K8459" s="67" t="s">
        <v>121</v>
      </c>
      <c r="L8459" s="67"/>
      <c r="M8459" s="67"/>
      <c r="N8459" s="67"/>
      <c r="O8459" s="81"/>
      <c r="P8459" s="81">
        <v>46036</v>
      </c>
      <c r="Q8459" s="103" t="str">
        <f>IFERROR(VLOOKUP(J8459,Настройка!$C$4:$E$121,2,),"Ошибка")</f>
        <v>R</v>
      </c>
    </row>
    <row r="8460" spans="1:17" ht="14.4" customHeight="1">
      <c r="A8460" s="67">
        <v>8455</v>
      </c>
      <c r="B8460" s="80" t="s">
        <v>180</v>
      </c>
      <c r="C8460" s="80" t="s">
        <v>36</v>
      </c>
      <c r="D8460" s="80" t="s">
        <v>25919</v>
      </c>
      <c r="E8460" s="104" t="s">
        <v>25920</v>
      </c>
      <c r="F8460" s="107">
        <v>35960</v>
      </c>
      <c r="G8460" s="67" t="s">
        <v>67</v>
      </c>
      <c r="H8460" s="80" t="s">
        <v>401</v>
      </c>
      <c r="I8460" s="80" t="s">
        <v>25921</v>
      </c>
      <c r="J8460" s="104" t="s">
        <v>227</v>
      </c>
      <c r="K8460" s="67" t="s">
        <v>131</v>
      </c>
      <c r="L8460" s="67"/>
      <c r="M8460" s="67"/>
      <c r="N8460" s="67"/>
      <c r="O8460" s="81"/>
      <c r="P8460" s="81">
        <v>46037</v>
      </c>
      <c r="Q8460" s="103" t="str">
        <f>IFERROR(VLOOKUP(J8460,Настройка!$C$4:$E$121,2,),"Ошибка")</f>
        <v>R</v>
      </c>
    </row>
    <row r="8461" spans="1:17" ht="14.4" customHeight="1">
      <c r="A8461" s="67">
        <v>8456</v>
      </c>
      <c r="B8461" s="80" t="s">
        <v>180</v>
      </c>
      <c r="C8461" s="80" t="s">
        <v>36</v>
      </c>
      <c r="D8461" s="80" t="s">
        <v>25922</v>
      </c>
      <c r="E8461" s="104" t="s">
        <v>25923</v>
      </c>
      <c r="F8461" s="107">
        <v>27336</v>
      </c>
      <c r="G8461" s="67" t="s">
        <v>93</v>
      </c>
      <c r="H8461" s="80" t="s">
        <v>814</v>
      </c>
      <c r="I8461" s="80" t="s">
        <v>25924</v>
      </c>
      <c r="J8461" s="104" t="s">
        <v>204</v>
      </c>
      <c r="K8461" s="67" t="s">
        <v>117</v>
      </c>
      <c r="L8461" s="67"/>
      <c r="M8461" s="67"/>
      <c r="N8461" s="67"/>
      <c r="O8461" s="81"/>
      <c r="P8461" s="81">
        <v>46037</v>
      </c>
      <c r="Q8461" s="103" t="str">
        <f>IFERROR(VLOOKUP(J8461,Настройка!$C$4:$E$121,2,),"Ошибка")</f>
        <v>R</v>
      </c>
    </row>
    <row r="8462" spans="1:17" ht="14.4" customHeight="1">
      <c r="A8462" s="67">
        <v>8457</v>
      </c>
      <c r="B8462" s="80" t="s">
        <v>180</v>
      </c>
      <c r="C8462" s="80" t="s">
        <v>36</v>
      </c>
      <c r="D8462" s="80" t="s">
        <v>25925</v>
      </c>
      <c r="E8462" s="104" t="s">
        <v>25926</v>
      </c>
      <c r="F8462" s="107">
        <v>27942</v>
      </c>
      <c r="G8462" s="67" t="s">
        <v>65</v>
      </c>
      <c r="H8462" s="80" t="s">
        <v>396</v>
      </c>
      <c r="I8462" s="80" t="s">
        <v>25927</v>
      </c>
      <c r="J8462" s="104" t="s">
        <v>204</v>
      </c>
      <c r="K8462" s="67" t="s">
        <v>117</v>
      </c>
      <c r="L8462" s="67" t="s">
        <v>152</v>
      </c>
      <c r="M8462" s="67" t="s">
        <v>166</v>
      </c>
      <c r="N8462" s="67" t="s">
        <v>180</v>
      </c>
      <c r="O8462" s="81">
        <v>46211</v>
      </c>
      <c r="P8462" s="81">
        <v>46037</v>
      </c>
      <c r="Q8462" s="103" t="str">
        <f>IFERROR(VLOOKUP(J8462,Настройка!$C$4:$E$121,2,),"Ошибка")</f>
        <v>R</v>
      </c>
    </row>
    <row r="8463" spans="1:17" ht="14.4" customHeight="1">
      <c r="A8463" s="67">
        <v>8458</v>
      </c>
      <c r="B8463" s="80" t="s">
        <v>180</v>
      </c>
      <c r="C8463" s="80" t="s">
        <v>36</v>
      </c>
      <c r="D8463" s="80" t="s">
        <v>25928</v>
      </c>
      <c r="E8463" s="104" t="s">
        <v>25929</v>
      </c>
      <c r="F8463" s="107">
        <v>35131</v>
      </c>
      <c r="G8463" s="67" t="s">
        <v>93</v>
      </c>
      <c r="H8463" s="80" t="s">
        <v>886</v>
      </c>
      <c r="I8463" s="80" t="s">
        <v>25930</v>
      </c>
      <c r="J8463" s="104" t="s">
        <v>204</v>
      </c>
      <c r="K8463" s="67" t="s">
        <v>117</v>
      </c>
      <c r="L8463" s="67"/>
      <c r="M8463" s="67"/>
      <c r="N8463" s="67"/>
      <c r="O8463" s="81"/>
      <c r="P8463" s="81">
        <v>46037</v>
      </c>
      <c r="Q8463" s="103" t="str">
        <f>IFERROR(VLOOKUP(J8463,Настройка!$C$4:$E$121,2,),"Ошибка")</f>
        <v>R</v>
      </c>
    </row>
    <row r="8464" spans="1:17" ht="14.4" customHeight="1">
      <c r="A8464" s="67">
        <v>8459</v>
      </c>
      <c r="B8464" s="80" t="s">
        <v>180</v>
      </c>
      <c r="C8464" s="80" t="s">
        <v>36</v>
      </c>
      <c r="D8464" s="80" t="s">
        <v>25931</v>
      </c>
      <c r="E8464" s="104" t="s">
        <v>25932</v>
      </c>
      <c r="F8464" s="107">
        <v>26645</v>
      </c>
      <c r="G8464" s="67" t="s">
        <v>93</v>
      </c>
      <c r="H8464" s="80" t="s">
        <v>814</v>
      </c>
      <c r="I8464" s="80" t="s">
        <v>25933</v>
      </c>
      <c r="J8464" s="104" t="s">
        <v>204</v>
      </c>
      <c r="K8464" s="67" t="s">
        <v>117</v>
      </c>
      <c r="L8464" s="67"/>
      <c r="M8464" s="67"/>
      <c r="N8464" s="67"/>
      <c r="O8464" s="81"/>
      <c r="P8464" s="81">
        <v>46037</v>
      </c>
      <c r="Q8464" s="103" t="str">
        <f>IFERROR(VLOOKUP(J8464,Настройка!$C$4:$E$121,2,),"Ошибка")</f>
        <v>R</v>
      </c>
    </row>
    <row r="8465" spans="1:17" ht="14.4" customHeight="1">
      <c r="A8465" s="67">
        <v>8460</v>
      </c>
      <c r="B8465" s="80" t="s">
        <v>180</v>
      </c>
      <c r="C8465" s="80" t="s">
        <v>36</v>
      </c>
      <c r="D8465" s="80" t="s">
        <v>25934</v>
      </c>
      <c r="E8465" s="104" t="s">
        <v>25935</v>
      </c>
      <c r="F8465" s="107">
        <v>27595</v>
      </c>
      <c r="G8465" s="67" t="s">
        <v>77</v>
      </c>
      <c r="H8465" s="80" t="s">
        <v>4583</v>
      </c>
      <c r="I8465" s="80" t="s">
        <v>25936</v>
      </c>
      <c r="J8465" s="104" t="s">
        <v>201</v>
      </c>
      <c r="K8465" s="67" t="s">
        <v>117</v>
      </c>
      <c r="L8465" s="67"/>
      <c r="M8465" s="67"/>
      <c r="N8465" s="67"/>
      <c r="O8465" s="81"/>
      <c r="P8465" s="81">
        <v>46038</v>
      </c>
      <c r="Q8465" s="103" t="str">
        <f>IFERROR(VLOOKUP(J8465,Настройка!$C$4:$E$121,2,),"Ошибка")</f>
        <v>ITR</v>
      </c>
    </row>
    <row r="8466" spans="1:17" ht="14.4" customHeight="1">
      <c r="A8466" s="67">
        <v>8461</v>
      </c>
      <c r="B8466" s="80" t="s">
        <v>180</v>
      </c>
      <c r="C8466" s="80" t="s">
        <v>36</v>
      </c>
      <c r="D8466" s="80" t="s">
        <v>25937</v>
      </c>
      <c r="E8466" s="104" t="s">
        <v>25938</v>
      </c>
      <c r="F8466" s="107">
        <v>31886</v>
      </c>
      <c r="G8466" s="67" t="s">
        <v>67</v>
      </c>
      <c r="H8466" s="80"/>
      <c r="I8466" s="80" t="s">
        <v>25939</v>
      </c>
      <c r="J8466" s="104" t="s">
        <v>225</v>
      </c>
      <c r="K8466" s="67" t="s">
        <v>121</v>
      </c>
      <c r="L8466" s="67"/>
      <c r="M8466" s="67"/>
      <c r="N8466" s="67"/>
      <c r="O8466" s="81"/>
      <c r="P8466" s="81">
        <v>46038</v>
      </c>
      <c r="Q8466" s="103" t="str">
        <f>IFERROR(VLOOKUP(J8466,Настройка!$C$4:$E$121,2,),"Ошибка")</f>
        <v>R</v>
      </c>
    </row>
    <row r="8467" spans="1:17" ht="14.4" customHeight="1">
      <c r="A8467" s="67">
        <v>8462</v>
      </c>
      <c r="B8467" s="80" t="s">
        <v>180</v>
      </c>
      <c r="C8467" s="80" t="s">
        <v>36</v>
      </c>
      <c r="D8467" s="80" t="s">
        <v>25940</v>
      </c>
      <c r="E8467" s="104" t="s">
        <v>25941</v>
      </c>
      <c r="F8467" s="107">
        <v>27877</v>
      </c>
      <c r="G8467" s="67" t="s">
        <v>67</v>
      </c>
      <c r="H8467" s="80"/>
      <c r="I8467" s="80" t="s">
        <v>25942</v>
      </c>
      <c r="J8467" s="104" t="s">
        <v>226</v>
      </c>
      <c r="K8467" s="67" t="s">
        <v>129</v>
      </c>
      <c r="L8467" s="67"/>
      <c r="M8467" s="67"/>
      <c r="N8467" s="67"/>
      <c r="O8467" s="81"/>
      <c r="P8467" s="81">
        <v>46038</v>
      </c>
      <c r="Q8467" s="103" t="str">
        <f>IFERROR(VLOOKUP(J8467,Настройка!$C$4:$E$121,2,),"Ошибка")</f>
        <v>R</v>
      </c>
    </row>
    <row r="8468" spans="1:17" ht="14.4" customHeight="1">
      <c r="A8468" s="67">
        <v>8463</v>
      </c>
      <c r="B8468" s="80" t="s">
        <v>180</v>
      </c>
      <c r="C8468" s="80" t="s">
        <v>36</v>
      </c>
      <c r="D8468" s="80" t="s">
        <v>25943</v>
      </c>
      <c r="E8468" s="104" t="s">
        <v>25944</v>
      </c>
      <c r="F8468" s="107">
        <v>36876</v>
      </c>
      <c r="G8468" s="67" t="s">
        <v>67</v>
      </c>
      <c r="H8468" s="80" t="s">
        <v>401</v>
      </c>
      <c r="I8468" s="80" t="s">
        <v>25945</v>
      </c>
      <c r="J8468" s="104" t="s">
        <v>227</v>
      </c>
      <c r="K8468" s="67" t="s">
        <v>131</v>
      </c>
      <c r="L8468" s="67"/>
      <c r="M8468" s="67"/>
      <c r="N8468" s="67"/>
      <c r="O8468" s="81"/>
      <c r="P8468" s="81">
        <v>46038</v>
      </c>
      <c r="Q8468" s="103" t="str">
        <f>IFERROR(VLOOKUP(J8468,Настройка!$C$4:$E$121,2,),"Ошибка")</f>
        <v>R</v>
      </c>
    </row>
    <row r="8469" spans="1:17" ht="14.4" customHeight="1">
      <c r="A8469" s="67">
        <v>8464</v>
      </c>
      <c r="B8469" s="80" t="s">
        <v>180</v>
      </c>
      <c r="C8469" s="80" t="s">
        <v>36</v>
      </c>
      <c r="D8469" s="80" t="s">
        <v>25946</v>
      </c>
      <c r="E8469" s="104" t="s">
        <v>25947</v>
      </c>
      <c r="F8469" s="107">
        <v>32586</v>
      </c>
      <c r="G8469" s="67" t="s">
        <v>69</v>
      </c>
      <c r="H8469" s="80" t="s">
        <v>302</v>
      </c>
      <c r="I8469" s="80" t="s">
        <v>25948</v>
      </c>
      <c r="J8469" s="104" t="s">
        <v>226</v>
      </c>
      <c r="K8469" s="67" t="s">
        <v>129</v>
      </c>
      <c r="L8469" s="67"/>
      <c r="M8469" s="67"/>
      <c r="N8469" s="67"/>
      <c r="O8469" s="81"/>
      <c r="P8469" s="81">
        <v>46038</v>
      </c>
      <c r="Q8469" s="103" t="str">
        <f>IFERROR(VLOOKUP(J8469,Настройка!$C$4:$E$121,2,),"Ошибка")</f>
        <v>R</v>
      </c>
    </row>
    <row r="8470" spans="1:17" ht="14.4" customHeight="1">
      <c r="A8470" s="67">
        <v>8465</v>
      </c>
      <c r="B8470" s="80" t="s">
        <v>180</v>
      </c>
      <c r="C8470" s="80" t="s">
        <v>36</v>
      </c>
      <c r="D8470" s="80" t="s">
        <v>25949</v>
      </c>
      <c r="E8470" s="104" t="s">
        <v>25950</v>
      </c>
      <c r="F8470" s="107">
        <v>38409</v>
      </c>
      <c r="G8470" s="67" t="s">
        <v>69</v>
      </c>
      <c r="H8470" s="80" t="s">
        <v>385</v>
      </c>
      <c r="I8470" s="80" t="s">
        <v>25951</v>
      </c>
      <c r="J8470" s="104" t="s">
        <v>213</v>
      </c>
      <c r="K8470" s="67" t="s">
        <v>121</v>
      </c>
      <c r="L8470" s="67"/>
      <c r="M8470" s="67"/>
      <c r="N8470" s="67"/>
      <c r="O8470" s="81"/>
      <c r="P8470" s="81">
        <v>46039</v>
      </c>
      <c r="Q8470" s="103" t="str">
        <f>IFERROR(VLOOKUP(J8470,Настройка!$C$4:$E$121,2,),"Ошибка")</f>
        <v>R</v>
      </c>
    </row>
    <row r="8471" spans="1:17" ht="14.4" customHeight="1">
      <c r="A8471" s="67">
        <v>8466</v>
      </c>
      <c r="B8471" s="80" t="s">
        <v>180</v>
      </c>
      <c r="C8471" s="80" t="s">
        <v>36</v>
      </c>
      <c r="D8471" s="80" t="s">
        <v>25952</v>
      </c>
      <c r="E8471" s="104" t="s">
        <v>25953</v>
      </c>
      <c r="F8471" s="107">
        <v>30239</v>
      </c>
      <c r="G8471" s="67" t="s">
        <v>69</v>
      </c>
      <c r="H8471" s="80" t="s">
        <v>302</v>
      </c>
      <c r="I8471" s="80" t="s">
        <v>25954</v>
      </c>
      <c r="J8471" s="104" t="s">
        <v>226</v>
      </c>
      <c r="K8471" s="67" t="s">
        <v>129</v>
      </c>
      <c r="L8471" s="67"/>
      <c r="M8471" s="67"/>
      <c r="N8471" s="67"/>
      <c r="O8471" s="81"/>
      <c r="P8471" s="81">
        <v>46039</v>
      </c>
      <c r="Q8471" s="103" t="str">
        <f>IFERROR(VLOOKUP(J8471,Настройка!$C$4:$E$121,2,),"Ошибка")</f>
        <v>R</v>
      </c>
    </row>
    <row r="8472" spans="1:17" ht="14.4" customHeight="1">
      <c r="A8472" s="67">
        <v>8467</v>
      </c>
      <c r="B8472" s="80" t="s">
        <v>180</v>
      </c>
      <c r="C8472" s="80" t="s">
        <v>36</v>
      </c>
      <c r="D8472" s="80" t="s">
        <v>25955</v>
      </c>
      <c r="E8472" s="104" t="s">
        <v>25956</v>
      </c>
      <c r="F8472" s="107">
        <v>32416</v>
      </c>
      <c r="G8472" s="67" t="s">
        <v>69</v>
      </c>
      <c r="H8472" s="80" t="s">
        <v>385</v>
      </c>
      <c r="I8472" s="80" t="s">
        <v>25957</v>
      </c>
      <c r="J8472" s="104" t="s">
        <v>226</v>
      </c>
      <c r="K8472" s="67" t="s">
        <v>129</v>
      </c>
      <c r="L8472" s="67"/>
      <c r="M8472" s="67"/>
      <c r="N8472" s="67"/>
      <c r="O8472" s="81"/>
      <c r="P8472" s="81">
        <v>46039</v>
      </c>
      <c r="Q8472" s="103" t="str">
        <f>IFERROR(VLOOKUP(J8472,Настройка!$C$4:$E$121,2,),"Ошибка")</f>
        <v>R</v>
      </c>
    </row>
    <row r="8473" spans="1:17" ht="14.4" customHeight="1">
      <c r="A8473" s="67">
        <v>8468</v>
      </c>
      <c r="B8473" s="80" t="s">
        <v>180</v>
      </c>
      <c r="C8473" s="80" t="s">
        <v>36</v>
      </c>
      <c r="D8473" s="80" t="s">
        <v>25958</v>
      </c>
      <c r="E8473" s="104" t="s">
        <v>25959</v>
      </c>
      <c r="F8473" s="107">
        <v>29353</v>
      </c>
      <c r="G8473" s="67" t="s">
        <v>65</v>
      </c>
      <c r="H8473" s="80" t="s">
        <v>1115</v>
      </c>
      <c r="I8473" s="80" t="s">
        <v>25960</v>
      </c>
      <c r="J8473" s="104" t="s">
        <v>204</v>
      </c>
      <c r="K8473" s="67" t="s">
        <v>117</v>
      </c>
      <c r="L8473" s="67" t="s">
        <v>152</v>
      </c>
      <c r="M8473" s="67" t="s">
        <v>166</v>
      </c>
      <c r="N8473" s="67" t="s">
        <v>180</v>
      </c>
      <c r="O8473" s="81">
        <v>46378</v>
      </c>
      <c r="P8473" s="81">
        <v>46039</v>
      </c>
      <c r="Q8473" s="103" t="str">
        <f>IFERROR(VLOOKUP(J8473,Настройка!$C$4:$E$121,2,),"Ошибка")</f>
        <v>R</v>
      </c>
    </row>
    <row r="8474" spans="1:17" ht="14.4" customHeight="1">
      <c r="A8474" s="67">
        <v>8469</v>
      </c>
      <c r="B8474" s="80" t="s">
        <v>180</v>
      </c>
      <c r="C8474" s="80" t="s">
        <v>36</v>
      </c>
      <c r="D8474" s="80" t="s">
        <v>25961</v>
      </c>
      <c r="E8474" s="104" t="s">
        <v>25962</v>
      </c>
      <c r="F8474" s="107">
        <v>30824</v>
      </c>
      <c r="G8474" s="67" t="s">
        <v>93</v>
      </c>
      <c r="H8474" s="80" t="s">
        <v>814</v>
      </c>
      <c r="I8474" s="80" t="s">
        <v>25963</v>
      </c>
      <c r="J8474" s="104" t="s">
        <v>201</v>
      </c>
      <c r="K8474" s="67" t="s">
        <v>117</v>
      </c>
      <c r="L8474" s="67"/>
      <c r="M8474" s="67"/>
      <c r="N8474" s="67"/>
      <c r="O8474" s="81"/>
      <c r="P8474" s="81">
        <v>46040</v>
      </c>
      <c r="Q8474" s="103" t="str">
        <f>IFERROR(VLOOKUP(J8474,Настройка!$C$4:$E$121,2,),"Ошибка")</f>
        <v>ITR</v>
      </c>
    </row>
    <row r="8475" spans="1:17" ht="14.4" customHeight="1">
      <c r="A8475" s="67">
        <v>8470</v>
      </c>
      <c r="B8475" s="80" t="s">
        <v>180</v>
      </c>
      <c r="C8475" s="80" t="s">
        <v>36</v>
      </c>
      <c r="D8475" s="80" t="s">
        <v>25964</v>
      </c>
      <c r="E8475" s="104" t="s">
        <v>25965</v>
      </c>
      <c r="F8475" s="107">
        <v>37193</v>
      </c>
      <c r="G8475" s="67" t="s">
        <v>93</v>
      </c>
      <c r="H8475" s="80" t="s">
        <v>814</v>
      </c>
      <c r="I8475" s="80" t="s">
        <v>25966</v>
      </c>
      <c r="J8475" s="104" t="s">
        <v>207</v>
      </c>
      <c r="K8475" s="67" t="s">
        <v>117</v>
      </c>
      <c r="L8475" s="67"/>
      <c r="M8475" s="67"/>
      <c r="N8475" s="67"/>
      <c r="O8475" s="81"/>
      <c r="P8475" s="81">
        <v>46040</v>
      </c>
      <c r="Q8475" s="103" t="str">
        <f>IFERROR(VLOOKUP(J8475,Настройка!$C$4:$E$121,2,),"Ошибка")</f>
        <v>R</v>
      </c>
    </row>
    <row r="8476" spans="1:17" ht="14.4" customHeight="1">
      <c r="A8476" s="67">
        <v>8471</v>
      </c>
      <c r="B8476" s="80" t="s">
        <v>180</v>
      </c>
      <c r="C8476" s="80" t="s">
        <v>36</v>
      </c>
      <c r="D8476" s="80" t="s">
        <v>25967</v>
      </c>
      <c r="E8476" s="104" t="s">
        <v>25968</v>
      </c>
      <c r="F8476" s="107">
        <v>38273</v>
      </c>
      <c r="G8476" s="67" t="s">
        <v>67</v>
      </c>
      <c r="H8476" s="80"/>
      <c r="I8476" s="80" t="s">
        <v>25969</v>
      </c>
      <c r="J8476" s="104" t="s">
        <v>227</v>
      </c>
      <c r="K8476" s="67" t="s">
        <v>131</v>
      </c>
      <c r="L8476" s="67"/>
      <c r="M8476" s="67"/>
      <c r="N8476" s="67"/>
      <c r="O8476" s="81"/>
      <c r="P8476" s="81">
        <v>46041</v>
      </c>
      <c r="Q8476" s="103" t="str">
        <f>IFERROR(VLOOKUP(J8476,Настройка!$C$4:$E$121,2,),"Ошибка")</f>
        <v>R</v>
      </c>
    </row>
    <row r="8477" spans="1:17" ht="14.4" customHeight="1">
      <c r="A8477" s="67">
        <v>8472</v>
      </c>
      <c r="B8477" s="80" t="s">
        <v>180</v>
      </c>
      <c r="C8477" s="80" t="s">
        <v>36</v>
      </c>
      <c r="D8477" s="80" t="s">
        <v>25970</v>
      </c>
      <c r="E8477" s="104" t="s">
        <v>25971</v>
      </c>
      <c r="F8477" s="107">
        <v>30452</v>
      </c>
      <c r="G8477" s="67" t="s">
        <v>87</v>
      </c>
      <c r="H8477" s="80"/>
      <c r="I8477" s="80" t="s">
        <v>25972</v>
      </c>
      <c r="J8477" s="104" t="s">
        <v>204</v>
      </c>
      <c r="K8477" s="67" t="s">
        <v>117</v>
      </c>
      <c r="L8477" s="67"/>
      <c r="M8477" s="67"/>
      <c r="N8477" s="67"/>
      <c r="O8477" s="81"/>
      <c r="P8477" s="81">
        <v>46041</v>
      </c>
      <c r="Q8477" s="103" t="str">
        <f>IFERROR(VLOOKUP(J8477,Настройка!$C$4:$E$121,2,),"Ошибка")</f>
        <v>R</v>
      </c>
    </row>
    <row r="8478" spans="1:17" ht="14.4" customHeight="1">
      <c r="A8478" s="67">
        <v>8473</v>
      </c>
      <c r="B8478" s="80" t="s">
        <v>180</v>
      </c>
      <c r="C8478" s="80" t="s">
        <v>36</v>
      </c>
      <c r="D8478" s="80" t="s">
        <v>25973</v>
      </c>
      <c r="E8478" s="104" t="s">
        <v>25974</v>
      </c>
      <c r="F8478" s="107">
        <v>32294</v>
      </c>
      <c r="G8478" s="67" t="s">
        <v>67</v>
      </c>
      <c r="H8478" s="80" t="s">
        <v>401</v>
      </c>
      <c r="I8478" s="80" t="s">
        <v>25975</v>
      </c>
      <c r="J8478" s="104" t="s">
        <v>213</v>
      </c>
      <c r="K8478" s="67" t="s">
        <v>121</v>
      </c>
      <c r="L8478" s="67"/>
      <c r="M8478" s="67"/>
      <c r="N8478" s="67"/>
      <c r="O8478" s="81"/>
      <c r="P8478" s="81">
        <v>46041</v>
      </c>
      <c r="Q8478" s="103" t="str">
        <f>IFERROR(VLOOKUP(J8478,Настройка!$C$4:$E$121,2,),"Ошибка")</f>
        <v>R</v>
      </c>
    </row>
    <row r="8479" spans="1:17" ht="14.4" customHeight="1">
      <c r="A8479" s="67">
        <v>8474</v>
      </c>
      <c r="B8479" s="80" t="s">
        <v>180</v>
      </c>
      <c r="C8479" s="80" t="s">
        <v>36</v>
      </c>
      <c r="D8479" s="80" t="s">
        <v>25976</v>
      </c>
      <c r="E8479" s="104" t="s">
        <v>25977</v>
      </c>
      <c r="F8479" s="107">
        <v>38142</v>
      </c>
      <c r="G8479" s="67" t="s">
        <v>67</v>
      </c>
      <c r="H8479" s="80"/>
      <c r="I8479" s="80" t="s">
        <v>25978</v>
      </c>
      <c r="J8479" s="104" t="s">
        <v>227</v>
      </c>
      <c r="K8479" s="67" t="s">
        <v>131</v>
      </c>
      <c r="L8479" s="67"/>
      <c r="M8479" s="67"/>
      <c r="N8479" s="67"/>
      <c r="O8479" s="81"/>
      <c r="P8479" s="81">
        <v>46041</v>
      </c>
      <c r="Q8479" s="103" t="str">
        <f>IFERROR(VLOOKUP(J8479,Настройка!$C$4:$E$121,2,),"Ошибка")</f>
        <v>R</v>
      </c>
    </row>
    <row r="8480" spans="1:17" ht="14.4" customHeight="1">
      <c r="A8480" s="67">
        <v>8475</v>
      </c>
      <c r="B8480" s="80" t="s">
        <v>180</v>
      </c>
      <c r="C8480" s="80" t="s">
        <v>36</v>
      </c>
      <c r="D8480" s="80" t="s">
        <v>25979</v>
      </c>
      <c r="E8480" s="104" t="s">
        <v>25980</v>
      </c>
      <c r="F8480" s="107">
        <v>36724</v>
      </c>
      <c r="G8480" s="67" t="s">
        <v>93</v>
      </c>
      <c r="H8480" s="80" t="s">
        <v>679</v>
      </c>
      <c r="I8480" s="80" t="s">
        <v>25981</v>
      </c>
      <c r="J8480" s="104" t="s">
        <v>208</v>
      </c>
      <c r="K8480" s="67" t="s">
        <v>117</v>
      </c>
      <c r="L8480" s="67"/>
      <c r="M8480" s="67"/>
      <c r="N8480" s="67"/>
      <c r="O8480" s="81"/>
      <c r="P8480" s="81">
        <v>46042</v>
      </c>
      <c r="Q8480" s="103" t="str">
        <f>IFERROR(VLOOKUP(J8480,Настройка!$C$4:$E$121,2,),"Ошибка")</f>
        <v>R</v>
      </c>
    </row>
    <row r="8481" spans="1:17" ht="14.4" customHeight="1">
      <c r="A8481" s="67">
        <v>8476</v>
      </c>
      <c r="B8481" s="80" t="s">
        <v>180</v>
      </c>
      <c r="C8481" s="80" t="s">
        <v>36</v>
      </c>
      <c r="D8481" s="80" t="s">
        <v>25982</v>
      </c>
      <c r="E8481" s="104" t="s">
        <v>25983</v>
      </c>
      <c r="F8481" s="107">
        <v>34535</v>
      </c>
      <c r="G8481" s="67" t="s">
        <v>89</v>
      </c>
      <c r="H8481" s="80" t="s">
        <v>602</v>
      </c>
      <c r="I8481" s="80" t="s">
        <v>25984</v>
      </c>
      <c r="J8481" s="104" t="s">
        <v>220</v>
      </c>
      <c r="K8481" s="67" t="s">
        <v>139</v>
      </c>
      <c r="L8481" s="67" t="s">
        <v>152</v>
      </c>
      <c r="M8481" s="67" t="s">
        <v>166</v>
      </c>
      <c r="N8481" s="67" t="s">
        <v>180</v>
      </c>
      <c r="O8481" s="81">
        <v>46153</v>
      </c>
      <c r="P8481" s="81">
        <v>46042</v>
      </c>
      <c r="Q8481" s="103" t="str">
        <f>IFERROR(VLOOKUP(J8481,Настройка!$C$4:$E$121,2,),"Ошибка")</f>
        <v>R</v>
      </c>
    </row>
    <row r="8482" spans="1:17" ht="14.4" customHeight="1">
      <c r="A8482" s="67">
        <v>8477</v>
      </c>
      <c r="B8482" s="80" t="s">
        <v>180</v>
      </c>
      <c r="C8482" s="80" t="s">
        <v>36</v>
      </c>
      <c r="D8482" s="80" t="s">
        <v>25985</v>
      </c>
      <c r="E8482" s="104" t="s">
        <v>25986</v>
      </c>
      <c r="F8482" s="107">
        <v>26315</v>
      </c>
      <c r="G8482" s="67" t="s">
        <v>93</v>
      </c>
      <c r="H8482" s="80" t="s">
        <v>814</v>
      </c>
      <c r="I8482" s="80" t="s">
        <v>25987</v>
      </c>
      <c r="J8482" s="104" t="s">
        <v>208</v>
      </c>
      <c r="K8482" s="67" t="s">
        <v>117</v>
      </c>
      <c r="L8482" s="67"/>
      <c r="M8482" s="67"/>
      <c r="N8482" s="67"/>
      <c r="O8482" s="81"/>
      <c r="P8482" s="81">
        <v>46042</v>
      </c>
      <c r="Q8482" s="103" t="str">
        <f>IFERROR(VLOOKUP(J8482,Настройка!$C$4:$E$121,2,),"Ошибка")</f>
        <v>R</v>
      </c>
    </row>
    <row r="8483" spans="1:17" ht="14.4" customHeight="1">
      <c r="A8483" s="67">
        <v>8478</v>
      </c>
      <c r="B8483" s="80" t="s">
        <v>180</v>
      </c>
      <c r="C8483" s="80" t="s">
        <v>36</v>
      </c>
      <c r="D8483" s="80" t="s">
        <v>25988</v>
      </c>
      <c r="E8483" s="104" t="s">
        <v>25989</v>
      </c>
      <c r="F8483" s="107">
        <v>24532</v>
      </c>
      <c r="G8483" s="67" t="s">
        <v>67</v>
      </c>
      <c r="H8483" s="80"/>
      <c r="I8483" s="80" t="s">
        <v>25990</v>
      </c>
      <c r="J8483" s="104" t="s">
        <v>201</v>
      </c>
      <c r="K8483" s="67" t="s">
        <v>131</v>
      </c>
      <c r="L8483" s="67"/>
      <c r="M8483" s="67"/>
      <c r="N8483" s="67"/>
      <c r="O8483" s="81"/>
      <c r="P8483" s="81">
        <v>46042</v>
      </c>
      <c r="Q8483" s="103" t="str">
        <f>IFERROR(VLOOKUP(J8483,Настройка!$C$4:$E$121,2,),"Ошибка")</f>
        <v>ITR</v>
      </c>
    </row>
    <row r="8484" spans="1:17" ht="14.4" customHeight="1">
      <c r="A8484" s="67">
        <v>8479</v>
      </c>
      <c r="B8484" s="80" t="s">
        <v>180</v>
      </c>
      <c r="C8484" s="80" t="s">
        <v>36</v>
      </c>
      <c r="D8484" s="80" t="s">
        <v>25991</v>
      </c>
      <c r="E8484" s="104" t="s">
        <v>25992</v>
      </c>
      <c r="F8484" s="107">
        <v>36265</v>
      </c>
      <c r="G8484" s="67" t="s">
        <v>93</v>
      </c>
      <c r="H8484" s="80" t="s">
        <v>814</v>
      </c>
      <c r="I8484" s="80" t="s">
        <v>25993</v>
      </c>
      <c r="J8484" s="104" t="s">
        <v>205</v>
      </c>
      <c r="K8484" s="67" t="s">
        <v>117</v>
      </c>
      <c r="L8484" s="67"/>
      <c r="M8484" s="67"/>
      <c r="N8484" s="67"/>
      <c r="O8484" s="81"/>
      <c r="P8484" s="81">
        <v>46042</v>
      </c>
      <c r="Q8484" s="103" t="str">
        <f>IFERROR(VLOOKUP(J8484,Настройка!$C$4:$E$121,2,),"Ошибка")</f>
        <v>R</v>
      </c>
    </row>
    <row r="8485" spans="1:17" ht="14.4" customHeight="1">
      <c r="A8485" s="67">
        <v>8480</v>
      </c>
      <c r="B8485" s="80" t="s">
        <v>180</v>
      </c>
      <c r="C8485" s="80" t="s">
        <v>36</v>
      </c>
      <c r="D8485" s="80" t="s">
        <v>25994</v>
      </c>
      <c r="E8485" s="104" t="s">
        <v>25995</v>
      </c>
      <c r="F8485" s="107">
        <v>31542</v>
      </c>
      <c r="G8485" s="67" t="s">
        <v>89</v>
      </c>
      <c r="H8485" s="80" t="s">
        <v>602</v>
      </c>
      <c r="I8485" s="80" t="s">
        <v>25996</v>
      </c>
      <c r="J8485" s="104" t="s">
        <v>222</v>
      </c>
      <c r="K8485" s="67" t="s">
        <v>121</v>
      </c>
      <c r="L8485" s="67" t="s">
        <v>152</v>
      </c>
      <c r="M8485" s="67" t="s">
        <v>166</v>
      </c>
      <c r="N8485" s="67" t="s">
        <v>180</v>
      </c>
      <c r="O8485" s="81">
        <v>46363</v>
      </c>
      <c r="P8485" s="81">
        <v>46042</v>
      </c>
      <c r="Q8485" s="103" t="str">
        <f>IFERROR(VLOOKUP(J8485,Настройка!$C$4:$E$121,2,),"Ошибка")</f>
        <v>R</v>
      </c>
    </row>
    <row r="8486" spans="1:17" ht="14.4" customHeight="1">
      <c r="A8486" s="67">
        <v>8481</v>
      </c>
      <c r="B8486" s="80" t="s">
        <v>180</v>
      </c>
      <c r="C8486" s="80" t="s">
        <v>36</v>
      </c>
      <c r="D8486" s="80" t="s">
        <v>25997</v>
      </c>
      <c r="E8486" s="104" t="s">
        <v>25998</v>
      </c>
      <c r="F8486" s="107">
        <v>33878</v>
      </c>
      <c r="G8486" s="67" t="s">
        <v>89</v>
      </c>
      <c r="H8486" s="80" t="s">
        <v>602</v>
      </c>
      <c r="I8486" s="80" t="s">
        <v>25999</v>
      </c>
      <c r="J8486" s="104" t="s">
        <v>213</v>
      </c>
      <c r="K8486" s="67" t="s">
        <v>121</v>
      </c>
      <c r="L8486" s="67" t="s">
        <v>152</v>
      </c>
      <c r="M8486" s="67" t="s">
        <v>166</v>
      </c>
      <c r="N8486" s="67" t="s">
        <v>180</v>
      </c>
      <c r="O8486" s="81">
        <v>46363</v>
      </c>
      <c r="P8486" s="81">
        <v>46042</v>
      </c>
      <c r="Q8486" s="103" t="str">
        <f>IFERROR(VLOOKUP(J8486,Настройка!$C$4:$E$121,2,),"Ошибка")</f>
        <v>R</v>
      </c>
    </row>
    <row r="8487" spans="1:17" ht="14.4" customHeight="1">
      <c r="A8487" s="67">
        <v>8482</v>
      </c>
      <c r="B8487" s="80" t="s">
        <v>180</v>
      </c>
      <c r="C8487" s="80" t="s">
        <v>36</v>
      </c>
      <c r="D8487" s="80" t="s">
        <v>26000</v>
      </c>
      <c r="E8487" s="104" t="s">
        <v>26001</v>
      </c>
      <c r="F8487" s="107">
        <v>38137</v>
      </c>
      <c r="G8487" s="67" t="s">
        <v>93</v>
      </c>
      <c r="H8487" s="80" t="s">
        <v>886</v>
      </c>
      <c r="I8487" s="80" t="s">
        <v>26002</v>
      </c>
      <c r="J8487" s="104" t="s">
        <v>205</v>
      </c>
      <c r="K8487" s="67" t="s">
        <v>117</v>
      </c>
      <c r="L8487" s="67"/>
      <c r="M8487" s="67"/>
      <c r="N8487" s="67"/>
      <c r="O8487" s="81"/>
      <c r="P8487" s="81">
        <v>46042</v>
      </c>
      <c r="Q8487" s="103" t="str">
        <f>IFERROR(VLOOKUP(J8487,Настройка!$C$4:$E$121,2,),"Ошибка")</f>
        <v>R</v>
      </c>
    </row>
    <row r="8488" spans="1:17" ht="14.4" customHeight="1">
      <c r="A8488" s="67">
        <v>8483</v>
      </c>
      <c r="B8488" s="80" t="s">
        <v>180</v>
      </c>
      <c r="C8488" s="80" t="s">
        <v>36</v>
      </c>
      <c r="D8488" s="80" t="s">
        <v>26003</v>
      </c>
      <c r="E8488" s="104" t="s">
        <v>26004</v>
      </c>
      <c r="F8488" s="107">
        <v>38906</v>
      </c>
      <c r="G8488" s="67" t="s">
        <v>93</v>
      </c>
      <c r="H8488" s="80" t="s">
        <v>886</v>
      </c>
      <c r="I8488" s="80" t="s">
        <v>26005</v>
      </c>
      <c r="J8488" s="104" t="s">
        <v>205</v>
      </c>
      <c r="K8488" s="67" t="s">
        <v>117</v>
      </c>
      <c r="L8488" s="67"/>
      <c r="M8488" s="67"/>
      <c r="N8488" s="67"/>
      <c r="O8488" s="81"/>
      <c r="P8488" s="81">
        <v>46042</v>
      </c>
      <c r="Q8488" s="103" t="str">
        <f>IFERROR(VLOOKUP(J8488,Настройка!$C$4:$E$121,2,),"Ошибка")</f>
        <v>R</v>
      </c>
    </row>
    <row r="8489" spans="1:17" ht="14.4" customHeight="1">
      <c r="A8489" s="67">
        <v>8484</v>
      </c>
      <c r="B8489" s="80" t="s">
        <v>180</v>
      </c>
      <c r="C8489" s="80" t="s">
        <v>36</v>
      </c>
      <c r="D8489" s="80" t="s">
        <v>26006</v>
      </c>
      <c r="E8489" s="104" t="s">
        <v>26007</v>
      </c>
      <c r="F8489" s="107">
        <v>27435</v>
      </c>
      <c r="G8489" s="67" t="s">
        <v>93</v>
      </c>
      <c r="H8489" s="80" t="s">
        <v>886</v>
      </c>
      <c r="I8489" s="80" t="s">
        <v>26008</v>
      </c>
      <c r="J8489" s="104" t="s">
        <v>207</v>
      </c>
      <c r="K8489" s="67" t="s">
        <v>117</v>
      </c>
      <c r="L8489" s="67"/>
      <c r="M8489" s="67"/>
      <c r="N8489" s="67"/>
      <c r="O8489" s="81"/>
      <c r="P8489" s="81">
        <v>46042</v>
      </c>
      <c r="Q8489" s="103" t="str">
        <f>IFERROR(VLOOKUP(J8489,Настройка!$C$4:$E$121,2,),"Ошибка")</f>
        <v>R</v>
      </c>
    </row>
    <row r="8490" spans="1:17" ht="14.4" customHeight="1">
      <c r="A8490" s="67">
        <v>8485</v>
      </c>
      <c r="B8490" s="80" t="s">
        <v>180</v>
      </c>
      <c r="C8490" s="80" t="s">
        <v>36</v>
      </c>
      <c r="D8490" s="80" t="s">
        <v>26009</v>
      </c>
      <c r="E8490" s="104" t="s">
        <v>26010</v>
      </c>
      <c r="F8490" s="107">
        <v>37859</v>
      </c>
      <c r="G8490" s="67" t="s">
        <v>93</v>
      </c>
      <c r="H8490" s="80" t="s">
        <v>886</v>
      </c>
      <c r="I8490" s="80" t="s">
        <v>26011</v>
      </c>
      <c r="J8490" s="104" t="s">
        <v>227</v>
      </c>
      <c r="K8490" s="67" t="s">
        <v>131</v>
      </c>
      <c r="L8490" s="67"/>
      <c r="M8490" s="67"/>
      <c r="N8490" s="67"/>
      <c r="O8490" s="81"/>
      <c r="P8490" s="81">
        <v>46042</v>
      </c>
      <c r="Q8490" s="103" t="str">
        <f>IFERROR(VLOOKUP(J8490,Настройка!$C$4:$E$121,2,),"Ошибка")</f>
        <v>R</v>
      </c>
    </row>
    <row r="8491" spans="1:17" ht="14.4" customHeight="1">
      <c r="A8491" s="67">
        <v>8486</v>
      </c>
      <c r="B8491" s="80" t="s">
        <v>180</v>
      </c>
      <c r="C8491" s="80" t="s">
        <v>36</v>
      </c>
      <c r="D8491" s="80" t="s">
        <v>26012</v>
      </c>
      <c r="E8491" s="104" t="s">
        <v>26013</v>
      </c>
      <c r="F8491" s="107">
        <v>28074</v>
      </c>
      <c r="G8491" s="67" t="s">
        <v>65</v>
      </c>
      <c r="H8491" s="80" t="s">
        <v>571</v>
      </c>
      <c r="I8491" s="80" t="s">
        <v>26014</v>
      </c>
      <c r="J8491" s="104" t="s">
        <v>202</v>
      </c>
      <c r="K8491" s="67" t="s">
        <v>117</v>
      </c>
      <c r="L8491" s="67" t="s">
        <v>152</v>
      </c>
      <c r="M8491" s="67" t="s">
        <v>166</v>
      </c>
      <c r="N8491" s="67" t="s">
        <v>180</v>
      </c>
      <c r="O8491" s="81">
        <v>46211</v>
      </c>
      <c r="P8491" s="81">
        <v>46042</v>
      </c>
      <c r="Q8491" s="103" t="str">
        <f>IFERROR(VLOOKUP(J8491,Настройка!$C$4:$E$121,2,),"Ошибка")</f>
        <v>ITR</v>
      </c>
    </row>
    <row r="8492" spans="1:17" ht="14.4" customHeight="1">
      <c r="A8492" s="67">
        <v>8487</v>
      </c>
      <c r="B8492" s="80" t="s">
        <v>180</v>
      </c>
      <c r="C8492" s="80" t="s">
        <v>36</v>
      </c>
      <c r="D8492" s="80" t="s">
        <v>26015</v>
      </c>
      <c r="E8492" s="104" t="s">
        <v>26016</v>
      </c>
      <c r="F8492" s="107">
        <v>38174</v>
      </c>
      <c r="G8492" s="67" t="s">
        <v>93</v>
      </c>
      <c r="H8492" s="80" t="s">
        <v>814</v>
      </c>
      <c r="I8492" s="80" t="s">
        <v>26017</v>
      </c>
      <c r="J8492" s="104" t="s">
        <v>204</v>
      </c>
      <c r="K8492" s="67" t="s">
        <v>117</v>
      </c>
      <c r="L8492" s="67"/>
      <c r="M8492" s="67"/>
      <c r="N8492" s="67"/>
      <c r="O8492" s="81"/>
      <c r="P8492" s="81">
        <v>46042</v>
      </c>
      <c r="Q8492" s="103" t="str">
        <f>IFERROR(VLOOKUP(J8492,Настройка!$C$4:$E$121,2,),"Ошибка")</f>
        <v>R</v>
      </c>
    </row>
    <row r="8493" spans="1:17" ht="14.4" customHeight="1">
      <c r="A8493" s="67">
        <v>8488</v>
      </c>
      <c r="B8493" s="80" t="s">
        <v>180</v>
      </c>
      <c r="C8493" s="80" t="s">
        <v>36</v>
      </c>
      <c r="D8493" s="80" t="s">
        <v>26018</v>
      </c>
      <c r="E8493" s="104" t="s">
        <v>26019</v>
      </c>
      <c r="F8493" s="107">
        <v>38090</v>
      </c>
      <c r="G8493" s="67" t="s">
        <v>93</v>
      </c>
      <c r="H8493" s="80" t="s">
        <v>886</v>
      </c>
      <c r="I8493" s="80" t="s">
        <v>26020</v>
      </c>
      <c r="J8493" s="104" t="s">
        <v>221</v>
      </c>
      <c r="K8493" s="67" t="s">
        <v>127</v>
      </c>
      <c r="L8493" s="67"/>
      <c r="M8493" s="67"/>
      <c r="N8493" s="67"/>
      <c r="O8493" s="81"/>
      <c r="P8493" s="81">
        <v>46042</v>
      </c>
      <c r="Q8493" s="103" t="str">
        <f>IFERROR(VLOOKUP(J8493,Настройка!$C$4:$E$121,2,),"Ошибка")</f>
        <v>R</v>
      </c>
    </row>
    <row r="8494" spans="1:17" ht="14.4" customHeight="1">
      <c r="A8494" s="67">
        <v>8489</v>
      </c>
      <c r="B8494" s="80" t="s">
        <v>180</v>
      </c>
      <c r="C8494" s="80" t="s">
        <v>36</v>
      </c>
      <c r="D8494" s="80" t="s">
        <v>26021</v>
      </c>
      <c r="E8494" s="104" t="s">
        <v>26022</v>
      </c>
      <c r="F8494" s="107">
        <v>30452</v>
      </c>
      <c r="G8494" s="67" t="s">
        <v>89</v>
      </c>
      <c r="H8494" s="80" t="s">
        <v>602</v>
      </c>
      <c r="I8494" s="80" t="s">
        <v>26023</v>
      </c>
      <c r="J8494" s="104" t="s">
        <v>222</v>
      </c>
      <c r="K8494" s="67" t="s">
        <v>121</v>
      </c>
      <c r="L8494" s="67" t="s">
        <v>152</v>
      </c>
      <c r="M8494" s="67" t="s">
        <v>164</v>
      </c>
      <c r="N8494" s="67" t="s">
        <v>180</v>
      </c>
      <c r="O8494" s="81">
        <v>46363</v>
      </c>
      <c r="P8494" s="81">
        <v>46042</v>
      </c>
      <c r="Q8494" s="103" t="str">
        <f>IFERROR(VLOOKUP(J8494,Настройка!$C$4:$E$121,2,),"Ошибка")</f>
        <v>R</v>
      </c>
    </row>
    <row r="8495" spans="1:17" ht="14.4" customHeight="1">
      <c r="A8495" s="67">
        <v>8490</v>
      </c>
      <c r="B8495" s="80" t="s">
        <v>180</v>
      </c>
      <c r="C8495" s="80" t="s">
        <v>36</v>
      </c>
      <c r="D8495" s="80" t="s">
        <v>26024</v>
      </c>
      <c r="E8495" s="104" t="s">
        <v>26025</v>
      </c>
      <c r="F8495" s="107">
        <v>29112</v>
      </c>
      <c r="G8495" s="67" t="s">
        <v>93</v>
      </c>
      <c r="H8495" s="80" t="s">
        <v>814</v>
      </c>
      <c r="I8495" s="80" t="s">
        <v>26026</v>
      </c>
      <c r="J8495" s="104" t="s">
        <v>220</v>
      </c>
      <c r="K8495" s="67" t="s">
        <v>139</v>
      </c>
      <c r="L8495" s="67"/>
      <c r="M8495" s="67"/>
      <c r="N8495" s="67"/>
      <c r="O8495" s="81"/>
      <c r="P8495" s="81">
        <v>46042</v>
      </c>
      <c r="Q8495" s="103" t="str">
        <f>IFERROR(VLOOKUP(J8495,Настройка!$C$4:$E$121,2,),"Ошибка")</f>
        <v>R</v>
      </c>
    </row>
    <row r="8496" spans="1:17" ht="14.4" customHeight="1">
      <c r="A8496" s="67">
        <v>8491</v>
      </c>
      <c r="B8496" s="80" t="s">
        <v>180</v>
      </c>
      <c r="C8496" s="80" t="s">
        <v>36</v>
      </c>
      <c r="D8496" s="80" t="s">
        <v>26027</v>
      </c>
      <c r="E8496" s="104" t="s">
        <v>26028</v>
      </c>
      <c r="F8496" s="107">
        <v>28708</v>
      </c>
      <c r="G8496" s="67" t="s">
        <v>93</v>
      </c>
      <c r="H8496" s="80" t="s">
        <v>814</v>
      </c>
      <c r="I8496" s="80" t="s">
        <v>26029</v>
      </c>
      <c r="J8496" s="104" t="s">
        <v>227</v>
      </c>
      <c r="K8496" s="67" t="s">
        <v>131</v>
      </c>
      <c r="L8496" s="67"/>
      <c r="M8496" s="67"/>
      <c r="N8496" s="67"/>
      <c r="O8496" s="81"/>
      <c r="P8496" s="81">
        <v>46042</v>
      </c>
      <c r="Q8496" s="103" t="str">
        <f>IFERROR(VLOOKUP(J8496,Настройка!$C$4:$E$121,2,),"Ошибка")</f>
        <v>R</v>
      </c>
    </row>
    <row r="8497" spans="1:17" ht="14.4" customHeight="1">
      <c r="A8497" s="67">
        <v>8492</v>
      </c>
      <c r="B8497" s="80" t="s">
        <v>180</v>
      </c>
      <c r="C8497" s="80" t="s">
        <v>36</v>
      </c>
      <c r="D8497" s="80" t="s">
        <v>26030</v>
      </c>
      <c r="E8497" s="104" t="s">
        <v>26031</v>
      </c>
      <c r="F8497" s="107">
        <v>37049</v>
      </c>
      <c r="G8497" s="67" t="s">
        <v>93</v>
      </c>
      <c r="H8497" s="80" t="s">
        <v>814</v>
      </c>
      <c r="I8497" s="80" t="s">
        <v>26032</v>
      </c>
      <c r="J8497" s="104" t="s">
        <v>207</v>
      </c>
      <c r="K8497" s="67" t="s">
        <v>117</v>
      </c>
      <c r="L8497" s="67"/>
      <c r="M8497" s="67"/>
      <c r="N8497" s="67"/>
      <c r="O8497" s="81"/>
      <c r="P8497" s="81">
        <v>46042</v>
      </c>
      <c r="Q8497" s="103" t="str">
        <f>IFERROR(VLOOKUP(J8497,Настройка!$C$4:$E$121,2,),"Ошибка")</f>
        <v>R</v>
      </c>
    </row>
    <row r="8498" spans="1:17" ht="14.4" customHeight="1">
      <c r="A8498" s="67">
        <v>8493</v>
      </c>
      <c r="B8498" s="80" t="s">
        <v>180</v>
      </c>
      <c r="C8498" s="80" t="s">
        <v>36</v>
      </c>
      <c r="D8498" s="80" t="s">
        <v>26033</v>
      </c>
      <c r="E8498" s="104" t="s">
        <v>26034</v>
      </c>
      <c r="F8498" s="107">
        <v>32627</v>
      </c>
      <c r="G8498" s="67" t="s">
        <v>93</v>
      </c>
      <c r="H8498" s="80" t="s">
        <v>814</v>
      </c>
      <c r="I8498" s="80" t="s">
        <v>26035</v>
      </c>
      <c r="J8498" s="104" t="s">
        <v>208</v>
      </c>
      <c r="K8498" s="67" t="s">
        <v>117</v>
      </c>
      <c r="L8498" s="67"/>
      <c r="M8498" s="67"/>
      <c r="N8498" s="67"/>
      <c r="O8498" s="81"/>
      <c r="P8498" s="81">
        <v>46042</v>
      </c>
      <c r="Q8498" s="103" t="str">
        <f>IFERROR(VLOOKUP(J8498,Настройка!$C$4:$E$121,2,),"Ошибка")</f>
        <v>R</v>
      </c>
    </row>
    <row r="8499" spans="1:17" ht="14.4" customHeight="1">
      <c r="A8499" s="67">
        <v>8494</v>
      </c>
      <c r="B8499" s="80" t="s">
        <v>180</v>
      </c>
      <c r="C8499" s="80" t="s">
        <v>36</v>
      </c>
      <c r="D8499" s="80" t="s">
        <v>26036</v>
      </c>
      <c r="E8499" s="104" t="s">
        <v>26037</v>
      </c>
      <c r="F8499" s="107">
        <v>37910</v>
      </c>
      <c r="G8499" s="67" t="s">
        <v>93</v>
      </c>
      <c r="H8499" s="80" t="s">
        <v>814</v>
      </c>
      <c r="I8499" s="80" t="s">
        <v>26038</v>
      </c>
      <c r="J8499" s="104" t="s">
        <v>207</v>
      </c>
      <c r="K8499" s="67" t="s">
        <v>117</v>
      </c>
      <c r="L8499" s="67"/>
      <c r="M8499" s="67"/>
      <c r="N8499" s="67"/>
      <c r="O8499" s="81"/>
      <c r="P8499" s="81">
        <v>46042</v>
      </c>
      <c r="Q8499" s="103" t="str">
        <f>IFERROR(VLOOKUP(J8499,Настройка!$C$4:$E$121,2,),"Ошибка")</f>
        <v>R</v>
      </c>
    </row>
    <row r="8500" spans="1:17" ht="14.4" customHeight="1">
      <c r="A8500" s="67">
        <v>8495</v>
      </c>
      <c r="B8500" s="80" t="s">
        <v>180</v>
      </c>
      <c r="C8500" s="80" t="s">
        <v>36</v>
      </c>
      <c r="D8500" s="80" t="s">
        <v>26039</v>
      </c>
      <c r="E8500" s="104" t="s">
        <v>26040</v>
      </c>
      <c r="F8500" s="107">
        <v>36304</v>
      </c>
      <c r="G8500" s="67" t="s">
        <v>93</v>
      </c>
      <c r="H8500" s="80" t="s">
        <v>886</v>
      </c>
      <c r="I8500" s="80" t="s">
        <v>26041</v>
      </c>
      <c r="J8500" s="104" t="s">
        <v>207</v>
      </c>
      <c r="K8500" s="67" t="s">
        <v>117</v>
      </c>
      <c r="L8500" s="67"/>
      <c r="M8500" s="67"/>
      <c r="N8500" s="67"/>
      <c r="O8500" s="81"/>
      <c r="P8500" s="81">
        <v>46042</v>
      </c>
      <c r="Q8500" s="103" t="str">
        <f>IFERROR(VLOOKUP(J8500,Настройка!$C$4:$E$121,2,),"Ошибка")</f>
        <v>R</v>
      </c>
    </row>
    <row r="8501" spans="1:17" ht="14.4" customHeight="1">
      <c r="A8501" s="67">
        <v>8496</v>
      </c>
      <c r="B8501" s="80" t="s">
        <v>180</v>
      </c>
      <c r="C8501" s="80" t="s">
        <v>36</v>
      </c>
      <c r="D8501" s="80" t="s">
        <v>26042</v>
      </c>
      <c r="E8501" s="104" t="s">
        <v>26043</v>
      </c>
      <c r="F8501" s="107">
        <v>37350</v>
      </c>
      <c r="G8501" s="67" t="s">
        <v>67</v>
      </c>
      <c r="H8501" s="80" t="s">
        <v>401</v>
      </c>
      <c r="I8501" s="80" t="s">
        <v>26044</v>
      </c>
      <c r="J8501" s="104" t="s">
        <v>227</v>
      </c>
      <c r="K8501" s="67" t="s">
        <v>131</v>
      </c>
      <c r="L8501" s="67"/>
      <c r="M8501" s="67"/>
      <c r="N8501" s="67"/>
      <c r="O8501" s="81"/>
      <c r="P8501" s="81">
        <v>46043</v>
      </c>
      <c r="Q8501" s="103" t="str">
        <f>IFERROR(VLOOKUP(J8501,Настройка!$C$4:$E$121,2,),"Ошибка")</f>
        <v>R</v>
      </c>
    </row>
    <row r="8502" spans="1:17" ht="14.4" customHeight="1">
      <c r="A8502" s="67">
        <v>8497</v>
      </c>
      <c r="B8502" s="80" t="s">
        <v>180</v>
      </c>
      <c r="C8502" s="80" t="s">
        <v>36</v>
      </c>
      <c r="D8502" s="80" t="s">
        <v>26045</v>
      </c>
      <c r="E8502" s="104" t="s">
        <v>26046</v>
      </c>
      <c r="F8502" s="107">
        <v>37398</v>
      </c>
      <c r="G8502" s="67" t="s">
        <v>67</v>
      </c>
      <c r="H8502" s="80" t="s">
        <v>401</v>
      </c>
      <c r="I8502" s="80" t="s">
        <v>26047</v>
      </c>
      <c r="J8502" s="104" t="s">
        <v>227</v>
      </c>
      <c r="K8502" s="67" t="s">
        <v>131</v>
      </c>
      <c r="L8502" s="67"/>
      <c r="M8502" s="67"/>
      <c r="N8502" s="67"/>
      <c r="O8502" s="81"/>
      <c r="P8502" s="81">
        <v>46043</v>
      </c>
      <c r="Q8502" s="103" t="str">
        <f>IFERROR(VLOOKUP(J8502,Настройка!$C$4:$E$121,2,),"Ошибка")</f>
        <v>R</v>
      </c>
    </row>
    <row r="8503" spans="1:17" ht="14.4" customHeight="1">
      <c r="A8503" s="67">
        <v>8498</v>
      </c>
      <c r="B8503" s="80" t="s">
        <v>180</v>
      </c>
      <c r="C8503" s="80" t="s">
        <v>36</v>
      </c>
      <c r="D8503" s="80" t="s">
        <v>26048</v>
      </c>
      <c r="E8503" s="104" t="s">
        <v>26049</v>
      </c>
      <c r="F8503" s="107">
        <v>37090</v>
      </c>
      <c r="G8503" s="67" t="s">
        <v>67</v>
      </c>
      <c r="H8503" s="80"/>
      <c r="I8503" s="80" t="s">
        <v>26050</v>
      </c>
      <c r="J8503" s="104" t="s">
        <v>227</v>
      </c>
      <c r="K8503" s="67" t="s">
        <v>131</v>
      </c>
      <c r="L8503" s="67"/>
      <c r="M8503" s="67"/>
      <c r="N8503" s="67"/>
      <c r="O8503" s="81"/>
      <c r="P8503" s="81">
        <v>46043</v>
      </c>
      <c r="Q8503" s="103" t="str">
        <f>IFERROR(VLOOKUP(J8503,Настройка!$C$4:$E$121,2,),"Ошибка")</f>
        <v>R</v>
      </c>
    </row>
    <row r="8504" spans="1:17" ht="14.4" customHeight="1">
      <c r="A8504" s="67">
        <v>8499</v>
      </c>
      <c r="B8504" s="80" t="s">
        <v>180</v>
      </c>
      <c r="C8504" s="80" t="s">
        <v>36</v>
      </c>
      <c r="D8504" s="80" t="s">
        <v>26051</v>
      </c>
      <c r="E8504" s="104" t="s">
        <v>26052</v>
      </c>
      <c r="F8504" s="107">
        <v>39209</v>
      </c>
      <c r="G8504" s="67" t="s">
        <v>67</v>
      </c>
      <c r="H8504" s="80"/>
      <c r="I8504" s="80" t="s">
        <v>26053</v>
      </c>
      <c r="J8504" s="104" t="s">
        <v>227</v>
      </c>
      <c r="K8504" s="67" t="s">
        <v>131</v>
      </c>
      <c r="L8504" s="67"/>
      <c r="M8504" s="67"/>
      <c r="N8504" s="67"/>
      <c r="O8504" s="81"/>
      <c r="P8504" s="81">
        <v>46043</v>
      </c>
      <c r="Q8504" s="103" t="str">
        <f>IFERROR(VLOOKUP(J8504,Настройка!$C$4:$E$121,2,),"Ошибка")</f>
        <v>R</v>
      </c>
    </row>
    <row r="8505" spans="1:17" ht="14.4" customHeight="1">
      <c r="A8505" s="67">
        <v>8500</v>
      </c>
      <c r="B8505" s="80" t="s">
        <v>180</v>
      </c>
      <c r="C8505" s="80" t="s">
        <v>36</v>
      </c>
      <c r="D8505" s="80" t="s">
        <v>26054</v>
      </c>
      <c r="E8505" s="104" t="s">
        <v>26055</v>
      </c>
      <c r="F8505" s="107">
        <v>39023</v>
      </c>
      <c r="G8505" s="67" t="s">
        <v>93</v>
      </c>
      <c r="H8505" s="80" t="s">
        <v>679</v>
      </c>
      <c r="I8505" s="80" t="s">
        <v>26056</v>
      </c>
      <c r="J8505" s="104" t="s">
        <v>204</v>
      </c>
      <c r="K8505" s="67" t="s">
        <v>117</v>
      </c>
      <c r="L8505" s="67"/>
      <c r="M8505" s="67"/>
      <c r="N8505" s="67"/>
      <c r="O8505" s="81"/>
      <c r="P8505" s="81">
        <v>46043</v>
      </c>
      <c r="Q8505" s="103" t="str">
        <f>IFERROR(VLOOKUP(J8505,Настройка!$C$4:$E$121,2,),"Ошибка")</f>
        <v>R</v>
      </c>
    </row>
    <row r="8506" spans="1:17" ht="14.4" customHeight="1">
      <c r="A8506" s="67">
        <v>8501</v>
      </c>
      <c r="B8506" s="80" t="s">
        <v>180</v>
      </c>
      <c r="C8506" s="80" t="s">
        <v>36</v>
      </c>
      <c r="D8506" s="80" t="s">
        <v>26057</v>
      </c>
      <c r="E8506" s="104" t="s">
        <v>26058</v>
      </c>
      <c r="F8506" s="107">
        <v>37465</v>
      </c>
      <c r="G8506" s="67" t="s">
        <v>67</v>
      </c>
      <c r="H8506" s="80" t="s">
        <v>401</v>
      </c>
      <c r="I8506" s="80" t="s">
        <v>26059</v>
      </c>
      <c r="J8506" s="104" t="s">
        <v>227</v>
      </c>
      <c r="K8506" s="67" t="s">
        <v>131</v>
      </c>
      <c r="L8506" s="67"/>
      <c r="M8506" s="67"/>
      <c r="N8506" s="67"/>
      <c r="O8506" s="81"/>
      <c r="P8506" s="81">
        <v>46043</v>
      </c>
      <c r="Q8506" s="103" t="str">
        <f>IFERROR(VLOOKUP(J8506,Настройка!$C$4:$E$121,2,),"Ошибка")</f>
        <v>R</v>
      </c>
    </row>
    <row r="8507" spans="1:17" ht="14.4" customHeight="1">
      <c r="A8507" s="67">
        <v>8502</v>
      </c>
      <c r="B8507" s="80" t="s">
        <v>180</v>
      </c>
      <c r="C8507" s="80" t="s">
        <v>36</v>
      </c>
      <c r="D8507" s="80" t="s">
        <v>26060</v>
      </c>
      <c r="E8507" s="104" t="s">
        <v>26061</v>
      </c>
      <c r="F8507" s="107">
        <v>33484</v>
      </c>
      <c r="G8507" s="67" t="s">
        <v>77</v>
      </c>
      <c r="H8507" s="80" t="s">
        <v>8064</v>
      </c>
      <c r="I8507" s="80" t="s">
        <v>26062</v>
      </c>
      <c r="J8507" s="104" t="s">
        <v>118</v>
      </c>
      <c r="K8507" s="67" t="s">
        <v>109</v>
      </c>
      <c r="L8507" s="67"/>
      <c r="M8507" s="67"/>
      <c r="N8507" s="67"/>
      <c r="O8507" s="81"/>
      <c r="P8507" s="81">
        <v>46043</v>
      </c>
      <c r="Q8507" s="103" t="str">
        <f>IFERROR(VLOOKUP(J8507,Настройка!$C$4:$E$121,2,),"Ошибка")</f>
        <v>ITR</v>
      </c>
    </row>
    <row r="8508" spans="1:17" ht="14.4" customHeight="1">
      <c r="A8508" s="67">
        <v>8503</v>
      </c>
      <c r="B8508" s="80" t="s">
        <v>180</v>
      </c>
      <c r="C8508" s="80" t="s">
        <v>36</v>
      </c>
      <c r="D8508" s="80" t="s">
        <v>26063</v>
      </c>
      <c r="E8508" s="104" t="s">
        <v>26064</v>
      </c>
      <c r="F8508" s="107">
        <v>38213</v>
      </c>
      <c r="G8508" s="67" t="s">
        <v>93</v>
      </c>
      <c r="H8508" s="80" t="s">
        <v>886</v>
      </c>
      <c r="I8508" s="80" t="s">
        <v>26065</v>
      </c>
      <c r="J8508" s="104" t="s">
        <v>197</v>
      </c>
      <c r="K8508" s="67" t="s">
        <v>111</v>
      </c>
      <c r="L8508" s="67"/>
      <c r="M8508" s="67"/>
      <c r="N8508" s="67"/>
      <c r="O8508" s="81"/>
      <c r="P8508" s="81">
        <v>46043</v>
      </c>
      <c r="Q8508" s="103" t="str">
        <f>IFERROR(VLOOKUP(J8508,Настройка!$C$4:$E$121,2,),"Ошибка")</f>
        <v>ITR</v>
      </c>
    </row>
    <row r="8509" spans="1:17" ht="14.4" customHeight="1">
      <c r="A8509" s="67">
        <v>8504</v>
      </c>
      <c r="B8509" s="80" t="s">
        <v>180</v>
      </c>
      <c r="C8509" s="80" t="s">
        <v>36</v>
      </c>
      <c r="D8509" s="80" t="s">
        <v>26066</v>
      </c>
      <c r="E8509" s="104" t="s">
        <v>26067</v>
      </c>
      <c r="F8509" s="107">
        <v>33593</v>
      </c>
      <c r="G8509" s="67" t="s">
        <v>93</v>
      </c>
      <c r="H8509" s="80" t="s">
        <v>814</v>
      </c>
      <c r="I8509" s="80" t="s">
        <v>26068</v>
      </c>
      <c r="J8509" s="104" t="s">
        <v>208</v>
      </c>
      <c r="K8509" s="67" t="s">
        <v>117</v>
      </c>
      <c r="L8509" s="67"/>
      <c r="M8509" s="67"/>
      <c r="N8509" s="67"/>
      <c r="O8509" s="81"/>
      <c r="P8509" s="81">
        <v>46043</v>
      </c>
      <c r="Q8509" s="103" t="str">
        <f>IFERROR(VLOOKUP(J8509,Настройка!$C$4:$E$121,2,),"Ошибка")</f>
        <v>R</v>
      </c>
    </row>
    <row r="8510" spans="1:17" ht="14.4" customHeight="1">
      <c r="A8510" s="67">
        <v>8505</v>
      </c>
      <c r="B8510" s="80" t="s">
        <v>180</v>
      </c>
      <c r="C8510" s="80" t="s">
        <v>36</v>
      </c>
      <c r="D8510" s="80" t="s">
        <v>26069</v>
      </c>
      <c r="E8510" s="104" t="s">
        <v>26070</v>
      </c>
      <c r="F8510" s="107">
        <v>31437</v>
      </c>
      <c r="G8510" s="67" t="s">
        <v>89</v>
      </c>
      <c r="H8510" s="80" t="s">
        <v>602</v>
      </c>
      <c r="I8510" s="80" t="s">
        <v>26071</v>
      </c>
      <c r="J8510" s="104" t="s">
        <v>205</v>
      </c>
      <c r="K8510" s="67" t="s">
        <v>137</v>
      </c>
      <c r="L8510" s="67" t="s">
        <v>152</v>
      </c>
      <c r="M8510" s="67" t="s">
        <v>166</v>
      </c>
      <c r="N8510" s="67" t="s">
        <v>180</v>
      </c>
      <c r="O8510" s="81">
        <v>46296</v>
      </c>
      <c r="P8510" s="81">
        <v>46043</v>
      </c>
      <c r="Q8510" s="103" t="str">
        <f>IFERROR(VLOOKUP(J8510,Настройка!$C$4:$E$121,2,),"Ошибка")</f>
        <v>R</v>
      </c>
    </row>
    <row r="8511" spans="1:17" ht="14.4" customHeight="1">
      <c r="A8511" s="67">
        <v>8506</v>
      </c>
      <c r="B8511" s="80" t="s">
        <v>180</v>
      </c>
      <c r="C8511" s="80" t="s">
        <v>36</v>
      </c>
      <c r="D8511" s="80" t="s">
        <v>26072</v>
      </c>
      <c r="E8511" s="104" t="s">
        <v>26073</v>
      </c>
      <c r="F8511" s="107">
        <v>33183</v>
      </c>
      <c r="G8511" s="67" t="s">
        <v>93</v>
      </c>
      <c r="H8511" s="80" t="s">
        <v>814</v>
      </c>
      <c r="I8511" s="80" t="s">
        <v>26074</v>
      </c>
      <c r="J8511" s="104" t="s">
        <v>207</v>
      </c>
      <c r="K8511" s="67" t="s">
        <v>117</v>
      </c>
      <c r="L8511" s="67"/>
      <c r="M8511" s="67"/>
      <c r="N8511" s="67"/>
      <c r="O8511" s="81"/>
      <c r="P8511" s="81">
        <v>46044</v>
      </c>
      <c r="Q8511" s="103" t="str">
        <f>IFERROR(VLOOKUP(J8511,Настройка!$C$4:$E$121,2,),"Ошибка")</f>
        <v>R</v>
      </c>
    </row>
    <row r="8512" spans="1:17" ht="14.4" customHeight="1">
      <c r="A8512" s="67">
        <v>8507</v>
      </c>
      <c r="B8512" s="80" t="s">
        <v>180</v>
      </c>
      <c r="C8512" s="80" t="s">
        <v>36</v>
      </c>
      <c r="D8512" s="80" t="s">
        <v>26075</v>
      </c>
      <c r="E8512" s="104" t="s">
        <v>26076</v>
      </c>
      <c r="F8512" s="107">
        <v>32438</v>
      </c>
      <c r="G8512" s="67" t="s">
        <v>65</v>
      </c>
      <c r="H8512" s="80" t="s">
        <v>433</v>
      </c>
      <c r="I8512" s="80" t="s">
        <v>26077</v>
      </c>
      <c r="J8512" s="104" t="s">
        <v>197</v>
      </c>
      <c r="K8512" s="67" t="s">
        <v>111</v>
      </c>
      <c r="L8512" s="67" t="s">
        <v>152</v>
      </c>
      <c r="M8512" s="67" t="s">
        <v>166</v>
      </c>
      <c r="N8512" s="67" t="s">
        <v>184</v>
      </c>
      <c r="O8512" s="81">
        <v>46265</v>
      </c>
      <c r="P8512" s="81">
        <v>46044</v>
      </c>
      <c r="Q8512" s="103" t="str">
        <f>IFERROR(VLOOKUP(J8512,Настройка!$C$4:$E$121,2,),"Ошибка")</f>
        <v>ITR</v>
      </c>
    </row>
    <row r="8513" spans="1:17" ht="14.4" customHeight="1">
      <c r="A8513" s="67">
        <v>8508</v>
      </c>
      <c r="B8513" s="80" t="s">
        <v>180</v>
      </c>
      <c r="C8513" s="80" t="s">
        <v>36</v>
      </c>
      <c r="D8513" s="80" t="s">
        <v>26078</v>
      </c>
      <c r="E8513" s="104" t="s">
        <v>26079</v>
      </c>
      <c r="F8513" s="107">
        <v>28828</v>
      </c>
      <c r="G8513" s="67" t="s">
        <v>93</v>
      </c>
      <c r="H8513" s="80" t="s">
        <v>814</v>
      </c>
      <c r="I8513" s="80" t="s">
        <v>26080</v>
      </c>
      <c r="J8513" s="104" t="s">
        <v>204</v>
      </c>
      <c r="K8513" s="67" t="s">
        <v>117</v>
      </c>
      <c r="L8513" s="67"/>
      <c r="M8513" s="67"/>
      <c r="N8513" s="67"/>
      <c r="O8513" s="81"/>
      <c r="P8513" s="81">
        <v>46044</v>
      </c>
      <c r="Q8513" s="103" t="str">
        <f>IFERROR(VLOOKUP(J8513,Настройка!$C$4:$E$121,2,),"Ошибка")</f>
        <v>R</v>
      </c>
    </row>
    <row r="8514" spans="1:17" ht="14.4" customHeight="1">
      <c r="A8514" s="67">
        <v>8509</v>
      </c>
      <c r="B8514" s="80" t="s">
        <v>180</v>
      </c>
      <c r="C8514" s="80" t="s">
        <v>36</v>
      </c>
      <c r="D8514" s="80" t="s">
        <v>26081</v>
      </c>
      <c r="E8514" s="104" t="s">
        <v>26082</v>
      </c>
      <c r="F8514" s="107">
        <v>33993</v>
      </c>
      <c r="G8514" s="67" t="s">
        <v>67</v>
      </c>
      <c r="H8514" s="80"/>
      <c r="I8514" s="80" t="s">
        <v>26083</v>
      </c>
      <c r="J8514" s="104" t="s">
        <v>227</v>
      </c>
      <c r="K8514" s="67" t="s">
        <v>131</v>
      </c>
      <c r="L8514" s="67"/>
      <c r="M8514" s="67"/>
      <c r="N8514" s="67"/>
      <c r="O8514" s="81"/>
      <c r="P8514" s="81">
        <v>46044</v>
      </c>
      <c r="Q8514" s="103" t="str">
        <f>IFERROR(VLOOKUP(J8514,Настройка!$C$4:$E$121,2,),"Ошибка")</f>
        <v>R</v>
      </c>
    </row>
    <row r="8515" spans="1:17" ht="14.4" customHeight="1">
      <c r="A8515" s="67">
        <v>8510</v>
      </c>
      <c r="B8515" s="80" t="s">
        <v>180</v>
      </c>
      <c r="C8515" s="80" t="s">
        <v>36</v>
      </c>
      <c r="D8515" s="80" t="s">
        <v>26084</v>
      </c>
      <c r="E8515" s="104" t="s">
        <v>26085</v>
      </c>
      <c r="F8515" s="107">
        <v>27793</v>
      </c>
      <c r="G8515" s="67" t="s">
        <v>65</v>
      </c>
      <c r="H8515" s="80" t="s">
        <v>433</v>
      </c>
      <c r="I8515" s="80" t="s">
        <v>26086</v>
      </c>
      <c r="J8515" s="104" t="s">
        <v>208</v>
      </c>
      <c r="K8515" s="67" t="s">
        <v>117</v>
      </c>
      <c r="L8515" s="67" t="s">
        <v>152</v>
      </c>
      <c r="M8515" s="67" t="s">
        <v>166</v>
      </c>
      <c r="N8515" s="67" t="s">
        <v>180</v>
      </c>
      <c r="O8515" s="81">
        <v>46265</v>
      </c>
      <c r="P8515" s="81">
        <v>46044</v>
      </c>
      <c r="Q8515" s="103" t="str">
        <f>IFERROR(VLOOKUP(J8515,Настройка!$C$4:$E$121,2,),"Ошибка")</f>
        <v>R</v>
      </c>
    </row>
    <row r="8516" spans="1:17" ht="14.4" customHeight="1">
      <c r="A8516" s="67">
        <v>8511</v>
      </c>
      <c r="B8516" s="80" t="s">
        <v>180</v>
      </c>
      <c r="C8516" s="80" t="s">
        <v>36</v>
      </c>
      <c r="D8516" s="80" t="s">
        <v>26087</v>
      </c>
      <c r="E8516" s="104" t="s">
        <v>26088</v>
      </c>
      <c r="F8516" s="107">
        <v>29068</v>
      </c>
      <c r="G8516" s="67" t="s">
        <v>69</v>
      </c>
      <c r="H8516" s="80" t="s">
        <v>302</v>
      </c>
      <c r="I8516" s="80" t="s">
        <v>26089</v>
      </c>
      <c r="J8516" s="104" t="s">
        <v>213</v>
      </c>
      <c r="K8516" s="67" t="s">
        <v>121</v>
      </c>
      <c r="L8516" s="67"/>
      <c r="M8516" s="67"/>
      <c r="N8516" s="67"/>
      <c r="O8516" s="81"/>
      <c r="P8516" s="81">
        <v>46044</v>
      </c>
      <c r="Q8516" s="103" t="str">
        <f>IFERROR(VLOOKUP(J8516,Настройка!$C$4:$E$121,2,),"Ошибка")</f>
        <v>R</v>
      </c>
    </row>
    <row r="8517" spans="1:17" ht="14.4" customHeight="1">
      <c r="A8517" s="67">
        <v>8512</v>
      </c>
      <c r="B8517" s="80" t="s">
        <v>180</v>
      </c>
      <c r="C8517" s="80" t="s">
        <v>36</v>
      </c>
      <c r="D8517" s="80" t="s">
        <v>26090</v>
      </c>
      <c r="E8517" s="104" t="s">
        <v>26091</v>
      </c>
      <c r="F8517" s="107">
        <v>32265</v>
      </c>
      <c r="G8517" s="67" t="s">
        <v>69</v>
      </c>
      <c r="H8517" s="80" t="s">
        <v>385</v>
      </c>
      <c r="I8517" s="80" t="s">
        <v>26092</v>
      </c>
      <c r="J8517" s="104" t="s">
        <v>226</v>
      </c>
      <c r="K8517" s="67" t="s">
        <v>129</v>
      </c>
      <c r="L8517" s="67"/>
      <c r="M8517" s="67"/>
      <c r="N8517" s="67"/>
      <c r="O8517" s="81"/>
      <c r="P8517" s="81">
        <v>46044</v>
      </c>
      <c r="Q8517" s="103" t="str">
        <f>IFERROR(VLOOKUP(J8517,Настройка!$C$4:$E$121,2,),"Ошибка")</f>
        <v>R</v>
      </c>
    </row>
    <row r="8518" spans="1:17" ht="14.4" customHeight="1">
      <c r="A8518" s="67">
        <v>8513</v>
      </c>
      <c r="B8518" s="80" t="s">
        <v>180</v>
      </c>
      <c r="C8518" s="80" t="s">
        <v>36</v>
      </c>
      <c r="D8518" s="80" t="s">
        <v>26093</v>
      </c>
      <c r="E8518" s="104" t="s">
        <v>26094</v>
      </c>
      <c r="F8518" s="107">
        <v>30952</v>
      </c>
      <c r="G8518" s="67" t="s">
        <v>89</v>
      </c>
      <c r="H8518" s="80" t="s">
        <v>602</v>
      </c>
      <c r="I8518" s="80" t="s">
        <v>26095</v>
      </c>
      <c r="J8518" s="104" t="s">
        <v>225</v>
      </c>
      <c r="K8518" s="67" t="s">
        <v>121</v>
      </c>
      <c r="L8518" s="67" t="s">
        <v>152</v>
      </c>
      <c r="M8518" s="67" t="s">
        <v>164</v>
      </c>
      <c r="N8518" s="67" t="s">
        <v>180</v>
      </c>
      <c r="O8518" s="81">
        <v>46363</v>
      </c>
      <c r="P8518" s="81">
        <v>46045</v>
      </c>
      <c r="Q8518" s="103" t="str">
        <f>IFERROR(VLOOKUP(J8518,Настройка!$C$4:$E$121,2,),"Ошибка")</f>
        <v>R</v>
      </c>
    </row>
    <row r="8519" spans="1:17" ht="14.4" customHeight="1">
      <c r="A8519" s="67">
        <v>8514</v>
      </c>
      <c r="B8519" s="80" t="s">
        <v>180</v>
      </c>
      <c r="C8519" s="80" t="s">
        <v>36</v>
      </c>
      <c r="D8519" s="80" t="s">
        <v>26096</v>
      </c>
      <c r="E8519" s="104" t="s">
        <v>26097</v>
      </c>
      <c r="F8519" s="107">
        <v>33402</v>
      </c>
      <c r="G8519" s="67" t="s">
        <v>93</v>
      </c>
      <c r="H8519" s="80" t="s">
        <v>814</v>
      </c>
      <c r="I8519" s="80" t="s">
        <v>26098</v>
      </c>
      <c r="J8519" s="104" t="s">
        <v>227</v>
      </c>
      <c r="K8519" s="67" t="s">
        <v>131</v>
      </c>
      <c r="L8519" s="67"/>
      <c r="M8519" s="67"/>
      <c r="N8519" s="67"/>
      <c r="O8519" s="81"/>
      <c r="P8519" s="81">
        <v>46045</v>
      </c>
      <c r="Q8519" s="103" t="str">
        <f>IFERROR(VLOOKUP(J8519,Настройка!$C$4:$E$121,2,),"Ошибка")</f>
        <v>R</v>
      </c>
    </row>
    <row r="8520" spans="1:17" ht="14.4" customHeight="1">
      <c r="A8520" s="67">
        <v>8515</v>
      </c>
      <c r="B8520" s="80" t="s">
        <v>180</v>
      </c>
      <c r="C8520" s="80" t="s">
        <v>36</v>
      </c>
      <c r="D8520" s="80" t="s">
        <v>26099</v>
      </c>
      <c r="E8520" s="104" t="s">
        <v>26100</v>
      </c>
      <c r="F8520" s="107">
        <v>31488</v>
      </c>
      <c r="G8520" s="67" t="s">
        <v>93</v>
      </c>
      <c r="H8520" s="80" t="s">
        <v>814</v>
      </c>
      <c r="I8520" s="80" t="s">
        <v>26101</v>
      </c>
      <c r="J8520" s="104" t="s">
        <v>221</v>
      </c>
      <c r="K8520" s="67" t="s">
        <v>127</v>
      </c>
      <c r="L8520" s="67"/>
      <c r="M8520" s="67"/>
      <c r="N8520" s="67"/>
      <c r="O8520" s="81"/>
      <c r="P8520" s="81">
        <v>46045</v>
      </c>
      <c r="Q8520" s="103" t="str">
        <f>IFERROR(VLOOKUP(J8520,Настройка!$C$4:$E$121,2,),"Ошибка")</f>
        <v>R</v>
      </c>
    </row>
    <row r="8521" spans="1:17" ht="14.4" customHeight="1">
      <c r="A8521" s="67">
        <v>8516</v>
      </c>
      <c r="B8521" s="80" t="s">
        <v>180</v>
      </c>
      <c r="C8521" s="80" t="s">
        <v>36</v>
      </c>
      <c r="D8521" s="80" t="s">
        <v>26102</v>
      </c>
      <c r="E8521" s="104" t="s">
        <v>26103</v>
      </c>
      <c r="F8521" s="107">
        <v>36928</v>
      </c>
      <c r="G8521" s="67" t="s">
        <v>93</v>
      </c>
      <c r="H8521" s="80" t="s">
        <v>814</v>
      </c>
      <c r="I8521" s="80" t="s">
        <v>26104</v>
      </c>
      <c r="J8521" s="104" t="s">
        <v>227</v>
      </c>
      <c r="K8521" s="67" t="s">
        <v>131</v>
      </c>
      <c r="L8521" s="67"/>
      <c r="M8521" s="67"/>
      <c r="N8521" s="67"/>
      <c r="O8521" s="81"/>
      <c r="P8521" s="81">
        <v>46045</v>
      </c>
      <c r="Q8521" s="103" t="str">
        <f>IFERROR(VLOOKUP(J8521,Настройка!$C$4:$E$121,2,),"Ошибка")</f>
        <v>R</v>
      </c>
    </row>
    <row r="8522" spans="1:17" ht="14.4" customHeight="1">
      <c r="A8522" s="67">
        <v>8517</v>
      </c>
      <c r="B8522" s="80" t="s">
        <v>180</v>
      </c>
      <c r="C8522" s="80" t="s">
        <v>36</v>
      </c>
      <c r="D8522" s="80" t="s">
        <v>26105</v>
      </c>
      <c r="E8522" s="104" t="s">
        <v>26106</v>
      </c>
      <c r="F8522" s="107">
        <v>30312</v>
      </c>
      <c r="G8522" s="67" t="s">
        <v>89</v>
      </c>
      <c r="H8522" s="80" t="s">
        <v>602</v>
      </c>
      <c r="I8522" s="80" t="s">
        <v>26107</v>
      </c>
      <c r="J8522" s="104" t="s">
        <v>213</v>
      </c>
      <c r="K8522" s="67" t="s">
        <v>121</v>
      </c>
      <c r="L8522" s="67" t="s">
        <v>152</v>
      </c>
      <c r="M8522" s="67" t="s">
        <v>166</v>
      </c>
      <c r="N8522" s="67" t="s">
        <v>180</v>
      </c>
      <c r="O8522" s="81">
        <v>46363</v>
      </c>
      <c r="P8522" s="81">
        <v>46045</v>
      </c>
      <c r="Q8522" s="103" t="str">
        <f>IFERROR(VLOOKUP(J8522,Настройка!$C$4:$E$121,2,),"Ошибка")</f>
        <v>R</v>
      </c>
    </row>
    <row r="8523" spans="1:17" ht="14.4" customHeight="1">
      <c r="A8523" s="67">
        <v>8518</v>
      </c>
      <c r="B8523" s="80" t="s">
        <v>180</v>
      </c>
      <c r="C8523" s="80" t="s">
        <v>36</v>
      </c>
      <c r="D8523" s="80" t="s">
        <v>26108</v>
      </c>
      <c r="E8523" s="104" t="s">
        <v>26109</v>
      </c>
      <c r="F8523" s="107">
        <v>31932</v>
      </c>
      <c r="G8523" s="67" t="s">
        <v>93</v>
      </c>
      <c r="H8523" s="80" t="s">
        <v>814</v>
      </c>
      <c r="I8523" s="80" t="s">
        <v>26110</v>
      </c>
      <c r="J8523" s="104" t="s">
        <v>227</v>
      </c>
      <c r="K8523" s="67" t="s">
        <v>131</v>
      </c>
      <c r="L8523" s="67"/>
      <c r="M8523" s="67"/>
      <c r="N8523" s="67"/>
      <c r="O8523" s="81"/>
      <c r="P8523" s="81">
        <v>46045</v>
      </c>
      <c r="Q8523" s="103" t="str">
        <f>IFERROR(VLOOKUP(J8523,Настройка!$C$4:$E$121,2,),"Ошибка")</f>
        <v>R</v>
      </c>
    </row>
    <row r="8524" spans="1:17" ht="14.4" customHeight="1">
      <c r="A8524" s="67">
        <v>8519</v>
      </c>
      <c r="B8524" s="80" t="s">
        <v>180</v>
      </c>
      <c r="C8524" s="80" t="s">
        <v>36</v>
      </c>
      <c r="D8524" s="80" t="s">
        <v>26111</v>
      </c>
      <c r="E8524" s="104" t="s">
        <v>26112</v>
      </c>
      <c r="F8524" s="107">
        <v>31493</v>
      </c>
      <c r="G8524" s="67" t="s">
        <v>89</v>
      </c>
      <c r="H8524" s="80" t="s">
        <v>602</v>
      </c>
      <c r="I8524" s="80" t="s">
        <v>26113</v>
      </c>
      <c r="J8524" s="104" t="s">
        <v>222</v>
      </c>
      <c r="K8524" s="67" t="s">
        <v>121</v>
      </c>
      <c r="L8524" s="67" t="s">
        <v>152</v>
      </c>
      <c r="M8524" s="67" t="s">
        <v>166</v>
      </c>
      <c r="N8524" s="67" t="s">
        <v>180</v>
      </c>
      <c r="O8524" s="81">
        <v>46363</v>
      </c>
      <c r="P8524" s="81">
        <v>46045</v>
      </c>
      <c r="Q8524" s="103" t="str">
        <f>IFERROR(VLOOKUP(J8524,Настройка!$C$4:$E$121,2,),"Ошибка")</f>
        <v>R</v>
      </c>
    </row>
    <row r="8525" spans="1:17" ht="14.4" customHeight="1">
      <c r="A8525" s="67">
        <v>8520</v>
      </c>
      <c r="B8525" s="80" t="s">
        <v>180</v>
      </c>
      <c r="C8525" s="80" t="s">
        <v>36</v>
      </c>
      <c r="D8525" s="80" t="s">
        <v>26114</v>
      </c>
      <c r="E8525" s="104" t="s">
        <v>26115</v>
      </c>
      <c r="F8525" s="107">
        <v>33964</v>
      </c>
      <c r="G8525" s="67" t="s">
        <v>89</v>
      </c>
      <c r="H8525" s="80" t="s">
        <v>602</v>
      </c>
      <c r="I8525" s="80" t="s">
        <v>26116</v>
      </c>
      <c r="J8525" s="104" t="s">
        <v>225</v>
      </c>
      <c r="K8525" s="67" t="s">
        <v>121</v>
      </c>
      <c r="L8525" s="67" t="s">
        <v>152</v>
      </c>
      <c r="M8525" s="67" t="s">
        <v>166</v>
      </c>
      <c r="N8525" s="67" t="s">
        <v>180</v>
      </c>
      <c r="O8525" s="81">
        <v>46363</v>
      </c>
      <c r="P8525" s="81">
        <v>46045</v>
      </c>
      <c r="Q8525" s="103" t="str">
        <f>IFERROR(VLOOKUP(J8525,Настройка!$C$4:$E$121,2,),"Ошибка")</f>
        <v>R</v>
      </c>
    </row>
    <row r="8526" spans="1:17" ht="14.4" customHeight="1">
      <c r="A8526" s="67">
        <v>8521</v>
      </c>
      <c r="B8526" s="80" t="s">
        <v>180</v>
      </c>
      <c r="C8526" s="80" t="s">
        <v>36</v>
      </c>
      <c r="D8526" s="80" t="s">
        <v>26117</v>
      </c>
      <c r="E8526" s="104" t="s">
        <v>26118</v>
      </c>
      <c r="F8526" s="107">
        <v>32421</v>
      </c>
      <c r="G8526" s="67" t="s">
        <v>89</v>
      </c>
      <c r="H8526" s="80" t="s">
        <v>602</v>
      </c>
      <c r="I8526" s="80" t="s">
        <v>26119</v>
      </c>
      <c r="J8526" s="104" t="s">
        <v>225</v>
      </c>
      <c r="K8526" s="67" t="s">
        <v>121</v>
      </c>
      <c r="L8526" s="67" t="s">
        <v>152</v>
      </c>
      <c r="M8526" s="67" t="s">
        <v>166</v>
      </c>
      <c r="N8526" s="67" t="s">
        <v>180</v>
      </c>
      <c r="O8526" s="81">
        <v>46363</v>
      </c>
      <c r="P8526" s="81">
        <v>46045</v>
      </c>
      <c r="Q8526" s="103" t="str">
        <f>IFERROR(VLOOKUP(J8526,Настройка!$C$4:$E$121,2,),"Ошибка")</f>
        <v>R</v>
      </c>
    </row>
    <row r="8527" spans="1:17" ht="14.4" customHeight="1">
      <c r="A8527" s="67">
        <v>8522</v>
      </c>
      <c r="B8527" s="80" t="s">
        <v>180</v>
      </c>
      <c r="C8527" s="80" t="s">
        <v>36</v>
      </c>
      <c r="D8527" s="80" t="s">
        <v>26120</v>
      </c>
      <c r="E8527" s="104" t="s">
        <v>26121</v>
      </c>
      <c r="F8527" s="107">
        <v>30297</v>
      </c>
      <c r="G8527" s="67" t="s">
        <v>89</v>
      </c>
      <c r="H8527" s="80" t="s">
        <v>602</v>
      </c>
      <c r="I8527" s="80" t="s">
        <v>26122</v>
      </c>
      <c r="J8527" s="104" t="s">
        <v>225</v>
      </c>
      <c r="K8527" s="67" t="s">
        <v>121</v>
      </c>
      <c r="L8527" s="67" t="s">
        <v>152</v>
      </c>
      <c r="M8527" s="67" t="s">
        <v>166</v>
      </c>
      <c r="N8527" s="67" t="s">
        <v>180</v>
      </c>
      <c r="O8527" s="81">
        <v>46363</v>
      </c>
      <c r="P8527" s="81">
        <v>46045</v>
      </c>
      <c r="Q8527" s="103" t="str">
        <f>IFERROR(VLOOKUP(J8527,Настройка!$C$4:$E$121,2,),"Ошибка")</f>
        <v>R</v>
      </c>
    </row>
    <row r="8528" spans="1:17" ht="14.4" customHeight="1">
      <c r="A8528" s="67">
        <v>8523</v>
      </c>
      <c r="B8528" s="80" t="s">
        <v>180</v>
      </c>
      <c r="C8528" s="80" t="s">
        <v>36</v>
      </c>
      <c r="D8528" s="80" t="s">
        <v>26123</v>
      </c>
      <c r="E8528" s="104" t="s">
        <v>26124</v>
      </c>
      <c r="F8528" s="107">
        <v>26758</v>
      </c>
      <c r="G8528" s="67" t="s">
        <v>67</v>
      </c>
      <c r="H8528" s="80"/>
      <c r="I8528" s="80" t="s">
        <v>26125</v>
      </c>
      <c r="J8528" s="104" t="s">
        <v>227</v>
      </c>
      <c r="K8528" s="67" t="s">
        <v>131</v>
      </c>
      <c r="L8528" s="67"/>
      <c r="M8528" s="67"/>
      <c r="N8528" s="67"/>
      <c r="O8528" s="81"/>
      <c r="P8528" s="81">
        <v>46045</v>
      </c>
      <c r="Q8528" s="103" t="str">
        <f>IFERROR(VLOOKUP(J8528,Настройка!$C$4:$E$121,2,),"Ошибка")</f>
        <v>R</v>
      </c>
    </row>
    <row r="8529" spans="1:17" ht="14.4" customHeight="1">
      <c r="A8529" s="67">
        <v>8524</v>
      </c>
      <c r="B8529" s="80" t="s">
        <v>180</v>
      </c>
      <c r="C8529" s="80" t="s">
        <v>36</v>
      </c>
      <c r="D8529" s="80" t="s">
        <v>26126</v>
      </c>
      <c r="E8529" s="104" t="s">
        <v>26127</v>
      </c>
      <c r="F8529" s="107">
        <v>33043</v>
      </c>
      <c r="G8529" s="67" t="s">
        <v>89</v>
      </c>
      <c r="H8529" s="80" t="s">
        <v>602</v>
      </c>
      <c r="I8529" s="80" t="s">
        <v>26128</v>
      </c>
      <c r="J8529" s="104" t="s">
        <v>222</v>
      </c>
      <c r="K8529" s="67" t="s">
        <v>121</v>
      </c>
      <c r="L8529" s="67" t="s">
        <v>152</v>
      </c>
      <c r="M8529" s="67" t="s">
        <v>166</v>
      </c>
      <c r="N8529" s="67" t="s">
        <v>180</v>
      </c>
      <c r="O8529" s="81">
        <v>46363</v>
      </c>
      <c r="P8529" s="81">
        <v>46045</v>
      </c>
      <c r="Q8529" s="103" t="str">
        <f>IFERROR(VLOOKUP(J8529,Настройка!$C$4:$E$121,2,),"Ошибка")</f>
        <v>R</v>
      </c>
    </row>
    <row r="8530" spans="1:17" ht="14.4" customHeight="1">
      <c r="A8530" s="67">
        <v>8525</v>
      </c>
      <c r="B8530" s="80" t="s">
        <v>180</v>
      </c>
      <c r="C8530" s="80" t="s">
        <v>36</v>
      </c>
      <c r="D8530" s="80" t="s">
        <v>26129</v>
      </c>
      <c r="E8530" s="104" t="s">
        <v>26130</v>
      </c>
      <c r="F8530" s="107">
        <v>33691</v>
      </c>
      <c r="G8530" s="67" t="s">
        <v>89</v>
      </c>
      <c r="H8530" s="80" t="s">
        <v>602</v>
      </c>
      <c r="I8530" s="80" t="s">
        <v>26131</v>
      </c>
      <c r="J8530" s="104" t="s">
        <v>225</v>
      </c>
      <c r="K8530" s="67" t="s">
        <v>121</v>
      </c>
      <c r="L8530" s="67" t="s">
        <v>152</v>
      </c>
      <c r="M8530" s="67" t="s">
        <v>166</v>
      </c>
      <c r="N8530" s="67" t="s">
        <v>180</v>
      </c>
      <c r="O8530" s="81">
        <v>46363</v>
      </c>
      <c r="P8530" s="81">
        <v>46045</v>
      </c>
      <c r="Q8530" s="103" t="str">
        <f>IFERROR(VLOOKUP(J8530,Настройка!$C$4:$E$121,2,),"Ошибка")</f>
        <v>R</v>
      </c>
    </row>
    <row r="8531" spans="1:17" ht="14.4" customHeight="1">
      <c r="A8531" s="67">
        <v>8526</v>
      </c>
      <c r="B8531" s="80" t="s">
        <v>180</v>
      </c>
      <c r="C8531" s="80" t="s">
        <v>36</v>
      </c>
      <c r="D8531" s="80" t="s">
        <v>26132</v>
      </c>
      <c r="E8531" s="104" t="s">
        <v>26133</v>
      </c>
      <c r="F8531" s="107">
        <v>31673</v>
      </c>
      <c r="G8531" s="67" t="s">
        <v>89</v>
      </c>
      <c r="H8531" s="80" t="s">
        <v>602</v>
      </c>
      <c r="I8531" s="80" t="s">
        <v>26134</v>
      </c>
      <c r="J8531" s="104" t="s">
        <v>225</v>
      </c>
      <c r="K8531" s="67" t="s">
        <v>121</v>
      </c>
      <c r="L8531" s="67" t="s">
        <v>152</v>
      </c>
      <c r="M8531" s="67" t="s">
        <v>166</v>
      </c>
      <c r="N8531" s="67" t="s">
        <v>180</v>
      </c>
      <c r="O8531" s="81">
        <v>46363</v>
      </c>
      <c r="P8531" s="81">
        <v>46045</v>
      </c>
      <c r="Q8531" s="103" t="str">
        <f>IFERROR(VLOOKUP(J8531,Настройка!$C$4:$E$121,2,),"Ошибка")</f>
        <v>R</v>
      </c>
    </row>
    <row r="8532" spans="1:17" ht="14.4" customHeight="1">
      <c r="A8532" s="67">
        <v>8527</v>
      </c>
      <c r="B8532" s="80" t="s">
        <v>180</v>
      </c>
      <c r="C8532" s="80" t="s">
        <v>36</v>
      </c>
      <c r="D8532" s="80" t="s">
        <v>26135</v>
      </c>
      <c r="E8532" s="104" t="s">
        <v>26136</v>
      </c>
      <c r="F8532" s="107">
        <v>38559</v>
      </c>
      <c r="G8532" s="67" t="s">
        <v>67</v>
      </c>
      <c r="H8532" s="80"/>
      <c r="I8532" s="80" t="s">
        <v>26137</v>
      </c>
      <c r="J8532" s="104" t="s">
        <v>227</v>
      </c>
      <c r="K8532" s="67" t="s">
        <v>131</v>
      </c>
      <c r="L8532" s="67"/>
      <c r="M8532" s="67"/>
      <c r="N8532" s="67"/>
      <c r="O8532" s="81"/>
      <c r="P8532" s="81">
        <v>46045</v>
      </c>
      <c r="Q8532" s="103" t="str">
        <f>IFERROR(VLOOKUP(J8532,Настройка!$C$4:$E$121,2,),"Ошибка")</f>
        <v>R</v>
      </c>
    </row>
    <row r="8533" spans="1:17" ht="14.4" customHeight="1">
      <c r="A8533" s="67">
        <v>8528</v>
      </c>
      <c r="B8533" s="80" t="s">
        <v>180</v>
      </c>
      <c r="C8533" s="80" t="s">
        <v>36</v>
      </c>
      <c r="D8533" s="80" t="s">
        <v>26138</v>
      </c>
      <c r="E8533" s="104" t="s">
        <v>26139</v>
      </c>
      <c r="F8533" s="107">
        <v>27609</v>
      </c>
      <c r="G8533" s="67" t="s">
        <v>67</v>
      </c>
      <c r="H8533" s="80"/>
      <c r="I8533" s="80" t="s">
        <v>26140</v>
      </c>
      <c r="J8533" s="104" t="s">
        <v>221</v>
      </c>
      <c r="K8533" s="67" t="s">
        <v>127</v>
      </c>
      <c r="L8533" s="67"/>
      <c r="M8533" s="67"/>
      <c r="N8533" s="67"/>
      <c r="O8533" s="81"/>
      <c r="P8533" s="81">
        <v>46045</v>
      </c>
      <c r="Q8533" s="103" t="str">
        <f>IFERROR(VLOOKUP(J8533,Настройка!$C$4:$E$121,2,),"Ошибка")</f>
        <v>R</v>
      </c>
    </row>
    <row r="8534" spans="1:17" ht="14.4" customHeight="1">
      <c r="A8534" s="67">
        <v>8529</v>
      </c>
      <c r="B8534" s="80" t="s">
        <v>180</v>
      </c>
      <c r="C8534" s="80" t="s">
        <v>36</v>
      </c>
      <c r="D8534" s="80" t="s">
        <v>26141</v>
      </c>
      <c r="E8534" s="104" t="s">
        <v>26142</v>
      </c>
      <c r="F8534" s="107">
        <v>37795</v>
      </c>
      <c r="G8534" s="67" t="s">
        <v>67</v>
      </c>
      <c r="H8534" s="80" t="s">
        <v>401</v>
      </c>
      <c r="I8534" s="80" t="s">
        <v>26143</v>
      </c>
      <c r="J8534" s="104" t="s">
        <v>227</v>
      </c>
      <c r="K8534" s="67" t="s">
        <v>131</v>
      </c>
      <c r="L8534" s="67"/>
      <c r="M8534" s="67"/>
      <c r="N8534" s="67"/>
      <c r="O8534" s="81"/>
      <c r="P8534" s="81">
        <v>46045</v>
      </c>
      <c r="Q8534" s="103" t="str">
        <f>IFERROR(VLOOKUP(J8534,Настройка!$C$4:$E$121,2,),"Ошибка")</f>
        <v>R</v>
      </c>
    </row>
    <row r="8535" spans="1:17" ht="14.4" customHeight="1">
      <c r="A8535" s="67">
        <v>8530</v>
      </c>
      <c r="B8535" s="80" t="s">
        <v>180</v>
      </c>
      <c r="C8535" s="80" t="s">
        <v>36</v>
      </c>
      <c r="D8535" s="80" t="s">
        <v>26144</v>
      </c>
      <c r="E8535" s="104" t="s">
        <v>26145</v>
      </c>
      <c r="F8535" s="107">
        <v>27172</v>
      </c>
      <c r="G8535" s="67" t="s">
        <v>67</v>
      </c>
      <c r="H8535" s="80"/>
      <c r="I8535" s="80" t="s">
        <v>26146</v>
      </c>
      <c r="J8535" s="104" t="s">
        <v>227</v>
      </c>
      <c r="K8535" s="67" t="s">
        <v>131</v>
      </c>
      <c r="L8535" s="67"/>
      <c r="M8535" s="67"/>
      <c r="N8535" s="67"/>
      <c r="O8535" s="81"/>
      <c r="P8535" s="81">
        <v>46045</v>
      </c>
      <c r="Q8535" s="103" t="str">
        <f>IFERROR(VLOOKUP(J8535,Настройка!$C$4:$E$121,2,),"Ошибка")</f>
        <v>R</v>
      </c>
    </row>
    <row r="8536" spans="1:17" ht="14.4" customHeight="1">
      <c r="A8536" s="67">
        <v>8531</v>
      </c>
      <c r="B8536" s="80" t="s">
        <v>180</v>
      </c>
      <c r="C8536" s="80" t="s">
        <v>36</v>
      </c>
      <c r="D8536" s="80" t="s">
        <v>26147</v>
      </c>
      <c r="E8536" s="104" t="s">
        <v>26148</v>
      </c>
      <c r="F8536" s="107">
        <v>35109</v>
      </c>
      <c r="G8536" s="67" t="s">
        <v>67</v>
      </c>
      <c r="H8536" s="80" t="s">
        <v>401</v>
      </c>
      <c r="I8536" s="80" t="s">
        <v>26149</v>
      </c>
      <c r="J8536" s="104" t="s">
        <v>227</v>
      </c>
      <c r="K8536" s="67" t="s">
        <v>131</v>
      </c>
      <c r="L8536" s="67"/>
      <c r="M8536" s="67"/>
      <c r="N8536" s="67"/>
      <c r="O8536" s="81"/>
      <c r="P8536" s="81">
        <v>46045</v>
      </c>
      <c r="Q8536" s="103" t="str">
        <f>IFERROR(VLOOKUP(J8536,Настройка!$C$4:$E$121,2,),"Ошибка")</f>
        <v>R</v>
      </c>
    </row>
    <row r="8537" spans="1:17" ht="14.4" customHeight="1">
      <c r="A8537" s="67">
        <v>8532</v>
      </c>
      <c r="B8537" s="80" t="s">
        <v>180</v>
      </c>
      <c r="C8537" s="80" t="s">
        <v>36</v>
      </c>
      <c r="D8537" s="80" t="s">
        <v>26150</v>
      </c>
      <c r="E8537" s="104" t="s">
        <v>26151</v>
      </c>
      <c r="F8537" s="107">
        <v>32397</v>
      </c>
      <c r="G8537" s="67" t="s">
        <v>67</v>
      </c>
      <c r="H8537" s="80" t="s">
        <v>401</v>
      </c>
      <c r="I8537" s="80" t="s">
        <v>26152</v>
      </c>
      <c r="J8537" s="104" t="s">
        <v>227</v>
      </c>
      <c r="K8537" s="67" t="s">
        <v>131</v>
      </c>
      <c r="L8537" s="67"/>
      <c r="M8537" s="67"/>
      <c r="N8537" s="67"/>
      <c r="O8537" s="81"/>
      <c r="P8537" s="81">
        <v>46045</v>
      </c>
      <c r="Q8537" s="103" t="str">
        <f>IFERROR(VLOOKUP(J8537,Настройка!$C$4:$E$121,2,),"Ошибка")</f>
        <v>R</v>
      </c>
    </row>
    <row r="8538" spans="1:17" ht="14.4" customHeight="1">
      <c r="A8538" s="67">
        <v>8533</v>
      </c>
      <c r="B8538" s="80" t="s">
        <v>180</v>
      </c>
      <c r="C8538" s="80" t="s">
        <v>36</v>
      </c>
      <c r="D8538" s="80" t="s">
        <v>26153</v>
      </c>
      <c r="E8538" s="104" t="s">
        <v>26154</v>
      </c>
      <c r="F8538" s="107">
        <v>28246</v>
      </c>
      <c r="G8538" s="67" t="s">
        <v>65</v>
      </c>
      <c r="H8538" s="80" t="s">
        <v>571</v>
      </c>
      <c r="I8538" s="80" t="s">
        <v>26155</v>
      </c>
      <c r="J8538" s="104" t="s">
        <v>209</v>
      </c>
      <c r="K8538" s="67" t="s">
        <v>139</v>
      </c>
      <c r="L8538" s="67" t="s">
        <v>152</v>
      </c>
      <c r="M8538" s="67" t="s">
        <v>166</v>
      </c>
      <c r="N8538" s="67" t="s">
        <v>180</v>
      </c>
      <c r="O8538" s="81">
        <v>46211</v>
      </c>
      <c r="P8538" s="81">
        <v>46045</v>
      </c>
      <c r="Q8538" s="103" t="str">
        <f>IFERROR(VLOOKUP(J8538,Настройка!$C$4:$E$121,2,),"Ошибка")</f>
        <v>R</v>
      </c>
    </row>
    <row r="8539" spans="1:17" ht="14.4" customHeight="1">
      <c r="A8539" s="67">
        <v>8534</v>
      </c>
      <c r="B8539" s="80" t="s">
        <v>180</v>
      </c>
      <c r="C8539" s="80" t="s">
        <v>36</v>
      </c>
      <c r="D8539" s="80" t="s">
        <v>26156</v>
      </c>
      <c r="E8539" s="104" t="s">
        <v>26157</v>
      </c>
      <c r="F8539" s="107">
        <v>28442</v>
      </c>
      <c r="G8539" s="67" t="s">
        <v>67</v>
      </c>
      <c r="H8539" s="80"/>
      <c r="I8539" s="80" t="s">
        <v>26158</v>
      </c>
      <c r="J8539" s="104" t="s">
        <v>226</v>
      </c>
      <c r="K8539" s="67" t="s">
        <v>129</v>
      </c>
      <c r="L8539" s="67"/>
      <c r="M8539" s="67"/>
      <c r="N8539" s="67"/>
      <c r="O8539" s="81"/>
      <c r="P8539" s="81">
        <v>46046</v>
      </c>
      <c r="Q8539" s="103" t="str">
        <f>IFERROR(VLOOKUP(J8539,Настройка!$C$4:$E$121,2,),"Ошибка")</f>
        <v>R</v>
      </c>
    </row>
    <row r="8540" spans="1:17" ht="14.4" customHeight="1">
      <c r="A8540" s="67">
        <v>8535</v>
      </c>
      <c r="B8540" s="80" t="s">
        <v>180</v>
      </c>
      <c r="C8540" s="80" t="s">
        <v>36</v>
      </c>
      <c r="D8540" s="80" t="s">
        <v>26159</v>
      </c>
      <c r="E8540" s="104" t="s">
        <v>26160</v>
      </c>
      <c r="F8540" s="107">
        <v>36862</v>
      </c>
      <c r="G8540" s="67" t="s">
        <v>93</v>
      </c>
      <c r="H8540" s="80" t="s">
        <v>814</v>
      </c>
      <c r="I8540" s="80" t="s">
        <v>26161</v>
      </c>
      <c r="J8540" s="104" t="s">
        <v>227</v>
      </c>
      <c r="K8540" s="67" t="s">
        <v>131</v>
      </c>
      <c r="L8540" s="67"/>
      <c r="M8540" s="67"/>
      <c r="N8540" s="67"/>
      <c r="O8540" s="81"/>
      <c r="P8540" s="81">
        <v>46046</v>
      </c>
      <c r="Q8540" s="103" t="str">
        <f>IFERROR(VLOOKUP(J8540,Настройка!$C$4:$E$121,2,),"Ошибка")</f>
        <v>R</v>
      </c>
    </row>
    <row r="8541" spans="1:17" ht="14.4" customHeight="1">
      <c r="A8541" s="67">
        <v>8536</v>
      </c>
      <c r="B8541" s="80" t="s">
        <v>180</v>
      </c>
      <c r="C8541" s="80" t="s">
        <v>36</v>
      </c>
      <c r="D8541" s="80" t="s">
        <v>26162</v>
      </c>
      <c r="E8541" s="104" t="s">
        <v>26163</v>
      </c>
      <c r="F8541" s="107">
        <v>32281</v>
      </c>
      <c r="G8541" s="67" t="s">
        <v>93</v>
      </c>
      <c r="H8541" s="80" t="s">
        <v>886</v>
      </c>
      <c r="I8541" s="80" t="s">
        <v>26164</v>
      </c>
      <c r="J8541" s="104" t="s">
        <v>227</v>
      </c>
      <c r="K8541" s="67" t="s">
        <v>131</v>
      </c>
      <c r="L8541" s="67"/>
      <c r="M8541" s="67"/>
      <c r="N8541" s="67"/>
      <c r="O8541" s="81"/>
      <c r="P8541" s="81">
        <v>46046</v>
      </c>
      <c r="Q8541" s="103" t="str">
        <f>IFERROR(VLOOKUP(J8541,Настройка!$C$4:$E$121,2,),"Ошибка")</f>
        <v>R</v>
      </c>
    </row>
    <row r="8542" spans="1:17" ht="14.4" customHeight="1">
      <c r="A8542" s="67">
        <v>8537</v>
      </c>
      <c r="B8542" s="80" t="s">
        <v>180</v>
      </c>
      <c r="C8542" s="80" t="s">
        <v>36</v>
      </c>
      <c r="D8542" s="80" t="s">
        <v>26165</v>
      </c>
      <c r="E8542" s="104" t="s">
        <v>26166</v>
      </c>
      <c r="F8542" s="107">
        <v>32553</v>
      </c>
      <c r="G8542" s="67" t="s">
        <v>93</v>
      </c>
      <c r="H8542" s="80" t="s">
        <v>814</v>
      </c>
      <c r="I8542" s="80" t="s">
        <v>26167</v>
      </c>
      <c r="J8542" s="104" t="s">
        <v>227</v>
      </c>
      <c r="K8542" s="67" t="s">
        <v>131</v>
      </c>
      <c r="L8542" s="67"/>
      <c r="M8542" s="67"/>
      <c r="N8542" s="67"/>
      <c r="O8542" s="81"/>
      <c r="P8542" s="81">
        <v>46046</v>
      </c>
      <c r="Q8542" s="103" t="str">
        <f>IFERROR(VLOOKUP(J8542,Настройка!$C$4:$E$121,2,),"Ошибка")</f>
        <v>R</v>
      </c>
    </row>
    <row r="8543" spans="1:17" ht="14.4" customHeight="1">
      <c r="A8543" s="67">
        <v>8538</v>
      </c>
      <c r="B8543" s="80" t="s">
        <v>180</v>
      </c>
      <c r="C8543" s="80" t="s">
        <v>36</v>
      </c>
      <c r="D8543" s="80" t="s">
        <v>26168</v>
      </c>
      <c r="E8543" s="104" t="s">
        <v>26169</v>
      </c>
      <c r="F8543" s="107">
        <v>31485</v>
      </c>
      <c r="G8543" s="67" t="s">
        <v>93</v>
      </c>
      <c r="H8543" s="80" t="s">
        <v>814</v>
      </c>
      <c r="I8543" s="80" t="s">
        <v>26170</v>
      </c>
      <c r="J8543" s="104" t="s">
        <v>227</v>
      </c>
      <c r="K8543" s="67" t="s">
        <v>131</v>
      </c>
      <c r="L8543" s="67"/>
      <c r="M8543" s="67"/>
      <c r="N8543" s="67"/>
      <c r="O8543" s="81"/>
      <c r="P8543" s="81">
        <v>46046</v>
      </c>
      <c r="Q8543" s="103" t="str">
        <f>IFERROR(VLOOKUP(J8543,Настройка!$C$4:$E$121,2,),"Ошибка")</f>
        <v>R</v>
      </c>
    </row>
    <row r="8544" spans="1:17" ht="14.4" customHeight="1">
      <c r="A8544" s="67">
        <v>8539</v>
      </c>
      <c r="B8544" s="80" t="s">
        <v>180</v>
      </c>
      <c r="C8544" s="80" t="s">
        <v>36</v>
      </c>
      <c r="D8544" s="80" t="s">
        <v>26171</v>
      </c>
      <c r="E8544" s="104" t="s">
        <v>26172</v>
      </c>
      <c r="F8544" s="107">
        <v>35095</v>
      </c>
      <c r="G8544" s="67" t="s">
        <v>93</v>
      </c>
      <c r="H8544" s="80" t="s">
        <v>814</v>
      </c>
      <c r="I8544" s="80" t="s">
        <v>26173</v>
      </c>
      <c r="J8544" s="104" t="s">
        <v>227</v>
      </c>
      <c r="K8544" s="67" t="s">
        <v>131</v>
      </c>
      <c r="L8544" s="67"/>
      <c r="M8544" s="67"/>
      <c r="N8544" s="67"/>
      <c r="O8544" s="81"/>
      <c r="P8544" s="81">
        <v>46046</v>
      </c>
      <c r="Q8544" s="103" t="str">
        <f>IFERROR(VLOOKUP(J8544,Настройка!$C$4:$E$121,2,),"Ошибка")</f>
        <v>R</v>
      </c>
    </row>
    <row r="8545" spans="1:17" ht="14.4" customHeight="1">
      <c r="A8545" s="67">
        <v>8540</v>
      </c>
      <c r="B8545" s="80" t="s">
        <v>180</v>
      </c>
      <c r="C8545" s="80" t="s">
        <v>36</v>
      </c>
      <c r="D8545" s="80" t="s">
        <v>26174</v>
      </c>
      <c r="E8545" s="104" t="s">
        <v>26175</v>
      </c>
      <c r="F8545" s="107">
        <v>33135</v>
      </c>
      <c r="G8545" s="67" t="s">
        <v>93</v>
      </c>
      <c r="H8545" s="80" t="s">
        <v>814</v>
      </c>
      <c r="I8545" s="80" t="s">
        <v>26176</v>
      </c>
      <c r="J8545" s="104" t="s">
        <v>227</v>
      </c>
      <c r="K8545" s="67" t="s">
        <v>131</v>
      </c>
      <c r="L8545" s="67"/>
      <c r="M8545" s="67"/>
      <c r="N8545" s="67"/>
      <c r="O8545" s="81"/>
      <c r="P8545" s="81">
        <v>46046</v>
      </c>
      <c r="Q8545" s="103" t="str">
        <f>IFERROR(VLOOKUP(J8545,Настройка!$C$4:$E$121,2,),"Ошибка")</f>
        <v>R</v>
      </c>
    </row>
    <row r="8546" spans="1:17" ht="14.4" customHeight="1">
      <c r="A8546" s="67">
        <v>8541</v>
      </c>
      <c r="B8546" s="80" t="s">
        <v>180</v>
      </c>
      <c r="C8546" s="80" t="s">
        <v>36</v>
      </c>
      <c r="D8546" s="80" t="s">
        <v>26177</v>
      </c>
      <c r="E8546" s="104" t="s">
        <v>26178</v>
      </c>
      <c r="F8546" s="107">
        <v>33565</v>
      </c>
      <c r="G8546" s="67" t="s">
        <v>93</v>
      </c>
      <c r="H8546" s="80" t="s">
        <v>814</v>
      </c>
      <c r="I8546" s="80" t="s">
        <v>26179</v>
      </c>
      <c r="J8546" s="104" t="s">
        <v>227</v>
      </c>
      <c r="K8546" s="67" t="s">
        <v>131</v>
      </c>
      <c r="L8546" s="67"/>
      <c r="M8546" s="67"/>
      <c r="N8546" s="67"/>
      <c r="O8546" s="81"/>
      <c r="P8546" s="81">
        <v>46046</v>
      </c>
      <c r="Q8546" s="103" t="str">
        <f>IFERROR(VLOOKUP(J8546,Настройка!$C$4:$E$121,2,),"Ошибка")</f>
        <v>R</v>
      </c>
    </row>
    <row r="8547" spans="1:17" ht="14.4" customHeight="1">
      <c r="A8547" s="67">
        <v>8542</v>
      </c>
      <c r="B8547" s="80" t="s">
        <v>180</v>
      </c>
      <c r="C8547" s="80" t="s">
        <v>36</v>
      </c>
      <c r="D8547" s="80" t="s">
        <v>26180</v>
      </c>
      <c r="E8547" s="104" t="s">
        <v>26181</v>
      </c>
      <c r="F8547" s="107">
        <v>36373</v>
      </c>
      <c r="G8547" s="67" t="s">
        <v>93</v>
      </c>
      <c r="H8547" s="80" t="s">
        <v>814</v>
      </c>
      <c r="I8547" s="80" t="s">
        <v>26182</v>
      </c>
      <c r="J8547" s="104" t="s">
        <v>227</v>
      </c>
      <c r="K8547" s="67" t="s">
        <v>131</v>
      </c>
      <c r="L8547" s="67"/>
      <c r="M8547" s="67"/>
      <c r="N8547" s="67"/>
      <c r="O8547" s="81"/>
      <c r="P8547" s="81">
        <v>46046</v>
      </c>
      <c r="Q8547" s="103" t="str">
        <f>IFERROR(VLOOKUP(J8547,Настройка!$C$4:$E$121,2,),"Ошибка")</f>
        <v>R</v>
      </c>
    </row>
    <row r="8548" spans="1:17" ht="14.4" customHeight="1">
      <c r="A8548" s="67">
        <v>8543</v>
      </c>
      <c r="B8548" s="80" t="s">
        <v>180</v>
      </c>
      <c r="C8548" s="80" t="s">
        <v>36</v>
      </c>
      <c r="D8548" s="80" t="s">
        <v>26183</v>
      </c>
      <c r="E8548" s="104" t="s">
        <v>26184</v>
      </c>
      <c r="F8548" s="107">
        <v>33758</v>
      </c>
      <c r="G8548" s="67" t="s">
        <v>93</v>
      </c>
      <c r="H8548" s="80" t="s">
        <v>814</v>
      </c>
      <c r="I8548" s="80" t="s">
        <v>26185</v>
      </c>
      <c r="J8548" s="104" t="s">
        <v>227</v>
      </c>
      <c r="K8548" s="67" t="s">
        <v>131</v>
      </c>
      <c r="L8548" s="67"/>
      <c r="M8548" s="67"/>
      <c r="N8548" s="67"/>
      <c r="O8548" s="81"/>
      <c r="P8548" s="81">
        <v>46046</v>
      </c>
      <c r="Q8548" s="103" t="str">
        <f>IFERROR(VLOOKUP(J8548,Настройка!$C$4:$E$121,2,),"Ошибка")</f>
        <v>R</v>
      </c>
    </row>
    <row r="8549" spans="1:17" ht="14.4" customHeight="1">
      <c r="A8549" s="67">
        <v>8544</v>
      </c>
      <c r="B8549" s="80" t="s">
        <v>180</v>
      </c>
      <c r="C8549" s="80" t="s">
        <v>36</v>
      </c>
      <c r="D8549" s="80" t="s">
        <v>26186</v>
      </c>
      <c r="E8549" s="104" t="s">
        <v>26187</v>
      </c>
      <c r="F8549" s="107">
        <v>37444</v>
      </c>
      <c r="G8549" s="67" t="s">
        <v>77</v>
      </c>
      <c r="H8549" s="80" t="s">
        <v>19230</v>
      </c>
      <c r="I8549" s="80" t="s">
        <v>26188</v>
      </c>
      <c r="J8549" s="104" t="s">
        <v>169</v>
      </c>
      <c r="K8549" s="67" t="s">
        <v>109</v>
      </c>
      <c r="L8549" s="67"/>
      <c r="M8549" s="67"/>
      <c r="N8549" s="67"/>
      <c r="O8549" s="81"/>
      <c r="P8549" s="81">
        <v>46046</v>
      </c>
      <c r="Q8549" s="103" t="str">
        <f>IFERROR(VLOOKUP(J8549,Настройка!$C$4:$E$121,2,),"Ошибка")</f>
        <v>ITR</v>
      </c>
    </row>
    <row r="8550" spans="1:17" ht="14.4" customHeight="1">
      <c r="A8550" s="67">
        <v>8545</v>
      </c>
      <c r="B8550" s="80" t="s">
        <v>180</v>
      </c>
      <c r="C8550" s="80" t="s">
        <v>36</v>
      </c>
      <c r="D8550" s="80" t="s">
        <v>26189</v>
      </c>
      <c r="E8550" s="104" t="s">
        <v>26190</v>
      </c>
      <c r="F8550" s="107">
        <v>38842</v>
      </c>
      <c r="G8550" s="67" t="s">
        <v>93</v>
      </c>
      <c r="H8550" s="80" t="s">
        <v>886</v>
      </c>
      <c r="I8550" s="80" t="s">
        <v>26191</v>
      </c>
      <c r="J8550" s="104" t="s">
        <v>227</v>
      </c>
      <c r="K8550" s="67" t="s">
        <v>131</v>
      </c>
      <c r="L8550" s="67"/>
      <c r="M8550" s="67"/>
      <c r="N8550" s="67"/>
      <c r="O8550" s="81"/>
      <c r="P8550" s="81">
        <v>46046</v>
      </c>
      <c r="Q8550" s="103" t="str">
        <f>IFERROR(VLOOKUP(J8550,Настройка!$C$4:$E$121,2,),"Ошибка")</f>
        <v>R</v>
      </c>
    </row>
    <row r="8551" spans="1:17" ht="14.4" customHeight="1">
      <c r="A8551" s="67">
        <v>8546</v>
      </c>
      <c r="B8551" s="80" t="s">
        <v>180</v>
      </c>
      <c r="C8551" s="80" t="s">
        <v>36</v>
      </c>
      <c r="D8551" s="80" t="s">
        <v>26192</v>
      </c>
      <c r="E8551" s="104" t="s">
        <v>26193</v>
      </c>
      <c r="F8551" s="107">
        <v>38050</v>
      </c>
      <c r="G8551" s="67" t="s">
        <v>93</v>
      </c>
      <c r="H8551" s="80" t="s">
        <v>814</v>
      </c>
      <c r="I8551" s="80" t="s">
        <v>26194</v>
      </c>
      <c r="J8551" s="104" t="s">
        <v>221</v>
      </c>
      <c r="K8551" s="67" t="s">
        <v>127</v>
      </c>
      <c r="L8551" s="67"/>
      <c r="M8551" s="67"/>
      <c r="N8551" s="67"/>
      <c r="O8551" s="81"/>
      <c r="P8551" s="81">
        <v>46046</v>
      </c>
      <c r="Q8551" s="103" t="str">
        <f>IFERROR(VLOOKUP(J8551,Настройка!$C$4:$E$121,2,),"Ошибка")</f>
        <v>R</v>
      </c>
    </row>
    <row r="8552" spans="1:17" ht="14.4" customHeight="1">
      <c r="A8552" s="67">
        <v>8547</v>
      </c>
      <c r="B8552" s="80" t="s">
        <v>180</v>
      </c>
      <c r="C8552" s="80" t="s">
        <v>36</v>
      </c>
      <c r="D8552" s="80" t="s">
        <v>26195</v>
      </c>
      <c r="E8552" s="104" t="s">
        <v>26196</v>
      </c>
      <c r="F8552" s="107">
        <v>36503</v>
      </c>
      <c r="G8552" s="67" t="s">
        <v>93</v>
      </c>
      <c r="H8552" s="80" t="s">
        <v>814</v>
      </c>
      <c r="I8552" s="80" t="s">
        <v>26197</v>
      </c>
      <c r="J8552" s="104" t="s">
        <v>227</v>
      </c>
      <c r="K8552" s="67" t="s">
        <v>131</v>
      </c>
      <c r="L8552" s="67"/>
      <c r="M8552" s="67"/>
      <c r="N8552" s="67"/>
      <c r="O8552" s="81"/>
      <c r="P8552" s="81">
        <v>46046</v>
      </c>
      <c r="Q8552" s="103" t="str">
        <f>IFERROR(VLOOKUP(J8552,Настройка!$C$4:$E$121,2,),"Ошибка")</f>
        <v>R</v>
      </c>
    </row>
    <row r="8553" spans="1:17" ht="14.4" customHeight="1">
      <c r="A8553" s="67">
        <v>8548</v>
      </c>
      <c r="B8553" s="80" t="s">
        <v>180</v>
      </c>
      <c r="C8553" s="80" t="s">
        <v>36</v>
      </c>
      <c r="D8553" s="80" t="s">
        <v>26198</v>
      </c>
      <c r="E8553" s="104" t="s">
        <v>26199</v>
      </c>
      <c r="F8553" s="107">
        <v>39060</v>
      </c>
      <c r="G8553" s="67" t="s">
        <v>67</v>
      </c>
      <c r="H8553" s="80" t="s">
        <v>401</v>
      </c>
      <c r="I8553" s="80" t="s">
        <v>26200</v>
      </c>
      <c r="J8553" s="104" t="s">
        <v>227</v>
      </c>
      <c r="K8553" s="67" t="s">
        <v>131</v>
      </c>
      <c r="L8553" s="67"/>
      <c r="M8553" s="67"/>
      <c r="N8553" s="67"/>
      <c r="O8553" s="81"/>
      <c r="P8553" s="81">
        <v>46047</v>
      </c>
      <c r="Q8553" s="103" t="str">
        <f>IFERROR(VLOOKUP(J8553,Настройка!$C$4:$E$121,2,),"Ошибка")</f>
        <v>R</v>
      </c>
    </row>
    <row r="8554" spans="1:17" ht="14.4" customHeight="1">
      <c r="A8554" s="67">
        <v>8549</v>
      </c>
      <c r="B8554" s="80" t="s">
        <v>180</v>
      </c>
      <c r="C8554" s="80" t="s">
        <v>36</v>
      </c>
      <c r="D8554" s="80" t="s">
        <v>26201</v>
      </c>
      <c r="E8554" s="104" t="s">
        <v>26202</v>
      </c>
      <c r="F8554" s="107">
        <v>37712</v>
      </c>
      <c r="G8554" s="67" t="s">
        <v>67</v>
      </c>
      <c r="H8554" s="80"/>
      <c r="I8554" s="80" t="s">
        <v>26203</v>
      </c>
      <c r="J8554" s="104" t="s">
        <v>227</v>
      </c>
      <c r="K8554" s="67" t="s">
        <v>131</v>
      </c>
      <c r="L8554" s="67"/>
      <c r="M8554" s="67"/>
      <c r="N8554" s="67"/>
      <c r="O8554" s="81"/>
      <c r="P8554" s="81">
        <v>46047</v>
      </c>
      <c r="Q8554" s="103" t="str">
        <f>IFERROR(VLOOKUP(J8554,Настройка!$C$4:$E$121,2,),"Ошибка")</f>
        <v>R</v>
      </c>
    </row>
    <row r="8555" spans="1:17" ht="14.4" customHeight="1">
      <c r="A8555" s="67">
        <v>8550</v>
      </c>
      <c r="B8555" s="80" t="s">
        <v>180</v>
      </c>
      <c r="C8555" s="80" t="s">
        <v>36</v>
      </c>
      <c r="D8555" s="80" t="s">
        <v>26204</v>
      </c>
      <c r="E8555" s="104" t="s">
        <v>26205</v>
      </c>
      <c r="F8555" s="107">
        <v>36979</v>
      </c>
      <c r="G8555" s="67" t="s">
        <v>67</v>
      </c>
      <c r="H8555" s="80"/>
      <c r="I8555" s="80" t="s">
        <v>26206</v>
      </c>
      <c r="J8555" s="104" t="s">
        <v>227</v>
      </c>
      <c r="K8555" s="67" t="s">
        <v>131</v>
      </c>
      <c r="L8555" s="67"/>
      <c r="M8555" s="67"/>
      <c r="N8555" s="67"/>
      <c r="O8555" s="81"/>
      <c r="P8555" s="81">
        <v>46047</v>
      </c>
      <c r="Q8555" s="103" t="str">
        <f>IFERROR(VLOOKUP(J8555,Настройка!$C$4:$E$121,2,),"Ошибка")</f>
        <v>R</v>
      </c>
    </row>
    <row r="8556" spans="1:17" ht="14.4" customHeight="1">
      <c r="A8556" s="67">
        <v>8551</v>
      </c>
      <c r="B8556" s="80" t="s">
        <v>180</v>
      </c>
      <c r="C8556" s="80" t="s">
        <v>36</v>
      </c>
      <c r="D8556" s="80" t="s">
        <v>26207</v>
      </c>
      <c r="E8556" s="104" t="s">
        <v>26208</v>
      </c>
      <c r="F8556" s="107">
        <v>35558</v>
      </c>
      <c r="G8556" s="67" t="s">
        <v>93</v>
      </c>
      <c r="H8556" s="80" t="s">
        <v>814</v>
      </c>
      <c r="I8556" s="80" t="s">
        <v>26209</v>
      </c>
      <c r="J8556" s="104" t="s">
        <v>227</v>
      </c>
      <c r="K8556" s="67" t="s">
        <v>131</v>
      </c>
      <c r="L8556" s="67"/>
      <c r="M8556" s="67"/>
      <c r="N8556" s="67"/>
      <c r="O8556" s="81"/>
      <c r="P8556" s="81">
        <v>46047</v>
      </c>
      <c r="Q8556" s="103" t="str">
        <f>IFERROR(VLOOKUP(J8556,Настройка!$C$4:$E$121,2,),"Ошибка")</f>
        <v>R</v>
      </c>
    </row>
    <row r="8557" spans="1:17" ht="14.4" customHeight="1">
      <c r="A8557" s="67">
        <v>8552</v>
      </c>
      <c r="B8557" s="80" t="s">
        <v>180</v>
      </c>
      <c r="C8557" s="80" t="s">
        <v>36</v>
      </c>
      <c r="D8557" s="80" t="s">
        <v>26210</v>
      </c>
      <c r="E8557" s="104" t="s">
        <v>26211</v>
      </c>
      <c r="F8557" s="107">
        <v>39002</v>
      </c>
      <c r="G8557" s="67" t="s">
        <v>93</v>
      </c>
      <c r="H8557" s="80" t="s">
        <v>886</v>
      </c>
      <c r="I8557" s="80" t="s">
        <v>26212</v>
      </c>
      <c r="J8557" s="104" t="s">
        <v>227</v>
      </c>
      <c r="K8557" s="67" t="s">
        <v>131</v>
      </c>
      <c r="L8557" s="67"/>
      <c r="M8557" s="67"/>
      <c r="N8557" s="67"/>
      <c r="O8557" s="81"/>
      <c r="P8557" s="81">
        <v>46047</v>
      </c>
      <c r="Q8557" s="103" t="str">
        <f>IFERROR(VLOOKUP(J8557,Настройка!$C$4:$E$121,2,),"Ошибка")</f>
        <v>R</v>
      </c>
    </row>
    <row r="8558" spans="1:17" ht="14.4" customHeight="1">
      <c r="A8558" s="67">
        <v>8553</v>
      </c>
      <c r="B8558" s="80" t="s">
        <v>180</v>
      </c>
      <c r="C8558" s="80" t="s">
        <v>36</v>
      </c>
      <c r="D8558" s="80" t="s">
        <v>26213</v>
      </c>
      <c r="E8558" s="104" t="s">
        <v>26214</v>
      </c>
      <c r="F8558" s="107">
        <v>30307</v>
      </c>
      <c r="G8558" s="67" t="s">
        <v>67</v>
      </c>
      <c r="H8558" s="80"/>
      <c r="I8558" s="80" t="s">
        <v>26215</v>
      </c>
      <c r="J8558" s="104" t="s">
        <v>227</v>
      </c>
      <c r="K8558" s="67" t="s">
        <v>131</v>
      </c>
      <c r="L8558" s="67"/>
      <c r="M8558" s="67"/>
      <c r="N8558" s="67"/>
      <c r="O8558" s="81"/>
      <c r="P8558" s="81">
        <v>46047</v>
      </c>
      <c r="Q8558" s="103" t="str">
        <f>IFERROR(VLOOKUP(J8558,Настройка!$C$4:$E$121,2,),"Ошибка")</f>
        <v>R</v>
      </c>
    </row>
    <row r="8559" spans="1:17" ht="14.4" customHeight="1">
      <c r="A8559" s="67">
        <v>8554</v>
      </c>
      <c r="B8559" s="80" t="s">
        <v>180</v>
      </c>
      <c r="C8559" s="80" t="s">
        <v>36</v>
      </c>
      <c r="D8559" s="80" t="s">
        <v>26216</v>
      </c>
      <c r="E8559" s="104" t="s">
        <v>26217</v>
      </c>
      <c r="F8559" s="107">
        <v>38843</v>
      </c>
      <c r="G8559" s="67" t="s">
        <v>67</v>
      </c>
      <c r="H8559" s="80"/>
      <c r="I8559" s="80" t="s">
        <v>26218</v>
      </c>
      <c r="J8559" s="104" t="s">
        <v>227</v>
      </c>
      <c r="K8559" s="67" t="s">
        <v>131</v>
      </c>
      <c r="L8559" s="67"/>
      <c r="M8559" s="67"/>
      <c r="N8559" s="67"/>
      <c r="O8559" s="81"/>
      <c r="P8559" s="81">
        <v>46047</v>
      </c>
      <c r="Q8559" s="103" t="str">
        <f>IFERROR(VLOOKUP(J8559,Настройка!$C$4:$E$121,2,),"Ошибка")</f>
        <v>R</v>
      </c>
    </row>
    <row r="8560" spans="1:17" ht="14.4" customHeight="1">
      <c r="A8560" s="67">
        <v>8555</v>
      </c>
      <c r="B8560" s="80" t="s">
        <v>180</v>
      </c>
      <c r="C8560" s="80" t="s">
        <v>36</v>
      </c>
      <c r="D8560" s="80" t="s">
        <v>26219</v>
      </c>
      <c r="E8560" s="104" t="s">
        <v>26220</v>
      </c>
      <c r="F8560" s="107">
        <v>29544</v>
      </c>
      <c r="G8560" s="67" t="s">
        <v>67</v>
      </c>
      <c r="H8560" s="80"/>
      <c r="I8560" s="80" t="s">
        <v>26221</v>
      </c>
      <c r="J8560" s="104" t="s">
        <v>227</v>
      </c>
      <c r="K8560" s="67" t="s">
        <v>131</v>
      </c>
      <c r="L8560" s="67"/>
      <c r="M8560" s="67"/>
      <c r="N8560" s="67"/>
      <c r="O8560" s="81"/>
      <c r="P8560" s="81">
        <v>46047</v>
      </c>
      <c r="Q8560" s="103" t="str">
        <f>IFERROR(VLOOKUP(J8560,Настройка!$C$4:$E$121,2,),"Ошибка")</f>
        <v>R</v>
      </c>
    </row>
    <row r="8561" spans="1:17" ht="14.4" customHeight="1">
      <c r="A8561" s="67">
        <v>8556</v>
      </c>
      <c r="B8561" s="80" t="s">
        <v>180</v>
      </c>
      <c r="C8561" s="80" t="s">
        <v>36</v>
      </c>
      <c r="D8561" s="80" t="s">
        <v>26222</v>
      </c>
      <c r="E8561" s="104" t="s">
        <v>26223</v>
      </c>
      <c r="F8561" s="107">
        <v>31276</v>
      </c>
      <c r="G8561" s="67" t="s">
        <v>67</v>
      </c>
      <c r="H8561" s="80"/>
      <c r="I8561" s="80" t="s">
        <v>26224</v>
      </c>
      <c r="J8561" s="104" t="s">
        <v>227</v>
      </c>
      <c r="K8561" s="67" t="s">
        <v>131</v>
      </c>
      <c r="L8561" s="67"/>
      <c r="M8561" s="67"/>
      <c r="N8561" s="67"/>
      <c r="O8561" s="81"/>
      <c r="P8561" s="81">
        <v>46047</v>
      </c>
      <c r="Q8561" s="103" t="str">
        <f>IFERROR(VLOOKUP(J8561,Настройка!$C$4:$E$121,2,),"Ошибка")</f>
        <v>R</v>
      </c>
    </row>
    <row r="8562" spans="1:17" ht="14.4" customHeight="1">
      <c r="A8562" s="67">
        <v>8557</v>
      </c>
      <c r="B8562" s="80" t="s">
        <v>180</v>
      </c>
      <c r="C8562" s="80" t="s">
        <v>36</v>
      </c>
      <c r="D8562" s="80" t="s">
        <v>26225</v>
      </c>
      <c r="E8562" s="104" t="s">
        <v>26226</v>
      </c>
      <c r="F8562" s="107">
        <v>35561</v>
      </c>
      <c r="G8562" s="67" t="s">
        <v>93</v>
      </c>
      <c r="H8562" s="80" t="s">
        <v>814</v>
      </c>
      <c r="I8562" s="80" t="s">
        <v>26227</v>
      </c>
      <c r="J8562" s="104" t="s">
        <v>227</v>
      </c>
      <c r="K8562" s="67" t="s">
        <v>131</v>
      </c>
      <c r="L8562" s="67"/>
      <c r="M8562" s="67"/>
      <c r="N8562" s="67"/>
      <c r="O8562" s="81"/>
      <c r="P8562" s="81">
        <v>46047</v>
      </c>
      <c r="Q8562" s="103" t="str">
        <f>IFERROR(VLOOKUP(J8562,Настройка!$C$4:$E$121,2,),"Ошибка")</f>
        <v>R</v>
      </c>
    </row>
    <row r="8563" spans="1:17" ht="14.4" customHeight="1">
      <c r="A8563" s="67">
        <v>8558</v>
      </c>
      <c r="B8563" s="80" t="s">
        <v>180</v>
      </c>
      <c r="C8563" s="80" t="s">
        <v>36</v>
      </c>
      <c r="D8563" s="80" t="s">
        <v>26228</v>
      </c>
      <c r="E8563" s="104" t="s">
        <v>26229</v>
      </c>
      <c r="F8563" s="107">
        <v>36535</v>
      </c>
      <c r="G8563" s="67" t="s">
        <v>93</v>
      </c>
      <c r="H8563" s="80" t="s">
        <v>814</v>
      </c>
      <c r="I8563" s="80" t="s">
        <v>26230</v>
      </c>
      <c r="J8563" s="104" t="s">
        <v>227</v>
      </c>
      <c r="K8563" s="67" t="s">
        <v>131</v>
      </c>
      <c r="L8563" s="67"/>
      <c r="M8563" s="67"/>
      <c r="N8563" s="67"/>
      <c r="O8563" s="81"/>
      <c r="P8563" s="81">
        <v>46047</v>
      </c>
      <c r="Q8563" s="103" t="str">
        <f>IFERROR(VLOOKUP(J8563,Настройка!$C$4:$E$121,2,),"Ошибка")</f>
        <v>R</v>
      </c>
    </row>
    <row r="8564" spans="1:17" ht="14.4" customHeight="1">
      <c r="A8564" s="67">
        <v>8559</v>
      </c>
      <c r="B8564" s="80" t="s">
        <v>180</v>
      </c>
      <c r="C8564" s="80" t="s">
        <v>36</v>
      </c>
      <c r="D8564" s="80" t="s">
        <v>26231</v>
      </c>
      <c r="E8564" s="104" t="s">
        <v>26232</v>
      </c>
      <c r="F8564" s="107">
        <v>35603</v>
      </c>
      <c r="G8564" s="67" t="s">
        <v>77</v>
      </c>
      <c r="H8564" s="80" t="s">
        <v>18890</v>
      </c>
      <c r="I8564" s="80" t="s">
        <v>26233</v>
      </c>
      <c r="J8564" s="104" t="s">
        <v>207</v>
      </c>
      <c r="K8564" s="67" t="s">
        <v>117</v>
      </c>
      <c r="L8564" s="67"/>
      <c r="M8564" s="67"/>
      <c r="N8564" s="67"/>
      <c r="O8564" s="81"/>
      <c r="P8564" s="81">
        <v>46047</v>
      </c>
      <c r="Q8564" s="103" t="str">
        <f>IFERROR(VLOOKUP(J8564,Настройка!$C$4:$E$121,2,),"Ошибка")</f>
        <v>R</v>
      </c>
    </row>
    <row r="8565" spans="1:17" ht="14.4" customHeight="1">
      <c r="A8565" s="67">
        <v>8560</v>
      </c>
      <c r="B8565" s="80" t="s">
        <v>180</v>
      </c>
      <c r="C8565" s="80" t="s">
        <v>36</v>
      </c>
      <c r="D8565" s="80" t="s">
        <v>26234</v>
      </c>
      <c r="E8565" s="104" t="s">
        <v>26235</v>
      </c>
      <c r="F8565" s="107">
        <v>33509</v>
      </c>
      <c r="G8565" s="67" t="s">
        <v>93</v>
      </c>
      <c r="H8565" s="80" t="s">
        <v>814</v>
      </c>
      <c r="I8565" s="80" t="s">
        <v>26236</v>
      </c>
      <c r="J8565" s="104" t="s">
        <v>204</v>
      </c>
      <c r="K8565" s="67" t="s">
        <v>117</v>
      </c>
      <c r="L8565" s="67"/>
      <c r="M8565" s="67"/>
      <c r="N8565" s="67"/>
      <c r="O8565" s="81"/>
      <c r="P8565" s="81">
        <v>46047</v>
      </c>
      <c r="Q8565" s="103" t="str">
        <f>IFERROR(VLOOKUP(J8565,Настройка!$C$4:$E$121,2,),"Ошибка")</f>
        <v>R</v>
      </c>
    </row>
    <row r="8566" spans="1:17" ht="14.4" customHeight="1">
      <c r="A8566" s="67">
        <v>8561</v>
      </c>
      <c r="B8566" s="80" t="s">
        <v>180</v>
      </c>
      <c r="C8566" s="80" t="s">
        <v>36</v>
      </c>
      <c r="D8566" s="80" t="s">
        <v>26237</v>
      </c>
      <c r="E8566" s="104" t="s">
        <v>26238</v>
      </c>
      <c r="F8566" s="107">
        <v>38925</v>
      </c>
      <c r="G8566" s="67" t="s">
        <v>93</v>
      </c>
      <c r="H8566" s="80" t="s">
        <v>886</v>
      </c>
      <c r="I8566" s="80" t="s">
        <v>26239</v>
      </c>
      <c r="J8566" s="104" t="s">
        <v>221</v>
      </c>
      <c r="K8566" s="67" t="s">
        <v>127</v>
      </c>
      <c r="L8566" s="67"/>
      <c r="M8566" s="67"/>
      <c r="N8566" s="67"/>
      <c r="O8566" s="81"/>
      <c r="P8566" s="81">
        <v>46047</v>
      </c>
      <c r="Q8566" s="103" t="str">
        <f>IFERROR(VLOOKUP(J8566,Настройка!$C$4:$E$121,2,),"Ошибка")</f>
        <v>R</v>
      </c>
    </row>
    <row r="8567" spans="1:17" ht="14.4" customHeight="1">
      <c r="A8567" s="67">
        <v>8562</v>
      </c>
      <c r="B8567" s="80" t="s">
        <v>180</v>
      </c>
      <c r="C8567" s="80" t="s">
        <v>36</v>
      </c>
      <c r="D8567" s="80" t="s">
        <v>26240</v>
      </c>
      <c r="E8567" s="104" t="s">
        <v>26241</v>
      </c>
      <c r="F8567" s="107">
        <v>30783</v>
      </c>
      <c r="G8567" s="67" t="s">
        <v>93</v>
      </c>
      <c r="H8567" s="80" t="s">
        <v>814</v>
      </c>
      <c r="I8567" s="80" t="s">
        <v>26242</v>
      </c>
      <c r="J8567" s="104" t="s">
        <v>204</v>
      </c>
      <c r="K8567" s="67" t="s">
        <v>117</v>
      </c>
      <c r="L8567" s="67"/>
      <c r="M8567" s="67"/>
      <c r="N8567" s="67"/>
      <c r="O8567" s="81"/>
      <c r="P8567" s="81">
        <v>46047</v>
      </c>
      <c r="Q8567" s="103" t="str">
        <f>IFERROR(VLOOKUP(J8567,Настройка!$C$4:$E$121,2,),"Ошибка")</f>
        <v>R</v>
      </c>
    </row>
    <row r="8568" spans="1:17" ht="14.4" customHeight="1">
      <c r="A8568" s="67">
        <v>8563</v>
      </c>
      <c r="B8568" s="80" t="s">
        <v>180</v>
      </c>
      <c r="C8568" s="80" t="s">
        <v>36</v>
      </c>
      <c r="D8568" s="80" t="s">
        <v>26243</v>
      </c>
      <c r="E8568" s="104" t="s">
        <v>26244</v>
      </c>
      <c r="F8568" s="107">
        <v>29650</v>
      </c>
      <c r="G8568" s="67" t="s">
        <v>93</v>
      </c>
      <c r="H8568" s="80" t="s">
        <v>814</v>
      </c>
      <c r="I8568" s="80" t="s">
        <v>26245</v>
      </c>
      <c r="J8568" s="104" t="s">
        <v>208</v>
      </c>
      <c r="K8568" s="67" t="s">
        <v>117</v>
      </c>
      <c r="L8568" s="67"/>
      <c r="M8568" s="67"/>
      <c r="N8568" s="67"/>
      <c r="O8568" s="81"/>
      <c r="P8568" s="81">
        <v>46047</v>
      </c>
      <c r="Q8568" s="103" t="str">
        <f>IFERROR(VLOOKUP(J8568,Настройка!$C$4:$E$121,2,),"Ошибка")</f>
        <v>R</v>
      </c>
    </row>
    <row r="8569" spans="1:17" ht="14.4" customHeight="1">
      <c r="A8569" s="67">
        <v>8564</v>
      </c>
      <c r="B8569" s="80" t="s">
        <v>180</v>
      </c>
      <c r="C8569" s="80" t="s">
        <v>36</v>
      </c>
      <c r="D8569" s="80" t="s">
        <v>26246</v>
      </c>
      <c r="E8569" s="104" t="s">
        <v>26247</v>
      </c>
      <c r="F8569" s="107">
        <v>36175</v>
      </c>
      <c r="G8569" s="67" t="s">
        <v>93</v>
      </c>
      <c r="H8569" s="80" t="s">
        <v>814</v>
      </c>
      <c r="I8569" s="80" t="s">
        <v>26248</v>
      </c>
      <c r="J8569" s="104" t="s">
        <v>227</v>
      </c>
      <c r="K8569" s="67" t="s">
        <v>131</v>
      </c>
      <c r="L8569" s="67"/>
      <c r="M8569" s="67"/>
      <c r="N8569" s="67"/>
      <c r="O8569" s="81"/>
      <c r="P8569" s="81">
        <v>46047</v>
      </c>
      <c r="Q8569" s="103" t="str">
        <f>IFERROR(VLOOKUP(J8569,Настройка!$C$4:$E$121,2,),"Ошибка")</f>
        <v>R</v>
      </c>
    </row>
    <row r="8570" spans="1:17" ht="14.4" customHeight="1">
      <c r="A8570" s="67">
        <v>8565</v>
      </c>
      <c r="B8570" s="80" t="s">
        <v>180</v>
      </c>
      <c r="C8570" s="80" t="s">
        <v>36</v>
      </c>
      <c r="D8570" s="80" t="s">
        <v>26249</v>
      </c>
      <c r="E8570" s="104" t="s">
        <v>26250</v>
      </c>
      <c r="F8570" s="107">
        <v>34422</v>
      </c>
      <c r="G8570" s="67" t="s">
        <v>93</v>
      </c>
      <c r="H8570" s="80" t="s">
        <v>814</v>
      </c>
      <c r="I8570" s="80" t="s">
        <v>26251</v>
      </c>
      <c r="J8570" s="104" t="s">
        <v>207</v>
      </c>
      <c r="K8570" s="67" t="s">
        <v>117</v>
      </c>
      <c r="L8570" s="67"/>
      <c r="M8570" s="67"/>
      <c r="N8570" s="67"/>
      <c r="O8570" s="81"/>
      <c r="P8570" s="81">
        <v>46047</v>
      </c>
      <c r="Q8570" s="103" t="str">
        <f>IFERROR(VLOOKUP(J8570,Настройка!$C$4:$E$121,2,),"Ошибка")</f>
        <v>R</v>
      </c>
    </row>
    <row r="8571" spans="1:17" ht="14.4" customHeight="1">
      <c r="A8571" s="67">
        <v>8566</v>
      </c>
      <c r="B8571" s="80" t="s">
        <v>180</v>
      </c>
      <c r="C8571" s="80" t="s">
        <v>36</v>
      </c>
      <c r="D8571" s="80" t="s">
        <v>26252</v>
      </c>
      <c r="E8571" s="104" t="s">
        <v>26253</v>
      </c>
      <c r="F8571" s="107">
        <v>32164</v>
      </c>
      <c r="G8571" s="67" t="s">
        <v>93</v>
      </c>
      <c r="H8571" s="80" t="s">
        <v>814</v>
      </c>
      <c r="I8571" s="80" t="s">
        <v>26254</v>
      </c>
      <c r="J8571" s="104" t="s">
        <v>204</v>
      </c>
      <c r="K8571" s="67" t="s">
        <v>117</v>
      </c>
      <c r="L8571" s="67"/>
      <c r="M8571" s="67"/>
      <c r="N8571" s="67"/>
      <c r="O8571" s="81"/>
      <c r="P8571" s="81">
        <v>46047</v>
      </c>
      <c r="Q8571" s="103" t="str">
        <f>IFERROR(VLOOKUP(J8571,Настройка!$C$4:$E$121,2,),"Ошибка")</f>
        <v>R</v>
      </c>
    </row>
    <row r="8572" spans="1:17" ht="14.4" customHeight="1">
      <c r="A8572" s="67">
        <v>8567</v>
      </c>
      <c r="B8572" s="80" t="s">
        <v>180</v>
      </c>
      <c r="C8572" s="80" t="s">
        <v>36</v>
      </c>
      <c r="D8572" s="80" t="s">
        <v>26255</v>
      </c>
      <c r="E8572" s="104" t="s">
        <v>26256</v>
      </c>
      <c r="F8572" s="107">
        <v>37788</v>
      </c>
      <c r="G8572" s="67" t="s">
        <v>87</v>
      </c>
      <c r="H8572" s="80"/>
      <c r="I8572" s="80" t="s">
        <v>26257</v>
      </c>
      <c r="J8572" s="104" t="s">
        <v>208</v>
      </c>
      <c r="K8572" s="67" t="s">
        <v>117</v>
      </c>
      <c r="L8572" s="67"/>
      <c r="M8572" s="67"/>
      <c r="N8572" s="67"/>
      <c r="O8572" s="81"/>
      <c r="P8572" s="81">
        <v>46047</v>
      </c>
      <c r="Q8572" s="103" t="str">
        <f>IFERROR(VLOOKUP(J8572,Настройка!$C$4:$E$121,2,),"Ошибка")</f>
        <v>R</v>
      </c>
    </row>
    <row r="8573" spans="1:17" ht="14.4" customHeight="1">
      <c r="A8573" s="67">
        <v>8568</v>
      </c>
      <c r="B8573" s="80" t="s">
        <v>180</v>
      </c>
      <c r="C8573" s="80" t="s">
        <v>36</v>
      </c>
      <c r="D8573" s="80" t="s">
        <v>26258</v>
      </c>
      <c r="E8573" s="104" t="s">
        <v>26259</v>
      </c>
      <c r="F8573" s="107">
        <v>36266</v>
      </c>
      <c r="G8573" s="67" t="s">
        <v>93</v>
      </c>
      <c r="H8573" s="80" t="s">
        <v>814</v>
      </c>
      <c r="I8573" s="80" t="s">
        <v>26260</v>
      </c>
      <c r="J8573" s="104" t="s">
        <v>204</v>
      </c>
      <c r="K8573" s="67" t="s">
        <v>117</v>
      </c>
      <c r="L8573" s="67"/>
      <c r="M8573" s="67"/>
      <c r="N8573" s="67"/>
      <c r="O8573" s="81"/>
      <c r="P8573" s="81">
        <v>46047</v>
      </c>
      <c r="Q8573" s="103" t="str">
        <f>IFERROR(VLOOKUP(J8573,Настройка!$C$4:$E$121,2,),"Ошибка")</f>
        <v>R</v>
      </c>
    </row>
    <row r="8574" spans="1:17" ht="14.4" customHeight="1">
      <c r="A8574" s="67">
        <v>8569</v>
      </c>
      <c r="B8574" s="80" t="s">
        <v>180</v>
      </c>
      <c r="C8574" s="80" t="s">
        <v>36</v>
      </c>
      <c r="D8574" s="80" t="s">
        <v>26261</v>
      </c>
      <c r="E8574" s="104" t="s">
        <v>26262</v>
      </c>
      <c r="F8574" s="107">
        <v>32081</v>
      </c>
      <c r="G8574" s="67" t="s">
        <v>93</v>
      </c>
      <c r="H8574" s="80" t="s">
        <v>814</v>
      </c>
      <c r="I8574" s="80" t="s">
        <v>26263</v>
      </c>
      <c r="J8574" s="104" t="s">
        <v>226</v>
      </c>
      <c r="K8574" s="67" t="s">
        <v>129</v>
      </c>
      <c r="L8574" s="67"/>
      <c r="M8574" s="67"/>
      <c r="N8574" s="67"/>
      <c r="O8574" s="81"/>
      <c r="P8574" s="81">
        <v>46047</v>
      </c>
      <c r="Q8574" s="103" t="str">
        <f>IFERROR(VLOOKUP(J8574,Настройка!$C$4:$E$121,2,),"Ошибка")</f>
        <v>R</v>
      </c>
    </row>
    <row r="8575" spans="1:17" ht="14.4" customHeight="1">
      <c r="A8575" s="67">
        <v>8570</v>
      </c>
      <c r="B8575" s="80" t="s">
        <v>180</v>
      </c>
      <c r="C8575" s="80" t="s">
        <v>36</v>
      </c>
      <c r="D8575" s="80" t="s">
        <v>26264</v>
      </c>
      <c r="E8575" s="104" t="s">
        <v>26265</v>
      </c>
      <c r="F8575" s="107">
        <v>34423</v>
      </c>
      <c r="G8575" s="67" t="s">
        <v>67</v>
      </c>
      <c r="H8575" s="80"/>
      <c r="I8575" s="80" t="s">
        <v>26266</v>
      </c>
      <c r="J8575" s="104" t="s">
        <v>227</v>
      </c>
      <c r="K8575" s="67" t="s">
        <v>131</v>
      </c>
      <c r="L8575" s="67"/>
      <c r="M8575" s="67"/>
      <c r="N8575" s="67"/>
      <c r="O8575" s="81"/>
      <c r="P8575" s="81">
        <v>46047</v>
      </c>
      <c r="Q8575" s="103" t="str">
        <f>IFERROR(VLOOKUP(J8575,Настройка!$C$4:$E$121,2,),"Ошибка")</f>
        <v>R</v>
      </c>
    </row>
    <row r="8576" spans="1:17" ht="14.4" customHeight="1">
      <c r="A8576" s="67">
        <v>8571</v>
      </c>
      <c r="B8576" s="80" t="s">
        <v>180</v>
      </c>
      <c r="C8576" s="80" t="s">
        <v>36</v>
      </c>
      <c r="D8576" s="80" t="s">
        <v>26267</v>
      </c>
      <c r="E8576" s="104" t="s">
        <v>26268</v>
      </c>
      <c r="F8576" s="107">
        <v>38493</v>
      </c>
      <c r="G8576" s="67" t="s">
        <v>67</v>
      </c>
      <c r="H8576" s="80"/>
      <c r="I8576" s="80" t="s">
        <v>26269</v>
      </c>
      <c r="J8576" s="104" t="s">
        <v>227</v>
      </c>
      <c r="K8576" s="67" t="s">
        <v>131</v>
      </c>
      <c r="L8576" s="67"/>
      <c r="M8576" s="67"/>
      <c r="N8576" s="67"/>
      <c r="O8576" s="81"/>
      <c r="P8576" s="81">
        <v>46047</v>
      </c>
      <c r="Q8576" s="103" t="str">
        <f>IFERROR(VLOOKUP(J8576,Настройка!$C$4:$E$121,2,),"Ошибка")</f>
        <v>R</v>
      </c>
    </row>
    <row r="8577" spans="1:17" ht="14.4" customHeight="1">
      <c r="A8577" s="67">
        <v>8572</v>
      </c>
      <c r="B8577" s="80" t="s">
        <v>180</v>
      </c>
      <c r="C8577" s="80" t="s">
        <v>36</v>
      </c>
      <c r="D8577" s="80" t="s">
        <v>26270</v>
      </c>
      <c r="E8577" s="104" t="s">
        <v>26271</v>
      </c>
      <c r="F8577" s="107">
        <v>38321</v>
      </c>
      <c r="G8577" s="67" t="s">
        <v>67</v>
      </c>
      <c r="H8577" s="80"/>
      <c r="I8577" s="80" t="s">
        <v>26272</v>
      </c>
      <c r="J8577" s="104" t="s">
        <v>227</v>
      </c>
      <c r="K8577" s="67" t="s">
        <v>131</v>
      </c>
      <c r="L8577" s="67"/>
      <c r="M8577" s="67"/>
      <c r="N8577" s="67"/>
      <c r="O8577" s="81"/>
      <c r="P8577" s="81">
        <v>46047</v>
      </c>
      <c r="Q8577" s="103" t="str">
        <f>IFERROR(VLOOKUP(J8577,Настройка!$C$4:$E$121,2,),"Ошибка")</f>
        <v>R</v>
      </c>
    </row>
    <row r="8578" spans="1:17" ht="14.4" customHeight="1">
      <c r="A8578" s="67">
        <v>8573</v>
      </c>
      <c r="B8578" s="80" t="s">
        <v>180</v>
      </c>
      <c r="C8578" s="80" t="s">
        <v>36</v>
      </c>
      <c r="D8578" s="80" t="s">
        <v>26273</v>
      </c>
      <c r="E8578" s="104" t="s">
        <v>26274</v>
      </c>
      <c r="F8578" s="107">
        <v>25095</v>
      </c>
      <c r="G8578" s="67" t="s">
        <v>83</v>
      </c>
      <c r="H8578" s="80" t="s">
        <v>298</v>
      </c>
      <c r="I8578" s="80" t="s">
        <v>26275</v>
      </c>
      <c r="J8578" s="104" t="s">
        <v>204</v>
      </c>
      <c r="K8578" s="67" t="s">
        <v>117</v>
      </c>
      <c r="L8578" s="67" t="s">
        <v>159</v>
      </c>
      <c r="M8578" s="67"/>
      <c r="N8578" s="67"/>
      <c r="O8578" s="81" t="s">
        <v>24266</v>
      </c>
      <c r="P8578" s="81">
        <v>46047</v>
      </c>
      <c r="Q8578" s="103" t="str">
        <f>IFERROR(VLOOKUP(J8578,Настройка!$C$4:$E$121,2,),"Ошибка")</f>
        <v>R</v>
      </c>
    </row>
    <row r="8579" spans="1:17" ht="14.4" customHeight="1">
      <c r="A8579" s="67">
        <v>8574</v>
      </c>
      <c r="B8579" s="80" t="s">
        <v>180</v>
      </c>
      <c r="C8579" s="80" t="s">
        <v>36</v>
      </c>
      <c r="D8579" s="80" t="s">
        <v>26276</v>
      </c>
      <c r="E8579" s="104" t="s">
        <v>26277</v>
      </c>
      <c r="F8579" s="107">
        <v>26788</v>
      </c>
      <c r="G8579" s="67" t="s">
        <v>67</v>
      </c>
      <c r="H8579" s="80"/>
      <c r="I8579" s="80" t="s">
        <v>26278</v>
      </c>
      <c r="J8579" s="104" t="s">
        <v>227</v>
      </c>
      <c r="K8579" s="67" t="s">
        <v>131</v>
      </c>
      <c r="L8579" s="67"/>
      <c r="M8579" s="67"/>
      <c r="N8579" s="67"/>
      <c r="O8579" s="81"/>
      <c r="P8579" s="81">
        <v>46047</v>
      </c>
      <c r="Q8579" s="103" t="str">
        <f>IFERROR(VLOOKUP(J8579,Настройка!$C$4:$E$121,2,),"Ошибка")</f>
        <v>R</v>
      </c>
    </row>
    <row r="8580" spans="1:17" ht="14.4" customHeight="1">
      <c r="A8580" s="67">
        <v>8575</v>
      </c>
      <c r="B8580" s="80" t="s">
        <v>180</v>
      </c>
      <c r="C8580" s="80" t="s">
        <v>36</v>
      </c>
      <c r="D8580" s="80" t="s">
        <v>26279</v>
      </c>
      <c r="E8580" s="104" t="s">
        <v>26280</v>
      </c>
      <c r="F8580" s="107">
        <v>37686</v>
      </c>
      <c r="G8580" s="67" t="s">
        <v>67</v>
      </c>
      <c r="H8580" s="80" t="s">
        <v>401</v>
      </c>
      <c r="I8580" s="80" t="s">
        <v>26281</v>
      </c>
      <c r="J8580" s="104" t="s">
        <v>227</v>
      </c>
      <c r="K8580" s="67" t="s">
        <v>131</v>
      </c>
      <c r="L8580" s="67"/>
      <c r="M8580" s="67"/>
      <c r="N8580" s="67"/>
      <c r="O8580" s="81"/>
      <c r="P8580" s="81">
        <v>46047</v>
      </c>
      <c r="Q8580" s="103" t="str">
        <f>IFERROR(VLOOKUP(J8580,Настройка!$C$4:$E$121,2,),"Ошибка")</f>
        <v>R</v>
      </c>
    </row>
    <row r="8581" spans="1:17" ht="14.4" customHeight="1">
      <c r="A8581" s="67">
        <v>8576</v>
      </c>
      <c r="B8581" s="80" t="s">
        <v>180</v>
      </c>
      <c r="C8581" s="80" t="s">
        <v>36</v>
      </c>
      <c r="D8581" s="80" t="s">
        <v>26282</v>
      </c>
      <c r="E8581" s="104" t="s">
        <v>26283</v>
      </c>
      <c r="F8581" s="107">
        <v>35274</v>
      </c>
      <c r="G8581" s="67" t="s">
        <v>67</v>
      </c>
      <c r="H8581" s="80"/>
      <c r="I8581" s="80" t="s">
        <v>26284</v>
      </c>
      <c r="J8581" s="104" t="s">
        <v>227</v>
      </c>
      <c r="K8581" s="67" t="s">
        <v>131</v>
      </c>
      <c r="L8581" s="67"/>
      <c r="M8581" s="67"/>
      <c r="N8581" s="67"/>
      <c r="O8581" s="81"/>
      <c r="P8581" s="81">
        <v>46047</v>
      </c>
      <c r="Q8581" s="103" t="str">
        <f>IFERROR(VLOOKUP(J8581,Настройка!$C$4:$E$121,2,),"Ошибка")</f>
        <v>R</v>
      </c>
    </row>
    <row r="8582" spans="1:17" ht="14.4" customHeight="1">
      <c r="A8582" s="67">
        <v>8577</v>
      </c>
      <c r="B8582" s="80" t="s">
        <v>180</v>
      </c>
      <c r="C8582" s="80" t="s">
        <v>36</v>
      </c>
      <c r="D8582" s="80" t="s">
        <v>26285</v>
      </c>
      <c r="E8582" s="104" t="s">
        <v>26286</v>
      </c>
      <c r="F8582" s="107">
        <v>30556</v>
      </c>
      <c r="G8582" s="67" t="s">
        <v>93</v>
      </c>
      <c r="H8582" s="80" t="s">
        <v>814</v>
      </c>
      <c r="I8582" s="80" t="s">
        <v>26287</v>
      </c>
      <c r="J8582" s="104" t="s">
        <v>96</v>
      </c>
      <c r="K8582" s="67" t="s">
        <v>109</v>
      </c>
      <c r="L8582" s="67"/>
      <c r="M8582" s="67"/>
      <c r="N8582" s="67"/>
      <c r="O8582" s="81"/>
      <c r="P8582" s="81">
        <v>46047</v>
      </c>
      <c r="Q8582" s="103" t="str">
        <f>IFERROR(VLOOKUP(J8582,Настройка!$C$4:$E$121,2,),"Ошибка")</f>
        <v>ITR</v>
      </c>
    </row>
    <row r="8583" spans="1:17" ht="14.4" customHeight="1">
      <c r="A8583" s="67">
        <v>8578</v>
      </c>
      <c r="B8583" s="80" t="s">
        <v>180</v>
      </c>
      <c r="C8583" s="80" t="s">
        <v>36</v>
      </c>
      <c r="D8583" s="80" t="s">
        <v>26288</v>
      </c>
      <c r="E8583" s="104" t="s">
        <v>26289</v>
      </c>
      <c r="F8583" s="107">
        <v>38192</v>
      </c>
      <c r="G8583" s="67" t="s">
        <v>67</v>
      </c>
      <c r="H8583" s="80"/>
      <c r="I8583" s="80" t="s">
        <v>26290</v>
      </c>
      <c r="J8583" s="104" t="s">
        <v>227</v>
      </c>
      <c r="K8583" s="67" t="s">
        <v>131</v>
      </c>
      <c r="L8583" s="67"/>
      <c r="M8583" s="67"/>
      <c r="N8583" s="67"/>
      <c r="O8583" s="81"/>
      <c r="P8583" s="81">
        <v>46047</v>
      </c>
      <c r="Q8583" s="103" t="str">
        <f>IFERROR(VLOOKUP(J8583,Настройка!$C$4:$E$121,2,),"Ошибка")</f>
        <v>R</v>
      </c>
    </row>
    <row r="8584" spans="1:17" ht="14.4" customHeight="1">
      <c r="A8584" s="67">
        <v>8579</v>
      </c>
      <c r="B8584" s="80" t="s">
        <v>180</v>
      </c>
      <c r="C8584" s="80" t="s">
        <v>36</v>
      </c>
      <c r="D8584" s="80" t="s">
        <v>26291</v>
      </c>
      <c r="E8584" s="104" t="s">
        <v>26292</v>
      </c>
      <c r="F8584" s="107">
        <v>27456</v>
      </c>
      <c r="G8584" s="67" t="s">
        <v>67</v>
      </c>
      <c r="H8584" s="80"/>
      <c r="I8584" s="80" t="s">
        <v>26293</v>
      </c>
      <c r="J8584" s="104" t="s">
        <v>227</v>
      </c>
      <c r="K8584" s="67" t="s">
        <v>131</v>
      </c>
      <c r="L8584" s="67"/>
      <c r="M8584" s="67"/>
      <c r="N8584" s="67"/>
      <c r="O8584" s="81"/>
      <c r="P8584" s="81">
        <v>46047</v>
      </c>
      <c r="Q8584" s="103" t="str">
        <f>IFERROR(VLOOKUP(J8584,Настройка!$C$4:$E$121,2,),"Ошибка")</f>
        <v>R</v>
      </c>
    </row>
    <row r="8585" spans="1:17" ht="14.4" customHeight="1">
      <c r="A8585" s="67">
        <v>8580</v>
      </c>
      <c r="B8585" s="80" t="s">
        <v>180</v>
      </c>
      <c r="C8585" s="80" t="s">
        <v>36</v>
      </c>
      <c r="D8585" s="80" t="s">
        <v>26294</v>
      </c>
      <c r="E8585" s="104" t="s">
        <v>26295</v>
      </c>
      <c r="F8585" s="107">
        <v>32285</v>
      </c>
      <c r="G8585" s="67" t="s">
        <v>93</v>
      </c>
      <c r="H8585" s="80" t="s">
        <v>814</v>
      </c>
      <c r="I8585" s="80" t="s">
        <v>26296</v>
      </c>
      <c r="J8585" s="104" t="s">
        <v>227</v>
      </c>
      <c r="K8585" s="67" t="s">
        <v>131</v>
      </c>
      <c r="L8585" s="67"/>
      <c r="M8585" s="67"/>
      <c r="N8585" s="67"/>
      <c r="O8585" s="81"/>
      <c r="P8585" s="81">
        <v>46047</v>
      </c>
      <c r="Q8585" s="103" t="str">
        <f>IFERROR(VLOOKUP(J8585,Настройка!$C$4:$E$121,2,),"Ошибка")</f>
        <v>R</v>
      </c>
    </row>
    <row r="8586" spans="1:17" ht="14.4" customHeight="1">
      <c r="A8586" s="67">
        <v>8581</v>
      </c>
      <c r="B8586" s="80" t="s">
        <v>180</v>
      </c>
      <c r="C8586" s="80" t="s">
        <v>36</v>
      </c>
      <c r="D8586" s="80" t="s">
        <v>26297</v>
      </c>
      <c r="E8586" s="104" t="s">
        <v>26298</v>
      </c>
      <c r="F8586" s="107">
        <v>37454</v>
      </c>
      <c r="G8586" s="67" t="s">
        <v>67</v>
      </c>
      <c r="H8586" s="80"/>
      <c r="I8586" s="80" t="s">
        <v>26299</v>
      </c>
      <c r="J8586" s="104" t="s">
        <v>227</v>
      </c>
      <c r="K8586" s="67" t="s">
        <v>131</v>
      </c>
      <c r="L8586" s="67"/>
      <c r="M8586" s="67"/>
      <c r="N8586" s="67"/>
      <c r="O8586" s="81"/>
      <c r="P8586" s="81">
        <v>46047</v>
      </c>
      <c r="Q8586" s="103" t="str">
        <f>IFERROR(VLOOKUP(J8586,Настройка!$C$4:$E$121,2,),"Ошибка")</f>
        <v>R</v>
      </c>
    </row>
    <row r="8587" spans="1:17" ht="14.4" customHeight="1">
      <c r="A8587" s="67">
        <v>8582</v>
      </c>
      <c r="B8587" s="80" t="s">
        <v>180</v>
      </c>
      <c r="C8587" s="80" t="s">
        <v>36</v>
      </c>
      <c r="D8587" s="80" t="s">
        <v>26300</v>
      </c>
      <c r="E8587" s="104" t="s">
        <v>26301</v>
      </c>
      <c r="F8587" s="107">
        <v>37319</v>
      </c>
      <c r="G8587" s="67" t="s">
        <v>67</v>
      </c>
      <c r="H8587" s="80"/>
      <c r="I8587" s="80" t="s">
        <v>26302</v>
      </c>
      <c r="J8587" s="104" t="s">
        <v>227</v>
      </c>
      <c r="K8587" s="67" t="s">
        <v>131</v>
      </c>
      <c r="L8587" s="67"/>
      <c r="M8587" s="67"/>
      <c r="N8587" s="67"/>
      <c r="O8587" s="81"/>
      <c r="P8587" s="81">
        <v>46047</v>
      </c>
      <c r="Q8587" s="103" t="str">
        <f>IFERROR(VLOOKUP(J8587,Настройка!$C$4:$E$121,2,),"Ошибка")</f>
        <v>R</v>
      </c>
    </row>
    <row r="8588" spans="1:17" ht="14.4" customHeight="1">
      <c r="A8588" s="67">
        <v>8583</v>
      </c>
      <c r="B8588" s="80" t="s">
        <v>180</v>
      </c>
      <c r="C8588" s="80" t="s">
        <v>36</v>
      </c>
      <c r="D8588" s="80" t="s">
        <v>26303</v>
      </c>
      <c r="E8588" s="104" t="s">
        <v>26304</v>
      </c>
      <c r="F8588" s="107">
        <v>33416</v>
      </c>
      <c r="G8588" s="67" t="s">
        <v>93</v>
      </c>
      <c r="H8588" s="80" t="s">
        <v>814</v>
      </c>
      <c r="I8588" s="80" t="s">
        <v>26305</v>
      </c>
      <c r="J8588" s="104" t="s">
        <v>227</v>
      </c>
      <c r="K8588" s="67" t="s">
        <v>131</v>
      </c>
      <c r="L8588" s="67"/>
      <c r="M8588" s="67"/>
      <c r="N8588" s="67"/>
      <c r="O8588" s="81"/>
      <c r="P8588" s="81">
        <v>46047</v>
      </c>
      <c r="Q8588" s="103" t="str">
        <f>IFERROR(VLOOKUP(J8588,Настройка!$C$4:$E$121,2,),"Ошибка")</f>
        <v>R</v>
      </c>
    </row>
    <row r="8589" spans="1:17" ht="14.4" customHeight="1">
      <c r="A8589" s="67">
        <v>8584</v>
      </c>
      <c r="B8589" s="80" t="s">
        <v>180</v>
      </c>
      <c r="C8589" s="80" t="s">
        <v>36</v>
      </c>
      <c r="D8589" s="80" t="s">
        <v>26306</v>
      </c>
      <c r="E8589" s="104" t="s">
        <v>26307</v>
      </c>
      <c r="F8589" s="107">
        <v>29149</v>
      </c>
      <c r="G8589" s="67" t="s">
        <v>67</v>
      </c>
      <c r="H8589" s="80"/>
      <c r="I8589" s="80" t="s">
        <v>26308</v>
      </c>
      <c r="J8589" s="104" t="s">
        <v>227</v>
      </c>
      <c r="K8589" s="67" t="s">
        <v>131</v>
      </c>
      <c r="L8589" s="67"/>
      <c r="M8589" s="67"/>
      <c r="N8589" s="67"/>
      <c r="O8589" s="81"/>
      <c r="P8589" s="81">
        <v>46047</v>
      </c>
      <c r="Q8589" s="103" t="str">
        <f>IFERROR(VLOOKUP(J8589,Настройка!$C$4:$E$121,2,),"Ошибка")</f>
        <v>R</v>
      </c>
    </row>
    <row r="8590" spans="1:17" ht="14.4" customHeight="1">
      <c r="A8590" s="67">
        <v>8585</v>
      </c>
      <c r="B8590" s="80" t="s">
        <v>180</v>
      </c>
      <c r="C8590" s="80" t="s">
        <v>36</v>
      </c>
      <c r="D8590" s="80" t="s">
        <v>26309</v>
      </c>
      <c r="E8590" s="104" t="s">
        <v>26310</v>
      </c>
      <c r="F8590" s="107">
        <v>38802</v>
      </c>
      <c r="G8590" s="67" t="s">
        <v>67</v>
      </c>
      <c r="H8590" s="80"/>
      <c r="I8590" s="80" t="s">
        <v>26311</v>
      </c>
      <c r="J8590" s="104" t="s">
        <v>227</v>
      </c>
      <c r="K8590" s="67" t="s">
        <v>131</v>
      </c>
      <c r="L8590" s="67"/>
      <c r="M8590" s="67"/>
      <c r="N8590" s="67"/>
      <c r="O8590" s="81"/>
      <c r="P8590" s="81">
        <v>46047</v>
      </c>
      <c r="Q8590" s="103" t="str">
        <f>IFERROR(VLOOKUP(J8590,Настройка!$C$4:$E$121,2,),"Ошибка")</f>
        <v>R</v>
      </c>
    </row>
    <row r="8591" spans="1:17" ht="14.4" customHeight="1">
      <c r="A8591" s="67">
        <v>8586</v>
      </c>
      <c r="B8591" s="80" t="s">
        <v>180</v>
      </c>
      <c r="C8591" s="80" t="s">
        <v>36</v>
      </c>
      <c r="D8591" s="80" t="s">
        <v>26312</v>
      </c>
      <c r="E8591" s="104" t="s">
        <v>26313</v>
      </c>
      <c r="F8591" s="107">
        <v>37070</v>
      </c>
      <c r="G8591" s="67" t="s">
        <v>67</v>
      </c>
      <c r="H8591" s="80" t="s">
        <v>401</v>
      </c>
      <c r="I8591" s="80" t="s">
        <v>26314</v>
      </c>
      <c r="J8591" s="104" t="s">
        <v>227</v>
      </c>
      <c r="K8591" s="67" t="s">
        <v>131</v>
      </c>
      <c r="L8591" s="67"/>
      <c r="M8591" s="67"/>
      <c r="N8591" s="67"/>
      <c r="O8591" s="81"/>
      <c r="P8591" s="81">
        <v>46047</v>
      </c>
      <c r="Q8591" s="103" t="str">
        <f>IFERROR(VLOOKUP(J8591,Настройка!$C$4:$E$121,2,),"Ошибка")</f>
        <v>R</v>
      </c>
    </row>
    <row r="8592" spans="1:17" ht="14.4" customHeight="1">
      <c r="A8592" s="67">
        <v>8587</v>
      </c>
      <c r="B8592" s="80" t="s">
        <v>180</v>
      </c>
      <c r="C8592" s="80" t="s">
        <v>36</v>
      </c>
      <c r="D8592" s="80" t="s">
        <v>26315</v>
      </c>
      <c r="E8592" s="104" t="s">
        <v>26316</v>
      </c>
      <c r="F8592" s="107">
        <v>34353</v>
      </c>
      <c r="G8592" s="67" t="s">
        <v>93</v>
      </c>
      <c r="H8592" s="80" t="s">
        <v>814</v>
      </c>
      <c r="I8592" s="80" t="s">
        <v>26317</v>
      </c>
      <c r="J8592" s="104" t="s">
        <v>227</v>
      </c>
      <c r="K8592" s="67" t="s">
        <v>131</v>
      </c>
      <c r="L8592" s="67"/>
      <c r="M8592" s="67"/>
      <c r="N8592" s="67"/>
      <c r="O8592" s="81"/>
      <c r="P8592" s="81">
        <v>46047</v>
      </c>
      <c r="Q8592" s="103" t="str">
        <f>IFERROR(VLOOKUP(J8592,Настройка!$C$4:$E$121,2,),"Ошибка")</f>
        <v>R</v>
      </c>
    </row>
    <row r="8593" spans="1:17" ht="14.4" customHeight="1">
      <c r="A8593" s="67">
        <v>8588</v>
      </c>
      <c r="B8593" s="80" t="s">
        <v>180</v>
      </c>
      <c r="C8593" s="80" t="s">
        <v>36</v>
      </c>
      <c r="D8593" s="80" t="s">
        <v>26318</v>
      </c>
      <c r="E8593" s="104" t="s">
        <v>26319</v>
      </c>
      <c r="F8593" s="107">
        <v>36468</v>
      </c>
      <c r="G8593" s="67" t="s">
        <v>93</v>
      </c>
      <c r="H8593" s="80" t="s">
        <v>814</v>
      </c>
      <c r="I8593" s="80" t="s">
        <v>26320</v>
      </c>
      <c r="J8593" s="104" t="s">
        <v>204</v>
      </c>
      <c r="K8593" s="67" t="s">
        <v>117</v>
      </c>
      <c r="L8593" s="67"/>
      <c r="M8593" s="67"/>
      <c r="N8593" s="67"/>
      <c r="O8593" s="81"/>
      <c r="P8593" s="81">
        <v>46047</v>
      </c>
      <c r="Q8593" s="103" t="str">
        <f>IFERROR(VLOOKUP(J8593,Настройка!$C$4:$E$121,2,),"Ошибка")</f>
        <v>R</v>
      </c>
    </row>
    <row r="8594" spans="1:17" ht="14.4" customHeight="1">
      <c r="A8594" s="67">
        <v>8589</v>
      </c>
      <c r="B8594" s="80" t="s">
        <v>180</v>
      </c>
      <c r="C8594" s="80" t="s">
        <v>36</v>
      </c>
      <c r="D8594" s="80" t="s">
        <v>26321</v>
      </c>
      <c r="E8594" s="104" t="s">
        <v>26322</v>
      </c>
      <c r="F8594" s="107">
        <v>35753</v>
      </c>
      <c r="G8594" s="67" t="s">
        <v>67</v>
      </c>
      <c r="H8594" s="80"/>
      <c r="I8594" s="80" t="s">
        <v>26323</v>
      </c>
      <c r="J8594" s="104" t="s">
        <v>227</v>
      </c>
      <c r="K8594" s="67" t="s">
        <v>131</v>
      </c>
      <c r="L8594" s="67"/>
      <c r="M8594" s="67"/>
      <c r="N8594" s="67"/>
      <c r="O8594" s="81"/>
      <c r="P8594" s="81">
        <v>46047</v>
      </c>
      <c r="Q8594" s="103" t="str">
        <f>IFERROR(VLOOKUP(J8594,Настройка!$C$4:$E$121,2,),"Ошибка")</f>
        <v>R</v>
      </c>
    </row>
    <row r="8595" spans="1:17" ht="14.4" customHeight="1">
      <c r="A8595" s="67">
        <v>8590</v>
      </c>
      <c r="B8595" s="80" t="s">
        <v>180</v>
      </c>
      <c r="C8595" s="80" t="s">
        <v>36</v>
      </c>
      <c r="D8595" s="80" t="s">
        <v>26324</v>
      </c>
      <c r="E8595" s="104" t="s">
        <v>26325</v>
      </c>
      <c r="F8595" s="107">
        <v>34807</v>
      </c>
      <c r="G8595" s="67" t="s">
        <v>93</v>
      </c>
      <c r="H8595" s="80" t="s">
        <v>886</v>
      </c>
      <c r="I8595" s="80" t="s">
        <v>26326</v>
      </c>
      <c r="J8595" s="104" t="s">
        <v>227</v>
      </c>
      <c r="K8595" s="67" t="s">
        <v>131</v>
      </c>
      <c r="L8595" s="67"/>
      <c r="M8595" s="67"/>
      <c r="N8595" s="67"/>
      <c r="O8595" s="81"/>
      <c r="P8595" s="81">
        <v>46047</v>
      </c>
      <c r="Q8595" s="103" t="str">
        <f>IFERROR(VLOOKUP(J8595,Настройка!$C$4:$E$121,2,),"Ошибка")</f>
        <v>R</v>
      </c>
    </row>
    <row r="8596" spans="1:17" ht="14.4" customHeight="1">
      <c r="A8596" s="67">
        <v>8591</v>
      </c>
      <c r="B8596" s="80" t="s">
        <v>180</v>
      </c>
      <c r="C8596" s="80" t="s">
        <v>36</v>
      </c>
      <c r="D8596" s="80" t="s">
        <v>26327</v>
      </c>
      <c r="E8596" s="104" t="s">
        <v>26328</v>
      </c>
      <c r="F8596" s="107">
        <v>36407</v>
      </c>
      <c r="G8596" s="67" t="s">
        <v>67</v>
      </c>
      <c r="H8596" s="80" t="s">
        <v>401</v>
      </c>
      <c r="I8596" s="80" t="s">
        <v>26329</v>
      </c>
      <c r="J8596" s="104" t="s">
        <v>207</v>
      </c>
      <c r="K8596" s="67" t="s">
        <v>117</v>
      </c>
      <c r="L8596" s="67"/>
      <c r="M8596" s="67"/>
      <c r="N8596" s="67"/>
      <c r="O8596" s="81"/>
      <c r="P8596" s="81">
        <v>46047</v>
      </c>
      <c r="Q8596" s="103" t="str">
        <f>IFERROR(VLOOKUP(J8596,Настройка!$C$4:$E$121,2,),"Ошибка")</f>
        <v>R</v>
      </c>
    </row>
    <row r="8597" spans="1:17" ht="14.4" customHeight="1">
      <c r="A8597" s="67">
        <v>8592</v>
      </c>
      <c r="B8597" s="80" t="s">
        <v>180</v>
      </c>
      <c r="C8597" s="80" t="s">
        <v>36</v>
      </c>
      <c r="D8597" s="80" t="s">
        <v>26330</v>
      </c>
      <c r="E8597" s="104" t="s">
        <v>26331</v>
      </c>
      <c r="F8597" s="107">
        <v>38392</v>
      </c>
      <c r="G8597" s="67" t="s">
        <v>93</v>
      </c>
      <c r="H8597" s="80" t="s">
        <v>814</v>
      </c>
      <c r="I8597" s="80" t="s">
        <v>26332</v>
      </c>
      <c r="J8597" s="104" t="s">
        <v>227</v>
      </c>
      <c r="K8597" s="67" t="s">
        <v>131</v>
      </c>
      <c r="L8597" s="67"/>
      <c r="M8597" s="67"/>
      <c r="N8597" s="67"/>
      <c r="O8597" s="81"/>
      <c r="P8597" s="81">
        <v>46047</v>
      </c>
      <c r="Q8597" s="103" t="str">
        <f>IFERROR(VLOOKUP(J8597,Настройка!$C$4:$E$121,2,),"Ошибка")</f>
        <v>R</v>
      </c>
    </row>
    <row r="8598" spans="1:17" ht="14.4" customHeight="1">
      <c r="A8598" s="67">
        <v>8593</v>
      </c>
      <c r="B8598" s="80" t="s">
        <v>180</v>
      </c>
      <c r="C8598" s="80" t="s">
        <v>36</v>
      </c>
      <c r="D8598" s="80" t="s">
        <v>26333</v>
      </c>
      <c r="E8598" s="104" t="s">
        <v>26334</v>
      </c>
      <c r="F8598" s="107">
        <v>25356</v>
      </c>
      <c r="G8598" s="67" t="s">
        <v>93</v>
      </c>
      <c r="H8598" s="80" t="s">
        <v>814</v>
      </c>
      <c r="I8598" s="80" t="s">
        <v>26335</v>
      </c>
      <c r="J8598" s="104" t="s">
        <v>207</v>
      </c>
      <c r="K8598" s="67" t="s">
        <v>117</v>
      </c>
      <c r="L8598" s="67"/>
      <c r="M8598" s="67"/>
      <c r="N8598" s="67"/>
      <c r="O8598" s="81"/>
      <c r="P8598" s="81">
        <v>46047</v>
      </c>
      <c r="Q8598" s="103" t="str">
        <f>IFERROR(VLOOKUP(J8598,Настройка!$C$4:$E$121,2,),"Ошибка")</f>
        <v>R</v>
      </c>
    </row>
    <row r="8599" spans="1:17" ht="14.4" customHeight="1">
      <c r="A8599" s="67">
        <v>8594</v>
      </c>
      <c r="B8599" s="80" t="s">
        <v>180</v>
      </c>
      <c r="C8599" s="80" t="s">
        <v>36</v>
      </c>
      <c r="D8599" s="80" t="s">
        <v>26336</v>
      </c>
      <c r="E8599" s="104" t="s">
        <v>26337</v>
      </c>
      <c r="F8599" s="107">
        <v>34413</v>
      </c>
      <c r="G8599" s="67" t="s">
        <v>93</v>
      </c>
      <c r="H8599" s="80" t="s">
        <v>814</v>
      </c>
      <c r="I8599" s="80" t="s">
        <v>26338</v>
      </c>
      <c r="J8599" s="104" t="s">
        <v>227</v>
      </c>
      <c r="K8599" s="67" t="s">
        <v>131</v>
      </c>
      <c r="L8599" s="67"/>
      <c r="M8599" s="67"/>
      <c r="N8599" s="67"/>
      <c r="O8599" s="81"/>
      <c r="P8599" s="81">
        <v>46047</v>
      </c>
      <c r="Q8599" s="103" t="str">
        <f>IFERROR(VLOOKUP(J8599,Настройка!$C$4:$E$121,2,),"Ошибка")</f>
        <v>R</v>
      </c>
    </row>
    <row r="8600" spans="1:17" ht="14.4" customHeight="1">
      <c r="A8600" s="67">
        <v>8595</v>
      </c>
      <c r="B8600" s="80" t="s">
        <v>180</v>
      </c>
      <c r="C8600" s="80" t="s">
        <v>36</v>
      </c>
      <c r="D8600" s="80" t="s">
        <v>26339</v>
      </c>
      <c r="E8600" s="104" t="s">
        <v>26340</v>
      </c>
      <c r="F8600" s="107">
        <v>35247</v>
      </c>
      <c r="G8600" s="67" t="s">
        <v>93</v>
      </c>
      <c r="H8600" s="80" t="s">
        <v>814</v>
      </c>
      <c r="I8600" s="80" t="s">
        <v>26341</v>
      </c>
      <c r="J8600" s="104" t="s">
        <v>227</v>
      </c>
      <c r="K8600" s="67" t="s">
        <v>131</v>
      </c>
      <c r="L8600" s="67"/>
      <c r="M8600" s="67"/>
      <c r="N8600" s="67"/>
      <c r="O8600" s="81"/>
      <c r="P8600" s="81">
        <v>46047</v>
      </c>
      <c r="Q8600" s="103" t="str">
        <f>IFERROR(VLOOKUP(J8600,Настройка!$C$4:$E$121,2,),"Ошибка")</f>
        <v>R</v>
      </c>
    </row>
    <row r="8601" spans="1:17" ht="14.4" customHeight="1">
      <c r="A8601" s="67">
        <v>8596</v>
      </c>
      <c r="B8601" s="80" t="s">
        <v>180</v>
      </c>
      <c r="C8601" s="80" t="s">
        <v>36</v>
      </c>
      <c r="D8601" s="80" t="s">
        <v>26342</v>
      </c>
      <c r="E8601" s="104" t="s">
        <v>26343</v>
      </c>
      <c r="F8601" s="107">
        <v>32188</v>
      </c>
      <c r="G8601" s="67" t="s">
        <v>93</v>
      </c>
      <c r="H8601" s="80" t="s">
        <v>814</v>
      </c>
      <c r="I8601" s="80" t="s">
        <v>26344</v>
      </c>
      <c r="J8601" s="104" t="s">
        <v>208</v>
      </c>
      <c r="K8601" s="67" t="s">
        <v>117</v>
      </c>
      <c r="L8601" s="67"/>
      <c r="M8601" s="67"/>
      <c r="N8601" s="67"/>
      <c r="O8601" s="81"/>
      <c r="P8601" s="81">
        <v>46047</v>
      </c>
      <c r="Q8601" s="103" t="str">
        <f>IFERROR(VLOOKUP(J8601,Настройка!$C$4:$E$121,2,),"Ошибка")</f>
        <v>R</v>
      </c>
    </row>
    <row r="8602" spans="1:17" ht="14.4" customHeight="1">
      <c r="A8602" s="67">
        <v>8597</v>
      </c>
      <c r="B8602" s="80" t="s">
        <v>180</v>
      </c>
      <c r="C8602" s="80" t="s">
        <v>36</v>
      </c>
      <c r="D8602" s="80" t="s">
        <v>26345</v>
      </c>
      <c r="E8602" s="104" t="s">
        <v>26346</v>
      </c>
      <c r="F8602" s="107">
        <v>36400</v>
      </c>
      <c r="G8602" s="67" t="s">
        <v>93</v>
      </c>
      <c r="H8602" s="80" t="s">
        <v>814</v>
      </c>
      <c r="I8602" s="80" t="s">
        <v>26347</v>
      </c>
      <c r="J8602" s="104" t="s">
        <v>207</v>
      </c>
      <c r="K8602" s="67" t="s">
        <v>117</v>
      </c>
      <c r="L8602" s="67"/>
      <c r="M8602" s="67"/>
      <c r="N8602" s="67"/>
      <c r="O8602" s="81"/>
      <c r="P8602" s="81">
        <v>46047</v>
      </c>
      <c r="Q8602" s="103" t="str">
        <f>IFERROR(VLOOKUP(J8602,Настройка!$C$4:$E$121,2,),"Ошибка")</f>
        <v>R</v>
      </c>
    </row>
    <row r="8603" spans="1:17" ht="14.4" customHeight="1">
      <c r="A8603" s="67">
        <v>8598</v>
      </c>
      <c r="B8603" s="80" t="s">
        <v>180</v>
      </c>
      <c r="C8603" s="80" t="s">
        <v>36</v>
      </c>
      <c r="D8603" s="80" t="s">
        <v>26348</v>
      </c>
      <c r="E8603" s="104" t="s">
        <v>26349</v>
      </c>
      <c r="F8603" s="107">
        <v>29755</v>
      </c>
      <c r="G8603" s="67" t="s">
        <v>93</v>
      </c>
      <c r="H8603" s="80" t="s">
        <v>814</v>
      </c>
      <c r="I8603" s="80" t="s">
        <v>26350</v>
      </c>
      <c r="J8603" s="104" t="s">
        <v>227</v>
      </c>
      <c r="K8603" s="67" t="s">
        <v>131</v>
      </c>
      <c r="L8603" s="67"/>
      <c r="M8603" s="67"/>
      <c r="N8603" s="67"/>
      <c r="O8603" s="81"/>
      <c r="P8603" s="81">
        <v>46047</v>
      </c>
      <c r="Q8603" s="103" t="str">
        <f>IFERROR(VLOOKUP(J8603,Настройка!$C$4:$E$121,2,),"Ошибка")</f>
        <v>R</v>
      </c>
    </row>
    <row r="8604" spans="1:17" ht="14.4" customHeight="1">
      <c r="A8604" s="67">
        <v>8599</v>
      </c>
      <c r="B8604" s="80" t="s">
        <v>180</v>
      </c>
      <c r="C8604" s="80" t="s">
        <v>36</v>
      </c>
      <c r="D8604" s="80" t="s">
        <v>26351</v>
      </c>
      <c r="E8604" s="104" t="s">
        <v>26352</v>
      </c>
      <c r="F8604" s="107">
        <v>34956</v>
      </c>
      <c r="G8604" s="67" t="s">
        <v>93</v>
      </c>
      <c r="H8604" s="80" t="s">
        <v>814</v>
      </c>
      <c r="I8604" s="80" t="s">
        <v>26353</v>
      </c>
      <c r="J8604" s="104" t="s">
        <v>227</v>
      </c>
      <c r="K8604" s="67" t="s">
        <v>131</v>
      </c>
      <c r="L8604" s="67"/>
      <c r="M8604" s="67"/>
      <c r="N8604" s="67"/>
      <c r="O8604" s="81"/>
      <c r="P8604" s="81">
        <v>46047</v>
      </c>
      <c r="Q8604" s="103" t="str">
        <f>IFERROR(VLOOKUP(J8604,Настройка!$C$4:$E$121,2,),"Ошибка")</f>
        <v>R</v>
      </c>
    </row>
    <row r="8605" spans="1:17" ht="14.4" customHeight="1">
      <c r="A8605" s="67">
        <v>8600</v>
      </c>
      <c r="B8605" s="80" t="s">
        <v>180</v>
      </c>
      <c r="C8605" s="80" t="s">
        <v>36</v>
      </c>
      <c r="D8605" s="80" t="s">
        <v>26354</v>
      </c>
      <c r="E8605" s="104" t="s">
        <v>26355</v>
      </c>
      <c r="F8605" s="107">
        <v>25694</v>
      </c>
      <c r="G8605" s="67" t="s">
        <v>93</v>
      </c>
      <c r="H8605" s="80" t="s">
        <v>814</v>
      </c>
      <c r="I8605" s="80" t="s">
        <v>26356</v>
      </c>
      <c r="J8605" s="104" t="s">
        <v>227</v>
      </c>
      <c r="K8605" s="67" t="s">
        <v>131</v>
      </c>
      <c r="L8605" s="67"/>
      <c r="M8605" s="67"/>
      <c r="N8605" s="67"/>
      <c r="O8605" s="81"/>
      <c r="P8605" s="81">
        <v>46047</v>
      </c>
      <c r="Q8605" s="103" t="str">
        <f>IFERROR(VLOOKUP(J8605,Настройка!$C$4:$E$121,2,),"Ошибка")</f>
        <v>R</v>
      </c>
    </row>
    <row r="8606" spans="1:17" ht="14.4" customHeight="1">
      <c r="A8606" s="67">
        <v>8601</v>
      </c>
      <c r="B8606" s="80" t="s">
        <v>180</v>
      </c>
      <c r="C8606" s="80" t="s">
        <v>36</v>
      </c>
      <c r="D8606" s="80" t="s">
        <v>26357</v>
      </c>
      <c r="E8606" s="104" t="s">
        <v>26358</v>
      </c>
      <c r="F8606" s="107">
        <v>35317</v>
      </c>
      <c r="G8606" s="67" t="s">
        <v>67</v>
      </c>
      <c r="H8606" s="80" t="s">
        <v>401</v>
      </c>
      <c r="I8606" s="80" t="s">
        <v>26359</v>
      </c>
      <c r="J8606" s="104" t="s">
        <v>227</v>
      </c>
      <c r="K8606" s="67" t="s">
        <v>131</v>
      </c>
      <c r="L8606" s="67"/>
      <c r="M8606" s="67"/>
      <c r="N8606" s="67"/>
      <c r="O8606" s="81"/>
      <c r="P8606" s="81">
        <v>46048</v>
      </c>
      <c r="Q8606" s="103" t="str">
        <f>IFERROR(VLOOKUP(J8606,Настройка!$C$4:$E$121,2,),"Ошибка")</f>
        <v>R</v>
      </c>
    </row>
    <row r="8607" spans="1:17" ht="14.4" customHeight="1">
      <c r="A8607" s="67">
        <v>8602</v>
      </c>
      <c r="B8607" s="80" t="s">
        <v>180</v>
      </c>
      <c r="C8607" s="80" t="s">
        <v>36</v>
      </c>
      <c r="D8607" s="80" t="s">
        <v>26360</v>
      </c>
      <c r="E8607" s="104" t="s">
        <v>26361</v>
      </c>
      <c r="F8607" s="107">
        <v>38754</v>
      </c>
      <c r="G8607" s="67" t="s">
        <v>67</v>
      </c>
      <c r="H8607" s="80" t="s">
        <v>401</v>
      </c>
      <c r="I8607" s="80" t="s">
        <v>26362</v>
      </c>
      <c r="J8607" s="104" t="s">
        <v>227</v>
      </c>
      <c r="K8607" s="67" t="s">
        <v>131</v>
      </c>
      <c r="L8607" s="67"/>
      <c r="M8607" s="67"/>
      <c r="N8607" s="67"/>
      <c r="O8607" s="81"/>
      <c r="P8607" s="81">
        <v>46048</v>
      </c>
      <c r="Q8607" s="103" t="str">
        <f>IFERROR(VLOOKUP(J8607,Настройка!$C$4:$E$121,2,),"Ошибка")</f>
        <v>R</v>
      </c>
    </row>
    <row r="8608" spans="1:17" ht="14.4" customHeight="1">
      <c r="A8608" s="67">
        <v>8603</v>
      </c>
      <c r="B8608" s="80" t="s">
        <v>180</v>
      </c>
      <c r="C8608" s="80" t="s">
        <v>36</v>
      </c>
      <c r="D8608" s="80" t="s">
        <v>26363</v>
      </c>
      <c r="E8608" s="104" t="s">
        <v>26364</v>
      </c>
      <c r="F8608" s="107">
        <v>38327</v>
      </c>
      <c r="G8608" s="67" t="s">
        <v>67</v>
      </c>
      <c r="H8608" s="80" t="s">
        <v>401</v>
      </c>
      <c r="I8608" s="80" t="s">
        <v>26365</v>
      </c>
      <c r="J8608" s="104" t="s">
        <v>227</v>
      </c>
      <c r="K8608" s="67" t="s">
        <v>131</v>
      </c>
      <c r="L8608" s="67"/>
      <c r="M8608" s="67"/>
      <c r="N8608" s="67"/>
      <c r="O8608" s="81"/>
      <c r="P8608" s="81">
        <v>46048</v>
      </c>
      <c r="Q8608" s="103" t="str">
        <f>IFERROR(VLOOKUP(J8608,Настройка!$C$4:$E$121,2,),"Ошибка")</f>
        <v>R</v>
      </c>
    </row>
    <row r="8609" spans="1:17" ht="14.4" customHeight="1">
      <c r="A8609" s="67">
        <v>8604</v>
      </c>
      <c r="B8609" s="80" t="s">
        <v>180</v>
      </c>
      <c r="C8609" s="80" t="s">
        <v>36</v>
      </c>
      <c r="D8609" s="80" t="s">
        <v>26366</v>
      </c>
      <c r="E8609" s="104" t="s">
        <v>26367</v>
      </c>
      <c r="F8609" s="107">
        <v>32537</v>
      </c>
      <c r="G8609" s="67" t="s">
        <v>67</v>
      </c>
      <c r="H8609" s="80"/>
      <c r="I8609" s="80" t="s">
        <v>26368</v>
      </c>
      <c r="J8609" s="104" t="s">
        <v>227</v>
      </c>
      <c r="K8609" s="67" t="s">
        <v>131</v>
      </c>
      <c r="L8609" s="67"/>
      <c r="M8609" s="67"/>
      <c r="N8609" s="67"/>
      <c r="O8609" s="81"/>
      <c r="P8609" s="81">
        <v>46048</v>
      </c>
      <c r="Q8609" s="103" t="str">
        <f>IFERROR(VLOOKUP(J8609,Настройка!$C$4:$E$121,2,),"Ошибка")</f>
        <v>R</v>
      </c>
    </row>
    <row r="8610" spans="1:17" ht="14.4" customHeight="1">
      <c r="A8610" s="67">
        <v>8605</v>
      </c>
      <c r="B8610" s="80" t="s">
        <v>180</v>
      </c>
      <c r="C8610" s="80" t="s">
        <v>36</v>
      </c>
      <c r="D8610" s="80" t="s">
        <v>26369</v>
      </c>
      <c r="E8610" s="104" t="s">
        <v>26370</v>
      </c>
      <c r="F8610" s="107">
        <v>33084</v>
      </c>
      <c r="G8610" s="67" t="s">
        <v>67</v>
      </c>
      <c r="H8610" s="80" t="s">
        <v>401</v>
      </c>
      <c r="I8610" s="80" t="s">
        <v>26371</v>
      </c>
      <c r="J8610" s="104" t="s">
        <v>227</v>
      </c>
      <c r="K8610" s="67" t="s">
        <v>131</v>
      </c>
      <c r="L8610" s="67"/>
      <c r="M8610" s="67"/>
      <c r="N8610" s="67"/>
      <c r="O8610" s="81"/>
      <c r="P8610" s="81">
        <v>46048</v>
      </c>
      <c r="Q8610" s="103" t="str">
        <f>IFERROR(VLOOKUP(J8610,Настройка!$C$4:$E$121,2,),"Ошибка")</f>
        <v>R</v>
      </c>
    </row>
    <row r="8611" spans="1:17" ht="14.4" customHeight="1">
      <c r="A8611" s="67">
        <v>8606</v>
      </c>
      <c r="B8611" s="80" t="s">
        <v>180</v>
      </c>
      <c r="C8611" s="80" t="s">
        <v>36</v>
      </c>
      <c r="D8611" s="80" t="s">
        <v>26372</v>
      </c>
      <c r="E8611" s="104" t="s">
        <v>26373</v>
      </c>
      <c r="F8611" s="107">
        <v>29042</v>
      </c>
      <c r="G8611" s="67" t="s">
        <v>67</v>
      </c>
      <c r="H8611" s="80" t="s">
        <v>401</v>
      </c>
      <c r="I8611" s="80" t="s">
        <v>26374</v>
      </c>
      <c r="J8611" s="104" t="s">
        <v>227</v>
      </c>
      <c r="K8611" s="67" t="s">
        <v>131</v>
      </c>
      <c r="L8611" s="67"/>
      <c r="M8611" s="67"/>
      <c r="N8611" s="67"/>
      <c r="O8611" s="81"/>
      <c r="P8611" s="81">
        <v>46048</v>
      </c>
      <c r="Q8611" s="103" t="str">
        <f>IFERROR(VLOOKUP(J8611,Настройка!$C$4:$E$121,2,),"Ошибка")</f>
        <v>R</v>
      </c>
    </row>
    <row r="8612" spans="1:17" ht="14.4" customHeight="1">
      <c r="A8612" s="67">
        <v>8607</v>
      </c>
      <c r="B8612" s="80" t="s">
        <v>180</v>
      </c>
      <c r="C8612" s="80" t="s">
        <v>36</v>
      </c>
      <c r="D8612" s="80" t="s">
        <v>26375</v>
      </c>
      <c r="E8612" s="104" t="s">
        <v>26376</v>
      </c>
      <c r="F8612" s="107">
        <v>28690</v>
      </c>
      <c r="G8612" s="67" t="s">
        <v>67</v>
      </c>
      <c r="H8612" s="80"/>
      <c r="I8612" s="80" t="s">
        <v>26377</v>
      </c>
      <c r="J8612" s="104" t="s">
        <v>227</v>
      </c>
      <c r="K8612" s="67" t="s">
        <v>131</v>
      </c>
      <c r="L8612" s="67"/>
      <c r="M8612" s="67"/>
      <c r="N8612" s="67"/>
      <c r="O8612" s="81"/>
      <c r="P8612" s="81">
        <v>46048</v>
      </c>
      <c r="Q8612" s="103" t="str">
        <f>IFERROR(VLOOKUP(J8612,Настройка!$C$4:$E$121,2,),"Ошибка")</f>
        <v>R</v>
      </c>
    </row>
    <row r="8613" spans="1:17" ht="14.4" customHeight="1">
      <c r="A8613" s="67">
        <v>8608</v>
      </c>
      <c r="B8613" s="80" t="s">
        <v>180</v>
      </c>
      <c r="C8613" s="80" t="s">
        <v>36</v>
      </c>
      <c r="D8613" s="80" t="s">
        <v>26378</v>
      </c>
      <c r="E8613" s="104" t="s">
        <v>26379</v>
      </c>
      <c r="F8613" s="107">
        <v>38684</v>
      </c>
      <c r="G8613" s="67" t="s">
        <v>67</v>
      </c>
      <c r="H8613" s="80"/>
      <c r="I8613" s="80" t="s">
        <v>26380</v>
      </c>
      <c r="J8613" s="104" t="s">
        <v>227</v>
      </c>
      <c r="K8613" s="67" t="s">
        <v>131</v>
      </c>
      <c r="L8613" s="67"/>
      <c r="M8613" s="67"/>
      <c r="N8613" s="67"/>
      <c r="O8613" s="81"/>
      <c r="P8613" s="81">
        <v>46048</v>
      </c>
      <c r="Q8613" s="103" t="str">
        <f>IFERROR(VLOOKUP(J8613,Настройка!$C$4:$E$121,2,),"Ошибка")</f>
        <v>R</v>
      </c>
    </row>
    <row r="8614" spans="1:17" ht="14.4" customHeight="1">
      <c r="A8614" s="67">
        <v>8609</v>
      </c>
      <c r="B8614" s="80" t="s">
        <v>180</v>
      </c>
      <c r="C8614" s="80" t="s">
        <v>36</v>
      </c>
      <c r="D8614" s="80" t="s">
        <v>26381</v>
      </c>
      <c r="E8614" s="104" t="s">
        <v>26382</v>
      </c>
      <c r="F8614" s="107">
        <v>37954</v>
      </c>
      <c r="G8614" s="67" t="s">
        <v>67</v>
      </c>
      <c r="H8614" s="80"/>
      <c r="I8614" s="80" t="s">
        <v>26383</v>
      </c>
      <c r="J8614" s="104" t="s">
        <v>227</v>
      </c>
      <c r="K8614" s="67" t="s">
        <v>131</v>
      </c>
      <c r="L8614" s="67"/>
      <c r="M8614" s="67"/>
      <c r="N8614" s="67"/>
      <c r="O8614" s="81"/>
      <c r="P8614" s="81">
        <v>46048</v>
      </c>
      <c r="Q8614" s="103" t="str">
        <f>IFERROR(VLOOKUP(J8614,Настройка!$C$4:$E$121,2,),"Ошибка")</f>
        <v>R</v>
      </c>
    </row>
    <row r="8615" spans="1:17" ht="14.4" customHeight="1">
      <c r="A8615" s="67">
        <v>8610</v>
      </c>
      <c r="B8615" s="80" t="s">
        <v>180</v>
      </c>
      <c r="C8615" s="80" t="s">
        <v>36</v>
      </c>
      <c r="D8615" s="80" t="s">
        <v>26384</v>
      </c>
      <c r="E8615" s="104" t="s">
        <v>26385</v>
      </c>
      <c r="F8615" s="107">
        <v>38520</v>
      </c>
      <c r="G8615" s="67" t="s">
        <v>67</v>
      </c>
      <c r="H8615" s="80"/>
      <c r="I8615" s="80" t="s">
        <v>26386</v>
      </c>
      <c r="J8615" s="104" t="s">
        <v>227</v>
      </c>
      <c r="K8615" s="67" t="s">
        <v>131</v>
      </c>
      <c r="L8615" s="67"/>
      <c r="M8615" s="67"/>
      <c r="N8615" s="67"/>
      <c r="O8615" s="81"/>
      <c r="P8615" s="81">
        <v>46048</v>
      </c>
      <c r="Q8615" s="103" t="str">
        <f>IFERROR(VLOOKUP(J8615,Настройка!$C$4:$E$121,2,),"Ошибка")</f>
        <v>R</v>
      </c>
    </row>
    <row r="8616" spans="1:17" ht="14.4" customHeight="1">
      <c r="A8616" s="67">
        <v>8611</v>
      </c>
      <c r="B8616" s="80" t="s">
        <v>180</v>
      </c>
      <c r="C8616" s="80" t="s">
        <v>36</v>
      </c>
      <c r="D8616" s="80" t="s">
        <v>26387</v>
      </c>
      <c r="E8616" s="104" t="s">
        <v>26388</v>
      </c>
      <c r="F8616" s="107">
        <v>29753</v>
      </c>
      <c r="G8616" s="67" t="s">
        <v>67</v>
      </c>
      <c r="H8616" s="80"/>
      <c r="I8616" s="80" t="s">
        <v>26389</v>
      </c>
      <c r="J8616" s="104" t="s">
        <v>227</v>
      </c>
      <c r="K8616" s="67" t="s">
        <v>131</v>
      </c>
      <c r="L8616" s="67"/>
      <c r="M8616" s="67"/>
      <c r="N8616" s="67"/>
      <c r="O8616" s="81"/>
      <c r="P8616" s="81">
        <v>46048</v>
      </c>
      <c r="Q8616" s="103" t="str">
        <f>IFERROR(VLOOKUP(J8616,Настройка!$C$4:$E$121,2,),"Ошибка")</f>
        <v>R</v>
      </c>
    </row>
    <row r="8617" spans="1:17" ht="14.4" customHeight="1">
      <c r="A8617" s="67">
        <v>8612</v>
      </c>
      <c r="B8617" s="80" t="s">
        <v>180</v>
      </c>
      <c r="C8617" s="80" t="s">
        <v>36</v>
      </c>
      <c r="D8617" s="80" t="s">
        <v>26390</v>
      </c>
      <c r="E8617" s="104" t="s">
        <v>26391</v>
      </c>
      <c r="F8617" s="107">
        <v>38176</v>
      </c>
      <c r="G8617" s="67" t="s">
        <v>67</v>
      </c>
      <c r="H8617" s="80"/>
      <c r="I8617" s="80" t="s">
        <v>26392</v>
      </c>
      <c r="J8617" s="104" t="s">
        <v>227</v>
      </c>
      <c r="K8617" s="67" t="s">
        <v>131</v>
      </c>
      <c r="L8617" s="67"/>
      <c r="M8617" s="67"/>
      <c r="N8617" s="67"/>
      <c r="O8617" s="81"/>
      <c r="P8617" s="81">
        <v>46048</v>
      </c>
      <c r="Q8617" s="103" t="str">
        <f>IFERROR(VLOOKUP(J8617,Настройка!$C$4:$E$121,2,),"Ошибка")</f>
        <v>R</v>
      </c>
    </row>
    <row r="8618" spans="1:17" ht="14.4" customHeight="1">
      <c r="A8618" s="67">
        <v>8613</v>
      </c>
      <c r="B8618" s="80" t="s">
        <v>180</v>
      </c>
      <c r="C8618" s="80" t="s">
        <v>36</v>
      </c>
      <c r="D8618" s="80" t="s">
        <v>26393</v>
      </c>
      <c r="E8618" s="104" t="s">
        <v>26394</v>
      </c>
      <c r="F8618" s="107">
        <v>33982</v>
      </c>
      <c r="G8618" s="67" t="s">
        <v>89</v>
      </c>
      <c r="H8618" s="80" t="s">
        <v>602</v>
      </c>
      <c r="I8618" s="80" t="s">
        <v>26395</v>
      </c>
      <c r="J8618" s="104" t="s">
        <v>211</v>
      </c>
      <c r="K8618" s="67" t="s">
        <v>117</v>
      </c>
      <c r="L8618" s="67" t="s">
        <v>152</v>
      </c>
      <c r="M8618" s="67" t="s">
        <v>166</v>
      </c>
      <c r="N8618" s="67" t="s">
        <v>180</v>
      </c>
      <c r="O8618" s="81">
        <v>46385</v>
      </c>
      <c r="P8618" s="81">
        <v>46048</v>
      </c>
      <c r="Q8618" s="103" t="str">
        <f>IFERROR(VLOOKUP(J8618,Настройка!$C$4:$E$121,2,),"Ошибка")</f>
        <v>R</v>
      </c>
    </row>
    <row r="8619" spans="1:17" ht="14.4" customHeight="1">
      <c r="A8619" s="67">
        <v>8614</v>
      </c>
      <c r="B8619" s="80" t="s">
        <v>180</v>
      </c>
      <c r="C8619" s="80" t="s">
        <v>36</v>
      </c>
      <c r="D8619" s="80" t="s">
        <v>26396</v>
      </c>
      <c r="E8619" s="104" t="s">
        <v>9455</v>
      </c>
      <c r="F8619" s="107">
        <v>31964</v>
      </c>
      <c r="G8619" s="67" t="s">
        <v>89</v>
      </c>
      <c r="H8619" s="80" t="s">
        <v>602</v>
      </c>
      <c r="I8619" s="80" t="s">
        <v>26397</v>
      </c>
      <c r="J8619" s="104" t="s">
        <v>221</v>
      </c>
      <c r="K8619" s="67" t="s">
        <v>127</v>
      </c>
      <c r="L8619" s="67" t="s">
        <v>152</v>
      </c>
      <c r="M8619" s="67" t="s">
        <v>166</v>
      </c>
      <c r="N8619" s="67" t="s">
        <v>180</v>
      </c>
      <c r="O8619" s="81">
        <v>46385</v>
      </c>
      <c r="P8619" s="81">
        <v>46048</v>
      </c>
      <c r="Q8619" s="103" t="str">
        <f>IFERROR(VLOOKUP(J8619,Настройка!$C$4:$E$121,2,),"Ошибка")</f>
        <v>R</v>
      </c>
    </row>
    <row r="8620" spans="1:17" ht="14.4" customHeight="1">
      <c r="A8620" s="67">
        <v>8615</v>
      </c>
      <c r="B8620" s="80" t="s">
        <v>180</v>
      </c>
      <c r="C8620" s="80" t="s">
        <v>36</v>
      </c>
      <c r="D8620" s="80" t="s">
        <v>26398</v>
      </c>
      <c r="E8620" s="104" t="s">
        <v>26399</v>
      </c>
      <c r="F8620" s="107">
        <v>32804</v>
      </c>
      <c r="G8620" s="67" t="s">
        <v>67</v>
      </c>
      <c r="H8620" s="80"/>
      <c r="I8620" s="80" t="s">
        <v>26400</v>
      </c>
      <c r="J8620" s="104" t="s">
        <v>227</v>
      </c>
      <c r="K8620" s="67" t="s">
        <v>131</v>
      </c>
      <c r="L8620" s="67"/>
      <c r="M8620" s="67"/>
      <c r="N8620" s="67"/>
      <c r="O8620" s="81"/>
      <c r="P8620" s="81">
        <v>46048</v>
      </c>
      <c r="Q8620" s="103" t="str">
        <f>IFERROR(VLOOKUP(J8620,Настройка!$C$4:$E$121,2,),"Ошибка")</f>
        <v>R</v>
      </c>
    </row>
    <row r="8621" spans="1:17" ht="14.4" customHeight="1">
      <c r="A8621" s="67">
        <v>8616</v>
      </c>
      <c r="B8621" s="80" t="s">
        <v>180</v>
      </c>
      <c r="C8621" s="80" t="s">
        <v>36</v>
      </c>
      <c r="D8621" s="80" t="s">
        <v>26401</v>
      </c>
      <c r="E8621" s="104" t="s">
        <v>26402</v>
      </c>
      <c r="F8621" s="107">
        <v>33354</v>
      </c>
      <c r="G8621" s="67" t="s">
        <v>67</v>
      </c>
      <c r="H8621" s="80"/>
      <c r="I8621" s="80" t="s">
        <v>26403</v>
      </c>
      <c r="J8621" s="104" t="s">
        <v>227</v>
      </c>
      <c r="K8621" s="67" t="s">
        <v>131</v>
      </c>
      <c r="L8621" s="67"/>
      <c r="M8621" s="67"/>
      <c r="N8621" s="67"/>
      <c r="O8621" s="81"/>
      <c r="P8621" s="81">
        <v>46048</v>
      </c>
      <c r="Q8621" s="103" t="str">
        <f>IFERROR(VLOOKUP(J8621,Настройка!$C$4:$E$121,2,),"Ошибка")</f>
        <v>R</v>
      </c>
    </row>
    <row r="8622" spans="1:17" ht="14.4" customHeight="1">
      <c r="A8622" s="67">
        <v>8617</v>
      </c>
      <c r="B8622" s="80" t="s">
        <v>180</v>
      </c>
      <c r="C8622" s="80" t="s">
        <v>36</v>
      </c>
      <c r="D8622" s="80" t="s">
        <v>26404</v>
      </c>
      <c r="E8622" s="104" t="s">
        <v>26405</v>
      </c>
      <c r="F8622" s="107">
        <v>28010</v>
      </c>
      <c r="G8622" s="67" t="s">
        <v>89</v>
      </c>
      <c r="H8622" s="80" t="s">
        <v>602</v>
      </c>
      <c r="I8622" s="80" t="s">
        <v>26406</v>
      </c>
      <c r="J8622" s="104" t="s">
        <v>207</v>
      </c>
      <c r="K8622" s="67" t="s">
        <v>137</v>
      </c>
      <c r="L8622" s="67" t="s">
        <v>152</v>
      </c>
      <c r="M8622" s="67" t="s">
        <v>166</v>
      </c>
      <c r="N8622" s="67" t="s">
        <v>180</v>
      </c>
      <c r="O8622" s="81">
        <v>46385</v>
      </c>
      <c r="P8622" s="81">
        <v>46048</v>
      </c>
      <c r="Q8622" s="103" t="str">
        <f>IFERROR(VLOOKUP(J8622,Настройка!$C$4:$E$121,2,),"Ошибка")</f>
        <v>R</v>
      </c>
    </row>
    <row r="8623" spans="1:17" ht="14.4" customHeight="1">
      <c r="A8623" s="67">
        <v>8618</v>
      </c>
      <c r="B8623" s="80" t="s">
        <v>180</v>
      </c>
      <c r="C8623" s="80" t="s">
        <v>36</v>
      </c>
      <c r="D8623" s="80" t="s">
        <v>26407</v>
      </c>
      <c r="E8623" s="104" t="s">
        <v>26408</v>
      </c>
      <c r="F8623" s="107">
        <v>28856</v>
      </c>
      <c r="G8623" s="67" t="s">
        <v>67</v>
      </c>
      <c r="H8623" s="80"/>
      <c r="I8623" s="80" t="s">
        <v>26409</v>
      </c>
      <c r="J8623" s="104" t="s">
        <v>227</v>
      </c>
      <c r="K8623" s="67" t="s">
        <v>131</v>
      </c>
      <c r="L8623" s="67"/>
      <c r="M8623" s="67"/>
      <c r="N8623" s="67"/>
      <c r="O8623" s="81"/>
      <c r="P8623" s="81">
        <v>46048</v>
      </c>
      <c r="Q8623" s="103" t="str">
        <f>IFERROR(VLOOKUP(J8623,Настройка!$C$4:$E$121,2,),"Ошибка")</f>
        <v>R</v>
      </c>
    </row>
    <row r="8624" spans="1:17" ht="14.4" customHeight="1">
      <c r="A8624" s="67">
        <v>8619</v>
      </c>
      <c r="B8624" s="80" t="s">
        <v>180</v>
      </c>
      <c r="C8624" s="80" t="s">
        <v>36</v>
      </c>
      <c r="D8624" s="80" t="s">
        <v>26410</v>
      </c>
      <c r="E8624" s="104" t="s">
        <v>26411</v>
      </c>
      <c r="F8624" s="107">
        <v>31645</v>
      </c>
      <c r="G8624" s="67" t="s">
        <v>89</v>
      </c>
      <c r="H8624" s="80" t="s">
        <v>602</v>
      </c>
      <c r="I8624" s="80" t="s">
        <v>26412</v>
      </c>
      <c r="J8624" s="104" t="s">
        <v>209</v>
      </c>
      <c r="K8624" s="67" t="s">
        <v>127</v>
      </c>
      <c r="L8624" s="67" t="s">
        <v>152</v>
      </c>
      <c r="M8624" s="67" t="s">
        <v>166</v>
      </c>
      <c r="N8624" s="67" t="s">
        <v>180</v>
      </c>
      <c r="O8624" s="81">
        <v>46385</v>
      </c>
      <c r="P8624" s="81">
        <v>46048</v>
      </c>
      <c r="Q8624" s="103" t="str">
        <f>IFERROR(VLOOKUP(J8624,Настройка!$C$4:$E$121,2,),"Ошибка")</f>
        <v>R</v>
      </c>
    </row>
    <row r="8625" spans="1:17" ht="14.4" customHeight="1">
      <c r="A8625" s="67">
        <v>8620</v>
      </c>
      <c r="B8625" s="80" t="s">
        <v>180</v>
      </c>
      <c r="C8625" s="80" t="s">
        <v>36</v>
      </c>
      <c r="D8625" s="80" t="s">
        <v>26413</v>
      </c>
      <c r="E8625" s="104" t="s">
        <v>26414</v>
      </c>
      <c r="F8625" s="107">
        <v>34893</v>
      </c>
      <c r="G8625" s="67" t="s">
        <v>89</v>
      </c>
      <c r="H8625" s="80" t="s">
        <v>602</v>
      </c>
      <c r="I8625" s="80" t="s">
        <v>26415</v>
      </c>
      <c r="J8625" s="104" t="s">
        <v>207</v>
      </c>
      <c r="K8625" s="67" t="s">
        <v>137</v>
      </c>
      <c r="L8625" s="67" t="s">
        <v>152</v>
      </c>
      <c r="M8625" s="67" t="s">
        <v>166</v>
      </c>
      <c r="N8625" s="67" t="s">
        <v>180</v>
      </c>
      <c r="O8625" s="81">
        <v>46385</v>
      </c>
      <c r="P8625" s="81">
        <v>46048</v>
      </c>
      <c r="Q8625" s="103" t="str">
        <f>IFERROR(VLOOKUP(J8625,Настройка!$C$4:$E$121,2,),"Ошибка")</f>
        <v>R</v>
      </c>
    </row>
    <row r="8626" spans="1:17" ht="14.4" customHeight="1">
      <c r="A8626" s="67">
        <v>8621</v>
      </c>
      <c r="B8626" s="80" t="s">
        <v>180</v>
      </c>
      <c r="C8626" s="80" t="s">
        <v>36</v>
      </c>
      <c r="D8626" s="80" t="s">
        <v>26416</v>
      </c>
      <c r="E8626" s="104" t="s">
        <v>26417</v>
      </c>
      <c r="F8626" s="107">
        <v>28734</v>
      </c>
      <c r="G8626" s="67" t="s">
        <v>67</v>
      </c>
      <c r="H8626" s="80"/>
      <c r="I8626" s="80" t="s">
        <v>26418</v>
      </c>
      <c r="J8626" s="104" t="s">
        <v>227</v>
      </c>
      <c r="K8626" s="67" t="s">
        <v>131</v>
      </c>
      <c r="L8626" s="67"/>
      <c r="M8626" s="67"/>
      <c r="N8626" s="67"/>
      <c r="O8626" s="81"/>
      <c r="P8626" s="81">
        <v>46048</v>
      </c>
      <c r="Q8626" s="103" t="str">
        <f>IFERROR(VLOOKUP(J8626,Настройка!$C$4:$E$121,2,),"Ошибка")</f>
        <v>R</v>
      </c>
    </row>
    <row r="8627" spans="1:17" ht="14.4" customHeight="1">
      <c r="A8627" s="67">
        <v>8622</v>
      </c>
      <c r="B8627" s="80" t="s">
        <v>180</v>
      </c>
      <c r="C8627" s="80" t="s">
        <v>36</v>
      </c>
      <c r="D8627" s="80" t="s">
        <v>26419</v>
      </c>
      <c r="E8627" s="104" t="s">
        <v>26420</v>
      </c>
      <c r="F8627" s="107">
        <v>35324</v>
      </c>
      <c r="G8627" s="67" t="s">
        <v>89</v>
      </c>
      <c r="H8627" s="80" t="s">
        <v>602</v>
      </c>
      <c r="I8627" s="80" t="s">
        <v>26421</v>
      </c>
      <c r="J8627" s="104" t="s">
        <v>221</v>
      </c>
      <c r="K8627" s="67" t="s">
        <v>127</v>
      </c>
      <c r="L8627" s="67" t="s">
        <v>152</v>
      </c>
      <c r="M8627" s="67" t="s">
        <v>166</v>
      </c>
      <c r="N8627" s="67" t="s">
        <v>180</v>
      </c>
      <c r="O8627" s="81">
        <v>46385</v>
      </c>
      <c r="P8627" s="81">
        <v>46048</v>
      </c>
      <c r="Q8627" s="103" t="str">
        <f>IFERROR(VLOOKUP(J8627,Настройка!$C$4:$E$121,2,),"Ошибка")</f>
        <v>R</v>
      </c>
    </row>
    <row r="8628" spans="1:17" ht="14.4" customHeight="1">
      <c r="A8628" s="67">
        <v>8623</v>
      </c>
      <c r="B8628" s="80" t="s">
        <v>180</v>
      </c>
      <c r="C8628" s="80" t="s">
        <v>36</v>
      </c>
      <c r="D8628" s="80" t="s">
        <v>26422</v>
      </c>
      <c r="E8628" s="104" t="s">
        <v>26423</v>
      </c>
      <c r="F8628" s="107">
        <v>32492</v>
      </c>
      <c r="G8628" s="67" t="s">
        <v>89</v>
      </c>
      <c r="H8628" s="80" t="s">
        <v>602</v>
      </c>
      <c r="I8628" s="80" t="s">
        <v>26424</v>
      </c>
      <c r="J8628" s="104" t="s">
        <v>221</v>
      </c>
      <c r="K8628" s="67" t="s">
        <v>127</v>
      </c>
      <c r="L8628" s="67" t="s">
        <v>152</v>
      </c>
      <c r="M8628" s="67" t="s">
        <v>166</v>
      </c>
      <c r="N8628" s="67" t="s">
        <v>180</v>
      </c>
      <c r="O8628" s="81">
        <v>46385</v>
      </c>
      <c r="P8628" s="81">
        <v>46048</v>
      </c>
      <c r="Q8628" s="103" t="str">
        <f>IFERROR(VLOOKUP(J8628,Настройка!$C$4:$E$121,2,),"Ошибка")</f>
        <v>R</v>
      </c>
    </row>
    <row r="8629" spans="1:17" ht="14.4" customHeight="1">
      <c r="A8629" s="67">
        <v>8624</v>
      </c>
      <c r="B8629" s="80" t="s">
        <v>180</v>
      </c>
      <c r="C8629" s="80" t="s">
        <v>36</v>
      </c>
      <c r="D8629" s="80" t="s">
        <v>26425</v>
      </c>
      <c r="E8629" s="104" t="s">
        <v>26426</v>
      </c>
      <c r="F8629" s="107">
        <v>38693</v>
      </c>
      <c r="G8629" s="67" t="s">
        <v>93</v>
      </c>
      <c r="H8629" s="80" t="s">
        <v>814</v>
      </c>
      <c r="I8629" s="80" t="s">
        <v>26427</v>
      </c>
      <c r="J8629" s="104" t="s">
        <v>227</v>
      </c>
      <c r="K8629" s="67" t="s">
        <v>131</v>
      </c>
      <c r="L8629" s="67"/>
      <c r="M8629" s="67"/>
      <c r="N8629" s="67"/>
      <c r="O8629" s="81"/>
      <c r="P8629" s="81">
        <v>46048</v>
      </c>
      <c r="Q8629" s="103" t="str">
        <f>IFERROR(VLOOKUP(J8629,Настройка!$C$4:$E$121,2,),"Ошибка")</f>
        <v>R</v>
      </c>
    </row>
    <row r="8630" spans="1:17" ht="14.4" customHeight="1">
      <c r="A8630" s="67">
        <v>8625</v>
      </c>
      <c r="B8630" s="80" t="s">
        <v>180</v>
      </c>
      <c r="C8630" s="80" t="s">
        <v>36</v>
      </c>
      <c r="D8630" s="80" t="s">
        <v>26428</v>
      </c>
      <c r="E8630" s="104" t="s">
        <v>26429</v>
      </c>
      <c r="F8630" s="107">
        <v>27897</v>
      </c>
      <c r="G8630" s="67" t="s">
        <v>93</v>
      </c>
      <c r="H8630" s="80" t="s">
        <v>814</v>
      </c>
      <c r="I8630" s="80" t="s">
        <v>26430</v>
      </c>
      <c r="J8630" s="104" t="s">
        <v>227</v>
      </c>
      <c r="K8630" s="67" t="s">
        <v>131</v>
      </c>
      <c r="L8630" s="67"/>
      <c r="M8630" s="67"/>
      <c r="N8630" s="67"/>
      <c r="O8630" s="81"/>
      <c r="P8630" s="81">
        <v>46048</v>
      </c>
      <c r="Q8630" s="103" t="str">
        <f>IFERROR(VLOOKUP(J8630,Настройка!$C$4:$E$121,2,),"Ошибка")</f>
        <v>R</v>
      </c>
    </row>
    <row r="8631" spans="1:17" ht="14.4" customHeight="1">
      <c r="A8631" s="67">
        <v>8626</v>
      </c>
      <c r="B8631" s="80" t="s">
        <v>180</v>
      </c>
      <c r="C8631" s="80" t="s">
        <v>36</v>
      </c>
      <c r="D8631" s="80" t="s">
        <v>26431</v>
      </c>
      <c r="E8631" s="104" t="s">
        <v>26432</v>
      </c>
      <c r="F8631" s="107">
        <v>28703</v>
      </c>
      <c r="G8631" s="67" t="s">
        <v>77</v>
      </c>
      <c r="H8631" s="80" t="s">
        <v>26433</v>
      </c>
      <c r="I8631" s="80" t="s">
        <v>26434</v>
      </c>
      <c r="J8631" s="104" t="s">
        <v>204</v>
      </c>
      <c r="K8631" s="67" t="s">
        <v>117</v>
      </c>
      <c r="L8631" s="67"/>
      <c r="M8631" s="67"/>
      <c r="N8631" s="67"/>
      <c r="O8631" s="81"/>
      <c r="P8631" s="81">
        <v>46048</v>
      </c>
      <c r="Q8631" s="103" t="str">
        <f>IFERROR(VLOOKUP(J8631,Настройка!$C$4:$E$121,2,),"Ошибка")</f>
        <v>R</v>
      </c>
    </row>
    <row r="8632" spans="1:17" ht="14.4" customHeight="1">
      <c r="A8632" s="67">
        <v>8627</v>
      </c>
      <c r="B8632" s="80" t="s">
        <v>180</v>
      </c>
      <c r="C8632" s="80" t="s">
        <v>36</v>
      </c>
      <c r="D8632" s="80" t="s">
        <v>26435</v>
      </c>
      <c r="E8632" s="104" t="s">
        <v>26436</v>
      </c>
      <c r="F8632" s="107">
        <v>29908</v>
      </c>
      <c r="G8632" s="67" t="s">
        <v>89</v>
      </c>
      <c r="H8632" s="80" t="s">
        <v>602</v>
      </c>
      <c r="I8632" s="80" t="s">
        <v>26437</v>
      </c>
      <c r="J8632" s="104" t="s">
        <v>221</v>
      </c>
      <c r="K8632" s="67" t="s">
        <v>127</v>
      </c>
      <c r="L8632" s="67" t="s">
        <v>152</v>
      </c>
      <c r="M8632" s="67" t="s">
        <v>166</v>
      </c>
      <c r="N8632" s="67" t="s">
        <v>180</v>
      </c>
      <c r="O8632" s="81">
        <v>46385</v>
      </c>
      <c r="P8632" s="81">
        <v>46048</v>
      </c>
      <c r="Q8632" s="103" t="str">
        <f>IFERROR(VLOOKUP(J8632,Настройка!$C$4:$E$121,2,),"Ошибка")</f>
        <v>R</v>
      </c>
    </row>
    <row r="8633" spans="1:17" ht="14.4" customHeight="1">
      <c r="A8633" s="67">
        <v>8628</v>
      </c>
      <c r="B8633" s="80" t="s">
        <v>180</v>
      </c>
      <c r="C8633" s="80" t="s">
        <v>36</v>
      </c>
      <c r="D8633" s="80" t="s">
        <v>26438</v>
      </c>
      <c r="E8633" s="104" t="s">
        <v>26439</v>
      </c>
      <c r="F8633" s="107">
        <v>35864</v>
      </c>
      <c r="G8633" s="67" t="s">
        <v>67</v>
      </c>
      <c r="H8633" s="80" t="s">
        <v>401</v>
      </c>
      <c r="I8633" s="80" t="s">
        <v>26440</v>
      </c>
      <c r="J8633" s="104" t="s">
        <v>202</v>
      </c>
      <c r="K8633" s="67" t="s">
        <v>131</v>
      </c>
      <c r="L8633" s="67"/>
      <c r="M8633" s="67"/>
      <c r="N8633" s="67"/>
      <c r="O8633" s="81"/>
      <c r="P8633" s="81">
        <v>46048</v>
      </c>
      <c r="Q8633" s="103" t="str">
        <f>IFERROR(VLOOKUP(J8633,Настройка!$C$4:$E$121,2,),"Ошибка")</f>
        <v>ITR</v>
      </c>
    </row>
    <row r="8634" spans="1:17" ht="14.4" customHeight="1">
      <c r="A8634" s="67">
        <v>8629</v>
      </c>
      <c r="B8634" s="80" t="s">
        <v>180</v>
      </c>
      <c r="C8634" s="80" t="s">
        <v>36</v>
      </c>
      <c r="D8634" s="80" t="s">
        <v>26441</v>
      </c>
      <c r="E8634" s="104" t="s">
        <v>26442</v>
      </c>
      <c r="F8634" s="107">
        <v>27691</v>
      </c>
      <c r="G8634" s="67" t="s">
        <v>67</v>
      </c>
      <c r="H8634" s="80"/>
      <c r="I8634" s="80" t="s">
        <v>26443</v>
      </c>
      <c r="J8634" s="104" t="s">
        <v>227</v>
      </c>
      <c r="K8634" s="67" t="s">
        <v>131</v>
      </c>
      <c r="L8634" s="67"/>
      <c r="M8634" s="67"/>
      <c r="N8634" s="67"/>
      <c r="O8634" s="81"/>
      <c r="P8634" s="81">
        <v>46048</v>
      </c>
      <c r="Q8634" s="103" t="str">
        <f>IFERROR(VLOOKUP(J8634,Настройка!$C$4:$E$121,2,),"Ошибка")</f>
        <v>R</v>
      </c>
    </row>
    <row r="8635" spans="1:17" ht="14.4" customHeight="1">
      <c r="A8635" s="67">
        <v>8630</v>
      </c>
      <c r="B8635" s="80" t="s">
        <v>180</v>
      </c>
      <c r="C8635" s="80" t="s">
        <v>36</v>
      </c>
      <c r="D8635" s="80" t="s">
        <v>26444</v>
      </c>
      <c r="E8635" s="104" t="s">
        <v>26445</v>
      </c>
      <c r="F8635" s="107">
        <v>29618</v>
      </c>
      <c r="G8635" s="67" t="s">
        <v>67</v>
      </c>
      <c r="H8635" s="80" t="s">
        <v>401</v>
      </c>
      <c r="I8635" s="80" t="s">
        <v>26446</v>
      </c>
      <c r="J8635" s="104" t="s">
        <v>227</v>
      </c>
      <c r="K8635" s="67" t="s">
        <v>131</v>
      </c>
      <c r="L8635" s="67"/>
      <c r="M8635" s="67"/>
      <c r="N8635" s="67"/>
      <c r="O8635" s="81"/>
      <c r="P8635" s="81">
        <v>46048</v>
      </c>
      <c r="Q8635" s="103" t="str">
        <f>IFERROR(VLOOKUP(J8635,Настройка!$C$4:$E$121,2,),"Ошибка")</f>
        <v>R</v>
      </c>
    </row>
    <row r="8636" spans="1:17" ht="14.4" customHeight="1">
      <c r="A8636" s="67">
        <v>8631</v>
      </c>
      <c r="B8636" s="80" t="s">
        <v>180</v>
      </c>
      <c r="C8636" s="80" t="s">
        <v>36</v>
      </c>
      <c r="D8636" s="80" t="s">
        <v>26447</v>
      </c>
      <c r="E8636" s="104" t="s">
        <v>26448</v>
      </c>
      <c r="F8636" s="107">
        <v>28452</v>
      </c>
      <c r="G8636" s="67" t="s">
        <v>93</v>
      </c>
      <c r="H8636" s="80" t="s">
        <v>814</v>
      </c>
      <c r="I8636" s="80" t="s">
        <v>26449</v>
      </c>
      <c r="J8636" s="104" t="s">
        <v>227</v>
      </c>
      <c r="K8636" s="67" t="s">
        <v>131</v>
      </c>
      <c r="L8636" s="67"/>
      <c r="M8636" s="67"/>
      <c r="N8636" s="67"/>
      <c r="O8636" s="81"/>
      <c r="P8636" s="81">
        <v>46048</v>
      </c>
      <c r="Q8636" s="103" t="str">
        <f>IFERROR(VLOOKUP(J8636,Настройка!$C$4:$E$121,2,),"Ошибка")</f>
        <v>R</v>
      </c>
    </row>
    <row r="8637" spans="1:17" ht="14.4" customHeight="1">
      <c r="A8637" s="67">
        <v>8632</v>
      </c>
      <c r="B8637" s="80" t="s">
        <v>180</v>
      </c>
      <c r="C8637" s="80" t="s">
        <v>36</v>
      </c>
      <c r="D8637" s="80" t="s">
        <v>26450</v>
      </c>
      <c r="E8637" s="104" t="s">
        <v>26451</v>
      </c>
      <c r="F8637" s="107">
        <v>30967</v>
      </c>
      <c r="G8637" s="67" t="s">
        <v>67</v>
      </c>
      <c r="H8637" s="80"/>
      <c r="I8637" s="80" t="s">
        <v>26452</v>
      </c>
      <c r="J8637" s="104" t="s">
        <v>226</v>
      </c>
      <c r="K8637" s="67" t="s">
        <v>129</v>
      </c>
      <c r="L8637" s="67"/>
      <c r="M8637" s="67"/>
      <c r="N8637" s="67"/>
      <c r="O8637" s="81"/>
      <c r="P8637" s="81">
        <v>46048</v>
      </c>
      <c r="Q8637" s="103" t="str">
        <f>IFERROR(VLOOKUP(J8637,Настройка!$C$4:$E$121,2,),"Ошибка")</f>
        <v>R</v>
      </c>
    </row>
    <row r="8638" spans="1:17" ht="14.4" customHeight="1">
      <c r="A8638" s="67">
        <v>8633</v>
      </c>
      <c r="B8638" s="80" t="s">
        <v>180</v>
      </c>
      <c r="C8638" s="80" t="s">
        <v>36</v>
      </c>
      <c r="D8638" s="80" t="s">
        <v>26453</v>
      </c>
      <c r="E8638" s="104" t="s">
        <v>26454</v>
      </c>
      <c r="F8638" s="107">
        <v>32512</v>
      </c>
      <c r="G8638" s="67" t="s">
        <v>67</v>
      </c>
      <c r="H8638" s="80"/>
      <c r="I8638" s="80" t="s">
        <v>26455</v>
      </c>
      <c r="J8638" s="104" t="s">
        <v>227</v>
      </c>
      <c r="K8638" s="67" t="s">
        <v>131</v>
      </c>
      <c r="L8638" s="67"/>
      <c r="M8638" s="67"/>
      <c r="N8638" s="67"/>
      <c r="O8638" s="81"/>
      <c r="P8638" s="81">
        <v>46048</v>
      </c>
      <c r="Q8638" s="103" t="str">
        <f>IFERROR(VLOOKUP(J8638,Настройка!$C$4:$E$121,2,),"Ошибка")</f>
        <v>R</v>
      </c>
    </row>
    <row r="8639" spans="1:17" ht="14.4" customHeight="1">
      <c r="A8639" s="67">
        <v>8634</v>
      </c>
      <c r="B8639" s="80" t="s">
        <v>180</v>
      </c>
      <c r="C8639" s="80" t="s">
        <v>36</v>
      </c>
      <c r="D8639" s="80" t="s">
        <v>26456</v>
      </c>
      <c r="E8639" s="104" t="s">
        <v>26457</v>
      </c>
      <c r="F8639" s="107">
        <v>37973</v>
      </c>
      <c r="G8639" s="67" t="s">
        <v>67</v>
      </c>
      <c r="H8639" s="80"/>
      <c r="I8639" s="80" t="s">
        <v>26458</v>
      </c>
      <c r="J8639" s="104" t="s">
        <v>227</v>
      </c>
      <c r="K8639" s="67" t="s">
        <v>131</v>
      </c>
      <c r="L8639" s="67"/>
      <c r="M8639" s="67"/>
      <c r="N8639" s="67"/>
      <c r="O8639" s="81"/>
      <c r="P8639" s="81">
        <v>46049</v>
      </c>
      <c r="Q8639" s="103" t="str">
        <f>IFERROR(VLOOKUP(J8639,Настройка!$C$4:$E$121,2,),"Ошибка")</f>
        <v>R</v>
      </c>
    </row>
    <row r="8640" spans="1:17" ht="14.4" customHeight="1">
      <c r="A8640" s="67">
        <v>8635</v>
      </c>
      <c r="B8640" s="80" t="s">
        <v>180</v>
      </c>
      <c r="C8640" s="80" t="s">
        <v>36</v>
      </c>
      <c r="D8640" s="80" t="s">
        <v>26459</v>
      </c>
      <c r="E8640" s="104" t="s">
        <v>26460</v>
      </c>
      <c r="F8640" s="107">
        <v>37677</v>
      </c>
      <c r="G8640" s="67" t="s">
        <v>67</v>
      </c>
      <c r="H8640" s="80" t="s">
        <v>401</v>
      </c>
      <c r="I8640" s="80" t="s">
        <v>26461</v>
      </c>
      <c r="J8640" s="104" t="s">
        <v>227</v>
      </c>
      <c r="K8640" s="67" t="s">
        <v>131</v>
      </c>
      <c r="L8640" s="67"/>
      <c r="M8640" s="67"/>
      <c r="N8640" s="67"/>
      <c r="O8640" s="81"/>
      <c r="P8640" s="81">
        <v>46049</v>
      </c>
      <c r="Q8640" s="103" t="str">
        <f>IFERROR(VLOOKUP(J8640,Настройка!$C$4:$E$121,2,),"Ошибка")</f>
        <v>R</v>
      </c>
    </row>
    <row r="8641" spans="1:17" ht="14.4" customHeight="1">
      <c r="A8641" s="67">
        <v>8636</v>
      </c>
      <c r="B8641" s="80" t="s">
        <v>180</v>
      </c>
      <c r="C8641" s="80" t="s">
        <v>36</v>
      </c>
      <c r="D8641" s="80" t="s">
        <v>26462</v>
      </c>
      <c r="E8641" s="104" t="s">
        <v>26463</v>
      </c>
      <c r="F8641" s="107">
        <v>37700</v>
      </c>
      <c r="G8641" s="67" t="s">
        <v>67</v>
      </c>
      <c r="H8641" s="80" t="s">
        <v>401</v>
      </c>
      <c r="I8641" s="80" t="s">
        <v>26464</v>
      </c>
      <c r="J8641" s="104" t="s">
        <v>227</v>
      </c>
      <c r="K8641" s="67" t="s">
        <v>131</v>
      </c>
      <c r="L8641" s="67"/>
      <c r="M8641" s="67"/>
      <c r="N8641" s="67"/>
      <c r="O8641" s="81"/>
      <c r="P8641" s="81">
        <v>46049</v>
      </c>
      <c r="Q8641" s="103" t="str">
        <f>IFERROR(VLOOKUP(J8641,Настройка!$C$4:$E$121,2,),"Ошибка")</f>
        <v>R</v>
      </c>
    </row>
    <row r="8642" spans="1:17" ht="14.4" customHeight="1">
      <c r="A8642" s="67">
        <v>8637</v>
      </c>
      <c r="B8642" s="80" t="s">
        <v>180</v>
      </c>
      <c r="C8642" s="80" t="s">
        <v>36</v>
      </c>
      <c r="D8642" s="80" t="s">
        <v>26465</v>
      </c>
      <c r="E8642" s="104" t="s">
        <v>26466</v>
      </c>
      <c r="F8642" s="107">
        <v>38285</v>
      </c>
      <c r="G8642" s="67" t="s">
        <v>67</v>
      </c>
      <c r="H8642" s="80" t="s">
        <v>401</v>
      </c>
      <c r="I8642" s="80" t="s">
        <v>26467</v>
      </c>
      <c r="J8642" s="104" t="s">
        <v>227</v>
      </c>
      <c r="K8642" s="67" t="s">
        <v>131</v>
      </c>
      <c r="L8642" s="67"/>
      <c r="M8642" s="67"/>
      <c r="N8642" s="67"/>
      <c r="O8642" s="81"/>
      <c r="P8642" s="81">
        <v>46049</v>
      </c>
      <c r="Q8642" s="103" t="str">
        <f>IFERROR(VLOOKUP(J8642,Настройка!$C$4:$E$121,2,),"Ошибка")</f>
        <v>R</v>
      </c>
    </row>
    <row r="8643" spans="1:17" ht="14.4" customHeight="1">
      <c r="A8643" s="67">
        <v>8638</v>
      </c>
      <c r="B8643" s="80" t="s">
        <v>180</v>
      </c>
      <c r="C8643" s="80" t="s">
        <v>36</v>
      </c>
      <c r="D8643" s="80" t="s">
        <v>26468</v>
      </c>
      <c r="E8643" s="104" t="s">
        <v>26469</v>
      </c>
      <c r="F8643" s="107">
        <v>38275</v>
      </c>
      <c r="G8643" s="67" t="s">
        <v>67</v>
      </c>
      <c r="H8643" s="80"/>
      <c r="I8643" s="80" t="s">
        <v>26470</v>
      </c>
      <c r="J8643" s="104" t="s">
        <v>227</v>
      </c>
      <c r="K8643" s="67" t="s">
        <v>131</v>
      </c>
      <c r="L8643" s="67"/>
      <c r="M8643" s="67"/>
      <c r="N8643" s="67"/>
      <c r="O8643" s="81"/>
      <c r="P8643" s="81">
        <v>46049</v>
      </c>
      <c r="Q8643" s="103" t="str">
        <f>IFERROR(VLOOKUP(J8643,Настройка!$C$4:$E$121,2,),"Ошибка")</f>
        <v>R</v>
      </c>
    </row>
    <row r="8644" spans="1:17" ht="14.4" customHeight="1">
      <c r="A8644" s="67">
        <v>8639</v>
      </c>
      <c r="B8644" s="80" t="s">
        <v>180</v>
      </c>
      <c r="C8644" s="80" t="s">
        <v>36</v>
      </c>
      <c r="D8644" s="80" t="s">
        <v>26471</v>
      </c>
      <c r="E8644" s="104" t="s">
        <v>26472</v>
      </c>
      <c r="F8644" s="107">
        <v>35709</v>
      </c>
      <c r="G8644" s="67" t="s">
        <v>67</v>
      </c>
      <c r="H8644" s="80"/>
      <c r="I8644" s="80" t="s">
        <v>26473</v>
      </c>
      <c r="J8644" s="104" t="s">
        <v>227</v>
      </c>
      <c r="K8644" s="67" t="s">
        <v>131</v>
      </c>
      <c r="L8644" s="67"/>
      <c r="M8644" s="67"/>
      <c r="N8644" s="67"/>
      <c r="O8644" s="81"/>
      <c r="P8644" s="81">
        <v>46049</v>
      </c>
      <c r="Q8644" s="103" t="str">
        <f>IFERROR(VLOOKUP(J8644,Настройка!$C$4:$E$121,2,),"Ошибка")</f>
        <v>R</v>
      </c>
    </row>
    <row r="8645" spans="1:17" ht="14.4" customHeight="1">
      <c r="A8645" s="67">
        <v>8640</v>
      </c>
      <c r="B8645" s="80" t="s">
        <v>180</v>
      </c>
      <c r="C8645" s="80" t="s">
        <v>36</v>
      </c>
      <c r="D8645" s="80" t="s">
        <v>26474</v>
      </c>
      <c r="E8645" s="104" t="s">
        <v>26475</v>
      </c>
      <c r="F8645" s="107">
        <v>37068</v>
      </c>
      <c r="G8645" s="67" t="s">
        <v>67</v>
      </c>
      <c r="H8645" s="80"/>
      <c r="I8645" s="80" t="s">
        <v>26476</v>
      </c>
      <c r="J8645" s="104" t="s">
        <v>227</v>
      </c>
      <c r="K8645" s="67" t="s">
        <v>131</v>
      </c>
      <c r="L8645" s="67"/>
      <c r="M8645" s="67"/>
      <c r="N8645" s="67"/>
      <c r="O8645" s="81"/>
      <c r="P8645" s="81">
        <v>46049</v>
      </c>
      <c r="Q8645" s="103" t="str">
        <f>IFERROR(VLOOKUP(J8645,Настройка!$C$4:$E$121,2,),"Ошибка")</f>
        <v>R</v>
      </c>
    </row>
    <row r="8646" spans="1:17" ht="14.4" customHeight="1">
      <c r="A8646" s="67">
        <v>8641</v>
      </c>
      <c r="B8646" s="80" t="s">
        <v>180</v>
      </c>
      <c r="C8646" s="80" t="s">
        <v>36</v>
      </c>
      <c r="D8646" s="80" t="s">
        <v>26477</v>
      </c>
      <c r="E8646" s="104" t="s">
        <v>26478</v>
      </c>
      <c r="F8646" s="107">
        <v>37971</v>
      </c>
      <c r="G8646" s="67" t="s">
        <v>67</v>
      </c>
      <c r="H8646" s="80" t="s">
        <v>401</v>
      </c>
      <c r="I8646" s="80" t="s">
        <v>26479</v>
      </c>
      <c r="J8646" s="104" t="s">
        <v>227</v>
      </c>
      <c r="K8646" s="67" t="s">
        <v>131</v>
      </c>
      <c r="L8646" s="67"/>
      <c r="M8646" s="67"/>
      <c r="N8646" s="67"/>
      <c r="O8646" s="81"/>
      <c r="P8646" s="81">
        <v>46049</v>
      </c>
      <c r="Q8646" s="103" t="str">
        <f>IFERROR(VLOOKUP(J8646,Настройка!$C$4:$E$121,2,),"Ошибка")</f>
        <v>R</v>
      </c>
    </row>
    <row r="8647" spans="1:17" ht="14.4" customHeight="1">
      <c r="A8647" s="67">
        <v>8642</v>
      </c>
      <c r="B8647" s="80" t="s">
        <v>180</v>
      </c>
      <c r="C8647" s="80" t="s">
        <v>36</v>
      </c>
      <c r="D8647" s="80" t="s">
        <v>26480</v>
      </c>
      <c r="E8647" s="104" t="s">
        <v>26481</v>
      </c>
      <c r="F8647" s="107">
        <v>38405</v>
      </c>
      <c r="G8647" s="67" t="s">
        <v>67</v>
      </c>
      <c r="H8647" s="80"/>
      <c r="I8647" s="80" t="s">
        <v>26482</v>
      </c>
      <c r="J8647" s="104" t="s">
        <v>227</v>
      </c>
      <c r="K8647" s="67" t="s">
        <v>131</v>
      </c>
      <c r="L8647" s="67"/>
      <c r="M8647" s="67"/>
      <c r="N8647" s="67"/>
      <c r="O8647" s="81"/>
      <c r="P8647" s="81">
        <v>46049</v>
      </c>
      <c r="Q8647" s="103" t="str">
        <f>IFERROR(VLOOKUP(J8647,Настройка!$C$4:$E$121,2,),"Ошибка")</f>
        <v>R</v>
      </c>
    </row>
    <row r="8648" spans="1:17" ht="14.4" customHeight="1">
      <c r="A8648" s="67">
        <v>8643</v>
      </c>
      <c r="B8648" s="80" t="s">
        <v>180</v>
      </c>
      <c r="C8648" s="80" t="s">
        <v>36</v>
      </c>
      <c r="D8648" s="80" t="s">
        <v>26483</v>
      </c>
      <c r="E8648" s="104" t="s">
        <v>26484</v>
      </c>
      <c r="F8648" s="107">
        <v>37064</v>
      </c>
      <c r="G8648" s="67" t="s">
        <v>67</v>
      </c>
      <c r="H8648" s="80" t="s">
        <v>401</v>
      </c>
      <c r="I8648" s="80" t="s">
        <v>26485</v>
      </c>
      <c r="J8648" s="104" t="s">
        <v>227</v>
      </c>
      <c r="K8648" s="67" t="s">
        <v>131</v>
      </c>
      <c r="L8648" s="67"/>
      <c r="M8648" s="67"/>
      <c r="N8648" s="67"/>
      <c r="O8648" s="81"/>
      <c r="P8648" s="81">
        <v>46049</v>
      </c>
      <c r="Q8648" s="103" t="str">
        <f>IFERROR(VLOOKUP(J8648,Настройка!$C$4:$E$121,2,),"Ошибка")</f>
        <v>R</v>
      </c>
    </row>
    <row r="8649" spans="1:17" ht="14.4" customHeight="1">
      <c r="A8649" s="67">
        <v>8644</v>
      </c>
      <c r="B8649" s="80" t="s">
        <v>180</v>
      </c>
      <c r="C8649" s="80" t="s">
        <v>36</v>
      </c>
      <c r="D8649" s="80" t="s">
        <v>26486</v>
      </c>
      <c r="E8649" s="104" t="s">
        <v>26487</v>
      </c>
      <c r="F8649" s="107">
        <v>28539</v>
      </c>
      <c r="G8649" s="67" t="s">
        <v>67</v>
      </c>
      <c r="H8649" s="80"/>
      <c r="I8649" s="80" t="s">
        <v>26488</v>
      </c>
      <c r="J8649" s="104" t="s">
        <v>227</v>
      </c>
      <c r="K8649" s="67" t="s">
        <v>131</v>
      </c>
      <c r="L8649" s="67"/>
      <c r="M8649" s="67"/>
      <c r="N8649" s="67"/>
      <c r="O8649" s="81"/>
      <c r="P8649" s="81">
        <v>46049</v>
      </c>
      <c r="Q8649" s="103" t="str">
        <f>IFERROR(VLOOKUP(J8649,Настройка!$C$4:$E$121,2,),"Ошибка")</f>
        <v>R</v>
      </c>
    </row>
    <row r="8650" spans="1:17" ht="14.4" customHeight="1">
      <c r="A8650" s="67">
        <v>8645</v>
      </c>
      <c r="B8650" s="80" t="s">
        <v>180</v>
      </c>
      <c r="C8650" s="80" t="s">
        <v>36</v>
      </c>
      <c r="D8650" s="80" t="s">
        <v>26489</v>
      </c>
      <c r="E8650" s="104" t="s">
        <v>26490</v>
      </c>
      <c r="F8650" s="107">
        <v>31489</v>
      </c>
      <c r="G8650" s="67" t="s">
        <v>67</v>
      </c>
      <c r="H8650" s="80" t="s">
        <v>401</v>
      </c>
      <c r="I8650" s="80" t="s">
        <v>26491</v>
      </c>
      <c r="J8650" s="104" t="s">
        <v>227</v>
      </c>
      <c r="K8650" s="67" t="s">
        <v>131</v>
      </c>
      <c r="L8650" s="67"/>
      <c r="M8650" s="67"/>
      <c r="N8650" s="67"/>
      <c r="O8650" s="81"/>
      <c r="P8650" s="81">
        <v>46049</v>
      </c>
      <c r="Q8650" s="103" t="str">
        <f>IFERROR(VLOOKUP(J8650,Настройка!$C$4:$E$121,2,),"Ошибка")</f>
        <v>R</v>
      </c>
    </row>
    <row r="8651" spans="1:17" ht="14.4" customHeight="1">
      <c r="A8651" s="67">
        <v>8646</v>
      </c>
      <c r="B8651" s="80" t="s">
        <v>180</v>
      </c>
      <c r="C8651" s="80" t="s">
        <v>36</v>
      </c>
      <c r="D8651" s="80" t="s">
        <v>26492</v>
      </c>
      <c r="E8651" s="104" t="s">
        <v>26493</v>
      </c>
      <c r="F8651" s="107">
        <v>35521</v>
      </c>
      <c r="G8651" s="67" t="s">
        <v>77</v>
      </c>
      <c r="H8651" s="80" t="s">
        <v>26494</v>
      </c>
      <c r="I8651" s="80" t="s">
        <v>26495</v>
      </c>
      <c r="J8651" s="104" t="s">
        <v>118</v>
      </c>
      <c r="K8651" s="67" t="s">
        <v>109</v>
      </c>
      <c r="L8651" s="67"/>
      <c r="M8651" s="67"/>
      <c r="N8651" s="67"/>
      <c r="O8651" s="81"/>
      <c r="P8651" s="81">
        <v>46050</v>
      </c>
      <c r="Q8651" s="103" t="str">
        <f>IFERROR(VLOOKUP(J8651,Настройка!$C$4:$E$121,2,),"Ошибка")</f>
        <v>ITR</v>
      </c>
    </row>
    <row r="8652" spans="1:17" ht="14.4" customHeight="1">
      <c r="A8652" s="67">
        <v>8647</v>
      </c>
      <c r="B8652" s="80" t="s">
        <v>180</v>
      </c>
      <c r="C8652" s="80" t="s">
        <v>36</v>
      </c>
      <c r="D8652" s="80" t="s">
        <v>26496</v>
      </c>
      <c r="E8652" s="104" t="s">
        <v>26497</v>
      </c>
      <c r="F8652" s="107">
        <v>31235</v>
      </c>
      <c r="G8652" s="67" t="s">
        <v>69</v>
      </c>
      <c r="H8652" s="80" t="s">
        <v>309</v>
      </c>
      <c r="I8652" s="80" t="s">
        <v>26498</v>
      </c>
      <c r="J8652" s="104" t="s">
        <v>195</v>
      </c>
      <c r="K8652" s="67" t="s">
        <v>111</v>
      </c>
      <c r="L8652" s="67"/>
      <c r="M8652" s="67"/>
      <c r="N8652" s="67"/>
      <c r="O8652" s="81"/>
      <c r="P8652" s="81">
        <v>46050</v>
      </c>
      <c r="Q8652" s="103" t="str">
        <f>IFERROR(VLOOKUP(J8652,Настройка!$C$4:$E$121,2,),"Ошибка")</f>
        <v>ITR</v>
      </c>
    </row>
    <row r="8653" spans="1:17" ht="14.4" customHeight="1">
      <c r="A8653" s="67">
        <v>8648</v>
      </c>
      <c r="B8653" s="80" t="s">
        <v>180</v>
      </c>
      <c r="C8653" s="80" t="s">
        <v>36</v>
      </c>
      <c r="D8653" s="80" t="s">
        <v>26499</v>
      </c>
      <c r="E8653" s="104" t="s">
        <v>26500</v>
      </c>
      <c r="F8653" s="107">
        <v>31051</v>
      </c>
      <c r="G8653" s="67" t="s">
        <v>67</v>
      </c>
      <c r="H8653" s="80" t="s">
        <v>401</v>
      </c>
      <c r="I8653" s="80" t="s">
        <v>26501</v>
      </c>
      <c r="J8653" s="104" t="s">
        <v>227</v>
      </c>
      <c r="K8653" s="67" t="s">
        <v>131</v>
      </c>
      <c r="L8653" s="67"/>
      <c r="M8653" s="67"/>
      <c r="N8653" s="67"/>
      <c r="O8653" s="81"/>
      <c r="P8653" s="81">
        <v>46050</v>
      </c>
      <c r="Q8653" s="103" t="str">
        <f>IFERROR(VLOOKUP(J8653,Настройка!$C$4:$E$121,2,),"Ошибка")</f>
        <v>R</v>
      </c>
    </row>
    <row r="8654" spans="1:17" ht="14.4" customHeight="1">
      <c r="A8654" s="67">
        <v>8649</v>
      </c>
      <c r="B8654" s="80" t="s">
        <v>180</v>
      </c>
      <c r="C8654" s="80" t="s">
        <v>36</v>
      </c>
      <c r="D8654" s="80" t="s">
        <v>26502</v>
      </c>
      <c r="E8654" s="104" t="s">
        <v>26503</v>
      </c>
      <c r="F8654" s="107">
        <v>28896</v>
      </c>
      <c r="G8654" s="67" t="s">
        <v>67</v>
      </c>
      <c r="H8654" s="80" t="s">
        <v>401</v>
      </c>
      <c r="I8654" s="80" t="s">
        <v>26504</v>
      </c>
      <c r="J8654" s="104" t="s">
        <v>227</v>
      </c>
      <c r="K8654" s="67" t="s">
        <v>131</v>
      </c>
      <c r="L8654" s="67"/>
      <c r="M8654" s="67"/>
      <c r="N8654" s="67"/>
      <c r="O8654" s="81"/>
      <c r="P8654" s="81">
        <v>46050</v>
      </c>
      <c r="Q8654" s="103" t="str">
        <f>IFERROR(VLOOKUP(J8654,Настройка!$C$4:$E$121,2,),"Ошибка")</f>
        <v>R</v>
      </c>
    </row>
    <row r="8655" spans="1:17" ht="14.4" customHeight="1">
      <c r="A8655" s="67">
        <v>8650</v>
      </c>
      <c r="B8655" s="80" t="s">
        <v>180</v>
      </c>
      <c r="C8655" s="80" t="s">
        <v>36</v>
      </c>
      <c r="D8655" s="80" t="s">
        <v>26505</v>
      </c>
      <c r="E8655" s="104" t="s">
        <v>26506</v>
      </c>
      <c r="F8655" s="107">
        <v>33514</v>
      </c>
      <c r="G8655" s="67" t="s">
        <v>67</v>
      </c>
      <c r="H8655" s="80"/>
      <c r="I8655" s="80" t="s">
        <v>26507</v>
      </c>
      <c r="J8655" s="104" t="s">
        <v>199</v>
      </c>
      <c r="K8655" s="67" t="s">
        <v>131</v>
      </c>
      <c r="L8655" s="67"/>
      <c r="M8655" s="67"/>
      <c r="N8655" s="67"/>
      <c r="O8655" s="81"/>
      <c r="P8655" s="81">
        <v>46050</v>
      </c>
      <c r="Q8655" s="103" t="str">
        <f>IFERROR(VLOOKUP(J8655,Настройка!$C$4:$E$121,2,),"Ошибка")</f>
        <v>ITR</v>
      </c>
    </row>
    <row r="8656" spans="1:17" ht="14.4" customHeight="1">
      <c r="A8656" s="67">
        <v>8651</v>
      </c>
      <c r="B8656" s="80" t="s">
        <v>180</v>
      </c>
      <c r="C8656" s="80" t="s">
        <v>36</v>
      </c>
      <c r="D8656" s="80" t="s">
        <v>26508</v>
      </c>
      <c r="E8656" s="104" t="s">
        <v>26509</v>
      </c>
      <c r="F8656" s="107">
        <v>35933</v>
      </c>
      <c r="G8656" s="67" t="s">
        <v>67</v>
      </c>
      <c r="H8656" s="80"/>
      <c r="I8656" s="80" t="s">
        <v>26510</v>
      </c>
      <c r="J8656" s="104" t="s">
        <v>227</v>
      </c>
      <c r="K8656" s="67" t="s">
        <v>131</v>
      </c>
      <c r="L8656" s="67"/>
      <c r="M8656" s="67"/>
      <c r="N8656" s="67"/>
      <c r="O8656" s="81"/>
      <c r="P8656" s="81">
        <v>46050</v>
      </c>
      <c r="Q8656" s="103" t="str">
        <f>IFERROR(VLOOKUP(J8656,Настройка!$C$4:$E$121,2,),"Ошибка")</f>
        <v>R</v>
      </c>
    </row>
    <row r="8657" spans="1:17" ht="14.4" customHeight="1">
      <c r="A8657" s="67">
        <v>8652</v>
      </c>
      <c r="B8657" s="80" t="s">
        <v>180</v>
      </c>
      <c r="C8657" s="80" t="s">
        <v>36</v>
      </c>
      <c r="D8657" s="80" t="s">
        <v>26511</v>
      </c>
      <c r="E8657" s="104" t="s">
        <v>26512</v>
      </c>
      <c r="F8657" s="107">
        <v>33283</v>
      </c>
      <c r="G8657" s="67" t="s">
        <v>67</v>
      </c>
      <c r="H8657" s="80"/>
      <c r="I8657" s="80" t="s">
        <v>26513</v>
      </c>
      <c r="J8657" s="104" t="s">
        <v>227</v>
      </c>
      <c r="K8657" s="67" t="s">
        <v>131</v>
      </c>
      <c r="L8657" s="67"/>
      <c r="M8657" s="67"/>
      <c r="N8657" s="67"/>
      <c r="O8657" s="81"/>
      <c r="P8657" s="81">
        <v>46050</v>
      </c>
      <c r="Q8657" s="103" t="str">
        <f>IFERROR(VLOOKUP(J8657,Настройка!$C$4:$E$121,2,),"Ошибка")</f>
        <v>R</v>
      </c>
    </row>
    <row r="8658" spans="1:17" ht="14.4" customHeight="1">
      <c r="A8658" s="67">
        <v>8653</v>
      </c>
      <c r="B8658" s="80" t="s">
        <v>180</v>
      </c>
      <c r="C8658" s="80" t="s">
        <v>36</v>
      </c>
      <c r="D8658" s="80" t="s">
        <v>26514</v>
      </c>
      <c r="E8658" s="104" t="s">
        <v>26515</v>
      </c>
      <c r="F8658" s="107">
        <v>34489</v>
      </c>
      <c r="G8658" s="67" t="s">
        <v>77</v>
      </c>
      <c r="H8658" s="80" t="s">
        <v>26516</v>
      </c>
      <c r="I8658" s="80" t="s">
        <v>26517</v>
      </c>
      <c r="J8658" s="104" t="s">
        <v>160</v>
      </c>
      <c r="K8658" s="67" t="s">
        <v>109</v>
      </c>
      <c r="L8658" s="67"/>
      <c r="M8658" s="67"/>
      <c r="N8658" s="67"/>
      <c r="O8658" s="81"/>
      <c r="P8658" s="81">
        <v>46050</v>
      </c>
      <c r="Q8658" s="103" t="str">
        <f>IFERROR(VLOOKUP(J8658,Настройка!$C$4:$E$121,2,),"Ошибка")</f>
        <v>ITR</v>
      </c>
    </row>
    <row r="8659" spans="1:17" ht="14.4" customHeight="1">
      <c r="A8659" s="67">
        <v>8654</v>
      </c>
      <c r="B8659" s="80" t="s">
        <v>180</v>
      </c>
      <c r="C8659" s="80" t="s">
        <v>36</v>
      </c>
      <c r="D8659" s="80" t="s">
        <v>26518</v>
      </c>
      <c r="E8659" s="104" t="s">
        <v>26519</v>
      </c>
      <c r="F8659" s="107">
        <v>28180</v>
      </c>
      <c r="G8659" s="67" t="s">
        <v>77</v>
      </c>
      <c r="H8659" s="80" t="s">
        <v>9813</v>
      </c>
      <c r="I8659" s="80" t="s">
        <v>26520</v>
      </c>
      <c r="J8659" s="104" t="s">
        <v>160</v>
      </c>
      <c r="K8659" s="67" t="s">
        <v>109</v>
      </c>
      <c r="L8659" s="67"/>
      <c r="M8659" s="67"/>
      <c r="N8659" s="67"/>
      <c r="O8659" s="81"/>
      <c r="P8659" s="81">
        <v>46050</v>
      </c>
      <c r="Q8659" s="103" t="str">
        <f>IFERROR(VLOOKUP(J8659,Настройка!$C$4:$E$121,2,),"Ошибка")</f>
        <v>ITR</v>
      </c>
    </row>
    <row r="8660" spans="1:17" ht="14.4" customHeight="1">
      <c r="A8660" s="67">
        <v>8655</v>
      </c>
      <c r="B8660" s="80" t="s">
        <v>180</v>
      </c>
      <c r="C8660" s="80" t="s">
        <v>36</v>
      </c>
      <c r="D8660" s="80" t="s">
        <v>26521</v>
      </c>
      <c r="E8660" s="104" t="s">
        <v>26522</v>
      </c>
      <c r="F8660" s="107">
        <v>35373</v>
      </c>
      <c r="G8660" s="67" t="s">
        <v>67</v>
      </c>
      <c r="H8660" s="80" t="s">
        <v>401</v>
      </c>
      <c r="I8660" s="80" t="s">
        <v>26523</v>
      </c>
      <c r="J8660" s="104" t="s">
        <v>227</v>
      </c>
      <c r="K8660" s="67" t="s">
        <v>131</v>
      </c>
      <c r="L8660" s="67"/>
      <c r="M8660" s="67"/>
      <c r="N8660" s="67"/>
      <c r="O8660" s="81"/>
      <c r="P8660" s="81">
        <v>46050</v>
      </c>
      <c r="Q8660" s="103" t="str">
        <f>IFERROR(VLOOKUP(J8660,Настройка!$C$4:$E$121,2,),"Ошибка")</f>
        <v>R</v>
      </c>
    </row>
    <row r="8661" spans="1:17" ht="14.4" customHeight="1">
      <c r="A8661" s="67">
        <v>8656</v>
      </c>
      <c r="B8661" s="80" t="s">
        <v>180</v>
      </c>
      <c r="C8661" s="80" t="s">
        <v>36</v>
      </c>
      <c r="D8661" s="80" t="s">
        <v>26524</v>
      </c>
      <c r="E8661" s="104" t="s">
        <v>26525</v>
      </c>
      <c r="F8661" s="107">
        <v>37804</v>
      </c>
      <c r="G8661" s="67" t="s">
        <v>67</v>
      </c>
      <c r="H8661" s="80" t="s">
        <v>401</v>
      </c>
      <c r="I8661" s="80" t="s">
        <v>26526</v>
      </c>
      <c r="J8661" s="104" t="s">
        <v>227</v>
      </c>
      <c r="K8661" s="67" t="s">
        <v>131</v>
      </c>
      <c r="L8661" s="67"/>
      <c r="M8661" s="67"/>
      <c r="N8661" s="67"/>
      <c r="O8661" s="81"/>
      <c r="P8661" s="81">
        <v>46050</v>
      </c>
      <c r="Q8661" s="103" t="str">
        <f>IFERROR(VLOOKUP(J8661,Настройка!$C$4:$E$121,2,),"Ошибка")</f>
        <v>R</v>
      </c>
    </row>
    <row r="8662" spans="1:17" ht="14.4" customHeight="1">
      <c r="A8662" s="67">
        <v>8657</v>
      </c>
      <c r="B8662" s="80" t="s">
        <v>180</v>
      </c>
      <c r="C8662" s="80" t="s">
        <v>36</v>
      </c>
      <c r="D8662" s="80" t="s">
        <v>26527</v>
      </c>
      <c r="E8662" s="104" t="s">
        <v>26528</v>
      </c>
      <c r="F8662" s="107">
        <v>36493</v>
      </c>
      <c r="G8662" s="67" t="s">
        <v>67</v>
      </c>
      <c r="H8662" s="80"/>
      <c r="I8662" s="80" t="s">
        <v>26529</v>
      </c>
      <c r="J8662" s="104" t="s">
        <v>227</v>
      </c>
      <c r="K8662" s="67" t="s">
        <v>131</v>
      </c>
      <c r="L8662" s="67"/>
      <c r="M8662" s="67"/>
      <c r="N8662" s="67"/>
      <c r="O8662" s="81"/>
      <c r="P8662" s="81">
        <v>46050</v>
      </c>
      <c r="Q8662" s="103" t="str">
        <f>IFERROR(VLOOKUP(J8662,Настройка!$C$4:$E$121,2,),"Ошибка")</f>
        <v>R</v>
      </c>
    </row>
    <row r="8663" spans="1:17" ht="14.4" customHeight="1">
      <c r="A8663" s="67">
        <v>8658</v>
      </c>
      <c r="B8663" s="80" t="s">
        <v>180</v>
      </c>
      <c r="C8663" s="80" t="s">
        <v>36</v>
      </c>
      <c r="D8663" s="80" t="s">
        <v>26530</v>
      </c>
      <c r="E8663" s="104" t="s">
        <v>26531</v>
      </c>
      <c r="F8663" s="107">
        <v>35094</v>
      </c>
      <c r="G8663" s="67" t="s">
        <v>67</v>
      </c>
      <c r="H8663" s="80"/>
      <c r="I8663" s="80" t="s">
        <v>26532</v>
      </c>
      <c r="J8663" s="104" t="s">
        <v>227</v>
      </c>
      <c r="K8663" s="67" t="s">
        <v>131</v>
      </c>
      <c r="L8663" s="67"/>
      <c r="M8663" s="67"/>
      <c r="N8663" s="67"/>
      <c r="O8663" s="81"/>
      <c r="P8663" s="81">
        <v>46050</v>
      </c>
      <c r="Q8663" s="103" t="str">
        <f>IFERROR(VLOOKUP(J8663,Настройка!$C$4:$E$121,2,),"Ошибка")</f>
        <v>R</v>
      </c>
    </row>
    <row r="8664" spans="1:17" ht="14.4" customHeight="1">
      <c r="A8664" s="67">
        <v>8659</v>
      </c>
      <c r="B8664" s="80" t="s">
        <v>180</v>
      </c>
      <c r="C8664" s="80" t="s">
        <v>36</v>
      </c>
      <c r="D8664" s="80" t="s">
        <v>26533</v>
      </c>
      <c r="E8664" s="104" t="s">
        <v>26534</v>
      </c>
      <c r="F8664" s="107">
        <v>38234</v>
      </c>
      <c r="G8664" s="67" t="s">
        <v>67</v>
      </c>
      <c r="H8664" s="80" t="s">
        <v>401</v>
      </c>
      <c r="I8664" s="80" t="s">
        <v>26535</v>
      </c>
      <c r="J8664" s="104" t="s">
        <v>227</v>
      </c>
      <c r="K8664" s="67" t="s">
        <v>131</v>
      </c>
      <c r="L8664" s="67"/>
      <c r="M8664" s="67"/>
      <c r="N8664" s="67"/>
      <c r="O8664" s="81"/>
      <c r="P8664" s="81">
        <v>46050</v>
      </c>
      <c r="Q8664" s="103" t="str">
        <f>IFERROR(VLOOKUP(J8664,Настройка!$C$4:$E$121,2,),"Ошибка")</f>
        <v>R</v>
      </c>
    </row>
    <row r="8665" spans="1:17" ht="14.4" customHeight="1">
      <c r="A8665" s="67">
        <v>8660</v>
      </c>
      <c r="B8665" s="80" t="s">
        <v>180</v>
      </c>
      <c r="C8665" s="80" t="s">
        <v>36</v>
      </c>
      <c r="D8665" s="80" t="s">
        <v>26536</v>
      </c>
      <c r="E8665" s="104" t="s">
        <v>26537</v>
      </c>
      <c r="F8665" s="107">
        <v>32538</v>
      </c>
      <c r="G8665" s="67" t="s">
        <v>67</v>
      </c>
      <c r="H8665" s="80" t="s">
        <v>401</v>
      </c>
      <c r="I8665" s="80" t="s">
        <v>26538</v>
      </c>
      <c r="J8665" s="104" t="s">
        <v>227</v>
      </c>
      <c r="K8665" s="67" t="s">
        <v>131</v>
      </c>
      <c r="L8665" s="67"/>
      <c r="M8665" s="67"/>
      <c r="N8665" s="67"/>
      <c r="O8665" s="81"/>
      <c r="P8665" s="81">
        <v>46050</v>
      </c>
      <c r="Q8665" s="103" t="str">
        <f>IFERROR(VLOOKUP(J8665,Настройка!$C$4:$E$121,2,),"Ошибка")</f>
        <v>R</v>
      </c>
    </row>
    <row r="8666" spans="1:17" ht="14.4" customHeight="1">
      <c r="A8666" s="67">
        <v>8661</v>
      </c>
      <c r="B8666" s="80" t="s">
        <v>180</v>
      </c>
      <c r="C8666" s="80" t="s">
        <v>36</v>
      </c>
      <c r="D8666" s="80" t="s">
        <v>26539</v>
      </c>
      <c r="E8666" s="104" t="s">
        <v>26540</v>
      </c>
      <c r="F8666" s="107">
        <v>36660</v>
      </c>
      <c r="G8666" s="67" t="s">
        <v>67</v>
      </c>
      <c r="H8666" s="80" t="s">
        <v>401</v>
      </c>
      <c r="I8666" s="80" t="s">
        <v>26541</v>
      </c>
      <c r="J8666" s="104" t="s">
        <v>227</v>
      </c>
      <c r="K8666" s="67" t="s">
        <v>131</v>
      </c>
      <c r="L8666" s="67"/>
      <c r="M8666" s="67"/>
      <c r="N8666" s="67"/>
      <c r="O8666" s="81"/>
      <c r="P8666" s="81">
        <v>46050</v>
      </c>
      <c r="Q8666" s="103" t="str">
        <f>IFERROR(VLOOKUP(J8666,Настройка!$C$4:$E$121,2,),"Ошибка")</f>
        <v>R</v>
      </c>
    </row>
    <row r="8667" spans="1:17" ht="14.4" customHeight="1">
      <c r="A8667" s="67">
        <v>8662</v>
      </c>
      <c r="B8667" s="80" t="s">
        <v>180</v>
      </c>
      <c r="C8667" s="80" t="s">
        <v>36</v>
      </c>
      <c r="D8667" s="80" t="s">
        <v>26542</v>
      </c>
      <c r="E8667" s="104" t="s">
        <v>26543</v>
      </c>
      <c r="F8667" s="107">
        <v>38025</v>
      </c>
      <c r="G8667" s="67" t="s">
        <v>67</v>
      </c>
      <c r="H8667" s="80"/>
      <c r="I8667" s="80" t="s">
        <v>26544</v>
      </c>
      <c r="J8667" s="104" t="s">
        <v>227</v>
      </c>
      <c r="K8667" s="67" t="s">
        <v>131</v>
      </c>
      <c r="L8667" s="67"/>
      <c r="M8667" s="67"/>
      <c r="N8667" s="67"/>
      <c r="O8667" s="81"/>
      <c r="P8667" s="81">
        <v>46050</v>
      </c>
      <c r="Q8667" s="103" t="str">
        <f>IFERROR(VLOOKUP(J8667,Настройка!$C$4:$E$121,2,),"Ошибка")</f>
        <v>R</v>
      </c>
    </row>
    <row r="8668" spans="1:17" ht="14.4" customHeight="1">
      <c r="A8668" s="67">
        <v>8663</v>
      </c>
      <c r="B8668" s="80" t="s">
        <v>180</v>
      </c>
      <c r="C8668" s="80" t="s">
        <v>36</v>
      </c>
      <c r="D8668" s="80" t="s">
        <v>26545</v>
      </c>
      <c r="E8668" s="104" t="s">
        <v>26546</v>
      </c>
      <c r="F8668" s="107">
        <v>38363</v>
      </c>
      <c r="G8668" s="67" t="s">
        <v>67</v>
      </c>
      <c r="H8668" s="80"/>
      <c r="I8668" s="80" t="s">
        <v>26547</v>
      </c>
      <c r="J8668" s="104" t="s">
        <v>227</v>
      </c>
      <c r="K8668" s="67" t="s">
        <v>131</v>
      </c>
      <c r="L8668" s="67"/>
      <c r="M8668" s="67"/>
      <c r="N8668" s="67"/>
      <c r="O8668" s="81"/>
      <c r="P8668" s="81">
        <v>46050</v>
      </c>
      <c r="Q8668" s="103" t="str">
        <f>IFERROR(VLOOKUP(J8668,Настройка!$C$4:$E$121,2,),"Ошибка")</f>
        <v>R</v>
      </c>
    </row>
    <row r="8669" spans="1:17" ht="14.4" customHeight="1">
      <c r="A8669" s="67">
        <v>8664</v>
      </c>
      <c r="B8669" s="80" t="s">
        <v>180</v>
      </c>
      <c r="C8669" s="80" t="s">
        <v>36</v>
      </c>
      <c r="D8669" s="80" t="s">
        <v>26548</v>
      </c>
      <c r="E8669" s="104" t="s">
        <v>26549</v>
      </c>
      <c r="F8669" s="107">
        <v>37678</v>
      </c>
      <c r="G8669" s="67" t="s">
        <v>67</v>
      </c>
      <c r="H8669" s="80" t="s">
        <v>401</v>
      </c>
      <c r="I8669" s="80" t="s">
        <v>26550</v>
      </c>
      <c r="J8669" s="104" t="s">
        <v>227</v>
      </c>
      <c r="K8669" s="67" t="s">
        <v>131</v>
      </c>
      <c r="L8669" s="67"/>
      <c r="M8669" s="67"/>
      <c r="N8669" s="67"/>
      <c r="O8669" s="81"/>
      <c r="P8669" s="81">
        <v>46050</v>
      </c>
      <c r="Q8669" s="103" t="str">
        <f>IFERROR(VLOOKUP(J8669,Настройка!$C$4:$E$121,2,),"Ошибка")</f>
        <v>R</v>
      </c>
    </row>
    <row r="8670" spans="1:17" ht="14.4" customHeight="1">
      <c r="A8670" s="67">
        <v>8665</v>
      </c>
      <c r="B8670" s="80" t="s">
        <v>180</v>
      </c>
      <c r="C8670" s="80" t="s">
        <v>36</v>
      </c>
      <c r="D8670" s="80" t="s">
        <v>26551</v>
      </c>
      <c r="E8670" s="104" t="s">
        <v>26552</v>
      </c>
      <c r="F8670" s="107">
        <v>38447</v>
      </c>
      <c r="G8670" s="67" t="s">
        <v>67</v>
      </c>
      <c r="H8670" s="80"/>
      <c r="I8670" s="80" t="s">
        <v>26553</v>
      </c>
      <c r="J8670" s="104" t="s">
        <v>227</v>
      </c>
      <c r="K8670" s="67" t="s">
        <v>131</v>
      </c>
      <c r="L8670" s="67"/>
      <c r="M8670" s="67"/>
      <c r="N8670" s="67"/>
      <c r="O8670" s="81"/>
      <c r="P8670" s="81">
        <v>46050</v>
      </c>
      <c r="Q8670" s="103" t="str">
        <f>IFERROR(VLOOKUP(J8670,Настройка!$C$4:$E$121,2,),"Ошибка")</f>
        <v>R</v>
      </c>
    </row>
    <row r="8671" spans="1:17" ht="14.4" customHeight="1">
      <c r="A8671" s="67">
        <v>8666</v>
      </c>
      <c r="B8671" s="80" t="s">
        <v>180</v>
      </c>
      <c r="C8671" s="80" t="s">
        <v>36</v>
      </c>
      <c r="D8671" s="80" t="s">
        <v>26554</v>
      </c>
      <c r="E8671" s="104" t="s">
        <v>26555</v>
      </c>
      <c r="F8671" s="107">
        <v>38948</v>
      </c>
      <c r="G8671" s="67" t="s">
        <v>67</v>
      </c>
      <c r="H8671" s="80"/>
      <c r="I8671" s="80" t="s">
        <v>26556</v>
      </c>
      <c r="J8671" s="104" t="s">
        <v>227</v>
      </c>
      <c r="K8671" s="67" t="s">
        <v>131</v>
      </c>
      <c r="L8671" s="67"/>
      <c r="M8671" s="67"/>
      <c r="N8671" s="67"/>
      <c r="O8671" s="81"/>
      <c r="P8671" s="81">
        <v>46050</v>
      </c>
      <c r="Q8671" s="103" t="str">
        <f>IFERROR(VLOOKUP(J8671,Настройка!$C$4:$E$121,2,),"Ошибка")</f>
        <v>R</v>
      </c>
    </row>
    <row r="8672" spans="1:17" ht="14.4" customHeight="1">
      <c r="A8672" s="67">
        <v>8667</v>
      </c>
      <c r="B8672" s="80" t="s">
        <v>180</v>
      </c>
      <c r="C8672" s="80" t="s">
        <v>36</v>
      </c>
      <c r="D8672" s="80" t="s">
        <v>26557</v>
      </c>
      <c r="E8672" s="104" t="s">
        <v>26558</v>
      </c>
      <c r="F8672" s="107">
        <v>38462</v>
      </c>
      <c r="G8672" s="67" t="s">
        <v>67</v>
      </c>
      <c r="H8672" s="80" t="s">
        <v>401</v>
      </c>
      <c r="I8672" s="80" t="s">
        <v>26559</v>
      </c>
      <c r="J8672" s="104" t="s">
        <v>227</v>
      </c>
      <c r="K8672" s="67" t="s">
        <v>131</v>
      </c>
      <c r="L8672" s="67"/>
      <c r="M8672" s="67"/>
      <c r="N8672" s="67"/>
      <c r="O8672" s="81"/>
      <c r="P8672" s="81">
        <v>46050</v>
      </c>
      <c r="Q8672" s="103" t="str">
        <f>IFERROR(VLOOKUP(J8672,Настройка!$C$4:$E$121,2,),"Ошибка")</f>
        <v>R</v>
      </c>
    </row>
    <row r="8673" spans="1:17" ht="14.4" customHeight="1">
      <c r="A8673" s="67">
        <v>8668</v>
      </c>
      <c r="B8673" s="80" t="s">
        <v>180</v>
      </c>
      <c r="C8673" s="80" t="s">
        <v>36</v>
      </c>
      <c r="D8673" s="80" t="s">
        <v>26560</v>
      </c>
      <c r="E8673" s="104" t="s">
        <v>26561</v>
      </c>
      <c r="F8673" s="107">
        <v>38710</v>
      </c>
      <c r="G8673" s="67" t="s">
        <v>67</v>
      </c>
      <c r="H8673" s="80" t="s">
        <v>401</v>
      </c>
      <c r="I8673" s="80" t="s">
        <v>26562</v>
      </c>
      <c r="J8673" s="104" t="s">
        <v>227</v>
      </c>
      <c r="K8673" s="67" t="s">
        <v>131</v>
      </c>
      <c r="L8673" s="67"/>
      <c r="M8673" s="67"/>
      <c r="N8673" s="67"/>
      <c r="O8673" s="81"/>
      <c r="P8673" s="81">
        <v>46050</v>
      </c>
      <c r="Q8673" s="103" t="str">
        <f>IFERROR(VLOOKUP(J8673,Настройка!$C$4:$E$121,2,),"Ошибка")</f>
        <v>R</v>
      </c>
    </row>
    <row r="8674" spans="1:17" ht="14.4" customHeight="1">
      <c r="A8674" s="67">
        <v>8669</v>
      </c>
      <c r="B8674" s="80" t="s">
        <v>180</v>
      </c>
      <c r="C8674" s="80" t="s">
        <v>36</v>
      </c>
      <c r="D8674" s="80" t="s">
        <v>26563</v>
      </c>
      <c r="E8674" s="104" t="s">
        <v>26564</v>
      </c>
      <c r="F8674" s="107">
        <v>37635</v>
      </c>
      <c r="G8674" s="67" t="s">
        <v>67</v>
      </c>
      <c r="H8674" s="80" t="s">
        <v>401</v>
      </c>
      <c r="I8674" s="80" t="s">
        <v>26565</v>
      </c>
      <c r="J8674" s="104" t="s">
        <v>227</v>
      </c>
      <c r="K8674" s="67" t="s">
        <v>131</v>
      </c>
      <c r="L8674" s="67"/>
      <c r="M8674" s="67"/>
      <c r="N8674" s="67"/>
      <c r="O8674" s="81"/>
      <c r="P8674" s="81">
        <v>46050</v>
      </c>
      <c r="Q8674" s="103" t="str">
        <f>IFERROR(VLOOKUP(J8674,Настройка!$C$4:$E$121,2,),"Ошибка")</f>
        <v>R</v>
      </c>
    </row>
    <row r="8675" spans="1:17" ht="14.4" customHeight="1">
      <c r="A8675" s="67">
        <v>8670</v>
      </c>
      <c r="B8675" s="80" t="s">
        <v>180</v>
      </c>
      <c r="C8675" s="80" t="s">
        <v>36</v>
      </c>
      <c r="D8675" s="80" t="s">
        <v>26566</v>
      </c>
      <c r="E8675" s="104" t="s">
        <v>26567</v>
      </c>
      <c r="F8675" s="107">
        <v>37905</v>
      </c>
      <c r="G8675" s="67" t="s">
        <v>67</v>
      </c>
      <c r="H8675" s="80"/>
      <c r="I8675" s="80" t="s">
        <v>26568</v>
      </c>
      <c r="J8675" s="104" t="s">
        <v>227</v>
      </c>
      <c r="K8675" s="67" t="s">
        <v>131</v>
      </c>
      <c r="L8675" s="67"/>
      <c r="M8675" s="67"/>
      <c r="N8675" s="67"/>
      <c r="O8675" s="81"/>
      <c r="P8675" s="81">
        <v>46050</v>
      </c>
      <c r="Q8675" s="103" t="str">
        <f>IFERROR(VLOOKUP(J8675,Настройка!$C$4:$E$121,2,),"Ошибка")</f>
        <v>R</v>
      </c>
    </row>
    <row r="8676" spans="1:17" ht="14.4" customHeight="1">
      <c r="A8676" s="67">
        <v>8671</v>
      </c>
      <c r="B8676" s="80" t="s">
        <v>180</v>
      </c>
      <c r="C8676" s="80" t="s">
        <v>36</v>
      </c>
      <c r="D8676" s="80" t="s">
        <v>26569</v>
      </c>
      <c r="E8676" s="104" t="s">
        <v>26570</v>
      </c>
      <c r="F8676" s="107">
        <v>38169</v>
      </c>
      <c r="G8676" s="67" t="s">
        <v>67</v>
      </c>
      <c r="H8676" s="80"/>
      <c r="I8676" s="80" t="s">
        <v>26571</v>
      </c>
      <c r="J8676" s="104" t="s">
        <v>227</v>
      </c>
      <c r="K8676" s="67" t="s">
        <v>131</v>
      </c>
      <c r="L8676" s="67"/>
      <c r="M8676" s="67"/>
      <c r="N8676" s="67"/>
      <c r="O8676" s="81"/>
      <c r="P8676" s="81">
        <v>46050</v>
      </c>
      <c r="Q8676" s="103" t="str">
        <f>IFERROR(VLOOKUP(J8676,Настройка!$C$4:$E$121,2,),"Ошибка")</f>
        <v>R</v>
      </c>
    </row>
    <row r="8677" spans="1:17" ht="14.4" customHeight="1">
      <c r="A8677" s="67">
        <v>8672</v>
      </c>
      <c r="B8677" s="80" t="s">
        <v>180</v>
      </c>
      <c r="C8677" s="80" t="s">
        <v>36</v>
      </c>
      <c r="D8677" s="80" t="s">
        <v>26572</v>
      </c>
      <c r="E8677" s="104" t="s">
        <v>26573</v>
      </c>
      <c r="F8677" s="107">
        <v>37704</v>
      </c>
      <c r="G8677" s="67" t="s">
        <v>67</v>
      </c>
      <c r="H8677" s="80"/>
      <c r="I8677" s="80" t="s">
        <v>26574</v>
      </c>
      <c r="J8677" s="104" t="s">
        <v>227</v>
      </c>
      <c r="K8677" s="67" t="s">
        <v>131</v>
      </c>
      <c r="L8677" s="67"/>
      <c r="M8677" s="67"/>
      <c r="N8677" s="67"/>
      <c r="O8677" s="81"/>
      <c r="P8677" s="81">
        <v>46050</v>
      </c>
      <c r="Q8677" s="103" t="str">
        <f>IFERROR(VLOOKUP(J8677,Настройка!$C$4:$E$121,2,),"Ошибка")</f>
        <v>R</v>
      </c>
    </row>
    <row r="8678" spans="1:17" ht="14.4" customHeight="1">
      <c r="A8678" s="67">
        <v>8673</v>
      </c>
      <c r="B8678" s="80" t="s">
        <v>180</v>
      </c>
      <c r="C8678" s="80" t="s">
        <v>36</v>
      </c>
      <c r="D8678" s="80" t="s">
        <v>26575</v>
      </c>
      <c r="E8678" s="104" t="s">
        <v>26576</v>
      </c>
      <c r="F8678" s="107">
        <v>38760</v>
      </c>
      <c r="G8678" s="67" t="s">
        <v>67</v>
      </c>
      <c r="H8678" s="80"/>
      <c r="I8678" s="80" t="s">
        <v>26577</v>
      </c>
      <c r="J8678" s="104" t="s">
        <v>227</v>
      </c>
      <c r="K8678" s="67" t="s">
        <v>131</v>
      </c>
      <c r="L8678" s="67"/>
      <c r="M8678" s="67"/>
      <c r="N8678" s="67"/>
      <c r="O8678" s="81"/>
      <c r="P8678" s="81">
        <v>46050</v>
      </c>
      <c r="Q8678" s="103" t="str">
        <f>IFERROR(VLOOKUP(J8678,Настройка!$C$4:$E$121,2,),"Ошибка")</f>
        <v>R</v>
      </c>
    </row>
    <row r="8679" spans="1:17" ht="14.4" customHeight="1">
      <c r="A8679" s="67">
        <v>8674</v>
      </c>
      <c r="B8679" s="80" t="s">
        <v>180</v>
      </c>
      <c r="C8679" s="80" t="s">
        <v>36</v>
      </c>
      <c r="D8679" s="80" t="s">
        <v>26578</v>
      </c>
      <c r="E8679" s="104" t="s">
        <v>26579</v>
      </c>
      <c r="F8679" s="107">
        <v>35084</v>
      </c>
      <c r="G8679" s="67" t="s">
        <v>67</v>
      </c>
      <c r="H8679" s="80"/>
      <c r="I8679" s="80" t="s">
        <v>26580</v>
      </c>
      <c r="J8679" s="104" t="s">
        <v>227</v>
      </c>
      <c r="K8679" s="67" t="s">
        <v>131</v>
      </c>
      <c r="L8679" s="67"/>
      <c r="M8679" s="67"/>
      <c r="N8679" s="67"/>
      <c r="O8679" s="81"/>
      <c r="P8679" s="81">
        <v>46050</v>
      </c>
      <c r="Q8679" s="103" t="str">
        <f>IFERROR(VLOOKUP(J8679,Настройка!$C$4:$E$121,2,),"Ошибка")</f>
        <v>R</v>
      </c>
    </row>
    <row r="8680" spans="1:17" ht="14.4" customHeight="1">
      <c r="A8680" s="67">
        <v>8675</v>
      </c>
      <c r="B8680" s="80" t="s">
        <v>180</v>
      </c>
      <c r="C8680" s="80" t="s">
        <v>36</v>
      </c>
      <c r="D8680" s="80" t="s">
        <v>26581</v>
      </c>
      <c r="E8680" s="104" t="s">
        <v>26582</v>
      </c>
      <c r="F8680" s="107">
        <v>30555</v>
      </c>
      <c r="G8680" s="67" t="s">
        <v>67</v>
      </c>
      <c r="H8680" s="80"/>
      <c r="I8680" s="80" t="s">
        <v>26583</v>
      </c>
      <c r="J8680" s="104" t="s">
        <v>227</v>
      </c>
      <c r="K8680" s="67" t="s">
        <v>131</v>
      </c>
      <c r="L8680" s="67"/>
      <c r="M8680" s="67"/>
      <c r="N8680" s="67"/>
      <c r="O8680" s="81"/>
      <c r="P8680" s="81">
        <v>46050</v>
      </c>
      <c r="Q8680" s="103" t="str">
        <f>IFERROR(VLOOKUP(J8680,Настройка!$C$4:$E$121,2,),"Ошибка")</f>
        <v>R</v>
      </c>
    </row>
    <row r="8681" spans="1:17" ht="14.4" customHeight="1">
      <c r="A8681" s="67">
        <v>8676</v>
      </c>
      <c r="B8681" s="80" t="s">
        <v>180</v>
      </c>
      <c r="C8681" s="80" t="s">
        <v>36</v>
      </c>
      <c r="D8681" s="80" t="s">
        <v>26584</v>
      </c>
      <c r="E8681" s="104" t="s">
        <v>26585</v>
      </c>
      <c r="F8681" s="107">
        <v>37294</v>
      </c>
      <c r="G8681" s="67" t="s">
        <v>67</v>
      </c>
      <c r="H8681" s="80"/>
      <c r="I8681" s="80" t="s">
        <v>26586</v>
      </c>
      <c r="J8681" s="104" t="s">
        <v>227</v>
      </c>
      <c r="K8681" s="67" t="s">
        <v>131</v>
      </c>
      <c r="L8681" s="67"/>
      <c r="M8681" s="67"/>
      <c r="N8681" s="67"/>
      <c r="O8681" s="81"/>
      <c r="P8681" s="81">
        <v>46051</v>
      </c>
      <c r="Q8681" s="103" t="str">
        <f>IFERROR(VLOOKUP(J8681,Настройка!$C$4:$E$121,2,),"Ошибка")</f>
        <v>R</v>
      </c>
    </row>
    <row r="8682" spans="1:17" ht="14.4" customHeight="1">
      <c r="A8682" s="67">
        <v>8677</v>
      </c>
      <c r="B8682" s="80" t="s">
        <v>180</v>
      </c>
      <c r="C8682" s="80" t="s">
        <v>36</v>
      </c>
      <c r="D8682" s="80" t="s">
        <v>26587</v>
      </c>
      <c r="E8682" s="104" t="s">
        <v>26588</v>
      </c>
      <c r="F8682" s="107">
        <v>29853</v>
      </c>
      <c r="G8682" s="67" t="s">
        <v>93</v>
      </c>
      <c r="H8682" s="80" t="s">
        <v>814</v>
      </c>
      <c r="I8682" s="80" t="s">
        <v>26589</v>
      </c>
      <c r="J8682" s="104" t="s">
        <v>204</v>
      </c>
      <c r="K8682" s="67" t="s">
        <v>117</v>
      </c>
      <c r="L8682" s="67"/>
      <c r="M8682" s="67"/>
      <c r="N8682" s="67"/>
      <c r="O8682" s="81"/>
      <c r="P8682" s="81">
        <v>46051</v>
      </c>
      <c r="Q8682" s="103" t="str">
        <f>IFERROR(VLOOKUP(J8682,Настройка!$C$4:$E$121,2,),"Ошибка")</f>
        <v>R</v>
      </c>
    </row>
    <row r="8683" spans="1:17" ht="14.4" customHeight="1">
      <c r="A8683" s="67">
        <v>8678</v>
      </c>
      <c r="B8683" s="80" t="s">
        <v>180</v>
      </c>
      <c r="C8683" s="80" t="s">
        <v>36</v>
      </c>
      <c r="D8683" s="80" t="s">
        <v>26590</v>
      </c>
      <c r="E8683" s="104" t="s">
        <v>26591</v>
      </c>
      <c r="F8683" s="107">
        <v>34339</v>
      </c>
      <c r="G8683" s="67" t="s">
        <v>65</v>
      </c>
      <c r="H8683" s="80" t="s">
        <v>1115</v>
      </c>
      <c r="I8683" s="80" t="s">
        <v>26592</v>
      </c>
      <c r="J8683" s="104" t="s">
        <v>227</v>
      </c>
      <c r="K8683" s="67" t="s">
        <v>131</v>
      </c>
      <c r="L8683" s="67" t="s">
        <v>152</v>
      </c>
      <c r="M8683" s="67" t="s">
        <v>166</v>
      </c>
      <c r="N8683" s="67" t="s">
        <v>180</v>
      </c>
      <c r="O8683" s="81">
        <v>46211</v>
      </c>
      <c r="P8683" s="81">
        <v>46051</v>
      </c>
      <c r="Q8683" s="103" t="str">
        <f>IFERROR(VLOOKUP(J8683,Настройка!$C$4:$E$121,2,),"Ошибка")</f>
        <v>R</v>
      </c>
    </row>
    <row r="8684" spans="1:17" ht="14.4" customHeight="1">
      <c r="A8684" s="67">
        <v>8679</v>
      </c>
      <c r="B8684" s="80" t="s">
        <v>180</v>
      </c>
      <c r="C8684" s="80" t="s">
        <v>36</v>
      </c>
      <c r="D8684" s="80" t="s">
        <v>26593</v>
      </c>
      <c r="E8684" s="104" t="s">
        <v>26594</v>
      </c>
      <c r="F8684" s="107">
        <v>35612</v>
      </c>
      <c r="G8684" s="67" t="s">
        <v>65</v>
      </c>
      <c r="H8684" s="80" t="s">
        <v>415</v>
      </c>
      <c r="I8684" s="80" t="s">
        <v>26595</v>
      </c>
      <c r="J8684" s="104" t="s">
        <v>227</v>
      </c>
      <c r="K8684" s="67" t="s">
        <v>131</v>
      </c>
      <c r="L8684" s="67" t="s">
        <v>152</v>
      </c>
      <c r="M8684" s="67" t="s">
        <v>166</v>
      </c>
      <c r="N8684" s="67" t="s">
        <v>180</v>
      </c>
      <c r="O8684" s="81">
        <v>46211</v>
      </c>
      <c r="P8684" s="81">
        <v>46051</v>
      </c>
      <c r="Q8684" s="103" t="str">
        <f>IFERROR(VLOOKUP(J8684,Настройка!$C$4:$E$121,2,),"Ошибка")</f>
        <v>R</v>
      </c>
    </row>
    <row r="8685" spans="1:17" ht="14.4" customHeight="1">
      <c r="A8685" s="67">
        <v>8680</v>
      </c>
      <c r="B8685" s="80" t="s">
        <v>180</v>
      </c>
      <c r="C8685" s="80" t="s">
        <v>36</v>
      </c>
      <c r="D8685" s="80" t="s">
        <v>26596</v>
      </c>
      <c r="E8685" s="104" t="s">
        <v>26597</v>
      </c>
      <c r="F8685" s="107">
        <v>31397</v>
      </c>
      <c r="G8685" s="67" t="s">
        <v>65</v>
      </c>
      <c r="H8685" s="80" t="s">
        <v>571</v>
      </c>
      <c r="I8685" s="80" t="s">
        <v>26598</v>
      </c>
      <c r="J8685" s="104" t="s">
        <v>227</v>
      </c>
      <c r="K8685" s="67" t="s">
        <v>131</v>
      </c>
      <c r="L8685" s="67" t="s">
        <v>152</v>
      </c>
      <c r="M8685" s="67" t="s">
        <v>166</v>
      </c>
      <c r="N8685" s="67" t="s">
        <v>180</v>
      </c>
      <c r="O8685" s="81">
        <v>46211</v>
      </c>
      <c r="P8685" s="81">
        <v>46051</v>
      </c>
      <c r="Q8685" s="103" t="str">
        <f>IFERROR(VLOOKUP(J8685,Настройка!$C$4:$E$121,2,),"Ошибка")</f>
        <v>R</v>
      </c>
    </row>
    <row r="8686" spans="1:17" ht="14.4" customHeight="1">
      <c r="A8686" s="67">
        <v>8681</v>
      </c>
      <c r="B8686" s="80" t="s">
        <v>180</v>
      </c>
      <c r="C8686" s="80" t="s">
        <v>36</v>
      </c>
      <c r="D8686" s="80" t="s">
        <v>26599</v>
      </c>
      <c r="E8686" s="104" t="s">
        <v>26600</v>
      </c>
      <c r="F8686" s="107">
        <v>37508</v>
      </c>
      <c r="G8686" s="67" t="s">
        <v>93</v>
      </c>
      <c r="H8686" s="80" t="s">
        <v>886</v>
      </c>
      <c r="I8686" s="80" t="s">
        <v>26601</v>
      </c>
      <c r="J8686" s="104" t="s">
        <v>221</v>
      </c>
      <c r="K8686" s="67" t="s">
        <v>127</v>
      </c>
      <c r="L8686" s="67"/>
      <c r="M8686" s="67"/>
      <c r="N8686" s="67"/>
      <c r="O8686" s="81"/>
      <c r="P8686" s="81">
        <v>46051</v>
      </c>
      <c r="Q8686" s="103" t="str">
        <f>IFERROR(VLOOKUP(J8686,Настройка!$C$4:$E$121,2,),"Ошибка")</f>
        <v>R</v>
      </c>
    </row>
    <row r="8687" spans="1:17" ht="14.4" customHeight="1">
      <c r="A8687" s="67">
        <v>8682</v>
      </c>
      <c r="B8687" s="80" t="s">
        <v>180</v>
      </c>
      <c r="C8687" s="80" t="s">
        <v>36</v>
      </c>
      <c r="D8687" s="80" t="s">
        <v>26602</v>
      </c>
      <c r="E8687" s="104" t="s">
        <v>26603</v>
      </c>
      <c r="F8687" s="107">
        <v>35313</v>
      </c>
      <c r="G8687" s="67" t="s">
        <v>93</v>
      </c>
      <c r="H8687" s="80" t="s">
        <v>886</v>
      </c>
      <c r="I8687" s="80" t="s">
        <v>26604</v>
      </c>
      <c r="J8687" s="104" t="s">
        <v>207</v>
      </c>
      <c r="K8687" s="67" t="s">
        <v>117</v>
      </c>
      <c r="L8687" s="67"/>
      <c r="M8687" s="67"/>
      <c r="N8687" s="67"/>
      <c r="O8687" s="81"/>
      <c r="P8687" s="81">
        <v>46051</v>
      </c>
      <c r="Q8687" s="103" t="str">
        <f>IFERROR(VLOOKUP(J8687,Настройка!$C$4:$E$121,2,),"Ошибка")</f>
        <v>R</v>
      </c>
    </row>
    <row r="8688" spans="1:17" ht="14.4" customHeight="1">
      <c r="A8688" s="67">
        <v>8683</v>
      </c>
      <c r="B8688" s="80" t="s">
        <v>180</v>
      </c>
      <c r="C8688" s="80" t="s">
        <v>36</v>
      </c>
      <c r="D8688" s="80" t="s">
        <v>26605</v>
      </c>
      <c r="E8688" s="104" t="s">
        <v>26606</v>
      </c>
      <c r="F8688" s="107">
        <v>38523</v>
      </c>
      <c r="G8688" s="67" t="s">
        <v>67</v>
      </c>
      <c r="H8688" s="80"/>
      <c r="I8688" s="80" t="s">
        <v>26607</v>
      </c>
      <c r="J8688" s="104" t="s">
        <v>227</v>
      </c>
      <c r="K8688" s="67" t="s">
        <v>131</v>
      </c>
      <c r="L8688" s="67"/>
      <c r="M8688" s="67"/>
      <c r="N8688" s="67"/>
      <c r="O8688" s="81"/>
      <c r="P8688" s="81">
        <v>46051</v>
      </c>
      <c r="Q8688" s="103" t="str">
        <f>IFERROR(VLOOKUP(J8688,Настройка!$C$4:$E$121,2,),"Ошибка")</f>
        <v>R</v>
      </c>
    </row>
    <row r="8689" spans="1:17" ht="14.4" customHeight="1">
      <c r="A8689" s="67">
        <v>8684</v>
      </c>
      <c r="B8689" s="80" t="s">
        <v>180</v>
      </c>
      <c r="C8689" s="80" t="s">
        <v>36</v>
      </c>
      <c r="D8689" s="80" t="s">
        <v>26608</v>
      </c>
      <c r="E8689" s="104" t="s">
        <v>26609</v>
      </c>
      <c r="F8689" s="107">
        <v>38245</v>
      </c>
      <c r="G8689" s="67" t="s">
        <v>67</v>
      </c>
      <c r="H8689" s="80" t="s">
        <v>401</v>
      </c>
      <c r="I8689" s="80" t="s">
        <v>26610</v>
      </c>
      <c r="J8689" s="104" t="s">
        <v>227</v>
      </c>
      <c r="K8689" s="67" t="s">
        <v>131</v>
      </c>
      <c r="L8689" s="67"/>
      <c r="M8689" s="67"/>
      <c r="N8689" s="67"/>
      <c r="O8689" s="81"/>
      <c r="P8689" s="81">
        <v>46051</v>
      </c>
      <c r="Q8689" s="103" t="str">
        <f>IFERROR(VLOOKUP(J8689,Настройка!$C$4:$E$121,2,),"Ошибка")</f>
        <v>R</v>
      </c>
    </row>
    <row r="8690" spans="1:17" ht="14.4" customHeight="1">
      <c r="A8690" s="67">
        <v>8685</v>
      </c>
      <c r="B8690" s="80" t="s">
        <v>180</v>
      </c>
      <c r="C8690" s="80" t="s">
        <v>36</v>
      </c>
      <c r="D8690" s="80" t="s">
        <v>26611</v>
      </c>
      <c r="E8690" s="104" t="s">
        <v>26612</v>
      </c>
      <c r="F8690" s="107">
        <v>26220</v>
      </c>
      <c r="G8690" s="67" t="s">
        <v>77</v>
      </c>
      <c r="H8690" s="80" t="s">
        <v>26613</v>
      </c>
      <c r="I8690" s="80" t="s">
        <v>26614</v>
      </c>
      <c r="J8690" s="104" t="s">
        <v>78</v>
      </c>
      <c r="K8690" s="67" t="s">
        <v>109</v>
      </c>
      <c r="L8690" s="67"/>
      <c r="M8690" s="67"/>
      <c r="N8690" s="67"/>
      <c r="O8690" s="81"/>
      <c r="P8690" s="81">
        <v>46051</v>
      </c>
      <c r="Q8690" s="103" t="str">
        <f>IFERROR(VLOOKUP(J8690,Настройка!$C$4:$E$121,2,),"Ошибка")</f>
        <v>ITR</v>
      </c>
    </row>
    <row r="8691" spans="1:17" ht="14.4" customHeight="1">
      <c r="A8691" s="67">
        <v>8686</v>
      </c>
      <c r="B8691" s="80" t="s">
        <v>180</v>
      </c>
      <c r="C8691" s="80" t="s">
        <v>36</v>
      </c>
      <c r="D8691" s="80" t="s">
        <v>26615</v>
      </c>
      <c r="E8691" s="104" t="s">
        <v>26616</v>
      </c>
      <c r="F8691" s="107">
        <v>37350</v>
      </c>
      <c r="G8691" s="67" t="s">
        <v>67</v>
      </c>
      <c r="H8691" s="80"/>
      <c r="I8691" s="80" t="s">
        <v>26617</v>
      </c>
      <c r="J8691" s="104" t="s">
        <v>227</v>
      </c>
      <c r="K8691" s="67" t="s">
        <v>131</v>
      </c>
      <c r="L8691" s="67"/>
      <c r="M8691" s="67"/>
      <c r="N8691" s="67"/>
      <c r="O8691" s="81"/>
      <c r="P8691" s="81">
        <v>46051</v>
      </c>
      <c r="Q8691" s="103" t="str">
        <f>IFERROR(VLOOKUP(J8691,Настройка!$C$4:$E$121,2,),"Ошибка")</f>
        <v>R</v>
      </c>
    </row>
    <row r="8692" spans="1:17" ht="14.4" customHeight="1">
      <c r="A8692" s="67">
        <v>8687</v>
      </c>
      <c r="B8692" s="80" t="s">
        <v>180</v>
      </c>
      <c r="C8692" s="80" t="s">
        <v>36</v>
      </c>
      <c r="D8692" s="80" t="s">
        <v>26618</v>
      </c>
      <c r="E8692" s="104" t="s">
        <v>26619</v>
      </c>
      <c r="F8692" s="107">
        <v>32935</v>
      </c>
      <c r="G8692" s="67" t="s">
        <v>67</v>
      </c>
      <c r="H8692" s="80"/>
      <c r="I8692" s="80" t="s">
        <v>26620</v>
      </c>
      <c r="J8692" s="104" t="s">
        <v>149</v>
      </c>
      <c r="K8692" s="67" t="s">
        <v>109</v>
      </c>
      <c r="L8692" s="67"/>
      <c r="M8692" s="67"/>
      <c r="N8692" s="67"/>
      <c r="O8692" s="81"/>
      <c r="P8692" s="81">
        <v>46051</v>
      </c>
      <c r="Q8692" s="103" t="str">
        <f>IFERROR(VLOOKUP(J8692,Настройка!$C$4:$E$121,2,),"Ошибка")</f>
        <v>ITR</v>
      </c>
    </row>
    <row r="8693" spans="1:17" ht="14.4" customHeight="1">
      <c r="A8693" s="67">
        <v>8688</v>
      </c>
      <c r="B8693" s="80" t="s">
        <v>180</v>
      </c>
      <c r="C8693" s="80" t="s">
        <v>36</v>
      </c>
      <c r="D8693" s="80" t="s">
        <v>26621</v>
      </c>
      <c r="E8693" s="104" t="s">
        <v>26622</v>
      </c>
      <c r="F8693" s="107">
        <v>34924</v>
      </c>
      <c r="G8693" s="67" t="s">
        <v>67</v>
      </c>
      <c r="H8693" s="80"/>
      <c r="I8693" s="80" t="s">
        <v>26623</v>
      </c>
      <c r="J8693" s="104" t="s">
        <v>227</v>
      </c>
      <c r="K8693" s="67" t="s">
        <v>131</v>
      </c>
      <c r="L8693" s="67"/>
      <c r="M8693" s="67"/>
      <c r="N8693" s="67"/>
      <c r="O8693" s="81"/>
      <c r="P8693" s="81">
        <v>46051</v>
      </c>
      <c r="Q8693" s="103" t="str">
        <f>IFERROR(VLOOKUP(J8693,Настройка!$C$4:$E$121,2,),"Ошибка")</f>
        <v>R</v>
      </c>
    </row>
    <row r="8694" spans="1:17" ht="14.4" customHeight="1">
      <c r="A8694" s="67">
        <v>8689</v>
      </c>
      <c r="B8694" s="80" t="s">
        <v>180</v>
      </c>
      <c r="C8694" s="80" t="s">
        <v>36</v>
      </c>
      <c r="D8694" s="80" t="s">
        <v>26624</v>
      </c>
      <c r="E8694" s="104" t="s">
        <v>26625</v>
      </c>
      <c r="F8694" s="107">
        <v>30240</v>
      </c>
      <c r="G8694" s="67" t="s">
        <v>67</v>
      </c>
      <c r="H8694" s="80"/>
      <c r="I8694" s="80" t="s">
        <v>26626</v>
      </c>
      <c r="J8694" s="104" t="s">
        <v>227</v>
      </c>
      <c r="K8694" s="67" t="s">
        <v>131</v>
      </c>
      <c r="L8694" s="67"/>
      <c r="M8694" s="67"/>
      <c r="N8694" s="67"/>
      <c r="O8694" s="81"/>
      <c r="P8694" s="81">
        <v>46051</v>
      </c>
      <c r="Q8694" s="103" t="str">
        <f>IFERROR(VLOOKUP(J8694,Настройка!$C$4:$E$121,2,),"Ошибка")</f>
        <v>R</v>
      </c>
    </row>
    <row r="8695" spans="1:17" ht="14.4" customHeight="1">
      <c r="A8695" s="67">
        <v>8690</v>
      </c>
      <c r="B8695" s="80" t="s">
        <v>180</v>
      </c>
      <c r="C8695" s="80" t="s">
        <v>36</v>
      </c>
      <c r="D8695" s="80" t="s">
        <v>26627</v>
      </c>
      <c r="E8695" s="104" t="s">
        <v>26628</v>
      </c>
      <c r="F8695" s="107">
        <v>31541</v>
      </c>
      <c r="G8695" s="67" t="s">
        <v>69</v>
      </c>
      <c r="H8695" s="80" t="s">
        <v>302</v>
      </c>
      <c r="I8695" s="80" t="s">
        <v>26629</v>
      </c>
      <c r="J8695" s="104" t="s">
        <v>227</v>
      </c>
      <c r="K8695" s="67" t="s">
        <v>131</v>
      </c>
      <c r="L8695" s="67"/>
      <c r="M8695" s="67"/>
      <c r="N8695" s="67"/>
      <c r="O8695" s="81"/>
      <c r="P8695" s="81">
        <v>46051</v>
      </c>
      <c r="Q8695" s="103" t="str">
        <f>IFERROR(VLOOKUP(J8695,Настройка!$C$4:$E$121,2,),"Ошибка")</f>
        <v>R</v>
      </c>
    </row>
    <row r="8696" spans="1:17" ht="14.4" customHeight="1">
      <c r="A8696" s="67">
        <v>8691</v>
      </c>
      <c r="B8696" s="80" t="s">
        <v>180</v>
      </c>
      <c r="C8696" s="80" t="s">
        <v>36</v>
      </c>
      <c r="D8696" s="80" t="s">
        <v>26630</v>
      </c>
      <c r="E8696" s="104" t="s">
        <v>26631</v>
      </c>
      <c r="F8696" s="107">
        <v>30416</v>
      </c>
      <c r="G8696" s="67" t="s">
        <v>93</v>
      </c>
      <c r="H8696" s="80" t="s">
        <v>886</v>
      </c>
      <c r="I8696" s="80" t="s">
        <v>26632</v>
      </c>
      <c r="J8696" s="104" t="s">
        <v>225</v>
      </c>
      <c r="K8696" s="67" t="s">
        <v>121</v>
      </c>
      <c r="L8696" s="67"/>
      <c r="M8696" s="67"/>
      <c r="N8696" s="67"/>
      <c r="O8696" s="81"/>
      <c r="P8696" s="81">
        <v>46051</v>
      </c>
      <c r="Q8696" s="103" t="str">
        <f>IFERROR(VLOOKUP(J8696,Настройка!$C$4:$E$121,2,),"Ошибка")</f>
        <v>R</v>
      </c>
    </row>
    <row r="8697" spans="1:17" ht="14.4" customHeight="1">
      <c r="A8697" s="67">
        <v>8692</v>
      </c>
      <c r="B8697" s="80" t="s">
        <v>180</v>
      </c>
      <c r="C8697" s="80" t="s">
        <v>36</v>
      </c>
      <c r="D8697" s="80" t="s">
        <v>26633</v>
      </c>
      <c r="E8697" s="104" t="s">
        <v>26634</v>
      </c>
      <c r="F8697" s="107">
        <v>31475</v>
      </c>
      <c r="G8697" s="67" t="s">
        <v>69</v>
      </c>
      <c r="H8697" s="80" t="s">
        <v>302</v>
      </c>
      <c r="I8697" s="80" t="s">
        <v>26635</v>
      </c>
      <c r="J8697" s="104" t="s">
        <v>169</v>
      </c>
      <c r="K8697" s="67" t="s">
        <v>109</v>
      </c>
      <c r="L8697" s="67"/>
      <c r="M8697" s="67"/>
      <c r="N8697" s="67"/>
      <c r="O8697" s="81"/>
      <c r="P8697" s="81">
        <v>46051</v>
      </c>
      <c r="Q8697" s="103" t="str">
        <f>IFERROR(VLOOKUP(J8697,Настройка!$C$4:$E$121,2,),"Ошибка")</f>
        <v>ITR</v>
      </c>
    </row>
    <row r="8698" spans="1:17" ht="14.4" customHeight="1">
      <c r="A8698" s="67">
        <v>8693</v>
      </c>
      <c r="B8698" s="80" t="s">
        <v>180</v>
      </c>
      <c r="C8698" s="80" t="s">
        <v>36</v>
      </c>
      <c r="D8698" s="80" t="s">
        <v>26636</v>
      </c>
      <c r="E8698" s="104" t="s">
        <v>26637</v>
      </c>
      <c r="F8698" s="107">
        <v>38939</v>
      </c>
      <c r="G8698" s="67" t="s">
        <v>67</v>
      </c>
      <c r="H8698" s="80"/>
      <c r="I8698" s="80" t="s">
        <v>26638</v>
      </c>
      <c r="J8698" s="104" t="s">
        <v>227</v>
      </c>
      <c r="K8698" s="67" t="s">
        <v>131</v>
      </c>
      <c r="L8698" s="67"/>
      <c r="M8698" s="67"/>
      <c r="N8698" s="67"/>
      <c r="O8698" s="81"/>
      <c r="P8698" s="81">
        <v>46051</v>
      </c>
      <c r="Q8698" s="103" t="str">
        <f>IFERROR(VLOOKUP(J8698,Настройка!$C$4:$E$121,2,),"Ошибка")</f>
        <v>R</v>
      </c>
    </row>
    <row r="8699" spans="1:17" ht="14.4" customHeight="1">
      <c r="A8699" s="67">
        <v>8694</v>
      </c>
      <c r="B8699" s="80" t="s">
        <v>180</v>
      </c>
      <c r="C8699" s="80" t="s">
        <v>36</v>
      </c>
      <c r="D8699" s="80" t="s">
        <v>26639</v>
      </c>
      <c r="E8699" s="104" t="s">
        <v>26640</v>
      </c>
      <c r="F8699" s="107">
        <v>27757</v>
      </c>
      <c r="G8699" s="67" t="s">
        <v>67</v>
      </c>
      <c r="H8699" s="80"/>
      <c r="I8699" s="80" t="s">
        <v>26641</v>
      </c>
      <c r="J8699" s="104" t="s">
        <v>227</v>
      </c>
      <c r="K8699" s="67" t="s">
        <v>131</v>
      </c>
      <c r="L8699" s="67"/>
      <c r="M8699" s="67"/>
      <c r="N8699" s="67"/>
      <c r="O8699" s="81"/>
      <c r="P8699" s="81">
        <v>46051</v>
      </c>
      <c r="Q8699" s="103" t="str">
        <f>IFERROR(VLOOKUP(J8699,Настройка!$C$4:$E$121,2,),"Ошибка")</f>
        <v>R</v>
      </c>
    </row>
    <row r="8700" spans="1:17" ht="14.4" customHeight="1">
      <c r="A8700" s="67">
        <v>8695</v>
      </c>
      <c r="B8700" s="80" t="s">
        <v>180</v>
      </c>
      <c r="C8700" s="80" t="s">
        <v>36</v>
      </c>
      <c r="D8700" s="80" t="s">
        <v>26642</v>
      </c>
      <c r="E8700" s="104" t="s">
        <v>26643</v>
      </c>
      <c r="F8700" s="107">
        <v>31362</v>
      </c>
      <c r="G8700" s="67" t="s">
        <v>67</v>
      </c>
      <c r="H8700" s="80"/>
      <c r="I8700" s="80" t="s">
        <v>26644</v>
      </c>
      <c r="J8700" s="104" t="s">
        <v>202</v>
      </c>
      <c r="K8700" s="67" t="s">
        <v>131</v>
      </c>
      <c r="L8700" s="67"/>
      <c r="M8700" s="67"/>
      <c r="N8700" s="67"/>
      <c r="O8700" s="81"/>
      <c r="P8700" s="81">
        <v>46051</v>
      </c>
      <c r="Q8700" s="103" t="str">
        <f>IFERROR(VLOOKUP(J8700,Настройка!$C$4:$E$121,2,),"Ошибка")</f>
        <v>ITR</v>
      </c>
    </row>
    <row r="8701" spans="1:17" ht="14.4" customHeight="1">
      <c r="A8701" s="67">
        <v>8696</v>
      </c>
      <c r="B8701" s="80" t="s">
        <v>180</v>
      </c>
      <c r="C8701" s="80" t="s">
        <v>36</v>
      </c>
      <c r="D8701" s="80" t="s">
        <v>26645</v>
      </c>
      <c r="E8701" s="104" t="s">
        <v>26646</v>
      </c>
      <c r="F8701" s="107">
        <v>30753</v>
      </c>
      <c r="G8701" s="67" t="s">
        <v>87</v>
      </c>
      <c r="H8701" s="80"/>
      <c r="I8701" s="80" t="s">
        <v>26647</v>
      </c>
      <c r="J8701" s="104" t="s">
        <v>177</v>
      </c>
      <c r="K8701" s="67" t="s">
        <v>109</v>
      </c>
      <c r="L8701" s="67"/>
      <c r="M8701" s="67"/>
      <c r="N8701" s="67"/>
      <c r="O8701" s="81"/>
      <c r="P8701" s="81">
        <v>46051</v>
      </c>
      <c r="Q8701" s="103" t="str">
        <f>IFERROR(VLOOKUP(J8701,Настройка!$C$4:$E$121,2,),"Ошибка")</f>
        <v>ITR</v>
      </c>
    </row>
    <row r="8702" spans="1:17" ht="14.4" customHeight="1">
      <c r="A8702" s="67">
        <v>8697</v>
      </c>
      <c r="B8702" s="80" t="s">
        <v>180</v>
      </c>
      <c r="C8702" s="80" t="s">
        <v>36</v>
      </c>
      <c r="D8702" s="80" t="s">
        <v>26648</v>
      </c>
      <c r="E8702" s="104" t="s">
        <v>26649</v>
      </c>
      <c r="F8702" s="107">
        <v>38802</v>
      </c>
      <c r="G8702" s="67" t="s">
        <v>67</v>
      </c>
      <c r="H8702" s="80"/>
      <c r="I8702" s="80" t="s">
        <v>26650</v>
      </c>
      <c r="J8702" s="104" t="s">
        <v>227</v>
      </c>
      <c r="K8702" s="67" t="s">
        <v>131</v>
      </c>
      <c r="L8702" s="67"/>
      <c r="M8702" s="67"/>
      <c r="N8702" s="67"/>
      <c r="O8702" s="81"/>
      <c r="P8702" s="81">
        <v>46051</v>
      </c>
      <c r="Q8702" s="103" t="str">
        <f>IFERROR(VLOOKUP(J8702,Настройка!$C$4:$E$121,2,),"Ошибка")</f>
        <v>R</v>
      </c>
    </row>
    <row r="8703" spans="1:17" ht="14.4" customHeight="1">
      <c r="A8703" s="67">
        <v>8698</v>
      </c>
      <c r="B8703" s="80" t="s">
        <v>180</v>
      </c>
      <c r="C8703" s="80" t="s">
        <v>36</v>
      </c>
      <c r="D8703" s="80" t="s">
        <v>26651</v>
      </c>
      <c r="E8703" s="104" t="s">
        <v>26652</v>
      </c>
      <c r="F8703" s="107">
        <v>32019</v>
      </c>
      <c r="G8703" s="67" t="s">
        <v>93</v>
      </c>
      <c r="H8703" s="80" t="s">
        <v>814</v>
      </c>
      <c r="I8703" s="80" t="s">
        <v>26653</v>
      </c>
      <c r="J8703" s="104" t="s">
        <v>221</v>
      </c>
      <c r="K8703" s="67" t="s">
        <v>127</v>
      </c>
      <c r="L8703" s="67"/>
      <c r="M8703" s="67"/>
      <c r="N8703" s="67"/>
      <c r="O8703" s="81"/>
      <c r="P8703" s="81">
        <v>46051</v>
      </c>
      <c r="Q8703" s="103" t="str">
        <f>IFERROR(VLOOKUP(J8703,Настройка!$C$4:$E$121,2,),"Ошибка")</f>
        <v>R</v>
      </c>
    </row>
    <row r="8704" spans="1:17" ht="14.4" customHeight="1">
      <c r="A8704" s="67">
        <v>8699</v>
      </c>
      <c r="B8704" s="80" t="s">
        <v>180</v>
      </c>
      <c r="C8704" s="80" t="s">
        <v>36</v>
      </c>
      <c r="D8704" s="80" t="s">
        <v>26654</v>
      </c>
      <c r="E8704" s="104" t="s">
        <v>26655</v>
      </c>
      <c r="F8704" s="107">
        <v>38050</v>
      </c>
      <c r="G8704" s="67" t="s">
        <v>67</v>
      </c>
      <c r="H8704" s="80"/>
      <c r="I8704" s="80" t="s">
        <v>26656</v>
      </c>
      <c r="J8704" s="104" t="s">
        <v>227</v>
      </c>
      <c r="K8704" s="67" t="s">
        <v>131</v>
      </c>
      <c r="L8704" s="67"/>
      <c r="M8704" s="67"/>
      <c r="N8704" s="67"/>
      <c r="O8704" s="81"/>
      <c r="P8704" s="81">
        <v>46051</v>
      </c>
      <c r="Q8704" s="103" t="str">
        <f>IFERROR(VLOOKUP(J8704,Настройка!$C$4:$E$121,2,),"Ошибка")</f>
        <v>R</v>
      </c>
    </row>
    <row r="8705" spans="1:17" ht="14.4" customHeight="1">
      <c r="A8705" s="67">
        <v>8700</v>
      </c>
      <c r="B8705" s="80" t="s">
        <v>180</v>
      </c>
      <c r="C8705" s="80" t="s">
        <v>36</v>
      </c>
      <c r="D8705" s="80" t="s">
        <v>26657</v>
      </c>
      <c r="E8705" s="104" t="s">
        <v>26658</v>
      </c>
      <c r="F8705" s="107">
        <v>38740</v>
      </c>
      <c r="G8705" s="67" t="s">
        <v>67</v>
      </c>
      <c r="H8705" s="80"/>
      <c r="I8705" s="80" t="s">
        <v>26659</v>
      </c>
      <c r="J8705" s="104" t="s">
        <v>227</v>
      </c>
      <c r="K8705" s="67" t="s">
        <v>131</v>
      </c>
      <c r="L8705" s="67"/>
      <c r="M8705" s="67"/>
      <c r="N8705" s="67"/>
      <c r="O8705" s="81"/>
      <c r="P8705" s="81">
        <v>46051</v>
      </c>
      <c r="Q8705" s="103" t="str">
        <f>IFERROR(VLOOKUP(J8705,Настройка!$C$4:$E$121,2,),"Ошибка")</f>
        <v>R</v>
      </c>
    </row>
    <row r="8706" spans="1:17" ht="14.4" customHeight="1">
      <c r="A8706" s="67">
        <v>8701</v>
      </c>
      <c r="B8706" s="80" t="s">
        <v>180</v>
      </c>
      <c r="C8706" s="80" t="s">
        <v>36</v>
      </c>
      <c r="D8706" s="80" t="s">
        <v>26660</v>
      </c>
      <c r="E8706" s="104" t="s">
        <v>26661</v>
      </c>
      <c r="F8706" s="107">
        <v>37005</v>
      </c>
      <c r="G8706" s="67" t="s">
        <v>93</v>
      </c>
      <c r="H8706" s="80" t="s">
        <v>886</v>
      </c>
      <c r="I8706" s="80" t="s">
        <v>26662</v>
      </c>
      <c r="J8706" s="104" t="s">
        <v>221</v>
      </c>
      <c r="K8706" s="67" t="s">
        <v>127</v>
      </c>
      <c r="L8706" s="67"/>
      <c r="M8706" s="67"/>
      <c r="N8706" s="67"/>
      <c r="O8706" s="81"/>
      <c r="P8706" s="81">
        <v>46052</v>
      </c>
      <c r="Q8706" s="103" t="str">
        <f>IFERROR(VLOOKUP(J8706,Настройка!$C$4:$E$121,2,),"Ошибка")</f>
        <v>R</v>
      </c>
    </row>
    <row r="8707" spans="1:17" ht="14.4" customHeight="1">
      <c r="A8707" s="67">
        <v>8702</v>
      </c>
      <c r="B8707" s="80" t="s">
        <v>180</v>
      </c>
      <c r="C8707" s="80" t="s">
        <v>36</v>
      </c>
      <c r="D8707" s="80" t="s">
        <v>26663</v>
      </c>
      <c r="E8707" s="104" t="s">
        <v>26664</v>
      </c>
      <c r="F8707" s="107">
        <v>29753</v>
      </c>
      <c r="G8707" s="67" t="s">
        <v>77</v>
      </c>
      <c r="H8707" s="80" t="s">
        <v>19040</v>
      </c>
      <c r="I8707" s="80" t="s">
        <v>26665</v>
      </c>
      <c r="J8707" s="104" t="s">
        <v>208</v>
      </c>
      <c r="K8707" s="67" t="s">
        <v>117</v>
      </c>
      <c r="L8707" s="67"/>
      <c r="M8707" s="67"/>
      <c r="N8707" s="67"/>
      <c r="O8707" s="81"/>
      <c r="P8707" s="81">
        <v>46052</v>
      </c>
      <c r="Q8707" s="103" t="str">
        <f>IFERROR(VLOOKUP(J8707,Настройка!$C$4:$E$121,2,),"Ошибка")</f>
        <v>R</v>
      </c>
    </row>
    <row r="8708" spans="1:17" ht="14.4" customHeight="1">
      <c r="A8708" s="67">
        <v>8703</v>
      </c>
      <c r="B8708" s="80" t="s">
        <v>180</v>
      </c>
      <c r="C8708" s="80" t="s">
        <v>36</v>
      </c>
      <c r="D8708" s="80" t="s">
        <v>26666</v>
      </c>
      <c r="E8708" s="104" t="s">
        <v>26667</v>
      </c>
      <c r="F8708" s="107">
        <v>30464</v>
      </c>
      <c r="G8708" s="67" t="s">
        <v>67</v>
      </c>
      <c r="H8708" s="80"/>
      <c r="I8708" s="80" t="s">
        <v>26668</v>
      </c>
      <c r="J8708" s="104" t="s">
        <v>225</v>
      </c>
      <c r="K8708" s="67" t="s">
        <v>121</v>
      </c>
      <c r="L8708" s="67"/>
      <c r="M8708" s="67"/>
      <c r="N8708" s="67"/>
      <c r="O8708" s="81"/>
      <c r="P8708" s="81">
        <v>46052</v>
      </c>
      <c r="Q8708" s="103" t="str">
        <f>IFERROR(VLOOKUP(J8708,Настройка!$C$4:$E$121,2,),"Ошибка")</f>
        <v>R</v>
      </c>
    </row>
    <row r="8709" spans="1:17" ht="14.4" customHeight="1">
      <c r="A8709" s="67">
        <v>8704</v>
      </c>
      <c r="B8709" s="80" t="s">
        <v>180</v>
      </c>
      <c r="C8709" s="80" t="s">
        <v>36</v>
      </c>
      <c r="D8709" s="80" t="s">
        <v>26669</v>
      </c>
      <c r="E8709" s="104" t="s">
        <v>26670</v>
      </c>
      <c r="F8709" s="107">
        <v>35966</v>
      </c>
      <c r="G8709" s="67" t="s">
        <v>87</v>
      </c>
      <c r="H8709" s="80"/>
      <c r="I8709" s="80" t="s">
        <v>26671</v>
      </c>
      <c r="J8709" s="104" t="s">
        <v>221</v>
      </c>
      <c r="K8709" s="67" t="s">
        <v>127</v>
      </c>
      <c r="L8709" s="67"/>
      <c r="M8709" s="67"/>
      <c r="N8709" s="67"/>
      <c r="O8709" s="81"/>
      <c r="P8709" s="81">
        <v>46052</v>
      </c>
      <c r="Q8709" s="103" t="str">
        <f>IFERROR(VLOOKUP(J8709,Настройка!$C$4:$E$121,2,),"Ошибка")</f>
        <v>R</v>
      </c>
    </row>
    <row r="8710" spans="1:17" ht="14.4" customHeight="1">
      <c r="A8710" s="67">
        <v>8705</v>
      </c>
      <c r="B8710" s="80" t="s">
        <v>180</v>
      </c>
      <c r="C8710" s="80" t="s">
        <v>36</v>
      </c>
      <c r="D8710" s="80" t="s">
        <v>26672</v>
      </c>
      <c r="E8710" s="104" t="s">
        <v>26673</v>
      </c>
      <c r="F8710" s="107">
        <v>31237</v>
      </c>
      <c r="G8710" s="67" t="s">
        <v>67</v>
      </c>
      <c r="H8710" s="80" t="s">
        <v>401</v>
      </c>
      <c r="I8710" s="80" t="s">
        <v>26674</v>
      </c>
      <c r="J8710" s="104" t="s">
        <v>227</v>
      </c>
      <c r="K8710" s="67" t="s">
        <v>131</v>
      </c>
      <c r="L8710" s="67"/>
      <c r="M8710" s="67"/>
      <c r="N8710" s="67"/>
      <c r="O8710" s="81"/>
      <c r="P8710" s="81">
        <v>46052</v>
      </c>
      <c r="Q8710" s="103" t="str">
        <f>IFERROR(VLOOKUP(J8710,Настройка!$C$4:$E$121,2,),"Ошибка")</f>
        <v>R</v>
      </c>
    </row>
    <row r="8711" spans="1:17" ht="14.4" customHeight="1">
      <c r="A8711" s="67">
        <v>8706</v>
      </c>
      <c r="B8711" s="80" t="s">
        <v>180</v>
      </c>
      <c r="C8711" s="80" t="s">
        <v>36</v>
      </c>
      <c r="D8711" s="80" t="s">
        <v>26675</v>
      </c>
      <c r="E8711" s="104" t="s">
        <v>26676</v>
      </c>
      <c r="F8711" s="107">
        <v>33971</v>
      </c>
      <c r="G8711" s="67" t="s">
        <v>77</v>
      </c>
      <c r="H8711" s="80" t="s">
        <v>26677</v>
      </c>
      <c r="I8711" s="80" t="s">
        <v>26678</v>
      </c>
      <c r="J8711" s="104" t="s">
        <v>225</v>
      </c>
      <c r="K8711" s="67" t="s">
        <v>121</v>
      </c>
      <c r="L8711" s="67"/>
      <c r="M8711" s="67"/>
      <c r="N8711" s="67"/>
      <c r="O8711" s="81"/>
      <c r="P8711" s="81">
        <v>46052</v>
      </c>
      <c r="Q8711" s="103" t="str">
        <f>IFERROR(VLOOKUP(J8711,Настройка!$C$4:$E$121,2,),"Ошибка")</f>
        <v>R</v>
      </c>
    </row>
    <row r="8712" spans="1:17" ht="14.4" customHeight="1">
      <c r="A8712" s="67">
        <v>8707</v>
      </c>
      <c r="B8712" s="80" t="s">
        <v>180</v>
      </c>
      <c r="C8712" s="80" t="s">
        <v>36</v>
      </c>
      <c r="D8712" s="80" t="s">
        <v>26679</v>
      </c>
      <c r="E8712" s="104" t="s">
        <v>26680</v>
      </c>
      <c r="F8712" s="107">
        <v>34507</v>
      </c>
      <c r="G8712" s="67" t="s">
        <v>67</v>
      </c>
      <c r="H8712" s="80" t="s">
        <v>401</v>
      </c>
      <c r="I8712" s="80" t="s">
        <v>26681</v>
      </c>
      <c r="J8712" s="104" t="s">
        <v>202</v>
      </c>
      <c r="K8712" s="67" t="s">
        <v>131</v>
      </c>
      <c r="L8712" s="67"/>
      <c r="M8712" s="67"/>
      <c r="N8712" s="67"/>
      <c r="O8712" s="81"/>
      <c r="P8712" s="81">
        <v>46052</v>
      </c>
      <c r="Q8712" s="103" t="str">
        <f>IFERROR(VLOOKUP(J8712,Настройка!$C$4:$E$121,2,),"Ошибка")</f>
        <v>ITR</v>
      </c>
    </row>
    <row r="8713" spans="1:17" ht="14.4" customHeight="1">
      <c r="A8713" s="67">
        <v>8708</v>
      </c>
      <c r="B8713" s="80" t="s">
        <v>180</v>
      </c>
      <c r="C8713" s="80" t="s">
        <v>36</v>
      </c>
      <c r="D8713" s="80" t="s">
        <v>26682</v>
      </c>
      <c r="E8713" s="104" t="s">
        <v>26683</v>
      </c>
      <c r="F8713" s="107">
        <v>33181</v>
      </c>
      <c r="G8713" s="67" t="s">
        <v>69</v>
      </c>
      <c r="H8713" s="80" t="s">
        <v>302</v>
      </c>
      <c r="I8713" s="80" t="s">
        <v>26684</v>
      </c>
      <c r="J8713" s="104" t="s">
        <v>211</v>
      </c>
      <c r="K8713" s="67" t="s">
        <v>133</v>
      </c>
      <c r="L8713" s="67"/>
      <c r="M8713" s="67"/>
      <c r="N8713" s="67"/>
      <c r="O8713" s="81"/>
      <c r="P8713" s="81">
        <v>46052</v>
      </c>
      <c r="Q8713" s="103" t="str">
        <f>IFERROR(VLOOKUP(J8713,Настройка!$C$4:$E$121,2,),"Ошибка")</f>
        <v>R</v>
      </c>
    </row>
    <row r="8714" spans="1:17" ht="14.4" customHeight="1">
      <c r="A8714" s="67">
        <v>8709</v>
      </c>
      <c r="B8714" s="80" t="s">
        <v>180</v>
      </c>
      <c r="C8714" s="80" t="s">
        <v>36</v>
      </c>
      <c r="D8714" s="80" t="s">
        <v>26685</v>
      </c>
      <c r="E8714" s="104" t="s">
        <v>26686</v>
      </c>
      <c r="F8714" s="107">
        <v>32470</v>
      </c>
      <c r="G8714" s="67" t="s">
        <v>67</v>
      </c>
      <c r="H8714" s="80"/>
      <c r="I8714" s="80" t="s">
        <v>26687</v>
      </c>
      <c r="J8714" s="104" t="s">
        <v>213</v>
      </c>
      <c r="K8714" s="67" t="s">
        <v>121</v>
      </c>
      <c r="L8714" s="67"/>
      <c r="M8714" s="67"/>
      <c r="N8714" s="67"/>
      <c r="O8714" s="81"/>
      <c r="P8714" s="81">
        <v>46052</v>
      </c>
      <c r="Q8714" s="103" t="str">
        <f>IFERROR(VLOOKUP(J8714,Настройка!$C$4:$E$121,2,),"Ошибка")</f>
        <v>R</v>
      </c>
    </row>
    <row r="8715" spans="1:17" ht="14.4" customHeight="1">
      <c r="A8715" s="67">
        <v>8710</v>
      </c>
      <c r="B8715" s="80" t="s">
        <v>180</v>
      </c>
      <c r="C8715" s="80" t="s">
        <v>36</v>
      </c>
      <c r="D8715" s="80" t="s">
        <v>26688</v>
      </c>
      <c r="E8715" s="104" t="s">
        <v>26689</v>
      </c>
      <c r="F8715" s="107">
        <v>35520</v>
      </c>
      <c r="G8715" s="67" t="s">
        <v>77</v>
      </c>
      <c r="H8715" s="80" t="s">
        <v>26690</v>
      </c>
      <c r="I8715" s="80" t="s">
        <v>26691</v>
      </c>
      <c r="J8715" s="104" t="s">
        <v>155</v>
      </c>
      <c r="K8715" s="67" t="s">
        <v>109</v>
      </c>
      <c r="L8715" s="67"/>
      <c r="M8715" s="67"/>
      <c r="N8715" s="67"/>
      <c r="O8715" s="81"/>
      <c r="P8715" s="81">
        <v>46053</v>
      </c>
      <c r="Q8715" s="103" t="str">
        <f>IFERROR(VLOOKUP(J8715,Настройка!$C$4:$E$121,2,),"Ошибка")</f>
        <v>ITR</v>
      </c>
    </row>
    <row r="8716" spans="1:17" ht="14.4" customHeight="1">
      <c r="A8716" s="67">
        <v>8711</v>
      </c>
      <c r="B8716" s="80" t="s">
        <v>180</v>
      </c>
      <c r="C8716" s="80" t="s">
        <v>36</v>
      </c>
      <c r="D8716" s="80" t="s">
        <v>26692</v>
      </c>
      <c r="E8716" s="104" t="s">
        <v>26693</v>
      </c>
      <c r="F8716" s="107">
        <v>31045</v>
      </c>
      <c r="G8716" s="67" t="s">
        <v>87</v>
      </c>
      <c r="H8716" s="80"/>
      <c r="I8716" s="80" t="s">
        <v>26694</v>
      </c>
      <c r="J8716" s="104" t="s">
        <v>220</v>
      </c>
      <c r="K8716" s="67" t="s">
        <v>139</v>
      </c>
      <c r="L8716" s="67"/>
      <c r="M8716" s="67"/>
      <c r="N8716" s="67"/>
      <c r="O8716" s="81"/>
      <c r="P8716" s="81">
        <v>46053</v>
      </c>
      <c r="Q8716" s="103" t="str">
        <f>IFERROR(VLOOKUP(J8716,Настройка!$C$4:$E$121,2,),"Ошибка")</f>
        <v>R</v>
      </c>
    </row>
    <row r="8717" spans="1:17" ht="14.4" customHeight="1">
      <c r="A8717" s="67">
        <v>8712</v>
      </c>
      <c r="B8717" s="80" t="s">
        <v>180</v>
      </c>
      <c r="C8717" s="80" t="s">
        <v>36</v>
      </c>
      <c r="D8717" s="80" t="s">
        <v>26695</v>
      </c>
      <c r="E8717" s="104" t="s">
        <v>26696</v>
      </c>
      <c r="F8717" s="107">
        <v>31471</v>
      </c>
      <c r="G8717" s="67" t="s">
        <v>83</v>
      </c>
      <c r="H8717" s="80"/>
      <c r="I8717" s="80" t="s">
        <v>26697</v>
      </c>
      <c r="J8717" s="104" t="s">
        <v>201</v>
      </c>
      <c r="K8717" s="67" t="s">
        <v>133</v>
      </c>
      <c r="L8717" s="67" t="s">
        <v>148</v>
      </c>
      <c r="M8717" s="67" t="s">
        <v>166</v>
      </c>
      <c r="N8717" s="67" t="s">
        <v>196</v>
      </c>
      <c r="O8717" s="81">
        <v>46619</v>
      </c>
      <c r="P8717" s="81">
        <v>46053</v>
      </c>
      <c r="Q8717" s="103" t="str">
        <f>IFERROR(VLOOKUP(J8717,Настройка!$C$4:$E$121,2,),"Ошибка")</f>
        <v>ITR</v>
      </c>
    </row>
    <row r="8718" spans="1:17" ht="14.4" customHeight="1">
      <c r="A8718" s="67">
        <v>8713</v>
      </c>
      <c r="B8718" s="80" t="s">
        <v>180</v>
      </c>
      <c r="C8718" s="80" t="s">
        <v>36</v>
      </c>
      <c r="D8718" s="80" t="s">
        <v>26698</v>
      </c>
      <c r="E8718" s="104" t="s">
        <v>26699</v>
      </c>
      <c r="F8718" s="107">
        <v>28957</v>
      </c>
      <c r="G8718" s="67" t="s">
        <v>83</v>
      </c>
      <c r="H8718" s="80" t="s">
        <v>298</v>
      </c>
      <c r="I8718" s="80" t="s">
        <v>26700</v>
      </c>
      <c r="J8718" s="104" t="s">
        <v>201</v>
      </c>
      <c r="K8718" s="67" t="s">
        <v>117</v>
      </c>
      <c r="L8718" s="67" t="s">
        <v>159</v>
      </c>
      <c r="M8718" s="67"/>
      <c r="N8718" s="67"/>
      <c r="O8718" s="81" t="s">
        <v>24266</v>
      </c>
      <c r="P8718" s="81">
        <v>46053</v>
      </c>
      <c r="Q8718" s="103" t="str">
        <f>IFERROR(VLOOKUP(J8718,Настройка!$C$4:$E$121,2,),"Ошибка")</f>
        <v>ITR</v>
      </c>
    </row>
    <row r="8719" spans="1:17" ht="14.4" customHeight="1">
      <c r="A8719" s="67">
        <v>8714</v>
      </c>
      <c r="B8719" s="80" t="s">
        <v>180</v>
      </c>
      <c r="C8719" s="80" t="s">
        <v>36</v>
      </c>
      <c r="D8719" s="80" t="s">
        <v>26701</v>
      </c>
      <c r="E8719" s="104" t="s">
        <v>26702</v>
      </c>
      <c r="F8719" s="107">
        <v>34206</v>
      </c>
      <c r="G8719" s="67" t="s">
        <v>93</v>
      </c>
      <c r="H8719" s="80" t="s">
        <v>814</v>
      </c>
      <c r="I8719" s="80" t="s">
        <v>26703</v>
      </c>
      <c r="J8719" s="104" t="s">
        <v>205</v>
      </c>
      <c r="K8719" s="67" t="s">
        <v>117</v>
      </c>
      <c r="L8719" s="67"/>
      <c r="M8719" s="67"/>
      <c r="N8719" s="67"/>
      <c r="O8719" s="81"/>
      <c r="P8719" s="81">
        <v>46053</v>
      </c>
      <c r="Q8719" s="103" t="str">
        <f>IFERROR(VLOOKUP(J8719,Настройка!$C$4:$E$121,2,),"Ошибка")</f>
        <v>R</v>
      </c>
    </row>
    <row r="8720" spans="1:17" ht="14.4" customHeight="1">
      <c r="A8720" s="67">
        <v>8715</v>
      </c>
      <c r="B8720" s="80" t="s">
        <v>180</v>
      </c>
      <c r="C8720" s="80" t="s">
        <v>36</v>
      </c>
      <c r="D8720" s="80" t="s">
        <v>26704</v>
      </c>
      <c r="E8720" s="104" t="s">
        <v>26705</v>
      </c>
      <c r="F8720" s="107">
        <v>34547</v>
      </c>
      <c r="G8720" s="67" t="s">
        <v>67</v>
      </c>
      <c r="H8720" s="80" t="s">
        <v>401</v>
      </c>
      <c r="I8720" s="80" t="s">
        <v>26706</v>
      </c>
      <c r="J8720" s="104" t="s">
        <v>181</v>
      </c>
      <c r="K8720" s="67" t="s">
        <v>109</v>
      </c>
      <c r="L8720" s="67"/>
      <c r="M8720" s="67"/>
      <c r="N8720" s="67"/>
      <c r="O8720" s="81"/>
      <c r="P8720" s="81">
        <v>46054</v>
      </c>
      <c r="Q8720" s="103" t="str">
        <f>IFERROR(VLOOKUP(J8720,Настройка!$C$4:$E$121,2,),"Ошибка")</f>
        <v>ITR</v>
      </c>
    </row>
    <row r="8721" spans="1:17" ht="14.4" customHeight="1">
      <c r="A8721" s="67">
        <v>8716</v>
      </c>
      <c r="B8721" s="80" t="s">
        <v>180</v>
      </c>
      <c r="C8721" s="80" t="s">
        <v>36</v>
      </c>
      <c r="D8721" s="80" t="s">
        <v>26707</v>
      </c>
      <c r="E8721" s="104" t="s">
        <v>26708</v>
      </c>
      <c r="F8721" s="107">
        <v>32658</v>
      </c>
      <c r="G8721" s="67" t="s">
        <v>93</v>
      </c>
      <c r="H8721" s="80" t="s">
        <v>814</v>
      </c>
      <c r="I8721" s="80" t="s">
        <v>26709</v>
      </c>
      <c r="J8721" s="104" t="s">
        <v>226</v>
      </c>
      <c r="K8721" s="67" t="s">
        <v>129</v>
      </c>
      <c r="L8721" s="67"/>
      <c r="M8721" s="67"/>
      <c r="N8721" s="67"/>
      <c r="O8721" s="81"/>
      <c r="P8721" s="81">
        <v>46054</v>
      </c>
      <c r="Q8721" s="103" t="str">
        <f>IFERROR(VLOOKUP(J8721,Настройка!$C$4:$E$121,2,),"Ошибка")</f>
        <v>R</v>
      </c>
    </row>
    <row r="8722" spans="1:17" ht="14.4" customHeight="1">
      <c r="A8722" s="67">
        <v>8717</v>
      </c>
      <c r="B8722" s="80" t="s">
        <v>180</v>
      </c>
      <c r="C8722" s="80" t="s">
        <v>36</v>
      </c>
      <c r="D8722" s="80" t="s">
        <v>26710</v>
      </c>
      <c r="E8722" s="104" t="s">
        <v>26711</v>
      </c>
      <c r="F8722" s="107">
        <v>31669</v>
      </c>
      <c r="G8722" s="67" t="s">
        <v>93</v>
      </c>
      <c r="H8722" s="80" t="s">
        <v>814</v>
      </c>
      <c r="I8722" s="80" t="s">
        <v>26712</v>
      </c>
      <c r="J8722" s="104" t="s">
        <v>204</v>
      </c>
      <c r="K8722" s="67" t="s">
        <v>117</v>
      </c>
      <c r="L8722" s="67"/>
      <c r="M8722" s="67"/>
      <c r="N8722" s="67"/>
      <c r="O8722" s="81"/>
      <c r="P8722" s="81">
        <v>46054</v>
      </c>
      <c r="Q8722" s="103" t="str">
        <f>IFERROR(VLOOKUP(J8722,Настройка!$C$4:$E$121,2,),"Ошибка")</f>
        <v>R</v>
      </c>
    </row>
    <row r="8723" spans="1:17" ht="14.4" customHeight="1">
      <c r="A8723" s="67">
        <v>8718</v>
      </c>
      <c r="B8723" s="80" t="s">
        <v>180</v>
      </c>
      <c r="C8723" s="80" t="s">
        <v>36</v>
      </c>
      <c r="D8723" s="80" t="s">
        <v>26713</v>
      </c>
      <c r="E8723" s="104" t="s">
        <v>26714</v>
      </c>
      <c r="F8723" s="107">
        <v>28225</v>
      </c>
      <c r="G8723" s="67" t="s">
        <v>93</v>
      </c>
      <c r="H8723" s="80" t="s">
        <v>814</v>
      </c>
      <c r="I8723" s="80" t="s">
        <v>26715</v>
      </c>
      <c r="J8723" s="104" t="s">
        <v>204</v>
      </c>
      <c r="K8723" s="67" t="s">
        <v>117</v>
      </c>
      <c r="L8723" s="67"/>
      <c r="M8723" s="67"/>
      <c r="N8723" s="67"/>
      <c r="O8723" s="81"/>
      <c r="P8723" s="81">
        <v>46054</v>
      </c>
      <c r="Q8723" s="103" t="str">
        <f>IFERROR(VLOOKUP(J8723,Настройка!$C$4:$E$121,2,),"Ошибка")</f>
        <v>R</v>
      </c>
    </row>
    <row r="8724" spans="1:17" ht="14.4" customHeight="1">
      <c r="A8724" s="67">
        <v>8719</v>
      </c>
      <c r="B8724" s="80" t="s">
        <v>180</v>
      </c>
      <c r="C8724" s="80" t="s">
        <v>36</v>
      </c>
      <c r="D8724" s="80" t="s">
        <v>26716</v>
      </c>
      <c r="E8724" s="104" t="s">
        <v>26717</v>
      </c>
      <c r="F8724" s="107">
        <v>35833</v>
      </c>
      <c r="G8724" s="67" t="s">
        <v>93</v>
      </c>
      <c r="H8724" s="80" t="s">
        <v>814</v>
      </c>
      <c r="I8724" s="80" t="s">
        <v>26718</v>
      </c>
      <c r="J8724" s="104" t="s">
        <v>221</v>
      </c>
      <c r="K8724" s="67" t="s">
        <v>127</v>
      </c>
      <c r="L8724" s="67"/>
      <c r="M8724" s="67"/>
      <c r="N8724" s="67"/>
      <c r="O8724" s="81"/>
      <c r="P8724" s="81">
        <v>46054</v>
      </c>
      <c r="Q8724" s="103" t="str">
        <f>IFERROR(VLOOKUP(J8724,Настройка!$C$4:$E$121,2,),"Ошибка")</f>
        <v>R</v>
      </c>
    </row>
    <row r="8725" spans="1:17" ht="14.4" customHeight="1">
      <c r="A8725" s="67">
        <v>8720</v>
      </c>
      <c r="B8725" s="80" t="s">
        <v>180</v>
      </c>
      <c r="C8725" s="80" t="s">
        <v>36</v>
      </c>
      <c r="D8725" s="80" t="s">
        <v>26719</v>
      </c>
      <c r="E8725" s="104" t="s">
        <v>26720</v>
      </c>
      <c r="F8725" s="107">
        <v>31853</v>
      </c>
      <c r="G8725" s="67" t="s">
        <v>93</v>
      </c>
      <c r="H8725" s="80" t="s">
        <v>814</v>
      </c>
      <c r="I8725" s="80" t="s">
        <v>26721</v>
      </c>
      <c r="J8725" s="104" t="s">
        <v>208</v>
      </c>
      <c r="K8725" s="67" t="s">
        <v>117</v>
      </c>
      <c r="L8725" s="67"/>
      <c r="M8725" s="67"/>
      <c r="N8725" s="67"/>
      <c r="O8725" s="81"/>
      <c r="P8725" s="81">
        <v>46054</v>
      </c>
      <c r="Q8725" s="103" t="str">
        <f>IFERROR(VLOOKUP(J8725,Настройка!$C$4:$E$121,2,),"Ошибка")</f>
        <v>R</v>
      </c>
    </row>
    <row r="8726" spans="1:17" ht="14.4" customHeight="1">
      <c r="A8726" s="67">
        <v>8721</v>
      </c>
      <c r="B8726" s="80" t="s">
        <v>180</v>
      </c>
      <c r="C8726" s="80" t="s">
        <v>36</v>
      </c>
      <c r="D8726" s="80" t="s">
        <v>26722</v>
      </c>
      <c r="E8726" s="104" t="s">
        <v>26723</v>
      </c>
      <c r="F8726" s="107">
        <v>31820</v>
      </c>
      <c r="G8726" s="67" t="s">
        <v>83</v>
      </c>
      <c r="H8726" s="80"/>
      <c r="I8726" s="80" t="s">
        <v>26724</v>
      </c>
      <c r="J8726" s="104" t="s">
        <v>223</v>
      </c>
      <c r="K8726" s="67" t="s">
        <v>121</v>
      </c>
      <c r="L8726" s="67" t="s">
        <v>152</v>
      </c>
      <c r="M8726" s="67" t="s">
        <v>166</v>
      </c>
      <c r="N8726" s="67" t="s">
        <v>22682</v>
      </c>
      <c r="O8726" s="81">
        <v>46510</v>
      </c>
      <c r="P8726" s="81">
        <v>46054</v>
      </c>
      <c r="Q8726" s="103" t="str">
        <f>IFERROR(VLOOKUP(J8726,Настройка!$C$4:$E$121,2,),"Ошибка")</f>
        <v>R</v>
      </c>
    </row>
    <row r="8727" spans="1:17" ht="14.4" customHeight="1">
      <c r="A8727" s="67">
        <v>8722</v>
      </c>
      <c r="B8727" s="80" t="s">
        <v>180</v>
      </c>
      <c r="C8727" s="80" t="s">
        <v>36</v>
      </c>
      <c r="D8727" s="80" t="s">
        <v>26725</v>
      </c>
      <c r="E8727" s="104" t="s">
        <v>26726</v>
      </c>
      <c r="F8727" s="107">
        <v>27944</v>
      </c>
      <c r="G8727" s="67" t="s">
        <v>93</v>
      </c>
      <c r="H8727" s="80" t="s">
        <v>814</v>
      </c>
      <c r="I8727" s="80" t="s">
        <v>26727</v>
      </c>
      <c r="J8727" s="104" t="s">
        <v>208</v>
      </c>
      <c r="K8727" s="67" t="s">
        <v>117</v>
      </c>
      <c r="L8727" s="67"/>
      <c r="M8727" s="67"/>
      <c r="N8727" s="67"/>
      <c r="O8727" s="81"/>
      <c r="P8727" s="81">
        <v>46054</v>
      </c>
      <c r="Q8727" s="103" t="str">
        <f>IFERROR(VLOOKUP(J8727,Настройка!$C$4:$E$121,2,),"Ошибка")</f>
        <v>R</v>
      </c>
    </row>
    <row r="8728" spans="1:17" ht="14.4" customHeight="1">
      <c r="A8728" s="67">
        <v>8723</v>
      </c>
      <c r="B8728" s="80" t="s">
        <v>180</v>
      </c>
      <c r="C8728" s="80" t="s">
        <v>36</v>
      </c>
      <c r="D8728" s="80" t="s">
        <v>26728</v>
      </c>
      <c r="E8728" s="104" t="s">
        <v>26729</v>
      </c>
      <c r="F8728" s="107">
        <v>34511</v>
      </c>
      <c r="G8728" s="67" t="s">
        <v>93</v>
      </c>
      <c r="H8728" s="80" t="s">
        <v>814</v>
      </c>
      <c r="I8728" s="80" t="s">
        <v>26730</v>
      </c>
      <c r="J8728" s="104" t="s">
        <v>204</v>
      </c>
      <c r="K8728" s="67" t="s">
        <v>117</v>
      </c>
      <c r="L8728" s="67"/>
      <c r="M8728" s="67"/>
      <c r="N8728" s="67"/>
      <c r="O8728" s="81"/>
      <c r="P8728" s="81">
        <v>46054</v>
      </c>
      <c r="Q8728" s="103" t="str">
        <f>IFERROR(VLOOKUP(J8728,Настройка!$C$4:$E$121,2,),"Ошибка")</f>
        <v>R</v>
      </c>
    </row>
    <row r="8729" spans="1:17" ht="14.4" customHeight="1">
      <c r="A8729" s="67">
        <v>8724</v>
      </c>
      <c r="B8729" s="80" t="s">
        <v>180</v>
      </c>
      <c r="C8729" s="80" t="s">
        <v>36</v>
      </c>
      <c r="D8729" s="80" t="s">
        <v>26731</v>
      </c>
      <c r="E8729" s="104" t="s">
        <v>26732</v>
      </c>
      <c r="F8729" s="107">
        <v>32273</v>
      </c>
      <c r="G8729" s="67" t="s">
        <v>93</v>
      </c>
      <c r="H8729" s="80" t="s">
        <v>814</v>
      </c>
      <c r="I8729" s="80" t="s">
        <v>26733</v>
      </c>
      <c r="J8729" s="104" t="s">
        <v>204</v>
      </c>
      <c r="K8729" s="67" t="s">
        <v>117</v>
      </c>
      <c r="L8729" s="67"/>
      <c r="M8729" s="67"/>
      <c r="N8729" s="67"/>
      <c r="O8729" s="81"/>
      <c r="P8729" s="81">
        <v>46054</v>
      </c>
      <c r="Q8729" s="103" t="str">
        <f>IFERROR(VLOOKUP(J8729,Настройка!$C$4:$E$121,2,),"Ошибка")</f>
        <v>R</v>
      </c>
    </row>
    <row r="8730" spans="1:17" ht="14.4" customHeight="1">
      <c r="A8730" s="67">
        <v>8725</v>
      </c>
      <c r="B8730" s="80" t="s">
        <v>180</v>
      </c>
      <c r="C8730" s="80" t="s">
        <v>36</v>
      </c>
      <c r="D8730" s="80" t="s">
        <v>26734</v>
      </c>
      <c r="E8730" s="104" t="s">
        <v>26735</v>
      </c>
      <c r="F8730" s="107">
        <v>26192</v>
      </c>
      <c r="G8730" s="67" t="s">
        <v>83</v>
      </c>
      <c r="H8730" s="80"/>
      <c r="I8730" s="80" t="s">
        <v>26736</v>
      </c>
      <c r="J8730" s="104" t="s">
        <v>222</v>
      </c>
      <c r="K8730" s="67" t="s">
        <v>121</v>
      </c>
      <c r="L8730" s="67" t="s">
        <v>152</v>
      </c>
      <c r="M8730" s="67" t="s">
        <v>166</v>
      </c>
      <c r="N8730" s="67" t="s">
        <v>180</v>
      </c>
      <c r="O8730" s="81">
        <v>46510</v>
      </c>
      <c r="P8730" s="81">
        <v>46054</v>
      </c>
      <c r="Q8730" s="103" t="str">
        <f>IFERROR(VLOOKUP(J8730,Настройка!$C$4:$E$121,2,),"Ошибка")</f>
        <v>R</v>
      </c>
    </row>
    <row r="8731" spans="1:17" ht="14.4" customHeight="1">
      <c r="A8731" s="67">
        <v>8726</v>
      </c>
      <c r="B8731" s="80" t="s">
        <v>180</v>
      </c>
      <c r="C8731" s="80" t="s">
        <v>36</v>
      </c>
      <c r="D8731" s="80" t="s">
        <v>26737</v>
      </c>
      <c r="E8731" s="104" t="s">
        <v>26738</v>
      </c>
      <c r="F8731" s="107">
        <v>35385</v>
      </c>
      <c r="G8731" s="67" t="s">
        <v>67</v>
      </c>
      <c r="H8731" s="80" t="s">
        <v>401</v>
      </c>
      <c r="I8731" s="80" t="s">
        <v>26739</v>
      </c>
      <c r="J8731" s="104" t="s">
        <v>70</v>
      </c>
      <c r="K8731" s="67" t="s">
        <v>109</v>
      </c>
      <c r="L8731" s="67"/>
      <c r="M8731" s="67"/>
      <c r="N8731" s="67"/>
      <c r="O8731" s="81"/>
      <c r="P8731" s="81">
        <v>46054</v>
      </c>
      <c r="Q8731" s="103" t="str">
        <f>IFERROR(VLOOKUP(J8731,Настройка!$C$4:$E$121,2,),"Ошибка")</f>
        <v>ITR</v>
      </c>
    </row>
    <row r="8732" spans="1:17" ht="14.4" customHeight="1">
      <c r="A8732" s="67">
        <v>8727</v>
      </c>
      <c r="B8732" s="80" t="s">
        <v>180</v>
      </c>
      <c r="C8732" s="80" t="s">
        <v>36</v>
      </c>
      <c r="D8732" s="80" t="s">
        <v>26740</v>
      </c>
      <c r="E8732" s="104" t="s">
        <v>26741</v>
      </c>
      <c r="F8732" s="107">
        <v>26535</v>
      </c>
      <c r="G8732" s="67" t="s">
        <v>83</v>
      </c>
      <c r="H8732" s="80"/>
      <c r="I8732" s="80" t="s">
        <v>26742</v>
      </c>
      <c r="J8732" s="104" t="s">
        <v>204</v>
      </c>
      <c r="K8732" s="67" t="s">
        <v>117</v>
      </c>
      <c r="L8732" s="67" t="s">
        <v>152</v>
      </c>
      <c r="M8732" s="67" t="s">
        <v>166</v>
      </c>
      <c r="N8732" s="67" t="s">
        <v>180</v>
      </c>
      <c r="O8732" s="81">
        <v>46296</v>
      </c>
      <c r="P8732" s="81">
        <v>46054</v>
      </c>
      <c r="Q8732" s="103" t="str">
        <f>IFERROR(VLOOKUP(J8732,Настройка!$C$4:$E$121,2,),"Ошибка")</f>
        <v>R</v>
      </c>
    </row>
    <row r="8733" spans="1:17" ht="14.4" customHeight="1">
      <c r="A8733" s="67">
        <v>8728</v>
      </c>
      <c r="B8733" s="80" t="s">
        <v>180</v>
      </c>
      <c r="C8733" s="80" t="s">
        <v>36</v>
      </c>
      <c r="D8733" s="80" t="s">
        <v>26743</v>
      </c>
      <c r="E8733" s="104" t="s">
        <v>26744</v>
      </c>
      <c r="F8733" s="107">
        <v>32474</v>
      </c>
      <c r="G8733" s="67" t="s">
        <v>93</v>
      </c>
      <c r="H8733" s="80" t="s">
        <v>814</v>
      </c>
      <c r="I8733" s="80" t="s">
        <v>26745</v>
      </c>
      <c r="J8733" s="104" t="s">
        <v>204</v>
      </c>
      <c r="K8733" s="67" t="s">
        <v>117</v>
      </c>
      <c r="L8733" s="67"/>
      <c r="M8733" s="67"/>
      <c r="N8733" s="67"/>
      <c r="O8733" s="81"/>
      <c r="P8733" s="81">
        <v>46054</v>
      </c>
      <c r="Q8733" s="103" t="str">
        <f>IFERROR(VLOOKUP(J8733,Настройка!$C$4:$E$121,2,),"Ошибка")</f>
        <v>R</v>
      </c>
    </row>
    <row r="8734" spans="1:17" ht="14.4" customHeight="1">
      <c r="A8734" s="67">
        <v>8729</v>
      </c>
      <c r="B8734" s="80" t="s">
        <v>180</v>
      </c>
      <c r="C8734" s="80" t="s">
        <v>36</v>
      </c>
      <c r="D8734" s="80" t="s">
        <v>26746</v>
      </c>
      <c r="E8734" s="104" t="s">
        <v>26747</v>
      </c>
      <c r="F8734" s="107">
        <v>24089</v>
      </c>
      <c r="G8734" s="67" t="s">
        <v>83</v>
      </c>
      <c r="H8734" s="80" t="s">
        <v>298</v>
      </c>
      <c r="I8734" s="80" t="s">
        <v>26748</v>
      </c>
      <c r="J8734" s="104" t="s">
        <v>201</v>
      </c>
      <c r="K8734" s="67" t="s">
        <v>117</v>
      </c>
      <c r="L8734" s="67" t="s">
        <v>159</v>
      </c>
      <c r="M8734" s="67"/>
      <c r="N8734" s="67"/>
      <c r="O8734" s="81" t="s">
        <v>24266</v>
      </c>
      <c r="P8734" s="81">
        <v>46054</v>
      </c>
      <c r="Q8734" s="103" t="str">
        <f>IFERROR(VLOOKUP(J8734,Настройка!$C$4:$E$121,2,),"Ошибка")</f>
        <v>ITR</v>
      </c>
    </row>
    <row r="8735" spans="1:17" ht="14.4" customHeight="1">
      <c r="A8735" s="67">
        <v>8730</v>
      </c>
      <c r="B8735" s="80" t="s">
        <v>180</v>
      </c>
      <c r="C8735" s="80" t="s">
        <v>36</v>
      </c>
      <c r="D8735" s="80" t="s">
        <v>26749</v>
      </c>
      <c r="E8735" s="104" t="s">
        <v>26750</v>
      </c>
      <c r="F8735" s="107">
        <v>26462</v>
      </c>
      <c r="G8735" s="67" t="s">
        <v>83</v>
      </c>
      <c r="H8735" s="80"/>
      <c r="I8735" s="80" t="s">
        <v>26751</v>
      </c>
      <c r="J8735" s="104" t="s">
        <v>199</v>
      </c>
      <c r="K8735" s="67" t="s">
        <v>117</v>
      </c>
      <c r="L8735" s="67" t="s">
        <v>148</v>
      </c>
      <c r="M8735" s="67" t="s">
        <v>166</v>
      </c>
      <c r="N8735" s="67" t="s">
        <v>196</v>
      </c>
      <c r="O8735" s="81">
        <v>46202</v>
      </c>
      <c r="P8735" s="81">
        <v>46054</v>
      </c>
      <c r="Q8735" s="103" t="str">
        <f>IFERROR(VLOOKUP(J8735,Настройка!$C$4:$E$121,2,),"Ошибка")</f>
        <v>ITR</v>
      </c>
    </row>
    <row r="8736" spans="1:17" ht="14.4" customHeight="1">
      <c r="A8736" s="67">
        <v>8731</v>
      </c>
      <c r="B8736" s="80" t="s">
        <v>180</v>
      </c>
      <c r="C8736" s="80" t="s">
        <v>36</v>
      </c>
      <c r="D8736" s="80" t="s">
        <v>26752</v>
      </c>
      <c r="E8736" s="104" t="s">
        <v>26753</v>
      </c>
      <c r="F8736" s="107">
        <v>29854</v>
      </c>
      <c r="G8736" s="67" t="s">
        <v>67</v>
      </c>
      <c r="H8736" s="80"/>
      <c r="I8736" s="80" t="s">
        <v>26754</v>
      </c>
      <c r="J8736" s="104" t="s">
        <v>213</v>
      </c>
      <c r="K8736" s="67" t="s">
        <v>121</v>
      </c>
      <c r="L8736" s="67"/>
      <c r="M8736" s="67"/>
      <c r="N8736" s="67"/>
      <c r="O8736" s="81"/>
      <c r="P8736" s="81">
        <v>46054</v>
      </c>
      <c r="Q8736" s="103" t="str">
        <f>IFERROR(VLOOKUP(J8736,Настройка!$C$4:$E$121,2,),"Ошибка")</f>
        <v>R</v>
      </c>
    </row>
    <row r="8737" spans="1:17" ht="14.4" customHeight="1">
      <c r="A8737" s="67">
        <v>8732</v>
      </c>
      <c r="B8737" s="80" t="s">
        <v>180</v>
      </c>
      <c r="C8737" s="80" t="s">
        <v>36</v>
      </c>
      <c r="D8737" s="80" t="s">
        <v>26755</v>
      </c>
      <c r="E8737" s="104" t="s">
        <v>26756</v>
      </c>
      <c r="F8737" s="107">
        <v>32791</v>
      </c>
      <c r="G8737" s="67" t="s">
        <v>83</v>
      </c>
      <c r="H8737" s="80"/>
      <c r="I8737" s="80" t="s">
        <v>26757</v>
      </c>
      <c r="J8737" s="104" t="s">
        <v>207</v>
      </c>
      <c r="K8737" s="67" t="s">
        <v>117</v>
      </c>
      <c r="L8737" s="67" t="s">
        <v>152</v>
      </c>
      <c r="M8737" s="67" t="s">
        <v>166</v>
      </c>
      <c r="N8737" s="67" t="s">
        <v>180</v>
      </c>
      <c r="O8737" s="81">
        <v>46211</v>
      </c>
      <c r="P8737" s="81">
        <v>46054</v>
      </c>
      <c r="Q8737" s="103" t="str">
        <f>IFERROR(VLOOKUP(J8737,Настройка!$C$4:$E$121,2,),"Ошибка")</f>
        <v>R</v>
      </c>
    </row>
    <row r="8738" spans="1:17" ht="14.4" customHeight="1">
      <c r="A8738" s="67">
        <v>8733</v>
      </c>
      <c r="B8738" s="80" t="s">
        <v>180</v>
      </c>
      <c r="C8738" s="80" t="s">
        <v>36</v>
      </c>
      <c r="D8738" s="80" t="s">
        <v>26758</v>
      </c>
      <c r="E8738" s="104" t="s">
        <v>26759</v>
      </c>
      <c r="F8738" s="107">
        <v>28254</v>
      </c>
      <c r="G8738" s="67" t="s">
        <v>83</v>
      </c>
      <c r="H8738" s="80"/>
      <c r="I8738" s="80" t="s">
        <v>26760</v>
      </c>
      <c r="J8738" s="104" t="s">
        <v>88</v>
      </c>
      <c r="K8738" s="67" t="s">
        <v>109</v>
      </c>
      <c r="L8738" s="67" t="s">
        <v>152</v>
      </c>
      <c r="M8738" s="67" t="s">
        <v>166</v>
      </c>
      <c r="N8738" s="67" t="s">
        <v>180</v>
      </c>
      <c r="O8738" s="81">
        <v>46385</v>
      </c>
      <c r="P8738" s="81">
        <v>46054</v>
      </c>
      <c r="Q8738" s="103" t="str">
        <f>IFERROR(VLOOKUP(J8738,Настройка!$C$4:$E$121,2,),"Ошибка")</f>
        <v>ITR</v>
      </c>
    </row>
    <row r="8739" spans="1:17" ht="14.4" customHeight="1">
      <c r="A8739" s="67">
        <v>8734</v>
      </c>
      <c r="B8739" s="80" t="s">
        <v>180</v>
      </c>
      <c r="C8739" s="80" t="s">
        <v>36</v>
      </c>
      <c r="D8739" s="80" t="s">
        <v>26761</v>
      </c>
      <c r="E8739" s="104" t="s">
        <v>26762</v>
      </c>
      <c r="F8739" s="107">
        <v>33347</v>
      </c>
      <c r="G8739" s="67" t="s">
        <v>67</v>
      </c>
      <c r="H8739" s="80" t="s">
        <v>401</v>
      </c>
      <c r="I8739" s="80" t="s">
        <v>26763</v>
      </c>
      <c r="J8739" s="104" t="s">
        <v>118</v>
      </c>
      <c r="K8739" s="67" t="s">
        <v>109</v>
      </c>
      <c r="L8739" s="67"/>
      <c r="M8739" s="67"/>
      <c r="N8739" s="67"/>
      <c r="O8739" s="81"/>
      <c r="P8739" s="81">
        <v>46054</v>
      </c>
      <c r="Q8739" s="103" t="str">
        <f>IFERROR(VLOOKUP(J8739,Настройка!$C$4:$E$121,2,),"Ошибка")</f>
        <v>ITR</v>
      </c>
    </row>
    <row r="8740" spans="1:17" ht="14.4" customHeight="1">
      <c r="A8740" s="67">
        <v>8735</v>
      </c>
      <c r="B8740" s="80" t="s">
        <v>180</v>
      </c>
      <c r="C8740" s="80" t="s">
        <v>36</v>
      </c>
      <c r="D8740" s="80" t="s">
        <v>26764</v>
      </c>
      <c r="E8740" s="104" t="s">
        <v>26765</v>
      </c>
      <c r="F8740" s="107">
        <v>36197</v>
      </c>
      <c r="G8740" s="67" t="s">
        <v>83</v>
      </c>
      <c r="H8740" s="80"/>
      <c r="I8740" s="80" t="s">
        <v>26766</v>
      </c>
      <c r="J8740" s="104" t="s">
        <v>222</v>
      </c>
      <c r="K8740" s="67" t="s">
        <v>121</v>
      </c>
      <c r="L8740" s="67" t="s">
        <v>152</v>
      </c>
      <c r="M8740" s="67" t="s">
        <v>166</v>
      </c>
      <c r="N8740" s="67" t="s">
        <v>22682</v>
      </c>
      <c r="O8740" s="81">
        <v>46343</v>
      </c>
      <c r="P8740" s="81">
        <v>46054</v>
      </c>
      <c r="Q8740" s="103" t="str">
        <f>IFERROR(VLOOKUP(J8740,Настройка!$C$4:$E$121,2,),"Ошибка")</f>
        <v>R</v>
      </c>
    </row>
    <row r="8741" spans="1:17" ht="14.4" customHeight="1">
      <c r="A8741" s="67">
        <v>8736</v>
      </c>
      <c r="B8741" s="80" t="s">
        <v>180</v>
      </c>
      <c r="C8741" s="80" t="s">
        <v>36</v>
      </c>
      <c r="D8741" s="80" t="s">
        <v>26767</v>
      </c>
      <c r="E8741" s="104" t="s">
        <v>26768</v>
      </c>
      <c r="F8741" s="107">
        <v>35011</v>
      </c>
      <c r="G8741" s="67" t="s">
        <v>93</v>
      </c>
      <c r="H8741" s="80" t="s">
        <v>814</v>
      </c>
      <c r="I8741" s="80" t="s">
        <v>26769</v>
      </c>
      <c r="J8741" s="104" t="s">
        <v>204</v>
      </c>
      <c r="K8741" s="67" t="s">
        <v>117</v>
      </c>
      <c r="L8741" s="67"/>
      <c r="M8741" s="67"/>
      <c r="N8741" s="67"/>
      <c r="O8741" s="81"/>
      <c r="P8741" s="81">
        <v>46054</v>
      </c>
      <c r="Q8741" s="103" t="str">
        <f>IFERROR(VLOOKUP(J8741,Настройка!$C$4:$E$121,2,),"Ошибка")</f>
        <v>R</v>
      </c>
    </row>
    <row r="8742" spans="1:17" ht="14.4" customHeight="1">
      <c r="A8742" s="67">
        <v>8737</v>
      </c>
      <c r="B8742" s="80" t="s">
        <v>180</v>
      </c>
      <c r="C8742" s="80" t="s">
        <v>36</v>
      </c>
      <c r="D8742" s="80" t="s">
        <v>26770</v>
      </c>
      <c r="E8742" s="104" t="s">
        <v>26771</v>
      </c>
      <c r="F8742" s="107">
        <v>31856</v>
      </c>
      <c r="G8742" s="67" t="s">
        <v>93</v>
      </c>
      <c r="H8742" s="80" t="s">
        <v>814</v>
      </c>
      <c r="I8742" s="80" t="s">
        <v>26772</v>
      </c>
      <c r="J8742" s="104" t="s">
        <v>208</v>
      </c>
      <c r="K8742" s="67" t="s">
        <v>117</v>
      </c>
      <c r="L8742" s="67"/>
      <c r="M8742" s="67"/>
      <c r="N8742" s="67"/>
      <c r="O8742" s="81"/>
      <c r="P8742" s="81">
        <v>46054</v>
      </c>
      <c r="Q8742" s="103" t="str">
        <f>IFERROR(VLOOKUP(J8742,Настройка!$C$4:$E$121,2,),"Ошибка")</f>
        <v>R</v>
      </c>
    </row>
    <row r="8743" spans="1:17" ht="14.4" customHeight="1">
      <c r="A8743" s="67">
        <v>8738</v>
      </c>
      <c r="B8743" s="80" t="s">
        <v>180</v>
      </c>
      <c r="C8743" s="80" t="s">
        <v>36</v>
      </c>
      <c r="D8743" s="80" t="s">
        <v>26773</v>
      </c>
      <c r="E8743" s="104" t="s">
        <v>26774</v>
      </c>
      <c r="F8743" s="107">
        <v>32127</v>
      </c>
      <c r="G8743" s="67" t="s">
        <v>67</v>
      </c>
      <c r="H8743" s="80" t="s">
        <v>401</v>
      </c>
      <c r="I8743" s="80" t="s">
        <v>26775</v>
      </c>
      <c r="J8743" s="104" t="s">
        <v>202</v>
      </c>
      <c r="K8743" s="67" t="s">
        <v>131</v>
      </c>
      <c r="L8743" s="67"/>
      <c r="M8743" s="67"/>
      <c r="N8743" s="67"/>
      <c r="O8743" s="81"/>
      <c r="P8743" s="81">
        <v>46054</v>
      </c>
      <c r="Q8743" s="103" t="str">
        <f>IFERROR(VLOOKUP(J8743,Настройка!$C$4:$E$121,2,),"Ошибка")</f>
        <v>ITR</v>
      </c>
    </row>
    <row r="8744" spans="1:17" ht="14.4" customHeight="1">
      <c r="A8744" s="67">
        <v>8739</v>
      </c>
      <c r="B8744" s="80" t="s">
        <v>180</v>
      </c>
      <c r="C8744" s="80" t="s">
        <v>36</v>
      </c>
      <c r="D8744" s="80" t="s">
        <v>26776</v>
      </c>
      <c r="E8744" s="104" t="s">
        <v>26777</v>
      </c>
      <c r="F8744" s="107">
        <v>34000</v>
      </c>
      <c r="G8744" s="67" t="s">
        <v>67</v>
      </c>
      <c r="H8744" s="80" t="s">
        <v>401</v>
      </c>
      <c r="I8744" s="80" t="s">
        <v>26778</v>
      </c>
      <c r="J8744" s="104" t="s">
        <v>201</v>
      </c>
      <c r="K8744" s="67" t="s">
        <v>131</v>
      </c>
      <c r="L8744" s="67"/>
      <c r="M8744" s="67"/>
      <c r="N8744" s="67"/>
      <c r="O8744" s="81"/>
      <c r="P8744" s="81">
        <v>46054</v>
      </c>
      <c r="Q8744" s="103" t="str">
        <f>IFERROR(VLOOKUP(J8744,Настройка!$C$4:$E$121,2,),"Ошибка")</f>
        <v>ITR</v>
      </c>
    </row>
    <row r="8745" spans="1:17" ht="14.4" customHeight="1">
      <c r="A8745" s="67">
        <v>8740</v>
      </c>
      <c r="B8745" s="80" t="s">
        <v>180</v>
      </c>
      <c r="C8745" s="80" t="s">
        <v>36</v>
      </c>
      <c r="D8745" s="80" t="s">
        <v>26779</v>
      </c>
      <c r="E8745" s="104" t="s">
        <v>26780</v>
      </c>
      <c r="F8745" s="107">
        <v>24208</v>
      </c>
      <c r="G8745" s="67" t="s">
        <v>83</v>
      </c>
      <c r="H8745" s="80"/>
      <c r="I8745" s="80" t="s">
        <v>26781</v>
      </c>
      <c r="J8745" s="104" t="s">
        <v>197</v>
      </c>
      <c r="K8745" s="67" t="s">
        <v>111</v>
      </c>
      <c r="L8745" s="67" t="s">
        <v>152</v>
      </c>
      <c r="M8745" s="67" t="s">
        <v>166</v>
      </c>
      <c r="N8745" s="67" t="s">
        <v>180</v>
      </c>
      <c r="O8745" s="81">
        <v>46378</v>
      </c>
      <c r="P8745" s="81">
        <v>46054</v>
      </c>
      <c r="Q8745" s="103" t="str">
        <f>IFERROR(VLOOKUP(J8745,Настройка!$C$4:$E$121,2,),"Ошибка")</f>
        <v>ITR</v>
      </c>
    </row>
    <row r="8746" spans="1:17" ht="14.4" customHeight="1">
      <c r="A8746" s="67">
        <v>8741</v>
      </c>
      <c r="B8746" s="80" t="s">
        <v>180</v>
      </c>
      <c r="C8746" s="80" t="s">
        <v>36</v>
      </c>
      <c r="D8746" s="80" t="s">
        <v>26782</v>
      </c>
      <c r="E8746" s="104" t="s">
        <v>26783</v>
      </c>
      <c r="F8746" s="107">
        <v>26353</v>
      </c>
      <c r="G8746" s="67" t="s">
        <v>83</v>
      </c>
      <c r="H8746" s="80"/>
      <c r="I8746" s="80" t="s">
        <v>26784</v>
      </c>
      <c r="J8746" s="104" t="s">
        <v>222</v>
      </c>
      <c r="K8746" s="67" t="s">
        <v>121</v>
      </c>
      <c r="L8746" s="67" t="s">
        <v>152</v>
      </c>
      <c r="M8746" s="67" t="s">
        <v>166</v>
      </c>
      <c r="N8746" s="67" t="s">
        <v>184</v>
      </c>
      <c r="O8746" s="81">
        <v>46156</v>
      </c>
      <c r="P8746" s="81">
        <v>46054</v>
      </c>
      <c r="Q8746" s="103" t="str">
        <f>IFERROR(VLOOKUP(J8746,Настройка!$C$4:$E$121,2,),"Ошибка")</f>
        <v>R</v>
      </c>
    </row>
    <row r="8747" spans="1:17" ht="14.4" customHeight="1">
      <c r="A8747" s="67">
        <v>8742</v>
      </c>
      <c r="B8747" s="80" t="s">
        <v>180</v>
      </c>
      <c r="C8747" s="80" t="s">
        <v>36</v>
      </c>
      <c r="D8747" s="80" t="s">
        <v>26785</v>
      </c>
      <c r="E8747" s="104" t="s">
        <v>26786</v>
      </c>
      <c r="F8747" s="107">
        <v>36053</v>
      </c>
      <c r="G8747" s="67" t="s">
        <v>93</v>
      </c>
      <c r="H8747" s="80" t="s">
        <v>814</v>
      </c>
      <c r="I8747" s="80" t="s">
        <v>26787</v>
      </c>
      <c r="J8747" s="104" t="s">
        <v>204</v>
      </c>
      <c r="K8747" s="67" t="s">
        <v>117</v>
      </c>
      <c r="L8747" s="67"/>
      <c r="M8747" s="67"/>
      <c r="N8747" s="67"/>
      <c r="O8747" s="81"/>
      <c r="P8747" s="81">
        <v>46055</v>
      </c>
      <c r="Q8747" s="103" t="str">
        <f>IFERROR(VLOOKUP(J8747,Настройка!$C$4:$E$121,2,),"Ошибка")</f>
        <v>R</v>
      </c>
    </row>
    <row r="8748" spans="1:17" ht="14.4" customHeight="1">
      <c r="A8748" s="67">
        <v>8743</v>
      </c>
      <c r="B8748" s="80" t="s">
        <v>180</v>
      </c>
      <c r="C8748" s="80" t="s">
        <v>36</v>
      </c>
      <c r="D8748" s="80" t="s">
        <v>26788</v>
      </c>
      <c r="E8748" s="104" t="s">
        <v>26789</v>
      </c>
      <c r="F8748" s="107">
        <v>38124</v>
      </c>
      <c r="G8748" s="67" t="s">
        <v>67</v>
      </c>
      <c r="H8748" s="80" t="s">
        <v>401</v>
      </c>
      <c r="I8748" s="80" t="s">
        <v>26790</v>
      </c>
      <c r="J8748" s="104" t="s">
        <v>227</v>
      </c>
      <c r="K8748" s="67" t="s">
        <v>131</v>
      </c>
      <c r="L8748" s="67"/>
      <c r="M8748" s="67"/>
      <c r="N8748" s="67"/>
      <c r="O8748" s="81"/>
      <c r="P8748" s="81">
        <v>46055</v>
      </c>
      <c r="Q8748" s="103" t="str">
        <f>IFERROR(VLOOKUP(J8748,Настройка!$C$4:$E$121,2,),"Ошибка")</f>
        <v>R</v>
      </c>
    </row>
    <row r="8749" spans="1:17" ht="14.4" customHeight="1">
      <c r="A8749" s="67">
        <v>8744</v>
      </c>
      <c r="B8749" s="80" t="s">
        <v>180</v>
      </c>
      <c r="C8749" s="80" t="s">
        <v>36</v>
      </c>
      <c r="D8749" s="80" t="s">
        <v>26791</v>
      </c>
      <c r="E8749" s="104" t="s">
        <v>26792</v>
      </c>
      <c r="F8749" s="107">
        <v>28649</v>
      </c>
      <c r="G8749" s="67" t="s">
        <v>69</v>
      </c>
      <c r="H8749" s="80" t="s">
        <v>302</v>
      </c>
      <c r="I8749" s="80" t="s">
        <v>26793</v>
      </c>
      <c r="J8749" s="104" t="s">
        <v>222</v>
      </c>
      <c r="K8749" s="67" t="s">
        <v>121</v>
      </c>
      <c r="L8749" s="67"/>
      <c r="M8749" s="67"/>
      <c r="N8749" s="67"/>
      <c r="O8749" s="81"/>
      <c r="P8749" s="81">
        <v>46055</v>
      </c>
      <c r="Q8749" s="103" t="str">
        <f>IFERROR(VLOOKUP(J8749,Настройка!$C$4:$E$121,2,),"Ошибка")</f>
        <v>R</v>
      </c>
    </row>
    <row r="8750" spans="1:17" ht="14.4" customHeight="1">
      <c r="A8750" s="67">
        <v>8745</v>
      </c>
      <c r="B8750" s="80" t="s">
        <v>180</v>
      </c>
      <c r="C8750" s="80" t="s">
        <v>36</v>
      </c>
      <c r="D8750" s="80" t="s">
        <v>26794</v>
      </c>
      <c r="E8750" s="104" t="s">
        <v>26795</v>
      </c>
      <c r="F8750" s="107">
        <v>37721</v>
      </c>
      <c r="G8750" s="67" t="s">
        <v>67</v>
      </c>
      <c r="H8750" s="80"/>
      <c r="I8750" s="80" t="s">
        <v>26796</v>
      </c>
      <c r="J8750" s="104" t="s">
        <v>227</v>
      </c>
      <c r="K8750" s="67" t="s">
        <v>131</v>
      </c>
      <c r="L8750" s="67"/>
      <c r="M8750" s="67"/>
      <c r="N8750" s="67"/>
      <c r="O8750" s="81"/>
      <c r="P8750" s="81">
        <v>46055</v>
      </c>
      <c r="Q8750" s="103" t="str">
        <f>IFERROR(VLOOKUP(J8750,Настройка!$C$4:$E$121,2,),"Ошибка")</f>
        <v>R</v>
      </c>
    </row>
    <row r="8751" spans="1:17" ht="14.4" customHeight="1">
      <c r="A8751" s="67">
        <v>8746</v>
      </c>
      <c r="B8751" s="80" t="s">
        <v>180</v>
      </c>
      <c r="C8751" s="80" t="s">
        <v>36</v>
      </c>
      <c r="D8751" s="80" t="s">
        <v>26797</v>
      </c>
      <c r="E8751" s="104" t="s">
        <v>26798</v>
      </c>
      <c r="F8751" s="107">
        <v>36528</v>
      </c>
      <c r="G8751" s="67" t="s">
        <v>65</v>
      </c>
      <c r="H8751" s="80" t="s">
        <v>415</v>
      </c>
      <c r="I8751" s="80" t="s">
        <v>26799</v>
      </c>
      <c r="J8751" s="104" t="s">
        <v>204</v>
      </c>
      <c r="K8751" s="67" t="s">
        <v>117</v>
      </c>
      <c r="L8751" s="67" t="s">
        <v>152</v>
      </c>
      <c r="M8751" s="67" t="s">
        <v>166</v>
      </c>
      <c r="N8751" s="67" t="s">
        <v>180</v>
      </c>
      <c r="O8751" s="81">
        <v>46378</v>
      </c>
      <c r="P8751" s="81">
        <v>46055</v>
      </c>
      <c r="Q8751" s="103" t="str">
        <f>IFERROR(VLOOKUP(J8751,Настройка!$C$4:$E$121,2,),"Ошибка")</f>
        <v>R</v>
      </c>
    </row>
    <row r="8752" spans="1:17" ht="14.4" customHeight="1">
      <c r="A8752" s="67">
        <v>8747</v>
      </c>
      <c r="B8752" s="80" t="s">
        <v>180</v>
      </c>
      <c r="C8752" s="80" t="s">
        <v>36</v>
      </c>
      <c r="D8752" s="80" t="s">
        <v>26800</v>
      </c>
      <c r="E8752" s="104" t="s">
        <v>26801</v>
      </c>
      <c r="F8752" s="107">
        <v>35415</v>
      </c>
      <c r="G8752" s="67" t="s">
        <v>93</v>
      </c>
      <c r="H8752" s="80" t="s">
        <v>814</v>
      </c>
      <c r="I8752" s="80" t="s">
        <v>26802</v>
      </c>
      <c r="J8752" s="104" t="s">
        <v>222</v>
      </c>
      <c r="K8752" s="67" t="s">
        <v>121</v>
      </c>
      <c r="L8752" s="67"/>
      <c r="M8752" s="67"/>
      <c r="N8752" s="67"/>
      <c r="O8752" s="81"/>
      <c r="P8752" s="81">
        <v>46055</v>
      </c>
      <c r="Q8752" s="103" t="str">
        <f>IFERROR(VLOOKUP(J8752,Настройка!$C$4:$E$121,2,),"Ошибка")</f>
        <v>R</v>
      </c>
    </row>
    <row r="8753" spans="1:17" ht="14.4" customHeight="1">
      <c r="A8753" s="67">
        <v>8748</v>
      </c>
      <c r="B8753" s="80" t="s">
        <v>180</v>
      </c>
      <c r="C8753" s="80" t="s">
        <v>36</v>
      </c>
      <c r="D8753" s="80" t="s">
        <v>26803</v>
      </c>
      <c r="E8753" s="104" t="s">
        <v>26804</v>
      </c>
      <c r="F8753" s="107">
        <v>38646</v>
      </c>
      <c r="G8753" s="67" t="s">
        <v>93</v>
      </c>
      <c r="H8753" s="80" t="s">
        <v>814</v>
      </c>
      <c r="I8753" s="80" t="s">
        <v>26805</v>
      </c>
      <c r="J8753" s="104" t="s">
        <v>209</v>
      </c>
      <c r="K8753" s="67" t="s">
        <v>127</v>
      </c>
      <c r="L8753" s="67"/>
      <c r="M8753" s="67"/>
      <c r="N8753" s="67"/>
      <c r="O8753" s="81"/>
      <c r="P8753" s="81">
        <v>46056</v>
      </c>
      <c r="Q8753" s="103" t="str">
        <f>IFERROR(VLOOKUP(J8753,Настройка!$C$4:$E$121,2,),"Ошибка")</f>
        <v>R</v>
      </c>
    </row>
    <row r="8754" spans="1:17" ht="14.4" customHeight="1">
      <c r="A8754" s="67">
        <v>8749</v>
      </c>
      <c r="B8754" s="80" t="s">
        <v>180</v>
      </c>
      <c r="C8754" s="80" t="s">
        <v>36</v>
      </c>
      <c r="D8754" s="80" t="s">
        <v>26806</v>
      </c>
      <c r="E8754" s="104" t="s">
        <v>26807</v>
      </c>
      <c r="F8754" s="107">
        <v>32898</v>
      </c>
      <c r="G8754" s="67" t="s">
        <v>93</v>
      </c>
      <c r="H8754" s="80" t="s">
        <v>814</v>
      </c>
      <c r="I8754" s="80" t="s">
        <v>26808</v>
      </c>
      <c r="J8754" s="104" t="s">
        <v>204</v>
      </c>
      <c r="K8754" s="67" t="s">
        <v>117</v>
      </c>
      <c r="L8754" s="67"/>
      <c r="M8754" s="67"/>
      <c r="N8754" s="67"/>
      <c r="O8754" s="81"/>
      <c r="P8754" s="81">
        <v>46056</v>
      </c>
      <c r="Q8754" s="103" t="str">
        <f>IFERROR(VLOOKUP(J8754,Настройка!$C$4:$E$121,2,),"Ошибка")</f>
        <v>R</v>
      </c>
    </row>
    <row r="8755" spans="1:17" ht="14.4" customHeight="1">
      <c r="A8755" s="67">
        <v>8750</v>
      </c>
      <c r="B8755" s="80" t="s">
        <v>180</v>
      </c>
      <c r="C8755" s="80" t="s">
        <v>36</v>
      </c>
      <c r="D8755" s="80" t="s">
        <v>26809</v>
      </c>
      <c r="E8755" s="104" t="s">
        <v>26810</v>
      </c>
      <c r="F8755" s="107">
        <v>38993</v>
      </c>
      <c r="G8755" s="67" t="s">
        <v>67</v>
      </c>
      <c r="H8755" s="80"/>
      <c r="I8755" s="80" t="s">
        <v>26811</v>
      </c>
      <c r="J8755" s="104" t="s">
        <v>227</v>
      </c>
      <c r="K8755" s="67" t="s">
        <v>131</v>
      </c>
      <c r="L8755" s="67"/>
      <c r="M8755" s="67"/>
      <c r="N8755" s="67"/>
      <c r="O8755" s="81"/>
      <c r="P8755" s="81">
        <v>46057</v>
      </c>
      <c r="Q8755" s="103" t="str">
        <f>IFERROR(VLOOKUP(J8755,Настройка!$C$4:$E$121,2,),"Ошибка")</f>
        <v>R</v>
      </c>
    </row>
    <row r="8756" spans="1:17" ht="14.4" customHeight="1">
      <c r="A8756" s="67">
        <v>8751</v>
      </c>
      <c r="B8756" s="80" t="s">
        <v>180</v>
      </c>
      <c r="C8756" s="80" t="s">
        <v>36</v>
      </c>
      <c r="D8756" s="80" t="s">
        <v>26812</v>
      </c>
      <c r="E8756" s="104" t="s">
        <v>26813</v>
      </c>
      <c r="F8756" s="107">
        <v>37912</v>
      </c>
      <c r="G8756" s="67" t="s">
        <v>67</v>
      </c>
      <c r="H8756" s="80"/>
      <c r="I8756" s="80" t="s">
        <v>26814</v>
      </c>
      <c r="J8756" s="104" t="s">
        <v>227</v>
      </c>
      <c r="K8756" s="67" t="s">
        <v>131</v>
      </c>
      <c r="L8756" s="67"/>
      <c r="M8756" s="67"/>
      <c r="N8756" s="67"/>
      <c r="O8756" s="81"/>
      <c r="P8756" s="81">
        <v>46057</v>
      </c>
      <c r="Q8756" s="103" t="str">
        <f>IFERROR(VLOOKUP(J8756,Настройка!$C$4:$E$121,2,),"Ошибка")</f>
        <v>R</v>
      </c>
    </row>
    <row r="8757" spans="1:17" ht="14.4" customHeight="1">
      <c r="A8757" s="67">
        <v>8752</v>
      </c>
      <c r="B8757" s="80" t="s">
        <v>180</v>
      </c>
      <c r="C8757" s="80" t="s">
        <v>36</v>
      </c>
      <c r="D8757" s="80" t="s">
        <v>26815</v>
      </c>
      <c r="E8757" s="104" t="s">
        <v>26816</v>
      </c>
      <c r="F8757" s="107">
        <v>37376</v>
      </c>
      <c r="G8757" s="67" t="s">
        <v>67</v>
      </c>
      <c r="H8757" s="80"/>
      <c r="I8757" s="80" t="s">
        <v>26817</v>
      </c>
      <c r="J8757" s="104" t="s">
        <v>227</v>
      </c>
      <c r="K8757" s="67" t="s">
        <v>131</v>
      </c>
      <c r="L8757" s="67"/>
      <c r="M8757" s="67"/>
      <c r="N8757" s="67"/>
      <c r="O8757" s="81"/>
      <c r="P8757" s="81">
        <v>46057</v>
      </c>
      <c r="Q8757" s="103" t="str">
        <f>IFERROR(VLOOKUP(J8757,Настройка!$C$4:$E$121,2,),"Ошибка")</f>
        <v>R</v>
      </c>
    </row>
    <row r="8758" spans="1:17" ht="14.4" customHeight="1">
      <c r="A8758" s="67">
        <v>8753</v>
      </c>
      <c r="B8758" s="80" t="s">
        <v>180</v>
      </c>
      <c r="C8758" s="80" t="s">
        <v>36</v>
      </c>
      <c r="D8758" s="80" t="s">
        <v>26818</v>
      </c>
      <c r="E8758" s="104" t="s">
        <v>26819</v>
      </c>
      <c r="F8758" s="107">
        <v>38174</v>
      </c>
      <c r="G8758" s="67" t="s">
        <v>67</v>
      </c>
      <c r="H8758" s="80"/>
      <c r="I8758" s="80" t="s">
        <v>26820</v>
      </c>
      <c r="J8758" s="104" t="s">
        <v>227</v>
      </c>
      <c r="K8758" s="67" t="s">
        <v>131</v>
      </c>
      <c r="L8758" s="67"/>
      <c r="M8758" s="67"/>
      <c r="N8758" s="67"/>
      <c r="O8758" s="81"/>
      <c r="P8758" s="81">
        <v>46057</v>
      </c>
      <c r="Q8758" s="103" t="str">
        <f>IFERROR(VLOOKUP(J8758,Настройка!$C$4:$E$121,2,),"Ошибка")</f>
        <v>R</v>
      </c>
    </row>
    <row r="8759" spans="1:17" ht="14.4" customHeight="1">
      <c r="A8759" s="67">
        <v>8754</v>
      </c>
      <c r="B8759" s="80" t="s">
        <v>180</v>
      </c>
      <c r="C8759" s="80" t="s">
        <v>36</v>
      </c>
      <c r="D8759" s="80" t="s">
        <v>26821</v>
      </c>
      <c r="E8759" s="104" t="s">
        <v>26822</v>
      </c>
      <c r="F8759" s="107">
        <v>37166</v>
      </c>
      <c r="G8759" s="67" t="s">
        <v>67</v>
      </c>
      <c r="H8759" s="80"/>
      <c r="I8759" s="80" t="s">
        <v>26823</v>
      </c>
      <c r="J8759" s="104" t="s">
        <v>227</v>
      </c>
      <c r="K8759" s="67" t="s">
        <v>131</v>
      </c>
      <c r="L8759" s="67"/>
      <c r="M8759" s="67"/>
      <c r="N8759" s="67"/>
      <c r="O8759" s="81"/>
      <c r="P8759" s="81">
        <v>46057</v>
      </c>
      <c r="Q8759" s="103" t="str">
        <f>IFERROR(VLOOKUP(J8759,Настройка!$C$4:$E$121,2,),"Ошибка")</f>
        <v>R</v>
      </c>
    </row>
    <row r="8760" spans="1:17" ht="14.4" customHeight="1">
      <c r="A8760" s="67">
        <v>8755</v>
      </c>
      <c r="B8760" s="80" t="s">
        <v>180</v>
      </c>
      <c r="C8760" s="80" t="s">
        <v>36</v>
      </c>
      <c r="D8760" s="80" t="s">
        <v>26824</v>
      </c>
      <c r="E8760" s="104" t="s">
        <v>26825</v>
      </c>
      <c r="F8760" s="107">
        <v>38811</v>
      </c>
      <c r="G8760" s="67" t="s">
        <v>67</v>
      </c>
      <c r="H8760" s="80"/>
      <c r="I8760" s="80" t="s">
        <v>26826</v>
      </c>
      <c r="J8760" s="104" t="s">
        <v>227</v>
      </c>
      <c r="K8760" s="67" t="s">
        <v>131</v>
      </c>
      <c r="L8760" s="67"/>
      <c r="M8760" s="67"/>
      <c r="N8760" s="67"/>
      <c r="O8760" s="81"/>
      <c r="P8760" s="81">
        <v>46057</v>
      </c>
      <c r="Q8760" s="103" t="str">
        <f>IFERROR(VLOOKUP(J8760,Настройка!$C$4:$E$121,2,),"Ошибка")</f>
        <v>R</v>
      </c>
    </row>
    <row r="8761" spans="1:17" ht="14.4" customHeight="1">
      <c r="A8761" s="67">
        <v>8756</v>
      </c>
      <c r="B8761" s="80" t="s">
        <v>180</v>
      </c>
      <c r="C8761" s="80" t="s">
        <v>36</v>
      </c>
      <c r="D8761" s="80" t="s">
        <v>26827</v>
      </c>
      <c r="E8761" s="104" t="s">
        <v>26828</v>
      </c>
      <c r="F8761" s="107">
        <v>35001</v>
      </c>
      <c r="G8761" s="67" t="s">
        <v>67</v>
      </c>
      <c r="H8761" s="80"/>
      <c r="I8761" s="80" t="s">
        <v>26829</v>
      </c>
      <c r="J8761" s="104" t="s">
        <v>227</v>
      </c>
      <c r="K8761" s="67" t="s">
        <v>131</v>
      </c>
      <c r="L8761" s="67"/>
      <c r="M8761" s="67"/>
      <c r="N8761" s="67"/>
      <c r="O8761" s="81"/>
      <c r="P8761" s="81">
        <v>46057</v>
      </c>
      <c r="Q8761" s="103" t="str">
        <f>IFERROR(VLOOKUP(J8761,Настройка!$C$4:$E$121,2,),"Ошибка")</f>
        <v>R</v>
      </c>
    </row>
    <row r="8762" spans="1:17" ht="14.4" customHeight="1">
      <c r="A8762" s="67">
        <v>8757</v>
      </c>
      <c r="B8762" s="80" t="s">
        <v>180</v>
      </c>
      <c r="C8762" s="80" t="s">
        <v>36</v>
      </c>
      <c r="D8762" s="80" t="s">
        <v>26830</v>
      </c>
      <c r="E8762" s="104" t="s">
        <v>26831</v>
      </c>
      <c r="F8762" s="107">
        <v>38868</v>
      </c>
      <c r="G8762" s="67" t="s">
        <v>67</v>
      </c>
      <c r="H8762" s="80"/>
      <c r="I8762" s="80" t="s">
        <v>26832</v>
      </c>
      <c r="J8762" s="104" t="s">
        <v>227</v>
      </c>
      <c r="K8762" s="67" t="s">
        <v>131</v>
      </c>
      <c r="L8762" s="67"/>
      <c r="M8762" s="67"/>
      <c r="N8762" s="67"/>
      <c r="O8762" s="81"/>
      <c r="P8762" s="81">
        <v>46057</v>
      </c>
      <c r="Q8762" s="103" t="str">
        <f>IFERROR(VLOOKUP(J8762,Настройка!$C$4:$E$121,2,),"Ошибка")</f>
        <v>R</v>
      </c>
    </row>
    <row r="8763" spans="1:17" ht="14.4" customHeight="1">
      <c r="A8763" s="67">
        <v>8758</v>
      </c>
      <c r="B8763" s="80" t="s">
        <v>180</v>
      </c>
      <c r="C8763" s="80" t="s">
        <v>36</v>
      </c>
      <c r="D8763" s="80" t="s">
        <v>26833</v>
      </c>
      <c r="E8763" s="104" t="s">
        <v>26834</v>
      </c>
      <c r="F8763" s="107">
        <v>37394</v>
      </c>
      <c r="G8763" s="67" t="s">
        <v>67</v>
      </c>
      <c r="H8763" s="80"/>
      <c r="I8763" s="80" t="s">
        <v>26835</v>
      </c>
      <c r="J8763" s="104" t="s">
        <v>227</v>
      </c>
      <c r="K8763" s="67" t="s">
        <v>131</v>
      </c>
      <c r="L8763" s="67"/>
      <c r="M8763" s="67"/>
      <c r="N8763" s="67"/>
      <c r="O8763" s="81"/>
      <c r="P8763" s="81">
        <v>46057</v>
      </c>
      <c r="Q8763" s="103" t="str">
        <f>IFERROR(VLOOKUP(J8763,Настройка!$C$4:$E$121,2,),"Ошибка")</f>
        <v>R</v>
      </c>
    </row>
    <row r="8764" spans="1:17" ht="14.4" customHeight="1">
      <c r="A8764" s="67">
        <v>8759</v>
      </c>
      <c r="B8764" s="80" t="s">
        <v>180</v>
      </c>
      <c r="C8764" s="80" t="s">
        <v>36</v>
      </c>
      <c r="D8764" s="80" t="s">
        <v>26836</v>
      </c>
      <c r="E8764" s="104" t="s">
        <v>26837</v>
      </c>
      <c r="F8764" s="107">
        <v>38936</v>
      </c>
      <c r="G8764" s="67" t="s">
        <v>67</v>
      </c>
      <c r="H8764" s="80"/>
      <c r="I8764" s="80" t="s">
        <v>26838</v>
      </c>
      <c r="J8764" s="104" t="s">
        <v>227</v>
      </c>
      <c r="K8764" s="67" t="s">
        <v>131</v>
      </c>
      <c r="L8764" s="67"/>
      <c r="M8764" s="67"/>
      <c r="N8764" s="67"/>
      <c r="O8764" s="81"/>
      <c r="P8764" s="81">
        <v>46057</v>
      </c>
      <c r="Q8764" s="103" t="str">
        <f>IFERROR(VLOOKUP(J8764,Настройка!$C$4:$E$121,2,),"Ошибка")</f>
        <v>R</v>
      </c>
    </row>
    <row r="8765" spans="1:17" ht="14.4" customHeight="1">
      <c r="A8765" s="67">
        <v>8760</v>
      </c>
      <c r="B8765" s="80" t="s">
        <v>180</v>
      </c>
      <c r="C8765" s="80" t="s">
        <v>36</v>
      </c>
      <c r="D8765" s="80" t="s">
        <v>26839</v>
      </c>
      <c r="E8765" s="104" t="s">
        <v>26840</v>
      </c>
      <c r="F8765" s="107">
        <v>36423</v>
      </c>
      <c r="G8765" s="67" t="s">
        <v>67</v>
      </c>
      <c r="H8765" s="80"/>
      <c r="I8765" s="80" t="s">
        <v>26841</v>
      </c>
      <c r="J8765" s="104" t="s">
        <v>227</v>
      </c>
      <c r="K8765" s="67" t="s">
        <v>131</v>
      </c>
      <c r="L8765" s="67"/>
      <c r="M8765" s="67"/>
      <c r="N8765" s="67"/>
      <c r="O8765" s="81"/>
      <c r="P8765" s="81">
        <v>46057</v>
      </c>
      <c r="Q8765" s="103" t="str">
        <f>IFERROR(VLOOKUP(J8765,Настройка!$C$4:$E$121,2,),"Ошибка")</f>
        <v>R</v>
      </c>
    </row>
    <row r="8766" spans="1:17" ht="14.4" customHeight="1">
      <c r="A8766" s="67">
        <v>8761</v>
      </c>
      <c r="B8766" s="80" t="s">
        <v>180</v>
      </c>
      <c r="C8766" s="80" t="s">
        <v>36</v>
      </c>
      <c r="D8766" s="80" t="s">
        <v>26842</v>
      </c>
      <c r="E8766" s="104" t="s">
        <v>26843</v>
      </c>
      <c r="F8766" s="107">
        <v>38049</v>
      </c>
      <c r="G8766" s="67" t="s">
        <v>67</v>
      </c>
      <c r="H8766" s="80"/>
      <c r="I8766" s="80" t="s">
        <v>26844</v>
      </c>
      <c r="J8766" s="104" t="s">
        <v>227</v>
      </c>
      <c r="K8766" s="67" t="s">
        <v>131</v>
      </c>
      <c r="L8766" s="67"/>
      <c r="M8766" s="67"/>
      <c r="N8766" s="67"/>
      <c r="O8766" s="81"/>
      <c r="P8766" s="81">
        <v>46057</v>
      </c>
      <c r="Q8766" s="103" t="str">
        <f>IFERROR(VLOOKUP(J8766,Настройка!$C$4:$E$121,2,),"Ошибка")</f>
        <v>R</v>
      </c>
    </row>
    <row r="8767" spans="1:17" ht="14.4" customHeight="1">
      <c r="A8767" s="67">
        <v>8762</v>
      </c>
      <c r="B8767" s="80" t="s">
        <v>180</v>
      </c>
      <c r="C8767" s="80" t="s">
        <v>36</v>
      </c>
      <c r="D8767" s="80" t="s">
        <v>26845</v>
      </c>
      <c r="E8767" s="104" t="s">
        <v>26846</v>
      </c>
      <c r="F8767" s="107">
        <v>37964</v>
      </c>
      <c r="G8767" s="67" t="s">
        <v>67</v>
      </c>
      <c r="H8767" s="80"/>
      <c r="I8767" s="80" t="s">
        <v>26847</v>
      </c>
      <c r="J8767" s="104" t="s">
        <v>227</v>
      </c>
      <c r="K8767" s="67" t="s">
        <v>131</v>
      </c>
      <c r="L8767" s="67"/>
      <c r="M8767" s="67"/>
      <c r="N8767" s="67"/>
      <c r="O8767" s="81"/>
      <c r="P8767" s="81">
        <v>46057</v>
      </c>
      <c r="Q8767" s="103" t="str">
        <f>IFERROR(VLOOKUP(J8767,Настройка!$C$4:$E$121,2,),"Ошибка")</f>
        <v>R</v>
      </c>
    </row>
    <row r="8768" spans="1:17" ht="14.4" customHeight="1">
      <c r="A8768" s="67">
        <v>8763</v>
      </c>
      <c r="B8768" s="80" t="s">
        <v>180</v>
      </c>
      <c r="C8768" s="80" t="s">
        <v>36</v>
      </c>
      <c r="D8768" s="80" t="s">
        <v>26848</v>
      </c>
      <c r="E8768" s="104" t="s">
        <v>26849</v>
      </c>
      <c r="F8768" s="107">
        <v>33786</v>
      </c>
      <c r="G8768" s="67" t="s">
        <v>67</v>
      </c>
      <c r="H8768" s="80"/>
      <c r="I8768" s="80" t="s">
        <v>26850</v>
      </c>
      <c r="J8768" s="104" t="s">
        <v>207</v>
      </c>
      <c r="K8768" s="67" t="s">
        <v>117</v>
      </c>
      <c r="L8768" s="67"/>
      <c r="M8768" s="67"/>
      <c r="N8768" s="67"/>
      <c r="O8768" s="81"/>
      <c r="P8768" s="81">
        <v>46057</v>
      </c>
      <c r="Q8768" s="103" t="str">
        <f>IFERROR(VLOOKUP(J8768,Настройка!$C$4:$E$121,2,),"Ошибка")</f>
        <v>R</v>
      </c>
    </row>
    <row r="8769" spans="1:17" ht="14.4" customHeight="1">
      <c r="A8769" s="67">
        <v>8764</v>
      </c>
      <c r="B8769" s="80" t="s">
        <v>180</v>
      </c>
      <c r="C8769" s="80" t="s">
        <v>36</v>
      </c>
      <c r="D8769" s="80" t="s">
        <v>26851</v>
      </c>
      <c r="E8769" s="104" t="s">
        <v>26852</v>
      </c>
      <c r="F8769" s="107">
        <v>38073</v>
      </c>
      <c r="G8769" s="67" t="s">
        <v>67</v>
      </c>
      <c r="H8769" s="80"/>
      <c r="I8769" s="80" t="s">
        <v>26853</v>
      </c>
      <c r="J8769" s="104" t="s">
        <v>227</v>
      </c>
      <c r="K8769" s="67" t="s">
        <v>131</v>
      </c>
      <c r="L8769" s="67"/>
      <c r="M8769" s="67"/>
      <c r="N8769" s="67"/>
      <c r="O8769" s="81"/>
      <c r="P8769" s="81">
        <v>46057</v>
      </c>
      <c r="Q8769" s="103" t="str">
        <f>IFERROR(VLOOKUP(J8769,Настройка!$C$4:$E$121,2,),"Ошибка")</f>
        <v>R</v>
      </c>
    </row>
    <row r="8770" spans="1:17" ht="14.4" customHeight="1">
      <c r="A8770" s="67">
        <v>8765</v>
      </c>
      <c r="B8770" s="80" t="s">
        <v>180</v>
      </c>
      <c r="C8770" s="80" t="s">
        <v>36</v>
      </c>
      <c r="D8770" s="80" t="s">
        <v>26854</v>
      </c>
      <c r="E8770" s="104" t="s">
        <v>26855</v>
      </c>
      <c r="F8770" s="107">
        <v>38885</v>
      </c>
      <c r="G8770" s="67" t="s">
        <v>67</v>
      </c>
      <c r="H8770" s="80"/>
      <c r="I8770" s="80" t="s">
        <v>26856</v>
      </c>
      <c r="J8770" s="104" t="s">
        <v>227</v>
      </c>
      <c r="K8770" s="67" t="s">
        <v>131</v>
      </c>
      <c r="L8770" s="67"/>
      <c r="M8770" s="67"/>
      <c r="N8770" s="67"/>
      <c r="O8770" s="81"/>
      <c r="P8770" s="81">
        <v>46057</v>
      </c>
      <c r="Q8770" s="103" t="str">
        <f>IFERROR(VLOOKUP(J8770,Настройка!$C$4:$E$121,2,),"Ошибка")</f>
        <v>R</v>
      </c>
    </row>
    <row r="8771" spans="1:17" ht="14.4" customHeight="1">
      <c r="A8771" s="67">
        <v>8766</v>
      </c>
      <c r="B8771" s="80" t="s">
        <v>180</v>
      </c>
      <c r="C8771" s="80" t="s">
        <v>36</v>
      </c>
      <c r="D8771" s="80" t="s">
        <v>26857</v>
      </c>
      <c r="E8771" s="104" t="s">
        <v>26858</v>
      </c>
      <c r="F8771" s="107">
        <v>33086</v>
      </c>
      <c r="G8771" s="67" t="s">
        <v>93</v>
      </c>
      <c r="H8771" s="80" t="s">
        <v>814</v>
      </c>
      <c r="I8771" s="80" t="s">
        <v>26859</v>
      </c>
      <c r="J8771" s="104" t="s">
        <v>221</v>
      </c>
      <c r="K8771" s="67" t="s">
        <v>127</v>
      </c>
      <c r="L8771" s="67"/>
      <c r="M8771" s="67"/>
      <c r="N8771" s="67"/>
      <c r="O8771" s="81"/>
      <c r="P8771" s="81">
        <v>46058</v>
      </c>
      <c r="Q8771" s="103" t="str">
        <f>IFERROR(VLOOKUP(J8771,Настройка!$C$4:$E$121,2,),"Ошибка")</f>
        <v>R</v>
      </c>
    </row>
    <row r="8772" spans="1:17" ht="14.4" customHeight="1">
      <c r="A8772" s="67">
        <v>8767</v>
      </c>
      <c r="B8772" s="80" t="s">
        <v>180</v>
      </c>
      <c r="C8772" s="80" t="s">
        <v>36</v>
      </c>
      <c r="D8772" s="80" t="s">
        <v>26860</v>
      </c>
      <c r="E8772" s="104" t="s">
        <v>26861</v>
      </c>
      <c r="F8772" s="107">
        <v>38558</v>
      </c>
      <c r="G8772" s="67" t="s">
        <v>93</v>
      </c>
      <c r="H8772" s="80" t="s">
        <v>814</v>
      </c>
      <c r="I8772" s="80" t="s">
        <v>26862</v>
      </c>
      <c r="J8772" s="104" t="s">
        <v>208</v>
      </c>
      <c r="K8772" s="67" t="s">
        <v>117</v>
      </c>
      <c r="L8772" s="67"/>
      <c r="M8772" s="67"/>
      <c r="N8772" s="67"/>
      <c r="O8772" s="81"/>
      <c r="P8772" s="81">
        <v>46058</v>
      </c>
      <c r="Q8772" s="103" t="str">
        <f>IFERROR(VLOOKUP(J8772,Настройка!$C$4:$E$121,2,),"Ошибка")</f>
        <v>R</v>
      </c>
    </row>
    <row r="8773" spans="1:17" ht="14.4" customHeight="1">
      <c r="A8773" s="67">
        <v>8768</v>
      </c>
      <c r="B8773" s="80" t="s">
        <v>180</v>
      </c>
      <c r="C8773" s="80" t="s">
        <v>36</v>
      </c>
      <c r="D8773" s="80" t="s">
        <v>26863</v>
      </c>
      <c r="E8773" s="104" t="s">
        <v>26864</v>
      </c>
      <c r="F8773" s="107">
        <v>31164</v>
      </c>
      <c r="G8773" s="67" t="s">
        <v>65</v>
      </c>
      <c r="H8773" s="80" t="s">
        <v>429</v>
      </c>
      <c r="I8773" s="80" t="s">
        <v>26865</v>
      </c>
      <c r="J8773" s="104" t="s">
        <v>208</v>
      </c>
      <c r="K8773" s="67" t="s">
        <v>117</v>
      </c>
      <c r="L8773" s="67" t="s">
        <v>152</v>
      </c>
      <c r="M8773" s="67" t="s">
        <v>166</v>
      </c>
      <c r="N8773" s="67" t="s">
        <v>180</v>
      </c>
      <c r="O8773" s="81">
        <v>46385</v>
      </c>
      <c r="P8773" s="81">
        <v>46058</v>
      </c>
      <c r="Q8773" s="103" t="str">
        <f>IFERROR(VLOOKUP(J8773,Настройка!$C$4:$E$121,2,),"Ошибка")</f>
        <v>R</v>
      </c>
    </row>
    <row r="8774" spans="1:17" ht="14.4" customHeight="1">
      <c r="A8774" s="67">
        <v>8769</v>
      </c>
      <c r="B8774" s="80" t="s">
        <v>180</v>
      </c>
      <c r="C8774" s="80" t="s">
        <v>36</v>
      </c>
      <c r="D8774" s="80" t="s">
        <v>26866</v>
      </c>
      <c r="E8774" s="104" t="s">
        <v>26867</v>
      </c>
      <c r="F8774" s="107">
        <v>33701</v>
      </c>
      <c r="G8774" s="67" t="s">
        <v>65</v>
      </c>
      <c r="H8774" s="80" t="s">
        <v>396</v>
      </c>
      <c r="I8774" s="80" t="s">
        <v>26868</v>
      </c>
      <c r="J8774" s="104" t="s">
        <v>227</v>
      </c>
      <c r="K8774" s="67" t="s">
        <v>131</v>
      </c>
      <c r="L8774" s="67" t="s">
        <v>152</v>
      </c>
      <c r="M8774" s="67" t="s">
        <v>166</v>
      </c>
      <c r="N8774" s="67" t="s">
        <v>180</v>
      </c>
      <c r="O8774" s="81">
        <v>46211</v>
      </c>
      <c r="P8774" s="81">
        <v>46058</v>
      </c>
      <c r="Q8774" s="103" t="str">
        <f>IFERROR(VLOOKUP(J8774,Настройка!$C$4:$E$121,2,),"Ошибка")</f>
        <v>R</v>
      </c>
    </row>
    <row r="8775" spans="1:17" ht="14.4" customHeight="1">
      <c r="A8775" s="67">
        <v>8770</v>
      </c>
      <c r="B8775" s="80" t="s">
        <v>180</v>
      </c>
      <c r="C8775" s="80" t="s">
        <v>36</v>
      </c>
      <c r="D8775" s="80" t="s">
        <v>26869</v>
      </c>
      <c r="E8775" s="104" t="s">
        <v>8544</v>
      </c>
      <c r="F8775" s="107">
        <v>33675</v>
      </c>
      <c r="G8775" s="67" t="s">
        <v>65</v>
      </c>
      <c r="H8775" s="80" t="s">
        <v>405</v>
      </c>
      <c r="I8775" s="80" t="s">
        <v>26870</v>
      </c>
      <c r="J8775" s="104" t="s">
        <v>227</v>
      </c>
      <c r="K8775" s="67" t="s">
        <v>131</v>
      </c>
      <c r="L8775" s="67" t="s">
        <v>152</v>
      </c>
      <c r="M8775" s="67" t="s">
        <v>166</v>
      </c>
      <c r="N8775" s="67" t="s">
        <v>180</v>
      </c>
      <c r="O8775" s="81">
        <v>46211</v>
      </c>
      <c r="P8775" s="81">
        <v>46058</v>
      </c>
      <c r="Q8775" s="103" t="str">
        <f>IFERROR(VLOOKUP(J8775,Настройка!$C$4:$E$121,2,),"Ошибка")</f>
        <v>R</v>
      </c>
    </row>
    <row r="8776" spans="1:17" ht="14.4" customHeight="1">
      <c r="A8776" s="67">
        <v>8771</v>
      </c>
      <c r="B8776" s="80" t="s">
        <v>180</v>
      </c>
      <c r="C8776" s="80" t="s">
        <v>36</v>
      </c>
      <c r="D8776" s="80" t="s">
        <v>26871</v>
      </c>
      <c r="E8776" s="104" t="s">
        <v>26872</v>
      </c>
      <c r="F8776" s="107">
        <v>31462</v>
      </c>
      <c r="G8776" s="67" t="s">
        <v>93</v>
      </c>
      <c r="H8776" s="80" t="s">
        <v>814</v>
      </c>
      <c r="I8776" s="80" t="s">
        <v>26873</v>
      </c>
      <c r="J8776" s="104" t="s">
        <v>221</v>
      </c>
      <c r="K8776" s="67" t="s">
        <v>127</v>
      </c>
      <c r="L8776" s="67"/>
      <c r="M8776" s="67"/>
      <c r="N8776" s="67"/>
      <c r="O8776" s="81"/>
      <c r="P8776" s="81">
        <v>46058</v>
      </c>
      <c r="Q8776" s="103" t="str">
        <f>IFERROR(VLOOKUP(J8776,Настройка!$C$4:$E$121,2,),"Ошибка")</f>
        <v>R</v>
      </c>
    </row>
    <row r="8777" spans="1:17" ht="14.4" customHeight="1">
      <c r="A8777" s="67">
        <v>8772</v>
      </c>
      <c r="B8777" s="80" t="s">
        <v>180</v>
      </c>
      <c r="C8777" s="80" t="s">
        <v>36</v>
      </c>
      <c r="D8777" s="80" t="s">
        <v>26874</v>
      </c>
      <c r="E8777" s="104" t="s">
        <v>26875</v>
      </c>
      <c r="F8777" s="107">
        <v>32175</v>
      </c>
      <c r="G8777" s="67" t="s">
        <v>65</v>
      </c>
      <c r="H8777" s="80" t="s">
        <v>1115</v>
      </c>
      <c r="I8777" s="80" t="s">
        <v>26876</v>
      </c>
      <c r="J8777" s="104" t="s">
        <v>204</v>
      </c>
      <c r="K8777" s="67" t="s">
        <v>117</v>
      </c>
      <c r="L8777" s="67" t="s">
        <v>152</v>
      </c>
      <c r="M8777" s="67" t="s">
        <v>166</v>
      </c>
      <c r="N8777" s="67" t="s">
        <v>180</v>
      </c>
      <c r="O8777" s="81">
        <v>46156</v>
      </c>
      <c r="P8777" s="81">
        <v>46058</v>
      </c>
      <c r="Q8777" s="103" t="str">
        <f>IFERROR(VLOOKUP(J8777,Настройка!$C$4:$E$121,2,),"Ошибка")</f>
        <v>R</v>
      </c>
    </row>
    <row r="8778" spans="1:17" ht="14.4" customHeight="1">
      <c r="A8778" s="67">
        <v>8773</v>
      </c>
      <c r="B8778" s="80" t="s">
        <v>180</v>
      </c>
      <c r="C8778" s="80" t="s">
        <v>36</v>
      </c>
      <c r="D8778" s="80" t="s">
        <v>26877</v>
      </c>
      <c r="E8778" s="104" t="s">
        <v>26878</v>
      </c>
      <c r="F8778" s="107">
        <v>31716</v>
      </c>
      <c r="G8778" s="67" t="s">
        <v>65</v>
      </c>
      <c r="H8778" s="80" t="s">
        <v>24516</v>
      </c>
      <c r="I8778" s="80" t="s">
        <v>26879</v>
      </c>
      <c r="J8778" s="104" t="s">
        <v>202</v>
      </c>
      <c r="K8778" s="67" t="s">
        <v>131</v>
      </c>
      <c r="L8778" s="67" t="s">
        <v>152</v>
      </c>
      <c r="M8778" s="67" t="s">
        <v>166</v>
      </c>
      <c r="N8778" s="67" t="s">
        <v>180</v>
      </c>
      <c r="O8778" s="81">
        <v>46211</v>
      </c>
      <c r="P8778" s="81">
        <v>46058</v>
      </c>
      <c r="Q8778" s="103" t="str">
        <f>IFERROR(VLOOKUP(J8778,Настройка!$C$4:$E$121,2,),"Ошибка")</f>
        <v>ITR</v>
      </c>
    </row>
    <row r="8779" spans="1:17" ht="14.4" customHeight="1">
      <c r="A8779" s="67">
        <v>8774</v>
      </c>
      <c r="B8779" s="80" t="s">
        <v>180</v>
      </c>
      <c r="C8779" s="80" t="s">
        <v>36</v>
      </c>
      <c r="D8779" s="80" t="s">
        <v>26880</v>
      </c>
      <c r="E8779" s="104" t="s">
        <v>26881</v>
      </c>
      <c r="F8779" s="107">
        <v>36461</v>
      </c>
      <c r="G8779" s="67" t="s">
        <v>65</v>
      </c>
      <c r="H8779" s="80" t="s">
        <v>433</v>
      </c>
      <c r="I8779" s="80" t="s">
        <v>26882</v>
      </c>
      <c r="J8779" s="104" t="s">
        <v>209</v>
      </c>
      <c r="K8779" s="67" t="s">
        <v>117</v>
      </c>
      <c r="L8779" s="67" t="s">
        <v>152</v>
      </c>
      <c r="M8779" s="67" t="s">
        <v>166</v>
      </c>
      <c r="N8779" s="67" t="s">
        <v>184</v>
      </c>
      <c r="O8779" s="81">
        <v>46142</v>
      </c>
      <c r="P8779" s="81">
        <v>46058</v>
      </c>
      <c r="Q8779" s="103" t="str">
        <f>IFERROR(VLOOKUP(J8779,Настройка!$C$4:$E$121,2,),"Ошибка")</f>
        <v>R</v>
      </c>
    </row>
    <row r="8780" spans="1:17" ht="14.4" customHeight="1">
      <c r="A8780" s="67">
        <v>8775</v>
      </c>
      <c r="B8780" s="80" t="s">
        <v>180</v>
      </c>
      <c r="C8780" s="80" t="s">
        <v>36</v>
      </c>
      <c r="D8780" s="80" t="s">
        <v>26883</v>
      </c>
      <c r="E8780" s="104" t="s">
        <v>26884</v>
      </c>
      <c r="F8780" s="107">
        <v>37454</v>
      </c>
      <c r="G8780" s="67" t="s">
        <v>93</v>
      </c>
      <c r="H8780" s="80" t="s">
        <v>814</v>
      </c>
      <c r="I8780" s="80" t="s">
        <v>26885</v>
      </c>
      <c r="J8780" s="104" t="s">
        <v>204</v>
      </c>
      <c r="K8780" s="67" t="s">
        <v>117</v>
      </c>
      <c r="L8780" s="67"/>
      <c r="M8780" s="67"/>
      <c r="N8780" s="67"/>
      <c r="O8780" s="81"/>
      <c r="P8780" s="81">
        <v>46058</v>
      </c>
      <c r="Q8780" s="103" t="str">
        <f>IFERROR(VLOOKUP(J8780,Настройка!$C$4:$E$121,2,),"Ошибка")</f>
        <v>R</v>
      </c>
    </row>
    <row r="8781" spans="1:17" ht="14.4" customHeight="1">
      <c r="A8781" s="67">
        <v>8776</v>
      </c>
      <c r="B8781" s="80" t="s">
        <v>180</v>
      </c>
      <c r="C8781" s="80" t="s">
        <v>36</v>
      </c>
      <c r="D8781" s="80" t="s">
        <v>26886</v>
      </c>
      <c r="E8781" s="104" t="s">
        <v>26887</v>
      </c>
      <c r="F8781" s="107">
        <v>37067</v>
      </c>
      <c r="G8781" s="67" t="s">
        <v>65</v>
      </c>
      <c r="H8781" s="80" t="s">
        <v>396</v>
      </c>
      <c r="I8781" s="80" t="s">
        <v>26888</v>
      </c>
      <c r="J8781" s="104" t="s">
        <v>227</v>
      </c>
      <c r="K8781" s="67" t="s">
        <v>131</v>
      </c>
      <c r="L8781" s="67" t="s">
        <v>152</v>
      </c>
      <c r="M8781" s="67" t="s">
        <v>166</v>
      </c>
      <c r="N8781" s="67" t="s">
        <v>180</v>
      </c>
      <c r="O8781" s="81">
        <v>46211</v>
      </c>
      <c r="P8781" s="81">
        <v>46058</v>
      </c>
      <c r="Q8781" s="103" t="str">
        <f>IFERROR(VLOOKUP(J8781,Настройка!$C$4:$E$121,2,),"Ошибка")</f>
        <v>R</v>
      </c>
    </row>
    <row r="8782" spans="1:17" ht="14.4" customHeight="1">
      <c r="A8782" s="67">
        <v>8777</v>
      </c>
      <c r="B8782" s="80" t="s">
        <v>180</v>
      </c>
      <c r="C8782" s="80" t="s">
        <v>36</v>
      </c>
      <c r="D8782" s="80" t="s">
        <v>26889</v>
      </c>
      <c r="E8782" s="104" t="s">
        <v>26890</v>
      </c>
      <c r="F8782" s="107">
        <v>36468</v>
      </c>
      <c r="G8782" s="67" t="s">
        <v>93</v>
      </c>
      <c r="H8782" s="80" t="s">
        <v>814</v>
      </c>
      <c r="I8782" s="80" t="s">
        <v>26891</v>
      </c>
      <c r="J8782" s="104" t="s">
        <v>204</v>
      </c>
      <c r="K8782" s="67" t="s">
        <v>117</v>
      </c>
      <c r="L8782" s="67"/>
      <c r="M8782" s="67"/>
      <c r="N8782" s="67"/>
      <c r="O8782" s="81"/>
      <c r="P8782" s="81">
        <v>46058</v>
      </c>
      <c r="Q8782" s="103" t="str">
        <f>IFERROR(VLOOKUP(J8782,Настройка!$C$4:$E$121,2,),"Ошибка")</f>
        <v>R</v>
      </c>
    </row>
    <row r="8783" spans="1:17" ht="14.4" customHeight="1">
      <c r="A8783" s="67">
        <v>8778</v>
      </c>
      <c r="B8783" s="80" t="s">
        <v>180</v>
      </c>
      <c r="C8783" s="80" t="s">
        <v>36</v>
      </c>
      <c r="D8783" s="80" t="s">
        <v>26892</v>
      </c>
      <c r="E8783" s="104" t="s">
        <v>26893</v>
      </c>
      <c r="F8783" s="107">
        <v>32083</v>
      </c>
      <c r="G8783" s="67" t="s">
        <v>69</v>
      </c>
      <c r="H8783" s="80" t="s">
        <v>302</v>
      </c>
      <c r="I8783" s="80" t="s">
        <v>26894</v>
      </c>
      <c r="J8783" s="104" t="s">
        <v>209</v>
      </c>
      <c r="K8783" s="67" t="s">
        <v>117</v>
      </c>
      <c r="L8783" s="67"/>
      <c r="M8783" s="67"/>
      <c r="N8783" s="67"/>
      <c r="O8783" s="81"/>
      <c r="P8783" s="81">
        <v>46058</v>
      </c>
      <c r="Q8783" s="103" t="str">
        <f>IFERROR(VLOOKUP(J8783,Настройка!$C$4:$E$121,2,),"Ошибка")</f>
        <v>R</v>
      </c>
    </row>
    <row r="8784" spans="1:17" ht="14.4" customHeight="1">
      <c r="A8784" s="67">
        <v>8779</v>
      </c>
      <c r="B8784" s="80" t="s">
        <v>180</v>
      </c>
      <c r="C8784" s="80" t="s">
        <v>36</v>
      </c>
      <c r="D8784" s="80" t="s">
        <v>26895</v>
      </c>
      <c r="E8784" s="104" t="s">
        <v>26896</v>
      </c>
      <c r="F8784" s="107">
        <v>31547</v>
      </c>
      <c r="G8784" s="67" t="s">
        <v>93</v>
      </c>
      <c r="H8784" s="80" t="s">
        <v>814</v>
      </c>
      <c r="I8784" s="80" t="s">
        <v>26897</v>
      </c>
      <c r="J8784" s="104" t="s">
        <v>221</v>
      </c>
      <c r="K8784" s="67" t="s">
        <v>127</v>
      </c>
      <c r="L8784" s="67"/>
      <c r="M8784" s="67"/>
      <c r="N8784" s="67"/>
      <c r="O8784" s="81"/>
      <c r="P8784" s="81">
        <v>46058</v>
      </c>
      <c r="Q8784" s="103" t="str">
        <f>IFERROR(VLOOKUP(J8784,Настройка!$C$4:$E$121,2,),"Ошибка")</f>
        <v>R</v>
      </c>
    </row>
    <row r="8785" spans="1:17" ht="14.4" customHeight="1">
      <c r="A8785" s="67">
        <v>8780</v>
      </c>
      <c r="B8785" s="80" t="s">
        <v>180</v>
      </c>
      <c r="C8785" s="80" t="s">
        <v>36</v>
      </c>
      <c r="D8785" s="80" t="s">
        <v>26898</v>
      </c>
      <c r="E8785" s="104" t="s">
        <v>26899</v>
      </c>
      <c r="F8785" s="107">
        <v>28061</v>
      </c>
      <c r="G8785" s="67" t="s">
        <v>93</v>
      </c>
      <c r="H8785" s="80" t="s">
        <v>886</v>
      </c>
      <c r="I8785" s="80" t="s">
        <v>26900</v>
      </c>
      <c r="J8785" s="104" t="s">
        <v>208</v>
      </c>
      <c r="K8785" s="67" t="s">
        <v>117</v>
      </c>
      <c r="L8785" s="67"/>
      <c r="M8785" s="67"/>
      <c r="N8785" s="67"/>
      <c r="O8785" s="81"/>
      <c r="P8785" s="81">
        <v>46058</v>
      </c>
      <c r="Q8785" s="103" t="str">
        <f>IFERROR(VLOOKUP(J8785,Настройка!$C$4:$E$121,2,),"Ошибка")</f>
        <v>R</v>
      </c>
    </row>
    <row r="8786" spans="1:17" ht="14.4" customHeight="1">
      <c r="A8786" s="67">
        <v>8781</v>
      </c>
      <c r="B8786" s="80" t="s">
        <v>180</v>
      </c>
      <c r="C8786" s="80" t="s">
        <v>36</v>
      </c>
      <c r="D8786" s="80" t="s">
        <v>26901</v>
      </c>
      <c r="E8786" s="104" t="s">
        <v>26902</v>
      </c>
      <c r="F8786" s="107">
        <v>38918</v>
      </c>
      <c r="G8786" s="67" t="s">
        <v>93</v>
      </c>
      <c r="H8786" s="80" t="s">
        <v>886</v>
      </c>
      <c r="I8786" s="80" t="s">
        <v>26903</v>
      </c>
      <c r="J8786" s="104" t="s">
        <v>204</v>
      </c>
      <c r="K8786" s="67" t="s">
        <v>117</v>
      </c>
      <c r="L8786" s="67"/>
      <c r="M8786" s="67"/>
      <c r="N8786" s="67"/>
      <c r="O8786" s="81"/>
      <c r="P8786" s="81">
        <v>46058</v>
      </c>
      <c r="Q8786" s="103" t="str">
        <f>IFERROR(VLOOKUP(J8786,Настройка!$C$4:$E$121,2,),"Ошибка")</f>
        <v>R</v>
      </c>
    </row>
    <row r="8787" spans="1:17" ht="14.4" customHeight="1">
      <c r="A8787" s="67">
        <v>8782</v>
      </c>
      <c r="B8787" s="80" t="s">
        <v>180</v>
      </c>
      <c r="C8787" s="80" t="s">
        <v>36</v>
      </c>
      <c r="D8787" s="80" t="s">
        <v>26904</v>
      </c>
      <c r="E8787" s="104" t="s">
        <v>26905</v>
      </c>
      <c r="F8787" s="107">
        <v>35627</v>
      </c>
      <c r="G8787" s="67" t="s">
        <v>83</v>
      </c>
      <c r="H8787" s="80"/>
      <c r="I8787" s="80" t="s">
        <v>26906</v>
      </c>
      <c r="J8787" s="104" t="s">
        <v>149</v>
      </c>
      <c r="K8787" s="67" t="s">
        <v>109</v>
      </c>
      <c r="L8787" s="67" t="s">
        <v>152</v>
      </c>
      <c r="M8787" s="67" t="s">
        <v>166</v>
      </c>
      <c r="N8787" s="67" t="s">
        <v>180</v>
      </c>
      <c r="O8787" s="81">
        <v>46211</v>
      </c>
      <c r="P8787" s="81">
        <v>46059</v>
      </c>
      <c r="Q8787" s="103" t="str">
        <f>IFERROR(VLOOKUP(J8787,Настройка!$C$4:$E$121,2,),"Ошибка")</f>
        <v>ITR</v>
      </c>
    </row>
    <row r="8788" spans="1:17" ht="14.4" customHeight="1">
      <c r="A8788" s="67">
        <v>8783</v>
      </c>
      <c r="B8788" s="80" t="s">
        <v>180</v>
      </c>
      <c r="C8788" s="80" t="s">
        <v>36</v>
      </c>
      <c r="D8788" s="80" t="s">
        <v>26907</v>
      </c>
      <c r="E8788" s="104" t="s">
        <v>26908</v>
      </c>
      <c r="F8788" s="107">
        <v>37432</v>
      </c>
      <c r="G8788" s="67" t="s">
        <v>65</v>
      </c>
      <c r="H8788" s="80" t="s">
        <v>396</v>
      </c>
      <c r="I8788" s="80" t="s">
        <v>26909</v>
      </c>
      <c r="J8788" s="104" t="s">
        <v>204</v>
      </c>
      <c r="K8788" s="67" t="s">
        <v>117</v>
      </c>
      <c r="L8788" s="67" t="s">
        <v>152</v>
      </c>
      <c r="M8788" s="67" t="s">
        <v>166</v>
      </c>
      <c r="N8788" s="67" t="s">
        <v>180</v>
      </c>
      <c r="O8788" s="81">
        <v>46378</v>
      </c>
      <c r="P8788" s="81">
        <v>46059</v>
      </c>
      <c r="Q8788" s="103" t="str">
        <f>IFERROR(VLOOKUP(J8788,Настройка!$C$4:$E$121,2,),"Ошибка")</f>
        <v>R</v>
      </c>
    </row>
    <row r="8789" spans="1:17" ht="14.4" customHeight="1">
      <c r="A8789" s="67">
        <v>8784</v>
      </c>
      <c r="B8789" s="80" t="s">
        <v>180</v>
      </c>
      <c r="C8789" s="80" t="s">
        <v>36</v>
      </c>
      <c r="D8789" s="80" t="s">
        <v>26910</v>
      </c>
      <c r="E8789" s="104" t="s">
        <v>26911</v>
      </c>
      <c r="F8789" s="107">
        <v>36035</v>
      </c>
      <c r="G8789" s="67" t="s">
        <v>67</v>
      </c>
      <c r="H8789" s="80"/>
      <c r="I8789" s="80" t="s">
        <v>26912</v>
      </c>
      <c r="J8789" s="104" t="s">
        <v>202</v>
      </c>
      <c r="K8789" s="67" t="s">
        <v>131</v>
      </c>
      <c r="L8789" s="67"/>
      <c r="M8789" s="67"/>
      <c r="N8789" s="67"/>
      <c r="O8789" s="81"/>
      <c r="P8789" s="81">
        <v>46059</v>
      </c>
      <c r="Q8789" s="103" t="str">
        <f>IFERROR(VLOOKUP(J8789,Настройка!$C$4:$E$121,2,),"Ошибка")</f>
        <v>ITR</v>
      </c>
    </row>
    <row r="8790" spans="1:17" ht="14.4" customHeight="1">
      <c r="A8790" s="67">
        <v>8785</v>
      </c>
      <c r="B8790" s="80" t="s">
        <v>180</v>
      </c>
      <c r="C8790" s="80" t="s">
        <v>36</v>
      </c>
      <c r="D8790" s="80" t="s">
        <v>26913</v>
      </c>
      <c r="E8790" s="104" t="s">
        <v>26914</v>
      </c>
      <c r="F8790" s="107">
        <v>36219</v>
      </c>
      <c r="G8790" s="67" t="s">
        <v>93</v>
      </c>
      <c r="H8790" s="80" t="s">
        <v>814</v>
      </c>
      <c r="I8790" s="80" t="s">
        <v>26915</v>
      </c>
      <c r="J8790" s="104" t="s">
        <v>177</v>
      </c>
      <c r="K8790" s="67" t="s">
        <v>109</v>
      </c>
      <c r="L8790" s="67"/>
      <c r="M8790" s="67"/>
      <c r="N8790" s="67"/>
      <c r="O8790" s="81"/>
      <c r="P8790" s="81">
        <v>46059</v>
      </c>
      <c r="Q8790" s="103" t="str">
        <f>IFERROR(VLOOKUP(J8790,Настройка!$C$4:$E$121,2,),"Ошибка")</f>
        <v>ITR</v>
      </c>
    </row>
    <row r="8791" spans="1:17" ht="14.4" customHeight="1">
      <c r="A8791" s="67">
        <v>8786</v>
      </c>
      <c r="B8791" s="80" t="s">
        <v>180</v>
      </c>
      <c r="C8791" s="80" t="s">
        <v>36</v>
      </c>
      <c r="D8791" s="80" t="s">
        <v>26916</v>
      </c>
      <c r="E8791" s="104" t="s">
        <v>26917</v>
      </c>
      <c r="F8791" s="107">
        <v>37432</v>
      </c>
      <c r="G8791" s="67" t="s">
        <v>67</v>
      </c>
      <c r="H8791" s="80"/>
      <c r="I8791" s="80" t="s">
        <v>26918</v>
      </c>
      <c r="J8791" s="104" t="s">
        <v>227</v>
      </c>
      <c r="K8791" s="67" t="s">
        <v>131</v>
      </c>
      <c r="L8791" s="67"/>
      <c r="M8791" s="67"/>
      <c r="N8791" s="67"/>
      <c r="O8791" s="81"/>
      <c r="P8791" s="81">
        <v>46059</v>
      </c>
      <c r="Q8791" s="103" t="str">
        <f>IFERROR(VLOOKUP(J8791,Настройка!$C$4:$E$121,2,),"Ошибка")</f>
        <v>R</v>
      </c>
    </row>
    <row r="8792" spans="1:17" ht="14.4" customHeight="1">
      <c r="A8792" s="67">
        <v>8787</v>
      </c>
      <c r="B8792" s="80" t="s">
        <v>180</v>
      </c>
      <c r="C8792" s="80" t="s">
        <v>36</v>
      </c>
      <c r="D8792" s="80" t="s">
        <v>26919</v>
      </c>
      <c r="E8792" s="104" t="s">
        <v>26920</v>
      </c>
      <c r="F8792" s="107">
        <v>31207</v>
      </c>
      <c r="G8792" s="67" t="s">
        <v>67</v>
      </c>
      <c r="H8792" s="80"/>
      <c r="I8792" s="80" t="s">
        <v>26921</v>
      </c>
      <c r="J8792" s="104" t="s">
        <v>227</v>
      </c>
      <c r="K8792" s="67" t="s">
        <v>131</v>
      </c>
      <c r="L8792" s="67"/>
      <c r="M8792" s="67"/>
      <c r="N8792" s="67"/>
      <c r="O8792" s="81"/>
      <c r="P8792" s="81">
        <v>46059</v>
      </c>
      <c r="Q8792" s="103" t="str">
        <f>IFERROR(VLOOKUP(J8792,Настройка!$C$4:$E$121,2,),"Ошибка")</f>
        <v>R</v>
      </c>
    </row>
    <row r="8793" spans="1:17" ht="14.4" customHeight="1">
      <c r="A8793" s="67">
        <v>8788</v>
      </c>
      <c r="B8793" s="80" t="s">
        <v>180</v>
      </c>
      <c r="C8793" s="80" t="s">
        <v>36</v>
      </c>
      <c r="D8793" s="80" t="s">
        <v>26922</v>
      </c>
      <c r="E8793" s="104" t="s">
        <v>26923</v>
      </c>
      <c r="F8793" s="107">
        <v>37092</v>
      </c>
      <c r="G8793" s="67" t="s">
        <v>67</v>
      </c>
      <c r="H8793" s="80" t="s">
        <v>401</v>
      </c>
      <c r="I8793" s="80" t="s">
        <v>26924</v>
      </c>
      <c r="J8793" s="104" t="s">
        <v>202</v>
      </c>
      <c r="K8793" s="67" t="s">
        <v>131</v>
      </c>
      <c r="L8793" s="67"/>
      <c r="M8793" s="67"/>
      <c r="N8793" s="67"/>
      <c r="O8793" s="81"/>
      <c r="P8793" s="81">
        <v>46059</v>
      </c>
      <c r="Q8793" s="103" t="str">
        <f>IFERROR(VLOOKUP(J8793,Настройка!$C$4:$E$121,2,),"Ошибка")</f>
        <v>ITR</v>
      </c>
    </row>
    <row r="8794" spans="1:17" ht="14.4" customHeight="1">
      <c r="A8794" s="67">
        <v>8789</v>
      </c>
      <c r="B8794" s="80" t="s">
        <v>180</v>
      </c>
      <c r="C8794" s="80" t="s">
        <v>36</v>
      </c>
      <c r="D8794" s="80" t="s">
        <v>26925</v>
      </c>
      <c r="E8794" s="104" t="s">
        <v>26926</v>
      </c>
      <c r="F8794" s="107">
        <v>36520</v>
      </c>
      <c r="G8794" s="67" t="s">
        <v>67</v>
      </c>
      <c r="H8794" s="80" t="s">
        <v>401</v>
      </c>
      <c r="I8794" s="80" t="s">
        <v>26927</v>
      </c>
      <c r="J8794" s="104" t="s">
        <v>201</v>
      </c>
      <c r="K8794" s="67" t="s">
        <v>131</v>
      </c>
      <c r="L8794" s="67"/>
      <c r="M8794" s="67"/>
      <c r="N8794" s="67"/>
      <c r="O8794" s="81"/>
      <c r="P8794" s="81">
        <v>46059</v>
      </c>
      <c r="Q8794" s="103" t="str">
        <f>IFERROR(VLOOKUP(J8794,Настройка!$C$4:$E$121,2,),"Ошибка")</f>
        <v>ITR</v>
      </c>
    </row>
    <row r="8795" spans="1:17" ht="14.4" customHeight="1">
      <c r="A8795" s="67">
        <v>8790</v>
      </c>
      <c r="B8795" s="80" t="s">
        <v>180</v>
      </c>
      <c r="C8795" s="80" t="s">
        <v>36</v>
      </c>
      <c r="D8795" s="80" t="s">
        <v>26928</v>
      </c>
      <c r="E8795" s="104" t="s">
        <v>26929</v>
      </c>
      <c r="F8795" s="107">
        <v>36486</v>
      </c>
      <c r="G8795" s="67" t="s">
        <v>93</v>
      </c>
      <c r="H8795" s="80" t="s">
        <v>814</v>
      </c>
      <c r="I8795" s="80" t="s">
        <v>26930</v>
      </c>
      <c r="J8795" s="104" t="s">
        <v>207</v>
      </c>
      <c r="K8795" s="67" t="s">
        <v>117</v>
      </c>
      <c r="L8795" s="67"/>
      <c r="M8795" s="67"/>
      <c r="N8795" s="67"/>
      <c r="O8795" s="81"/>
      <c r="P8795" s="81">
        <v>46059</v>
      </c>
      <c r="Q8795" s="103" t="str">
        <f>IFERROR(VLOOKUP(J8795,Настройка!$C$4:$E$121,2,),"Ошибка")</f>
        <v>R</v>
      </c>
    </row>
    <row r="8796" spans="1:17" ht="14.4" customHeight="1">
      <c r="A8796" s="67">
        <v>8791</v>
      </c>
      <c r="B8796" s="80" t="s">
        <v>180</v>
      </c>
      <c r="C8796" s="80" t="s">
        <v>36</v>
      </c>
      <c r="D8796" s="80" t="s">
        <v>26931</v>
      </c>
      <c r="E8796" s="104" t="s">
        <v>26932</v>
      </c>
      <c r="F8796" s="107">
        <v>33870</v>
      </c>
      <c r="G8796" s="67" t="s">
        <v>93</v>
      </c>
      <c r="H8796" s="80" t="s">
        <v>814</v>
      </c>
      <c r="I8796" s="80" t="s">
        <v>26933</v>
      </c>
      <c r="J8796" s="104" t="s">
        <v>209</v>
      </c>
      <c r="K8796" s="67" t="s">
        <v>127</v>
      </c>
      <c r="L8796" s="67"/>
      <c r="M8796" s="67"/>
      <c r="N8796" s="67"/>
      <c r="O8796" s="81"/>
      <c r="P8796" s="81">
        <v>46059</v>
      </c>
      <c r="Q8796" s="103" t="str">
        <f>IFERROR(VLOOKUP(J8796,Настройка!$C$4:$E$121,2,),"Ошибка")</f>
        <v>R</v>
      </c>
    </row>
    <row r="8797" spans="1:17" ht="14.4" customHeight="1">
      <c r="A8797" s="67">
        <v>8792</v>
      </c>
      <c r="B8797" s="80" t="s">
        <v>180</v>
      </c>
      <c r="C8797" s="80" t="s">
        <v>36</v>
      </c>
      <c r="D8797" s="80" t="s">
        <v>26934</v>
      </c>
      <c r="E8797" s="104" t="s">
        <v>26935</v>
      </c>
      <c r="F8797" s="107">
        <v>31397</v>
      </c>
      <c r="G8797" s="67" t="s">
        <v>67</v>
      </c>
      <c r="H8797" s="80"/>
      <c r="I8797" s="80" t="s">
        <v>26936</v>
      </c>
      <c r="J8797" s="104" t="s">
        <v>202</v>
      </c>
      <c r="K8797" s="67" t="s">
        <v>131</v>
      </c>
      <c r="L8797" s="67"/>
      <c r="M8797" s="67"/>
      <c r="N8797" s="67"/>
      <c r="O8797" s="81"/>
      <c r="P8797" s="81">
        <v>46060</v>
      </c>
      <c r="Q8797" s="103" t="str">
        <f>IFERROR(VLOOKUP(J8797,Настройка!$C$4:$E$121,2,),"Ошибка")</f>
        <v>ITR</v>
      </c>
    </row>
    <row r="8798" spans="1:17" ht="14.4" customHeight="1">
      <c r="A8798" s="67">
        <v>8793</v>
      </c>
      <c r="B8798" s="80" t="s">
        <v>180</v>
      </c>
      <c r="C8798" s="80" t="s">
        <v>36</v>
      </c>
      <c r="D8798" s="80" t="s">
        <v>26937</v>
      </c>
      <c r="E8798" s="104" t="s">
        <v>26938</v>
      </c>
      <c r="F8798" s="107">
        <v>34304</v>
      </c>
      <c r="G8798" s="67" t="s">
        <v>77</v>
      </c>
      <c r="H8798" s="80" t="s">
        <v>26939</v>
      </c>
      <c r="I8798" s="80" t="s">
        <v>26940</v>
      </c>
      <c r="J8798" s="104" t="s">
        <v>114</v>
      </c>
      <c r="K8798" s="67" t="s">
        <v>109</v>
      </c>
      <c r="L8798" s="67"/>
      <c r="M8798" s="67"/>
      <c r="N8798" s="67"/>
      <c r="O8798" s="81"/>
      <c r="P8798" s="81">
        <v>46060</v>
      </c>
      <c r="Q8798" s="103" t="str">
        <f>IFERROR(VLOOKUP(J8798,Настройка!$C$4:$E$121,2,),"Ошибка")</f>
        <v>ITR</v>
      </c>
    </row>
    <row r="8799" spans="1:17" ht="14.4" customHeight="1">
      <c r="A8799" s="67">
        <v>8794</v>
      </c>
      <c r="B8799" s="80" t="s">
        <v>180</v>
      </c>
      <c r="C8799" s="80" t="s">
        <v>36</v>
      </c>
      <c r="D8799" s="80" t="s">
        <v>26941</v>
      </c>
      <c r="E8799" s="104" t="s">
        <v>26942</v>
      </c>
      <c r="F8799" s="107">
        <v>32500</v>
      </c>
      <c r="G8799" s="67" t="s">
        <v>77</v>
      </c>
      <c r="H8799" s="80" t="s">
        <v>26943</v>
      </c>
      <c r="I8799" s="80" t="s">
        <v>26944</v>
      </c>
      <c r="J8799" s="104" t="s">
        <v>158</v>
      </c>
      <c r="K8799" s="67" t="s">
        <v>109</v>
      </c>
      <c r="L8799" s="67"/>
      <c r="M8799" s="67"/>
      <c r="N8799" s="67"/>
      <c r="O8799" s="81"/>
      <c r="P8799" s="81">
        <v>46060</v>
      </c>
      <c r="Q8799" s="103" t="str">
        <f>IFERROR(VLOOKUP(J8799,Настройка!$C$4:$E$121,2,),"Ошибка")</f>
        <v>ITR</v>
      </c>
    </row>
    <row r="8800" spans="1:17" ht="14.4" customHeight="1">
      <c r="A8800" s="67">
        <v>8795</v>
      </c>
      <c r="B8800" s="80" t="s">
        <v>180</v>
      </c>
      <c r="C8800" s="80" t="s">
        <v>36</v>
      </c>
      <c r="D8800" s="80" t="s">
        <v>26945</v>
      </c>
      <c r="E8800" s="104" t="s">
        <v>26946</v>
      </c>
      <c r="F8800" s="107">
        <v>33241</v>
      </c>
      <c r="G8800" s="67" t="s">
        <v>67</v>
      </c>
      <c r="H8800" s="80"/>
      <c r="I8800" s="80" t="s">
        <v>26947</v>
      </c>
      <c r="J8800" s="104" t="s">
        <v>227</v>
      </c>
      <c r="K8800" s="67" t="s">
        <v>131</v>
      </c>
      <c r="L8800" s="67"/>
      <c r="M8800" s="67"/>
      <c r="N8800" s="67"/>
      <c r="O8800" s="81"/>
      <c r="P8800" s="81">
        <v>46060</v>
      </c>
      <c r="Q8800" s="103" t="str">
        <f>IFERROR(VLOOKUP(J8800,Настройка!$C$4:$E$121,2,),"Ошибка")</f>
        <v>R</v>
      </c>
    </row>
    <row r="8801" spans="1:17" ht="14.4" customHeight="1">
      <c r="A8801" s="67">
        <v>8796</v>
      </c>
      <c r="B8801" s="80" t="s">
        <v>180</v>
      </c>
      <c r="C8801" s="80" t="s">
        <v>36</v>
      </c>
      <c r="D8801" s="80" t="s">
        <v>26948</v>
      </c>
      <c r="E8801" s="104" t="s">
        <v>26949</v>
      </c>
      <c r="F8801" s="107">
        <v>29478</v>
      </c>
      <c r="G8801" s="67" t="s">
        <v>67</v>
      </c>
      <c r="H8801" s="80"/>
      <c r="I8801" s="80" t="s">
        <v>26950</v>
      </c>
      <c r="J8801" s="104" t="s">
        <v>227</v>
      </c>
      <c r="K8801" s="67" t="s">
        <v>131</v>
      </c>
      <c r="L8801" s="67"/>
      <c r="M8801" s="67"/>
      <c r="N8801" s="67"/>
      <c r="O8801" s="81"/>
      <c r="P8801" s="81">
        <v>46060</v>
      </c>
      <c r="Q8801" s="103" t="str">
        <f>IFERROR(VLOOKUP(J8801,Настройка!$C$4:$E$121,2,),"Ошибка")</f>
        <v>R</v>
      </c>
    </row>
    <row r="8802" spans="1:17" ht="14.4" customHeight="1">
      <c r="A8802" s="67">
        <v>8797</v>
      </c>
      <c r="B8802" s="80" t="s">
        <v>180</v>
      </c>
      <c r="C8802" s="80" t="s">
        <v>36</v>
      </c>
      <c r="D8802" s="80" t="s">
        <v>26951</v>
      </c>
      <c r="E8802" s="104" t="s">
        <v>26952</v>
      </c>
      <c r="F8802" s="107">
        <v>26225</v>
      </c>
      <c r="G8802" s="67" t="s">
        <v>83</v>
      </c>
      <c r="H8802" s="80"/>
      <c r="I8802" s="80" t="s">
        <v>26953</v>
      </c>
      <c r="J8802" s="104" t="s">
        <v>202</v>
      </c>
      <c r="K8802" s="67" t="s">
        <v>117</v>
      </c>
      <c r="L8802" s="67" t="s">
        <v>152</v>
      </c>
      <c r="M8802" s="67" t="s">
        <v>166</v>
      </c>
      <c r="N8802" s="67" t="s">
        <v>180</v>
      </c>
      <c r="O8802" s="81">
        <v>46141</v>
      </c>
      <c r="P8802" s="81">
        <v>46060</v>
      </c>
      <c r="Q8802" s="103" t="str">
        <f>IFERROR(VLOOKUP(J8802,Настройка!$C$4:$E$121,2,),"Ошибка")</f>
        <v>ITR</v>
      </c>
    </row>
    <row r="8803" spans="1:17" ht="14.4" customHeight="1">
      <c r="A8803" s="67">
        <v>8798</v>
      </c>
      <c r="B8803" s="80" t="s">
        <v>180</v>
      </c>
      <c r="C8803" s="80" t="s">
        <v>36</v>
      </c>
      <c r="D8803" s="80" t="s">
        <v>26954</v>
      </c>
      <c r="E8803" s="104" t="s">
        <v>26955</v>
      </c>
      <c r="F8803" s="107">
        <v>31659</v>
      </c>
      <c r="G8803" s="67" t="s">
        <v>83</v>
      </c>
      <c r="H8803" s="80"/>
      <c r="I8803" s="80" t="s">
        <v>26956</v>
      </c>
      <c r="J8803" s="104" t="s">
        <v>54</v>
      </c>
      <c r="K8803" s="67" t="s">
        <v>109</v>
      </c>
      <c r="L8803" s="67" t="s">
        <v>148</v>
      </c>
      <c r="M8803" s="67" t="s">
        <v>166</v>
      </c>
      <c r="N8803" s="67" t="s">
        <v>196</v>
      </c>
      <c r="O8803" s="81">
        <v>47168</v>
      </c>
      <c r="P8803" s="81">
        <v>46060</v>
      </c>
      <c r="Q8803" s="103" t="str">
        <f>IFERROR(VLOOKUP(J8803,Настройка!$C$4:$E$121,2,),"Ошибка")</f>
        <v>ITR</v>
      </c>
    </row>
    <row r="8804" spans="1:17" ht="14.4" customHeight="1">
      <c r="A8804" s="67">
        <v>8799</v>
      </c>
      <c r="B8804" s="80" t="s">
        <v>180</v>
      </c>
      <c r="C8804" s="80" t="s">
        <v>36</v>
      </c>
      <c r="D8804" s="80" t="s">
        <v>26957</v>
      </c>
      <c r="E8804" s="104" t="s">
        <v>26958</v>
      </c>
      <c r="F8804" s="107">
        <v>34766</v>
      </c>
      <c r="G8804" s="67" t="s">
        <v>83</v>
      </c>
      <c r="H8804" s="80"/>
      <c r="I8804" s="80" t="s">
        <v>26959</v>
      </c>
      <c r="J8804" s="104" t="s">
        <v>168</v>
      </c>
      <c r="K8804" s="67" t="s">
        <v>109</v>
      </c>
      <c r="L8804" s="67" t="s">
        <v>152</v>
      </c>
      <c r="M8804" s="67" t="s">
        <v>166</v>
      </c>
      <c r="N8804" s="67" t="s">
        <v>180</v>
      </c>
      <c r="O8804" s="81">
        <v>46378</v>
      </c>
      <c r="P8804" s="81">
        <v>46060</v>
      </c>
      <c r="Q8804" s="103" t="str">
        <f>IFERROR(VLOOKUP(J8804,Настройка!$C$4:$E$121,2,),"Ошибка")</f>
        <v>ITR</v>
      </c>
    </row>
    <row r="8805" spans="1:17" ht="14.4" customHeight="1">
      <c r="A8805" s="67">
        <v>8800</v>
      </c>
      <c r="B8805" s="80" t="s">
        <v>180</v>
      </c>
      <c r="C8805" s="80" t="s">
        <v>36</v>
      </c>
      <c r="D8805" s="80" t="s">
        <v>26960</v>
      </c>
      <c r="E8805" s="104" t="s">
        <v>26961</v>
      </c>
      <c r="F8805" s="107">
        <v>34548</v>
      </c>
      <c r="G8805" s="67" t="s">
        <v>93</v>
      </c>
      <c r="H8805" s="80" t="s">
        <v>814</v>
      </c>
      <c r="I8805" s="80" t="s">
        <v>26962</v>
      </c>
      <c r="J8805" s="104" t="s">
        <v>221</v>
      </c>
      <c r="K8805" s="67" t="s">
        <v>127</v>
      </c>
      <c r="L8805" s="67"/>
      <c r="M8805" s="67"/>
      <c r="N8805" s="67"/>
      <c r="O8805" s="81"/>
      <c r="P8805" s="81">
        <v>46061</v>
      </c>
      <c r="Q8805" s="103" t="str">
        <f>IFERROR(VLOOKUP(J8805,Настройка!$C$4:$E$121,2,),"Ошибка")</f>
        <v>R</v>
      </c>
    </row>
    <row r="8806" spans="1:17" ht="14.4" customHeight="1">
      <c r="A8806" s="67">
        <v>8801</v>
      </c>
      <c r="B8806" s="80" t="s">
        <v>180</v>
      </c>
      <c r="C8806" s="80" t="s">
        <v>36</v>
      </c>
      <c r="D8806" s="80" t="s">
        <v>26963</v>
      </c>
      <c r="E8806" s="104" t="s">
        <v>26964</v>
      </c>
      <c r="F8806" s="107">
        <v>33359</v>
      </c>
      <c r="G8806" s="67" t="s">
        <v>93</v>
      </c>
      <c r="H8806" s="80" t="s">
        <v>814</v>
      </c>
      <c r="I8806" s="80" t="s">
        <v>26965</v>
      </c>
      <c r="J8806" s="104" t="s">
        <v>227</v>
      </c>
      <c r="K8806" s="67" t="s">
        <v>131</v>
      </c>
      <c r="L8806" s="67"/>
      <c r="M8806" s="67"/>
      <c r="N8806" s="67"/>
      <c r="O8806" s="81"/>
      <c r="P8806" s="81">
        <v>46061</v>
      </c>
      <c r="Q8806" s="103" t="str">
        <f>IFERROR(VLOOKUP(J8806,Настройка!$C$4:$E$121,2,),"Ошибка")</f>
        <v>R</v>
      </c>
    </row>
    <row r="8807" spans="1:17" ht="14.4" customHeight="1">
      <c r="A8807" s="67">
        <v>8802</v>
      </c>
      <c r="B8807" s="80" t="s">
        <v>180</v>
      </c>
      <c r="C8807" s="80" t="s">
        <v>36</v>
      </c>
      <c r="D8807" s="80" t="s">
        <v>26966</v>
      </c>
      <c r="E8807" s="104" t="s">
        <v>26967</v>
      </c>
      <c r="F8807" s="107">
        <v>34426</v>
      </c>
      <c r="G8807" s="67" t="s">
        <v>93</v>
      </c>
      <c r="H8807" s="80" t="s">
        <v>814</v>
      </c>
      <c r="I8807" s="80" t="s">
        <v>26968</v>
      </c>
      <c r="J8807" s="104" t="s">
        <v>96</v>
      </c>
      <c r="K8807" s="67" t="s">
        <v>109</v>
      </c>
      <c r="L8807" s="67"/>
      <c r="M8807" s="67"/>
      <c r="N8807" s="67"/>
      <c r="O8807" s="81"/>
      <c r="P8807" s="81">
        <v>46061</v>
      </c>
      <c r="Q8807" s="103" t="str">
        <f>IFERROR(VLOOKUP(J8807,Настройка!$C$4:$E$121,2,),"Ошибка")</f>
        <v>ITR</v>
      </c>
    </row>
    <row r="8808" spans="1:17" ht="14.4" customHeight="1">
      <c r="A8808" s="67">
        <v>8803</v>
      </c>
      <c r="B8808" s="80" t="s">
        <v>180</v>
      </c>
      <c r="C8808" s="80" t="s">
        <v>36</v>
      </c>
      <c r="D8808" s="80" t="s">
        <v>26969</v>
      </c>
      <c r="E8808" s="104" t="s">
        <v>26970</v>
      </c>
      <c r="F8808" s="107">
        <v>34860</v>
      </c>
      <c r="G8808" s="67" t="s">
        <v>93</v>
      </c>
      <c r="H8808" s="80" t="s">
        <v>814</v>
      </c>
      <c r="I8808" s="80" t="s">
        <v>26971</v>
      </c>
      <c r="J8808" s="104" t="s">
        <v>221</v>
      </c>
      <c r="K8808" s="67" t="s">
        <v>127</v>
      </c>
      <c r="L8808" s="67"/>
      <c r="M8808" s="67"/>
      <c r="N8808" s="67"/>
      <c r="O8808" s="81"/>
      <c r="P8808" s="81">
        <v>46061</v>
      </c>
      <c r="Q8808" s="103" t="str">
        <f>IFERROR(VLOOKUP(J8808,Настройка!$C$4:$E$121,2,),"Ошибка")</f>
        <v>R</v>
      </c>
    </row>
    <row r="8809" spans="1:17" ht="14.4" customHeight="1">
      <c r="A8809" s="67">
        <v>8804</v>
      </c>
      <c r="B8809" s="80" t="s">
        <v>180</v>
      </c>
      <c r="C8809" s="80" t="s">
        <v>36</v>
      </c>
      <c r="D8809" s="80" t="s">
        <v>26972</v>
      </c>
      <c r="E8809" s="104" t="s">
        <v>26973</v>
      </c>
      <c r="F8809" s="107">
        <v>25342</v>
      </c>
      <c r="G8809" s="67" t="s">
        <v>93</v>
      </c>
      <c r="H8809" s="80" t="s">
        <v>814</v>
      </c>
      <c r="I8809" s="80" t="s">
        <v>26974</v>
      </c>
      <c r="J8809" s="104" t="s">
        <v>227</v>
      </c>
      <c r="K8809" s="67" t="s">
        <v>131</v>
      </c>
      <c r="L8809" s="67"/>
      <c r="M8809" s="67"/>
      <c r="N8809" s="67"/>
      <c r="O8809" s="81"/>
      <c r="P8809" s="81">
        <v>46061</v>
      </c>
      <c r="Q8809" s="103" t="str">
        <f>IFERROR(VLOOKUP(J8809,Настройка!$C$4:$E$121,2,),"Ошибка")</f>
        <v>R</v>
      </c>
    </row>
    <row r="8810" spans="1:17" ht="14.4" customHeight="1">
      <c r="A8810" s="67">
        <v>8805</v>
      </c>
      <c r="B8810" s="80" t="s">
        <v>180</v>
      </c>
      <c r="C8810" s="80" t="s">
        <v>36</v>
      </c>
      <c r="D8810" s="80" t="s">
        <v>26975</v>
      </c>
      <c r="E8810" s="104" t="s">
        <v>26976</v>
      </c>
      <c r="F8810" s="107">
        <v>37398</v>
      </c>
      <c r="G8810" s="67" t="s">
        <v>93</v>
      </c>
      <c r="H8810" s="80" t="s">
        <v>814</v>
      </c>
      <c r="I8810" s="80" t="s">
        <v>26977</v>
      </c>
      <c r="J8810" s="104" t="s">
        <v>221</v>
      </c>
      <c r="K8810" s="67" t="s">
        <v>127</v>
      </c>
      <c r="L8810" s="67"/>
      <c r="M8810" s="67"/>
      <c r="N8810" s="67"/>
      <c r="O8810" s="81"/>
      <c r="P8810" s="81">
        <v>46061</v>
      </c>
      <c r="Q8810" s="103" t="str">
        <f>IFERROR(VLOOKUP(J8810,Настройка!$C$4:$E$121,2,),"Ошибка")</f>
        <v>R</v>
      </c>
    </row>
    <row r="8811" spans="1:17" ht="14.4" customHeight="1">
      <c r="A8811" s="67">
        <v>8806</v>
      </c>
      <c r="B8811" s="80" t="s">
        <v>180</v>
      </c>
      <c r="C8811" s="80" t="s">
        <v>36</v>
      </c>
      <c r="D8811" s="80" t="s">
        <v>26978</v>
      </c>
      <c r="E8811" s="104" t="s">
        <v>26979</v>
      </c>
      <c r="F8811" s="107">
        <v>34362</v>
      </c>
      <c r="G8811" s="67" t="s">
        <v>93</v>
      </c>
      <c r="H8811" s="80" t="s">
        <v>814</v>
      </c>
      <c r="I8811" s="80" t="s">
        <v>26980</v>
      </c>
      <c r="J8811" s="104" t="s">
        <v>227</v>
      </c>
      <c r="K8811" s="67" t="s">
        <v>131</v>
      </c>
      <c r="L8811" s="67"/>
      <c r="M8811" s="67"/>
      <c r="N8811" s="67"/>
      <c r="O8811" s="81"/>
      <c r="P8811" s="81">
        <v>46061</v>
      </c>
      <c r="Q8811" s="103" t="str">
        <f>IFERROR(VLOOKUP(J8811,Настройка!$C$4:$E$121,2,),"Ошибка")</f>
        <v>R</v>
      </c>
    </row>
    <row r="8812" spans="1:17" ht="14.4" customHeight="1">
      <c r="A8812" s="67">
        <v>8807</v>
      </c>
      <c r="B8812" s="80" t="s">
        <v>180</v>
      </c>
      <c r="C8812" s="80" t="s">
        <v>36</v>
      </c>
      <c r="D8812" s="80" t="s">
        <v>26981</v>
      </c>
      <c r="E8812" s="104" t="s">
        <v>26982</v>
      </c>
      <c r="F8812" s="107">
        <v>37435</v>
      </c>
      <c r="G8812" s="67" t="s">
        <v>87</v>
      </c>
      <c r="H8812" s="80"/>
      <c r="I8812" s="80" t="s">
        <v>26983</v>
      </c>
      <c r="J8812" s="104" t="s">
        <v>227</v>
      </c>
      <c r="K8812" s="67" t="s">
        <v>131</v>
      </c>
      <c r="L8812" s="67"/>
      <c r="M8812" s="67"/>
      <c r="N8812" s="67"/>
      <c r="O8812" s="81"/>
      <c r="P8812" s="81">
        <v>46061</v>
      </c>
      <c r="Q8812" s="103" t="str">
        <f>IFERROR(VLOOKUP(J8812,Настройка!$C$4:$E$121,2,),"Ошибка")</f>
        <v>R</v>
      </c>
    </row>
    <row r="8813" spans="1:17" ht="14.4" customHeight="1">
      <c r="A8813" s="67">
        <v>8808</v>
      </c>
      <c r="B8813" s="80" t="s">
        <v>180</v>
      </c>
      <c r="C8813" s="80" t="s">
        <v>36</v>
      </c>
      <c r="D8813" s="80" t="s">
        <v>26984</v>
      </c>
      <c r="E8813" s="104" t="s">
        <v>26985</v>
      </c>
      <c r="F8813" s="107">
        <v>33124</v>
      </c>
      <c r="G8813" s="67" t="s">
        <v>93</v>
      </c>
      <c r="H8813" s="80" t="s">
        <v>814</v>
      </c>
      <c r="I8813" s="80" t="s">
        <v>26986</v>
      </c>
      <c r="J8813" s="104" t="s">
        <v>227</v>
      </c>
      <c r="K8813" s="67" t="s">
        <v>131</v>
      </c>
      <c r="L8813" s="67"/>
      <c r="M8813" s="67"/>
      <c r="N8813" s="67"/>
      <c r="O8813" s="81"/>
      <c r="P8813" s="81">
        <v>46061</v>
      </c>
      <c r="Q8813" s="103" t="str">
        <f>IFERROR(VLOOKUP(J8813,Настройка!$C$4:$E$121,2,),"Ошибка")</f>
        <v>R</v>
      </c>
    </row>
    <row r="8814" spans="1:17" ht="14.4" customHeight="1">
      <c r="A8814" s="67">
        <v>8809</v>
      </c>
      <c r="B8814" s="80" t="s">
        <v>180</v>
      </c>
      <c r="C8814" s="80" t="s">
        <v>36</v>
      </c>
      <c r="D8814" s="80" t="s">
        <v>26987</v>
      </c>
      <c r="E8814" s="104" t="s">
        <v>26988</v>
      </c>
      <c r="F8814" s="107">
        <v>31922</v>
      </c>
      <c r="G8814" s="67" t="s">
        <v>93</v>
      </c>
      <c r="H8814" s="80" t="s">
        <v>814</v>
      </c>
      <c r="I8814" s="80" t="s">
        <v>26989</v>
      </c>
      <c r="J8814" s="104" t="s">
        <v>227</v>
      </c>
      <c r="K8814" s="67" t="s">
        <v>131</v>
      </c>
      <c r="L8814" s="67"/>
      <c r="M8814" s="67"/>
      <c r="N8814" s="67"/>
      <c r="O8814" s="81"/>
      <c r="P8814" s="81">
        <v>46061</v>
      </c>
      <c r="Q8814" s="103" t="str">
        <f>IFERROR(VLOOKUP(J8814,Настройка!$C$4:$E$121,2,),"Ошибка")</f>
        <v>R</v>
      </c>
    </row>
    <row r="8815" spans="1:17" ht="14.4" customHeight="1">
      <c r="A8815" s="67">
        <v>8810</v>
      </c>
      <c r="B8815" s="80" t="s">
        <v>180</v>
      </c>
      <c r="C8815" s="80" t="s">
        <v>36</v>
      </c>
      <c r="D8815" s="80" t="s">
        <v>26990</v>
      </c>
      <c r="E8815" s="104" t="s">
        <v>26991</v>
      </c>
      <c r="F8815" s="107">
        <v>33484</v>
      </c>
      <c r="G8815" s="67" t="s">
        <v>93</v>
      </c>
      <c r="H8815" s="80" t="s">
        <v>814</v>
      </c>
      <c r="I8815" s="80" t="s">
        <v>26992</v>
      </c>
      <c r="J8815" s="104" t="s">
        <v>221</v>
      </c>
      <c r="K8815" s="67" t="s">
        <v>127</v>
      </c>
      <c r="L8815" s="67"/>
      <c r="M8815" s="67"/>
      <c r="N8815" s="67"/>
      <c r="O8815" s="81"/>
      <c r="P8815" s="81">
        <v>46061</v>
      </c>
      <c r="Q8815" s="103" t="str">
        <f>IFERROR(VLOOKUP(J8815,Настройка!$C$4:$E$121,2,),"Ошибка")</f>
        <v>R</v>
      </c>
    </row>
    <row r="8816" spans="1:17" ht="14.4" customHeight="1">
      <c r="A8816" s="67">
        <v>8811</v>
      </c>
      <c r="B8816" s="80" t="s">
        <v>180</v>
      </c>
      <c r="C8816" s="80" t="s">
        <v>36</v>
      </c>
      <c r="D8816" s="80" t="s">
        <v>26993</v>
      </c>
      <c r="E8816" s="104" t="s">
        <v>26994</v>
      </c>
      <c r="F8816" s="107">
        <v>34812</v>
      </c>
      <c r="G8816" s="67" t="s">
        <v>77</v>
      </c>
      <c r="H8816" s="80" t="s">
        <v>18640</v>
      </c>
      <c r="I8816" s="80" t="s">
        <v>26995</v>
      </c>
      <c r="J8816" s="104" t="s">
        <v>145</v>
      </c>
      <c r="K8816" s="67" t="s">
        <v>109</v>
      </c>
      <c r="L8816" s="67"/>
      <c r="M8816" s="67"/>
      <c r="N8816" s="67"/>
      <c r="O8816" s="81"/>
      <c r="P8816" s="81">
        <v>46061</v>
      </c>
      <c r="Q8816" s="103" t="str">
        <f>IFERROR(VLOOKUP(J8816,Настройка!$C$4:$E$121,2,),"Ошибка")</f>
        <v>ITR</v>
      </c>
    </row>
    <row r="8817" spans="1:17" ht="14.4" customHeight="1">
      <c r="A8817" s="67">
        <v>8812</v>
      </c>
      <c r="B8817" s="80" t="s">
        <v>180</v>
      </c>
      <c r="C8817" s="80" t="s">
        <v>36</v>
      </c>
      <c r="D8817" s="80" t="s">
        <v>26996</v>
      </c>
      <c r="E8817" s="104" t="s">
        <v>26997</v>
      </c>
      <c r="F8817" s="107">
        <v>38133</v>
      </c>
      <c r="G8817" s="67" t="s">
        <v>93</v>
      </c>
      <c r="H8817" s="80" t="s">
        <v>679</v>
      </c>
      <c r="I8817" s="80" t="s">
        <v>26998</v>
      </c>
      <c r="J8817" s="104" t="s">
        <v>227</v>
      </c>
      <c r="K8817" s="67" t="s">
        <v>131</v>
      </c>
      <c r="L8817" s="67"/>
      <c r="M8817" s="67"/>
      <c r="N8817" s="67"/>
      <c r="O8817" s="81"/>
      <c r="P8817" s="81">
        <v>46061</v>
      </c>
      <c r="Q8817" s="103" t="str">
        <f>IFERROR(VLOOKUP(J8817,Настройка!$C$4:$E$121,2,),"Ошибка")</f>
        <v>R</v>
      </c>
    </row>
    <row r="8818" spans="1:17" ht="14.4" customHeight="1">
      <c r="A8818" s="67">
        <v>8813</v>
      </c>
      <c r="B8818" s="80" t="s">
        <v>180</v>
      </c>
      <c r="C8818" s="80" t="s">
        <v>36</v>
      </c>
      <c r="D8818" s="80" t="s">
        <v>26999</v>
      </c>
      <c r="E8818" s="104" t="s">
        <v>27000</v>
      </c>
      <c r="F8818" s="107">
        <v>27368</v>
      </c>
      <c r="G8818" s="67" t="s">
        <v>77</v>
      </c>
      <c r="H8818" s="80" t="s">
        <v>4540</v>
      </c>
      <c r="I8818" s="80" t="s">
        <v>27001</v>
      </c>
      <c r="J8818" s="104" t="s">
        <v>199</v>
      </c>
      <c r="K8818" s="67" t="s">
        <v>117</v>
      </c>
      <c r="L8818" s="67"/>
      <c r="M8818" s="67"/>
      <c r="N8818" s="67"/>
      <c r="O8818" s="81"/>
      <c r="P8818" s="81">
        <v>46061</v>
      </c>
      <c r="Q8818" s="103" t="str">
        <f>IFERROR(VLOOKUP(J8818,Настройка!$C$4:$E$121,2,),"Ошибка")</f>
        <v>ITR</v>
      </c>
    </row>
    <row r="8819" spans="1:17" ht="14.4" customHeight="1">
      <c r="A8819" s="67">
        <v>8814</v>
      </c>
      <c r="B8819" s="80" t="s">
        <v>180</v>
      </c>
      <c r="C8819" s="80" t="s">
        <v>36</v>
      </c>
      <c r="D8819" s="80" t="s">
        <v>27002</v>
      </c>
      <c r="E8819" s="104" t="s">
        <v>27003</v>
      </c>
      <c r="F8819" s="107">
        <v>37927</v>
      </c>
      <c r="G8819" s="67" t="s">
        <v>93</v>
      </c>
      <c r="H8819" s="80" t="s">
        <v>679</v>
      </c>
      <c r="I8819" s="80" t="s">
        <v>27004</v>
      </c>
      <c r="J8819" s="104" t="s">
        <v>227</v>
      </c>
      <c r="K8819" s="67" t="s">
        <v>131</v>
      </c>
      <c r="L8819" s="67"/>
      <c r="M8819" s="67"/>
      <c r="N8819" s="67"/>
      <c r="O8819" s="81"/>
      <c r="P8819" s="81">
        <v>46061</v>
      </c>
      <c r="Q8819" s="103" t="str">
        <f>IFERROR(VLOOKUP(J8819,Настройка!$C$4:$E$121,2,),"Ошибка")</f>
        <v>R</v>
      </c>
    </row>
    <row r="8820" spans="1:17" ht="14.4" customHeight="1">
      <c r="A8820" s="67">
        <v>8815</v>
      </c>
      <c r="B8820" s="80" t="s">
        <v>180</v>
      </c>
      <c r="C8820" s="80" t="s">
        <v>36</v>
      </c>
      <c r="D8820" s="80" t="s">
        <v>27005</v>
      </c>
      <c r="E8820" s="104" t="s">
        <v>27006</v>
      </c>
      <c r="F8820" s="107">
        <v>38488</v>
      </c>
      <c r="G8820" s="67" t="s">
        <v>93</v>
      </c>
      <c r="H8820" s="80" t="s">
        <v>814</v>
      </c>
      <c r="I8820" s="80" t="s">
        <v>27007</v>
      </c>
      <c r="J8820" s="104" t="s">
        <v>221</v>
      </c>
      <c r="K8820" s="67" t="s">
        <v>127</v>
      </c>
      <c r="L8820" s="67"/>
      <c r="M8820" s="67"/>
      <c r="N8820" s="67"/>
      <c r="O8820" s="81"/>
      <c r="P8820" s="81">
        <v>46061</v>
      </c>
      <c r="Q8820" s="103" t="str">
        <f>IFERROR(VLOOKUP(J8820,Настройка!$C$4:$E$121,2,),"Ошибка")</f>
        <v>R</v>
      </c>
    </row>
    <row r="8821" spans="1:17" ht="14.4" customHeight="1">
      <c r="A8821" s="67">
        <v>8816</v>
      </c>
      <c r="B8821" s="80" t="s">
        <v>180</v>
      </c>
      <c r="C8821" s="80" t="s">
        <v>36</v>
      </c>
      <c r="D8821" s="80" t="s">
        <v>27008</v>
      </c>
      <c r="E8821" s="104" t="s">
        <v>27009</v>
      </c>
      <c r="F8821" s="107">
        <v>34067</v>
      </c>
      <c r="G8821" s="67" t="s">
        <v>93</v>
      </c>
      <c r="H8821" s="80" t="s">
        <v>814</v>
      </c>
      <c r="I8821" s="80" t="s">
        <v>27010</v>
      </c>
      <c r="J8821" s="104" t="s">
        <v>227</v>
      </c>
      <c r="K8821" s="67" t="s">
        <v>131</v>
      </c>
      <c r="L8821" s="67"/>
      <c r="M8821" s="67"/>
      <c r="N8821" s="67"/>
      <c r="O8821" s="81"/>
      <c r="P8821" s="81">
        <v>46061</v>
      </c>
      <c r="Q8821" s="103" t="str">
        <f>IFERROR(VLOOKUP(J8821,Настройка!$C$4:$E$121,2,),"Ошибка")</f>
        <v>R</v>
      </c>
    </row>
    <row r="8822" spans="1:17" ht="14.4" customHeight="1">
      <c r="A8822" s="67">
        <v>8817</v>
      </c>
      <c r="B8822" s="80" t="s">
        <v>180</v>
      </c>
      <c r="C8822" s="80" t="s">
        <v>36</v>
      </c>
      <c r="D8822" s="80" t="s">
        <v>27011</v>
      </c>
      <c r="E8822" s="104" t="s">
        <v>27012</v>
      </c>
      <c r="F8822" s="107">
        <v>38221</v>
      </c>
      <c r="G8822" s="67" t="s">
        <v>93</v>
      </c>
      <c r="H8822" s="80" t="s">
        <v>814</v>
      </c>
      <c r="I8822" s="80" t="s">
        <v>27013</v>
      </c>
      <c r="J8822" s="104" t="s">
        <v>227</v>
      </c>
      <c r="K8822" s="67" t="s">
        <v>131</v>
      </c>
      <c r="L8822" s="67"/>
      <c r="M8822" s="67"/>
      <c r="N8822" s="67"/>
      <c r="O8822" s="81"/>
      <c r="P8822" s="81">
        <v>46061</v>
      </c>
      <c r="Q8822" s="103" t="str">
        <f>IFERROR(VLOOKUP(J8822,Настройка!$C$4:$E$121,2,),"Ошибка")</f>
        <v>R</v>
      </c>
    </row>
    <row r="8823" spans="1:17" ht="14.4" customHeight="1">
      <c r="A8823" s="67">
        <v>8818</v>
      </c>
      <c r="B8823" s="80" t="s">
        <v>180</v>
      </c>
      <c r="C8823" s="80" t="s">
        <v>36</v>
      </c>
      <c r="D8823" s="80" t="s">
        <v>27014</v>
      </c>
      <c r="E8823" s="104" t="s">
        <v>27015</v>
      </c>
      <c r="F8823" s="107">
        <v>36511</v>
      </c>
      <c r="G8823" s="67" t="s">
        <v>93</v>
      </c>
      <c r="H8823" s="80" t="s">
        <v>814</v>
      </c>
      <c r="I8823" s="80" t="s">
        <v>27016</v>
      </c>
      <c r="J8823" s="104" t="s">
        <v>221</v>
      </c>
      <c r="K8823" s="67" t="s">
        <v>127</v>
      </c>
      <c r="L8823" s="67"/>
      <c r="M8823" s="67"/>
      <c r="N8823" s="67"/>
      <c r="O8823" s="81"/>
      <c r="P8823" s="81">
        <v>46061</v>
      </c>
      <c r="Q8823" s="103" t="str">
        <f>IFERROR(VLOOKUP(J8823,Настройка!$C$4:$E$121,2,),"Ошибка")</f>
        <v>R</v>
      </c>
    </row>
    <row r="8824" spans="1:17" ht="14.4" customHeight="1">
      <c r="A8824" s="67">
        <v>8819</v>
      </c>
      <c r="B8824" s="80" t="s">
        <v>180</v>
      </c>
      <c r="C8824" s="80" t="s">
        <v>36</v>
      </c>
      <c r="D8824" s="80" t="s">
        <v>27017</v>
      </c>
      <c r="E8824" s="104" t="s">
        <v>27018</v>
      </c>
      <c r="F8824" s="107">
        <v>27991</v>
      </c>
      <c r="G8824" s="67" t="s">
        <v>93</v>
      </c>
      <c r="H8824" s="80" t="s">
        <v>814</v>
      </c>
      <c r="I8824" s="80" t="s">
        <v>27019</v>
      </c>
      <c r="J8824" s="104" t="s">
        <v>221</v>
      </c>
      <c r="K8824" s="67" t="s">
        <v>127</v>
      </c>
      <c r="L8824" s="67"/>
      <c r="M8824" s="67"/>
      <c r="N8824" s="67"/>
      <c r="O8824" s="81"/>
      <c r="P8824" s="81">
        <v>46061</v>
      </c>
      <c r="Q8824" s="103" t="str">
        <f>IFERROR(VLOOKUP(J8824,Настройка!$C$4:$E$121,2,),"Ошибка")</f>
        <v>R</v>
      </c>
    </row>
    <row r="8825" spans="1:17" ht="14.4" customHeight="1">
      <c r="A8825" s="67">
        <v>8820</v>
      </c>
      <c r="B8825" s="80" t="s">
        <v>180</v>
      </c>
      <c r="C8825" s="80" t="s">
        <v>36</v>
      </c>
      <c r="D8825" s="80" t="s">
        <v>27020</v>
      </c>
      <c r="E8825" s="104" t="s">
        <v>27021</v>
      </c>
      <c r="F8825" s="107">
        <v>23496</v>
      </c>
      <c r="G8825" s="67" t="s">
        <v>83</v>
      </c>
      <c r="H8825" s="80"/>
      <c r="I8825" s="80" t="s">
        <v>27022</v>
      </c>
      <c r="J8825" s="104" t="s">
        <v>208</v>
      </c>
      <c r="K8825" s="67" t="s">
        <v>117</v>
      </c>
      <c r="L8825" s="67" t="s">
        <v>152</v>
      </c>
      <c r="M8825" s="67" t="s">
        <v>166</v>
      </c>
      <c r="N8825" s="67" t="s">
        <v>180</v>
      </c>
      <c r="O8825" s="81">
        <v>46296</v>
      </c>
      <c r="P8825" s="81">
        <v>46061</v>
      </c>
      <c r="Q8825" s="103" t="str">
        <f>IFERROR(VLOOKUP(J8825,Настройка!$C$4:$E$121,2,),"Ошибка")</f>
        <v>R</v>
      </c>
    </row>
    <row r="8826" spans="1:17" ht="14.4" customHeight="1">
      <c r="A8826" s="67">
        <v>8821</v>
      </c>
      <c r="B8826" s="80" t="s">
        <v>180</v>
      </c>
      <c r="C8826" s="80" t="s">
        <v>36</v>
      </c>
      <c r="D8826" s="80" t="s">
        <v>27023</v>
      </c>
      <c r="E8826" s="104" t="s">
        <v>27024</v>
      </c>
      <c r="F8826" s="107">
        <v>36546</v>
      </c>
      <c r="G8826" s="67" t="s">
        <v>93</v>
      </c>
      <c r="H8826" s="80" t="s">
        <v>814</v>
      </c>
      <c r="I8826" s="80" t="s">
        <v>27025</v>
      </c>
      <c r="J8826" s="104" t="s">
        <v>227</v>
      </c>
      <c r="K8826" s="67" t="s">
        <v>131</v>
      </c>
      <c r="L8826" s="67"/>
      <c r="M8826" s="67"/>
      <c r="N8826" s="67"/>
      <c r="O8826" s="81"/>
      <c r="P8826" s="81">
        <v>46061</v>
      </c>
      <c r="Q8826" s="103" t="str">
        <f>IFERROR(VLOOKUP(J8826,Настройка!$C$4:$E$121,2,),"Ошибка")</f>
        <v>R</v>
      </c>
    </row>
    <row r="8827" spans="1:17" ht="14.4" customHeight="1">
      <c r="A8827" s="67">
        <v>8822</v>
      </c>
      <c r="B8827" s="80" t="s">
        <v>180</v>
      </c>
      <c r="C8827" s="80" t="s">
        <v>36</v>
      </c>
      <c r="D8827" s="80" t="s">
        <v>27026</v>
      </c>
      <c r="E8827" s="104" t="s">
        <v>27027</v>
      </c>
      <c r="F8827" s="107">
        <v>37541</v>
      </c>
      <c r="G8827" s="67" t="s">
        <v>93</v>
      </c>
      <c r="H8827" s="80" t="s">
        <v>814</v>
      </c>
      <c r="I8827" s="80" t="s">
        <v>27028</v>
      </c>
      <c r="J8827" s="104" t="s">
        <v>221</v>
      </c>
      <c r="K8827" s="67" t="s">
        <v>127</v>
      </c>
      <c r="L8827" s="67"/>
      <c r="M8827" s="67"/>
      <c r="N8827" s="67"/>
      <c r="O8827" s="81"/>
      <c r="P8827" s="81">
        <v>46061</v>
      </c>
      <c r="Q8827" s="103" t="str">
        <f>IFERROR(VLOOKUP(J8827,Настройка!$C$4:$E$121,2,),"Ошибка")</f>
        <v>R</v>
      </c>
    </row>
    <row r="8828" spans="1:17" ht="14.4" customHeight="1">
      <c r="A8828" s="67">
        <v>8823</v>
      </c>
      <c r="B8828" s="80" t="s">
        <v>180</v>
      </c>
      <c r="C8828" s="80" t="s">
        <v>36</v>
      </c>
      <c r="D8828" s="80" t="s">
        <v>27029</v>
      </c>
      <c r="E8828" s="104" t="s">
        <v>27030</v>
      </c>
      <c r="F8828" s="107">
        <v>34050</v>
      </c>
      <c r="G8828" s="67" t="s">
        <v>67</v>
      </c>
      <c r="H8828" s="80"/>
      <c r="I8828" s="80" t="s">
        <v>27031</v>
      </c>
      <c r="J8828" s="104" t="s">
        <v>201</v>
      </c>
      <c r="K8828" s="67" t="s">
        <v>131</v>
      </c>
      <c r="L8828" s="67"/>
      <c r="M8828" s="67"/>
      <c r="N8828" s="67"/>
      <c r="O8828" s="81"/>
      <c r="P8828" s="81">
        <v>46061</v>
      </c>
      <c r="Q8828" s="103" t="str">
        <f>IFERROR(VLOOKUP(J8828,Настройка!$C$4:$E$121,2,),"Ошибка")</f>
        <v>ITR</v>
      </c>
    </row>
    <row r="8829" spans="1:17" ht="14.4" customHeight="1">
      <c r="A8829" s="67">
        <v>8824</v>
      </c>
      <c r="B8829" s="80" t="s">
        <v>180</v>
      </c>
      <c r="C8829" s="80" t="s">
        <v>36</v>
      </c>
      <c r="D8829" s="80" t="s">
        <v>27032</v>
      </c>
      <c r="E8829" s="104" t="s">
        <v>27033</v>
      </c>
      <c r="F8829" s="107">
        <v>37496</v>
      </c>
      <c r="G8829" s="67" t="s">
        <v>93</v>
      </c>
      <c r="H8829" s="80" t="s">
        <v>814</v>
      </c>
      <c r="I8829" s="80" t="s">
        <v>27034</v>
      </c>
      <c r="J8829" s="104" t="s">
        <v>202</v>
      </c>
      <c r="K8829" s="67" t="s">
        <v>131</v>
      </c>
      <c r="L8829" s="67"/>
      <c r="M8829" s="67"/>
      <c r="N8829" s="67"/>
      <c r="O8829" s="81"/>
      <c r="P8829" s="81">
        <v>46061</v>
      </c>
      <c r="Q8829" s="103" t="str">
        <f>IFERROR(VLOOKUP(J8829,Настройка!$C$4:$E$121,2,),"Ошибка")</f>
        <v>ITR</v>
      </c>
    </row>
    <row r="8830" spans="1:17" ht="14.4" customHeight="1">
      <c r="A8830" s="67">
        <v>8825</v>
      </c>
      <c r="B8830" s="80" t="s">
        <v>180</v>
      </c>
      <c r="C8830" s="80" t="s">
        <v>36</v>
      </c>
      <c r="D8830" s="80" t="s">
        <v>27035</v>
      </c>
      <c r="E8830" s="104" t="s">
        <v>27036</v>
      </c>
      <c r="F8830" s="107">
        <v>27529</v>
      </c>
      <c r="G8830" s="67" t="s">
        <v>67</v>
      </c>
      <c r="H8830" s="80"/>
      <c r="I8830" s="80" t="s">
        <v>27037</v>
      </c>
      <c r="J8830" s="104" t="s">
        <v>207</v>
      </c>
      <c r="K8830" s="67" t="s">
        <v>139</v>
      </c>
      <c r="L8830" s="67"/>
      <c r="M8830" s="67"/>
      <c r="N8830" s="67"/>
      <c r="O8830" s="81"/>
      <c r="P8830" s="81">
        <v>46061</v>
      </c>
      <c r="Q8830" s="103" t="str">
        <f>IFERROR(VLOOKUP(J8830,Настройка!$C$4:$E$121,2,),"Ошибка")</f>
        <v>R</v>
      </c>
    </row>
    <row r="8831" spans="1:17" ht="14.4" customHeight="1">
      <c r="A8831" s="67">
        <v>8826</v>
      </c>
      <c r="B8831" s="80" t="s">
        <v>180</v>
      </c>
      <c r="C8831" s="80" t="s">
        <v>36</v>
      </c>
      <c r="D8831" s="80" t="s">
        <v>27038</v>
      </c>
      <c r="E8831" s="104" t="s">
        <v>27039</v>
      </c>
      <c r="F8831" s="107">
        <v>37894</v>
      </c>
      <c r="G8831" s="67" t="s">
        <v>93</v>
      </c>
      <c r="H8831" s="80" t="s">
        <v>886</v>
      </c>
      <c r="I8831" s="80" t="s">
        <v>27040</v>
      </c>
      <c r="J8831" s="104" t="s">
        <v>227</v>
      </c>
      <c r="K8831" s="67" t="s">
        <v>131</v>
      </c>
      <c r="L8831" s="67"/>
      <c r="M8831" s="67"/>
      <c r="N8831" s="67"/>
      <c r="O8831" s="81"/>
      <c r="P8831" s="81">
        <v>46061</v>
      </c>
      <c r="Q8831" s="103" t="str">
        <f>IFERROR(VLOOKUP(J8831,Настройка!$C$4:$E$121,2,),"Ошибка")</f>
        <v>R</v>
      </c>
    </row>
    <row r="8832" spans="1:17" ht="14.4" customHeight="1">
      <c r="A8832" s="67">
        <v>8827</v>
      </c>
      <c r="B8832" s="80" t="s">
        <v>180</v>
      </c>
      <c r="C8832" s="80" t="s">
        <v>36</v>
      </c>
      <c r="D8832" s="80" t="s">
        <v>27041</v>
      </c>
      <c r="E8832" s="104" t="s">
        <v>27042</v>
      </c>
      <c r="F8832" s="107">
        <v>36316</v>
      </c>
      <c r="G8832" s="67" t="s">
        <v>93</v>
      </c>
      <c r="H8832" s="80" t="s">
        <v>814</v>
      </c>
      <c r="I8832" s="80" t="s">
        <v>27043</v>
      </c>
      <c r="J8832" s="104" t="s">
        <v>221</v>
      </c>
      <c r="K8832" s="67" t="s">
        <v>127</v>
      </c>
      <c r="L8832" s="67"/>
      <c r="M8832" s="67"/>
      <c r="N8832" s="67"/>
      <c r="O8832" s="81"/>
      <c r="P8832" s="81">
        <v>46061</v>
      </c>
      <c r="Q8832" s="103" t="str">
        <f>IFERROR(VLOOKUP(J8832,Настройка!$C$4:$E$121,2,),"Ошибка")</f>
        <v>R</v>
      </c>
    </row>
    <row r="8833" spans="1:17" ht="14.4" customHeight="1">
      <c r="A8833" s="67">
        <v>8828</v>
      </c>
      <c r="B8833" s="80" t="s">
        <v>180</v>
      </c>
      <c r="C8833" s="80" t="s">
        <v>36</v>
      </c>
      <c r="D8833" s="80" t="s">
        <v>27044</v>
      </c>
      <c r="E8833" s="104" t="s">
        <v>27045</v>
      </c>
      <c r="F8833" s="107">
        <v>36135</v>
      </c>
      <c r="G8833" s="67" t="s">
        <v>93</v>
      </c>
      <c r="H8833" s="80" t="s">
        <v>814</v>
      </c>
      <c r="I8833" s="80" t="s">
        <v>27046</v>
      </c>
      <c r="J8833" s="104" t="s">
        <v>221</v>
      </c>
      <c r="K8833" s="67" t="s">
        <v>127</v>
      </c>
      <c r="L8833" s="67"/>
      <c r="M8833" s="67"/>
      <c r="N8833" s="67"/>
      <c r="O8833" s="81"/>
      <c r="P8833" s="81">
        <v>46061</v>
      </c>
      <c r="Q8833" s="103" t="str">
        <f>IFERROR(VLOOKUP(J8833,Настройка!$C$4:$E$121,2,),"Ошибка")</f>
        <v>R</v>
      </c>
    </row>
    <row r="8834" spans="1:17" ht="14.4" customHeight="1">
      <c r="A8834" s="67">
        <v>8829</v>
      </c>
      <c r="B8834" s="80" t="s">
        <v>180</v>
      </c>
      <c r="C8834" s="80" t="s">
        <v>36</v>
      </c>
      <c r="D8834" s="80" t="s">
        <v>27047</v>
      </c>
      <c r="E8834" s="104" t="s">
        <v>27048</v>
      </c>
      <c r="F8834" s="107">
        <v>33306</v>
      </c>
      <c r="G8834" s="67" t="s">
        <v>67</v>
      </c>
      <c r="H8834" s="80" t="s">
        <v>401</v>
      </c>
      <c r="I8834" s="80" t="s">
        <v>27049</v>
      </c>
      <c r="J8834" s="104" t="s">
        <v>201</v>
      </c>
      <c r="K8834" s="67" t="s">
        <v>131</v>
      </c>
      <c r="L8834" s="67"/>
      <c r="M8834" s="67"/>
      <c r="N8834" s="67"/>
      <c r="O8834" s="81"/>
      <c r="P8834" s="81">
        <v>46061</v>
      </c>
      <c r="Q8834" s="103" t="str">
        <f>IFERROR(VLOOKUP(J8834,Настройка!$C$4:$E$121,2,),"Ошибка")</f>
        <v>ITR</v>
      </c>
    </row>
    <row r="8835" spans="1:17" ht="14.4" customHeight="1">
      <c r="A8835" s="67">
        <v>8830</v>
      </c>
      <c r="B8835" s="80" t="s">
        <v>180</v>
      </c>
      <c r="C8835" s="80" t="s">
        <v>36</v>
      </c>
      <c r="D8835" s="80" t="s">
        <v>27050</v>
      </c>
      <c r="E8835" s="104" t="s">
        <v>27051</v>
      </c>
      <c r="F8835" s="107">
        <v>37588</v>
      </c>
      <c r="G8835" s="67" t="s">
        <v>93</v>
      </c>
      <c r="H8835" s="80" t="s">
        <v>814</v>
      </c>
      <c r="I8835" s="80" t="s">
        <v>27052</v>
      </c>
      <c r="J8835" s="104" t="s">
        <v>227</v>
      </c>
      <c r="K8835" s="67" t="s">
        <v>131</v>
      </c>
      <c r="L8835" s="67"/>
      <c r="M8835" s="67"/>
      <c r="N8835" s="67"/>
      <c r="O8835" s="81"/>
      <c r="P8835" s="81">
        <v>46061</v>
      </c>
      <c r="Q8835" s="103" t="str">
        <f>IFERROR(VLOOKUP(J8835,Настройка!$C$4:$E$121,2,),"Ошибка")</f>
        <v>R</v>
      </c>
    </row>
    <row r="8836" spans="1:17" ht="14.4" customHeight="1">
      <c r="A8836" s="67">
        <v>8831</v>
      </c>
      <c r="B8836" s="80" t="s">
        <v>180</v>
      </c>
      <c r="C8836" s="80" t="s">
        <v>36</v>
      </c>
      <c r="D8836" s="80" t="s">
        <v>27053</v>
      </c>
      <c r="E8836" s="104" t="s">
        <v>27054</v>
      </c>
      <c r="F8836" s="107">
        <v>32535</v>
      </c>
      <c r="G8836" s="67" t="s">
        <v>93</v>
      </c>
      <c r="H8836" s="80" t="s">
        <v>814</v>
      </c>
      <c r="I8836" s="80" t="s">
        <v>27055</v>
      </c>
      <c r="J8836" s="104" t="s">
        <v>227</v>
      </c>
      <c r="K8836" s="67" t="s">
        <v>131</v>
      </c>
      <c r="L8836" s="67"/>
      <c r="M8836" s="67"/>
      <c r="N8836" s="67"/>
      <c r="O8836" s="81"/>
      <c r="P8836" s="81">
        <v>46061</v>
      </c>
      <c r="Q8836" s="103" t="str">
        <f>IFERROR(VLOOKUP(J8836,Настройка!$C$4:$E$121,2,),"Ошибка")</f>
        <v>R</v>
      </c>
    </row>
    <row r="8837" spans="1:17" ht="14.4" customHeight="1">
      <c r="A8837" s="67">
        <v>8832</v>
      </c>
      <c r="B8837" s="80" t="s">
        <v>180</v>
      </c>
      <c r="C8837" s="80" t="s">
        <v>36</v>
      </c>
      <c r="D8837" s="80" t="s">
        <v>27056</v>
      </c>
      <c r="E8837" s="104" t="s">
        <v>27057</v>
      </c>
      <c r="F8837" s="107">
        <v>34938</v>
      </c>
      <c r="G8837" s="67" t="s">
        <v>93</v>
      </c>
      <c r="H8837" s="80" t="s">
        <v>679</v>
      </c>
      <c r="I8837" s="80" t="s">
        <v>27058</v>
      </c>
      <c r="J8837" s="104" t="s">
        <v>227</v>
      </c>
      <c r="K8837" s="67" t="s">
        <v>131</v>
      </c>
      <c r="L8837" s="67"/>
      <c r="M8837" s="67"/>
      <c r="N8837" s="67"/>
      <c r="O8837" s="81"/>
      <c r="P8837" s="81">
        <v>46061</v>
      </c>
      <c r="Q8837" s="103" t="str">
        <f>IFERROR(VLOOKUP(J8837,Настройка!$C$4:$E$121,2,),"Ошибка")</f>
        <v>R</v>
      </c>
    </row>
    <row r="8838" spans="1:17" ht="14.4" customHeight="1">
      <c r="A8838" s="67">
        <v>8833</v>
      </c>
      <c r="B8838" s="80" t="s">
        <v>180</v>
      </c>
      <c r="C8838" s="80" t="s">
        <v>36</v>
      </c>
      <c r="D8838" s="80" t="s">
        <v>27059</v>
      </c>
      <c r="E8838" s="104" t="s">
        <v>27060</v>
      </c>
      <c r="F8838" s="107">
        <v>28523</v>
      </c>
      <c r="G8838" s="67" t="s">
        <v>93</v>
      </c>
      <c r="H8838" s="80" t="s">
        <v>814</v>
      </c>
      <c r="I8838" s="80" t="s">
        <v>27061</v>
      </c>
      <c r="J8838" s="104" t="s">
        <v>227</v>
      </c>
      <c r="K8838" s="67" t="s">
        <v>131</v>
      </c>
      <c r="L8838" s="67"/>
      <c r="M8838" s="67"/>
      <c r="N8838" s="67"/>
      <c r="O8838" s="81"/>
      <c r="P8838" s="81">
        <v>46061</v>
      </c>
      <c r="Q8838" s="103" t="str">
        <f>IFERROR(VLOOKUP(J8838,Настройка!$C$4:$E$121,2,),"Ошибка")</f>
        <v>R</v>
      </c>
    </row>
    <row r="8839" spans="1:17" ht="14.4" customHeight="1">
      <c r="A8839" s="67">
        <v>8834</v>
      </c>
      <c r="B8839" s="80" t="s">
        <v>180</v>
      </c>
      <c r="C8839" s="80" t="s">
        <v>36</v>
      </c>
      <c r="D8839" s="80" t="s">
        <v>27062</v>
      </c>
      <c r="E8839" s="104" t="s">
        <v>27063</v>
      </c>
      <c r="F8839" s="107">
        <v>28637</v>
      </c>
      <c r="G8839" s="67" t="s">
        <v>93</v>
      </c>
      <c r="H8839" s="80" t="s">
        <v>814</v>
      </c>
      <c r="I8839" s="80" t="s">
        <v>27064</v>
      </c>
      <c r="J8839" s="104" t="s">
        <v>208</v>
      </c>
      <c r="K8839" s="67" t="s">
        <v>117</v>
      </c>
      <c r="L8839" s="67"/>
      <c r="M8839" s="67"/>
      <c r="N8839" s="67"/>
      <c r="O8839" s="81"/>
      <c r="P8839" s="81">
        <v>46061</v>
      </c>
      <c r="Q8839" s="103" t="str">
        <f>IFERROR(VLOOKUP(J8839,Настройка!$C$4:$E$121,2,),"Ошибка")</f>
        <v>R</v>
      </c>
    </row>
    <row r="8840" spans="1:17" ht="14.4" customHeight="1">
      <c r="A8840" s="67">
        <v>8835</v>
      </c>
      <c r="B8840" s="80" t="s">
        <v>180</v>
      </c>
      <c r="C8840" s="80" t="s">
        <v>36</v>
      </c>
      <c r="D8840" s="80" t="s">
        <v>27065</v>
      </c>
      <c r="E8840" s="104" t="s">
        <v>27066</v>
      </c>
      <c r="F8840" s="107">
        <v>26707</v>
      </c>
      <c r="G8840" s="67" t="s">
        <v>93</v>
      </c>
      <c r="H8840" s="80" t="s">
        <v>814</v>
      </c>
      <c r="I8840" s="80" t="s">
        <v>27067</v>
      </c>
      <c r="J8840" s="104" t="s">
        <v>227</v>
      </c>
      <c r="K8840" s="67" t="s">
        <v>131</v>
      </c>
      <c r="L8840" s="67"/>
      <c r="M8840" s="67"/>
      <c r="N8840" s="67"/>
      <c r="O8840" s="81"/>
      <c r="P8840" s="81">
        <v>46061</v>
      </c>
      <c r="Q8840" s="103" t="str">
        <f>IFERROR(VLOOKUP(J8840,Настройка!$C$4:$E$121,2,),"Ошибка")</f>
        <v>R</v>
      </c>
    </row>
    <row r="8841" spans="1:17" ht="14.4" customHeight="1">
      <c r="A8841" s="67">
        <v>8836</v>
      </c>
      <c r="B8841" s="80" t="s">
        <v>180</v>
      </c>
      <c r="C8841" s="80" t="s">
        <v>36</v>
      </c>
      <c r="D8841" s="80" t="s">
        <v>27068</v>
      </c>
      <c r="E8841" s="104" t="s">
        <v>27069</v>
      </c>
      <c r="F8841" s="107">
        <v>30042</v>
      </c>
      <c r="G8841" s="67" t="s">
        <v>93</v>
      </c>
      <c r="H8841" s="80" t="s">
        <v>814</v>
      </c>
      <c r="I8841" s="80" t="s">
        <v>27070</v>
      </c>
      <c r="J8841" s="104" t="s">
        <v>227</v>
      </c>
      <c r="K8841" s="67" t="s">
        <v>131</v>
      </c>
      <c r="L8841" s="67"/>
      <c r="M8841" s="67"/>
      <c r="N8841" s="67"/>
      <c r="O8841" s="81"/>
      <c r="P8841" s="81">
        <v>46061</v>
      </c>
      <c r="Q8841" s="103" t="str">
        <f>IFERROR(VLOOKUP(J8841,Настройка!$C$4:$E$121,2,),"Ошибка")</f>
        <v>R</v>
      </c>
    </row>
    <row r="8842" spans="1:17" ht="14.4" customHeight="1">
      <c r="A8842" s="67">
        <v>8837</v>
      </c>
      <c r="B8842" s="80" t="s">
        <v>180</v>
      </c>
      <c r="C8842" s="80" t="s">
        <v>36</v>
      </c>
      <c r="D8842" s="80" t="s">
        <v>27071</v>
      </c>
      <c r="E8842" s="104" t="s">
        <v>27072</v>
      </c>
      <c r="F8842" s="107">
        <v>33884</v>
      </c>
      <c r="G8842" s="67" t="s">
        <v>93</v>
      </c>
      <c r="H8842" s="80" t="s">
        <v>679</v>
      </c>
      <c r="I8842" s="80" t="s">
        <v>27073</v>
      </c>
      <c r="J8842" s="104" t="s">
        <v>227</v>
      </c>
      <c r="K8842" s="67" t="s">
        <v>131</v>
      </c>
      <c r="L8842" s="67"/>
      <c r="M8842" s="67"/>
      <c r="N8842" s="67"/>
      <c r="O8842" s="81"/>
      <c r="P8842" s="81">
        <v>46061</v>
      </c>
      <c r="Q8842" s="103" t="str">
        <f>IFERROR(VLOOKUP(J8842,Настройка!$C$4:$E$121,2,),"Ошибка")</f>
        <v>R</v>
      </c>
    </row>
    <row r="8843" spans="1:17" ht="14.4" customHeight="1">
      <c r="A8843" s="67">
        <v>8838</v>
      </c>
      <c r="B8843" s="80" t="s">
        <v>180</v>
      </c>
      <c r="C8843" s="80" t="s">
        <v>36</v>
      </c>
      <c r="D8843" s="80" t="s">
        <v>27074</v>
      </c>
      <c r="E8843" s="104" t="s">
        <v>27075</v>
      </c>
      <c r="F8843" s="107">
        <v>30801</v>
      </c>
      <c r="G8843" s="67" t="s">
        <v>93</v>
      </c>
      <c r="H8843" s="80" t="s">
        <v>814</v>
      </c>
      <c r="I8843" s="80" t="s">
        <v>27076</v>
      </c>
      <c r="J8843" s="104" t="s">
        <v>227</v>
      </c>
      <c r="K8843" s="67" t="s">
        <v>131</v>
      </c>
      <c r="L8843" s="67"/>
      <c r="M8843" s="67"/>
      <c r="N8843" s="67"/>
      <c r="O8843" s="81"/>
      <c r="P8843" s="81">
        <v>46061</v>
      </c>
      <c r="Q8843" s="103" t="str">
        <f>IFERROR(VLOOKUP(J8843,Настройка!$C$4:$E$121,2,),"Ошибка")</f>
        <v>R</v>
      </c>
    </row>
    <row r="8844" spans="1:17" ht="14.4" customHeight="1">
      <c r="A8844" s="67">
        <v>8839</v>
      </c>
      <c r="B8844" s="80" t="s">
        <v>180</v>
      </c>
      <c r="C8844" s="80" t="s">
        <v>36</v>
      </c>
      <c r="D8844" s="80" t="s">
        <v>27077</v>
      </c>
      <c r="E8844" s="104" t="s">
        <v>27078</v>
      </c>
      <c r="F8844" s="107">
        <v>29661</v>
      </c>
      <c r="G8844" s="67" t="s">
        <v>93</v>
      </c>
      <c r="H8844" s="80" t="s">
        <v>814</v>
      </c>
      <c r="I8844" s="80" t="s">
        <v>27079</v>
      </c>
      <c r="J8844" s="104" t="s">
        <v>227</v>
      </c>
      <c r="K8844" s="67" t="s">
        <v>131</v>
      </c>
      <c r="L8844" s="67"/>
      <c r="M8844" s="67"/>
      <c r="N8844" s="67"/>
      <c r="O8844" s="81"/>
      <c r="P8844" s="81">
        <v>46061</v>
      </c>
      <c r="Q8844" s="103" t="str">
        <f>IFERROR(VLOOKUP(J8844,Настройка!$C$4:$E$121,2,),"Ошибка")</f>
        <v>R</v>
      </c>
    </row>
    <row r="8845" spans="1:17" ht="14.4" customHeight="1">
      <c r="A8845" s="67">
        <v>8840</v>
      </c>
      <c r="B8845" s="80" t="s">
        <v>180</v>
      </c>
      <c r="C8845" s="80" t="s">
        <v>36</v>
      </c>
      <c r="D8845" s="80" t="s">
        <v>27080</v>
      </c>
      <c r="E8845" s="104" t="s">
        <v>27081</v>
      </c>
      <c r="F8845" s="107">
        <v>37879</v>
      </c>
      <c r="G8845" s="67" t="s">
        <v>93</v>
      </c>
      <c r="H8845" s="80" t="s">
        <v>679</v>
      </c>
      <c r="I8845" s="80" t="s">
        <v>27082</v>
      </c>
      <c r="J8845" s="104" t="s">
        <v>227</v>
      </c>
      <c r="K8845" s="67" t="s">
        <v>131</v>
      </c>
      <c r="L8845" s="67"/>
      <c r="M8845" s="67"/>
      <c r="N8845" s="67"/>
      <c r="O8845" s="81"/>
      <c r="P8845" s="81">
        <v>46061</v>
      </c>
      <c r="Q8845" s="103" t="str">
        <f>IFERROR(VLOOKUP(J8845,Настройка!$C$4:$E$121,2,),"Ошибка")</f>
        <v>R</v>
      </c>
    </row>
    <row r="8846" spans="1:17" ht="14.4" customHeight="1">
      <c r="A8846" s="67">
        <v>8841</v>
      </c>
      <c r="B8846" s="80" t="s">
        <v>180</v>
      </c>
      <c r="C8846" s="80" t="s">
        <v>36</v>
      </c>
      <c r="D8846" s="80" t="s">
        <v>27083</v>
      </c>
      <c r="E8846" s="104" t="s">
        <v>27084</v>
      </c>
      <c r="F8846" s="107">
        <v>32322</v>
      </c>
      <c r="G8846" s="67" t="s">
        <v>93</v>
      </c>
      <c r="H8846" s="80" t="s">
        <v>814</v>
      </c>
      <c r="I8846" s="80" t="s">
        <v>27085</v>
      </c>
      <c r="J8846" s="104" t="s">
        <v>227</v>
      </c>
      <c r="K8846" s="67" t="s">
        <v>131</v>
      </c>
      <c r="L8846" s="67"/>
      <c r="M8846" s="67"/>
      <c r="N8846" s="67"/>
      <c r="O8846" s="81"/>
      <c r="P8846" s="81">
        <v>46061</v>
      </c>
      <c r="Q8846" s="103" t="str">
        <f>IFERROR(VLOOKUP(J8846,Настройка!$C$4:$E$121,2,),"Ошибка")</f>
        <v>R</v>
      </c>
    </row>
    <row r="8847" spans="1:17" ht="14.4" customHeight="1">
      <c r="A8847" s="67">
        <v>8842</v>
      </c>
      <c r="B8847" s="80" t="s">
        <v>180</v>
      </c>
      <c r="C8847" s="80" t="s">
        <v>36</v>
      </c>
      <c r="D8847" s="80" t="s">
        <v>27086</v>
      </c>
      <c r="E8847" s="104" t="s">
        <v>27087</v>
      </c>
      <c r="F8847" s="107">
        <v>28988</v>
      </c>
      <c r="G8847" s="67" t="s">
        <v>93</v>
      </c>
      <c r="H8847" s="80" t="s">
        <v>814</v>
      </c>
      <c r="I8847" s="80" t="s">
        <v>27088</v>
      </c>
      <c r="J8847" s="104" t="s">
        <v>221</v>
      </c>
      <c r="K8847" s="67" t="s">
        <v>127</v>
      </c>
      <c r="L8847" s="67"/>
      <c r="M8847" s="67"/>
      <c r="N8847" s="67"/>
      <c r="O8847" s="81"/>
      <c r="P8847" s="81">
        <v>46061</v>
      </c>
      <c r="Q8847" s="103" t="str">
        <f>IFERROR(VLOOKUP(J8847,Настройка!$C$4:$E$121,2,),"Ошибка")</f>
        <v>R</v>
      </c>
    </row>
    <row r="8848" spans="1:17" ht="14.4" customHeight="1">
      <c r="A8848" s="67">
        <v>8843</v>
      </c>
      <c r="B8848" s="80" t="s">
        <v>180</v>
      </c>
      <c r="C8848" s="80" t="s">
        <v>36</v>
      </c>
      <c r="D8848" s="80" t="s">
        <v>27089</v>
      </c>
      <c r="E8848" s="104" t="s">
        <v>27090</v>
      </c>
      <c r="F8848" s="107">
        <v>31815</v>
      </c>
      <c r="G8848" s="67" t="s">
        <v>93</v>
      </c>
      <c r="H8848" s="80" t="s">
        <v>814</v>
      </c>
      <c r="I8848" s="80" t="s">
        <v>27091</v>
      </c>
      <c r="J8848" s="104" t="s">
        <v>227</v>
      </c>
      <c r="K8848" s="67" t="s">
        <v>131</v>
      </c>
      <c r="L8848" s="67"/>
      <c r="M8848" s="67"/>
      <c r="N8848" s="67"/>
      <c r="O8848" s="81"/>
      <c r="P8848" s="81">
        <v>46061</v>
      </c>
      <c r="Q8848" s="103" t="str">
        <f>IFERROR(VLOOKUP(J8848,Настройка!$C$4:$E$121,2,),"Ошибка")</f>
        <v>R</v>
      </c>
    </row>
    <row r="8849" spans="1:17" ht="14.4" customHeight="1">
      <c r="A8849" s="67">
        <v>8844</v>
      </c>
      <c r="B8849" s="80" t="s">
        <v>180</v>
      </c>
      <c r="C8849" s="80" t="s">
        <v>36</v>
      </c>
      <c r="D8849" s="80" t="s">
        <v>27092</v>
      </c>
      <c r="E8849" s="104" t="s">
        <v>27093</v>
      </c>
      <c r="F8849" s="107">
        <v>34586</v>
      </c>
      <c r="G8849" s="67" t="s">
        <v>93</v>
      </c>
      <c r="H8849" s="80" t="s">
        <v>814</v>
      </c>
      <c r="I8849" s="80" t="s">
        <v>27094</v>
      </c>
      <c r="J8849" s="104" t="s">
        <v>227</v>
      </c>
      <c r="K8849" s="67" t="s">
        <v>131</v>
      </c>
      <c r="L8849" s="67"/>
      <c r="M8849" s="67"/>
      <c r="N8849" s="67"/>
      <c r="O8849" s="81"/>
      <c r="P8849" s="81">
        <v>46061</v>
      </c>
      <c r="Q8849" s="103" t="str">
        <f>IFERROR(VLOOKUP(J8849,Настройка!$C$4:$E$121,2,),"Ошибка")</f>
        <v>R</v>
      </c>
    </row>
    <row r="8850" spans="1:17" ht="14.4" customHeight="1">
      <c r="A8850" s="67">
        <v>8845</v>
      </c>
      <c r="B8850" s="80" t="s">
        <v>180</v>
      </c>
      <c r="C8850" s="80" t="s">
        <v>36</v>
      </c>
      <c r="D8850" s="80" t="s">
        <v>27095</v>
      </c>
      <c r="E8850" s="104" t="s">
        <v>27096</v>
      </c>
      <c r="F8850" s="107">
        <v>33446</v>
      </c>
      <c r="G8850" s="67" t="s">
        <v>77</v>
      </c>
      <c r="H8850" s="80" t="s">
        <v>8064</v>
      </c>
      <c r="I8850" s="80" t="s">
        <v>27097</v>
      </c>
      <c r="J8850" s="104" t="s">
        <v>101</v>
      </c>
      <c r="K8850" s="67" t="s">
        <v>109</v>
      </c>
      <c r="L8850" s="67"/>
      <c r="M8850" s="67"/>
      <c r="N8850" s="67"/>
      <c r="O8850" s="81"/>
      <c r="P8850" s="81">
        <v>46062</v>
      </c>
      <c r="Q8850" s="103" t="str">
        <f>IFERROR(VLOOKUP(J8850,Настройка!$C$4:$E$121,2,),"Ошибка")</f>
        <v>ITR</v>
      </c>
    </row>
    <row r="8851" spans="1:17" ht="14.4" customHeight="1">
      <c r="A8851" s="67">
        <v>8846</v>
      </c>
      <c r="B8851" s="80" t="s">
        <v>180</v>
      </c>
      <c r="C8851" s="80" t="s">
        <v>36</v>
      </c>
      <c r="D8851" s="80" t="s">
        <v>27098</v>
      </c>
      <c r="E8851" s="104" t="s">
        <v>27099</v>
      </c>
      <c r="F8851" s="107">
        <v>31169</v>
      </c>
      <c r="G8851" s="67" t="s">
        <v>65</v>
      </c>
      <c r="H8851" s="80" t="s">
        <v>429</v>
      </c>
      <c r="I8851" s="80" t="s">
        <v>27100</v>
      </c>
      <c r="J8851" s="104" t="s">
        <v>204</v>
      </c>
      <c r="K8851" s="67" t="s">
        <v>117</v>
      </c>
      <c r="L8851" s="67" t="s">
        <v>152</v>
      </c>
      <c r="M8851" s="67" t="s">
        <v>166</v>
      </c>
      <c r="N8851" s="67" t="s">
        <v>180</v>
      </c>
      <c r="O8851" s="81">
        <v>46378</v>
      </c>
      <c r="P8851" s="81">
        <v>46062</v>
      </c>
      <c r="Q8851" s="103" t="str">
        <f>IFERROR(VLOOKUP(J8851,Настройка!$C$4:$E$121,2,),"Ошибка")</f>
        <v>R</v>
      </c>
    </row>
    <row r="8852" spans="1:17" ht="14.4" customHeight="1">
      <c r="A8852" s="67">
        <v>8847</v>
      </c>
      <c r="B8852" s="80" t="s">
        <v>180</v>
      </c>
      <c r="C8852" s="80" t="s">
        <v>36</v>
      </c>
      <c r="D8852" s="80" t="s">
        <v>27101</v>
      </c>
      <c r="E8852" s="104" t="s">
        <v>27102</v>
      </c>
      <c r="F8852" s="107">
        <v>36682</v>
      </c>
      <c r="G8852" s="67" t="s">
        <v>65</v>
      </c>
      <c r="H8852" s="80" t="s">
        <v>433</v>
      </c>
      <c r="I8852" s="80" t="s">
        <v>27103</v>
      </c>
      <c r="J8852" s="104" t="s">
        <v>209</v>
      </c>
      <c r="K8852" s="67" t="s">
        <v>127</v>
      </c>
      <c r="L8852" s="67" t="s">
        <v>152</v>
      </c>
      <c r="M8852" s="67" t="s">
        <v>166</v>
      </c>
      <c r="N8852" s="67" t="s">
        <v>180</v>
      </c>
      <c r="O8852" s="81">
        <v>46378</v>
      </c>
      <c r="P8852" s="81">
        <v>46062</v>
      </c>
      <c r="Q8852" s="103" t="str">
        <f>IFERROR(VLOOKUP(J8852,Настройка!$C$4:$E$121,2,),"Ошибка")</f>
        <v>R</v>
      </c>
    </row>
    <row r="8853" spans="1:17" ht="14.4" customHeight="1">
      <c r="A8853" s="67">
        <v>8848</v>
      </c>
      <c r="B8853" s="80" t="s">
        <v>180</v>
      </c>
      <c r="C8853" s="80" t="s">
        <v>36</v>
      </c>
      <c r="D8853" s="80" t="s">
        <v>27104</v>
      </c>
      <c r="E8853" s="104" t="s">
        <v>27105</v>
      </c>
      <c r="F8853" s="107">
        <v>34519</v>
      </c>
      <c r="G8853" s="67" t="s">
        <v>65</v>
      </c>
      <c r="H8853" s="80" t="s">
        <v>396</v>
      </c>
      <c r="I8853" s="80" t="s">
        <v>27106</v>
      </c>
      <c r="J8853" s="104" t="s">
        <v>209</v>
      </c>
      <c r="K8853" s="67" t="s">
        <v>127</v>
      </c>
      <c r="L8853" s="67" t="s">
        <v>152</v>
      </c>
      <c r="M8853" s="67" t="s">
        <v>166</v>
      </c>
      <c r="N8853" s="67" t="s">
        <v>180</v>
      </c>
      <c r="O8853" s="81">
        <v>46378</v>
      </c>
      <c r="P8853" s="81">
        <v>46062</v>
      </c>
      <c r="Q8853" s="103" t="str">
        <f>IFERROR(VLOOKUP(J8853,Настройка!$C$4:$E$121,2,),"Ошибка")</f>
        <v>R</v>
      </c>
    </row>
    <row r="8854" spans="1:17" ht="14.4" customHeight="1">
      <c r="A8854" s="67">
        <v>8849</v>
      </c>
      <c r="B8854" s="80" t="s">
        <v>180</v>
      </c>
      <c r="C8854" s="80" t="s">
        <v>36</v>
      </c>
      <c r="D8854" s="80" t="s">
        <v>27107</v>
      </c>
      <c r="E8854" s="104" t="s">
        <v>27108</v>
      </c>
      <c r="F8854" s="107">
        <v>38731</v>
      </c>
      <c r="G8854" s="67" t="s">
        <v>87</v>
      </c>
      <c r="H8854" s="80"/>
      <c r="I8854" s="80" t="s">
        <v>27109</v>
      </c>
      <c r="J8854" s="104" t="s">
        <v>221</v>
      </c>
      <c r="K8854" s="67" t="s">
        <v>127</v>
      </c>
      <c r="L8854" s="67"/>
      <c r="M8854" s="67"/>
      <c r="N8854" s="67"/>
      <c r="O8854" s="81"/>
      <c r="P8854" s="81">
        <v>46063</v>
      </c>
      <c r="Q8854" s="103" t="str">
        <f>IFERROR(VLOOKUP(J8854,Настройка!$C$4:$E$121,2,),"Ошибка")</f>
        <v>R</v>
      </c>
    </row>
    <row r="8855" spans="1:17" ht="14.4" customHeight="1">
      <c r="A8855" s="67">
        <v>8850</v>
      </c>
      <c r="B8855" s="80" t="s">
        <v>180</v>
      </c>
      <c r="C8855" s="80" t="s">
        <v>36</v>
      </c>
      <c r="D8855" s="80" t="s">
        <v>27110</v>
      </c>
      <c r="E8855" s="104" t="s">
        <v>27111</v>
      </c>
      <c r="F8855" s="107">
        <v>33604</v>
      </c>
      <c r="G8855" s="67" t="s">
        <v>65</v>
      </c>
      <c r="H8855" s="80" t="s">
        <v>396</v>
      </c>
      <c r="I8855" s="80" t="s">
        <v>27112</v>
      </c>
      <c r="J8855" s="104" t="s">
        <v>209</v>
      </c>
      <c r="K8855" s="67" t="s">
        <v>117</v>
      </c>
      <c r="L8855" s="67" t="s">
        <v>152</v>
      </c>
      <c r="M8855" s="67" t="s">
        <v>166</v>
      </c>
      <c r="N8855" s="67" t="s">
        <v>180</v>
      </c>
      <c r="O8855" s="81">
        <v>46385</v>
      </c>
      <c r="P8855" s="81">
        <v>46063</v>
      </c>
      <c r="Q8855" s="103" t="str">
        <f>IFERROR(VLOOKUP(J8855,Настройка!$C$4:$E$121,2,),"Ошибка")</f>
        <v>R</v>
      </c>
    </row>
    <row r="8856" spans="1:17" ht="14.4" customHeight="1">
      <c r="A8856" s="67">
        <v>8851</v>
      </c>
      <c r="B8856" s="80" t="s">
        <v>180</v>
      </c>
      <c r="C8856" s="80" t="s">
        <v>36</v>
      </c>
      <c r="D8856" s="80" t="s">
        <v>27113</v>
      </c>
      <c r="E8856" s="104" t="s">
        <v>27114</v>
      </c>
      <c r="F8856" s="107">
        <v>38480</v>
      </c>
      <c r="G8856" s="67" t="s">
        <v>69</v>
      </c>
      <c r="H8856" s="80" t="s">
        <v>385</v>
      </c>
      <c r="I8856" s="80" t="s">
        <v>27115</v>
      </c>
      <c r="J8856" s="104" t="s">
        <v>169</v>
      </c>
      <c r="K8856" s="67" t="s">
        <v>109</v>
      </c>
      <c r="L8856" s="67"/>
      <c r="M8856" s="67"/>
      <c r="N8856" s="67"/>
      <c r="O8856" s="81"/>
      <c r="P8856" s="81">
        <v>46063</v>
      </c>
      <c r="Q8856" s="103" t="str">
        <f>IFERROR(VLOOKUP(J8856,Настройка!$C$4:$E$121,2,),"Ошибка")</f>
        <v>ITR</v>
      </c>
    </row>
    <row r="8857" spans="1:17" ht="14.4" customHeight="1">
      <c r="A8857" s="67">
        <v>8852</v>
      </c>
      <c r="B8857" s="80" t="s">
        <v>180</v>
      </c>
      <c r="C8857" s="80" t="s">
        <v>36</v>
      </c>
      <c r="D8857" s="80" t="s">
        <v>27116</v>
      </c>
      <c r="E8857" s="104" t="s">
        <v>27117</v>
      </c>
      <c r="F8857" s="107">
        <v>37257</v>
      </c>
      <c r="G8857" s="67" t="s">
        <v>65</v>
      </c>
      <c r="H8857" s="80" t="s">
        <v>1294</v>
      </c>
      <c r="I8857" s="80" t="s">
        <v>27118</v>
      </c>
      <c r="J8857" s="104" t="s">
        <v>209</v>
      </c>
      <c r="K8857" s="67" t="s">
        <v>117</v>
      </c>
      <c r="L8857" s="67" t="s">
        <v>152</v>
      </c>
      <c r="M8857" s="67" t="s">
        <v>166</v>
      </c>
      <c r="N8857" s="67" t="s">
        <v>180</v>
      </c>
      <c r="O8857" s="81">
        <v>46385</v>
      </c>
      <c r="P8857" s="81">
        <v>46063</v>
      </c>
      <c r="Q8857" s="103" t="str">
        <f>IFERROR(VLOOKUP(J8857,Настройка!$C$4:$E$121,2,),"Ошибка")</f>
        <v>R</v>
      </c>
    </row>
    <row r="8858" spans="1:17" ht="14.4" customHeight="1">
      <c r="A8858" s="67">
        <v>8853</v>
      </c>
      <c r="B8858" s="80" t="s">
        <v>180</v>
      </c>
      <c r="C8858" s="80" t="s">
        <v>36</v>
      </c>
      <c r="D8858" s="80" t="s">
        <v>27119</v>
      </c>
      <c r="E8858" s="104" t="s">
        <v>27120</v>
      </c>
      <c r="F8858" s="107">
        <v>30828</v>
      </c>
      <c r="G8858" s="67" t="s">
        <v>67</v>
      </c>
      <c r="H8858" s="80"/>
      <c r="I8858" s="80" t="s">
        <v>27121</v>
      </c>
      <c r="J8858" s="104" t="s">
        <v>227</v>
      </c>
      <c r="K8858" s="67" t="s">
        <v>131</v>
      </c>
      <c r="L8858" s="67"/>
      <c r="M8858" s="67"/>
      <c r="N8858" s="67"/>
      <c r="O8858" s="81"/>
      <c r="P8858" s="81">
        <v>46063</v>
      </c>
      <c r="Q8858" s="103" t="str">
        <f>IFERROR(VLOOKUP(J8858,Настройка!$C$4:$E$121,2,),"Ошибка")</f>
        <v>R</v>
      </c>
    </row>
    <row r="8859" spans="1:17" ht="14.4" customHeight="1">
      <c r="A8859" s="67">
        <v>8854</v>
      </c>
      <c r="B8859" s="80" t="s">
        <v>180</v>
      </c>
      <c r="C8859" s="80" t="s">
        <v>36</v>
      </c>
      <c r="D8859" s="80" t="s">
        <v>27122</v>
      </c>
      <c r="E8859" s="104" t="s">
        <v>27123</v>
      </c>
      <c r="F8859" s="107">
        <v>36573</v>
      </c>
      <c r="G8859" s="67" t="s">
        <v>61</v>
      </c>
      <c r="H8859" s="80" t="s">
        <v>571</v>
      </c>
      <c r="I8859" s="80" t="s">
        <v>27124</v>
      </c>
      <c r="J8859" s="104" t="s">
        <v>168</v>
      </c>
      <c r="K8859" s="67" t="s">
        <v>109</v>
      </c>
      <c r="L8859" s="67" t="s">
        <v>152</v>
      </c>
      <c r="M8859" s="67" t="s">
        <v>166</v>
      </c>
      <c r="N8859" s="67" t="s">
        <v>180</v>
      </c>
      <c r="O8859" s="81">
        <v>46211</v>
      </c>
      <c r="P8859" s="81">
        <v>46063</v>
      </c>
      <c r="Q8859" s="103" t="str">
        <f>IFERROR(VLOOKUP(J8859,Настройка!$C$4:$E$121,2,),"Ошибка")</f>
        <v>ITR</v>
      </c>
    </row>
    <row r="8860" spans="1:17" ht="14.4" customHeight="1">
      <c r="A8860" s="67">
        <v>8855</v>
      </c>
      <c r="B8860" s="80" t="s">
        <v>180</v>
      </c>
      <c r="C8860" s="80" t="s">
        <v>36</v>
      </c>
      <c r="D8860" s="80" t="s">
        <v>27125</v>
      </c>
      <c r="E8860" s="104" t="s">
        <v>27126</v>
      </c>
      <c r="F8860" s="107">
        <v>29117</v>
      </c>
      <c r="G8860" s="67" t="s">
        <v>93</v>
      </c>
      <c r="H8860" s="80" t="s">
        <v>814</v>
      </c>
      <c r="I8860" s="80" t="s">
        <v>27127</v>
      </c>
      <c r="J8860" s="104" t="s">
        <v>221</v>
      </c>
      <c r="K8860" s="67" t="s">
        <v>127</v>
      </c>
      <c r="L8860" s="67"/>
      <c r="M8860" s="67"/>
      <c r="N8860" s="67"/>
      <c r="O8860" s="81"/>
      <c r="P8860" s="81">
        <v>46063</v>
      </c>
      <c r="Q8860" s="103" t="str">
        <f>IFERROR(VLOOKUP(J8860,Настройка!$C$4:$E$121,2,),"Ошибка")</f>
        <v>R</v>
      </c>
    </row>
    <row r="8861" spans="1:17" ht="14.4" customHeight="1">
      <c r="A8861" s="67">
        <v>8856</v>
      </c>
      <c r="B8861" s="80" t="s">
        <v>180</v>
      </c>
      <c r="C8861" s="80" t="s">
        <v>36</v>
      </c>
      <c r="D8861" s="80" t="s">
        <v>27128</v>
      </c>
      <c r="E8861" s="104" t="s">
        <v>27129</v>
      </c>
      <c r="F8861" s="107">
        <v>29928</v>
      </c>
      <c r="G8861" s="67" t="s">
        <v>93</v>
      </c>
      <c r="H8861" s="80" t="s">
        <v>886</v>
      </c>
      <c r="I8861" s="80" t="s">
        <v>27130</v>
      </c>
      <c r="J8861" s="104" t="s">
        <v>207</v>
      </c>
      <c r="K8861" s="67" t="s">
        <v>117</v>
      </c>
      <c r="L8861" s="67"/>
      <c r="M8861" s="67"/>
      <c r="N8861" s="67"/>
      <c r="O8861" s="81"/>
      <c r="P8861" s="81">
        <v>46063</v>
      </c>
      <c r="Q8861" s="103" t="str">
        <f>IFERROR(VLOOKUP(J8861,Настройка!$C$4:$E$121,2,),"Ошибка")</f>
        <v>R</v>
      </c>
    </row>
    <row r="8862" spans="1:17" ht="14.4" customHeight="1">
      <c r="A8862" s="67">
        <v>8857</v>
      </c>
      <c r="B8862" s="80" t="s">
        <v>180</v>
      </c>
      <c r="C8862" s="80" t="s">
        <v>36</v>
      </c>
      <c r="D8862" s="80" t="s">
        <v>27131</v>
      </c>
      <c r="E8862" s="104" t="s">
        <v>27132</v>
      </c>
      <c r="F8862" s="107">
        <v>28158</v>
      </c>
      <c r="G8862" s="67" t="s">
        <v>93</v>
      </c>
      <c r="H8862" s="80" t="s">
        <v>886</v>
      </c>
      <c r="I8862" s="80" t="s">
        <v>27133</v>
      </c>
      <c r="J8862" s="104" t="s">
        <v>221</v>
      </c>
      <c r="K8862" s="67" t="s">
        <v>127</v>
      </c>
      <c r="L8862" s="67"/>
      <c r="M8862" s="67"/>
      <c r="N8862" s="67"/>
      <c r="O8862" s="81"/>
      <c r="P8862" s="81">
        <v>46063</v>
      </c>
      <c r="Q8862" s="103" t="str">
        <f>IFERROR(VLOOKUP(J8862,Настройка!$C$4:$E$121,2,),"Ошибка")</f>
        <v>R</v>
      </c>
    </row>
    <row r="8863" spans="1:17" ht="14.4" customHeight="1">
      <c r="A8863" s="67">
        <v>8858</v>
      </c>
      <c r="B8863" s="80" t="s">
        <v>180</v>
      </c>
      <c r="C8863" s="80" t="s">
        <v>36</v>
      </c>
      <c r="D8863" s="80" t="s">
        <v>27134</v>
      </c>
      <c r="E8863" s="104" t="s">
        <v>27135</v>
      </c>
      <c r="F8863" s="107">
        <v>30674</v>
      </c>
      <c r="G8863" s="67" t="s">
        <v>77</v>
      </c>
      <c r="H8863" s="80" t="s">
        <v>27136</v>
      </c>
      <c r="I8863" s="80" t="s">
        <v>27137</v>
      </c>
      <c r="J8863" s="104" t="s">
        <v>78</v>
      </c>
      <c r="K8863" s="67" t="s">
        <v>109</v>
      </c>
      <c r="L8863" s="67"/>
      <c r="M8863" s="67"/>
      <c r="N8863" s="67"/>
      <c r="O8863" s="81"/>
      <c r="P8863" s="81">
        <v>46064</v>
      </c>
      <c r="Q8863" s="103" t="str">
        <f>IFERROR(VLOOKUP(J8863,Настройка!$C$4:$E$121,2,),"Ошибка")</f>
        <v>ITR</v>
      </c>
    </row>
    <row r="8864" spans="1:17" ht="14.4" customHeight="1">
      <c r="A8864" s="67">
        <v>8859</v>
      </c>
      <c r="B8864" s="80" t="s">
        <v>180</v>
      </c>
      <c r="C8864" s="80" t="s">
        <v>36</v>
      </c>
      <c r="D8864" s="80" t="s">
        <v>27138</v>
      </c>
      <c r="E8864" s="104" t="s">
        <v>27139</v>
      </c>
      <c r="F8864" s="107">
        <v>35009</v>
      </c>
      <c r="G8864" s="67" t="s">
        <v>67</v>
      </c>
      <c r="H8864" s="80" t="s">
        <v>401</v>
      </c>
      <c r="I8864" s="80" t="s">
        <v>27140</v>
      </c>
      <c r="J8864" s="104" t="s">
        <v>118</v>
      </c>
      <c r="K8864" s="67" t="s">
        <v>109</v>
      </c>
      <c r="L8864" s="67"/>
      <c r="M8864" s="67"/>
      <c r="N8864" s="67"/>
      <c r="O8864" s="81"/>
      <c r="P8864" s="81">
        <v>46064</v>
      </c>
      <c r="Q8864" s="103" t="str">
        <f>IFERROR(VLOOKUP(J8864,Настройка!$C$4:$E$121,2,),"Ошибка")</f>
        <v>ITR</v>
      </c>
    </row>
    <row r="8865" spans="1:17" ht="14.4" customHeight="1">
      <c r="A8865" s="67">
        <v>8860</v>
      </c>
      <c r="B8865" s="80" t="s">
        <v>180</v>
      </c>
      <c r="C8865" s="80" t="s">
        <v>36</v>
      </c>
      <c r="D8865" s="80" t="s">
        <v>27141</v>
      </c>
      <c r="E8865" s="104" t="s">
        <v>27142</v>
      </c>
      <c r="F8865" s="107">
        <v>29062</v>
      </c>
      <c r="G8865" s="67" t="s">
        <v>69</v>
      </c>
      <c r="H8865" s="80" t="s">
        <v>302</v>
      </c>
      <c r="I8865" s="80" t="s">
        <v>27143</v>
      </c>
      <c r="J8865" s="104" t="s">
        <v>208</v>
      </c>
      <c r="K8865" s="67" t="s">
        <v>137</v>
      </c>
      <c r="L8865" s="67"/>
      <c r="M8865" s="67"/>
      <c r="N8865" s="67"/>
      <c r="O8865" s="81"/>
      <c r="P8865" s="81">
        <v>46064</v>
      </c>
      <c r="Q8865" s="103" t="str">
        <f>IFERROR(VLOOKUP(J8865,Настройка!$C$4:$E$121,2,),"Ошибка")</f>
        <v>R</v>
      </c>
    </row>
    <row r="8866" spans="1:17" ht="14.4" customHeight="1">
      <c r="A8866" s="67">
        <v>8861</v>
      </c>
      <c r="B8866" s="80" t="s">
        <v>180</v>
      </c>
      <c r="C8866" s="80" t="s">
        <v>36</v>
      </c>
      <c r="D8866" s="80" t="s">
        <v>27144</v>
      </c>
      <c r="E8866" s="104" t="s">
        <v>27145</v>
      </c>
      <c r="F8866" s="107">
        <v>30053</v>
      </c>
      <c r="G8866" s="67" t="s">
        <v>89</v>
      </c>
      <c r="H8866" s="80" t="s">
        <v>602</v>
      </c>
      <c r="I8866" s="80" t="s">
        <v>27146</v>
      </c>
      <c r="J8866" s="104" t="s">
        <v>207</v>
      </c>
      <c r="K8866" s="67" t="s">
        <v>137</v>
      </c>
      <c r="L8866" s="67" t="s">
        <v>152</v>
      </c>
      <c r="M8866" s="67" t="s">
        <v>166</v>
      </c>
      <c r="N8866" s="67" t="s">
        <v>180</v>
      </c>
      <c r="O8866" s="81">
        <v>46297</v>
      </c>
      <c r="P8866" s="81">
        <v>46064</v>
      </c>
      <c r="Q8866" s="103" t="str">
        <f>IFERROR(VLOOKUP(J8866,Настройка!$C$4:$E$121,2,),"Ошибка")</f>
        <v>R</v>
      </c>
    </row>
    <row r="8867" spans="1:17" ht="14.4" customHeight="1">
      <c r="A8867" s="67">
        <v>8862</v>
      </c>
      <c r="B8867" s="80" t="s">
        <v>180</v>
      </c>
      <c r="C8867" s="80" t="s">
        <v>36</v>
      </c>
      <c r="D8867" s="80" t="s">
        <v>27147</v>
      </c>
      <c r="E8867" s="104" t="s">
        <v>27148</v>
      </c>
      <c r="F8867" s="107">
        <v>36960</v>
      </c>
      <c r="G8867" s="67" t="s">
        <v>69</v>
      </c>
      <c r="H8867" s="80" t="s">
        <v>385</v>
      </c>
      <c r="I8867" s="80" t="s">
        <v>27149</v>
      </c>
      <c r="J8867" s="104" t="s">
        <v>202</v>
      </c>
      <c r="K8867" s="67" t="s">
        <v>127</v>
      </c>
      <c r="L8867" s="67"/>
      <c r="M8867" s="67"/>
      <c r="N8867" s="67"/>
      <c r="O8867" s="81"/>
      <c r="P8867" s="81">
        <v>46064</v>
      </c>
      <c r="Q8867" s="103" t="str">
        <f>IFERROR(VLOOKUP(J8867,Настройка!$C$4:$E$121,2,),"Ошибка")</f>
        <v>ITR</v>
      </c>
    </row>
    <row r="8868" spans="1:17" ht="14.4" customHeight="1">
      <c r="A8868" s="67">
        <v>8863</v>
      </c>
      <c r="B8868" s="80" t="s">
        <v>180</v>
      </c>
      <c r="C8868" s="80" t="s">
        <v>36</v>
      </c>
      <c r="D8868" s="80" t="s">
        <v>27150</v>
      </c>
      <c r="E8868" s="104" t="s">
        <v>27151</v>
      </c>
      <c r="F8868" s="107">
        <v>28188</v>
      </c>
      <c r="G8868" s="67" t="s">
        <v>65</v>
      </c>
      <c r="H8868" s="80" t="s">
        <v>663</v>
      </c>
      <c r="I8868" s="80" t="s">
        <v>27152</v>
      </c>
      <c r="J8868" s="104" t="s">
        <v>204</v>
      </c>
      <c r="K8868" s="67" t="s">
        <v>117</v>
      </c>
      <c r="L8868" s="67" t="s">
        <v>152</v>
      </c>
      <c r="M8868" s="67" t="s">
        <v>166</v>
      </c>
      <c r="N8868" s="67" t="s">
        <v>180</v>
      </c>
      <c r="O8868" s="81">
        <v>46211</v>
      </c>
      <c r="P8868" s="81">
        <v>46064</v>
      </c>
      <c r="Q8868" s="103" t="str">
        <f>IFERROR(VLOOKUP(J8868,Настройка!$C$4:$E$121,2,),"Ошибка")</f>
        <v>R</v>
      </c>
    </row>
    <row r="8869" spans="1:17" ht="14.4" customHeight="1">
      <c r="A8869" s="67">
        <v>8864</v>
      </c>
      <c r="B8869" s="80" t="s">
        <v>180</v>
      </c>
      <c r="C8869" s="80" t="s">
        <v>36</v>
      </c>
      <c r="D8869" s="80" t="s">
        <v>27153</v>
      </c>
      <c r="E8869" s="104" t="s">
        <v>27154</v>
      </c>
      <c r="F8869" s="107">
        <v>32450</v>
      </c>
      <c r="G8869" s="67" t="s">
        <v>65</v>
      </c>
      <c r="H8869" s="80" t="s">
        <v>415</v>
      </c>
      <c r="I8869" s="80" t="s">
        <v>27155</v>
      </c>
      <c r="J8869" s="104" t="s">
        <v>204</v>
      </c>
      <c r="K8869" s="67" t="s">
        <v>117</v>
      </c>
      <c r="L8869" s="67" t="s">
        <v>152</v>
      </c>
      <c r="M8869" s="67" t="s">
        <v>166</v>
      </c>
      <c r="N8869" s="67" t="s">
        <v>180</v>
      </c>
      <c r="O8869" s="81">
        <v>46378</v>
      </c>
      <c r="P8869" s="81">
        <v>46065</v>
      </c>
      <c r="Q8869" s="103" t="str">
        <f>IFERROR(VLOOKUP(J8869,Настройка!$C$4:$E$121,2,),"Ошибка")</f>
        <v>R</v>
      </c>
    </row>
    <row r="8870" spans="1:17" ht="14.4" customHeight="1">
      <c r="A8870" s="67">
        <v>8865</v>
      </c>
      <c r="B8870" s="80" t="s">
        <v>180</v>
      </c>
      <c r="C8870" s="80" t="s">
        <v>36</v>
      </c>
      <c r="D8870" s="80" t="s">
        <v>27156</v>
      </c>
      <c r="E8870" s="104" t="s">
        <v>27157</v>
      </c>
      <c r="F8870" s="107">
        <v>32330</v>
      </c>
      <c r="G8870" s="67" t="s">
        <v>65</v>
      </c>
      <c r="H8870" s="80" t="s">
        <v>429</v>
      </c>
      <c r="I8870" s="80" t="s">
        <v>27158</v>
      </c>
      <c r="J8870" s="104" t="s">
        <v>205</v>
      </c>
      <c r="K8870" s="67" t="s">
        <v>117</v>
      </c>
      <c r="L8870" s="67" t="s">
        <v>152</v>
      </c>
      <c r="M8870" s="67" t="s">
        <v>166</v>
      </c>
      <c r="N8870" s="67" t="s">
        <v>180</v>
      </c>
      <c r="O8870" s="81">
        <v>46385</v>
      </c>
      <c r="P8870" s="81">
        <v>46064</v>
      </c>
      <c r="Q8870" s="103" t="str">
        <f>IFERROR(VLOOKUP(J8870,Настройка!$C$4:$E$121,2,),"Ошибка")</f>
        <v>R</v>
      </c>
    </row>
    <row r="8871" spans="1:17" ht="14.4" customHeight="1">
      <c r="A8871" s="67">
        <v>8866</v>
      </c>
      <c r="B8871" s="80" t="s">
        <v>180</v>
      </c>
      <c r="C8871" s="80" t="s">
        <v>36</v>
      </c>
      <c r="D8871" s="80" t="s">
        <v>27159</v>
      </c>
      <c r="E8871" s="104" t="s">
        <v>27160</v>
      </c>
      <c r="F8871" s="107">
        <v>31149</v>
      </c>
      <c r="G8871" s="67" t="s">
        <v>65</v>
      </c>
      <c r="H8871" s="80" t="s">
        <v>405</v>
      </c>
      <c r="I8871" s="80" t="s">
        <v>27161</v>
      </c>
      <c r="J8871" s="104" t="s">
        <v>208</v>
      </c>
      <c r="K8871" s="67" t="s">
        <v>117</v>
      </c>
      <c r="L8871" s="67" t="s">
        <v>152</v>
      </c>
      <c r="M8871" s="67" t="s">
        <v>166</v>
      </c>
      <c r="N8871" s="67" t="s">
        <v>180</v>
      </c>
      <c r="O8871" s="81">
        <v>46211</v>
      </c>
      <c r="P8871" s="81">
        <v>46065</v>
      </c>
      <c r="Q8871" s="103" t="str">
        <f>IFERROR(VLOOKUP(J8871,Настройка!$C$4:$E$121,2,),"Ошибка")</f>
        <v>R</v>
      </c>
    </row>
    <row r="8872" spans="1:17" ht="14.4" customHeight="1">
      <c r="A8872" s="67">
        <v>8867</v>
      </c>
      <c r="B8872" s="80" t="s">
        <v>180</v>
      </c>
      <c r="C8872" s="80" t="s">
        <v>36</v>
      </c>
      <c r="D8872" s="80" t="s">
        <v>27162</v>
      </c>
      <c r="E8872" s="104" t="s">
        <v>27163</v>
      </c>
      <c r="F8872" s="107">
        <v>33862</v>
      </c>
      <c r="G8872" s="67" t="s">
        <v>65</v>
      </c>
      <c r="H8872" s="80" t="s">
        <v>1294</v>
      </c>
      <c r="I8872" s="80" t="s">
        <v>27164</v>
      </c>
      <c r="J8872" s="104" t="s">
        <v>209</v>
      </c>
      <c r="K8872" s="67" t="s">
        <v>117</v>
      </c>
      <c r="L8872" s="67" t="s">
        <v>152</v>
      </c>
      <c r="M8872" s="67" t="s">
        <v>166</v>
      </c>
      <c r="N8872" s="67" t="s">
        <v>180</v>
      </c>
      <c r="O8872" s="81">
        <v>46385</v>
      </c>
      <c r="P8872" s="81">
        <v>46064</v>
      </c>
      <c r="Q8872" s="103" t="str">
        <f>IFERROR(VLOOKUP(J8872,Настройка!$C$4:$E$121,2,),"Ошибка")</f>
        <v>R</v>
      </c>
    </row>
    <row r="8873" spans="1:17" ht="14.4" customHeight="1">
      <c r="A8873" s="67">
        <v>8868</v>
      </c>
      <c r="B8873" s="80" t="s">
        <v>180</v>
      </c>
      <c r="C8873" s="80" t="s">
        <v>36</v>
      </c>
      <c r="D8873" s="80" t="s">
        <v>27165</v>
      </c>
      <c r="E8873" s="104" t="s">
        <v>27166</v>
      </c>
      <c r="F8873" s="107">
        <v>31285</v>
      </c>
      <c r="G8873" s="67" t="s">
        <v>77</v>
      </c>
      <c r="H8873" s="80" t="s">
        <v>27167</v>
      </c>
      <c r="I8873" s="80" t="s">
        <v>27168</v>
      </c>
      <c r="J8873" s="104" t="s">
        <v>213</v>
      </c>
      <c r="K8873" s="67" t="s">
        <v>121</v>
      </c>
      <c r="L8873" s="67"/>
      <c r="M8873" s="67"/>
      <c r="N8873" s="67"/>
      <c r="O8873" s="81"/>
      <c r="P8873" s="81">
        <v>46064</v>
      </c>
      <c r="Q8873" s="103" t="str">
        <f>IFERROR(VLOOKUP(J8873,Настройка!$C$4:$E$121,2,),"Ошибка")</f>
        <v>R</v>
      </c>
    </row>
    <row r="8874" spans="1:17" ht="14.4" customHeight="1">
      <c r="A8874" s="67">
        <v>8869</v>
      </c>
      <c r="B8874" s="80" t="s">
        <v>180</v>
      </c>
      <c r="C8874" s="80" t="s">
        <v>36</v>
      </c>
      <c r="D8874" s="80" t="s">
        <v>27169</v>
      </c>
      <c r="E8874" s="104" t="s">
        <v>27170</v>
      </c>
      <c r="F8874" s="107">
        <v>30198</v>
      </c>
      <c r="G8874" s="67" t="s">
        <v>67</v>
      </c>
      <c r="H8874" s="80" t="s">
        <v>298</v>
      </c>
      <c r="I8874" s="80" t="s">
        <v>27171</v>
      </c>
      <c r="J8874" s="104" t="s">
        <v>209</v>
      </c>
      <c r="K8874" s="67" t="s">
        <v>121</v>
      </c>
      <c r="L8874" s="67" t="s">
        <v>159</v>
      </c>
      <c r="M8874" s="67"/>
      <c r="N8874" s="67"/>
      <c r="O8874" s="81" t="s">
        <v>24266</v>
      </c>
      <c r="P8874" s="81">
        <v>46064</v>
      </c>
      <c r="Q8874" s="103" t="str">
        <f>IFERROR(VLOOKUP(J8874,Настройка!$C$4:$E$121,2,),"Ошибка")</f>
        <v>R</v>
      </c>
    </row>
    <row r="8875" spans="1:17" ht="14.4" customHeight="1">
      <c r="A8875" s="67">
        <v>8870</v>
      </c>
      <c r="B8875" s="80" t="s">
        <v>180</v>
      </c>
      <c r="C8875" s="80" t="s">
        <v>36</v>
      </c>
      <c r="D8875" s="80" t="s">
        <v>27172</v>
      </c>
      <c r="E8875" s="104" t="s">
        <v>27173</v>
      </c>
      <c r="F8875" s="107">
        <v>35877</v>
      </c>
      <c r="G8875" s="67" t="s">
        <v>67</v>
      </c>
      <c r="H8875" s="80" t="s">
        <v>401</v>
      </c>
      <c r="I8875" s="80" t="s">
        <v>27174</v>
      </c>
      <c r="J8875" s="104" t="s">
        <v>227</v>
      </c>
      <c r="K8875" s="67" t="s">
        <v>131</v>
      </c>
      <c r="L8875" s="67"/>
      <c r="M8875" s="67"/>
      <c r="N8875" s="67"/>
      <c r="O8875" s="81"/>
      <c r="P8875" s="81">
        <v>46064</v>
      </c>
      <c r="Q8875" s="103" t="str">
        <f>IFERROR(VLOOKUP(J8875,Настройка!$C$4:$E$121,2,),"Ошибка")</f>
        <v>R</v>
      </c>
    </row>
    <row r="8876" spans="1:17" ht="14.4" customHeight="1">
      <c r="A8876" s="67">
        <v>8871</v>
      </c>
      <c r="B8876" s="80" t="s">
        <v>180</v>
      </c>
      <c r="C8876" s="80" t="s">
        <v>36</v>
      </c>
      <c r="D8876" s="80" t="s">
        <v>27175</v>
      </c>
      <c r="E8876" s="104" t="s">
        <v>27176</v>
      </c>
      <c r="F8876" s="107">
        <v>38593</v>
      </c>
      <c r="G8876" s="67" t="s">
        <v>67</v>
      </c>
      <c r="H8876" s="80" t="s">
        <v>401</v>
      </c>
      <c r="I8876" s="80" t="s">
        <v>27177</v>
      </c>
      <c r="J8876" s="104" t="s">
        <v>227</v>
      </c>
      <c r="K8876" s="67" t="s">
        <v>131</v>
      </c>
      <c r="L8876" s="67"/>
      <c r="M8876" s="67"/>
      <c r="N8876" s="67"/>
      <c r="O8876" s="81"/>
      <c r="P8876" s="81">
        <v>46064</v>
      </c>
      <c r="Q8876" s="103" t="str">
        <f>IFERROR(VLOOKUP(J8876,Настройка!$C$4:$E$121,2,),"Ошибка")</f>
        <v>R</v>
      </c>
    </row>
    <row r="8877" spans="1:17" ht="14.4" customHeight="1">
      <c r="A8877" s="67">
        <v>8872</v>
      </c>
      <c r="B8877" s="80" t="s">
        <v>180</v>
      </c>
      <c r="C8877" s="80" t="s">
        <v>36</v>
      </c>
      <c r="D8877" s="80" t="s">
        <v>27178</v>
      </c>
      <c r="E8877" s="104" t="s">
        <v>27179</v>
      </c>
      <c r="F8877" s="107">
        <v>37274</v>
      </c>
      <c r="G8877" s="67" t="s">
        <v>67</v>
      </c>
      <c r="H8877" s="80" t="s">
        <v>401</v>
      </c>
      <c r="I8877" s="80" t="s">
        <v>27180</v>
      </c>
      <c r="J8877" s="104" t="s">
        <v>227</v>
      </c>
      <c r="K8877" s="67" t="s">
        <v>131</v>
      </c>
      <c r="L8877" s="67"/>
      <c r="M8877" s="67"/>
      <c r="N8877" s="67"/>
      <c r="O8877" s="81"/>
      <c r="P8877" s="81">
        <v>46064</v>
      </c>
      <c r="Q8877" s="103" t="str">
        <f>IFERROR(VLOOKUP(J8877,Настройка!$C$4:$E$121,2,),"Ошибка")</f>
        <v>R</v>
      </c>
    </row>
    <row r="8878" spans="1:17" ht="14.4" customHeight="1">
      <c r="A8878" s="67">
        <v>8873</v>
      </c>
      <c r="B8878" s="80" t="s">
        <v>180</v>
      </c>
      <c r="C8878" s="80" t="s">
        <v>36</v>
      </c>
      <c r="D8878" s="80" t="s">
        <v>27181</v>
      </c>
      <c r="E8878" s="104" t="s">
        <v>27182</v>
      </c>
      <c r="F8878" s="107">
        <v>33910</v>
      </c>
      <c r="G8878" s="67" t="s">
        <v>67</v>
      </c>
      <c r="H8878" s="80"/>
      <c r="I8878" s="80" t="s">
        <v>27183</v>
      </c>
      <c r="J8878" s="104" t="s">
        <v>227</v>
      </c>
      <c r="K8878" s="67" t="s">
        <v>131</v>
      </c>
      <c r="L8878" s="67"/>
      <c r="M8878" s="67"/>
      <c r="N8878" s="67"/>
      <c r="O8878" s="81"/>
      <c r="P8878" s="81">
        <v>46064</v>
      </c>
      <c r="Q8878" s="103" t="str">
        <f>IFERROR(VLOOKUP(J8878,Настройка!$C$4:$E$121,2,),"Ошибка")</f>
        <v>R</v>
      </c>
    </row>
    <row r="8879" spans="1:17" ht="14.4" customHeight="1">
      <c r="A8879" s="67">
        <v>8874</v>
      </c>
      <c r="B8879" s="80" t="s">
        <v>180</v>
      </c>
      <c r="C8879" s="80" t="s">
        <v>36</v>
      </c>
      <c r="D8879" s="80" t="s">
        <v>27184</v>
      </c>
      <c r="E8879" s="104" t="s">
        <v>27185</v>
      </c>
      <c r="F8879" s="107">
        <v>30718</v>
      </c>
      <c r="G8879" s="67" t="s">
        <v>67</v>
      </c>
      <c r="H8879" s="80"/>
      <c r="I8879" s="80" t="s">
        <v>27186</v>
      </c>
      <c r="J8879" s="104" t="s">
        <v>227</v>
      </c>
      <c r="K8879" s="67" t="s">
        <v>131</v>
      </c>
      <c r="L8879" s="67"/>
      <c r="M8879" s="67"/>
      <c r="N8879" s="67"/>
      <c r="O8879" s="81"/>
      <c r="P8879" s="81">
        <v>46064</v>
      </c>
      <c r="Q8879" s="103" t="str">
        <f>IFERROR(VLOOKUP(J8879,Настройка!$C$4:$E$121,2,),"Ошибка")</f>
        <v>R</v>
      </c>
    </row>
    <row r="8880" spans="1:17" ht="14.4" customHeight="1">
      <c r="A8880" s="67">
        <v>8875</v>
      </c>
      <c r="B8880" s="80" t="s">
        <v>180</v>
      </c>
      <c r="C8880" s="80" t="s">
        <v>36</v>
      </c>
      <c r="D8880" s="80" t="s">
        <v>27187</v>
      </c>
      <c r="E8880" s="104" t="s">
        <v>27188</v>
      </c>
      <c r="F8880" s="107">
        <v>37841</v>
      </c>
      <c r="G8880" s="67" t="s">
        <v>65</v>
      </c>
      <c r="H8880" s="80" t="s">
        <v>1115</v>
      </c>
      <c r="I8880" s="80" t="s">
        <v>27189</v>
      </c>
      <c r="J8880" s="104" t="s">
        <v>209</v>
      </c>
      <c r="K8880" s="67" t="s">
        <v>117</v>
      </c>
      <c r="L8880" s="67" t="s">
        <v>152</v>
      </c>
      <c r="M8880" s="67" t="s">
        <v>166</v>
      </c>
      <c r="N8880" s="67" t="s">
        <v>180</v>
      </c>
      <c r="O8880" s="81">
        <v>46385</v>
      </c>
      <c r="P8880" s="81">
        <v>46065</v>
      </c>
      <c r="Q8880" s="103" t="str">
        <f>IFERROR(VLOOKUP(J8880,Настройка!$C$4:$E$121,2,),"Ошибка")</f>
        <v>R</v>
      </c>
    </row>
    <row r="8881" spans="1:17" ht="14.4" customHeight="1">
      <c r="A8881" s="67">
        <v>8876</v>
      </c>
      <c r="B8881" s="80" t="s">
        <v>180</v>
      </c>
      <c r="C8881" s="80" t="s">
        <v>36</v>
      </c>
      <c r="D8881" s="80" t="s">
        <v>27190</v>
      </c>
      <c r="E8881" s="104" t="s">
        <v>27191</v>
      </c>
      <c r="F8881" s="107">
        <v>27934</v>
      </c>
      <c r="G8881" s="67" t="s">
        <v>89</v>
      </c>
      <c r="H8881" s="80" t="s">
        <v>602</v>
      </c>
      <c r="I8881" s="80" t="s">
        <v>27192</v>
      </c>
      <c r="J8881" s="104" t="s">
        <v>211</v>
      </c>
      <c r="K8881" s="67" t="s">
        <v>137</v>
      </c>
      <c r="L8881" s="67" t="s">
        <v>152</v>
      </c>
      <c r="M8881" s="67" t="s">
        <v>166</v>
      </c>
      <c r="N8881" s="67" t="s">
        <v>180</v>
      </c>
      <c r="O8881" s="81">
        <v>46297</v>
      </c>
      <c r="P8881" s="81">
        <v>46065</v>
      </c>
      <c r="Q8881" s="103" t="str">
        <f>IFERROR(VLOOKUP(J8881,Настройка!$C$4:$E$121,2,),"Ошибка")</f>
        <v>R</v>
      </c>
    </row>
    <row r="8882" spans="1:17" ht="14.4" customHeight="1">
      <c r="A8882" s="67">
        <v>8877</v>
      </c>
      <c r="B8882" s="80" t="s">
        <v>180</v>
      </c>
      <c r="C8882" s="80" t="s">
        <v>36</v>
      </c>
      <c r="D8882" s="80" t="s">
        <v>27193</v>
      </c>
      <c r="E8882" s="104" t="s">
        <v>27194</v>
      </c>
      <c r="F8882" s="107">
        <v>34773</v>
      </c>
      <c r="G8882" s="67" t="s">
        <v>89</v>
      </c>
      <c r="H8882" s="80" t="s">
        <v>602</v>
      </c>
      <c r="I8882" s="80" t="s">
        <v>27195</v>
      </c>
      <c r="J8882" s="104" t="s">
        <v>211</v>
      </c>
      <c r="K8882" s="67" t="s">
        <v>133</v>
      </c>
      <c r="L8882" s="67" t="s">
        <v>152</v>
      </c>
      <c r="M8882" s="67" t="s">
        <v>166</v>
      </c>
      <c r="N8882" s="67" t="s">
        <v>180</v>
      </c>
      <c r="O8882" s="81">
        <v>46272</v>
      </c>
      <c r="P8882" s="81">
        <v>46065</v>
      </c>
      <c r="Q8882" s="103" t="str">
        <f>IFERROR(VLOOKUP(J8882,Настройка!$C$4:$E$121,2,),"Ошибка")</f>
        <v>R</v>
      </c>
    </row>
    <row r="8883" spans="1:17" ht="14.4" customHeight="1">
      <c r="A8883" s="67">
        <v>8878</v>
      </c>
      <c r="B8883" s="80" t="s">
        <v>180</v>
      </c>
      <c r="C8883" s="80" t="s">
        <v>36</v>
      </c>
      <c r="D8883" s="80" t="s">
        <v>27196</v>
      </c>
      <c r="E8883" s="104" t="s">
        <v>27197</v>
      </c>
      <c r="F8883" s="107">
        <v>31985</v>
      </c>
      <c r="G8883" s="67" t="s">
        <v>93</v>
      </c>
      <c r="H8883" s="80" t="s">
        <v>814</v>
      </c>
      <c r="I8883" s="80" t="s">
        <v>27198</v>
      </c>
      <c r="J8883" s="104" t="s">
        <v>204</v>
      </c>
      <c r="K8883" s="67" t="s">
        <v>117</v>
      </c>
      <c r="L8883" s="67"/>
      <c r="M8883" s="67"/>
      <c r="N8883" s="67"/>
      <c r="O8883" s="81"/>
      <c r="P8883" s="81">
        <v>46065</v>
      </c>
      <c r="Q8883" s="103" t="str">
        <f>IFERROR(VLOOKUP(J8883,Настройка!$C$4:$E$121,2,),"Ошибка")</f>
        <v>R</v>
      </c>
    </row>
    <row r="8884" spans="1:17" ht="14.4" customHeight="1">
      <c r="A8884" s="67">
        <v>8879</v>
      </c>
      <c r="B8884" s="80" t="s">
        <v>180</v>
      </c>
      <c r="C8884" s="80" t="s">
        <v>36</v>
      </c>
      <c r="D8884" s="80" t="s">
        <v>27199</v>
      </c>
      <c r="E8884" s="104" t="s">
        <v>27200</v>
      </c>
      <c r="F8884" s="107">
        <v>26510</v>
      </c>
      <c r="G8884" s="67" t="s">
        <v>93</v>
      </c>
      <c r="H8884" s="80" t="s">
        <v>886</v>
      </c>
      <c r="I8884" s="80" t="s">
        <v>27201</v>
      </c>
      <c r="J8884" s="104" t="s">
        <v>207</v>
      </c>
      <c r="K8884" s="67" t="s">
        <v>117</v>
      </c>
      <c r="L8884" s="67"/>
      <c r="M8884" s="67"/>
      <c r="N8884" s="67"/>
      <c r="O8884" s="81"/>
      <c r="P8884" s="81">
        <v>46065</v>
      </c>
      <c r="Q8884" s="103" t="str">
        <f>IFERROR(VLOOKUP(J8884,Настройка!$C$4:$E$121,2,),"Ошибка")</f>
        <v>R</v>
      </c>
    </row>
    <row r="8885" spans="1:17" ht="14.4" customHeight="1">
      <c r="A8885" s="67">
        <v>8880</v>
      </c>
      <c r="B8885" s="80" t="s">
        <v>180</v>
      </c>
      <c r="C8885" s="80" t="s">
        <v>36</v>
      </c>
      <c r="D8885" s="80" t="s">
        <v>27202</v>
      </c>
      <c r="E8885" s="104" t="s">
        <v>27203</v>
      </c>
      <c r="F8885" s="107">
        <v>31982</v>
      </c>
      <c r="G8885" s="67" t="s">
        <v>93</v>
      </c>
      <c r="H8885" s="80" t="s">
        <v>814</v>
      </c>
      <c r="I8885" s="80" t="s">
        <v>27204</v>
      </c>
      <c r="J8885" s="104" t="s">
        <v>221</v>
      </c>
      <c r="K8885" s="67" t="s">
        <v>127</v>
      </c>
      <c r="L8885" s="67"/>
      <c r="M8885" s="67"/>
      <c r="N8885" s="67"/>
      <c r="O8885" s="81"/>
      <c r="P8885" s="81">
        <v>46065</v>
      </c>
      <c r="Q8885" s="103" t="str">
        <f>IFERROR(VLOOKUP(J8885,Настройка!$C$4:$E$121,2,),"Ошибка")</f>
        <v>R</v>
      </c>
    </row>
    <row r="8886" spans="1:17" ht="14.4" customHeight="1">
      <c r="A8886" s="67">
        <v>8881</v>
      </c>
      <c r="B8886" s="80" t="s">
        <v>180</v>
      </c>
      <c r="C8886" s="80" t="s">
        <v>36</v>
      </c>
      <c r="D8886" s="80" t="s">
        <v>27205</v>
      </c>
      <c r="E8886" s="104" t="s">
        <v>27206</v>
      </c>
      <c r="F8886" s="107">
        <v>32070</v>
      </c>
      <c r="G8886" s="67" t="s">
        <v>65</v>
      </c>
      <c r="H8886" s="80" t="s">
        <v>663</v>
      </c>
      <c r="I8886" s="80" t="s">
        <v>27207</v>
      </c>
      <c r="J8886" s="104" t="s">
        <v>208</v>
      </c>
      <c r="K8886" s="67" t="s">
        <v>117</v>
      </c>
      <c r="L8886" s="67" t="s">
        <v>152</v>
      </c>
      <c r="M8886" s="67" t="s">
        <v>166</v>
      </c>
      <c r="N8886" s="67" t="s">
        <v>180</v>
      </c>
      <c r="O8886" s="81">
        <v>46385</v>
      </c>
      <c r="P8886" s="81">
        <v>46065</v>
      </c>
      <c r="Q8886" s="103" t="str">
        <f>IFERROR(VLOOKUP(J8886,Настройка!$C$4:$E$121,2,),"Ошибка")</f>
        <v>R</v>
      </c>
    </row>
    <row r="8887" spans="1:17" ht="14.4" customHeight="1">
      <c r="A8887" s="67">
        <v>8882</v>
      </c>
      <c r="B8887" s="80" t="s">
        <v>180</v>
      </c>
      <c r="C8887" s="80" t="s">
        <v>36</v>
      </c>
      <c r="D8887" s="80" t="s">
        <v>27208</v>
      </c>
      <c r="E8887" s="104" t="s">
        <v>27209</v>
      </c>
      <c r="F8887" s="107">
        <v>29414</v>
      </c>
      <c r="G8887" s="67" t="s">
        <v>87</v>
      </c>
      <c r="H8887" s="80"/>
      <c r="I8887" s="80" t="s">
        <v>27210</v>
      </c>
      <c r="J8887" s="104" t="s">
        <v>204</v>
      </c>
      <c r="K8887" s="67" t="s">
        <v>117</v>
      </c>
      <c r="L8887" s="67"/>
      <c r="M8887" s="67"/>
      <c r="N8887" s="67"/>
      <c r="O8887" s="81"/>
      <c r="P8887" s="81">
        <v>46065</v>
      </c>
      <c r="Q8887" s="103" t="str">
        <f>IFERROR(VLOOKUP(J8887,Настройка!$C$4:$E$121,2,),"Ошибка")</f>
        <v>R</v>
      </c>
    </row>
    <row r="8888" spans="1:17" ht="14.4" customHeight="1">
      <c r="A8888" s="67">
        <v>8883</v>
      </c>
      <c r="B8888" s="80" t="s">
        <v>180</v>
      </c>
      <c r="C8888" s="80" t="s">
        <v>36</v>
      </c>
      <c r="D8888" s="80" t="s">
        <v>27211</v>
      </c>
      <c r="E8888" s="104" t="s">
        <v>27212</v>
      </c>
      <c r="F8888" s="107">
        <v>29396</v>
      </c>
      <c r="G8888" s="67" t="s">
        <v>67</v>
      </c>
      <c r="H8888" s="80" t="s">
        <v>401</v>
      </c>
      <c r="I8888" s="80" t="s">
        <v>27213</v>
      </c>
      <c r="J8888" s="104" t="s">
        <v>213</v>
      </c>
      <c r="K8888" s="67" t="s">
        <v>121</v>
      </c>
      <c r="L8888" s="67"/>
      <c r="M8888" s="67"/>
      <c r="N8888" s="67"/>
      <c r="O8888" s="81"/>
      <c r="P8888" s="81">
        <v>46065</v>
      </c>
      <c r="Q8888" s="103" t="str">
        <f>IFERROR(VLOOKUP(J8888,Настройка!$C$4:$E$121,2,),"Ошибка")</f>
        <v>R</v>
      </c>
    </row>
    <row r="8889" spans="1:17" ht="14.4" customHeight="1">
      <c r="A8889" s="67">
        <v>8884</v>
      </c>
      <c r="B8889" s="80" t="s">
        <v>180</v>
      </c>
      <c r="C8889" s="80" t="s">
        <v>36</v>
      </c>
      <c r="D8889" s="80" t="s">
        <v>27214</v>
      </c>
      <c r="E8889" s="104" t="s">
        <v>27215</v>
      </c>
      <c r="F8889" s="107">
        <v>35303</v>
      </c>
      <c r="G8889" s="67" t="s">
        <v>67</v>
      </c>
      <c r="H8889" s="80"/>
      <c r="I8889" s="80" t="s">
        <v>27216</v>
      </c>
      <c r="J8889" s="104" t="s">
        <v>227</v>
      </c>
      <c r="K8889" s="67" t="s">
        <v>131</v>
      </c>
      <c r="L8889" s="67"/>
      <c r="M8889" s="67"/>
      <c r="N8889" s="67"/>
      <c r="O8889" s="81"/>
      <c r="P8889" s="81">
        <v>46065</v>
      </c>
      <c r="Q8889" s="103" t="str">
        <f>IFERROR(VLOOKUP(J8889,Настройка!$C$4:$E$121,2,),"Ошибка")</f>
        <v>R</v>
      </c>
    </row>
    <row r="8890" spans="1:17" ht="14.4" customHeight="1">
      <c r="A8890" s="67">
        <v>8885</v>
      </c>
      <c r="B8890" s="80" t="s">
        <v>180</v>
      </c>
      <c r="C8890" s="80" t="s">
        <v>36</v>
      </c>
      <c r="D8890" s="80" t="s">
        <v>27217</v>
      </c>
      <c r="E8890" s="104" t="s">
        <v>27218</v>
      </c>
      <c r="F8890" s="107">
        <v>33390</v>
      </c>
      <c r="G8890" s="67" t="s">
        <v>67</v>
      </c>
      <c r="H8890" s="80" t="s">
        <v>401</v>
      </c>
      <c r="I8890" s="80" t="s">
        <v>27219</v>
      </c>
      <c r="J8890" s="104" t="s">
        <v>227</v>
      </c>
      <c r="K8890" s="67" t="s">
        <v>131</v>
      </c>
      <c r="L8890" s="67"/>
      <c r="M8890" s="67"/>
      <c r="N8890" s="67"/>
      <c r="O8890" s="81"/>
      <c r="P8890" s="81">
        <v>46065</v>
      </c>
      <c r="Q8890" s="103" t="str">
        <f>IFERROR(VLOOKUP(J8890,Настройка!$C$4:$E$121,2,),"Ошибка")</f>
        <v>R</v>
      </c>
    </row>
    <row r="8891" spans="1:17" ht="14.4" customHeight="1">
      <c r="A8891" s="67">
        <v>8886</v>
      </c>
      <c r="B8891" s="80" t="s">
        <v>180</v>
      </c>
      <c r="C8891" s="80" t="s">
        <v>36</v>
      </c>
      <c r="D8891" s="80" t="s">
        <v>27220</v>
      </c>
      <c r="E8891" s="104" t="s">
        <v>27221</v>
      </c>
      <c r="F8891" s="107">
        <v>28467</v>
      </c>
      <c r="G8891" s="67" t="s">
        <v>67</v>
      </c>
      <c r="H8891" s="80"/>
      <c r="I8891" s="80" t="s">
        <v>27222</v>
      </c>
      <c r="J8891" s="104" t="s">
        <v>227</v>
      </c>
      <c r="K8891" s="67" t="s">
        <v>131</v>
      </c>
      <c r="L8891" s="67"/>
      <c r="M8891" s="67"/>
      <c r="N8891" s="67"/>
      <c r="O8891" s="81"/>
      <c r="P8891" s="81">
        <v>46065</v>
      </c>
      <c r="Q8891" s="103" t="str">
        <f>IFERROR(VLOOKUP(J8891,Настройка!$C$4:$E$121,2,),"Ошибка")</f>
        <v>R</v>
      </c>
    </row>
    <row r="8892" spans="1:17" ht="14.4" customHeight="1">
      <c r="A8892" s="67">
        <v>8887</v>
      </c>
      <c r="B8892" s="80" t="s">
        <v>180</v>
      </c>
      <c r="C8892" s="80" t="s">
        <v>36</v>
      </c>
      <c r="D8892" s="80" t="s">
        <v>27223</v>
      </c>
      <c r="E8892" s="104" t="s">
        <v>27224</v>
      </c>
      <c r="F8892" s="107">
        <v>37852</v>
      </c>
      <c r="G8892" s="67" t="s">
        <v>67</v>
      </c>
      <c r="H8892" s="80"/>
      <c r="I8892" s="80" t="s">
        <v>27225</v>
      </c>
      <c r="J8892" s="104" t="s">
        <v>227</v>
      </c>
      <c r="K8892" s="67" t="s">
        <v>131</v>
      </c>
      <c r="L8892" s="67"/>
      <c r="M8892" s="67"/>
      <c r="N8892" s="67"/>
      <c r="O8892" s="81"/>
      <c r="P8892" s="81">
        <v>46065</v>
      </c>
      <c r="Q8892" s="103" t="str">
        <f>IFERROR(VLOOKUP(J8892,Настройка!$C$4:$E$121,2,),"Ошибка")</f>
        <v>R</v>
      </c>
    </row>
    <row r="8893" spans="1:17" ht="14.4" customHeight="1">
      <c r="A8893" s="67">
        <v>8888</v>
      </c>
      <c r="B8893" s="80" t="s">
        <v>180</v>
      </c>
      <c r="C8893" s="80" t="s">
        <v>36</v>
      </c>
      <c r="D8893" s="80" t="s">
        <v>27226</v>
      </c>
      <c r="E8893" s="104" t="s">
        <v>27227</v>
      </c>
      <c r="F8893" s="107">
        <v>35975</v>
      </c>
      <c r="G8893" s="67" t="s">
        <v>67</v>
      </c>
      <c r="H8893" s="80"/>
      <c r="I8893" s="80" t="s">
        <v>27228</v>
      </c>
      <c r="J8893" s="104" t="s">
        <v>227</v>
      </c>
      <c r="K8893" s="67" t="s">
        <v>131</v>
      </c>
      <c r="L8893" s="67"/>
      <c r="M8893" s="67"/>
      <c r="N8893" s="67"/>
      <c r="O8893" s="81"/>
      <c r="P8893" s="81">
        <v>46065</v>
      </c>
      <c r="Q8893" s="103" t="str">
        <f>IFERROR(VLOOKUP(J8893,Настройка!$C$4:$E$121,2,),"Ошибка")</f>
        <v>R</v>
      </c>
    </row>
    <row r="8894" spans="1:17" ht="14.4" customHeight="1">
      <c r="A8894" s="67">
        <v>8889</v>
      </c>
      <c r="B8894" s="80" t="s">
        <v>180</v>
      </c>
      <c r="C8894" s="80" t="s">
        <v>36</v>
      </c>
      <c r="D8894" s="80" t="s">
        <v>27229</v>
      </c>
      <c r="E8894" s="104" t="s">
        <v>27230</v>
      </c>
      <c r="F8894" s="107">
        <v>37678</v>
      </c>
      <c r="G8894" s="67" t="s">
        <v>67</v>
      </c>
      <c r="H8894" s="80" t="s">
        <v>401</v>
      </c>
      <c r="I8894" s="80" t="s">
        <v>27231</v>
      </c>
      <c r="J8894" s="104" t="s">
        <v>227</v>
      </c>
      <c r="K8894" s="67" t="s">
        <v>131</v>
      </c>
      <c r="L8894" s="67"/>
      <c r="M8894" s="67"/>
      <c r="N8894" s="67"/>
      <c r="O8894" s="81"/>
      <c r="P8894" s="81">
        <v>46065</v>
      </c>
      <c r="Q8894" s="103" t="str">
        <f>IFERROR(VLOOKUP(J8894,Настройка!$C$4:$E$121,2,),"Ошибка")</f>
        <v>R</v>
      </c>
    </row>
    <row r="8895" spans="1:17" ht="14.4" customHeight="1">
      <c r="A8895" s="67">
        <v>8890</v>
      </c>
      <c r="B8895" s="80" t="s">
        <v>180</v>
      </c>
      <c r="C8895" s="80" t="s">
        <v>36</v>
      </c>
      <c r="D8895" s="80" t="s">
        <v>27232</v>
      </c>
      <c r="E8895" s="104" t="s">
        <v>27233</v>
      </c>
      <c r="F8895" s="107">
        <v>32051</v>
      </c>
      <c r="G8895" s="67" t="s">
        <v>69</v>
      </c>
      <c r="H8895" s="80" t="s">
        <v>302</v>
      </c>
      <c r="I8895" s="80" t="s">
        <v>27234</v>
      </c>
      <c r="J8895" s="104" t="s">
        <v>221</v>
      </c>
      <c r="K8895" s="67" t="s">
        <v>127</v>
      </c>
      <c r="L8895" s="67"/>
      <c r="M8895" s="67"/>
      <c r="N8895" s="67"/>
      <c r="O8895" s="81"/>
      <c r="P8895" s="81">
        <v>46058</v>
      </c>
      <c r="Q8895" s="103" t="str">
        <f>IFERROR(VLOOKUP(J8895,Настройка!$C$4:$E$121,2,),"Ошибка")</f>
        <v>R</v>
      </c>
    </row>
    <row r="8896" spans="1:17" ht="14.4" customHeight="1">
      <c r="A8896" s="67">
        <v>8891</v>
      </c>
      <c r="B8896" s="80" t="s">
        <v>180</v>
      </c>
      <c r="C8896" s="80" t="s">
        <v>36</v>
      </c>
      <c r="D8896" s="80" t="s">
        <v>27235</v>
      </c>
      <c r="E8896" s="104" t="s">
        <v>27236</v>
      </c>
      <c r="F8896" s="107">
        <v>33654</v>
      </c>
      <c r="G8896" s="67" t="s">
        <v>69</v>
      </c>
      <c r="H8896" s="80" t="s">
        <v>302</v>
      </c>
      <c r="I8896" s="80" t="s">
        <v>27237</v>
      </c>
      <c r="J8896" s="104" t="s">
        <v>221</v>
      </c>
      <c r="K8896" s="67" t="s">
        <v>127</v>
      </c>
      <c r="L8896" s="67"/>
      <c r="M8896" s="67"/>
      <c r="N8896" s="67"/>
      <c r="O8896" s="81"/>
      <c r="P8896" s="81">
        <v>46058</v>
      </c>
      <c r="Q8896" s="103" t="str">
        <f>IFERROR(VLOOKUP(J8896,Настройка!$C$4:$E$121,2,),"Ошибка")</f>
        <v>R</v>
      </c>
    </row>
    <row r="8897" spans="1:17" ht="14.4" customHeight="1">
      <c r="A8897" s="67">
        <v>8892</v>
      </c>
      <c r="B8897" s="80" t="s">
        <v>180</v>
      </c>
      <c r="C8897" s="80" t="s">
        <v>36</v>
      </c>
      <c r="D8897" s="80" t="s">
        <v>27238</v>
      </c>
      <c r="E8897" s="104" t="s">
        <v>27239</v>
      </c>
      <c r="F8897" s="107">
        <v>38688</v>
      </c>
      <c r="G8897" s="67" t="s">
        <v>67</v>
      </c>
      <c r="H8897" s="80" t="s">
        <v>401</v>
      </c>
      <c r="I8897" s="80" t="s">
        <v>27240</v>
      </c>
      <c r="J8897" s="104" t="s">
        <v>70</v>
      </c>
      <c r="K8897" s="67" t="s">
        <v>109</v>
      </c>
      <c r="L8897" s="67"/>
      <c r="M8897" s="67"/>
      <c r="N8897" s="67"/>
      <c r="O8897" s="81"/>
      <c r="P8897" s="81">
        <v>46066</v>
      </c>
      <c r="Q8897" s="103" t="str">
        <f>IFERROR(VLOOKUP(J8897,Настройка!$C$4:$E$121,2,),"Ошибка")</f>
        <v>ITR</v>
      </c>
    </row>
    <row r="8898" spans="1:17" ht="14.4" customHeight="1">
      <c r="A8898" s="67">
        <v>8893</v>
      </c>
      <c r="B8898" s="80" t="s">
        <v>180</v>
      </c>
      <c r="C8898" s="80" t="s">
        <v>36</v>
      </c>
      <c r="D8898" s="80" t="s">
        <v>27241</v>
      </c>
      <c r="E8898" s="104" t="s">
        <v>27242</v>
      </c>
      <c r="F8898" s="107">
        <v>34481</v>
      </c>
      <c r="G8898" s="67" t="s">
        <v>67</v>
      </c>
      <c r="H8898" s="80" t="s">
        <v>401</v>
      </c>
      <c r="I8898" s="80" t="s">
        <v>27243</v>
      </c>
      <c r="J8898" s="104" t="s">
        <v>181</v>
      </c>
      <c r="K8898" s="67" t="s">
        <v>109</v>
      </c>
      <c r="L8898" s="67"/>
      <c r="M8898" s="67"/>
      <c r="N8898" s="67"/>
      <c r="O8898" s="81"/>
      <c r="P8898" s="81">
        <v>46066</v>
      </c>
      <c r="Q8898" s="103" t="str">
        <f>IFERROR(VLOOKUP(J8898,Настройка!$C$4:$E$121,2,),"Ошибка")</f>
        <v>ITR</v>
      </c>
    </row>
    <row r="8899" spans="1:17" ht="14.4" customHeight="1">
      <c r="A8899" s="67">
        <v>8894</v>
      </c>
      <c r="B8899" s="80" t="s">
        <v>180</v>
      </c>
      <c r="C8899" s="80" t="s">
        <v>36</v>
      </c>
      <c r="D8899" s="80" t="s">
        <v>27244</v>
      </c>
      <c r="E8899" s="104" t="s">
        <v>27245</v>
      </c>
      <c r="F8899" s="107">
        <v>38490</v>
      </c>
      <c r="G8899" s="67" t="s">
        <v>67</v>
      </c>
      <c r="H8899" s="80"/>
      <c r="I8899" s="80" t="s">
        <v>27246</v>
      </c>
      <c r="J8899" s="104" t="s">
        <v>227</v>
      </c>
      <c r="K8899" s="67" t="s">
        <v>131</v>
      </c>
      <c r="L8899" s="67"/>
      <c r="M8899" s="67"/>
      <c r="N8899" s="67"/>
      <c r="O8899" s="81"/>
      <c r="P8899" s="81">
        <v>46066</v>
      </c>
      <c r="Q8899" s="103" t="str">
        <f>IFERROR(VLOOKUP(J8899,Настройка!$C$4:$E$121,2,),"Ошибка")</f>
        <v>R</v>
      </c>
    </row>
    <row r="8900" spans="1:17" ht="14.4" customHeight="1">
      <c r="A8900" s="67">
        <v>8895</v>
      </c>
      <c r="B8900" s="80" t="s">
        <v>180</v>
      </c>
      <c r="C8900" s="80" t="s">
        <v>36</v>
      </c>
      <c r="D8900" s="80" t="s">
        <v>27247</v>
      </c>
      <c r="E8900" s="104" t="s">
        <v>27248</v>
      </c>
      <c r="F8900" s="107">
        <v>36659</v>
      </c>
      <c r="G8900" s="67" t="s">
        <v>67</v>
      </c>
      <c r="H8900" s="80" t="s">
        <v>401</v>
      </c>
      <c r="I8900" s="80" t="s">
        <v>27249</v>
      </c>
      <c r="J8900" s="104" t="s">
        <v>227</v>
      </c>
      <c r="K8900" s="67" t="s">
        <v>131</v>
      </c>
      <c r="L8900" s="67"/>
      <c r="M8900" s="67"/>
      <c r="N8900" s="67"/>
      <c r="O8900" s="81"/>
      <c r="P8900" s="81">
        <v>46066</v>
      </c>
      <c r="Q8900" s="103" t="str">
        <f>IFERROR(VLOOKUP(J8900,Настройка!$C$4:$E$121,2,),"Ошибка")</f>
        <v>R</v>
      </c>
    </row>
    <row r="8901" spans="1:17" ht="14.4" customHeight="1">
      <c r="A8901" s="67">
        <v>8896</v>
      </c>
      <c r="B8901" s="80" t="s">
        <v>180</v>
      </c>
      <c r="C8901" s="80" t="s">
        <v>36</v>
      </c>
      <c r="D8901" s="80" t="s">
        <v>27250</v>
      </c>
      <c r="E8901" s="104" t="s">
        <v>27251</v>
      </c>
      <c r="F8901" s="107">
        <v>37931</v>
      </c>
      <c r="G8901" s="67" t="s">
        <v>67</v>
      </c>
      <c r="H8901" s="80"/>
      <c r="I8901" s="80" t="s">
        <v>27252</v>
      </c>
      <c r="J8901" s="104" t="s">
        <v>227</v>
      </c>
      <c r="K8901" s="67" t="s">
        <v>131</v>
      </c>
      <c r="L8901" s="67"/>
      <c r="M8901" s="67"/>
      <c r="N8901" s="67"/>
      <c r="O8901" s="81"/>
      <c r="P8901" s="81">
        <v>46066</v>
      </c>
      <c r="Q8901" s="103" t="str">
        <f>IFERROR(VLOOKUP(J8901,Настройка!$C$4:$E$121,2,),"Ошибка")</f>
        <v>R</v>
      </c>
    </row>
    <row r="8902" spans="1:17" ht="14.4" customHeight="1">
      <c r="A8902" s="67">
        <v>8897</v>
      </c>
      <c r="B8902" s="80" t="s">
        <v>180</v>
      </c>
      <c r="C8902" s="80" t="s">
        <v>36</v>
      </c>
      <c r="D8902" s="80" t="s">
        <v>27253</v>
      </c>
      <c r="E8902" s="104" t="s">
        <v>27254</v>
      </c>
      <c r="F8902" s="107">
        <v>36495</v>
      </c>
      <c r="G8902" s="67" t="s">
        <v>69</v>
      </c>
      <c r="H8902" s="80" t="s">
        <v>356</v>
      </c>
      <c r="I8902" s="80" t="s">
        <v>27255</v>
      </c>
      <c r="J8902" s="104" t="s">
        <v>86</v>
      </c>
      <c r="K8902" s="67" t="s">
        <v>109</v>
      </c>
      <c r="L8902" s="67"/>
      <c r="M8902" s="67"/>
      <c r="N8902" s="67"/>
      <c r="O8902" s="81"/>
      <c r="P8902" s="81">
        <v>46067</v>
      </c>
      <c r="Q8902" s="103" t="str">
        <f>IFERROR(VLOOKUP(J8902,Настройка!$C$4:$E$121,2,),"Ошибка")</f>
        <v>ITR</v>
      </c>
    </row>
    <row r="8903" spans="1:17" ht="14.4" customHeight="1">
      <c r="A8903" s="67">
        <v>8898</v>
      </c>
      <c r="B8903" s="80" t="s">
        <v>180</v>
      </c>
      <c r="C8903" s="80" t="s">
        <v>36</v>
      </c>
      <c r="D8903" s="80" t="s">
        <v>27256</v>
      </c>
      <c r="E8903" s="104" t="s">
        <v>27257</v>
      </c>
      <c r="F8903" s="107">
        <v>31010</v>
      </c>
      <c r="G8903" s="67" t="s">
        <v>65</v>
      </c>
      <c r="H8903" s="80" t="s">
        <v>429</v>
      </c>
      <c r="I8903" s="80" t="s">
        <v>27258</v>
      </c>
      <c r="J8903" s="104" t="s">
        <v>118</v>
      </c>
      <c r="K8903" s="67" t="s">
        <v>109</v>
      </c>
      <c r="L8903" s="67" t="s">
        <v>152</v>
      </c>
      <c r="M8903" s="67" t="s">
        <v>166</v>
      </c>
      <c r="N8903" s="67" t="s">
        <v>180</v>
      </c>
      <c r="O8903" s="81">
        <v>46211</v>
      </c>
      <c r="P8903" s="81">
        <v>46067</v>
      </c>
      <c r="Q8903" s="103" t="str">
        <f>IFERROR(VLOOKUP(J8903,Настройка!$C$4:$E$121,2,),"Ошибка")</f>
        <v>ITR</v>
      </c>
    </row>
    <row r="8904" spans="1:17" ht="14.4" customHeight="1">
      <c r="A8904" s="67">
        <v>8899</v>
      </c>
      <c r="B8904" s="80" t="s">
        <v>180</v>
      </c>
      <c r="C8904" s="80" t="s">
        <v>36</v>
      </c>
      <c r="D8904" s="80" t="s">
        <v>27259</v>
      </c>
      <c r="E8904" s="104" t="s">
        <v>27260</v>
      </c>
      <c r="F8904" s="107">
        <v>27303</v>
      </c>
      <c r="G8904" s="67" t="s">
        <v>69</v>
      </c>
      <c r="H8904" s="80" t="s">
        <v>309</v>
      </c>
      <c r="I8904" s="80" t="s">
        <v>27261</v>
      </c>
      <c r="J8904" s="104" t="s">
        <v>230</v>
      </c>
      <c r="K8904" s="67" t="s">
        <v>133</v>
      </c>
      <c r="L8904" s="67"/>
      <c r="M8904" s="67"/>
      <c r="N8904" s="67"/>
      <c r="O8904" s="81"/>
      <c r="P8904" s="81">
        <v>46067</v>
      </c>
      <c r="Q8904" s="103" t="str">
        <f>IFERROR(VLOOKUP(J8904,Настройка!$C$4:$E$121,2,),"Ошибка")</f>
        <v>R</v>
      </c>
    </row>
    <row r="8905" spans="1:17" ht="14.4" customHeight="1">
      <c r="A8905" s="67">
        <v>8900</v>
      </c>
      <c r="B8905" s="80" t="s">
        <v>180</v>
      </c>
      <c r="C8905" s="80" t="s">
        <v>36</v>
      </c>
      <c r="D8905" s="80" t="s">
        <v>27262</v>
      </c>
      <c r="E8905" s="104" t="s">
        <v>27263</v>
      </c>
      <c r="F8905" s="107">
        <v>23746</v>
      </c>
      <c r="G8905" s="67" t="s">
        <v>77</v>
      </c>
      <c r="H8905" s="80" t="s">
        <v>27264</v>
      </c>
      <c r="I8905" s="80" t="s">
        <v>27265</v>
      </c>
      <c r="J8905" s="104" t="s">
        <v>101</v>
      </c>
      <c r="K8905" s="67" t="s">
        <v>109</v>
      </c>
      <c r="L8905" s="67"/>
      <c r="M8905" s="67"/>
      <c r="N8905" s="67"/>
      <c r="O8905" s="81"/>
      <c r="P8905" s="81">
        <v>46068</v>
      </c>
      <c r="Q8905" s="103" t="str">
        <f>IFERROR(VLOOKUP(J8905,Настройка!$C$4:$E$121,2,),"Ошибка")</f>
        <v>ITR</v>
      </c>
    </row>
    <row r="8906" spans="1:17" ht="14.4" customHeight="1">
      <c r="A8906" s="67">
        <v>8901</v>
      </c>
      <c r="B8906" s="80" t="s">
        <v>180</v>
      </c>
      <c r="C8906" s="80" t="s">
        <v>36</v>
      </c>
      <c r="D8906" s="80" t="s">
        <v>27266</v>
      </c>
      <c r="E8906" s="104" t="s">
        <v>27267</v>
      </c>
      <c r="F8906" s="107">
        <v>34813</v>
      </c>
      <c r="G8906" s="67" t="s">
        <v>65</v>
      </c>
      <c r="H8906" s="80" t="s">
        <v>24</v>
      </c>
      <c r="I8906" s="80" t="s">
        <v>27268</v>
      </c>
      <c r="J8906" s="104" t="s">
        <v>205</v>
      </c>
      <c r="K8906" s="67" t="s">
        <v>137</v>
      </c>
      <c r="L8906" s="67" t="s">
        <v>152</v>
      </c>
      <c r="M8906" s="67" t="s">
        <v>166</v>
      </c>
      <c r="N8906" s="67" t="s">
        <v>180</v>
      </c>
      <c r="O8906" s="81">
        <v>46378</v>
      </c>
      <c r="P8906" s="81">
        <v>46068</v>
      </c>
      <c r="Q8906" s="103" t="str">
        <f>IFERROR(VLOOKUP(J8906,Настройка!$C$4:$E$121,2,),"Ошибка")</f>
        <v>R</v>
      </c>
    </row>
    <row r="8907" spans="1:17" ht="14.4" customHeight="1">
      <c r="A8907" s="67">
        <v>8902</v>
      </c>
      <c r="B8907" s="80" t="s">
        <v>180</v>
      </c>
      <c r="C8907" s="80" t="s">
        <v>36</v>
      </c>
      <c r="D8907" s="80" t="s">
        <v>27269</v>
      </c>
      <c r="E8907" s="104" t="s">
        <v>27270</v>
      </c>
      <c r="F8907" s="107">
        <v>30778</v>
      </c>
      <c r="G8907" s="67" t="s">
        <v>65</v>
      </c>
      <c r="H8907" s="80" t="s">
        <v>663</v>
      </c>
      <c r="I8907" s="80" t="s">
        <v>27271</v>
      </c>
      <c r="J8907" s="104" t="s">
        <v>220</v>
      </c>
      <c r="K8907" s="67" t="s">
        <v>139</v>
      </c>
      <c r="L8907" s="67" t="s">
        <v>152</v>
      </c>
      <c r="M8907" s="67" t="s">
        <v>166</v>
      </c>
      <c r="N8907" s="67" t="s">
        <v>180</v>
      </c>
      <c r="O8907" s="81">
        <v>46378</v>
      </c>
      <c r="P8907" s="81">
        <v>46068</v>
      </c>
      <c r="Q8907" s="103" t="str">
        <f>IFERROR(VLOOKUP(J8907,Настройка!$C$4:$E$121,2,),"Ошибка")</f>
        <v>R</v>
      </c>
    </row>
    <row r="8908" spans="1:17" ht="14.4" customHeight="1">
      <c r="A8908" s="67">
        <v>8903</v>
      </c>
      <c r="B8908" s="80" t="s">
        <v>180</v>
      </c>
      <c r="C8908" s="80" t="s">
        <v>36</v>
      </c>
      <c r="D8908" s="80" t="s">
        <v>27272</v>
      </c>
      <c r="E8908" s="104" t="s">
        <v>27273</v>
      </c>
      <c r="F8908" s="107">
        <v>35670</v>
      </c>
      <c r="G8908" s="67" t="s">
        <v>65</v>
      </c>
      <c r="H8908" s="80" t="s">
        <v>405</v>
      </c>
      <c r="I8908" s="80" t="s">
        <v>27274</v>
      </c>
      <c r="J8908" s="104" t="s">
        <v>208</v>
      </c>
      <c r="K8908" s="67" t="s">
        <v>117</v>
      </c>
      <c r="L8908" s="67" t="s">
        <v>152</v>
      </c>
      <c r="M8908" s="67" t="s">
        <v>166</v>
      </c>
      <c r="N8908" s="67" t="s">
        <v>180</v>
      </c>
      <c r="O8908" s="81">
        <v>46510</v>
      </c>
      <c r="P8908" s="81">
        <v>46068</v>
      </c>
      <c r="Q8908" s="103" t="str">
        <f>IFERROR(VLOOKUP(J8908,Настройка!$C$4:$E$121,2,),"Ошибка")</f>
        <v>R</v>
      </c>
    </row>
    <row r="8909" spans="1:17" ht="14.4" customHeight="1">
      <c r="A8909" s="67">
        <v>8904</v>
      </c>
      <c r="B8909" s="80" t="s">
        <v>180</v>
      </c>
      <c r="C8909" s="80" t="s">
        <v>36</v>
      </c>
      <c r="D8909" s="80" t="s">
        <v>27275</v>
      </c>
      <c r="E8909" s="104" t="s">
        <v>27276</v>
      </c>
      <c r="F8909" s="107">
        <v>27102</v>
      </c>
      <c r="G8909" s="67" t="s">
        <v>65</v>
      </c>
      <c r="H8909" s="80" t="s">
        <v>396</v>
      </c>
      <c r="I8909" s="80" t="s">
        <v>27277</v>
      </c>
      <c r="J8909" s="104" t="s">
        <v>202</v>
      </c>
      <c r="K8909" s="67" t="s">
        <v>117</v>
      </c>
      <c r="L8909" s="67" t="s">
        <v>152</v>
      </c>
      <c r="M8909" s="67" t="s">
        <v>166</v>
      </c>
      <c r="N8909" s="67" t="s">
        <v>180</v>
      </c>
      <c r="O8909" s="81">
        <v>46211</v>
      </c>
      <c r="P8909" s="81">
        <v>46068</v>
      </c>
      <c r="Q8909" s="103" t="str">
        <f>IFERROR(VLOOKUP(J8909,Настройка!$C$4:$E$121,2,),"Ошибка")</f>
        <v>ITR</v>
      </c>
    </row>
    <row r="8910" spans="1:17" ht="14.4" customHeight="1">
      <c r="A8910" s="67">
        <v>8905</v>
      </c>
      <c r="B8910" s="80" t="s">
        <v>180</v>
      </c>
      <c r="C8910" s="80" t="s">
        <v>36</v>
      </c>
      <c r="D8910" s="80" t="s">
        <v>27278</v>
      </c>
      <c r="E8910" s="104" t="s">
        <v>27279</v>
      </c>
      <c r="F8910" s="107">
        <v>33787</v>
      </c>
      <c r="G8910" s="67" t="s">
        <v>67</v>
      </c>
      <c r="H8910" s="80" t="s">
        <v>401</v>
      </c>
      <c r="I8910" s="80" t="s">
        <v>27280</v>
      </c>
      <c r="J8910" s="104" t="s">
        <v>227</v>
      </c>
      <c r="K8910" s="67" t="s">
        <v>131</v>
      </c>
      <c r="L8910" s="67"/>
      <c r="M8910" s="67"/>
      <c r="N8910" s="67"/>
      <c r="O8910" s="81"/>
      <c r="P8910" s="81">
        <v>46068</v>
      </c>
      <c r="Q8910" s="103" t="str">
        <f>IFERROR(VLOOKUP(J8910,Настройка!$C$4:$E$121,2,),"Ошибка")</f>
        <v>R</v>
      </c>
    </row>
    <row r="8911" spans="1:17" ht="14.4" customHeight="1">
      <c r="A8911" s="67">
        <v>8906</v>
      </c>
      <c r="B8911" s="80" t="s">
        <v>180</v>
      </c>
      <c r="C8911" s="80" t="s">
        <v>36</v>
      </c>
      <c r="D8911" s="80" t="s">
        <v>27281</v>
      </c>
      <c r="E8911" s="104" t="s">
        <v>27282</v>
      </c>
      <c r="F8911" s="107">
        <v>34095</v>
      </c>
      <c r="G8911" s="67" t="s">
        <v>89</v>
      </c>
      <c r="H8911" s="80" t="s">
        <v>602</v>
      </c>
      <c r="I8911" s="80" t="s">
        <v>27283</v>
      </c>
      <c r="J8911" s="104" t="s">
        <v>211</v>
      </c>
      <c r="K8911" s="67" t="s">
        <v>137</v>
      </c>
      <c r="L8911" s="67" t="s">
        <v>152</v>
      </c>
      <c r="M8911" s="67" t="s">
        <v>166</v>
      </c>
      <c r="N8911" s="67" t="s">
        <v>180</v>
      </c>
      <c r="O8911" s="81">
        <v>46279</v>
      </c>
      <c r="P8911" s="81">
        <v>46003</v>
      </c>
      <c r="Q8911" s="103" t="str">
        <f>IFERROR(VLOOKUP(J8911,Настройка!$C$4:$E$121,2,),"Ошибка")</f>
        <v>R</v>
      </c>
    </row>
    <row r="8912" spans="1:17" ht="14.4" customHeight="1">
      <c r="A8912" s="67">
        <v>8907</v>
      </c>
      <c r="B8912" s="80" t="s">
        <v>180</v>
      </c>
      <c r="C8912" s="80" t="s">
        <v>36</v>
      </c>
      <c r="D8912" s="80" t="s">
        <v>27284</v>
      </c>
      <c r="E8912" s="104" t="s">
        <v>27285</v>
      </c>
      <c r="F8912" s="107">
        <v>35571</v>
      </c>
      <c r="G8912" s="67" t="s">
        <v>67</v>
      </c>
      <c r="H8912" s="80" t="s">
        <v>401</v>
      </c>
      <c r="I8912" s="80" t="s">
        <v>27286</v>
      </c>
      <c r="J8912" s="104" t="s">
        <v>227</v>
      </c>
      <c r="K8912" s="67" t="s">
        <v>131</v>
      </c>
      <c r="L8912" s="67"/>
      <c r="M8912" s="67"/>
      <c r="N8912" s="67"/>
      <c r="O8912" s="81"/>
      <c r="P8912" s="81">
        <v>46047</v>
      </c>
      <c r="Q8912" s="103" t="str">
        <f>IFERROR(VLOOKUP(J8912,Настройка!$C$4:$E$121,2,),"Ошибка")</f>
        <v>R</v>
      </c>
    </row>
    <row r="8913" spans="1:17" ht="14.4" customHeight="1">
      <c r="A8913" s="67">
        <v>8908</v>
      </c>
      <c r="B8913" s="80" t="s">
        <v>180</v>
      </c>
      <c r="C8913" s="80" t="s">
        <v>36</v>
      </c>
      <c r="D8913" s="80" t="s">
        <v>27287</v>
      </c>
      <c r="E8913" s="104" t="s">
        <v>27288</v>
      </c>
      <c r="F8913" s="107">
        <v>34557</v>
      </c>
      <c r="G8913" s="67" t="s">
        <v>89</v>
      </c>
      <c r="H8913" s="80" t="s">
        <v>602</v>
      </c>
      <c r="I8913" s="80" t="s">
        <v>27289</v>
      </c>
      <c r="J8913" s="104" t="s">
        <v>221</v>
      </c>
      <c r="K8913" s="67" t="s">
        <v>127</v>
      </c>
      <c r="L8913" s="67" t="s">
        <v>152</v>
      </c>
      <c r="M8913" s="67" t="s">
        <v>166</v>
      </c>
      <c r="N8913" s="67" t="s">
        <v>180</v>
      </c>
      <c r="O8913" s="81">
        <v>46290</v>
      </c>
      <c r="P8913" s="81">
        <v>46014</v>
      </c>
      <c r="Q8913" s="103" t="str">
        <f>IFERROR(VLOOKUP(J8913,Настройка!$C$4:$E$121,2,),"Ошибка")</f>
        <v>R</v>
      </c>
    </row>
    <row r="8914" spans="1:17" ht="14.4" customHeight="1">
      <c r="A8914" s="67">
        <v>8909</v>
      </c>
      <c r="B8914" s="80" t="s">
        <v>180</v>
      </c>
      <c r="C8914" s="80" t="s">
        <v>36</v>
      </c>
      <c r="D8914" s="80" t="s">
        <v>27290</v>
      </c>
      <c r="E8914" s="104" t="s">
        <v>27291</v>
      </c>
      <c r="F8914" s="107">
        <v>33582</v>
      </c>
      <c r="G8914" s="67" t="s">
        <v>89</v>
      </c>
      <c r="H8914" s="80" t="s">
        <v>602</v>
      </c>
      <c r="I8914" s="80" t="s">
        <v>27292</v>
      </c>
      <c r="J8914" s="104" t="s">
        <v>221</v>
      </c>
      <c r="K8914" s="67" t="s">
        <v>127</v>
      </c>
      <c r="L8914" s="67" t="s">
        <v>152</v>
      </c>
      <c r="M8914" s="67" t="s">
        <v>166</v>
      </c>
      <c r="N8914" s="67" t="s">
        <v>180</v>
      </c>
      <c r="O8914" s="81">
        <v>46385</v>
      </c>
      <c r="P8914" s="81">
        <v>45999</v>
      </c>
      <c r="Q8914" s="103" t="str">
        <f>IFERROR(VLOOKUP(J8914,Настройка!$C$4:$E$121,2,),"Ошибка")</f>
        <v>R</v>
      </c>
    </row>
    <row r="8915" spans="1:17" ht="14.4" customHeight="1">
      <c r="A8915" s="67">
        <v>8910</v>
      </c>
      <c r="B8915" s="80" t="s">
        <v>180</v>
      </c>
      <c r="C8915" s="80" t="s">
        <v>36</v>
      </c>
      <c r="D8915" s="80" t="s">
        <v>27293</v>
      </c>
      <c r="E8915" s="104" t="s">
        <v>27294</v>
      </c>
      <c r="F8915" s="107">
        <v>31693</v>
      </c>
      <c r="G8915" s="67" t="s">
        <v>65</v>
      </c>
      <c r="H8915" s="80" t="s">
        <v>1294</v>
      </c>
      <c r="I8915" s="80" t="s">
        <v>27295</v>
      </c>
      <c r="J8915" s="104" t="s">
        <v>211</v>
      </c>
      <c r="K8915" s="67" t="s">
        <v>117</v>
      </c>
      <c r="L8915" s="67" t="s">
        <v>152</v>
      </c>
      <c r="M8915" s="67" t="s">
        <v>166</v>
      </c>
      <c r="N8915" s="67" t="s">
        <v>180</v>
      </c>
      <c r="O8915" s="81">
        <v>46385</v>
      </c>
      <c r="P8915" s="81">
        <v>45950</v>
      </c>
      <c r="Q8915" s="103" t="str">
        <f>IFERROR(VLOOKUP(J8915,Настройка!$C$4:$E$121,2,),"Ошибка")</f>
        <v>R</v>
      </c>
    </row>
    <row r="8916" spans="1:17" ht="14.4" customHeight="1">
      <c r="A8916" s="67">
        <v>8911</v>
      </c>
      <c r="B8916" s="80" t="s">
        <v>180</v>
      </c>
      <c r="C8916" s="80" t="s">
        <v>36</v>
      </c>
      <c r="D8916" s="80" t="s">
        <v>27296</v>
      </c>
      <c r="E8916" s="104" t="s">
        <v>27297</v>
      </c>
      <c r="F8916" s="107">
        <v>31009</v>
      </c>
      <c r="G8916" s="67" t="s">
        <v>89</v>
      </c>
      <c r="H8916" s="80" t="s">
        <v>602</v>
      </c>
      <c r="I8916" s="80" t="s">
        <v>27298</v>
      </c>
      <c r="J8916" s="104" t="s">
        <v>208</v>
      </c>
      <c r="K8916" s="67" t="s">
        <v>117</v>
      </c>
      <c r="L8916" s="67" t="s">
        <v>152</v>
      </c>
      <c r="M8916" s="67" t="s">
        <v>166</v>
      </c>
      <c r="N8916" s="67" t="s">
        <v>180</v>
      </c>
      <c r="O8916" s="81">
        <v>46290</v>
      </c>
      <c r="P8916" s="81">
        <v>46014</v>
      </c>
      <c r="Q8916" s="103" t="str">
        <f>IFERROR(VLOOKUP(J8916,Настройка!$C$4:$E$121,2,),"Ошибка")</f>
        <v>R</v>
      </c>
    </row>
    <row r="8917" spans="1:17" ht="14.4" customHeight="1">
      <c r="A8917" s="67">
        <v>8912</v>
      </c>
      <c r="B8917" s="80" t="s">
        <v>180</v>
      </c>
      <c r="C8917" s="80" t="s">
        <v>36</v>
      </c>
      <c r="D8917" s="80" t="s">
        <v>27299</v>
      </c>
      <c r="E8917" s="104" t="s">
        <v>27300</v>
      </c>
      <c r="F8917" s="107">
        <v>31197</v>
      </c>
      <c r="G8917" s="67" t="s">
        <v>65</v>
      </c>
      <c r="H8917" s="80" t="s">
        <v>2111</v>
      </c>
      <c r="I8917" s="80" t="s">
        <v>27301</v>
      </c>
      <c r="J8917" s="104" t="s">
        <v>207</v>
      </c>
      <c r="K8917" s="67" t="s">
        <v>117</v>
      </c>
      <c r="L8917" s="67" t="s">
        <v>152</v>
      </c>
      <c r="M8917" s="67" t="s">
        <v>166</v>
      </c>
      <c r="N8917" s="67" t="s">
        <v>180</v>
      </c>
      <c r="O8917" s="81">
        <v>46378</v>
      </c>
      <c r="P8917" s="81">
        <v>45970</v>
      </c>
      <c r="Q8917" s="103" t="str">
        <f>IFERROR(VLOOKUP(J8917,Настройка!$C$4:$E$121,2,),"Ошибка")</f>
        <v>R</v>
      </c>
    </row>
    <row r="8918" spans="1:17" ht="14.4" customHeight="1">
      <c r="A8918" s="67">
        <v>8913</v>
      </c>
      <c r="B8918" s="80" t="s">
        <v>180</v>
      </c>
      <c r="C8918" s="80" t="s">
        <v>36</v>
      </c>
      <c r="D8918" s="80" t="s">
        <v>27302</v>
      </c>
      <c r="E8918" s="104" t="s">
        <v>27303</v>
      </c>
      <c r="F8918" s="107">
        <v>35975</v>
      </c>
      <c r="G8918" s="67" t="s">
        <v>69</v>
      </c>
      <c r="H8918" s="80" t="s">
        <v>302</v>
      </c>
      <c r="I8918" s="80" t="s">
        <v>27304</v>
      </c>
      <c r="J8918" s="104" t="s">
        <v>173</v>
      </c>
      <c r="K8918" s="67" t="s">
        <v>109</v>
      </c>
      <c r="L8918" s="67"/>
      <c r="M8918" s="67"/>
      <c r="N8918" s="67"/>
      <c r="O8918" s="81"/>
      <c r="P8918" s="81">
        <v>46069</v>
      </c>
      <c r="Q8918" s="103" t="str">
        <f>IFERROR(VLOOKUP(J8918,Настройка!$C$4:$E$121,2,),"Ошибка")</f>
        <v>ITR</v>
      </c>
    </row>
    <row r="8919" spans="1:17" ht="14.4" customHeight="1">
      <c r="A8919" s="67">
        <v>8914</v>
      </c>
      <c r="B8919" s="80" t="s">
        <v>180</v>
      </c>
      <c r="C8919" s="80" t="s">
        <v>36</v>
      </c>
      <c r="D8919" s="80" t="s">
        <v>27305</v>
      </c>
      <c r="E8919" s="104" t="s">
        <v>27306</v>
      </c>
      <c r="F8919" s="107">
        <v>29407</v>
      </c>
      <c r="G8919" s="67" t="s">
        <v>65</v>
      </c>
      <c r="H8919" s="80" t="s">
        <v>1115</v>
      </c>
      <c r="I8919" s="80" t="s">
        <v>27307</v>
      </c>
      <c r="J8919" s="104" t="s">
        <v>208</v>
      </c>
      <c r="K8919" s="67" t="s">
        <v>117</v>
      </c>
      <c r="L8919" s="67" t="s">
        <v>152</v>
      </c>
      <c r="M8919" s="67" t="s">
        <v>166</v>
      </c>
      <c r="N8919" s="67" t="s">
        <v>180</v>
      </c>
      <c r="O8919" s="81">
        <v>46265</v>
      </c>
      <c r="P8919" s="81">
        <v>46069</v>
      </c>
      <c r="Q8919" s="103" t="str">
        <f>IFERROR(VLOOKUP(J8919,Настройка!$C$4:$E$121,2,),"Ошибка")</f>
        <v>R</v>
      </c>
    </row>
    <row r="8920" spans="1:17" ht="14.4" customHeight="1">
      <c r="A8920" s="67">
        <v>8915</v>
      </c>
      <c r="B8920" s="80" t="s">
        <v>180</v>
      </c>
      <c r="C8920" s="80" t="s">
        <v>36</v>
      </c>
      <c r="D8920" s="80" t="s">
        <v>27308</v>
      </c>
      <c r="E8920" s="104" t="s">
        <v>27309</v>
      </c>
      <c r="F8920" s="107">
        <v>35592</v>
      </c>
      <c r="G8920" s="67" t="s">
        <v>65</v>
      </c>
      <c r="H8920" s="80" t="s">
        <v>663</v>
      </c>
      <c r="I8920" s="80" t="s">
        <v>27310</v>
      </c>
      <c r="J8920" s="104" t="s">
        <v>211</v>
      </c>
      <c r="K8920" s="67" t="s">
        <v>117</v>
      </c>
      <c r="L8920" s="67" t="s">
        <v>152</v>
      </c>
      <c r="M8920" s="67" t="s">
        <v>166</v>
      </c>
      <c r="N8920" s="67" t="s">
        <v>180</v>
      </c>
      <c r="O8920" s="81">
        <v>46378</v>
      </c>
      <c r="P8920" s="81">
        <v>46070</v>
      </c>
      <c r="Q8920" s="103" t="str">
        <f>IFERROR(VLOOKUP(J8920,Настройка!$C$4:$E$121,2,),"Ошибка")</f>
        <v>R</v>
      </c>
    </row>
    <row r="8921" spans="1:17" ht="14.4" customHeight="1">
      <c r="A8921" s="67">
        <v>8916</v>
      </c>
      <c r="B8921" s="80" t="s">
        <v>180</v>
      </c>
      <c r="C8921" s="80" t="s">
        <v>36</v>
      </c>
      <c r="D8921" s="80" t="s">
        <v>27311</v>
      </c>
      <c r="E8921" s="104" t="s">
        <v>27312</v>
      </c>
      <c r="F8921" s="107">
        <v>37076</v>
      </c>
      <c r="G8921" s="67" t="s">
        <v>65</v>
      </c>
      <c r="H8921" s="80" t="s">
        <v>396</v>
      </c>
      <c r="I8921" s="80" t="s">
        <v>27313</v>
      </c>
      <c r="J8921" s="104" t="s">
        <v>207</v>
      </c>
      <c r="K8921" s="67" t="s">
        <v>137</v>
      </c>
      <c r="L8921" s="67" t="s">
        <v>152</v>
      </c>
      <c r="M8921" s="67" t="s">
        <v>166</v>
      </c>
      <c r="N8921" s="67" t="s">
        <v>180</v>
      </c>
      <c r="O8921" s="81">
        <v>46211</v>
      </c>
      <c r="P8921" s="81">
        <v>46070</v>
      </c>
      <c r="Q8921" s="103" t="str">
        <f>IFERROR(VLOOKUP(J8921,Настройка!$C$4:$E$121,2,),"Ошибка")</f>
        <v>R</v>
      </c>
    </row>
    <row r="8922" spans="1:17" ht="14.4" customHeight="1">
      <c r="A8922" s="67">
        <v>8917</v>
      </c>
      <c r="B8922" s="80" t="s">
        <v>180</v>
      </c>
      <c r="C8922" s="80" t="s">
        <v>36</v>
      </c>
      <c r="D8922" s="80" t="s">
        <v>27314</v>
      </c>
      <c r="E8922" s="104" t="s">
        <v>27315</v>
      </c>
      <c r="F8922" s="107">
        <v>37808</v>
      </c>
      <c r="G8922" s="67" t="s">
        <v>65</v>
      </c>
      <c r="H8922" s="80" t="s">
        <v>433</v>
      </c>
      <c r="I8922" s="80" t="s">
        <v>27316</v>
      </c>
      <c r="J8922" s="104" t="s">
        <v>204</v>
      </c>
      <c r="K8922" s="67" t="s">
        <v>117</v>
      </c>
      <c r="L8922" s="67" t="s">
        <v>152</v>
      </c>
      <c r="M8922" s="67" t="s">
        <v>166</v>
      </c>
      <c r="N8922" s="67" t="s">
        <v>180</v>
      </c>
      <c r="O8922" s="81">
        <v>46385</v>
      </c>
      <c r="P8922" s="81">
        <v>46070</v>
      </c>
      <c r="Q8922" s="103" t="str">
        <f>IFERROR(VLOOKUP(J8922,Настройка!$C$4:$E$121,2,),"Ошибка")</f>
        <v>R</v>
      </c>
    </row>
    <row r="8923" spans="1:17" ht="14.4" customHeight="1">
      <c r="A8923" s="67">
        <v>8918</v>
      </c>
      <c r="B8923" s="80" t="s">
        <v>180</v>
      </c>
      <c r="C8923" s="80" t="s">
        <v>36</v>
      </c>
      <c r="D8923" s="80" t="s">
        <v>27317</v>
      </c>
      <c r="E8923" s="104" t="s">
        <v>27318</v>
      </c>
      <c r="F8923" s="107">
        <v>31654</v>
      </c>
      <c r="G8923" s="67" t="s">
        <v>65</v>
      </c>
      <c r="H8923" s="80" t="s">
        <v>396</v>
      </c>
      <c r="I8923" s="80" t="s">
        <v>27319</v>
      </c>
      <c r="J8923" s="104" t="s">
        <v>204</v>
      </c>
      <c r="K8923" s="67" t="s">
        <v>117</v>
      </c>
      <c r="L8923" s="67" t="s">
        <v>152</v>
      </c>
      <c r="M8923" s="67" t="s">
        <v>166</v>
      </c>
      <c r="N8923" s="67" t="s">
        <v>180</v>
      </c>
      <c r="O8923" s="81">
        <v>46378</v>
      </c>
      <c r="P8923" s="81">
        <v>46070</v>
      </c>
      <c r="Q8923" s="103" t="str">
        <f>IFERROR(VLOOKUP(J8923,Настройка!$C$4:$E$121,2,),"Ошибка")</f>
        <v>R</v>
      </c>
    </row>
    <row r="8924" spans="1:17" ht="14.4" customHeight="1">
      <c r="A8924" s="67">
        <v>8919</v>
      </c>
      <c r="B8924" s="80" t="s">
        <v>180</v>
      </c>
      <c r="C8924" s="80" t="s">
        <v>36</v>
      </c>
      <c r="D8924" s="80" t="s">
        <v>27320</v>
      </c>
      <c r="E8924" s="104" t="s">
        <v>27321</v>
      </c>
      <c r="F8924" s="107">
        <v>32650</v>
      </c>
      <c r="G8924" s="67" t="s">
        <v>83</v>
      </c>
      <c r="H8924" s="80"/>
      <c r="I8924" s="80" t="s">
        <v>27322</v>
      </c>
      <c r="J8924" s="104" t="s">
        <v>222</v>
      </c>
      <c r="K8924" s="67" t="s">
        <v>121</v>
      </c>
      <c r="L8924" s="67" t="s">
        <v>152</v>
      </c>
      <c r="M8924" s="67" t="s">
        <v>166</v>
      </c>
      <c r="N8924" s="67" t="s">
        <v>184</v>
      </c>
      <c r="O8924" s="81">
        <v>46156</v>
      </c>
      <c r="P8924" s="81">
        <v>46070</v>
      </c>
      <c r="Q8924" s="103" t="str">
        <f>IFERROR(VLOOKUP(J8924,Настройка!$C$4:$E$121,2,),"Ошибка")</f>
        <v>R</v>
      </c>
    </row>
    <row r="8925" spans="1:17" ht="14.4" customHeight="1">
      <c r="A8925" s="67">
        <v>8920</v>
      </c>
      <c r="B8925" s="80" t="s">
        <v>180</v>
      </c>
      <c r="C8925" s="80" t="s">
        <v>36</v>
      </c>
      <c r="D8925" s="80" t="s">
        <v>27323</v>
      </c>
      <c r="E8925" s="104" t="s">
        <v>27324</v>
      </c>
      <c r="F8925" s="107">
        <v>29348</v>
      </c>
      <c r="G8925" s="67" t="s">
        <v>65</v>
      </c>
      <c r="H8925" s="80" t="s">
        <v>405</v>
      </c>
      <c r="I8925" s="80" t="s">
        <v>27325</v>
      </c>
      <c r="J8925" s="104" t="s">
        <v>209</v>
      </c>
      <c r="K8925" s="67" t="s">
        <v>117</v>
      </c>
      <c r="L8925" s="67" t="s">
        <v>152</v>
      </c>
      <c r="M8925" s="67" t="s">
        <v>166</v>
      </c>
      <c r="N8925" s="67" t="s">
        <v>180</v>
      </c>
      <c r="O8925" s="81">
        <v>46378</v>
      </c>
      <c r="P8925" s="81">
        <v>46070</v>
      </c>
      <c r="Q8925" s="103" t="str">
        <f>IFERROR(VLOOKUP(J8925,Настройка!$C$4:$E$121,2,),"Ошибка")</f>
        <v>R</v>
      </c>
    </row>
    <row r="8926" spans="1:17" ht="14.4" customHeight="1">
      <c r="A8926" s="67">
        <v>8921</v>
      </c>
      <c r="B8926" s="80" t="s">
        <v>180</v>
      </c>
      <c r="C8926" s="80" t="s">
        <v>36</v>
      </c>
      <c r="D8926" s="80" t="s">
        <v>27326</v>
      </c>
      <c r="E8926" s="104" t="s">
        <v>27327</v>
      </c>
      <c r="F8926" s="107">
        <v>37871</v>
      </c>
      <c r="G8926" s="67" t="s">
        <v>69</v>
      </c>
      <c r="H8926" s="80" t="s">
        <v>302</v>
      </c>
      <c r="I8926" s="80" t="s">
        <v>27328</v>
      </c>
      <c r="J8926" s="104" t="s">
        <v>213</v>
      </c>
      <c r="K8926" s="67" t="s">
        <v>121</v>
      </c>
      <c r="L8926" s="67"/>
      <c r="M8926" s="67"/>
      <c r="N8926" s="67"/>
      <c r="O8926" s="81"/>
      <c r="P8926" s="81">
        <v>46070</v>
      </c>
      <c r="Q8926" s="103" t="str">
        <f>IFERROR(VLOOKUP(J8926,Настройка!$C$4:$E$121,2,),"Ошибка")</f>
        <v>R</v>
      </c>
    </row>
    <row r="8927" spans="1:17" ht="14.4" customHeight="1">
      <c r="A8927" s="67">
        <v>8922</v>
      </c>
      <c r="B8927" s="80" t="s">
        <v>180</v>
      </c>
      <c r="C8927" s="80" t="s">
        <v>36</v>
      </c>
      <c r="D8927" s="80" t="s">
        <v>27329</v>
      </c>
      <c r="E8927" s="104" t="s">
        <v>27330</v>
      </c>
      <c r="F8927" s="107">
        <v>36439</v>
      </c>
      <c r="G8927" s="67" t="s">
        <v>69</v>
      </c>
      <c r="H8927" s="80" t="s">
        <v>302</v>
      </c>
      <c r="I8927" s="80" t="s">
        <v>27331</v>
      </c>
      <c r="J8927" s="104" t="s">
        <v>213</v>
      </c>
      <c r="K8927" s="67" t="s">
        <v>121</v>
      </c>
      <c r="L8927" s="67"/>
      <c r="M8927" s="67"/>
      <c r="N8927" s="67"/>
      <c r="O8927" s="81"/>
      <c r="P8927" s="81">
        <v>46070</v>
      </c>
      <c r="Q8927" s="103" t="str">
        <f>IFERROR(VLOOKUP(J8927,Настройка!$C$4:$E$121,2,),"Ошибка")</f>
        <v>R</v>
      </c>
    </row>
    <row r="8928" spans="1:17" ht="14.4" customHeight="1">
      <c r="A8928" s="67">
        <v>8923</v>
      </c>
      <c r="B8928" s="80" t="s">
        <v>180</v>
      </c>
      <c r="C8928" s="80" t="s">
        <v>36</v>
      </c>
      <c r="D8928" s="80" t="s">
        <v>27332</v>
      </c>
      <c r="E8928" s="104" t="s">
        <v>27333</v>
      </c>
      <c r="F8928" s="107">
        <v>39185</v>
      </c>
      <c r="G8928" s="67" t="s">
        <v>69</v>
      </c>
      <c r="H8928" s="80" t="s">
        <v>356</v>
      </c>
      <c r="I8928" s="80" t="s">
        <v>27334</v>
      </c>
      <c r="J8928" s="104" t="s">
        <v>213</v>
      </c>
      <c r="K8928" s="67" t="s">
        <v>121</v>
      </c>
      <c r="L8928" s="67"/>
      <c r="M8928" s="67"/>
      <c r="N8928" s="67"/>
      <c r="O8928" s="81"/>
      <c r="P8928" s="81">
        <v>46070</v>
      </c>
      <c r="Q8928" s="103" t="str">
        <f>IFERROR(VLOOKUP(J8928,Настройка!$C$4:$E$121,2,),"Ошибка")</f>
        <v>R</v>
      </c>
    </row>
    <row r="8929" spans="1:17" ht="14.4" customHeight="1">
      <c r="A8929" s="67">
        <v>8924</v>
      </c>
      <c r="B8929" s="80" t="s">
        <v>180</v>
      </c>
      <c r="C8929" s="80" t="s">
        <v>36</v>
      </c>
      <c r="D8929" s="80" t="s">
        <v>27335</v>
      </c>
      <c r="E8929" s="104" t="s">
        <v>27336</v>
      </c>
      <c r="F8929" s="107">
        <v>37588</v>
      </c>
      <c r="G8929" s="67" t="s">
        <v>67</v>
      </c>
      <c r="H8929" s="80"/>
      <c r="I8929" s="80" t="s">
        <v>27337</v>
      </c>
      <c r="J8929" s="104" t="s">
        <v>227</v>
      </c>
      <c r="K8929" s="67" t="s">
        <v>131</v>
      </c>
      <c r="L8929" s="67"/>
      <c r="M8929" s="67"/>
      <c r="N8929" s="67"/>
      <c r="O8929" s="81"/>
      <c r="P8929" s="81">
        <v>46070</v>
      </c>
      <c r="Q8929" s="103" t="str">
        <f>IFERROR(VLOOKUP(J8929,Настройка!$C$4:$E$121,2,),"Ошибка")</f>
        <v>R</v>
      </c>
    </row>
    <row r="8930" spans="1:17" ht="14.4" customHeight="1">
      <c r="A8930" s="67">
        <v>8925</v>
      </c>
      <c r="B8930" s="80" t="s">
        <v>180</v>
      </c>
      <c r="C8930" s="80" t="s">
        <v>36</v>
      </c>
      <c r="D8930" s="80" t="s">
        <v>27338</v>
      </c>
      <c r="E8930" s="104" t="s">
        <v>27339</v>
      </c>
      <c r="F8930" s="107">
        <v>34969</v>
      </c>
      <c r="G8930" s="67" t="s">
        <v>77</v>
      </c>
      <c r="H8930" s="80" t="s">
        <v>24150</v>
      </c>
      <c r="I8930" s="80" t="s">
        <v>27340</v>
      </c>
      <c r="J8930" s="104" t="s">
        <v>160</v>
      </c>
      <c r="K8930" s="67" t="s">
        <v>109</v>
      </c>
      <c r="L8930" s="67"/>
      <c r="M8930" s="67"/>
      <c r="N8930" s="67"/>
      <c r="O8930" s="81"/>
      <c r="P8930" s="81">
        <v>46071</v>
      </c>
      <c r="Q8930" s="103" t="str">
        <f>IFERROR(VLOOKUP(J8930,Настройка!$C$4:$E$121,2,),"Ошибка")</f>
        <v>ITR</v>
      </c>
    </row>
    <row r="8931" spans="1:17" ht="14.4" customHeight="1">
      <c r="A8931" s="67">
        <v>8926</v>
      </c>
      <c r="B8931" s="80" t="s">
        <v>180</v>
      </c>
      <c r="C8931" s="80" t="s">
        <v>36</v>
      </c>
      <c r="D8931" s="80" t="s">
        <v>27341</v>
      </c>
      <c r="E8931" s="104" t="s">
        <v>27342</v>
      </c>
      <c r="F8931" s="107">
        <v>37270</v>
      </c>
      <c r="G8931" s="67" t="s">
        <v>69</v>
      </c>
      <c r="H8931" s="80" t="s">
        <v>309</v>
      </c>
      <c r="I8931" s="80" t="s">
        <v>27343</v>
      </c>
      <c r="J8931" s="104" t="s">
        <v>173</v>
      </c>
      <c r="K8931" s="67" t="s">
        <v>109</v>
      </c>
      <c r="L8931" s="67"/>
      <c r="M8931" s="67"/>
      <c r="N8931" s="67"/>
      <c r="O8931" s="81"/>
      <c r="P8931" s="81">
        <v>46072</v>
      </c>
      <c r="Q8931" s="103" t="str">
        <f>IFERROR(VLOOKUP(J8931,Настройка!$C$4:$E$121,2,),"Ошибка")</f>
        <v>ITR</v>
      </c>
    </row>
    <row r="8932" spans="1:17" ht="14.4" customHeight="1">
      <c r="A8932" s="67">
        <v>8927</v>
      </c>
      <c r="B8932" s="80" t="s">
        <v>180</v>
      </c>
      <c r="C8932" s="80" t="s">
        <v>36</v>
      </c>
      <c r="D8932" s="80" t="s">
        <v>27344</v>
      </c>
      <c r="E8932" s="104" t="s">
        <v>27345</v>
      </c>
      <c r="F8932" s="107">
        <v>36602</v>
      </c>
      <c r="G8932" s="67" t="s">
        <v>69</v>
      </c>
      <c r="H8932" s="80" t="s">
        <v>309</v>
      </c>
      <c r="I8932" s="80" t="s">
        <v>27346</v>
      </c>
      <c r="J8932" s="104" t="s">
        <v>173</v>
      </c>
      <c r="K8932" s="67" t="s">
        <v>109</v>
      </c>
      <c r="L8932" s="67"/>
      <c r="M8932" s="67"/>
      <c r="N8932" s="67"/>
      <c r="O8932" s="81"/>
      <c r="P8932" s="81">
        <v>46072</v>
      </c>
      <c r="Q8932" s="103" t="str">
        <f>IFERROR(VLOOKUP(J8932,Настройка!$C$4:$E$121,2,),"Ошибка")</f>
        <v>ITR</v>
      </c>
    </row>
    <row r="8933" spans="1:17" ht="14.4" customHeight="1">
      <c r="A8933" s="67">
        <v>8928</v>
      </c>
      <c r="B8933" s="80" t="s">
        <v>180</v>
      </c>
      <c r="C8933" s="80" t="s">
        <v>36</v>
      </c>
      <c r="D8933" s="80" t="s">
        <v>27347</v>
      </c>
      <c r="E8933" s="104" t="s">
        <v>27348</v>
      </c>
      <c r="F8933" s="107">
        <v>38332</v>
      </c>
      <c r="G8933" s="67" t="s">
        <v>69</v>
      </c>
      <c r="H8933" s="80" t="s">
        <v>302</v>
      </c>
      <c r="I8933" s="80" t="s">
        <v>27349</v>
      </c>
      <c r="J8933" s="104" t="s">
        <v>177</v>
      </c>
      <c r="K8933" s="67" t="s">
        <v>109</v>
      </c>
      <c r="L8933" s="67"/>
      <c r="M8933" s="67"/>
      <c r="N8933" s="67"/>
      <c r="O8933" s="81"/>
      <c r="P8933" s="81">
        <v>46072</v>
      </c>
      <c r="Q8933" s="103" t="str">
        <f>IFERROR(VLOOKUP(J8933,Настройка!$C$4:$E$121,2,),"Ошибка")</f>
        <v>ITR</v>
      </c>
    </row>
    <row r="8934" spans="1:17" ht="14.4" customHeight="1">
      <c r="A8934" s="67">
        <v>8929</v>
      </c>
      <c r="B8934" s="80" t="s">
        <v>180</v>
      </c>
      <c r="C8934" s="80" t="s">
        <v>36</v>
      </c>
      <c r="D8934" s="80" t="s">
        <v>27350</v>
      </c>
      <c r="E8934" s="104" t="s">
        <v>27351</v>
      </c>
      <c r="F8934" s="107">
        <v>24829</v>
      </c>
      <c r="G8934" s="67" t="s">
        <v>83</v>
      </c>
      <c r="H8934" s="80"/>
      <c r="I8934" s="80" t="s">
        <v>27352</v>
      </c>
      <c r="J8934" s="104" t="s">
        <v>204</v>
      </c>
      <c r="K8934" s="67" t="s">
        <v>117</v>
      </c>
      <c r="L8934" s="67" t="s">
        <v>152</v>
      </c>
      <c r="M8934" s="67" t="s">
        <v>166</v>
      </c>
      <c r="N8934" s="67" t="s">
        <v>180</v>
      </c>
      <c r="O8934" s="81">
        <v>46174</v>
      </c>
      <c r="P8934" s="81">
        <v>46072</v>
      </c>
      <c r="Q8934" s="103" t="str">
        <f>IFERROR(VLOOKUP(J8934,Настройка!$C$4:$E$121,2,),"Ошибка")</f>
        <v>R</v>
      </c>
    </row>
    <row r="8935" spans="1:17" ht="14.4" customHeight="1">
      <c r="A8935" s="67">
        <v>8930</v>
      </c>
      <c r="B8935" s="80" t="s">
        <v>180</v>
      </c>
      <c r="C8935" s="80" t="s">
        <v>36</v>
      </c>
      <c r="D8935" s="80" t="s">
        <v>27353</v>
      </c>
      <c r="E8935" s="104" t="s">
        <v>27354</v>
      </c>
      <c r="F8935" s="107">
        <v>23257</v>
      </c>
      <c r="G8935" s="67" t="s">
        <v>83</v>
      </c>
      <c r="H8935" s="80"/>
      <c r="I8935" s="80" t="s">
        <v>27355</v>
      </c>
      <c r="J8935" s="104" t="s">
        <v>208</v>
      </c>
      <c r="K8935" s="67" t="s">
        <v>117</v>
      </c>
      <c r="L8935" s="67" t="s">
        <v>152</v>
      </c>
      <c r="M8935" s="67" t="s">
        <v>166</v>
      </c>
      <c r="N8935" s="67" t="s">
        <v>180</v>
      </c>
      <c r="O8935" s="81">
        <v>46296</v>
      </c>
      <c r="P8935" s="81">
        <v>46072</v>
      </c>
      <c r="Q8935" s="103" t="str">
        <f>IFERROR(VLOOKUP(J8935,Настройка!$C$4:$E$121,2,),"Ошибка")</f>
        <v>R</v>
      </c>
    </row>
    <row r="8936" spans="1:17" ht="14.4" customHeight="1">
      <c r="A8936" s="67">
        <v>8931</v>
      </c>
      <c r="B8936" s="80" t="s">
        <v>180</v>
      </c>
      <c r="C8936" s="80" t="s">
        <v>36</v>
      </c>
      <c r="D8936" s="80" t="s">
        <v>27356</v>
      </c>
      <c r="E8936" s="104" t="s">
        <v>27357</v>
      </c>
      <c r="F8936" s="107">
        <v>27242</v>
      </c>
      <c r="G8936" s="67" t="s">
        <v>83</v>
      </c>
      <c r="H8936" s="80"/>
      <c r="I8936" s="80" t="s">
        <v>27358</v>
      </c>
      <c r="J8936" s="104" t="s">
        <v>201</v>
      </c>
      <c r="K8936" s="67" t="s">
        <v>117</v>
      </c>
      <c r="L8936" s="67" t="s">
        <v>152</v>
      </c>
      <c r="M8936" s="67" t="s">
        <v>166</v>
      </c>
      <c r="N8936" s="67" t="s">
        <v>180</v>
      </c>
      <c r="O8936" s="81">
        <v>46510</v>
      </c>
      <c r="P8936" s="81">
        <v>46072</v>
      </c>
      <c r="Q8936" s="103" t="str">
        <f>IFERROR(VLOOKUP(J8936,Настройка!$C$4:$E$121,2,),"Ошибка")</f>
        <v>ITR</v>
      </c>
    </row>
    <row r="8937" spans="1:17" ht="14.4" customHeight="1">
      <c r="A8937" s="67">
        <v>8932</v>
      </c>
      <c r="B8937" s="80" t="s">
        <v>180</v>
      </c>
      <c r="C8937" s="80" t="s">
        <v>36</v>
      </c>
      <c r="D8937" s="80" t="s">
        <v>27359</v>
      </c>
      <c r="E8937" s="104" t="s">
        <v>27360</v>
      </c>
      <c r="F8937" s="107">
        <v>35705</v>
      </c>
      <c r="G8937" s="67" t="s">
        <v>69</v>
      </c>
      <c r="H8937" s="80" t="s">
        <v>309</v>
      </c>
      <c r="I8937" s="80" t="s">
        <v>27361</v>
      </c>
      <c r="J8937" s="104" t="s">
        <v>201</v>
      </c>
      <c r="K8937" s="67" t="s">
        <v>117</v>
      </c>
      <c r="L8937" s="67"/>
      <c r="M8937" s="67"/>
      <c r="N8937" s="67"/>
      <c r="O8937" s="81"/>
      <c r="P8937" s="81">
        <v>46072</v>
      </c>
      <c r="Q8937" s="103" t="str">
        <f>IFERROR(VLOOKUP(J8937,Настройка!$C$4:$E$121,2,),"Ошибка")</f>
        <v>ITR</v>
      </c>
    </row>
    <row r="8938" spans="1:17" ht="14.4" customHeight="1">
      <c r="A8938" s="67">
        <v>8933</v>
      </c>
      <c r="B8938" s="80" t="s">
        <v>180</v>
      </c>
      <c r="C8938" s="80" t="s">
        <v>36</v>
      </c>
      <c r="D8938" s="80" t="s">
        <v>27362</v>
      </c>
      <c r="E8938" s="104" t="s">
        <v>27363</v>
      </c>
      <c r="F8938" s="107">
        <v>33135</v>
      </c>
      <c r="G8938" s="67" t="s">
        <v>65</v>
      </c>
      <c r="H8938" s="80" t="s">
        <v>396</v>
      </c>
      <c r="I8938" s="80" t="s">
        <v>27364</v>
      </c>
      <c r="J8938" s="104" t="s">
        <v>221</v>
      </c>
      <c r="K8938" s="67" t="s">
        <v>127</v>
      </c>
      <c r="L8938" s="67" t="s">
        <v>152</v>
      </c>
      <c r="M8938" s="67" t="s">
        <v>166</v>
      </c>
      <c r="N8938" s="67" t="s">
        <v>180</v>
      </c>
      <c r="O8938" s="81">
        <v>46211</v>
      </c>
      <c r="P8938" s="81">
        <v>46073</v>
      </c>
      <c r="Q8938" s="103" t="str">
        <f>IFERROR(VLOOKUP(J8938,Настройка!$C$4:$E$121,2,),"Ошибка")</f>
        <v>R</v>
      </c>
    </row>
    <row r="8939" spans="1:17" ht="14.4" customHeight="1">
      <c r="A8939" s="67">
        <v>8934</v>
      </c>
      <c r="B8939" s="80" t="s">
        <v>180</v>
      </c>
      <c r="C8939" s="80" t="s">
        <v>36</v>
      </c>
      <c r="D8939" s="80" t="s">
        <v>27365</v>
      </c>
      <c r="E8939" s="104" t="s">
        <v>27366</v>
      </c>
      <c r="F8939" s="107">
        <v>32013</v>
      </c>
      <c r="G8939" s="67" t="s">
        <v>65</v>
      </c>
      <c r="H8939" s="80" t="s">
        <v>433</v>
      </c>
      <c r="I8939" s="80" t="s">
        <v>27367</v>
      </c>
      <c r="J8939" s="104" t="s">
        <v>208</v>
      </c>
      <c r="K8939" s="67" t="s">
        <v>117</v>
      </c>
      <c r="L8939" s="67" t="s">
        <v>152</v>
      </c>
      <c r="M8939" s="67" t="s">
        <v>166</v>
      </c>
      <c r="N8939" s="67" t="s">
        <v>180</v>
      </c>
      <c r="O8939" s="81">
        <v>46211</v>
      </c>
      <c r="P8939" s="81">
        <v>46073</v>
      </c>
      <c r="Q8939" s="103" t="str">
        <f>IFERROR(VLOOKUP(J8939,Настройка!$C$4:$E$121,2,),"Ошибка")</f>
        <v>R</v>
      </c>
    </row>
    <row r="8940" spans="1:17" ht="14.4" customHeight="1">
      <c r="A8940" s="67">
        <v>8935</v>
      </c>
      <c r="B8940" s="80" t="s">
        <v>180</v>
      </c>
      <c r="C8940" s="80" t="s">
        <v>36</v>
      </c>
      <c r="D8940" s="80" t="s">
        <v>27368</v>
      </c>
      <c r="E8940" s="104" t="s">
        <v>27369</v>
      </c>
      <c r="F8940" s="107">
        <v>30353</v>
      </c>
      <c r="G8940" s="67" t="s">
        <v>77</v>
      </c>
      <c r="H8940" s="80" t="s">
        <v>6720</v>
      </c>
      <c r="I8940" s="80" t="s">
        <v>27370</v>
      </c>
      <c r="J8940" s="104" t="s">
        <v>199</v>
      </c>
      <c r="K8940" s="67" t="s">
        <v>127</v>
      </c>
      <c r="L8940" s="67"/>
      <c r="M8940" s="67"/>
      <c r="N8940" s="67"/>
      <c r="O8940" s="81"/>
      <c r="P8940" s="81">
        <v>46073</v>
      </c>
      <c r="Q8940" s="103" t="str">
        <f>IFERROR(VLOOKUP(J8940,Настройка!$C$4:$E$121,2,),"Ошибка")</f>
        <v>ITR</v>
      </c>
    </row>
    <row r="8941" spans="1:17" ht="14.4" customHeight="1">
      <c r="A8941" s="67">
        <v>8936</v>
      </c>
      <c r="B8941" s="80" t="s">
        <v>180</v>
      </c>
      <c r="C8941" s="80" t="s">
        <v>36</v>
      </c>
      <c r="D8941" s="80" t="s">
        <v>27371</v>
      </c>
      <c r="E8941" s="104" t="s">
        <v>27372</v>
      </c>
      <c r="F8941" s="107">
        <v>31312</v>
      </c>
      <c r="G8941" s="67" t="s">
        <v>65</v>
      </c>
      <c r="H8941" s="80" t="s">
        <v>24</v>
      </c>
      <c r="I8941" s="80" t="s">
        <v>27373</v>
      </c>
      <c r="J8941" s="104" t="s">
        <v>204</v>
      </c>
      <c r="K8941" s="67" t="s">
        <v>117</v>
      </c>
      <c r="L8941" s="67" t="s">
        <v>152</v>
      </c>
      <c r="M8941" s="67" t="s">
        <v>166</v>
      </c>
      <c r="N8941" s="67" t="s">
        <v>180</v>
      </c>
      <c r="O8941" s="81">
        <v>46211</v>
      </c>
      <c r="P8941" s="81">
        <v>46073</v>
      </c>
      <c r="Q8941" s="103" t="str">
        <f>IFERROR(VLOOKUP(J8941,Настройка!$C$4:$E$121,2,),"Ошибка")</f>
        <v>R</v>
      </c>
    </row>
    <row r="8942" spans="1:17" ht="14.4" customHeight="1">
      <c r="A8942" s="67">
        <v>8937</v>
      </c>
      <c r="B8942" s="80" t="s">
        <v>180</v>
      </c>
      <c r="C8942" s="80" t="s">
        <v>36</v>
      </c>
      <c r="D8942" s="80" t="s">
        <v>27374</v>
      </c>
      <c r="E8942" s="104" t="s">
        <v>27375</v>
      </c>
      <c r="F8942" s="107">
        <v>33984</v>
      </c>
      <c r="G8942" s="67" t="s">
        <v>65</v>
      </c>
      <c r="H8942" s="80" t="s">
        <v>571</v>
      </c>
      <c r="I8942" s="80" t="s">
        <v>27376</v>
      </c>
      <c r="J8942" s="104" t="s">
        <v>221</v>
      </c>
      <c r="K8942" s="67" t="s">
        <v>127</v>
      </c>
      <c r="L8942" s="67" t="s">
        <v>152</v>
      </c>
      <c r="M8942" s="67" t="s">
        <v>166</v>
      </c>
      <c r="N8942" s="67" t="s">
        <v>180</v>
      </c>
      <c r="O8942" s="81">
        <v>46211</v>
      </c>
      <c r="P8942" s="81">
        <v>46073</v>
      </c>
      <c r="Q8942" s="103" t="str">
        <f>IFERROR(VLOOKUP(J8942,Настройка!$C$4:$E$121,2,),"Ошибка")</f>
        <v>R</v>
      </c>
    </row>
    <row r="8943" spans="1:17" ht="14.4" customHeight="1">
      <c r="A8943" s="67">
        <v>8938</v>
      </c>
      <c r="B8943" s="80" t="s">
        <v>180</v>
      </c>
      <c r="C8943" s="80" t="s">
        <v>36</v>
      </c>
      <c r="D8943" s="80" t="s">
        <v>27377</v>
      </c>
      <c r="E8943" s="104" t="s">
        <v>27378</v>
      </c>
      <c r="F8943" s="107">
        <v>35892</v>
      </c>
      <c r="G8943" s="67" t="s">
        <v>67</v>
      </c>
      <c r="H8943" s="80"/>
      <c r="I8943" s="80" t="s">
        <v>27379</v>
      </c>
      <c r="J8943" s="104" t="s">
        <v>227</v>
      </c>
      <c r="K8943" s="67" t="s">
        <v>131</v>
      </c>
      <c r="L8943" s="67"/>
      <c r="M8943" s="67"/>
      <c r="N8943" s="67"/>
      <c r="O8943" s="81"/>
      <c r="P8943" s="81">
        <v>46073</v>
      </c>
      <c r="Q8943" s="103" t="str">
        <f>IFERROR(VLOOKUP(J8943,Настройка!$C$4:$E$121,2,),"Ошибка")</f>
        <v>R</v>
      </c>
    </row>
    <row r="8944" spans="1:17" ht="14.4" customHeight="1">
      <c r="A8944" s="67">
        <v>8939</v>
      </c>
      <c r="B8944" s="80" t="s">
        <v>180</v>
      </c>
      <c r="C8944" s="80" t="s">
        <v>36</v>
      </c>
      <c r="D8944" s="80" t="s">
        <v>27380</v>
      </c>
      <c r="E8944" s="104" t="s">
        <v>27381</v>
      </c>
      <c r="F8944" s="107">
        <v>36271</v>
      </c>
      <c r="G8944" s="67" t="s">
        <v>67</v>
      </c>
      <c r="H8944" s="80" t="s">
        <v>401</v>
      </c>
      <c r="I8944" s="80" t="s">
        <v>27382</v>
      </c>
      <c r="J8944" s="104" t="s">
        <v>202</v>
      </c>
      <c r="K8944" s="67" t="s">
        <v>131</v>
      </c>
      <c r="L8944" s="67"/>
      <c r="M8944" s="67"/>
      <c r="N8944" s="67"/>
      <c r="O8944" s="81"/>
      <c r="P8944" s="81">
        <v>46073</v>
      </c>
      <c r="Q8944" s="103" t="str">
        <f>IFERROR(VLOOKUP(J8944,Настройка!$C$4:$E$121,2,),"Ошибка")</f>
        <v>ITR</v>
      </c>
    </row>
    <row r="8945" spans="1:17" ht="14.4" customHeight="1">
      <c r="A8945" s="67">
        <v>8940</v>
      </c>
      <c r="B8945" s="80" t="s">
        <v>180</v>
      </c>
      <c r="C8945" s="80" t="s">
        <v>36</v>
      </c>
      <c r="D8945" s="80" t="s">
        <v>27383</v>
      </c>
      <c r="E8945" s="104" t="s">
        <v>27384</v>
      </c>
      <c r="F8945" s="107">
        <v>36548</v>
      </c>
      <c r="G8945" s="67" t="s">
        <v>67</v>
      </c>
      <c r="H8945" s="80" t="s">
        <v>401</v>
      </c>
      <c r="I8945" s="80" t="s">
        <v>27385</v>
      </c>
      <c r="J8945" s="104" t="s">
        <v>202</v>
      </c>
      <c r="K8945" s="67" t="s">
        <v>131</v>
      </c>
      <c r="L8945" s="67"/>
      <c r="M8945" s="67"/>
      <c r="N8945" s="67"/>
      <c r="O8945" s="81"/>
      <c r="P8945" s="81">
        <v>46073</v>
      </c>
      <c r="Q8945" s="103" t="str">
        <f>IFERROR(VLOOKUP(J8945,Настройка!$C$4:$E$121,2,),"Ошибка")</f>
        <v>ITR</v>
      </c>
    </row>
    <row r="8946" spans="1:17" ht="14.4" customHeight="1">
      <c r="A8946" s="67">
        <v>8941</v>
      </c>
      <c r="B8946" s="80" t="s">
        <v>180</v>
      </c>
      <c r="C8946" s="80" t="s">
        <v>36</v>
      </c>
      <c r="D8946" s="80" t="s">
        <v>27386</v>
      </c>
      <c r="E8946" s="104" t="s">
        <v>27387</v>
      </c>
      <c r="F8946" s="107">
        <v>35136</v>
      </c>
      <c r="G8946" s="67" t="s">
        <v>67</v>
      </c>
      <c r="H8946" s="80" t="s">
        <v>401</v>
      </c>
      <c r="I8946" s="80" t="s">
        <v>27388</v>
      </c>
      <c r="J8946" s="104" t="s">
        <v>202</v>
      </c>
      <c r="K8946" s="67" t="s">
        <v>131</v>
      </c>
      <c r="L8946" s="67"/>
      <c r="M8946" s="67"/>
      <c r="N8946" s="67"/>
      <c r="O8946" s="81"/>
      <c r="P8946" s="81">
        <v>46073</v>
      </c>
      <c r="Q8946" s="103" t="str">
        <f>IFERROR(VLOOKUP(J8946,Настройка!$C$4:$E$121,2,),"Ошибка")</f>
        <v>ITR</v>
      </c>
    </row>
    <row r="8947" spans="1:17" ht="14.4" customHeight="1">
      <c r="A8947" s="67">
        <v>8942</v>
      </c>
      <c r="B8947" s="80" t="s">
        <v>180</v>
      </c>
      <c r="C8947" s="80" t="s">
        <v>36</v>
      </c>
      <c r="D8947" s="80" t="s">
        <v>27389</v>
      </c>
      <c r="E8947" s="104" t="s">
        <v>27390</v>
      </c>
      <c r="F8947" s="107">
        <v>32217</v>
      </c>
      <c r="G8947" s="67" t="s">
        <v>67</v>
      </c>
      <c r="H8947" s="80" t="s">
        <v>401</v>
      </c>
      <c r="I8947" s="80" t="s">
        <v>27391</v>
      </c>
      <c r="J8947" s="104" t="s">
        <v>202</v>
      </c>
      <c r="K8947" s="67" t="s">
        <v>131</v>
      </c>
      <c r="L8947" s="67"/>
      <c r="M8947" s="67"/>
      <c r="N8947" s="67"/>
      <c r="O8947" s="81"/>
      <c r="P8947" s="81">
        <v>46073</v>
      </c>
      <c r="Q8947" s="103" t="str">
        <f>IFERROR(VLOOKUP(J8947,Настройка!$C$4:$E$121,2,),"Ошибка")</f>
        <v>ITR</v>
      </c>
    </row>
    <row r="8948" spans="1:17" ht="14.4" customHeight="1">
      <c r="A8948" s="67">
        <v>8943</v>
      </c>
      <c r="B8948" s="80" t="s">
        <v>180</v>
      </c>
      <c r="C8948" s="80" t="s">
        <v>36</v>
      </c>
      <c r="D8948" s="80" t="s">
        <v>27392</v>
      </c>
      <c r="E8948" s="104" t="s">
        <v>27393</v>
      </c>
      <c r="F8948" s="107">
        <v>35704</v>
      </c>
      <c r="G8948" s="67" t="s">
        <v>67</v>
      </c>
      <c r="H8948" s="80"/>
      <c r="I8948" s="80" t="s">
        <v>27394</v>
      </c>
      <c r="J8948" s="104" t="s">
        <v>96</v>
      </c>
      <c r="K8948" s="67" t="s">
        <v>109</v>
      </c>
      <c r="L8948" s="67"/>
      <c r="M8948" s="67"/>
      <c r="N8948" s="67"/>
      <c r="O8948" s="81"/>
      <c r="P8948" s="81">
        <v>46073</v>
      </c>
      <c r="Q8948" s="103" t="str">
        <f>IFERROR(VLOOKUP(J8948,Настройка!$C$4:$E$121,2,),"Ошибка")</f>
        <v>ITR</v>
      </c>
    </row>
    <row r="8949" spans="1:17" ht="14.4" customHeight="1">
      <c r="A8949" s="67">
        <v>8944</v>
      </c>
      <c r="B8949" s="80" t="s">
        <v>180</v>
      </c>
      <c r="C8949" s="80" t="s">
        <v>36</v>
      </c>
      <c r="D8949" s="80" t="s">
        <v>27395</v>
      </c>
      <c r="E8949" s="104" t="s">
        <v>27396</v>
      </c>
      <c r="F8949" s="107">
        <v>28008</v>
      </c>
      <c r="G8949" s="67" t="s">
        <v>93</v>
      </c>
      <c r="H8949" s="80" t="s">
        <v>814</v>
      </c>
      <c r="I8949" s="80" t="s">
        <v>27397</v>
      </c>
      <c r="J8949" s="104" t="s">
        <v>221</v>
      </c>
      <c r="K8949" s="67" t="s">
        <v>127</v>
      </c>
      <c r="L8949" s="67"/>
      <c r="M8949" s="67"/>
      <c r="N8949" s="67"/>
      <c r="O8949" s="81"/>
      <c r="P8949" s="81">
        <v>46044</v>
      </c>
      <c r="Q8949" s="103" t="str">
        <f>IFERROR(VLOOKUP(J8949,Настройка!$C$4:$E$121,2,),"Ошибка")</f>
        <v>R</v>
      </c>
    </row>
    <row r="8950" spans="1:17" ht="14.4" customHeight="1">
      <c r="A8950" s="67">
        <v>8945</v>
      </c>
      <c r="B8950" s="80" t="s">
        <v>180</v>
      </c>
      <c r="C8950" s="80" t="s">
        <v>36</v>
      </c>
      <c r="D8950" s="80" t="s">
        <v>27398</v>
      </c>
      <c r="E8950" s="104" t="s">
        <v>27399</v>
      </c>
      <c r="F8950" s="107">
        <v>28712</v>
      </c>
      <c r="G8950" s="67" t="s">
        <v>77</v>
      </c>
      <c r="H8950" s="80" t="s">
        <v>15331</v>
      </c>
      <c r="I8950" s="80" t="s">
        <v>27400</v>
      </c>
      <c r="J8950" s="104" t="s">
        <v>225</v>
      </c>
      <c r="K8950" s="67" t="s">
        <v>121</v>
      </c>
      <c r="L8950" s="67"/>
      <c r="M8950" s="67"/>
      <c r="N8950" s="67"/>
      <c r="O8950" s="81"/>
      <c r="P8950" s="81">
        <v>46074</v>
      </c>
      <c r="Q8950" s="103" t="str">
        <f>IFERROR(VLOOKUP(J8950,Настройка!$C$4:$E$121,2,),"Ошибка")</f>
        <v>R</v>
      </c>
    </row>
    <row r="8951" spans="1:17" ht="14.4" customHeight="1">
      <c r="A8951" s="67">
        <v>8946</v>
      </c>
      <c r="B8951" s="80" t="s">
        <v>180</v>
      </c>
      <c r="C8951" s="80" t="s">
        <v>36</v>
      </c>
      <c r="D8951" s="80" t="s">
        <v>27401</v>
      </c>
      <c r="E8951" s="104" t="s">
        <v>27402</v>
      </c>
      <c r="F8951" s="107">
        <v>27231</v>
      </c>
      <c r="G8951" s="67" t="s">
        <v>67</v>
      </c>
      <c r="H8951" s="80"/>
      <c r="I8951" s="80" t="s">
        <v>27403</v>
      </c>
      <c r="J8951" s="104" t="s">
        <v>227</v>
      </c>
      <c r="K8951" s="67" t="s">
        <v>131</v>
      </c>
      <c r="L8951" s="67"/>
      <c r="M8951" s="67"/>
      <c r="N8951" s="67"/>
      <c r="O8951" s="81"/>
      <c r="P8951" s="81">
        <v>46074</v>
      </c>
      <c r="Q8951" s="103" t="str">
        <f>IFERROR(VLOOKUP(J8951,Настройка!$C$4:$E$121,2,),"Ошибка")</f>
        <v>R</v>
      </c>
    </row>
    <row r="8952" spans="1:17" ht="14.4" customHeight="1">
      <c r="A8952" s="67">
        <v>8947</v>
      </c>
      <c r="B8952" s="80" t="s">
        <v>180</v>
      </c>
      <c r="C8952" s="80" t="s">
        <v>36</v>
      </c>
      <c r="D8952" s="80" t="s">
        <v>27404</v>
      </c>
      <c r="E8952" s="104" t="s">
        <v>27405</v>
      </c>
      <c r="F8952" s="107">
        <v>28233</v>
      </c>
      <c r="G8952" s="67" t="s">
        <v>77</v>
      </c>
      <c r="H8952" s="80" t="s">
        <v>1257</v>
      </c>
      <c r="I8952" s="80" t="s">
        <v>27406</v>
      </c>
      <c r="J8952" s="104" t="s">
        <v>201</v>
      </c>
      <c r="K8952" s="67" t="s">
        <v>131</v>
      </c>
      <c r="L8952" s="67"/>
      <c r="M8952" s="67"/>
      <c r="N8952" s="67"/>
      <c r="O8952" s="81"/>
      <c r="P8952" s="81">
        <v>46074</v>
      </c>
      <c r="Q8952" s="103" t="str">
        <f>IFERROR(VLOOKUP(J8952,Настройка!$C$4:$E$121,2,),"Ошибка")</f>
        <v>ITR</v>
      </c>
    </row>
    <row r="8953" spans="1:17" ht="14.4" customHeight="1">
      <c r="A8953" s="67">
        <v>8948</v>
      </c>
      <c r="B8953" s="80" t="s">
        <v>180</v>
      </c>
      <c r="C8953" s="80" t="s">
        <v>36</v>
      </c>
      <c r="D8953" s="80" t="s">
        <v>27407</v>
      </c>
      <c r="E8953" s="104" t="s">
        <v>27408</v>
      </c>
      <c r="F8953" s="107">
        <v>38762</v>
      </c>
      <c r="G8953" s="67" t="s">
        <v>83</v>
      </c>
      <c r="H8953" s="80"/>
      <c r="I8953" s="80" t="s">
        <v>27409</v>
      </c>
      <c r="J8953" s="104" t="s">
        <v>168</v>
      </c>
      <c r="K8953" s="67" t="s">
        <v>109</v>
      </c>
      <c r="L8953" s="67" t="s">
        <v>152</v>
      </c>
      <c r="M8953" s="67" t="s">
        <v>166</v>
      </c>
      <c r="N8953" s="67" t="s">
        <v>180</v>
      </c>
      <c r="O8953" s="81">
        <v>46211</v>
      </c>
      <c r="P8953" s="81">
        <v>46075</v>
      </c>
      <c r="Q8953" s="103" t="str">
        <f>IFERROR(VLOOKUP(J8953,Настройка!$C$4:$E$121,2,),"Ошибка")</f>
        <v>ITR</v>
      </c>
    </row>
    <row r="8954" spans="1:17" ht="14.4" customHeight="1">
      <c r="A8954" s="67">
        <v>8949</v>
      </c>
      <c r="B8954" s="80" t="s">
        <v>180</v>
      </c>
      <c r="C8954" s="80" t="s">
        <v>36</v>
      </c>
      <c r="D8954" s="80" t="s">
        <v>27410</v>
      </c>
      <c r="E8954" s="104" t="s">
        <v>27411</v>
      </c>
      <c r="F8954" s="107">
        <v>29013</v>
      </c>
      <c r="G8954" s="67" t="s">
        <v>93</v>
      </c>
      <c r="H8954" s="80" t="s">
        <v>814</v>
      </c>
      <c r="I8954" s="80" t="s">
        <v>27412</v>
      </c>
      <c r="J8954" s="104" t="s">
        <v>221</v>
      </c>
      <c r="K8954" s="67" t="s">
        <v>127</v>
      </c>
      <c r="L8954" s="67"/>
      <c r="M8954" s="67"/>
      <c r="N8954" s="67"/>
      <c r="O8954" s="81"/>
      <c r="P8954" s="81">
        <v>46075</v>
      </c>
      <c r="Q8954" s="103" t="str">
        <f>IFERROR(VLOOKUP(J8954,Настройка!$C$4:$E$121,2,),"Ошибка")</f>
        <v>R</v>
      </c>
    </row>
    <row r="8955" spans="1:17" ht="14.4" customHeight="1">
      <c r="A8955" s="67">
        <v>8950</v>
      </c>
      <c r="B8955" s="80" t="s">
        <v>180</v>
      </c>
      <c r="C8955" s="80" t="s">
        <v>36</v>
      </c>
      <c r="D8955" s="80" t="s">
        <v>27413</v>
      </c>
      <c r="E8955" s="104" t="s">
        <v>27414</v>
      </c>
      <c r="F8955" s="107">
        <v>28239</v>
      </c>
      <c r="G8955" s="67" t="s">
        <v>65</v>
      </c>
      <c r="H8955" s="80" t="s">
        <v>396</v>
      </c>
      <c r="I8955" s="80" t="s">
        <v>27415</v>
      </c>
      <c r="J8955" s="104" t="s">
        <v>204</v>
      </c>
      <c r="K8955" s="67" t="s">
        <v>117</v>
      </c>
      <c r="L8955" s="67" t="s">
        <v>152</v>
      </c>
      <c r="M8955" s="67" t="s">
        <v>166</v>
      </c>
      <c r="N8955" s="67" t="s">
        <v>180</v>
      </c>
      <c r="O8955" s="81">
        <v>46211</v>
      </c>
      <c r="P8955" s="81">
        <v>46075</v>
      </c>
      <c r="Q8955" s="103" t="str">
        <f>IFERROR(VLOOKUP(J8955,Настройка!$C$4:$E$121,2,),"Ошибка")</f>
        <v>R</v>
      </c>
    </row>
    <row r="8956" spans="1:17" ht="14.4" customHeight="1">
      <c r="A8956" s="67">
        <v>8951</v>
      </c>
      <c r="B8956" s="80" t="s">
        <v>180</v>
      </c>
      <c r="C8956" s="80" t="s">
        <v>36</v>
      </c>
      <c r="D8956" s="80" t="s">
        <v>27416</v>
      </c>
      <c r="E8956" s="104" t="s">
        <v>27417</v>
      </c>
      <c r="F8956" s="107">
        <v>36192</v>
      </c>
      <c r="G8956" s="67" t="s">
        <v>89</v>
      </c>
      <c r="H8956" s="80" t="s">
        <v>602</v>
      </c>
      <c r="I8956" s="80" t="s">
        <v>27418</v>
      </c>
      <c r="J8956" s="104" t="s">
        <v>227</v>
      </c>
      <c r="K8956" s="67" t="s">
        <v>131</v>
      </c>
      <c r="L8956" s="67" t="s">
        <v>152</v>
      </c>
      <c r="M8956" s="67" t="s">
        <v>164</v>
      </c>
      <c r="N8956" s="67" t="s">
        <v>180</v>
      </c>
      <c r="O8956" s="81">
        <v>46147</v>
      </c>
      <c r="P8956" s="81">
        <v>46075</v>
      </c>
      <c r="Q8956" s="103" t="str">
        <f>IFERROR(VLOOKUP(J8956,Настройка!$C$4:$E$121,2,),"Ошибка")</f>
        <v>R</v>
      </c>
    </row>
    <row r="8957" spans="1:17" ht="14.4" customHeight="1">
      <c r="A8957" s="67">
        <v>8952</v>
      </c>
      <c r="B8957" s="80" t="s">
        <v>180</v>
      </c>
      <c r="C8957" s="80" t="s">
        <v>36</v>
      </c>
      <c r="D8957" s="80" t="s">
        <v>27419</v>
      </c>
      <c r="E8957" s="104" t="s">
        <v>27420</v>
      </c>
      <c r="F8957" s="107">
        <v>31822</v>
      </c>
      <c r="G8957" s="67" t="s">
        <v>89</v>
      </c>
      <c r="H8957" s="80" t="s">
        <v>602</v>
      </c>
      <c r="I8957" s="80" t="s">
        <v>27421</v>
      </c>
      <c r="J8957" s="104" t="s">
        <v>227</v>
      </c>
      <c r="K8957" s="67" t="s">
        <v>131</v>
      </c>
      <c r="L8957" s="67" t="s">
        <v>152</v>
      </c>
      <c r="M8957" s="67" t="s">
        <v>164</v>
      </c>
      <c r="N8957" s="67" t="s">
        <v>180</v>
      </c>
      <c r="O8957" s="81">
        <v>46147</v>
      </c>
      <c r="P8957" s="81">
        <v>46075</v>
      </c>
      <c r="Q8957" s="103" t="str">
        <f>IFERROR(VLOOKUP(J8957,Настройка!$C$4:$E$121,2,),"Ошибка")</f>
        <v>R</v>
      </c>
    </row>
    <row r="8958" spans="1:17" ht="14.4" customHeight="1">
      <c r="A8958" s="67">
        <v>8953</v>
      </c>
      <c r="B8958" s="80" t="s">
        <v>180</v>
      </c>
      <c r="C8958" s="80" t="s">
        <v>36</v>
      </c>
      <c r="D8958" s="80" t="s">
        <v>27422</v>
      </c>
      <c r="E8958" s="104" t="s">
        <v>27423</v>
      </c>
      <c r="F8958" s="107">
        <v>36107</v>
      </c>
      <c r="G8958" s="67" t="s">
        <v>89</v>
      </c>
      <c r="H8958" s="80" t="s">
        <v>602</v>
      </c>
      <c r="I8958" s="80" t="s">
        <v>27424</v>
      </c>
      <c r="J8958" s="104" t="s">
        <v>227</v>
      </c>
      <c r="K8958" s="67" t="s">
        <v>131</v>
      </c>
      <c r="L8958" s="67" t="s">
        <v>152</v>
      </c>
      <c r="M8958" s="67" t="s">
        <v>164</v>
      </c>
      <c r="N8958" s="67" t="s">
        <v>180</v>
      </c>
      <c r="O8958" s="81">
        <v>46147</v>
      </c>
      <c r="P8958" s="81">
        <v>46075</v>
      </c>
      <c r="Q8958" s="103" t="str">
        <f>IFERROR(VLOOKUP(J8958,Настройка!$C$4:$E$121,2,),"Ошибка")</f>
        <v>R</v>
      </c>
    </row>
    <row r="8959" spans="1:17" ht="14.4" customHeight="1">
      <c r="A8959" s="67">
        <v>8954</v>
      </c>
      <c r="B8959" s="80" t="s">
        <v>180</v>
      </c>
      <c r="C8959" s="80" t="s">
        <v>36</v>
      </c>
      <c r="D8959" s="80" t="s">
        <v>27425</v>
      </c>
      <c r="E8959" s="104" t="s">
        <v>27426</v>
      </c>
      <c r="F8959" s="107">
        <v>32908</v>
      </c>
      <c r="G8959" s="67" t="s">
        <v>89</v>
      </c>
      <c r="H8959" s="80" t="s">
        <v>602</v>
      </c>
      <c r="I8959" s="80" t="s">
        <v>27427</v>
      </c>
      <c r="J8959" s="104" t="s">
        <v>227</v>
      </c>
      <c r="K8959" s="67" t="s">
        <v>131</v>
      </c>
      <c r="L8959" s="67" t="s">
        <v>152</v>
      </c>
      <c r="M8959" s="67" t="s">
        <v>164</v>
      </c>
      <c r="N8959" s="67" t="s">
        <v>180</v>
      </c>
      <c r="O8959" s="81">
        <v>46147</v>
      </c>
      <c r="P8959" s="81">
        <v>46075</v>
      </c>
      <c r="Q8959" s="103" t="str">
        <f>IFERROR(VLOOKUP(J8959,Настройка!$C$4:$E$121,2,),"Ошибка")</f>
        <v>R</v>
      </c>
    </row>
    <row r="8960" spans="1:17" ht="14.4" customHeight="1">
      <c r="A8960" s="67">
        <v>8955</v>
      </c>
      <c r="B8960" s="80" t="s">
        <v>180</v>
      </c>
      <c r="C8960" s="80" t="s">
        <v>36</v>
      </c>
      <c r="D8960" s="80" t="s">
        <v>27428</v>
      </c>
      <c r="E8960" s="104" t="s">
        <v>27429</v>
      </c>
      <c r="F8960" s="107">
        <v>36220</v>
      </c>
      <c r="G8960" s="67" t="s">
        <v>93</v>
      </c>
      <c r="H8960" s="80" t="s">
        <v>814</v>
      </c>
      <c r="I8960" s="80" t="s">
        <v>27430</v>
      </c>
      <c r="J8960" s="104" t="s">
        <v>226</v>
      </c>
      <c r="K8960" s="67" t="s">
        <v>129</v>
      </c>
      <c r="L8960" s="67"/>
      <c r="M8960" s="67"/>
      <c r="N8960" s="67"/>
      <c r="O8960" s="81"/>
      <c r="P8960" s="81">
        <v>46064</v>
      </c>
      <c r="Q8960" s="103" t="str">
        <f>IFERROR(VLOOKUP(J8960,Настройка!$C$4:$E$121,2,),"Ошибка")</f>
        <v>R</v>
      </c>
    </row>
    <row r="8961" spans="1:17" ht="14.4" customHeight="1">
      <c r="A8961" s="67">
        <v>8956</v>
      </c>
      <c r="B8961" s="80" t="s">
        <v>180</v>
      </c>
      <c r="C8961" s="80" t="s">
        <v>36</v>
      </c>
      <c r="D8961" s="80" t="s">
        <v>27431</v>
      </c>
      <c r="E8961" s="104" t="s">
        <v>27432</v>
      </c>
      <c r="F8961" s="107">
        <v>34318</v>
      </c>
      <c r="G8961" s="67" t="s">
        <v>65</v>
      </c>
      <c r="H8961" s="80" t="s">
        <v>396</v>
      </c>
      <c r="I8961" s="80" t="s">
        <v>27433</v>
      </c>
      <c r="J8961" s="104" t="s">
        <v>202</v>
      </c>
      <c r="K8961" s="67" t="s">
        <v>121</v>
      </c>
      <c r="L8961" s="67" t="s">
        <v>152</v>
      </c>
      <c r="M8961" s="67" t="s">
        <v>166</v>
      </c>
      <c r="N8961" s="67" t="s">
        <v>180</v>
      </c>
      <c r="O8961" s="81">
        <v>46378</v>
      </c>
      <c r="P8961" s="81">
        <v>46076</v>
      </c>
      <c r="Q8961" s="103" t="str">
        <f>IFERROR(VLOOKUP(J8961,Настройка!$C$4:$E$121,2,),"Ошибка")</f>
        <v>ITR</v>
      </c>
    </row>
    <row r="8962" spans="1:17" ht="14.4" customHeight="1">
      <c r="A8962" s="67">
        <v>8957</v>
      </c>
      <c r="B8962" s="80" t="s">
        <v>180</v>
      </c>
      <c r="C8962" s="80" t="s">
        <v>36</v>
      </c>
      <c r="D8962" s="80" t="s">
        <v>27434</v>
      </c>
      <c r="E8962" s="104" t="s">
        <v>27435</v>
      </c>
      <c r="F8962" s="107">
        <v>26808</v>
      </c>
      <c r="G8962" s="67" t="s">
        <v>93</v>
      </c>
      <c r="H8962" s="80" t="s">
        <v>814</v>
      </c>
      <c r="I8962" s="80" t="s">
        <v>27436</v>
      </c>
      <c r="J8962" s="104" t="s">
        <v>222</v>
      </c>
      <c r="K8962" s="67" t="s">
        <v>121</v>
      </c>
      <c r="L8962" s="67"/>
      <c r="M8962" s="67"/>
      <c r="N8962" s="67"/>
      <c r="O8962" s="81"/>
      <c r="P8962" s="81">
        <v>46076</v>
      </c>
      <c r="Q8962" s="103" t="str">
        <f>IFERROR(VLOOKUP(J8962,Настройка!$C$4:$E$121,2,),"Ошибка")</f>
        <v>R</v>
      </c>
    </row>
    <row r="8963" spans="1:17" ht="14.4" customHeight="1">
      <c r="A8963" s="67">
        <v>8958</v>
      </c>
      <c r="B8963" s="80" t="s">
        <v>180</v>
      </c>
      <c r="C8963" s="80" t="s">
        <v>36</v>
      </c>
      <c r="D8963" s="80" t="s">
        <v>27437</v>
      </c>
      <c r="E8963" s="104" t="s">
        <v>27438</v>
      </c>
      <c r="F8963" s="107">
        <v>36062</v>
      </c>
      <c r="G8963" s="67" t="s">
        <v>89</v>
      </c>
      <c r="H8963" s="80" t="s">
        <v>602</v>
      </c>
      <c r="I8963" s="80" t="s">
        <v>27439</v>
      </c>
      <c r="J8963" s="104" t="s">
        <v>227</v>
      </c>
      <c r="K8963" s="67" t="s">
        <v>131</v>
      </c>
      <c r="L8963" s="67" t="s">
        <v>152</v>
      </c>
      <c r="M8963" s="67" t="s">
        <v>164</v>
      </c>
      <c r="N8963" s="67" t="s">
        <v>180</v>
      </c>
      <c r="O8963" s="81">
        <v>46147</v>
      </c>
      <c r="P8963" s="81">
        <v>46076</v>
      </c>
      <c r="Q8963" s="103" t="str">
        <f>IFERROR(VLOOKUP(J8963,Настройка!$C$4:$E$121,2,),"Ошибка")</f>
        <v>R</v>
      </c>
    </row>
    <row r="8964" spans="1:17" ht="14.4" customHeight="1">
      <c r="A8964" s="67">
        <v>8959</v>
      </c>
      <c r="B8964" s="80" t="s">
        <v>180</v>
      </c>
      <c r="C8964" s="80" t="s">
        <v>36</v>
      </c>
      <c r="D8964" s="80" t="s">
        <v>27440</v>
      </c>
      <c r="E8964" s="104" t="s">
        <v>27441</v>
      </c>
      <c r="F8964" s="107">
        <v>27310</v>
      </c>
      <c r="G8964" s="67" t="s">
        <v>89</v>
      </c>
      <c r="H8964" s="80" t="s">
        <v>602</v>
      </c>
      <c r="I8964" s="80" t="s">
        <v>27442</v>
      </c>
      <c r="J8964" s="104" t="s">
        <v>227</v>
      </c>
      <c r="K8964" s="67" t="s">
        <v>131</v>
      </c>
      <c r="L8964" s="67" t="s">
        <v>152</v>
      </c>
      <c r="M8964" s="67" t="s">
        <v>164</v>
      </c>
      <c r="N8964" s="67" t="s">
        <v>180</v>
      </c>
      <c r="O8964" s="81">
        <v>46147</v>
      </c>
      <c r="P8964" s="81">
        <v>46076</v>
      </c>
      <c r="Q8964" s="103" t="str">
        <f>IFERROR(VLOOKUP(J8964,Настройка!$C$4:$E$121,2,),"Ошибка")</f>
        <v>R</v>
      </c>
    </row>
    <row r="8965" spans="1:17" ht="14.4" customHeight="1">
      <c r="A8965" s="67">
        <v>8960</v>
      </c>
      <c r="B8965" s="80" t="s">
        <v>180</v>
      </c>
      <c r="C8965" s="80" t="s">
        <v>36</v>
      </c>
      <c r="D8965" s="80" t="s">
        <v>27443</v>
      </c>
      <c r="E8965" s="104" t="s">
        <v>27444</v>
      </c>
      <c r="F8965" s="107">
        <v>38572</v>
      </c>
      <c r="G8965" s="67" t="s">
        <v>89</v>
      </c>
      <c r="H8965" s="80" t="s">
        <v>602</v>
      </c>
      <c r="I8965" s="80" t="s">
        <v>27445</v>
      </c>
      <c r="J8965" s="104" t="s">
        <v>227</v>
      </c>
      <c r="K8965" s="67" t="s">
        <v>131</v>
      </c>
      <c r="L8965" s="67" t="s">
        <v>152</v>
      </c>
      <c r="M8965" s="67" t="s">
        <v>164</v>
      </c>
      <c r="N8965" s="67" t="s">
        <v>180</v>
      </c>
      <c r="O8965" s="81">
        <v>46147</v>
      </c>
      <c r="P8965" s="81">
        <v>46076</v>
      </c>
      <c r="Q8965" s="103" t="str">
        <f>IFERROR(VLOOKUP(J8965,Настройка!$C$4:$E$121,2,),"Ошибка")</f>
        <v>R</v>
      </c>
    </row>
    <row r="8966" spans="1:17" ht="14.4" customHeight="1">
      <c r="A8966" s="67">
        <v>8961</v>
      </c>
      <c r="B8966" s="80" t="s">
        <v>180</v>
      </c>
      <c r="C8966" s="80" t="s">
        <v>36</v>
      </c>
      <c r="D8966" s="80" t="s">
        <v>27446</v>
      </c>
      <c r="E8966" s="104" t="s">
        <v>27447</v>
      </c>
      <c r="F8966" s="107">
        <v>29315</v>
      </c>
      <c r="G8966" s="67" t="s">
        <v>89</v>
      </c>
      <c r="H8966" s="80" t="s">
        <v>602</v>
      </c>
      <c r="I8966" s="80" t="s">
        <v>27448</v>
      </c>
      <c r="J8966" s="104" t="s">
        <v>201</v>
      </c>
      <c r="K8966" s="67" t="s">
        <v>131</v>
      </c>
      <c r="L8966" s="67" t="s">
        <v>152</v>
      </c>
      <c r="M8966" s="67" t="s">
        <v>164</v>
      </c>
      <c r="N8966" s="67" t="s">
        <v>180</v>
      </c>
      <c r="O8966" s="81">
        <v>46147</v>
      </c>
      <c r="P8966" s="81">
        <v>46076</v>
      </c>
      <c r="Q8966" s="103" t="str">
        <f>IFERROR(VLOOKUP(J8966,Настройка!$C$4:$E$121,2,),"Ошибка")</f>
        <v>ITR</v>
      </c>
    </row>
    <row r="8967" spans="1:17" ht="14.4" customHeight="1">
      <c r="A8967" s="67">
        <v>8962</v>
      </c>
      <c r="B8967" s="80" t="s">
        <v>180</v>
      </c>
      <c r="C8967" s="80" t="s">
        <v>36</v>
      </c>
      <c r="D8967" s="80" t="s">
        <v>27449</v>
      </c>
      <c r="E8967" s="104" t="s">
        <v>27450</v>
      </c>
      <c r="F8967" s="107">
        <v>37948</v>
      </c>
      <c r="G8967" s="67" t="s">
        <v>89</v>
      </c>
      <c r="H8967" s="80" t="s">
        <v>602</v>
      </c>
      <c r="I8967" s="80" t="s">
        <v>27451</v>
      </c>
      <c r="J8967" s="104" t="s">
        <v>227</v>
      </c>
      <c r="K8967" s="67" t="s">
        <v>131</v>
      </c>
      <c r="L8967" s="67" t="s">
        <v>152</v>
      </c>
      <c r="M8967" s="67" t="s">
        <v>164</v>
      </c>
      <c r="N8967" s="67" t="s">
        <v>180</v>
      </c>
      <c r="O8967" s="81">
        <v>46147</v>
      </c>
      <c r="P8967" s="81">
        <v>46076</v>
      </c>
      <c r="Q8967" s="103" t="str">
        <f>IFERROR(VLOOKUP(J8967,Настройка!$C$4:$E$121,2,),"Ошибка")</f>
        <v>R</v>
      </c>
    </row>
    <row r="8968" spans="1:17" ht="14.4" customHeight="1">
      <c r="A8968" s="67">
        <v>8963</v>
      </c>
      <c r="B8968" s="80" t="s">
        <v>180</v>
      </c>
      <c r="C8968" s="80" t="s">
        <v>36</v>
      </c>
      <c r="D8968" s="80" t="s">
        <v>27452</v>
      </c>
      <c r="E8968" s="104" t="s">
        <v>27453</v>
      </c>
      <c r="F8968" s="107">
        <v>33832</v>
      </c>
      <c r="G8968" s="67" t="s">
        <v>89</v>
      </c>
      <c r="H8968" s="80" t="s">
        <v>602</v>
      </c>
      <c r="I8968" s="80" t="s">
        <v>27454</v>
      </c>
      <c r="J8968" s="104" t="s">
        <v>227</v>
      </c>
      <c r="K8968" s="67" t="s">
        <v>131</v>
      </c>
      <c r="L8968" s="67" t="s">
        <v>152</v>
      </c>
      <c r="M8968" s="67" t="s">
        <v>164</v>
      </c>
      <c r="N8968" s="67" t="s">
        <v>180</v>
      </c>
      <c r="O8968" s="81">
        <v>46147</v>
      </c>
      <c r="P8968" s="81">
        <v>46076</v>
      </c>
      <c r="Q8968" s="103" t="str">
        <f>IFERROR(VLOOKUP(J8968,Настройка!$C$4:$E$121,2,),"Ошибка")</f>
        <v>R</v>
      </c>
    </row>
    <row r="8969" spans="1:17" ht="14.4" customHeight="1">
      <c r="A8969" s="67">
        <v>8964</v>
      </c>
      <c r="B8969" s="80" t="s">
        <v>180</v>
      </c>
      <c r="C8969" s="80" t="s">
        <v>36</v>
      </c>
      <c r="D8969" s="80" t="s">
        <v>27455</v>
      </c>
      <c r="E8969" s="104" t="s">
        <v>27456</v>
      </c>
      <c r="F8969" s="107">
        <v>37070</v>
      </c>
      <c r="G8969" s="67" t="s">
        <v>89</v>
      </c>
      <c r="H8969" s="80" t="s">
        <v>602</v>
      </c>
      <c r="I8969" s="80" t="s">
        <v>27457</v>
      </c>
      <c r="J8969" s="104" t="s">
        <v>227</v>
      </c>
      <c r="K8969" s="67" t="s">
        <v>131</v>
      </c>
      <c r="L8969" s="67" t="s">
        <v>152</v>
      </c>
      <c r="M8969" s="67" t="s">
        <v>164</v>
      </c>
      <c r="N8969" s="67" t="s">
        <v>180</v>
      </c>
      <c r="O8969" s="81">
        <v>46147</v>
      </c>
      <c r="P8969" s="81">
        <v>46076</v>
      </c>
      <c r="Q8969" s="103" t="str">
        <f>IFERROR(VLOOKUP(J8969,Настройка!$C$4:$E$121,2,),"Ошибка")</f>
        <v>R</v>
      </c>
    </row>
    <row r="8970" spans="1:17" ht="14.4" customHeight="1">
      <c r="A8970" s="67">
        <v>8965</v>
      </c>
      <c r="B8970" s="80" t="s">
        <v>180</v>
      </c>
      <c r="C8970" s="80" t="s">
        <v>36</v>
      </c>
      <c r="D8970" s="80" t="s">
        <v>27458</v>
      </c>
      <c r="E8970" s="104" t="s">
        <v>27459</v>
      </c>
      <c r="F8970" s="107">
        <v>37083</v>
      </c>
      <c r="G8970" s="67" t="s">
        <v>89</v>
      </c>
      <c r="H8970" s="80" t="s">
        <v>602</v>
      </c>
      <c r="I8970" s="80" t="s">
        <v>27460</v>
      </c>
      <c r="J8970" s="104" t="s">
        <v>227</v>
      </c>
      <c r="K8970" s="67" t="s">
        <v>131</v>
      </c>
      <c r="L8970" s="67" t="s">
        <v>152</v>
      </c>
      <c r="M8970" s="67" t="s">
        <v>164</v>
      </c>
      <c r="N8970" s="67" t="s">
        <v>180</v>
      </c>
      <c r="O8970" s="81">
        <v>46147</v>
      </c>
      <c r="P8970" s="81">
        <v>46076</v>
      </c>
      <c r="Q8970" s="103" t="str">
        <f>IFERROR(VLOOKUP(J8970,Настройка!$C$4:$E$121,2,),"Ошибка")</f>
        <v>R</v>
      </c>
    </row>
    <row r="8971" spans="1:17" ht="14.4" customHeight="1">
      <c r="A8971" s="67">
        <v>8966</v>
      </c>
      <c r="B8971" s="80" t="s">
        <v>180</v>
      </c>
      <c r="C8971" s="80" t="s">
        <v>36</v>
      </c>
      <c r="D8971" s="80" t="s">
        <v>27461</v>
      </c>
      <c r="E8971" s="104" t="s">
        <v>27462</v>
      </c>
      <c r="F8971" s="107">
        <v>36025</v>
      </c>
      <c r="G8971" s="67" t="s">
        <v>89</v>
      </c>
      <c r="H8971" s="80" t="s">
        <v>602</v>
      </c>
      <c r="I8971" s="80" t="s">
        <v>27463</v>
      </c>
      <c r="J8971" s="104" t="s">
        <v>227</v>
      </c>
      <c r="K8971" s="67" t="s">
        <v>131</v>
      </c>
      <c r="L8971" s="67" t="s">
        <v>152</v>
      </c>
      <c r="M8971" s="67" t="s">
        <v>164</v>
      </c>
      <c r="N8971" s="67" t="s">
        <v>180</v>
      </c>
      <c r="O8971" s="81">
        <v>46147</v>
      </c>
      <c r="P8971" s="81">
        <v>46076</v>
      </c>
      <c r="Q8971" s="103" t="str">
        <f>IFERROR(VLOOKUP(J8971,Настройка!$C$4:$E$121,2,),"Ошибка")</f>
        <v>R</v>
      </c>
    </row>
    <row r="8972" spans="1:17" ht="14.4" customHeight="1">
      <c r="A8972" s="67">
        <v>8967</v>
      </c>
      <c r="B8972" s="80" t="s">
        <v>180</v>
      </c>
      <c r="C8972" s="80" t="s">
        <v>36</v>
      </c>
      <c r="D8972" s="80" t="s">
        <v>27464</v>
      </c>
      <c r="E8972" s="104" t="s">
        <v>27465</v>
      </c>
      <c r="F8972" s="107">
        <v>32822</v>
      </c>
      <c r="G8972" s="67" t="s">
        <v>89</v>
      </c>
      <c r="H8972" s="80" t="s">
        <v>602</v>
      </c>
      <c r="I8972" s="80" t="s">
        <v>27466</v>
      </c>
      <c r="J8972" s="104" t="s">
        <v>227</v>
      </c>
      <c r="K8972" s="67" t="s">
        <v>131</v>
      </c>
      <c r="L8972" s="67" t="s">
        <v>152</v>
      </c>
      <c r="M8972" s="67" t="s">
        <v>164</v>
      </c>
      <c r="N8972" s="67" t="s">
        <v>180</v>
      </c>
      <c r="O8972" s="81">
        <v>46147</v>
      </c>
      <c r="P8972" s="81">
        <v>46077</v>
      </c>
      <c r="Q8972" s="103" t="str">
        <f>IFERROR(VLOOKUP(J8972,Настройка!$C$4:$E$121,2,),"Ошибка")</f>
        <v>R</v>
      </c>
    </row>
    <row r="8973" spans="1:17" ht="14.4" customHeight="1">
      <c r="A8973" s="67">
        <v>8968</v>
      </c>
      <c r="B8973" s="80" t="s">
        <v>180</v>
      </c>
      <c r="C8973" s="80" t="s">
        <v>36</v>
      </c>
      <c r="D8973" s="80" t="s">
        <v>27467</v>
      </c>
      <c r="E8973" s="104" t="s">
        <v>27468</v>
      </c>
      <c r="F8973" s="107">
        <v>27229</v>
      </c>
      <c r="G8973" s="67" t="s">
        <v>89</v>
      </c>
      <c r="H8973" s="80" t="s">
        <v>602</v>
      </c>
      <c r="I8973" s="80" t="s">
        <v>27469</v>
      </c>
      <c r="J8973" s="104" t="s">
        <v>227</v>
      </c>
      <c r="K8973" s="67" t="s">
        <v>131</v>
      </c>
      <c r="L8973" s="67" t="s">
        <v>152</v>
      </c>
      <c r="M8973" s="67" t="s">
        <v>164</v>
      </c>
      <c r="N8973" s="67" t="s">
        <v>180</v>
      </c>
      <c r="O8973" s="81">
        <v>46147</v>
      </c>
      <c r="P8973" s="81">
        <v>46077</v>
      </c>
      <c r="Q8973" s="103" t="str">
        <f>IFERROR(VLOOKUP(J8973,Настройка!$C$4:$E$121,2,),"Ошибка")</f>
        <v>R</v>
      </c>
    </row>
    <row r="8974" spans="1:17" ht="14.4" customHeight="1">
      <c r="A8974" s="67">
        <v>8969</v>
      </c>
      <c r="B8974" s="80" t="s">
        <v>180</v>
      </c>
      <c r="C8974" s="80" t="s">
        <v>36</v>
      </c>
      <c r="D8974" s="80" t="s">
        <v>27470</v>
      </c>
      <c r="E8974" s="104" t="s">
        <v>27471</v>
      </c>
      <c r="F8974" s="107">
        <v>31454</v>
      </c>
      <c r="G8974" s="67" t="s">
        <v>89</v>
      </c>
      <c r="H8974" s="80" t="s">
        <v>602</v>
      </c>
      <c r="I8974" s="80" t="s">
        <v>27472</v>
      </c>
      <c r="J8974" s="104" t="s">
        <v>227</v>
      </c>
      <c r="K8974" s="67" t="s">
        <v>131</v>
      </c>
      <c r="L8974" s="67" t="s">
        <v>152</v>
      </c>
      <c r="M8974" s="67" t="s">
        <v>164</v>
      </c>
      <c r="N8974" s="67" t="s">
        <v>180</v>
      </c>
      <c r="O8974" s="81">
        <v>46147</v>
      </c>
      <c r="P8974" s="81">
        <v>46077</v>
      </c>
      <c r="Q8974" s="103" t="str">
        <f>IFERROR(VLOOKUP(J8974,Настройка!$C$4:$E$121,2,),"Ошибка")</f>
        <v>R</v>
      </c>
    </row>
    <row r="8975" spans="1:17" ht="14.4" customHeight="1">
      <c r="A8975" s="67">
        <v>8970</v>
      </c>
      <c r="B8975" s="80" t="s">
        <v>180</v>
      </c>
      <c r="C8975" s="80" t="s">
        <v>36</v>
      </c>
      <c r="D8975" s="80" t="s">
        <v>27473</v>
      </c>
      <c r="E8975" s="104" t="s">
        <v>27474</v>
      </c>
      <c r="F8975" s="107">
        <v>34450</v>
      </c>
      <c r="G8975" s="67" t="s">
        <v>89</v>
      </c>
      <c r="H8975" s="80" t="s">
        <v>602</v>
      </c>
      <c r="I8975" s="80" t="s">
        <v>27475</v>
      </c>
      <c r="J8975" s="104" t="s">
        <v>227</v>
      </c>
      <c r="K8975" s="67" t="s">
        <v>131</v>
      </c>
      <c r="L8975" s="67" t="s">
        <v>152</v>
      </c>
      <c r="M8975" s="67" t="s">
        <v>164</v>
      </c>
      <c r="N8975" s="67" t="s">
        <v>180</v>
      </c>
      <c r="O8975" s="81">
        <v>46147</v>
      </c>
      <c r="P8975" s="81">
        <v>46077</v>
      </c>
      <c r="Q8975" s="103" t="str">
        <f>IFERROR(VLOOKUP(J8975,Настройка!$C$4:$E$121,2,),"Ошибка")</f>
        <v>R</v>
      </c>
    </row>
    <row r="8976" spans="1:17" ht="14.4" customHeight="1">
      <c r="A8976" s="67">
        <v>8971</v>
      </c>
      <c r="B8976" s="80" t="s">
        <v>180</v>
      </c>
      <c r="C8976" s="80" t="s">
        <v>36</v>
      </c>
      <c r="D8976" s="80" t="s">
        <v>27476</v>
      </c>
      <c r="E8976" s="104" t="s">
        <v>27477</v>
      </c>
      <c r="F8976" s="107">
        <v>30824</v>
      </c>
      <c r="G8976" s="67" t="s">
        <v>89</v>
      </c>
      <c r="H8976" s="80" t="s">
        <v>602</v>
      </c>
      <c r="I8976" s="80" t="s">
        <v>27478</v>
      </c>
      <c r="J8976" s="104" t="s">
        <v>227</v>
      </c>
      <c r="K8976" s="67" t="s">
        <v>131</v>
      </c>
      <c r="L8976" s="67" t="s">
        <v>152</v>
      </c>
      <c r="M8976" s="67" t="s">
        <v>164</v>
      </c>
      <c r="N8976" s="67" t="s">
        <v>180</v>
      </c>
      <c r="O8976" s="81">
        <v>46147</v>
      </c>
      <c r="P8976" s="81">
        <v>46077</v>
      </c>
      <c r="Q8976" s="103" t="str">
        <f>IFERROR(VLOOKUP(J8976,Настройка!$C$4:$E$121,2,),"Ошибка")</f>
        <v>R</v>
      </c>
    </row>
    <row r="8977" spans="1:17" ht="14.4" customHeight="1">
      <c r="A8977" s="67">
        <v>8972</v>
      </c>
      <c r="B8977" s="80" t="s">
        <v>180</v>
      </c>
      <c r="C8977" s="80" t="s">
        <v>36</v>
      </c>
      <c r="D8977" s="80" t="s">
        <v>27479</v>
      </c>
      <c r="E8977" s="104" t="s">
        <v>27480</v>
      </c>
      <c r="F8977" s="107">
        <v>36849</v>
      </c>
      <c r="G8977" s="67" t="s">
        <v>89</v>
      </c>
      <c r="H8977" s="80" t="s">
        <v>602</v>
      </c>
      <c r="I8977" s="80" t="s">
        <v>27481</v>
      </c>
      <c r="J8977" s="104" t="s">
        <v>227</v>
      </c>
      <c r="K8977" s="67" t="s">
        <v>131</v>
      </c>
      <c r="L8977" s="67" t="s">
        <v>152</v>
      </c>
      <c r="M8977" s="67" t="s">
        <v>164</v>
      </c>
      <c r="N8977" s="67" t="s">
        <v>180</v>
      </c>
      <c r="O8977" s="81">
        <v>46147</v>
      </c>
      <c r="P8977" s="81">
        <v>46077</v>
      </c>
      <c r="Q8977" s="103" t="str">
        <f>IFERROR(VLOOKUP(J8977,Настройка!$C$4:$E$121,2,),"Ошибка")</f>
        <v>R</v>
      </c>
    </row>
    <row r="8978" spans="1:17" ht="14.4" customHeight="1">
      <c r="A8978" s="67">
        <v>8973</v>
      </c>
      <c r="B8978" s="80" t="s">
        <v>180</v>
      </c>
      <c r="C8978" s="80" t="s">
        <v>36</v>
      </c>
      <c r="D8978" s="80" t="s">
        <v>27482</v>
      </c>
      <c r="E8978" s="104" t="s">
        <v>27483</v>
      </c>
      <c r="F8978" s="107">
        <v>35254</v>
      </c>
      <c r="G8978" s="67" t="s">
        <v>89</v>
      </c>
      <c r="H8978" s="80" t="s">
        <v>602</v>
      </c>
      <c r="I8978" s="80" t="s">
        <v>27484</v>
      </c>
      <c r="J8978" s="104" t="s">
        <v>227</v>
      </c>
      <c r="K8978" s="67" t="s">
        <v>131</v>
      </c>
      <c r="L8978" s="67" t="s">
        <v>152</v>
      </c>
      <c r="M8978" s="67" t="s">
        <v>164</v>
      </c>
      <c r="N8978" s="67" t="s">
        <v>180</v>
      </c>
      <c r="O8978" s="81">
        <v>46147</v>
      </c>
      <c r="P8978" s="81">
        <v>46077</v>
      </c>
      <c r="Q8978" s="103" t="str">
        <f>IFERROR(VLOOKUP(J8978,Настройка!$C$4:$E$121,2,),"Ошибка")</f>
        <v>R</v>
      </c>
    </row>
    <row r="8979" spans="1:17" ht="14.4" customHeight="1">
      <c r="A8979" s="67">
        <v>8974</v>
      </c>
      <c r="B8979" s="80" t="s">
        <v>180</v>
      </c>
      <c r="C8979" s="80" t="s">
        <v>36</v>
      </c>
      <c r="D8979" s="80" t="s">
        <v>27485</v>
      </c>
      <c r="E8979" s="104" t="s">
        <v>27486</v>
      </c>
      <c r="F8979" s="107">
        <v>35322</v>
      </c>
      <c r="G8979" s="67" t="s">
        <v>89</v>
      </c>
      <c r="H8979" s="80" t="s">
        <v>602</v>
      </c>
      <c r="I8979" s="80" t="s">
        <v>27487</v>
      </c>
      <c r="J8979" s="104" t="s">
        <v>227</v>
      </c>
      <c r="K8979" s="67" t="s">
        <v>131</v>
      </c>
      <c r="L8979" s="67" t="s">
        <v>152</v>
      </c>
      <c r="M8979" s="67" t="s">
        <v>164</v>
      </c>
      <c r="N8979" s="67" t="s">
        <v>180</v>
      </c>
      <c r="O8979" s="81">
        <v>46147</v>
      </c>
      <c r="P8979" s="81">
        <v>46077</v>
      </c>
      <c r="Q8979" s="103" t="str">
        <f>IFERROR(VLOOKUP(J8979,Настройка!$C$4:$E$121,2,),"Ошибка")</f>
        <v>R</v>
      </c>
    </row>
    <row r="8980" spans="1:17" ht="14.4" customHeight="1">
      <c r="A8980" s="67">
        <v>8975</v>
      </c>
      <c r="B8980" s="80" t="s">
        <v>180</v>
      </c>
      <c r="C8980" s="80" t="s">
        <v>36</v>
      </c>
      <c r="D8980" s="80" t="s">
        <v>27488</v>
      </c>
      <c r="E8980" s="104" t="s">
        <v>27489</v>
      </c>
      <c r="F8980" s="107">
        <v>33709</v>
      </c>
      <c r="G8980" s="67" t="s">
        <v>89</v>
      </c>
      <c r="H8980" s="80" t="s">
        <v>602</v>
      </c>
      <c r="I8980" s="80" t="s">
        <v>27490</v>
      </c>
      <c r="J8980" s="104" t="s">
        <v>227</v>
      </c>
      <c r="K8980" s="67" t="s">
        <v>131</v>
      </c>
      <c r="L8980" s="67" t="s">
        <v>152</v>
      </c>
      <c r="M8980" s="67" t="s">
        <v>164</v>
      </c>
      <c r="N8980" s="67" t="s">
        <v>180</v>
      </c>
      <c r="O8980" s="81">
        <v>46147</v>
      </c>
      <c r="P8980" s="81">
        <v>46077</v>
      </c>
      <c r="Q8980" s="103" t="str">
        <f>IFERROR(VLOOKUP(J8980,Настройка!$C$4:$E$121,2,),"Ошибка")</f>
        <v>R</v>
      </c>
    </row>
    <row r="8981" spans="1:17" ht="14.4" customHeight="1">
      <c r="A8981" s="67">
        <v>8976</v>
      </c>
      <c r="B8981" s="80" t="s">
        <v>180</v>
      </c>
      <c r="C8981" s="80" t="s">
        <v>36</v>
      </c>
      <c r="D8981" s="80" t="s">
        <v>27491</v>
      </c>
      <c r="E8981" s="104" t="s">
        <v>27492</v>
      </c>
      <c r="F8981" s="107">
        <v>30379</v>
      </c>
      <c r="G8981" s="67" t="s">
        <v>89</v>
      </c>
      <c r="H8981" s="80" t="s">
        <v>602</v>
      </c>
      <c r="I8981" s="80" t="s">
        <v>27493</v>
      </c>
      <c r="J8981" s="104" t="s">
        <v>227</v>
      </c>
      <c r="K8981" s="67" t="s">
        <v>131</v>
      </c>
      <c r="L8981" s="67" t="s">
        <v>152</v>
      </c>
      <c r="M8981" s="67" t="s">
        <v>164</v>
      </c>
      <c r="N8981" s="67" t="s">
        <v>180</v>
      </c>
      <c r="O8981" s="81">
        <v>46147</v>
      </c>
      <c r="P8981" s="81">
        <v>46077</v>
      </c>
      <c r="Q8981" s="103" t="str">
        <f>IFERROR(VLOOKUP(J8981,Настройка!$C$4:$E$121,2,),"Ошибка")</f>
        <v>R</v>
      </c>
    </row>
    <row r="8982" spans="1:17" ht="14.4" customHeight="1">
      <c r="A8982" s="67">
        <v>8977</v>
      </c>
      <c r="B8982" s="80" t="s">
        <v>180</v>
      </c>
      <c r="C8982" s="80" t="s">
        <v>36</v>
      </c>
      <c r="D8982" s="80" t="s">
        <v>27494</v>
      </c>
      <c r="E8982" s="104" t="s">
        <v>27495</v>
      </c>
      <c r="F8982" s="107">
        <v>31544</v>
      </c>
      <c r="G8982" s="67" t="s">
        <v>89</v>
      </c>
      <c r="H8982" s="80" t="s">
        <v>602</v>
      </c>
      <c r="I8982" s="80" t="s">
        <v>27496</v>
      </c>
      <c r="J8982" s="104" t="s">
        <v>227</v>
      </c>
      <c r="K8982" s="67" t="s">
        <v>131</v>
      </c>
      <c r="L8982" s="67" t="s">
        <v>152</v>
      </c>
      <c r="M8982" s="67" t="s">
        <v>164</v>
      </c>
      <c r="N8982" s="67" t="s">
        <v>180</v>
      </c>
      <c r="O8982" s="81">
        <v>46147</v>
      </c>
      <c r="P8982" s="81">
        <v>46077</v>
      </c>
      <c r="Q8982" s="103" t="str">
        <f>IFERROR(VLOOKUP(J8982,Настройка!$C$4:$E$121,2,),"Ошибка")</f>
        <v>R</v>
      </c>
    </row>
    <row r="8983" spans="1:17" ht="14.4" customHeight="1">
      <c r="A8983" s="67">
        <v>8978</v>
      </c>
      <c r="B8983" s="80" t="s">
        <v>180</v>
      </c>
      <c r="C8983" s="80" t="s">
        <v>36</v>
      </c>
      <c r="D8983" s="80" t="s">
        <v>27497</v>
      </c>
      <c r="E8983" s="104" t="s">
        <v>27498</v>
      </c>
      <c r="F8983" s="107">
        <v>32885</v>
      </c>
      <c r="G8983" s="67" t="s">
        <v>89</v>
      </c>
      <c r="H8983" s="80" t="s">
        <v>602</v>
      </c>
      <c r="I8983" s="80" t="s">
        <v>27499</v>
      </c>
      <c r="J8983" s="104" t="s">
        <v>227</v>
      </c>
      <c r="K8983" s="67" t="s">
        <v>131</v>
      </c>
      <c r="L8983" s="67" t="s">
        <v>152</v>
      </c>
      <c r="M8983" s="67" t="s">
        <v>164</v>
      </c>
      <c r="N8983" s="67" t="s">
        <v>180</v>
      </c>
      <c r="O8983" s="81">
        <v>46147</v>
      </c>
      <c r="P8983" s="81">
        <v>46077</v>
      </c>
      <c r="Q8983" s="103" t="str">
        <f>IFERROR(VLOOKUP(J8983,Настройка!$C$4:$E$121,2,),"Ошибка")</f>
        <v>R</v>
      </c>
    </row>
    <row r="8984" spans="1:17" ht="14.4" customHeight="1">
      <c r="A8984" s="67">
        <v>8979</v>
      </c>
      <c r="B8984" s="80" t="s">
        <v>180</v>
      </c>
      <c r="C8984" s="80" t="s">
        <v>36</v>
      </c>
      <c r="D8984" s="80" t="s">
        <v>27500</v>
      </c>
      <c r="E8984" s="104" t="s">
        <v>27501</v>
      </c>
      <c r="F8984" s="107">
        <v>36833</v>
      </c>
      <c r="G8984" s="67" t="s">
        <v>67</v>
      </c>
      <c r="H8984" s="80" t="s">
        <v>401</v>
      </c>
      <c r="I8984" s="80" t="s">
        <v>27502</v>
      </c>
      <c r="J8984" s="104" t="s">
        <v>162</v>
      </c>
      <c r="K8984" s="67" t="s">
        <v>109</v>
      </c>
      <c r="L8984" s="67"/>
      <c r="M8984" s="67"/>
      <c r="N8984" s="67"/>
      <c r="O8984" s="81"/>
      <c r="P8984" s="81">
        <v>46078</v>
      </c>
      <c r="Q8984" s="103" t="str">
        <f>IFERROR(VLOOKUP(J8984,Настройка!$C$4:$E$121,2,),"Ошибка")</f>
        <v>ITR</v>
      </c>
    </row>
    <row r="8985" spans="1:17" ht="14.4" customHeight="1">
      <c r="A8985" s="67">
        <v>8980</v>
      </c>
      <c r="B8985" s="80" t="s">
        <v>180</v>
      </c>
      <c r="C8985" s="80" t="s">
        <v>36</v>
      </c>
      <c r="D8985" s="80" t="s">
        <v>27503</v>
      </c>
      <c r="E8985" s="104" t="s">
        <v>27504</v>
      </c>
      <c r="F8985" s="107">
        <v>31140</v>
      </c>
      <c r="G8985" s="67" t="s">
        <v>65</v>
      </c>
      <c r="H8985" s="80" t="s">
        <v>663</v>
      </c>
      <c r="I8985" s="80" t="s">
        <v>27505</v>
      </c>
      <c r="J8985" s="104" t="s">
        <v>204</v>
      </c>
      <c r="K8985" s="67" t="s">
        <v>117</v>
      </c>
      <c r="L8985" s="67" t="s">
        <v>152</v>
      </c>
      <c r="M8985" s="67" t="s">
        <v>166</v>
      </c>
      <c r="N8985" s="67" t="s">
        <v>180</v>
      </c>
      <c r="O8985" s="81">
        <v>46510</v>
      </c>
      <c r="P8985" s="81">
        <v>46078</v>
      </c>
      <c r="Q8985" s="103" t="str">
        <f>IFERROR(VLOOKUP(J8985,Настройка!$C$4:$E$121,2,),"Ошибка")</f>
        <v>R</v>
      </c>
    </row>
    <row r="8986" spans="1:17" ht="14.4" customHeight="1">
      <c r="A8986" s="67">
        <v>8981</v>
      </c>
      <c r="B8986" s="80" t="s">
        <v>180</v>
      </c>
      <c r="C8986" s="80" t="s">
        <v>36</v>
      </c>
      <c r="D8986" s="80" t="s">
        <v>27506</v>
      </c>
      <c r="E8986" s="104" t="s">
        <v>27507</v>
      </c>
      <c r="F8986" s="107">
        <v>33728</v>
      </c>
      <c r="G8986" s="67" t="s">
        <v>65</v>
      </c>
      <c r="H8986" s="80" t="s">
        <v>405</v>
      </c>
      <c r="I8986" s="80" t="s">
        <v>27508</v>
      </c>
      <c r="J8986" s="104" t="s">
        <v>204</v>
      </c>
      <c r="K8986" s="67" t="s">
        <v>117</v>
      </c>
      <c r="L8986" s="67" t="s">
        <v>152</v>
      </c>
      <c r="M8986" s="67" t="s">
        <v>166</v>
      </c>
      <c r="N8986" s="67" t="s">
        <v>180</v>
      </c>
      <c r="O8986" s="81">
        <v>46153</v>
      </c>
      <c r="P8986" s="81">
        <v>46078</v>
      </c>
      <c r="Q8986" s="103" t="str">
        <f>IFERROR(VLOOKUP(J8986,Настройка!$C$4:$E$121,2,),"Ошибка")</f>
        <v>R</v>
      </c>
    </row>
    <row r="8987" spans="1:17" ht="14.4" customHeight="1">
      <c r="A8987" s="67">
        <v>8982</v>
      </c>
      <c r="B8987" s="80" t="s">
        <v>180</v>
      </c>
      <c r="C8987" s="80" t="s">
        <v>36</v>
      </c>
      <c r="D8987" s="80" t="s">
        <v>27509</v>
      </c>
      <c r="E8987" s="104" t="s">
        <v>27510</v>
      </c>
      <c r="F8987" s="107">
        <v>37389</v>
      </c>
      <c r="G8987" s="67" t="s">
        <v>65</v>
      </c>
      <c r="H8987" s="80" t="s">
        <v>405</v>
      </c>
      <c r="I8987" s="80" t="s">
        <v>27511</v>
      </c>
      <c r="J8987" s="104" t="s">
        <v>204</v>
      </c>
      <c r="K8987" s="67" t="s">
        <v>117</v>
      </c>
      <c r="L8987" s="67" t="s">
        <v>152</v>
      </c>
      <c r="M8987" s="67" t="s">
        <v>166</v>
      </c>
      <c r="N8987" s="67" t="s">
        <v>180</v>
      </c>
      <c r="O8987" s="81">
        <v>46510</v>
      </c>
      <c r="P8987" s="81">
        <v>46078</v>
      </c>
      <c r="Q8987" s="103" t="str">
        <f>IFERROR(VLOOKUP(J8987,Настройка!$C$4:$E$121,2,),"Ошибка")</f>
        <v>R</v>
      </c>
    </row>
    <row r="8988" spans="1:17" ht="14.4" customHeight="1">
      <c r="A8988" s="67">
        <v>8983</v>
      </c>
      <c r="B8988" s="80" t="s">
        <v>180</v>
      </c>
      <c r="C8988" s="80" t="s">
        <v>36</v>
      </c>
      <c r="D8988" s="80" t="s">
        <v>27512</v>
      </c>
      <c r="E8988" s="104" t="s">
        <v>27513</v>
      </c>
      <c r="F8988" s="107">
        <v>29447</v>
      </c>
      <c r="G8988" s="67" t="s">
        <v>65</v>
      </c>
      <c r="H8988" s="80" t="s">
        <v>663</v>
      </c>
      <c r="I8988" s="80" t="s">
        <v>27514</v>
      </c>
      <c r="J8988" s="104" t="s">
        <v>208</v>
      </c>
      <c r="K8988" s="67" t="s">
        <v>117</v>
      </c>
      <c r="L8988" s="67" t="s">
        <v>152</v>
      </c>
      <c r="M8988" s="67" t="s">
        <v>166</v>
      </c>
      <c r="N8988" s="67" t="s">
        <v>180</v>
      </c>
      <c r="O8988" s="81">
        <v>46211</v>
      </c>
      <c r="P8988" s="81">
        <v>46078</v>
      </c>
      <c r="Q8988" s="103" t="str">
        <f>IFERROR(VLOOKUP(J8988,Настройка!$C$4:$E$121,2,),"Ошибка")</f>
        <v>R</v>
      </c>
    </row>
    <row r="8989" spans="1:17" ht="14.4" customHeight="1">
      <c r="A8989" s="67">
        <v>8984</v>
      </c>
      <c r="B8989" s="80" t="s">
        <v>180</v>
      </c>
      <c r="C8989" s="80" t="s">
        <v>36</v>
      </c>
      <c r="D8989" s="80" t="s">
        <v>27515</v>
      </c>
      <c r="E8989" s="104" t="s">
        <v>27516</v>
      </c>
      <c r="F8989" s="107">
        <v>32644</v>
      </c>
      <c r="G8989" s="67" t="s">
        <v>65</v>
      </c>
      <c r="H8989" s="80" t="s">
        <v>396</v>
      </c>
      <c r="I8989" s="80" t="s">
        <v>27517</v>
      </c>
      <c r="J8989" s="104" t="s">
        <v>208</v>
      </c>
      <c r="K8989" s="67" t="s">
        <v>117</v>
      </c>
      <c r="L8989" s="67" t="s">
        <v>152</v>
      </c>
      <c r="M8989" s="67" t="s">
        <v>166</v>
      </c>
      <c r="N8989" s="67" t="s">
        <v>180</v>
      </c>
      <c r="O8989" s="81">
        <v>46378</v>
      </c>
      <c r="P8989" s="81">
        <v>46078</v>
      </c>
      <c r="Q8989" s="103" t="str">
        <f>IFERROR(VLOOKUP(J8989,Настройка!$C$4:$E$121,2,),"Ошибка")</f>
        <v>R</v>
      </c>
    </row>
    <row r="8990" spans="1:17" ht="14.4" customHeight="1">
      <c r="A8990" s="67">
        <v>8985</v>
      </c>
      <c r="B8990" s="80" t="s">
        <v>180</v>
      </c>
      <c r="C8990" s="80" t="s">
        <v>36</v>
      </c>
      <c r="D8990" s="80" t="s">
        <v>27518</v>
      </c>
      <c r="E8990" s="104" t="s">
        <v>27519</v>
      </c>
      <c r="F8990" s="107">
        <v>29329</v>
      </c>
      <c r="G8990" s="67" t="s">
        <v>69</v>
      </c>
      <c r="H8990" s="80" t="s">
        <v>302</v>
      </c>
      <c r="I8990" s="80" t="s">
        <v>27520</v>
      </c>
      <c r="J8990" s="104" t="s">
        <v>202</v>
      </c>
      <c r="K8990" s="67" t="s">
        <v>121</v>
      </c>
      <c r="L8990" s="67"/>
      <c r="M8990" s="67"/>
      <c r="N8990" s="67"/>
      <c r="O8990" s="81"/>
      <c r="P8990" s="81">
        <v>46078</v>
      </c>
      <c r="Q8990" s="103" t="str">
        <f>IFERROR(VLOOKUP(J8990,Настройка!$C$4:$E$121,2,),"Ошибка")</f>
        <v>ITR</v>
      </c>
    </row>
    <row r="8991" spans="1:17" ht="14.4" customHeight="1">
      <c r="A8991" s="67">
        <v>8986</v>
      </c>
      <c r="B8991" s="80" t="s">
        <v>180</v>
      </c>
      <c r="C8991" s="80" t="s">
        <v>36</v>
      </c>
      <c r="D8991" s="80" t="s">
        <v>27521</v>
      </c>
      <c r="E8991" s="104" t="s">
        <v>27522</v>
      </c>
      <c r="F8991" s="107">
        <v>38956</v>
      </c>
      <c r="G8991" s="67" t="s">
        <v>69</v>
      </c>
      <c r="H8991" s="80" t="s">
        <v>302</v>
      </c>
      <c r="I8991" s="80" t="s">
        <v>27523</v>
      </c>
      <c r="J8991" s="104" t="s">
        <v>213</v>
      </c>
      <c r="K8991" s="67" t="s">
        <v>121</v>
      </c>
      <c r="L8991" s="67"/>
      <c r="M8991" s="67"/>
      <c r="N8991" s="67"/>
      <c r="O8991" s="81"/>
      <c r="P8991" s="81">
        <v>46078</v>
      </c>
      <c r="Q8991" s="103" t="str">
        <f>IFERROR(VLOOKUP(J8991,Настройка!$C$4:$E$121,2,),"Ошибка")</f>
        <v>R</v>
      </c>
    </row>
    <row r="8992" spans="1:17" ht="14.4" customHeight="1">
      <c r="A8992" s="67">
        <v>8987</v>
      </c>
      <c r="B8992" s="80" t="s">
        <v>180</v>
      </c>
      <c r="C8992" s="80" t="s">
        <v>36</v>
      </c>
      <c r="D8992" s="80" t="s">
        <v>27524</v>
      </c>
      <c r="E8992" s="104" t="s">
        <v>27525</v>
      </c>
      <c r="F8992" s="107">
        <v>31291</v>
      </c>
      <c r="G8992" s="67" t="s">
        <v>87</v>
      </c>
      <c r="H8992" s="80"/>
      <c r="I8992" s="80" t="s">
        <v>27526</v>
      </c>
      <c r="J8992" s="104" t="s">
        <v>220</v>
      </c>
      <c r="K8992" s="67" t="s">
        <v>139</v>
      </c>
      <c r="L8992" s="67"/>
      <c r="M8992" s="67"/>
      <c r="N8992" s="67"/>
      <c r="O8992" s="81"/>
      <c r="P8992" s="81">
        <v>46078</v>
      </c>
      <c r="Q8992" s="103" t="str">
        <f>IFERROR(VLOOKUP(J8992,Настройка!$C$4:$E$121,2,),"Ошибка")</f>
        <v>R</v>
      </c>
    </row>
    <row r="8993" spans="1:17" ht="14.4" customHeight="1">
      <c r="A8993" s="67">
        <v>8988</v>
      </c>
      <c r="B8993" s="80" t="s">
        <v>180</v>
      </c>
      <c r="C8993" s="80" t="s">
        <v>36</v>
      </c>
      <c r="D8993" s="80" t="s">
        <v>27527</v>
      </c>
      <c r="E8993" s="104" t="s">
        <v>27528</v>
      </c>
      <c r="F8993" s="107">
        <v>30578</v>
      </c>
      <c r="G8993" s="67" t="s">
        <v>67</v>
      </c>
      <c r="H8993" s="80"/>
      <c r="I8993" s="80" t="s">
        <v>27529</v>
      </c>
      <c r="J8993" s="104" t="s">
        <v>227</v>
      </c>
      <c r="K8993" s="67" t="s">
        <v>131</v>
      </c>
      <c r="L8993" s="67"/>
      <c r="M8993" s="67"/>
      <c r="N8993" s="67"/>
      <c r="O8993" s="81"/>
      <c r="P8993" s="81">
        <v>46078</v>
      </c>
      <c r="Q8993" s="103" t="str">
        <f>IFERROR(VLOOKUP(J8993,Настройка!$C$4:$E$121,2,),"Ошибка")</f>
        <v>R</v>
      </c>
    </row>
    <row r="8994" spans="1:17" ht="14.4" customHeight="1">
      <c r="A8994" s="67">
        <v>8989</v>
      </c>
      <c r="B8994" s="80" t="s">
        <v>180</v>
      </c>
      <c r="C8994" s="80" t="s">
        <v>36</v>
      </c>
      <c r="D8994" s="80" t="s">
        <v>27530</v>
      </c>
      <c r="E8994" s="104" t="s">
        <v>27531</v>
      </c>
      <c r="F8994" s="107">
        <v>28989</v>
      </c>
      <c r="G8994" s="67" t="s">
        <v>77</v>
      </c>
      <c r="H8994" s="80" t="s">
        <v>878</v>
      </c>
      <c r="I8994" s="80" t="s">
        <v>27532</v>
      </c>
      <c r="J8994" s="104" t="s">
        <v>120</v>
      </c>
      <c r="K8994" s="67" t="s">
        <v>109</v>
      </c>
      <c r="L8994" s="67"/>
      <c r="M8994" s="67"/>
      <c r="N8994" s="67"/>
      <c r="O8994" s="81"/>
      <c r="P8994" s="81">
        <v>46079</v>
      </c>
      <c r="Q8994" s="103" t="str">
        <f>IFERROR(VLOOKUP(J8994,Настройка!$C$4:$E$121,2,),"Ошибка")</f>
        <v>ITR</v>
      </c>
    </row>
    <row r="8995" spans="1:17" ht="14.4" customHeight="1">
      <c r="A8995" s="67">
        <v>8990</v>
      </c>
      <c r="B8995" s="80" t="s">
        <v>180</v>
      </c>
      <c r="C8995" s="80" t="s">
        <v>36</v>
      </c>
      <c r="D8995" s="80" t="s">
        <v>27533</v>
      </c>
      <c r="E8995" s="104" t="s">
        <v>27534</v>
      </c>
      <c r="F8995" s="107">
        <v>34035</v>
      </c>
      <c r="G8995" s="67" t="s">
        <v>67</v>
      </c>
      <c r="H8995" s="80"/>
      <c r="I8995" s="80" t="s">
        <v>27535</v>
      </c>
      <c r="J8995" s="104" t="s">
        <v>160</v>
      </c>
      <c r="K8995" s="67" t="s">
        <v>109</v>
      </c>
      <c r="L8995" s="67"/>
      <c r="M8995" s="67"/>
      <c r="N8995" s="67"/>
      <c r="O8995" s="81"/>
      <c r="P8995" s="81">
        <v>46079</v>
      </c>
      <c r="Q8995" s="103" t="str">
        <f>IFERROR(VLOOKUP(J8995,Настройка!$C$4:$E$121,2,),"Ошибка")</f>
        <v>ITR</v>
      </c>
    </row>
    <row r="8996" spans="1:17" ht="14.4" customHeight="1">
      <c r="A8996" s="67">
        <v>8991</v>
      </c>
      <c r="B8996" s="80" t="s">
        <v>180</v>
      </c>
      <c r="C8996" s="80" t="s">
        <v>36</v>
      </c>
      <c r="D8996" s="80" t="s">
        <v>27536</v>
      </c>
      <c r="E8996" s="104" t="s">
        <v>27537</v>
      </c>
      <c r="F8996" s="107">
        <v>29685</v>
      </c>
      <c r="G8996" s="67" t="s">
        <v>93</v>
      </c>
      <c r="H8996" s="80" t="s">
        <v>814</v>
      </c>
      <c r="I8996" s="80" t="s">
        <v>27538</v>
      </c>
      <c r="J8996" s="104" t="s">
        <v>205</v>
      </c>
      <c r="K8996" s="67" t="s">
        <v>117</v>
      </c>
      <c r="L8996" s="67"/>
      <c r="M8996" s="67"/>
      <c r="N8996" s="67"/>
      <c r="O8996" s="81"/>
      <c r="P8996" s="81">
        <v>46079</v>
      </c>
      <c r="Q8996" s="103" t="str">
        <f>IFERROR(VLOOKUP(J8996,Настройка!$C$4:$E$121,2,),"Ошибка")</f>
        <v>R</v>
      </c>
    </row>
    <row r="8997" spans="1:17" ht="14.4" customHeight="1">
      <c r="A8997" s="67">
        <v>8992</v>
      </c>
      <c r="B8997" s="80" t="s">
        <v>180</v>
      </c>
      <c r="C8997" s="80" t="s">
        <v>36</v>
      </c>
      <c r="D8997" s="80" t="s">
        <v>27539</v>
      </c>
      <c r="E8997" s="104" t="s">
        <v>27540</v>
      </c>
      <c r="F8997" s="107">
        <v>32295</v>
      </c>
      <c r="G8997" s="67" t="s">
        <v>65</v>
      </c>
      <c r="H8997" s="80" t="s">
        <v>24</v>
      </c>
      <c r="I8997" s="80" t="s">
        <v>27541</v>
      </c>
      <c r="J8997" s="104" t="s">
        <v>209</v>
      </c>
      <c r="K8997" s="67" t="s">
        <v>127</v>
      </c>
      <c r="L8997" s="67" t="s">
        <v>152</v>
      </c>
      <c r="M8997" s="67" t="s">
        <v>166</v>
      </c>
      <c r="N8997" s="67" t="s">
        <v>180</v>
      </c>
      <c r="O8997" s="81">
        <v>46211</v>
      </c>
      <c r="P8997" s="81">
        <v>46079</v>
      </c>
      <c r="Q8997" s="103" t="str">
        <f>IFERROR(VLOOKUP(J8997,Настройка!$C$4:$E$121,2,),"Ошибка")</f>
        <v>R</v>
      </c>
    </row>
    <row r="8998" spans="1:17" ht="14.4" customHeight="1">
      <c r="A8998" s="67">
        <v>8993</v>
      </c>
      <c r="B8998" s="80" t="s">
        <v>180</v>
      </c>
      <c r="C8998" s="80" t="s">
        <v>36</v>
      </c>
      <c r="D8998" s="80" t="s">
        <v>27542</v>
      </c>
      <c r="E8998" s="104" t="s">
        <v>27543</v>
      </c>
      <c r="F8998" s="107">
        <v>35636</v>
      </c>
      <c r="G8998" s="67" t="s">
        <v>89</v>
      </c>
      <c r="H8998" s="80" t="s">
        <v>602</v>
      </c>
      <c r="I8998" s="80" t="s">
        <v>27544</v>
      </c>
      <c r="J8998" s="104" t="s">
        <v>207</v>
      </c>
      <c r="K8998" s="67" t="s">
        <v>137</v>
      </c>
      <c r="L8998" s="67" t="s">
        <v>152</v>
      </c>
      <c r="M8998" s="67" t="s">
        <v>166</v>
      </c>
      <c r="N8998" s="67" t="s">
        <v>180</v>
      </c>
      <c r="O8998" s="81">
        <v>46272</v>
      </c>
      <c r="P8998" s="81">
        <v>46079</v>
      </c>
      <c r="Q8998" s="103" t="str">
        <f>IFERROR(VLOOKUP(J8998,Настройка!$C$4:$E$121,2,),"Ошибка")</f>
        <v>R</v>
      </c>
    </row>
    <row r="8999" spans="1:17" ht="14.4" customHeight="1">
      <c r="A8999" s="67">
        <v>8994</v>
      </c>
      <c r="B8999" s="80" t="s">
        <v>180</v>
      </c>
      <c r="C8999" s="80" t="s">
        <v>36</v>
      </c>
      <c r="D8999" s="80" t="s">
        <v>27545</v>
      </c>
      <c r="E8999" s="104" t="s">
        <v>27546</v>
      </c>
      <c r="F8999" s="107">
        <v>25037</v>
      </c>
      <c r="G8999" s="67" t="s">
        <v>59</v>
      </c>
      <c r="H8999" s="80" t="s">
        <v>5442</v>
      </c>
      <c r="I8999" s="80" t="s">
        <v>27547</v>
      </c>
      <c r="J8999" s="104" t="s">
        <v>208</v>
      </c>
      <c r="K8999" s="67" t="s">
        <v>117</v>
      </c>
      <c r="L8999" s="67"/>
      <c r="M8999" s="67"/>
      <c r="N8999" s="67"/>
      <c r="O8999" s="81"/>
      <c r="P8999" s="81">
        <v>46079</v>
      </c>
      <c r="Q8999" s="103" t="str">
        <f>IFERROR(VLOOKUP(J8999,Настройка!$C$4:$E$121,2,),"Ошибка")</f>
        <v>R</v>
      </c>
    </row>
    <row r="9000" spans="1:17" ht="14.4" customHeight="1">
      <c r="A9000" s="67">
        <v>8995</v>
      </c>
      <c r="B9000" s="80" t="s">
        <v>180</v>
      </c>
      <c r="C9000" s="80" t="s">
        <v>36</v>
      </c>
      <c r="D9000" s="80" t="s">
        <v>27548</v>
      </c>
      <c r="E9000" s="104" t="s">
        <v>27549</v>
      </c>
      <c r="F9000" s="107">
        <v>34804</v>
      </c>
      <c r="G9000" s="67" t="s">
        <v>65</v>
      </c>
      <c r="H9000" s="80" t="s">
        <v>396</v>
      </c>
      <c r="I9000" s="80" t="s">
        <v>27550</v>
      </c>
      <c r="J9000" s="104" t="s">
        <v>209</v>
      </c>
      <c r="K9000" s="67" t="s">
        <v>127</v>
      </c>
      <c r="L9000" s="67" t="s">
        <v>152</v>
      </c>
      <c r="M9000" s="67" t="s">
        <v>166</v>
      </c>
      <c r="N9000" s="67" t="s">
        <v>180</v>
      </c>
      <c r="O9000" s="81">
        <v>46211</v>
      </c>
      <c r="P9000" s="81">
        <v>46079</v>
      </c>
      <c r="Q9000" s="103" t="str">
        <f>IFERROR(VLOOKUP(J9000,Настройка!$C$4:$E$121,2,),"Ошибка")</f>
        <v>R</v>
      </c>
    </row>
    <row r="9001" spans="1:17" ht="14.4" customHeight="1">
      <c r="A9001" s="67">
        <v>8996</v>
      </c>
      <c r="B9001" s="80" t="s">
        <v>180</v>
      </c>
      <c r="C9001" s="80" t="s">
        <v>36</v>
      </c>
      <c r="D9001" s="80" t="s">
        <v>27551</v>
      </c>
      <c r="E9001" s="104" t="s">
        <v>27552</v>
      </c>
      <c r="F9001" s="107">
        <v>33002</v>
      </c>
      <c r="G9001" s="67" t="s">
        <v>89</v>
      </c>
      <c r="H9001" s="80" t="s">
        <v>602</v>
      </c>
      <c r="I9001" s="80" t="s">
        <v>27553</v>
      </c>
      <c r="J9001" s="104" t="s">
        <v>211</v>
      </c>
      <c r="K9001" s="67" t="s">
        <v>137</v>
      </c>
      <c r="L9001" s="67" t="s">
        <v>152</v>
      </c>
      <c r="M9001" s="67" t="s">
        <v>166</v>
      </c>
      <c r="N9001" s="67" t="s">
        <v>180</v>
      </c>
      <c r="O9001" s="81">
        <v>46272</v>
      </c>
      <c r="P9001" s="81">
        <v>46079</v>
      </c>
      <c r="Q9001" s="103" t="str">
        <f>IFERROR(VLOOKUP(J9001,Настройка!$C$4:$E$121,2,),"Ошибка")</f>
        <v>R</v>
      </c>
    </row>
    <row r="9002" spans="1:17" ht="14.4" customHeight="1">
      <c r="A9002" s="67">
        <v>8997</v>
      </c>
      <c r="B9002" s="80" t="s">
        <v>180</v>
      </c>
      <c r="C9002" s="80" t="s">
        <v>36</v>
      </c>
      <c r="D9002" s="80" t="s">
        <v>27554</v>
      </c>
      <c r="E9002" s="104" t="s">
        <v>27555</v>
      </c>
      <c r="F9002" s="107">
        <v>31250</v>
      </c>
      <c r="G9002" s="67" t="s">
        <v>89</v>
      </c>
      <c r="H9002" s="80" t="s">
        <v>602</v>
      </c>
      <c r="I9002" s="80" t="s">
        <v>27556</v>
      </c>
      <c r="J9002" s="104" t="s">
        <v>211</v>
      </c>
      <c r="K9002" s="67" t="s">
        <v>137</v>
      </c>
      <c r="L9002" s="67" t="s">
        <v>152</v>
      </c>
      <c r="M9002" s="67" t="s">
        <v>166</v>
      </c>
      <c r="N9002" s="67" t="s">
        <v>180</v>
      </c>
      <c r="O9002" s="81">
        <v>46272</v>
      </c>
      <c r="P9002" s="81">
        <v>46079</v>
      </c>
      <c r="Q9002" s="103" t="str">
        <f>IFERROR(VLOOKUP(J9002,Настройка!$C$4:$E$121,2,),"Ошибка")</f>
        <v>R</v>
      </c>
    </row>
    <row r="9003" spans="1:17" ht="14.4" customHeight="1">
      <c r="A9003" s="67">
        <v>8998</v>
      </c>
      <c r="B9003" s="80" t="s">
        <v>180</v>
      </c>
      <c r="C9003" s="80" t="s">
        <v>36</v>
      </c>
      <c r="D9003" s="80" t="s">
        <v>27557</v>
      </c>
      <c r="E9003" s="104" t="s">
        <v>14222</v>
      </c>
      <c r="F9003" s="107">
        <v>34851</v>
      </c>
      <c r="G9003" s="67" t="s">
        <v>65</v>
      </c>
      <c r="H9003" s="80" t="s">
        <v>24</v>
      </c>
      <c r="I9003" s="80" t="s">
        <v>27558</v>
      </c>
      <c r="J9003" s="104" t="s">
        <v>209</v>
      </c>
      <c r="K9003" s="67" t="s">
        <v>117</v>
      </c>
      <c r="L9003" s="67" t="s">
        <v>152</v>
      </c>
      <c r="M9003" s="67" t="s">
        <v>166</v>
      </c>
      <c r="N9003" s="67" t="s">
        <v>180</v>
      </c>
      <c r="O9003" s="81">
        <v>46265</v>
      </c>
      <c r="P9003" s="81">
        <v>46079</v>
      </c>
      <c r="Q9003" s="103" t="str">
        <f>IFERROR(VLOOKUP(J9003,Настройка!$C$4:$E$121,2,),"Ошибка")</f>
        <v>R</v>
      </c>
    </row>
    <row r="9004" spans="1:17" ht="14.4" customHeight="1">
      <c r="A9004" s="67">
        <v>8999</v>
      </c>
      <c r="B9004" s="80" t="s">
        <v>180</v>
      </c>
      <c r="C9004" s="80" t="s">
        <v>36</v>
      </c>
      <c r="D9004" s="80" t="s">
        <v>27559</v>
      </c>
      <c r="E9004" s="104" t="s">
        <v>2502</v>
      </c>
      <c r="F9004" s="107">
        <v>35089</v>
      </c>
      <c r="G9004" s="67" t="s">
        <v>65</v>
      </c>
      <c r="H9004" s="80" t="s">
        <v>1294</v>
      </c>
      <c r="I9004" s="80" t="s">
        <v>27560</v>
      </c>
      <c r="J9004" s="104" t="s">
        <v>160</v>
      </c>
      <c r="K9004" s="67" t="s">
        <v>109</v>
      </c>
      <c r="L9004" s="67" t="s">
        <v>152</v>
      </c>
      <c r="M9004" s="67" t="s">
        <v>166</v>
      </c>
      <c r="N9004" s="67" t="s">
        <v>180</v>
      </c>
      <c r="O9004" s="81">
        <v>46510</v>
      </c>
      <c r="P9004" s="81">
        <v>46079</v>
      </c>
      <c r="Q9004" s="103" t="str">
        <f>IFERROR(VLOOKUP(J9004,Настройка!$C$4:$E$121,2,),"Ошибка")</f>
        <v>ITR</v>
      </c>
    </row>
    <row r="9005" spans="1:17" ht="14.4" customHeight="1">
      <c r="A9005" s="67">
        <v>9000</v>
      </c>
      <c r="B9005" s="80" t="s">
        <v>180</v>
      </c>
      <c r="C9005" s="80" t="s">
        <v>36</v>
      </c>
      <c r="D9005" s="80" t="s">
        <v>27561</v>
      </c>
      <c r="E9005" s="104" t="s">
        <v>27562</v>
      </c>
      <c r="F9005" s="107">
        <v>33352</v>
      </c>
      <c r="G9005" s="67" t="s">
        <v>65</v>
      </c>
      <c r="H9005" s="80" t="s">
        <v>1294</v>
      </c>
      <c r="I9005" s="80" t="s">
        <v>27563</v>
      </c>
      <c r="J9005" s="104" t="s">
        <v>227</v>
      </c>
      <c r="K9005" s="67" t="s">
        <v>131</v>
      </c>
      <c r="L9005" s="67" t="s">
        <v>152</v>
      </c>
      <c r="M9005" s="67" t="s">
        <v>164</v>
      </c>
      <c r="N9005" s="67" t="s">
        <v>180</v>
      </c>
      <c r="O9005" s="81">
        <v>46166</v>
      </c>
      <c r="P9005" s="81">
        <v>46079</v>
      </c>
      <c r="Q9005" s="103" t="str">
        <f>IFERROR(VLOOKUP(J9005,Настройка!$C$4:$E$121,2,),"Ошибка")</f>
        <v>R</v>
      </c>
    </row>
    <row r="9006" spans="1:17" ht="14.4" customHeight="1">
      <c r="A9006" s="67">
        <v>9001</v>
      </c>
      <c r="B9006" s="80" t="s">
        <v>180</v>
      </c>
      <c r="C9006" s="80" t="s">
        <v>36</v>
      </c>
      <c r="D9006" s="80" t="s">
        <v>27564</v>
      </c>
      <c r="E9006" s="104" t="s">
        <v>27565</v>
      </c>
      <c r="F9006" s="107">
        <v>30073</v>
      </c>
      <c r="G9006" s="67" t="s">
        <v>65</v>
      </c>
      <c r="H9006" s="80" t="s">
        <v>1294</v>
      </c>
      <c r="I9006" s="80" t="s">
        <v>27566</v>
      </c>
      <c r="J9006" s="104" t="s">
        <v>227</v>
      </c>
      <c r="K9006" s="67" t="s">
        <v>131</v>
      </c>
      <c r="L9006" s="67" t="s">
        <v>152</v>
      </c>
      <c r="M9006" s="67" t="s">
        <v>166</v>
      </c>
      <c r="N9006" s="67" t="s">
        <v>180</v>
      </c>
      <c r="O9006" s="81">
        <v>46378</v>
      </c>
      <c r="P9006" s="81">
        <v>46079</v>
      </c>
      <c r="Q9006" s="103" t="str">
        <f>IFERROR(VLOOKUP(J9006,Настройка!$C$4:$E$121,2,),"Ошибка")</f>
        <v>R</v>
      </c>
    </row>
    <row r="9007" spans="1:17" ht="14.4" customHeight="1">
      <c r="A9007" s="67">
        <v>9002</v>
      </c>
      <c r="B9007" s="80" t="s">
        <v>180</v>
      </c>
      <c r="C9007" s="80" t="s">
        <v>36</v>
      </c>
      <c r="D9007" s="80" t="s">
        <v>27567</v>
      </c>
      <c r="E9007" s="104" t="s">
        <v>27568</v>
      </c>
      <c r="F9007" s="107">
        <v>36251</v>
      </c>
      <c r="G9007" s="67" t="s">
        <v>65</v>
      </c>
      <c r="H9007" s="80" t="s">
        <v>433</v>
      </c>
      <c r="I9007" s="80" t="s">
        <v>27569</v>
      </c>
      <c r="J9007" s="104" t="s">
        <v>227</v>
      </c>
      <c r="K9007" s="67" t="s">
        <v>131</v>
      </c>
      <c r="L9007" s="67" t="s">
        <v>152</v>
      </c>
      <c r="M9007" s="67" t="s">
        <v>164</v>
      </c>
      <c r="N9007" s="67" t="s">
        <v>180</v>
      </c>
      <c r="O9007" s="81">
        <v>46166</v>
      </c>
      <c r="P9007" s="81">
        <v>46079</v>
      </c>
      <c r="Q9007" s="103" t="str">
        <f>IFERROR(VLOOKUP(J9007,Настройка!$C$4:$E$121,2,),"Ошибка")</f>
        <v>R</v>
      </c>
    </row>
    <row r="9008" spans="1:17" ht="14.4" customHeight="1">
      <c r="A9008" s="67">
        <v>9003</v>
      </c>
      <c r="B9008" s="80" t="s">
        <v>180</v>
      </c>
      <c r="C9008" s="80" t="s">
        <v>36</v>
      </c>
      <c r="D9008" s="80" t="s">
        <v>27570</v>
      </c>
      <c r="E9008" s="104" t="s">
        <v>27571</v>
      </c>
      <c r="F9008" s="107">
        <v>28492</v>
      </c>
      <c r="G9008" s="67" t="s">
        <v>65</v>
      </c>
      <c r="H9008" s="80" t="s">
        <v>1294</v>
      </c>
      <c r="I9008" s="80" t="s">
        <v>27572</v>
      </c>
      <c r="J9008" s="104" t="s">
        <v>227</v>
      </c>
      <c r="K9008" s="67" t="s">
        <v>131</v>
      </c>
      <c r="L9008" s="67" t="s">
        <v>152</v>
      </c>
      <c r="M9008" s="67" t="s">
        <v>164</v>
      </c>
      <c r="N9008" s="67" t="s">
        <v>180</v>
      </c>
      <c r="O9008" s="81">
        <v>46166</v>
      </c>
      <c r="P9008" s="81">
        <v>46079</v>
      </c>
      <c r="Q9008" s="103" t="str">
        <f>IFERROR(VLOOKUP(J9008,Настройка!$C$4:$E$121,2,),"Ошибка")</f>
        <v>R</v>
      </c>
    </row>
    <row r="9009" spans="1:17" ht="14.4" customHeight="1">
      <c r="A9009" s="67">
        <v>9004</v>
      </c>
      <c r="B9009" s="80" t="s">
        <v>180</v>
      </c>
      <c r="C9009" s="80" t="s">
        <v>36</v>
      </c>
      <c r="D9009" s="80" t="s">
        <v>27573</v>
      </c>
      <c r="E9009" s="104" t="s">
        <v>27574</v>
      </c>
      <c r="F9009" s="107">
        <v>34739</v>
      </c>
      <c r="G9009" s="67" t="s">
        <v>65</v>
      </c>
      <c r="H9009" s="80" t="s">
        <v>5442</v>
      </c>
      <c r="I9009" s="80" t="s">
        <v>27575</v>
      </c>
      <c r="J9009" s="104" t="s">
        <v>227</v>
      </c>
      <c r="K9009" s="67" t="s">
        <v>131</v>
      </c>
      <c r="L9009" s="67" t="s">
        <v>152</v>
      </c>
      <c r="M9009" s="67" t="s">
        <v>164</v>
      </c>
      <c r="N9009" s="67" t="s">
        <v>180</v>
      </c>
      <c r="O9009" s="81">
        <v>46166</v>
      </c>
      <c r="P9009" s="81">
        <v>46079</v>
      </c>
      <c r="Q9009" s="103" t="str">
        <f>IFERROR(VLOOKUP(J9009,Настройка!$C$4:$E$121,2,),"Ошибка")</f>
        <v>R</v>
      </c>
    </row>
    <row r="9010" spans="1:17" ht="14.4" customHeight="1">
      <c r="A9010" s="67">
        <v>9005</v>
      </c>
      <c r="B9010" s="80" t="s">
        <v>180</v>
      </c>
      <c r="C9010" s="80" t="s">
        <v>36</v>
      </c>
      <c r="D9010" s="80" t="s">
        <v>27576</v>
      </c>
      <c r="E9010" s="104" t="s">
        <v>27577</v>
      </c>
      <c r="F9010" s="107">
        <v>34161</v>
      </c>
      <c r="G9010" s="67" t="s">
        <v>65</v>
      </c>
      <c r="H9010" s="80" t="s">
        <v>433</v>
      </c>
      <c r="I9010" s="80" t="s">
        <v>27578</v>
      </c>
      <c r="J9010" s="104" t="s">
        <v>227</v>
      </c>
      <c r="K9010" s="67" t="s">
        <v>131</v>
      </c>
      <c r="L9010" s="67" t="s">
        <v>152</v>
      </c>
      <c r="M9010" s="67" t="s">
        <v>164</v>
      </c>
      <c r="N9010" s="67" t="s">
        <v>180</v>
      </c>
      <c r="O9010" s="81">
        <v>46166</v>
      </c>
      <c r="P9010" s="81">
        <v>46079</v>
      </c>
      <c r="Q9010" s="103" t="str">
        <f>IFERROR(VLOOKUP(J9010,Настройка!$C$4:$E$121,2,),"Ошибка")</f>
        <v>R</v>
      </c>
    </row>
    <row r="9011" spans="1:17" ht="14.4" customHeight="1">
      <c r="A9011" s="67">
        <v>9006</v>
      </c>
      <c r="B9011" s="80" t="s">
        <v>180</v>
      </c>
      <c r="C9011" s="80" t="s">
        <v>36</v>
      </c>
      <c r="D9011" s="80" t="s">
        <v>27579</v>
      </c>
      <c r="E9011" s="104" t="s">
        <v>27580</v>
      </c>
      <c r="F9011" s="107">
        <v>36568</v>
      </c>
      <c r="G9011" s="67" t="s">
        <v>65</v>
      </c>
      <c r="H9011" s="80" t="s">
        <v>1294</v>
      </c>
      <c r="I9011" s="80" t="s">
        <v>27581</v>
      </c>
      <c r="J9011" s="104" t="s">
        <v>227</v>
      </c>
      <c r="K9011" s="67" t="s">
        <v>131</v>
      </c>
      <c r="L9011" s="67" t="s">
        <v>152</v>
      </c>
      <c r="M9011" s="67" t="s">
        <v>166</v>
      </c>
      <c r="N9011" s="67" t="s">
        <v>180</v>
      </c>
      <c r="O9011" s="81">
        <v>46378</v>
      </c>
      <c r="P9011" s="81">
        <v>46079</v>
      </c>
      <c r="Q9011" s="103" t="str">
        <f>IFERROR(VLOOKUP(J9011,Настройка!$C$4:$E$121,2,),"Ошибка")</f>
        <v>R</v>
      </c>
    </row>
    <row r="9012" spans="1:17" ht="14.4" customHeight="1">
      <c r="A9012" s="67">
        <v>9007</v>
      </c>
      <c r="B9012" s="80" t="s">
        <v>180</v>
      </c>
      <c r="C9012" s="80" t="s">
        <v>36</v>
      </c>
      <c r="D9012" s="80" t="s">
        <v>27582</v>
      </c>
      <c r="E9012" s="104" t="s">
        <v>27583</v>
      </c>
      <c r="F9012" s="107">
        <v>36226</v>
      </c>
      <c r="G9012" s="67" t="s">
        <v>65</v>
      </c>
      <c r="H9012" s="80" t="s">
        <v>571</v>
      </c>
      <c r="I9012" s="80" t="s">
        <v>27584</v>
      </c>
      <c r="J9012" s="104" t="s">
        <v>227</v>
      </c>
      <c r="K9012" s="67" t="s">
        <v>131</v>
      </c>
      <c r="L9012" s="67" t="s">
        <v>152</v>
      </c>
      <c r="M9012" s="67" t="s">
        <v>164</v>
      </c>
      <c r="N9012" s="67" t="s">
        <v>180</v>
      </c>
      <c r="O9012" s="81">
        <v>46166</v>
      </c>
      <c r="P9012" s="81">
        <v>46079</v>
      </c>
      <c r="Q9012" s="103" t="str">
        <f>IFERROR(VLOOKUP(J9012,Настройка!$C$4:$E$121,2,),"Ошибка")</f>
        <v>R</v>
      </c>
    </row>
    <row r="9013" spans="1:17" ht="14.4" customHeight="1">
      <c r="A9013" s="67">
        <v>9008</v>
      </c>
      <c r="B9013" s="80" t="s">
        <v>180</v>
      </c>
      <c r="C9013" s="80" t="s">
        <v>36</v>
      </c>
      <c r="D9013" s="80" t="s">
        <v>27585</v>
      </c>
      <c r="E9013" s="104" t="s">
        <v>27586</v>
      </c>
      <c r="F9013" s="107">
        <v>36281</v>
      </c>
      <c r="G9013" s="67" t="s">
        <v>65</v>
      </c>
      <c r="H9013" s="80" t="s">
        <v>1294</v>
      </c>
      <c r="I9013" s="80" t="s">
        <v>27587</v>
      </c>
      <c r="J9013" s="104" t="s">
        <v>227</v>
      </c>
      <c r="K9013" s="67" t="s">
        <v>131</v>
      </c>
      <c r="L9013" s="67" t="s">
        <v>152</v>
      </c>
      <c r="M9013" s="67" t="s">
        <v>166</v>
      </c>
      <c r="N9013" s="67" t="s">
        <v>180</v>
      </c>
      <c r="O9013" s="81">
        <v>46378</v>
      </c>
      <c r="P9013" s="81">
        <v>46079</v>
      </c>
      <c r="Q9013" s="103" t="str">
        <f>IFERROR(VLOOKUP(J9013,Настройка!$C$4:$E$121,2,),"Ошибка")</f>
        <v>R</v>
      </c>
    </row>
    <row r="9014" spans="1:17" ht="14.4" customHeight="1">
      <c r="A9014" s="67">
        <v>9009</v>
      </c>
      <c r="B9014" s="80" t="s">
        <v>180</v>
      </c>
      <c r="C9014" s="80" t="s">
        <v>36</v>
      </c>
      <c r="D9014" s="80" t="s">
        <v>27588</v>
      </c>
      <c r="E9014" s="104" t="s">
        <v>5945</v>
      </c>
      <c r="F9014" s="107">
        <v>35036</v>
      </c>
      <c r="G9014" s="67" t="s">
        <v>65</v>
      </c>
      <c r="H9014" s="80" t="s">
        <v>429</v>
      </c>
      <c r="I9014" s="80" t="s">
        <v>27589</v>
      </c>
      <c r="J9014" s="104" t="s">
        <v>227</v>
      </c>
      <c r="K9014" s="67" t="s">
        <v>131</v>
      </c>
      <c r="L9014" s="67" t="s">
        <v>152</v>
      </c>
      <c r="M9014" s="67" t="s">
        <v>164</v>
      </c>
      <c r="N9014" s="67" t="s">
        <v>180</v>
      </c>
      <c r="O9014" s="81">
        <v>46166</v>
      </c>
      <c r="P9014" s="81">
        <v>46079</v>
      </c>
      <c r="Q9014" s="103" t="str">
        <f>IFERROR(VLOOKUP(J9014,Настройка!$C$4:$E$121,2,),"Ошибка")</f>
        <v>R</v>
      </c>
    </row>
    <row r="9015" spans="1:17" ht="14.4" customHeight="1">
      <c r="A9015" s="67">
        <v>9010</v>
      </c>
      <c r="B9015" s="80" t="s">
        <v>180</v>
      </c>
      <c r="C9015" s="80" t="s">
        <v>36</v>
      </c>
      <c r="D9015" s="80" t="s">
        <v>27590</v>
      </c>
      <c r="E9015" s="104" t="s">
        <v>27591</v>
      </c>
      <c r="F9015" s="107">
        <v>36316</v>
      </c>
      <c r="G9015" s="67" t="s">
        <v>65</v>
      </c>
      <c r="H9015" s="80" t="s">
        <v>396</v>
      </c>
      <c r="I9015" s="80" t="s">
        <v>27592</v>
      </c>
      <c r="J9015" s="104" t="s">
        <v>227</v>
      </c>
      <c r="K9015" s="67" t="s">
        <v>131</v>
      </c>
      <c r="L9015" s="67" t="s">
        <v>152</v>
      </c>
      <c r="M9015" s="67" t="s">
        <v>164</v>
      </c>
      <c r="N9015" s="67" t="s">
        <v>180</v>
      </c>
      <c r="O9015" s="81">
        <v>46166</v>
      </c>
      <c r="P9015" s="81">
        <v>46079</v>
      </c>
      <c r="Q9015" s="103" t="str">
        <f>IFERROR(VLOOKUP(J9015,Настройка!$C$4:$E$121,2,),"Ошибка")</f>
        <v>R</v>
      </c>
    </row>
    <row r="9016" spans="1:17" ht="14.4" customHeight="1">
      <c r="A9016" s="67">
        <v>9011</v>
      </c>
      <c r="B9016" s="80" t="s">
        <v>180</v>
      </c>
      <c r="C9016" s="80" t="s">
        <v>36</v>
      </c>
      <c r="D9016" s="80" t="s">
        <v>27593</v>
      </c>
      <c r="E9016" s="104" t="s">
        <v>27594</v>
      </c>
      <c r="F9016" s="107">
        <v>31869</v>
      </c>
      <c r="G9016" s="67" t="s">
        <v>65</v>
      </c>
      <c r="H9016" s="80" t="s">
        <v>1115</v>
      </c>
      <c r="I9016" s="80" t="s">
        <v>27595</v>
      </c>
      <c r="J9016" s="104" t="s">
        <v>227</v>
      </c>
      <c r="K9016" s="67" t="s">
        <v>131</v>
      </c>
      <c r="L9016" s="67" t="s">
        <v>152</v>
      </c>
      <c r="M9016" s="67" t="s">
        <v>164</v>
      </c>
      <c r="N9016" s="67" t="s">
        <v>180</v>
      </c>
      <c r="O9016" s="81">
        <v>46166</v>
      </c>
      <c r="P9016" s="81">
        <v>46079</v>
      </c>
      <c r="Q9016" s="103" t="str">
        <f>IFERROR(VLOOKUP(J9016,Настройка!$C$4:$E$121,2,),"Ошибка")</f>
        <v>R</v>
      </c>
    </row>
    <row r="9017" spans="1:17" ht="14.4" customHeight="1">
      <c r="A9017" s="67">
        <v>9012</v>
      </c>
      <c r="B9017" s="80" t="s">
        <v>180</v>
      </c>
      <c r="C9017" s="80" t="s">
        <v>36</v>
      </c>
      <c r="D9017" s="80" t="s">
        <v>27596</v>
      </c>
      <c r="E9017" s="104" t="s">
        <v>27597</v>
      </c>
      <c r="F9017" s="107">
        <v>31412</v>
      </c>
      <c r="G9017" s="67" t="s">
        <v>65</v>
      </c>
      <c r="H9017" s="80" t="s">
        <v>433</v>
      </c>
      <c r="I9017" s="80" t="s">
        <v>27598</v>
      </c>
      <c r="J9017" s="104" t="s">
        <v>227</v>
      </c>
      <c r="K9017" s="67" t="s">
        <v>131</v>
      </c>
      <c r="L9017" s="67" t="s">
        <v>152</v>
      </c>
      <c r="M9017" s="67" t="s">
        <v>164</v>
      </c>
      <c r="N9017" s="67" t="s">
        <v>180</v>
      </c>
      <c r="O9017" s="81">
        <v>46166</v>
      </c>
      <c r="P9017" s="81">
        <v>46079</v>
      </c>
      <c r="Q9017" s="103" t="str">
        <f>IFERROR(VLOOKUP(J9017,Настройка!$C$4:$E$121,2,),"Ошибка")</f>
        <v>R</v>
      </c>
    </row>
    <row r="9018" spans="1:17" ht="14.4" customHeight="1">
      <c r="A9018" s="67">
        <v>9013</v>
      </c>
      <c r="B9018" s="80" t="s">
        <v>180</v>
      </c>
      <c r="C9018" s="80" t="s">
        <v>36</v>
      </c>
      <c r="D9018" s="80" t="s">
        <v>27599</v>
      </c>
      <c r="E9018" s="104" t="s">
        <v>27600</v>
      </c>
      <c r="F9018" s="107">
        <v>26009</v>
      </c>
      <c r="G9018" s="67" t="s">
        <v>65</v>
      </c>
      <c r="H9018" s="80" t="s">
        <v>1294</v>
      </c>
      <c r="I9018" s="80" t="s">
        <v>27601</v>
      </c>
      <c r="J9018" s="104" t="s">
        <v>227</v>
      </c>
      <c r="K9018" s="67" t="s">
        <v>131</v>
      </c>
      <c r="L9018" s="67" t="s">
        <v>152</v>
      </c>
      <c r="M9018" s="67" t="s">
        <v>166</v>
      </c>
      <c r="N9018" s="67" t="s">
        <v>180</v>
      </c>
      <c r="O9018" s="81">
        <v>46378</v>
      </c>
      <c r="P9018" s="81">
        <v>46079</v>
      </c>
      <c r="Q9018" s="103" t="str">
        <f>IFERROR(VLOOKUP(J9018,Настройка!$C$4:$E$121,2,),"Ошибка")</f>
        <v>R</v>
      </c>
    </row>
    <row r="9019" spans="1:17" ht="14.4" customHeight="1">
      <c r="A9019" s="67">
        <v>9014</v>
      </c>
      <c r="B9019" s="80" t="s">
        <v>180</v>
      </c>
      <c r="C9019" s="80" t="s">
        <v>36</v>
      </c>
      <c r="D9019" s="80" t="s">
        <v>27602</v>
      </c>
      <c r="E9019" s="104" t="s">
        <v>27603</v>
      </c>
      <c r="F9019" s="107">
        <v>36962</v>
      </c>
      <c r="G9019" s="67" t="s">
        <v>65</v>
      </c>
      <c r="H9019" s="80" t="s">
        <v>1294</v>
      </c>
      <c r="I9019" s="80" t="s">
        <v>27604</v>
      </c>
      <c r="J9019" s="104" t="s">
        <v>227</v>
      </c>
      <c r="K9019" s="67" t="s">
        <v>131</v>
      </c>
      <c r="L9019" s="67" t="s">
        <v>152</v>
      </c>
      <c r="M9019" s="67" t="s">
        <v>166</v>
      </c>
      <c r="N9019" s="67" t="s">
        <v>180</v>
      </c>
      <c r="O9019" s="81">
        <v>46378</v>
      </c>
      <c r="P9019" s="81">
        <v>46079</v>
      </c>
      <c r="Q9019" s="103" t="str">
        <f>IFERROR(VLOOKUP(J9019,Настройка!$C$4:$E$121,2,),"Ошибка")</f>
        <v>R</v>
      </c>
    </row>
    <row r="9020" spans="1:17" ht="14.4" customHeight="1">
      <c r="A9020" s="67">
        <v>9015</v>
      </c>
      <c r="B9020" s="80" t="s">
        <v>180</v>
      </c>
      <c r="C9020" s="80" t="s">
        <v>36</v>
      </c>
      <c r="D9020" s="80" t="s">
        <v>27605</v>
      </c>
      <c r="E9020" s="104" t="s">
        <v>27606</v>
      </c>
      <c r="F9020" s="107">
        <v>37987</v>
      </c>
      <c r="G9020" s="67" t="s">
        <v>65</v>
      </c>
      <c r="H9020" s="80" t="s">
        <v>405</v>
      </c>
      <c r="I9020" s="80" t="s">
        <v>27607</v>
      </c>
      <c r="J9020" s="104" t="s">
        <v>227</v>
      </c>
      <c r="K9020" s="67" t="s">
        <v>131</v>
      </c>
      <c r="L9020" s="67" t="s">
        <v>152</v>
      </c>
      <c r="M9020" s="67" t="s">
        <v>166</v>
      </c>
      <c r="N9020" s="67" t="s">
        <v>180</v>
      </c>
      <c r="O9020" s="81">
        <v>46378</v>
      </c>
      <c r="P9020" s="81">
        <v>46079</v>
      </c>
      <c r="Q9020" s="103" t="str">
        <f>IFERROR(VLOOKUP(J9020,Настройка!$C$4:$E$121,2,),"Ошибка")</f>
        <v>R</v>
      </c>
    </row>
    <row r="9021" spans="1:17" ht="14.4" customHeight="1">
      <c r="A9021" s="67">
        <v>9016</v>
      </c>
      <c r="B9021" s="80" t="s">
        <v>180</v>
      </c>
      <c r="C9021" s="80" t="s">
        <v>36</v>
      </c>
      <c r="D9021" s="80" t="s">
        <v>27608</v>
      </c>
      <c r="E9021" s="104" t="s">
        <v>27609</v>
      </c>
      <c r="F9021" s="107">
        <v>38180</v>
      </c>
      <c r="G9021" s="67" t="s">
        <v>65</v>
      </c>
      <c r="H9021" s="80" t="s">
        <v>405</v>
      </c>
      <c r="I9021" s="80" t="s">
        <v>27610</v>
      </c>
      <c r="J9021" s="104" t="s">
        <v>227</v>
      </c>
      <c r="K9021" s="67" t="s">
        <v>131</v>
      </c>
      <c r="L9021" s="67" t="s">
        <v>152</v>
      </c>
      <c r="M9021" s="67" t="s">
        <v>166</v>
      </c>
      <c r="N9021" s="67" t="s">
        <v>180</v>
      </c>
      <c r="O9021" s="81">
        <v>46386</v>
      </c>
      <c r="P9021" s="81">
        <v>46079</v>
      </c>
      <c r="Q9021" s="103" t="str">
        <f>IFERROR(VLOOKUP(J9021,Настройка!$C$4:$E$121,2,),"Ошибка")</f>
        <v>R</v>
      </c>
    </row>
    <row r="9022" spans="1:17" ht="14.4" customHeight="1">
      <c r="A9022" s="67">
        <v>9017</v>
      </c>
      <c r="B9022" s="80" t="s">
        <v>180</v>
      </c>
      <c r="C9022" s="80" t="s">
        <v>36</v>
      </c>
      <c r="D9022" s="80" t="s">
        <v>27611</v>
      </c>
      <c r="E9022" s="104" t="s">
        <v>27612</v>
      </c>
      <c r="F9022" s="107">
        <v>33826</v>
      </c>
      <c r="G9022" s="67" t="s">
        <v>65</v>
      </c>
      <c r="H9022" s="80" t="s">
        <v>396</v>
      </c>
      <c r="I9022" s="80" t="s">
        <v>27613</v>
      </c>
      <c r="J9022" s="104" t="s">
        <v>227</v>
      </c>
      <c r="K9022" s="67" t="s">
        <v>131</v>
      </c>
      <c r="L9022" s="67" t="s">
        <v>152</v>
      </c>
      <c r="M9022" s="67" t="s">
        <v>166</v>
      </c>
      <c r="N9022" s="67" t="s">
        <v>180</v>
      </c>
      <c r="O9022" s="81">
        <v>46386</v>
      </c>
      <c r="P9022" s="81">
        <v>46079</v>
      </c>
      <c r="Q9022" s="103" t="str">
        <f>IFERROR(VLOOKUP(J9022,Настройка!$C$4:$E$121,2,),"Ошибка")</f>
        <v>R</v>
      </c>
    </row>
    <row r="9023" spans="1:17" ht="14.4" customHeight="1">
      <c r="A9023" s="67">
        <v>9018</v>
      </c>
      <c r="B9023" s="80" t="s">
        <v>180</v>
      </c>
      <c r="C9023" s="80" t="s">
        <v>36</v>
      </c>
      <c r="D9023" s="80" t="s">
        <v>27614</v>
      </c>
      <c r="E9023" s="104" t="s">
        <v>27615</v>
      </c>
      <c r="F9023" s="107">
        <v>33869</v>
      </c>
      <c r="G9023" s="67" t="s">
        <v>65</v>
      </c>
      <c r="H9023" s="80" t="s">
        <v>396</v>
      </c>
      <c r="I9023" s="80" t="s">
        <v>27616</v>
      </c>
      <c r="J9023" s="104" t="s">
        <v>227</v>
      </c>
      <c r="K9023" s="67" t="s">
        <v>131</v>
      </c>
      <c r="L9023" s="67" t="s">
        <v>152</v>
      </c>
      <c r="M9023" s="67" t="s">
        <v>164</v>
      </c>
      <c r="N9023" s="67" t="s">
        <v>180</v>
      </c>
      <c r="O9023" s="81">
        <v>46166</v>
      </c>
      <c r="P9023" s="81">
        <v>46079</v>
      </c>
      <c r="Q9023" s="103" t="str">
        <f>IFERROR(VLOOKUP(J9023,Настройка!$C$4:$E$121,2,),"Ошибка")</f>
        <v>R</v>
      </c>
    </row>
    <row r="9024" spans="1:17" ht="14.4" customHeight="1">
      <c r="A9024" s="67">
        <v>9019</v>
      </c>
      <c r="B9024" s="80" t="s">
        <v>180</v>
      </c>
      <c r="C9024" s="80" t="s">
        <v>36</v>
      </c>
      <c r="D9024" s="80" t="s">
        <v>27617</v>
      </c>
      <c r="E9024" s="104" t="s">
        <v>27618</v>
      </c>
      <c r="F9024" s="107">
        <v>35937</v>
      </c>
      <c r="G9024" s="67" t="s">
        <v>77</v>
      </c>
      <c r="H9024" s="80" t="s">
        <v>14232</v>
      </c>
      <c r="I9024" s="80" t="s">
        <v>27619</v>
      </c>
      <c r="J9024" s="104" t="s">
        <v>168</v>
      </c>
      <c r="K9024" s="67" t="s">
        <v>109</v>
      </c>
      <c r="L9024" s="67"/>
      <c r="M9024" s="67"/>
      <c r="N9024" s="67"/>
      <c r="O9024" s="81"/>
      <c r="P9024" s="81">
        <v>46080</v>
      </c>
      <c r="Q9024" s="103" t="str">
        <f>IFERROR(VLOOKUP(J9024,Настройка!$C$4:$E$121,2,),"Ошибка")</f>
        <v>ITR</v>
      </c>
    </row>
    <row r="9025" spans="1:17" ht="14.4" customHeight="1">
      <c r="A9025" s="67">
        <v>9020</v>
      </c>
      <c r="B9025" s="80" t="s">
        <v>180</v>
      </c>
      <c r="C9025" s="80" t="s">
        <v>36</v>
      </c>
      <c r="D9025" s="80" t="s">
        <v>27620</v>
      </c>
      <c r="E9025" s="104" t="s">
        <v>27621</v>
      </c>
      <c r="F9025" s="107">
        <v>26682</v>
      </c>
      <c r="G9025" s="67" t="s">
        <v>83</v>
      </c>
      <c r="H9025" s="80"/>
      <c r="I9025" s="80" t="s">
        <v>27622</v>
      </c>
      <c r="J9025" s="104" t="s">
        <v>202</v>
      </c>
      <c r="K9025" s="67" t="s">
        <v>117</v>
      </c>
      <c r="L9025" s="67" t="s">
        <v>152</v>
      </c>
      <c r="M9025" s="67" t="s">
        <v>166</v>
      </c>
      <c r="N9025" s="67" t="s">
        <v>180</v>
      </c>
      <c r="O9025" s="81">
        <v>46296</v>
      </c>
      <c r="P9025" s="81">
        <v>46080</v>
      </c>
      <c r="Q9025" s="103" t="str">
        <f>IFERROR(VLOOKUP(J9025,Настройка!$C$4:$E$121,2,),"Ошибка")</f>
        <v>ITR</v>
      </c>
    </row>
    <row r="9026" spans="1:17" ht="14.4" customHeight="1">
      <c r="A9026" s="67">
        <v>9021</v>
      </c>
      <c r="B9026" s="80" t="s">
        <v>180</v>
      </c>
      <c r="C9026" s="80" t="s">
        <v>36</v>
      </c>
      <c r="D9026" s="80" t="s">
        <v>27623</v>
      </c>
      <c r="E9026" s="104" t="s">
        <v>27624</v>
      </c>
      <c r="F9026" s="107">
        <v>35838</v>
      </c>
      <c r="G9026" s="67" t="s">
        <v>65</v>
      </c>
      <c r="H9026" s="80" t="s">
        <v>24</v>
      </c>
      <c r="I9026" s="80" t="s">
        <v>27625</v>
      </c>
      <c r="J9026" s="104" t="s">
        <v>96</v>
      </c>
      <c r="K9026" s="67" t="s">
        <v>109</v>
      </c>
      <c r="L9026" s="67" t="s">
        <v>152</v>
      </c>
      <c r="M9026" s="67" t="s">
        <v>166</v>
      </c>
      <c r="N9026" s="67" t="s">
        <v>180</v>
      </c>
      <c r="O9026" s="81">
        <v>46211</v>
      </c>
      <c r="P9026" s="81">
        <v>46081</v>
      </c>
      <c r="Q9026" s="103" t="str">
        <f>IFERROR(VLOOKUP(J9026,Настройка!$C$4:$E$121,2,),"Ошибка")</f>
        <v>ITR</v>
      </c>
    </row>
    <row r="9027" spans="1:17" ht="14.4" customHeight="1">
      <c r="A9027" s="67">
        <v>9022</v>
      </c>
      <c r="B9027" s="80" t="s">
        <v>180</v>
      </c>
      <c r="C9027" s="80" t="s">
        <v>36</v>
      </c>
      <c r="D9027" s="80" t="s">
        <v>27626</v>
      </c>
      <c r="E9027" s="104" t="s">
        <v>27627</v>
      </c>
      <c r="F9027" s="107">
        <v>37856</v>
      </c>
      <c r="G9027" s="67" t="s">
        <v>69</v>
      </c>
      <c r="H9027" s="80" t="s">
        <v>302</v>
      </c>
      <c r="I9027" s="80" t="s">
        <v>27628</v>
      </c>
      <c r="J9027" s="104" t="s">
        <v>177</v>
      </c>
      <c r="K9027" s="67" t="s">
        <v>109</v>
      </c>
      <c r="L9027" s="67"/>
      <c r="M9027" s="67"/>
      <c r="N9027" s="67"/>
      <c r="O9027" s="81"/>
      <c r="P9027" s="81">
        <v>46081</v>
      </c>
      <c r="Q9027" s="103" t="str">
        <f>IFERROR(VLOOKUP(J9027,Настройка!$C$4:$E$121,2,),"Ошибка")</f>
        <v>ITR</v>
      </c>
    </row>
    <row r="9028" spans="1:17" ht="14.4" customHeight="1">
      <c r="A9028" s="67">
        <v>9023</v>
      </c>
      <c r="B9028" s="80" t="s">
        <v>180</v>
      </c>
      <c r="C9028" s="80" t="s">
        <v>36</v>
      </c>
      <c r="D9028" s="80" t="s">
        <v>27629</v>
      </c>
      <c r="E9028" s="104" t="s">
        <v>27630</v>
      </c>
      <c r="F9028" s="107">
        <v>29686</v>
      </c>
      <c r="G9028" s="67" t="s">
        <v>65</v>
      </c>
      <c r="H9028" s="80" t="s">
        <v>415</v>
      </c>
      <c r="I9028" s="80" t="s">
        <v>27631</v>
      </c>
      <c r="J9028" s="104" t="s">
        <v>207</v>
      </c>
      <c r="K9028" s="67" t="s">
        <v>117</v>
      </c>
      <c r="L9028" s="67" t="s">
        <v>152</v>
      </c>
      <c r="M9028" s="67" t="s">
        <v>166</v>
      </c>
      <c r="N9028" s="67" t="s">
        <v>180</v>
      </c>
      <c r="O9028" s="81">
        <v>46265</v>
      </c>
      <c r="P9028" s="81">
        <v>46081</v>
      </c>
      <c r="Q9028" s="103" t="str">
        <f>IFERROR(VLOOKUP(J9028,Настройка!$C$4:$E$121,2,),"Ошибка")</f>
        <v>R</v>
      </c>
    </row>
    <row r="9029" spans="1:17" ht="14.4" customHeight="1">
      <c r="A9029" s="67">
        <v>9024</v>
      </c>
      <c r="B9029" s="80" t="s">
        <v>180</v>
      </c>
      <c r="C9029" s="80" t="s">
        <v>36</v>
      </c>
      <c r="D9029" s="80" t="s">
        <v>27632</v>
      </c>
      <c r="E9029" s="104" t="s">
        <v>27633</v>
      </c>
      <c r="F9029" s="107">
        <v>37630</v>
      </c>
      <c r="G9029" s="67" t="s">
        <v>65</v>
      </c>
      <c r="H9029" s="80" t="s">
        <v>1294</v>
      </c>
      <c r="I9029" s="80" t="s">
        <v>27634</v>
      </c>
      <c r="J9029" s="104" t="s">
        <v>225</v>
      </c>
      <c r="K9029" s="67" t="s">
        <v>121</v>
      </c>
      <c r="L9029" s="67" t="s">
        <v>152</v>
      </c>
      <c r="M9029" s="67" t="s">
        <v>166</v>
      </c>
      <c r="N9029" s="67" t="s">
        <v>180</v>
      </c>
      <c r="O9029" s="81">
        <v>46378</v>
      </c>
      <c r="P9029" s="81">
        <v>46081</v>
      </c>
      <c r="Q9029" s="103" t="str">
        <f>IFERROR(VLOOKUP(J9029,Настройка!$C$4:$E$121,2,),"Ошибка")</f>
        <v>R</v>
      </c>
    </row>
    <row r="9030" spans="1:17" ht="14.4" customHeight="1">
      <c r="A9030" s="67">
        <v>9025</v>
      </c>
      <c r="B9030" s="80" t="s">
        <v>180</v>
      </c>
      <c r="C9030" s="80" t="s">
        <v>36</v>
      </c>
      <c r="D9030" s="80" t="s">
        <v>27635</v>
      </c>
      <c r="E9030" s="104" t="s">
        <v>27636</v>
      </c>
      <c r="F9030" s="107">
        <v>30050</v>
      </c>
      <c r="G9030" s="67" t="s">
        <v>67</v>
      </c>
      <c r="H9030" s="80" t="s">
        <v>401</v>
      </c>
      <c r="I9030" s="80" t="s">
        <v>27637</v>
      </c>
      <c r="J9030" s="104" t="s">
        <v>162</v>
      </c>
      <c r="K9030" s="67" t="s">
        <v>109</v>
      </c>
      <c r="L9030" s="67"/>
      <c r="M9030" s="67"/>
      <c r="N9030" s="67"/>
      <c r="O9030" s="81"/>
      <c r="P9030" s="81">
        <v>46081</v>
      </c>
      <c r="Q9030" s="103" t="str">
        <f>IFERROR(VLOOKUP(J9030,Настройка!$C$4:$E$121,2,),"Ошибка")</f>
        <v>ITR</v>
      </c>
    </row>
    <row r="9031" spans="1:17" ht="14.4" customHeight="1">
      <c r="A9031" s="67">
        <v>9026</v>
      </c>
      <c r="B9031" s="80" t="s">
        <v>180</v>
      </c>
      <c r="C9031" s="80" t="s">
        <v>36</v>
      </c>
      <c r="D9031" s="80" t="s">
        <v>27638</v>
      </c>
      <c r="E9031" s="104" t="s">
        <v>27639</v>
      </c>
      <c r="F9031" s="107">
        <v>36762</v>
      </c>
      <c r="G9031" s="67" t="s">
        <v>77</v>
      </c>
      <c r="H9031" s="80" t="s">
        <v>2238</v>
      </c>
      <c r="I9031" s="80" t="s">
        <v>27640</v>
      </c>
      <c r="J9031" s="104" t="s">
        <v>168</v>
      </c>
      <c r="K9031" s="67" t="s">
        <v>109</v>
      </c>
      <c r="L9031" s="67"/>
      <c r="M9031" s="67"/>
      <c r="N9031" s="67"/>
      <c r="O9031" s="81"/>
      <c r="P9031" s="81">
        <v>46082</v>
      </c>
      <c r="Q9031" s="103" t="str">
        <f>IFERROR(VLOOKUP(J9031,Настройка!$C$4:$E$121,2,),"Ошибка")</f>
        <v>ITR</v>
      </c>
    </row>
    <row r="9032" spans="1:17" ht="14.4" customHeight="1">
      <c r="A9032" s="67">
        <v>9027</v>
      </c>
      <c r="B9032" s="80" t="s">
        <v>180</v>
      </c>
      <c r="C9032" s="80" t="s">
        <v>36</v>
      </c>
      <c r="D9032" s="80" t="s">
        <v>27641</v>
      </c>
      <c r="E9032" s="104" t="s">
        <v>27642</v>
      </c>
      <c r="F9032" s="107">
        <v>37312</v>
      </c>
      <c r="G9032" s="67" t="s">
        <v>77</v>
      </c>
      <c r="H9032" s="80" t="s">
        <v>7173</v>
      </c>
      <c r="I9032" s="80" t="s">
        <v>27643</v>
      </c>
      <c r="J9032" s="104" t="s">
        <v>173</v>
      </c>
      <c r="K9032" s="67" t="s">
        <v>109</v>
      </c>
      <c r="L9032" s="67"/>
      <c r="M9032" s="67"/>
      <c r="N9032" s="67"/>
      <c r="O9032" s="81"/>
      <c r="P9032" s="81">
        <v>46082</v>
      </c>
      <c r="Q9032" s="103" t="str">
        <f>IFERROR(VLOOKUP(J9032,Настройка!$C$4:$E$121,2,),"Ошибка")</f>
        <v>ITR</v>
      </c>
    </row>
    <row r="9033" spans="1:17" ht="14.4" customHeight="1">
      <c r="A9033" s="67">
        <v>9028</v>
      </c>
      <c r="B9033" s="80" t="s">
        <v>180</v>
      </c>
      <c r="C9033" s="80" t="s">
        <v>36</v>
      </c>
      <c r="D9033" s="80" t="s">
        <v>27644</v>
      </c>
      <c r="E9033" s="104" t="s">
        <v>27645</v>
      </c>
      <c r="F9033" s="107">
        <v>30448</v>
      </c>
      <c r="G9033" s="67" t="s">
        <v>83</v>
      </c>
      <c r="H9033" s="80"/>
      <c r="I9033" s="80" t="s">
        <v>27646</v>
      </c>
      <c r="J9033" s="104" t="s">
        <v>160</v>
      </c>
      <c r="K9033" s="67" t="s">
        <v>109</v>
      </c>
      <c r="L9033" s="67" t="s">
        <v>152</v>
      </c>
      <c r="M9033" s="67" t="s">
        <v>164</v>
      </c>
      <c r="N9033" s="67" t="s">
        <v>180</v>
      </c>
      <c r="O9033" s="81">
        <v>46171</v>
      </c>
      <c r="P9033" s="81">
        <v>46082</v>
      </c>
      <c r="Q9033" s="103" t="str">
        <f>IFERROR(VLOOKUP(J9033,Настройка!$C$4:$E$121,2,),"Ошибка")</f>
        <v>ITR</v>
      </c>
    </row>
    <row r="9034" spans="1:17" ht="14.4" customHeight="1">
      <c r="A9034" s="67">
        <v>9029</v>
      </c>
      <c r="B9034" s="80" t="s">
        <v>180</v>
      </c>
      <c r="C9034" s="80" t="s">
        <v>36</v>
      </c>
      <c r="D9034" s="80" t="s">
        <v>27647</v>
      </c>
      <c r="E9034" s="104" t="s">
        <v>27648</v>
      </c>
      <c r="F9034" s="107">
        <v>34090</v>
      </c>
      <c r="G9034" s="67" t="s">
        <v>77</v>
      </c>
      <c r="H9034" s="80" t="s">
        <v>19100</v>
      </c>
      <c r="I9034" s="80" t="s">
        <v>27649</v>
      </c>
      <c r="J9034" s="104" t="s">
        <v>195</v>
      </c>
      <c r="K9034" s="67" t="s">
        <v>111</v>
      </c>
      <c r="L9034" s="67"/>
      <c r="M9034" s="67"/>
      <c r="N9034" s="67"/>
      <c r="O9034" s="81"/>
      <c r="P9034" s="81">
        <v>46082</v>
      </c>
      <c r="Q9034" s="103" t="str">
        <f>IFERROR(VLOOKUP(J9034,Настройка!$C$4:$E$121,2,),"Ошибка")</f>
        <v>ITR</v>
      </c>
    </row>
    <row r="9035" spans="1:17" ht="14.4" customHeight="1">
      <c r="A9035" s="67">
        <v>9030</v>
      </c>
      <c r="B9035" s="80" t="s">
        <v>180</v>
      </c>
      <c r="C9035" s="80" t="s">
        <v>36</v>
      </c>
      <c r="D9035" s="80" t="s">
        <v>27650</v>
      </c>
      <c r="E9035" s="104" t="s">
        <v>27651</v>
      </c>
      <c r="F9035" s="107">
        <v>26971</v>
      </c>
      <c r="G9035" s="67" t="s">
        <v>77</v>
      </c>
      <c r="H9035" s="80" t="s">
        <v>1340</v>
      </c>
      <c r="I9035" s="80" t="s">
        <v>27652</v>
      </c>
      <c r="J9035" s="104" t="s">
        <v>201</v>
      </c>
      <c r="K9035" s="67" t="s">
        <v>127</v>
      </c>
      <c r="L9035" s="67"/>
      <c r="M9035" s="67"/>
      <c r="N9035" s="67"/>
      <c r="O9035" s="81"/>
      <c r="P9035" s="81">
        <v>46083</v>
      </c>
      <c r="Q9035" s="103" t="str">
        <f>IFERROR(VLOOKUP(J9035,Настройка!$C$4:$E$121,2,),"Ошибка")</f>
        <v>ITR</v>
      </c>
    </row>
    <row r="9036" spans="1:17" ht="14.4" customHeight="1">
      <c r="A9036" s="67">
        <v>9031</v>
      </c>
      <c r="B9036" s="80" t="s">
        <v>180</v>
      </c>
      <c r="C9036" s="80" t="s">
        <v>36</v>
      </c>
      <c r="D9036" s="80" t="s">
        <v>27653</v>
      </c>
      <c r="E9036" s="104" t="s">
        <v>27654</v>
      </c>
      <c r="F9036" s="107">
        <v>32211</v>
      </c>
      <c r="G9036" s="67" t="s">
        <v>89</v>
      </c>
      <c r="H9036" s="80" t="s">
        <v>602</v>
      </c>
      <c r="I9036" s="80" t="s">
        <v>27655</v>
      </c>
      <c r="J9036" s="104" t="s">
        <v>211</v>
      </c>
      <c r="K9036" s="67" t="s">
        <v>137</v>
      </c>
      <c r="L9036" s="67" t="s">
        <v>152</v>
      </c>
      <c r="M9036" s="67" t="s">
        <v>166</v>
      </c>
      <c r="N9036" s="67" t="s">
        <v>180</v>
      </c>
      <c r="O9036" s="81">
        <v>46153</v>
      </c>
      <c r="P9036" s="81">
        <v>46082</v>
      </c>
      <c r="Q9036" s="103" t="str">
        <f>IFERROR(VLOOKUP(J9036,Настройка!$C$4:$E$121,2,),"Ошибка")</f>
        <v>R</v>
      </c>
    </row>
    <row r="9037" spans="1:17" ht="14.4" customHeight="1">
      <c r="A9037" s="67">
        <v>9032</v>
      </c>
      <c r="B9037" s="80" t="s">
        <v>180</v>
      </c>
      <c r="C9037" s="80" t="s">
        <v>36</v>
      </c>
      <c r="D9037" s="80" t="s">
        <v>27656</v>
      </c>
      <c r="E9037" s="104" t="s">
        <v>27657</v>
      </c>
      <c r="F9037" s="107">
        <v>33728</v>
      </c>
      <c r="G9037" s="67" t="s">
        <v>65</v>
      </c>
      <c r="H9037" s="80" t="s">
        <v>405</v>
      </c>
      <c r="I9037" s="80" t="s">
        <v>27658</v>
      </c>
      <c r="J9037" s="104" t="s">
        <v>204</v>
      </c>
      <c r="K9037" s="67" t="s">
        <v>117</v>
      </c>
      <c r="L9037" s="67" t="s">
        <v>152</v>
      </c>
      <c r="M9037" s="67" t="s">
        <v>166</v>
      </c>
      <c r="N9037" s="67" t="s">
        <v>180</v>
      </c>
      <c r="O9037" s="81">
        <v>46510</v>
      </c>
      <c r="P9037" s="81">
        <v>46082</v>
      </c>
      <c r="Q9037" s="103" t="str">
        <f>IFERROR(VLOOKUP(J9037,Настройка!$C$4:$E$121,2,),"Ошибка")</f>
        <v>R</v>
      </c>
    </row>
    <row r="9038" spans="1:17" ht="14.4" customHeight="1">
      <c r="A9038" s="67">
        <v>9033</v>
      </c>
      <c r="B9038" s="80" t="s">
        <v>180</v>
      </c>
      <c r="C9038" s="80" t="s">
        <v>36</v>
      </c>
      <c r="D9038" s="80" t="s">
        <v>27659</v>
      </c>
      <c r="E9038" s="104" t="s">
        <v>27660</v>
      </c>
      <c r="F9038" s="107">
        <v>26372</v>
      </c>
      <c r="G9038" s="67" t="s">
        <v>65</v>
      </c>
      <c r="H9038" s="80" t="s">
        <v>433</v>
      </c>
      <c r="I9038" s="80" t="s">
        <v>27661</v>
      </c>
      <c r="J9038" s="104" t="s">
        <v>202</v>
      </c>
      <c r="K9038" s="67" t="s">
        <v>117</v>
      </c>
      <c r="L9038" s="67" t="s">
        <v>152</v>
      </c>
      <c r="M9038" s="67" t="s">
        <v>166</v>
      </c>
      <c r="N9038" s="67" t="s">
        <v>180</v>
      </c>
      <c r="O9038" s="81">
        <v>46146</v>
      </c>
      <c r="P9038" s="81">
        <v>46082</v>
      </c>
      <c r="Q9038" s="103" t="str">
        <f>IFERROR(VLOOKUP(J9038,Настройка!$C$4:$E$121,2,),"Ошибка")</f>
        <v>ITR</v>
      </c>
    </row>
    <row r="9039" spans="1:17" ht="14.4" customHeight="1">
      <c r="A9039" s="67">
        <v>9034</v>
      </c>
      <c r="B9039" s="80" t="s">
        <v>180</v>
      </c>
      <c r="C9039" s="80" t="s">
        <v>36</v>
      </c>
      <c r="D9039" s="80" t="s">
        <v>27662</v>
      </c>
      <c r="E9039" s="104" t="s">
        <v>27663</v>
      </c>
      <c r="F9039" s="107">
        <v>30534</v>
      </c>
      <c r="G9039" s="67" t="s">
        <v>83</v>
      </c>
      <c r="H9039" s="80"/>
      <c r="I9039" s="80" t="s">
        <v>27664</v>
      </c>
      <c r="J9039" s="104" t="s">
        <v>201</v>
      </c>
      <c r="K9039" s="67" t="s">
        <v>137</v>
      </c>
      <c r="L9039" s="67" t="s">
        <v>152</v>
      </c>
      <c r="M9039" s="67" t="s">
        <v>166</v>
      </c>
      <c r="N9039" s="67" t="s">
        <v>180</v>
      </c>
      <c r="O9039" s="81">
        <v>46211</v>
      </c>
      <c r="P9039" s="81">
        <v>46082</v>
      </c>
      <c r="Q9039" s="103" t="str">
        <f>IFERROR(VLOOKUP(J9039,Настройка!$C$4:$E$121,2,),"Ошибка")</f>
        <v>ITR</v>
      </c>
    </row>
    <row r="9040" spans="1:17" ht="14.4" customHeight="1">
      <c r="A9040" s="67">
        <v>9035</v>
      </c>
      <c r="B9040" s="80" t="s">
        <v>180</v>
      </c>
      <c r="C9040" s="80" t="s">
        <v>36</v>
      </c>
      <c r="D9040" s="80" t="s">
        <v>27665</v>
      </c>
      <c r="E9040" s="104" t="s">
        <v>27666</v>
      </c>
      <c r="F9040" s="107">
        <v>28527</v>
      </c>
      <c r="G9040" s="67" t="s">
        <v>83</v>
      </c>
      <c r="H9040" s="80"/>
      <c r="I9040" s="80" t="s">
        <v>27667</v>
      </c>
      <c r="J9040" s="104" t="s">
        <v>852</v>
      </c>
      <c r="K9040" s="67" t="s">
        <v>117</v>
      </c>
      <c r="L9040" s="67" t="s">
        <v>152</v>
      </c>
      <c r="M9040" s="67" t="s">
        <v>166</v>
      </c>
      <c r="N9040" s="67" t="s">
        <v>180</v>
      </c>
      <c r="O9040" s="81">
        <v>46203</v>
      </c>
      <c r="P9040" s="81">
        <v>46082</v>
      </c>
      <c r="Q9040" s="103" t="str">
        <f>IFERROR(VLOOKUP(J9040,Настройка!$C$4:$E$121,2,),"Ошибка")</f>
        <v>ITR</v>
      </c>
    </row>
    <row r="9041" spans="1:17" ht="14.4" customHeight="1">
      <c r="A9041" s="67">
        <v>9036</v>
      </c>
      <c r="B9041" s="80" t="s">
        <v>180</v>
      </c>
      <c r="C9041" s="80" t="s">
        <v>36</v>
      </c>
      <c r="D9041" s="80" t="s">
        <v>27668</v>
      </c>
      <c r="E9041" s="104" t="s">
        <v>27669</v>
      </c>
      <c r="F9041" s="107">
        <v>37429</v>
      </c>
      <c r="G9041" s="67" t="s">
        <v>67</v>
      </c>
      <c r="H9041" s="80"/>
      <c r="I9041" s="80" t="s">
        <v>27670</v>
      </c>
      <c r="J9041" s="104" t="s">
        <v>202</v>
      </c>
      <c r="K9041" s="67" t="s">
        <v>131</v>
      </c>
      <c r="L9041" s="67"/>
      <c r="M9041" s="67"/>
      <c r="N9041" s="67"/>
      <c r="O9041" s="81"/>
      <c r="P9041" s="81">
        <v>46082</v>
      </c>
      <c r="Q9041" s="103" t="str">
        <f>IFERROR(VLOOKUP(J9041,Настройка!$C$4:$E$121,2,),"Ошибка")</f>
        <v>ITR</v>
      </c>
    </row>
    <row r="9042" spans="1:17" ht="14.4" customHeight="1">
      <c r="A9042" s="67">
        <v>9037</v>
      </c>
      <c r="B9042" s="80" t="s">
        <v>180</v>
      </c>
      <c r="C9042" s="80" t="s">
        <v>36</v>
      </c>
      <c r="D9042" s="80" t="s">
        <v>27671</v>
      </c>
      <c r="E9042" s="104" t="s">
        <v>27672</v>
      </c>
      <c r="F9042" s="107">
        <v>28335</v>
      </c>
      <c r="G9042" s="67" t="s">
        <v>67</v>
      </c>
      <c r="H9042" s="80"/>
      <c r="I9042" s="80" t="s">
        <v>27673</v>
      </c>
      <c r="J9042" s="104" t="s">
        <v>227</v>
      </c>
      <c r="K9042" s="67" t="s">
        <v>131</v>
      </c>
      <c r="L9042" s="67"/>
      <c r="M9042" s="67"/>
      <c r="N9042" s="67"/>
      <c r="O9042" s="81"/>
      <c r="P9042" s="81">
        <v>46082</v>
      </c>
      <c r="Q9042" s="103" t="str">
        <f>IFERROR(VLOOKUP(J9042,Настройка!$C$4:$E$121,2,),"Ошибка")</f>
        <v>R</v>
      </c>
    </row>
    <row r="9043" spans="1:17" ht="14.4" customHeight="1">
      <c r="A9043" s="67">
        <v>9038</v>
      </c>
      <c r="B9043" s="80" t="s">
        <v>180</v>
      </c>
      <c r="C9043" s="80" t="s">
        <v>36</v>
      </c>
      <c r="D9043" s="80" t="s">
        <v>27674</v>
      </c>
      <c r="E9043" s="104" t="s">
        <v>27675</v>
      </c>
      <c r="F9043" s="107">
        <v>36983</v>
      </c>
      <c r="G9043" s="67" t="s">
        <v>67</v>
      </c>
      <c r="H9043" s="80"/>
      <c r="I9043" s="80" t="s">
        <v>27676</v>
      </c>
      <c r="J9043" s="104" t="s">
        <v>227</v>
      </c>
      <c r="K9043" s="67" t="s">
        <v>131</v>
      </c>
      <c r="L9043" s="67"/>
      <c r="M9043" s="67"/>
      <c r="N9043" s="67"/>
      <c r="O9043" s="81"/>
      <c r="P9043" s="81">
        <v>46082</v>
      </c>
      <c r="Q9043" s="103" t="str">
        <f>IFERROR(VLOOKUP(J9043,Настройка!$C$4:$E$121,2,),"Ошибка")</f>
        <v>R</v>
      </c>
    </row>
    <row r="9044" spans="1:17" ht="14.4" customHeight="1">
      <c r="A9044" s="67">
        <v>9039</v>
      </c>
      <c r="B9044" s="80" t="s">
        <v>180</v>
      </c>
      <c r="C9044" s="80" t="s">
        <v>36</v>
      </c>
      <c r="D9044" s="80" t="s">
        <v>27677</v>
      </c>
      <c r="E9044" s="104" t="s">
        <v>27678</v>
      </c>
      <c r="F9044" s="107">
        <v>35507</v>
      </c>
      <c r="G9044" s="67" t="s">
        <v>67</v>
      </c>
      <c r="H9044" s="80"/>
      <c r="I9044" s="80" t="s">
        <v>27679</v>
      </c>
      <c r="J9044" s="104" t="s">
        <v>181</v>
      </c>
      <c r="K9044" s="67" t="s">
        <v>109</v>
      </c>
      <c r="L9044" s="67"/>
      <c r="M9044" s="67"/>
      <c r="N9044" s="67"/>
      <c r="O9044" s="81"/>
      <c r="P9044" s="81">
        <v>46083</v>
      </c>
      <c r="Q9044" s="103" t="str">
        <f>IFERROR(VLOOKUP(J9044,Настройка!$C$4:$E$121,2,),"Ошибка")</f>
        <v>ITR</v>
      </c>
    </row>
    <row r="9045" spans="1:17" ht="14.4" customHeight="1">
      <c r="A9045" s="67">
        <v>9040</v>
      </c>
      <c r="B9045" s="80" t="s">
        <v>180</v>
      </c>
      <c r="C9045" s="80" t="s">
        <v>36</v>
      </c>
      <c r="D9045" s="80" t="s">
        <v>27680</v>
      </c>
      <c r="E9045" s="104" t="s">
        <v>27681</v>
      </c>
      <c r="F9045" s="107">
        <v>37857</v>
      </c>
      <c r="G9045" s="67" t="s">
        <v>77</v>
      </c>
      <c r="H9045" s="80" t="s">
        <v>19194</v>
      </c>
      <c r="I9045" s="80" t="s">
        <v>27682</v>
      </c>
      <c r="J9045" s="104" t="s">
        <v>118</v>
      </c>
      <c r="K9045" s="67" t="s">
        <v>109</v>
      </c>
      <c r="L9045" s="67"/>
      <c r="M9045" s="67"/>
      <c r="N9045" s="67"/>
      <c r="O9045" s="81"/>
      <c r="P9045" s="81">
        <v>46083</v>
      </c>
      <c r="Q9045" s="103" t="str">
        <f>IFERROR(VLOOKUP(J9045,Настройка!$C$4:$E$121,2,),"Ошибка")</f>
        <v>ITR</v>
      </c>
    </row>
    <row r="9046" spans="1:17" ht="14.4" customHeight="1">
      <c r="A9046" s="67">
        <v>9041</v>
      </c>
      <c r="B9046" s="80" t="s">
        <v>180</v>
      </c>
      <c r="C9046" s="80" t="s">
        <v>36</v>
      </c>
      <c r="D9046" s="80" t="s">
        <v>27683</v>
      </c>
      <c r="E9046" s="104" t="s">
        <v>27684</v>
      </c>
      <c r="F9046" s="107">
        <v>34274</v>
      </c>
      <c r="G9046" s="67" t="s">
        <v>67</v>
      </c>
      <c r="H9046" s="80" t="s">
        <v>298</v>
      </c>
      <c r="I9046" s="80" t="s">
        <v>27685</v>
      </c>
      <c r="J9046" s="104" t="s">
        <v>118</v>
      </c>
      <c r="K9046" s="67" t="s">
        <v>109</v>
      </c>
      <c r="L9046" s="67" t="s">
        <v>159</v>
      </c>
      <c r="M9046" s="67"/>
      <c r="N9046" s="67"/>
      <c r="O9046" s="81" t="s">
        <v>24266</v>
      </c>
      <c r="P9046" s="81">
        <v>46083</v>
      </c>
      <c r="Q9046" s="103" t="str">
        <f>IFERROR(VLOOKUP(J9046,Настройка!$C$4:$E$121,2,),"Ошибка")</f>
        <v>ITR</v>
      </c>
    </row>
    <row r="9047" spans="1:17" ht="14.4" customHeight="1">
      <c r="A9047" s="67">
        <v>9042</v>
      </c>
      <c r="B9047" s="80" t="s">
        <v>180</v>
      </c>
      <c r="C9047" s="80" t="s">
        <v>36</v>
      </c>
      <c r="D9047" s="80" t="s">
        <v>27686</v>
      </c>
      <c r="E9047" s="104" t="s">
        <v>27687</v>
      </c>
      <c r="F9047" s="107">
        <v>26183</v>
      </c>
      <c r="G9047" s="67" t="s">
        <v>59</v>
      </c>
      <c r="H9047" s="80" t="s">
        <v>10375</v>
      </c>
      <c r="I9047" s="80" t="s">
        <v>27688</v>
      </c>
      <c r="J9047" s="104" t="s">
        <v>205</v>
      </c>
      <c r="K9047" s="67" t="s">
        <v>137</v>
      </c>
      <c r="L9047" s="67"/>
      <c r="M9047" s="67"/>
      <c r="N9047" s="67"/>
      <c r="O9047" s="81"/>
      <c r="P9047" s="81">
        <v>46083</v>
      </c>
      <c r="Q9047" s="103" t="str">
        <f>IFERROR(VLOOKUP(J9047,Настройка!$C$4:$E$121,2,),"Ошибка")</f>
        <v>R</v>
      </c>
    </row>
    <row r="9048" spans="1:17" ht="14.4" customHeight="1">
      <c r="A9048" s="67">
        <v>9043</v>
      </c>
      <c r="B9048" s="80" t="s">
        <v>180</v>
      </c>
      <c r="C9048" s="80" t="s">
        <v>36</v>
      </c>
      <c r="D9048" s="80" t="s">
        <v>27689</v>
      </c>
      <c r="E9048" s="104" t="s">
        <v>27690</v>
      </c>
      <c r="F9048" s="107">
        <v>27638</v>
      </c>
      <c r="G9048" s="67" t="s">
        <v>65</v>
      </c>
      <c r="H9048" s="80" t="s">
        <v>433</v>
      </c>
      <c r="I9048" s="80" t="s">
        <v>27691</v>
      </c>
      <c r="J9048" s="104" t="s">
        <v>204</v>
      </c>
      <c r="K9048" s="67" t="s">
        <v>117</v>
      </c>
      <c r="L9048" s="67" t="s">
        <v>152</v>
      </c>
      <c r="M9048" s="67" t="s">
        <v>166</v>
      </c>
      <c r="N9048" s="67" t="s">
        <v>180</v>
      </c>
      <c r="O9048" s="81">
        <v>46141</v>
      </c>
      <c r="P9048" s="81">
        <v>46083</v>
      </c>
      <c r="Q9048" s="103" t="str">
        <f>IFERROR(VLOOKUP(J9048,Настройка!$C$4:$E$121,2,),"Ошибка")</f>
        <v>R</v>
      </c>
    </row>
    <row r="9049" spans="1:17" ht="14.4" customHeight="1">
      <c r="A9049" s="67">
        <v>9044</v>
      </c>
      <c r="B9049" s="80" t="s">
        <v>180</v>
      </c>
      <c r="C9049" s="80" t="s">
        <v>36</v>
      </c>
      <c r="D9049" s="80" t="s">
        <v>27692</v>
      </c>
      <c r="E9049" s="104" t="s">
        <v>27693</v>
      </c>
      <c r="F9049" s="107">
        <v>30408</v>
      </c>
      <c r="G9049" s="67" t="s">
        <v>65</v>
      </c>
      <c r="H9049" s="80" t="s">
        <v>396</v>
      </c>
      <c r="I9049" s="80" t="s">
        <v>27694</v>
      </c>
      <c r="J9049" s="104" t="s">
        <v>204</v>
      </c>
      <c r="K9049" s="67" t="s">
        <v>117</v>
      </c>
      <c r="L9049" s="67" t="s">
        <v>152</v>
      </c>
      <c r="M9049" s="67" t="s">
        <v>166</v>
      </c>
      <c r="N9049" s="67" t="s">
        <v>180</v>
      </c>
      <c r="O9049" s="81">
        <v>46211</v>
      </c>
      <c r="P9049" s="81">
        <v>46083</v>
      </c>
      <c r="Q9049" s="103" t="str">
        <f>IFERROR(VLOOKUP(J9049,Настройка!$C$4:$E$121,2,),"Ошибка")</f>
        <v>R</v>
      </c>
    </row>
    <row r="9050" spans="1:17" ht="14.4" customHeight="1">
      <c r="A9050" s="67">
        <v>9045</v>
      </c>
      <c r="B9050" s="80" t="s">
        <v>180</v>
      </c>
      <c r="C9050" s="80" t="s">
        <v>36</v>
      </c>
      <c r="D9050" s="80" t="s">
        <v>27695</v>
      </c>
      <c r="E9050" s="104" t="s">
        <v>27696</v>
      </c>
      <c r="F9050" s="107">
        <v>32208</v>
      </c>
      <c r="G9050" s="67" t="s">
        <v>65</v>
      </c>
      <c r="H9050" s="80" t="s">
        <v>663</v>
      </c>
      <c r="I9050" s="80" t="s">
        <v>27697</v>
      </c>
      <c r="J9050" s="104" t="s">
        <v>208</v>
      </c>
      <c r="K9050" s="67" t="s">
        <v>117</v>
      </c>
      <c r="L9050" s="67" t="s">
        <v>152</v>
      </c>
      <c r="M9050" s="67" t="s">
        <v>166</v>
      </c>
      <c r="N9050" s="67" t="s">
        <v>180</v>
      </c>
      <c r="O9050" s="81">
        <v>46141</v>
      </c>
      <c r="P9050" s="81">
        <v>46083</v>
      </c>
      <c r="Q9050" s="103" t="str">
        <f>IFERROR(VLOOKUP(J9050,Настройка!$C$4:$E$121,2,),"Ошибка")</f>
        <v>R</v>
      </c>
    </row>
    <row r="9051" spans="1:17" ht="14.4" customHeight="1">
      <c r="A9051" s="67">
        <v>9046</v>
      </c>
      <c r="B9051" s="80" t="s">
        <v>180</v>
      </c>
      <c r="C9051" s="80" t="s">
        <v>36</v>
      </c>
      <c r="D9051" s="80" t="s">
        <v>27698</v>
      </c>
      <c r="E9051" s="104" t="s">
        <v>27699</v>
      </c>
      <c r="F9051" s="107">
        <v>32482</v>
      </c>
      <c r="G9051" s="67" t="s">
        <v>67</v>
      </c>
      <c r="H9051" s="80"/>
      <c r="I9051" s="80" t="s">
        <v>27700</v>
      </c>
      <c r="J9051" s="104" t="s">
        <v>202</v>
      </c>
      <c r="K9051" s="67" t="s">
        <v>131</v>
      </c>
      <c r="L9051" s="67"/>
      <c r="M9051" s="67"/>
      <c r="N9051" s="67"/>
      <c r="O9051" s="81"/>
      <c r="P9051" s="81">
        <v>46083</v>
      </c>
      <c r="Q9051" s="103" t="str">
        <f>IFERROR(VLOOKUP(J9051,Настройка!$C$4:$E$121,2,),"Ошибка")</f>
        <v>ITR</v>
      </c>
    </row>
    <row r="9052" spans="1:17" ht="14.4" customHeight="1">
      <c r="A9052" s="67">
        <v>9047</v>
      </c>
      <c r="B9052" s="80" t="s">
        <v>180</v>
      </c>
      <c r="C9052" s="80" t="s">
        <v>36</v>
      </c>
      <c r="D9052" s="80" t="s">
        <v>27701</v>
      </c>
      <c r="E9052" s="104" t="s">
        <v>27702</v>
      </c>
      <c r="F9052" s="107">
        <v>32143</v>
      </c>
      <c r="G9052" s="67" t="s">
        <v>65</v>
      </c>
      <c r="H9052" s="80" t="s">
        <v>24</v>
      </c>
      <c r="I9052" s="80" t="s">
        <v>27703</v>
      </c>
      <c r="J9052" s="104" t="s">
        <v>227</v>
      </c>
      <c r="K9052" s="67" t="s">
        <v>131</v>
      </c>
      <c r="L9052" s="67" t="s">
        <v>152</v>
      </c>
      <c r="M9052" s="67" t="s">
        <v>166</v>
      </c>
      <c r="N9052" s="67" t="s">
        <v>180</v>
      </c>
      <c r="O9052" s="81">
        <v>46378</v>
      </c>
      <c r="P9052" s="81">
        <v>46083</v>
      </c>
      <c r="Q9052" s="103" t="str">
        <f>IFERROR(VLOOKUP(J9052,Настройка!$C$4:$E$121,2,),"Ошибка")</f>
        <v>R</v>
      </c>
    </row>
    <row r="9053" spans="1:17" ht="14.4" customHeight="1">
      <c r="A9053" s="67">
        <v>9048</v>
      </c>
      <c r="B9053" s="80" t="s">
        <v>180</v>
      </c>
      <c r="C9053" s="80" t="s">
        <v>36</v>
      </c>
      <c r="D9053" s="80" t="s">
        <v>27704</v>
      </c>
      <c r="E9053" s="104" t="s">
        <v>27705</v>
      </c>
      <c r="F9053" s="107">
        <v>38554</v>
      </c>
      <c r="G9053" s="67" t="s">
        <v>67</v>
      </c>
      <c r="H9053" s="80" t="s">
        <v>401</v>
      </c>
      <c r="I9053" s="80" t="s">
        <v>27706</v>
      </c>
      <c r="J9053" s="104" t="s">
        <v>227</v>
      </c>
      <c r="K9053" s="67" t="s">
        <v>131</v>
      </c>
      <c r="L9053" s="67"/>
      <c r="M9053" s="67"/>
      <c r="N9053" s="67"/>
      <c r="O9053" s="81"/>
      <c r="P9053" s="81">
        <v>46083</v>
      </c>
      <c r="Q9053" s="103" t="str">
        <f>IFERROR(VLOOKUP(J9053,Настройка!$C$4:$E$121,2,),"Ошибка")</f>
        <v>R</v>
      </c>
    </row>
    <row r="9054" spans="1:17" ht="14.4" customHeight="1">
      <c r="A9054" s="67">
        <v>9049</v>
      </c>
      <c r="B9054" s="80" t="s">
        <v>180</v>
      </c>
      <c r="C9054" s="80" t="s">
        <v>36</v>
      </c>
      <c r="D9054" s="80" t="s">
        <v>27707</v>
      </c>
      <c r="E9054" s="104" t="s">
        <v>27708</v>
      </c>
      <c r="F9054" s="107">
        <v>38078</v>
      </c>
      <c r="G9054" s="67" t="s">
        <v>67</v>
      </c>
      <c r="H9054" s="80"/>
      <c r="I9054" s="80" t="s">
        <v>27709</v>
      </c>
      <c r="J9054" s="104" t="s">
        <v>227</v>
      </c>
      <c r="K9054" s="67" t="s">
        <v>131</v>
      </c>
      <c r="L9054" s="67"/>
      <c r="M9054" s="67"/>
      <c r="N9054" s="67"/>
      <c r="O9054" s="81"/>
      <c r="P9054" s="81">
        <v>46083</v>
      </c>
      <c r="Q9054" s="103" t="str">
        <f>IFERROR(VLOOKUP(J9054,Настройка!$C$4:$E$121,2,),"Ошибка")</f>
        <v>R</v>
      </c>
    </row>
    <row r="9055" spans="1:17" ht="14.4" customHeight="1">
      <c r="A9055" s="67">
        <v>9050</v>
      </c>
      <c r="B9055" s="80" t="s">
        <v>180</v>
      </c>
      <c r="C9055" s="80" t="s">
        <v>36</v>
      </c>
      <c r="D9055" s="80" t="s">
        <v>27710</v>
      </c>
      <c r="E9055" s="104" t="s">
        <v>27711</v>
      </c>
      <c r="F9055" s="107">
        <v>37015</v>
      </c>
      <c r="G9055" s="67" t="s">
        <v>67</v>
      </c>
      <c r="H9055" s="80"/>
      <c r="I9055" s="80" t="s">
        <v>27712</v>
      </c>
      <c r="J9055" s="104" t="s">
        <v>227</v>
      </c>
      <c r="K9055" s="67" t="s">
        <v>131</v>
      </c>
      <c r="L9055" s="67"/>
      <c r="M9055" s="67"/>
      <c r="N9055" s="67"/>
      <c r="O9055" s="81"/>
      <c r="P9055" s="81">
        <v>46083</v>
      </c>
      <c r="Q9055" s="103" t="str">
        <f>IFERROR(VLOOKUP(J9055,Настройка!$C$4:$E$121,2,),"Ошибка")</f>
        <v>R</v>
      </c>
    </row>
    <row r="9056" spans="1:17" ht="14.4" customHeight="1">
      <c r="A9056" s="67">
        <v>9051</v>
      </c>
      <c r="B9056" s="80" t="s">
        <v>180</v>
      </c>
      <c r="C9056" s="80" t="s">
        <v>36</v>
      </c>
      <c r="D9056" s="80" t="s">
        <v>27713</v>
      </c>
      <c r="E9056" s="104" t="s">
        <v>27714</v>
      </c>
      <c r="F9056" s="107">
        <v>37007</v>
      </c>
      <c r="G9056" s="67" t="s">
        <v>67</v>
      </c>
      <c r="H9056" s="80" t="s">
        <v>401</v>
      </c>
      <c r="I9056" s="80" t="s">
        <v>27715</v>
      </c>
      <c r="J9056" s="104" t="s">
        <v>227</v>
      </c>
      <c r="K9056" s="67" t="s">
        <v>131</v>
      </c>
      <c r="L9056" s="67"/>
      <c r="M9056" s="67"/>
      <c r="N9056" s="67"/>
      <c r="O9056" s="81"/>
      <c r="P9056" s="81">
        <v>46083</v>
      </c>
      <c r="Q9056" s="103" t="str">
        <f>IFERROR(VLOOKUP(J9056,Настройка!$C$4:$E$121,2,),"Ошибка")</f>
        <v>R</v>
      </c>
    </row>
    <row r="9057" spans="1:17" ht="14.4" customHeight="1">
      <c r="A9057" s="67">
        <v>9052</v>
      </c>
      <c r="B9057" s="80" t="s">
        <v>180</v>
      </c>
      <c r="C9057" s="80" t="s">
        <v>36</v>
      </c>
      <c r="D9057" s="80" t="s">
        <v>27716</v>
      </c>
      <c r="E9057" s="104" t="s">
        <v>27717</v>
      </c>
      <c r="F9057" s="107">
        <v>36660</v>
      </c>
      <c r="G9057" s="67" t="s">
        <v>67</v>
      </c>
      <c r="H9057" s="80"/>
      <c r="I9057" s="80" t="s">
        <v>27718</v>
      </c>
      <c r="J9057" s="104" t="s">
        <v>227</v>
      </c>
      <c r="K9057" s="67" t="s">
        <v>131</v>
      </c>
      <c r="L9057" s="67"/>
      <c r="M9057" s="67"/>
      <c r="N9057" s="67"/>
      <c r="O9057" s="81"/>
      <c r="P9057" s="81">
        <v>46083</v>
      </c>
      <c r="Q9057" s="103" t="str">
        <f>IFERROR(VLOOKUP(J9057,Настройка!$C$4:$E$121,2,),"Ошибка")</f>
        <v>R</v>
      </c>
    </row>
    <row r="9058" spans="1:17" ht="14.4" customHeight="1">
      <c r="A9058" s="67">
        <v>9053</v>
      </c>
      <c r="B9058" s="80" t="s">
        <v>180</v>
      </c>
      <c r="C9058" s="80" t="s">
        <v>36</v>
      </c>
      <c r="D9058" s="80" t="s">
        <v>27719</v>
      </c>
      <c r="E9058" s="104" t="s">
        <v>27720</v>
      </c>
      <c r="F9058" s="107">
        <v>36297</v>
      </c>
      <c r="G9058" s="67" t="s">
        <v>67</v>
      </c>
      <c r="H9058" s="80"/>
      <c r="I9058" s="80" t="s">
        <v>27721</v>
      </c>
      <c r="J9058" s="104" t="s">
        <v>227</v>
      </c>
      <c r="K9058" s="67" t="s">
        <v>131</v>
      </c>
      <c r="L9058" s="67"/>
      <c r="M9058" s="67"/>
      <c r="N9058" s="67"/>
      <c r="O9058" s="81"/>
      <c r="P9058" s="81">
        <v>46083</v>
      </c>
      <c r="Q9058" s="103" t="str">
        <f>IFERROR(VLOOKUP(J9058,Настройка!$C$4:$E$121,2,),"Ошибка")</f>
        <v>R</v>
      </c>
    </row>
    <row r="9059" spans="1:17" ht="14.4" customHeight="1">
      <c r="A9059" s="67">
        <v>9054</v>
      </c>
      <c r="B9059" s="80" t="s">
        <v>180</v>
      </c>
      <c r="C9059" s="80" t="s">
        <v>36</v>
      </c>
      <c r="D9059" s="80" t="s">
        <v>27722</v>
      </c>
      <c r="E9059" s="104" t="s">
        <v>27723</v>
      </c>
      <c r="F9059" s="107">
        <v>29388</v>
      </c>
      <c r="G9059" s="67" t="s">
        <v>67</v>
      </c>
      <c r="H9059" s="80" t="s">
        <v>401</v>
      </c>
      <c r="I9059" s="80" t="s">
        <v>27724</v>
      </c>
      <c r="J9059" s="104" t="s">
        <v>221</v>
      </c>
      <c r="K9059" s="67" t="s">
        <v>127</v>
      </c>
      <c r="L9059" s="67"/>
      <c r="M9059" s="67"/>
      <c r="N9059" s="67"/>
      <c r="O9059" s="81"/>
      <c r="P9059" s="81">
        <v>46083</v>
      </c>
      <c r="Q9059" s="103" t="str">
        <f>IFERROR(VLOOKUP(J9059,Настройка!$C$4:$E$121,2,),"Ошибка")</f>
        <v>R</v>
      </c>
    </row>
    <row r="9060" spans="1:17" ht="14.4" customHeight="1">
      <c r="A9060" s="67">
        <v>9055</v>
      </c>
      <c r="B9060" s="80" t="s">
        <v>180</v>
      </c>
      <c r="C9060" s="80" t="s">
        <v>36</v>
      </c>
      <c r="D9060" s="80" t="s">
        <v>27725</v>
      </c>
      <c r="E9060" s="104" t="s">
        <v>27726</v>
      </c>
      <c r="F9060" s="107">
        <v>36227</v>
      </c>
      <c r="G9060" s="67" t="s">
        <v>67</v>
      </c>
      <c r="H9060" s="80"/>
      <c r="I9060" s="80" t="s">
        <v>27727</v>
      </c>
      <c r="J9060" s="104" t="s">
        <v>227</v>
      </c>
      <c r="K9060" s="67" t="s">
        <v>131</v>
      </c>
      <c r="L9060" s="67"/>
      <c r="M9060" s="67"/>
      <c r="N9060" s="67"/>
      <c r="O9060" s="81"/>
      <c r="P9060" s="81">
        <v>46083</v>
      </c>
      <c r="Q9060" s="103" t="str">
        <f>IFERROR(VLOOKUP(J9060,Настройка!$C$4:$E$121,2,),"Ошибка")</f>
        <v>R</v>
      </c>
    </row>
    <row r="9061" spans="1:17" ht="14.4" customHeight="1">
      <c r="A9061" s="67">
        <v>9056</v>
      </c>
      <c r="B9061" s="80" t="s">
        <v>180</v>
      </c>
      <c r="C9061" s="80" t="s">
        <v>36</v>
      </c>
      <c r="D9061" s="80" t="s">
        <v>27728</v>
      </c>
      <c r="E9061" s="104" t="s">
        <v>27729</v>
      </c>
      <c r="F9061" s="107">
        <v>35935</v>
      </c>
      <c r="G9061" s="67" t="s">
        <v>67</v>
      </c>
      <c r="H9061" s="80"/>
      <c r="I9061" s="80" t="s">
        <v>27730</v>
      </c>
      <c r="J9061" s="104" t="s">
        <v>227</v>
      </c>
      <c r="K9061" s="67" t="s">
        <v>131</v>
      </c>
      <c r="L9061" s="67"/>
      <c r="M9061" s="67"/>
      <c r="N9061" s="67"/>
      <c r="O9061" s="81"/>
      <c r="P9061" s="81">
        <v>46083</v>
      </c>
      <c r="Q9061" s="103" t="str">
        <f>IFERROR(VLOOKUP(J9061,Настройка!$C$4:$E$121,2,),"Ошибка")</f>
        <v>R</v>
      </c>
    </row>
    <row r="9062" spans="1:17" ht="14.4" customHeight="1">
      <c r="A9062" s="67">
        <v>9057</v>
      </c>
      <c r="B9062" s="80" t="s">
        <v>180</v>
      </c>
      <c r="C9062" s="80" t="s">
        <v>36</v>
      </c>
      <c r="D9062" s="80" t="s">
        <v>27731</v>
      </c>
      <c r="E9062" s="104" t="s">
        <v>27732</v>
      </c>
      <c r="F9062" s="107">
        <v>31714</v>
      </c>
      <c r="G9062" s="67" t="s">
        <v>67</v>
      </c>
      <c r="H9062" s="80" t="s">
        <v>401</v>
      </c>
      <c r="I9062" s="80" t="s">
        <v>27733</v>
      </c>
      <c r="J9062" s="104" t="s">
        <v>227</v>
      </c>
      <c r="K9062" s="67" t="s">
        <v>131</v>
      </c>
      <c r="L9062" s="67"/>
      <c r="M9062" s="67"/>
      <c r="N9062" s="67"/>
      <c r="O9062" s="81"/>
      <c r="P9062" s="81">
        <v>46083</v>
      </c>
      <c r="Q9062" s="103" t="str">
        <f>IFERROR(VLOOKUP(J9062,Настройка!$C$4:$E$121,2,),"Ошибка")</f>
        <v>R</v>
      </c>
    </row>
    <row r="9063" spans="1:17" ht="14.4" customHeight="1">
      <c r="A9063" s="67">
        <v>9058</v>
      </c>
      <c r="B9063" s="80" t="s">
        <v>180</v>
      </c>
      <c r="C9063" s="80" t="s">
        <v>36</v>
      </c>
      <c r="D9063" s="80" t="s">
        <v>27734</v>
      </c>
      <c r="E9063" s="104" t="s">
        <v>27735</v>
      </c>
      <c r="F9063" s="107">
        <v>35597</v>
      </c>
      <c r="G9063" s="67" t="s">
        <v>67</v>
      </c>
      <c r="H9063" s="80" t="s">
        <v>401</v>
      </c>
      <c r="I9063" s="80" t="s">
        <v>27736</v>
      </c>
      <c r="J9063" s="104" t="s">
        <v>227</v>
      </c>
      <c r="K9063" s="67" t="s">
        <v>131</v>
      </c>
      <c r="L9063" s="67"/>
      <c r="M9063" s="67"/>
      <c r="N9063" s="67"/>
      <c r="O9063" s="81"/>
      <c r="P9063" s="81">
        <v>46083</v>
      </c>
      <c r="Q9063" s="103" t="str">
        <f>IFERROR(VLOOKUP(J9063,Настройка!$C$4:$E$121,2,),"Ошибка")</f>
        <v>R</v>
      </c>
    </row>
    <row r="9064" spans="1:17" ht="14.4" customHeight="1">
      <c r="A9064" s="67">
        <v>9059</v>
      </c>
      <c r="B9064" s="80" t="s">
        <v>180</v>
      </c>
      <c r="C9064" s="80" t="s">
        <v>36</v>
      </c>
      <c r="D9064" s="80" t="s">
        <v>27737</v>
      </c>
      <c r="E9064" s="104" t="s">
        <v>27738</v>
      </c>
      <c r="F9064" s="107">
        <v>32501</v>
      </c>
      <c r="G9064" s="67" t="s">
        <v>67</v>
      </c>
      <c r="H9064" s="80"/>
      <c r="I9064" s="80" t="s">
        <v>27739</v>
      </c>
      <c r="J9064" s="104" t="s">
        <v>227</v>
      </c>
      <c r="K9064" s="67" t="s">
        <v>131</v>
      </c>
      <c r="L9064" s="67"/>
      <c r="M9064" s="67"/>
      <c r="N9064" s="67"/>
      <c r="O9064" s="81"/>
      <c r="P9064" s="81">
        <v>46083</v>
      </c>
      <c r="Q9064" s="103" t="str">
        <f>IFERROR(VLOOKUP(J9064,Настройка!$C$4:$E$121,2,),"Ошибка")</f>
        <v>R</v>
      </c>
    </row>
    <row r="9065" spans="1:17" ht="14.4" customHeight="1">
      <c r="A9065" s="67">
        <v>9060</v>
      </c>
      <c r="B9065" s="80" t="s">
        <v>180</v>
      </c>
      <c r="C9065" s="80" t="s">
        <v>36</v>
      </c>
      <c r="D9065" s="80" t="s">
        <v>27740</v>
      </c>
      <c r="E9065" s="104" t="s">
        <v>27741</v>
      </c>
      <c r="F9065" s="107">
        <v>29353</v>
      </c>
      <c r="G9065" s="67" t="s">
        <v>67</v>
      </c>
      <c r="H9065" s="80"/>
      <c r="I9065" s="80" t="s">
        <v>27742</v>
      </c>
      <c r="J9065" s="104" t="s">
        <v>221</v>
      </c>
      <c r="K9065" s="67" t="s">
        <v>127</v>
      </c>
      <c r="L9065" s="67"/>
      <c r="M9065" s="67"/>
      <c r="N9065" s="67"/>
      <c r="O9065" s="81"/>
      <c r="P9065" s="81">
        <v>46083</v>
      </c>
      <c r="Q9065" s="103" t="str">
        <f>IFERROR(VLOOKUP(J9065,Настройка!$C$4:$E$121,2,),"Ошибка")</f>
        <v>R</v>
      </c>
    </row>
    <row r="9066" spans="1:17" ht="14.4" customHeight="1">
      <c r="A9066" s="67">
        <v>9061</v>
      </c>
      <c r="B9066" s="80" t="s">
        <v>180</v>
      </c>
      <c r="C9066" s="80" t="s">
        <v>36</v>
      </c>
      <c r="D9066" s="80" t="s">
        <v>27743</v>
      </c>
      <c r="E9066" s="104" t="s">
        <v>27744</v>
      </c>
      <c r="F9066" s="107">
        <v>38098</v>
      </c>
      <c r="G9066" s="67" t="s">
        <v>67</v>
      </c>
      <c r="H9066" s="80" t="s">
        <v>401</v>
      </c>
      <c r="I9066" s="80" t="s">
        <v>27745</v>
      </c>
      <c r="J9066" s="104" t="s">
        <v>227</v>
      </c>
      <c r="K9066" s="67" t="s">
        <v>131</v>
      </c>
      <c r="L9066" s="67"/>
      <c r="M9066" s="67"/>
      <c r="N9066" s="67"/>
      <c r="O9066" s="81"/>
      <c r="P9066" s="81">
        <v>46083</v>
      </c>
      <c r="Q9066" s="103" t="str">
        <f>IFERROR(VLOOKUP(J9066,Настройка!$C$4:$E$121,2,),"Ошибка")</f>
        <v>R</v>
      </c>
    </row>
    <row r="9067" spans="1:17" ht="14.4" customHeight="1">
      <c r="A9067" s="67">
        <v>9062</v>
      </c>
      <c r="B9067" s="80" t="s">
        <v>180</v>
      </c>
      <c r="C9067" s="80" t="s">
        <v>36</v>
      </c>
      <c r="D9067" s="80" t="s">
        <v>27746</v>
      </c>
      <c r="E9067" s="104" t="s">
        <v>27747</v>
      </c>
      <c r="F9067" s="107">
        <v>38098</v>
      </c>
      <c r="G9067" s="67" t="s">
        <v>67</v>
      </c>
      <c r="H9067" s="80"/>
      <c r="I9067" s="80" t="s">
        <v>27748</v>
      </c>
      <c r="J9067" s="104" t="s">
        <v>227</v>
      </c>
      <c r="K9067" s="67" t="s">
        <v>131</v>
      </c>
      <c r="L9067" s="67"/>
      <c r="M9067" s="67"/>
      <c r="N9067" s="67"/>
      <c r="O9067" s="81"/>
      <c r="P9067" s="81">
        <v>46083</v>
      </c>
      <c r="Q9067" s="103" t="str">
        <f>IFERROR(VLOOKUP(J9067,Настройка!$C$4:$E$121,2,),"Ошибка")</f>
        <v>R</v>
      </c>
    </row>
    <row r="9068" spans="1:17" ht="14.4" customHeight="1">
      <c r="A9068" s="67">
        <v>9063</v>
      </c>
      <c r="B9068" s="80" t="s">
        <v>180</v>
      </c>
      <c r="C9068" s="80" t="s">
        <v>36</v>
      </c>
      <c r="D9068" s="80" t="s">
        <v>27749</v>
      </c>
      <c r="E9068" s="104" t="s">
        <v>27750</v>
      </c>
      <c r="F9068" s="107">
        <v>31879</v>
      </c>
      <c r="G9068" s="67" t="s">
        <v>67</v>
      </c>
      <c r="H9068" s="80"/>
      <c r="I9068" s="80" t="s">
        <v>27751</v>
      </c>
      <c r="J9068" s="104" t="s">
        <v>227</v>
      </c>
      <c r="K9068" s="67" t="s">
        <v>131</v>
      </c>
      <c r="L9068" s="67"/>
      <c r="M9068" s="67"/>
      <c r="N9068" s="67"/>
      <c r="O9068" s="81"/>
      <c r="P9068" s="81">
        <v>46083</v>
      </c>
      <c r="Q9068" s="103" t="str">
        <f>IFERROR(VLOOKUP(J9068,Настройка!$C$4:$E$121,2,),"Ошибка")</f>
        <v>R</v>
      </c>
    </row>
    <row r="9069" spans="1:17" ht="14.4" customHeight="1">
      <c r="A9069" s="67">
        <v>9064</v>
      </c>
      <c r="B9069" s="80" t="s">
        <v>180</v>
      </c>
      <c r="C9069" s="80" t="s">
        <v>36</v>
      </c>
      <c r="D9069" s="80" t="s">
        <v>27752</v>
      </c>
      <c r="E9069" s="104" t="s">
        <v>27753</v>
      </c>
      <c r="F9069" s="107">
        <v>37377</v>
      </c>
      <c r="G9069" s="67" t="s">
        <v>67</v>
      </c>
      <c r="H9069" s="80"/>
      <c r="I9069" s="80" t="s">
        <v>27754</v>
      </c>
      <c r="J9069" s="104" t="s">
        <v>227</v>
      </c>
      <c r="K9069" s="67" t="s">
        <v>131</v>
      </c>
      <c r="L9069" s="67"/>
      <c r="M9069" s="67"/>
      <c r="N9069" s="67"/>
      <c r="O9069" s="81"/>
      <c r="P9069" s="81">
        <v>46083</v>
      </c>
      <c r="Q9069" s="103" t="str">
        <f>IFERROR(VLOOKUP(J9069,Настройка!$C$4:$E$121,2,),"Ошибка")</f>
        <v>R</v>
      </c>
    </row>
    <row r="9070" spans="1:17" ht="14.4" customHeight="1">
      <c r="A9070" s="67">
        <v>9065</v>
      </c>
      <c r="B9070" s="80" t="s">
        <v>180</v>
      </c>
      <c r="C9070" s="80" t="s">
        <v>36</v>
      </c>
      <c r="D9070" s="80" t="s">
        <v>27755</v>
      </c>
      <c r="E9070" s="104" t="s">
        <v>27756</v>
      </c>
      <c r="F9070" s="107">
        <v>31032</v>
      </c>
      <c r="G9070" s="67" t="s">
        <v>67</v>
      </c>
      <c r="H9070" s="80"/>
      <c r="I9070" s="80" t="s">
        <v>27757</v>
      </c>
      <c r="J9070" s="104" t="s">
        <v>227</v>
      </c>
      <c r="K9070" s="67" t="s">
        <v>131</v>
      </c>
      <c r="L9070" s="67"/>
      <c r="M9070" s="67"/>
      <c r="N9070" s="67"/>
      <c r="O9070" s="81"/>
      <c r="P9070" s="81">
        <v>46083</v>
      </c>
      <c r="Q9070" s="103" t="str">
        <f>IFERROR(VLOOKUP(J9070,Настройка!$C$4:$E$121,2,),"Ошибка")</f>
        <v>R</v>
      </c>
    </row>
    <row r="9071" spans="1:17" ht="14.4" customHeight="1">
      <c r="A9071" s="67">
        <v>9066</v>
      </c>
      <c r="B9071" s="80" t="s">
        <v>180</v>
      </c>
      <c r="C9071" s="80" t="s">
        <v>36</v>
      </c>
      <c r="D9071" s="80" t="s">
        <v>27758</v>
      </c>
      <c r="E9071" s="104" t="s">
        <v>27759</v>
      </c>
      <c r="F9071" s="107">
        <v>36264</v>
      </c>
      <c r="G9071" s="67" t="s">
        <v>67</v>
      </c>
      <c r="H9071" s="80"/>
      <c r="I9071" s="80" t="s">
        <v>27760</v>
      </c>
      <c r="J9071" s="104" t="s">
        <v>227</v>
      </c>
      <c r="K9071" s="67" t="s">
        <v>131</v>
      </c>
      <c r="L9071" s="67"/>
      <c r="M9071" s="67"/>
      <c r="N9071" s="67"/>
      <c r="O9071" s="81"/>
      <c r="P9071" s="81">
        <v>46083</v>
      </c>
      <c r="Q9071" s="103" t="str">
        <f>IFERROR(VLOOKUP(J9071,Настройка!$C$4:$E$121,2,),"Ошибка")</f>
        <v>R</v>
      </c>
    </row>
    <row r="9072" spans="1:17" ht="14.4" customHeight="1">
      <c r="A9072" s="67">
        <v>9067</v>
      </c>
      <c r="B9072" s="80" t="s">
        <v>180</v>
      </c>
      <c r="C9072" s="80" t="s">
        <v>36</v>
      </c>
      <c r="D9072" s="80" t="s">
        <v>27761</v>
      </c>
      <c r="E9072" s="104" t="s">
        <v>27762</v>
      </c>
      <c r="F9072" s="107">
        <v>37530</v>
      </c>
      <c r="G9072" s="67" t="s">
        <v>67</v>
      </c>
      <c r="H9072" s="80"/>
      <c r="I9072" s="80" t="s">
        <v>27763</v>
      </c>
      <c r="J9072" s="104" t="s">
        <v>227</v>
      </c>
      <c r="K9072" s="67" t="s">
        <v>131</v>
      </c>
      <c r="L9072" s="67"/>
      <c r="M9072" s="67"/>
      <c r="N9072" s="67"/>
      <c r="O9072" s="81"/>
      <c r="P9072" s="81">
        <v>46083</v>
      </c>
      <c r="Q9072" s="103" t="str">
        <f>IFERROR(VLOOKUP(J9072,Настройка!$C$4:$E$121,2,),"Ошибка")</f>
        <v>R</v>
      </c>
    </row>
    <row r="9073" spans="1:17" ht="14.4" customHeight="1">
      <c r="A9073" s="67">
        <v>9068</v>
      </c>
      <c r="B9073" s="80" t="s">
        <v>180</v>
      </c>
      <c r="C9073" s="80" t="s">
        <v>36</v>
      </c>
      <c r="D9073" s="80" t="s">
        <v>27764</v>
      </c>
      <c r="E9073" s="104" t="s">
        <v>27765</v>
      </c>
      <c r="F9073" s="107">
        <v>31386</v>
      </c>
      <c r="G9073" s="67" t="s">
        <v>67</v>
      </c>
      <c r="H9073" s="80"/>
      <c r="I9073" s="80" t="s">
        <v>27766</v>
      </c>
      <c r="J9073" s="104" t="s">
        <v>227</v>
      </c>
      <c r="K9073" s="67" t="s">
        <v>131</v>
      </c>
      <c r="L9073" s="67"/>
      <c r="M9073" s="67"/>
      <c r="N9073" s="67"/>
      <c r="O9073" s="81"/>
      <c r="P9073" s="81">
        <v>46083</v>
      </c>
      <c r="Q9073" s="103" t="str">
        <f>IFERROR(VLOOKUP(J9073,Настройка!$C$4:$E$121,2,),"Ошибка")</f>
        <v>R</v>
      </c>
    </row>
    <row r="9074" spans="1:17" ht="14.4" customHeight="1">
      <c r="A9074" s="67">
        <v>9069</v>
      </c>
      <c r="B9074" s="80" t="s">
        <v>180</v>
      </c>
      <c r="C9074" s="80" t="s">
        <v>36</v>
      </c>
      <c r="D9074" s="80" t="s">
        <v>27767</v>
      </c>
      <c r="E9074" s="104" t="s">
        <v>27768</v>
      </c>
      <c r="F9074" s="107">
        <v>34942</v>
      </c>
      <c r="G9074" s="67" t="s">
        <v>67</v>
      </c>
      <c r="H9074" s="80"/>
      <c r="I9074" s="80" t="s">
        <v>27769</v>
      </c>
      <c r="J9074" s="104" t="s">
        <v>227</v>
      </c>
      <c r="K9074" s="67" t="s">
        <v>131</v>
      </c>
      <c r="L9074" s="67"/>
      <c r="M9074" s="67"/>
      <c r="N9074" s="67"/>
      <c r="O9074" s="81"/>
      <c r="P9074" s="81">
        <v>46083</v>
      </c>
      <c r="Q9074" s="103" t="str">
        <f>IFERROR(VLOOKUP(J9074,Настройка!$C$4:$E$121,2,),"Ошибка")</f>
        <v>R</v>
      </c>
    </row>
    <row r="9075" spans="1:17" ht="14.4" customHeight="1">
      <c r="A9075" s="67">
        <v>9070</v>
      </c>
      <c r="B9075" s="80" t="s">
        <v>180</v>
      </c>
      <c r="C9075" s="80" t="s">
        <v>36</v>
      </c>
      <c r="D9075" s="80" t="s">
        <v>27770</v>
      </c>
      <c r="E9075" s="104" t="s">
        <v>27771</v>
      </c>
      <c r="F9075" s="107">
        <v>30832</v>
      </c>
      <c r="G9075" s="67" t="s">
        <v>67</v>
      </c>
      <c r="H9075" s="80"/>
      <c r="I9075" s="80" t="s">
        <v>27772</v>
      </c>
      <c r="J9075" s="104" t="s">
        <v>227</v>
      </c>
      <c r="K9075" s="67" t="s">
        <v>131</v>
      </c>
      <c r="L9075" s="67"/>
      <c r="M9075" s="67"/>
      <c r="N9075" s="67"/>
      <c r="O9075" s="81"/>
      <c r="P9075" s="81">
        <v>46083</v>
      </c>
      <c r="Q9075" s="103" t="str">
        <f>IFERROR(VLOOKUP(J9075,Настройка!$C$4:$E$121,2,),"Ошибка")</f>
        <v>R</v>
      </c>
    </row>
    <row r="9076" spans="1:17" ht="14.4" customHeight="1">
      <c r="A9076" s="67">
        <v>9071</v>
      </c>
      <c r="B9076" s="80" t="s">
        <v>180</v>
      </c>
      <c r="C9076" s="80" t="s">
        <v>36</v>
      </c>
      <c r="D9076" s="80" t="s">
        <v>27773</v>
      </c>
      <c r="E9076" s="104" t="s">
        <v>27774</v>
      </c>
      <c r="F9076" s="107">
        <v>30198</v>
      </c>
      <c r="G9076" s="67" t="s">
        <v>67</v>
      </c>
      <c r="H9076" s="80"/>
      <c r="I9076" s="80" t="s">
        <v>27775</v>
      </c>
      <c r="J9076" s="104" t="s">
        <v>221</v>
      </c>
      <c r="K9076" s="67" t="s">
        <v>127</v>
      </c>
      <c r="L9076" s="67"/>
      <c r="M9076" s="67"/>
      <c r="N9076" s="67"/>
      <c r="O9076" s="81"/>
      <c r="P9076" s="81">
        <v>46083</v>
      </c>
      <c r="Q9076" s="103" t="str">
        <f>IFERROR(VLOOKUP(J9076,Настройка!$C$4:$E$121,2,),"Ошибка")</f>
        <v>R</v>
      </c>
    </row>
    <row r="9077" spans="1:17" ht="14.4" customHeight="1">
      <c r="A9077" s="67">
        <v>9072</v>
      </c>
      <c r="B9077" s="80" t="s">
        <v>180</v>
      </c>
      <c r="C9077" s="80" t="s">
        <v>36</v>
      </c>
      <c r="D9077" s="80" t="s">
        <v>27776</v>
      </c>
      <c r="E9077" s="104" t="s">
        <v>27777</v>
      </c>
      <c r="F9077" s="107">
        <v>27148</v>
      </c>
      <c r="G9077" s="67" t="s">
        <v>67</v>
      </c>
      <c r="H9077" s="80"/>
      <c r="I9077" s="80" t="s">
        <v>27778</v>
      </c>
      <c r="J9077" s="104" t="s">
        <v>227</v>
      </c>
      <c r="K9077" s="67" t="s">
        <v>131</v>
      </c>
      <c r="L9077" s="67"/>
      <c r="M9077" s="67"/>
      <c r="N9077" s="67"/>
      <c r="O9077" s="81"/>
      <c r="P9077" s="81">
        <v>46083</v>
      </c>
      <c r="Q9077" s="103" t="str">
        <f>IFERROR(VLOOKUP(J9077,Настройка!$C$4:$E$121,2,),"Ошибка")</f>
        <v>R</v>
      </c>
    </row>
    <row r="9078" spans="1:17" ht="14.4" customHeight="1">
      <c r="A9078" s="67">
        <v>9073</v>
      </c>
      <c r="B9078" s="80" t="s">
        <v>180</v>
      </c>
      <c r="C9078" s="80" t="s">
        <v>36</v>
      </c>
      <c r="D9078" s="80" t="s">
        <v>27779</v>
      </c>
      <c r="E9078" s="104" t="s">
        <v>27780</v>
      </c>
      <c r="F9078" s="107">
        <v>27957</v>
      </c>
      <c r="G9078" s="67" t="s">
        <v>67</v>
      </c>
      <c r="H9078" s="80" t="s">
        <v>401</v>
      </c>
      <c r="I9078" s="80" t="s">
        <v>27781</v>
      </c>
      <c r="J9078" s="104" t="s">
        <v>227</v>
      </c>
      <c r="K9078" s="67" t="s">
        <v>131</v>
      </c>
      <c r="L9078" s="67"/>
      <c r="M9078" s="67"/>
      <c r="N9078" s="67"/>
      <c r="O9078" s="81"/>
      <c r="P9078" s="81">
        <v>46083</v>
      </c>
      <c r="Q9078" s="103" t="str">
        <f>IFERROR(VLOOKUP(J9078,Настройка!$C$4:$E$121,2,),"Ошибка")</f>
        <v>R</v>
      </c>
    </row>
    <row r="9079" spans="1:17" ht="14.4" customHeight="1">
      <c r="A9079" s="67">
        <v>9074</v>
      </c>
      <c r="B9079" s="80" t="s">
        <v>180</v>
      </c>
      <c r="C9079" s="80" t="s">
        <v>36</v>
      </c>
      <c r="D9079" s="80" t="s">
        <v>27782</v>
      </c>
      <c r="E9079" s="104" t="s">
        <v>27783</v>
      </c>
      <c r="F9079" s="107">
        <v>34570</v>
      </c>
      <c r="G9079" s="67" t="s">
        <v>67</v>
      </c>
      <c r="H9079" s="80" t="s">
        <v>401</v>
      </c>
      <c r="I9079" s="80" t="s">
        <v>27784</v>
      </c>
      <c r="J9079" s="104" t="s">
        <v>227</v>
      </c>
      <c r="K9079" s="67" t="s">
        <v>131</v>
      </c>
      <c r="L9079" s="67"/>
      <c r="M9079" s="67"/>
      <c r="N9079" s="67"/>
      <c r="O9079" s="81"/>
      <c r="P9079" s="81">
        <v>46083</v>
      </c>
      <c r="Q9079" s="103" t="str">
        <f>IFERROR(VLOOKUP(J9079,Настройка!$C$4:$E$121,2,),"Ошибка")</f>
        <v>R</v>
      </c>
    </row>
    <row r="9080" spans="1:17" ht="14.4" customHeight="1">
      <c r="A9080" s="67">
        <v>9075</v>
      </c>
      <c r="B9080" s="80" t="s">
        <v>180</v>
      </c>
      <c r="C9080" s="80" t="s">
        <v>36</v>
      </c>
      <c r="D9080" s="80" t="s">
        <v>27785</v>
      </c>
      <c r="E9080" s="104" t="s">
        <v>27786</v>
      </c>
      <c r="F9080" s="107">
        <v>35338</v>
      </c>
      <c r="G9080" s="67" t="s">
        <v>67</v>
      </c>
      <c r="H9080" s="80" t="s">
        <v>401</v>
      </c>
      <c r="I9080" s="80" t="s">
        <v>27787</v>
      </c>
      <c r="J9080" s="104" t="s">
        <v>227</v>
      </c>
      <c r="K9080" s="67" t="s">
        <v>131</v>
      </c>
      <c r="L9080" s="67"/>
      <c r="M9080" s="67"/>
      <c r="N9080" s="67"/>
      <c r="O9080" s="81"/>
      <c r="P9080" s="81">
        <v>46083</v>
      </c>
      <c r="Q9080" s="103" t="str">
        <f>IFERROR(VLOOKUP(J9080,Настройка!$C$4:$E$121,2,),"Ошибка")</f>
        <v>R</v>
      </c>
    </row>
    <row r="9081" spans="1:17" ht="14.4" customHeight="1">
      <c r="A9081" s="67">
        <v>9076</v>
      </c>
      <c r="B9081" s="80" t="s">
        <v>180</v>
      </c>
      <c r="C9081" s="80" t="s">
        <v>36</v>
      </c>
      <c r="D9081" s="80" t="s">
        <v>27788</v>
      </c>
      <c r="E9081" s="104" t="s">
        <v>27789</v>
      </c>
      <c r="F9081" s="107">
        <v>22912</v>
      </c>
      <c r="G9081" s="67" t="s">
        <v>59</v>
      </c>
      <c r="H9081" s="80" t="s">
        <v>7926</v>
      </c>
      <c r="I9081" s="80" t="s">
        <v>27790</v>
      </c>
      <c r="J9081" s="104" t="s">
        <v>221</v>
      </c>
      <c r="K9081" s="67" t="s">
        <v>127</v>
      </c>
      <c r="L9081" s="67"/>
      <c r="M9081" s="67"/>
      <c r="N9081" s="67"/>
      <c r="O9081" s="81"/>
      <c r="P9081" s="81">
        <v>46084</v>
      </c>
      <c r="Q9081" s="103" t="str">
        <f>IFERROR(VLOOKUP(J9081,Настройка!$C$4:$E$121,2,),"Ошибка")</f>
        <v>R</v>
      </c>
    </row>
    <row r="9082" spans="1:17" ht="14.4" customHeight="1">
      <c r="A9082" s="67">
        <v>9077</v>
      </c>
      <c r="B9082" s="80" t="s">
        <v>180</v>
      </c>
      <c r="C9082" s="80" t="s">
        <v>36</v>
      </c>
      <c r="D9082" s="80" t="s">
        <v>27791</v>
      </c>
      <c r="E9082" s="104" t="s">
        <v>27792</v>
      </c>
      <c r="F9082" s="107">
        <v>32392</v>
      </c>
      <c r="G9082" s="67" t="s">
        <v>65</v>
      </c>
      <c r="H9082" s="80" t="s">
        <v>433</v>
      </c>
      <c r="I9082" s="80" t="s">
        <v>27793</v>
      </c>
      <c r="J9082" s="104" t="s">
        <v>204</v>
      </c>
      <c r="K9082" s="67" t="s">
        <v>117</v>
      </c>
      <c r="L9082" s="67" t="s">
        <v>152</v>
      </c>
      <c r="M9082" s="67" t="s">
        <v>166</v>
      </c>
      <c r="N9082" s="67" t="s">
        <v>180</v>
      </c>
      <c r="O9082" s="81">
        <v>46211</v>
      </c>
      <c r="P9082" s="81">
        <v>46084</v>
      </c>
      <c r="Q9082" s="103" t="str">
        <f>IFERROR(VLOOKUP(J9082,Настройка!$C$4:$E$121,2,),"Ошибка")</f>
        <v>R</v>
      </c>
    </row>
    <row r="9083" spans="1:17" ht="14.4" customHeight="1">
      <c r="A9083" s="67">
        <v>9078</v>
      </c>
      <c r="B9083" s="80" t="s">
        <v>180</v>
      </c>
      <c r="C9083" s="80" t="s">
        <v>36</v>
      </c>
      <c r="D9083" s="80" t="s">
        <v>27794</v>
      </c>
      <c r="E9083" s="104" t="s">
        <v>27795</v>
      </c>
      <c r="F9083" s="107">
        <v>30504</v>
      </c>
      <c r="G9083" s="67" t="s">
        <v>65</v>
      </c>
      <c r="H9083" s="80" t="s">
        <v>396</v>
      </c>
      <c r="I9083" s="80" t="s">
        <v>27796</v>
      </c>
      <c r="J9083" s="104" t="s">
        <v>208</v>
      </c>
      <c r="K9083" s="67" t="s">
        <v>117</v>
      </c>
      <c r="L9083" s="67" t="s">
        <v>152</v>
      </c>
      <c r="M9083" s="67" t="s">
        <v>166</v>
      </c>
      <c r="N9083" s="67" t="s">
        <v>180</v>
      </c>
      <c r="O9083" s="81">
        <v>46211</v>
      </c>
      <c r="P9083" s="81">
        <v>46084</v>
      </c>
      <c r="Q9083" s="103" t="str">
        <f>IFERROR(VLOOKUP(J9083,Настройка!$C$4:$E$121,2,),"Ошибка")</f>
        <v>R</v>
      </c>
    </row>
    <row r="9084" spans="1:17" ht="14.4" customHeight="1">
      <c r="A9084" s="67">
        <v>9079</v>
      </c>
      <c r="B9084" s="80" t="s">
        <v>180</v>
      </c>
      <c r="C9084" s="80" t="s">
        <v>36</v>
      </c>
      <c r="D9084" s="80" t="s">
        <v>27797</v>
      </c>
      <c r="E9084" s="104" t="s">
        <v>27798</v>
      </c>
      <c r="F9084" s="107">
        <v>32894</v>
      </c>
      <c r="G9084" s="67" t="s">
        <v>65</v>
      </c>
      <c r="H9084" s="80" t="s">
        <v>396</v>
      </c>
      <c r="I9084" s="80" t="s">
        <v>27799</v>
      </c>
      <c r="J9084" s="104" t="s">
        <v>208</v>
      </c>
      <c r="K9084" s="67" t="s">
        <v>117</v>
      </c>
      <c r="L9084" s="67" t="s">
        <v>152</v>
      </c>
      <c r="M9084" s="67" t="s">
        <v>166</v>
      </c>
      <c r="N9084" s="67" t="s">
        <v>180</v>
      </c>
      <c r="O9084" s="81">
        <v>46211</v>
      </c>
      <c r="P9084" s="81">
        <v>46084</v>
      </c>
      <c r="Q9084" s="103" t="str">
        <f>IFERROR(VLOOKUP(J9084,Настройка!$C$4:$E$121,2,),"Ошибка")</f>
        <v>R</v>
      </c>
    </row>
    <row r="9085" spans="1:17" ht="14.4" customHeight="1">
      <c r="A9085" s="67">
        <v>9080</v>
      </c>
      <c r="B9085" s="80" t="s">
        <v>180</v>
      </c>
      <c r="C9085" s="80" t="s">
        <v>36</v>
      </c>
      <c r="D9085" s="80" t="s">
        <v>27800</v>
      </c>
      <c r="E9085" s="104" t="s">
        <v>27801</v>
      </c>
      <c r="F9085" s="107">
        <v>35112</v>
      </c>
      <c r="G9085" s="67" t="s">
        <v>65</v>
      </c>
      <c r="H9085" s="80" t="s">
        <v>433</v>
      </c>
      <c r="I9085" s="80" t="s">
        <v>27802</v>
      </c>
      <c r="J9085" s="104" t="s">
        <v>208</v>
      </c>
      <c r="K9085" s="67" t="s">
        <v>117</v>
      </c>
      <c r="L9085" s="67" t="s">
        <v>152</v>
      </c>
      <c r="M9085" s="67" t="s">
        <v>166</v>
      </c>
      <c r="N9085" s="67" t="s">
        <v>180</v>
      </c>
      <c r="O9085" s="81">
        <v>46211</v>
      </c>
      <c r="P9085" s="81">
        <v>46084</v>
      </c>
      <c r="Q9085" s="103" t="str">
        <f>IFERROR(VLOOKUP(J9085,Настройка!$C$4:$E$121,2,),"Ошибка")</f>
        <v>R</v>
      </c>
    </row>
    <row r="9086" spans="1:17" ht="14.4" customHeight="1">
      <c r="A9086" s="67">
        <v>9081</v>
      </c>
      <c r="B9086" s="80" t="s">
        <v>180</v>
      </c>
      <c r="C9086" s="80" t="s">
        <v>36</v>
      </c>
      <c r="D9086" s="80" t="s">
        <v>27803</v>
      </c>
      <c r="E9086" s="104" t="s">
        <v>27804</v>
      </c>
      <c r="F9086" s="107">
        <v>21436</v>
      </c>
      <c r="G9086" s="67" t="s">
        <v>81</v>
      </c>
      <c r="H9086" s="80" t="s">
        <v>19769</v>
      </c>
      <c r="I9086" s="80" t="s">
        <v>27805</v>
      </c>
      <c r="J9086" s="104" t="s">
        <v>201</v>
      </c>
      <c r="K9086" s="67" t="s">
        <v>117</v>
      </c>
      <c r="L9086" s="67" t="s">
        <v>152</v>
      </c>
      <c r="M9086" s="67" t="s">
        <v>166</v>
      </c>
      <c r="N9086" s="67" t="s">
        <v>180</v>
      </c>
      <c r="O9086" s="81">
        <v>46211</v>
      </c>
      <c r="P9086" s="81">
        <v>46084</v>
      </c>
      <c r="Q9086" s="103" t="str">
        <f>IFERROR(VLOOKUP(J9086,Настройка!$C$4:$E$121,2,),"Ошибка")</f>
        <v>ITR</v>
      </c>
    </row>
    <row r="9087" spans="1:17" ht="14.4" customHeight="1">
      <c r="A9087" s="67">
        <v>9082</v>
      </c>
      <c r="B9087" s="80" t="s">
        <v>180</v>
      </c>
      <c r="C9087" s="80" t="s">
        <v>36</v>
      </c>
      <c r="D9087" s="80" t="s">
        <v>27806</v>
      </c>
      <c r="E9087" s="104" t="s">
        <v>27807</v>
      </c>
      <c r="F9087" s="107">
        <v>34480</v>
      </c>
      <c r="G9087" s="67" t="s">
        <v>67</v>
      </c>
      <c r="H9087" s="80"/>
      <c r="I9087" s="80" t="s">
        <v>27808</v>
      </c>
      <c r="J9087" s="104" t="s">
        <v>227</v>
      </c>
      <c r="K9087" s="67" t="s">
        <v>131</v>
      </c>
      <c r="L9087" s="67"/>
      <c r="M9087" s="67"/>
      <c r="N9087" s="67"/>
      <c r="O9087" s="81"/>
      <c r="P9087" s="81">
        <v>46084</v>
      </c>
      <c r="Q9087" s="103" t="str">
        <f>IFERROR(VLOOKUP(J9087,Настройка!$C$4:$E$121,2,),"Ошибка")</f>
        <v>R</v>
      </c>
    </row>
    <row r="9088" spans="1:17" ht="14.4" customHeight="1">
      <c r="A9088" s="67">
        <v>9083</v>
      </c>
      <c r="B9088" s="80" t="s">
        <v>180</v>
      </c>
      <c r="C9088" s="80" t="s">
        <v>36</v>
      </c>
      <c r="D9088" s="80" t="s">
        <v>27809</v>
      </c>
      <c r="E9088" s="104" t="s">
        <v>27810</v>
      </c>
      <c r="F9088" s="107">
        <v>34980</v>
      </c>
      <c r="G9088" s="67" t="s">
        <v>67</v>
      </c>
      <c r="H9088" s="80"/>
      <c r="I9088" s="80" t="s">
        <v>27811</v>
      </c>
      <c r="J9088" s="104" t="s">
        <v>227</v>
      </c>
      <c r="K9088" s="67" t="s">
        <v>131</v>
      </c>
      <c r="L9088" s="67"/>
      <c r="M9088" s="67"/>
      <c r="N9088" s="67"/>
      <c r="O9088" s="81"/>
      <c r="P9088" s="81">
        <v>46084</v>
      </c>
      <c r="Q9088" s="103" t="str">
        <f>IFERROR(VLOOKUP(J9088,Настройка!$C$4:$E$121,2,),"Ошибка")</f>
        <v>R</v>
      </c>
    </row>
    <row r="9089" spans="1:17" ht="14.4" customHeight="1">
      <c r="A9089" s="67">
        <v>9084</v>
      </c>
      <c r="B9089" s="80" t="s">
        <v>180</v>
      </c>
      <c r="C9089" s="80" t="s">
        <v>36</v>
      </c>
      <c r="D9089" s="80" t="s">
        <v>27812</v>
      </c>
      <c r="E9089" s="104" t="s">
        <v>27813</v>
      </c>
      <c r="F9089" s="107">
        <v>34067</v>
      </c>
      <c r="G9089" s="67" t="s">
        <v>67</v>
      </c>
      <c r="H9089" s="80" t="s">
        <v>401</v>
      </c>
      <c r="I9089" s="80" t="s">
        <v>27814</v>
      </c>
      <c r="J9089" s="104" t="s">
        <v>227</v>
      </c>
      <c r="K9089" s="67" t="s">
        <v>131</v>
      </c>
      <c r="L9089" s="67"/>
      <c r="M9089" s="67"/>
      <c r="N9089" s="67"/>
      <c r="O9089" s="81"/>
      <c r="P9089" s="81">
        <v>46084</v>
      </c>
      <c r="Q9089" s="103" t="str">
        <f>IFERROR(VLOOKUP(J9089,Настройка!$C$4:$E$121,2,),"Ошибка")</f>
        <v>R</v>
      </c>
    </row>
    <row r="9090" spans="1:17" ht="14.4" customHeight="1">
      <c r="A9090" s="67">
        <v>9085</v>
      </c>
      <c r="B9090" s="80" t="s">
        <v>180</v>
      </c>
      <c r="C9090" s="80" t="s">
        <v>36</v>
      </c>
      <c r="D9090" s="80" t="s">
        <v>27815</v>
      </c>
      <c r="E9090" s="104" t="s">
        <v>27816</v>
      </c>
      <c r="F9090" s="107">
        <v>30652</v>
      </c>
      <c r="G9090" s="67" t="s">
        <v>67</v>
      </c>
      <c r="H9090" s="80" t="s">
        <v>401</v>
      </c>
      <c r="I9090" s="80" t="s">
        <v>27817</v>
      </c>
      <c r="J9090" s="104" t="s">
        <v>227</v>
      </c>
      <c r="K9090" s="67" t="s">
        <v>131</v>
      </c>
      <c r="L9090" s="67"/>
      <c r="M9090" s="67"/>
      <c r="N9090" s="67"/>
      <c r="O9090" s="81"/>
      <c r="P9090" s="81">
        <v>46084</v>
      </c>
      <c r="Q9090" s="103" t="str">
        <f>IFERROR(VLOOKUP(J9090,Настройка!$C$4:$E$121,2,),"Ошибка")</f>
        <v>R</v>
      </c>
    </row>
    <row r="9091" spans="1:17" ht="14.4" customHeight="1">
      <c r="A9091" s="67">
        <v>9086</v>
      </c>
      <c r="B9091" s="80" t="s">
        <v>180</v>
      </c>
      <c r="C9091" s="80" t="s">
        <v>36</v>
      </c>
      <c r="D9091" s="80" t="s">
        <v>27818</v>
      </c>
      <c r="E9091" s="104" t="s">
        <v>27819</v>
      </c>
      <c r="F9091" s="107">
        <v>29841</v>
      </c>
      <c r="G9091" s="67" t="s">
        <v>65</v>
      </c>
      <c r="H9091" s="80" t="s">
        <v>1115</v>
      </c>
      <c r="I9091" s="80" t="s">
        <v>27820</v>
      </c>
      <c r="J9091" s="104" t="s">
        <v>204</v>
      </c>
      <c r="K9091" s="67" t="s">
        <v>117</v>
      </c>
      <c r="L9091" s="67" t="s">
        <v>152</v>
      </c>
      <c r="M9091" s="67" t="s">
        <v>166</v>
      </c>
      <c r="N9091" s="67" t="s">
        <v>180</v>
      </c>
      <c r="O9091" s="81">
        <v>46510</v>
      </c>
      <c r="P9091" s="81">
        <v>46085</v>
      </c>
      <c r="Q9091" s="103" t="str">
        <f>IFERROR(VLOOKUP(J9091,Настройка!$C$4:$E$121,2,),"Ошибка")</f>
        <v>R</v>
      </c>
    </row>
    <row r="9092" spans="1:17" ht="14.4" customHeight="1">
      <c r="A9092" s="67">
        <v>9087</v>
      </c>
      <c r="B9092" s="80" t="s">
        <v>180</v>
      </c>
      <c r="C9092" s="80" t="s">
        <v>36</v>
      </c>
      <c r="D9092" s="80" t="s">
        <v>27821</v>
      </c>
      <c r="E9092" s="104" t="s">
        <v>27822</v>
      </c>
      <c r="F9092" s="107">
        <v>37827</v>
      </c>
      <c r="G9092" s="67" t="s">
        <v>65</v>
      </c>
      <c r="H9092" s="80" t="s">
        <v>1294</v>
      </c>
      <c r="I9092" s="80" t="s">
        <v>27823</v>
      </c>
      <c r="J9092" s="104" t="s">
        <v>204</v>
      </c>
      <c r="K9092" s="67" t="s">
        <v>117</v>
      </c>
      <c r="L9092" s="67" t="s">
        <v>152</v>
      </c>
      <c r="M9092" s="67" t="s">
        <v>166</v>
      </c>
      <c r="N9092" s="67" t="s">
        <v>180</v>
      </c>
      <c r="O9092" s="81">
        <v>46510</v>
      </c>
      <c r="P9092" s="81">
        <v>46085</v>
      </c>
      <c r="Q9092" s="103" t="str">
        <f>IFERROR(VLOOKUP(J9092,Настройка!$C$4:$E$121,2,),"Ошибка")</f>
        <v>R</v>
      </c>
    </row>
    <row r="9093" spans="1:17" ht="14.4" customHeight="1">
      <c r="A9093" s="67">
        <v>9088</v>
      </c>
      <c r="B9093" s="80" t="s">
        <v>180</v>
      </c>
      <c r="C9093" s="80" t="s">
        <v>36</v>
      </c>
      <c r="D9093" s="80" t="s">
        <v>27824</v>
      </c>
      <c r="E9093" s="104" t="s">
        <v>27825</v>
      </c>
      <c r="F9093" s="107">
        <v>37917</v>
      </c>
      <c r="G9093" s="67" t="s">
        <v>65</v>
      </c>
      <c r="H9093" s="80" t="s">
        <v>571</v>
      </c>
      <c r="I9093" s="80" t="s">
        <v>27826</v>
      </c>
      <c r="J9093" s="104" t="s">
        <v>204</v>
      </c>
      <c r="K9093" s="67" t="s">
        <v>117</v>
      </c>
      <c r="L9093" s="67" t="s">
        <v>152</v>
      </c>
      <c r="M9093" s="67" t="s">
        <v>166</v>
      </c>
      <c r="N9093" s="67" t="s">
        <v>180</v>
      </c>
      <c r="O9093" s="81">
        <v>46510</v>
      </c>
      <c r="P9093" s="81">
        <v>46085</v>
      </c>
      <c r="Q9093" s="103" t="str">
        <f>IFERROR(VLOOKUP(J9093,Настройка!$C$4:$E$121,2,),"Ошибка")</f>
        <v>R</v>
      </c>
    </row>
    <row r="9094" spans="1:17" ht="14.4" customHeight="1">
      <c r="A9094" s="67">
        <v>9089</v>
      </c>
      <c r="B9094" s="80" t="s">
        <v>180</v>
      </c>
      <c r="C9094" s="80" t="s">
        <v>36</v>
      </c>
      <c r="D9094" s="80" t="s">
        <v>27827</v>
      </c>
      <c r="E9094" s="104" t="s">
        <v>27828</v>
      </c>
      <c r="F9094" s="107">
        <v>34531</v>
      </c>
      <c r="G9094" s="67" t="s">
        <v>65</v>
      </c>
      <c r="H9094" s="80" t="s">
        <v>433</v>
      </c>
      <c r="I9094" s="80" t="s">
        <v>27829</v>
      </c>
      <c r="J9094" s="104" t="s">
        <v>209</v>
      </c>
      <c r="K9094" s="67" t="s">
        <v>117</v>
      </c>
      <c r="L9094" s="67" t="s">
        <v>152</v>
      </c>
      <c r="M9094" s="67" t="s">
        <v>166</v>
      </c>
      <c r="N9094" s="67" t="s">
        <v>180</v>
      </c>
      <c r="O9094" s="81">
        <v>46153</v>
      </c>
      <c r="P9094" s="81">
        <v>46085</v>
      </c>
      <c r="Q9094" s="103" t="str">
        <f>IFERROR(VLOOKUP(J9094,Настройка!$C$4:$E$121,2,),"Ошибка")</f>
        <v>R</v>
      </c>
    </row>
    <row r="9095" spans="1:17" ht="14.4" customHeight="1">
      <c r="A9095" s="67">
        <v>9090</v>
      </c>
      <c r="B9095" s="80" t="s">
        <v>180</v>
      </c>
      <c r="C9095" s="80" t="s">
        <v>36</v>
      </c>
      <c r="D9095" s="80" t="s">
        <v>27830</v>
      </c>
      <c r="E9095" s="104" t="s">
        <v>27831</v>
      </c>
      <c r="F9095" s="107">
        <v>25767</v>
      </c>
      <c r="G9095" s="67" t="s">
        <v>67</v>
      </c>
      <c r="H9095" s="80" t="s">
        <v>401</v>
      </c>
      <c r="I9095" s="80" t="s">
        <v>27832</v>
      </c>
      <c r="J9095" s="104" t="s">
        <v>213</v>
      </c>
      <c r="K9095" s="67" t="s">
        <v>121</v>
      </c>
      <c r="L9095" s="67"/>
      <c r="M9095" s="67"/>
      <c r="N9095" s="67"/>
      <c r="O9095" s="81"/>
      <c r="P9095" s="81">
        <v>46085</v>
      </c>
      <c r="Q9095" s="103" t="str">
        <f>IFERROR(VLOOKUP(J9095,Настройка!$C$4:$E$121,2,),"Ошибка")</f>
        <v>R</v>
      </c>
    </row>
    <row r="9096" spans="1:17" ht="14.4" customHeight="1">
      <c r="A9096" s="67">
        <v>9091</v>
      </c>
      <c r="B9096" s="80" t="s">
        <v>180</v>
      </c>
      <c r="C9096" s="80" t="s">
        <v>36</v>
      </c>
      <c r="D9096" s="80" t="s">
        <v>27833</v>
      </c>
      <c r="E9096" s="104" t="s">
        <v>27834</v>
      </c>
      <c r="F9096" s="107">
        <v>37291</v>
      </c>
      <c r="G9096" s="67" t="s">
        <v>67</v>
      </c>
      <c r="H9096" s="80"/>
      <c r="I9096" s="80" t="s">
        <v>27835</v>
      </c>
      <c r="J9096" s="104" t="s">
        <v>227</v>
      </c>
      <c r="K9096" s="67" t="s">
        <v>131</v>
      </c>
      <c r="L9096" s="67"/>
      <c r="M9096" s="67"/>
      <c r="N9096" s="67"/>
      <c r="O9096" s="81"/>
      <c r="P9096" s="81">
        <v>46085</v>
      </c>
      <c r="Q9096" s="103" t="str">
        <f>IFERROR(VLOOKUP(J9096,Настройка!$C$4:$E$121,2,),"Ошибка")</f>
        <v>R</v>
      </c>
    </row>
    <row r="9097" spans="1:17" ht="14.4" customHeight="1">
      <c r="A9097" s="67">
        <v>9092</v>
      </c>
      <c r="B9097" s="80" t="s">
        <v>180</v>
      </c>
      <c r="C9097" s="80" t="s">
        <v>36</v>
      </c>
      <c r="D9097" s="80" t="s">
        <v>27836</v>
      </c>
      <c r="E9097" s="104" t="s">
        <v>27837</v>
      </c>
      <c r="F9097" s="107">
        <v>37937</v>
      </c>
      <c r="G9097" s="67" t="s">
        <v>67</v>
      </c>
      <c r="H9097" s="80"/>
      <c r="I9097" s="80" t="s">
        <v>27838</v>
      </c>
      <c r="J9097" s="104" t="s">
        <v>227</v>
      </c>
      <c r="K9097" s="67" t="s">
        <v>131</v>
      </c>
      <c r="L9097" s="67"/>
      <c r="M9097" s="67"/>
      <c r="N9097" s="67"/>
      <c r="O9097" s="81"/>
      <c r="P9097" s="81">
        <v>46085</v>
      </c>
      <c r="Q9097" s="103" t="str">
        <f>IFERROR(VLOOKUP(J9097,Настройка!$C$4:$E$121,2,),"Ошибка")</f>
        <v>R</v>
      </c>
    </row>
    <row r="9098" spans="1:17" ht="14.4" customHeight="1">
      <c r="A9098" s="67">
        <v>9093</v>
      </c>
      <c r="B9098" s="80" t="s">
        <v>180</v>
      </c>
      <c r="C9098" s="80" t="s">
        <v>36</v>
      </c>
      <c r="D9098" s="80" t="s">
        <v>27839</v>
      </c>
      <c r="E9098" s="104" t="s">
        <v>27840</v>
      </c>
      <c r="F9098" s="107">
        <v>37309</v>
      </c>
      <c r="G9098" s="67" t="s">
        <v>67</v>
      </c>
      <c r="H9098" s="80" t="s">
        <v>401</v>
      </c>
      <c r="I9098" s="80" t="s">
        <v>27841</v>
      </c>
      <c r="J9098" s="104" t="s">
        <v>227</v>
      </c>
      <c r="K9098" s="67" t="s">
        <v>131</v>
      </c>
      <c r="L9098" s="67"/>
      <c r="M9098" s="67"/>
      <c r="N9098" s="67"/>
      <c r="O9098" s="81"/>
      <c r="P9098" s="81">
        <v>46085</v>
      </c>
      <c r="Q9098" s="103" t="str">
        <f>IFERROR(VLOOKUP(J9098,Настройка!$C$4:$E$121,2,),"Ошибка")</f>
        <v>R</v>
      </c>
    </row>
    <row r="9099" spans="1:17" ht="14.4" customHeight="1">
      <c r="A9099" s="67">
        <v>9094</v>
      </c>
      <c r="B9099" s="80" t="s">
        <v>180</v>
      </c>
      <c r="C9099" s="80" t="s">
        <v>36</v>
      </c>
      <c r="D9099" s="80" t="s">
        <v>27842</v>
      </c>
      <c r="E9099" s="104" t="s">
        <v>27843</v>
      </c>
      <c r="F9099" s="107">
        <v>38197</v>
      </c>
      <c r="G9099" s="67" t="s">
        <v>67</v>
      </c>
      <c r="H9099" s="80"/>
      <c r="I9099" s="80" t="s">
        <v>27844</v>
      </c>
      <c r="J9099" s="104" t="s">
        <v>227</v>
      </c>
      <c r="K9099" s="67" t="s">
        <v>131</v>
      </c>
      <c r="L9099" s="67"/>
      <c r="M9099" s="67"/>
      <c r="N9099" s="67"/>
      <c r="O9099" s="81"/>
      <c r="P9099" s="81">
        <v>46085</v>
      </c>
      <c r="Q9099" s="103" t="str">
        <f>IFERROR(VLOOKUP(J9099,Настройка!$C$4:$E$121,2,),"Ошибка")</f>
        <v>R</v>
      </c>
    </row>
    <row r="9100" spans="1:17" ht="14.4" customHeight="1">
      <c r="A9100" s="67">
        <v>9095</v>
      </c>
      <c r="B9100" s="80" t="s">
        <v>180</v>
      </c>
      <c r="C9100" s="80" t="s">
        <v>36</v>
      </c>
      <c r="D9100" s="80" t="s">
        <v>27845</v>
      </c>
      <c r="E9100" s="104" t="s">
        <v>27846</v>
      </c>
      <c r="F9100" s="107">
        <v>38028</v>
      </c>
      <c r="G9100" s="67" t="s">
        <v>67</v>
      </c>
      <c r="H9100" s="80"/>
      <c r="I9100" s="80" t="s">
        <v>27847</v>
      </c>
      <c r="J9100" s="104" t="s">
        <v>227</v>
      </c>
      <c r="K9100" s="67" t="s">
        <v>131</v>
      </c>
      <c r="L9100" s="67"/>
      <c r="M9100" s="67"/>
      <c r="N9100" s="67"/>
      <c r="O9100" s="81"/>
      <c r="P9100" s="81">
        <v>46085</v>
      </c>
      <c r="Q9100" s="103" t="str">
        <f>IFERROR(VLOOKUP(J9100,Настройка!$C$4:$E$121,2,),"Ошибка")</f>
        <v>R</v>
      </c>
    </row>
    <row r="9101" spans="1:17" ht="14.4" customHeight="1">
      <c r="A9101" s="67">
        <v>9096</v>
      </c>
      <c r="B9101" s="80" t="s">
        <v>180</v>
      </c>
      <c r="C9101" s="80" t="s">
        <v>36</v>
      </c>
      <c r="D9101" s="80" t="s">
        <v>27848</v>
      </c>
      <c r="E9101" s="104" t="s">
        <v>27849</v>
      </c>
      <c r="F9101" s="107">
        <v>38682</v>
      </c>
      <c r="G9101" s="67" t="s">
        <v>67</v>
      </c>
      <c r="H9101" s="80" t="s">
        <v>401</v>
      </c>
      <c r="I9101" s="80" t="s">
        <v>27850</v>
      </c>
      <c r="J9101" s="104" t="s">
        <v>227</v>
      </c>
      <c r="K9101" s="67" t="s">
        <v>131</v>
      </c>
      <c r="L9101" s="67"/>
      <c r="M9101" s="67"/>
      <c r="N9101" s="67"/>
      <c r="O9101" s="81"/>
      <c r="P9101" s="81">
        <v>46085</v>
      </c>
      <c r="Q9101" s="103" t="str">
        <f>IFERROR(VLOOKUP(J9101,Настройка!$C$4:$E$121,2,),"Ошибка")</f>
        <v>R</v>
      </c>
    </row>
    <row r="9102" spans="1:17" ht="14.4" customHeight="1">
      <c r="A9102" s="67">
        <v>9097</v>
      </c>
      <c r="B9102" s="80" t="s">
        <v>180</v>
      </c>
      <c r="C9102" s="80" t="s">
        <v>36</v>
      </c>
      <c r="D9102" s="80" t="s">
        <v>27851</v>
      </c>
      <c r="E9102" s="104" t="s">
        <v>27852</v>
      </c>
      <c r="F9102" s="107">
        <v>38433</v>
      </c>
      <c r="G9102" s="67" t="s">
        <v>67</v>
      </c>
      <c r="H9102" s="80"/>
      <c r="I9102" s="80" t="s">
        <v>27853</v>
      </c>
      <c r="J9102" s="104" t="s">
        <v>227</v>
      </c>
      <c r="K9102" s="67" t="s">
        <v>131</v>
      </c>
      <c r="L9102" s="67"/>
      <c r="M9102" s="67"/>
      <c r="N9102" s="67"/>
      <c r="O9102" s="81"/>
      <c r="P9102" s="81">
        <v>46085</v>
      </c>
      <c r="Q9102" s="103" t="str">
        <f>IFERROR(VLOOKUP(J9102,Настройка!$C$4:$E$121,2,),"Ошибка")</f>
        <v>R</v>
      </c>
    </row>
    <row r="9103" spans="1:17" ht="14.4" customHeight="1">
      <c r="A9103" s="67">
        <v>9098</v>
      </c>
      <c r="B9103" s="80" t="s">
        <v>180</v>
      </c>
      <c r="C9103" s="80" t="s">
        <v>36</v>
      </c>
      <c r="D9103" s="80" t="s">
        <v>27854</v>
      </c>
      <c r="E9103" s="104" t="s">
        <v>27855</v>
      </c>
      <c r="F9103" s="107">
        <v>37276</v>
      </c>
      <c r="G9103" s="67" t="s">
        <v>67</v>
      </c>
      <c r="H9103" s="80" t="s">
        <v>401</v>
      </c>
      <c r="I9103" s="80" t="s">
        <v>27856</v>
      </c>
      <c r="J9103" s="104" t="s">
        <v>227</v>
      </c>
      <c r="K9103" s="67" t="s">
        <v>131</v>
      </c>
      <c r="L9103" s="67"/>
      <c r="M9103" s="67"/>
      <c r="N9103" s="67"/>
      <c r="O9103" s="81"/>
      <c r="P9103" s="81">
        <v>46085</v>
      </c>
      <c r="Q9103" s="103" t="str">
        <f>IFERROR(VLOOKUP(J9103,Настройка!$C$4:$E$121,2,),"Ошибка")</f>
        <v>R</v>
      </c>
    </row>
    <row r="9104" spans="1:17" ht="14.4" customHeight="1">
      <c r="A9104" s="67">
        <v>9099</v>
      </c>
      <c r="B9104" s="80" t="s">
        <v>180</v>
      </c>
      <c r="C9104" s="80" t="s">
        <v>36</v>
      </c>
      <c r="D9104" s="80" t="s">
        <v>27857</v>
      </c>
      <c r="E9104" s="104" t="s">
        <v>27858</v>
      </c>
      <c r="F9104" s="107">
        <v>36834</v>
      </c>
      <c r="G9104" s="67" t="s">
        <v>67</v>
      </c>
      <c r="H9104" s="80"/>
      <c r="I9104" s="80" t="s">
        <v>27859</v>
      </c>
      <c r="J9104" s="104" t="s">
        <v>227</v>
      </c>
      <c r="K9104" s="67" t="s">
        <v>131</v>
      </c>
      <c r="L9104" s="67"/>
      <c r="M9104" s="67"/>
      <c r="N9104" s="67"/>
      <c r="O9104" s="81"/>
      <c r="P9104" s="81">
        <v>46085</v>
      </c>
      <c r="Q9104" s="103" t="str">
        <f>IFERROR(VLOOKUP(J9104,Настройка!$C$4:$E$121,2,),"Ошибка")</f>
        <v>R</v>
      </c>
    </row>
    <row r="9105" spans="1:17" ht="14.4" customHeight="1">
      <c r="A9105" s="67">
        <v>9100</v>
      </c>
      <c r="B9105" s="80" t="s">
        <v>180</v>
      </c>
      <c r="C9105" s="80" t="s">
        <v>36</v>
      </c>
      <c r="D9105" s="80" t="s">
        <v>27860</v>
      </c>
      <c r="E9105" s="104" t="s">
        <v>27861</v>
      </c>
      <c r="F9105" s="107">
        <v>37954</v>
      </c>
      <c r="G9105" s="67" t="s">
        <v>67</v>
      </c>
      <c r="H9105" s="80"/>
      <c r="I9105" s="80" t="s">
        <v>27862</v>
      </c>
      <c r="J9105" s="104" t="s">
        <v>227</v>
      </c>
      <c r="K9105" s="67" t="s">
        <v>131</v>
      </c>
      <c r="L9105" s="67"/>
      <c r="M9105" s="67"/>
      <c r="N9105" s="67"/>
      <c r="O9105" s="81"/>
      <c r="P9105" s="81">
        <v>46085</v>
      </c>
      <c r="Q9105" s="103" t="str">
        <f>IFERROR(VLOOKUP(J9105,Настройка!$C$4:$E$121,2,),"Ошибка")</f>
        <v>R</v>
      </c>
    </row>
    <row r="9106" spans="1:17" ht="14.4" customHeight="1">
      <c r="A9106" s="67">
        <v>9101</v>
      </c>
      <c r="B9106" s="80" t="s">
        <v>180</v>
      </c>
      <c r="C9106" s="80" t="s">
        <v>36</v>
      </c>
      <c r="D9106" s="80" t="s">
        <v>27863</v>
      </c>
      <c r="E9106" s="104" t="s">
        <v>27864</v>
      </c>
      <c r="F9106" s="107">
        <v>38005</v>
      </c>
      <c r="G9106" s="67" t="s">
        <v>67</v>
      </c>
      <c r="H9106" s="80"/>
      <c r="I9106" s="80" t="s">
        <v>27865</v>
      </c>
      <c r="J9106" s="104" t="s">
        <v>227</v>
      </c>
      <c r="K9106" s="67" t="s">
        <v>131</v>
      </c>
      <c r="L9106" s="67"/>
      <c r="M9106" s="67"/>
      <c r="N9106" s="67"/>
      <c r="O9106" s="81"/>
      <c r="P9106" s="81">
        <v>46085</v>
      </c>
      <c r="Q9106" s="103" t="str">
        <f>IFERROR(VLOOKUP(J9106,Настройка!$C$4:$E$121,2,),"Ошибка")</f>
        <v>R</v>
      </c>
    </row>
    <row r="9107" spans="1:17" ht="14.4" customHeight="1">
      <c r="A9107" s="67">
        <v>9102</v>
      </c>
      <c r="B9107" s="80" t="s">
        <v>180</v>
      </c>
      <c r="C9107" s="80" t="s">
        <v>36</v>
      </c>
      <c r="D9107" s="80" t="s">
        <v>27866</v>
      </c>
      <c r="E9107" s="104" t="s">
        <v>27867</v>
      </c>
      <c r="F9107" s="107">
        <v>38478</v>
      </c>
      <c r="G9107" s="67" t="s">
        <v>67</v>
      </c>
      <c r="H9107" s="80"/>
      <c r="I9107" s="80" t="s">
        <v>27868</v>
      </c>
      <c r="J9107" s="104" t="s">
        <v>227</v>
      </c>
      <c r="K9107" s="67" t="s">
        <v>131</v>
      </c>
      <c r="L9107" s="67"/>
      <c r="M9107" s="67"/>
      <c r="N9107" s="67"/>
      <c r="O9107" s="81"/>
      <c r="P9107" s="81">
        <v>46085</v>
      </c>
      <c r="Q9107" s="103" t="str">
        <f>IFERROR(VLOOKUP(J9107,Настройка!$C$4:$E$121,2,),"Ошибка")</f>
        <v>R</v>
      </c>
    </row>
    <row r="9108" spans="1:17" ht="14.4" customHeight="1">
      <c r="A9108" s="67">
        <v>9103</v>
      </c>
      <c r="B9108" s="80" t="s">
        <v>180</v>
      </c>
      <c r="C9108" s="80" t="s">
        <v>36</v>
      </c>
      <c r="D9108" s="80" t="s">
        <v>27869</v>
      </c>
      <c r="E9108" s="104" t="s">
        <v>27870</v>
      </c>
      <c r="F9108" s="107">
        <v>38578</v>
      </c>
      <c r="G9108" s="67" t="s">
        <v>67</v>
      </c>
      <c r="H9108" s="80" t="s">
        <v>401</v>
      </c>
      <c r="I9108" s="80" t="s">
        <v>27871</v>
      </c>
      <c r="J9108" s="104" t="s">
        <v>227</v>
      </c>
      <c r="K9108" s="67" t="s">
        <v>131</v>
      </c>
      <c r="L9108" s="67"/>
      <c r="M9108" s="67"/>
      <c r="N9108" s="67"/>
      <c r="O9108" s="81"/>
      <c r="P9108" s="81">
        <v>46085</v>
      </c>
      <c r="Q9108" s="103" t="str">
        <f>IFERROR(VLOOKUP(J9108,Настройка!$C$4:$E$121,2,),"Ошибка")</f>
        <v>R</v>
      </c>
    </row>
    <row r="9109" spans="1:17" ht="14.4" customHeight="1">
      <c r="A9109" s="67">
        <v>9104</v>
      </c>
      <c r="B9109" s="80" t="s">
        <v>180</v>
      </c>
      <c r="C9109" s="80" t="s">
        <v>36</v>
      </c>
      <c r="D9109" s="80" t="s">
        <v>27872</v>
      </c>
      <c r="E9109" s="104" t="s">
        <v>27873</v>
      </c>
      <c r="F9109" s="107">
        <v>38139</v>
      </c>
      <c r="G9109" s="67" t="s">
        <v>67</v>
      </c>
      <c r="H9109" s="80"/>
      <c r="I9109" s="80" t="s">
        <v>27874</v>
      </c>
      <c r="J9109" s="104" t="s">
        <v>227</v>
      </c>
      <c r="K9109" s="67" t="s">
        <v>131</v>
      </c>
      <c r="L9109" s="67"/>
      <c r="M9109" s="67"/>
      <c r="N9109" s="67"/>
      <c r="O9109" s="81"/>
      <c r="P9109" s="81">
        <v>46085</v>
      </c>
      <c r="Q9109" s="103" t="str">
        <f>IFERROR(VLOOKUP(J9109,Настройка!$C$4:$E$121,2,),"Ошибка")</f>
        <v>R</v>
      </c>
    </row>
    <row r="9110" spans="1:17" ht="14.4" customHeight="1">
      <c r="A9110" s="67">
        <v>9105</v>
      </c>
      <c r="B9110" s="80" t="s">
        <v>180</v>
      </c>
      <c r="C9110" s="80" t="s">
        <v>36</v>
      </c>
      <c r="D9110" s="80" t="s">
        <v>27875</v>
      </c>
      <c r="E9110" s="104" t="s">
        <v>27876</v>
      </c>
      <c r="F9110" s="107">
        <v>37669</v>
      </c>
      <c r="G9110" s="67" t="s">
        <v>67</v>
      </c>
      <c r="H9110" s="80" t="s">
        <v>401</v>
      </c>
      <c r="I9110" s="80" t="s">
        <v>27877</v>
      </c>
      <c r="J9110" s="104" t="s">
        <v>227</v>
      </c>
      <c r="K9110" s="67" t="s">
        <v>131</v>
      </c>
      <c r="L9110" s="67"/>
      <c r="M9110" s="67"/>
      <c r="N9110" s="67"/>
      <c r="O9110" s="81"/>
      <c r="P9110" s="81">
        <v>46085</v>
      </c>
      <c r="Q9110" s="103" t="str">
        <f>IFERROR(VLOOKUP(J9110,Настройка!$C$4:$E$121,2,),"Ошибка")</f>
        <v>R</v>
      </c>
    </row>
    <row r="9111" spans="1:17" ht="14.4" customHeight="1">
      <c r="A9111" s="67">
        <v>9106</v>
      </c>
      <c r="B9111" s="80" t="s">
        <v>180</v>
      </c>
      <c r="C9111" s="80" t="s">
        <v>36</v>
      </c>
      <c r="D9111" s="80" t="s">
        <v>27878</v>
      </c>
      <c r="E9111" s="104" t="s">
        <v>27879</v>
      </c>
      <c r="F9111" s="107">
        <v>37911</v>
      </c>
      <c r="G9111" s="67" t="s">
        <v>67</v>
      </c>
      <c r="H9111" s="80"/>
      <c r="I9111" s="80" t="s">
        <v>27880</v>
      </c>
      <c r="J9111" s="104" t="s">
        <v>227</v>
      </c>
      <c r="K9111" s="67" t="s">
        <v>131</v>
      </c>
      <c r="L9111" s="67"/>
      <c r="M9111" s="67"/>
      <c r="N9111" s="67"/>
      <c r="O9111" s="81"/>
      <c r="P9111" s="81">
        <v>46085</v>
      </c>
      <c r="Q9111" s="103" t="str">
        <f>IFERROR(VLOOKUP(J9111,Настройка!$C$4:$E$121,2,),"Ошибка")</f>
        <v>R</v>
      </c>
    </row>
    <row r="9112" spans="1:17" ht="14.4" customHeight="1">
      <c r="A9112" s="67">
        <v>9107</v>
      </c>
      <c r="B9112" s="80" t="s">
        <v>180</v>
      </c>
      <c r="C9112" s="80" t="s">
        <v>36</v>
      </c>
      <c r="D9112" s="80" t="s">
        <v>27881</v>
      </c>
      <c r="E9112" s="104" t="s">
        <v>27882</v>
      </c>
      <c r="F9112" s="107">
        <v>37497</v>
      </c>
      <c r="G9112" s="67" t="s">
        <v>67</v>
      </c>
      <c r="H9112" s="80"/>
      <c r="I9112" s="80" t="s">
        <v>27883</v>
      </c>
      <c r="J9112" s="104" t="s">
        <v>227</v>
      </c>
      <c r="K9112" s="67" t="s">
        <v>131</v>
      </c>
      <c r="L9112" s="67"/>
      <c r="M9112" s="67"/>
      <c r="N9112" s="67"/>
      <c r="O9112" s="81"/>
      <c r="P9112" s="81">
        <v>46085</v>
      </c>
      <c r="Q9112" s="103" t="str">
        <f>IFERROR(VLOOKUP(J9112,Настройка!$C$4:$E$121,2,),"Ошибка")</f>
        <v>R</v>
      </c>
    </row>
    <row r="9113" spans="1:17" ht="14.4" customHeight="1">
      <c r="A9113" s="67">
        <v>9108</v>
      </c>
      <c r="B9113" s="80" t="s">
        <v>180</v>
      </c>
      <c r="C9113" s="80" t="s">
        <v>36</v>
      </c>
      <c r="D9113" s="80" t="s">
        <v>27884</v>
      </c>
      <c r="E9113" s="104" t="s">
        <v>27885</v>
      </c>
      <c r="F9113" s="107">
        <v>38542</v>
      </c>
      <c r="G9113" s="67" t="s">
        <v>67</v>
      </c>
      <c r="H9113" s="80" t="s">
        <v>401</v>
      </c>
      <c r="I9113" s="80" t="s">
        <v>27886</v>
      </c>
      <c r="J9113" s="104" t="s">
        <v>227</v>
      </c>
      <c r="K9113" s="67" t="s">
        <v>131</v>
      </c>
      <c r="L9113" s="67"/>
      <c r="M9113" s="67"/>
      <c r="N9113" s="67"/>
      <c r="O9113" s="81"/>
      <c r="P9113" s="81">
        <v>46085</v>
      </c>
      <c r="Q9113" s="103" t="str">
        <f>IFERROR(VLOOKUP(J9113,Настройка!$C$4:$E$121,2,),"Ошибка")</f>
        <v>R</v>
      </c>
    </row>
    <row r="9114" spans="1:17" ht="14.4" customHeight="1">
      <c r="A9114" s="67">
        <v>9109</v>
      </c>
      <c r="B9114" s="80" t="s">
        <v>180</v>
      </c>
      <c r="C9114" s="80" t="s">
        <v>36</v>
      </c>
      <c r="D9114" s="80" t="s">
        <v>27887</v>
      </c>
      <c r="E9114" s="104" t="s">
        <v>27888</v>
      </c>
      <c r="F9114" s="107">
        <v>36747</v>
      </c>
      <c r="G9114" s="67" t="s">
        <v>67</v>
      </c>
      <c r="H9114" s="80" t="s">
        <v>401</v>
      </c>
      <c r="I9114" s="80" t="s">
        <v>27889</v>
      </c>
      <c r="J9114" s="104" t="s">
        <v>227</v>
      </c>
      <c r="K9114" s="67" t="s">
        <v>131</v>
      </c>
      <c r="L9114" s="67"/>
      <c r="M9114" s="67"/>
      <c r="N9114" s="67"/>
      <c r="O9114" s="81"/>
      <c r="P9114" s="81">
        <v>46085</v>
      </c>
      <c r="Q9114" s="103" t="str">
        <f>IFERROR(VLOOKUP(J9114,Настройка!$C$4:$E$121,2,),"Ошибка")</f>
        <v>R</v>
      </c>
    </row>
    <row r="9115" spans="1:17" ht="14.4" customHeight="1">
      <c r="A9115" s="67">
        <v>9110</v>
      </c>
      <c r="B9115" s="80" t="s">
        <v>180</v>
      </c>
      <c r="C9115" s="80" t="s">
        <v>36</v>
      </c>
      <c r="D9115" s="80" t="s">
        <v>27890</v>
      </c>
      <c r="E9115" s="104" t="s">
        <v>27891</v>
      </c>
      <c r="F9115" s="107">
        <v>36885</v>
      </c>
      <c r="G9115" s="67" t="s">
        <v>67</v>
      </c>
      <c r="H9115" s="80"/>
      <c r="I9115" s="80" t="s">
        <v>27892</v>
      </c>
      <c r="J9115" s="104" t="s">
        <v>227</v>
      </c>
      <c r="K9115" s="67" t="s">
        <v>131</v>
      </c>
      <c r="L9115" s="67"/>
      <c r="M9115" s="67"/>
      <c r="N9115" s="67"/>
      <c r="O9115" s="81"/>
      <c r="P9115" s="81">
        <v>46085</v>
      </c>
      <c r="Q9115" s="103" t="str">
        <f>IFERROR(VLOOKUP(J9115,Настройка!$C$4:$E$121,2,),"Ошибка")</f>
        <v>R</v>
      </c>
    </row>
    <row r="9116" spans="1:17" ht="14.4" customHeight="1">
      <c r="A9116" s="67">
        <v>9111</v>
      </c>
      <c r="B9116" s="80" t="s">
        <v>180</v>
      </c>
      <c r="C9116" s="80" t="s">
        <v>36</v>
      </c>
      <c r="D9116" s="80" t="s">
        <v>27893</v>
      </c>
      <c r="E9116" s="104" t="s">
        <v>27894</v>
      </c>
      <c r="F9116" s="107">
        <v>37800</v>
      </c>
      <c r="G9116" s="67" t="s">
        <v>67</v>
      </c>
      <c r="H9116" s="80"/>
      <c r="I9116" s="80" t="s">
        <v>27895</v>
      </c>
      <c r="J9116" s="104" t="s">
        <v>227</v>
      </c>
      <c r="K9116" s="67" t="s">
        <v>131</v>
      </c>
      <c r="L9116" s="67"/>
      <c r="M9116" s="67"/>
      <c r="N9116" s="67"/>
      <c r="O9116" s="81"/>
      <c r="P9116" s="81">
        <v>46085</v>
      </c>
      <c r="Q9116" s="103" t="str">
        <f>IFERROR(VLOOKUP(J9116,Настройка!$C$4:$E$121,2,),"Ошибка")</f>
        <v>R</v>
      </c>
    </row>
    <row r="9117" spans="1:17" ht="14.4" customHeight="1">
      <c r="A9117" s="67">
        <v>9112</v>
      </c>
      <c r="B9117" s="80" t="s">
        <v>180</v>
      </c>
      <c r="C9117" s="80" t="s">
        <v>36</v>
      </c>
      <c r="D9117" s="80" t="s">
        <v>27896</v>
      </c>
      <c r="E9117" s="104" t="s">
        <v>27897</v>
      </c>
      <c r="F9117" s="107">
        <v>26761</v>
      </c>
      <c r="G9117" s="67" t="s">
        <v>67</v>
      </c>
      <c r="H9117" s="80"/>
      <c r="I9117" s="80" t="s">
        <v>27898</v>
      </c>
      <c r="J9117" s="104" t="s">
        <v>227</v>
      </c>
      <c r="K9117" s="67" t="s">
        <v>131</v>
      </c>
      <c r="L9117" s="67"/>
      <c r="M9117" s="67"/>
      <c r="N9117" s="67"/>
      <c r="O9117" s="81"/>
      <c r="P9117" s="81">
        <v>46085</v>
      </c>
      <c r="Q9117" s="103" t="str">
        <f>IFERROR(VLOOKUP(J9117,Настройка!$C$4:$E$121,2,),"Ошибка")</f>
        <v>R</v>
      </c>
    </row>
    <row r="9118" spans="1:17" ht="14.4" customHeight="1">
      <c r="A9118" s="67">
        <v>9113</v>
      </c>
      <c r="B9118" s="80" t="s">
        <v>180</v>
      </c>
      <c r="C9118" s="80" t="s">
        <v>36</v>
      </c>
      <c r="D9118" s="80" t="s">
        <v>27899</v>
      </c>
      <c r="E9118" s="104" t="s">
        <v>27900</v>
      </c>
      <c r="F9118" s="107">
        <v>37850</v>
      </c>
      <c r="G9118" s="67" t="s">
        <v>67</v>
      </c>
      <c r="H9118" s="80" t="s">
        <v>401</v>
      </c>
      <c r="I9118" s="80" t="s">
        <v>27901</v>
      </c>
      <c r="J9118" s="104" t="s">
        <v>227</v>
      </c>
      <c r="K9118" s="67" t="s">
        <v>131</v>
      </c>
      <c r="L9118" s="67"/>
      <c r="M9118" s="67"/>
      <c r="N9118" s="67"/>
      <c r="O9118" s="81"/>
      <c r="P9118" s="81">
        <v>46085</v>
      </c>
      <c r="Q9118" s="103" t="str">
        <f>IFERROR(VLOOKUP(J9118,Настройка!$C$4:$E$121,2,),"Ошибка")</f>
        <v>R</v>
      </c>
    </row>
    <row r="9119" spans="1:17" ht="14.4" customHeight="1">
      <c r="A9119" s="67">
        <v>9114</v>
      </c>
      <c r="B9119" s="80" t="s">
        <v>180</v>
      </c>
      <c r="C9119" s="80" t="s">
        <v>36</v>
      </c>
      <c r="D9119" s="80" t="s">
        <v>27902</v>
      </c>
      <c r="E9119" s="104" t="s">
        <v>27903</v>
      </c>
      <c r="F9119" s="107">
        <v>38480</v>
      </c>
      <c r="G9119" s="67" t="s">
        <v>67</v>
      </c>
      <c r="H9119" s="80"/>
      <c r="I9119" s="80" t="s">
        <v>27904</v>
      </c>
      <c r="J9119" s="104" t="s">
        <v>227</v>
      </c>
      <c r="K9119" s="67" t="s">
        <v>131</v>
      </c>
      <c r="L9119" s="67"/>
      <c r="M9119" s="67"/>
      <c r="N9119" s="67"/>
      <c r="O9119" s="81"/>
      <c r="P9119" s="81">
        <v>46085</v>
      </c>
      <c r="Q9119" s="103" t="str">
        <f>IFERROR(VLOOKUP(J9119,Настройка!$C$4:$E$121,2,),"Ошибка")</f>
        <v>R</v>
      </c>
    </row>
    <row r="9120" spans="1:17" ht="14.4" customHeight="1">
      <c r="A9120" s="67">
        <v>9115</v>
      </c>
      <c r="B9120" s="80" t="s">
        <v>180</v>
      </c>
      <c r="C9120" s="80" t="s">
        <v>36</v>
      </c>
      <c r="D9120" s="80" t="s">
        <v>27905</v>
      </c>
      <c r="E9120" s="104" t="s">
        <v>27906</v>
      </c>
      <c r="F9120" s="107">
        <v>38182</v>
      </c>
      <c r="G9120" s="67" t="s">
        <v>67</v>
      </c>
      <c r="H9120" s="80"/>
      <c r="I9120" s="80" t="s">
        <v>27907</v>
      </c>
      <c r="J9120" s="104" t="s">
        <v>227</v>
      </c>
      <c r="K9120" s="67" t="s">
        <v>131</v>
      </c>
      <c r="L9120" s="67"/>
      <c r="M9120" s="67"/>
      <c r="N9120" s="67"/>
      <c r="O9120" s="81"/>
      <c r="P9120" s="81">
        <v>46085</v>
      </c>
      <c r="Q9120" s="103" t="str">
        <f>IFERROR(VLOOKUP(J9120,Настройка!$C$4:$E$121,2,),"Ошибка")</f>
        <v>R</v>
      </c>
    </row>
    <row r="9121" spans="1:17" ht="14.4" customHeight="1">
      <c r="A9121" s="67">
        <v>9116</v>
      </c>
      <c r="B9121" s="80" t="s">
        <v>180</v>
      </c>
      <c r="C9121" s="80" t="s">
        <v>36</v>
      </c>
      <c r="D9121" s="80" t="s">
        <v>27908</v>
      </c>
      <c r="E9121" s="104" t="s">
        <v>27909</v>
      </c>
      <c r="F9121" s="107">
        <v>37488</v>
      </c>
      <c r="G9121" s="67" t="s">
        <v>67</v>
      </c>
      <c r="H9121" s="80"/>
      <c r="I9121" s="80" t="s">
        <v>27910</v>
      </c>
      <c r="J9121" s="104" t="s">
        <v>227</v>
      </c>
      <c r="K9121" s="67" t="s">
        <v>131</v>
      </c>
      <c r="L9121" s="67"/>
      <c r="M9121" s="67"/>
      <c r="N9121" s="67"/>
      <c r="O9121" s="81"/>
      <c r="P9121" s="81">
        <v>46085</v>
      </c>
      <c r="Q9121" s="103" t="str">
        <f>IFERROR(VLOOKUP(J9121,Настройка!$C$4:$E$121,2,),"Ошибка")</f>
        <v>R</v>
      </c>
    </row>
    <row r="9122" spans="1:17" ht="14.4" customHeight="1">
      <c r="A9122" s="67">
        <v>9117</v>
      </c>
      <c r="B9122" s="80" t="s">
        <v>180</v>
      </c>
      <c r="C9122" s="80" t="s">
        <v>36</v>
      </c>
      <c r="D9122" s="80" t="s">
        <v>27911</v>
      </c>
      <c r="E9122" s="104" t="s">
        <v>27912</v>
      </c>
      <c r="F9122" s="107">
        <v>38015</v>
      </c>
      <c r="G9122" s="67" t="s">
        <v>67</v>
      </c>
      <c r="H9122" s="80" t="s">
        <v>401</v>
      </c>
      <c r="I9122" s="80" t="s">
        <v>27913</v>
      </c>
      <c r="J9122" s="104" t="s">
        <v>227</v>
      </c>
      <c r="K9122" s="67" t="s">
        <v>131</v>
      </c>
      <c r="L9122" s="67"/>
      <c r="M9122" s="67"/>
      <c r="N9122" s="67"/>
      <c r="O9122" s="81"/>
      <c r="P9122" s="81">
        <v>46085</v>
      </c>
      <c r="Q9122" s="103" t="str">
        <f>IFERROR(VLOOKUP(J9122,Настройка!$C$4:$E$121,2,),"Ошибка")</f>
        <v>R</v>
      </c>
    </row>
    <row r="9123" spans="1:17" ht="14.4" customHeight="1">
      <c r="A9123" s="67">
        <v>9118</v>
      </c>
      <c r="B9123" s="80" t="s">
        <v>180</v>
      </c>
      <c r="C9123" s="80" t="s">
        <v>36</v>
      </c>
      <c r="D9123" s="80" t="s">
        <v>27914</v>
      </c>
      <c r="E9123" s="104" t="s">
        <v>27915</v>
      </c>
      <c r="F9123" s="107">
        <v>36153</v>
      </c>
      <c r="G9123" s="67" t="s">
        <v>67</v>
      </c>
      <c r="H9123" s="80"/>
      <c r="I9123" s="80" t="s">
        <v>27916</v>
      </c>
      <c r="J9123" s="104" t="s">
        <v>227</v>
      </c>
      <c r="K9123" s="67" t="s">
        <v>131</v>
      </c>
      <c r="L9123" s="67"/>
      <c r="M9123" s="67"/>
      <c r="N9123" s="67"/>
      <c r="O9123" s="81"/>
      <c r="P9123" s="81">
        <v>46083</v>
      </c>
      <c r="Q9123" s="103" t="str">
        <f>IFERROR(VLOOKUP(J9123,Настройка!$C$4:$E$121,2,),"Ошибка")</f>
        <v>R</v>
      </c>
    </row>
    <row r="9124" spans="1:17" ht="14.4" customHeight="1">
      <c r="A9124" s="67">
        <v>9119</v>
      </c>
      <c r="B9124" s="80" t="s">
        <v>180</v>
      </c>
      <c r="C9124" s="80" t="s">
        <v>36</v>
      </c>
      <c r="D9124" s="80" t="s">
        <v>27917</v>
      </c>
      <c r="E9124" s="104" t="s">
        <v>27918</v>
      </c>
      <c r="F9124" s="107">
        <v>36203</v>
      </c>
      <c r="G9124" s="67" t="s">
        <v>77</v>
      </c>
      <c r="H9124" s="80" t="s">
        <v>12785</v>
      </c>
      <c r="I9124" s="80" t="s">
        <v>27919</v>
      </c>
      <c r="J9124" s="104" t="s">
        <v>168</v>
      </c>
      <c r="K9124" s="67" t="s">
        <v>109</v>
      </c>
      <c r="L9124" s="67"/>
      <c r="M9124" s="67"/>
      <c r="N9124" s="67"/>
      <c r="O9124" s="81"/>
      <c r="P9124" s="81">
        <v>46086</v>
      </c>
      <c r="Q9124" s="103" t="str">
        <f>IFERROR(VLOOKUP(J9124,Настройка!$C$4:$E$121,2,),"Ошибка")</f>
        <v>ITR</v>
      </c>
    </row>
    <row r="9125" spans="1:17" ht="14.4" customHeight="1">
      <c r="A9125" s="67">
        <v>9120</v>
      </c>
      <c r="B9125" s="80" t="s">
        <v>180</v>
      </c>
      <c r="C9125" s="80" t="s">
        <v>36</v>
      </c>
      <c r="D9125" s="80" t="s">
        <v>27920</v>
      </c>
      <c r="E9125" s="104" t="s">
        <v>27921</v>
      </c>
      <c r="F9125" s="107">
        <v>34488</v>
      </c>
      <c r="G9125" s="67" t="s">
        <v>67</v>
      </c>
      <c r="H9125" s="80"/>
      <c r="I9125" s="80" t="s">
        <v>27922</v>
      </c>
      <c r="J9125" s="104" t="s">
        <v>181</v>
      </c>
      <c r="K9125" s="67" t="s">
        <v>109</v>
      </c>
      <c r="L9125" s="67"/>
      <c r="M9125" s="67"/>
      <c r="N9125" s="67"/>
      <c r="O9125" s="81"/>
      <c r="P9125" s="81">
        <v>46086</v>
      </c>
      <c r="Q9125" s="103" t="str">
        <f>IFERROR(VLOOKUP(J9125,Настройка!$C$4:$E$121,2,),"Ошибка")</f>
        <v>ITR</v>
      </c>
    </row>
    <row r="9126" spans="1:17" ht="14.4" customHeight="1">
      <c r="A9126" s="67">
        <v>9121</v>
      </c>
      <c r="B9126" s="80" t="s">
        <v>180</v>
      </c>
      <c r="C9126" s="80" t="s">
        <v>36</v>
      </c>
      <c r="D9126" s="80" t="s">
        <v>27923</v>
      </c>
      <c r="E9126" s="104" t="s">
        <v>27924</v>
      </c>
      <c r="F9126" s="107">
        <v>36602</v>
      </c>
      <c r="G9126" s="67" t="s">
        <v>77</v>
      </c>
      <c r="H9126" s="80" t="s">
        <v>27925</v>
      </c>
      <c r="I9126" s="80" t="s">
        <v>27926</v>
      </c>
      <c r="J9126" s="104" t="s">
        <v>118</v>
      </c>
      <c r="K9126" s="67" t="s">
        <v>109</v>
      </c>
      <c r="L9126" s="67"/>
      <c r="M9126" s="67"/>
      <c r="N9126" s="67"/>
      <c r="O9126" s="81"/>
      <c r="P9126" s="81">
        <v>46086</v>
      </c>
      <c r="Q9126" s="103" t="str">
        <f>IFERROR(VLOOKUP(J9126,Настройка!$C$4:$E$121,2,),"Ошибка")</f>
        <v>ITR</v>
      </c>
    </row>
    <row r="9127" spans="1:17" ht="14.4" customHeight="1">
      <c r="A9127" s="67">
        <v>9122</v>
      </c>
      <c r="B9127" s="80" t="s">
        <v>180</v>
      </c>
      <c r="C9127" s="80" t="s">
        <v>36</v>
      </c>
      <c r="D9127" s="80" t="s">
        <v>27927</v>
      </c>
      <c r="E9127" s="104" t="s">
        <v>27928</v>
      </c>
      <c r="F9127" s="107">
        <v>31480</v>
      </c>
      <c r="G9127" s="67" t="s">
        <v>83</v>
      </c>
      <c r="H9127" s="80"/>
      <c r="I9127" s="80" t="s">
        <v>27929</v>
      </c>
      <c r="J9127" s="104" t="s">
        <v>56</v>
      </c>
      <c r="K9127" s="67" t="s">
        <v>109</v>
      </c>
      <c r="L9127" s="67" t="s">
        <v>148</v>
      </c>
      <c r="M9127" s="67" t="s">
        <v>166</v>
      </c>
      <c r="N9127" s="67" t="s">
        <v>196</v>
      </c>
      <c r="O9127" s="81">
        <v>46978</v>
      </c>
      <c r="P9127" s="81">
        <v>46086</v>
      </c>
      <c r="Q9127" s="103" t="str">
        <f>IFERROR(VLOOKUP(J9127,Настройка!$C$4:$E$121,2,),"Ошибка")</f>
        <v>ITR</v>
      </c>
    </row>
    <row r="9128" spans="1:17" ht="14.4" customHeight="1">
      <c r="A9128" s="67">
        <v>9123</v>
      </c>
      <c r="B9128" s="80" t="s">
        <v>180</v>
      </c>
      <c r="C9128" s="80" t="s">
        <v>36</v>
      </c>
      <c r="D9128" s="80" t="s">
        <v>27930</v>
      </c>
      <c r="E9128" s="104" t="s">
        <v>27931</v>
      </c>
      <c r="F9128" s="107">
        <v>34774</v>
      </c>
      <c r="G9128" s="67" t="s">
        <v>83</v>
      </c>
      <c r="H9128" s="80"/>
      <c r="I9128" s="80" t="s">
        <v>27932</v>
      </c>
      <c r="J9128" s="104" t="s">
        <v>204</v>
      </c>
      <c r="K9128" s="67" t="s">
        <v>117</v>
      </c>
      <c r="L9128" s="67" t="s">
        <v>152</v>
      </c>
      <c r="M9128" s="67" t="s">
        <v>166</v>
      </c>
      <c r="N9128" s="67" t="s">
        <v>180</v>
      </c>
      <c r="O9128" s="81">
        <v>46296</v>
      </c>
      <c r="P9128" s="81">
        <v>46086</v>
      </c>
      <c r="Q9128" s="103" t="str">
        <f>IFERROR(VLOOKUP(J9128,Настройка!$C$4:$E$121,2,),"Ошибка")</f>
        <v>R</v>
      </c>
    </row>
    <row r="9129" spans="1:17" ht="14.4" customHeight="1">
      <c r="A9129" s="67">
        <v>9124</v>
      </c>
      <c r="B9129" s="80" t="s">
        <v>180</v>
      </c>
      <c r="C9129" s="80" t="s">
        <v>36</v>
      </c>
      <c r="D9129" s="80" t="s">
        <v>27933</v>
      </c>
      <c r="E9129" s="104" t="s">
        <v>27934</v>
      </c>
      <c r="F9129" s="107">
        <v>29954</v>
      </c>
      <c r="G9129" s="67" t="s">
        <v>59</v>
      </c>
      <c r="H9129" s="80" t="s">
        <v>7926</v>
      </c>
      <c r="I9129" s="80" t="s">
        <v>27935</v>
      </c>
      <c r="J9129" s="104" t="s">
        <v>208</v>
      </c>
      <c r="K9129" s="67" t="s">
        <v>117</v>
      </c>
      <c r="L9129" s="67"/>
      <c r="M9129" s="67"/>
      <c r="N9129" s="67"/>
      <c r="O9129" s="81"/>
      <c r="P9129" s="81">
        <v>46086</v>
      </c>
      <c r="Q9129" s="103" t="str">
        <f>IFERROR(VLOOKUP(J9129,Настройка!$C$4:$E$121,2,),"Ошибка")</f>
        <v>R</v>
      </c>
    </row>
    <row r="9130" spans="1:17" ht="14.4" customHeight="1">
      <c r="A9130" s="67">
        <v>9125</v>
      </c>
      <c r="B9130" s="80" t="s">
        <v>180</v>
      </c>
      <c r="C9130" s="80" t="s">
        <v>36</v>
      </c>
      <c r="D9130" s="80" t="s">
        <v>27936</v>
      </c>
      <c r="E9130" s="104" t="s">
        <v>27937</v>
      </c>
      <c r="F9130" s="107">
        <v>34683</v>
      </c>
      <c r="G9130" s="67" t="s">
        <v>87</v>
      </c>
      <c r="H9130" s="80"/>
      <c r="I9130" s="80" t="s">
        <v>27938</v>
      </c>
      <c r="J9130" s="104" t="s">
        <v>205</v>
      </c>
      <c r="K9130" s="67" t="s">
        <v>117</v>
      </c>
      <c r="L9130" s="67"/>
      <c r="M9130" s="67"/>
      <c r="N9130" s="67"/>
      <c r="O9130" s="81"/>
      <c r="P9130" s="81">
        <v>46086</v>
      </c>
      <c r="Q9130" s="103" t="str">
        <f>IFERROR(VLOOKUP(J9130,Настройка!$C$4:$E$121,2,),"Ошибка")</f>
        <v>R</v>
      </c>
    </row>
    <row r="9131" spans="1:17" ht="14.4" customHeight="1">
      <c r="A9131" s="67">
        <v>9126</v>
      </c>
      <c r="B9131" s="80" t="s">
        <v>180</v>
      </c>
      <c r="C9131" s="80" t="s">
        <v>36</v>
      </c>
      <c r="D9131" s="80" t="s">
        <v>27939</v>
      </c>
      <c r="E9131" s="104" t="s">
        <v>27940</v>
      </c>
      <c r="F9131" s="107">
        <v>29717</v>
      </c>
      <c r="G9131" s="67" t="s">
        <v>93</v>
      </c>
      <c r="H9131" s="80" t="s">
        <v>679</v>
      </c>
      <c r="I9131" s="80" t="s">
        <v>27941</v>
      </c>
      <c r="J9131" s="104" t="s">
        <v>208</v>
      </c>
      <c r="K9131" s="67" t="s">
        <v>117</v>
      </c>
      <c r="L9131" s="67"/>
      <c r="M9131" s="67"/>
      <c r="N9131" s="67"/>
      <c r="O9131" s="81"/>
      <c r="P9131" s="81">
        <v>46086</v>
      </c>
      <c r="Q9131" s="103" t="str">
        <f>IFERROR(VLOOKUP(J9131,Настройка!$C$4:$E$121,2,),"Ошибка")</f>
        <v>R</v>
      </c>
    </row>
    <row r="9132" spans="1:17" ht="14.4" customHeight="1">
      <c r="A9132" s="67">
        <v>9127</v>
      </c>
      <c r="B9132" s="80" t="s">
        <v>180</v>
      </c>
      <c r="C9132" s="80" t="s">
        <v>36</v>
      </c>
      <c r="D9132" s="80" t="s">
        <v>27942</v>
      </c>
      <c r="E9132" s="104" t="s">
        <v>27943</v>
      </c>
      <c r="F9132" s="107">
        <v>34862</v>
      </c>
      <c r="G9132" s="67" t="s">
        <v>65</v>
      </c>
      <c r="H9132" s="80" t="s">
        <v>5442</v>
      </c>
      <c r="I9132" s="80" t="s">
        <v>27944</v>
      </c>
      <c r="J9132" s="104" t="s">
        <v>227</v>
      </c>
      <c r="K9132" s="67" t="s">
        <v>131</v>
      </c>
      <c r="L9132" s="67" t="s">
        <v>152</v>
      </c>
      <c r="M9132" s="67" t="s">
        <v>166</v>
      </c>
      <c r="N9132" s="67" t="s">
        <v>180</v>
      </c>
      <c r="O9132" s="81">
        <v>46386</v>
      </c>
      <c r="P9132" s="81">
        <v>46086</v>
      </c>
      <c r="Q9132" s="103" t="str">
        <f>IFERROR(VLOOKUP(J9132,Настройка!$C$4:$E$121,2,),"Ошибка")</f>
        <v>R</v>
      </c>
    </row>
    <row r="9133" spans="1:17" ht="14.4" customHeight="1">
      <c r="A9133" s="67">
        <v>9128</v>
      </c>
      <c r="B9133" s="80" t="s">
        <v>180</v>
      </c>
      <c r="C9133" s="80" t="s">
        <v>36</v>
      </c>
      <c r="D9133" s="80" t="s">
        <v>27945</v>
      </c>
      <c r="E9133" s="104" t="s">
        <v>27946</v>
      </c>
      <c r="F9133" s="107">
        <v>28735</v>
      </c>
      <c r="G9133" s="67" t="s">
        <v>65</v>
      </c>
      <c r="H9133" s="80" t="s">
        <v>1115</v>
      </c>
      <c r="I9133" s="80" t="s">
        <v>27947</v>
      </c>
      <c r="J9133" s="104" t="s">
        <v>227</v>
      </c>
      <c r="K9133" s="67" t="s">
        <v>131</v>
      </c>
      <c r="L9133" s="67" t="s">
        <v>152</v>
      </c>
      <c r="M9133" s="67" t="s">
        <v>166</v>
      </c>
      <c r="N9133" s="67" t="s">
        <v>180</v>
      </c>
      <c r="O9133" s="81">
        <v>46386</v>
      </c>
      <c r="P9133" s="81">
        <v>46086</v>
      </c>
      <c r="Q9133" s="103" t="str">
        <f>IFERROR(VLOOKUP(J9133,Настройка!$C$4:$E$121,2,),"Ошибка")</f>
        <v>R</v>
      </c>
    </row>
    <row r="9134" spans="1:17" ht="14.4" customHeight="1">
      <c r="A9134" s="67">
        <v>9129</v>
      </c>
      <c r="B9134" s="80" t="s">
        <v>180</v>
      </c>
      <c r="C9134" s="80" t="s">
        <v>36</v>
      </c>
      <c r="D9134" s="80" t="s">
        <v>27948</v>
      </c>
      <c r="E9134" s="104" t="s">
        <v>27949</v>
      </c>
      <c r="F9134" s="107">
        <v>36550</v>
      </c>
      <c r="G9134" s="67" t="s">
        <v>65</v>
      </c>
      <c r="H9134" s="80" t="s">
        <v>429</v>
      </c>
      <c r="I9134" s="80" t="s">
        <v>27950</v>
      </c>
      <c r="J9134" s="104" t="s">
        <v>227</v>
      </c>
      <c r="K9134" s="67" t="s">
        <v>131</v>
      </c>
      <c r="L9134" s="67" t="s">
        <v>152</v>
      </c>
      <c r="M9134" s="67" t="s">
        <v>166</v>
      </c>
      <c r="N9134" s="67" t="s">
        <v>180</v>
      </c>
      <c r="O9134" s="81">
        <v>46386</v>
      </c>
      <c r="P9134" s="81">
        <v>46086</v>
      </c>
      <c r="Q9134" s="103" t="str">
        <f>IFERROR(VLOOKUP(J9134,Настройка!$C$4:$E$121,2,),"Ошибка")</f>
        <v>R</v>
      </c>
    </row>
    <row r="9135" spans="1:17" ht="14.4" customHeight="1">
      <c r="A9135" s="67">
        <v>9130</v>
      </c>
      <c r="B9135" s="80" t="s">
        <v>180</v>
      </c>
      <c r="C9135" s="80" t="s">
        <v>36</v>
      </c>
      <c r="D9135" s="80" t="s">
        <v>27951</v>
      </c>
      <c r="E9135" s="104" t="s">
        <v>27952</v>
      </c>
      <c r="F9135" s="107">
        <v>30348</v>
      </c>
      <c r="G9135" s="67" t="s">
        <v>65</v>
      </c>
      <c r="H9135" s="80" t="s">
        <v>24</v>
      </c>
      <c r="I9135" s="80" t="s">
        <v>27953</v>
      </c>
      <c r="J9135" s="104" t="s">
        <v>227</v>
      </c>
      <c r="K9135" s="67" t="s">
        <v>131</v>
      </c>
      <c r="L9135" s="67" t="s">
        <v>152</v>
      </c>
      <c r="M9135" s="67" t="s">
        <v>166</v>
      </c>
      <c r="N9135" s="67" t="s">
        <v>180</v>
      </c>
      <c r="O9135" s="81">
        <v>46378</v>
      </c>
      <c r="P9135" s="81">
        <v>46086</v>
      </c>
      <c r="Q9135" s="103" t="str">
        <f>IFERROR(VLOOKUP(J9135,Настройка!$C$4:$E$121,2,),"Ошибка")</f>
        <v>R</v>
      </c>
    </row>
    <row r="9136" spans="1:17" ht="14.4" customHeight="1">
      <c r="A9136" s="67">
        <v>9131</v>
      </c>
      <c r="B9136" s="80" t="s">
        <v>180</v>
      </c>
      <c r="C9136" s="80" t="s">
        <v>36</v>
      </c>
      <c r="D9136" s="80" t="s">
        <v>27954</v>
      </c>
      <c r="E9136" s="104" t="s">
        <v>27955</v>
      </c>
      <c r="F9136" s="107">
        <v>34267</v>
      </c>
      <c r="G9136" s="67" t="s">
        <v>65</v>
      </c>
      <c r="H9136" s="80" t="s">
        <v>429</v>
      </c>
      <c r="I9136" s="80" t="s">
        <v>27956</v>
      </c>
      <c r="J9136" s="104" t="s">
        <v>227</v>
      </c>
      <c r="K9136" s="67" t="s">
        <v>131</v>
      </c>
      <c r="L9136" s="67" t="s">
        <v>152</v>
      </c>
      <c r="M9136" s="67" t="s">
        <v>166</v>
      </c>
      <c r="N9136" s="67" t="s">
        <v>180</v>
      </c>
      <c r="O9136" s="81">
        <v>46386</v>
      </c>
      <c r="P9136" s="81">
        <v>46086</v>
      </c>
      <c r="Q9136" s="103" t="str">
        <f>IFERROR(VLOOKUP(J9136,Настройка!$C$4:$E$121,2,),"Ошибка")</f>
        <v>R</v>
      </c>
    </row>
    <row r="9137" spans="1:17" ht="14.4" customHeight="1">
      <c r="A9137" s="67">
        <v>9132</v>
      </c>
      <c r="B9137" s="80" t="s">
        <v>180</v>
      </c>
      <c r="C9137" s="80" t="s">
        <v>36</v>
      </c>
      <c r="D9137" s="80" t="s">
        <v>27957</v>
      </c>
      <c r="E9137" s="104" t="s">
        <v>27958</v>
      </c>
      <c r="F9137" s="107">
        <v>37367</v>
      </c>
      <c r="G9137" s="67" t="s">
        <v>65</v>
      </c>
      <c r="H9137" s="80" t="s">
        <v>433</v>
      </c>
      <c r="I9137" s="80" t="s">
        <v>27959</v>
      </c>
      <c r="J9137" s="104" t="s">
        <v>227</v>
      </c>
      <c r="K9137" s="67" t="s">
        <v>131</v>
      </c>
      <c r="L9137" s="67" t="s">
        <v>152</v>
      </c>
      <c r="M9137" s="67" t="s">
        <v>166</v>
      </c>
      <c r="N9137" s="67" t="s">
        <v>180</v>
      </c>
      <c r="O9137" s="81">
        <v>46386</v>
      </c>
      <c r="P9137" s="81">
        <v>46086</v>
      </c>
      <c r="Q9137" s="103" t="str">
        <f>IFERROR(VLOOKUP(J9137,Настройка!$C$4:$E$121,2,),"Ошибка")</f>
        <v>R</v>
      </c>
    </row>
    <row r="9138" spans="1:17" ht="14.4" customHeight="1">
      <c r="A9138" s="67">
        <v>9133</v>
      </c>
      <c r="B9138" s="80" t="s">
        <v>180</v>
      </c>
      <c r="C9138" s="80" t="s">
        <v>36</v>
      </c>
      <c r="D9138" s="80" t="s">
        <v>27960</v>
      </c>
      <c r="E9138" s="104" t="s">
        <v>27961</v>
      </c>
      <c r="F9138" s="107">
        <v>34040</v>
      </c>
      <c r="G9138" s="67" t="s">
        <v>65</v>
      </c>
      <c r="H9138" s="80" t="s">
        <v>1115</v>
      </c>
      <c r="I9138" s="80" t="s">
        <v>27962</v>
      </c>
      <c r="J9138" s="104" t="s">
        <v>227</v>
      </c>
      <c r="K9138" s="67" t="s">
        <v>131</v>
      </c>
      <c r="L9138" s="67" t="s">
        <v>152</v>
      </c>
      <c r="M9138" s="67" t="s">
        <v>164</v>
      </c>
      <c r="N9138" s="67" t="s">
        <v>180</v>
      </c>
      <c r="O9138" s="81">
        <v>46158</v>
      </c>
      <c r="P9138" s="81">
        <v>46086</v>
      </c>
      <c r="Q9138" s="103" t="str">
        <f>IFERROR(VLOOKUP(J9138,Настройка!$C$4:$E$121,2,),"Ошибка")</f>
        <v>R</v>
      </c>
    </row>
    <row r="9139" spans="1:17" ht="14.4" customHeight="1">
      <c r="A9139" s="67">
        <v>9134</v>
      </c>
      <c r="B9139" s="80" t="s">
        <v>180</v>
      </c>
      <c r="C9139" s="80" t="s">
        <v>36</v>
      </c>
      <c r="D9139" s="80" t="s">
        <v>27963</v>
      </c>
      <c r="E9139" s="104" t="s">
        <v>27964</v>
      </c>
      <c r="F9139" s="107">
        <v>36657</v>
      </c>
      <c r="G9139" s="67" t="s">
        <v>65</v>
      </c>
      <c r="H9139" s="80" t="s">
        <v>405</v>
      </c>
      <c r="I9139" s="80" t="s">
        <v>27965</v>
      </c>
      <c r="J9139" s="104" t="s">
        <v>227</v>
      </c>
      <c r="K9139" s="67" t="s">
        <v>131</v>
      </c>
      <c r="L9139" s="67" t="s">
        <v>152</v>
      </c>
      <c r="M9139" s="67" t="s">
        <v>166</v>
      </c>
      <c r="N9139" s="67" t="s">
        <v>180</v>
      </c>
      <c r="O9139" s="81">
        <v>46386</v>
      </c>
      <c r="P9139" s="81">
        <v>46086</v>
      </c>
      <c r="Q9139" s="103" t="str">
        <f>IFERROR(VLOOKUP(J9139,Настройка!$C$4:$E$121,2,),"Ошибка")</f>
        <v>R</v>
      </c>
    </row>
    <row r="9140" spans="1:17" ht="14.4" customHeight="1">
      <c r="A9140" s="67">
        <v>9135</v>
      </c>
      <c r="B9140" s="80" t="s">
        <v>180</v>
      </c>
      <c r="C9140" s="80" t="s">
        <v>36</v>
      </c>
      <c r="D9140" s="80" t="s">
        <v>27966</v>
      </c>
      <c r="E9140" s="104" t="s">
        <v>27967</v>
      </c>
      <c r="F9140" s="107">
        <v>35845</v>
      </c>
      <c r="G9140" s="67" t="s">
        <v>65</v>
      </c>
      <c r="H9140" s="80" t="s">
        <v>433</v>
      </c>
      <c r="I9140" s="80" t="s">
        <v>27968</v>
      </c>
      <c r="J9140" s="104" t="s">
        <v>227</v>
      </c>
      <c r="K9140" s="67" t="s">
        <v>131</v>
      </c>
      <c r="L9140" s="67" t="s">
        <v>152</v>
      </c>
      <c r="M9140" s="67" t="s">
        <v>166</v>
      </c>
      <c r="N9140" s="67" t="s">
        <v>180</v>
      </c>
      <c r="O9140" s="81">
        <v>46386</v>
      </c>
      <c r="P9140" s="81">
        <v>46086</v>
      </c>
      <c r="Q9140" s="103" t="str">
        <f>IFERROR(VLOOKUP(J9140,Настройка!$C$4:$E$121,2,),"Ошибка")</f>
        <v>R</v>
      </c>
    </row>
    <row r="9141" spans="1:17" ht="14.4" customHeight="1">
      <c r="A9141" s="67">
        <v>9136</v>
      </c>
      <c r="B9141" s="80" t="s">
        <v>180</v>
      </c>
      <c r="C9141" s="80" t="s">
        <v>36</v>
      </c>
      <c r="D9141" s="80" t="s">
        <v>27969</v>
      </c>
      <c r="E9141" s="104" t="s">
        <v>27970</v>
      </c>
      <c r="F9141" s="107">
        <v>34199</v>
      </c>
      <c r="G9141" s="67" t="s">
        <v>65</v>
      </c>
      <c r="H9141" s="80" t="s">
        <v>663</v>
      </c>
      <c r="I9141" s="80" t="s">
        <v>27971</v>
      </c>
      <c r="J9141" s="104" t="s">
        <v>227</v>
      </c>
      <c r="K9141" s="67" t="s">
        <v>131</v>
      </c>
      <c r="L9141" s="67" t="s">
        <v>152</v>
      </c>
      <c r="M9141" s="67" t="s">
        <v>166</v>
      </c>
      <c r="N9141" s="67" t="s">
        <v>180</v>
      </c>
      <c r="O9141" s="81">
        <v>46385</v>
      </c>
      <c r="P9141" s="81">
        <v>46086</v>
      </c>
      <c r="Q9141" s="103" t="str">
        <f>IFERROR(VLOOKUP(J9141,Настройка!$C$4:$E$121,2,),"Ошибка")</f>
        <v>R</v>
      </c>
    </row>
    <row r="9142" spans="1:17" ht="14.4" customHeight="1">
      <c r="A9142" s="67">
        <v>9137</v>
      </c>
      <c r="B9142" s="80" t="s">
        <v>180</v>
      </c>
      <c r="C9142" s="80" t="s">
        <v>36</v>
      </c>
      <c r="D9142" s="80" t="s">
        <v>27972</v>
      </c>
      <c r="E9142" s="104" t="s">
        <v>27973</v>
      </c>
      <c r="F9142" s="107">
        <v>29623</v>
      </c>
      <c r="G9142" s="67" t="s">
        <v>65</v>
      </c>
      <c r="H9142" s="80" t="s">
        <v>405</v>
      </c>
      <c r="I9142" s="80" t="s">
        <v>27974</v>
      </c>
      <c r="J9142" s="104" t="s">
        <v>202</v>
      </c>
      <c r="K9142" s="67" t="s">
        <v>131</v>
      </c>
      <c r="L9142" s="67" t="s">
        <v>152</v>
      </c>
      <c r="M9142" s="67" t="s">
        <v>166</v>
      </c>
      <c r="N9142" s="67" t="s">
        <v>180</v>
      </c>
      <c r="O9142" s="81">
        <v>46386</v>
      </c>
      <c r="P9142" s="81">
        <v>46086</v>
      </c>
      <c r="Q9142" s="103" t="str">
        <f>IFERROR(VLOOKUP(J9142,Настройка!$C$4:$E$121,2,),"Ошибка")</f>
        <v>ITR</v>
      </c>
    </row>
    <row r="9143" spans="1:17" ht="14.4" customHeight="1">
      <c r="A9143" s="67">
        <v>9138</v>
      </c>
      <c r="B9143" s="80" t="s">
        <v>180</v>
      </c>
      <c r="C9143" s="80" t="s">
        <v>36</v>
      </c>
      <c r="D9143" s="80" t="s">
        <v>27975</v>
      </c>
      <c r="E9143" s="104" t="s">
        <v>27976</v>
      </c>
      <c r="F9143" s="107">
        <v>31026</v>
      </c>
      <c r="G9143" s="67" t="s">
        <v>65</v>
      </c>
      <c r="H9143" s="80" t="s">
        <v>433</v>
      </c>
      <c r="I9143" s="80" t="s">
        <v>27977</v>
      </c>
      <c r="J9143" s="104" t="s">
        <v>227</v>
      </c>
      <c r="K9143" s="67" t="s">
        <v>131</v>
      </c>
      <c r="L9143" s="67" t="s">
        <v>152</v>
      </c>
      <c r="M9143" s="67" t="s">
        <v>166</v>
      </c>
      <c r="N9143" s="67" t="s">
        <v>180</v>
      </c>
      <c r="O9143" s="81">
        <v>46378</v>
      </c>
      <c r="P9143" s="81">
        <v>46086</v>
      </c>
      <c r="Q9143" s="103" t="str">
        <f>IFERROR(VLOOKUP(J9143,Настройка!$C$4:$E$121,2,),"Ошибка")</f>
        <v>R</v>
      </c>
    </row>
    <row r="9144" spans="1:17" ht="14.4" customHeight="1">
      <c r="A9144" s="67">
        <v>9139</v>
      </c>
      <c r="B9144" s="80" t="s">
        <v>180</v>
      </c>
      <c r="C9144" s="80" t="s">
        <v>36</v>
      </c>
      <c r="D9144" s="80" t="s">
        <v>27978</v>
      </c>
      <c r="E9144" s="104" t="s">
        <v>27979</v>
      </c>
      <c r="F9144" s="107">
        <v>30435</v>
      </c>
      <c r="G9144" s="67" t="s">
        <v>77</v>
      </c>
      <c r="H9144" s="80" t="s">
        <v>4573</v>
      </c>
      <c r="I9144" s="80" t="s">
        <v>27980</v>
      </c>
      <c r="J9144" s="104" t="s">
        <v>118</v>
      </c>
      <c r="K9144" s="67" t="s">
        <v>109</v>
      </c>
      <c r="L9144" s="67"/>
      <c r="M9144" s="67"/>
      <c r="N9144" s="67"/>
      <c r="O9144" s="81"/>
      <c r="P9144" s="81">
        <v>46087</v>
      </c>
      <c r="Q9144" s="103" t="str">
        <f>IFERROR(VLOOKUP(J9144,Настройка!$C$4:$E$121,2,),"Ошибка")</f>
        <v>ITR</v>
      </c>
    </row>
    <row r="9145" spans="1:17" ht="14.4" customHeight="1">
      <c r="A9145" s="67">
        <v>9140</v>
      </c>
      <c r="B9145" s="80" t="s">
        <v>180</v>
      </c>
      <c r="C9145" s="80" t="s">
        <v>36</v>
      </c>
      <c r="D9145" s="80" t="s">
        <v>27981</v>
      </c>
      <c r="E9145" s="104" t="s">
        <v>27982</v>
      </c>
      <c r="F9145" s="107">
        <v>31255</v>
      </c>
      <c r="G9145" s="67" t="s">
        <v>87</v>
      </c>
      <c r="H9145" s="80"/>
      <c r="I9145" s="80" t="s">
        <v>27983</v>
      </c>
      <c r="J9145" s="104" t="s">
        <v>208</v>
      </c>
      <c r="K9145" s="67" t="s">
        <v>117</v>
      </c>
      <c r="L9145" s="67"/>
      <c r="M9145" s="67"/>
      <c r="N9145" s="67"/>
      <c r="O9145" s="81"/>
      <c r="P9145" s="81">
        <v>46087</v>
      </c>
      <c r="Q9145" s="103" t="str">
        <f>IFERROR(VLOOKUP(J9145,Настройка!$C$4:$E$121,2,),"Ошибка")</f>
        <v>R</v>
      </c>
    </row>
    <row r="9146" spans="1:17" ht="14.4" customHeight="1">
      <c r="A9146" s="67">
        <v>9141</v>
      </c>
      <c r="B9146" s="80" t="s">
        <v>180</v>
      </c>
      <c r="C9146" s="80" t="s">
        <v>36</v>
      </c>
      <c r="D9146" s="80" t="s">
        <v>27984</v>
      </c>
      <c r="E9146" s="104" t="s">
        <v>27985</v>
      </c>
      <c r="F9146" s="107">
        <v>30341</v>
      </c>
      <c r="G9146" s="67" t="s">
        <v>89</v>
      </c>
      <c r="H9146" s="80" t="s">
        <v>602</v>
      </c>
      <c r="I9146" s="80" t="s">
        <v>27986</v>
      </c>
      <c r="J9146" s="104" t="s">
        <v>227</v>
      </c>
      <c r="K9146" s="67" t="s">
        <v>131</v>
      </c>
      <c r="L9146" s="67" t="s">
        <v>152</v>
      </c>
      <c r="M9146" s="67" t="s">
        <v>166</v>
      </c>
      <c r="N9146" s="67" t="s">
        <v>180</v>
      </c>
      <c r="O9146" s="81">
        <v>46386</v>
      </c>
      <c r="P9146" s="81">
        <v>46087</v>
      </c>
      <c r="Q9146" s="103" t="str">
        <f>IFERROR(VLOOKUP(J9146,Настройка!$C$4:$E$121,2,),"Ошибка")</f>
        <v>R</v>
      </c>
    </row>
    <row r="9147" spans="1:17" ht="14.4" customHeight="1">
      <c r="A9147" s="67">
        <v>9142</v>
      </c>
      <c r="B9147" s="80" t="s">
        <v>180</v>
      </c>
      <c r="C9147" s="80" t="s">
        <v>36</v>
      </c>
      <c r="D9147" s="80" t="s">
        <v>27987</v>
      </c>
      <c r="E9147" s="104" t="s">
        <v>27988</v>
      </c>
      <c r="F9147" s="107">
        <v>36611</v>
      </c>
      <c r="G9147" s="67" t="s">
        <v>89</v>
      </c>
      <c r="H9147" s="80" t="s">
        <v>602</v>
      </c>
      <c r="I9147" s="80" t="s">
        <v>27989</v>
      </c>
      <c r="J9147" s="104" t="s">
        <v>227</v>
      </c>
      <c r="K9147" s="67" t="s">
        <v>131</v>
      </c>
      <c r="L9147" s="67" t="s">
        <v>152</v>
      </c>
      <c r="M9147" s="67" t="s">
        <v>166</v>
      </c>
      <c r="N9147" s="67" t="s">
        <v>180</v>
      </c>
      <c r="O9147" s="81">
        <v>46386</v>
      </c>
      <c r="P9147" s="81">
        <v>46087</v>
      </c>
      <c r="Q9147" s="103" t="str">
        <f>IFERROR(VLOOKUP(J9147,Настройка!$C$4:$E$121,2,),"Ошибка")</f>
        <v>R</v>
      </c>
    </row>
    <row r="9148" spans="1:17" ht="14.4" customHeight="1">
      <c r="A9148" s="67">
        <v>9143</v>
      </c>
      <c r="B9148" s="80" t="s">
        <v>180</v>
      </c>
      <c r="C9148" s="80" t="s">
        <v>36</v>
      </c>
      <c r="D9148" s="80" t="s">
        <v>27990</v>
      </c>
      <c r="E9148" s="104" t="s">
        <v>27991</v>
      </c>
      <c r="F9148" s="107">
        <v>30645</v>
      </c>
      <c r="G9148" s="67" t="s">
        <v>89</v>
      </c>
      <c r="H9148" s="80" t="s">
        <v>602</v>
      </c>
      <c r="I9148" s="80" t="s">
        <v>27992</v>
      </c>
      <c r="J9148" s="104" t="s">
        <v>227</v>
      </c>
      <c r="K9148" s="67" t="s">
        <v>131</v>
      </c>
      <c r="L9148" s="67" t="s">
        <v>152</v>
      </c>
      <c r="M9148" s="67" t="s">
        <v>166</v>
      </c>
      <c r="N9148" s="67" t="s">
        <v>180</v>
      </c>
      <c r="O9148" s="81">
        <v>46386</v>
      </c>
      <c r="P9148" s="81">
        <v>46087</v>
      </c>
      <c r="Q9148" s="103" t="str">
        <f>IFERROR(VLOOKUP(J9148,Настройка!$C$4:$E$121,2,),"Ошибка")</f>
        <v>R</v>
      </c>
    </row>
    <row r="9149" spans="1:17" ht="14.4" customHeight="1">
      <c r="A9149" s="67">
        <v>9144</v>
      </c>
      <c r="B9149" s="80" t="s">
        <v>180</v>
      </c>
      <c r="C9149" s="80" t="s">
        <v>36</v>
      </c>
      <c r="D9149" s="80" t="s">
        <v>27993</v>
      </c>
      <c r="E9149" s="104" t="s">
        <v>27994</v>
      </c>
      <c r="F9149" s="107">
        <v>37722</v>
      </c>
      <c r="G9149" s="67" t="s">
        <v>89</v>
      </c>
      <c r="H9149" s="80" t="s">
        <v>602</v>
      </c>
      <c r="I9149" s="80" t="s">
        <v>27995</v>
      </c>
      <c r="J9149" s="104" t="s">
        <v>227</v>
      </c>
      <c r="K9149" s="67" t="s">
        <v>131</v>
      </c>
      <c r="L9149" s="67" t="s">
        <v>152</v>
      </c>
      <c r="M9149" s="67" t="s">
        <v>166</v>
      </c>
      <c r="N9149" s="67" t="s">
        <v>180</v>
      </c>
      <c r="O9149" s="81">
        <v>46386</v>
      </c>
      <c r="P9149" s="81">
        <v>46087</v>
      </c>
      <c r="Q9149" s="103" t="str">
        <f>IFERROR(VLOOKUP(J9149,Настройка!$C$4:$E$121,2,),"Ошибка")</f>
        <v>R</v>
      </c>
    </row>
    <row r="9150" spans="1:17" ht="14.4" customHeight="1">
      <c r="A9150" s="67">
        <v>9145</v>
      </c>
      <c r="B9150" s="80" t="s">
        <v>180</v>
      </c>
      <c r="C9150" s="80" t="s">
        <v>36</v>
      </c>
      <c r="D9150" s="80" t="s">
        <v>27996</v>
      </c>
      <c r="E9150" s="104" t="s">
        <v>27997</v>
      </c>
      <c r="F9150" s="107">
        <v>33477</v>
      </c>
      <c r="G9150" s="67" t="s">
        <v>89</v>
      </c>
      <c r="H9150" s="80" t="s">
        <v>602</v>
      </c>
      <c r="I9150" s="80" t="s">
        <v>27998</v>
      </c>
      <c r="J9150" s="104" t="s">
        <v>227</v>
      </c>
      <c r="K9150" s="67" t="s">
        <v>131</v>
      </c>
      <c r="L9150" s="67" t="s">
        <v>152</v>
      </c>
      <c r="M9150" s="67" t="s">
        <v>166</v>
      </c>
      <c r="N9150" s="67" t="s">
        <v>180</v>
      </c>
      <c r="O9150" s="81">
        <v>46386</v>
      </c>
      <c r="P9150" s="81">
        <v>46087</v>
      </c>
      <c r="Q9150" s="103" t="str">
        <f>IFERROR(VLOOKUP(J9150,Настройка!$C$4:$E$121,2,),"Ошибка")</f>
        <v>R</v>
      </c>
    </row>
    <row r="9151" spans="1:17" ht="14.4" customHeight="1">
      <c r="A9151" s="67">
        <v>9146</v>
      </c>
      <c r="B9151" s="80" t="s">
        <v>180</v>
      </c>
      <c r="C9151" s="80" t="s">
        <v>36</v>
      </c>
      <c r="D9151" s="80" t="s">
        <v>27999</v>
      </c>
      <c r="E9151" s="104" t="s">
        <v>28000</v>
      </c>
      <c r="F9151" s="107">
        <v>29948</v>
      </c>
      <c r="G9151" s="67" t="s">
        <v>89</v>
      </c>
      <c r="H9151" s="80" t="s">
        <v>602</v>
      </c>
      <c r="I9151" s="80" t="s">
        <v>28001</v>
      </c>
      <c r="J9151" s="104" t="s">
        <v>202</v>
      </c>
      <c r="K9151" s="67" t="s">
        <v>131</v>
      </c>
      <c r="L9151" s="67" t="s">
        <v>152</v>
      </c>
      <c r="M9151" s="67" t="s">
        <v>166</v>
      </c>
      <c r="N9151" s="67" t="s">
        <v>180</v>
      </c>
      <c r="O9151" s="81">
        <v>46386</v>
      </c>
      <c r="P9151" s="81">
        <v>46087</v>
      </c>
      <c r="Q9151" s="103" t="str">
        <f>IFERROR(VLOOKUP(J9151,Настройка!$C$4:$E$121,2,),"Ошибка")</f>
        <v>ITR</v>
      </c>
    </row>
    <row r="9152" spans="1:17" ht="14.4" customHeight="1">
      <c r="A9152" s="67">
        <v>9147</v>
      </c>
      <c r="B9152" s="80" t="s">
        <v>180</v>
      </c>
      <c r="C9152" s="80" t="s">
        <v>36</v>
      </c>
      <c r="D9152" s="80" t="s">
        <v>28002</v>
      </c>
      <c r="E9152" s="104" t="s">
        <v>28003</v>
      </c>
      <c r="F9152" s="107">
        <v>33133</v>
      </c>
      <c r="G9152" s="67" t="s">
        <v>89</v>
      </c>
      <c r="H9152" s="80" t="s">
        <v>602</v>
      </c>
      <c r="I9152" s="80" t="s">
        <v>28004</v>
      </c>
      <c r="J9152" s="104" t="s">
        <v>227</v>
      </c>
      <c r="K9152" s="67" t="s">
        <v>131</v>
      </c>
      <c r="L9152" s="67" t="s">
        <v>152</v>
      </c>
      <c r="M9152" s="67" t="s">
        <v>166</v>
      </c>
      <c r="N9152" s="67" t="s">
        <v>180</v>
      </c>
      <c r="O9152" s="81">
        <v>46386</v>
      </c>
      <c r="P9152" s="81">
        <v>46087</v>
      </c>
      <c r="Q9152" s="103" t="str">
        <f>IFERROR(VLOOKUP(J9152,Настройка!$C$4:$E$121,2,),"Ошибка")</f>
        <v>R</v>
      </c>
    </row>
    <row r="9153" spans="1:17" ht="14.4" customHeight="1">
      <c r="A9153" s="67">
        <v>9148</v>
      </c>
      <c r="B9153" s="80" t="s">
        <v>180</v>
      </c>
      <c r="C9153" s="80" t="s">
        <v>36</v>
      </c>
      <c r="D9153" s="80" t="s">
        <v>28005</v>
      </c>
      <c r="E9153" s="104" t="s">
        <v>28006</v>
      </c>
      <c r="F9153" s="107">
        <v>34553</v>
      </c>
      <c r="G9153" s="67" t="s">
        <v>89</v>
      </c>
      <c r="H9153" s="80" t="s">
        <v>602</v>
      </c>
      <c r="I9153" s="80" t="s">
        <v>28007</v>
      </c>
      <c r="J9153" s="104" t="s">
        <v>227</v>
      </c>
      <c r="K9153" s="67" t="s">
        <v>131</v>
      </c>
      <c r="L9153" s="67" t="s">
        <v>152</v>
      </c>
      <c r="M9153" s="67" t="s">
        <v>166</v>
      </c>
      <c r="N9153" s="67" t="s">
        <v>180</v>
      </c>
      <c r="O9153" s="81">
        <v>46386</v>
      </c>
      <c r="P9153" s="81">
        <v>46087</v>
      </c>
      <c r="Q9153" s="103" t="str">
        <f>IFERROR(VLOOKUP(J9153,Настройка!$C$4:$E$121,2,),"Ошибка")</f>
        <v>R</v>
      </c>
    </row>
    <row r="9154" spans="1:17" ht="14.4" customHeight="1">
      <c r="A9154" s="67">
        <v>9149</v>
      </c>
      <c r="B9154" s="80" t="s">
        <v>180</v>
      </c>
      <c r="C9154" s="80" t="s">
        <v>36</v>
      </c>
      <c r="D9154" s="80" t="s">
        <v>28008</v>
      </c>
      <c r="E9154" s="104" t="s">
        <v>28009</v>
      </c>
      <c r="F9154" s="107">
        <v>33052</v>
      </c>
      <c r="G9154" s="67" t="s">
        <v>89</v>
      </c>
      <c r="H9154" s="80" t="s">
        <v>602</v>
      </c>
      <c r="I9154" s="80" t="s">
        <v>28010</v>
      </c>
      <c r="J9154" s="104" t="s">
        <v>227</v>
      </c>
      <c r="K9154" s="67" t="s">
        <v>131</v>
      </c>
      <c r="L9154" s="67" t="s">
        <v>152</v>
      </c>
      <c r="M9154" s="67" t="s">
        <v>166</v>
      </c>
      <c r="N9154" s="67" t="s">
        <v>180</v>
      </c>
      <c r="O9154" s="81">
        <v>46386</v>
      </c>
      <c r="P9154" s="81">
        <v>46087</v>
      </c>
      <c r="Q9154" s="103" t="str">
        <f>IFERROR(VLOOKUP(J9154,Настройка!$C$4:$E$121,2,),"Ошибка")</f>
        <v>R</v>
      </c>
    </row>
    <row r="9155" spans="1:17" ht="14.4" customHeight="1">
      <c r="A9155" s="67">
        <v>9150</v>
      </c>
      <c r="B9155" s="80" t="s">
        <v>180</v>
      </c>
      <c r="C9155" s="80" t="s">
        <v>36</v>
      </c>
      <c r="D9155" s="80" t="s">
        <v>28011</v>
      </c>
      <c r="E9155" s="104" t="s">
        <v>28012</v>
      </c>
      <c r="F9155" s="107">
        <v>30354</v>
      </c>
      <c r="G9155" s="67" t="s">
        <v>89</v>
      </c>
      <c r="H9155" s="80" t="s">
        <v>602</v>
      </c>
      <c r="I9155" s="80" t="s">
        <v>28013</v>
      </c>
      <c r="J9155" s="104" t="s">
        <v>227</v>
      </c>
      <c r="K9155" s="67" t="s">
        <v>131</v>
      </c>
      <c r="L9155" s="67" t="s">
        <v>152</v>
      </c>
      <c r="M9155" s="67" t="s">
        <v>166</v>
      </c>
      <c r="N9155" s="67" t="s">
        <v>180</v>
      </c>
      <c r="O9155" s="81">
        <v>46386</v>
      </c>
      <c r="P9155" s="81">
        <v>46087</v>
      </c>
      <c r="Q9155" s="103" t="str">
        <f>IFERROR(VLOOKUP(J9155,Настройка!$C$4:$E$121,2,),"Ошибка")</f>
        <v>R</v>
      </c>
    </row>
    <row r="9156" spans="1:17" ht="14.4" customHeight="1">
      <c r="A9156" s="67">
        <v>9151</v>
      </c>
      <c r="B9156" s="80" t="s">
        <v>180</v>
      </c>
      <c r="C9156" s="80" t="s">
        <v>36</v>
      </c>
      <c r="D9156" s="80" t="s">
        <v>28014</v>
      </c>
      <c r="E9156" s="104" t="s">
        <v>28015</v>
      </c>
      <c r="F9156" s="107">
        <v>34462</v>
      </c>
      <c r="G9156" s="67" t="s">
        <v>89</v>
      </c>
      <c r="H9156" s="80" t="s">
        <v>602</v>
      </c>
      <c r="I9156" s="80" t="s">
        <v>28016</v>
      </c>
      <c r="J9156" s="104" t="s">
        <v>227</v>
      </c>
      <c r="K9156" s="67" t="s">
        <v>131</v>
      </c>
      <c r="L9156" s="67" t="s">
        <v>152</v>
      </c>
      <c r="M9156" s="67" t="s">
        <v>166</v>
      </c>
      <c r="N9156" s="67" t="s">
        <v>180</v>
      </c>
      <c r="O9156" s="81">
        <v>46386</v>
      </c>
      <c r="P9156" s="81">
        <v>46087</v>
      </c>
      <c r="Q9156" s="103" t="str">
        <f>IFERROR(VLOOKUP(J9156,Настройка!$C$4:$E$121,2,),"Ошибка")</f>
        <v>R</v>
      </c>
    </row>
    <row r="9157" spans="1:17" ht="14.4" customHeight="1">
      <c r="A9157" s="67">
        <v>9152</v>
      </c>
      <c r="B9157" s="80" t="s">
        <v>180</v>
      </c>
      <c r="C9157" s="80" t="s">
        <v>36</v>
      </c>
      <c r="D9157" s="80" t="s">
        <v>28017</v>
      </c>
      <c r="E9157" s="104" t="s">
        <v>28018</v>
      </c>
      <c r="F9157" s="107">
        <v>29207</v>
      </c>
      <c r="G9157" s="67" t="s">
        <v>89</v>
      </c>
      <c r="H9157" s="80" t="s">
        <v>602</v>
      </c>
      <c r="I9157" s="80" t="s">
        <v>28019</v>
      </c>
      <c r="J9157" s="104" t="s">
        <v>227</v>
      </c>
      <c r="K9157" s="67" t="s">
        <v>131</v>
      </c>
      <c r="L9157" s="67" t="s">
        <v>152</v>
      </c>
      <c r="M9157" s="67" t="s">
        <v>166</v>
      </c>
      <c r="N9157" s="67" t="s">
        <v>180</v>
      </c>
      <c r="O9157" s="81">
        <v>46386</v>
      </c>
      <c r="P9157" s="81">
        <v>46087</v>
      </c>
      <c r="Q9157" s="103" t="str">
        <f>IFERROR(VLOOKUP(J9157,Настройка!$C$4:$E$121,2,),"Ошибка")</f>
        <v>R</v>
      </c>
    </row>
    <row r="9158" spans="1:17" ht="14.4" customHeight="1">
      <c r="A9158" s="67">
        <v>9153</v>
      </c>
      <c r="B9158" s="80" t="s">
        <v>180</v>
      </c>
      <c r="C9158" s="80" t="s">
        <v>36</v>
      </c>
      <c r="D9158" s="80" t="s">
        <v>28020</v>
      </c>
      <c r="E9158" s="104" t="s">
        <v>28021</v>
      </c>
      <c r="F9158" s="107">
        <v>33879</v>
      </c>
      <c r="G9158" s="67" t="s">
        <v>89</v>
      </c>
      <c r="H9158" s="80" t="s">
        <v>602</v>
      </c>
      <c r="I9158" s="80" t="s">
        <v>28022</v>
      </c>
      <c r="J9158" s="104" t="s">
        <v>227</v>
      </c>
      <c r="K9158" s="67" t="s">
        <v>131</v>
      </c>
      <c r="L9158" s="67" t="s">
        <v>152</v>
      </c>
      <c r="M9158" s="67" t="s">
        <v>164</v>
      </c>
      <c r="N9158" s="67" t="s">
        <v>180</v>
      </c>
      <c r="O9158" s="81">
        <v>46168</v>
      </c>
      <c r="P9158" s="81">
        <v>46087</v>
      </c>
      <c r="Q9158" s="103" t="str">
        <f>IFERROR(VLOOKUP(J9158,Настройка!$C$4:$E$121,2,),"Ошибка")</f>
        <v>R</v>
      </c>
    </row>
    <row r="9159" spans="1:17" ht="14.4" customHeight="1">
      <c r="A9159" s="67">
        <v>9154</v>
      </c>
      <c r="B9159" s="80" t="s">
        <v>180</v>
      </c>
      <c r="C9159" s="80" t="s">
        <v>36</v>
      </c>
      <c r="D9159" s="80" t="s">
        <v>28023</v>
      </c>
      <c r="E9159" s="104" t="s">
        <v>28024</v>
      </c>
      <c r="F9159" s="107">
        <v>36897</v>
      </c>
      <c r="G9159" s="67" t="s">
        <v>67</v>
      </c>
      <c r="H9159" s="80"/>
      <c r="I9159" s="80" t="s">
        <v>28025</v>
      </c>
      <c r="J9159" s="104" t="s">
        <v>227</v>
      </c>
      <c r="K9159" s="67" t="s">
        <v>131</v>
      </c>
      <c r="L9159" s="67"/>
      <c r="M9159" s="67"/>
      <c r="N9159" s="67"/>
      <c r="O9159" s="81"/>
      <c r="P9159" s="81">
        <v>46087</v>
      </c>
      <c r="Q9159" s="103" t="str">
        <f>IFERROR(VLOOKUP(J9159,Настройка!$C$4:$E$121,2,),"Ошибка")</f>
        <v>R</v>
      </c>
    </row>
    <row r="9160" spans="1:17" ht="14.4" customHeight="1">
      <c r="A9160" s="67">
        <v>9155</v>
      </c>
      <c r="B9160" s="80" t="s">
        <v>180</v>
      </c>
      <c r="C9160" s="80" t="s">
        <v>36</v>
      </c>
      <c r="D9160" s="80" t="s">
        <v>28026</v>
      </c>
      <c r="E9160" s="104" t="s">
        <v>28027</v>
      </c>
      <c r="F9160" s="107">
        <v>37940</v>
      </c>
      <c r="G9160" s="67" t="s">
        <v>87</v>
      </c>
      <c r="H9160" s="80"/>
      <c r="I9160" s="80" t="s">
        <v>28028</v>
      </c>
      <c r="J9160" s="104" t="s">
        <v>204</v>
      </c>
      <c r="K9160" s="67" t="s">
        <v>117</v>
      </c>
      <c r="L9160" s="67"/>
      <c r="M9160" s="67"/>
      <c r="N9160" s="67"/>
      <c r="O9160" s="81"/>
      <c r="P9160" s="81">
        <v>46087</v>
      </c>
      <c r="Q9160" s="103" t="str">
        <f>IFERROR(VLOOKUP(J9160,Настройка!$C$4:$E$121,2,),"Ошибка")</f>
        <v>R</v>
      </c>
    </row>
    <row r="9161" spans="1:17" ht="14.4" customHeight="1">
      <c r="A9161" s="67">
        <v>9156</v>
      </c>
      <c r="B9161" s="80" t="s">
        <v>180</v>
      </c>
      <c r="C9161" s="80" t="s">
        <v>36</v>
      </c>
      <c r="D9161" s="80" t="s">
        <v>28029</v>
      </c>
      <c r="E9161" s="104" t="s">
        <v>28030</v>
      </c>
      <c r="F9161" s="107">
        <v>31365</v>
      </c>
      <c r="G9161" s="67" t="s">
        <v>77</v>
      </c>
      <c r="H9161" s="80" t="s">
        <v>21711</v>
      </c>
      <c r="I9161" s="80" t="s">
        <v>28031</v>
      </c>
      <c r="J9161" s="104" t="s">
        <v>226</v>
      </c>
      <c r="K9161" s="67" t="s">
        <v>129</v>
      </c>
      <c r="L9161" s="67"/>
      <c r="M9161" s="67"/>
      <c r="N9161" s="67"/>
      <c r="O9161" s="81"/>
      <c r="P9161" s="81">
        <v>46044</v>
      </c>
      <c r="Q9161" s="103" t="str">
        <f>IFERROR(VLOOKUP(J9161,Настройка!$C$4:$E$121,2,),"Ошибка")</f>
        <v>R</v>
      </c>
    </row>
    <row r="9162" spans="1:17" ht="14.4" customHeight="1">
      <c r="A9162" s="67">
        <v>9157</v>
      </c>
      <c r="B9162" s="80" t="s">
        <v>180</v>
      </c>
      <c r="C9162" s="80" t="s">
        <v>36</v>
      </c>
      <c r="D9162" s="80" t="s">
        <v>28032</v>
      </c>
      <c r="E9162" s="104" t="s">
        <v>28033</v>
      </c>
      <c r="F9162" s="107">
        <v>23201</v>
      </c>
      <c r="G9162" s="67" t="s">
        <v>83</v>
      </c>
      <c r="H9162" s="80"/>
      <c r="I9162" s="80" t="s">
        <v>28034</v>
      </c>
      <c r="J9162" s="104" t="s">
        <v>156</v>
      </c>
      <c r="K9162" s="67" t="s">
        <v>109</v>
      </c>
      <c r="L9162" s="67" t="s">
        <v>148</v>
      </c>
      <c r="M9162" s="67" t="s">
        <v>166</v>
      </c>
      <c r="N9162" s="67" t="s">
        <v>196</v>
      </c>
      <c r="O9162" s="81">
        <v>46233</v>
      </c>
      <c r="P9162" s="81">
        <v>46088</v>
      </c>
      <c r="Q9162" s="103" t="str">
        <f>IFERROR(VLOOKUP(J9162,Настройка!$C$4:$E$121,2,),"Ошибка")</f>
        <v>ITR</v>
      </c>
    </row>
    <row r="9163" spans="1:17" ht="14.4" customHeight="1">
      <c r="A9163" s="67">
        <v>9158</v>
      </c>
      <c r="B9163" s="80" t="s">
        <v>180</v>
      </c>
      <c r="C9163" s="80" t="s">
        <v>36</v>
      </c>
      <c r="D9163" s="80" t="s">
        <v>28035</v>
      </c>
      <c r="E9163" s="104" t="s">
        <v>28036</v>
      </c>
      <c r="F9163" s="107">
        <v>31844</v>
      </c>
      <c r="G9163" s="67" t="s">
        <v>83</v>
      </c>
      <c r="H9163" s="80"/>
      <c r="I9163" s="80" t="s">
        <v>28037</v>
      </c>
      <c r="J9163" s="104" t="s">
        <v>201</v>
      </c>
      <c r="K9163" s="67" t="s">
        <v>137</v>
      </c>
      <c r="L9163" s="67" t="s">
        <v>152</v>
      </c>
      <c r="M9163" s="67" t="s">
        <v>166</v>
      </c>
      <c r="N9163" s="67" t="s">
        <v>180</v>
      </c>
      <c r="O9163" s="81">
        <v>46296</v>
      </c>
      <c r="P9163" s="81">
        <v>46088</v>
      </c>
      <c r="Q9163" s="103" t="str">
        <f>IFERROR(VLOOKUP(J9163,Настройка!$C$4:$E$121,2,),"Ошибка")</f>
        <v>ITR</v>
      </c>
    </row>
    <row r="9164" spans="1:17" ht="14.4" customHeight="1">
      <c r="A9164" s="67">
        <v>9159</v>
      </c>
      <c r="B9164" s="80" t="s">
        <v>180</v>
      </c>
      <c r="C9164" s="80" t="s">
        <v>36</v>
      </c>
      <c r="D9164" s="80" t="s">
        <v>28038</v>
      </c>
      <c r="E9164" s="104" t="s">
        <v>28039</v>
      </c>
      <c r="F9164" s="107">
        <v>37386</v>
      </c>
      <c r="G9164" s="67" t="s">
        <v>65</v>
      </c>
      <c r="H9164" s="80" t="s">
        <v>405</v>
      </c>
      <c r="I9164" s="80" t="s">
        <v>28040</v>
      </c>
      <c r="J9164" s="104" t="s">
        <v>208</v>
      </c>
      <c r="K9164" s="67" t="s">
        <v>117</v>
      </c>
      <c r="L9164" s="67" t="s">
        <v>152</v>
      </c>
      <c r="M9164" s="67" t="s">
        <v>166</v>
      </c>
      <c r="N9164" s="67" t="s">
        <v>180</v>
      </c>
      <c r="O9164" s="81">
        <v>46153</v>
      </c>
      <c r="P9164" s="81">
        <v>46088</v>
      </c>
      <c r="Q9164" s="103" t="str">
        <f>IFERROR(VLOOKUP(J9164,Настройка!$C$4:$E$121,2,),"Ошибка")</f>
        <v>R</v>
      </c>
    </row>
    <row r="9165" spans="1:17" ht="14.4" customHeight="1">
      <c r="A9165" s="67">
        <v>9160</v>
      </c>
      <c r="B9165" s="80" t="s">
        <v>180</v>
      </c>
      <c r="C9165" s="80" t="s">
        <v>36</v>
      </c>
      <c r="D9165" s="80" t="s">
        <v>28041</v>
      </c>
      <c r="E9165" s="104" t="s">
        <v>28042</v>
      </c>
      <c r="F9165" s="107">
        <v>36618</v>
      </c>
      <c r="G9165" s="67" t="s">
        <v>65</v>
      </c>
      <c r="H9165" s="80" t="s">
        <v>1294</v>
      </c>
      <c r="I9165" s="80" t="s">
        <v>28043</v>
      </c>
      <c r="J9165" s="104" t="s">
        <v>204</v>
      </c>
      <c r="K9165" s="67" t="s">
        <v>117</v>
      </c>
      <c r="L9165" s="67" t="s">
        <v>152</v>
      </c>
      <c r="M9165" s="67" t="s">
        <v>166</v>
      </c>
      <c r="N9165" s="67" t="s">
        <v>180</v>
      </c>
      <c r="O9165" s="81">
        <v>46153</v>
      </c>
      <c r="P9165" s="81">
        <v>46088</v>
      </c>
      <c r="Q9165" s="103" t="str">
        <f>IFERROR(VLOOKUP(J9165,Настройка!$C$4:$E$121,2,),"Ошибка")</f>
        <v>R</v>
      </c>
    </row>
    <row r="9166" spans="1:17" ht="14.4" customHeight="1">
      <c r="A9166" s="67">
        <v>9161</v>
      </c>
      <c r="B9166" s="80" t="s">
        <v>180</v>
      </c>
      <c r="C9166" s="80" t="s">
        <v>36</v>
      </c>
      <c r="D9166" s="80" t="s">
        <v>28044</v>
      </c>
      <c r="E9166" s="104" t="s">
        <v>28045</v>
      </c>
      <c r="F9166" s="107">
        <v>37683</v>
      </c>
      <c r="G9166" s="67" t="s">
        <v>65</v>
      </c>
      <c r="H9166" s="80" t="s">
        <v>571</v>
      </c>
      <c r="I9166" s="80" t="s">
        <v>28046</v>
      </c>
      <c r="J9166" s="104" t="s">
        <v>204</v>
      </c>
      <c r="K9166" s="67" t="s">
        <v>117</v>
      </c>
      <c r="L9166" s="67" t="s">
        <v>152</v>
      </c>
      <c r="M9166" s="67" t="s">
        <v>166</v>
      </c>
      <c r="N9166" s="67" t="s">
        <v>180</v>
      </c>
      <c r="O9166" s="81">
        <v>46153</v>
      </c>
      <c r="P9166" s="81">
        <v>46088</v>
      </c>
      <c r="Q9166" s="103" t="str">
        <f>IFERROR(VLOOKUP(J9166,Настройка!$C$4:$E$121,2,),"Ошибка")</f>
        <v>R</v>
      </c>
    </row>
    <row r="9167" spans="1:17" ht="14.4" customHeight="1">
      <c r="A9167" s="67">
        <v>9162</v>
      </c>
      <c r="B9167" s="80" t="s">
        <v>180</v>
      </c>
      <c r="C9167" s="80" t="s">
        <v>36</v>
      </c>
      <c r="D9167" s="80" t="s">
        <v>28047</v>
      </c>
      <c r="E9167" s="104" t="s">
        <v>28048</v>
      </c>
      <c r="F9167" s="107">
        <v>34133</v>
      </c>
      <c r="G9167" s="67" t="s">
        <v>83</v>
      </c>
      <c r="H9167" s="80"/>
      <c r="I9167" s="80" t="s">
        <v>28049</v>
      </c>
      <c r="J9167" s="104" t="s">
        <v>222</v>
      </c>
      <c r="K9167" s="67" t="s">
        <v>121</v>
      </c>
      <c r="L9167" s="67" t="s">
        <v>152</v>
      </c>
      <c r="M9167" s="67" t="s">
        <v>166</v>
      </c>
      <c r="N9167" s="67" t="s">
        <v>180</v>
      </c>
      <c r="O9167" s="81">
        <v>46182</v>
      </c>
      <c r="P9167" s="81">
        <v>46088</v>
      </c>
      <c r="Q9167" s="103" t="str">
        <f>IFERROR(VLOOKUP(J9167,Настройка!$C$4:$E$121,2,),"Ошибка")</f>
        <v>R</v>
      </c>
    </row>
    <row r="9168" spans="1:17" ht="14.4" customHeight="1">
      <c r="A9168" s="67">
        <v>9163</v>
      </c>
      <c r="B9168" s="80" t="s">
        <v>180</v>
      </c>
      <c r="C9168" s="80" t="s">
        <v>36</v>
      </c>
      <c r="D9168" s="80" t="s">
        <v>28050</v>
      </c>
      <c r="E9168" s="104" t="s">
        <v>28051</v>
      </c>
      <c r="F9168" s="107">
        <v>26597</v>
      </c>
      <c r="G9168" s="67" t="s">
        <v>77</v>
      </c>
      <c r="H9168" s="80" t="s">
        <v>18575</v>
      </c>
      <c r="I9168" s="80" t="s">
        <v>28052</v>
      </c>
      <c r="J9168" s="104" t="s">
        <v>201</v>
      </c>
      <c r="K9168" s="67" t="s">
        <v>121</v>
      </c>
      <c r="L9168" s="67"/>
      <c r="M9168" s="67"/>
      <c r="N9168" s="67"/>
      <c r="O9168" s="81"/>
      <c r="P9168" s="81">
        <v>46088</v>
      </c>
      <c r="Q9168" s="103" t="str">
        <f>IFERROR(VLOOKUP(J9168,Настройка!$C$4:$E$121,2,),"Ошибка")</f>
        <v>ITR</v>
      </c>
    </row>
    <row r="9169" spans="1:17" ht="14.4" customHeight="1">
      <c r="A9169" s="67">
        <v>9164</v>
      </c>
      <c r="B9169" s="80" t="s">
        <v>180</v>
      </c>
      <c r="C9169" s="80" t="s">
        <v>36</v>
      </c>
      <c r="D9169" s="80" t="s">
        <v>28053</v>
      </c>
      <c r="E9169" s="104" t="s">
        <v>28054</v>
      </c>
      <c r="F9169" s="107">
        <v>33632</v>
      </c>
      <c r="G9169" s="67" t="s">
        <v>67</v>
      </c>
      <c r="H9169" s="80" t="s">
        <v>401</v>
      </c>
      <c r="I9169" s="80" t="s">
        <v>28055</v>
      </c>
      <c r="J9169" s="104" t="s">
        <v>227</v>
      </c>
      <c r="K9169" s="67" t="s">
        <v>131</v>
      </c>
      <c r="L9169" s="67"/>
      <c r="M9169" s="67"/>
      <c r="N9169" s="67"/>
      <c r="O9169" s="81"/>
      <c r="P9169" s="81">
        <v>46088</v>
      </c>
      <c r="Q9169" s="103" t="str">
        <f>IFERROR(VLOOKUP(J9169,Настройка!$C$4:$E$121,2,),"Ошибка")</f>
        <v>R</v>
      </c>
    </row>
    <row r="9170" spans="1:17" ht="14.4" customHeight="1">
      <c r="A9170" s="67">
        <v>9165</v>
      </c>
      <c r="B9170" s="80" t="s">
        <v>180</v>
      </c>
      <c r="C9170" s="80" t="s">
        <v>36</v>
      </c>
      <c r="D9170" s="80" t="s">
        <v>28056</v>
      </c>
      <c r="E9170" s="104" t="s">
        <v>28057</v>
      </c>
      <c r="F9170" s="107">
        <v>32523</v>
      </c>
      <c r="G9170" s="67" t="s">
        <v>65</v>
      </c>
      <c r="H9170" s="80" t="s">
        <v>429</v>
      </c>
      <c r="I9170" s="80" t="s">
        <v>28058</v>
      </c>
      <c r="J9170" s="104" t="s">
        <v>227</v>
      </c>
      <c r="K9170" s="67" t="s">
        <v>131</v>
      </c>
      <c r="L9170" s="67" t="s">
        <v>152</v>
      </c>
      <c r="M9170" s="67" t="s">
        <v>166</v>
      </c>
      <c r="N9170" s="67" t="s">
        <v>180</v>
      </c>
      <c r="O9170" s="81">
        <v>46234</v>
      </c>
      <c r="P9170" s="81">
        <v>46088</v>
      </c>
      <c r="Q9170" s="103" t="str">
        <f>IFERROR(VLOOKUP(J9170,Настройка!$C$4:$E$121,2,),"Ошибка")</f>
        <v>R</v>
      </c>
    </row>
    <row r="9171" spans="1:17" ht="14.4" customHeight="1">
      <c r="A9171" s="67">
        <v>9166</v>
      </c>
      <c r="B9171" s="80" t="s">
        <v>180</v>
      </c>
      <c r="C9171" s="80" t="s">
        <v>36</v>
      </c>
      <c r="D9171" s="80" t="s">
        <v>28059</v>
      </c>
      <c r="E9171" s="104" t="s">
        <v>28060</v>
      </c>
      <c r="F9171" s="107">
        <v>37756</v>
      </c>
      <c r="G9171" s="67" t="s">
        <v>67</v>
      </c>
      <c r="H9171" s="80" t="s">
        <v>401</v>
      </c>
      <c r="I9171" s="80" t="s">
        <v>28061</v>
      </c>
      <c r="J9171" s="104" t="s">
        <v>227</v>
      </c>
      <c r="K9171" s="67" t="s">
        <v>131</v>
      </c>
      <c r="L9171" s="67"/>
      <c r="M9171" s="67"/>
      <c r="N9171" s="67"/>
      <c r="O9171" s="81"/>
      <c r="P9171" s="81">
        <v>46088</v>
      </c>
      <c r="Q9171" s="103" t="str">
        <f>IFERROR(VLOOKUP(J9171,Настройка!$C$4:$E$121,2,),"Ошибка")</f>
        <v>R</v>
      </c>
    </row>
    <row r="9172" spans="1:17" ht="14.4" customHeight="1">
      <c r="A9172" s="67">
        <v>9167</v>
      </c>
      <c r="B9172" s="80" t="s">
        <v>180</v>
      </c>
      <c r="C9172" s="80" t="s">
        <v>36</v>
      </c>
      <c r="D9172" s="80" t="s">
        <v>28062</v>
      </c>
      <c r="E9172" s="104" t="s">
        <v>3952</v>
      </c>
      <c r="F9172" s="107">
        <v>27504</v>
      </c>
      <c r="G9172" s="67" t="s">
        <v>65</v>
      </c>
      <c r="H9172" s="80" t="s">
        <v>1115</v>
      </c>
      <c r="I9172" s="80" t="s">
        <v>28063</v>
      </c>
      <c r="J9172" s="104" t="s">
        <v>204</v>
      </c>
      <c r="K9172" s="67" t="s">
        <v>117</v>
      </c>
      <c r="L9172" s="67" t="s">
        <v>152</v>
      </c>
      <c r="M9172" s="67" t="s">
        <v>166</v>
      </c>
      <c r="N9172" s="67" t="s">
        <v>180</v>
      </c>
      <c r="O9172" s="81">
        <v>46211</v>
      </c>
      <c r="P9172" s="81">
        <v>46089</v>
      </c>
      <c r="Q9172" s="103" t="str">
        <f>IFERROR(VLOOKUP(J9172,Настройка!$C$4:$E$121,2,),"Ошибка")</f>
        <v>R</v>
      </c>
    </row>
    <row r="9173" spans="1:17" ht="14.4" customHeight="1">
      <c r="A9173" s="67">
        <v>9168</v>
      </c>
      <c r="B9173" s="80" t="s">
        <v>180</v>
      </c>
      <c r="C9173" s="80" t="s">
        <v>36</v>
      </c>
      <c r="D9173" s="80" t="s">
        <v>28064</v>
      </c>
      <c r="E9173" s="104" t="s">
        <v>28065</v>
      </c>
      <c r="F9173" s="107">
        <v>31887</v>
      </c>
      <c r="G9173" s="67" t="s">
        <v>65</v>
      </c>
      <c r="H9173" s="80" t="s">
        <v>571</v>
      </c>
      <c r="I9173" s="80" t="s">
        <v>28066</v>
      </c>
      <c r="J9173" s="104" t="s">
        <v>204</v>
      </c>
      <c r="K9173" s="67" t="s">
        <v>117</v>
      </c>
      <c r="L9173" s="67" t="s">
        <v>152</v>
      </c>
      <c r="M9173" s="67" t="s">
        <v>166</v>
      </c>
      <c r="N9173" s="67" t="s">
        <v>180</v>
      </c>
      <c r="O9173" s="81">
        <v>46211</v>
      </c>
      <c r="P9173" s="81">
        <v>46089</v>
      </c>
      <c r="Q9173" s="103" t="str">
        <f>IFERROR(VLOOKUP(J9173,Настройка!$C$4:$E$121,2,),"Ошибка")</f>
        <v>R</v>
      </c>
    </row>
    <row r="9174" spans="1:17" ht="14.4" customHeight="1">
      <c r="A9174" s="67">
        <v>9169</v>
      </c>
      <c r="B9174" s="80" t="s">
        <v>180</v>
      </c>
      <c r="C9174" s="80" t="s">
        <v>36</v>
      </c>
      <c r="D9174" s="80" t="s">
        <v>28067</v>
      </c>
      <c r="E9174" s="104" t="s">
        <v>28068</v>
      </c>
      <c r="F9174" s="107">
        <v>37276</v>
      </c>
      <c r="G9174" s="67" t="s">
        <v>65</v>
      </c>
      <c r="H9174" s="80" t="s">
        <v>405</v>
      </c>
      <c r="I9174" s="80" t="s">
        <v>28069</v>
      </c>
      <c r="J9174" s="104" t="s">
        <v>204</v>
      </c>
      <c r="K9174" s="67" t="s">
        <v>117</v>
      </c>
      <c r="L9174" s="67" t="s">
        <v>152</v>
      </c>
      <c r="M9174" s="67" t="s">
        <v>166</v>
      </c>
      <c r="N9174" s="67" t="s">
        <v>180</v>
      </c>
      <c r="O9174" s="81">
        <v>46211</v>
      </c>
      <c r="P9174" s="81">
        <v>46089</v>
      </c>
      <c r="Q9174" s="103" t="str">
        <f>IFERROR(VLOOKUP(J9174,Настройка!$C$4:$E$121,2,),"Ошибка")</f>
        <v>R</v>
      </c>
    </row>
    <row r="9175" spans="1:17" ht="14.4" customHeight="1">
      <c r="A9175" s="67">
        <v>9170</v>
      </c>
      <c r="B9175" s="80" t="s">
        <v>180</v>
      </c>
      <c r="C9175" s="80" t="s">
        <v>36</v>
      </c>
      <c r="D9175" s="80" t="s">
        <v>28070</v>
      </c>
      <c r="E9175" s="104" t="s">
        <v>28071</v>
      </c>
      <c r="F9175" s="107">
        <v>36166</v>
      </c>
      <c r="G9175" s="67" t="s">
        <v>77</v>
      </c>
      <c r="H9175" s="80" t="s">
        <v>8276</v>
      </c>
      <c r="I9175" s="80" t="s">
        <v>28072</v>
      </c>
      <c r="J9175" s="104" t="s">
        <v>94</v>
      </c>
      <c r="K9175" s="67" t="s">
        <v>109</v>
      </c>
      <c r="L9175" s="67"/>
      <c r="M9175" s="67"/>
      <c r="N9175" s="67"/>
      <c r="O9175" s="81"/>
      <c r="P9175" s="81">
        <v>46090</v>
      </c>
      <c r="Q9175" s="103" t="str">
        <f>IFERROR(VLOOKUP(J9175,Настройка!$C$4:$E$121,2,),"Ошибка")</f>
        <v>ITR</v>
      </c>
    </row>
    <row r="9176" spans="1:17" ht="14.4" customHeight="1">
      <c r="A9176" s="67">
        <v>9171</v>
      </c>
      <c r="B9176" s="80" t="s">
        <v>180</v>
      </c>
      <c r="C9176" s="80" t="s">
        <v>36</v>
      </c>
      <c r="D9176" s="80" t="s">
        <v>28073</v>
      </c>
      <c r="E9176" s="104" t="s">
        <v>28074</v>
      </c>
      <c r="F9176" s="107">
        <v>27885</v>
      </c>
      <c r="G9176" s="67" t="s">
        <v>65</v>
      </c>
      <c r="H9176" s="80" t="s">
        <v>405</v>
      </c>
      <c r="I9176" s="80" t="s">
        <v>28075</v>
      </c>
      <c r="J9176" s="104" t="s">
        <v>211</v>
      </c>
      <c r="K9176" s="67" t="s">
        <v>117</v>
      </c>
      <c r="L9176" s="67" t="s">
        <v>152</v>
      </c>
      <c r="M9176" s="67" t="s">
        <v>166</v>
      </c>
      <c r="N9176" s="67" t="s">
        <v>180</v>
      </c>
      <c r="O9176" s="81">
        <v>46156</v>
      </c>
      <c r="P9176" s="81">
        <v>46090</v>
      </c>
      <c r="Q9176" s="103" t="str">
        <f>IFERROR(VLOOKUP(J9176,Настройка!$C$4:$E$121,2,),"Ошибка")</f>
        <v>R</v>
      </c>
    </row>
    <row r="9177" spans="1:17" ht="14.4" customHeight="1">
      <c r="A9177" s="67">
        <v>9172</v>
      </c>
      <c r="B9177" s="80" t="s">
        <v>180</v>
      </c>
      <c r="C9177" s="80" t="s">
        <v>36</v>
      </c>
      <c r="D9177" s="80" t="s">
        <v>28076</v>
      </c>
      <c r="E9177" s="104" t="s">
        <v>28077</v>
      </c>
      <c r="F9177" s="107">
        <v>31811</v>
      </c>
      <c r="G9177" s="67" t="s">
        <v>93</v>
      </c>
      <c r="H9177" s="80" t="s">
        <v>886</v>
      </c>
      <c r="I9177" s="80" t="s">
        <v>28078</v>
      </c>
      <c r="J9177" s="104" t="s">
        <v>204</v>
      </c>
      <c r="K9177" s="67" t="s">
        <v>117</v>
      </c>
      <c r="L9177" s="67"/>
      <c r="M9177" s="67"/>
      <c r="N9177" s="67"/>
      <c r="O9177" s="81"/>
      <c r="P9177" s="81">
        <v>46090</v>
      </c>
      <c r="Q9177" s="103" t="str">
        <f>IFERROR(VLOOKUP(J9177,Настройка!$C$4:$E$121,2,),"Ошибка")</f>
        <v>R</v>
      </c>
    </row>
    <row r="9178" spans="1:17" ht="14.4" customHeight="1">
      <c r="A9178" s="67">
        <v>9173</v>
      </c>
      <c r="B9178" s="80" t="s">
        <v>180</v>
      </c>
      <c r="C9178" s="80" t="s">
        <v>36</v>
      </c>
      <c r="D9178" s="80" t="s">
        <v>28079</v>
      </c>
      <c r="E9178" s="104" t="s">
        <v>28080</v>
      </c>
      <c r="F9178" s="107">
        <v>30542</v>
      </c>
      <c r="G9178" s="67" t="s">
        <v>77</v>
      </c>
      <c r="H9178" s="80" t="s">
        <v>28081</v>
      </c>
      <c r="I9178" s="80" t="s">
        <v>28082</v>
      </c>
      <c r="J9178" s="104" t="s">
        <v>225</v>
      </c>
      <c r="K9178" s="67" t="s">
        <v>121</v>
      </c>
      <c r="L9178" s="67"/>
      <c r="M9178" s="67"/>
      <c r="N9178" s="67"/>
      <c r="O9178" s="81"/>
      <c r="P9178" s="81">
        <v>46090</v>
      </c>
      <c r="Q9178" s="103" t="str">
        <f>IFERROR(VLOOKUP(J9178,Настройка!$C$4:$E$121,2,),"Ошибка")</f>
        <v>R</v>
      </c>
    </row>
    <row r="9179" spans="1:17" ht="14.4" customHeight="1">
      <c r="A9179" s="67">
        <v>9174</v>
      </c>
      <c r="B9179" s="80" t="s">
        <v>180</v>
      </c>
      <c r="C9179" s="80" t="s">
        <v>36</v>
      </c>
      <c r="D9179" s="80" t="s">
        <v>28083</v>
      </c>
      <c r="E9179" s="104" t="s">
        <v>28084</v>
      </c>
      <c r="F9179" s="107">
        <v>31522</v>
      </c>
      <c r="G9179" s="67" t="s">
        <v>65</v>
      </c>
      <c r="H9179" s="80" t="s">
        <v>7365</v>
      </c>
      <c r="I9179" s="80" t="s">
        <v>28085</v>
      </c>
      <c r="J9179" s="104" t="s">
        <v>227</v>
      </c>
      <c r="K9179" s="67" t="s">
        <v>131</v>
      </c>
      <c r="L9179" s="67" t="s">
        <v>152</v>
      </c>
      <c r="M9179" s="67" t="s">
        <v>164</v>
      </c>
      <c r="N9179" s="67" t="s">
        <v>180</v>
      </c>
      <c r="O9179" s="81">
        <v>46158</v>
      </c>
      <c r="P9179" s="81">
        <v>46090</v>
      </c>
      <c r="Q9179" s="103" t="str">
        <f>IFERROR(VLOOKUP(J9179,Настройка!$C$4:$E$121,2,),"Ошибка")</f>
        <v>R</v>
      </c>
    </row>
    <row r="9180" spans="1:17" ht="14.4" customHeight="1">
      <c r="A9180" s="67">
        <v>9175</v>
      </c>
      <c r="B9180" s="80" t="s">
        <v>180</v>
      </c>
      <c r="C9180" s="80" t="s">
        <v>36</v>
      </c>
      <c r="D9180" s="80" t="s">
        <v>28086</v>
      </c>
      <c r="E9180" s="104" t="s">
        <v>28087</v>
      </c>
      <c r="F9180" s="107">
        <v>32176</v>
      </c>
      <c r="G9180" s="67" t="s">
        <v>65</v>
      </c>
      <c r="H9180" s="80" t="s">
        <v>663</v>
      </c>
      <c r="I9180" s="80" t="s">
        <v>28088</v>
      </c>
      <c r="J9180" s="104" t="s">
        <v>227</v>
      </c>
      <c r="K9180" s="67" t="s">
        <v>131</v>
      </c>
      <c r="L9180" s="67" t="s">
        <v>152</v>
      </c>
      <c r="M9180" s="67" t="s">
        <v>166</v>
      </c>
      <c r="N9180" s="67" t="s">
        <v>180</v>
      </c>
      <c r="O9180" s="81">
        <v>46385</v>
      </c>
      <c r="P9180" s="81">
        <v>46090</v>
      </c>
      <c r="Q9180" s="103" t="str">
        <f>IFERROR(VLOOKUP(J9180,Настройка!$C$4:$E$121,2,),"Ошибка")</f>
        <v>R</v>
      </c>
    </row>
    <row r="9181" spans="1:17" ht="14.4" customHeight="1">
      <c r="A9181" s="67">
        <v>9176</v>
      </c>
      <c r="B9181" s="80" t="s">
        <v>180</v>
      </c>
      <c r="C9181" s="80" t="s">
        <v>36</v>
      </c>
      <c r="D9181" s="80" t="s">
        <v>28089</v>
      </c>
      <c r="E9181" s="104" t="s">
        <v>28090</v>
      </c>
      <c r="F9181" s="107">
        <v>38141</v>
      </c>
      <c r="G9181" s="67" t="s">
        <v>65</v>
      </c>
      <c r="H9181" s="80" t="s">
        <v>433</v>
      </c>
      <c r="I9181" s="80" t="s">
        <v>28091</v>
      </c>
      <c r="J9181" s="104" t="s">
        <v>227</v>
      </c>
      <c r="K9181" s="67" t="s">
        <v>131</v>
      </c>
      <c r="L9181" s="67" t="s">
        <v>152</v>
      </c>
      <c r="M9181" s="67" t="s">
        <v>166</v>
      </c>
      <c r="N9181" s="67" t="s">
        <v>180</v>
      </c>
      <c r="O9181" s="81">
        <v>46386</v>
      </c>
      <c r="P9181" s="81">
        <v>46090</v>
      </c>
      <c r="Q9181" s="103" t="str">
        <f>IFERROR(VLOOKUP(J9181,Настройка!$C$4:$E$121,2,),"Ошибка")</f>
        <v>R</v>
      </c>
    </row>
    <row r="9182" spans="1:17" ht="14.4" customHeight="1">
      <c r="A9182" s="67">
        <v>9177</v>
      </c>
      <c r="B9182" s="80" t="s">
        <v>180</v>
      </c>
      <c r="C9182" s="80" t="s">
        <v>36</v>
      </c>
      <c r="D9182" s="80" t="s">
        <v>28092</v>
      </c>
      <c r="E9182" s="104" t="s">
        <v>28093</v>
      </c>
      <c r="F9182" s="107">
        <v>33771</v>
      </c>
      <c r="G9182" s="67" t="s">
        <v>65</v>
      </c>
      <c r="H9182" s="80" t="s">
        <v>1294</v>
      </c>
      <c r="I9182" s="80" t="s">
        <v>28094</v>
      </c>
      <c r="J9182" s="104" t="s">
        <v>227</v>
      </c>
      <c r="K9182" s="67" t="s">
        <v>131</v>
      </c>
      <c r="L9182" s="67" t="s">
        <v>152</v>
      </c>
      <c r="M9182" s="67" t="s">
        <v>164</v>
      </c>
      <c r="N9182" s="67" t="s">
        <v>180</v>
      </c>
      <c r="O9182" s="81">
        <v>46158</v>
      </c>
      <c r="P9182" s="81">
        <v>46090</v>
      </c>
      <c r="Q9182" s="103" t="str">
        <f>IFERROR(VLOOKUP(J9182,Настройка!$C$4:$E$121,2,),"Ошибка")</f>
        <v>R</v>
      </c>
    </row>
    <row r="9183" spans="1:17" ht="14.4" customHeight="1">
      <c r="A9183" s="67">
        <v>9178</v>
      </c>
      <c r="B9183" s="80" t="s">
        <v>180</v>
      </c>
      <c r="C9183" s="80" t="s">
        <v>36</v>
      </c>
      <c r="D9183" s="80" t="s">
        <v>28095</v>
      </c>
      <c r="E9183" s="104" t="s">
        <v>28096</v>
      </c>
      <c r="F9183" s="107">
        <v>35631</v>
      </c>
      <c r="G9183" s="67" t="s">
        <v>65</v>
      </c>
      <c r="H9183" s="80" t="s">
        <v>1294</v>
      </c>
      <c r="I9183" s="80" t="s">
        <v>28097</v>
      </c>
      <c r="J9183" s="104" t="s">
        <v>227</v>
      </c>
      <c r="K9183" s="67" t="s">
        <v>131</v>
      </c>
      <c r="L9183" s="67" t="s">
        <v>152</v>
      </c>
      <c r="M9183" s="67" t="s">
        <v>164</v>
      </c>
      <c r="N9183" s="67" t="s">
        <v>180</v>
      </c>
      <c r="O9183" s="81">
        <v>46158</v>
      </c>
      <c r="P9183" s="81">
        <v>46090</v>
      </c>
      <c r="Q9183" s="103" t="str">
        <f>IFERROR(VLOOKUP(J9183,Настройка!$C$4:$E$121,2,),"Ошибка")</f>
        <v>R</v>
      </c>
    </row>
    <row r="9184" spans="1:17" ht="14.4" customHeight="1">
      <c r="A9184" s="67">
        <v>9179</v>
      </c>
      <c r="B9184" s="80" t="s">
        <v>180</v>
      </c>
      <c r="C9184" s="80" t="s">
        <v>36</v>
      </c>
      <c r="D9184" s="80" t="s">
        <v>28098</v>
      </c>
      <c r="E9184" s="104" t="s">
        <v>28099</v>
      </c>
      <c r="F9184" s="107">
        <v>31778</v>
      </c>
      <c r="G9184" s="67" t="s">
        <v>65</v>
      </c>
      <c r="H9184" s="80" t="s">
        <v>415</v>
      </c>
      <c r="I9184" s="80" t="s">
        <v>28100</v>
      </c>
      <c r="J9184" s="104" t="s">
        <v>202</v>
      </c>
      <c r="K9184" s="67" t="s">
        <v>131</v>
      </c>
      <c r="L9184" s="67" t="s">
        <v>152</v>
      </c>
      <c r="M9184" s="67" t="s">
        <v>166</v>
      </c>
      <c r="N9184" s="67" t="s">
        <v>180</v>
      </c>
      <c r="O9184" s="81">
        <v>46386</v>
      </c>
      <c r="P9184" s="81">
        <v>46090</v>
      </c>
      <c r="Q9184" s="103" t="str">
        <f>IFERROR(VLOOKUP(J9184,Настройка!$C$4:$E$121,2,),"Ошибка")</f>
        <v>ITR</v>
      </c>
    </row>
    <row r="9185" spans="1:17" ht="14.4" customHeight="1">
      <c r="A9185" s="67">
        <v>9180</v>
      </c>
      <c r="B9185" s="80" t="s">
        <v>180</v>
      </c>
      <c r="C9185" s="80" t="s">
        <v>36</v>
      </c>
      <c r="D9185" s="80" t="s">
        <v>28101</v>
      </c>
      <c r="E9185" s="104" t="s">
        <v>28102</v>
      </c>
      <c r="F9185" s="107">
        <v>32509</v>
      </c>
      <c r="G9185" s="67" t="s">
        <v>65</v>
      </c>
      <c r="H9185" s="80" t="s">
        <v>1115</v>
      </c>
      <c r="I9185" s="80" t="s">
        <v>28103</v>
      </c>
      <c r="J9185" s="104" t="s">
        <v>227</v>
      </c>
      <c r="K9185" s="67" t="s">
        <v>131</v>
      </c>
      <c r="L9185" s="67" t="s">
        <v>152</v>
      </c>
      <c r="M9185" s="67" t="s">
        <v>166</v>
      </c>
      <c r="N9185" s="67" t="s">
        <v>180</v>
      </c>
      <c r="O9185" s="81">
        <v>46386</v>
      </c>
      <c r="P9185" s="81">
        <v>46090</v>
      </c>
      <c r="Q9185" s="103" t="str">
        <f>IFERROR(VLOOKUP(J9185,Настройка!$C$4:$E$121,2,),"Ошибка")</f>
        <v>R</v>
      </c>
    </row>
    <row r="9186" spans="1:17" ht="14.4" customHeight="1">
      <c r="A9186" s="67">
        <v>9181</v>
      </c>
      <c r="B9186" s="80" t="s">
        <v>180</v>
      </c>
      <c r="C9186" s="80" t="s">
        <v>36</v>
      </c>
      <c r="D9186" s="80" t="s">
        <v>28104</v>
      </c>
      <c r="E9186" s="104" t="s">
        <v>28105</v>
      </c>
      <c r="F9186" s="107">
        <v>33650</v>
      </c>
      <c r="G9186" s="67" t="s">
        <v>65</v>
      </c>
      <c r="H9186" s="80" t="s">
        <v>7365</v>
      </c>
      <c r="I9186" s="80" t="s">
        <v>28106</v>
      </c>
      <c r="J9186" s="104" t="s">
        <v>227</v>
      </c>
      <c r="K9186" s="67" t="s">
        <v>131</v>
      </c>
      <c r="L9186" s="67" t="s">
        <v>152</v>
      </c>
      <c r="M9186" s="67" t="s">
        <v>164</v>
      </c>
      <c r="N9186" s="67" t="s">
        <v>180</v>
      </c>
      <c r="O9186" s="81">
        <v>46158</v>
      </c>
      <c r="P9186" s="81">
        <v>46090</v>
      </c>
      <c r="Q9186" s="103" t="str">
        <f>IFERROR(VLOOKUP(J9186,Настройка!$C$4:$E$121,2,),"Ошибка")</f>
        <v>R</v>
      </c>
    </row>
    <row r="9187" spans="1:17" ht="14.4" customHeight="1">
      <c r="A9187" s="67">
        <v>9182</v>
      </c>
      <c r="B9187" s="80" t="s">
        <v>180</v>
      </c>
      <c r="C9187" s="80" t="s">
        <v>36</v>
      </c>
      <c r="D9187" s="80" t="s">
        <v>28107</v>
      </c>
      <c r="E9187" s="104" t="s">
        <v>28108</v>
      </c>
      <c r="F9187" s="107">
        <v>29650</v>
      </c>
      <c r="G9187" s="67" t="s">
        <v>65</v>
      </c>
      <c r="H9187" s="80" t="s">
        <v>396</v>
      </c>
      <c r="I9187" s="80" t="s">
        <v>28109</v>
      </c>
      <c r="J9187" s="104" t="s">
        <v>227</v>
      </c>
      <c r="K9187" s="67" t="s">
        <v>131</v>
      </c>
      <c r="L9187" s="67" t="s">
        <v>152</v>
      </c>
      <c r="M9187" s="67" t="s">
        <v>166</v>
      </c>
      <c r="N9187" s="67" t="s">
        <v>180</v>
      </c>
      <c r="O9187" s="81">
        <v>46386</v>
      </c>
      <c r="P9187" s="81">
        <v>46090</v>
      </c>
      <c r="Q9187" s="103" t="str">
        <f>IFERROR(VLOOKUP(J9187,Настройка!$C$4:$E$121,2,),"Ошибка")</f>
        <v>R</v>
      </c>
    </row>
    <row r="9188" spans="1:17" ht="14.4" customHeight="1">
      <c r="A9188" s="67">
        <v>9183</v>
      </c>
      <c r="B9188" s="80" t="s">
        <v>180</v>
      </c>
      <c r="C9188" s="80" t="s">
        <v>36</v>
      </c>
      <c r="D9188" s="80" t="s">
        <v>28110</v>
      </c>
      <c r="E9188" s="104" t="s">
        <v>28111</v>
      </c>
      <c r="F9188" s="107">
        <v>33328</v>
      </c>
      <c r="G9188" s="67" t="s">
        <v>65</v>
      </c>
      <c r="H9188" s="80" t="s">
        <v>2413</v>
      </c>
      <c r="I9188" s="80" t="s">
        <v>28112</v>
      </c>
      <c r="J9188" s="104" t="s">
        <v>227</v>
      </c>
      <c r="K9188" s="67" t="s">
        <v>131</v>
      </c>
      <c r="L9188" s="67" t="s">
        <v>152</v>
      </c>
      <c r="M9188" s="67" t="s">
        <v>164</v>
      </c>
      <c r="N9188" s="67" t="s">
        <v>180</v>
      </c>
      <c r="O9188" s="81">
        <v>46158</v>
      </c>
      <c r="P9188" s="81">
        <v>46090</v>
      </c>
      <c r="Q9188" s="103" t="str">
        <f>IFERROR(VLOOKUP(J9188,Настройка!$C$4:$E$121,2,),"Ошибка")</f>
        <v>R</v>
      </c>
    </row>
    <row r="9189" spans="1:17" ht="14.4" customHeight="1">
      <c r="A9189" s="67">
        <v>9184</v>
      </c>
      <c r="B9189" s="80" t="s">
        <v>180</v>
      </c>
      <c r="C9189" s="80" t="s">
        <v>36</v>
      </c>
      <c r="D9189" s="80" t="s">
        <v>28113</v>
      </c>
      <c r="E9189" s="104" t="s">
        <v>28114</v>
      </c>
      <c r="F9189" s="107">
        <v>29284</v>
      </c>
      <c r="G9189" s="67" t="s">
        <v>65</v>
      </c>
      <c r="H9189" s="80" t="s">
        <v>405</v>
      </c>
      <c r="I9189" s="80" t="s">
        <v>28115</v>
      </c>
      <c r="J9189" s="104" t="s">
        <v>227</v>
      </c>
      <c r="K9189" s="67" t="s">
        <v>131</v>
      </c>
      <c r="L9189" s="67" t="s">
        <v>152</v>
      </c>
      <c r="M9189" s="67" t="s">
        <v>166</v>
      </c>
      <c r="N9189" s="67" t="s">
        <v>180</v>
      </c>
      <c r="O9189" s="81">
        <v>46386</v>
      </c>
      <c r="P9189" s="81">
        <v>46090</v>
      </c>
      <c r="Q9189" s="103" t="str">
        <f>IFERROR(VLOOKUP(J9189,Настройка!$C$4:$E$121,2,),"Ошибка")</f>
        <v>R</v>
      </c>
    </row>
    <row r="9190" spans="1:17" ht="14.4" customHeight="1">
      <c r="A9190" s="67">
        <v>9185</v>
      </c>
      <c r="B9190" s="80" t="s">
        <v>180</v>
      </c>
      <c r="C9190" s="80" t="s">
        <v>36</v>
      </c>
      <c r="D9190" s="80" t="s">
        <v>28116</v>
      </c>
      <c r="E9190" s="104" t="s">
        <v>28117</v>
      </c>
      <c r="F9190" s="107">
        <v>31527</v>
      </c>
      <c r="G9190" s="67" t="s">
        <v>65</v>
      </c>
      <c r="H9190" s="80" t="s">
        <v>1294</v>
      </c>
      <c r="I9190" s="80" t="s">
        <v>28118</v>
      </c>
      <c r="J9190" s="104" t="s">
        <v>227</v>
      </c>
      <c r="K9190" s="67" t="s">
        <v>131</v>
      </c>
      <c r="L9190" s="67" t="s">
        <v>152</v>
      </c>
      <c r="M9190" s="67" t="s">
        <v>164</v>
      </c>
      <c r="N9190" s="67" t="s">
        <v>180</v>
      </c>
      <c r="O9190" s="81">
        <v>46158</v>
      </c>
      <c r="P9190" s="81">
        <v>46090</v>
      </c>
      <c r="Q9190" s="103" t="str">
        <f>IFERROR(VLOOKUP(J9190,Настройка!$C$4:$E$121,2,),"Ошибка")</f>
        <v>R</v>
      </c>
    </row>
    <row r="9191" spans="1:17" ht="14.4" customHeight="1">
      <c r="A9191" s="67">
        <v>9186</v>
      </c>
      <c r="B9191" s="80" t="s">
        <v>180</v>
      </c>
      <c r="C9191" s="80" t="s">
        <v>36</v>
      </c>
      <c r="D9191" s="80" t="s">
        <v>28119</v>
      </c>
      <c r="E9191" s="104" t="s">
        <v>28120</v>
      </c>
      <c r="F9191" s="107">
        <v>38421</v>
      </c>
      <c r="G9191" s="67" t="s">
        <v>65</v>
      </c>
      <c r="H9191" s="80" t="s">
        <v>1115</v>
      </c>
      <c r="I9191" s="80" t="s">
        <v>28121</v>
      </c>
      <c r="J9191" s="104" t="s">
        <v>227</v>
      </c>
      <c r="K9191" s="67" t="s">
        <v>131</v>
      </c>
      <c r="L9191" s="67" t="s">
        <v>152</v>
      </c>
      <c r="M9191" s="67" t="s">
        <v>164</v>
      </c>
      <c r="N9191" s="67" t="s">
        <v>180</v>
      </c>
      <c r="O9191" s="81">
        <v>46158</v>
      </c>
      <c r="P9191" s="81">
        <v>46090</v>
      </c>
      <c r="Q9191" s="103" t="str">
        <f>IFERROR(VLOOKUP(J9191,Настройка!$C$4:$E$121,2,),"Ошибка")</f>
        <v>R</v>
      </c>
    </row>
    <row r="9192" spans="1:17" ht="14.4" customHeight="1">
      <c r="A9192" s="67">
        <v>9187</v>
      </c>
      <c r="B9192" s="80" t="s">
        <v>180</v>
      </c>
      <c r="C9192" s="80" t="s">
        <v>36</v>
      </c>
      <c r="D9192" s="80" t="s">
        <v>28122</v>
      </c>
      <c r="E9192" s="104" t="s">
        <v>28123</v>
      </c>
      <c r="F9192" s="107">
        <v>31819</v>
      </c>
      <c r="G9192" s="67" t="s">
        <v>65</v>
      </c>
      <c r="H9192" s="80" t="s">
        <v>8149</v>
      </c>
      <c r="I9192" s="80" t="s">
        <v>28124</v>
      </c>
      <c r="J9192" s="104" t="s">
        <v>227</v>
      </c>
      <c r="K9192" s="67" t="s">
        <v>131</v>
      </c>
      <c r="L9192" s="67" t="s">
        <v>152</v>
      </c>
      <c r="M9192" s="67" t="s">
        <v>164</v>
      </c>
      <c r="N9192" s="67" t="s">
        <v>180</v>
      </c>
      <c r="O9192" s="81">
        <v>46158</v>
      </c>
      <c r="P9192" s="81">
        <v>46090</v>
      </c>
      <c r="Q9192" s="103" t="str">
        <f>IFERROR(VLOOKUP(J9192,Настройка!$C$4:$E$121,2,),"Ошибка")</f>
        <v>R</v>
      </c>
    </row>
    <row r="9193" spans="1:17" ht="14.4" customHeight="1">
      <c r="A9193" s="67">
        <v>9188</v>
      </c>
      <c r="B9193" s="80" t="s">
        <v>180</v>
      </c>
      <c r="C9193" s="80" t="s">
        <v>36</v>
      </c>
      <c r="D9193" s="80" t="s">
        <v>28125</v>
      </c>
      <c r="E9193" s="104" t="s">
        <v>28126</v>
      </c>
      <c r="F9193" s="107">
        <v>32422</v>
      </c>
      <c r="G9193" s="67" t="s">
        <v>65</v>
      </c>
      <c r="H9193" s="80" t="s">
        <v>24</v>
      </c>
      <c r="I9193" s="80" t="s">
        <v>28127</v>
      </c>
      <c r="J9193" s="104" t="s">
        <v>227</v>
      </c>
      <c r="K9193" s="67" t="s">
        <v>131</v>
      </c>
      <c r="L9193" s="67" t="s">
        <v>152</v>
      </c>
      <c r="M9193" s="67" t="s">
        <v>164</v>
      </c>
      <c r="N9193" s="67" t="s">
        <v>180</v>
      </c>
      <c r="O9193" s="81">
        <v>46158</v>
      </c>
      <c r="P9193" s="81">
        <v>46090</v>
      </c>
      <c r="Q9193" s="103" t="str">
        <f>IFERROR(VLOOKUP(J9193,Настройка!$C$4:$E$121,2,),"Ошибка")</f>
        <v>R</v>
      </c>
    </row>
    <row r="9194" spans="1:17" ht="14.4" customHeight="1">
      <c r="A9194" s="67">
        <v>9189</v>
      </c>
      <c r="B9194" s="80" t="s">
        <v>180</v>
      </c>
      <c r="C9194" s="80" t="s">
        <v>36</v>
      </c>
      <c r="D9194" s="80" t="s">
        <v>28128</v>
      </c>
      <c r="E9194" s="104" t="s">
        <v>28129</v>
      </c>
      <c r="F9194" s="107">
        <v>32143</v>
      </c>
      <c r="G9194" s="67" t="s">
        <v>65</v>
      </c>
      <c r="H9194" s="80" t="s">
        <v>2413</v>
      </c>
      <c r="I9194" s="80" t="s">
        <v>28130</v>
      </c>
      <c r="J9194" s="104" t="s">
        <v>227</v>
      </c>
      <c r="K9194" s="67" t="s">
        <v>131</v>
      </c>
      <c r="L9194" s="67" t="s">
        <v>152</v>
      </c>
      <c r="M9194" s="67" t="s">
        <v>166</v>
      </c>
      <c r="N9194" s="67" t="s">
        <v>180</v>
      </c>
      <c r="O9194" s="81">
        <v>46386</v>
      </c>
      <c r="P9194" s="81">
        <v>46090</v>
      </c>
      <c r="Q9194" s="103" t="str">
        <f>IFERROR(VLOOKUP(J9194,Настройка!$C$4:$E$121,2,),"Ошибка")</f>
        <v>R</v>
      </c>
    </row>
    <row r="9195" spans="1:17" ht="14.4" customHeight="1">
      <c r="A9195" s="67">
        <v>9190</v>
      </c>
      <c r="B9195" s="80" t="s">
        <v>180</v>
      </c>
      <c r="C9195" s="80" t="s">
        <v>36</v>
      </c>
      <c r="D9195" s="80" t="s">
        <v>28131</v>
      </c>
      <c r="E9195" s="104" t="s">
        <v>28132</v>
      </c>
      <c r="F9195" s="107">
        <v>31824</v>
      </c>
      <c r="G9195" s="67" t="s">
        <v>65</v>
      </c>
      <c r="H9195" s="80" t="s">
        <v>1115</v>
      </c>
      <c r="I9195" s="80" t="s">
        <v>28133</v>
      </c>
      <c r="J9195" s="104" t="s">
        <v>227</v>
      </c>
      <c r="K9195" s="67" t="s">
        <v>131</v>
      </c>
      <c r="L9195" s="67" t="s">
        <v>152</v>
      </c>
      <c r="M9195" s="67" t="s">
        <v>164</v>
      </c>
      <c r="N9195" s="67" t="s">
        <v>180</v>
      </c>
      <c r="O9195" s="81">
        <v>46158</v>
      </c>
      <c r="P9195" s="81">
        <v>46090</v>
      </c>
      <c r="Q9195" s="103" t="str">
        <f>IFERROR(VLOOKUP(J9195,Настройка!$C$4:$E$121,2,),"Ошибка")</f>
        <v>R</v>
      </c>
    </row>
    <row r="9196" spans="1:17" ht="14.4" customHeight="1">
      <c r="A9196" s="67">
        <v>9191</v>
      </c>
      <c r="B9196" s="80" t="s">
        <v>180</v>
      </c>
      <c r="C9196" s="80" t="s">
        <v>36</v>
      </c>
      <c r="D9196" s="80" t="s">
        <v>28134</v>
      </c>
      <c r="E9196" s="104" t="s">
        <v>28135</v>
      </c>
      <c r="F9196" s="107">
        <v>31917</v>
      </c>
      <c r="G9196" s="67" t="s">
        <v>65</v>
      </c>
      <c r="H9196" s="80" t="s">
        <v>663</v>
      </c>
      <c r="I9196" s="80" t="s">
        <v>28136</v>
      </c>
      <c r="J9196" s="104" t="s">
        <v>227</v>
      </c>
      <c r="K9196" s="67" t="s">
        <v>131</v>
      </c>
      <c r="L9196" s="67" t="s">
        <v>152</v>
      </c>
      <c r="M9196" s="67" t="s">
        <v>166</v>
      </c>
      <c r="N9196" s="67" t="s">
        <v>180</v>
      </c>
      <c r="O9196" s="81">
        <v>46386</v>
      </c>
      <c r="P9196" s="81">
        <v>46090</v>
      </c>
      <c r="Q9196" s="103" t="str">
        <f>IFERROR(VLOOKUP(J9196,Настройка!$C$4:$E$121,2,),"Ошибка")</f>
        <v>R</v>
      </c>
    </row>
    <row r="9197" spans="1:17" ht="14.4" customHeight="1">
      <c r="A9197" s="67">
        <v>9192</v>
      </c>
      <c r="B9197" s="80" t="s">
        <v>180</v>
      </c>
      <c r="C9197" s="80" t="s">
        <v>36</v>
      </c>
      <c r="D9197" s="80" t="s">
        <v>28137</v>
      </c>
      <c r="E9197" s="104" t="s">
        <v>28138</v>
      </c>
      <c r="F9197" s="107">
        <v>38620</v>
      </c>
      <c r="G9197" s="67" t="s">
        <v>65</v>
      </c>
      <c r="H9197" s="80" t="s">
        <v>1294</v>
      </c>
      <c r="I9197" s="80" t="s">
        <v>28139</v>
      </c>
      <c r="J9197" s="104" t="s">
        <v>227</v>
      </c>
      <c r="K9197" s="67" t="s">
        <v>131</v>
      </c>
      <c r="L9197" s="67" t="s">
        <v>152</v>
      </c>
      <c r="M9197" s="67" t="s">
        <v>164</v>
      </c>
      <c r="N9197" s="67" t="s">
        <v>180</v>
      </c>
      <c r="O9197" s="81">
        <v>46158</v>
      </c>
      <c r="P9197" s="81">
        <v>46090</v>
      </c>
      <c r="Q9197" s="103" t="str">
        <f>IFERROR(VLOOKUP(J9197,Настройка!$C$4:$E$121,2,),"Ошибка")</f>
        <v>R</v>
      </c>
    </row>
    <row r="9198" spans="1:17" ht="14.4" customHeight="1">
      <c r="A9198" s="67">
        <v>9193</v>
      </c>
      <c r="B9198" s="80" t="s">
        <v>180</v>
      </c>
      <c r="C9198" s="80" t="s">
        <v>36</v>
      </c>
      <c r="D9198" s="80" t="s">
        <v>28140</v>
      </c>
      <c r="E9198" s="104" t="s">
        <v>28141</v>
      </c>
      <c r="F9198" s="107">
        <v>37978</v>
      </c>
      <c r="G9198" s="67" t="s">
        <v>65</v>
      </c>
      <c r="H9198" s="80" t="s">
        <v>2413</v>
      </c>
      <c r="I9198" s="80" t="s">
        <v>28142</v>
      </c>
      <c r="J9198" s="104" t="s">
        <v>227</v>
      </c>
      <c r="K9198" s="67" t="s">
        <v>131</v>
      </c>
      <c r="L9198" s="67" t="s">
        <v>152</v>
      </c>
      <c r="M9198" s="67" t="s">
        <v>166</v>
      </c>
      <c r="N9198" s="67" t="s">
        <v>180</v>
      </c>
      <c r="O9198" s="81">
        <v>46386</v>
      </c>
      <c r="P9198" s="81">
        <v>46090</v>
      </c>
      <c r="Q9198" s="103" t="str">
        <f>IFERROR(VLOOKUP(J9198,Настройка!$C$4:$E$121,2,),"Ошибка")</f>
        <v>R</v>
      </c>
    </row>
    <row r="9199" spans="1:17" ht="14.4" customHeight="1">
      <c r="A9199" s="67">
        <v>9194</v>
      </c>
      <c r="B9199" s="80" t="s">
        <v>180</v>
      </c>
      <c r="C9199" s="80" t="s">
        <v>36</v>
      </c>
      <c r="D9199" s="80" t="s">
        <v>28143</v>
      </c>
      <c r="E9199" s="104" t="s">
        <v>28144</v>
      </c>
      <c r="F9199" s="107">
        <v>30887</v>
      </c>
      <c r="G9199" s="67" t="s">
        <v>69</v>
      </c>
      <c r="H9199" s="80" t="s">
        <v>309</v>
      </c>
      <c r="I9199" s="80" t="s">
        <v>28145</v>
      </c>
      <c r="J9199" s="104" t="s">
        <v>118</v>
      </c>
      <c r="K9199" s="67" t="s">
        <v>109</v>
      </c>
      <c r="L9199" s="67"/>
      <c r="M9199" s="67"/>
      <c r="N9199" s="67"/>
      <c r="O9199" s="81"/>
      <c r="P9199" s="81">
        <v>46091</v>
      </c>
      <c r="Q9199" s="103" t="str">
        <f>IFERROR(VLOOKUP(J9199,Настройка!$C$4:$E$121,2,),"Ошибка")</f>
        <v>ITR</v>
      </c>
    </row>
    <row r="9200" spans="1:17" ht="14.4" customHeight="1">
      <c r="A9200" s="67">
        <v>9195</v>
      </c>
      <c r="B9200" s="80" t="s">
        <v>180</v>
      </c>
      <c r="C9200" s="80" t="s">
        <v>36</v>
      </c>
      <c r="D9200" s="80" t="s">
        <v>28146</v>
      </c>
      <c r="E9200" s="104" t="s">
        <v>28147</v>
      </c>
      <c r="F9200" s="107">
        <v>36266</v>
      </c>
      <c r="G9200" s="67" t="s">
        <v>65</v>
      </c>
      <c r="H9200" s="80" t="s">
        <v>429</v>
      </c>
      <c r="I9200" s="80" t="s">
        <v>28148</v>
      </c>
      <c r="J9200" s="104" t="s">
        <v>211</v>
      </c>
      <c r="K9200" s="67" t="s">
        <v>137</v>
      </c>
      <c r="L9200" s="67" t="s">
        <v>152</v>
      </c>
      <c r="M9200" s="67" t="s">
        <v>166</v>
      </c>
      <c r="N9200" s="67" t="s">
        <v>180</v>
      </c>
      <c r="O9200" s="81">
        <v>46153</v>
      </c>
      <c r="P9200" s="81">
        <v>46091</v>
      </c>
      <c r="Q9200" s="103" t="str">
        <f>IFERROR(VLOOKUP(J9200,Настройка!$C$4:$E$121,2,),"Ошибка")</f>
        <v>R</v>
      </c>
    </row>
    <row r="9201" spans="1:17" ht="14.4" customHeight="1">
      <c r="A9201" s="67">
        <v>9196</v>
      </c>
      <c r="B9201" s="80" t="s">
        <v>180</v>
      </c>
      <c r="C9201" s="80" t="s">
        <v>36</v>
      </c>
      <c r="D9201" s="80" t="s">
        <v>28149</v>
      </c>
      <c r="E9201" s="104" t="s">
        <v>28150</v>
      </c>
      <c r="F9201" s="107">
        <v>34031</v>
      </c>
      <c r="G9201" s="67" t="s">
        <v>65</v>
      </c>
      <c r="H9201" s="80" t="s">
        <v>663</v>
      </c>
      <c r="I9201" s="80" t="s">
        <v>28151</v>
      </c>
      <c r="J9201" s="104" t="s">
        <v>209</v>
      </c>
      <c r="K9201" s="67" t="s">
        <v>127</v>
      </c>
      <c r="L9201" s="67" t="s">
        <v>152</v>
      </c>
      <c r="M9201" s="67" t="s">
        <v>166</v>
      </c>
      <c r="N9201" s="67" t="s">
        <v>180</v>
      </c>
      <c r="O9201" s="81">
        <v>46211</v>
      </c>
      <c r="P9201" s="81">
        <v>46091</v>
      </c>
      <c r="Q9201" s="103" t="str">
        <f>IFERROR(VLOOKUP(J9201,Настройка!$C$4:$E$121,2,),"Ошибка")</f>
        <v>R</v>
      </c>
    </row>
    <row r="9202" spans="1:17" ht="14.4" customHeight="1">
      <c r="A9202" s="67">
        <v>9197</v>
      </c>
      <c r="B9202" s="80" t="s">
        <v>180</v>
      </c>
      <c r="C9202" s="80" t="s">
        <v>36</v>
      </c>
      <c r="D9202" s="80" t="s">
        <v>28152</v>
      </c>
      <c r="E9202" s="104" t="s">
        <v>14598</v>
      </c>
      <c r="F9202" s="107">
        <v>37041</v>
      </c>
      <c r="G9202" s="67" t="s">
        <v>65</v>
      </c>
      <c r="H9202" s="80" t="s">
        <v>571</v>
      </c>
      <c r="I9202" s="80" t="s">
        <v>28153</v>
      </c>
      <c r="J9202" s="104" t="s">
        <v>209</v>
      </c>
      <c r="K9202" s="67" t="s">
        <v>127</v>
      </c>
      <c r="L9202" s="67" t="s">
        <v>152</v>
      </c>
      <c r="M9202" s="67" t="s">
        <v>166</v>
      </c>
      <c r="N9202" s="67" t="s">
        <v>180</v>
      </c>
      <c r="O9202" s="81">
        <v>46211</v>
      </c>
      <c r="P9202" s="81">
        <v>46091</v>
      </c>
      <c r="Q9202" s="103" t="str">
        <f>IFERROR(VLOOKUP(J9202,Настройка!$C$4:$E$121,2,),"Ошибка")</f>
        <v>R</v>
      </c>
    </row>
    <row r="9203" spans="1:17" ht="14.4" customHeight="1">
      <c r="A9203" s="67">
        <v>9198</v>
      </c>
      <c r="B9203" s="80" t="s">
        <v>180</v>
      </c>
      <c r="C9203" s="80" t="s">
        <v>36</v>
      </c>
      <c r="D9203" s="80" t="s">
        <v>28154</v>
      </c>
      <c r="E9203" s="104" t="s">
        <v>4631</v>
      </c>
      <c r="F9203" s="107">
        <v>31762</v>
      </c>
      <c r="G9203" s="67" t="s">
        <v>65</v>
      </c>
      <c r="H9203" s="80" t="s">
        <v>1115</v>
      </c>
      <c r="I9203" s="80" t="s">
        <v>28155</v>
      </c>
      <c r="J9203" s="104" t="s">
        <v>205</v>
      </c>
      <c r="K9203" s="67" t="s">
        <v>117</v>
      </c>
      <c r="L9203" s="67" t="s">
        <v>152</v>
      </c>
      <c r="M9203" s="67" t="s">
        <v>166</v>
      </c>
      <c r="N9203" s="67" t="s">
        <v>180</v>
      </c>
      <c r="O9203" s="81">
        <v>46211</v>
      </c>
      <c r="P9203" s="81">
        <v>46091</v>
      </c>
      <c r="Q9203" s="103" t="str">
        <f>IFERROR(VLOOKUP(J9203,Настройка!$C$4:$E$121,2,),"Ошибка")</f>
        <v>R</v>
      </c>
    </row>
    <row r="9204" spans="1:17" ht="14.4" customHeight="1">
      <c r="A9204" s="67">
        <v>9199</v>
      </c>
      <c r="B9204" s="80" t="s">
        <v>180</v>
      </c>
      <c r="C9204" s="80" t="s">
        <v>36</v>
      </c>
      <c r="D9204" s="80" t="s">
        <v>28156</v>
      </c>
      <c r="E9204" s="104" t="s">
        <v>28157</v>
      </c>
      <c r="F9204" s="107">
        <v>30240</v>
      </c>
      <c r="G9204" s="67" t="s">
        <v>65</v>
      </c>
      <c r="H9204" s="80" t="s">
        <v>1115</v>
      </c>
      <c r="I9204" s="80" t="s">
        <v>28158</v>
      </c>
      <c r="J9204" s="104" t="s">
        <v>204</v>
      </c>
      <c r="K9204" s="67" t="s">
        <v>117</v>
      </c>
      <c r="L9204" s="67" t="s">
        <v>152</v>
      </c>
      <c r="M9204" s="67" t="s">
        <v>166</v>
      </c>
      <c r="N9204" s="67" t="s">
        <v>180</v>
      </c>
      <c r="O9204" s="81">
        <v>46378</v>
      </c>
      <c r="P9204" s="81">
        <v>46091</v>
      </c>
      <c r="Q9204" s="103" t="str">
        <f>IFERROR(VLOOKUP(J9204,Настройка!$C$4:$E$121,2,),"Ошибка")</f>
        <v>R</v>
      </c>
    </row>
    <row r="9205" spans="1:17" ht="14.4" customHeight="1">
      <c r="A9205" s="67">
        <v>9200</v>
      </c>
      <c r="B9205" s="80" t="s">
        <v>180</v>
      </c>
      <c r="C9205" s="80" t="s">
        <v>36</v>
      </c>
      <c r="D9205" s="80" t="s">
        <v>28159</v>
      </c>
      <c r="E9205" s="104" t="s">
        <v>28160</v>
      </c>
      <c r="F9205" s="107">
        <v>35779</v>
      </c>
      <c r="G9205" s="67" t="s">
        <v>65</v>
      </c>
      <c r="H9205" s="80" t="s">
        <v>24</v>
      </c>
      <c r="I9205" s="80" t="s">
        <v>28161</v>
      </c>
      <c r="J9205" s="104" t="s">
        <v>204</v>
      </c>
      <c r="K9205" s="67" t="s">
        <v>117</v>
      </c>
      <c r="L9205" s="67" t="s">
        <v>152</v>
      </c>
      <c r="M9205" s="67" t="s">
        <v>166</v>
      </c>
      <c r="N9205" s="67" t="s">
        <v>180</v>
      </c>
      <c r="O9205" s="81">
        <v>46385</v>
      </c>
      <c r="P9205" s="81">
        <v>46091</v>
      </c>
      <c r="Q9205" s="103" t="str">
        <f>IFERROR(VLOOKUP(J9205,Настройка!$C$4:$E$121,2,),"Ошибка")</f>
        <v>R</v>
      </c>
    </row>
    <row r="9206" spans="1:17" ht="14.4" customHeight="1">
      <c r="A9206" s="67">
        <v>9201</v>
      </c>
      <c r="B9206" s="80" t="s">
        <v>180</v>
      </c>
      <c r="C9206" s="80" t="s">
        <v>36</v>
      </c>
      <c r="D9206" s="80" t="s">
        <v>28162</v>
      </c>
      <c r="E9206" s="104" t="s">
        <v>28163</v>
      </c>
      <c r="F9206" s="107">
        <v>32476</v>
      </c>
      <c r="G9206" s="67" t="s">
        <v>65</v>
      </c>
      <c r="H9206" s="80" t="s">
        <v>1115</v>
      </c>
      <c r="I9206" s="80" t="s">
        <v>28164</v>
      </c>
      <c r="J9206" s="104" t="s">
        <v>208</v>
      </c>
      <c r="K9206" s="67" t="s">
        <v>117</v>
      </c>
      <c r="L9206" s="67" t="s">
        <v>152</v>
      </c>
      <c r="M9206" s="67" t="s">
        <v>166</v>
      </c>
      <c r="N9206" s="67" t="s">
        <v>180</v>
      </c>
      <c r="O9206" s="81">
        <v>46211</v>
      </c>
      <c r="P9206" s="81">
        <v>46091</v>
      </c>
      <c r="Q9206" s="103" t="str">
        <f>IFERROR(VLOOKUP(J9206,Настройка!$C$4:$E$121,2,),"Ошибка")</f>
        <v>R</v>
      </c>
    </row>
    <row r="9207" spans="1:17" ht="14.4" customHeight="1">
      <c r="A9207" s="67">
        <v>9202</v>
      </c>
      <c r="B9207" s="80" t="s">
        <v>180</v>
      </c>
      <c r="C9207" s="80" t="s">
        <v>36</v>
      </c>
      <c r="D9207" s="80" t="s">
        <v>28165</v>
      </c>
      <c r="E9207" s="104" t="s">
        <v>28166</v>
      </c>
      <c r="F9207" s="107">
        <v>36353</v>
      </c>
      <c r="G9207" s="67" t="s">
        <v>65</v>
      </c>
      <c r="H9207" s="80" t="s">
        <v>396</v>
      </c>
      <c r="I9207" s="80" t="s">
        <v>28167</v>
      </c>
      <c r="J9207" s="104" t="s">
        <v>204</v>
      </c>
      <c r="K9207" s="67" t="s">
        <v>117</v>
      </c>
      <c r="L9207" s="67" t="s">
        <v>152</v>
      </c>
      <c r="M9207" s="67" t="s">
        <v>166</v>
      </c>
      <c r="N9207" s="67" t="s">
        <v>180</v>
      </c>
      <c r="O9207" s="81">
        <v>46378</v>
      </c>
      <c r="P9207" s="81">
        <v>46091</v>
      </c>
      <c r="Q9207" s="103" t="str">
        <f>IFERROR(VLOOKUP(J9207,Настройка!$C$4:$E$121,2,),"Ошибка")</f>
        <v>R</v>
      </c>
    </row>
    <row r="9208" spans="1:17" ht="14.4" customHeight="1">
      <c r="A9208" s="67">
        <v>9203</v>
      </c>
      <c r="B9208" s="80" t="s">
        <v>180</v>
      </c>
      <c r="C9208" s="80" t="s">
        <v>36</v>
      </c>
      <c r="D9208" s="80" t="s">
        <v>28168</v>
      </c>
      <c r="E9208" s="104" t="s">
        <v>2334</v>
      </c>
      <c r="F9208" s="107">
        <v>33122</v>
      </c>
      <c r="G9208" s="67" t="s">
        <v>65</v>
      </c>
      <c r="H9208" s="80" t="s">
        <v>405</v>
      </c>
      <c r="I9208" s="80" t="s">
        <v>28169</v>
      </c>
      <c r="J9208" s="104" t="s">
        <v>204</v>
      </c>
      <c r="K9208" s="67" t="s">
        <v>117</v>
      </c>
      <c r="L9208" s="67" t="s">
        <v>152</v>
      </c>
      <c r="M9208" s="67" t="s">
        <v>166</v>
      </c>
      <c r="N9208" s="67" t="s">
        <v>180</v>
      </c>
      <c r="O9208" s="81">
        <v>46211</v>
      </c>
      <c r="P9208" s="81">
        <v>46091</v>
      </c>
      <c r="Q9208" s="103" t="str">
        <f>IFERROR(VLOOKUP(J9208,Настройка!$C$4:$E$121,2,),"Ошибка")</f>
        <v>R</v>
      </c>
    </row>
    <row r="9209" spans="1:17" ht="14.4" customHeight="1">
      <c r="A9209" s="67">
        <v>9204</v>
      </c>
      <c r="B9209" s="80" t="s">
        <v>180</v>
      </c>
      <c r="C9209" s="80" t="s">
        <v>36</v>
      </c>
      <c r="D9209" s="80" t="s">
        <v>28170</v>
      </c>
      <c r="E9209" s="104" t="s">
        <v>28171</v>
      </c>
      <c r="F9209" s="107">
        <v>37014</v>
      </c>
      <c r="G9209" s="67" t="s">
        <v>65</v>
      </c>
      <c r="H9209" s="80" t="s">
        <v>429</v>
      </c>
      <c r="I9209" s="80" t="s">
        <v>28172</v>
      </c>
      <c r="J9209" s="104" t="s">
        <v>204</v>
      </c>
      <c r="K9209" s="67" t="s">
        <v>117</v>
      </c>
      <c r="L9209" s="67" t="s">
        <v>152</v>
      </c>
      <c r="M9209" s="67" t="s">
        <v>166</v>
      </c>
      <c r="N9209" s="67" t="s">
        <v>180</v>
      </c>
      <c r="O9209" s="81">
        <v>46211</v>
      </c>
      <c r="P9209" s="81">
        <v>46091</v>
      </c>
      <c r="Q9209" s="103" t="str">
        <f>IFERROR(VLOOKUP(J9209,Настройка!$C$4:$E$121,2,),"Ошибка")</f>
        <v>R</v>
      </c>
    </row>
    <row r="9210" spans="1:17" ht="14.4" customHeight="1">
      <c r="A9210" s="67">
        <v>9205</v>
      </c>
      <c r="B9210" s="80" t="s">
        <v>180</v>
      </c>
      <c r="C9210" s="80" t="s">
        <v>36</v>
      </c>
      <c r="D9210" s="80" t="s">
        <v>28173</v>
      </c>
      <c r="E9210" s="104" t="s">
        <v>28174</v>
      </c>
      <c r="F9210" s="107">
        <v>32853</v>
      </c>
      <c r="G9210" s="67" t="s">
        <v>65</v>
      </c>
      <c r="H9210" s="80" t="s">
        <v>571</v>
      </c>
      <c r="I9210" s="80" t="s">
        <v>28175</v>
      </c>
      <c r="J9210" s="104" t="s">
        <v>208</v>
      </c>
      <c r="K9210" s="67" t="s">
        <v>117</v>
      </c>
      <c r="L9210" s="67" t="s">
        <v>152</v>
      </c>
      <c r="M9210" s="67" t="s">
        <v>166</v>
      </c>
      <c r="N9210" s="67" t="s">
        <v>180</v>
      </c>
      <c r="O9210" s="81">
        <v>46211</v>
      </c>
      <c r="P9210" s="81">
        <v>46091</v>
      </c>
      <c r="Q9210" s="103" t="str">
        <f>IFERROR(VLOOKUP(J9210,Настройка!$C$4:$E$121,2,),"Ошибка")</f>
        <v>R</v>
      </c>
    </row>
    <row r="9211" spans="1:17" ht="14.4" customHeight="1">
      <c r="A9211" s="67">
        <v>9206</v>
      </c>
      <c r="B9211" s="80" t="s">
        <v>180</v>
      </c>
      <c r="C9211" s="80" t="s">
        <v>36</v>
      </c>
      <c r="D9211" s="80" t="s">
        <v>28176</v>
      </c>
      <c r="E9211" s="104" t="s">
        <v>28177</v>
      </c>
      <c r="F9211" s="107">
        <v>34196</v>
      </c>
      <c r="G9211" s="67" t="s">
        <v>65</v>
      </c>
      <c r="H9211" s="80" t="s">
        <v>405</v>
      </c>
      <c r="I9211" s="80" t="s">
        <v>28178</v>
      </c>
      <c r="J9211" s="104" t="s">
        <v>204</v>
      </c>
      <c r="K9211" s="67" t="s">
        <v>117</v>
      </c>
      <c r="L9211" s="67" t="s">
        <v>152</v>
      </c>
      <c r="M9211" s="67" t="s">
        <v>166</v>
      </c>
      <c r="N9211" s="67" t="s">
        <v>180</v>
      </c>
      <c r="O9211" s="81">
        <v>46211</v>
      </c>
      <c r="P9211" s="81">
        <v>46091</v>
      </c>
      <c r="Q9211" s="103" t="str">
        <f>IFERROR(VLOOKUP(J9211,Настройка!$C$4:$E$121,2,),"Ошибка")</f>
        <v>R</v>
      </c>
    </row>
    <row r="9212" spans="1:17" ht="14.4" customHeight="1">
      <c r="A9212" s="67">
        <v>9207</v>
      </c>
      <c r="B9212" s="80" t="s">
        <v>180</v>
      </c>
      <c r="C9212" s="80" t="s">
        <v>36</v>
      </c>
      <c r="D9212" s="80" t="s">
        <v>28179</v>
      </c>
      <c r="E9212" s="104" t="s">
        <v>28180</v>
      </c>
      <c r="F9212" s="107">
        <v>28549</v>
      </c>
      <c r="G9212" s="67" t="s">
        <v>65</v>
      </c>
      <c r="H9212" s="80" t="s">
        <v>1115</v>
      </c>
      <c r="I9212" s="80" t="s">
        <v>28181</v>
      </c>
      <c r="J9212" s="104" t="s">
        <v>204</v>
      </c>
      <c r="K9212" s="67" t="s">
        <v>117</v>
      </c>
      <c r="L9212" s="67" t="s">
        <v>152</v>
      </c>
      <c r="M9212" s="67" t="s">
        <v>166</v>
      </c>
      <c r="N9212" s="67" t="s">
        <v>180</v>
      </c>
      <c r="O9212" s="81">
        <v>46211</v>
      </c>
      <c r="P9212" s="81">
        <v>46091</v>
      </c>
      <c r="Q9212" s="103" t="str">
        <f>IFERROR(VLOOKUP(J9212,Настройка!$C$4:$E$121,2,),"Ошибка")</f>
        <v>R</v>
      </c>
    </row>
    <row r="9213" spans="1:17" ht="14.4" customHeight="1">
      <c r="A9213" s="67">
        <v>9208</v>
      </c>
      <c r="B9213" s="80" t="s">
        <v>180</v>
      </c>
      <c r="C9213" s="80" t="s">
        <v>36</v>
      </c>
      <c r="D9213" s="80" t="s">
        <v>28182</v>
      </c>
      <c r="E9213" s="104" t="s">
        <v>28183</v>
      </c>
      <c r="F9213" s="107">
        <v>33248</v>
      </c>
      <c r="G9213" s="67" t="s">
        <v>65</v>
      </c>
      <c r="H9213" s="80" t="s">
        <v>571</v>
      </c>
      <c r="I9213" s="80" t="s">
        <v>28184</v>
      </c>
      <c r="J9213" s="104" t="s">
        <v>204</v>
      </c>
      <c r="K9213" s="67" t="s">
        <v>117</v>
      </c>
      <c r="L9213" s="67" t="s">
        <v>152</v>
      </c>
      <c r="M9213" s="67" t="s">
        <v>166</v>
      </c>
      <c r="N9213" s="67" t="s">
        <v>180</v>
      </c>
      <c r="O9213" s="81">
        <v>46211</v>
      </c>
      <c r="P9213" s="81">
        <v>46091</v>
      </c>
      <c r="Q9213" s="103" t="str">
        <f>IFERROR(VLOOKUP(J9213,Настройка!$C$4:$E$121,2,),"Ошибка")</f>
        <v>R</v>
      </c>
    </row>
    <row r="9214" spans="1:17" ht="14.4" customHeight="1">
      <c r="A9214" s="67">
        <v>9209</v>
      </c>
      <c r="B9214" s="80" t="s">
        <v>180</v>
      </c>
      <c r="C9214" s="80" t="s">
        <v>36</v>
      </c>
      <c r="D9214" s="80" t="s">
        <v>28185</v>
      </c>
      <c r="E9214" s="104" t="s">
        <v>28186</v>
      </c>
      <c r="F9214" s="107">
        <v>29989</v>
      </c>
      <c r="G9214" s="67" t="s">
        <v>65</v>
      </c>
      <c r="H9214" s="80" t="s">
        <v>396</v>
      </c>
      <c r="I9214" s="80" t="s">
        <v>28187</v>
      </c>
      <c r="J9214" s="104" t="s">
        <v>202</v>
      </c>
      <c r="K9214" s="67" t="s">
        <v>121</v>
      </c>
      <c r="L9214" s="67" t="s">
        <v>152</v>
      </c>
      <c r="M9214" s="67" t="s">
        <v>166</v>
      </c>
      <c r="N9214" s="67" t="s">
        <v>180</v>
      </c>
      <c r="O9214" s="81">
        <v>46211</v>
      </c>
      <c r="P9214" s="81">
        <v>46091</v>
      </c>
      <c r="Q9214" s="103" t="str">
        <f>IFERROR(VLOOKUP(J9214,Настройка!$C$4:$E$121,2,),"Ошибка")</f>
        <v>ITR</v>
      </c>
    </row>
    <row r="9215" spans="1:17" ht="14.4" customHeight="1">
      <c r="A9215" s="67">
        <v>9210</v>
      </c>
      <c r="B9215" s="80" t="s">
        <v>180</v>
      </c>
      <c r="C9215" s="80" t="s">
        <v>36</v>
      </c>
      <c r="D9215" s="80" t="s">
        <v>28188</v>
      </c>
      <c r="E9215" s="104" t="s">
        <v>28189</v>
      </c>
      <c r="F9215" s="107">
        <v>38542</v>
      </c>
      <c r="G9215" s="67" t="s">
        <v>65</v>
      </c>
      <c r="H9215" s="80" t="s">
        <v>396</v>
      </c>
      <c r="I9215" s="80" t="s">
        <v>28190</v>
      </c>
      <c r="J9215" s="104" t="s">
        <v>204</v>
      </c>
      <c r="K9215" s="67" t="s">
        <v>117</v>
      </c>
      <c r="L9215" s="67" t="s">
        <v>152</v>
      </c>
      <c r="M9215" s="67" t="s">
        <v>166</v>
      </c>
      <c r="N9215" s="67" t="s">
        <v>180</v>
      </c>
      <c r="O9215" s="81">
        <v>46153</v>
      </c>
      <c r="P9215" s="81">
        <v>46091</v>
      </c>
      <c r="Q9215" s="103" t="str">
        <f>IFERROR(VLOOKUP(J9215,Настройка!$C$4:$E$121,2,),"Ошибка")</f>
        <v>R</v>
      </c>
    </row>
    <row r="9216" spans="1:17" ht="14.4" customHeight="1">
      <c r="A9216" s="67">
        <v>9211</v>
      </c>
      <c r="B9216" s="80" t="s">
        <v>180</v>
      </c>
      <c r="C9216" s="80" t="s">
        <v>36</v>
      </c>
      <c r="D9216" s="80" t="s">
        <v>28191</v>
      </c>
      <c r="E9216" s="104" t="s">
        <v>28192</v>
      </c>
      <c r="F9216" s="107">
        <v>36740</v>
      </c>
      <c r="G9216" s="67" t="s">
        <v>65</v>
      </c>
      <c r="H9216" s="80" t="s">
        <v>429</v>
      </c>
      <c r="I9216" s="80" t="s">
        <v>28193</v>
      </c>
      <c r="J9216" s="104" t="s">
        <v>204</v>
      </c>
      <c r="K9216" s="67" t="s">
        <v>117</v>
      </c>
      <c r="L9216" s="67" t="s">
        <v>152</v>
      </c>
      <c r="M9216" s="67" t="s">
        <v>166</v>
      </c>
      <c r="N9216" s="67" t="s">
        <v>180</v>
      </c>
      <c r="O9216" s="81">
        <v>46153</v>
      </c>
      <c r="P9216" s="81">
        <v>46091</v>
      </c>
      <c r="Q9216" s="103" t="str">
        <f>IFERROR(VLOOKUP(J9216,Настройка!$C$4:$E$121,2,),"Ошибка")</f>
        <v>R</v>
      </c>
    </row>
    <row r="9217" spans="1:17" ht="14.4" customHeight="1">
      <c r="A9217" s="67">
        <v>9212</v>
      </c>
      <c r="B9217" s="80" t="s">
        <v>180</v>
      </c>
      <c r="C9217" s="80" t="s">
        <v>36</v>
      </c>
      <c r="D9217" s="80" t="s">
        <v>28194</v>
      </c>
      <c r="E9217" s="104" t="s">
        <v>28195</v>
      </c>
      <c r="F9217" s="107">
        <v>31147</v>
      </c>
      <c r="G9217" s="67" t="s">
        <v>65</v>
      </c>
      <c r="H9217" s="80" t="s">
        <v>396</v>
      </c>
      <c r="I9217" s="80" t="s">
        <v>28196</v>
      </c>
      <c r="J9217" s="104" t="s">
        <v>204</v>
      </c>
      <c r="K9217" s="67" t="s">
        <v>117</v>
      </c>
      <c r="L9217" s="67" t="s">
        <v>152</v>
      </c>
      <c r="M9217" s="67" t="s">
        <v>166</v>
      </c>
      <c r="N9217" s="67" t="s">
        <v>180</v>
      </c>
      <c r="O9217" s="81">
        <v>46153</v>
      </c>
      <c r="P9217" s="81">
        <v>46091</v>
      </c>
      <c r="Q9217" s="103" t="str">
        <f>IFERROR(VLOOKUP(J9217,Настройка!$C$4:$E$121,2,),"Ошибка")</f>
        <v>R</v>
      </c>
    </row>
    <row r="9218" spans="1:17" ht="14.4" customHeight="1">
      <c r="A9218" s="67">
        <v>9213</v>
      </c>
      <c r="B9218" s="80" t="s">
        <v>180</v>
      </c>
      <c r="C9218" s="80" t="s">
        <v>36</v>
      </c>
      <c r="D9218" s="80" t="s">
        <v>28197</v>
      </c>
      <c r="E9218" s="104" t="s">
        <v>28198</v>
      </c>
      <c r="F9218" s="107">
        <v>31847</v>
      </c>
      <c r="G9218" s="67" t="s">
        <v>65</v>
      </c>
      <c r="H9218" s="80" t="s">
        <v>1294</v>
      </c>
      <c r="I9218" s="80" t="s">
        <v>28199</v>
      </c>
      <c r="J9218" s="104" t="s">
        <v>204</v>
      </c>
      <c r="K9218" s="67" t="s">
        <v>117</v>
      </c>
      <c r="L9218" s="67" t="s">
        <v>152</v>
      </c>
      <c r="M9218" s="67" t="s">
        <v>166</v>
      </c>
      <c r="N9218" s="67" t="s">
        <v>180</v>
      </c>
      <c r="O9218" s="81">
        <v>46153</v>
      </c>
      <c r="P9218" s="81">
        <v>46091</v>
      </c>
      <c r="Q9218" s="103" t="str">
        <f>IFERROR(VLOOKUP(J9218,Настройка!$C$4:$E$121,2,),"Ошибка")</f>
        <v>R</v>
      </c>
    </row>
    <row r="9219" spans="1:17" ht="14.4" customHeight="1">
      <c r="A9219" s="67">
        <v>9214</v>
      </c>
      <c r="B9219" s="80" t="s">
        <v>180</v>
      </c>
      <c r="C9219" s="80" t="s">
        <v>36</v>
      </c>
      <c r="D9219" s="80" t="s">
        <v>28200</v>
      </c>
      <c r="E9219" s="104" t="s">
        <v>28201</v>
      </c>
      <c r="F9219" s="107">
        <v>37605</v>
      </c>
      <c r="G9219" s="67" t="s">
        <v>65</v>
      </c>
      <c r="H9219" s="80" t="s">
        <v>1294</v>
      </c>
      <c r="I9219" s="80" t="s">
        <v>28202</v>
      </c>
      <c r="J9219" s="104" t="s">
        <v>204</v>
      </c>
      <c r="K9219" s="67" t="s">
        <v>117</v>
      </c>
      <c r="L9219" s="67" t="s">
        <v>152</v>
      </c>
      <c r="M9219" s="67" t="s">
        <v>166</v>
      </c>
      <c r="N9219" s="67" t="s">
        <v>180</v>
      </c>
      <c r="O9219" s="81">
        <v>46153</v>
      </c>
      <c r="P9219" s="81">
        <v>46091</v>
      </c>
      <c r="Q9219" s="103" t="str">
        <f>IFERROR(VLOOKUP(J9219,Настройка!$C$4:$E$121,2,),"Ошибка")</f>
        <v>R</v>
      </c>
    </row>
    <row r="9220" spans="1:17" ht="14.4" customHeight="1">
      <c r="A9220" s="67">
        <v>9215</v>
      </c>
      <c r="B9220" s="80" t="s">
        <v>180</v>
      </c>
      <c r="C9220" s="80" t="s">
        <v>36</v>
      </c>
      <c r="D9220" s="80" t="s">
        <v>28203</v>
      </c>
      <c r="E9220" s="104" t="s">
        <v>28204</v>
      </c>
      <c r="F9220" s="107">
        <v>32669</v>
      </c>
      <c r="G9220" s="67" t="s">
        <v>65</v>
      </c>
      <c r="H9220" s="80" t="s">
        <v>429</v>
      </c>
      <c r="I9220" s="80" t="s">
        <v>28205</v>
      </c>
      <c r="J9220" s="104" t="s">
        <v>204</v>
      </c>
      <c r="K9220" s="67" t="s">
        <v>117</v>
      </c>
      <c r="L9220" s="67" t="s">
        <v>152</v>
      </c>
      <c r="M9220" s="67" t="s">
        <v>166</v>
      </c>
      <c r="N9220" s="67" t="s">
        <v>180</v>
      </c>
      <c r="O9220" s="81">
        <v>46153</v>
      </c>
      <c r="P9220" s="81">
        <v>46091</v>
      </c>
      <c r="Q9220" s="103" t="str">
        <f>IFERROR(VLOOKUP(J9220,Настройка!$C$4:$E$121,2,),"Ошибка")</f>
        <v>R</v>
      </c>
    </row>
    <row r="9221" spans="1:17" ht="14.4" customHeight="1">
      <c r="A9221" s="67">
        <v>9216</v>
      </c>
      <c r="B9221" s="80" t="s">
        <v>180</v>
      </c>
      <c r="C9221" s="80" t="s">
        <v>36</v>
      </c>
      <c r="D9221" s="80" t="s">
        <v>28206</v>
      </c>
      <c r="E9221" s="104" t="s">
        <v>28207</v>
      </c>
      <c r="F9221" s="107">
        <v>32243</v>
      </c>
      <c r="G9221" s="67" t="s">
        <v>65</v>
      </c>
      <c r="H9221" s="80" t="s">
        <v>415</v>
      </c>
      <c r="I9221" s="80" t="s">
        <v>28208</v>
      </c>
      <c r="J9221" s="104" t="s">
        <v>204</v>
      </c>
      <c r="K9221" s="67" t="s">
        <v>117</v>
      </c>
      <c r="L9221" s="67" t="s">
        <v>152</v>
      </c>
      <c r="M9221" s="67" t="s">
        <v>166</v>
      </c>
      <c r="N9221" s="67" t="s">
        <v>180</v>
      </c>
      <c r="O9221" s="81">
        <v>46153</v>
      </c>
      <c r="P9221" s="81">
        <v>46091</v>
      </c>
      <c r="Q9221" s="103" t="str">
        <f>IFERROR(VLOOKUP(J9221,Настройка!$C$4:$E$121,2,),"Ошибка")</f>
        <v>R</v>
      </c>
    </row>
    <row r="9222" spans="1:17" ht="14.4" customHeight="1">
      <c r="A9222" s="67">
        <v>9217</v>
      </c>
      <c r="B9222" s="80" t="s">
        <v>180</v>
      </c>
      <c r="C9222" s="80" t="s">
        <v>36</v>
      </c>
      <c r="D9222" s="80" t="s">
        <v>28209</v>
      </c>
      <c r="E9222" s="104" t="s">
        <v>28210</v>
      </c>
      <c r="F9222" s="107">
        <v>30404</v>
      </c>
      <c r="G9222" s="67" t="s">
        <v>89</v>
      </c>
      <c r="H9222" s="80" t="s">
        <v>602</v>
      </c>
      <c r="I9222" s="80" t="s">
        <v>28211</v>
      </c>
      <c r="J9222" s="104" t="s">
        <v>230</v>
      </c>
      <c r="K9222" s="67" t="s">
        <v>133</v>
      </c>
      <c r="L9222" s="67" t="s">
        <v>152</v>
      </c>
      <c r="M9222" s="67" t="s">
        <v>164</v>
      </c>
      <c r="N9222" s="67" t="s">
        <v>180</v>
      </c>
      <c r="O9222" s="81">
        <v>46166</v>
      </c>
      <c r="P9222" s="81">
        <v>46091</v>
      </c>
      <c r="Q9222" s="103" t="str">
        <f>IFERROR(VLOOKUP(J9222,Настройка!$C$4:$E$121,2,),"Ошибка")</f>
        <v>R</v>
      </c>
    </row>
    <row r="9223" spans="1:17" ht="14.4" customHeight="1">
      <c r="A9223" s="67">
        <v>9218</v>
      </c>
      <c r="B9223" s="80" t="s">
        <v>180</v>
      </c>
      <c r="C9223" s="80" t="s">
        <v>36</v>
      </c>
      <c r="D9223" s="80" t="s">
        <v>28212</v>
      </c>
      <c r="E9223" s="104" t="s">
        <v>28213</v>
      </c>
      <c r="F9223" s="107">
        <v>29268</v>
      </c>
      <c r="G9223" s="67" t="s">
        <v>65</v>
      </c>
      <c r="H9223" s="80" t="s">
        <v>415</v>
      </c>
      <c r="I9223" s="80" t="s">
        <v>28214</v>
      </c>
      <c r="J9223" s="104" t="s">
        <v>213</v>
      </c>
      <c r="K9223" s="67" t="s">
        <v>121</v>
      </c>
      <c r="L9223" s="67" t="s">
        <v>152</v>
      </c>
      <c r="M9223" s="67" t="s">
        <v>166</v>
      </c>
      <c r="N9223" s="67" t="s">
        <v>180</v>
      </c>
      <c r="O9223" s="81">
        <v>46211</v>
      </c>
      <c r="P9223" s="81">
        <v>46091</v>
      </c>
      <c r="Q9223" s="103" t="str">
        <f>IFERROR(VLOOKUP(J9223,Настройка!$C$4:$E$121,2,),"Ошибка")</f>
        <v>R</v>
      </c>
    </row>
    <row r="9224" spans="1:17" ht="14.4" customHeight="1">
      <c r="A9224" s="67">
        <v>9219</v>
      </c>
      <c r="B9224" s="80" t="s">
        <v>180</v>
      </c>
      <c r="C9224" s="80" t="s">
        <v>36</v>
      </c>
      <c r="D9224" s="80" t="s">
        <v>28215</v>
      </c>
      <c r="E9224" s="104" t="s">
        <v>28216</v>
      </c>
      <c r="F9224" s="107">
        <v>27029</v>
      </c>
      <c r="G9224" s="67" t="s">
        <v>65</v>
      </c>
      <c r="H9224" s="80" t="s">
        <v>396</v>
      </c>
      <c r="I9224" s="80" t="s">
        <v>28217</v>
      </c>
      <c r="J9224" s="104" t="s">
        <v>213</v>
      </c>
      <c r="K9224" s="67" t="s">
        <v>121</v>
      </c>
      <c r="L9224" s="67" t="s">
        <v>152</v>
      </c>
      <c r="M9224" s="67" t="s">
        <v>166</v>
      </c>
      <c r="N9224" s="67" t="s">
        <v>180</v>
      </c>
      <c r="O9224" s="81">
        <v>46211</v>
      </c>
      <c r="P9224" s="81">
        <v>46091</v>
      </c>
      <c r="Q9224" s="103" t="str">
        <f>IFERROR(VLOOKUP(J9224,Настройка!$C$4:$E$121,2,),"Ошибка")</f>
        <v>R</v>
      </c>
    </row>
    <row r="9225" spans="1:17" ht="14.4" customHeight="1">
      <c r="A9225" s="67">
        <v>9220</v>
      </c>
      <c r="B9225" s="80" t="s">
        <v>180</v>
      </c>
      <c r="C9225" s="80" t="s">
        <v>36</v>
      </c>
      <c r="D9225" s="80" t="s">
        <v>28218</v>
      </c>
      <c r="E9225" s="104" t="s">
        <v>28219</v>
      </c>
      <c r="F9225" s="107">
        <v>28312</v>
      </c>
      <c r="G9225" s="67" t="s">
        <v>67</v>
      </c>
      <c r="H9225" s="80" t="s">
        <v>401</v>
      </c>
      <c r="I9225" s="80" t="s">
        <v>28220</v>
      </c>
      <c r="J9225" s="104" t="s">
        <v>202</v>
      </c>
      <c r="K9225" s="67" t="s">
        <v>121</v>
      </c>
      <c r="L9225" s="67"/>
      <c r="M9225" s="67"/>
      <c r="N9225" s="67"/>
      <c r="O9225" s="81"/>
      <c r="P9225" s="81">
        <v>46091</v>
      </c>
      <c r="Q9225" s="103" t="str">
        <f>IFERROR(VLOOKUP(J9225,Настройка!$C$4:$E$121,2,),"Ошибка")</f>
        <v>ITR</v>
      </c>
    </row>
    <row r="9226" spans="1:17" ht="14.4" customHeight="1">
      <c r="A9226" s="67">
        <v>9221</v>
      </c>
      <c r="B9226" s="80" t="s">
        <v>180</v>
      </c>
      <c r="C9226" s="80" t="s">
        <v>36</v>
      </c>
      <c r="D9226" s="80" t="s">
        <v>28221</v>
      </c>
      <c r="E9226" s="104" t="s">
        <v>28222</v>
      </c>
      <c r="F9226" s="107">
        <v>28032</v>
      </c>
      <c r="G9226" s="67" t="s">
        <v>69</v>
      </c>
      <c r="H9226" s="80" t="s">
        <v>385</v>
      </c>
      <c r="I9226" s="80" t="s">
        <v>28223</v>
      </c>
      <c r="J9226" s="104" t="s">
        <v>202</v>
      </c>
      <c r="K9226" s="67" t="s">
        <v>121</v>
      </c>
      <c r="L9226" s="67"/>
      <c r="M9226" s="67"/>
      <c r="N9226" s="67"/>
      <c r="O9226" s="81"/>
      <c r="P9226" s="81">
        <v>46091</v>
      </c>
      <c r="Q9226" s="103" t="str">
        <f>IFERROR(VLOOKUP(J9226,Настройка!$C$4:$E$121,2,),"Ошибка")</f>
        <v>ITR</v>
      </c>
    </row>
    <row r="9227" spans="1:17" ht="14.4" customHeight="1">
      <c r="A9227" s="67">
        <v>9222</v>
      </c>
      <c r="B9227" s="80" t="s">
        <v>180</v>
      </c>
      <c r="C9227" s="80" t="s">
        <v>36</v>
      </c>
      <c r="D9227" s="80" t="s">
        <v>28224</v>
      </c>
      <c r="E9227" s="104" t="s">
        <v>28225</v>
      </c>
      <c r="F9227" s="107">
        <v>30990</v>
      </c>
      <c r="G9227" s="67" t="s">
        <v>67</v>
      </c>
      <c r="H9227" s="80"/>
      <c r="I9227" s="80" t="s">
        <v>28226</v>
      </c>
      <c r="J9227" s="104" t="s">
        <v>225</v>
      </c>
      <c r="K9227" s="67" t="s">
        <v>121</v>
      </c>
      <c r="L9227" s="67"/>
      <c r="M9227" s="67"/>
      <c r="N9227" s="67"/>
      <c r="O9227" s="81"/>
      <c r="P9227" s="81">
        <v>46091</v>
      </c>
      <c r="Q9227" s="103" t="str">
        <f>IFERROR(VLOOKUP(J9227,Настройка!$C$4:$E$121,2,),"Ошибка")</f>
        <v>R</v>
      </c>
    </row>
    <row r="9228" spans="1:17" ht="14.4" customHeight="1">
      <c r="A9228" s="67">
        <v>9223</v>
      </c>
      <c r="B9228" s="80" t="s">
        <v>180</v>
      </c>
      <c r="C9228" s="80" t="s">
        <v>36</v>
      </c>
      <c r="D9228" s="80" t="s">
        <v>28227</v>
      </c>
      <c r="E9228" s="104" t="s">
        <v>28228</v>
      </c>
      <c r="F9228" s="107">
        <v>37899</v>
      </c>
      <c r="G9228" s="67" t="s">
        <v>93</v>
      </c>
      <c r="H9228" s="80" t="s">
        <v>814</v>
      </c>
      <c r="I9228" s="80" t="s">
        <v>28229</v>
      </c>
      <c r="J9228" s="104" t="s">
        <v>213</v>
      </c>
      <c r="K9228" s="67" t="s">
        <v>121</v>
      </c>
      <c r="L9228" s="67"/>
      <c r="M9228" s="67"/>
      <c r="N9228" s="67"/>
      <c r="O9228" s="81"/>
      <c r="P9228" s="81">
        <v>46091</v>
      </c>
      <c r="Q9228" s="103" t="str">
        <f>IFERROR(VLOOKUP(J9228,Настройка!$C$4:$E$121,2,),"Ошибка")</f>
        <v>R</v>
      </c>
    </row>
    <row r="9229" spans="1:17" ht="14.4" customHeight="1">
      <c r="A9229" s="67">
        <v>9224</v>
      </c>
      <c r="B9229" s="80" t="s">
        <v>180</v>
      </c>
      <c r="C9229" s="80" t="s">
        <v>36</v>
      </c>
      <c r="D9229" s="80" t="s">
        <v>28230</v>
      </c>
      <c r="E9229" s="104" t="s">
        <v>28231</v>
      </c>
      <c r="F9229" s="107">
        <v>34230</v>
      </c>
      <c r="G9229" s="67" t="s">
        <v>93</v>
      </c>
      <c r="H9229" s="80" t="s">
        <v>814</v>
      </c>
      <c r="I9229" s="80" t="s">
        <v>28232</v>
      </c>
      <c r="J9229" s="104" t="s">
        <v>213</v>
      </c>
      <c r="K9229" s="67" t="s">
        <v>121</v>
      </c>
      <c r="L9229" s="67"/>
      <c r="M9229" s="67"/>
      <c r="N9229" s="67"/>
      <c r="O9229" s="81"/>
      <c r="P9229" s="81">
        <v>46091</v>
      </c>
      <c r="Q9229" s="103" t="str">
        <f>IFERROR(VLOOKUP(J9229,Настройка!$C$4:$E$121,2,),"Ошибка")</f>
        <v>R</v>
      </c>
    </row>
    <row r="9230" spans="1:17" ht="14.4" customHeight="1">
      <c r="A9230" s="67">
        <v>9225</v>
      </c>
      <c r="B9230" s="80" t="s">
        <v>180</v>
      </c>
      <c r="C9230" s="80" t="s">
        <v>36</v>
      </c>
      <c r="D9230" s="80" t="s">
        <v>28233</v>
      </c>
      <c r="E9230" s="104" t="s">
        <v>28234</v>
      </c>
      <c r="F9230" s="107">
        <v>31286</v>
      </c>
      <c r="G9230" s="67" t="s">
        <v>93</v>
      </c>
      <c r="H9230" s="80" t="s">
        <v>814</v>
      </c>
      <c r="I9230" s="80" t="s">
        <v>28235</v>
      </c>
      <c r="J9230" s="104" t="s">
        <v>213</v>
      </c>
      <c r="K9230" s="67" t="s">
        <v>121</v>
      </c>
      <c r="L9230" s="67"/>
      <c r="M9230" s="67"/>
      <c r="N9230" s="67"/>
      <c r="O9230" s="81"/>
      <c r="P9230" s="81">
        <v>46091</v>
      </c>
      <c r="Q9230" s="103" t="str">
        <f>IFERROR(VLOOKUP(J9230,Настройка!$C$4:$E$121,2,),"Ошибка")</f>
        <v>R</v>
      </c>
    </row>
    <row r="9231" spans="1:17" ht="14.4" customHeight="1">
      <c r="A9231" s="67">
        <v>9226</v>
      </c>
      <c r="B9231" s="80" t="s">
        <v>180</v>
      </c>
      <c r="C9231" s="80" t="s">
        <v>36</v>
      </c>
      <c r="D9231" s="80" t="s">
        <v>28236</v>
      </c>
      <c r="E9231" s="104" t="s">
        <v>28237</v>
      </c>
      <c r="F9231" s="107">
        <v>33119</v>
      </c>
      <c r="G9231" s="67" t="s">
        <v>93</v>
      </c>
      <c r="H9231" s="80" t="s">
        <v>814</v>
      </c>
      <c r="I9231" s="80" t="s">
        <v>28238</v>
      </c>
      <c r="J9231" s="104" t="s">
        <v>213</v>
      </c>
      <c r="K9231" s="67" t="s">
        <v>121</v>
      </c>
      <c r="L9231" s="67"/>
      <c r="M9231" s="67"/>
      <c r="N9231" s="67"/>
      <c r="O9231" s="81"/>
      <c r="P9231" s="81">
        <v>46091</v>
      </c>
      <c r="Q9231" s="103" t="str">
        <f>IFERROR(VLOOKUP(J9231,Настройка!$C$4:$E$121,2,),"Ошибка")</f>
        <v>R</v>
      </c>
    </row>
    <row r="9232" spans="1:17" ht="14.4" customHeight="1">
      <c r="A9232" s="67">
        <v>9227</v>
      </c>
      <c r="B9232" s="80" t="s">
        <v>180</v>
      </c>
      <c r="C9232" s="80" t="s">
        <v>36</v>
      </c>
      <c r="D9232" s="80" t="s">
        <v>23723</v>
      </c>
      <c r="E9232" s="104" t="s">
        <v>28239</v>
      </c>
      <c r="F9232" s="107">
        <v>32618</v>
      </c>
      <c r="G9232" s="67" t="s">
        <v>93</v>
      </c>
      <c r="H9232" s="80" t="s">
        <v>886</v>
      </c>
      <c r="I9232" s="80" t="s">
        <v>28240</v>
      </c>
      <c r="J9232" s="104" t="s">
        <v>213</v>
      </c>
      <c r="K9232" s="67" t="s">
        <v>121</v>
      </c>
      <c r="L9232" s="67"/>
      <c r="M9232" s="67"/>
      <c r="N9232" s="67"/>
      <c r="O9232" s="81"/>
      <c r="P9232" s="81">
        <v>46091</v>
      </c>
      <c r="Q9232" s="103" t="str">
        <f>IFERROR(VLOOKUP(J9232,Настройка!$C$4:$E$121,2,),"Ошибка")</f>
        <v>R</v>
      </c>
    </row>
    <row r="9233" spans="1:17" ht="14.4" customHeight="1">
      <c r="A9233" s="67">
        <v>9228</v>
      </c>
      <c r="B9233" s="80" t="s">
        <v>180</v>
      </c>
      <c r="C9233" s="80" t="s">
        <v>36</v>
      </c>
      <c r="D9233" s="80" t="s">
        <v>23723</v>
      </c>
      <c r="E9233" s="104" t="s">
        <v>28241</v>
      </c>
      <c r="F9233" s="107">
        <v>27820</v>
      </c>
      <c r="G9233" s="67" t="s">
        <v>93</v>
      </c>
      <c r="H9233" s="80" t="s">
        <v>814</v>
      </c>
      <c r="I9233" s="80" t="s">
        <v>28242</v>
      </c>
      <c r="J9233" s="104" t="s">
        <v>213</v>
      </c>
      <c r="K9233" s="67" t="s">
        <v>121</v>
      </c>
      <c r="L9233" s="67"/>
      <c r="M9233" s="67"/>
      <c r="N9233" s="67"/>
      <c r="O9233" s="81"/>
      <c r="P9233" s="81">
        <v>46091</v>
      </c>
      <c r="Q9233" s="103" t="str">
        <f>IFERROR(VLOOKUP(J9233,Настройка!$C$4:$E$121,2,),"Ошибка")</f>
        <v>R</v>
      </c>
    </row>
    <row r="9234" spans="1:17" ht="14.4" customHeight="1">
      <c r="A9234" s="67">
        <v>9229</v>
      </c>
      <c r="B9234" s="80" t="s">
        <v>180</v>
      </c>
      <c r="C9234" s="80" t="s">
        <v>36</v>
      </c>
      <c r="D9234" s="80" t="s">
        <v>28243</v>
      </c>
      <c r="E9234" s="104" t="s">
        <v>28244</v>
      </c>
      <c r="F9234" s="107">
        <v>28527</v>
      </c>
      <c r="G9234" s="67" t="s">
        <v>93</v>
      </c>
      <c r="H9234" s="80" t="s">
        <v>814</v>
      </c>
      <c r="I9234" s="80" t="s">
        <v>28245</v>
      </c>
      <c r="J9234" s="104" t="s">
        <v>213</v>
      </c>
      <c r="K9234" s="67" t="s">
        <v>121</v>
      </c>
      <c r="L9234" s="67"/>
      <c r="M9234" s="67"/>
      <c r="N9234" s="67"/>
      <c r="O9234" s="81"/>
      <c r="P9234" s="81">
        <v>46091</v>
      </c>
      <c r="Q9234" s="103" t="str">
        <f>IFERROR(VLOOKUP(J9234,Настройка!$C$4:$E$121,2,),"Ошибка")</f>
        <v>R</v>
      </c>
    </row>
    <row r="9235" spans="1:17" ht="14.4" customHeight="1">
      <c r="A9235" s="67">
        <v>9230</v>
      </c>
      <c r="B9235" s="80" t="s">
        <v>180</v>
      </c>
      <c r="C9235" s="80" t="s">
        <v>36</v>
      </c>
      <c r="D9235" s="80" t="s">
        <v>28246</v>
      </c>
      <c r="E9235" s="104" t="s">
        <v>28247</v>
      </c>
      <c r="F9235" s="107">
        <v>35164</v>
      </c>
      <c r="G9235" s="67" t="s">
        <v>93</v>
      </c>
      <c r="H9235" s="80" t="s">
        <v>814</v>
      </c>
      <c r="I9235" s="80" t="s">
        <v>28248</v>
      </c>
      <c r="J9235" s="104" t="s">
        <v>213</v>
      </c>
      <c r="K9235" s="67" t="s">
        <v>121</v>
      </c>
      <c r="L9235" s="67"/>
      <c r="M9235" s="67"/>
      <c r="N9235" s="67"/>
      <c r="O9235" s="81"/>
      <c r="P9235" s="81">
        <v>46091</v>
      </c>
      <c r="Q9235" s="103" t="str">
        <f>IFERROR(VLOOKUP(J9235,Настройка!$C$4:$E$121,2,),"Ошибка")</f>
        <v>R</v>
      </c>
    </row>
    <row r="9236" spans="1:17" ht="14.4" customHeight="1">
      <c r="A9236" s="67">
        <v>9231</v>
      </c>
      <c r="B9236" s="80" t="s">
        <v>180</v>
      </c>
      <c r="C9236" s="80" t="s">
        <v>36</v>
      </c>
      <c r="D9236" s="80" t="s">
        <v>28249</v>
      </c>
      <c r="E9236" s="104" t="s">
        <v>28250</v>
      </c>
      <c r="F9236" s="107">
        <v>29286</v>
      </c>
      <c r="G9236" s="67" t="s">
        <v>93</v>
      </c>
      <c r="H9236" s="80" t="s">
        <v>814</v>
      </c>
      <c r="I9236" s="80" t="s">
        <v>28251</v>
      </c>
      <c r="J9236" s="104" t="s">
        <v>213</v>
      </c>
      <c r="K9236" s="67" t="s">
        <v>121</v>
      </c>
      <c r="L9236" s="67"/>
      <c r="M9236" s="67"/>
      <c r="N9236" s="67"/>
      <c r="O9236" s="81"/>
      <c r="P9236" s="81">
        <v>46091</v>
      </c>
      <c r="Q9236" s="103" t="str">
        <f>IFERROR(VLOOKUP(J9236,Настройка!$C$4:$E$121,2,),"Ошибка")</f>
        <v>R</v>
      </c>
    </row>
    <row r="9237" spans="1:17" ht="14.4" customHeight="1">
      <c r="A9237" s="67">
        <v>9232</v>
      </c>
      <c r="B9237" s="80" t="s">
        <v>180</v>
      </c>
      <c r="C9237" s="80" t="s">
        <v>36</v>
      </c>
      <c r="D9237" s="80" t="s">
        <v>28252</v>
      </c>
      <c r="E9237" s="104" t="s">
        <v>28253</v>
      </c>
      <c r="F9237" s="107">
        <v>39433</v>
      </c>
      <c r="G9237" s="67" t="s">
        <v>93</v>
      </c>
      <c r="H9237" s="80" t="s">
        <v>886</v>
      </c>
      <c r="I9237" s="80" t="s">
        <v>28254</v>
      </c>
      <c r="J9237" s="104" t="s">
        <v>213</v>
      </c>
      <c r="K9237" s="67" t="s">
        <v>121</v>
      </c>
      <c r="L9237" s="67"/>
      <c r="M9237" s="67"/>
      <c r="N9237" s="67"/>
      <c r="O9237" s="81"/>
      <c r="P9237" s="81">
        <v>46091</v>
      </c>
      <c r="Q9237" s="103" t="str">
        <f>IFERROR(VLOOKUP(J9237,Настройка!$C$4:$E$121,2,),"Ошибка")</f>
        <v>R</v>
      </c>
    </row>
    <row r="9238" spans="1:17" ht="14.4" customHeight="1">
      <c r="A9238" s="67">
        <v>9233</v>
      </c>
      <c r="B9238" s="80" t="s">
        <v>180</v>
      </c>
      <c r="C9238" s="80" t="s">
        <v>36</v>
      </c>
      <c r="D9238" s="80" t="s">
        <v>28255</v>
      </c>
      <c r="E9238" s="104" t="s">
        <v>28256</v>
      </c>
      <c r="F9238" s="107">
        <v>32368</v>
      </c>
      <c r="G9238" s="67" t="s">
        <v>65</v>
      </c>
      <c r="H9238" s="80" t="s">
        <v>663</v>
      </c>
      <c r="I9238" s="80" t="s">
        <v>28257</v>
      </c>
      <c r="J9238" s="104" t="s">
        <v>209</v>
      </c>
      <c r="K9238" s="67" t="s">
        <v>127</v>
      </c>
      <c r="L9238" s="67" t="s">
        <v>152</v>
      </c>
      <c r="M9238" s="67" t="s">
        <v>166</v>
      </c>
      <c r="N9238" s="67" t="s">
        <v>180</v>
      </c>
      <c r="O9238" s="81">
        <v>46211</v>
      </c>
      <c r="P9238" s="81">
        <v>46091</v>
      </c>
      <c r="Q9238" s="103" t="str">
        <f>IFERROR(VLOOKUP(J9238,Настройка!$C$4:$E$121,2,),"Ошибка")</f>
        <v>R</v>
      </c>
    </row>
    <row r="9239" spans="1:17" ht="14.4" customHeight="1">
      <c r="A9239" s="67">
        <v>9234</v>
      </c>
      <c r="B9239" s="80" t="s">
        <v>180</v>
      </c>
      <c r="C9239" s="80" t="s">
        <v>36</v>
      </c>
      <c r="D9239" s="80" t="s">
        <v>28258</v>
      </c>
      <c r="E9239" s="104" t="s">
        <v>28259</v>
      </c>
      <c r="F9239" s="107">
        <v>34166</v>
      </c>
      <c r="G9239" s="67" t="s">
        <v>65</v>
      </c>
      <c r="H9239" s="80" t="s">
        <v>396</v>
      </c>
      <c r="I9239" s="80" t="s">
        <v>28260</v>
      </c>
      <c r="J9239" s="104" t="s">
        <v>209</v>
      </c>
      <c r="K9239" s="67" t="s">
        <v>127</v>
      </c>
      <c r="L9239" s="67" t="s">
        <v>152</v>
      </c>
      <c r="M9239" s="67" t="s">
        <v>166</v>
      </c>
      <c r="N9239" s="67" t="s">
        <v>180</v>
      </c>
      <c r="O9239" s="81">
        <v>46211</v>
      </c>
      <c r="P9239" s="81">
        <v>46091</v>
      </c>
      <c r="Q9239" s="103" t="str">
        <f>IFERROR(VLOOKUP(J9239,Настройка!$C$4:$E$121,2,),"Ошибка")</f>
        <v>R</v>
      </c>
    </row>
    <row r="9240" spans="1:17" ht="14.4" customHeight="1">
      <c r="A9240" s="67">
        <v>9235</v>
      </c>
      <c r="B9240" s="80" t="s">
        <v>180</v>
      </c>
      <c r="C9240" s="80" t="s">
        <v>36</v>
      </c>
      <c r="D9240" s="80" t="s">
        <v>28261</v>
      </c>
      <c r="E9240" s="104" t="s">
        <v>28262</v>
      </c>
      <c r="F9240" s="107">
        <v>37143</v>
      </c>
      <c r="G9240" s="67" t="s">
        <v>65</v>
      </c>
      <c r="H9240" s="80" t="s">
        <v>396</v>
      </c>
      <c r="I9240" s="80" t="s">
        <v>28263</v>
      </c>
      <c r="J9240" s="104" t="s">
        <v>204</v>
      </c>
      <c r="K9240" s="67" t="s">
        <v>117</v>
      </c>
      <c r="L9240" s="67" t="s">
        <v>152</v>
      </c>
      <c r="M9240" s="67" t="s">
        <v>166</v>
      </c>
      <c r="N9240" s="67" t="s">
        <v>180</v>
      </c>
      <c r="O9240" s="81">
        <v>46211</v>
      </c>
      <c r="P9240" s="81">
        <v>46091</v>
      </c>
      <c r="Q9240" s="103" t="str">
        <f>IFERROR(VLOOKUP(J9240,Настройка!$C$4:$E$121,2,),"Ошибка")</f>
        <v>R</v>
      </c>
    </row>
    <row r="9241" spans="1:17" ht="14.4" customHeight="1">
      <c r="A9241" s="67">
        <v>9236</v>
      </c>
      <c r="B9241" s="80" t="s">
        <v>180</v>
      </c>
      <c r="C9241" s="80" t="s">
        <v>36</v>
      </c>
      <c r="D9241" s="80" t="s">
        <v>28264</v>
      </c>
      <c r="E9241" s="104" t="s">
        <v>28265</v>
      </c>
      <c r="F9241" s="107">
        <v>28913</v>
      </c>
      <c r="G9241" s="67" t="s">
        <v>65</v>
      </c>
      <c r="H9241" s="80" t="s">
        <v>571</v>
      </c>
      <c r="I9241" s="80" t="s">
        <v>28266</v>
      </c>
      <c r="J9241" s="104" t="s">
        <v>226</v>
      </c>
      <c r="K9241" s="67" t="s">
        <v>129</v>
      </c>
      <c r="L9241" s="67" t="s">
        <v>152</v>
      </c>
      <c r="M9241" s="67" t="s">
        <v>166</v>
      </c>
      <c r="N9241" s="67" t="s">
        <v>180</v>
      </c>
      <c r="O9241" s="81">
        <v>46211</v>
      </c>
      <c r="P9241" s="81">
        <v>46091</v>
      </c>
      <c r="Q9241" s="103" t="str">
        <f>IFERROR(VLOOKUP(J9241,Настройка!$C$4:$E$121,2,),"Ошибка")</f>
        <v>R</v>
      </c>
    </row>
    <row r="9242" spans="1:17" ht="14.4" customHeight="1">
      <c r="A9242" s="67">
        <v>9237</v>
      </c>
      <c r="B9242" s="80" t="s">
        <v>180</v>
      </c>
      <c r="C9242" s="80" t="s">
        <v>36</v>
      </c>
      <c r="D9242" s="80" t="s">
        <v>28267</v>
      </c>
      <c r="E9242" s="104" t="s">
        <v>28268</v>
      </c>
      <c r="F9242" s="107">
        <v>38130</v>
      </c>
      <c r="G9242" s="67" t="s">
        <v>65</v>
      </c>
      <c r="H9242" s="80" t="s">
        <v>1294</v>
      </c>
      <c r="I9242" s="80" t="s">
        <v>28269</v>
      </c>
      <c r="J9242" s="104" t="s">
        <v>209</v>
      </c>
      <c r="K9242" s="67" t="s">
        <v>117</v>
      </c>
      <c r="L9242" s="67" t="s">
        <v>152</v>
      </c>
      <c r="M9242" s="67" t="s">
        <v>166</v>
      </c>
      <c r="N9242" s="67" t="s">
        <v>180</v>
      </c>
      <c r="O9242" s="81">
        <v>46342</v>
      </c>
      <c r="P9242" s="81">
        <v>46070</v>
      </c>
      <c r="Q9242" s="103" t="str">
        <f>IFERROR(VLOOKUP(J9242,Настройка!$C$4:$E$121,2,),"Ошибка")</f>
        <v>R</v>
      </c>
    </row>
    <row r="9243" spans="1:17" ht="14.4" customHeight="1">
      <c r="A9243" s="67">
        <v>9238</v>
      </c>
      <c r="B9243" s="80" t="s">
        <v>180</v>
      </c>
      <c r="C9243" s="80" t="s">
        <v>36</v>
      </c>
      <c r="D9243" s="80" t="s">
        <v>28270</v>
      </c>
      <c r="E9243" s="104" t="s">
        <v>28271</v>
      </c>
      <c r="F9243" s="107">
        <v>31446</v>
      </c>
      <c r="G9243" s="67" t="s">
        <v>65</v>
      </c>
      <c r="H9243" s="80" t="s">
        <v>1115</v>
      </c>
      <c r="I9243" s="80" t="s">
        <v>28272</v>
      </c>
      <c r="J9243" s="104" t="s">
        <v>204</v>
      </c>
      <c r="K9243" s="67" t="s">
        <v>117</v>
      </c>
      <c r="L9243" s="67" t="s">
        <v>152</v>
      </c>
      <c r="M9243" s="67" t="s">
        <v>166</v>
      </c>
      <c r="N9243" s="67" t="s">
        <v>180</v>
      </c>
      <c r="O9243" s="81">
        <v>46211</v>
      </c>
      <c r="P9243" s="81">
        <v>46092</v>
      </c>
      <c r="Q9243" s="103" t="str">
        <f>IFERROR(VLOOKUP(J9243,Настройка!$C$4:$E$121,2,),"Ошибка")</f>
        <v>R</v>
      </c>
    </row>
    <row r="9244" spans="1:17" ht="14.4" customHeight="1">
      <c r="A9244" s="67">
        <v>9239</v>
      </c>
      <c r="B9244" s="80" t="s">
        <v>180</v>
      </c>
      <c r="C9244" s="80" t="s">
        <v>36</v>
      </c>
      <c r="D9244" s="80" t="s">
        <v>28273</v>
      </c>
      <c r="E9244" s="104" t="s">
        <v>28274</v>
      </c>
      <c r="F9244" s="107">
        <v>33090</v>
      </c>
      <c r="G9244" s="67" t="s">
        <v>65</v>
      </c>
      <c r="H9244" s="80" t="s">
        <v>1115</v>
      </c>
      <c r="I9244" s="80" t="s">
        <v>28275</v>
      </c>
      <c r="J9244" s="104" t="s">
        <v>209</v>
      </c>
      <c r="K9244" s="67" t="s">
        <v>117</v>
      </c>
      <c r="L9244" s="67" t="s">
        <v>152</v>
      </c>
      <c r="M9244" s="67" t="s">
        <v>166</v>
      </c>
      <c r="N9244" s="67" t="s">
        <v>180</v>
      </c>
      <c r="O9244" s="81">
        <v>46211</v>
      </c>
      <c r="P9244" s="81">
        <v>46092</v>
      </c>
      <c r="Q9244" s="103" t="str">
        <f>IFERROR(VLOOKUP(J9244,Настройка!$C$4:$E$121,2,),"Ошибка")</f>
        <v>R</v>
      </c>
    </row>
    <row r="9245" spans="1:17" ht="14.4" customHeight="1">
      <c r="A9245" s="67">
        <v>9240</v>
      </c>
      <c r="B9245" s="80" t="s">
        <v>180</v>
      </c>
      <c r="C9245" s="80" t="s">
        <v>36</v>
      </c>
      <c r="D9245" s="80" t="s">
        <v>28276</v>
      </c>
      <c r="E9245" s="104" t="s">
        <v>28277</v>
      </c>
      <c r="F9245" s="107">
        <v>34855</v>
      </c>
      <c r="G9245" s="67" t="s">
        <v>65</v>
      </c>
      <c r="H9245" s="80" t="s">
        <v>1294</v>
      </c>
      <c r="I9245" s="80" t="s">
        <v>28278</v>
      </c>
      <c r="J9245" s="104" t="s">
        <v>221</v>
      </c>
      <c r="K9245" s="67" t="s">
        <v>127</v>
      </c>
      <c r="L9245" s="67" t="s">
        <v>152</v>
      </c>
      <c r="M9245" s="67" t="s">
        <v>166</v>
      </c>
      <c r="N9245" s="67" t="s">
        <v>180</v>
      </c>
      <c r="O9245" s="81">
        <v>46153</v>
      </c>
      <c r="P9245" s="81">
        <v>46092</v>
      </c>
      <c r="Q9245" s="103" t="str">
        <f>IFERROR(VLOOKUP(J9245,Настройка!$C$4:$E$121,2,),"Ошибка")</f>
        <v>R</v>
      </c>
    </row>
    <row r="9246" spans="1:17" ht="14.4" customHeight="1">
      <c r="A9246" s="67">
        <v>9241</v>
      </c>
      <c r="B9246" s="80" t="s">
        <v>180</v>
      </c>
      <c r="C9246" s="80" t="s">
        <v>36</v>
      </c>
      <c r="D9246" s="80" t="s">
        <v>28279</v>
      </c>
      <c r="E9246" s="104" t="s">
        <v>28280</v>
      </c>
      <c r="F9246" s="107">
        <v>31233</v>
      </c>
      <c r="G9246" s="67" t="s">
        <v>65</v>
      </c>
      <c r="H9246" s="80" t="s">
        <v>415</v>
      </c>
      <c r="I9246" s="80" t="s">
        <v>28281</v>
      </c>
      <c r="J9246" s="104" t="s">
        <v>204</v>
      </c>
      <c r="K9246" s="67" t="s">
        <v>117</v>
      </c>
      <c r="L9246" s="67" t="s">
        <v>152</v>
      </c>
      <c r="M9246" s="67" t="s">
        <v>166</v>
      </c>
      <c r="N9246" s="67" t="s">
        <v>180</v>
      </c>
      <c r="O9246" s="81">
        <v>46211</v>
      </c>
      <c r="P9246" s="81">
        <v>46092</v>
      </c>
      <c r="Q9246" s="103" t="str">
        <f>IFERROR(VLOOKUP(J9246,Настройка!$C$4:$E$121,2,),"Ошибка")</f>
        <v>R</v>
      </c>
    </row>
    <row r="9247" spans="1:17" ht="14.4" customHeight="1">
      <c r="A9247" s="67">
        <v>9242</v>
      </c>
      <c r="B9247" s="80" t="s">
        <v>180</v>
      </c>
      <c r="C9247" s="80" t="s">
        <v>36</v>
      </c>
      <c r="D9247" s="80" t="s">
        <v>28282</v>
      </c>
      <c r="E9247" s="104" t="s">
        <v>28283</v>
      </c>
      <c r="F9247" s="107">
        <v>37927</v>
      </c>
      <c r="G9247" s="67" t="s">
        <v>65</v>
      </c>
      <c r="H9247" s="80" t="s">
        <v>571</v>
      </c>
      <c r="I9247" s="80" t="s">
        <v>28284</v>
      </c>
      <c r="J9247" s="104" t="s">
        <v>204</v>
      </c>
      <c r="K9247" s="67" t="s">
        <v>117</v>
      </c>
      <c r="L9247" s="67" t="s">
        <v>152</v>
      </c>
      <c r="M9247" s="67" t="s">
        <v>166</v>
      </c>
      <c r="N9247" s="67" t="s">
        <v>180</v>
      </c>
      <c r="O9247" s="81">
        <v>46153</v>
      </c>
      <c r="P9247" s="81">
        <v>46092</v>
      </c>
      <c r="Q9247" s="103" t="str">
        <f>IFERROR(VLOOKUP(J9247,Настройка!$C$4:$E$121,2,),"Ошибка")</f>
        <v>R</v>
      </c>
    </row>
    <row r="9248" spans="1:17" ht="14.4" customHeight="1">
      <c r="A9248" s="67">
        <v>9243</v>
      </c>
      <c r="B9248" s="80" t="s">
        <v>180</v>
      </c>
      <c r="C9248" s="80" t="s">
        <v>36</v>
      </c>
      <c r="D9248" s="80" t="s">
        <v>28285</v>
      </c>
      <c r="E9248" s="104" t="s">
        <v>28286</v>
      </c>
      <c r="F9248" s="107">
        <v>34154</v>
      </c>
      <c r="G9248" s="67" t="s">
        <v>65</v>
      </c>
      <c r="H9248" s="80" t="s">
        <v>1294</v>
      </c>
      <c r="I9248" s="80" t="s">
        <v>28287</v>
      </c>
      <c r="J9248" s="104" t="s">
        <v>207</v>
      </c>
      <c r="K9248" s="67" t="s">
        <v>117</v>
      </c>
      <c r="L9248" s="67" t="s">
        <v>152</v>
      </c>
      <c r="M9248" s="67" t="s">
        <v>166</v>
      </c>
      <c r="N9248" s="67" t="s">
        <v>180</v>
      </c>
      <c r="O9248" s="81">
        <v>46153</v>
      </c>
      <c r="P9248" s="81">
        <v>46092</v>
      </c>
      <c r="Q9248" s="103" t="str">
        <f>IFERROR(VLOOKUP(J9248,Настройка!$C$4:$E$121,2,),"Ошибка")</f>
        <v>R</v>
      </c>
    </row>
    <row r="9249" spans="1:17" ht="14.4" customHeight="1">
      <c r="A9249" s="67">
        <v>9244</v>
      </c>
      <c r="B9249" s="80" t="s">
        <v>180</v>
      </c>
      <c r="C9249" s="80" t="s">
        <v>36</v>
      </c>
      <c r="D9249" s="80" t="s">
        <v>28288</v>
      </c>
      <c r="E9249" s="104" t="s">
        <v>28289</v>
      </c>
      <c r="F9249" s="107">
        <v>28656</v>
      </c>
      <c r="G9249" s="67" t="s">
        <v>65</v>
      </c>
      <c r="H9249" s="80" t="s">
        <v>663</v>
      </c>
      <c r="I9249" s="80" t="s">
        <v>28290</v>
      </c>
      <c r="J9249" s="104" t="s">
        <v>204</v>
      </c>
      <c r="K9249" s="67" t="s">
        <v>117</v>
      </c>
      <c r="L9249" s="67" t="s">
        <v>152</v>
      </c>
      <c r="M9249" s="67" t="s">
        <v>166</v>
      </c>
      <c r="N9249" s="67" t="s">
        <v>180</v>
      </c>
      <c r="O9249" s="81">
        <v>46153</v>
      </c>
      <c r="P9249" s="81">
        <v>46092</v>
      </c>
      <c r="Q9249" s="103" t="str">
        <f>IFERROR(VLOOKUP(J9249,Настройка!$C$4:$E$121,2,),"Ошибка")</f>
        <v>R</v>
      </c>
    </row>
    <row r="9250" spans="1:17" ht="14.4" customHeight="1">
      <c r="A9250" s="67">
        <v>9245</v>
      </c>
      <c r="B9250" s="80" t="s">
        <v>180</v>
      </c>
      <c r="C9250" s="80" t="s">
        <v>36</v>
      </c>
      <c r="D9250" s="80" t="s">
        <v>28291</v>
      </c>
      <c r="E9250" s="104" t="s">
        <v>28292</v>
      </c>
      <c r="F9250" s="107">
        <v>30056</v>
      </c>
      <c r="G9250" s="67" t="s">
        <v>65</v>
      </c>
      <c r="H9250" s="80" t="s">
        <v>433</v>
      </c>
      <c r="I9250" s="80" t="s">
        <v>28293</v>
      </c>
      <c r="J9250" s="104" t="s">
        <v>204</v>
      </c>
      <c r="K9250" s="67" t="s">
        <v>117</v>
      </c>
      <c r="L9250" s="67" t="s">
        <v>152</v>
      </c>
      <c r="M9250" s="67" t="s">
        <v>166</v>
      </c>
      <c r="N9250" s="67" t="s">
        <v>180</v>
      </c>
      <c r="O9250" s="81">
        <v>46153</v>
      </c>
      <c r="P9250" s="81">
        <v>46092</v>
      </c>
      <c r="Q9250" s="103" t="str">
        <f>IFERROR(VLOOKUP(J9250,Настройка!$C$4:$E$121,2,),"Ошибка")</f>
        <v>R</v>
      </c>
    </row>
    <row r="9251" spans="1:17" ht="14.4" customHeight="1">
      <c r="A9251" s="67">
        <v>9246</v>
      </c>
      <c r="B9251" s="80" t="s">
        <v>180</v>
      </c>
      <c r="C9251" s="80" t="s">
        <v>36</v>
      </c>
      <c r="D9251" s="80" t="s">
        <v>28294</v>
      </c>
      <c r="E9251" s="104" t="s">
        <v>28295</v>
      </c>
      <c r="F9251" s="107">
        <v>34750</v>
      </c>
      <c r="G9251" s="67" t="s">
        <v>65</v>
      </c>
      <c r="H9251" s="80" t="s">
        <v>1294</v>
      </c>
      <c r="I9251" s="80" t="s">
        <v>28296</v>
      </c>
      <c r="J9251" s="104" t="s">
        <v>204</v>
      </c>
      <c r="K9251" s="67" t="s">
        <v>117</v>
      </c>
      <c r="L9251" s="67" t="s">
        <v>152</v>
      </c>
      <c r="M9251" s="67" t="s">
        <v>166</v>
      </c>
      <c r="N9251" s="67" t="s">
        <v>180</v>
      </c>
      <c r="O9251" s="81">
        <v>46153</v>
      </c>
      <c r="P9251" s="81">
        <v>46092</v>
      </c>
      <c r="Q9251" s="103" t="str">
        <f>IFERROR(VLOOKUP(J9251,Настройка!$C$4:$E$121,2,),"Ошибка")</f>
        <v>R</v>
      </c>
    </row>
    <row r="9252" spans="1:17" ht="14.4" customHeight="1">
      <c r="A9252" s="67">
        <v>9247</v>
      </c>
      <c r="B9252" s="80" t="s">
        <v>180</v>
      </c>
      <c r="C9252" s="80" t="s">
        <v>36</v>
      </c>
      <c r="D9252" s="80" t="s">
        <v>28297</v>
      </c>
      <c r="E9252" s="104" t="s">
        <v>28298</v>
      </c>
      <c r="F9252" s="107">
        <v>37368</v>
      </c>
      <c r="G9252" s="67" t="s">
        <v>65</v>
      </c>
      <c r="H9252" s="80" t="s">
        <v>405</v>
      </c>
      <c r="I9252" s="80" t="s">
        <v>28299</v>
      </c>
      <c r="J9252" s="104" t="s">
        <v>204</v>
      </c>
      <c r="K9252" s="67" t="s">
        <v>117</v>
      </c>
      <c r="L9252" s="67" t="s">
        <v>152</v>
      </c>
      <c r="M9252" s="67" t="s">
        <v>166</v>
      </c>
      <c r="N9252" s="67" t="s">
        <v>180</v>
      </c>
      <c r="O9252" s="81">
        <v>46153</v>
      </c>
      <c r="P9252" s="81">
        <v>46092</v>
      </c>
      <c r="Q9252" s="103" t="str">
        <f>IFERROR(VLOOKUP(J9252,Настройка!$C$4:$E$121,2,),"Ошибка")</f>
        <v>R</v>
      </c>
    </row>
    <row r="9253" spans="1:17" ht="14.4" customHeight="1">
      <c r="A9253" s="67">
        <v>9248</v>
      </c>
      <c r="B9253" s="80" t="s">
        <v>180</v>
      </c>
      <c r="C9253" s="80" t="s">
        <v>36</v>
      </c>
      <c r="D9253" s="80" t="s">
        <v>28300</v>
      </c>
      <c r="E9253" s="104" t="s">
        <v>28301</v>
      </c>
      <c r="F9253" s="107">
        <v>29634</v>
      </c>
      <c r="G9253" s="67" t="s">
        <v>65</v>
      </c>
      <c r="H9253" s="80" t="s">
        <v>396</v>
      </c>
      <c r="I9253" s="80" t="s">
        <v>28302</v>
      </c>
      <c r="J9253" s="104" t="s">
        <v>204</v>
      </c>
      <c r="K9253" s="67" t="s">
        <v>117</v>
      </c>
      <c r="L9253" s="67" t="s">
        <v>152</v>
      </c>
      <c r="M9253" s="67" t="s">
        <v>166</v>
      </c>
      <c r="N9253" s="67" t="s">
        <v>180</v>
      </c>
      <c r="O9253" s="81">
        <v>46153</v>
      </c>
      <c r="P9253" s="81">
        <v>46092</v>
      </c>
      <c r="Q9253" s="103" t="str">
        <f>IFERROR(VLOOKUP(J9253,Настройка!$C$4:$E$121,2,),"Ошибка")</f>
        <v>R</v>
      </c>
    </row>
    <row r="9254" spans="1:17" ht="14.4" customHeight="1">
      <c r="A9254" s="67">
        <v>9249</v>
      </c>
      <c r="B9254" s="80" t="s">
        <v>180</v>
      </c>
      <c r="C9254" s="80" t="s">
        <v>36</v>
      </c>
      <c r="D9254" s="80" t="s">
        <v>28303</v>
      </c>
      <c r="E9254" s="104" t="s">
        <v>28304</v>
      </c>
      <c r="F9254" s="107">
        <v>36083</v>
      </c>
      <c r="G9254" s="67" t="s">
        <v>77</v>
      </c>
      <c r="H9254" s="80" t="s">
        <v>19013</v>
      </c>
      <c r="I9254" s="80" t="s">
        <v>28305</v>
      </c>
      <c r="J9254" s="104" t="s">
        <v>167</v>
      </c>
      <c r="K9254" s="67" t="s">
        <v>109</v>
      </c>
      <c r="L9254" s="67"/>
      <c r="M9254" s="67"/>
      <c r="N9254" s="67"/>
      <c r="O9254" s="81"/>
      <c r="P9254" s="81">
        <v>46093</v>
      </c>
      <c r="Q9254" s="103" t="str">
        <f>IFERROR(VLOOKUP(J9254,Настройка!$C$4:$E$121,2,),"Ошибка")</f>
        <v>ITR</v>
      </c>
    </row>
    <row r="9255" spans="1:17" ht="14.4" customHeight="1">
      <c r="A9255" s="67">
        <v>9250</v>
      </c>
      <c r="B9255" s="80" t="s">
        <v>180</v>
      </c>
      <c r="C9255" s="80" t="s">
        <v>36</v>
      </c>
      <c r="D9255" s="80" t="s">
        <v>28306</v>
      </c>
      <c r="E9255" s="104" t="s">
        <v>28307</v>
      </c>
      <c r="F9255" s="107">
        <v>29660</v>
      </c>
      <c r="G9255" s="67" t="s">
        <v>83</v>
      </c>
      <c r="H9255" s="80"/>
      <c r="I9255" s="80" t="s">
        <v>28308</v>
      </c>
      <c r="J9255" s="104" t="s">
        <v>199</v>
      </c>
      <c r="K9255" s="67" t="s">
        <v>117</v>
      </c>
      <c r="L9255" s="67" t="s">
        <v>148</v>
      </c>
      <c r="M9255" s="67" t="s">
        <v>166</v>
      </c>
      <c r="N9255" s="67" t="s">
        <v>196</v>
      </c>
      <c r="O9255" s="81">
        <v>46950</v>
      </c>
      <c r="P9255" s="81">
        <v>46093</v>
      </c>
      <c r="Q9255" s="103" t="str">
        <f>IFERROR(VLOOKUP(J9255,Настройка!$C$4:$E$121,2,),"Ошибка")</f>
        <v>ITR</v>
      </c>
    </row>
    <row r="9256" spans="1:17" ht="14.4" customHeight="1">
      <c r="A9256" s="67">
        <v>9251</v>
      </c>
      <c r="B9256" s="80" t="s">
        <v>180</v>
      </c>
      <c r="C9256" s="80" t="s">
        <v>36</v>
      </c>
      <c r="D9256" s="80" t="s">
        <v>28309</v>
      </c>
      <c r="E9256" s="104" t="s">
        <v>28310</v>
      </c>
      <c r="F9256" s="107">
        <v>26299</v>
      </c>
      <c r="G9256" s="67" t="s">
        <v>83</v>
      </c>
      <c r="H9256" s="80"/>
      <c r="I9256" s="80" t="s">
        <v>28311</v>
      </c>
      <c r="J9256" s="104" t="s">
        <v>208</v>
      </c>
      <c r="K9256" s="67" t="s">
        <v>117</v>
      </c>
      <c r="L9256" s="67" t="s">
        <v>152</v>
      </c>
      <c r="M9256" s="67" t="s">
        <v>166</v>
      </c>
      <c r="N9256" s="67" t="s">
        <v>180</v>
      </c>
      <c r="O9256" s="81">
        <v>46211</v>
      </c>
      <c r="P9256" s="81">
        <v>46093</v>
      </c>
      <c r="Q9256" s="103" t="str">
        <f>IFERROR(VLOOKUP(J9256,Настройка!$C$4:$E$121,2,),"Ошибка")</f>
        <v>R</v>
      </c>
    </row>
    <row r="9257" spans="1:17" ht="14.4" customHeight="1">
      <c r="A9257" s="67">
        <v>9252</v>
      </c>
      <c r="B9257" s="80" t="s">
        <v>180</v>
      </c>
      <c r="C9257" s="80" t="s">
        <v>36</v>
      </c>
      <c r="D9257" s="80" t="s">
        <v>28312</v>
      </c>
      <c r="E9257" s="104" t="s">
        <v>28313</v>
      </c>
      <c r="F9257" s="107">
        <v>31011</v>
      </c>
      <c r="G9257" s="67" t="s">
        <v>83</v>
      </c>
      <c r="H9257" s="80"/>
      <c r="I9257" s="80" t="s">
        <v>28314</v>
      </c>
      <c r="J9257" s="104" t="s">
        <v>201</v>
      </c>
      <c r="K9257" s="67" t="s">
        <v>121</v>
      </c>
      <c r="L9257" s="67" t="s">
        <v>152</v>
      </c>
      <c r="M9257" s="67" t="s">
        <v>166</v>
      </c>
      <c r="N9257" s="67" t="s">
        <v>184</v>
      </c>
      <c r="O9257" s="81">
        <v>46385</v>
      </c>
      <c r="P9257" s="81">
        <v>46039</v>
      </c>
      <c r="Q9257" s="103" t="str">
        <f>IFERROR(VLOOKUP(J9257,Настройка!$C$4:$E$121,2,),"Ошибка")</f>
        <v>ITR</v>
      </c>
    </row>
    <row r="9258" spans="1:17" ht="14.4" customHeight="1">
      <c r="A9258" s="67">
        <v>9253</v>
      </c>
      <c r="B9258" s="80" t="s">
        <v>180</v>
      </c>
      <c r="C9258" s="80" t="s">
        <v>36</v>
      </c>
      <c r="D9258" s="80" t="s">
        <v>28315</v>
      </c>
      <c r="E9258" s="104" t="s">
        <v>28316</v>
      </c>
      <c r="F9258" s="107">
        <v>36820</v>
      </c>
      <c r="G9258" s="67" t="s">
        <v>67</v>
      </c>
      <c r="H9258" s="80"/>
      <c r="I9258" s="80" t="s">
        <v>28317</v>
      </c>
      <c r="J9258" s="104" t="s">
        <v>227</v>
      </c>
      <c r="K9258" s="67" t="s">
        <v>131</v>
      </c>
      <c r="L9258" s="67"/>
      <c r="M9258" s="67"/>
      <c r="N9258" s="67"/>
      <c r="O9258" s="81"/>
      <c r="P9258" s="81">
        <v>46093</v>
      </c>
      <c r="Q9258" s="103" t="str">
        <f>IFERROR(VLOOKUP(J9258,Настройка!$C$4:$E$121,2,),"Ошибка")</f>
        <v>R</v>
      </c>
    </row>
    <row r="9259" spans="1:17" ht="14.4" customHeight="1">
      <c r="A9259" s="67">
        <v>9254</v>
      </c>
      <c r="B9259" s="80" t="s">
        <v>180</v>
      </c>
      <c r="C9259" s="80" t="s">
        <v>36</v>
      </c>
      <c r="D9259" s="80" t="s">
        <v>28318</v>
      </c>
      <c r="E9259" s="104" t="s">
        <v>28319</v>
      </c>
      <c r="F9259" s="107">
        <v>37051</v>
      </c>
      <c r="G9259" s="67" t="s">
        <v>69</v>
      </c>
      <c r="H9259" s="80" t="s">
        <v>302</v>
      </c>
      <c r="I9259" s="80" t="s">
        <v>28320</v>
      </c>
      <c r="J9259" s="104" t="s">
        <v>221</v>
      </c>
      <c r="K9259" s="67" t="s">
        <v>127</v>
      </c>
      <c r="L9259" s="67"/>
      <c r="M9259" s="67"/>
      <c r="N9259" s="67"/>
      <c r="O9259" s="81"/>
      <c r="P9259" s="81">
        <v>46055</v>
      </c>
      <c r="Q9259" s="103" t="str">
        <f>IFERROR(VLOOKUP(J9259,Настройка!$C$4:$E$121,2,),"Ошибка")</f>
        <v>R</v>
      </c>
    </row>
    <row r="9260" spans="1:17" ht="14.4" customHeight="1">
      <c r="A9260" s="67">
        <v>9255</v>
      </c>
      <c r="B9260" s="80" t="s">
        <v>180</v>
      </c>
      <c r="C9260" s="80" t="s">
        <v>36</v>
      </c>
      <c r="D9260" s="80" t="s">
        <v>28321</v>
      </c>
      <c r="E9260" s="104" t="s">
        <v>28322</v>
      </c>
      <c r="F9260" s="107">
        <v>34386</v>
      </c>
      <c r="G9260" s="67" t="s">
        <v>77</v>
      </c>
      <c r="H9260" s="80" t="s">
        <v>28323</v>
      </c>
      <c r="I9260" s="80" t="s">
        <v>28324</v>
      </c>
      <c r="J9260" s="104" t="s">
        <v>78</v>
      </c>
      <c r="K9260" s="67" t="s">
        <v>109</v>
      </c>
      <c r="L9260" s="67"/>
      <c r="M9260" s="67"/>
      <c r="N9260" s="67"/>
      <c r="O9260" s="81"/>
      <c r="P9260" s="81">
        <v>46094</v>
      </c>
      <c r="Q9260" s="103" t="str">
        <f>IFERROR(VLOOKUP(J9260,Настройка!$C$4:$E$121,2,),"Ошибка")</f>
        <v>ITR</v>
      </c>
    </row>
    <row r="9261" spans="1:17" ht="14.4" customHeight="1">
      <c r="A9261" s="67">
        <v>9256</v>
      </c>
      <c r="B9261" s="80" t="s">
        <v>180</v>
      </c>
      <c r="C9261" s="80" t="s">
        <v>36</v>
      </c>
      <c r="D9261" s="80" t="s">
        <v>28325</v>
      </c>
      <c r="E9261" s="104" t="s">
        <v>28326</v>
      </c>
      <c r="F9261" s="107">
        <v>26806</v>
      </c>
      <c r="G9261" s="67" t="s">
        <v>67</v>
      </c>
      <c r="H9261" s="80"/>
      <c r="I9261" s="80" t="s">
        <v>28327</v>
      </c>
      <c r="J9261" s="104" t="s">
        <v>213</v>
      </c>
      <c r="K9261" s="67" t="s">
        <v>121</v>
      </c>
      <c r="L9261" s="67"/>
      <c r="M9261" s="67"/>
      <c r="N9261" s="67"/>
      <c r="O9261" s="81"/>
      <c r="P9261" s="81">
        <v>46094</v>
      </c>
      <c r="Q9261" s="103" t="str">
        <f>IFERROR(VLOOKUP(J9261,Настройка!$C$4:$E$121,2,),"Ошибка")</f>
        <v>R</v>
      </c>
    </row>
    <row r="9262" spans="1:17" ht="14.4" customHeight="1">
      <c r="A9262" s="67">
        <v>9257</v>
      </c>
      <c r="B9262" s="80" t="s">
        <v>180</v>
      </c>
      <c r="C9262" s="80" t="s">
        <v>36</v>
      </c>
      <c r="D9262" s="80" t="s">
        <v>28328</v>
      </c>
      <c r="E9262" s="104" t="s">
        <v>28329</v>
      </c>
      <c r="F9262" s="107">
        <v>31833</v>
      </c>
      <c r="G9262" s="67" t="s">
        <v>77</v>
      </c>
      <c r="H9262" s="80" t="s">
        <v>9090</v>
      </c>
      <c r="I9262" s="80" t="s">
        <v>28330</v>
      </c>
      <c r="J9262" s="104" t="s">
        <v>145</v>
      </c>
      <c r="K9262" s="67" t="s">
        <v>109</v>
      </c>
      <c r="L9262" s="67"/>
      <c r="M9262" s="67"/>
      <c r="N9262" s="67"/>
      <c r="O9262" s="81"/>
      <c r="P9262" s="81">
        <v>46095</v>
      </c>
      <c r="Q9262" s="103" t="str">
        <f>IFERROR(VLOOKUP(J9262,Настройка!$C$4:$E$121,2,),"Ошибка")</f>
        <v>ITR</v>
      </c>
    </row>
    <row r="9263" spans="1:17" ht="14.4" customHeight="1">
      <c r="A9263" s="67">
        <v>9258</v>
      </c>
      <c r="B9263" s="80" t="s">
        <v>180</v>
      </c>
      <c r="C9263" s="80" t="s">
        <v>36</v>
      </c>
      <c r="D9263" s="80" t="s">
        <v>28331</v>
      </c>
      <c r="E9263" s="104" t="s">
        <v>28332</v>
      </c>
      <c r="F9263" s="107">
        <v>32882</v>
      </c>
      <c r="G9263" s="67" t="s">
        <v>89</v>
      </c>
      <c r="H9263" s="80" t="s">
        <v>602</v>
      </c>
      <c r="I9263" s="80" t="s">
        <v>28333</v>
      </c>
      <c r="J9263" s="104" t="s">
        <v>227</v>
      </c>
      <c r="K9263" s="67" t="s">
        <v>131</v>
      </c>
      <c r="L9263" s="67" t="s">
        <v>152</v>
      </c>
      <c r="M9263" s="67" t="s">
        <v>166</v>
      </c>
      <c r="N9263" s="67" t="s">
        <v>180</v>
      </c>
      <c r="O9263" s="81">
        <v>46385</v>
      </c>
      <c r="P9263" s="81">
        <v>46095</v>
      </c>
      <c r="Q9263" s="103" t="str">
        <f>IFERROR(VLOOKUP(J9263,Настройка!$C$4:$E$121,2,),"Ошибка")</f>
        <v>R</v>
      </c>
    </row>
    <row r="9264" spans="1:17" ht="14.4" customHeight="1">
      <c r="A9264" s="67">
        <v>9259</v>
      </c>
      <c r="B9264" s="80" t="s">
        <v>180</v>
      </c>
      <c r="C9264" s="80" t="s">
        <v>36</v>
      </c>
      <c r="D9264" s="80" t="s">
        <v>28334</v>
      </c>
      <c r="E9264" s="104" t="s">
        <v>28335</v>
      </c>
      <c r="F9264" s="107">
        <v>33891</v>
      </c>
      <c r="G9264" s="67" t="s">
        <v>89</v>
      </c>
      <c r="H9264" s="80" t="s">
        <v>602</v>
      </c>
      <c r="I9264" s="80" t="s">
        <v>28336</v>
      </c>
      <c r="J9264" s="104" t="s">
        <v>227</v>
      </c>
      <c r="K9264" s="67" t="s">
        <v>131</v>
      </c>
      <c r="L9264" s="67" t="s">
        <v>152</v>
      </c>
      <c r="M9264" s="67" t="s">
        <v>164</v>
      </c>
      <c r="N9264" s="67" t="s">
        <v>180</v>
      </c>
      <c r="O9264" s="81">
        <v>46168</v>
      </c>
      <c r="P9264" s="81">
        <v>46095</v>
      </c>
      <c r="Q9264" s="103" t="str">
        <f>IFERROR(VLOOKUP(J9264,Настройка!$C$4:$E$121,2,),"Ошибка")</f>
        <v>R</v>
      </c>
    </row>
    <row r="9265" spans="1:17" ht="14.4" customHeight="1">
      <c r="A9265" s="67">
        <v>9260</v>
      </c>
      <c r="B9265" s="80" t="s">
        <v>180</v>
      </c>
      <c r="C9265" s="80" t="s">
        <v>36</v>
      </c>
      <c r="D9265" s="80" t="s">
        <v>28337</v>
      </c>
      <c r="E9265" s="104" t="s">
        <v>28338</v>
      </c>
      <c r="F9265" s="107">
        <v>38168</v>
      </c>
      <c r="G9265" s="67" t="s">
        <v>89</v>
      </c>
      <c r="H9265" s="80" t="s">
        <v>602</v>
      </c>
      <c r="I9265" s="80" t="s">
        <v>28339</v>
      </c>
      <c r="J9265" s="104" t="s">
        <v>227</v>
      </c>
      <c r="K9265" s="67" t="s">
        <v>131</v>
      </c>
      <c r="L9265" s="67" t="s">
        <v>152</v>
      </c>
      <c r="M9265" s="67" t="s">
        <v>166</v>
      </c>
      <c r="N9265" s="67" t="s">
        <v>180</v>
      </c>
      <c r="O9265" s="81">
        <v>46386</v>
      </c>
      <c r="P9265" s="81">
        <v>46095</v>
      </c>
      <c r="Q9265" s="103" t="str">
        <f>IFERROR(VLOOKUP(J9265,Настройка!$C$4:$E$121,2,),"Ошибка")</f>
        <v>R</v>
      </c>
    </row>
    <row r="9266" spans="1:17" ht="14.4" customHeight="1">
      <c r="A9266" s="67">
        <v>9261</v>
      </c>
      <c r="B9266" s="80" t="s">
        <v>180</v>
      </c>
      <c r="C9266" s="80" t="s">
        <v>36</v>
      </c>
      <c r="D9266" s="80" t="s">
        <v>28340</v>
      </c>
      <c r="E9266" s="104" t="s">
        <v>28341</v>
      </c>
      <c r="F9266" s="107">
        <v>36694</v>
      </c>
      <c r="G9266" s="67" t="s">
        <v>89</v>
      </c>
      <c r="H9266" s="80" t="s">
        <v>602</v>
      </c>
      <c r="I9266" s="80" t="s">
        <v>28342</v>
      </c>
      <c r="J9266" s="104" t="s">
        <v>227</v>
      </c>
      <c r="K9266" s="67" t="s">
        <v>131</v>
      </c>
      <c r="L9266" s="67" t="s">
        <v>152</v>
      </c>
      <c r="M9266" s="67" t="s">
        <v>166</v>
      </c>
      <c r="N9266" s="67" t="s">
        <v>180</v>
      </c>
      <c r="O9266" s="81">
        <v>46386</v>
      </c>
      <c r="P9266" s="81">
        <v>46095</v>
      </c>
      <c r="Q9266" s="103" t="str">
        <f>IFERROR(VLOOKUP(J9266,Настройка!$C$4:$E$121,2,),"Ошибка")</f>
        <v>R</v>
      </c>
    </row>
    <row r="9267" spans="1:17" ht="14.4" customHeight="1">
      <c r="A9267" s="67">
        <v>9262</v>
      </c>
      <c r="B9267" s="80" t="s">
        <v>180</v>
      </c>
      <c r="C9267" s="80" t="s">
        <v>36</v>
      </c>
      <c r="D9267" s="80" t="s">
        <v>28343</v>
      </c>
      <c r="E9267" s="104" t="s">
        <v>28344</v>
      </c>
      <c r="F9267" s="107">
        <v>34571</v>
      </c>
      <c r="G9267" s="67" t="s">
        <v>89</v>
      </c>
      <c r="H9267" s="80" t="s">
        <v>602</v>
      </c>
      <c r="I9267" s="80" t="s">
        <v>28345</v>
      </c>
      <c r="J9267" s="104" t="s">
        <v>227</v>
      </c>
      <c r="K9267" s="67" t="s">
        <v>131</v>
      </c>
      <c r="L9267" s="67" t="s">
        <v>152</v>
      </c>
      <c r="M9267" s="67" t="s">
        <v>166</v>
      </c>
      <c r="N9267" s="67" t="s">
        <v>180</v>
      </c>
      <c r="O9267" s="81">
        <v>46386</v>
      </c>
      <c r="P9267" s="81">
        <v>46095</v>
      </c>
      <c r="Q9267" s="103" t="str">
        <f>IFERROR(VLOOKUP(J9267,Настройка!$C$4:$E$121,2,),"Ошибка")</f>
        <v>R</v>
      </c>
    </row>
    <row r="9268" spans="1:17" ht="14.4" customHeight="1">
      <c r="A9268" s="67">
        <v>9263</v>
      </c>
      <c r="B9268" s="80" t="s">
        <v>180</v>
      </c>
      <c r="C9268" s="80" t="s">
        <v>36</v>
      </c>
      <c r="D9268" s="80" t="s">
        <v>28346</v>
      </c>
      <c r="E9268" s="104" t="s">
        <v>28347</v>
      </c>
      <c r="F9268" s="107">
        <v>32957</v>
      </c>
      <c r="G9268" s="67" t="s">
        <v>89</v>
      </c>
      <c r="H9268" s="80" t="s">
        <v>602</v>
      </c>
      <c r="I9268" s="80" t="s">
        <v>28348</v>
      </c>
      <c r="J9268" s="104" t="s">
        <v>227</v>
      </c>
      <c r="K9268" s="67" t="s">
        <v>131</v>
      </c>
      <c r="L9268" s="67" t="s">
        <v>152</v>
      </c>
      <c r="M9268" s="67" t="s">
        <v>166</v>
      </c>
      <c r="N9268" s="67" t="s">
        <v>180</v>
      </c>
      <c r="O9268" s="81">
        <v>46386</v>
      </c>
      <c r="P9268" s="81">
        <v>46095</v>
      </c>
      <c r="Q9268" s="103" t="str">
        <f>IFERROR(VLOOKUP(J9268,Настройка!$C$4:$E$121,2,),"Ошибка")</f>
        <v>R</v>
      </c>
    </row>
    <row r="9269" spans="1:17" ht="14.4" customHeight="1">
      <c r="A9269" s="67">
        <v>9264</v>
      </c>
      <c r="B9269" s="80" t="s">
        <v>180</v>
      </c>
      <c r="C9269" s="80" t="s">
        <v>36</v>
      </c>
      <c r="D9269" s="80" t="s">
        <v>28349</v>
      </c>
      <c r="E9269" s="104" t="s">
        <v>28350</v>
      </c>
      <c r="F9269" s="107">
        <v>32960</v>
      </c>
      <c r="G9269" s="67" t="s">
        <v>89</v>
      </c>
      <c r="H9269" s="80" t="s">
        <v>602</v>
      </c>
      <c r="I9269" s="80" t="s">
        <v>28351</v>
      </c>
      <c r="J9269" s="104" t="s">
        <v>227</v>
      </c>
      <c r="K9269" s="67" t="s">
        <v>131</v>
      </c>
      <c r="L9269" s="67" t="s">
        <v>152</v>
      </c>
      <c r="M9269" s="67" t="s">
        <v>166</v>
      </c>
      <c r="N9269" s="67" t="s">
        <v>180</v>
      </c>
      <c r="O9269" s="81">
        <v>46386</v>
      </c>
      <c r="P9269" s="81">
        <v>46095</v>
      </c>
      <c r="Q9269" s="103" t="str">
        <f>IFERROR(VLOOKUP(J9269,Настройка!$C$4:$E$121,2,),"Ошибка")</f>
        <v>R</v>
      </c>
    </row>
    <row r="9270" spans="1:17" ht="14.4" customHeight="1">
      <c r="A9270" s="67">
        <v>9265</v>
      </c>
      <c r="B9270" s="80" t="s">
        <v>180</v>
      </c>
      <c r="C9270" s="80" t="s">
        <v>36</v>
      </c>
      <c r="D9270" s="80" t="s">
        <v>28352</v>
      </c>
      <c r="E9270" s="104" t="s">
        <v>28353</v>
      </c>
      <c r="F9270" s="107">
        <v>32854</v>
      </c>
      <c r="G9270" s="67" t="s">
        <v>89</v>
      </c>
      <c r="H9270" s="80" t="s">
        <v>602</v>
      </c>
      <c r="I9270" s="80" t="s">
        <v>28354</v>
      </c>
      <c r="J9270" s="104" t="s">
        <v>227</v>
      </c>
      <c r="K9270" s="67" t="s">
        <v>131</v>
      </c>
      <c r="L9270" s="67" t="s">
        <v>152</v>
      </c>
      <c r="M9270" s="67" t="s">
        <v>166</v>
      </c>
      <c r="N9270" s="67" t="s">
        <v>180</v>
      </c>
      <c r="O9270" s="81">
        <v>46386</v>
      </c>
      <c r="P9270" s="81">
        <v>46095</v>
      </c>
      <c r="Q9270" s="103" t="str">
        <f>IFERROR(VLOOKUP(J9270,Настройка!$C$4:$E$121,2,),"Ошибка")</f>
        <v>R</v>
      </c>
    </row>
    <row r="9271" spans="1:17" ht="14.4" customHeight="1">
      <c r="A9271" s="67">
        <v>9266</v>
      </c>
      <c r="B9271" s="80" t="s">
        <v>180</v>
      </c>
      <c r="C9271" s="80" t="s">
        <v>36</v>
      </c>
      <c r="D9271" s="80" t="s">
        <v>28355</v>
      </c>
      <c r="E9271" s="104" t="s">
        <v>28356</v>
      </c>
      <c r="F9271" s="107">
        <v>38618</v>
      </c>
      <c r="G9271" s="67" t="s">
        <v>89</v>
      </c>
      <c r="H9271" s="80" t="s">
        <v>602</v>
      </c>
      <c r="I9271" s="80" t="s">
        <v>28357</v>
      </c>
      <c r="J9271" s="104" t="s">
        <v>227</v>
      </c>
      <c r="K9271" s="67" t="s">
        <v>131</v>
      </c>
      <c r="L9271" s="67" t="s">
        <v>152</v>
      </c>
      <c r="M9271" s="67" t="s">
        <v>166</v>
      </c>
      <c r="N9271" s="67" t="s">
        <v>180</v>
      </c>
      <c r="O9271" s="81">
        <v>46386</v>
      </c>
      <c r="P9271" s="81">
        <v>46095</v>
      </c>
      <c r="Q9271" s="103" t="str">
        <f>IFERROR(VLOOKUP(J9271,Настройка!$C$4:$E$121,2,),"Ошибка")</f>
        <v>R</v>
      </c>
    </row>
    <row r="9272" spans="1:17" ht="14.4" customHeight="1">
      <c r="A9272" s="67">
        <v>9267</v>
      </c>
      <c r="B9272" s="80" t="s">
        <v>180</v>
      </c>
      <c r="C9272" s="80" t="s">
        <v>36</v>
      </c>
      <c r="D9272" s="80" t="s">
        <v>28358</v>
      </c>
      <c r="E9272" s="104" t="s">
        <v>28359</v>
      </c>
      <c r="F9272" s="107">
        <v>34260</v>
      </c>
      <c r="G9272" s="67" t="s">
        <v>89</v>
      </c>
      <c r="H9272" s="80" t="s">
        <v>602</v>
      </c>
      <c r="I9272" s="80" t="s">
        <v>28360</v>
      </c>
      <c r="J9272" s="104" t="s">
        <v>227</v>
      </c>
      <c r="K9272" s="67" t="s">
        <v>131</v>
      </c>
      <c r="L9272" s="67" t="s">
        <v>152</v>
      </c>
      <c r="M9272" s="67" t="s">
        <v>166</v>
      </c>
      <c r="N9272" s="67" t="s">
        <v>180</v>
      </c>
      <c r="O9272" s="81">
        <v>46386</v>
      </c>
      <c r="P9272" s="81">
        <v>46095</v>
      </c>
      <c r="Q9272" s="103" t="str">
        <f>IFERROR(VLOOKUP(J9272,Настройка!$C$4:$E$121,2,),"Ошибка")</f>
        <v>R</v>
      </c>
    </row>
    <row r="9273" spans="1:17" ht="14.4" customHeight="1">
      <c r="A9273" s="67">
        <v>9268</v>
      </c>
      <c r="B9273" s="80" t="s">
        <v>180</v>
      </c>
      <c r="C9273" s="80" t="s">
        <v>36</v>
      </c>
      <c r="D9273" s="80" t="s">
        <v>28361</v>
      </c>
      <c r="E9273" s="104" t="s">
        <v>28362</v>
      </c>
      <c r="F9273" s="107">
        <v>33987</v>
      </c>
      <c r="G9273" s="67" t="s">
        <v>89</v>
      </c>
      <c r="H9273" s="80" t="s">
        <v>602</v>
      </c>
      <c r="I9273" s="80" t="s">
        <v>28363</v>
      </c>
      <c r="J9273" s="104" t="s">
        <v>227</v>
      </c>
      <c r="K9273" s="67" t="s">
        <v>131</v>
      </c>
      <c r="L9273" s="67" t="s">
        <v>152</v>
      </c>
      <c r="M9273" s="67" t="s">
        <v>164</v>
      </c>
      <c r="N9273" s="67" t="s">
        <v>180</v>
      </c>
      <c r="O9273" s="81">
        <v>46168</v>
      </c>
      <c r="P9273" s="81">
        <v>46095</v>
      </c>
      <c r="Q9273" s="103" t="str">
        <f>IFERROR(VLOOKUP(J9273,Настройка!$C$4:$E$121,2,),"Ошибка")</f>
        <v>R</v>
      </c>
    </row>
    <row r="9274" spans="1:17" ht="14.4" customHeight="1">
      <c r="A9274" s="67">
        <v>9269</v>
      </c>
      <c r="B9274" s="80" t="s">
        <v>180</v>
      </c>
      <c r="C9274" s="80" t="s">
        <v>36</v>
      </c>
      <c r="D9274" s="80" t="s">
        <v>28364</v>
      </c>
      <c r="E9274" s="104" t="s">
        <v>28365</v>
      </c>
      <c r="F9274" s="107">
        <v>38158</v>
      </c>
      <c r="G9274" s="67" t="s">
        <v>89</v>
      </c>
      <c r="H9274" s="80" t="s">
        <v>602</v>
      </c>
      <c r="I9274" s="80" t="s">
        <v>28366</v>
      </c>
      <c r="J9274" s="104" t="s">
        <v>227</v>
      </c>
      <c r="K9274" s="67" t="s">
        <v>131</v>
      </c>
      <c r="L9274" s="67" t="s">
        <v>152</v>
      </c>
      <c r="M9274" s="67" t="s">
        <v>164</v>
      </c>
      <c r="N9274" s="67" t="s">
        <v>180</v>
      </c>
      <c r="O9274" s="81">
        <v>46168</v>
      </c>
      <c r="P9274" s="81">
        <v>46095</v>
      </c>
      <c r="Q9274" s="103" t="str">
        <f>IFERROR(VLOOKUP(J9274,Настройка!$C$4:$E$121,2,),"Ошибка")</f>
        <v>R</v>
      </c>
    </row>
    <row r="9275" spans="1:17" ht="14.4" customHeight="1">
      <c r="A9275" s="67">
        <v>9270</v>
      </c>
      <c r="B9275" s="80" t="s">
        <v>180</v>
      </c>
      <c r="C9275" s="80" t="s">
        <v>36</v>
      </c>
      <c r="D9275" s="80" t="s">
        <v>28367</v>
      </c>
      <c r="E9275" s="104" t="s">
        <v>28368</v>
      </c>
      <c r="F9275" s="107">
        <v>35683</v>
      </c>
      <c r="G9275" s="67" t="s">
        <v>89</v>
      </c>
      <c r="H9275" s="80" t="s">
        <v>602</v>
      </c>
      <c r="I9275" s="80" t="s">
        <v>28369</v>
      </c>
      <c r="J9275" s="104" t="s">
        <v>227</v>
      </c>
      <c r="K9275" s="67" t="s">
        <v>131</v>
      </c>
      <c r="L9275" s="67" t="s">
        <v>152</v>
      </c>
      <c r="M9275" s="67" t="s">
        <v>164</v>
      </c>
      <c r="N9275" s="67" t="s">
        <v>180</v>
      </c>
      <c r="O9275" s="81">
        <v>46168</v>
      </c>
      <c r="P9275" s="81">
        <v>46095</v>
      </c>
      <c r="Q9275" s="103" t="str">
        <f>IFERROR(VLOOKUP(J9275,Настройка!$C$4:$E$121,2,),"Ошибка")</f>
        <v>R</v>
      </c>
    </row>
    <row r="9276" spans="1:17" ht="14.4" customHeight="1">
      <c r="A9276" s="67">
        <v>9271</v>
      </c>
      <c r="B9276" s="80" t="s">
        <v>180</v>
      </c>
      <c r="C9276" s="80" t="s">
        <v>36</v>
      </c>
      <c r="D9276" s="80" t="s">
        <v>28370</v>
      </c>
      <c r="E9276" s="104" t="s">
        <v>28371</v>
      </c>
      <c r="F9276" s="107">
        <v>31914</v>
      </c>
      <c r="G9276" s="67" t="s">
        <v>89</v>
      </c>
      <c r="H9276" s="80" t="s">
        <v>602</v>
      </c>
      <c r="I9276" s="80" t="s">
        <v>28372</v>
      </c>
      <c r="J9276" s="104" t="s">
        <v>227</v>
      </c>
      <c r="K9276" s="67" t="s">
        <v>131</v>
      </c>
      <c r="L9276" s="67" t="s">
        <v>152</v>
      </c>
      <c r="M9276" s="67" t="s">
        <v>164</v>
      </c>
      <c r="N9276" s="67" t="s">
        <v>180</v>
      </c>
      <c r="O9276" s="81">
        <v>46168</v>
      </c>
      <c r="P9276" s="81">
        <v>46095</v>
      </c>
      <c r="Q9276" s="103" t="str">
        <f>IFERROR(VLOOKUP(J9276,Настройка!$C$4:$E$121,2,),"Ошибка")</f>
        <v>R</v>
      </c>
    </row>
    <row r="9277" spans="1:17" ht="14.4" customHeight="1">
      <c r="A9277" s="67">
        <v>9272</v>
      </c>
      <c r="B9277" s="80" t="s">
        <v>180</v>
      </c>
      <c r="C9277" s="80" t="s">
        <v>36</v>
      </c>
      <c r="D9277" s="80" t="s">
        <v>28373</v>
      </c>
      <c r="E9277" s="104" t="s">
        <v>28374</v>
      </c>
      <c r="F9277" s="107">
        <v>36389</v>
      </c>
      <c r="G9277" s="67" t="s">
        <v>89</v>
      </c>
      <c r="H9277" s="80" t="s">
        <v>602</v>
      </c>
      <c r="I9277" s="80" t="s">
        <v>28375</v>
      </c>
      <c r="J9277" s="104" t="s">
        <v>227</v>
      </c>
      <c r="K9277" s="67" t="s">
        <v>131</v>
      </c>
      <c r="L9277" s="67" t="s">
        <v>152</v>
      </c>
      <c r="M9277" s="67" t="s">
        <v>166</v>
      </c>
      <c r="N9277" s="67" t="s">
        <v>180</v>
      </c>
      <c r="O9277" s="81">
        <v>46386</v>
      </c>
      <c r="P9277" s="81">
        <v>46095</v>
      </c>
      <c r="Q9277" s="103" t="str">
        <f>IFERROR(VLOOKUP(J9277,Настройка!$C$4:$E$121,2,),"Ошибка")</f>
        <v>R</v>
      </c>
    </row>
    <row r="9278" spans="1:17" ht="14.4" customHeight="1">
      <c r="A9278" s="67">
        <v>9273</v>
      </c>
      <c r="B9278" s="80" t="s">
        <v>180</v>
      </c>
      <c r="C9278" s="80" t="s">
        <v>36</v>
      </c>
      <c r="D9278" s="80" t="s">
        <v>28376</v>
      </c>
      <c r="E9278" s="104" t="s">
        <v>28377</v>
      </c>
      <c r="F9278" s="107">
        <v>31326</v>
      </c>
      <c r="G9278" s="67" t="s">
        <v>89</v>
      </c>
      <c r="H9278" s="80" t="s">
        <v>602</v>
      </c>
      <c r="I9278" s="80" t="s">
        <v>28378</v>
      </c>
      <c r="J9278" s="104" t="s">
        <v>227</v>
      </c>
      <c r="K9278" s="67" t="s">
        <v>131</v>
      </c>
      <c r="L9278" s="67" t="s">
        <v>152</v>
      </c>
      <c r="M9278" s="67" t="s">
        <v>166</v>
      </c>
      <c r="N9278" s="67" t="s">
        <v>180</v>
      </c>
      <c r="O9278" s="81">
        <v>46386</v>
      </c>
      <c r="P9278" s="81">
        <v>46095</v>
      </c>
      <c r="Q9278" s="103" t="str">
        <f>IFERROR(VLOOKUP(J9278,Настройка!$C$4:$E$121,2,),"Ошибка")</f>
        <v>R</v>
      </c>
    </row>
    <row r="9279" spans="1:17" ht="14.4" customHeight="1">
      <c r="A9279" s="67">
        <v>9274</v>
      </c>
      <c r="B9279" s="80" t="s">
        <v>180</v>
      </c>
      <c r="C9279" s="80" t="s">
        <v>36</v>
      </c>
      <c r="D9279" s="80" t="s">
        <v>28379</v>
      </c>
      <c r="E9279" s="104" t="s">
        <v>28380</v>
      </c>
      <c r="F9279" s="107">
        <v>25425</v>
      </c>
      <c r="G9279" s="67" t="s">
        <v>89</v>
      </c>
      <c r="H9279" s="80" t="s">
        <v>602</v>
      </c>
      <c r="I9279" s="80" t="s">
        <v>28381</v>
      </c>
      <c r="J9279" s="104" t="s">
        <v>227</v>
      </c>
      <c r="K9279" s="67" t="s">
        <v>131</v>
      </c>
      <c r="L9279" s="67" t="s">
        <v>152</v>
      </c>
      <c r="M9279" s="67" t="s">
        <v>164</v>
      </c>
      <c r="N9279" s="67" t="s">
        <v>180</v>
      </c>
      <c r="O9279" s="81">
        <v>46168</v>
      </c>
      <c r="P9279" s="81">
        <v>46095</v>
      </c>
      <c r="Q9279" s="103" t="str">
        <f>IFERROR(VLOOKUP(J9279,Настройка!$C$4:$E$121,2,),"Ошибка")</f>
        <v>R</v>
      </c>
    </row>
    <row r="9280" spans="1:17" ht="14.4" customHeight="1">
      <c r="A9280" s="67">
        <v>9275</v>
      </c>
      <c r="B9280" s="80" t="s">
        <v>180</v>
      </c>
      <c r="C9280" s="80" t="s">
        <v>36</v>
      </c>
      <c r="D9280" s="80" t="s">
        <v>28382</v>
      </c>
      <c r="E9280" s="104" t="s">
        <v>28383</v>
      </c>
      <c r="F9280" s="107">
        <v>34123</v>
      </c>
      <c r="G9280" s="67" t="s">
        <v>89</v>
      </c>
      <c r="H9280" s="80" t="s">
        <v>602</v>
      </c>
      <c r="I9280" s="80" t="s">
        <v>28384</v>
      </c>
      <c r="J9280" s="104" t="s">
        <v>227</v>
      </c>
      <c r="K9280" s="67" t="s">
        <v>131</v>
      </c>
      <c r="L9280" s="67" t="s">
        <v>152</v>
      </c>
      <c r="M9280" s="67" t="s">
        <v>164</v>
      </c>
      <c r="N9280" s="67" t="s">
        <v>180</v>
      </c>
      <c r="O9280" s="81">
        <v>46168</v>
      </c>
      <c r="P9280" s="81">
        <v>46095</v>
      </c>
      <c r="Q9280" s="103" t="str">
        <f>IFERROR(VLOOKUP(J9280,Настройка!$C$4:$E$121,2,),"Ошибка")</f>
        <v>R</v>
      </c>
    </row>
    <row r="9281" spans="1:17" ht="14.4" customHeight="1">
      <c r="A9281" s="67">
        <v>9276</v>
      </c>
      <c r="B9281" s="80" t="s">
        <v>180</v>
      </c>
      <c r="C9281" s="80" t="s">
        <v>36</v>
      </c>
      <c r="D9281" s="80" t="s">
        <v>28385</v>
      </c>
      <c r="E9281" s="104" t="s">
        <v>28386</v>
      </c>
      <c r="F9281" s="107">
        <v>30713</v>
      </c>
      <c r="G9281" s="67" t="s">
        <v>89</v>
      </c>
      <c r="H9281" s="80" t="s">
        <v>602</v>
      </c>
      <c r="I9281" s="80" t="s">
        <v>28387</v>
      </c>
      <c r="J9281" s="104" t="s">
        <v>227</v>
      </c>
      <c r="K9281" s="67" t="s">
        <v>131</v>
      </c>
      <c r="L9281" s="67" t="s">
        <v>152</v>
      </c>
      <c r="M9281" s="67" t="s">
        <v>166</v>
      </c>
      <c r="N9281" s="67" t="s">
        <v>180</v>
      </c>
      <c r="O9281" s="81">
        <v>46386</v>
      </c>
      <c r="P9281" s="81">
        <v>46095</v>
      </c>
      <c r="Q9281" s="103" t="str">
        <f>IFERROR(VLOOKUP(J9281,Настройка!$C$4:$E$121,2,),"Ошибка")</f>
        <v>R</v>
      </c>
    </row>
    <row r="9282" spans="1:17" ht="14.4" customHeight="1">
      <c r="A9282" s="67">
        <v>9277</v>
      </c>
      <c r="B9282" s="80" t="s">
        <v>180</v>
      </c>
      <c r="C9282" s="80" t="s">
        <v>36</v>
      </c>
      <c r="D9282" s="80" t="s">
        <v>28388</v>
      </c>
      <c r="E9282" s="104" t="s">
        <v>28389</v>
      </c>
      <c r="F9282" s="107">
        <v>36542</v>
      </c>
      <c r="G9282" s="67" t="s">
        <v>89</v>
      </c>
      <c r="H9282" s="80" t="s">
        <v>602</v>
      </c>
      <c r="I9282" s="80" t="s">
        <v>28390</v>
      </c>
      <c r="J9282" s="104" t="s">
        <v>227</v>
      </c>
      <c r="K9282" s="67" t="s">
        <v>131</v>
      </c>
      <c r="L9282" s="67" t="s">
        <v>152</v>
      </c>
      <c r="M9282" s="67" t="s">
        <v>164</v>
      </c>
      <c r="N9282" s="67" t="s">
        <v>180</v>
      </c>
      <c r="O9282" s="81">
        <v>46168</v>
      </c>
      <c r="P9282" s="81">
        <v>46095</v>
      </c>
      <c r="Q9282" s="103" t="str">
        <f>IFERROR(VLOOKUP(J9282,Настройка!$C$4:$E$121,2,),"Ошибка")</f>
        <v>R</v>
      </c>
    </row>
    <row r="9283" spans="1:17" ht="14.4" customHeight="1">
      <c r="A9283" s="67">
        <v>9278</v>
      </c>
      <c r="B9283" s="80" t="s">
        <v>180</v>
      </c>
      <c r="C9283" s="80" t="s">
        <v>36</v>
      </c>
      <c r="D9283" s="80" t="s">
        <v>28391</v>
      </c>
      <c r="E9283" s="104" t="s">
        <v>28392</v>
      </c>
      <c r="F9283" s="107">
        <v>36389</v>
      </c>
      <c r="G9283" s="67" t="s">
        <v>77</v>
      </c>
      <c r="H9283" s="80" t="s">
        <v>583</v>
      </c>
      <c r="I9283" s="80" t="s">
        <v>28393</v>
      </c>
      <c r="J9283" s="104" t="s">
        <v>168</v>
      </c>
      <c r="K9283" s="67" t="s">
        <v>109</v>
      </c>
      <c r="L9283" s="67"/>
      <c r="M9283" s="67"/>
      <c r="N9283" s="67"/>
      <c r="O9283" s="81"/>
      <c r="P9283" s="81">
        <v>46096</v>
      </c>
      <c r="Q9283" s="103" t="str">
        <f>IFERROR(VLOOKUP(J9283,Настройка!$C$4:$E$121,2,),"Ошибка")</f>
        <v>ITR</v>
      </c>
    </row>
    <row r="9284" spans="1:17" ht="14.4" customHeight="1">
      <c r="A9284" s="67">
        <v>9279</v>
      </c>
      <c r="B9284" s="80" t="s">
        <v>180</v>
      </c>
      <c r="C9284" s="80" t="s">
        <v>36</v>
      </c>
      <c r="D9284" s="80" t="s">
        <v>28394</v>
      </c>
      <c r="E9284" s="104" t="s">
        <v>28395</v>
      </c>
      <c r="F9284" s="107">
        <v>31840</v>
      </c>
      <c r="G9284" s="67" t="s">
        <v>77</v>
      </c>
      <c r="H9284" s="80" t="s">
        <v>16919</v>
      </c>
      <c r="I9284" s="80" t="s">
        <v>28396</v>
      </c>
      <c r="J9284" s="104" t="s">
        <v>201</v>
      </c>
      <c r="K9284" s="67" t="s">
        <v>127</v>
      </c>
      <c r="L9284" s="67"/>
      <c r="M9284" s="67"/>
      <c r="N9284" s="67"/>
      <c r="O9284" s="81"/>
      <c r="P9284" s="81">
        <v>46096</v>
      </c>
      <c r="Q9284" s="103" t="str">
        <f>IFERROR(VLOOKUP(J9284,Настройка!$C$4:$E$121,2,),"Ошибка")</f>
        <v>ITR</v>
      </c>
    </row>
    <row r="9285" spans="1:17" ht="14.4" customHeight="1">
      <c r="A9285" s="67">
        <v>9280</v>
      </c>
      <c r="B9285" s="80" t="s">
        <v>180</v>
      </c>
      <c r="C9285" s="80" t="s">
        <v>36</v>
      </c>
      <c r="D9285" s="80" t="s">
        <v>28397</v>
      </c>
      <c r="E9285" s="104" t="s">
        <v>28398</v>
      </c>
      <c r="F9285" s="107">
        <v>32842</v>
      </c>
      <c r="G9285" s="67" t="s">
        <v>89</v>
      </c>
      <c r="H9285" s="80" t="s">
        <v>602</v>
      </c>
      <c r="I9285" s="80" t="s">
        <v>28399</v>
      </c>
      <c r="J9285" s="104" t="s">
        <v>211</v>
      </c>
      <c r="K9285" s="67" t="s">
        <v>133</v>
      </c>
      <c r="L9285" s="67" t="s">
        <v>152</v>
      </c>
      <c r="M9285" s="67" t="s">
        <v>166</v>
      </c>
      <c r="N9285" s="67" t="s">
        <v>180</v>
      </c>
      <c r="O9285" s="81">
        <v>46297</v>
      </c>
      <c r="P9285" s="81">
        <v>46096</v>
      </c>
      <c r="Q9285" s="103" t="str">
        <f>IFERROR(VLOOKUP(J9285,Настройка!$C$4:$E$121,2,),"Ошибка")</f>
        <v>R</v>
      </c>
    </row>
    <row r="9286" spans="1:17" ht="14.4" customHeight="1">
      <c r="A9286" s="67">
        <v>9281</v>
      </c>
      <c r="B9286" s="80" t="s">
        <v>180</v>
      </c>
      <c r="C9286" s="80" t="s">
        <v>36</v>
      </c>
      <c r="D9286" s="80" t="s">
        <v>28400</v>
      </c>
      <c r="E9286" s="104" t="s">
        <v>28401</v>
      </c>
      <c r="F9286" s="107">
        <v>37688</v>
      </c>
      <c r="G9286" s="67" t="s">
        <v>93</v>
      </c>
      <c r="H9286" s="80" t="s">
        <v>814</v>
      </c>
      <c r="I9286" s="80" t="s">
        <v>28402</v>
      </c>
      <c r="J9286" s="104" t="s">
        <v>208</v>
      </c>
      <c r="K9286" s="67" t="s">
        <v>117</v>
      </c>
      <c r="L9286" s="67"/>
      <c r="M9286" s="67"/>
      <c r="N9286" s="67"/>
      <c r="O9286" s="81"/>
      <c r="P9286" s="81">
        <v>46096</v>
      </c>
      <c r="Q9286" s="103" t="str">
        <f>IFERROR(VLOOKUP(J9286,Настройка!$C$4:$E$121,2,),"Ошибка")</f>
        <v>R</v>
      </c>
    </row>
    <row r="9287" spans="1:17" ht="14.4" customHeight="1">
      <c r="A9287" s="67">
        <v>9282</v>
      </c>
      <c r="B9287" s="80" t="s">
        <v>180</v>
      </c>
      <c r="C9287" s="80" t="s">
        <v>36</v>
      </c>
      <c r="D9287" s="80" t="s">
        <v>28403</v>
      </c>
      <c r="E9287" s="104" t="s">
        <v>28404</v>
      </c>
      <c r="F9287" s="107">
        <v>28849</v>
      </c>
      <c r="G9287" s="67" t="s">
        <v>65</v>
      </c>
      <c r="H9287" s="80" t="s">
        <v>663</v>
      </c>
      <c r="I9287" s="80" t="s">
        <v>28405</v>
      </c>
      <c r="J9287" s="104" t="s">
        <v>204</v>
      </c>
      <c r="K9287" s="67" t="s">
        <v>117</v>
      </c>
      <c r="L9287" s="67" t="s">
        <v>152</v>
      </c>
      <c r="M9287" s="67" t="s">
        <v>166</v>
      </c>
      <c r="N9287" s="67" t="s">
        <v>180</v>
      </c>
      <c r="O9287" s="81">
        <v>46211</v>
      </c>
      <c r="P9287" s="81">
        <v>46096</v>
      </c>
      <c r="Q9287" s="103" t="str">
        <f>IFERROR(VLOOKUP(J9287,Настройка!$C$4:$E$121,2,),"Ошибка")</f>
        <v>R</v>
      </c>
    </row>
    <row r="9288" spans="1:17" ht="14.4" customHeight="1">
      <c r="A9288" s="67">
        <v>9283</v>
      </c>
      <c r="B9288" s="80" t="s">
        <v>180</v>
      </c>
      <c r="C9288" s="80" t="s">
        <v>36</v>
      </c>
      <c r="D9288" s="80" t="s">
        <v>28406</v>
      </c>
      <c r="E9288" s="104" t="s">
        <v>28407</v>
      </c>
      <c r="F9288" s="107">
        <v>34444</v>
      </c>
      <c r="G9288" s="67" t="s">
        <v>65</v>
      </c>
      <c r="H9288" s="80" t="s">
        <v>396</v>
      </c>
      <c r="I9288" s="80" t="s">
        <v>28408</v>
      </c>
      <c r="J9288" s="104" t="s">
        <v>208</v>
      </c>
      <c r="K9288" s="67" t="s">
        <v>117</v>
      </c>
      <c r="L9288" s="67" t="s">
        <v>152</v>
      </c>
      <c r="M9288" s="67" t="s">
        <v>166</v>
      </c>
      <c r="N9288" s="67" t="s">
        <v>180</v>
      </c>
      <c r="O9288" s="81">
        <v>46385</v>
      </c>
      <c r="P9288" s="81">
        <v>46096</v>
      </c>
      <c r="Q9288" s="103" t="str">
        <f>IFERROR(VLOOKUP(J9288,Настройка!$C$4:$E$121,2,),"Ошибка")</f>
        <v>R</v>
      </c>
    </row>
    <row r="9289" spans="1:17" ht="14.4" customHeight="1">
      <c r="A9289" s="67">
        <v>9284</v>
      </c>
      <c r="B9289" s="80" t="s">
        <v>180</v>
      </c>
      <c r="C9289" s="80" t="s">
        <v>36</v>
      </c>
      <c r="D9289" s="80" t="s">
        <v>28409</v>
      </c>
      <c r="E9289" s="104" t="s">
        <v>28410</v>
      </c>
      <c r="F9289" s="107">
        <v>38116</v>
      </c>
      <c r="G9289" s="67" t="s">
        <v>65</v>
      </c>
      <c r="H9289" s="80" t="s">
        <v>396</v>
      </c>
      <c r="I9289" s="80" t="s">
        <v>28411</v>
      </c>
      <c r="J9289" s="104" t="s">
        <v>208</v>
      </c>
      <c r="K9289" s="67" t="s">
        <v>117</v>
      </c>
      <c r="L9289" s="67" t="s">
        <v>152</v>
      </c>
      <c r="M9289" s="67" t="s">
        <v>166</v>
      </c>
      <c r="N9289" s="67" t="s">
        <v>180</v>
      </c>
      <c r="O9289" s="81">
        <v>46141</v>
      </c>
      <c r="P9289" s="81">
        <v>46096</v>
      </c>
      <c r="Q9289" s="103" t="str">
        <f>IFERROR(VLOOKUP(J9289,Настройка!$C$4:$E$121,2,),"Ошибка")</f>
        <v>R</v>
      </c>
    </row>
    <row r="9290" spans="1:17" ht="14.4" customHeight="1">
      <c r="A9290" s="67">
        <v>9285</v>
      </c>
      <c r="B9290" s="80" t="s">
        <v>180</v>
      </c>
      <c r="C9290" s="80" t="s">
        <v>36</v>
      </c>
      <c r="D9290" s="80" t="s">
        <v>28412</v>
      </c>
      <c r="E9290" s="104" t="s">
        <v>28413</v>
      </c>
      <c r="F9290" s="107">
        <v>31413</v>
      </c>
      <c r="G9290" s="67" t="s">
        <v>65</v>
      </c>
      <c r="H9290" s="80" t="s">
        <v>405</v>
      </c>
      <c r="I9290" s="80" t="s">
        <v>28414</v>
      </c>
      <c r="J9290" s="104" t="s">
        <v>204</v>
      </c>
      <c r="K9290" s="67" t="s">
        <v>117</v>
      </c>
      <c r="L9290" s="67" t="s">
        <v>152</v>
      </c>
      <c r="M9290" s="67" t="s">
        <v>166</v>
      </c>
      <c r="N9290" s="67" t="s">
        <v>180</v>
      </c>
      <c r="O9290" s="81">
        <v>46211</v>
      </c>
      <c r="P9290" s="81">
        <v>46096</v>
      </c>
      <c r="Q9290" s="103" t="str">
        <f>IFERROR(VLOOKUP(J9290,Настройка!$C$4:$E$121,2,),"Ошибка")</f>
        <v>R</v>
      </c>
    </row>
    <row r="9291" spans="1:17" ht="14.4" customHeight="1">
      <c r="A9291" s="67">
        <v>9286</v>
      </c>
      <c r="B9291" s="80" t="s">
        <v>180</v>
      </c>
      <c r="C9291" s="80" t="s">
        <v>36</v>
      </c>
      <c r="D9291" s="80" t="s">
        <v>28415</v>
      </c>
      <c r="E9291" s="104" t="s">
        <v>28416</v>
      </c>
      <c r="F9291" s="107">
        <v>27990</v>
      </c>
      <c r="G9291" s="67" t="s">
        <v>93</v>
      </c>
      <c r="H9291" s="80" t="s">
        <v>814</v>
      </c>
      <c r="I9291" s="80" t="s">
        <v>28417</v>
      </c>
      <c r="J9291" s="104" t="s">
        <v>222</v>
      </c>
      <c r="K9291" s="67" t="s">
        <v>121</v>
      </c>
      <c r="L9291" s="67"/>
      <c r="M9291" s="67"/>
      <c r="N9291" s="67"/>
      <c r="O9291" s="81"/>
      <c r="P9291" s="81">
        <v>46096</v>
      </c>
      <c r="Q9291" s="103" t="str">
        <f>IFERROR(VLOOKUP(J9291,Настройка!$C$4:$E$121,2,),"Ошибка")</f>
        <v>R</v>
      </c>
    </row>
    <row r="9292" spans="1:17" ht="14.4" customHeight="1">
      <c r="A9292" s="67">
        <v>9287</v>
      </c>
      <c r="B9292" s="80" t="s">
        <v>180</v>
      </c>
      <c r="C9292" s="80" t="s">
        <v>36</v>
      </c>
      <c r="D9292" s="80" t="s">
        <v>28418</v>
      </c>
      <c r="E9292" s="104" t="s">
        <v>28419</v>
      </c>
      <c r="F9292" s="107">
        <v>27757</v>
      </c>
      <c r="G9292" s="67" t="s">
        <v>93</v>
      </c>
      <c r="H9292" s="80" t="s">
        <v>814</v>
      </c>
      <c r="I9292" s="80" t="s">
        <v>28420</v>
      </c>
      <c r="J9292" s="104" t="s">
        <v>222</v>
      </c>
      <c r="K9292" s="67" t="s">
        <v>121</v>
      </c>
      <c r="L9292" s="67"/>
      <c r="M9292" s="67"/>
      <c r="N9292" s="67"/>
      <c r="O9292" s="81"/>
      <c r="P9292" s="81">
        <v>46096</v>
      </c>
      <c r="Q9292" s="103" t="str">
        <f>IFERROR(VLOOKUP(J9292,Настройка!$C$4:$E$121,2,),"Ошибка")</f>
        <v>R</v>
      </c>
    </row>
    <row r="9293" spans="1:17" ht="14.4" customHeight="1">
      <c r="A9293" s="67">
        <v>9288</v>
      </c>
      <c r="B9293" s="80" t="s">
        <v>180</v>
      </c>
      <c r="C9293" s="80" t="s">
        <v>36</v>
      </c>
      <c r="D9293" s="80" t="s">
        <v>28421</v>
      </c>
      <c r="E9293" s="104" t="s">
        <v>28422</v>
      </c>
      <c r="F9293" s="107">
        <v>33297</v>
      </c>
      <c r="G9293" s="67" t="s">
        <v>93</v>
      </c>
      <c r="H9293" s="80" t="s">
        <v>886</v>
      </c>
      <c r="I9293" s="80" t="s">
        <v>28423</v>
      </c>
      <c r="J9293" s="104" t="s">
        <v>222</v>
      </c>
      <c r="K9293" s="67" t="s">
        <v>121</v>
      </c>
      <c r="L9293" s="67"/>
      <c r="M9293" s="67"/>
      <c r="N9293" s="67"/>
      <c r="O9293" s="81"/>
      <c r="P9293" s="81">
        <v>46096</v>
      </c>
      <c r="Q9293" s="103" t="str">
        <f>IFERROR(VLOOKUP(J9293,Настройка!$C$4:$E$121,2,),"Ошибка")</f>
        <v>R</v>
      </c>
    </row>
    <row r="9294" spans="1:17" ht="14.4" customHeight="1">
      <c r="A9294" s="67">
        <v>9289</v>
      </c>
      <c r="B9294" s="80" t="s">
        <v>180</v>
      </c>
      <c r="C9294" s="80" t="s">
        <v>36</v>
      </c>
      <c r="D9294" s="80" t="s">
        <v>23723</v>
      </c>
      <c r="E9294" s="104" t="s">
        <v>28424</v>
      </c>
      <c r="F9294" s="107">
        <v>31773</v>
      </c>
      <c r="G9294" s="67" t="s">
        <v>93</v>
      </c>
      <c r="H9294" s="80" t="s">
        <v>679</v>
      </c>
      <c r="I9294" s="80" t="s">
        <v>28425</v>
      </c>
      <c r="J9294" s="104" t="s">
        <v>222</v>
      </c>
      <c r="K9294" s="67" t="s">
        <v>121</v>
      </c>
      <c r="L9294" s="67"/>
      <c r="M9294" s="67"/>
      <c r="N9294" s="67"/>
      <c r="O9294" s="81"/>
      <c r="P9294" s="81">
        <v>46096</v>
      </c>
      <c r="Q9294" s="103" t="str">
        <f>IFERROR(VLOOKUP(J9294,Настройка!$C$4:$E$121,2,),"Ошибка")</f>
        <v>R</v>
      </c>
    </row>
    <row r="9295" spans="1:17" ht="14.4" customHeight="1">
      <c r="A9295" s="67">
        <v>9290</v>
      </c>
      <c r="B9295" s="80" t="s">
        <v>180</v>
      </c>
      <c r="C9295" s="80" t="s">
        <v>36</v>
      </c>
      <c r="D9295" s="80" t="s">
        <v>28426</v>
      </c>
      <c r="E9295" s="104" t="s">
        <v>28427</v>
      </c>
      <c r="F9295" s="107">
        <v>34296</v>
      </c>
      <c r="G9295" s="67" t="s">
        <v>93</v>
      </c>
      <c r="H9295" s="80" t="s">
        <v>814</v>
      </c>
      <c r="I9295" s="80" t="s">
        <v>28428</v>
      </c>
      <c r="J9295" s="104" t="s">
        <v>222</v>
      </c>
      <c r="K9295" s="67" t="s">
        <v>121</v>
      </c>
      <c r="L9295" s="67"/>
      <c r="M9295" s="67"/>
      <c r="N9295" s="67"/>
      <c r="O9295" s="81"/>
      <c r="P9295" s="81">
        <v>46096</v>
      </c>
      <c r="Q9295" s="103" t="str">
        <f>IFERROR(VLOOKUP(J9295,Настройка!$C$4:$E$121,2,),"Ошибка")</f>
        <v>R</v>
      </c>
    </row>
    <row r="9296" spans="1:17" ht="14.4" customHeight="1">
      <c r="A9296" s="67">
        <v>9291</v>
      </c>
      <c r="B9296" s="80" t="s">
        <v>180</v>
      </c>
      <c r="C9296" s="80" t="s">
        <v>36</v>
      </c>
      <c r="D9296" s="80" t="s">
        <v>28429</v>
      </c>
      <c r="E9296" s="104" t="s">
        <v>28430</v>
      </c>
      <c r="F9296" s="107">
        <v>30053</v>
      </c>
      <c r="G9296" s="67" t="s">
        <v>93</v>
      </c>
      <c r="H9296" s="80" t="s">
        <v>814</v>
      </c>
      <c r="I9296" s="80" t="s">
        <v>28431</v>
      </c>
      <c r="J9296" s="104" t="s">
        <v>222</v>
      </c>
      <c r="K9296" s="67" t="s">
        <v>121</v>
      </c>
      <c r="L9296" s="67"/>
      <c r="M9296" s="67"/>
      <c r="N9296" s="67"/>
      <c r="O9296" s="81"/>
      <c r="P9296" s="81">
        <v>46096</v>
      </c>
      <c r="Q9296" s="103" t="str">
        <f>IFERROR(VLOOKUP(J9296,Настройка!$C$4:$E$121,2,),"Ошибка")</f>
        <v>R</v>
      </c>
    </row>
    <row r="9297" spans="1:17" ht="14.4" customHeight="1">
      <c r="A9297" s="67">
        <v>9292</v>
      </c>
      <c r="B9297" s="80" t="s">
        <v>180</v>
      </c>
      <c r="C9297" s="80" t="s">
        <v>36</v>
      </c>
      <c r="D9297" s="80" t="s">
        <v>23723</v>
      </c>
      <c r="E9297" s="104" t="s">
        <v>28432</v>
      </c>
      <c r="F9297" s="107">
        <v>35355</v>
      </c>
      <c r="G9297" s="67" t="s">
        <v>93</v>
      </c>
      <c r="H9297" s="80" t="s">
        <v>814</v>
      </c>
      <c r="I9297" s="80" t="s">
        <v>28433</v>
      </c>
      <c r="J9297" s="104" t="s">
        <v>222</v>
      </c>
      <c r="K9297" s="67" t="s">
        <v>121</v>
      </c>
      <c r="L9297" s="67"/>
      <c r="M9297" s="67"/>
      <c r="N9297" s="67"/>
      <c r="O9297" s="81"/>
      <c r="P9297" s="81">
        <v>46096</v>
      </c>
      <c r="Q9297" s="103" t="str">
        <f>IFERROR(VLOOKUP(J9297,Настройка!$C$4:$E$121,2,),"Ошибка")</f>
        <v>R</v>
      </c>
    </row>
    <row r="9298" spans="1:17" ht="14.4" customHeight="1">
      <c r="A9298" s="67">
        <v>9293</v>
      </c>
      <c r="B9298" s="80" t="s">
        <v>180</v>
      </c>
      <c r="C9298" s="80" t="s">
        <v>36</v>
      </c>
      <c r="D9298" s="80" t="s">
        <v>28434</v>
      </c>
      <c r="E9298" s="104" t="s">
        <v>28435</v>
      </c>
      <c r="F9298" s="107">
        <v>30520</v>
      </c>
      <c r="G9298" s="67" t="s">
        <v>93</v>
      </c>
      <c r="H9298" s="80" t="s">
        <v>679</v>
      </c>
      <c r="I9298" s="80" t="s">
        <v>28436</v>
      </c>
      <c r="J9298" s="104" t="s">
        <v>222</v>
      </c>
      <c r="K9298" s="67" t="s">
        <v>121</v>
      </c>
      <c r="L9298" s="67"/>
      <c r="M9298" s="67"/>
      <c r="N9298" s="67"/>
      <c r="O9298" s="81"/>
      <c r="P9298" s="81">
        <v>46096</v>
      </c>
      <c r="Q9298" s="103" t="str">
        <f>IFERROR(VLOOKUP(J9298,Настройка!$C$4:$E$121,2,),"Ошибка")</f>
        <v>R</v>
      </c>
    </row>
    <row r="9299" spans="1:17" ht="14.4" customHeight="1">
      <c r="A9299" s="67">
        <v>9294</v>
      </c>
      <c r="B9299" s="80" t="s">
        <v>180</v>
      </c>
      <c r="C9299" s="80" t="s">
        <v>36</v>
      </c>
      <c r="D9299" s="80" t="s">
        <v>28437</v>
      </c>
      <c r="E9299" s="104" t="s">
        <v>28438</v>
      </c>
      <c r="F9299" s="107">
        <v>36696</v>
      </c>
      <c r="G9299" s="67" t="s">
        <v>93</v>
      </c>
      <c r="H9299" s="80" t="s">
        <v>814</v>
      </c>
      <c r="I9299" s="80" t="s">
        <v>28439</v>
      </c>
      <c r="J9299" s="104" t="s">
        <v>222</v>
      </c>
      <c r="K9299" s="67" t="s">
        <v>121</v>
      </c>
      <c r="L9299" s="67"/>
      <c r="M9299" s="67"/>
      <c r="N9299" s="67"/>
      <c r="O9299" s="81"/>
      <c r="P9299" s="81">
        <v>46096</v>
      </c>
      <c r="Q9299" s="103" t="str">
        <f>IFERROR(VLOOKUP(J9299,Настройка!$C$4:$E$121,2,),"Ошибка")</f>
        <v>R</v>
      </c>
    </row>
    <row r="9300" spans="1:17" ht="14.4" customHeight="1">
      <c r="A9300" s="67">
        <v>9295</v>
      </c>
      <c r="B9300" s="80" t="s">
        <v>180</v>
      </c>
      <c r="C9300" s="80" t="s">
        <v>36</v>
      </c>
      <c r="D9300" s="80" t="s">
        <v>28440</v>
      </c>
      <c r="E9300" s="104" t="s">
        <v>28441</v>
      </c>
      <c r="F9300" s="107">
        <v>38174</v>
      </c>
      <c r="G9300" s="67" t="s">
        <v>93</v>
      </c>
      <c r="H9300" s="80" t="s">
        <v>814</v>
      </c>
      <c r="I9300" s="80" t="s">
        <v>28442</v>
      </c>
      <c r="J9300" s="104" t="s">
        <v>222</v>
      </c>
      <c r="K9300" s="67" t="s">
        <v>121</v>
      </c>
      <c r="L9300" s="67"/>
      <c r="M9300" s="67"/>
      <c r="N9300" s="67"/>
      <c r="O9300" s="81"/>
      <c r="P9300" s="81">
        <v>46096</v>
      </c>
      <c r="Q9300" s="103" t="str">
        <f>IFERROR(VLOOKUP(J9300,Настройка!$C$4:$E$121,2,),"Ошибка")</f>
        <v>R</v>
      </c>
    </row>
    <row r="9301" spans="1:17" ht="14.4" customHeight="1">
      <c r="A9301" s="67">
        <v>9296</v>
      </c>
      <c r="B9301" s="80" t="s">
        <v>180</v>
      </c>
      <c r="C9301" s="80" t="s">
        <v>36</v>
      </c>
      <c r="D9301" s="80" t="s">
        <v>28443</v>
      </c>
      <c r="E9301" s="104" t="s">
        <v>28444</v>
      </c>
      <c r="F9301" s="107">
        <v>30534</v>
      </c>
      <c r="G9301" s="67" t="s">
        <v>93</v>
      </c>
      <c r="H9301" s="80" t="s">
        <v>814</v>
      </c>
      <c r="I9301" s="80" t="s">
        <v>28445</v>
      </c>
      <c r="J9301" s="104" t="s">
        <v>222</v>
      </c>
      <c r="K9301" s="67" t="s">
        <v>121</v>
      </c>
      <c r="L9301" s="67"/>
      <c r="M9301" s="67"/>
      <c r="N9301" s="67"/>
      <c r="O9301" s="81"/>
      <c r="P9301" s="81">
        <v>46096</v>
      </c>
      <c r="Q9301" s="103" t="str">
        <f>IFERROR(VLOOKUP(J9301,Настройка!$C$4:$E$121,2,),"Ошибка")</f>
        <v>R</v>
      </c>
    </row>
    <row r="9302" spans="1:17" ht="14.4" customHeight="1">
      <c r="A9302" s="67">
        <v>9297</v>
      </c>
      <c r="B9302" s="80" t="s">
        <v>180</v>
      </c>
      <c r="C9302" s="80" t="s">
        <v>36</v>
      </c>
      <c r="D9302" s="80" t="s">
        <v>28446</v>
      </c>
      <c r="E9302" s="104" t="s">
        <v>28447</v>
      </c>
      <c r="F9302" s="107">
        <v>36407</v>
      </c>
      <c r="G9302" s="67" t="s">
        <v>93</v>
      </c>
      <c r="H9302" s="80" t="s">
        <v>814</v>
      </c>
      <c r="I9302" s="80" t="s">
        <v>28448</v>
      </c>
      <c r="J9302" s="104" t="s">
        <v>222</v>
      </c>
      <c r="K9302" s="67" t="s">
        <v>121</v>
      </c>
      <c r="L9302" s="67"/>
      <c r="M9302" s="67"/>
      <c r="N9302" s="67"/>
      <c r="O9302" s="81"/>
      <c r="P9302" s="81">
        <v>46096</v>
      </c>
      <c r="Q9302" s="103" t="str">
        <f>IFERROR(VLOOKUP(J9302,Настройка!$C$4:$E$121,2,),"Ошибка")</f>
        <v>R</v>
      </c>
    </row>
    <row r="9303" spans="1:17" ht="14.4" customHeight="1">
      <c r="A9303" s="67">
        <v>9298</v>
      </c>
      <c r="B9303" s="80" t="s">
        <v>180</v>
      </c>
      <c r="C9303" s="80" t="s">
        <v>36</v>
      </c>
      <c r="D9303" s="80" t="s">
        <v>28449</v>
      </c>
      <c r="E9303" s="104" t="s">
        <v>28450</v>
      </c>
      <c r="F9303" s="107">
        <v>28624</v>
      </c>
      <c r="G9303" s="67" t="s">
        <v>93</v>
      </c>
      <c r="H9303" s="80" t="s">
        <v>679</v>
      </c>
      <c r="I9303" s="80" t="s">
        <v>28451</v>
      </c>
      <c r="J9303" s="104" t="s">
        <v>222</v>
      </c>
      <c r="K9303" s="67" t="s">
        <v>121</v>
      </c>
      <c r="L9303" s="67"/>
      <c r="M9303" s="67"/>
      <c r="N9303" s="67"/>
      <c r="O9303" s="81"/>
      <c r="P9303" s="81">
        <v>46096</v>
      </c>
      <c r="Q9303" s="103" t="str">
        <f>IFERROR(VLOOKUP(J9303,Настройка!$C$4:$E$121,2,),"Ошибка")</f>
        <v>R</v>
      </c>
    </row>
    <row r="9304" spans="1:17" ht="14.4" customHeight="1">
      <c r="A9304" s="67">
        <v>9299</v>
      </c>
      <c r="B9304" s="80" t="s">
        <v>180</v>
      </c>
      <c r="C9304" s="80" t="s">
        <v>36</v>
      </c>
      <c r="D9304" s="80" t="s">
        <v>23723</v>
      </c>
      <c r="E9304" s="104" t="s">
        <v>28452</v>
      </c>
      <c r="F9304" s="107">
        <v>31510</v>
      </c>
      <c r="G9304" s="67" t="s">
        <v>93</v>
      </c>
      <c r="H9304" s="80" t="s">
        <v>814</v>
      </c>
      <c r="I9304" s="80" t="s">
        <v>28453</v>
      </c>
      <c r="J9304" s="104" t="s">
        <v>222</v>
      </c>
      <c r="K9304" s="67" t="s">
        <v>121</v>
      </c>
      <c r="L9304" s="67"/>
      <c r="M9304" s="67"/>
      <c r="N9304" s="67"/>
      <c r="O9304" s="81"/>
      <c r="P9304" s="81">
        <v>46096</v>
      </c>
      <c r="Q9304" s="103" t="str">
        <f>IFERROR(VLOOKUP(J9304,Настройка!$C$4:$E$121,2,),"Ошибка")</f>
        <v>R</v>
      </c>
    </row>
    <row r="9305" spans="1:17" ht="14.4" customHeight="1">
      <c r="A9305" s="67">
        <v>9300</v>
      </c>
      <c r="B9305" s="80" t="s">
        <v>180</v>
      </c>
      <c r="C9305" s="80" t="s">
        <v>36</v>
      </c>
      <c r="D9305" s="80" t="s">
        <v>28454</v>
      </c>
      <c r="E9305" s="104" t="s">
        <v>28455</v>
      </c>
      <c r="F9305" s="107">
        <v>32690</v>
      </c>
      <c r="G9305" s="67" t="s">
        <v>93</v>
      </c>
      <c r="H9305" s="80" t="s">
        <v>814</v>
      </c>
      <c r="I9305" s="80" t="s">
        <v>28456</v>
      </c>
      <c r="J9305" s="104" t="s">
        <v>222</v>
      </c>
      <c r="K9305" s="67" t="s">
        <v>121</v>
      </c>
      <c r="L9305" s="67"/>
      <c r="M9305" s="67"/>
      <c r="N9305" s="67"/>
      <c r="O9305" s="81"/>
      <c r="P9305" s="81">
        <v>46096</v>
      </c>
      <c r="Q9305" s="103" t="str">
        <f>IFERROR(VLOOKUP(J9305,Настройка!$C$4:$E$121,2,),"Ошибка")</f>
        <v>R</v>
      </c>
    </row>
    <row r="9306" spans="1:17" ht="14.4" customHeight="1">
      <c r="A9306" s="67">
        <v>9301</v>
      </c>
      <c r="B9306" s="80" t="s">
        <v>180</v>
      </c>
      <c r="C9306" s="80" t="s">
        <v>36</v>
      </c>
      <c r="D9306" s="80" t="s">
        <v>28457</v>
      </c>
      <c r="E9306" s="104" t="s">
        <v>28458</v>
      </c>
      <c r="F9306" s="107">
        <v>38481</v>
      </c>
      <c r="G9306" s="67" t="s">
        <v>89</v>
      </c>
      <c r="H9306" s="80" t="s">
        <v>602</v>
      </c>
      <c r="I9306" s="80" t="s">
        <v>28459</v>
      </c>
      <c r="J9306" s="104" t="s">
        <v>227</v>
      </c>
      <c r="K9306" s="67" t="s">
        <v>131</v>
      </c>
      <c r="L9306" s="67" t="s">
        <v>152</v>
      </c>
      <c r="M9306" s="67" t="s">
        <v>164</v>
      </c>
      <c r="N9306" s="67" t="s">
        <v>180</v>
      </c>
      <c r="O9306" s="81">
        <v>46168</v>
      </c>
      <c r="P9306" s="81">
        <v>46096</v>
      </c>
      <c r="Q9306" s="103" t="str">
        <f>IFERROR(VLOOKUP(J9306,Настройка!$C$4:$E$121,2,),"Ошибка")</f>
        <v>R</v>
      </c>
    </row>
    <row r="9307" spans="1:17" ht="14.4" customHeight="1">
      <c r="A9307" s="67">
        <v>9302</v>
      </c>
      <c r="B9307" s="80" t="s">
        <v>180</v>
      </c>
      <c r="C9307" s="80" t="s">
        <v>36</v>
      </c>
      <c r="D9307" s="80" t="s">
        <v>28460</v>
      </c>
      <c r="E9307" s="104" t="s">
        <v>28461</v>
      </c>
      <c r="F9307" s="107">
        <v>33334</v>
      </c>
      <c r="G9307" s="67" t="s">
        <v>89</v>
      </c>
      <c r="H9307" s="80" t="s">
        <v>602</v>
      </c>
      <c r="I9307" s="80" t="s">
        <v>28462</v>
      </c>
      <c r="J9307" s="104" t="s">
        <v>227</v>
      </c>
      <c r="K9307" s="67" t="s">
        <v>131</v>
      </c>
      <c r="L9307" s="67" t="s">
        <v>152</v>
      </c>
      <c r="M9307" s="67" t="s">
        <v>164</v>
      </c>
      <c r="N9307" s="67" t="s">
        <v>180</v>
      </c>
      <c r="O9307" s="81">
        <v>46168</v>
      </c>
      <c r="P9307" s="81">
        <v>46096</v>
      </c>
      <c r="Q9307" s="103" t="str">
        <f>IFERROR(VLOOKUP(J9307,Настройка!$C$4:$E$121,2,),"Ошибка")</f>
        <v>R</v>
      </c>
    </row>
    <row r="9308" spans="1:17" ht="14.4" customHeight="1">
      <c r="A9308" s="67">
        <v>9303</v>
      </c>
      <c r="B9308" s="80" t="s">
        <v>180</v>
      </c>
      <c r="C9308" s="80" t="s">
        <v>36</v>
      </c>
      <c r="D9308" s="80" t="s">
        <v>28463</v>
      </c>
      <c r="E9308" s="104" t="s">
        <v>28464</v>
      </c>
      <c r="F9308" s="107">
        <v>31303</v>
      </c>
      <c r="G9308" s="67" t="s">
        <v>89</v>
      </c>
      <c r="H9308" s="80" t="s">
        <v>602</v>
      </c>
      <c r="I9308" s="80" t="s">
        <v>28465</v>
      </c>
      <c r="J9308" s="104" t="s">
        <v>227</v>
      </c>
      <c r="K9308" s="67" t="s">
        <v>131</v>
      </c>
      <c r="L9308" s="67" t="s">
        <v>152</v>
      </c>
      <c r="M9308" s="67" t="s">
        <v>164</v>
      </c>
      <c r="N9308" s="67" t="s">
        <v>180</v>
      </c>
      <c r="O9308" s="81">
        <v>46168</v>
      </c>
      <c r="P9308" s="81">
        <v>46096</v>
      </c>
      <c r="Q9308" s="103" t="str">
        <f>IFERROR(VLOOKUP(J9308,Настройка!$C$4:$E$121,2,),"Ошибка")</f>
        <v>R</v>
      </c>
    </row>
    <row r="9309" spans="1:17" ht="14.4" customHeight="1">
      <c r="A9309" s="67">
        <v>9304</v>
      </c>
      <c r="B9309" s="80" t="s">
        <v>180</v>
      </c>
      <c r="C9309" s="80" t="s">
        <v>36</v>
      </c>
      <c r="D9309" s="80" t="s">
        <v>28466</v>
      </c>
      <c r="E9309" s="104" t="s">
        <v>28467</v>
      </c>
      <c r="F9309" s="107">
        <v>32810</v>
      </c>
      <c r="G9309" s="67" t="s">
        <v>89</v>
      </c>
      <c r="H9309" s="80" t="s">
        <v>602</v>
      </c>
      <c r="I9309" s="80" t="s">
        <v>28468</v>
      </c>
      <c r="J9309" s="104" t="s">
        <v>227</v>
      </c>
      <c r="K9309" s="67" t="s">
        <v>131</v>
      </c>
      <c r="L9309" s="67" t="s">
        <v>152</v>
      </c>
      <c r="M9309" s="67" t="s">
        <v>164</v>
      </c>
      <c r="N9309" s="67" t="s">
        <v>180</v>
      </c>
      <c r="O9309" s="81">
        <v>46168</v>
      </c>
      <c r="P9309" s="81">
        <v>46096</v>
      </c>
      <c r="Q9309" s="103" t="str">
        <f>IFERROR(VLOOKUP(J9309,Настройка!$C$4:$E$121,2,),"Ошибка")</f>
        <v>R</v>
      </c>
    </row>
    <row r="9310" spans="1:17" ht="14.4" customHeight="1">
      <c r="A9310" s="67">
        <v>9305</v>
      </c>
      <c r="B9310" s="80" t="s">
        <v>180</v>
      </c>
      <c r="C9310" s="80" t="s">
        <v>36</v>
      </c>
      <c r="D9310" s="80" t="s">
        <v>28469</v>
      </c>
      <c r="E9310" s="104" t="s">
        <v>28470</v>
      </c>
      <c r="F9310" s="107">
        <v>30769</v>
      </c>
      <c r="G9310" s="67" t="s">
        <v>89</v>
      </c>
      <c r="H9310" s="80" t="s">
        <v>602</v>
      </c>
      <c r="I9310" s="80" t="s">
        <v>28471</v>
      </c>
      <c r="J9310" s="104" t="s">
        <v>227</v>
      </c>
      <c r="K9310" s="67" t="s">
        <v>131</v>
      </c>
      <c r="L9310" s="67" t="s">
        <v>152</v>
      </c>
      <c r="M9310" s="67" t="s">
        <v>164</v>
      </c>
      <c r="N9310" s="67" t="s">
        <v>180</v>
      </c>
      <c r="O9310" s="81">
        <v>46168</v>
      </c>
      <c r="P9310" s="81">
        <v>46096</v>
      </c>
      <c r="Q9310" s="103" t="str">
        <f>IFERROR(VLOOKUP(J9310,Настройка!$C$4:$E$121,2,),"Ошибка")</f>
        <v>R</v>
      </c>
    </row>
    <row r="9311" spans="1:17" ht="14.4" customHeight="1">
      <c r="A9311" s="67">
        <v>9306</v>
      </c>
      <c r="B9311" s="80" t="s">
        <v>180</v>
      </c>
      <c r="C9311" s="80" t="s">
        <v>36</v>
      </c>
      <c r="D9311" s="80" t="s">
        <v>28472</v>
      </c>
      <c r="E9311" s="104" t="s">
        <v>28473</v>
      </c>
      <c r="F9311" s="107">
        <v>32723</v>
      </c>
      <c r="G9311" s="67" t="s">
        <v>89</v>
      </c>
      <c r="H9311" s="80" t="s">
        <v>602</v>
      </c>
      <c r="I9311" s="80" t="s">
        <v>28474</v>
      </c>
      <c r="J9311" s="104" t="s">
        <v>227</v>
      </c>
      <c r="K9311" s="67" t="s">
        <v>131</v>
      </c>
      <c r="L9311" s="67" t="s">
        <v>152</v>
      </c>
      <c r="M9311" s="67" t="s">
        <v>164</v>
      </c>
      <c r="N9311" s="67" t="s">
        <v>180</v>
      </c>
      <c r="O9311" s="81">
        <v>46168</v>
      </c>
      <c r="P9311" s="81">
        <v>46096</v>
      </c>
      <c r="Q9311" s="103" t="str">
        <f>IFERROR(VLOOKUP(J9311,Настройка!$C$4:$E$121,2,),"Ошибка")</f>
        <v>R</v>
      </c>
    </row>
    <row r="9312" spans="1:17" ht="14.4" customHeight="1">
      <c r="A9312" s="67">
        <v>9307</v>
      </c>
      <c r="B9312" s="80" t="s">
        <v>180</v>
      </c>
      <c r="C9312" s="80" t="s">
        <v>36</v>
      </c>
      <c r="D9312" s="80" t="s">
        <v>28475</v>
      </c>
      <c r="E9312" s="104" t="s">
        <v>28476</v>
      </c>
      <c r="F9312" s="107">
        <v>38009</v>
      </c>
      <c r="G9312" s="67" t="s">
        <v>67</v>
      </c>
      <c r="H9312" s="80" t="s">
        <v>401</v>
      </c>
      <c r="I9312" s="80" t="s">
        <v>28477</v>
      </c>
      <c r="J9312" s="104" t="s">
        <v>226</v>
      </c>
      <c r="K9312" s="67" t="s">
        <v>129</v>
      </c>
      <c r="L9312" s="67"/>
      <c r="M9312" s="67"/>
      <c r="N9312" s="67"/>
      <c r="O9312" s="81"/>
      <c r="P9312" s="81">
        <v>46096</v>
      </c>
      <c r="Q9312" s="103" t="str">
        <f>IFERROR(VLOOKUP(J9312,Настройка!$C$4:$E$121,2,),"Ошибка")</f>
        <v>R</v>
      </c>
    </row>
    <row r="9313" spans="1:17" ht="14.4" customHeight="1">
      <c r="A9313" s="67">
        <v>9308</v>
      </c>
      <c r="B9313" s="80" t="s">
        <v>180</v>
      </c>
      <c r="C9313" s="80" t="s">
        <v>36</v>
      </c>
      <c r="D9313" s="80" t="s">
        <v>28478</v>
      </c>
      <c r="E9313" s="104" t="s">
        <v>28479</v>
      </c>
      <c r="F9313" s="107">
        <v>28561</v>
      </c>
      <c r="G9313" s="67" t="s">
        <v>77</v>
      </c>
      <c r="H9313" s="80" t="s">
        <v>28323</v>
      </c>
      <c r="I9313" s="80" t="s">
        <v>28480</v>
      </c>
      <c r="J9313" s="104" t="s">
        <v>94</v>
      </c>
      <c r="K9313" s="67" t="s">
        <v>109</v>
      </c>
      <c r="L9313" s="67"/>
      <c r="M9313" s="67"/>
      <c r="N9313" s="67"/>
      <c r="O9313" s="81"/>
      <c r="P9313" s="81">
        <v>46097</v>
      </c>
      <c r="Q9313" s="103" t="str">
        <f>IFERROR(VLOOKUP(J9313,Настройка!$C$4:$E$121,2,),"Ошибка")</f>
        <v>ITR</v>
      </c>
    </row>
    <row r="9314" spans="1:17" ht="14.4" customHeight="1">
      <c r="A9314" s="67">
        <v>9309</v>
      </c>
      <c r="B9314" s="80" t="s">
        <v>180</v>
      </c>
      <c r="C9314" s="80" t="s">
        <v>36</v>
      </c>
      <c r="D9314" s="80" t="s">
        <v>28481</v>
      </c>
      <c r="E9314" s="104" t="s">
        <v>28482</v>
      </c>
      <c r="F9314" s="107">
        <v>37714</v>
      </c>
      <c r="G9314" s="67" t="s">
        <v>77</v>
      </c>
      <c r="H9314" s="80" t="s">
        <v>28483</v>
      </c>
      <c r="I9314" s="80" t="s">
        <v>28484</v>
      </c>
      <c r="J9314" s="104" t="s">
        <v>173</v>
      </c>
      <c r="K9314" s="67" t="s">
        <v>109</v>
      </c>
      <c r="L9314" s="67"/>
      <c r="M9314" s="67"/>
      <c r="N9314" s="67"/>
      <c r="O9314" s="81"/>
      <c r="P9314" s="81">
        <v>46097</v>
      </c>
      <c r="Q9314" s="103" t="str">
        <f>IFERROR(VLOOKUP(J9314,Настройка!$C$4:$E$121,2,),"Ошибка")</f>
        <v>ITR</v>
      </c>
    </row>
    <row r="9315" spans="1:17" ht="14.4" customHeight="1">
      <c r="A9315" s="67">
        <v>9310</v>
      </c>
      <c r="B9315" s="80" t="s">
        <v>180</v>
      </c>
      <c r="C9315" s="80" t="s">
        <v>36</v>
      </c>
      <c r="D9315" s="80" t="s">
        <v>28485</v>
      </c>
      <c r="E9315" s="104" t="s">
        <v>28486</v>
      </c>
      <c r="F9315" s="107">
        <v>36713</v>
      </c>
      <c r="G9315" s="67" t="s">
        <v>77</v>
      </c>
      <c r="H9315" s="80" t="s">
        <v>8045</v>
      </c>
      <c r="I9315" s="80" t="s">
        <v>28487</v>
      </c>
      <c r="J9315" s="104" t="s">
        <v>149</v>
      </c>
      <c r="K9315" s="67" t="s">
        <v>109</v>
      </c>
      <c r="L9315" s="67"/>
      <c r="M9315" s="67"/>
      <c r="N9315" s="67"/>
      <c r="O9315" s="81"/>
      <c r="P9315" s="81">
        <v>46097</v>
      </c>
      <c r="Q9315" s="103" t="str">
        <f>IFERROR(VLOOKUP(J9315,Настройка!$C$4:$E$121,2,),"Ошибка")</f>
        <v>ITR</v>
      </c>
    </row>
    <row r="9316" spans="1:17" ht="14.4" customHeight="1">
      <c r="A9316" s="67">
        <v>9311</v>
      </c>
      <c r="B9316" s="80" t="s">
        <v>180</v>
      </c>
      <c r="C9316" s="80" t="s">
        <v>36</v>
      </c>
      <c r="D9316" s="80" t="s">
        <v>28488</v>
      </c>
      <c r="E9316" s="104" t="s">
        <v>22157</v>
      </c>
      <c r="F9316" s="107">
        <v>33453</v>
      </c>
      <c r="G9316" s="67" t="s">
        <v>65</v>
      </c>
      <c r="H9316" s="80" t="s">
        <v>1294</v>
      </c>
      <c r="I9316" s="80" t="s">
        <v>28489</v>
      </c>
      <c r="J9316" s="104" t="s">
        <v>209</v>
      </c>
      <c r="K9316" s="67" t="s">
        <v>117</v>
      </c>
      <c r="L9316" s="67" t="s">
        <v>152</v>
      </c>
      <c r="M9316" s="67" t="s">
        <v>166</v>
      </c>
      <c r="N9316" s="67" t="s">
        <v>180</v>
      </c>
      <c r="O9316" s="81">
        <v>46153</v>
      </c>
      <c r="P9316" s="81">
        <v>46097</v>
      </c>
      <c r="Q9316" s="103" t="str">
        <f>IFERROR(VLOOKUP(J9316,Настройка!$C$4:$E$121,2,),"Ошибка")</f>
        <v>R</v>
      </c>
    </row>
    <row r="9317" spans="1:17" ht="14.4" customHeight="1">
      <c r="A9317" s="67">
        <v>9312</v>
      </c>
      <c r="B9317" s="80" t="s">
        <v>180</v>
      </c>
      <c r="C9317" s="80" t="s">
        <v>36</v>
      </c>
      <c r="D9317" s="80" t="s">
        <v>28490</v>
      </c>
      <c r="E9317" s="104" t="s">
        <v>28491</v>
      </c>
      <c r="F9317" s="107">
        <v>35247</v>
      </c>
      <c r="G9317" s="67" t="s">
        <v>65</v>
      </c>
      <c r="H9317" s="80" t="s">
        <v>433</v>
      </c>
      <c r="I9317" s="80" t="s">
        <v>28492</v>
      </c>
      <c r="J9317" s="104" t="s">
        <v>204</v>
      </c>
      <c r="K9317" s="67" t="s">
        <v>117</v>
      </c>
      <c r="L9317" s="67" t="s">
        <v>152</v>
      </c>
      <c r="M9317" s="67" t="s">
        <v>166</v>
      </c>
      <c r="N9317" s="67" t="s">
        <v>180</v>
      </c>
      <c r="O9317" s="81">
        <v>46378</v>
      </c>
      <c r="P9317" s="81">
        <v>46097</v>
      </c>
      <c r="Q9317" s="103" t="str">
        <f>IFERROR(VLOOKUP(J9317,Настройка!$C$4:$E$121,2,),"Ошибка")</f>
        <v>R</v>
      </c>
    </row>
    <row r="9318" spans="1:17" ht="14.4" customHeight="1">
      <c r="A9318" s="67">
        <v>9313</v>
      </c>
      <c r="B9318" s="80" t="s">
        <v>180</v>
      </c>
      <c r="C9318" s="80" t="s">
        <v>36</v>
      </c>
      <c r="D9318" s="80" t="s">
        <v>23723</v>
      </c>
      <c r="E9318" s="104" t="s">
        <v>28493</v>
      </c>
      <c r="F9318" s="107">
        <v>34792</v>
      </c>
      <c r="G9318" s="67" t="s">
        <v>93</v>
      </c>
      <c r="H9318" s="80" t="s">
        <v>679</v>
      </c>
      <c r="I9318" s="80" t="s">
        <v>28494</v>
      </c>
      <c r="J9318" s="104" t="s">
        <v>207</v>
      </c>
      <c r="K9318" s="67" t="s">
        <v>117</v>
      </c>
      <c r="L9318" s="67"/>
      <c r="M9318" s="67"/>
      <c r="N9318" s="67"/>
      <c r="O9318" s="81"/>
      <c r="P9318" s="81">
        <v>46097</v>
      </c>
      <c r="Q9318" s="103" t="str">
        <f>IFERROR(VLOOKUP(J9318,Настройка!$C$4:$E$121,2,),"Ошибка")</f>
        <v>R</v>
      </c>
    </row>
    <row r="9319" spans="1:17" ht="14.4" customHeight="1">
      <c r="A9319" s="67">
        <v>9314</v>
      </c>
      <c r="B9319" s="80" t="s">
        <v>180</v>
      </c>
      <c r="C9319" s="80" t="s">
        <v>36</v>
      </c>
      <c r="D9319" s="80" t="s">
        <v>23723</v>
      </c>
      <c r="E9319" s="104" t="s">
        <v>28495</v>
      </c>
      <c r="F9319" s="107">
        <v>29310</v>
      </c>
      <c r="G9319" s="67" t="s">
        <v>93</v>
      </c>
      <c r="H9319" s="80" t="s">
        <v>814</v>
      </c>
      <c r="I9319" s="80" t="s">
        <v>28496</v>
      </c>
      <c r="J9319" s="104" t="s">
        <v>208</v>
      </c>
      <c r="K9319" s="67" t="s">
        <v>117</v>
      </c>
      <c r="L9319" s="67"/>
      <c r="M9319" s="67"/>
      <c r="N9319" s="67"/>
      <c r="O9319" s="81"/>
      <c r="P9319" s="81">
        <v>46097</v>
      </c>
      <c r="Q9319" s="103" t="str">
        <f>IFERROR(VLOOKUP(J9319,Настройка!$C$4:$E$121,2,),"Ошибка")</f>
        <v>R</v>
      </c>
    </row>
    <row r="9320" spans="1:17" ht="14.4" customHeight="1">
      <c r="A9320" s="67">
        <v>9315</v>
      </c>
      <c r="B9320" s="80" t="s">
        <v>180</v>
      </c>
      <c r="C9320" s="80" t="s">
        <v>36</v>
      </c>
      <c r="D9320" s="80" t="s">
        <v>23723</v>
      </c>
      <c r="E9320" s="104" t="s">
        <v>28497</v>
      </c>
      <c r="F9320" s="107">
        <v>29648</v>
      </c>
      <c r="G9320" s="67" t="s">
        <v>93</v>
      </c>
      <c r="H9320" s="80" t="s">
        <v>814</v>
      </c>
      <c r="I9320" s="80" t="s">
        <v>28498</v>
      </c>
      <c r="J9320" s="104" t="s">
        <v>207</v>
      </c>
      <c r="K9320" s="67" t="s">
        <v>117</v>
      </c>
      <c r="L9320" s="67"/>
      <c r="M9320" s="67"/>
      <c r="N9320" s="67"/>
      <c r="O9320" s="81"/>
      <c r="P9320" s="81">
        <v>46097</v>
      </c>
      <c r="Q9320" s="103" t="str">
        <f>IFERROR(VLOOKUP(J9320,Настройка!$C$4:$E$121,2,),"Ошибка")</f>
        <v>R</v>
      </c>
    </row>
    <row r="9321" spans="1:17" ht="14.4" customHeight="1">
      <c r="A9321" s="67">
        <v>9316</v>
      </c>
      <c r="B9321" s="80" t="s">
        <v>180</v>
      </c>
      <c r="C9321" s="80" t="s">
        <v>36</v>
      </c>
      <c r="D9321" s="80" t="s">
        <v>23723</v>
      </c>
      <c r="E9321" s="104" t="s">
        <v>28499</v>
      </c>
      <c r="F9321" s="107">
        <v>30787</v>
      </c>
      <c r="G9321" s="67" t="s">
        <v>93</v>
      </c>
      <c r="H9321" s="80" t="s">
        <v>814</v>
      </c>
      <c r="I9321" s="80" t="s">
        <v>28500</v>
      </c>
      <c r="J9321" s="104" t="s">
        <v>207</v>
      </c>
      <c r="K9321" s="67" t="s">
        <v>117</v>
      </c>
      <c r="L9321" s="67"/>
      <c r="M9321" s="67"/>
      <c r="N9321" s="67"/>
      <c r="O9321" s="81"/>
      <c r="P9321" s="81">
        <v>46097</v>
      </c>
      <c r="Q9321" s="103" t="str">
        <f>IFERROR(VLOOKUP(J9321,Настройка!$C$4:$E$121,2,),"Ошибка")</f>
        <v>R</v>
      </c>
    </row>
    <row r="9322" spans="1:17" ht="14.4" customHeight="1">
      <c r="A9322" s="67">
        <v>9317</v>
      </c>
      <c r="B9322" s="80" t="s">
        <v>180</v>
      </c>
      <c r="C9322" s="80" t="s">
        <v>36</v>
      </c>
      <c r="D9322" s="80" t="s">
        <v>23723</v>
      </c>
      <c r="E9322" s="104" t="s">
        <v>28501</v>
      </c>
      <c r="F9322" s="107">
        <v>30349</v>
      </c>
      <c r="G9322" s="67" t="s">
        <v>93</v>
      </c>
      <c r="H9322" s="80" t="s">
        <v>814</v>
      </c>
      <c r="I9322" s="80" t="s">
        <v>28502</v>
      </c>
      <c r="J9322" s="104" t="s">
        <v>207</v>
      </c>
      <c r="K9322" s="67" t="s">
        <v>117</v>
      </c>
      <c r="L9322" s="67"/>
      <c r="M9322" s="67"/>
      <c r="N9322" s="67"/>
      <c r="O9322" s="81"/>
      <c r="P9322" s="81">
        <v>46097</v>
      </c>
      <c r="Q9322" s="103" t="str">
        <f>IFERROR(VLOOKUP(J9322,Настройка!$C$4:$E$121,2,),"Ошибка")</f>
        <v>R</v>
      </c>
    </row>
    <row r="9323" spans="1:17" ht="14.4" customHeight="1">
      <c r="A9323" s="67">
        <v>9318</v>
      </c>
      <c r="B9323" s="80" t="s">
        <v>180</v>
      </c>
      <c r="C9323" s="80" t="s">
        <v>36</v>
      </c>
      <c r="D9323" s="80" t="s">
        <v>23723</v>
      </c>
      <c r="E9323" s="104" t="s">
        <v>28503</v>
      </c>
      <c r="F9323" s="107">
        <v>30826</v>
      </c>
      <c r="G9323" s="67" t="s">
        <v>93</v>
      </c>
      <c r="H9323" s="80" t="s">
        <v>814</v>
      </c>
      <c r="I9323" s="80" t="s">
        <v>28504</v>
      </c>
      <c r="J9323" s="104" t="s">
        <v>208</v>
      </c>
      <c r="K9323" s="67" t="s">
        <v>117</v>
      </c>
      <c r="L9323" s="67"/>
      <c r="M9323" s="67"/>
      <c r="N9323" s="67"/>
      <c r="O9323" s="81"/>
      <c r="P9323" s="81">
        <v>46097</v>
      </c>
      <c r="Q9323" s="103" t="str">
        <f>IFERROR(VLOOKUP(J9323,Настройка!$C$4:$E$121,2,),"Ошибка")</f>
        <v>R</v>
      </c>
    </row>
    <row r="9324" spans="1:17" ht="14.4" customHeight="1">
      <c r="A9324" s="67">
        <v>9319</v>
      </c>
      <c r="B9324" s="80" t="s">
        <v>180</v>
      </c>
      <c r="C9324" s="80" t="s">
        <v>36</v>
      </c>
      <c r="D9324" s="80" t="s">
        <v>23723</v>
      </c>
      <c r="E9324" s="104" t="s">
        <v>28505</v>
      </c>
      <c r="F9324" s="107">
        <v>37852</v>
      </c>
      <c r="G9324" s="67" t="s">
        <v>93</v>
      </c>
      <c r="H9324" s="80" t="s">
        <v>679</v>
      </c>
      <c r="I9324" s="80" t="s">
        <v>28506</v>
      </c>
      <c r="J9324" s="104" t="s">
        <v>207</v>
      </c>
      <c r="K9324" s="67" t="s">
        <v>117</v>
      </c>
      <c r="L9324" s="67"/>
      <c r="M9324" s="67"/>
      <c r="N9324" s="67"/>
      <c r="O9324" s="81"/>
      <c r="P9324" s="81">
        <v>46097</v>
      </c>
      <c r="Q9324" s="103" t="str">
        <f>IFERROR(VLOOKUP(J9324,Настройка!$C$4:$E$121,2,),"Ошибка")</f>
        <v>R</v>
      </c>
    </row>
    <row r="9325" spans="1:17" ht="14.4" customHeight="1">
      <c r="A9325" s="67">
        <v>9320</v>
      </c>
      <c r="B9325" s="80" t="s">
        <v>180</v>
      </c>
      <c r="C9325" s="80" t="s">
        <v>36</v>
      </c>
      <c r="D9325" s="80" t="s">
        <v>23723</v>
      </c>
      <c r="E9325" s="104" t="s">
        <v>28507</v>
      </c>
      <c r="F9325" s="107">
        <v>34023</v>
      </c>
      <c r="G9325" s="67" t="s">
        <v>93</v>
      </c>
      <c r="H9325" s="80" t="s">
        <v>679</v>
      </c>
      <c r="I9325" s="80" t="s">
        <v>28508</v>
      </c>
      <c r="J9325" s="104" t="s">
        <v>207</v>
      </c>
      <c r="K9325" s="67" t="s">
        <v>117</v>
      </c>
      <c r="L9325" s="67"/>
      <c r="M9325" s="67"/>
      <c r="N9325" s="67"/>
      <c r="O9325" s="81"/>
      <c r="P9325" s="81">
        <v>46097</v>
      </c>
      <c r="Q9325" s="103" t="str">
        <f>IFERROR(VLOOKUP(J9325,Настройка!$C$4:$E$121,2,),"Ошибка")</f>
        <v>R</v>
      </c>
    </row>
    <row r="9326" spans="1:17" ht="14.4" customHeight="1">
      <c r="A9326" s="67">
        <v>9321</v>
      </c>
      <c r="B9326" s="80" t="s">
        <v>180</v>
      </c>
      <c r="C9326" s="80" t="s">
        <v>36</v>
      </c>
      <c r="D9326" s="80" t="s">
        <v>28509</v>
      </c>
      <c r="E9326" s="104" t="s">
        <v>28510</v>
      </c>
      <c r="F9326" s="107">
        <v>36208</v>
      </c>
      <c r="G9326" s="67" t="s">
        <v>93</v>
      </c>
      <c r="H9326" s="80" t="s">
        <v>814</v>
      </c>
      <c r="I9326" s="80" t="s">
        <v>28511</v>
      </c>
      <c r="J9326" s="104" t="s">
        <v>207</v>
      </c>
      <c r="K9326" s="67" t="s">
        <v>117</v>
      </c>
      <c r="L9326" s="67"/>
      <c r="M9326" s="67"/>
      <c r="N9326" s="67"/>
      <c r="O9326" s="81"/>
      <c r="P9326" s="81">
        <v>46097</v>
      </c>
      <c r="Q9326" s="103" t="str">
        <f>IFERROR(VLOOKUP(J9326,Настройка!$C$4:$E$121,2,),"Ошибка")</f>
        <v>R</v>
      </c>
    </row>
    <row r="9327" spans="1:17" ht="14.4" customHeight="1">
      <c r="A9327" s="67">
        <v>9322</v>
      </c>
      <c r="B9327" s="80" t="s">
        <v>180</v>
      </c>
      <c r="C9327" s="80" t="s">
        <v>36</v>
      </c>
      <c r="D9327" s="80" t="s">
        <v>28512</v>
      </c>
      <c r="E9327" s="104" t="s">
        <v>28513</v>
      </c>
      <c r="F9327" s="107">
        <v>30207</v>
      </c>
      <c r="G9327" s="67" t="s">
        <v>93</v>
      </c>
      <c r="H9327" s="80" t="s">
        <v>814</v>
      </c>
      <c r="I9327" s="80" t="s">
        <v>28514</v>
      </c>
      <c r="J9327" s="104" t="s">
        <v>208</v>
      </c>
      <c r="K9327" s="67" t="s">
        <v>117</v>
      </c>
      <c r="L9327" s="67"/>
      <c r="M9327" s="67"/>
      <c r="N9327" s="67"/>
      <c r="O9327" s="81"/>
      <c r="P9327" s="81">
        <v>46097</v>
      </c>
      <c r="Q9327" s="103" t="str">
        <f>IFERROR(VLOOKUP(J9327,Настройка!$C$4:$E$121,2,),"Ошибка")</f>
        <v>R</v>
      </c>
    </row>
    <row r="9328" spans="1:17" ht="14.4" customHeight="1">
      <c r="A9328" s="67">
        <v>9323</v>
      </c>
      <c r="B9328" s="80" t="s">
        <v>180</v>
      </c>
      <c r="C9328" s="80" t="s">
        <v>36</v>
      </c>
      <c r="D9328" s="80" t="s">
        <v>23723</v>
      </c>
      <c r="E9328" s="104" t="s">
        <v>28515</v>
      </c>
      <c r="F9328" s="107">
        <v>31701</v>
      </c>
      <c r="G9328" s="67" t="s">
        <v>93</v>
      </c>
      <c r="H9328" s="80" t="s">
        <v>886</v>
      </c>
      <c r="I9328" s="80" t="s">
        <v>28516</v>
      </c>
      <c r="J9328" s="104" t="s">
        <v>205</v>
      </c>
      <c r="K9328" s="67" t="s">
        <v>117</v>
      </c>
      <c r="L9328" s="67"/>
      <c r="M9328" s="67"/>
      <c r="N9328" s="67"/>
      <c r="O9328" s="81"/>
      <c r="P9328" s="81">
        <v>46097</v>
      </c>
      <c r="Q9328" s="103" t="str">
        <f>IFERROR(VLOOKUP(J9328,Настройка!$C$4:$E$121,2,),"Ошибка")</f>
        <v>R</v>
      </c>
    </row>
    <row r="9329" spans="1:17" ht="14.4" customHeight="1">
      <c r="A9329" s="67">
        <v>9324</v>
      </c>
      <c r="B9329" s="80" t="s">
        <v>180</v>
      </c>
      <c r="C9329" s="80" t="s">
        <v>36</v>
      </c>
      <c r="D9329" s="80" t="s">
        <v>23723</v>
      </c>
      <c r="E9329" s="104" t="s">
        <v>28517</v>
      </c>
      <c r="F9329" s="107">
        <v>31148</v>
      </c>
      <c r="G9329" s="67" t="s">
        <v>93</v>
      </c>
      <c r="H9329" s="80" t="s">
        <v>814</v>
      </c>
      <c r="I9329" s="80" t="s">
        <v>28518</v>
      </c>
      <c r="J9329" s="104" t="s">
        <v>205</v>
      </c>
      <c r="K9329" s="67" t="s">
        <v>117</v>
      </c>
      <c r="L9329" s="67"/>
      <c r="M9329" s="67"/>
      <c r="N9329" s="67"/>
      <c r="O9329" s="81"/>
      <c r="P9329" s="81">
        <v>46097</v>
      </c>
      <c r="Q9329" s="103" t="str">
        <f>IFERROR(VLOOKUP(J9329,Настройка!$C$4:$E$121,2,),"Ошибка")</f>
        <v>R</v>
      </c>
    </row>
    <row r="9330" spans="1:17" ht="14.4" customHeight="1">
      <c r="A9330" s="67">
        <v>9325</v>
      </c>
      <c r="B9330" s="80" t="s">
        <v>180</v>
      </c>
      <c r="C9330" s="80" t="s">
        <v>36</v>
      </c>
      <c r="D9330" s="80" t="s">
        <v>23723</v>
      </c>
      <c r="E9330" s="104" t="s">
        <v>28519</v>
      </c>
      <c r="F9330" s="107">
        <v>34350</v>
      </c>
      <c r="G9330" s="67" t="s">
        <v>93</v>
      </c>
      <c r="H9330" s="80" t="s">
        <v>814</v>
      </c>
      <c r="I9330" s="80" t="s">
        <v>28520</v>
      </c>
      <c r="J9330" s="104" t="s">
        <v>207</v>
      </c>
      <c r="K9330" s="67" t="s">
        <v>117</v>
      </c>
      <c r="L9330" s="67"/>
      <c r="M9330" s="67"/>
      <c r="N9330" s="67"/>
      <c r="O9330" s="81"/>
      <c r="P9330" s="81">
        <v>46097</v>
      </c>
      <c r="Q9330" s="103" t="str">
        <f>IFERROR(VLOOKUP(J9330,Настройка!$C$4:$E$121,2,),"Ошибка")</f>
        <v>R</v>
      </c>
    </row>
    <row r="9331" spans="1:17" ht="14.4" customHeight="1">
      <c r="A9331" s="67">
        <v>9326</v>
      </c>
      <c r="B9331" s="80" t="s">
        <v>180</v>
      </c>
      <c r="C9331" s="80" t="s">
        <v>36</v>
      </c>
      <c r="D9331" s="80" t="s">
        <v>23723</v>
      </c>
      <c r="E9331" s="104" t="s">
        <v>28521</v>
      </c>
      <c r="F9331" s="107">
        <v>33592</v>
      </c>
      <c r="G9331" s="67" t="s">
        <v>93</v>
      </c>
      <c r="H9331" s="80" t="s">
        <v>814</v>
      </c>
      <c r="I9331" s="80" t="s">
        <v>28522</v>
      </c>
      <c r="J9331" s="104" t="s">
        <v>207</v>
      </c>
      <c r="K9331" s="67" t="s">
        <v>117</v>
      </c>
      <c r="L9331" s="67"/>
      <c r="M9331" s="67"/>
      <c r="N9331" s="67"/>
      <c r="O9331" s="81"/>
      <c r="P9331" s="81">
        <v>46097</v>
      </c>
      <c r="Q9331" s="103" t="str">
        <f>IFERROR(VLOOKUP(J9331,Настройка!$C$4:$E$121,2,),"Ошибка")</f>
        <v>R</v>
      </c>
    </row>
    <row r="9332" spans="1:17" ht="14.4" customHeight="1">
      <c r="A9332" s="67">
        <v>9327</v>
      </c>
      <c r="B9332" s="80" t="s">
        <v>180</v>
      </c>
      <c r="C9332" s="80" t="s">
        <v>36</v>
      </c>
      <c r="D9332" s="80" t="s">
        <v>23723</v>
      </c>
      <c r="E9332" s="104" t="s">
        <v>28523</v>
      </c>
      <c r="F9332" s="107">
        <v>35091</v>
      </c>
      <c r="G9332" s="67" t="s">
        <v>93</v>
      </c>
      <c r="H9332" s="80" t="s">
        <v>814</v>
      </c>
      <c r="I9332" s="80" t="s">
        <v>28524</v>
      </c>
      <c r="J9332" s="104" t="s">
        <v>207</v>
      </c>
      <c r="K9332" s="67" t="s">
        <v>117</v>
      </c>
      <c r="L9332" s="67"/>
      <c r="M9332" s="67"/>
      <c r="N9332" s="67"/>
      <c r="O9332" s="81"/>
      <c r="P9332" s="81">
        <v>46097</v>
      </c>
      <c r="Q9332" s="103" t="str">
        <f>IFERROR(VLOOKUP(J9332,Настройка!$C$4:$E$121,2,),"Ошибка")</f>
        <v>R</v>
      </c>
    </row>
    <row r="9333" spans="1:17" ht="14.4" customHeight="1">
      <c r="A9333" s="67">
        <v>9328</v>
      </c>
      <c r="B9333" s="80" t="s">
        <v>180</v>
      </c>
      <c r="C9333" s="80" t="s">
        <v>36</v>
      </c>
      <c r="D9333" s="80" t="s">
        <v>23723</v>
      </c>
      <c r="E9333" s="104" t="s">
        <v>28525</v>
      </c>
      <c r="F9333" s="107">
        <v>30863</v>
      </c>
      <c r="G9333" s="67" t="s">
        <v>93</v>
      </c>
      <c r="H9333" s="80" t="s">
        <v>814</v>
      </c>
      <c r="I9333" s="80" t="s">
        <v>28526</v>
      </c>
      <c r="J9333" s="104" t="s">
        <v>205</v>
      </c>
      <c r="K9333" s="67" t="s">
        <v>117</v>
      </c>
      <c r="L9333" s="67"/>
      <c r="M9333" s="67"/>
      <c r="N9333" s="67"/>
      <c r="O9333" s="81"/>
      <c r="P9333" s="81">
        <v>46097</v>
      </c>
      <c r="Q9333" s="103" t="str">
        <f>IFERROR(VLOOKUP(J9333,Настройка!$C$4:$E$121,2,),"Ошибка")</f>
        <v>R</v>
      </c>
    </row>
    <row r="9334" spans="1:17" ht="14.4" customHeight="1">
      <c r="A9334" s="67">
        <v>9329</v>
      </c>
      <c r="B9334" s="80" t="s">
        <v>180</v>
      </c>
      <c r="C9334" s="80" t="s">
        <v>36</v>
      </c>
      <c r="D9334" s="80" t="s">
        <v>23723</v>
      </c>
      <c r="E9334" s="104" t="s">
        <v>28527</v>
      </c>
      <c r="F9334" s="107">
        <v>28288</v>
      </c>
      <c r="G9334" s="67" t="s">
        <v>93</v>
      </c>
      <c r="H9334" s="80" t="s">
        <v>886</v>
      </c>
      <c r="I9334" s="80" t="s">
        <v>28528</v>
      </c>
      <c r="J9334" s="104" t="s">
        <v>207</v>
      </c>
      <c r="K9334" s="67" t="s">
        <v>117</v>
      </c>
      <c r="L9334" s="67"/>
      <c r="M9334" s="67"/>
      <c r="N9334" s="67"/>
      <c r="O9334" s="81"/>
      <c r="P9334" s="81">
        <v>46097</v>
      </c>
      <c r="Q9334" s="103" t="str">
        <f>IFERROR(VLOOKUP(J9334,Настройка!$C$4:$E$121,2,),"Ошибка")</f>
        <v>R</v>
      </c>
    </row>
    <row r="9335" spans="1:17" ht="14.4" customHeight="1">
      <c r="A9335" s="67">
        <v>9330</v>
      </c>
      <c r="B9335" s="80" t="s">
        <v>180</v>
      </c>
      <c r="C9335" s="80" t="s">
        <v>36</v>
      </c>
      <c r="D9335" s="80" t="s">
        <v>23723</v>
      </c>
      <c r="E9335" s="104" t="s">
        <v>28529</v>
      </c>
      <c r="F9335" s="107">
        <v>38926</v>
      </c>
      <c r="G9335" s="67" t="s">
        <v>87</v>
      </c>
      <c r="H9335" s="80"/>
      <c r="I9335" s="80" t="s">
        <v>28530</v>
      </c>
      <c r="J9335" s="104" t="s">
        <v>208</v>
      </c>
      <c r="K9335" s="67" t="s">
        <v>117</v>
      </c>
      <c r="L9335" s="67"/>
      <c r="M9335" s="67"/>
      <c r="N9335" s="67"/>
      <c r="O9335" s="81"/>
      <c r="P9335" s="81">
        <v>46097</v>
      </c>
      <c r="Q9335" s="103" t="str">
        <f>IFERROR(VLOOKUP(J9335,Настройка!$C$4:$E$121,2,),"Ошибка")</f>
        <v>R</v>
      </c>
    </row>
    <row r="9336" spans="1:17" ht="14.4" customHeight="1">
      <c r="A9336" s="67">
        <v>9331</v>
      </c>
      <c r="B9336" s="80" t="s">
        <v>180</v>
      </c>
      <c r="C9336" s="80" t="s">
        <v>36</v>
      </c>
      <c r="D9336" s="80" t="s">
        <v>23723</v>
      </c>
      <c r="E9336" s="104" t="s">
        <v>28531</v>
      </c>
      <c r="F9336" s="107">
        <v>28890</v>
      </c>
      <c r="G9336" s="67" t="s">
        <v>87</v>
      </c>
      <c r="H9336" s="80"/>
      <c r="I9336" s="80" t="s">
        <v>28532</v>
      </c>
      <c r="J9336" s="104" t="s">
        <v>208</v>
      </c>
      <c r="K9336" s="67" t="s">
        <v>117</v>
      </c>
      <c r="L9336" s="67"/>
      <c r="M9336" s="67"/>
      <c r="N9336" s="67"/>
      <c r="O9336" s="81"/>
      <c r="P9336" s="81">
        <v>46097</v>
      </c>
      <c r="Q9336" s="103" t="str">
        <f>IFERROR(VLOOKUP(J9336,Настройка!$C$4:$E$121,2,),"Ошибка")</f>
        <v>R</v>
      </c>
    </row>
    <row r="9337" spans="1:17" ht="14.4" customHeight="1">
      <c r="A9337" s="67">
        <v>9332</v>
      </c>
      <c r="B9337" s="80" t="s">
        <v>180</v>
      </c>
      <c r="C9337" s="80" t="s">
        <v>36</v>
      </c>
      <c r="D9337" s="80" t="s">
        <v>23723</v>
      </c>
      <c r="E9337" s="104" t="s">
        <v>28533</v>
      </c>
      <c r="F9337" s="107">
        <v>30336</v>
      </c>
      <c r="G9337" s="67" t="s">
        <v>87</v>
      </c>
      <c r="H9337" s="80"/>
      <c r="I9337" s="80" t="s">
        <v>28534</v>
      </c>
      <c r="J9337" s="104" t="s">
        <v>221</v>
      </c>
      <c r="K9337" s="67" t="s">
        <v>127</v>
      </c>
      <c r="L9337" s="67"/>
      <c r="M9337" s="67"/>
      <c r="N9337" s="67"/>
      <c r="O9337" s="81"/>
      <c r="P9337" s="81">
        <v>46097</v>
      </c>
      <c r="Q9337" s="103" t="str">
        <f>IFERROR(VLOOKUP(J9337,Настройка!$C$4:$E$121,2,),"Ошибка")</f>
        <v>R</v>
      </c>
    </row>
    <row r="9338" spans="1:17" ht="14.4" customHeight="1">
      <c r="A9338" s="67">
        <v>9333</v>
      </c>
      <c r="B9338" s="80" t="s">
        <v>180</v>
      </c>
      <c r="C9338" s="80" t="s">
        <v>36</v>
      </c>
      <c r="D9338" s="80" t="s">
        <v>23723</v>
      </c>
      <c r="E9338" s="104" t="s">
        <v>28535</v>
      </c>
      <c r="F9338" s="107">
        <v>27418</v>
      </c>
      <c r="G9338" s="67" t="s">
        <v>87</v>
      </c>
      <c r="H9338" s="80"/>
      <c r="I9338" s="80" t="s">
        <v>28536</v>
      </c>
      <c r="J9338" s="104" t="s">
        <v>213</v>
      </c>
      <c r="K9338" s="67" t="s">
        <v>121</v>
      </c>
      <c r="L9338" s="67"/>
      <c r="M9338" s="67"/>
      <c r="N9338" s="67"/>
      <c r="O9338" s="81"/>
      <c r="P9338" s="81">
        <v>46097</v>
      </c>
      <c r="Q9338" s="103" t="str">
        <f>IFERROR(VLOOKUP(J9338,Настройка!$C$4:$E$121,2,),"Ошибка")</f>
        <v>R</v>
      </c>
    </row>
    <row r="9339" spans="1:17" ht="14.4" customHeight="1">
      <c r="A9339" s="67">
        <v>9334</v>
      </c>
      <c r="B9339" s="80" t="s">
        <v>180</v>
      </c>
      <c r="C9339" s="80" t="s">
        <v>36</v>
      </c>
      <c r="D9339" s="80" t="s">
        <v>28537</v>
      </c>
      <c r="E9339" s="104" t="s">
        <v>28538</v>
      </c>
      <c r="F9339" s="107">
        <v>27654</v>
      </c>
      <c r="G9339" s="67" t="s">
        <v>87</v>
      </c>
      <c r="H9339" s="80"/>
      <c r="I9339" s="80" t="s">
        <v>28539</v>
      </c>
      <c r="J9339" s="104" t="s">
        <v>221</v>
      </c>
      <c r="K9339" s="67" t="s">
        <v>127</v>
      </c>
      <c r="L9339" s="67"/>
      <c r="M9339" s="67"/>
      <c r="N9339" s="67"/>
      <c r="O9339" s="81"/>
      <c r="P9339" s="81">
        <v>46097</v>
      </c>
      <c r="Q9339" s="103" t="str">
        <f>IFERROR(VLOOKUP(J9339,Настройка!$C$4:$E$121,2,),"Ошибка")</f>
        <v>R</v>
      </c>
    </row>
    <row r="9340" spans="1:17" ht="14.4" customHeight="1">
      <c r="A9340" s="67">
        <v>9335</v>
      </c>
      <c r="B9340" s="80" t="s">
        <v>180</v>
      </c>
      <c r="C9340" s="80" t="s">
        <v>36</v>
      </c>
      <c r="D9340" s="80" t="s">
        <v>23723</v>
      </c>
      <c r="E9340" s="104" t="s">
        <v>28540</v>
      </c>
      <c r="F9340" s="107">
        <v>32160</v>
      </c>
      <c r="G9340" s="67" t="s">
        <v>87</v>
      </c>
      <c r="H9340" s="80"/>
      <c r="I9340" s="80" t="s">
        <v>28541</v>
      </c>
      <c r="J9340" s="104" t="s">
        <v>207</v>
      </c>
      <c r="K9340" s="67" t="s">
        <v>117</v>
      </c>
      <c r="L9340" s="67"/>
      <c r="M9340" s="67"/>
      <c r="N9340" s="67"/>
      <c r="O9340" s="81"/>
      <c r="P9340" s="81">
        <v>46097</v>
      </c>
      <c r="Q9340" s="103" t="str">
        <f>IFERROR(VLOOKUP(J9340,Настройка!$C$4:$E$121,2,),"Ошибка")</f>
        <v>R</v>
      </c>
    </row>
    <row r="9341" spans="1:17" ht="14.4" customHeight="1">
      <c r="A9341" s="67">
        <v>9336</v>
      </c>
      <c r="B9341" s="80" t="s">
        <v>180</v>
      </c>
      <c r="C9341" s="80" t="s">
        <v>36</v>
      </c>
      <c r="D9341" s="80" t="s">
        <v>23723</v>
      </c>
      <c r="E9341" s="104" t="s">
        <v>28542</v>
      </c>
      <c r="F9341" s="107">
        <v>28811</v>
      </c>
      <c r="G9341" s="67" t="s">
        <v>87</v>
      </c>
      <c r="H9341" s="80"/>
      <c r="I9341" s="80" t="s">
        <v>28543</v>
      </c>
      <c r="J9341" s="104" t="s">
        <v>207</v>
      </c>
      <c r="K9341" s="67" t="s">
        <v>117</v>
      </c>
      <c r="L9341" s="67"/>
      <c r="M9341" s="67"/>
      <c r="N9341" s="67"/>
      <c r="O9341" s="81"/>
      <c r="P9341" s="81">
        <v>46097</v>
      </c>
      <c r="Q9341" s="103" t="str">
        <f>IFERROR(VLOOKUP(J9341,Настройка!$C$4:$E$121,2,),"Ошибка")</f>
        <v>R</v>
      </c>
    </row>
    <row r="9342" spans="1:17" ht="14.4" customHeight="1">
      <c r="A9342" s="67">
        <v>9337</v>
      </c>
      <c r="B9342" s="80" t="s">
        <v>180</v>
      </c>
      <c r="C9342" s="80" t="s">
        <v>36</v>
      </c>
      <c r="D9342" s="80" t="s">
        <v>28544</v>
      </c>
      <c r="E9342" s="104" t="s">
        <v>28545</v>
      </c>
      <c r="F9342" s="107">
        <v>27864</v>
      </c>
      <c r="G9342" s="67" t="s">
        <v>87</v>
      </c>
      <c r="H9342" s="80"/>
      <c r="I9342" s="80" t="s">
        <v>28546</v>
      </c>
      <c r="J9342" s="104" t="s">
        <v>207</v>
      </c>
      <c r="K9342" s="67" t="s">
        <v>117</v>
      </c>
      <c r="L9342" s="67"/>
      <c r="M9342" s="67"/>
      <c r="N9342" s="67"/>
      <c r="O9342" s="81"/>
      <c r="P9342" s="81">
        <v>46097</v>
      </c>
      <c r="Q9342" s="103" t="str">
        <f>IFERROR(VLOOKUP(J9342,Настройка!$C$4:$E$121,2,),"Ошибка")</f>
        <v>R</v>
      </c>
    </row>
    <row r="9343" spans="1:17" ht="14.4" customHeight="1">
      <c r="A9343" s="67">
        <v>9338</v>
      </c>
      <c r="B9343" s="80" t="s">
        <v>180</v>
      </c>
      <c r="C9343" s="80" t="s">
        <v>36</v>
      </c>
      <c r="D9343" s="80" t="s">
        <v>28547</v>
      </c>
      <c r="E9343" s="104" t="s">
        <v>28548</v>
      </c>
      <c r="F9343" s="107">
        <v>30729</v>
      </c>
      <c r="G9343" s="67" t="s">
        <v>87</v>
      </c>
      <c r="H9343" s="80"/>
      <c r="I9343" s="80" t="s">
        <v>28549</v>
      </c>
      <c r="J9343" s="104" t="s">
        <v>207</v>
      </c>
      <c r="K9343" s="67" t="s">
        <v>117</v>
      </c>
      <c r="L9343" s="67"/>
      <c r="M9343" s="67"/>
      <c r="N9343" s="67"/>
      <c r="O9343" s="81"/>
      <c r="P9343" s="81">
        <v>46097</v>
      </c>
      <c r="Q9343" s="103" t="str">
        <f>IFERROR(VLOOKUP(J9343,Настройка!$C$4:$E$121,2,),"Ошибка")</f>
        <v>R</v>
      </c>
    </row>
    <row r="9344" spans="1:17" ht="14.4" customHeight="1">
      <c r="A9344" s="67">
        <v>9339</v>
      </c>
      <c r="B9344" s="80" t="s">
        <v>180</v>
      </c>
      <c r="C9344" s="80" t="s">
        <v>36</v>
      </c>
      <c r="D9344" s="80" t="s">
        <v>28550</v>
      </c>
      <c r="E9344" s="104" t="s">
        <v>28551</v>
      </c>
      <c r="F9344" s="107">
        <v>27405</v>
      </c>
      <c r="G9344" s="67" t="s">
        <v>87</v>
      </c>
      <c r="H9344" s="80"/>
      <c r="I9344" s="80" t="s">
        <v>28552</v>
      </c>
      <c r="J9344" s="104" t="s">
        <v>221</v>
      </c>
      <c r="K9344" s="67" t="s">
        <v>127</v>
      </c>
      <c r="L9344" s="67"/>
      <c r="M9344" s="67"/>
      <c r="N9344" s="67"/>
      <c r="O9344" s="81"/>
      <c r="P9344" s="81">
        <v>46097</v>
      </c>
      <c r="Q9344" s="103" t="str">
        <f>IFERROR(VLOOKUP(J9344,Настройка!$C$4:$E$121,2,),"Ошибка")</f>
        <v>R</v>
      </c>
    </row>
    <row r="9345" spans="1:17" ht="14.4" customHeight="1">
      <c r="A9345" s="67">
        <v>9340</v>
      </c>
      <c r="B9345" s="80" t="s">
        <v>180</v>
      </c>
      <c r="C9345" s="80" t="s">
        <v>36</v>
      </c>
      <c r="D9345" s="80" t="s">
        <v>28553</v>
      </c>
      <c r="E9345" s="104" t="s">
        <v>28554</v>
      </c>
      <c r="F9345" s="107">
        <v>28231</v>
      </c>
      <c r="G9345" s="67" t="s">
        <v>87</v>
      </c>
      <c r="H9345" s="80"/>
      <c r="I9345" s="80" t="s">
        <v>28555</v>
      </c>
      <c r="J9345" s="104" t="s">
        <v>213</v>
      </c>
      <c r="K9345" s="67" t="s">
        <v>121</v>
      </c>
      <c r="L9345" s="67"/>
      <c r="M9345" s="67"/>
      <c r="N9345" s="67"/>
      <c r="O9345" s="81"/>
      <c r="P9345" s="81">
        <v>46097</v>
      </c>
      <c r="Q9345" s="103" t="str">
        <f>IFERROR(VLOOKUP(J9345,Настройка!$C$4:$E$121,2,),"Ошибка")</f>
        <v>R</v>
      </c>
    </row>
    <row r="9346" spans="1:17" ht="14.4" customHeight="1">
      <c r="A9346" s="67">
        <v>9341</v>
      </c>
      <c r="B9346" s="80" t="s">
        <v>180</v>
      </c>
      <c r="C9346" s="80" t="s">
        <v>36</v>
      </c>
      <c r="D9346" s="80" t="s">
        <v>23723</v>
      </c>
      <c r="E9346" s="104" t="s">
        <v>28556</v>
      </c>
      <c r="F9346" s="107">
        <v>38127</v>
      </c>
      <c r="G9346" s="67" t="s">
        <v>87</v>
      </c>
      <c r="H9346" s="80"/>
      <c r="I9346" s="80" t="s">
        <v>28557</v>
      </c>
      <c r="J9346" s="104" t="s">
        <v>221</v>
      </c>
      <c r="K9346" s="67" t="s">
        <v>127</v>
      </c>
      <c r="L9346" s="67"/>
      <c r="M9346" s="67"/>
      <c r="N9346" s="67"/>
      <c r="O9346" s="81"/>
      <c r="P9346" s="81">
        <v>46097</v>
      </c>
      <c r="Q9346" s="103" t="str">
        <f>IFERROR(VLOOKUP(J9346,Настройка!$C$4:$E$121,2,),"Ошибка")</f>
        <v>R</v>
      </c>
    </row>
    <row r="9347" spans="1:17" ht="14.4" customHeight="1">
      <c r="A9347" s="67">
        <v>9342</v>
      </c>
      <c r="B9347" s="80" t="s">
        <v>180</v>
      </c>
      <c r="C9347" s="80" t="s">
        <v>36</v>
      </c>
      <c r="D9347" s="80" t="s">
        <v>23723</v>
      </c>
      <c r="E9347" s="104" t="s">
        <v>28558</v>
      </c>
      <c r="F9347" s="107">
        <v>28867</v>
      </c>
      <c r="G9347" s="67" t="s">
        <v>87</v>
      </c>
      <c r="H9347" s="80"/>
      <c r="I9347" s="80" t="s">
        <v>28559</v>
      </c>
      <c r="J9347" s="104" t="s">
        <v>213</v>
      </c>
      <c r="K9347" s="67" t="s">
        <v>121</v>
      </c>
      <c r="L9347" s="67"/>
      <c r="M9347" s="67"/>
      <c r="N9347" s="67"/>
      <c r="O9347" s="81"/>
      <c r="P9347" s="81">
        <v>46097</v>
      </c>
      <c r="Q9347" s="103" t="str">
        <f>IFERROR(VLOOKUP(J9347,Настройка!$C$4:$E$121,2,),"Ошибка")</f>
        <v>R</v>
      </c>
    </row>
    <row r="9348" spans="1:17" ht="14.4" customHeight="1">
      <c r="A9348" s="67">
        <v>9343</v>
      </c>
      <c r="B9348" s="80" t="s">
        <v>180</v>
      </c>
      <c r="C9348" s="80" t="s">
        <v>36</v>
      </c>
      <c r="D9348" s="80" t="s">
        <v>23723</v>
      </c>
      <c r="E9348" s="104" t="s">
        <v>28560</v>
      </c>
      <c r="F9348" s="107">
        <v>34867</v>
      </c>
      <c r="G9348" s="67" t="s">
        <v>87</v>
      </c>
      <c r="H9348" s="80"/>
      <c r="I9348" s="80" t="s">
        <v>28561</v>
      </c>
      <c r="J9348" s="104" t="s">
        <v>213</v>
      </c>
      <c r="K9348" s="67" t="s">
        <v>121</v>
      </c>
      <c r="L9348" s="67"/>
      <c r="M9348" s="67"/>
      <c r="N9348" s="67"/>
      <c r="O9348" s="81"/>
      <c r="P9348" s="81">
        <v>46097</v>
      </c>
      <c r="Q9348" s="103" t="str">
        <f>IFERROR(VLOOKUP(J9348,Настройка!$C$4:$E$121,2,),"Ошибка")</f>
        <v>R</v>
      </c>
    </row>
    <row r="9349" spans="1:17" ht="14.4" customHeight="1">
      <c r="A9349" s="67">
        <v>9344</v>
      </c>
      <c r="B9349" s="80" t="s">
        <v>180</v>
      </c>
      <c r="C9349" s="80" t="s">
        <v>36</v>
      </c>
      <c r="D9349" s="80" t="s">
        <v>23723</v>
      </c>
      <c r="E9349" s="104" t="s">
        <v>28562</v>
      </c>
      <c r="F9349" s="107">
        <v>34785</v>
      </c>
      <c r="G9349" s="67" t="s">
        <v>87</v>
      </c>
      <c r="H9349" s="80"/>
      <c r="I9349" s="80" t="s">
        <v>28563</v>
      </c>
      <c r="J9349" s="104" t="s">
        <v>213</v>
      </c>
      <c r="K9349" s="67" t="s">
        <v>121</v>
      </c>
      <c r="L9349" s="67"/>
      <c r="M9349" s="67"/>
      <c r="N9349" s="67"/>
      <c r="O9349" s="81"/>
      <c r="P9349" s="81">
        <v>46097</v>
      </c>
      <c r="Q9349" s="103" t="str">
        <f>IFERROR(VLOOKUP(J9349,Настройка!$C$4:$E$121,2,),"Ошибка")</f>
        <v>R</v>
      </c>
    </row>
    <row r="9350" spans="1:17" ht="14.4" customHeight="1">
      <c r="A9350" s="67">
        <v>9345</v>
      </c>
      <c r="B9350" s="80" t="s">
        <v>180</v>
      </c>
      <c r="C9350" s="80" t="s">
        <v>36</v>
      </c>
      <c r="D9350" s="80" t="s">
        <v>23723</v>
      </c>
      <c r="E9350" s="104" t="s">
        <v>28564</v>
      </c>
      <c r="F9350" s="107">
        <v>37792</v>
      </c>
      <c r="G9350" s="67" t="s">
        <v>87</v>
      </c>
      <c r="H9350" s="80"/>
      <c r="I9350" s="80" t="s">
        <v>28565</v>
      </c>
      <c r="J9350" s="104" t="s">
        <v>213</v>
      </c>
      <c r="K9350" s="67" t="s">
        <v>121</v>
      </c>
      <c r="L9350" s="67"/>
      <c r="M9350" s="67"/>
      <c r="N9350" s="67"/>
      <c r="O9350" s="81"/>
      <c r="P9350" s="81">
        <v>46097</v>
      </c>
      <c r="Q9350" s="103" t="str">
        <f>IFERROR(VLOOKUP(J9350,Настройка!$C$4:$E$121,2,),"Ошибка")</f>
        <v>R</v>
      </c>
    </row>
    <row r="9351" spans="1:17" ht="14.4" customHeight="1">
      <c r="A9351" s="67">
        <v>9346</v>
      </c>
      <c r="B9351" s="80" t="s">
        <v>180</v>
      </c>
      <c r="C9351" s="80" t="s">
        <v>36</v>
      </c>
      <c r="D9351" s="80" t="s">
        <v>23723</v>
      </c>
      <c r="E9351" s="104" t="s">
        <v>28566</v>
      </c>
      <c r="F9351" s="107">
        <v>28647</v>
      </c>
      <c r="G9351" s="67" t="s">
        <v>87</v>
      </c>
      <c r="H9351" s="80"/>
      <c r="I9351" s="80" t="s">
        <v>28567</v>
      </c>
      <c r="J9351" s="104" t="s">
        <v>213</v>
      </c>
      <c r="K9351" s="67" t="s">
        <v>121</v>
      </c>
      <c r="L9351" s="67"/>
      <c r="M9351" s="67"/>
      <c r="N9351" s="67"/>
      <c r="O9351" s="81"/>
      <c r="P9351" s="81">
        <v>46097</v>
      </c>
      <c r="Q9351" s="103" t="str">
        <f>IFERROR(VLOOKUP(J9351,Настройка!$C$4:$E$121,2,),"Ошибка")</f>
        <v>R</v>
      </c>
    </row>
    <row r="9352" spans="1:17" ht="14.4" customHeight="1">
      <c r="A9352" s="67">
        <v>9347</v>
      </c>
      <c r="B9352" s="80" t="s">
        <v>180</v>
      </c>
      <c r="C9352" s="80" t="s">
        <v>36</v>
      </c>
      <c r="D9352" s="80" t="s">
        <v>23723</v>
      </c>
      <c r="E9352" s="104" t="s">
        <v>28568</v>
      </c>
      <c r="F9352" s="107">
        <v>29749</v>
      </c>
      <c r="G9352" s="67" t="s">
        <v>93</v>
      </c>
      <c r="H9352" s="80" t="s">
        <v>814</v>
      </c>
      <c r="I9352" s="80" t="s">
        <v>28569</v>
      </c>
      <c r="J9352" s="104" t="s">
        <v>222</v>
      </c>
      <c r="K9352" s="67" t="s">
        <v>121</v>
      </c>
      <c r="L9352" s="67"/>
      <c r="M9352" s="67"/>
      <c r="N9352" s="67"/>
      <c r="O9352" s="81"/>
      <c r="P9352" s="81">
        <v>46097</v>
      </c>
      <c r="Q9352" s="103" t="str">
        <f>IFERROR(VLOOKUP(J9352,Настройка!$C$4:$E$121,2,),"Ошибка")</f>
        <v>R</v>
      </c>
    </row>
    <row r="9353" spans="1:17" ht="14.4" customHeight="1">
      <c r="A9353" s="67">
        <v>9348</v>
      </c>
      <c r="B9353" s="80" t="s">
        <v>180</v>
      </c>
      <c r="C9353" s="80" t="s">
        <v>36</v>
      </c>
      <c r="D9353" s="80" t="s">
        <v>23723</v>
      </c>
      <c r="E9353" s="104" t="s">
        <v>28570</v>
      </c>
      <c r="F9353" s="107">
        <v>28635</v>
      </c>
      <c r="G9353" s="67" t="s">
        <v>93</v>
      </c>
      <c r="H9353" s="80" t="s">
        <v>814</v>
      </c>
      <c r="I9353" s="80" t="s">
        <v>28571</v>
      </c>
      <c r="J9353" s="104" t="s">
        <v>222</v>
      </c>
      <c r="K9353" s="67" t="s">
        <v>121</v>
      </c>
      <c r="L9353" s="67"/>
      <c r="M9353" s="67"/>
      <c r="N9353" s="67"/>
      <c r="O9353" s="81"/>
      <c r="P9353" s="81">
        <v>46097</v>
      </c>
      <c r="Q9353" s="103" t="str">
        <f>IFERROR(VLOOKUP(J9353,Настройка!$C$4:$E$121,2,),"Ошибка")</f>
        <v>R</v>
      </c>
    </row>
    <row r="9354" spans="1:17" ht="14.4" customHeight="1">
      <c r="A9354" s="67">
        <v>9349</v>
      </c>
      <c r="B9354" s="80" t="s">
        <v>180</v>
      </c>
      <c r="C9354" s="80" t="s">
        <v>36</v>
      </c>
      <c r="D9354" s="80" t="s">
        <v>28572</v>
      </c>
      <c r="E9354" s="104" t="s">
        <v>28573</v>
      </c>
      <c r="F9354" s="107">
        <v>36760</v>
      </c>
      <c r="G9354" s="67" t="s">
        <v>67</v>
      </c>
      <c r="H9354" s="80" t="s">
        <v>401</v>
      </c>
      <c r="I9354" s="80" t="s">
        <v>28574</v>
      </c>
      <c r="J9354" s="104" t="s">
        <v>213</v>
      </c>
      <c r="K9354" s="67" t="s">
        <v>121</v>
      </c>
      <c r="L9354" s="67"/>
      <c r="M9354" s="67"/>
      <c r="N9354" s="67"/>
      <c r="O9354" s="81"/>
      <c r="P9354" s="81">
        <v>46097</v>
      </c>
      <c r="Q9354" s="103" t="str">
        <f>IFERROR(VLOOKUP(J9354,Настройка!$C$4:$E$121,2,),"Ошибка")</f>
        <v>R</v>
      </c>
    </row>
    <row r="9355" spans="1:17" ht="14.4" customHeight="1">
      <c r="A9355" s="67">
        <v>9350</v>
      </c>
      <c r="B9355" s="80" t="s">
        <v>180</v>
      </c>
      <c r="C9355" s="80" t="s">
        <v>36</v>
      </c>
      <c r="D9355" s="80" t="s">
        <v>23723</v>
      </c>
      <c r="E9355" s="104" t="s">
        <v>28575</v>
      </c>
      <c r="F9355" s="107">
        <v>26738</v>
      </c>
      <c r="G9355" s="67" t="s">
        <v>93</v>
      </c>
      <c r="H9355" s="80" t="s">
        <v>814</v>
      </c>
      <c r="I9355" s="80" t="s">
        <v>28576</v>
      </c>
      <c r="J9355" s="104" t="s">
        <v>213</v>
      </c>
      <c r="K9355" s="67" t="s">
        <v>121</v>
      </c>
      <c r="L9355" s="67"/>
      <c r="M9355" s="67"/>
      <c r="N9355" s="67"/>
      <c r="O9355" s="81"/>
      <c r="P9355" s="81">
        <v>46097</v>
      </c>
      <c r="Q9355" s="103" t="str">
        <f>IFERROR(VLOOKUP(J9355,Настройка!$C$4:$E$121,2,),"Ошибка")</f>
        <v>R</v>
      </c>
    </row>
    <row r="9356" spans="1:17" ht="14.4" customHeight="1">
      <c r="A9356" s="67">
        <v>9351</v>
      </c>
      <c r="B9356" s="80" t="s">
        <v>180</v>
      </c>
      <c r="C9356" s="80" t="s">
        <v>36</v>
      </c>
      <c r="D9356" s="80" t="s">
        <v>28577</v>
      </c>
      <c r="E9356" s="104" t="s">
        <v>28578</v>
      </c>
      <c r="F9356" s="107">
        <v>29229</v>
      </c>
      <c r="G9356" s="67" t="s">
        <v>69</v>
      </c>
      <c r="H9356" s="80" t="s">
        <v>309</v>
      </c>
      <c r="I9356" s="80" t="s">
        <v>28579</v>
      </c>
      <c r="J9356" s="104" t="s">
        <v>202</v>
      </c>
      <c r="K9356" s="67" t="s">
        <v>121</v>
      </c>
      <c r="L9356" s="67"/>
      <c r="M9356" s="67"/>
      <c r="N9356" s="67"/>
      <c r="O9356" s="81"/>
      <c r="P9356" s="81">
        <v>46097</v>
      </c>
      <c r="Q9356" s="103" t="str">
        <f>IFERROR(VLOOKUP(J9356,Настройка!$C$4:$E$121,2,),"Ошибка")</f>
        <v>ITR</v>
      </c>
    </row>
    <row r="9357" spans="1:17" ht="14.4" customHeight="1">
      <c r="A9357" s="67">
        <v>9352</v>
      </c>
      <c r="B9357" s="80" t="s">
        <v>180</v>
      </c>
      <c r="C9357" s="80" t="s">
        <v>36</v>
      </c>
      <c r="D9357" s="80" t="s">
        <v>28580</v>
      </c>
      <c r="E9357" s="104" t="s">
        <v>28581</v>
      </c>
      <c r="F9357" s="107">
        <v>34931</v>
      </c>
      <c r="G9357" s="67" t="s">
        <v>67</v>
      </c>
      <c r="H9357" s="80" t="s">
        <v>401</v>
      </c>
      <c r="I9357" s="80" t="s">
        <v>28582</v>
      </c>
      <c r="J9357" s="104" t="s">
        <v>64</v>
      </c>
      <c r="K9357" s="67" t="s">
        <v>109</v>
      </c>
      <c r="L9357" s="67"/>
      <c r="M9357" s="67"/>
      <c r="N9357" s="67"/>
      <c r="O9357" s="81"/>
      <c r="P9357" s="81">
        <v>46071</v>
      </c>
      <c r="Q9357" s="103" t="str">
        <f>IFERROR(VLOOKUP(J9357,Настройка!$C$4:$E$121,2,),"Ошибка")</f>
        <v>ITR</v>
      </c>
    </row>
    <row r="9358" spans="1:17" ht="14.4" customHeight="1">
      <c r="A9358" s="67">
        <v>9353</v>
      </c>
      <c r="B9358" s="80" t="s">
        <v>180</v>
      </c>
      <c r="C9358" s="80" t="s">
        <v>36</v>
      </c>
      <c r="D9358" s="80" t="s">
        <v>28583</v>
      </c>
      <c r="E9358" s="104" t="s">
        <v>28584</v>
      </c>
      <c r="F9358" s="107">
        <v>31494</v>
      </c>
      <c r="G9358" s="67" t="s">
        <v>77</v>
      </c>
      <c r="H9358" s="80" t="s">
        <v>18712</v>
      </c>
      <c r="I9358" s="80" t="s">
        <v>28585</v>
      </c>
      <c r="J9358" s="104" t="s">
        <v>195</v>
      </c>
      <c r="K9358" s="67" t="s">
        <v>111</v>
      </c>
      <c r="L9358" s="67"/>
      <c r="M9358" s="67"/>
      <c r="N9358" s="67"/>
      <c r="O9358" s="81"/>
      <c r="P9358" s="81">
        <v>46098</v>
      </c>
      <c r="Q9358" s="103" t="str">
        <f>IFERROR(VLOOKUP(J9358,Настройка!$C$4:$E$121,2,),"Ошибка")</f>
        <v>ITR</v>
      </c>
    </row>
    <row r="9359" spans="1:17" ht="14.4" customHeight="1">
      <c r="A9359" s="67">
        <v>9354</v>
      </c>
      <c r="B9359" s="80" t="s">
        <v>180</v>
      </c>
      <c r="C9359" s="80" t="s">
        <v>36</v>
      </c>
      <c r="D9359" s="80" t="s">
        <v>28586</v>
      </c>
      <c r="E9359" s="104" t="s">
        <v>28587</v>
      </c>
      <c r="F9359" s="107">
        <v>30704</v>
      </c>
      <c r="G9359" s="67" t="s">
        <v>93</v>
      </c>
      <c r="H9359" s="80" t="s">
        <v>814</v>
      </c>
      <c r="I9359" s="80" t="s">
        <v>28588</v>
      </c>
      <c r="J9359" s="104" t="s">
        <v>207</v>
      </c>
      <c r="K9359" s="67" t="s">
        <v>137</v>
      </c>
      <c r="L9359" s="67"/>
      <c r="M9359" s="67"/>
      <c r="N9359" s="67"/>
      <c r="O9359" s="81"/>
      <c r="P9359" s="81">
        <v>46098</v>
      </c>
      <c r="Q9359" s="103" t="str">
        <f>IFERROR(VLOOKUP(J9359,Настройка!$C$4:$E$121,2,),"Ошибка")</f>
        <v>R</v>
      </c>
    </row>
    <row r="9360" spans="1:17" ht="14.4" customHeight="1">
      <c r="A9360" s="67">
        <v>9355</v>
      </c>
      <c r="B9360" s="80" t="s">
        <v>180</v>
      </c>
      <c r="C9360" s="80" t="s">
        <v>36</v>
      </c>
      <c r="D9360" s="80" t="s">
        <v>28589</v>
      </c>
      <c r="E9360" s="104" t="s">
        <v>28590</v>
      </c>
      <c r="F9360" s="107">
        <v>23288</v>
      </c>
      <c r="G9360" s="67" t="s">
        <v>77</v>
      </c>
      <c r="H9360" s="80" t="s">
        <v>24237</v>
      </c>
      <c r="I9360" s="80" t="s">
        <v>28591</v>
      </c>
      <c r="J9360" s="104" t="s">
        <v>208</v>
      </c>
      <c r="K9360" s="67" t="s">
        <v>117</v>
      </c>
      <c r="L9360" s="67"/>
      <c r="M9360" s="67"/>
      <c r="N9360" s="67"/>
      <c r="O9360" s="81"/>
      <c r="P9360" s="81">
        <v>46098</v>
      </c>
      <c r="Q9360" s="103" t="str">
        <f>IFERROR(VLOOKUP(J9360,Настройка!$C$4:$E$121,2,),"Ошибка")</f>
        <v>R</v>
      </c>
    </row>
    <row r="9361" spans="1:17" ht="14.4" customHeight="1">
      <c r="A9361" s="67">
        <v>9356</v>
      </c>
      <c r="B9361" s="80" t="s">
        <v>180</v>
      </c>
      <c r="C9361" s="80" t="s">
        <v>36</v>
      </c>
      <c r="D9361" s="80" t="s">
        <v>28592</v>
      </c>
      <c r="E9361" s="104" t="s">
        <v>28593</v>
      </c>
      <c r="F9361" s="107">
        <v>32978</v>
      </c>
      <c r="G9361" s="67" t="s">
        <v>93</v>
      </c>
      <c r="H9361" s="80" t="s">
        <v>814</v>
      </c>
      <c r="I9361" s="80" t="s">
        <v>28594</v>
      </c>
      <c r="J9361" s="104" t="s">
        <v>208</v>
      </c>
      <c r="K9361" s="67" t="s">
        <v>117</v>
      </c>
      <c r="L9361" s="67"/>
      <c r="M9361" s="67"/>
      <c r="N9361" s="67"/>
      <c r="O9361" s="81"/>
      <c r="P9361" s="81">
        <v>46098</v>
      </c>
      <c r="Q9361" s="103" t="str">
        <f>IFERROR(VLOOKUP(J9361,Настройка!$C$4:$E$121,2,),"Ошибка")</f>
        <v>R</v>
      </c>
    </row>
    <row r="9362" spans="1:17" ht="14.4" customHeight="1">
      <c r="A9362" s="67">
        <v>9357</v>
      </c>
      <c r="B9362" s="80" t="s">
        <v>180</v>
      </c>
      <c r="C9362" s="80" t="s">
        <v>36</v>
      </c>
      <c r="D9362" s="80" t="s">
        <v>28595</v>
      </c>
      <c r="E9362" s="104" t="s">
        <v>28596</v>
      </c>
      <c r="F9362" s="107">
        <v>27863</v>
      </c>
      <c r="G9362" s="67" t="s">
        <v>93</v>
      </c>
      <c r="H9362" s="80" t="s">
        <v>814</v>
      </c>
      <c r="I9362" s="80" t="s">
        <v>28597</v>
      </c>
      <c r="J9362" s="104" t="s">
        <v>211</v>
      </c>
      <c r="K9362" s="67" t="s">
        <v>117</v>
      </c>
      <c r="L9362" s="67"/>
      <c r="M9362" s="67"/>
      <c r="N9362" s="67"/>
      <c r="O9362" s="81"/>
      <c r="P9362" s="81">
        <v>46098</v>
      </c>
      <c r="Q9362" s="103" t="str">
        <f>IFERROR(VLOOKUP(J9362,Настройка!$C$4:$E$121,2,),"Ошибка")</f>
        <v>R</v>
      </c>
    </row>
    <row r="9363" spans="1:17" ht="14.4" customHeight="1">
      <c r="A9363" s="67">
        <v>9358</v>
      </c>
      <c r="B9363" s="80" t="s">
        <v>180</v>
      </c>
      <c r="C9363" s="80" t="s">
        <v>36</v>
      </c>
      <c r="D9363" s="80" t="s">
        <v>28598</v>
      </c>
      <c r="E9363" s="104" t="s">
        <v>28599</v>
      </c>
      <c r="F9363" s="107">
        <v>32746</v>
      </c>
      <c r="G9363" s="67" t="s">
        <v>67</v>
      </c>
      <c r="H9363" s="80"/>
      <c r="I9363" s="80" t="s">
        <v>28600</v>
      </c>
      <c r="J9363" s="104" t="s">
        <v>213</v>
      </c>
      <c r="K9363" s="67" t="s">
        <v>121</v>
      </c>
      <c r="L9363" s="67"/>
      <c r="M9363" s="67"/>
      <c r="N9363" s="67"/>
      <c r="O9363" s="81"/>
      <c r="P9363" s="81">
        <v>46098</v>
      </c>
      <c r="Q9363" s="103" t="str">
        <f>IFERROR(VLOOKUP(J9363,Настройка!$C$4:$E$121,2,),"Ошибка")</f>
        <v>R</v>
      </c>
    </row>
    <row r="9364" spans="1:17" ht="14.4" customHeight="1">
      <c r="A9364" s="67">
        <v>9359</v>
      </c>
      <c r="B9364" s="80" t="s">
        <v>180</v>
      </c>
      <c r="C9364" s="80" t="s">
        <v>36</v>
      </c>
      <c r="D9364" s="80" t="s">
        <v>28601</v>
      </c>
      <c r="E9364" s="104" t="s">
        <v>28602</v>
      </c>
      <c r="F9364" s="107">
        <v>37879</v>
      </c>
      <c r="G9364" s="67" t="s">
        <v>77</v>
      </c>
      <c r="H9364" s="80" t="s">
        <v>28603</v>
      </c>
      <c r="I9364" s="80" t="s">
        <v>28604</v>
      </c>
      <c r="J9364" s="104" t="s">
        <v>94</v>
      </c>
      <c r="K9364" s="67" t="s">
        <v>109</v>
      </c>
      <c r="L9364" s="67"/>
      <c r="M9364" s="67"/>
      <c r="N9364" s="67"/>
      <c r="O9364" s="81"/>
      <c r="P9364" s="81">
        <v>46099</v>
      </c>
      <c r="Q9364" s="103" t="str">
        <f>IFERROR(VLOOKUP(J9364,Настройка!$C$4:$E$121,2,),"Ошибка")</f>
        <v>ITR</v>
      </c>
    </row>
    <row r="9365" spans="1:17" ht="14.4" customHeight="1">
      <c r="A9365" s="67">
        <v>9360</v>
      </c>
      <c r="B9365" s="80" t="s">
        <v>180</v>
      </c>
      <c r="C9365" s="80" t="s">
        <v>36</v>
      </c>
      <c r="D9365" s="80" t="s">
        <v>28605</v>
      </c>
      <c r="E9365" s="104" t="s">
        <v>28606</v>
      </c>
      <c r="F9365" s="107">
        <v>30389</v>
      </c>
      <c r="G9365" s="67" t="s">
        <v>77</v>
      </c>
      <c r="H9365" s="80" t="s">
        <v>28607</v>
      </c>
      <c r="I9365" s="80" t="s">
        <v>28608</v>
      </c>
      <c r="J9365" s="104" t="s">
        <v>221</v>
      </c>
      <c r="K9365" s="67" t="s">
        <v>127</v>
      </c>
      <c r="L9365" s="67"/>
      <c r="M9365" s="67"/>
      <c r="N9365" s="67"/>
      <c r="O9365" s="81"/>
      <c r="P9365" s="81">
        <v>46099</v>
      </c>
      <c r="Q9365" s="103" t="str">
        <f>IFERROR(VLOOKUP(J9365,Настройка!$C$4:$E$121,2,),"Ошибка")</f>
        <v>R</v>
      </c>
    </row>
    <row r="9366" spans="1:17" ht="14.4" customHeight="1">
      <c r="A9366" s="67">
        <v>9361</v>
      </c>
      <c r="B9366" s="80" t="s">
        <v>180</v>
      </c>
      <c r="C9366" s="80" t="s">
        <v>36</v>
      </c>
      <c r="D9366" s="80" t="s">
        <v>28609</v>
      </c>
      <c r="E9366" s="104" t="s">
        <v>28610</v>
      </c>
      <c r="F9366" s="107">
        <v>29587</v>
      </c>
      <c r="G9366" s="67" t="s">
        <v>65</v>
      </c>
      <c r="H9366" s="80" t="s">
        <v>429</v>
      </c>
      <c r="I9366" s="80" t="s">
        <v>28611</v>
      </c>
      <c r="J9366" s="104" t="s">
        <v>202</v>
      </c>
      <c r="K9366" s="67" t="s">
        <v>117</v>
      </c>
      <c r="L9366" s="67" t="s">
        <v>152</v>
      </c>
      <c r="M9366" s="67" t="s">
        <v>166</v>
      </c>
      <c r="N9366" s="67" t="s">
        <v>180</v>
      </c>
      <c r="O9366" s="81">
        <v>46510</v>
      </c>
      <c r="P9366" s="81">
        <v>46099</v>
      </c>
      <c r="Q9366" s="103" t="str">
        <f>IFERROR(VLOOKUP(J9366,Настройка!$C$4:$E$121,2,),"Ошибка")</f>
        <v>ITR</v>
      </c>
    </row>
    <row r="9367" spans="1:17" ht="14.4" customHeight="1">
      <c r="A9367" s="67">
        <v>9362</v>
      </c>
      <c r="B9367" s="80" t="s">
        <v>180</v>
      </c>
      <c r="C9367" s="80" t="s">
        <v>36</v>
      </c>
      <c r="D9367" s="80" t="s">
        <v>28612</v>
      </c>
      <c r="E9367" s="104" t="s">
        <v>28613</v>
      </c>
      <c r="F9367" s="107">
        <v>35909</v>
      </c>
      <c r="G9367" s="67" t="s">
        <v>65</v>
      </c>
      <c r="H9367" s="80" t="s">
        <v>1294</v>
      </c>
      <c r="I9367" s="80" t="s">
        <v>28614</v>
      </c>
      <c r="J9367" s="104" t="s">
        <v>209</v>
      </c>
      <c r="K9367" s="67" t="s">
        <v>117</v>
      </c>
      <c r="L9367" s="67" t="s">
        <v>152</v>
      </c>
      <c r="M9367" s="67" t="s">
        <v>166</v>
      </c>
      <c r="N9367" s="67" t="s">
        <v>180</v>
      </c>
      <c r="O9367" s="81">
        <v>46378</v>
      </c>
      <c r="P9367" s="81">
        <v>46099</v>
      </c>
      <c r="Q9367" s="103" t="str">
        <f>IFERROR(VLOOKUP(J9367,Настройка!$C$4:$E$121,2,),"Ошибка")</f>
        <v>R</v>
      </c>
    </row>
    <row r="9368" spans="1:17" ht="14.4" customHeight="1">
      <c r="A9368" s="67">
        <v>9363</v>
      </c>
      <c r="B9368" s="80" t="s">
        <v>180</v>
      </c>
      <c r="C9368" s="80" t="s">
        <v>36</v>
      </c>
      <c r="D9368" s="80" t="s">
        <v>23723</v>
      </c>
      <c r="E9368" s="104" t="s">
        <v>28615</v>
      </c>
      <c r="F9368" s="107">
        <v>38659</v>
      </c>
      <c r="G9368" s="67" t="s">
        <v>87</v>
      </c>
      <c r="H9368" s="80"/>
      <c r="I9368" s="80" t="s">
        <v>28616</v>
      </c>
      <c r="J9368" s="104" t="s">
        <v>207</v>
      </c>
      <c r="K9368" s="67" t="s">
        <v>139</v>
      </c>
      <c r="L9368" s="67"/>
      <c r="M9368" s="67"/>
      <c r="N9368" s="67"/>
      <c r="O9368" s="81"/>
      <c r="P9368" s="81">
        <v>46099</v>
      </c>
      <c r="Q9368" s="103" t="str">
        <f>IFERROR(VLOOKUP(J9368,Настройка!$C$4:$E$121,2,),"Ошибка")</f>
        <v>R</v>
      </c>
    </row>
    <row r="9369" spans="1:17" ht="14.4" customHeight="1">
      <c r="A9369" s="67">
        <v>9364</v>
      </c>
      <c r="B9369" s="80" t="s">
        <v>180</v>
      </c>
      <c r="C9369" s="80" t="s">
        <v>36</v>
      </c>
      <c r="D9369" s="80" t="s">
        <v>23723</v>
      </c>
      <c r="E9369" s="104" t="s">
        <v>28617</v>
      </c>
      <c r="F9369" s="107">
        <v>27395</v>
      </c>
      <c r="G9369" s="67" t="s">
        <v>87</v>
      </c>
      <c r="H9369" s="80"/>
      <c r="I9369" s="80" t="s">
        <v>28618</v>
      </c>
      <c r="J9369" s="104" t="s">
        <v>207</v>
      </c>
      <c r="K9369" s="67" t="s">
        <v>139</v>
      </c>
      <c r="L9369" s="67"/>
      <c r="M9369" s="67"/>
      <c r="N9369" s="67"/>
      <c r="O9369" s="81"/>
      <c r="P9369" s="81">
        <v>46099</v>
      </c>
      <c r="Q9369" s="103" t="str">
        <f>IFERROR(VLOOKUP(J9369,Настройка!$C$4:$E$121,2,),"Ошибка")</f>
        <v>R</v>
      </c>
    </row>
    <row r="9370" spans="1:17" ht="14.4" customHeight="1">
      <c r="A9370" s="67">
        <v>9365</v>
      </c>
      <c r="B9370" s="80" t="s">
        <v>180</v>
      </c>
      <c r="C9370" s="80" t="s">
        <v>36</v>
      </c>
      <c r="D9370" s="80" t="s">
        <v>23723</v>
      </c>
      <c r="E9370" s="104" t="s">
        <v>28619</v>
      </c>
      <c r="F9370" s="107">
        <v>27405</v>
      </c>
      <c r="G9370" s="67" t="s">
        <v>87</v>
      </c>
      <c r="H9370" s="80"/>
      <c r="I9370" s="80" t="s">
        <v>28620</v>
      </c>
      <c r="J9370" s="104" t="s">
        <v>207</v>
      </c>
      <c r="K9370" s="67" t="s">
        <v>139</v>
      </c>
      <c r="L9370" s="67"/>
      <c r="M9370" s="67"/>
      <c r="N9370" s="67"/>
      <c r="O9370" s="81"/>
      <c r="P9370" s="81">
        <v>46099</v>
      </c>
      <c r="Q9370" s="103" t="str">
        <f>IFERROR(VLOOKUP(J9370,Настройка!$C$4:$E$121,2,),"Ошибка")</f>
        <v>R</v>
      </c>
    </row>
    <row r="9371" spans="1:17" ht="14.4" customHeight="1">
      <c r="A9371" s="67">
        <v>9366</v>
      </c>
      <c r="B9371" s="80" t="s">
        <v>180</v>
      </c>
      <c r="C9371" s="80" t="s">
        <v>36</v>
      </c>
      <c r="D9371" s="80" t="s">
        <v>23723</v>
      </c>
      <c r="E9371" s="104" t="s">
        <v>28621</v>
      </c>
      <c r="F9371" s="107">
        <v>38346</v>
      </c>
      <c r="G9371" s="67" t="s">
        <v>87</v>
      </c>
      <c r="H9371" s="80"/>
      <c r="I9371" s="80" t="s">
        <v>28622</v>
      </c>
      <c r="J9371" s="104" t="s">
        <v>207</v>
      </c>
      <c r="K9371" s="67" t="s">
        <v>139</v>
      </c>
      <c r="L9371" s="67"/>
      <c r="M9371" s="67"/>
      <c r="N9371" s="67"/>
      <c r="O9371" s="81"/>
      <c r="P9371" s="81">
        <v>46099</v>
      </c>
      <c r="Q9371" s="103" t="str">
        <f>IFERROR(VLOOKUP(J9371,Настройка!$C$4:$E$121,2,),"Ошибка")</f>
        <v>R</v>
      </c>
    </row>
    <row r="9372" spans="1:17" ht="14.4" customHeight="1">
      <c r="A9372" s="67">
        <v>9367</v>
      </c>
      <c r="B9372" s="80" t="s">
        <v>180</v>
      </c>
      <c r="C9372" s="80" t="s">
        <v>36</v>
      </c>
      <c r="D9372" s="80" t="s">
        <v>23723</v>
      </c>
      <c r="E9372" s="104" t="s">
        <v>28623</v>
      </c>
      <c r="F9372" s="107">
        <v>31490</v>
      </c>
      <c r="G9372" s="67" t="s">
        <v>87</v>
      </c>
      <c r="H9372" s="80"/>
      <c r="I9372" s="80" t="s">
        <v>28624</v>
      </c>
      <c r="J9372" s="104" t="s">
        <v>207</v>
      </c>
      <c r="K9372" s="67" t="s">
        <v>139</v>
      </c>
      <c r="L9372" s="67"/>
      <c r="M9372" s="67"/>
      <c r="N9372" s="67"/>
      <c r="O9372" s="81"/>
      <c r="P9372" s="81">
        <v>46099</v>
      </c>
      <c r="Q9372" s="103" t="str">
        <f>IFERROR(VLOOKUP(J9372,Настройка!$C$4:$E$121,2,),"Ошибка")</f>
        <v>R</v>
      </c>
    </row>
    <row r="9373" spans="1:17" ht="14.4" customHeight="1">
      <c r="A9373" s="67">
        <v>9368</v>
      </c>
      <c r="B9373" s="80" t="s">
        <v>180</v>
      </c>
      <c r="C9373" s="80" t="s">
        <v>36</v>
      </c>
      <c r="D9373" s="80" t="s">
        <v>23723</v>
      </c>
      <c r="E9373" s="104" t="s">
        <v>28625</v>
      </c>
      <c r="F9373" s="107">
        <v>27927</v>
      </c>
      <c r="G9373" s="67" t="s">
        <v>87</v>
      </c>
      <c r="H9373" s="80"/>
      <c r="I9373" s="80" t="s">
        <v>28626</v>
      </c>
      <c r="J9373" s="104" t="s">
        <v>208</v>
      </c>
      <c r="K9373" s="67" t="s">
        <v>117</v>
      </c>
      <c r="L9373" s="67"/>
      <c r="M9373" s="67"/>
      <c r="N9373" s="67"/>
      <c r="O9373" s="81"/>
      <c r="P9373" s="81">
        <v>46099</v>
      </c>
      <c r="Q9373" s="103" t="str">
        <f>IFERROR(VLOOKUP(J9373,Настройка!$C$4:$E$121,2,),"Ошибка")</f>
        <v>R</v>
      </c>
    </row>
    <row r="9374" spans="1:17" ht="14.4" customHeight="1">
      <c r="A9374" s="67">
        <v>9369</v>
      </c>
      <c r="B9374" s="80" t="s">
        <v>180</v>
      </c>
      <c r="C9374" s="80" t="s">
        <v>36</v>
      </c>
      <c r="D9374" s="80" t="s">
        <v>23723</v>
      </c>
      <c r="E9374" s="104" t="s">
        <v>28627</v>
      </c>
      <c r="F9374" s="107">
        <v>36011</v>
      </c>
      <c r="G9374" s="67" t="s">
        <v>87</v>
      </c>
      <c r="H9374" s="80"/>
      <c r="I9374" s="80" t="s">
        <v>28628</v>
      </c>
      <c r="J9374" s="104" t="s">
        <v>220</v>
      </c>
      <c r="K9374" s="67" t="s">
        <v>139</v>
      </c>
      <c r="L9374" s="67"/>
      <c r="M9374" s="67"/>
      <c r="N9374" s="67"/>
      <c r="O9374" s="81"/>
      <c r="P9374" s="81">
        <v>46099</v>
      </c>
      <c r="Q9374" s="103" t="str">
        <f>IFERROR(VLOOKUP(J9374,Настройка!$C$4:$E$121,2,),"Ошибка")</f>
        <v>R</v>
      </c>
    </row>
    <row r="9375" spans="1:17" ht="14.4" customHeight="1">
      <c r="A9375" s="67">
        <v>9370</v>
      </c>
      <c r="B9375" s="80" t="s">
        <v>180</v>
      </c>
      <c r="C9375" s="80" t="s">
        <v>36</v>
      </c>
      <c r="D9375" s="80" t="s">
        <v>23723</v>
      </c>
      <c r="E9375" s="104" t="s">
        <v>28629</v>
      </c>
      <c r="F9375" s="107">
        <v>37446</v>
      </c>
      <c r="G9375" s="67" t="s">
        <v>87</v>
      </c>
      <c r="H9375" s="80"/>
      <c r="I9375" s="80" t="s">
        <v>28630</v>
      </c>
      <c r="J9375" s="104" t="s">
        <v>207</v>
      </c>
      <c r="K9375" s="67" t="s">
        <v>117</v>
      </c>
      <c r="L9375" s="67"/>
      <c r="M9375" s="67"/>
      <c r="N9375" s="67"/>
      <c r="O9375" s="81"/>
      <c r="P9375" s="81">
        <v>46099</v>
      </c>
      <c r="Q9375" s="103" t="str">
        <f>IFERROR(VLOOKUP(J9375,Настройка!$C$4:$E$121,2,),"Ошибка")</f>
        <v>R</v>
      </c>
    </row>
    <row r="9376" spans="1:17" ht="14.4" customHeight="1">
      <c r="A9376" s="67">
        <v>9371</v>
      </c>
      <c r="B9376" s="80" t="s">
        <v>180</v>
      </c>
      <c r="C9376" s="80" t="s">
        <v>36</v>
      </c>
      <c r="D9376" s="80" t="s">
        <v>23723</v>
      </c>
      <c r="E9376" s="104" t="s">
        <v>28631</v>
      </c>
      <c r="F9376" s="107">
        <v>32651</v>
      </c>
      <c r="G9376" s="67" t="s">
        <v>87</v>
      </c>
      <c r="H9376" s="80"/>
      <c r="I9376" s="80" t="s">
        <v>28632</v>
      </c>
      <c r="J9376" s="104" t="s">
        <v>207</v>
      </c>
      <c r="K9376" s="67" t="s">
        <v>117</v>
      </c>
      <c r="L9376" s="67"/>
      <c r="M9376" s="67"/>
      <c r="N9376" s="67"/>
      <c r="O9376" s="81"/>
      <c r="P9376" s="81">
        <v>46099</v>
      </c>
      <c r="Q9376" s="103" t="str">
        <f>IFERROR(VLOOKUP(J9376,Настройка!$C$4:$E$121,2,),"Ошибка")</f>
        <v>R</v>
      </c>
    </row>
    <row r="9377" spans="1:17" ht="14.4" customHeight="1">
      <c r="A9377" s="67">
        <v>9372</v>
      </c>
      <c r="B9377" s="80" t="s">
        <v>180</v>
      </c>
      <c r="C9377" s="80" t="s">
        <v>36</v>
      </c>
      <c r="D9377" s="80" t="s">
        <v>23723</v>
      </c>
      <c r="E9377" s="104" t="s">
        <v>28633</v>
      </c>
      <c r="F9377" s="107">
        <v>32745</v>
      </c>
      <c r="G9377" s="67" t="s">
        <v>87</v>
      </c>
      <c r="H9377" s="80"/>
      <c r="I9377" s="80" t="s">
        <v>28634</v>
      </c>
      <c r="J9377" s="104" t="s">
        <v>220</v>
      </c>
      <c r="K9377" s="67" t="s">
        <v>139</v>
      </c>
      <c r="L9377" s="67"/>
      <c r="M9377" s="67"/>
      <c r="N9377" s="67"/>
      <c r="O9377" s="81"/>
      <c r="P9377" s="81">
        <v>46099</v>
      </c>
      <c r="Q9377" s="103" t="str">
        <f>IFERROR(VLOOKUP(J9377,Настройка!$C$4:$E$121,2,),"Ошибка")</f>
        <v>R</v>
      </c>
    </row>
    <row r="9378" spans="1:17" ht="14.4" customHeight="1">
      <c r="A9378" s="67">
        <v>9373</v>
      </c>
      <c r="B9378" s="80" t="s">
        <v>180</v>
      </c>
      <c r="C9378" s="80" t="s">
        <v>36</v>
      </c>
      <c r="D9378" s="80" t="s">
        <v>23723</v>
      </c>
      <c r="E9378" s="104" t="s">
        <v>28635</v>
      </c>
      <c r="F9378" s="107">
        <v>35140</v>
      </c>
      <c r="G9378" s="67" t="s">
        <v>87</v>
      </c>
      <c r="H9378" s="80"/>
      <c r="I9378" s="80" t="s">
        <v>28636</v>
      </c>
      <c r="J9378" s="104" t="s">
        <v>220</v>
      </c>
      <c r="K9378" s="67" t="s">
        <v>139</v>
      </c>
      <c r="L9378" s="67"/>
      <c r="M9378" s="67"/>
      <c r="N9378" s="67"/>
      <c r="O9378" s="81"/>
      <c r="P9378" s="81">
        <v>46099</v>
      </c>
      <c r="Q9378" s="103" t="str">
        <f>IFERROR(VLOOKUP(J9378,Настройка!$C$4:$E$121,2,),"Ошибка")</f>
        <v>R</v>
      </c>
    </row>
    <row r="9379" spans="1:17" ht="14.4" customHeight="1">
      <c r="A9379" s="67">
        <v>9374</v>
      </c>
      <c r="B9379" s="80" t="s">
        <v>180</v>
      </c>
      <c r="C9379" s="80" t="s">
        <v>36</v>
      </c>
      <c r="D9379" s="80" t="s">
        <v>23723</v>
      </c>
      <c r="E9379" s="104" t="s">
        <v>28637</v>
      </c>
      <c r="F9379" s="107">
        <v>33335</v>
      </c>
      <c r="G9379" s="67" t="s">
        <v>87</v>
      </c>
      <c r="H9379" s="80"/>
      <c r="I9379" s="80" t="s">
        <v>28638</v>
      </c>
      <c r="J9379" s="104" t="s">
        <v>220</v>
      </c>
      <c r="K9379" s="67" t="s">
        <v>139</v>
      </c>
      <c r="L9379" s="67"/>
      <c r="M9379" s="67"/>
      <c r="N9379" s="67"/>
      <c r="O9379" s="81"/>
      <c r="P9379" s="81">
        <v>46099</v>
      </c>
      <c r="Q9379" s="103" t="str">
        <f>IFERROR(VLOOKUP(J9379,Настройка!$C$4:$E$121,2,),"Ошибка")</f>
        <v>R</v>
      </c>
    </row>
    <row r="9380" spans="1:17" ht="14.4" customHeight="1">
      <c r="A9380" s="67">
        <v>9375</v>
      </c>
      <c r="B9380" s="80" t="s">
        <v>180</v>
      </c>
      <c r="C9380" s="80" t="s">
        <v>36</v>
      </c>
      <c r="D9380" s="80" t="s">
        <v>23723</v>
      </c>
      <c r="E9380" s="104" t="s">
        <v>28639</v>
      </c>
      <c r="F9380" s="107">
        <v>34691</v>
      </c>
      <c r="G9380" s="67" t="s">
        <v>87</v>
      </c>
      <c r="H9380" s="80"/>
      <c r="I9380" s="80" t="s">
        <v>28640</v>
      </c>
      <c r="J9380" s="104" t="s">
        <v>220</v>
      </c>
      <c r="K9380" s="67" t="s">
        <v>139</v>
      </c>
      <c r="L9380" s="67"/>
      <c r="M9380" s="67"/>
      <c r="N9380" s="67"/>
      <c r="O9380" s="81"/>
      <c r="P9380" s="81">
        <v>46099</v>
      </c>
      <c r="Q9380" s="103" t="str">
        <f>IFERROR(VLOOKUP(J9380,Настройка!$C$4:$E$121,2,),"Ошибка")</f>
        <v>R</v>
      </c>
    </row>
    <row r="9381" spans="1:17" ht="14.4" customHeight="1">
      <c r="A9381" s="67">
        <v>9376</v>
      </c>
      <c r="B9381" s="80" t="s">
        <v>180</v>
      </c>
      <c r="C9381" s="80" t="s">
        <v>36</v>
      </c>
      <c r="D9381" s="80" t="s">
        <v>23723</v>
      </c>
      <c r="E9381" s="104" t="s">
        <v>28641</v>
      </c>
      <c r="F9381" s="107">
        <v>31801</v>
      </c>
      <c r="G9381" s="67" t="s">
        <v>87</v>
      </c>
      <c r="H9381" s="80"/>
      <c r="I9381" s="80" t="s">
        <v>28642</v>
      </c>
      <c r="J9381" s="104" t="s">
        <v>220</v>
      </c>
      <c r="K9381" s="67" t="s">
        <v>139</v>
      </c>
      <c r="L9381" s="67"/>
      <c r="M9381" s="67"/>
      <c r="N9381" s="67"/>
      <c r="O9381" s="81"/>
      <c r="P9381" s="81">
        <v>46099</v>
      </c>
      <c r="Q9381" s="103" t="str">
        <f>IFERROR(VLOOKUP(J9381,Настройка!$C$4:$E$121,2,),"Ошибка")</f>
        <v>R</v>
      </c>
    </row>
    <row r="9382" spans="1:17" ht="14.4" customHeight="1">
      <c r="A9382" s="67">
        <v>9377</v>
      </c>
      <c r="B9382" s="80" t="s">
        <v>180</v>
      </c>
      <c r="C9382" s="80" t="s">
        <v>36</v>
      </c>
      <c r="D9382" s="80" t="s">
        <v>23723</v>
      </c>
      <c r="E9382" s="104" t="s">
        <v>28643</v>
      </c>
      <c r="F9382" s="107">
        <v>36591</v>
      </c>
      <c r="G9382" s="67" t="s">
        <v>87</v>
      </c>
      <c r="H9382" s="80"/>
      <c r="I9382" s="80" t="s">
        <v>28644</v>
      </c>
      <c r="J9382" s="104" t="s">
        <v>208</v>
      </c>
      <c r="K9382" s="67" t="s">
        <v>117</v>
      </c>
      <c r="L9382" s="67"/>
      <c r="M9382" s="67"/>
      <c r="N9382" s="67"/>
      <c r="O9382" s="81"/>
      <c r="P9382" s="81">
        <v>46099</v>
      </c>
      <c r="Q9382" s="103" t="str">
        <f>IFERROR(VLOOKUP(J9382,Настройка!$C$4:$E$121,2,),"Ошибка")</f>
        <v>R</v>
      </c>
    </row>
    <row r="9383" spans="1:17" ht="14.4" customHeight="1">
      <c r="A9383" s="67">
        <v>9378</v>
      </c>
      <c r="B9383" s="80" t="s">
        <v>180</v>
      </c>
      <c r="C9383" s="80" t="s">
        <v>36</v>
      </c>
      <c r="D9383" s="80" t="s">
        <v>23723</v>
      </c>
      <c r="E9383" s="104" t="s">
        <v>28645</v>
      </c>
      <c r="F9383" s="107">
        <v>27576</v>
      </c>
      <c r="G9383" s="67" t="s">
        <v>87</v>
      </c>
      <c r="H9383" s="80"/>
      <c r="I9383" s="80" t="s">
        <v>28646</v>
      </c>
      <c r="J9383" s="104" t="s">
        <v>207</v>
      </c>
      <c r="K9383" s="67" t="s">
        <v>117</v>
      </c>
      <c r="L9383" s="67"/>
      <c r="M9383" s="67"/>
      <c r="N9383" s="67"/>
      <c r="O9383" s="81"/>
      <c r="P9383" s="81">
        <v>46099</v>
      </c>
      <c r="Q9383" s="103" t="str">
        <f>IFERROR(VLOOKUP(J9383,Настройка!$C$4:$E$121,2,),"Ошибка")</f>
        <v>R</v>
      </c>
    </row>
    <row r="9384" spans="1:17" ht="14.4" customHeight="1">
      <c r="A9384" s="67">
        <v>9379</v>
      </c>
      <c r="B9384" s="80" t="s">
        <v>180</v>
      </c>
      <c r="C9384" s="80" t="s">
        <v>36</v>
      </c>
      <c r="D9384" s="80" t="s">
        <v>23723</v>
      </c>
      <c r="E9384" s="104" t="s">
        <v>28647</v>
      </c>
      <c r="F9384" s="107">
        <v>27407</v>
      </c>
      <c r="G9384" s="67" t="s">
        <v>87</v>
      </c>
      <c r="H9384" s="80"/>
      <c r="I9384" s="80" t="s">
        <v>28648</v>
      </c>
      <c r="J9384" s="104" t="s">
        <v>208</v>
      </c>
      <c r="K9384" s="67" t="s">
        <v>117</v>
      </c>
      <c r="L9384" s="67"/>
      <c r="M9384" s="67"/>
      <c r="N9384" s="67"/>
      <c r="O9384" s="81"/>
      <c r="P9384" s="81">
        <v>46099</v>
      </c>
      <c r="Q9384" s="103" t="str">
        <f>IFERROR(VLOOKUP(J9384,Настройка!$C$4:$E$121,2,),"Ошибка")</f>
        <v>R</v>
      </c>
    </row>
    <row r="9385" spans="1:17" ht="14.4" customHeight="1">
      <c r="A9385" s="67">
        <v>9380</v>
      </c>
      <c r="B9385" s="80" t="s">
        <v>180</v>
      </c>
      <c r="C9385" s="80" t="s">
        <v>36</v>
      </c>
      <c r="D9385" s="80" t="s">
        <v>28649</v>
      </c>
      <c r="E9385" s="104" t="s">
        <v>28650</v>
      </c>
      <c r="F9385" s="107">
        <v>34274</v>
      </c>
      <c r="G9385" s="67" t="s">
        <v>69</v>
      </c>
      <c r="H9385" s="80" t="s">
        <v>302</v>
      </c>
      <c r="I9385" s="80" t="s">
        <v>28651</v>
      </c>
      <c r="J9385" s="104" t="s">
        <v>213</v>
      </c>
      <c r="K9385" s="67" t="s">
        <v>121</v>
      </c>
      <c r="L9385" s="67"/>
      <c r="M9385" s="67"/>
      <c r="N9385" s="67"/>
      <c r="O9385" s="81"/>
      <c r="P9385" s="81">
        <v>46099</v>
      </c>
      <c r="Q9385" s="103" t="str">
        <f>IFERROR(VLOOKUP(J9385,Настройка!$C$4:$E$121,2,),"Ошибка")</f>
        <v>R</v>
      </c>
    </row>
    <row r="9386" spans="1:17" ht="14.4" customHeight="1">
      <c r="A9386" s="67">
        <v>9381</v>
      </c>
      <c r="B9386" s="80" t="s">
        <v>180</v>
      </c>
      <c r="C9386" s="80" t="s">
        <v>36</v>
      </c>
      <c r="D9386" s="80" t="s">
        <v>28652</v>
      </c>
      <c r="E9386" s="104" t="s">
        <v>28653</v>
      </c>
      <c r="F9386" s="107">
        <v>35301</v>
      </c>
      <c r="G9386" s="67" t="s">
        <v>65</v>
      </c>
      <c r="H9386" s="80" t="s">
        <v>15632</v>
      </c>
      <c r="I9386" s="80" t="s">
        <v>28654</v>
      </c>
      <c r="J9386" s="104" t="s">
        <v>227</v>
      </c>
      <c r="K9386" s="67" t="s">
        <v>131</v>
      </c>
      <c r="L9386" s="67" t="s">
        <v>152</v>
      </c>
      <c r="M9386" s="67" t="s">
        <v>164</v>
      </c>
      <c r="N9386" s="67" t="s">
        <v>180</v>
      </c>
      <c r="O9386" s="81">
        <v>46158</v>
      </c>
      <c r="P9386" s="81">
        <v>46100</v>
      </c>
      <c r="Q9386" s="103" t="str">
        <f>IFERROR(VLOOKUP(J9386,Настройка!$C$4:$E$121,2,),"Ошибка")</f>
        <v>R</v>
      </c>
    </row>
    <row r="9387" spans="1:17" ht="14.4" customHeight="1">
      <c r="A9387" s="67">
        <v>9382</v>
      </c>
      <c r="B9387" s="80" t="s">
        <v>180</v>
      </c>
      <c r="C9387" s="80" t="s">
        <v>36</v>
      </c>
      <c r="D9387" s="80" t="s">
        <v>28655</v>
      </c>
      <c r="E9387" s="104" t="s">
        <v>28656</v>
      </c>
      <c r="F9387" s="107">
        <v>33329</v>
      </c>
      <c r="G9387" s="67" t="s">
        <v>89</v>
      </c>
      <c r="H9387" s="80" t="s">
        <v>602</v>
      </c>
      <c r="I9387" s="80" t="s">
        <v>28657</v>
      </c>
      <c r="J9387" s="104" t="s">
        <v>202</v>
      </c>
      <c r="K9387" s="67" t="s">
        <v>131</v>
      </c>
      <c r="L9387" s="67" t="s">
        <v>152</v>
      </c>
      <c r="M9387" s="67" t="s">
        <v>164</v>
      </c>
      <c r="N9387" s="67" t="s">
        <v>180</v>
      </c>
      <c r="O9387" s="81">
        <v>46168</v>
      </c>
      <c r="P9387" s="81">
        <v>46099</v>
      </c>
      <c r="Q9387" s="103" t="str">
        <f>IFERROR(VLOOKUP(J9387,Настройка!$C$4:$E$121,2,),"Ошибка")</f>
        <v>ITR</v>
      </c>
    </row>
    <row r="9388" spans="1:17" ht="14.4" customHeight="1">
      <c r="A9388" s="67">
        <v>9383</v>
      </c>
      <c r="B9388" s="80" t="s">
        <v>180</v>
      </c>
      <c r="C9388" s="80" t="s">
        <v>36</v>
      </c>
      <c r="D9388" s="80" t="s">
        <v>28658</v>
      </c>
      <c r="E9388" s="104" t="s">
        <v>28659</v>
      </c>
      <c r="F9388" s="107">
        <v>29999</v>
      </c>
      <c r="G9388" s="67" t="s">
        <v>89</v>
      </c>
      <c r="H9388" s="80" t="s">
        <v>602</v>
      </c>
      <c r="I9388" s="80" t="s">
        <v>28660</v>
      </c>
      <c r="J9388" s="104" t="s">
        <v>227</v>
      </c>
      <c r="K9388" s="67" t="s">
        <v>131</v>
      </c>
      <c r="L9388" s="67" t="s">
        <v>152</v>
      </c>
      <c r="M9388" s="67" t="s">
        <v>164</v>
      </c>
      <c r="N9388" s="67" t="s">
        <v>180</v>
      </c>
      <c r="O9388" s="81">
        <v>46168</v>
      </c>
      <c r="P9388" s="81">
        <v>46099</v>
      </c>
      <c r="Q9388" s="103" t="str">
        <f>IFERROR(VLOOKUP(J9388,Настройка!$C$4:$E$121,2,),"Ошибка")</f>
        <v>R</v>
      </c>
    </row>
    <row r="9389" spans="1:17" ht="14.4" customHeight="1">
      <c r="A9389" s="67">
        <v>9384</v>
      </c>
      <c r="B9389" s="80" t="s">
        <v>180</v>
      </c>
      <c r="C9389" s="80" t="s">
        <v>36</v>
      </c>
      <c r="D9389" s="80" t="s">
        <v>28661</v>
      </c>
      <c r="E9389" s="104" t="s">
        <v>28662</v>
      </c>
      <c r="F9389" s="107">
        <v>36662</v>
      </c>
      <c r="G9389" s="67" t="s">
        <v>83</v>
      </c>
      <c r="H9389" s="80"/>
      <c r="I9389" s="80" t="s">
        <v>28663</v>
      </c>
      <c r="J9389" s="104" t="s">
        <v>160</v>
      </c>
      <c r="K9389" s="67" t="s">
        <v>109</v>
      </c>
      <c r="L9389" s="67" t="s">
        <v>152</v>
      </c>
      <c r="M9389" s="67" t="s">
        <v>166</v>
      </c>
      <c r="N9389" s="67" t="s">
        <v>180</v>
      </c>
      <c r="O9389" s="81">
        <v>46182</v>
      </c>
      <c r="P9389" s="81">
        <v>46100</v>
      </c>
      <c r="Q9389" s="103" t="str">
        <f>IFERROR(VLOOKUP(J9389,Настройка!$C$4:$E$121,2,),"Ошибка")</f>
        <v>ITR</v>
      </c>
    </row>
    <row r="9390" spans="1:17" ht="14.4" customHeight="1">
      <c r="A9390" s="67">
        <v>9385</v>
      </c>
      <c r="B9390" s="80" t="s">
        <v>180</v>
      </c>
      <c r="C9390" s="80" t="s">
        <v>36</v>
      </c>
      <c r="D9390" s="80" t="s">
        <v>28664</v>
      </c>
      <c r="E9390" s="104" t="s">
        <v>28665</v>
      </c>
      <c r="F9390" s="107">
        <v>27653</v>
      </c>
      <c r="G9390" s="67" t="s">
        <v>77</v>
      </c>
      <c r="H9390" s="80" t="s">
        <v>28666</v>
      </c>
      <c r="I9390" s="80" t="s">
        <v>28667</v>
      </c>
      <c r="J9390" s="104" t="s">
        <v>201</v>
      </c>
      <c r="K9390" s="67" t="s">
        <v>121</v>
      </c>
      <c r="L9390" s="67"/>
      <c r="M9390" s="67"/>
      <c r="N9390" s="67"/>
      <c r="O9390" s="81"/>
      <c r="P9390" s="81">
        <v>46100</v>
      </c>
      <c r="Q9390" s="103" t="str">
        <f>IFERROR(VLOOKUP(J9390,Настройка!$C$4:$E$121,2,),"Ошибка")</f>
        <v>ITR</v>
      </c>
    </row>
    <row r="9391" spans="1:17" ht="14.4" customHeight="1">
      <c r="A9391" s="67">
        <v>9386</v>
      </c>
      <c r="B9391" s="80" t="s">
        <v>180</v>
      </c>
      <c r="C9391" s="80" t="s">
        <v>36</v>
      </c>
      <c r="D9391" s="80" t="s">
        <v>28668</v>
      </c>
      <c r="E9391" s="104" t="s">
        <v>28669</v>
      </c>
      <c r="F9391" s="107">
        <v>35409</v>
      </c>
      <c r="G9391" s="67" t="s">
        <v>89</v>
      </c>
      <c r="H9391" s="80" t="s">
        <v>602</v>
      </c>
      <c r="I9391" s="80" t="s">
        <v>28670</v>
      </c>
      <c r="J9391" s="104" t="s">
        <v>202</v>
      </c>
      <c r="K9391" s="67" t="s">
        <v>121</v>
      </c>
      <c r="L9391" s="67" t="s">
        <v>152</v>
      </c>
      <c r="M9391" s="67" t="s">
        <v>164</v>
      </c>
      <c r="N9391" s="67" t="s">
        <v>180</v>
      </c>
      <c r="O9391" s="81">
        <v>46168</v>
      </c>
      <c r="P9391" s="81">
        <v>46100</v>
      </c>
      <c r="Q9391" s="103" t="str">
        <f>IFERROR(VLOOKUP(J9391,Настройка!$C$4:$E$121,2,),"Ошибка")</f>
        <v>ITR</v>
      </c>
    </row>
    <row r="9392" spans="1:17" ht="14.4" customHeight="1">
      <c r="A9392" s="67">
        <v>9387</v>
      </c>
      <c r="B9392" s="80" t="s">
        <v>180</v>
      </c>
      <c r="C9392" s="80" t="s">
        <v>36</v>
      </c>
      <c r="D9392" s="80" t="s">
        <v>28671</v>
      </c>
      <c r="E9392" s="104" t="s">
        <v>28672</v>
      </c>
      <c r="F9392" s="107">
        <v>33040</v>
      </c>
      <c r="G9392" s="67" t="s">
        <v>89</v>
      </c>
      <c r="H9392" s="80" t="s">
        <v>602</v>
      </c>
      <c r="I9392" s="80" t="s">
        <v>28673</v>
      </c>
      <c r="J9392" s="104" t="s">
        <v>222</v>
      </c>
      <c r="K9392" s="67" t="s">
        <v>121</v>
      </c>
      <c r="L9392" s="67" t="s">
        <v>152</v>
      </c>
      <c r="M9392" s="67" t="s">
        <v>164</v>
      </c>
      <c r="N9392" s="67" t="s">
        <v>180</v>
      </c>
      <c r="O9392" s="81">
        <v>46168</v>
      </c>
      <c r="P9392" s="81">
        <v>46100</v>
      </c>
      <c r="Q9392" s="103" t="str">
        <f>IFERROR(VLOOKUP(J9392,Настройка!$C$4:$E$121,2,),"Ошибка")</f>
        <v>R</v>
      </c>
    </row>
    <row r="9393" spans="1:17" ht="14.4" customHeight="1">
      <c r="A9393" s="67">
        <v>9388</v>
      </c>
      <c r="B9393" s="80" t="s">
        <v>180</v>
      </c>
      <c r="C9393" s="80" t="s">
        <v>36</v>
      </c>
      <c r="D9393" s="80" t="s">
        <v>28674</v>
      </c>
      <c r="E9393" s="104" t="s">
        <v>28675</v>
      </c>
      <c r="F9393" s="107">
        <v>37546</v>
      </c>
      <c r="G9393" s="67" t="s">
        <v>67</v>
      </c>
      <c r="H9393" s="80" t="s">
        <v>401</v>
      </c>
      <c r="I9393" s="80" t="s">
        <v>28676</v>
      </c>
      <c r="J9393" s="104" t="s">
        <v>227</v>
      </c>
      <c r="K9393" s="67" t="s">
        <v>131</v>
      </c>
      <c r="L9393" s="67"/>
      <c r="M9393" s="67"/>
      <c r="N9393" s="67"/>
      <c r="O9393" s="81"/>
      <c r="P9393" s="81">
        <v>46100</v>
      </c>
      <c r="Q9393" s="103" t="str">
        <f>IFERROR(VLOOKUP(J9393,Настройка!$C$4:$E$121,2,),"Ошибка")</f>
        <v>R</v>
      </c>
    </row>
    <row r="9394" spans="1:17" ht="14.4" customHeight="1">
      <c r="A9394" s="67">
        <v>9389</v>
      </c>
      <c r="B9394" s="80" t="s">
        <v>180</v>
      </c>
      <c r="C9394" s="80" t="s">
        <v>36</v>
      </c>
      <c r="D9394" s="80" t="s">
        <v>28677</v>
      </c>
      <c r="E9394" s="104" t="s">
        <v>28678</v>
      </c>
      <c r="F9394" s="107">
        <v>37427</v>
      </c>
      <c r="G9394" s="67" t="s">
        <v>67</v>
      </c>
      <c r="H9394" s="80"/>
      <c r="I9394" s="80" t="s">
        <v>28679</v>
      </c>
      <c r="J9394" s="104" t="s">
        <v>227</v>
      </c>
      <c r="K9394" s="67" t="s">
        <v>131</v>
      </c>
      <c r="L9394" s="67"/>
      <c r="M9394" s="67"/>
      <c r="N9394" s="67"/>
      <c r="O9394" s="81"/>
      <c r="P9394" s="81">
        <v>46100</v>
      </c>
      <c r="Q9394" s="103" t="str">
        <f>IFERROR(VLOOKUP(J9394,Настройка!$C$4:$E$121,2,),"Ошибка")</f>
        <v>R</v>
      </c>
    </row>
    <row r="9395" spans="1:17" ht="14.4" customHeight="1">
      <c r="A9395" s="67">
        <v>9390</v>
      </c>
      <c r="B9395" s="80" t="s">
        <v>180</v>
      </c>
      <c r="C9395" s="80" t="s">
        <v>36</v>
      </c>
      <c r="D9395" s="80" t="s">
        <v>28680</v>
      </c>
      <c r="E9395" s="104" t="s">
        <v>28681</v>
      </c>
      <c r="F9395" s="107">
        <v>37411</v>
      </c>
      <c r="G9395" s="67" t="s">
        <v>67</v>
      </c>
      <c r="H9395" s="80" t="s">
        <v>401</v>
      </c>
      <c r="I9395" s="80" t="s">
        <v>28682</v>
      </c>
      <c r="J9395" s="104" t="s">
        <v>227</v>
      </c>
      <c r="K9395" s="67" t="s">
        <v>131</v>
      </c>
      <c r="L9395" s="67"/>
      <c r="M9395" s="67"/>
      <c r="N9395" s="67"/>
      <c r="O9395" s="81"/>
      <c r="P9395" s="81">
        <v>46100</v>
      </c>
      <c r="Q9395" s="103" t="str">
        <f>IFERROR(VLOOKUP(J9395,Настройка!$C$4:$E$121,2,),"Ошибка")</f>
        <v>R</v>
      </c>
    </row>
    <row r="9396" spans="1:17" ht="14.4" customHeight="1">
      <c r="A9396" s="67">
        <v>9391</v>
      </c>
      <c r="B9396" s="80" t="s">
        <v>180</v>
      </c>
      <c r="C9396" s="80" t="s">
        <v>36</v>
      </c>
      <c r="D9396" s="80" t="s">
        <v>28683</v>
      </c>
      <c r="E9396" s="104" t="s">
        <v>28684</v>
      </c>
      <c r="F9396" s="107">
        <v>32197</v>
      </c>
      <c r="G9396" s="67" t="s">
        <v>77</v>
      </c>
      <c r="H9396" s="80" t="s">
        <v>10235</v>
      </c>
      <c r="I9396" s="80" t="s">
        <v>28685</v>
      </c>
      <c r="J9396" s="104" t="s">
        <v>78</v>
      </c>
      <c r="K9396" s="67" t="s">
        <v>109</v>
      </c>
      <c r="L9396" s="67"/>
      <c r="M9396" s="67"/>
      <c r="N9396" s="67"/>
      <c r="O9396" s="81"/>
      <c r="P9396" s="81">
        <v>46101</v>
      </c>
      <c r="Q9396" s="103" t="str">
        <f>IFERROR(VLOOKUP(J9396,Настройка!$C$4:$E$121,2,),"Ошибка")</f>
        <v>ITR</v>
      </c>
    </row>
    <row r="9397" spans="1:17" ht="14.4" customHeight="1">
      <c r="A9397" s="67">
        <v>9392</v>
      </c>
      <c r="B9397" s="80" t="s">
        <v>180</v>
      </c>
      <c r="C9397" s="80" t="s">
        <v>36</v>
      </c>
      <c r="D9397" s="80" t="s">
        <v>28686</v>
      </c>
      <c r="E9397" s="104" t="s">
        <v>28687</v>
      </c>
      <c r="F9397" s="107">
        <v>31682</v>
      </c>
      <c r="G9397" s="67" t="s">
        <v>89</v>
      </c>
      <c r="H9397" s="80" t="s">
        <v>602</v>
      </c>
      <c r="I9397" s="80" t="s">
        <v>28688</v>
      </c>
      <c r="J9397" s="104" t="s">
        <v>168</v>
      </c>
      <c r="K9397" s="67" t="s">
        <v>109</v>
      </c>
      <c r="L9397" s="67" t="s">
        <v>152</v>
      </c>
      <c r="M9397" s="67" t="s">
        <v>166</v>
      </c>
      <c r="N9397" s="67" t="s">
        <v>180</v>
      </c>
      <c r="O9397" s="81">
        <v>46510</v>
      </c>
      <c r="P9397" s="81">
        <v>46101</v>
      </c>
      <c r="Q9397" s="103" t="str">
        <f>IFERROR(VLOOKUP(J9397,Настройка!$C$4:$E$121,2,),"Ошибка")</f>
        <v>ITR</v>
      </c>
    </row>
    <row r="9398" spans="1:17" ht="14.4" customHeight="1">
      <c r="A9398" s="67">
        <v>9393</v>
      </c>
      <c r="B9398" s="80" t="s">
        <v>180</v>
      </c>
      <c r="C9398" s="80" t="s">
        <v>36</v>
      </c>
      <c r="D9398" s="80" t="s">
        <v>28689</v>
      </c>
      <c r="E9398" s="104" t="s">
        <v>28690</v>
      </c>
      <c r="F9398" s="107">
        <v>32472</v>
      </c>
      <c r="G9398" s="67" t="s">
        <v>89</v>
      </c>
      <c r="H9398" s="80" t="s">
        <v>602</v>
      </c>
      <c r="I9398" s="80" t="s">
        <v>28691</v>
      </c>
      <c r="J9398" s="104" t="s">
        <v>168</v>
      </c>
      <c r="K9398" s="67" t="s">
        <v>109</v>
      </c>
      <c r="L9398" s="67" t="s">
        <v>152</v>
      </c>
      <c r="M9398" s="67" t="s">
        <v>166</v>
      </c>
      <c r="N9398" s="67" t="s">
        <v>180</v>
      </c>
      <c r="O9398" s="81">
        <v>46153</v>
      </c>
      <c r="P9398" s="81">
        <v>46101</v>
      </c>
      <c r="Q9398" s="103" t="str">
        <f>IFERROR(VLOOKUP(J9398,Настройка!$C$4:$E$121,2,),"Ошибка")</f>
        <v>ITR</v>
      </c>
    </row>
    <row r="9399" spans="1:17" ht="14.4" customHeight="1">
      <c r="A9399" s="67">
        <v>9394</v>
      </c>
      <c r="B9399" s="80" t="s">
        <v>180</v>
      </c>
      <c r="C9399" s="80" t="s">
        <v>36</v>
      </c>
      <c r="D9399" s="80" t="s">
        <v>28692</v>
      </c>
      <c r="E9399" s="104" t="s">
        <v>28693</v>
      </c>
      <c r="F9399" s="107">
        <v>36350</v>
      </c>
      <c r="G9399" s="67" t="s">
        <v>77</v>
      </c>
      <c r="H9399" s="80" t="s">
        <v>28694</v>
      </c>
      <c r="I9399" s="80" t="s">
        <v>28695</v>
      </c>
      <c r="J9399" s="104" t="s">
        <v>118</v>
      </c>
      <c r="K9399" s="67" t="s">
        <v>109</v>
      </c>
      <c r="L9399" s="67"/>
      <c r="M9399" s="67"/>
      <c r="N9399" s="67"/>
      <c r="O9399" s="81"/>
      <c r="P9399" s="81">
        <v>46101</v>
      </c>
      <c r="Q9399" s="103" t="str">
        <f>IFERROR(VLOOKUP(J9399,Настройка!$C$4:$E$121,2,),"Ошибка")</f>
        <v>ITR</v>
      </c>
    </row>
    <row r="9400" spans="1:17" ht="14.4" customHeight="1">
      <c r="A9400" s="67">
        <v>9395</v>
      </c>
      <c r="B9400" s="80" t="s">
        <v>180</v>
      </c>
      <c r="C9400" s="80" t="s">
        <v>36</v>
      </c>
      <c r="D9400" s="80" t="s">
        <v>28696</v>
      </c>
      <c r="E9400" s="104" t="s">
        <v>28697</v>
      </c>
      <c r="F9400" s="107">
        <v>35739</v>
      </c>
      <c r="G9400" s="67" t="s">
        <v>67</v>
      </c>
      <c r="H9400" s="80"/>
      <c r="I9400" s="80" t="s">
        <v>28698</v>
      </c>
      <c r="J9400" s="104" t="s">
        <v>118</v>
      </c>
      <c r="K9400" s="67" t="s">
        <v>109</v>
      </c>
      <c r="L9400" s="67"/>
      <c r="M9400" s="67"/>
      <c r="N9400" s="67"/>
      <c r="O9400" s="81"/>
      <c r="P9400" s="81">
        <v>46101</v>
      </c>
      <c r="Q9400" s="103" t="str">
        <f>IFERROR(VLOOKUP(J9400,Настройка!$C$4:$E$121,2,),"Ошибка")</f>
        <v>ITR</v>
      </c>
    </row>
    <row r="9401" spans="1:17" ht="14.4" customHeight="1">
      <c r="A9401" s="67">
        <v>9396</v>
      </c>
      <c r="B9401" s="80" t="s">
        <v>180</v>
      </c>
      <c r="C9401" s="80" t="s">
        <v>36</v>
      </c>
      <c r="D9401" s="80" t="s">
        <v>28699</v>
      </c>
      <c r="E9401" s="104" t="s">
        <v>28700</v>
      </c>
      <c r="F9401" s="107">
        <v>22820</v>
      </c>
      <c r="G9401" s="67" t="s">
        <v>77</v>
      </c>
      <c r="H9401" s="80" t="s">
        <v>28701</v>
      </c>
      <c r="I9401" s="80" t="s">
        <v>28702</v>
      </c>
      <c r="J9401" s="104" t="s">
        <v>160</v>
      </c>
      <c r="K9401" s="67" t="s">
        <v>109</v>
      </c>
      <c r="L9401" s="67"/>
      <c r="M9401" s="67"/>
      <c r="N9401" s="67"/>
      <c r="O9401" s="81"/>
      <c r="P9401" s="81">
        <v>46101</v>
      </c>
      <c r="Q9401" s="103" t="str">
        <f>IFERROR(VLOOKUP(J9401,Настройка!$C$4:$E$121,2,),"Ошибка")</f>
        <v>ITR</v>
      </c>
    </row>
    <row r="9402" spans="1:17" ht="14.4" customHeight="1">
      <c r="A9402" s="67">
        <v>9397</v>
      </c>
      <c r="B9402" s="80" t="s">
        <v>180</v>
      </c>
      <c r="C9402" s="80" t="s">
        <v>36</v>
      </c>
      <c r="D9402" s="80" t="s">
        <v>28703</v>
      </c>
      <c r="E9402" s="104" t="s">
        <v>28704</v>
      </c>
      <c r="F9402" s="107">
        <v>33237</v>
      </c>
      <c r="G9402" s="67" t="s">
        <v>77</v>
      </c>
      <c r="H9402" s="80" t="s">
        <v>1104</v>
      </c>
      <c r="I9402" s="80" t="s">
        <v>28705</v>
      </c>
      <c r="J9402" s="104" t="s">
        <v>160</v>
      </c>
      <c r="K9402" s="67" t="s">
        <v>109</v>
      </c>
      <c r="L9402" s="67"/>
      <c r="M9402" s="67"/>
      <c r="N9402" s="67"/>
      <c r="O9402" s="81"/>
      <c r="P9402" s="81">
        <v>46101</v>
      </c>
      <c r="Q9402" s="103" t="str">
        <f>IFERROR(VLOOKUP(J9402,Настройка!$C$4:$E$121,2,),"Ошибка")</f>
        <v>ITR</v>
      </c>
    </row>
    <row r="9403" spans="1:17" ht="14.4" customHeight="1">
      <c r="A9403" s="67">
        <v>9398</v>
      </c>
      <c r="B9403" s="80" t="s">
        <v>180</v>
      </c>
      <c r="C9403" s="80" t="s">
        <v>36</v>
      </c>
      <c r="D9403" s="80" t="s">
        <v>28706</v>
      </c>
      <c r="E9403" s="104" t="s">
        <v>28707</v>
      </c>
      <c r="F9403" s="107">
        <v>32952</v>
      </c>
      <c r="G9403" s="67" t="s">
        <v>65</v>
      </c>
      <c r="H9403" s="80" t="s">
        <v>429</v>
      </c>
      <c r="I9403" s="80" t="s">
        <v>28708</v>
      </c>
      <c r="J9403" s="104" t="s">
        <v>221</v>
      </c>
      <c r="K9403" s="67" t="s">
        <v>127</v>
      </c>
      <c r="L9403" s="67" t="s">
        <v>152</v>
      </c>
      <c r="M9403" s="67" t="s">
        <v>166</v>
      </c>
      <c r="N9403" s="67" t="s">
        <v>180</v>
      </c>
      <c r="O9403" s="81">
        <v>46211</v>
      </c>
      <c r="P9403" s="81">
        <v>46101</v>
      </c>
      <c r="Q9403" s="103" t="str">
        <f>IFERROR(VLOOKUP(J9403,Настройка!$C$4:$E$121,2,),"Ошибка")</f>
        <v>R</v>
      </c>
    </row>
    <row r="9404" spans="1:17" ht="14.4" customHeight="1">
      <c r="A9404" s="67">
        <v>9399</v>
      </c>
      <c r="B9404" s="80" t="s">
        <v>180</v>
      </c>
      <c r="C9404" s="80" t="s">
        <v>36</v>
      </c>
      <c r="D9404" s="80" t="s">
        <v>28709</v>
      </c>
      <c r="E9404" s="104" t="s">
        <v>28710</v>
      </c>
      <c r="F9404" s="107">
        <v>37141</v>
      </c>
      <c r="G9404" s="67" t="s">
        <v>65</v>
      </c>
      <c r="H9404" s="80" t="s">
        <v>405</v>
      </c>
      <c r="I9404" s="80" t="s">
        <v>28711</v>
      </c>
      <c r="J9404" s="104" t="s">
        <v>204</v>
      </c>
      <c r="K9404" s="67" t="s">
        <v>117</v>
      </c>
      <c r="L9404" s="67" t="s">
        <v>152</v>
      </c>
      <c r="M9404" s="67" t="s">
        <v>166</v>
      </c>
      <c r="N9404" s="67" t="s">
        <v>180</v>
      </c>
      <c r="O9404" s="81">
        <v>46378</v>
      </c>
      <c r="P9404" s="81">
        <v>46101</v>
      </c>
      <c r="Q9404" s="103" t="str">
        <f>IFERROR(VLOOKUP(J9404,Настройка!$C$4:$E$121,2,),"Ошибка")</f>
        <v>R</v>
      </c>
    </row>
    <row r="9405" spans="1:17" ht="14.4" customHeight="1">
      <c r="A9405" s="67">
        <v>9400</v>
      </c>
      <c r="B9405" s="80" t="s">
        <v>180</v>
      </c>
      <c r="C9405" s="80" t="s">
        <v>36</v>
      </c>
      <c r="D9405" s="80" t="s">
        <v>28712</v>
      </c>
      <c r="E9405" s="104" t="s">
        <v>28713</v>
      </c>
      <c r="F9405" s="107">
        <v>31208</v>
      </c>
      <c r="G9405" s="67" t="s">
        <v>65</v>
      </c>
      <c r="H9405" s="80" t="s">
        <v>663</v>
      </c>
      <c r="I9405" s="80" t="s">
        <v>28714</v>
      </c>
      <c r="J9405" s="104" t="s">
        <v>205</v>
      </c>
      <c r="K9405" s="67" t="s">
        <v>117</v>
      </c>
      <c r="L9405" s="67" t="s">
        <v>152</v>
      </c>
      <c r="M9405" s="67" t="s">
        <v>166</v>
      </c>
      <c r="N9405" s="67" t="s">
        <v>180</v>
      </c>
      <c r="O9405" s="81">
        <v>46211</v>
      </c>
      <c r="P9405" s="81">
        <v>46101</v>
      </c>
      <c r="Q9405" s="103" t="str">
        <f>IFERROR(VLOOKUP(J9405,Настройка!$C$4:$E$121,2,),"Ошибка")</f>
        <v>R</v>
      </c>
    </row>
    <row r="9406" spans="1:17" ht="14.4" customHeight="1">
      <c r="A9406" s="67">
        <v>9401</v>
      </c>
      <c r="B9406" s="80" t="s">
        <v>180</v>
      </c>
      <c r="C9406" s="80" t="s">
        <v>36</v>
      </c>
      <c r="D9406" s="80" t="s">
        <v>28715</v>
      </c>
      <c r="E9406" s="104" t="s">
        <v>28716</v>
      </c>
      <c r="F9406" s="107">
        <v>32152</v>
      </c>
      <c r="G9406" s="67" t="s">
        <v>65</v>
      </c>
      <c r="H9406" s="80" t="s">
        <v>415</v>
      </c>
      <c r="I9406" s="80" t="s">
        <v>28717</v>
      </c>
      <c r="J9406" s="104" t="s">
        <v>204</v>
      </c>
      <c r="K9406" s="67" t="s">
        <v>117</v>
      </c>
      <c r="L9406" s="67" t="s">
        <v>152</v>
      </c>
      <c r="M9406" s="67" t="s">
        <v>166</v>
      </c>
      <c r="N9406" s="67" t="s">
        <v>180</v>
      </c>
      <c r="O9406" s="81">
        <v>46211</v>
      </c>
      <c r="P9406" s="81">
        <v>46101</v>
      </c>
      <c r="Q9406" s="103" t="str">
        <f>IFERROR(VLOOKUP(J9406,Настройка!$C$4:$E$121,2,),"Ошибка")</f>
        <v>R</v>
      </c>
    </row>
    <row r="9407" spans="1:17" ht="14.4" customHeight="1">
      <c r="A9407" s="67">
        <v>9402</v>
      </c>
      <c r="B9407" s="80" t="s">
        <v>180</v>
      </c>
      <c r="C9407" s="80" t="s">
        <v>36</v>
      </c>
      <c r="D9407" s="80" t="s">
        <v>28718</v>
      </c>
      <c r="E9407" s="104" t="s">
        <v>28719</v>
      </c>
      <c r="F9407" s="107">
        <v>27865</v>
      </c>
      <c r="G9407" s="67" t="s">
        <v>65</v>
      </c>
      <c r="H9407" s="80" t="s">
        <v>429</v>
      </c>
      <c r="I9407" s="80" t="s">
        <v>28720</v>
      </c>
      <c r="J9407" s="104" t="s">
        <v>208</v>
      </c>
      <c r="K9407" s="67" t="s">
        <v>117</v>
      </c>
      <c r="L9407" s="67" t="s">
        <v>152</v>
      </c>
      <c r="M9407" s="67" t="s">
        <v>166</v>
      </c>
      <c r="N9407" s="67" t="s">
        <v>180</v>
      </c>
      <c r="O9407" s="81">
        <v>46211</v>
      </c>
      <c r="P9407" s="81">
        <v>46101</v>
      </c>
      <c r="Q9407" s="103" t="str">
        <f>IFERROR(VLOOKUP(J9407,Настройка!$C$4:$E$121,2,),"Ошибка")</f>
        <v>R</v>
      </c>
    </row>
    <row r="9408" spans="1:17" ht="14.4" customHeight="1">
      <c r="A9408" s="67">
        <v>9403</v>
      </c>
      <c r="B9408" s="80" t="s">
        <v>180</v>
      </c>
      <c r="C9408" s="80" t="s">
        <v>36</v>
      </c>
      <c r="D9408" s="80" t="s">
        <v>28721</v>
      </c>
      <c r="E9408" s="104" t="s">
        <v>28722</v>
      </c>
      <c r="F9408" s="107">
        <v>31673</v>
      </c>
      <c r="G9408" s="67" t="s">
        <v>65</v>
      </c>
      <c r="H9408" s="80" t="s">
        <v>1115</v>
      </c>
      <c r="I9408" s="80" t="s">
        <v>28723</v>
      </c>
      <c r="J9408" s="104" t="s">
        <v>209</v>
      </c>
      <c r="K9408" s="67" t="s">
        <v>117</v>
      </c>
      <c r="L9408" s="67" t="s">
        <v>152</v>
      </c>
      <c r="M9408" s="67" t="s">
        <v>166</v>
      </c>
      <c r="N9408" s="67" t="s">
        <v>180</v>
      </c>
      <c r="O9408" s="81">
        <v>46211</v>
      </c>
      <c r="P9408" s="81">
        <v>46101</v>
      </c>
      <c r="Q9408" s="103" t="str">
        <f>IFERROR(VLOOKUP(J9408,Настройка!$C$4:$E$121,2,),"Ошибка")</f>
        <v>R</v>
      </c>
    </row>
    <row r="9409" spans="1:17" ht="14.4" customHeight="1">
      <c r="A9409" s="67">
        <v>9404</v>
      </c>
      <c r="B9409" s="80" t="s">
        <v>180</v>
      </c>
      <c r="C9409" s="80" t="s">
        <v>36</v>
      </c>
      <c r="D9409" s="80" t="s">
        <v>28724</v>
      </c>
      <c r="E9409" s="104" t="s">
        <v>28725</v>
      </c>
      <c r="F9409" s="107">
        <v>33344</v>
      </c>
      <c r="G9409" s="67" t="s">
        <v>65</v>
      </c>
      <c r="H9409" s="80" t="s">
        <v>405</v>
      </c>
      <c r="I9409" s="80" t="s">
        <v>28726</v>
      </c>
      <c r="J9409" s="104" t="s">
        <v>227</v>
      </c>
      <c r="K9409" s="67" t="s">
        <v>131</v>
      </c>
      <c r="L9409" s="67" t="s">
        <v>152</v>
      </c>
      <c r="M9409" s="67" t="s">
        <v>166</v>
      </c>
      <c r="N9409" s="67" t="s">
        <v>180</v>
      </c>
      <c r="O9409" s="81">
        <v>46265</v>
      </c>
      <c r="P9409" s="81">
        <v>46101</v>
      </c>
      <c r="Q9409" s="103" t="str">
        <f>IFERROR(VLOOKUP(J9409,Настройка!$C$4:$E$121,2,),"Ошибка")</f>
        <v>R</v>
      </c>
    </row>
    <row r="9410" spans="1:17" ht="14.4" customHeight="1">
      <c r="A9410" s="67">
        <v>9405</v>
      </c>
      <c r="B9410" s="80" t="s">
        <v>180</v>
      </c>
      <c r="C9410" s="80" t="s">
        <v>36</v>
      </c>
      <c r="D9410" s="80" t="s">
        <v>28727</v>
      </c>
      <c r="E9410" s="104" t="s">
        <v>28728</v>
      </c>
      <c r="F9410" s="107">
        <v>32598</v>
      </c>
      <c r="G9410" s="67" t="s">
        <v>65</v>
      </c>
      <c r="H9410" s="80" t="s">
        <v>433</v>
      </c>
      <c r="I9410" s="80" t="s">
        <v>28729</v>
      </c>
      <c r="J9410" s="104" t="s">
        <v>227</v>
      </c>
      <c r="K9410" s="67" t="s">
        <v>131</v>
      </c>
      <c r="L9410" s="67" t="s">
        <v>152</v>
      </c>
      <c r="M9410" s="67" t="s">
        <v>166</v>
      </c>
      <c r="N9410" s="67" t="s">
        <v>180</v>
      </c>
      <c r="O9410" s="81">
        <v>46211</v>
      </c>
      <c r="P9410" s="81">
        <v>46101</v>
      </c>
      <c r="Q9410" s="103" t="str">
        <f>IFERROR(VLOOKUP(J9410,Настройка!$C$4:$E$121,2,),"Ошибка")</f>
        <v>R</v>
      </c>
    </row>
    <row r="9411" spans="1:17" ht="14.4" customHeight="1">
      <c r="A9411" s="67">
        <v>9406</v>
      </c>
      <c r="B9411" s="80" t="s">
        <v>180</v>
      </c>
      <c r="C9411" s="80" t="s">
        <v>36</v>
      </c>
      <c r="D9411" s="80" t="s">
        <v>28730</v>
      </c>
      <c r="E9411" s="104" t="s">
        <v>28731</v>
      </c>
      <c r="F9411" s="107">
        <v>35168</v>
      </c>
      <c r="G9411" s="67" t="s">
        <v>65</v>
      </c>
      <c r="H9411" s="80" t="s">
        <v>663</v>
      </c>
      <c r="I9411" s="80" t="s">
        <v>28732</v>
      </c>
      <c r="J9411" s="104" t="s">
        <v>227</v>
      </c>
      <c r="K9411" s="67" t="s">
        <v>131</v>
      </c>
      <c r="L9411" s="67" t="s">
        <v>152</v>
      </c>
      <c r="M9411" s="67" t="s">
        <v>166</v>
      </c>
      <c r="N9411" s="67" t="s">
        <v>180</v>
      </c>
      <c r="O9411" s="81">
        <v>46211</v>
      </c>
      <c r="P9411" s="81">
        <v>46101</v>
      </c>
      <c r="Q9411" s="103" t="str">
        <f>IFERROR(VLOOKUP(J9411,Настройка!$C$4:$E$121,2,),"Ошибка")</f>
        <v>R</v>
      </c>
    </row>
    <row r="9412" spans="1:17" ht="14.4" customHeight="1">
      <c r="A9412" s="67">
        <v>9407</v>
      </c>
      <c r="B9412" s="80" t="s">
        <v>180</v>
      </c>
      <c r="C9412" s="80" t="s">
        <v>36</v>
      </c>
      <c r="D9412" s="80" t="s">
        <v>28733</v>
      </c>
      <c r="E9412" s="104" t="s">
        <v>2307</v>
      </c>
      <c r="F9412" s="107">
        <v>32977</v>
      </c>
      <c r="G9412" s="67" t="s">
        <v>65</v>
      </c>
      <c r="H9412" s="80" t="s">
        <v>396</v>
      </c>
      <c r="I9412" s="80" t="s">
        <v>28734</v>
      </c>
      <c r="J9412" s="104" t="s">
        <v>227</v>
      </c>
      <c r="K9412" s="67" t="s">
        <v>131</v>
      </c>
      <c r="L9412" s="67" t="s">
        <v>152</v>
      </c>
      <c r="M9412" s="67" t="s">
        <v>166</v>
      </c>
      <c r="N9412" s="67" t="s">
        <v>180</v>
      </c>
      <c r="O9412" s="81">
        <v>46211</v>
      </c>
      <c r="P9412" s="81">
        <v>46101</v>
      </c>
      <c r="Q9412" s="103" t="str">
        <f>IFERROR(VLOOKUP(J9412,Настройка!$C$4:$E$121,2,),"Ошибка")</f>
        <v>R</v>
      </c>
    </row>
    <row r="9413" spans="1:17" ht="14.4" customHeight="1">
      <c r="A9413" s="67">
        <v>9408</v>
      </c>
      <c r="B9413" s="80" t="s">
        <v>180</v>
      </c>
      <c r="C9413" s="80" t="s">
        <v>36</v>
      </c>
      <c r="D9413" s="80" t="s">
        <v>28735</v>
      </c>
      <c r="E9413" s="104" t="s">
        <v>28736</v>
      </c>
      <c r="F9413" s="107">
        <v>34220</v>
      </c>
      <c r="G9413" s="67" t="s">
        <v>67</v>
      </c>
      <c r="H9413" s="80"/>
      <c r="I9413" s="80" t="s">
        <v>28737</v>
      </c>
      <c r="J9413" s="104" t="s">
        <v>227</v>
      </c>
      <c r="K9413" s="67" t="s">
        <v>131</v>
      </c>
      <c r="L9413" s="67"/>
      <c r="M9413" s="67"/>
      <c r="N9413" s="67"/>
      <c r="O9413" s="81"/>
      <c r="P9413" s="81">
        <v>46101</v>
      </c>
      <c r="Q9413" s="103" t="str">
        <f>IFERROR(VLOOKUP(J9413,Настройка!$C$4:$E$121,2,),"Ошибка")</f>
        <v>R</v>
      </c>
    </row>
    <row r="9414" spans="1:17" ht="14.4" customHeight="1">
      <c r="A9414" s="67">
        <v>9409</v>
      </c>
      <c r="B9414" s="80" t="s">
        <v>180</v>
      </c>
      <c r="C9414" s="80" t="s">
        <v>36</v>
      </c>
      <c r="D9414" s="80" t="s">
        <v>28738</v>
      </c>
      <c r="E9414" s="104" t="s">
        <v>28739</v>
      </c>
      <c r="F9414" s="107">
        <v>35799</v>
      </c>
      <c r="G9414" s="67" t="s">
        <v>67</v>
      </c>
      <c r="H9414" s="80"/>
      <c r="I9414" s="80" t="s">
        <v>28740</v>
      </c>
      <c r="J9414" s="104" t="s">
        <v>227</v>
      </c>
      <c r="K9414" s="67" t="s">
        <v>131</v>
      </c>
      <c r="L9414" s="67"/>
      <c r="M9414" s="67"/>
      <c r="N9414" s="67"/>
      <c r="O9414" s="81"/>
      <c r="P9414" s="81">
        <v>46101</v>
      </c>
      <c r="Q9414" s="103" t="str">
        <f>IFERROR(VLOOKUP(J9414,Настройка!$C$4:$E$121,2,),"Ошибка")</f>
        <v>R</v>
      </c>
    </row>
    <row r="9415" spans="1:17" ht="14.4" customHeight="1">
      <c r="A9415" s="67">
        <v>9410</v>
      </c>
      <c r="B9415" s="80" t="s">
        <v>180</v>
      </c>
      <c r="C9415" s="80" t="s">
        <v>36</v>
      </c>
      <c r="D9415" s="80" t="s">
        <v>28741</v>
      </c>
      <c r="E9415" s="104" t="s">
        <v>28742</v>
      </c>
      <c r="F9415" s="107">
        <v>34857</v>
      </c>
      <c r="G9415" s="67" t="s">
        <v>67</v>
      </c>
      <c r="H9415" s="80" t="s">
        <v>401</v>
      </c>
      <c r="I9415" s="80" t="s">
        <v>28743</v>
      </c>
      <c r="J9415" s="104" t="s">
        <v>181</v>
      </c>
      <c r="K9415" s="67" t="s">
        <v>109</v>
      </c>
      <c r="L9415" s="67"/>
      <c r="M9415" s="67"/>
      <c r="N9415" s="67"/>
      <c r="O9415" s="81"/>
      <c r="P9415" s="81">
        <v>46102</v>
      </c>
      <c r="Q9415" s="103" t="str">
        <f>IFERROR(VLOOKUP(J9415,Настройка!$C$4:$E$121,2,),"Ошибка")</f>
        <v>ITR</v>
      </c>
    </row>
    <row r="9416" spans="1:17" ht="14.4" customHeight="1">
      <c r="A9416" s="67">
        <v>9411</v>
      </c>
      <c r="B9416" s="80" t="s">
        <v>180</v>
      </c>
      <c r="C9416" s="80" t="s">
        <v>36</v>
      </c>
      <c r="D9416" s="80" t="s">
        <v>28744</v>
      </c>
      <c r="E9416" s="104" t="s">
        <v>28745</v>
      </c>
      <c r="F9416" s="107">
        <v>23152</v>
      </c>
      <c r="G9416" s="67" t="s">
        <v>83</v>
      </c>
      <c r="H9416" s="80"/>
      <c r="I9416" s="80" t="s">
        <v>28746</v>
      </c>
      <c r="J9416" s="104" t="s">
        <v>204</v>
      </c>
      <c r="K9416" s="67" t="s">
        <v>117</v>
      </c>
      <c r="L9416" s="67" t="s">
        <v>152</v>
      </c>
      <c r="M9416" s="67" t="s">
        <v>166</v>
      </c>
      <c r="N9416" s="67" t="s">
        <v>180</v>
      </c>
      <c r="O9416" s="81">
        <v>46296</v>
      </c>
      <c r="P9416" s="81">
        <v>46102</v>
      </c>
      <c r="Q9416" s="103" t="str">
        <f>IFERROR(VLOOKUP(J9416,Настройка!$C$4:$E$121,2,),"Ошибка")</f>
        <v>R</v>
      </c>
    </row>
    <row r="9417" spans="1:17" ht="14.4" customHeight="1">
      <c r="A9417" s="67">
        <v>9412</v>
      </c>
      <c r="B9417" s="80" t="s">
        <v>180</v>
      </c>
      <c r="C9417" s="80" t="s">
        <v>36</v>
      </c>
      <c r="D9417" s="80" t="s">
        <v>28747</v>
      </c>
      <c r="E9417" s="104" t="s">
        <v>28748</v>
      </c>
      <c r="F9417" s="107">
        <v>32373</v>
      </c>
      <c r="G9417" s="67" t="s">
        <v>87</v>
      </c>
      <c r="H9417" s="80"/>
      <c r="I9417" s="80" t="s">
        <v>28749</v>
      </c>
      <c r="J9417" s="104" t="s">
        <v>202</v>
      </c>
      <c r="K9417" s="67" t="s">
        <v>117</v>
      </c>
      <c r="L9417" s="67"/>
      <c r="M9417" s="67"/>
      <c r="N9417" s="67"/>
      <c r="O9417" s="81"/>
      <c r="P9417" s="81">
        <v>46102</v>
      </c>
      <c r="Q9417" s="103" t="str">
        <f>IFERROR(VLOOKUP(J9417,Настройка!$C$4:$E$121,2,),"Ошибка")</f>
        <v>ITR</v>
      </c>
    </row>
    <row r="9418" spans="1:17" ht="14.4" customHeight="1">
      <c r="A9418" s="67">
        <v>9413</v>
      </c>
      <c r="B9418" s="80" t="s">
        <v>180</v>
      </c>
      <c r="C9418" s="80" t="s">
        <v>36</v>
      </c>
      <c r="D9418" s="80" t="s">
        <v>28750</v>
      </c>
      <c r="E9418" s="104" t="s">
        <v>28751</v>
      </c>
      <c r="F9418" s="107">
        <v>29347</v>
      </c>
      <c r="G9418" s="67" t="s">
        <v>65</v>
      </c>
      <c r="H9418" s="80" t="s">
        <v>571</v>
      </c>
      <c r="I9418" s="80" t="s">
        <v>28752</v>
      </c>
      <c r="J9418" s="104" t="s">
        <v>204</v>
      </c>
      <c r="K9418" s="67" t="s">
        <v>117</v>
      </c>
      <c r="L9418" s="67" t="s">
        <v>152</v>
      </c>
      <c r="M9418" s="67" t="s">
        <v>166</v>
      </c>
      <c r="N9418" s="67" t="s">
        <v>180</v>
      </c>
      <c r="O9418" s="81">
        <v>46211</v>
      </c>
      <c r="P9418" s="81">
        <v>46102</v>
      </c>
      <c r="Q9418" s="103" t="str">
        <f>IFERROR(VLOOKUP(J9418,Настройка!$C$4:$E$121,2,),"Ошибка")</f>
        <v>R</v>
      </c>
    </row>
    <row r="9419" spans="1:17" ht="14.4" customHeight="1">
      <c r="A9419" s="67">
        <v>9414</v>
      </c>
      <c r="B9419" s="80" t="s">
        <v>180</v>
      </c>
      <c r="C9419" s="80" t="s">
        <v>36</v>
      </c>
      <c r="D9419" s="80" t="s">
        <v>28753</v>
      </c>
      <c r="E9419" s="104" t="s">
        <v>28754</v>
      </c>
      <c r="F9419" s="107">
        <v>29118</v>
      </c>
      <c r="G9419" s="67" t="s">
        <v>65</v>
      </c>
      <c r="H9419" s="80" t="s">
        <v>405</v>
      </c>
      <c r="I9419" s="80" t="s">
        <v>28755</v>
      </c>
      <c r="J9419" s="104" t="s">
        <v>205</v>
      </c>
      <c r="K9419" s="67" t="s">
        <v>117</v>
      </c>
      <c r="L9419" s="67" t="s">
        <v>152</v>
      </c>
      <c r="M9419" s="67" t="s">
        <v>166</v>
      </c>
      <c r="N9419" s="67" t="s">
        <v>180</v>
      </c>
      <c r="O9419" s="81">
        <v>46211</v>
      </c>
      <c r="P9419" s="81">
        <v>46102</v>
      </c>
      <c r="Q9419" s="103" t="str">
        <f>IFERROR(VLOOKUP(J9419,Настройка!$C$4:$E$121,2,),"Ошибка")</f>
        <v>R</v>
      </c>
    </row>
    <row r="9420" spans="1:17" ht="14.4" customHeight="1">
      <c r="A9420" s="67">
        <v>9415</v>
      </c>
      <c r="B9420" s="80" t="s">
        <v>180</v>
      </c>
      <c r="C9420" s="80" t="s">
        <v>36</v>
      </c>
      <c r="D9420" s="80" t="s">
        <v>28756</v>
      </c>
      <c r="E9420" s="104" t="s">
        <v>28757</v>
      </c>
      <c r="F9420" s="107">
        <v>31703</v>
      </c>
      <c r="G9420" s="67" t="s">
        <v>65</v>
      </c>
      <c r="H9420" s="80" t="s">
        <v>415</v>
      </c>
      <c r="I9420" s="80" t="s">
        <v>28758</v>
      </c>
      <c r="J9420" s="104" t="s">
        <v>204</v>
      </c>
      <c r="K9420" s="67" t="s">
        <v>117</v>
      </c>
      <c r="L9420" s="67" t="s">
        <v>152</v>
      </c>
      <c r="M9420" s="67" t="s">
        <v>166</v>
      </c>
      <c r="N9420" s="67" t="s">
        <v>180</v>
      </c>
      <c r="O9420" s="81">
        <v>46378</v>
      </c>
      <c r="P9420" s="81">
        <v>46102</v>
      </c>
      <c r="Q9420" s="103" t="str">
        <f>IFERROR(VLOOKUP(J9420,Настройка!$C$4:$E$121,2,),"Ошибка")</f>
        <v>R</v>
      </c>
    </row>
    <row r="9421" spans="1:17" ht="14.4" customHeight="1">
      <c r="A9421" s="67">
        <v>9416</v>
      </c>
      <c r="B9421" s="80" t="s">
        <v>180</v>
      </c>
      <c r="C9421" s="80" t="s">
        <v>36</v>
      </c>
      <c r="D9421" s="80" t="s">
        <v>28759</v>
      </c>
      <c r="E9421" s="104" t="s">
        <v>28760</v>
      </c>
      <c r="F9421" s="107">
        <v>31332</v>
      </c>
      <c r="G9421" s="67" t="s">
        <v>65</v>
      </c>
      <c r="H9421" s="80" t="s">
        <v>433</v>
      </c>
      <c r="I9421" s="80" t="s">
        <v>28761</v>
      </c>
      <c r="J9421" s="104" t="s">
        <v>208</v>
      </c>
      <c r="K9421" s="67" t="s">
        <v>117</v>
      </c>
      <c r="L9421" s="67" t="s">
        <v>152</v>
      </c>
      <c r="M9421" s="67" t="s">
        <v>166</v>
      </c>
      <c r="N9421" s="67" t="s">
        <v>180</v>
      </c>
      <c r="O9421" s="81">
        <v>46378</v>
      </c>
      <c r="P9421" s="81">
        <v>46102</v>
      </c>
      <c r="Q9421" s="103" t="str">
        <f>IFERROR(VLOOKUP(J9421,Настройка!$C$4:$E$121,2,),"Ошибка")</f>
        <v>R</v>
      </c>
    </row>
    <row r="9422" spans="1:17" ht="14.4" customHeight="1">
      <c r="A9422" s="67">
        <v>9417</v>
      </c>
      <c r="B9422" s="80" t="s">
        <v>180</v>
      </c>
      <c r="C9422" s="80" t="s">
        <v>36</v>
      </c>
      <c r="D9422" s="80" t="s">
        <v>28762</v>
      </c>
      <c r="E9422" s="104" t="s">
        <v>28763</v>
      </c>
      <c r="F9422" s="107">
        <v>31509</v>
      </c>
      <c r="G9422" s="67" t="s">
        <v>65</v>
      </c>
      <c r="H9422" s="80" t="s">
        <v>24</v>
      </c>
      <c r="I9422" s="80" t="s">
        <v>28764</v>
      </c>
      <c r="J9422" s="104" t="s">
        <v>208</v>
      </c>
      <c r="K9422" s="67" t="s">
        <v>117</v>
      </c>
      <c r="L9422" s="67" t="s">
        <v>152</v>
      </c>
      <c r="M9422" s="67" t="s">
        <v>166</v>
      </c>
      <c r="N9422" s="67" t="s">
        <v>180</v>
      </c>
      <c r="O9422" s="81">
        <v>46378</v>
      </c>
      <c r="P9422" s="81">
        <v>46102</v>
      </c>
      <c r="Q9422" s="103" t="str">
        <f>IFERROR(VLOOKUP(J9422,Настройка!$C$4:$E$121,2,),"Ошибка")</f>
        <v>R</v>
      </c>
    </row>
    <row r="9423" spans="1:17" ht="14.4" customHeight="1">
      <c r="A9423" s="67">
        <v>9418</v>
      </c>
      <c r="B9423" s="80" t="s">
        <v>180</v>
      </c>
      <c r="C9423" s="80" t="s">
        <v>36</v>
      </c>
      <c r="D9423" s="80" t="s">
        <v>28765</v>
      </c>
      <c r="E9423" s="104" t="s">
        <v>28766</v>
      </c>
      <c r="F9423" s="107">
        <v>31427</v>
      </c>
      <c r="G9423" s="67" t="s">
        <v>93</v>
      </c>
      <c r="H9423" s="80" t="s">
        <v>814</v>
      </c>
      <c r="I9423" s="80" t="s">
        <v>28767</v>
      </c>
      <c r="J9423" s="104" t="s">
        <v>208</v>
      </c>
      <c r="K9423" s="67" t="s">
        <v>117</v>
      </c>
      <c r="L9423" s="67"/>
      <c r="M9423" s="67"/>
      <c r="N9423" s="67"/>
      <c r="O9423" s="81"/>
      <c r="P9423" s="81">
        <v>46102</v>
      </c>
      <c r="Q9423" s="103" t="str">
        <f>IFERROR(VLOOKUP(J9423,Настройка!$C$4:$E$121,2,),"Ошибка")</f>
        <v>R</v>
      </c>
    </row>
    <row r="9424" spans="1:17" ht="14.4" customHeight="1">
      <c r="A9424" s="67">
        <v>9419</v>
      </c>
      <c r="B9424" s="80" t="s">
        <v>180</v>
      </c>
      <c r="C9424" s="80" t="s">
        <v>36</v>
      </c>
      <c r="D9424" s="80" t="s">
        <v>28768</v>
      </c>
      <c r="E9424" s="104" t="s">
        <v>28769</v>
      </c>
      <c r="F9424" s="107">
        <v>31266</v>
      </c>
      <c r="G9424" s="67" t="s">
        <v>65</v>
      </c>
      <c r="H9424" s="80" t="s">
        <v>405</v>
      </c>
      <c r="I9424" s="80" t="s">
        <v>28770</v>
      </c>
      <c r="J9424" s="104" t="s">
        <v>213</v>
      </c>
      <c r="K9424" s="67" t="s">
        <v>121</v>
      </c>
      <c r="L9424" s="67" t="s">
        <v>152</v>
      </c>
      <c r="M9424" s="67" t="s">
        <v>166</v>
      </c>
      <c r="N9424" s="67" t="s">
        <v>180</v>
      </c>
      <c r="O9424" s="81">
        <v>46211</v>
      </c>
      <c r="P9424" s="81">
        <v>46102</v>
      </c>
      <c r="Q9424" s="103" t="str">
        <f>IFERROR(VLOOKUP(J9424,Настройка!$C$4:$E$121,2,),"Ошибка")</f>
        <v>R</v>
      </c>
    </row>
    <row r="9425" spans="1:17" ht="14.4" customHeight="1">
      <c r="A9425" s="67">
        <v>9420</v>
      </c>
      <c r="B9425" s="80" t="s">
        <v>180</v>
      </c>
      <c r="C9425" s="80" t="s">
        <v>36</v>
      </c>
      <c r="D9425" s="80" t="s">
        <v>28771</v>
      </c>
      <c r="E9425" s="104" t="s">
        <v>28772</v>
      </c>
      <c r="F9425" s="107">
        <v>26494</v>
      </c>
      <c r="G9425" s="67" t="s">
        <v>67</v>
      </c>
      <c r="H9425" s="80" t="s">
        <v>401</v>
      </c>
      <c r="I9425" s="80" t="s">
        <v>28773</v>
      </c>
      <c r="J9425" s="104" t="s">
        <v>227</v>
      </c>
      <c r="K9425" s="67" t="s">
        <v>131</v>
      </c>
      <c r="L9425" s="67"/>
      <c r="M9425" s="67"/>
      <c r="N9425" s="67"/>
      <c r="O9425" s="81"/>
      <c r="P9425" s="81">
        <v>46102</v>
      </c>
      <c r="Q9425" s="103" t="str">
        <f>IFERROR(VLOOKUP(J9425,Настройка!$C$4:$E$121,2,),"Ошибка")</f>
        <v>R</v>
      </c>
    </row>
    <row r="9426" spans="1:17" ht="14.4" customHeight="1">
      <c r="A9426" s="67">
        <v>9421</v>
      </c>
      <c r="B9426" s="80" t="s">
        <v>180</v>
      </c>
      <c r="C9426" s="80" t="s">
        <v>36</v>
      </c>
      <c r="D9426" s="80" t="s">
        <v>28774</v>
      </c>
      <c r="E9426" s="104" t="s">
        <v>28775</v>
      </c>
      <c r="F9426" s="107">
        <v>34141</v>
      </c>
      <c r="G9426" s="67" t="s">
        <v>93</v>
      </c>
      <c r="H9426" s="80" t="s">
        <v>814</v>
      </c>
      <c r="I9426" s="80" t="s">
        <v>28776</v>
      </c>
      <c r="J9426" s="104" t="s">
        <v>211</v>
      </c>
      <c r="K9426" s="67" t="s">
        <v>117</v>
      </c>
      <c r="L9426" s="67"/>
      <c r="M9426" s="67"/>
      <c r="N9426" s="67"/>
      <c r="O9426" s="81"/>
      <c r="P9426" s="81">
        <v>45879</v>
      </c>
      <c r="Q9426" s="103" t="str">
        <f>IFERROR(VLOOKUP(J9426,Настройка!$C$4:$E$121,2,),"Ошибка")</f>
        <v>R</v>
      </c>
    </row>
    <row r="9427" spans="1:17" ht="14.4" customHeight="1">
      <c r="A9427" s="67">
        <v>9422</v>
      </c>
      <c r="B9427" s="80" t="s">
        <v>180</v>
      </c>
      <c r="C9427" s="80" t="s">
        <v>36</v>
      </c>
      <c r="D9427" s="80" t="s">
        <v>28777</v>
      </c>
      <c r="E9427" s="104" t="s">
        <v>28778</v>
      </c>
      <c r="F9427" s="107">
        <v>36364</v>
      </c>
      <c r="G9427" s="67" t="s">
        <v>69</v>
      </c>
      <c r="H9427" s="80" t="s">
        <v>334</v>
      </c>
      <c r="I9427" s="80" t="s">
        <v>28779</v>
      </c>
      <c r="J9427" s="104" t="s">
        <v>204</v>
      </c>
      <c r="K9427" s="67" t="s">
        <v>137</v>
      </c>
      <c r="L9427" s="67"/>
      <c r="M9427" s="67"/>
      <c r="N9427" s="67"/>
      <c r="O9427" s="81"/>
      <c r="P9427" s="81">
        <v>45708</v>
      </c>
      <c r="Q9427" s="103" t="str">
        <f>IFERROR(VLOOKUP(J9427,Настройка!$C$4:$E$121,2,),"Ошибка")</f>
        <v>R</v>
      </c>
    </row>
    <row r="9428" spans="1:17" ht="14.4" customHeight="1">
      <c r="A9428" s="67">
        <v>9423</v>
      </c>
      <c r="B9428" s="80" t="s">
        <v>180</v>
      </c>
      <c r="C9428" s="80" t="s">
        <v>36</v>
      </c>
      <c r="D9428" s="80" t="s">
        <v>28780</v>
      </c>
      <c r="E9428" s="104" t="s">
        <v>28781</v>
      </c>
      <c r="F9428" s="107">
        <v>34513</v>
      </c>
      <c r="G9428" s="67" t="s">
        <v>69</v>
      </c>
      <c r="H9428" s="80" t="s">
        <v>302</v>
      </c>
      <c r="I9428" s="80" t="s">
        <v>28782</v>
      </c>
      <c r="J9428" s="104" t="s">
        <v>221</v>
      </c>
      <c r="K9428" s="67" t="s">
        <v>127</v>
      </c>
      <c r="L9428" s="67"/>
      <c r="M9428" s="67"/>
      <c r="N9428" s="67"/>
      <c r="O9428" s="81"/>
      <c r="P9428" s="81">
        <v>45896</v>
      </c>
      <c r="Q9428" s="103" t="str">
        <f>IFERROR(VLOOKUP(J9428,Настройка!$C$4:$E$121,2,),"Ошибка")</f>
        <v>R</v>
      </c>
    </row>
    <row r="9429" spans="1:17" ht="14.4" customHeight="1">
      <c r="A9429" s="67">
        <v>9424</v>
      </c>
      <c r="B9429" s="80" t="s">
        <v>180</v>
      </c>
      <c r="C9429" s="80" t="s">
        <v>36</v>
      </c>
      <c r="D9429" s="80" t="s">
        <v>28783</v>
      </c>
      <c r="E9429" s="104" t="s">
        <v>28784</v>
      </c>
      <c r="F9429" s="107">
        <v>35984</v>
      </c>
      <c r="G9429" s="67" t="s">
        <v>67</v>
      </c>
      <c r="H9429" s="80" t="s">
        <v>401</v>
      </c>
      <c r="I9429" s="80" t="s">
        <v>28785</v>
      </c>
      <c r="J9429" s="104" t="s">
        <v>118</v>
      </c>
      <c r="K9429" s="67" t="s">
        <v>109</v>
      </c>
      <c r="L9429" s="67"/>
      <c r="M9429" s="67"/>
      <c r="N9429" s="67"/>
      <c r="O9429" s="81"/>
      <c r="P9429" s="81">
        <v>46082</v>
      </c>
      <c r="Q9429" s="103" t="str">
        <f>IFERROR(VLOOKUP(J9429,Настройка!$C$4:$E$121,2,),"Ошибка")</f>
        <v>ITR</v>
      </c>
    </row>
    <row r="9430" spans="1:17" ht="14.4" customHeight="1">
      <c r="A9430" s="67">
        <v>9425</v>
      </c>
      <c r="B9430" s="80" t="s">
        <v>180</v>
      </c>
      <c r="C9430" s="80" t="s">
        <v>36</v>
      </c>
      <c r="D9430" s="80" t="s">
        <v>28786</v>
      </c>
      <c r="E9430" s="104" t="s">
        <v>28787</v>
      </c>
      <c r="F9430" s="107">
        <v>32074</v>
      </c>
      <c r="G9430" s="67" t="s">
        <v>77</v>
      </c>
      <c r="H9430" s="80" t="s">
        <v>28788</v>
      </c>
      <c r="I9430" s="80" t="s">
        <v>28789</v>
      </c>
      <c r="J9430" s="104" t="s">
        <v>118</v>
      </c>
      <c r="K9430" s="67" t="s">
        <v>109</v>
      </c>
      <c r="L9430" s="67"/>
      <c r="M9430" s="67"/>
      <c r="N9430" s="67"/>
      <c r="O9430" s="81"/>
      <c r="P9430" s="81">
        <v>46081</v>
      </c>
      <c r="Q9430" s="103" t="str">
        <f>IFERROR(VLOOKUP(J9430,Настройка!$C$4:$E$121,2,),"Ошибка")</f>
        <v>ITR</v>
      </c>
    </row>
    <row r="9431" spans="1:17" ht="14.4" customHeight="1">
      <c r="A9431" s="67">
        <v>9426</v>
      </c>
      <c r="B9431" s="80" t="s">
        <v>180</v>
      </c>
      <c r="C9431" s="80" t="s">
        <v>36</v>
      </c>
      <c r="D9431" s="80" t="s">
        <v>28790</v>
      </c>
      <c r="E9431" s="104" t="s">
        <v>28791</v>
      </c>
      <c r="F9431" s="107">
        <v>31138</v>
      </c>
      <c r="G9431" s="67" t="s">
        <v>77</v>
      </c>
      <c r="H9431" s="80" t="s">
        <v>9499</v>
      </c>
      <c r="I9431" s="80" t="s">
        <v>28792</v>
      </c>
      <c r="J9431" s="104" t="s">
        <v>68</v>
      </c>
      <c r="K9431" s="67" t="s">
        <v>109</v>
      </c>
      <c r="L9431" s="67"/>
      <c r="M9431" s="67"/>
      <c r="N9431" s="67"/>
      <c r="O9431" s="81"/>
      <c r="P9431" s="81">
        <v>46103</v>
      </c>
      <c r="Q9431" s="103" t="str">
        <f>IFERROR(VLOOKUP(J9431,Настройка!$C$4:$E$121,2,),"Ошибка")</f>
        <v>ITR</v>
      </c>
    </row>
    <row r="9432" spans="1:17" ht="14.4" customHeight="1">
      <c r="A9432" s="67">
        <v>9427</v>
      </c>
      <c r="B9432" s="80" t="s">
        <v>180</v>
      </c>
      <c r="C9432" s="80" t="s">
        <v>36</v>
      </c>
      <c r="D9432" s="80" t="s">
        <v>28793</v>
      </c>
      <c r="E9432" s="104" t="s">
        <v>28794</v>
      </c>
      <c r="F9432" s="107">
        <v>34630</v>
      </c>
      <c r="G9432" s="67" t="s">
        <v>77</v>
      </c>
      <c r="H9432" s="80" t="s">
        <v>28795</v>
      </c>
      <c r="I9432" s="80" t="s">
        <v>28796</v>
      </c>
      <c r="J9432" s="104" t="s">
        <v>120</v>
      </c>
      <c r="K9432" s="67" t="s">
        <v>109</v>
      </c>
      <c r="L9432" s="67"/>
      <c r="M9432" s="67"/>
      <c r="N9432" s="67"/>
      <c r="O9432" s="81"/>
      <c r="P9432" s="81">
        <v>46103</v>
      </c>
      <c r="Q9432" s="103" t="str">
        <f>IFERROR(VLOOKUP(J9432,Настройка!$C$4:$E$121,2,),"Ошибка")</f>
        <v>ITR</v>
      </c>
    </row>
    <row r="9433" spans="1:17" ht="14.4" customHeight="1">
      <c r="A9433" s="67">
        <v>9428</v>
      </c>
      <c r="B9433" s="80" t="s">
        <v>180</v>
      </c>
      <c r="C9433" s="80" t="s">
        <v>36</v>
      </c>
      <c r="D9433" s="80" t="s">
        <v>28797</v>
      </c>
      <c r="E9433" s="104" t="s">
        <v>28798</v>
      </c>
      <c r="F9433" s="107">
        <v>31179</v>
      </c>
      <c r="G9433" s="67" t="s">
        <v>93</v>
      </c>
      <c r="H9433" s="80" t="s">
        <v>814</v>
      </c>
      <c r="I9433" s="80" t="s">
        <v>28799</v>
      </c>
      <c r="J9433" s="104" t="s">
        <v>221</v>
      </c>
      <c r="K9433" s="67" t="s">
        <v>127</v>
      </c>
      <c r="L9433" s="67"/>
      <c r="M9433" s="67"/>
      <c r="N9433" s="67"/>
      <c r="O9433" s="81"/>
      <c r="P9433" s="81">
        <v>46103</v>
      </c>
      <c r="Q9433" s="103" t="str">
        <f>IFERROR(VLOOKUP(J9433,Настройка!$C$4:$E$121,2,),"Ошибка")</f>
        <v>R</v>
      </c>
    </row>
    <row r="9434" spans="1:17" ht="14.4" customHeight="1">
      <c r="A9434" s="67">
        <v>9429</v>
      </c>
      <c r="B9434" s="80" t="s">
        <v>180</v>
      </c>
      <c r="C9434" s="80" t="s">
        <v>36</v>
      </c>
      <c r="D9434" s="80" t="s">
        <v>28800</v>
      </c>
      <c r="E9434" s="104" t="s">
        <v>28801</v>
      </c>
      <c r="F9434" s="107">
        <v>34961</v>
      </c>
      <c r="G9434" s="67" t="s">
        <v>93</v>
      </c>
      <c r="H9434" s="80" t="s">
        <v>814</v>
      </c>
      <c r="I9434" s="80" t="s">
        <v>28802</v>
      </c>
      <c r="J9434" s="104" t="s">
        <v>204</v>
      </c>
      <c r="K9434" s="67" t="s">
        <v>137</v>
      </c>
      <c r="L9434" s="67"/>
      <c r="M9434" s="67"/>
      <c r="N9434" s="67"/>
      <c r="O9434" s="81"/>
      <c r="P9434" s="81">
        <v>46103</v>
      </c>
      <c r="Q9434" s="103" t="str">
        <f>IFERROR(VLOOKUP(J9434,Настройка!$C$4:$E$121,2,),"Ошибка")</f>
        <v>R</v>
      </c>
    </row>
    <row r="9435" spans="1:17" ht="14.4" customHeight="1">
      <c r="A9435" s="67">
        <v>9430</v>
      </c>
      <c r="B9435" s="80" t="s">
        <v>180</v>
      </c>
      <c r="C9435" s="80" t="s">
        <v>36</v>
      </c>
      <c r="D9435" s="80" t="s">
        <v>28803</v>
      </c>
      <c r="E9435" s="104" t="s">
        <v>28804</v>
      </c>
      <c r="F9435" s="107">
        <v>29404</v>
      </c>
      <c r="G9435" s="67" t="s">
        <v>93</v>
      </c>
      <c r="H9435" s="80" t="s">
        <v>886</v>
      </c>
      <c r="I9435" s="80" t="s">
        <v>28805</v>
      </c>
      <c r="J9435" s="104" t="s">
        <v>221</v>
      </c>
      <c r="K9435" s="67" t="s">
        <v>127</v>
      </c>
      <c r="L9435" s="67"/>
      <c r="M9435" s="67"/>
      <c r="N9435" s="67"/>
      <c r="O9435" s="81"/>
      <c r="P9435" s="81">
        <v>46103</v>
      </c>
      <c r="Q9435" s="103" t="str">
        <f>IFERROR(VLOOKUP(J9435,Настройка!$C$4:$E$121,2,),"Ошибка")</f>
        <v>R</v>
      </c>
    </row>
    <row r="9436" spans="1:17" ht="14.4" customHeight="1">
      <c r="A9436" s="67">
        <v>9431</v>
      </c>
      <c r="B9436" s="80" t="s">
        <v>180</v>
      </c>
      <c r="C9436" s="80" t="s">
        <v>36</v>
      </c>
      <c r="D9436" s="80" t="s">
        <v>28806</v>
      </c>
      <c r="E9436" s="104" t="s">
        <v>28807</v>
      </c>
      <c r="F9436" s="107">
        <v>36819</v>
      </c>
      <c r="G9436" s="67" t="s">
        <v>67</v>
      </c>
      <c r="H9436" s="80" t="s">
        <v>401</v>
      </c>
      <c r="I9436" s="80" t="s">
        <v>28808</v>
      </c>
      <c r="J9436" s="104" t="s">
        <v>118</v>
      </c>
      <c r="K9436" s="67" t="s">
        <v>109</v>
      </c>
      <c r="L9436" s="67"/>
      <c r="M9436" s="67"/>
      <c r="N9436" s="67"/>
      <c r="O9436" s="81"/>
      <c r="P9436" s="81">
        <v>46104</v>
      </c>
      <c r="Q9436" s="103" t="str">
        <f>IFERROR(VLOOKUP(J9436,Настройка!$C$4:$E$121,2,),"Ошибка")</f>
        <v>ITR</v>
      </c>
    </row>
    <row r="9437" spans="1:17" ht="14.4" customHeight="1">
      <c r="A9437" s="67">
        <v>9432</v>
      </c>
      <c r="B9437" s="80" t="s">
        <v>180</v>
      </c>
      <c r="C9437" s="80" t="s">
        <v>36</v>
      </c>
      <c r="D9437" s="80" t="s">
        <v>28809</v>
      </c>
      <c r="E9437" s="104" t="s">
        <v>28810</v>
      </c>
      <c r="F9437" s="107">
        <v>34496</v>
      </c>
      <c r="G9437" s="67" t="s">
        <v>65</v>
      </c>
      <c r="H9437" s="80" t="s">
        <v>433</v>
      </c>
      <c r="I9437" s="80" t="s">
        <v>28811</v>
      </c>
      <c r="J9437" s="104" t="s">
        <v>204</v>
      </c>
      <c r="K9437" s="67" t="s">
        <v>117</v>
      </c>
      <c r="L9437" s="67" t="s">
        <v>152</v>
      </c>
      <c r="M9437" s="67" t="s">
        <v>166</v>
      </c>
      <c r="N9437" s="67" t="s">
        <v>180</v>
      </c>
      <c r="O9437" s="81">
        <v>46211</v>
      </c>
      <c r="P9437" s="81">
        <v>46104</v>
      </c>
      <c r="Q9437" s="103" t="str">
        <f>IFERROR(VLOOKUP(J9437,Настройка!$C$4:$E$121,2,),"Ошибка")</f>
        <v>R</v>
      </c>
    </row>
    <row r="9438" spans="1:17" ht="14.4" customHeight="1">
      <c r="A9438" s="67">
        <v>9433</v>
      </c>
      <c r="B9438" s="80" t="s">
        <v>180</v>
      </c>
      <c r="C9438" s="80" t="s">
        <v>36</v>
      </c>
      <c r="D9438" s="80" t="s">
        <v>28812</v>
      </c>
      <c r="E9438" s="104" t="s">
        <v>28813</v>
      </c>
      <c r="F9438" s="107">
        <v>33434</v>
      </c>
      <c r="G9438" s="67" t="s">
        <v>65</v>
      </c>
      <c r="H9438" s="80" t="s">
        <v>1115</v>
      </c>
      <c r="I9438" s="80" t="s">
        <v>28814</v>
      </c>
      <c r="J9438" s="104" t="s">
        <v>202</v>
      </c>
      <c r="K9438" s="67" t="s">
        <v>117</v>
      </c>
      <c r="L9438" s="67" t="s">
        <v>152</v>
      </c>
      <c r="M9438" s="67" t="s">
        <v>166</v>
      </c>
      <c r="N9438" s="67" t="s">
        <v>180</v>
      </c>
      <c r="O9438" s="81">
        <v>46211</v>
      </c>
      <c r="P9438" s="81">
        <v>46104</v>
      </c>
      <c r="Q9438" s="103" t="str">
        <f>IFERROR(VLOOKUP(J9438,Настройка!$C$4:$E$121,2,),"Ошибка")</f>
        <v>ITR</v>
      </c>
    </row>
    <row r="9439" spans="1:17" ht="14.4" customHeight="1">
      <c r="A9439" s="67">
        <v>9434</v>
      </c>
      <c r="B9439" s="80" t="s">
        <v>180</v>
      </c>
      <c r="C9439" s="80" t="s">
        <v>36</v>
      </c>
      <c r="D9439" s="80" t="s">
        <v>28815</v>
      </c>
      <c r="E9439" s="104" t="s">
        <v>28816</v>
      </c>
      <c r="F9439" s="107">
        <v>24851</v>
      </c>
      <c r="G9439" s="67" t="s">
        <v>83</v>
      </c>
      <c r="H9439" s="80"/>
      <c r="I9439" s="80" t="s">
        <v>28817</v>
      </c>
      <c r="J9439" s="104" t="s">
        <v>201</v>
      </c>
      <c r="K9439" s="67" t="s">
        <v>121</v>
      </c>
      <c r="L9439" s="67" t="s">
        <v>152</v>
      </c>
      <c r="M9439" s="67" t="s">
        <v>164</v>
      </c>
      <c r="N9439" s="67" t="s">
        <v>180</v>
      </c>
      <c r="O9439" s="81">
        <v>46180</v>
      </c>
      <c r="P9439" s="81">
        <v>46104</v>
      </c>
      <c r="Q9439" s="103" t="str">
        <f>IFERROR(VLOOKUP(J9439,Настройка!$C$4:$E$121,2,),"Ошибка")</f>
        <v>ITR</v>
      </c>
    </row>
    <row r="9440" spans="1:17" ht="14.4" customHeight="1">
      <c r="A9440" s="67">
        <v>9435</v>
      </c>
      <c r="B9440" s="80" t="s">
        <v>180</v>
      </c>
      <c r="C9440" s="80" t="s">
        <v>36</v>
      </c>
      <c r="D9440" s="80" t="s">
        <v>28818</v>
      </c>
      <c r="E9440" s="104" t="s">
        <v>28819</v>
      </c>
      <c r="F9440" s="107">
        <v>36130</v>
      </c>
      <c r="G9440" s="67" t="s">
        <v>93</v>
      </c>
      <c r="H9440" s="80" t="s">
        <v>814</v>
      </c>
      <c r="I9440" s="80" t="s">
        <v>28820</v>
      </c>
      <c r="J9440" s="104" t="s">
        <v>227</v>
      </c>
      <c r="K9440" s="67" t="s">
        <v>131</v>
      </c>
      <c r="L9440" s="67"/>
      <c r="M9440" s="67"/>
      <c r="N9440" s="67"/>
      <c r="O9440" s="81"/>
      <c r="P9440" s="81">
        <v>46047</v>
      </c>
      <c r="Q9440" s="103" t="str">
        <f>IFERROR(VLOOKUP(J9440,Настройка!$C$4:$E$121,2,),"Ошибка")</f>
        <v>R</v>
      </c>
    </row>
    <row r="9441" spans="1:17" ht="14.4" customHeight="1">
      <c r="A9441" s="67">
        <v>9436</v>
      </c>
      <c r="B9441" s="80" t="s">
        <v>180</v>
      </c>
      <c r="C9441" s="80" t="s">
        <v>36</v>
      </c>
      <c r="D9441" s="80" t="s">
        <v>28821</v>
      </c>
      <c r="E9441" s="104" t="s">
        <v>28822</v>
      </c>
      <c r="F9441" s="107">
        <v>28994</v>
      </c>
      <c r="G9441" s="67" t="s">
        <v>77</v>
      </c>
      <c r="H9441" s="80" t="s">
        <v>28823</v>
      </c>
      <c r="I9441" s="80" t="s">
        <v>28824</v>
      </c>
      <c r="J9441" s="104" t="s">
        <v>207</v>
      </c>
      <c r="K9441" s="67" t="s">
        <v>139</v>
      </c>
      <c r="L9441" s="67"/>
      <c r="M9441" s="67"/>
      <c r="N9441" s="67"/>
      <c r="O9441" s="81"/>
      <c r="P9441" s="81">
        <v>46105</v>
      </c>
      <c r="Q9441" s="103" t="str">
        <f>IFERROR(VLOOKUP(J9441,Настройка!$C$4:$E$121,2,),"Ошибка")</f>
        <v>R</v>
      </c>
    </row>
    <row r="9442" spans="1:17" ht="14.4" customHeight="1">
      <c r="A9442" s="67">
        <v>9437</v>
      </c>
      <c r="B9442" s="80" t="s">
        <v>180</v>
      </c>
      <c r="C9442" s="80" t="s">
        <v>36</v>
      </c>
      <c r="D9442" s="80" t="s">
        <v>28825</v>
      </c>
      <c r="E9442" s="104" t="s">
        <v>28826</v>
      </c>
      <c r="F9442" s="107">
        <v>33507</v>
      </c>
      <c r="G9442" s="67" t="s">
        <v>93</v>
      </c>
      <c r="H9442" s="80" t="s">
        <v>814</v>
      </c>
      <c r="I9442" s="80" t="s">
        <v>28827</v>
      </c>
      <c r="J9442" s="104" t="s">
        <v>207</v>
      </c>
      <c r="K9442" s="67" t="s">
        <v>137</v>
      </c>
      <c r="L9442" s="67"/>
      <c r="M9442" s="67"/>
      <c r="N9442" s="67"/>
      <c r="O9442" s="81"/>
      <c r="P9442" s="81">
        <v>46105</v>
      </c>
      <c r="Q9442" s="103" t="str">
        <f>IFERROR(VLOOKUP(J9442,Настройка!$C$4:$E$121,2,),"Ошибка")</f>
        <v>R</v>
      </c>
    </row>
    <row r="9443" spans="1:17" ht="14.4" customHeight="1">
      <c r="A9443" s="67">
        <v>9438</v>
      </c>
      <c r="B9443" s="80" t="s">
        <v>180</v>
      </c>
      <c r="C9443" s="80" t="s">
        <v>36</v>
      </c>
      <c r="D9443" s="80" t="s">
        <v>28828</v>
      </c>
      <c r="E9443" s="104" t="s">
        <v>28829</v>
      </c>
      <c r="F9443" s="107">
        <v>38113</v>
      </c>
      <c r="G9443" s="67" t="s">
        <v>93</v>
      </c>
      <c r="H9443" s="80" t="s">
        <v>814</v>
      </c>
      <c r="I9443" s="80" t="s">
        <v>28830</v>
      </c>
      <c r="J9443" s="104" t="s">
        <v>207</v>
      </c>
      <c r="K9443" s="67" t="s">
        <v>137</v>
      </c>
      <c r="L9443" s="67"/>
      <c r="M9443" s="67"/>
      <c r="N9443" s="67"/>
      <c r="O9443" s="81"/>
      <c r="P9443" s="81">
        <v>46105</v>
      </c>
      <c r="Q9443" s="103" t="str">
        <f>IFERROR(VLOOKUP(J9443,Настройка!$C$4:$E$121,2,),"Ошибка")</f>
        <v>R</v>
      </c>
    </row>
    <row r="9444" spans="1:17" ht="14.4" customHeight="1">
      <c r="A9444" s="67">
        <v>9439</v>
      </c>
      <c r="B9444" s="80" t="s">
        <v>180</v>
      </c>
      <c r="C9444" s="80" t="s">
        <v>36</v>
      </c>
      <c r="D9444" s="80" t="s">
        <v>28831</v>
      </c>
      <c r="E9444" s="104" t="s">
        <v>28832</v>
      </c>
      <c r="F9444" s="107">
        <v>24461</v>
      </c>
      <c r="G9444" s="67" t="s">
        <v>77</v>
      </c>
      <c r="H9444" s="80" t="s">
        <v>28833</v>
      </c>
      <c r="I9444" s="80" t="s">
        <v>28834</v>
      </c>
      <c r="J9444" s="104" t="s">
        <v>78</v>
      </c>
      <c r="K9444" s="67" t="s">
        <v>109</v>
      </c>
      <c r="L9444" s="67"/>
      <c r="M9444" s="67"/>
      <c r="N9444" s="67"/>
      <c r="O9444" s="81"/>
      <c r="P9444" s="81">
        <v>46105</v>
      </c>
      <c r="Q9444" s="103" t="str">
        <f>IFERROR(VLOOKUP(J9444,Настройка!$C$4:$E$121,2,),"Ошибка")</f>
        <v>ITR</v>
      </c>
    </row>
    <row r="9445" spans="1:17" ht="14.4" customHeight="1">
      <c r="A9445" s="67">
        <v>9440</v>
      </c>
      <c r="B9445" s="80" t="s">
        <v>180</v>
      </c>
      <c r="C9445" s="80" t="s">
        <v>36</v>
      </c>
      <c r="D9445" s="80" t="s">
        <v>28835</v>
      </c>
      <c r="E9445" s="104" t="s">
        <v>28836</v>
      </c>
      <c r="F9445" s="107">
        <v>37502</v>
      </c>
      <c r="G9445" s="67" t="s">
        <v>77</v>
      </c>
      <c r="H9445" s="80" t="s">
        <v>982</v>
      </c>
      <c r="I9445" s="80" t="s">
        <v>28837</v>
      </c>
      <c r="J9445" s="104" t="s">
        <v>120</v>
      </c>
      <c r="K9445" s="67" t="s">
        <v>109</v>
      </c>
      <c r="L9445" s="67"/>
      <c r="M9445" s="67"/>
      <c r="N9445" s="67"/>
      <c r="O9445" s="81"/>
      <c r="P9445" s="81">
        <v>46105</v>
      </c>
      <c r="Q9445" s="103" t="str">
        <f>IFERROR(VLOOKUP(J9445,Настройка!$C$4:$E$121,2,),"Ошибка")</f>
        <v>ITR</v>
      </c>
    </row>
    <row r="9446" spans="1:17" ht="14.4" customHeight="1">
      <c r="A9446" s="67">
        <v>9441</v>
      </c>
      <c r="B9446" s="80" t="s">
        <v>180</v>
      </c>
      <c r="C9446" s="80" t="s">
        <v>36</v>
      </c>
      <c r="D9446" s="80" t="s">
        <v>28838</v>
      </c>
      <c r="E9446" s="104" t="s">
        <v>28839</v>
      </c>
      <c r="F9446" s="107">
        <v>31161</v>
      </c>
      <c r="G9446" s="67" t="s">
        <v>77</v>
      </c>
      <c r="H9446" s="80" t="s">
        <v>28840</v>
      </c>
      <c r="I9446" s="80" t="s">
        <v>28841</v>
      </c>
      <c r="J9446" s="104" t="s">
        <v>118</v>
      </c>
      <c r="K9446" s="67" t="s">
        <v>109</v>
      </c>
      <c r="L9446" s="67"/>
      <c r="M9446" s="67"/>
      <c r="N9446" s="67"/>
      <c r="O9446" s="81"/>
      <c r="P9446" s="81">
        <v>46105</v>
      </c>
      <c r="Q9446" s="103" t="str">
        <f>IFERROR(VLOOKUP(J9446,Настройка!$C$4:$E$121,2,),"Ошибка")</f>
        <v>ITR</v>
      </c>
    </row>
    <row r="9447" spans="1:17" ht="14.4" customHeight="1">
      <c r="A9447" s="67">
        <v>9442</v>
      </c>
      <c r="B9447" s="80" t="s">
        <v>180</v>
      </c>
      <c r="C9447" s="80" t="s">
        <v>36</v>
      </c>
      <c r="D9447" s="80" t="s">
        <v>28842</v>
      </c>
      <c r="E9447" s="104" t="s">
        <v>28843</v>
      </c>
      <c r="F9447" s="107">
        <v>31902</v>
      </c>
      <c r="G9447" s="67" t="s">
        <v>87</v>
      </c>
      <c r="H9447" s="80"/>
      <c r="I9447" s="80" t="s">
        <v>28844</v>
      </c>
      <c r="J9447" s="104" t="s">
        <v>205</v>
      </c>
      <c r="K9447" s="67" t="s">
        <v>137</v>
      </c>
      <c r="L9447" s="67"/>
      <c r="M9447" s="67"/>
      <c r="N9447" s="67"/>
      <c r="O9447" s="81"/>
      <c r="P9447" s="81">
        <v>46105</v>
      </c>
      <c r="Q9447" s="103" t="str">
        <f>IFERROR(VLOOKUP(J9447,Настройка!$C$4:$E$121,2,),"Ошибка")</f>
        <v>R</v>
      </c>
    </row>
    <row r="9448" spans="1:17" ht="14.4" customHeight="1">
      <c r="A9448" s="67">
        <v>9443</v>
      </c>
      <c r="B9448" s="80" t="s">
        <v>180</v>
      </c>
      <c r="C9448" s="80" t="s">
        <v>36</v>
      </c>
      <c r="D9448" s="80" t="s">
        <v>28845</v>
      </c>
      <c r="E9448" s="104" t="s">
        <v>28846</v>
      </c>
      <c r="F9448" s="107">
        <v>33807</v>
      </c>
      <c r="G9448" s="67" t="s">
        <v>77</v>
      </c>
      <c r="H9448" s="80" t="s">
        <v>28847</v>
      </c>
      <c r="I9448" s="80" t="s">
        <v>28848</v>
      </c>
      <c r="J9448" s="104" t="s">
        <v>199</v>
      </c>
      <c r="K9448" s="67" t="s">
        <v>137</v>
      </c>
      <c r="L9448" s="67"/>
      <c r="M9448" s="67"/>
      <c r="N9448" s="67"/>
      <c r="O9448" s="81"/>
      <c r="P9448" s="81">
        <v>46105</v>
      </c>
      <c r="Q9448" s="103" t="str">
        <f>IFERROR(VLOOKUP(J9448,Настройка!$C$4:$E$121,2,),"Ошибка")</f>
        <v>ITR</v>
      </c>
    </row>
    <row r="9449" spans="1:17" ht="14.4" customHeight="1">
      <c r="A9449" s="67">
        <v>9444</v>
      </c>
      <c r="B9449" s="80" t="s">
        <v>180</v>
      </c>
      <c r="C9449" s="80" t="s">
        <v>36</v>
      </c>
      <c r="D9449" s="80" t="s">
        <v>28849</v>
      </c>
      <c r="E9449" s="104" t="s">
        <v>28850</v>
      </c>
      <c r="F9449" s="107">
        <v>31644</v>
      </c>
      <c r="G9449" s="67" t="s">
        <v>93</v>
      </c>
      <c r="H9449" s="80" t="s">
        <v>814</v>
      </c>
      <c r="I9449" s="80" t="s">
        <v>28851</v>
      </c>
      <c r="J9449" s="104" t="s">
        <v>207</v>
      </c>
      <c r="K9449" s="67" t="s">
        <v>117</v>
      </c>
      <c r="L9449" s="67"/>
      <c r="M9449" s="67"/>
      <c r="N9449" s="67"/>
      <c r="O9449" s="81"/>
      <c r="P9449" s="81">
        <v>46105</v>
      </c>
      <c r="Q9449" s="103" t="str">
        <f>IFERROR(VLOOKUP(J9449,Настройка!$C$4:$E$121,2,),"Ошибка")</f>
        <v>R</v>
      </c>
    </row>
    <row r="9450" spans="1:17" ht="14.4" customHeight="1">
      <c r="A9450" s="67">
        <v>9445</v>
      </c>
      <c r="B9450" s="80" t="s">
        <v>180</v>
      </c>
      <c r="C9450" s="80" t="s">
        <v>36</v>
      </c>
      <c r="D9450" s="80" t="s">
        <v>28852</v>
      </c>
      <c r="E9450" s="104" t="s">
        <v>28853</v>
      </c>
      <c r="F9450" s="107">
        <v>32262</v>
      </c>
      <c r="G9450" s="67" t="s">
        <v>65</v>
      </c>
      <c r="H9450" s="80" t="s">
        <v>396</v>
      </c>
      <c r="I9450" s="80" t="s">
        <v>28854</v>
      </c>
      <c r="J9450" s="104" t="s">
        <v>227</v>
      </c>
      <c r="K9450" s="67" t="s">
        <v>131</v>
      </c>
      <c r="L9450" s="67" t="s">
        <v>152</v>
      </c>
      <c r="M9450" s="67" t="s">
        <v>164</v>
      </c>
      <c r="N9450" s="67" t="s">
        <v>180</v>
      </c>
      <c r="O9450" s="81">
        <v>46158</v>
      </c>
      <c r="P9450" s="81">
        <v>46105</v>
      </c>
      <c r="Q9450" s="103" t="str">
        <f>IFERROR(VLOOKUP(J9450,Настройка!$C$4:$E$121,2,),"Ошибка")</f>
        <v>R</v>
      </c>
    </row>
    <row r="9451" spans="1:17" ht="14.4" customHeight="1">
      <c r="A9451" s="67">
        <v>9446</v>
      </c>
      <c r="B9451" s="80" t="s">
        <v>180</v>
      </c>
      <c r="C9451" s="80" t="s">
        <v>36</v>
      </c>
      <c r="D9451" s="80" t="s">
        <v>28855</v>
      </c>
      <c r="E9451" s="104" t="s">
        <v>28856</v>
      </c>
      <c r="F9451" s="107">
        <v>32669</v>
      </c>
      <c r="G9451" s="67" t="s">
        <v>65</v>
      </c>
      <c r="H9451" s="80" t="s">
        <v>405</v>
      </c>
      <c r="I9451" s="80" t="s">
        <v>28857</v>
      </c>
      <c r="J9451" s="104" t="s">
        <v>202</v>
      </c>
      <c r="K9451" s="67" t="s">
        <v>131</v>
      </c>
      <c r="L9451" s="67" t="s">
        <v>152</v>
      </c>
      <c r="M9451" s="67" t="s">
        <v>164</v>
      </c>
      <c r="N9451" s="67" t="s">
        <v>180</v>
      </c>
      <c r="O9451" s="81">
        <v>46173</v>
      </c>
      <c r="P9451" s="81">
        <v>46105</v>
      </c>
      <c r="Q9451" s="103" t="str">
        <f>IFERROR(VLOOKUP(J9451,Настройка!$C$4:$E$121,2,),"Ошибка")</f>
        <v>ITR</v>
      </c>
    </row>
    <row r="9452" spans="1:17" ht="14.4" customHeight="1">
      <c r="A9452" s="67">
        <v>9447</v>
      </c>
      <c r="B9452" s="80" t="s">
        <v>180</v>
      </c>
      <c r="C9452" s="80" t="s">
        <v>36</v>
      </c>
      <c r="D9452" s="80" t="s">
        <v>28858</v>
      </c>
      <c r="E9452" s="104" t="s">
        <v>28859</v>
      </c>
      <c r="F9452" s="107">
        <v>37332</v>
      </c>
      <c r="G9452" s="67" t="s">
        <v>89</v>
      </c>
      <c r="H9452" s="80" t="s">
        <v>602</v>
      </c>
      <c r="I9452" s="80" t="s">
        <v>28860</v>
      </c>
      <c r="J9452" s="104" t="s">
        <v>211</v>
      </c>
      <c r="K9452" s="67" t="s">
        <v>133</v>
      </c>
      <c r="L9452" s="67" t="s">
        <v>152</v>
      </c>
      <c r="M9452" s="67" t="s">
        <v>166</v>
      </c>
      <c r="N9452" s="67" t="s">
        <v>180</v>
      </c>
      <c r="O9452" s="81">
        <v>46279</v>
      </c>
      <c r="P9452" s="81">
        <v>45998</v>
      </c>
      <c r="Q9452" s="103" t="str">
        <f>IFERROR(VLOOKUP(J9452,Настройка!$C$4:$E$121,2,),"Ошибка")</f>
        <v>R</v>
      </c>
    </row>
    <row r="9453" spans="1:17" ht="14.4" customHeight="1">
      <c r="A9453" s="67">
        <v>9448</v>
      </c>
      <c r="B9453" s="80" t="s">
        <v>180</v>
      </c>
      <c r="C9453" s="80" t="s">
        <v>36</v>
      </c>
      <c r="D9453" s="80" t="s">
        <v>28861</v>
      </c>
      <c r="E9453" s="104" t="s">
        <v>28862</v>
      </c>
      <c r="F9453" s="107">
        <v>32143</v>
      </c>
      <c r="G9453" s="67" t="s">
        <v>65</v>
      </c>
      <c r="H9453" s="80" t="s">
        <v>1115</v>
      </c>
      <c r="I9453" s="80" t="s">
        <v>28863</v>
      </c>
      <c r="J9453" s="104" t="s">
        <v>230</v>
      </c>
      <c r="K9453" s="67" t="s">
        <v>133</v>
      </c>
      <c r="L9453" s="67" t="s">
        <v>152</v>
      </c>
      <c r="M9453" s="67" t="s">
        <v>166</v>
      </c>
      <c r="N9453" s="67" t="s">
        <v>180</v>
      </c>
      <c r="O9453" s="81">
        <v>46385</v>
      </c>
      <c r="P9453" s="81">
        <v>45959</v>
      </c>
      <c r="Q9453" s="103" t="str">
        <f>IFERROR(VLOOKUP(J9453,Настройка!$C$4:$E$121,2,),"Ошибка")</f>
        <v>R</v>
      </c>
    </row>
    <row r="9454" spans="1:17" ht="14.4" customHeight="1">
      <c r="A9454" s="67">
        <v>9449</v>
      </c>
      <c r="B9454" s="80" t="s">
        <v>180</v>
      </c>
      <c r="C9454" s="80" t="s">
        <v>36</v>
      </c>
      <c r="D9454" s="80" t="s">
        <v>28864</v>
      </c>
      <c r="E9454" s="104" t="s">
        <v>28865</v>
      </c>
      <c r="F9454" s="107">
        <v>33227</v>
      </c>
      <c r="G9454" s="67" t="s">
        <v>65</v>
      </c>
      <c r="H9454" s="80" t="s">
        <v>433</v>
      </c>
      <c r="I9454" s="80" t="s">
        <v>28866</v>
      </c>
      <c r="J9454" s="104" t="s">
        <v>230</v>
      </c>
      <c r="K9454" s="67" t="s">
        <v>133</v>
      </c>
      <c r="L9454" s="67" t="s">
        <v>152</v>
      </c>
      <c r="M9454" s="67" t="s">
        <v>166</v>
      </c>
      <c r="N9454" s="67" t="s">
        <v>180</v>
      </c>
      <c r="O9454" s="81">
        <v>46385</v>
      </c>
      <c r="P9454" s="81">
        <v>45959</v>
      </c>
      <c r="Q9454" s="103" t="str">
        <f>IFERROR(VLOOKUP(J9454,Настройка!$C$4:$E$121,2,),"Ошибка")</f>
        <v>R</v>
      </c>
    </row>
    <row r="9455" spans="1:17" ht="14.4" customHeight="1">
      <c r="A9455" s="67">
        <v>9450</v>
      </c>
      <c r="B9455" s="80" t="s">
        <v>180</v>
      </c>
      <c r="C9455" s="80" t="s">
        <v>36</v>
      </c>
      <c r="D9455" s="80" t="s">
        <v>28867</v>
      </c>
      <c r="E9455" s="104" t="s">
        <v>28868</v>
      </c>
      <c r="F9455" s="107">
        <v>28452</v>
      </c>
      <c r="G9455" s="67" t="s">
        <v>89</v>
      </c>
      <c r="H9455" s="80" t="s">
        <v>602</v>
      </c>
      <c r="I9455" s="80" t="s">
        <v>28869</v>
      </c>
      <c r="J9455" s="104" t="s">
        <v>230</v>
      </c>
      <c r="K9455" s="67" t="s">
        <v>133</v>
      </c>
      <c r="L9455" s="67" t="s">
        <v>152</v>
      </c>
      <c r="M9455" s="67" t="s">
        <v>166</v>
      </c>
      <c r="N9455" s="67" t="s">
        <v>180</v>
      </c>
      <c r="O9455" s="81">
        <v>46385</v>
      </c>
      <c r="P9455" s="81">
        <v>45999</v>
      </c>
      <c r="Q9455" s="103" t="str">
        <f>IFERROR(VLOOKUP(J9455,Настройка!$C$4:$E$121,2,),"Ошибка")</f>
        <v>R</v>
      </c>
    </row>
    <row r="9456" spans="1:17" ht="14.4" customHeight="1">
      <c r="A9456" s="67">
        <v>9451</v>
      </c>
      <c r="B9456" s="80" t="s">
        <v>180</v>
      </c>
      <c r="C9456" s="80" t="s">
        <v>36</v>
      </c>
      <c r="D9456" s="80" t="s">
        <v>28870</v>
      </c>
      <c r="E9456" s="104" t="s">
        <v>28871</v>
      </c>
      <c r="F9456" s="107">
        <v>33496</v>
      </c>
      <c r="G9456" s="67" t="s">
        <v>89</v>
      </c>
      <c r="H9456" s="80" t="s">
        <v>602</v>
      </c>
      <c r="I9456" s="80" t="s">
        <v>28872</v>
      </c>
      <c r="J9456" s="104" t="s">
        <v>230</v>
      </c>
      <c r="K9456" s="67" t="s">
        <v>133</v>
      </c>
      <c r="L9456" s="67" t="s">
        <v>152</v>
      </c>
      <c r="M9456" s="67" t="s">
        <v>166</v>
      </c>
      <c r="N9456" s="67" t="s">
        <v>180</v>
      </c>
      <c r="O9456" s="81">
        <v>46385</v>
      </c>
      <c r="P9456" s="81">
        <v>45999</v>
      </c>
      <c r="Q9456" s="103" t="str">
        <f>IFERROR(VLOOKUP(J9456,Настройка!$C$4:$E$121,2,),"Ошибка")</f>
        <v>R</v>
      </c>
    </row>
    <row r="9457" spans="1:17" ht="14.4" customHeight="1">
      <c r="A9457" s="67">
        <v>9452</v>
      </c>
      <c r="B9457" s="80" t="s">
        <v>180</v>
      </c>
      <c r="C9457" s="80" t="s">
        <v>36</v>
      </c>
      <c r="D9457" s="80" t="s">
        <v>28873</v>
      </c>
      <c r="E9457" s="104" t="s">
        <v>28874</v>
      </c>
      <c r="F9457" s="107">
        <v>35045</v>
      </c>
      <c r="G9457" s="67" t="s">
        <v>69</v>
      </c>
      <c r="H9457" s="80" t="s">
        <v>302</v>
      </c>
      <c r="I9457" s="80" t="s">
        <v>28875</v>
      </c>
      <c r="J9457" s="104" t="s">
        <v>222</v>
      </c>
      <c r="K9457" s="67" t="s">
        <v>121</v>
      </c>
      <c r="L9457" s="67"/>
      <c r="M9457" s="67"/>
      <c r="N9457" s="67"/>
      <c r="O9457" s="81"/>
      <c r="P9457" s="81">
        <v>46099</v>
      </c>
      <c r="Q9457" s="103" t="str">
        <f>IFERROR(VLOOKUP(J9457,Настройка!$C$4:$E$121,2,),"Ошибка")</f>
        <v>R</v>
      </c>
    </row>
    <row r="9458" spans="1:17" ht="14.4" customHeight="1">
      <c r="A9458" s="67">
        <v>9453</v>
      </c>
      <c r="B9458" s="80" t="s">
        <v>180</v>
      </c>
      <c r="C9458" s="80" t="s">
        <v>36</v>
      </c>
      <c r="D9458" s="80" t="s">
        <v>28876</v>
      </c>
      <c r="E9458" s="104" t="s">
        <v>28877</v>
      </c>
      <c r="F9458" s="107">
        <v>37574</v>
      </c>
      <c r="G9458" s="67" t="s">
        <v>67</v>
      </c>
      <c r="H9458" s="80" t="s">
        <v>401</v>
      </c>
      <c r="I9458" s="80" t="s">
        <v>28878</v>
      </c>
      <c r="J9458" s="104" t="s">
        <v>70</v>
      </c>
      <c r="K9458" s="67" t="s">
        <v>109</v>
      </c>
      <c r="L9458" s="67"/>
      <c r="M9458" s="67"/>
      <c r="N9458" s="67"/>
      <c r="O9458" s="81"/>
      <c r="P9458" s="81">
        <v>46106</v>
      </c>
      <c r="Q9458" s="103" t="str">
        <f>IFERROR(VLOOKUP(J9458,Настройка!$C$4:$E$121,2,),"Ошибка")</f>
        <v>ITR</v>
      </c>
    </row>
    <row r="9459" spans="1:17" ht="14.4" customHeight="1">
      <c r="A9459" s="67">
        <v>9454</v>
      </c>
      <c r="B9459" s="80" t="s">
        <v>180</v>
      </c>
      <c r="C9459" s="80" t="s">
        <v>36</v>
      </c>
      <c r="D9459" s="80" t="s">
        <v>28879</v>
      </c>
      <c r="E9459" s="104" t="s">
        <v>28880</v>
      </c>
      <c r="F9459" s="107">
        <v>33373</v>
      </c>
      <c r="G9459" s="67" t="s">
        <v>65</v>
      </c>
      <c r="H9459" s="80" t="s">
        <v>571</v>
      </c>
      <c r="I9459" s="80" t="s">
        <v>28881</v>
      </c>
      <c r="J9459" s="104" t="s">
        <v>211</v>
      </c>
      <c r="K9459" s="67" t="s">
        <v>137</v>
      </c>
      <c r="L9459" s="67" t="s">
        <v>152</v>
      </c>
      <c r="M9459" s="67" t="s">
        <v>166</v>
      </c>
      <c r="N9459" s="67" t="s">
        <v>180</v>
      </c>
      <c r="O9459" s="81">
        <v>46211</v>
      </c>
      <c r="P9459" s="81">
        <v>46106</v>
      </c>
      <c r="Q9459" s="103" t="str">
        <f>IFERROR(VLOOKUP(J9459,Настройка!$C$4:$E$121,2,),"Ошибка")</f>
        <v>R</v>
      </c>
    </row>
    <row r="9460" spans="1:17" ht="14.4" customHeight="1">
      <c r="A9460" s="67">
        <v>9455</v>
      </c>
      <c r="B9460" s="80" t="s">
        <v>180</v>
      </c>
      <c r="C9460" s="80" t="s">
        <v>36</v>
      </c>
      <c r="D9460" s="80" t="s">
        <v>28882</v>
      </c>
      <c r="E9460" s="104" t="s">
        <v>28883</v>
      </c>
      <c r="F9460" s="107">
        <v>36063</v>
      </c>
      <c r="G9460" s="67" t="s">
        <v>77</v>
      </c>
      <c r="H9460" s="80" t="s">
        <v>28884</v>
      </c>
      <c r="I9460" s="80" t="s">
        <v>28885</v>
      </c>
      <c r="J9460" s="104" t="s">
        <v>201</v>
      </c>
      <c r="K9460" s="67" t="s">
        <v>137</v>
      </c>
      <c r="L9460" s="67"/>
      <c r="M9460" s="67"/>
      <c r="N9460" s="67"/>
      <c r="O9460" s="81"/>
      <c r="P9460" s="81">
        <v>46106</v>
      </c>
      <c r="Q9460" s="103" t="str">
        <f>IFERROR(VLOOKUP(J9460,Настройка!$C$4:$E$121,2,),"Ошибка")</f>
        <v>ITR</v>
      </c>
    </row>
    <row r="9461" spans="1:17" ht="14.4" customHeight="1">
      <c r="A9461" s="67">
        <v>9456</v>
      </c>
      <c r="B9461" s="80" t="s">
        <v>180</v>
      </c>
      <c r="C9461" s="80" t="s">
        <v>36</v>
      </c>
      <c r="D9461" s="80" t="s">
        <v>28886</v>
      </c>
      <c r="E9461" s="104" t="s">
        <v>28887</v>
      </c>
      <c r="F9461" s="107">
        <v>26480</v>
      </c>
      <c r="G9461" s="67" t="s">
        <v>93</v>
      </c>
      <c r="H9461" s="80" t="s">
        <v>814</v>
      </c>
      <c r="I9461" s="80" t="s">
        <v>28888</v>
      </c>
      <c r="J9461" s="104" t="s">
        <v>221</v>
      </c>
      <c r="K9461" s="67" t="s">
        <v>127</v>
      </c>
      <c r="L9461" s="67"/>
      <c r="M9461" s="67"/>
      <c r="N9461" s="67"/>
      <c r="O9461" s="81"/>
      <c r="P9461" s="81">
        <v>46106</v>
      </c>
      <c r="Q9461" s="103" t="str">
        <f>IFERROR(VLOOKUP(J9461,Настройка!$C$4:$E$121,2,),"Ошибка")</f>
        <v>R</v>
      </c>
    </row>
    <row r="9462" spans="1:17" ht="14.4" customHeight="1">
      <c r="A9462" s="67">
        <v>9457</v>
      </c>
      <c r="B9462" s="80" t="s">
        <v>180</v>
      </c>
      <c r="C9462" s="80" t="s">
        <v>36</v>
      </c>
      <c r="D9462" s="80" t="s">
        <v>28889</v>
      </c>
      <c r="E9462" s="104" t="s">
        <v>28890</v>
      </c>
      <c r="F9462" s="107">
        <v>34752</v>
      </c>
      <c r="G9462" s="67" t="s">
        <v>65</v>
      </c>
      <c r="H9462" s="80" t="s">
        <v>5442</v>
      </c>
      <c r="I9462" s="80" t="s">
        <v>28891</v>
      </c>
      <c r="J9462" s="104" t="s">
        <v>202</v>
      </c>
      <c r="K9462" s="67" t="s">
        <v>117</v>
      </c>
      <c r="L9462" s="67" t="s">
        <v>152</v>
      </c>
      <c r="M9462" s="67" t="s">
        <v>166</v>
      </c>
      <c r="N9462" s="67" t="s">
        <v>180</v>
      </c>
      <c r="O9462" s="81">
        <v>46156</v>
      </c>
      <c r="P9462" s="81">
        <v>46106</v>
      </c>
      <c r="Q9462" s="103" t="str">
        <f>IFERROR(VLOOKUP(J9462,Настройка!$C$4:$E$121,2,),"Ошибка")</f>
        <v>ITR</v>
      </c>
    </row>
    <row r="9463" spans="1:17" ht="14.4" customHeight="1">
      <c r="A9463" s="67">
        <v>9458</v>
      </c>
      <c r="B9463" s="80" t="s">
        <v>180</v>
      </c>
      <c r="C9463" s="80" t="s">
        <v>36</v>
      </c>
      <c r="D9463" s="80" t="s">
        <v>28892</v>
      </c>
      <c r="E9463" s="104" t="s">
        <v>28893</v>
      </c>
      <c r="F9463" s="107">
        <v>36342</v>
      </c>
      <c r="G9463" s="67" t="s">
        <v>65</v>
      </c>
      <c r="H9463" s="80" t="s">
        <v>433</v>
      </c>
      <c r="I9463" s="80" t="s">
        <v>28894</v>
      </c>
      <c r="J9463" s="104" t="s">
        <v>205</v>
      </c>
      <c r="K9463" s="67" t="s">
        <v>117</v>
      </c>
      <c r="L9463" s="67" t="s">
        <v>152</v>
      </c>
      <c r="M9463" s="67" t="s">
        <v>166</v>
      </c>
      <c r="N9463" s="67" t="s">
        <v>180</v>
      </c>
      <c r="O9463" s="81">
        <v>46211</v>
      </c>
      <c r="P9463" s="81">
        <v>46106</v>
      </c>
      <c r="Q9463" s="103" t="str">
        <f>IFERROR(VLOOKUP(J9463,Настройка!$C$4:$E$121,2,),"Ошибка")</f>
        <v>R</v>
      </c>
    </row>
    <row r="9464" spans="1:17" ht="14.4" customHeight="1">
      <c r="A9464" s="67">
        <v>9459</v>
      </c>
      <c r="B9464" s="80" t="s">
        <v>180</v>
      </c>
      <c r="C9464" s="80" t="s">
        <v>36</v>
      </c>
      <c r="D9464" s="80" t="s">
        <v>28895</v>
      </c>
      <c r="E9464" s="104" t="s">
        <v>1573</v>
      </c>
      <c r="F9464" s="107">
        <v>34982</v>
      </c>
      <c r="G9464" s="67" t="s">
        <v>65</v>
      </c>
      <c r="H9464" s="80" t="s">
        <v>571</v>
      </c>
      <c r="I9464" s="80" t="s">
        <v>28896</v>
      </c>
      <c r="J9464" s="104" t="s">
        <v>204</v>
      </c>
      <c r="K9464" s="67" t="s">
        <v>117</v>
      </c>
      <c r="L9464" s="67" t="s">
        <v>152</v>
      </c>
      <c r="M9464" s="67" t="s">
        <v>166</v>
      </c>
      <c r="N9464" s="67" t="s">
        <v>180</v>
      </c>
      <c r="O9464" s="81">
        <v>46211</v>
      </c>
      <c r="P9464" s="81">
        <v>46106</v>
      </c>
      <c r="Q9464" s="103" t="str">
        <f>IFERROR(VLOOKUP(J9464,Настройка!$C$4:$E$121,2,),"Ошибка")</f>
        <v>R</v>
      </c>
    </row>
    <row r="9465" spans="1:17" ht="14.4" customHeight="1">
      <c r="A9465" s="67">
        <v>9460</v>
      </c>
      <c r="B9465" s="80" t="s">
        <v>180</v>
      </c>
      <c r="C9465" s="80" t="s">
        <v>36</v>
      </c>
      <c r="D9465" s="80" t="s">
        <v>28897</v>
      </c>
      <c r="E9465" s="104" t="s">
        <v>28898</v>
      </c>
      <c r="F9465" s="107">
        <v>34898</v>
      </c>
      <c r="G9465" s="67" t="s">
        <v>65</v>
      </c>
      <c r="H9465" s="80" t="s">
        <v>1115</v>
      </c>
      <c r="I9465" s="80" t="s">
        <v>28899</v>
      </c>
      <c r="J9465" s="104" t="s">
        <v>208</v>
      </c>
      <c r="K9465" s="67" t="s">
        <v>117</v>
      </c>
      <c r="L9465" s="67" t="s">
        <v>152</v>
      </c>
      <c r="M9465" s="67" t="s">
        <v>166</v>
      </c>
      <c r="N9465" s="67" t="s">
        <v>180</v>
      </c>
      <c r="O9465" s="81">
        <v>46378</v>
      </c>
      <c r="P9465" s="81">
        <v>46106</v>
      </c>
      <c r="Q9465" s="103" t="str">
        <f>IFERROR(VLOOKUP(J9465,Настройка!$C$4:$E$121,2,),"Ошибка")</f>
        <v>R</v>
      </c>
    </row>
    <row r="9466" spans="1:17" ht="14.4" customHeight="1">
      <c r="A9466" s="67">
        <v>9461</v>
      </c>
      <c r="B9466" s="80" t="s">
        <v>180</v>
      </c>
      <c r="C9466" s="80" t="s">
        <v>36</v>
      </c>
      <c r="D9466" s="80" t="s">
        <v>28900</v>
      </c>
      <c r="E9466" s="104" t="s">
        <v>28901</v>
      </c>
      <c r="F9466" s="107">
        <v>27822</v>
      </c>
      <c r="G9466" s="67" t="s">
        <v>77</v>
      </c>
      <c r="H9466" s="80" t="s">
        <v>9746</v>
      </c>
      <c r="I9466" s="80" t="s">
        <v>28902</v>
      </c>
      <c r="J9466" s="104" t="s">
        <v>201</v>
      </c>
      <c r="K9466" s="67" t="s">
        <v>121</v>
      </c>
      <c r="L9466" s="67"/>
      <c r="M9466" s="67"/>
      <c r="N9466" s="67"/>
      <c r="O9466" s="81"/>
      <c r="P9466" s="81">
        <v>46106</v>
      </c>
      <c r="Q9466" s="103" t="str">
        <f>IFERROR(VLOOKUP(J9466,Настройка!$C$4:$E$121,2,),"Ошибка")</f>
        <v>ITR</v>
      </c>
    </row>
    <row r="9467" spans="1:17" ht="14.4" customHeight="1">
      <c r="A9467" s="67">
        <v>9462</v>
      </c>
      <c r="B9467" s="80" t="s">
        <v>180</v>
      </c>
      <c r="C9467" s="80" t="s">
        <v>36</v>
      </c>
      <c r="D9467" s="80" t="s">
        <v>28903</v>
      </c>
      <c r="E9467" s="104" t="s">
        <v>28904</v>
      </c>
      <c r="F9467" s="107">
        <v>32526</v>
      </c>
      <c r="G9467" s="67" t="s">
        <v>67</v>
      </c>
      <c r="H9467" s="80"/>
      <c r="I9467" s="80" t="s">
        <v>28905</v>
      </c>
      <c r="J9467" s="104" t="s">
        <v>225</v>
      </c>
      <c r="K9467" s="67" t="s">
        <v>121</v>
      </c>
      <c r="L9467" s="67"/>
      <c r="M9467" s="67"/>
      <c r="N9467" s="67"/>
      <c r="O9467" s="81"/>
      <c r="P9467" s="81">
        <v>46106</v>
      </c>
      <c r="Q9467" s="103" t="str">
        <f>IFERROR(VLOOKUP(J9467,Настройка!$C$4:$E$121,2,),"Ошибка")</f>
        <v>R</v>
      </c>
    </row>
    <row r="9468" spans="1:17" ht="14.4" customHeight="1">
      <c r="A9468" s="67">
        <v>9463</v>
      </c>
      <c r="B9468" s="80" t="s">
        <v>180</v>
      </c>
      <c r="C9468" s="80" t="s">
        <v>36</v>
      </c>
      <c r="D9468" s="80" t="s">
        <v>28906</v>
      </c>
      <c r="E9468" s="104" t="s">
        <v>28907</v>
      </c>
      <c r="F9468" s="107">
        <v>28939</v>
      </c>
      <c r="G9468" s="67" t="s">
        <v>69</v>
      </c>
      <c r="H9468" s="80" t="s">
        <v>302</v>
      </c>
      <c r="I9468" s="80" t="s">
        <v>28908</v>
      </c>
      <c r="J9468" s="104" t="s">
        <v>222</v>
      </c>
      <c r="K9468" s="67" t="s">
        <v>121</v>
      </c>
      <c r="L9468" s="67"/>
      <c r="M9468" s="67"/>
      <c r="N9468" s="67"/>
      <c r="O9468" s="81"/>
      <c r="P9468" s="81">
        <v>46106</v>
      </c>
      <c r="Q9468" s="103" t="str">
        <f>IFERROR(VLOOKUP(J9468,Настройка!$C$4:$E$121,2,),"Ошибка")</f>
        <v>R</v>
      </c>
    </row>
    <row r="9469" spans="1:17" ht="14.4" customHeight="1">
      <c r="A9469" s="67">
        <v>9464</v>
      </c>
      <c r="B9469" s="80" t="s">
        <v>180</v>
      </c>
      <c r="C9469" s="80" t="s">
        <v>36</v>
      </c>
      <c r="D9469" s="80" t="s">
        <v>28909</v>
      </c>
      <c r="E9469" s="104" t="s">
        <v>28910</v>
      </c>
      <c r="F9469" s="107">
        <v>36711</v>
      </c>
      <c r="G9469" s="67" t="s">
        <v>69</v>
      </c>
      <c r="H9469" s="80" t="s">
        <v>302</v>
      </c>
      <c r="I9469" s="80" t="s">
        <v>28911</v>
      </c>
      <c r="J9469" s="104" t="s">
        <v>222</v>
      </c>
      <c r="K9469" s="67" t="s">
        <v>121</v>
      </c>
      <c r="L9469" s="67"/>
      <c r="M9469" s="67"/>
      <c r="N9469" s="67"/>
      <c r="O9469" s="81"/>
      <c r="P9469" s="81">
        <v>46106</v>
      </c>
      <c r="Q9469" s="103" t="str">
        <f>IFERROR(VLOOKUP(J9469,Настройка!$C$4:$E$121,2,),"Ошибка")</f>
        <v>R</v>
      </c>
    </row>
    <row r="9470" spans="1:17" ht="14.4" customHeight="1">
      <c r="A9470" s="67">
        <v>9465</v>
      </c>
      <c r="B9470" s="80" t="s">
        <v>180</v>
      </c>
      <c r="C9470" s="80" t="s">
        <v>36</v>
      </c>
      <c r="D9470" s="80" t="s">
        <v>28912</v>
      </c>
      <c r="E9470" s="104" t="s">
        <v>28913</v>
      </c>
      <c r="F9470" s="107">
        <v>29607</v>
      </c>
      <c r="G9470" s="67" t="s">
        <v>69</v>
      </c>
      <c r="H9470" s="80" t="s">
        <v>302</v>
      </c>
      <c r="I9470" s="80" t="s">
        <v>28914</v>
      </c>
      <c r="J9470" s="104" t="s">
        <v>222</v>
      </c>
      <c r="K9470" s="67" t="s">
        <v>121</v>
      </c>
      <c r="L9470" s="67"/>
      <c r="M9470" s="67"/>
      <c r="N9470" s="67"/>
      <c r="O9470" s="81"/>
      <c r="P9470" s="81">
        <v>46106</v>
      </c>
      <c r="Q9470" s="103" t="str">
        <f>IFERROR(VLOOKUP(J9470,Настройка!$C$4:$E$121,2,),"Ошибка")</f>
        <v>R</v>
      </c>
    </row>
    <row r="9471" spans="1:17" ht="14.4" customHeight="1">
      <c r="A9471" s="67">
        <v>9466</v>
      </c>
      <c r="B9471" s="80" t="s">
        <v>180</v>
      </c>
      <c r="C9471" s="80" t="s">
        <v>36</v>
      </c>
      <c r="D9471" s="80" t="s">
        <v>28915</v>
      </c>
      <c r="E9471" s="104" t="s">
        <v>28916</v>
      </c>
      <c r="F9471" s="107">
        <v>30691</v>
      </c>
      <c r="G9471" s="67" t="s">
        <v>69</v>
      </c>
      <c r="H9471" s="80" t="s">
        <v>309</v>
      </c>
      <c r="I9471" s="80" t="s">
        <v>28917</v>
      </c>
      <c r="J9471" s="104" t="s">
        <v>222</v>
      </c>
      <c r="K9471" s="67" t="s">
        <v>121</v>
      </c>
      <c r="L9471" s="67"/>
      <c r="M9471" s="67"/>
      <c r="N9471" s="67"/>
      <c r="O9471" s="81"/>
      <c r="P9471" s="81">
        <v>46106</v>
      </c>
      <c r="Q9471" s="103" t="str">
        <f>IFERROR(VLOOKUP(J9471,Настройка!$C$4:$E$121,2,),"Ошибка")</f>
        <v>R</v>
      </c>
    </row>
    <row r="9472" spans="1:17" ht="14.4" customHeight="1">
      <c r="A9472" s="67">
        <v>9467</v>
      </c>
      <c r="B9472" s="80" t="s">
        <v>180</v>
      </c>
      <c r="C9472" s="80" t="s">
        <v>36</v>
      </c>
      <c r="D9472" s="80" t="s">
        <v>23723</v>
      </c>
      <c r="E9472" s="104" t="s">
        <v>28918</v>
      </c>
      <c r="F9472" s="107">
        <v>37023</v>
      </c>
      <c r="G9472" s="67" t="s">
        <v>93</v>
      </c>
      <c r="H9472" s="80" t="s">
        <v>814</v>
      </c>
      <c r="I9472" s="80" t="s">
        <v>28919</v>
      </c>
      <c r="J9472" s="104" t="s">
        <v>222</v>
      </c>
      <c r="K9472" s="67" t="s">
        <v>121</v>
      </c>
      <c r="L9472" s="67"/>
      <c r="M9472" s="67"/>
      <c r="N9472" s="67"/>
      <c r="O9472" s="81"/>
      <c r="P9472" s="81">
        <v>46106</v>
      </c>
      <c r="Q9472" s="103" t="str">
        <f>IFERROR(VLOOKUP(J9472,Настройка!$C$4:$E$121,2,),"Ошибка")</f>
        <v>R</v>
      </c>
    </row>
    <row r="9473" spans="1:17" ht="14.4" customHeight="1">
      <c r="A9473" s="67">
        <v>9468</v>
      </c>
      <c r="B9473" s="80" t="s">
        <v>180</v>
      </c>
      <c r="C9473" s="80" t="s">
        <v>36</v>
      </c>
      <c r="D9473" s="80" t="s">
        <v>23723</v>
      </c>
      <c r="E9473" s="104" t="s">
        <v>28920</v>
      </c>
      <c r="F9473" s="107">
        <v>28100</v>
      </c>
      <c r="G9473" s="67" t="s">
        <v>93</v>
      </c>
      <c r="H9473" s="80" t="s">
        <v>814</v>
      </c>
      <c r="I9473" s="80" t="s">
        <v>28921</v>
      </c>
      <c r="J9473" s="104" t="s">
        <v>222</v>
      </c>
      <c r="K9473" s="67" t="s">
        <v>121</v>
      </c>
      <c r="L9473" s="67"/>
      <c r="M9473" s="67"/>
      <c r="N9473" s="67"/>
      <c r="O9473" s="81"/>
      <c r="P9473" s="81">
        <v>46106</v>
      </c>
      <c r="Q9473" s="103" t="str">
        <f>IFERROR(VLOOKUP(J9473,Настройка!$C$4:$E$121,2,),"Ошибка")</f>
        <v>R</v>
      </c>
    </row>
    <row r="9474" spans="1:17" ht="14.4" customHeight="1">
      <c r="A9474" s="67">
        <v>9469</v>
      </c>
      <c r="B9474" s="80" t="s">
        <v>180</v>
      </c>
      <c r="C9474" s="80" t="s">
        <v>36</v>
      </c>
      <c r="D9474" s="80" t="s">
        <v>23723</v>
      </c>
      <c r="E9474" s="104" t="s">
        <v>28922</v>
      </c>
      <c r="F9474" s="107">
        <v>26799</v>
      </c>
      <c r="G9474" s="67" t="s">
        <v>93</v>
      </c>
      <c r="H9474" s="80" t="s">
        <v>814</v>
      </c>
      <c r="I9474" s="80" t="s">
        <v>28923</v>
      </c>
      <c r="J9474" s="104" t="s">
        <v>222</v>
      </c>
      <c r="K9474" s="67" t="s">
        <v>121</v>
      </c>
      <c r="L9474" s="67"/>
      <c r="M9474" s="67"/>
      <c r="N9474" s="67"/>
      <c r="O9474" s="81"/>
      <c r="P9474" s="81">
        <v>46106</v>
      </c>
      <c r="Q9474" s="103" t="str">
        <f>IFERROR(VLOOKUP(J9474,Настройка!$C$4:$E$121,2,),"Ошибка")</f>
        <v>R</v>
      </c>
    </row>
    <row r="9475" spans="1:17" ht="14.4" customHeight="1">
      <c r="A9475" s="67">
        <v>9470</v>
      </c>
      <c r="B9475" s="80" t="s">
        <v>180</v>
      </c>
      <c r="C9475" s="80" t="s">
        <v>36</v>
      </c>
      <c r="D9475" s="80" t="s">
        <v>23723</v>
      </c>
      <c r="E9475" s="104" t="s">
        <v>28924</v>
      </c>
      <c r="F9475" s="107">
        <v>26198</v>
      </c>
      <c r="G9475" s="67" t="s">
        <v>93</v>
      </c>
      <c r="H9475" s="80" t="s">
        <v>814</v>
      </c>
      <c r="I9475" s="80" t="s">
        <v>28925</v>
      </c>
      <c r="J9475" s="104" t="s">
        <v>222</v>
      </c>
      <c r="K9475" s="67" t="s">
        <v>121</v>
      </c>
      <c r="L9475" s="67"/>
      <c r="M9475" s="67"/>
      <c r="N9475" s="67"/>
      <c r="O9475" s="81"/>
      <c r="P9475" s="81">
        <v>46106</v>
      </c>
      <c r="Q9475" s="103" t="str">
        <f>IFERROR(VLOOKUP(J9475,Настройка!$C$4:$E$121,2,),"Ошибка")</f>
        <v>R</v>
      </c>
    </row>
    <row r="9476" spans="1:17" ht="14.4" customHeight="1">
      <c r="A9476" s="67">
        <v>9471</v>
      </c>
      <c r="B9476" s="80" t="s">
        <v>180</v>
      </c>
      <c r="C9476" s="80" t="s">
        <v>36</v>
      </c>
      <c r="D9476" s="80" t="s">
        <v>23723</v>
      </c>
      <c r="E9476" s="104" t="s">
        <v>28926</v>
      </c>
      <c r="F9476" s="107">
        <v>29856</v>
      </c>
      <c r="G9476" s="67" t="s">
        <v>93</v>
      </c>
      <c r="H9476" s="80" t="s">
        <v>814</v>
      </c>
      <c r="I9476" s="80" t="s">
        <v>28927</v>
      </c>
      <c r="J9476" s="104" t="s">
        <v>222</v>
      </c>
      <c r="K9476" s="67" t="s">
        <v>121</v>
      </c>
      <c r="L9476" s="67"/>
      <c r="M9476" s="67"/>
      <c r="N9476" s="67"/>
      <c r="O9476" s="81"/>
      <c r="P9476" s="81">
        <v>46106</v>
      </c>
      <c r="Q9476" s="103" t="str">
        <f>IFERROR(VLOOKUP(J9476,Настройка!$C$4:$E$121,2,),"Ошибка")</f>
        <v>R</v>
      </c>
    </row>
    <row r="9477" spans="1:17" ht="14.4" customHeight="1">
      <c r="A9477" s="67">
        <v>9472</v>
      </c>
      <c r="B9477" s="80" t="s">
        <v>180</v>
      </c>
      <c r="C9477" s="80" t="s">
        <v>36</v>
      </c>
      <c r="D9477" s="80" t="s">
        <v>23723</v>
      </c>
      <c r="E9477" s="104" t="s">
        <v>28928</v>
      </c>
      <c r="F9477" s="107">
        <v>28826</v>
      </c>
      <c r="G9477" s="67" t="s">
        <v>93</v>
      </c>
      <c r="H9477" s="80" t="s">
        <v>814</v>
      </c>
      <c r="I9477" s="80" t="s">
        <v>28929</v>
      </c>
      <c r="J9477" s="104" t="s">
        <v>222</v>
      </c>
      <c r="K9477" s="67" t="s">
        <v>121</v>
      </c>
      <c r="L9477" s="67"/>
      <c r="M9477" s="67"/>
      <c r="N9477" s="67"/>
      <c r="O9477" s="81"/>
      <c r="P9477" s="81">
        <v>46106</v>
      </c>
      <c r="Q9477" s="103" t="str">
        <f>IFERROR(VLOOKUP(J9477,Настройка!$C$4:$E$121,2,),"Ошибка")</f>
        <v>R</v>
      </c>
    </row>
    <row r="9478" spans="1:17" ht="14.4" customHeight="1">
      <c r="A9478" s="67">
        <v>9473</v>
      </c>
      <c r="B9478" s="80" t="s">
        <v>180</v>
      </c>
      <c r="C9478" s="80" t="s">
        <v>36</v>
      </c>
      <c r="D9478" s="80" t="s">
        <v>23723</v>
      </c>
      <c r="E9478" s="104" t="s">
        <v>28930</v>
      </c>
      <c r="F9478" s="107">
        <v>29320</v>
      </c>
      <c r="G9478" s="67" t="s">
        <v>93</v>
      </c>
      <c r="H9478" s="80" t="s">
        <v>814</v>
      </c>
      <c r="I9478" s="80" t="s">
        <v>28931</v>
      </c>
      <c r="J9478" s="104" t="s">
        <v>222</v>
      </c>
      <c r="K9478" s="67" t="s">
        <v>121</v>
      </c>
      <c r="L9478" s="67"/>
      <c r="M9478" s="67"/>
      <c r="N9478" s="67"/>
      <c r="O9478" s="81"/>
      <c r="P9478" s="81">
        <v>46106</v>
      </c>
      <c r="Q9478" s="103" t="str">
        <f>IFERROR(VLOOKUP(J9478,Настройка!$C$4:$E$121,2,),"Ошибка")</f>
        <v>R</v>
      </c>
    </row>
    <row r="9479" spans="1:17" ht="14.4" customHeight="1">
      <c r="A9479" s="67">
        <v>9474</v>
      </c>
      <c r="B9479" s="80" t="s">
        <v>180</v>
      </c>
      <c r="C9479" s="80" t="s">
        <v>36</v>
      </c>
      <c r="D9479" s="80" t="s">
        <v>23723</v>
      </c>
      <c r="E9479" s="104" t="s">
        <v>28932</v>
      </c>
      <c r="F9479" s="107">
        <v>29644</v>
      </c>
      <c r="G9479" s="67" t="s">
        <v>93</v>
      </c>
      <c r="H9479" s="80" t="s">
        <v>814</v>
      </c>
      <c r="I9479" s="80" t="s">
        <v>28933</v>
      </c>
      <c r="J9479" s="104" t="s">
        <v>222</v>
      </c>
      <c r="K9479" s="67" t="s">
        <v>121</v>
      </c>
      <c r="L9479" s="67"/>
      <c r="M9479" s="67"/>
      <c r="N9479" s="67"/>
      <c r="O9479" s="81"/>
      <c r="P9479" s="81">
        <v>46106</v>
      </c>
      <c r="Q9479" s="103" t="str">
        <f>IFERROR(VLOOKUP(J9479,Настройка!$C$4:$E$121,2,),"Ошибка")</f>
        <v>R</v>
      </c>
    </row>
    <row r="9480" spans="1:17" ht="14.4" customHeight="1">
      <c r="A9480" s="67">
        <v>9475</v>
      </c>
      <c r="B9480" s="80" t="s">
        <v>180</v>
      </c>
      <c r="C9480" s="80" t="s">
        <v>36</v>
      </c>
      <c r="D9480" s="80" t="s">
        <v>23723</v>
      </c>
      <c r="E9480" s="104" t="s">
        <v>28934</v>
      </c>
      <c r="F9480" s="107">
        <v>27556</v>
      </c>
      <c r="G9480" s="67" t="s">
        <v>93</v>
      </c>
      <c r="H9480" s="80" t="s">
        <v>814</v>
      </c>
      <c r="I9480" s="80" t="s">
        <v>28935</v>
      </c>
      <c r="J9480" s="104" t="s">
        <v>222</v>
      </c>
      <c r="K9480" s="67" t="s">
        <v>121</v>
      </c>
      <c r="L9480" s="67"/>
      <c r="M9480" s="67"/>
      <c r="N9480" s="67"/>
      <c r="O9480" s="81"/>
      <c r="P9480" s="81">
        <v>46106</v>
      </c>
      <c r="Q9480" s="103" t="str">
        <f>IFERROR(VLOOKUP(J9480,Настройка!$C$4:$E$121,2,),"Ошибка")</f>
        <v>R</v>
      </c>
    </row>
    <row r="9481" spans="1:17" ht="14.4" customHeight="1">
      <c r="A9481" s="67">
        <v>9476</v>
      </c>
      <c r="B9481" s="80" t="s">
        <v>180</v>
      </c>
      <c r="C9481" s="80" t="s">
        <v>36</v>
      </c>
      <c r="D9481" s="80" t="s">
        <v>23723</v>
      </c>
      <c r="E9481" s="104" t="s">
        <v>28936</v>
      </c>
      <c r="F9481" s="107">
        <v>26657</v>
      </c>
      <c r="G9481" s="67" t="s">
        <v>93</v>
      </c>
      <c r="H9481" s="80" t="s">
        <v>886</v>
      </c>
      <c r="I9481" s="80" t="s">
        <v>28937</v>
      </c>
      <c r="J9481" s="104" t="s">
        <v>222</v>
      </c>
      <c r="K9481" s="67" t="s">
        <v>121</v>
      </c>
      <c r="L9481" s="67"/>
      <c r="M9481" s="67"/>
      <c r="N9481" s="67"/>
      <c r="O9481" s="81"/>
      <c r="P9481" s="81">
        <v>46106</v>
      </c>
      <c r="Q9481" s="103" t="str">
        <f>IFERROR(VLOOKUP(J9481,Настройка!$C$4:$E$121,2,),"Ошибка")</f>
        <v>R</v>
      </c>
    </row>
    <row r="9482" spans="1:17" ht="14.4" customHeight="1">
      <c r="A9482" s="67">
        <v>9477</v>
      </c>
      <c r="B9482" s="80" t="s">
        <v>180</v>
      </c>
      <c r="C9482" s="80" t="s">
        <v>36</v>
      </c>
      <c r="D9482" s="80" t="s">
        <v>23723</v>
      </c>
      <c r="E9482" s="104" t="s">
        <v>28938</v>
      </c>
      <c r="F9482" s="107">
        <v>34396</v>
      </c>
      <c r="G9482" s="67" t="s">
        <v>93</v>
      </c>
      <c r="H9482" s="80" t="s">
        <v>814</v>
      </c>
      <c r="I9482" s="80" t="s">
        <v>28939</v>
      </c>
      <c r="J9482" s="104" t="s">
        <v>222</v>
      </c>
      <c r="K9482" s="67" t="s">
        <v>121</v>
      </c>
      <c r="L9482" s="67"/>
      <c r="M9482" s="67"/>
      <c r="N9482" s="67"/>
      <c r="O9482" s="81"/>
      <c r="P9482" s="81">
        <v>46106</v>
      </c>
      <c r="Q9482" s="103" t="str">
        <f>IFERROR(VLOOKUP(J9482,Настройка!$C$4:$E$121,2,),"Ошибка")</f>
        <v>R</v>
      </c>
    </row>
    <row r="9483" spans="1:17" ht="14.4" customHeight="1">
      <c r="A9483" s="67">
        <v>9478</v>
      </c>
      <c r="B9483" s="80" t="s">
        <v>180</v>
      </c>
      <c r="C9483" s="80" t="s">
        <v>36</v>
      </c>
      <c r="D9483" s="80" t="s">
        <v>23723</v>
      </c>
      <c r="E9483" s="104" t="s">
        <v>28940</v>
      </c>
      <c r="F9483" s="107">
        <v>28130</v>
      </c>
      <c r="G9483" s="67" t="s">
        <v>93</v>
      </c>
      <c r="H9483" s="80" t="s">
        <v>886</v>
      </c>
      <c r="I9483" s="80" t="s">
        <v>28941</v>
      </c>
      <c r="J9483" s="104" t="s">
        <v>222</v>
      </c>
      <c r="K9483" s="67" t="s">
        <v>121</v>
      </c>
      <c r="L9483" s="67"/>
      <c r="M9483" s="67"/>
      <c r="N9483" s="67"/>
      <c r="O9483" s="81"/>
      <c r="P9483" s="81">
        <v>46106</v>
      </c>
      <c r="Q9483" s="103" t="str">
        <f>IFERROR(VLOOKUP(J9483,Настройка!$C$4:$E$121,2,),"Ошибка")</f>
        <v>R</v>
      </c>
    </row>
    <row r="9484" spans="1:17" ht="14.4" customHeight="1">
      <c r="A9484" s="67">
        <v>9479</v>
      </c>
      <c r="B9484" s="80" t="s">
        <v>180</v>
      </c>
      <c r="C9484" s="80" t="s">
        <v>36</v>
      </c>
      <c r="D9484" s="80" t="s">
        <v>23723</v>
      </c>
      <c r="E9484" s="104" t="s">
        <v>28942</v>
      </c>
      <c r="F9484" s="107">
        <v>28610</v>
      </c>
      <c r="G9484" s="67" t="s">
        <v>93</v>
      </c>
      <c r="H9484" s="80" t="s">
        <v>814</v>
      </c>
      <c r="I9484" s="80" t="s">
        <v>28943</v>
      </c>
      <c r="J9484" s="104" t="s">
        <v>222</v>
      </c>
      <c r="K9484" s="67" t="s">
        <v>121</v>
      </c>
      <c r="L9484" s="67"/>
      <c r="M9484" s="67"/>
      <c r="N9484" s="67"/>
      <c r="O9484" s="81"/>
      <c r="P9484" s="81">
        <v>46106</v>
      </c>
      <c r="Q9484" s="103" t="str">
        <f>IFERROR(VLOOKUP(J9484,Настройка!$C$4:$E$121,2,),"Ошибка")</f>
        <v>R</v>
      </c>
    </row>
    <row r="9485" spans="1:17" ht="14.4" customHeight="1">
      <c r="A9485" s="67">
        <v>9480</v>
      </c>
      <c r="B9485" s="80" t="s">
        <v>180</v>
      </c>
      <c r="C9485" s="80" t="s">
        <v>36</v>
      </c>
      <c r="D9485" s="80" t="s">
        <v>23723</v>
      </c>
      <c r="E9485" s="104" t="s">
        <v>28944</v>
      </c>
      <c r="F9485" s="107">
        <v>28051</v>
      </c>
      <c r="G9485" s="67" t="s">
        <v>93</v>
      </c>
      <c r="H9485" s="80" t="s">
        <v>814</v>
      </c>
      <c r="I9485" s="80" t="s">
        <v>28945</v>
      </c>
      <c r="J9485" s="104" t="s">
        <v>222</v>
      </c>
      <c r="K9485" s="67" t="s">
        <v>121</v>
      </c>
      <c r="L9485" s="67"/>
      <c r="M9485" s="67"/>
      <c r="N9485" s="67"/>
      <c r="O9485" s="81"/>
      <c r="P9485" s="81">
        <v>46106</v>
      </c>
      <c r="Q9485" s="103" t="str">
        <f>IFERROR(VLOOKUP(J9485,Настройка!$C$4:$E$121,2,),"Ошибка")</f>
        <v>R</v>
      </c>
    </row>
    <row r="9486" spans="1:17" ht="14.4" customHeight="1">
      <c r="A9486" s="67">
        <v>9481</v>
      </c>
      <c r="B9486" s="80" t="s">
        <v>180</v>
      </c>
      <c r="C9486" s="80" t="s">
        <v>36</v>
      </c>
      <c r="D9486" s="80" t="s">
        <v>23723</v>
      </c>
      <c r="E9486" s="104" t="s">
        <v>28946</v>
      </c>
      <c r="F9486" s="107">
        <v>28436</v>
      </c>
      <c r="G9486" s="67" t="s">
        <v>93</v>
      </c>
      <c r="H9486" s="80" t="s">
        <v>814</v>
      </c>
      <c r="I9486" s="80" t="s">
        <v>28947</v>
      </c>
      <c r="J9486" s="104" t="s">
        <v>222</v>
      </c>
      <c r="K9486" s="67" t="s">
        <v>121</v>
      </c>
      <c r="L9486" s="67"/>
      <c r="M9486" s="67"/>
      <c r="N9486" s="67"/>
      <c r="O9486" s="81"/>
      <c r="P9486" s="81">
        <v>46106</v>
      </c>
      <c r="Q9486" s="103" t="str">
        <f>IFERROR(VLOOKUP(J9486,Настройка!$C$4:$E$121,2,),"Ошибка")</f>
        <v>R</v>
      </c>
    </row>
    <row r="9487" spans="1:17" ht="14.4" customHeight="1">
      <c r="A9487" s="67">
        <v>9482</v>
      </c>
      <c r="B9487" s="80" t="s">
        <v>180</v>
      </c>
      <c r="C9487" s="80" t="s">
        <v>36</v>
      </c>
      <c r="D9487" s="80" t="s">
        <v>23723</v>
      </c>
      <c r="E9487" s="104" t="s">
        <v>28948</v>
      </c>
      <c r="F9487" s="107">
        <v>29700</v>
      </c>
      <c r="G9487" s="67" t="s">
        <v>93</v>
      </c>
      <c r="H9487" s="80" t="s">
        <v>814</v>
      </c>
      <c r="I9487" s="80" t="s">
        <v>28949</v>
      </c>
      <c r="J9487" s="104" t="s">
        <v>222</v>
      </c>
      <c r="K9487" s="67" t="s">
        <v>121</v>
      </c>
      <c r="L9487" s="67"/>
      <c r="M9487" s="67"/>
      <c r="N9487" s="67"/>
      <c r="O9487" s="81"/>
      <c r="P9487" s="81">
        <v>46106</v>
      </c>
      <c r="Q9487" s="103" t="str">
        <f>IFERROR(VLOOKUP(J9487,Настройка!$C$4:$E$121,2,),"Ошибка")</f>
        <v>R</v>
      </c>
    </row>
    <row r="9488" spans="1:17" ht="14.4" customHeight="1">
      <c r="A9488" s="67">
        <v>9483</v>
      </c>
      <c r="B9488" s="80" t="s">
        <v>180</v>
      </c>
      <c r="C9488" s="80" t="s">
        <v>36</v>
      </c>
      <c r="D9488" s="80" t="s">
        <v>23723</v>
      </c>
      <c r="E9488" s="104" t="s">
        <v>28950</v>
      </c>
      <c r="F9488" s="107">
        <v>38570</v>
      </c>
      <c r="G9488" s="67" t="s">
        <v>93</v>
      </c>
      <c r="H9488" s="80" t="s">
        <v>814</v>
      </c>
      <c r="I9488" s="80" t="s">
        <v>28951</v>
      </c>
      <c r="J9488" s="104" t="s">
        <v>222</v>
      </c>
      <c r="K9488" s="67" t="s">
        <v>121</v>
      </c>
      <c r="L9488" s="67"/>
      <c r="M9488" s="67"/>
      <c r="N9488" s="67"/>
      <c r="O9488" s="81"/>
      <c r="P9488" s="81">
        <v>46106</v>
      </c>
      <c r="Q9488" s="103" t="str">
        <f>IFERROR(VLOOKUP(J9488,Настройка!$C$4:$E$121,2,),"Ошибка")</f>
        <v>R</v>
      </c>
    </row>
    <row r="9489" spans="1:17" ht="14.4" customHeight="1">
      <c r="A9489" s="67">
        <v>9484</v>
      </c>
      <c r="B9489" s="80" t="s">
        <v>180</v>
      </c>
      <c r="C9489" s="80" t="s">
        <v>36</v>
      </c>
      <c r="D9489" s="80" t="s">
        <v>23723</v>
      </c>
      <c r="E9489" s="104" t="s">
        <v>28952</v>
      </c>
      <c r="F9489" s="107">
        <v>27904</v>
      </c>
      <c r="G9489" s="67" t="s">
        <v>93</v>
      </c>
      <c r="H9489" s="80" t="s">
        <v>814</v>
      </c>
      <c r="I9489" s="80" t="s">
        <v>28953</v>
      </c>
      <c r="J9489" s="104" t="s">
        <v>222</v>
      </c>
      <c r="K9489" s="67" t="s">
        <v>121</v>
      </c>
      <c r="L9489" s="67"/>
      <c r="M9489" s="67"/>
      <c r="N9489" s="67"/>
      <c r="O9489" s="81"/>
      <c r="P9489" s="81">
        <v>46106</v>
      </c>
      <c r="Q9489" s="103" t="str">
        <f>IFERROR(VLOOKUP(J9489,Настройка!$C$4:$E$121,2,),"Ошибка")</f>
        <v>R</v>
      </c>
    </row>
    <row r="9490" spans="1:17" ht="14.4" customHeight="1">
      <c r="A9490" s="67">
        <v>9485</v>
      </c>
      <c r="B9490" s="80" t="s">
        <v>180</v>
      </c>
      <c r="C9490" s="80" t="s">
        <v>36</v>
      </c>
      <c r="D9490" s="80" t="s">
        <v>23723</v>
      </c>
      <c r="E9490" s="104" t="s">
        <v>28954</v>
      </c>
      <c r="F9490" s="107">
        <v>26696</v>
      </c>
      <c r="G9490" s="67" t="s">
        <v>93</v>
      </c>
      <c r="H9490" s="80" t="s">
        <v>814</v>
      </c>
      <c r="I9490" s="80" t="s">
        <v>28955</v>
      </c>
      <c r="J9490" s="104" t="s">
        <v>222</v>
      </c>
      <c r="K9490" s="67" t="s">
        <v>121</v>
      </c>
      <c r="L9490" s="67"/>
      <c r="M9490" s="67"/>
      <c r="N9490" s="67"/>
      <c r="O9490" s="81"/>
      <c r="P9490" s="81">
        <v>46106</v>
      </c>
      <c r="Q9490" s="103" t="str">
        <f>IFERROR(VLOOKUP(J9490,Настройка!$C$4:$E$121,2,),"Ошибка")</f>
        <v>R</v>
      </c>
    </row>
    <row r="9491" spans="1:17" ht="14.4" customHeight="1">
      <c r="A9491" s="67">
        <v>9486</v>
      </c>
      <c r="B9491" s="80" t="s">
        <v>180</v>
      </c>
      <c r="C9491" s="80" t="s">
        <v>36</v>
      </c>
      <c r="D9491" s="80" t="s">
        <v>23723</v>
      </c>
      <c r="E9491" s="104" t="s">
        <v>28956</v>
      </c>
      <c r="F9491" s="107">
        <v>31252</v>
      </c>
      <c r="G9491" s="67" t="s">
        <v>93</v>
      </c>
      <c r="H9491" s="80" t="s">
        <v>814</v>
      </c>
      <c r="I9491" s="80" t="s">
        <v>28957</v>
      </c>
      <c r="J9491" s="104" t="s">
        <v>222</v>
      </c>
      <c r="K9491" s="67" t="s">
        <v>121</v>
      </c>
      <c r="L9491" s="67"/>
      <c r="M9491" s="67"/>
      <c r="N9491" s="67"/>
      <c r="O9491" s="81"/>
      <c r="P9491" s="81">
        <v>46106</v>
      </c>
      <c r="Q9491" s="103" t="str">
        <f>IFERROR(VLOOKUP(J9491,Настройка!$C$4:$E$121,2,),"Ошибка")</f>
        <v>R</v>
      </c>
    </row>
    <row r="9492" spans="1:17" ht="14.4" customHeight="1">
      <c r="A9492" s="67">
        <v>9487</v>
      </c>
      <c r="B9492" s="80" t="s">
        <v>180</v>
      </c>
      <c r="C9492" s="80" t="s">
        <v>36</v>
      </c>
      <c r="D9492" s="80" t="s">
        <v>23723</v>
      </c>
      <c r="E9492" s="104" t="s">
        <v>28958</v>
      </c>
      <c r="F9492" s="107">
        <v>35202</v>
      </c>
      <c r="G9492" s="67" t="s">
        <v>93</v>
      </c>
      <c r="H9492" s="80" t="s">
        <v>886</v>
      </c>
      <c r="I9492" s="80" t="s">
        <v>28959</v>
      </c>
      <c r="J9492" s="104" t="s">
        <v>222</v>
      </c>
      <c r="K9492" s="67" t="s">
        <v>121</v>
      </c>
      <c r="L9492" s="67"/>
      <c r="M9492" s="67"/>
      <c r="N9492" s="67"/>
      <c r="O9492" s="81"/>
      <c r="P9492" s="81">
        <v>46106</v>
      </c>
      <c r="Q9492" s="103" t="str">
        <f>IFERROR(VLOOKUP(J9492,Настройка!$C$4:$E$121,2,),"Ошибка")</f>
        <v>R</v>
      </c>
    </row>
    <row r="9493" spans="1:17" ht="14.4" customHeight="1">
      <c r="A9493" s="67">
        <v>9488</v>
      </c>
      <c r="B9493" s="80" t="s">
        <v>180</v>
      </c>
      <c r="C9493" s="80" t="s">
        <v>36</v>
      </c>
      <c r="D9493" s="80" t="s">
        <v>23723</v>
      </c>
      <c r="E9493" s="104" t="s">
        <v>28960</v>
      </c>
      <c r="F9493" s="107">
        <v>38931</v>
      </c>
      <c r="G9493" s="67" t="s">
        <v>93</v>
      </c>
      <c r="H9493" s="80" t="s">
        <v>814</v>
      </c>
      <c r="I9493" s="80" t="s">
        <v>28961</v>
      </c>
      <c r="J9493" s="104" t="s">
        <v>222</v>
      </c>
      <c r="K9493" s="67" t="s">
        <v>121</v>
      </c>
      <c r="L9493" s="67"/>
      <c r="M9493" s="67"/>
      <c r="N9493" s="67"/>
      <c r="O9493" s="81"/>
      <c r="P9493" s="81">
        <v>46106</v>
      </c>
      <c r="Q9493" s="103" t="str">
        <f>IFERROR(VLOOKUP(J9493,Настройка!$C$4:$E$121,2,),"Ошибка")</f>
        <v>R</v>
      </c>
    </row>
    <row r="9494" spans="1:17" ht="14.4" customHeight="1">
      <c r="A9494" s="67">
        <v>9489</v>
      </c>
      <c r="B9494" s="80" t="s">
        <v>180</v>
      </c>
      <c r="C9494" s="80" t="s">
        <v>36</v>
      </c>
      <c r="D9494" s="80" t="s">
        <v>23723</v>
      </c>
      <c r="E9494" s="104" t="s">
        <v>28962</v>
      </c>
      <c r="F9494" s="107">
        <v>30891</v>
      </c>
      <c r="G9494" s="67" t="s">
        <v>93</v>
      </c>
      <c r="H9494" s="80" t="s">
        <v>814</v>
      </c>
      <c r="I9494" s="80" t="s">
        <v>28963</v>
      </c>
      <c r="J9494" s="104" t="s">
        <v>222</v>
      </c>
      <c r="K9494" s="67" t="s">
        <v>121</v>
      </c>
      <c r="L9494" s="67"/>
      <c r="M9494" s="67"/>
      <c r="N9494" s="67"/>
      <c r="O9494" s="81"/>
      <c r="P9494" s="81">
        <v>46106</v>
      </c>
      <c r="Q9494" s="103" t="str">
        <f>IFERROR(VLOOKUP(J9494,Настройка!$C$4:$E$121,2,),"Ошибка")</f>
        <v>R</v>
      </c>
    </row>
    <row r="9495" spans="1:17" ht="14.4" customHeight="1">
      <c r="A9495" s="67">
        <v>9490</v>
      </c>
      <c r="B9495" s="80" t="s">
        <v>180</v>
      </c>
      <c r="C9495" s="80" t="s">
        <v>36</v>
      </c>
      <c r="D9495" s="80" t="s">
        <v>23723</v>
      </c>
      <c r="E9495" s="104" t="s">
        <v>28964</v>
      </c>
      <c r="F9495" s="107">
        <v>29021</v>
      </c>
      <c r="G9495" s="67" t="s">
        <v>93</v>
      </c>
      <c r="H9495" s="80" t="s">
        <v>814</v>
      </c>
      <c r="I9495" s="80" t="s">
        <v>28965</v>
      </c>
      <c r="J9495" s="104" t="s">
        <v>222</v>
      </c>
      <c r="K9495" s="67" t="s">
        <v>121</v>
      </c>
      <c r="L9495" s="67"/>
      <c r="M9495" s="67"/>
      <c r="N9495" s="67"/>
      <c r="O9495" s="81"/>
      <c r="P9495" s="81">
        <v>46106</v>
      </c>
      <c r="Q9495" s="103" t="str">
        <f>IFERROR(VLOOKUP(J9495,Настройка!$C$4:$E$121,2,),"Ошибка")</f>
        <v>R</v>
      </c>
    </row>
    <row r="9496" spans="1:17" ht="14.4" customHeight="1">
      <c r="A9496" s="67">
        <v>9491</v>
      </c>
      <c r="B9496" s="80" t="s">
        <v>180</v>
      </c>
      <c r="C9496" s="80" t="s">
        <v>36</v>
      </c>
      <c r="D9496" s="80" t="s">
        <v>23723</v>
      </c>
      <c r="E9496" s="104" t="s">
        <v>28966</v>
      </c>
      <c r="F9496" s="107">
        <v>29005</v>
      </c>
      <c r="G9496" s="67" t="s">
        <v>93</v>
      </c>
      <c r="H9496" s="80" t="s">
        <v>814</v>
      </c>
      <c r="I9496" s="80" t="s">
        <v>28967</v>
      </c>
      <c r="J9496" s="104" t="s">
        <v>222</v>
      </c>
      <c r="K9496" s="67" t="s">
        <v>121</v>
      </c>
      <c r="L9496" s="67"/>
      <c r="M9496" s="67"/>
      <c r="N9496" s="67"/>
      <c r="O9496" s="81"/>
      <c r="P9496" s="81">
        <v>46106</v>
      </c>
      <c r="Q9496" s="103" t="str">
        <f>IFERROR(VLOOKUP(J9496,Настройка!$C$4:$E$121,2,),"Ошибка")</f>
        <v>R</v>
      </c>
    </row>
    <row r="9497" spans="1:17" ht="14.4" customHeight="1">
      <c r="A9497" s="67">
        <v>9492</v>
      </c>
      <c r="B9497" s="80" t="s">
        <v>180</v>
      </c>
      <c r="C9497" s="80" t="s">
        <v>36</v>
      </c>
      <c r="D9497" s="80" t="s">
        <v>23723</v>
      </c>
      <c r="E9497" s="104" t="s">
        <v>28968</v>
      </c>
      <c r="F9497" s="107">
        <v>31387</v>
      </c>
      <c r="G9497" s="67" t="s">
        <v>93</v>
      </c>
      <c r="H9497" s="80" t="s">
        <v>814</v>
      </c>
      <c r="I9497" s="80" t="s">
        <v>28969</v>
      </c>
      <c r="J9497" s="104" t="s">
        <v>222</v>
      </c>
      <c r="K9497" s="67" t="s">
        <v>121</v>
      </c>
      <c r="L9497" s="67"/>
      <c r="M9497" s="67"/>
      <c r="N9497" s="67"/>
      <c r="O9497" s="81"/>
      <c r="P9497" s="81">
        <v>46106</v>
      </c>
      <c r="Q9497" s="103" t="str">
        <f>IFERROR(VLOOKUP(J9497,Настройка!$C$4:$E$121,2,),"Ошибка")</f>
        <v>R</v>
      </c>
    </row>
    <row r="9498" spans="1:17" ht="14.4" customHeight="1">
      <c r="A9498" s="67">
        <v>9493</v>
      </c>
      <c r="B9498" s="80" t="s">
        <v>180</v>
      </c>
      <c r="C9498" s="80" t="s">
        <v>36</v>
      </c>
      <c r="D9498" s="80" t="s">
        <v>23723</v>
      </c>
      <c r="E9498" s="104" t="s">
        <v>28970</v>
      </c>
      <c r="F9498" s="107">
        <v>37651</v>
      </c>
      <c r="G9498" s="67" t="s">
        <v>93</v>
      </c>
      <c r="H9498" s="80" t="s">
        <v>886</v>
      </c>
      <c r="I9498" s="80" t="s">
        <v>28971</v>
      </c>
      <c r="J9498" s="104" t="s">
        <v>222</v>
      </c>
      <c r="K9498" s="67" t="s">
        <v>121</v>
      </c>
      <c r="L9498" s="67"/>
      <c r="M9498" s="67"/>
      <c r="N9498" s="67"/>
      <c r="O9498" s="81"/>
      <c r="P9498" s="81">
        <v>46106</v>
      </c>
      <c r="Q9498" s="103" t="str">
        <f>IFERROR(VLOOKUP(J9498,Настройка!$C$4:$E$121,2,),"Ошибка")</f>
        <v>R</v>
      </c>
    </row>
    <row r="9499" spans="1:17" ht="14.4" customHeight="1">
      <c r="A9499" s="67">
        <v>9494</v>
      </c>
      <c r="B9499" s="80" t="s">
        <v>180</v>
      </c>
      <c r="C9499" s="80" t="s">
        <v>36</v>
      </c>
      <c r="D9499" s="80" t="s">
        <v>23723</v>
      </c>
      <c r="E9499" s="104" t="s">
        <v>28972</v>
      </c>
      <c r="F9499" s="107">
        <v>27050</v>
      </c>
      <c r="G9499" s="67" t="s">
        <v>93</v>
      </c>
      <c r="H9499" s="80" t="s">
        <v>814</v>
      </c>
      <c r="I9499" s="80" t="s">
        <v>28973</v>
      </c>
      <c r="J9499" s="104" t="s">
        <v>222</v>
      </c>
      <c r="K9499" s="67" t="s">
        <v>121</v>
      </c>
      <c r="L9499" s="67"/>
      <c r="M9499" s="67"/>
      <c r="N9499" s="67"/>
      <c r="O9499" s="81"/>
      <c r="P9499" s="81">
        <v>46106</v>
      </c>
      <c r="Q9499" s="103" t="str">
        <f>IFERROR(VLOOKUP(J9499,Настройка!$C$4:$E$121,2,),"Ошибка")</f>
        <v>R</v>
      </c>
    </row>
    <row r="9500" spans="1:17" ht="14.4" customHeight="1">
      <c r="A9500" s="67">
        <v>9495</v>
      </c>
      <c r="B9500" s="80" t="s">
        <v>180</v>
      </c>
      <c r="C9500" s="80" t="s">
        <v>36</v>
      </c>
      <c r="D9500" s="80" t="s">
        <v>23723</v>
      </c>
      <c r="E9500" s="104" t="s">
        <v>28974</v>
      </c>
      <c r="F9500" s="107">
        <v>26449</v>
      </c>
      <c r="G9500" s="67" t="s">
        <v>93</v>
      </c>
      <c r="H9500" s="80" t="s">
        <v>814</v>
      </c>
      <c r="I9500" s="80" t="s">
        <v>28975</v>
      </c>
      <c r="J9500" s="104" t="s">
        <v>222</v>
      </c>
      <c r="K9500" s="67" t="s">
        <v>121</v>
      </c>
      <c r="L9500" s="67"/>
      <c r="M9500" s="67"/>
      <c r="N9500" s="67"/>
      <c r="O9500" s="81"/>
      <c r="P9500" s="81">
        <v>46106</v>
      </c>
      <c r="Q9500" s="103" t="str">
        <f>IFERROR(VLOOKUP(J9500,Настройка!$C$4:$E$121,2,),"Ошибка")</f>
        <v>R</v>
      </c>
    </row>
    <row r="9501" spans="1:17" ht="14.4" customHeight="1">
      <c r="A9501" s="67">
        <v>9496</v>
      </c>
      <c r="B9501" s="80" t="s">
        <v>180</v>
      </c>
      <c r="C9501" s="80" t="s">
        <v>36</v>
      </c>
      <c r="D9501" s="80" t="s">
        <v>23723</v>
      </c>
      <c r="E9501" s="104" t="s">
        <v>28976</v>
      </c>
      <c r="F9501" s="107">
        <v>26695</v>
      </c>
      <c r="G9501" s="67" t="s">
        <v>93</v>
      </c>
      <c r="H9501" s="80" t="s">
        <v>814</v>
      </c>
      <c r="I9501" s="80" t="s">
        <v>28977</v>
      </c>
      <c r="J9501" s="104" t="s">
        <v>222</v>
      </c>
      <c r="K9501" s="67" t="s">
        <v>121</v>
      </c>
      <c r="L9501" s="67"/>
      <c r="M9501" s="67"/>
      <c r="N9501" s="67"/>
      <c r="O9501" s="81"/>
      <c r="P9501" s="81">
        <v>46106</v>
      </c>
      <c r="Q9501" s="103" t="str">
        <f>IFERROR(VLOOKUP(J9501,Настройка!$C$4:$E$121,2,),"Ошибка")</f>
        <v>R</v>
      </c>
    </row>
    <row r="9502" spans="1:17" ht="14.4" customHeight="1">
      <c r="A9502" s="67">
        <v>9497</v>
      </c>
      <c r="B9502" s="80" t="s">
        <v>180</v>
      </c>
      <c r="C9502" s="80" t="s">
        <v>36</v>
      </c>
      <c r="D9502" s="80" t="s">
        <v>23723</v>
      </c>
      <c r="E9502" s="104" t="s">
        <v>28978</v>
      </c>
      <c r="F9502" s="107">
        <v>30752</v>
      </c>
      <c r="G9502" s="67" t="s">
        <v>93</v>
      </c>
      <c r="H9502" s="80" t="s">
        <v>814</v>
      </c>
      <c r="I9502" s="80" t="s">
        <v>28979</v>
      </c>
      <c r="J9502" s="104" t="s">
        <v>222</v>
      </c>
      <c r="K9502" s="67" t="s">
        <v>121</v>
      </c>
      <c r="L9502" s="67"/>
      <c r="M9502" s="67"/>
      <c r="N9502" s="67"/>
      <c r="O9502" s="81"/>
      <c r="P9502" s="81">
        <v>46106</v>
      </c>
      <c r="Q9502" s="103" t="str">
        <f>IFERROR(VLOOKUP(J9502,Настройка!$C$4:$E$121,2,),"Ошибка")</f>
        <v>R</v>
      </c>
    </row>
    <row r="9503" spans="1:17" ht="14.4" customHeight="1">
      <c r="A9503" s="67">
        <v>9498</v>
      </c>
      <c r="B9503" s="80" t="s">
        <v>180</v>
      </c>
      <c r="C9503" s="80" t="s">
        <v>36</v>
      </c>
      <c r="D9503" s="80" t="s">
        <v>23723</v>
      </c>
      <c r="E9503" s="104" t="s">
        <v>28980</v>
      </c>
      <c r="F9503" s="107">
        <v>32010</v>
      </c>
      <c r="G9503" s="67" t="s">
        <v>93</v>
      </c>
      <c r="H9503" s="80" t="s">
        <v>814</v>
      </c>
      <c r="I9503" s="80" t="s">
        <v>28981</v>
      </c>
      <c r="J9503" s="104" t="s">
        <v>222</v>
      </c>
      <c r="K9503" s="67" t="s">
        <v>121</v>
      </c>
      <c r="L9503" s="67"/>
      <c r="M9503" s="67"/>
      <c r="N9503" s="67"/>
      <c r="O9503" s="81"/>
      <c r="P9503" s="81">
        <v>46106</v>
      </c>
      <c r="Q9503" s="103" t="str">
        <f>IFERROR(VLOOKUP(J9503,Настройка!$C$4:$E$121,2,),"Ошибка")</f>
        <v>R</v>
      </c>
    </row>
    <row r="9504" spans="1:17" ht="14.4" customHeight="1">
      <c r="A9504" s="67">
        <v>9499</v>
      </c>
      <c r="B9504" s="80" t="s">
        <v>180</v>
      </c>
      <c r="C9504" s="80" t="s">
        <v>36</v>
      </c>
      <c r="D9504" s="80" t="s">
        <v>23723</v>
      </c>
      <c r="E9504" s="104" t="s">
        <v>28982</v>
      </c>
      <c r="F9504" s="107">
        <v>39078</v>
      </c>
      <c r="G9504" s="67" t="s">
        <v>93</v>
      </c>
      <c r="H9504" s="80" t="s">
        <v>814</v>
      </c>
      <c r="I9504" s="80" t="s">
        <v>28983</v>
      </c>
      <c r="J9504" s="104" t="s">
        <v>222</v>
      </c>
      <c r="K9504" s="67" t="s">
        <v>121</v>
      </c>
      <c r="L9504" s="67"/>
      <c r="M9504" s="67"/>
      <c r="N9504" s="67"/>
      <c r="O9504" s="81"/>
      <c r="P9504" s="81">
        <v>46106</v>
      </c>
      <c r="Q9504" s="103" t="str">
        <f>IFERROR(VLOOKUP(J9504,Настройка!$C$4:$E$121,2,),"Ошибка")</f>
        <v>R</v>
      </c>
    </row>
    <row r="9505" spans="1:17" ht="14.4" customHeight="1">
      <c r="A9505" s="67">
        <v>9500</v>
      </c>
      <c r="B9505" s="80" t="s">
        <v>180</v>
      </c>
      <c r="C9505" s="80" t="s">
        <v>36</v>
      </c>
      <c r="D9505" s="80" t="s">
        <v>23723</v>
      </c>
      <c r="E9505" s="104" t="s">
        <v>28984</v>
      </c>
      <c r="F9505" s="107">
        <v>26690</v>
      </c>
      <c r="G9505" s="67" t="s">
        <v>93</v>
      </c>
      <c r="H9505" s="80" t="s">
        <v>814</v>
      </c>
      <c r="I9505" s="80" t="s">
        <v>28985</v>
      </c>
      <c r="J9505" s="104" t="s">
        <v>222</v>
      </c>
      <c r="K9505" s="67" t="s">
        <v>121</v>
      </c>
      <c r="L9505" s="67"/>
      <c r="M9505" s="67"/>
      <c r="N9505" s="67"/>
      <c r="O9505" s="81"/>
      <c r="P9505" s="81">
        <v>46106</v>
      </c>
      <c r="Q9505" s="103" t="str">
        <f>IFERROR(VLOOKUP(J9505,Настройка!$C$4:$E$121,2,),"Ошибка")</f>
        <v>R</v>
      </c>
    </row>
    <row r="9506" spans="1:17" ht="14.4" customHeight="1">
      <c r="A9506" s="67">
        <v>9501</v>
      </c>
      <c r="B9506" s="80" t="s">
        <v>180</v>
      </c>
      <c r="C9506" s="80" t="s">
        <v>36</v>
      </c>
      <c r="D9506" s="80" t="s">
        <v>23723</v>
      </c>
      <c r="E9506" s="104" t="s">
        <v>28986</v>
      </c>
      <c r="F9506" s="107">
        <v>34146</v>
      </c>
      <c r="G9506" s="67" t="s">
        <v>93</v>
      </c>
      <c r="H9506" s="80" t="s">
        <v>814</v>
      </c>
      <c r="I9506" s="80" t="s">
        <v>28987</v>
      </c>
      <c r="J9506" s="104" t="s">
        <v>222</v>
      </c>
      <c r="K9506" s="67" t="s">
        <v>121</v>
      </c>
      <c r="L9506" s="67"/>
      <c r="M9506" s="67"/>
      <c r="N9506" s="67"/>
      <c r="O9506" s="81"/>
      <c r="P9506" s="81">
        <v>46106</v>
      </c>
      <c r="Q9506" s="103" t="str">
        <f>IFERROR(VLOOKUP(J9506,Настройка!$C$4:$E$121,2,),"Ошибка")</f>
        <v>R</v>
      </c>
    </row>
    <row r="9507" spans="1:17" ht="14.4" customHeight="1">
      <c r="A9507" s="67">
        <v>9502</v>
      </c>
      <c r="B9507" s="80" t="s">
        <v>180</v>
      </c>
      <c r="C9507" s="80" t="s">
        <v>36</v>
      </c>
      <c r="D9507" s="80" t="s">
        <v>23723</v>
      </c>
      <c r="E9507" s="104" t="s">
        <v>28988</v>
      </c>
      <c r="F9507" s="107">
        <v>26730</v>
      </c>
      <c r="G9507" s="67" t="s">
        <v>93</v>
      </c>
      <c r="H9507" s="80" t="s">
        <v>814</v>
      </c>
      <c r="I9507" s="80" t="s">
        <v>28989</v>
      </c>
      <c r="J9507" s="104" t="s">
        <v>222</v>
      </c>
      <c r="K9507" s="67" t="s">
        <v>121</v>
      </c>
      <c r="L9507" s="67"/>
      <c r="M9507" s="67"/>
      <c r="N9507" s="67"/>
      <c r="O9507" s="81"/>
      <c r="P9507" s="81">
        <v>46106</v>
      </c>
      <c r="Q9507" s="103" t="str">
        <f>IFERROR(VLOOKUP(J9507,Настройка!$C$4:$E$121,2,),"Ошибка")</f>
        <v>R</v>
      </c>
    </row>
    <row r="9508" spans="1:17" ht="14.4" customHeight="1">
      <c r="A9508" s="67">
        <v>9503</v>
      </c>
      <c r="B9508" s="80" t="s">
        <v>180</v>
      </c>
      <c r="C9508" s="80" t="s">
        <v>36</v>
      </c>
      <c r="D9508" s="80" t="s">
        <v>23723</v>
      </c>
      <c r="E9508" s="104" t="s">
        <v>28990</v>
      </c>
      <c r="F9508" s="107">
        <v>32244</v>
      </c>
      <c r="G9508" s="67" t="s">
        <v>93</v>
      </c>
      <c r="H9508" s="80" t="s">
        <v>814</v>
      </c>
      <c r="I9508" s="80" t="s">
        <v>28991</v>
      </c>
      <c r="J9508" s="104" t="s">
        <v>222</v>
      </c>
      <c r="K9508" s="67" t="s">
        <v>121</v>
      </c>
      <c r="L9508" s="67"/>
      <c r="M9508" s="67"/>
      <c r="N9508" s="67"/>
      <c r="O9508" s="81"/>
      <c r="P9508" s="81">
        <v>46106</v>
      </c>
      <c r="Q9508" s="103" t="str">
        <f>IFERROR(VLOOKUP(J9508,Настройка!$C$4:$E$121,2,),"Ошибка")</f>
        <v>R</v>
      </c>
    </row>
    <row r="9509" spans="1:17" ht="14.4" customHeight="1">
      <c r="A9509" s="67">
        <v>9504</v>
      </c>
      <c r="B9509" s="80" t="s">
        <v>180</v>
      </c>
      <c r="C9509" s="80" t="s">
        <v>36</v>
      </c>
      <c r="D9509" s="80" t="s">
        <v>23723</v>
      </c>
      <c r="E9509" s="104" t="s">
        <v>28992</v>
      </c>
      <c r="F9509" s="107">
        <v>28226</v>
      </c>
      <c r="G9509" s="67" t="s">
        <v>93</v>
      </c>
      <c r="H9509" s="80" t="s">
        <v>814</v>
      </c>
      <c r="I9509" s="80" t="s">
        <v>28993</v>
      </c>
      <c r="J9509" s="104" t="s">
        <v>222</v>
      </c>
      <c r="K9509" s="67" t="s">
        <v>121</v>
      </c>
      <c r="L9509" s="67"/>
      <c r="M9509" s="67"/>
      <c r="N9509" s="67"/>
      <c r="O9509" s="81"/>
      <c r="P9509" s="81">
        <v>46106</v>
      </c>
      <c r="Q9509" s="103" t="str">
        <f>IFERROR(VLOOKUP(J9509,Настройка!$C$4:$E$121,2,),"Ошибка")</f>
        <v>R</v>
      </c>
    </row>
    <row r="9510" spans="1:17" ht="14.4" customHeight="1">
      <c r="A9510" s="67">
        <v>9505</v>
      </c>
      <c r="B9510" s="80" t="s">
        <v>180</v>
      </c>
      <c r="C9510" s="80" t="s">
        <v>36</v>
      </c>
      <c r="D9510" s="80" t="s">
        <v>23723</v>
      </c>
      <c r="E9510" s="104" t="s">
        <v>28994</v>
      </c>
      <c r="F9510" s="107">
        <v>37912</v>
      </c>
      <c r="G9510" s="67" t="s">
        <v>93</v>
      </c>
      <c r="H9510" s="80" t="s">
        <v>886</v>
      </c>
      <c r="I9510" s="80" t="s">
        <v>28995</v>
      </c>
      <c r="J9510" s="104" t="s">
        <v>222</v>
      </c>
      <c r="K9510" s="67" t="s">
        <v>121</v>
      </c>
      <c r="L9510" s="67"/>
      <c r="M9510" s="67"/>
      <c r="N9510" s="67"/>
      <c r="O9510" s="81"/>
      <c r="P9510" s="81">
        <v>46106</v>
      </c>
      <c r="Q9510" s="103" t="str">
        <f>IFERROR(VLOOKUP(J9510,Настройка!$C$4:$E$121,2,),"Ошибка")</f>
        <v>R</v>
      </c>
    </row>
    <row r="9511" spans="1:17" ht="14.4" customHeight="1">
      <c r="A9511" s="67">
        <v>9506</v>
      </c>
      <c r="B9511" s="80" t="s">
        <v>180</v>
      </c>
      <c r="C9511" s="80" t="s">
        <v>36</v>
      </c>
      <c r="D9511" s="80" t="s">
        <v>28996</v>
      </c>
      <c r="E9511" s="104" t="s">
        <v>28997</v>
      </c>
      <c r="F9511" s="107">
        <v>36244</v>
      </c>
      <c r="G9511" s="67" t="s">
        <v>77</v>
      </c>
      <c r="H9511" s="80" t="s">
        <v>2992</v>
      </c>
      <c r="I9511" s="80" t="s">
        <v>28998</v>
      </c>
      <c r="J9511" s="104" t="s">
        <v>70</v>
      </c>
      <c r="K9511" s="67" t="s">
        <v>109</v>
      </c>
      <c r="L9511" s="67"/>
      <c r="M9511" s="67"/>
      <c r="N9511" s="67"/>
      <c r="O9511" s="81"/>
      <c r="P9511" s="81">
        <v>46106</v>
      </c>
      <c r="Q9511" s="103" t="str">
        <f>IFERROR(VLOOKUP(J9511,Настройка!$C$4:$E$121,2,),"Ошибка")</f>
        <v>ITR</v>
      </c>
    </row>
    <row r="9512" spans="1:17" ht="14.4" customHeight="1">
      <c r="A9512" s="67">
        <v>9507</v>
      </c>
      <c r="B9512" s="80" t="s">
        <v>180</v>
      </c>
      <c r="C9512" s="80" t="s">
        <v>36</v>
      </c>
      <c r="D9512" s="80" t="s">
        <v>28999</v>
      </c>
      <c r="E9512" s="104" t="s">
        <v>29000</v>
      </c>
      <c r="F9512" s="107">
        <v>32596</v>
      </c>
      <c r="G9512" s="67" t="s">
        <v>93</v>
      </c>
      <c r="H9512" s="80" t="s">
        <v>814</v>
      </c>
      <c r="I9512" s="80" t="s">
        <v>29001</v>
      </c>
      <c r="J9512" s="104" t="s">
        <v>208</v>
      </c>
      <c r="K9512" s="67" t="s">
        <v>117</v>
      </c>
      <c r="L9512" s="67"/>
      <c r="M9512" s="67"/>
      <c r="N9512" s="67"/>
      <c r="O9512" s="81"/>
      <c r="P9512" s="81">
        <v>45962</v>
      </c>
      <c r="Q9512" s="103" t="str">
        <f>IFERROR(VLOOKUP(J9512,Настройка!$C$4:$E$121,2,),"Ошибка")</f>
        <v>R</v>
      </c>
    </row>
    <row r="9513" spans="1:17" ht="14.4" customHeight="1">
      <c r="A9513" s="67">
        <v>9508</v>
      </c>
      <c r="B9513" s="80" t="s">
        <v>180</v>
      </c>
      <c r="C9513" s="80" t="s">
        <v>36</v>
      </c>
      <c r="D9513" s="80" t="s">
        <v>29002</v>
      </c>
      <c r="E9513" s="104" t="s">
        <v>29003</v>
      </c>
      <c r="F9513" s="107">
        <v>31709</v>
      </c>
      <c r="G9513" s="67" t="s">
        <v>93</v>
      </c>
      <c r="H9513" s="80" t="s">
        <v>814</v>
      </c>
      <c r="I9513" s="80" t="s">
        <v>29004</v>
      </c>
      <c r="J9513" s="104" t="s">
        <v>208</v>
      </c>
      <c r="K9513" s="67" t="s">
        <v>117</v>
      </c>
      <c r="L9513" s="67"/>
      <c r="M9513" s="67"/>
      <c r="N9513" s="67"/>
      <c r="O9513" s="81"/>
      <c r="P9513" s="81">
        <v>45987</v>
      </c>
      <c r="Q9513" s="103" t="str">
        <f>IFERROR(VLOOKUP(J9513,Настройка!$C$4:$E$121,2,),"Ошибка")</f>
        <v>R</v>
      </c>
    </row>
    <row r="9514" spans="1:17" ht="14.4" customHeight="1">
      <c r="A9514" s="67">
        <v>9509</v>
      </c>
      <c r="B9514" s="80" t="s">
        <v>180</v>
      </c>
      <c r="C9514" s="80" t="s">
        <v>36</v>
      </c>
      <c r="D9514" s="80" t="s">
        <v>29005</v>
      </c>
      <c r="E9514" s="104" t="s">
        <v>29006</v>
      </c>
      <c r="F9514" s="107">
        <v>30220</v>
      </c>
      <c r="G9514" s="67" t="s">
        <v>77</v>
      </c>
      <c r="H9514" s="80" t="s">
        <v>8276</v>
      </c>
      <c r="I9514" s="80" t="s">
        <v>29007</v>
      </c>
      <c r="J9514" s="104" t="s">
        <v>78</v>
      </c>
      <c r="K9514" s="67" t="s">
        <v>109</v>
      </c>
      <c r="L9514" s="67"/>
      <c r="M9514" s="67"/>
      <c r="N9514" s="67"/>
      <c r="O9514" s="81"/>
      <c r="P9514" s="81">
        <v>46107</v>
      </c>
      <c r="Q9514" s="103" t="str">
        <f>IFERROR(VLOOKUP(J9514,Настройка!$C$4:$E$121,2,),"Ошибка")</f>
        <v>ITR</v>
      </c>
    </row>
    <row r="9515" spans="1:17" ht="14.4" customHeight="1">
      <c r="A9515" s="67">
        <v>9510</v>
      </c>
      <c r="B9515" s="80" t="s">
        <v>180</v>
      </c>
      <c r="C9515" s="80" t="s">
        <v>36</v>
      </c>
      <c r="D9515" s="80" t="s">
        <v>29008</v>
      </c>
      <c r="E9515" s="104" t="s">
        <v>29009</v>
      </c>
      <c r="F9515" s="107">
        <v>32806</v>
      </c>
      <c r="G9515" s="67" t="s">
        <v>93</v>
      </c>
      <c r="H9515" s="80" t="s">
        <v>814</v>
      </c>
      <c r="I9515" s="80" t="s">
        <v>29010</v>
      </c>
      <c r="J9515" s="104" t="s">
        <v>96</v>
      </c>
      <c r="K9515" s="67" t="s">
        <v>109</v>
      </c>
      <c r="L9515" s="67"/>
      <c r="M9515" s="67"/>
      <c r="N9515" s="67"/>
      <c r="O9515" s="81"/>
      <c r="P9515" s="81">
        <v>46107</v>
      </c>
      <c r="Q9515" s="103" t="str">
        <f>IFERROR(VLOOKUP(J9515,Настройка!$C$4:$E$121,2,),"Ошибка")</f>
        <v>ITR</v>
      </c>
    </row>
    <row r="9516" spans="1:17" ht="14.4" customHeight="1">
      <c r="A9516" s="67">
        <v>9511</v>
      </c>
      <c r="B9516" s="80" t="s">
        <v>180</v>
      </c>
      <c r="C9516" s="80" t="s">
        <v>36</v>
      </c>
      <c r="D9516" s="80" t="s">
        <v>29011</v>
      </c>
      <c r="E9516" s="104" t="s">
        <v>29012</v>
      </c>
      <c r="F9516" s="107">
        <v>36958</v>
      </c>
      <c r="G9516" s="67" t="s">
        <v>69</v>
      </c>
      <c r="H9516" s="80" t="s">
        <v>385</v>
      </c>
      <c r="I9516" s="80" t="s">
        <v>29013</v>
      </c>
      <c r="J9516" s="104" t="s">
        <v>173</v>
      </c>
      <c r="K9516" s="67" t="s">
        <v>109</v>
      </c>
      <c r="L9516" s="67"/>
      <c r="M9516" s="67"/>
      <c r="N9516" s="67"/>
      <c r="O9516" s="81"/>
      <c r="P9516" s="81">
        <v>46107</v>
      </c>
      <c r="Q9516" s="103" t="str">
        <f>IFERROR(VLOOKUP(J9516,Настройка!$C$4:$E$121,2,),"Ошибка")</f>
        <v>ITR</v>
      </c>
    </row>
    <row r="9517" spans="1:17" ht="14.4" customHeight="1">
      <c r="A9517" s="67">
        <v>9512</v>
      </c>
      <c r="B9517" s="80" t="s">
        <v>180</v>
      </c>
      <c r="C9517" s="80" t="s">
        <v>36</v>
      </c>
      <c r="D9517" s="80" t="s">
        <v>29014</v>
      </c>
      <c r="E9517" s="104" t="s">
        <v>29015</v>
      </c>
      <c r="F9517" s="107">
        <v>33153</v>
      </c>
      <c r="G9517" s="67" t="s">
        <v>77</v>
      </c>
      <c r="H9517" s="80" t="s">
        <v>21024</v>
      </c>
      <c r="I9517" s="80" t="s">
        <v>29016</v>
      </c>
      <c r="J9517" s="104" t="s">
        <v>167</v>
      </c>
      <c r="K9517" s="67" t="s">
        <v>109</v>
      </c>
      <c r="L9517" s="67"/>
      <c r="M9517" s="67"/>
      <c r="N9517" s="67"/>
      <c r="O9517" s="81"/>
      <c r="P9517" s="81">
        <v>46107</v>
      </c>
      <c r="Q9517" s="103" t="str">
        <f>IFERROR(VLOOKUP(J9517,Настройка!$C$4:$E$121,2,),"Ошибка")</f>
        <v>ITR</v>
      </c>
    </row>
    <row r="9518" spans="1:17" ht="14.4" customHeight="1">
      <c r="A9518" s="67">
        <v>9513</v>
      </c>
      <c r="B9518" s="80" t="s">
        <v>180</v>
      </c>
      <c r="C9518" s="80" t="s">
        <v>36</v>
      </c>
      <c r="D9518" s="80" t="s">
        <v>29017</v>
      </c>
      <c r="E9518" s="104" t="s">
        <v>29018</v>
      </c>
      <c r="F9518" s="107">
        <v>29923</v>
      </c>
      <c r="G9518" s="67" t="s">
        <v>69</v>
      </c>
      <c r="H9518" s="80" t="s">
        <v>385</v>
      </c>
      <c r="I9518" s="80" t="s">
        <v>29019</v>
      </c>
      <c r="J9518" s="104" t="s">
        <v>209</v>
      </c>
      <c r="K9518" s="67" t="s">
        <v>127</v>
      </c>
      <c r="L9518" s="67"/>
      <c r="M9518" s="67"/>
      <c r="N9518" s="67"/>
      <c r="O9518" s="81"/>
      <c r="P9518" s="81">
        <v>46107</v>
      </c>
      <c r="Q9518" s="103" t="str">
        <f>IFERROR(VLOOKUP(J9518,Настройка!$C$4:$E$121,2,),"Ошибка")</f>
        <v>R</v>
      </c>
    </row>
    <row r="9519" spans="1:17" ht="14.4" customHeight="1">
      <c r="A9519" s="67">
        <v>9514</v>
      </c>
      <c r="B9519" s="80" t="s">
        <v>180</v>
      </c>
      <c r="C9519" s="80" t="s">
        <v>36</v>
      </c>
      <c r="D9519" s="80" t="s">
        <v>29020</v>
      </c>
      <c r="E9519" s="104" t="s">
        <v>29021</v>
      </c>
      <c r="F9519" s="107">
        <v>32212</v>
      </c>
      <c r="G9519" s="67" t="s">
        <v>65</v>
      </c>
      <c r="H9519" s="80" t="s">
        <v>433</v>
      </c>
      <c r="I9519" s="80" t="s">
        <v>29022</v>
      </c>
      <c r="J9519" s="104" t="s">
        <v>202</v>
      </c>
      <c r="K9519" s="67" t="s">
        <v>117</v>
      </c>
      <c r="L9519" s="67" t="s">
        <v>152</v>
      </c>
      <c r="M9519" s="67" t="s">
        <v>166</v>
      </c>
      <c r="N9519" s="67" t="s">
        <v>180</v>
      </c>
      <c r="O9519" s="81">
        <v>46211</v>
      </c>
      <c r="P9519" s="81">
        <v>46107</v>
      </c>
      <c r="Q9519" s="103" t="str">
        <f>IFERROR(VLOOKUP(J9519,Настройка!$C$4:$E$121,2,),"Ошибка")</f>
        <v>ITR</v>
      </c>
    </row>
    <row r="9520" spans="1:17" ht="14.4" customHeight="1">
      <c r="A9520" s="67">
        <v>9515</v>
      </c>
      <c r="B9520" s="80" t="s">
        <v>180</v>
      </c>
      <c r="C9520" s="80" t="s">
        <v>36</v>
      </c>
      <c r="D9520" s="80" t="s">
        <v>29023</v>
      </c>
      <c r="E9520" s="104" t="s">
        <v>29024</v>
      </c>
      <c r="F9520" s="107">
        <v>36035</v>
      </c>
      <c r="G9520" s="67" t="s">
        <v>87</v>
      </c>
      <c r="H9520" s="80"/>
      <c r="I9520" s="80" t="s">
        <v>29025</v>
      </c>
      <c r="J9520" s="104" t="s">
        <v>207</v>
      </c>
      <c r="K9520" s="67" t="s">
        <v>117</v>
      </c>
      <c r="L9520" s="67"/>
      <c r="M9520" s="67"/>
      <c r="N9520" s="67"/>
      <c r="O9520" s="81"/>
      <c r="P9520" s="81">
        <v>46107</v>
      </c>
      <c r="Q9520" s="103" t="str">
        <f>IFERROR(VLOOKUP(J9520,Настройка!$C$4:$E$121,2,),"Ошибка")</f>
        <v>R</v>
      </c>
    </row>
    <row r="9521" spans="1:17" ht="14.4" customHeight="1">
      <c r="A9521" s="67">
        <v>9516</v>
      </c>
      <c r="B9521" s="80" t="s">
        <v>180</v>
      </c>
      <c r="C9521" s="80" t="s">
        <v>36</v>
      </c>
      <c r="D9521" s="80" t="s">
        <v>29026</v>
      </c>
      <c r="E9521" s="104" t="s">
        <v>29027</v>
      </c>
      <c r="F9521" s="107">
        <v>26088</v>
      </c>
      <c r="G9521" s="67" t="s">
        <v>87</v>
      </c>
      <c r="H9521" s="80"/>
      <c r="I9521" s="80" t="s">
        <v>29028</v>
      </c>
      <c r="J9521" s="104" t="s">
        <v>207</v>
      </c>
      <c r="K9521" s="67" t="s">
        <v>117</v>
      </c>
      <c r="L9521" s="67"/>
      <c r="M9521" s="67"/>
      <c r="N9521" s="67"/>
      <c r="O9521" s="81"/>
      <c r="P9521" s="81">
        <v>46107</v>
      </c>
      <c r="Q9521" s="103" t="str">
        <f>IFERROR(VLOOKUP(J9521,Настройка!$C$4:$E$121,2,),"Ошибка")</f>
        <v>R</v>
      </c>
    </row>
    <row r="9522" spans="1:17" ht="14.4" customHeight="1">
      <c r="A9522" s="67">
        <v>9517</v>
      </c>
      <c r="B9522" s="80" t="s">
        <v>180</v>
      </c>
      <c r="C9522" s="80" t="s">
        <v>36</v>
      </c>
      <c r="D9522" s="80" t="s">
        <v>29029</v>
      </c>
      <c r="E9522" s="104" t="s">
        <v>29030</v>
      </c>
      <c r="F9522" s="107">
        <v>31778</v>
      </c>
      <c r="G9522" s="67" t="s">
        <v>93</v>
      </c>
      <c r="H9522" s="80" t="s">
        <v>814</v>
      </c>
      <c r="I9522" s="80" t="s">
        <v>29031</v>
      </c>
      <c r="J9522" s="104" t="s">
        <v>207</v>
      </c>
      <c r="K9522" s="67" t="s">
        <v>117</v>
      </c>
      <c r="L9522" s="67"/>
      <c r="M9522" s="67"/>
      <c r="N9522" s="67"/>
      <c r="O9522" s="81"/>
      <c r="P9522" s="81">
        <v>46107</v>
      </c>
      <c r="Q9522" s="103" t="str">
        <f>IFERROR(VLOOKUP(J9522,Настройка!$C$4:$E$121,2,),"Ошибка")</f>
        <v>R</v>
      </c>
    </row>
    <row r="9523" spans="1:17" ht="14.4" customHeight="1">
      <c r="A9523" s="67">
        <v>9518</v>
      </c>
      <c r="B9523" s="80" t="s">
        <v>180</v>
      </c>
      <c r="C9523" s="80" t="s">
        <v>36</v>
      </c>
      <c r="D9523" s="80" t="s">
        <v>29032</v>
      </c>
      <c r="E9523" s="104" t="s">
        <v>29033</v>
      </c>
      <c r="F9523" s="107">
        <v>35597</v>
      </c>
      <c r="G9523" s="67" t="s">
        <v>93</v>
      </c>
      <c r="H9523" s="80" t="s">
        <v>679</v>
      </c>
      <c r="I9523" s="80" t="s">
        <v>29034</v>
      </c>
      <c r="J9523" s="104" t="s">
        <v>208</v>
      </c>
      <c r="K9523" s="67" t="s">
        <v>117</v>
      </c>
      <c r="L9523" s="67"/>
      <c r="M9523" s="67"/>
      <c r="N9523" s="67"/>
      <c r="O9523" s="81"/>
      <c r="P9523" s="81">
        <v>46107</v>
      </c>
      <c r="Q9523" s="103" t="str">
        <f>IFERROR(VLOOKUP(J9523,Настройка!$C$4:$E$121,2,),"Ошибка")</f>
        <v>R</v>
      </c>
    </row>
    <row r="9524" spans="1:17" ht="14.4" customHeight="1">
      <c r="A9524" s="67">
        <v>9519</v>
      </c>
      <c r="B9524" s="80" t="s">
        <v>180</v>
      </c>
      <c r="C9524" s="80" t="s">
        <v>36</v>
      </c>
      <c r="D9524" s="80" t="s">
        <v>29035</v>
      </c>
      <c r="E9524" s="104" t="s">
        <v>29036</v>
      </c>
      <c r="F9524" s="107">
        <v>34522</v>
      </c>
      <c r="G9524" s="67" t="s">
        <v>93</v>
      </c>
      <c r="H9524" s="80" t="s">
        <v>679</v>
      </c>
      <c r="I9524" s="80" t="s">
        <v>29037</v>
      </c>
      <c r="J9524" s="104" t="s">
        <v>208</v>
      </c>
      <c r="K9524" s="67" t="s">
        <v>117</v>
      </c>
      <c r="L9524" s="67"/>
      <c r="M9524" s="67"/>
      <c r="N9524" s="67"/>
      <c r="O9524" s="81"/>
      <c r="P9524" s="81">
        <v>46107</v>
      </c>
      <c r="Q9524" s="103" t="str">
        <f>IFERROR(VLOOKUP(J9524,Настройка!$C$4:$E$121,2,),"Ошибка")</f>
        <v>R</v>
      </c>
    </row>
    <row r="9525" spans="1:17" ht="14.4" customHeight="1">
      <c r="A9525" s="67">
        <v>9520</v>
      </c>
      <c r="B9525" s="80" t="s">
        <v>180</v>
      </c>
      <c r="C9525" s="80" t="s">
        <v>36</v>
      </c>
      <c r="D9525" s="80" t="s">
        <v>29038</v>
      </c>
      <c r="E9525" s="104" t="s">
        <v>29039</v>
      </c>
      <c r="F9525" s="107">
        <v>27281</v>
      </c>
      <c r="G9525" s="67" t="s">
        <v>93</v>
      </c>
      <c r="H9525" s="80" t="s">
        <v>679</v>
      </c>
      <c r="I9525" s="80" t="s">
        <v>29040</v>
      </c>
      <c r="J9525" s="104" t="s">
        <v>204</v>
      </c>
      <c r="K9525" s="67" t="s">
        <v>117</v>
      </c>
      <c r="L9525" s="67"/>
      <c r="M9525" s="67"/>
      <c r="N9525" s="67"/>
      <c r="O9525" s="81"/>
      <c r="P9525" s="81">
        <v>46107</v>
      </c>
      <c r="Q9525" s="103" t="str">
        <f>IFERROR(VLOOKUP(J9525,Настройка!$C$4:$E$121,2,),"Ошибка")</f>
        <v>R</v>
      </c>
    </row>
    <row r="9526" spans="1:17" ht="14.4" customHeight="1">
      <c r="A9526" s="67">
        <v>9521</v>
      </c>
      <c r="B9526" s="80" t="s">
        <v>180</v>
      </c>
      <c r="C9526" s="80" t="s">
        <v>36</v>
      </c>
      <c r="D9526" s="80" t="s">
        <v>29041</v>
      </c>
      <c r="E9526" s="104" t="s">
        <v>29042</v>
      </c>
      <c r="F9526" s="107">
        <v>30418</v>
      </c>
      <c r="G9526" s="67" t="s">
        <v>67</v>
      </c>
      <c r="H9526" s="80"/>
      <c r="I9526" s="80" t="s">
        <v>29043</v>
      </c>
      <c r="J9526" s="104" t="s">
        <v>222</v>
      </c>
      <c r="K9526" s="67" t="s">
        <v>121</v>
      </c>
      <c r="L9526" s="67"/>
      <c r="M9526" s="67"/>
      <c r="N9526" s="67"/>
      <c r="O9526" s="81"/>
      <c r="P9526" s="81">
        <v>46107</v>
      </c>
      <c r="Q9526" s="103" t="str">
        <f>IFERROR(VLOOKUP(J9526,Настройка!$C$4:$E$121,2,),"Ошибка")</f>
        <v>R</v>
      </c>
    </row>
    <row r="9527" spans="1:17" ht="14.4" customHeight="1">
      <c r="A9527" s="67">
        <v>9522</v>
      </c>
      <c r="B9527" s="80" t="s">
        <v>180</v>
      </c>
      <c r="C9527" s="80" t="s">
        <v>36</v>
      </c>
      <c r="D9527" s="80" t="s">
        <v>29044</v>
      </c>
      <c r="E9527" s="104" t="s">
        <v>29045</v>
      </c>
      <c r="F9527" s="107">
        <v>38252</v>
      </c>
      <c r="G9527" s="67" t="s">
        <v>69</v>
      </c>
      <c r="H9527" s="80" t="s">
        <v>385</v>
      </c>
      <c r="I9527" s="80" t="s">
        <v>29046</v>
      </c>
      <c r="J9527" s="104" t="s">
        <v>222</v>
      </c>
      <c r="K9527" s="67" t="s">
        <v>121</v>
      </c>
      <c r="L9527" s="67"/>
      <c r="M9527" s="67"/>
      <c r="N9527" s="67"/>
      <c r="O9527" s="81"/>
      <c r="P9527" s="81">
        <v>46107</v>
      </c>
      <c r="Q9527" s="103" t="str">
        <f>IFERROR(VLOOKUP(J9527,Настройка!$C$4:$E$121,2,),"Ошибка")</f>
        <v>R</v>
      </c>
    </row>
    <row r="9528" spans="1:17" ht="14.4" customHeight="1">
      <c r="A9528" s="67">
        <v>9523</v>
      </c>
      <c r="B9528" s="80" t="s">
        <v>180</v>
      </c>
      <c r="C9528" s="80" t="s">
        <v>36</v>
      </c>
      <c r="D9528" s="80" t="s">
        <v>29047</v>
      </c>
      <c r="E9528" s="104" t="s">
        <v>29048</v>
      </c>
      <c r="F9528" s="107">
        <v>36712</v>
      </c>
      <c r="G9528" s="67" t="s">
        <v>67</v>
      </c>
      <c r="H9528" s="80" t="s">
        <v>401</v>
      </c>
      <c r="I9528" s="80" t="s">
        <v>29049</v>
      </c>
      <c r="J9528" s="104" t="s">
        <v>222</v>
      </c>
      <c r="K9528" s="67" t="s">
        <v>121</v>
      </c>
      <c r="L9528" s="67"/>
      <c r="M9528" s="67"/>
      <c r="N9528" s="67"/>
      <c r="O9528" s="81"/>
      <c r="P9528" s="81">
        <v>46107</v>
      </c>
      <c r="Q9528" s="103" t="str">
        <f>IFERROR(VLOOKUP(J9528,Настройка!$C$4:$E$121,2,),"Ошибка")</f>
        <v>R</v>
      </c>
    </row>
    <row r="9529" spans="1:17" ht="14.4" customHeight="1">
      <c r="A9529" s="67">
        <v>9524</v>
      </c>
      <c r="B9529" s="80" t="s">
        <v>180</v>
      </c>
      <c r="C9529" s="80" t="s">
        <v>36</v>
      </c>
      <c r="D9529" s="80" t="s">
        <v>29050</v>
      </c>
      <c r="E9529" s="104" t="s">
        <v>29051</v>
      </c>
      <c r="F9529" s="107">
        <v>35617</v>
      </c>
      <c r="G9529" s="67" t="s">
        <v>65</v>
      </c>
      <c r="H9529" s="80" t="s">
        <v>663</v>
      </c>
      <c r="I9529" s="80" t="s">
        <v>29052</v>
      </c>
      <c r="J9529" s="104" t="s">
        <v>227</v>
      </c>
      <c r="K9529" s="67" t="s">
        <v>131</v>
      </c>
      <c r="L9529" s="67" t="s">
        <v>152</v>
      </c>
      <c r="M9529" s="67" t="s">
        <v>166</v>
      </c>
      <c r="N9529" s="67" t="s">
        <v>180</v>
      </c>
      <c r="O9529" s="81">
        <v>46173</v>
      </c>
      <c r="P9529" s="81">
        <v>46107</v>
      </c>
      <c r="Q9529" s="103" t="str">
        <f>IFERROR(VLOOKUP(J9529,Настройка!$C$4:$E$121,2,),"Ошибка")</f>
        <v>R</v>
      </c>
    </row>
    <row r="9530" spans="1:17" ht="14.4" customHeight="1">
      <c r="A9530" s="67">
        <v>9525</v>
      </c>
      <c r="B9530" s="80" t="s">
        <v>180</v>
      </c>
      <c r="C9530" s="80" t="s">
        <v>36</v>
      </c>
      <c r="D9530" s="80" t="s">
        <v>29053</v>
      </c>
      <c r="E9530" s="104" t="s">
        <v>29054</v>
      </c>
      <c r="F9530" s="107">
        <v>37643</v>
      </c>
      <c r="G9530" s="67" t="s">
        <v>67</v>
      </c>
      <c r="H9530" s="80"/>
      <c r="I9530" s="80" t="s">
        <v>29055</v>
      </c>
      <c r="J9530" s="104" t="s">
        <v>222</v>
      </c>
      <c r="K9530" s="67" t="s">
        <v>121</v>
      </c>
      <c r="L9530" s="67"/>
      <c r="M9530" s="67"/>
      <c r="N9530" s="67"/>
      <c r="O9530" s="81"/>
      <c r="P9530" s="81">
        <v>46108</v>
      </c>
      <c r="Q9530" s="103" t="str">
        <f>IFERROR(VLOOKUP(J9530,Настройка!$C$4:$E$121,2,),"Ошибка")</f>
        <v>R</v>
      </c>
    </row>
    <row r="9531" spans="1:17" ht="14.4" customHeight="1">
      <c r="A9531" s="67">
        <v>9526</v>
      </c>
      <c r="B9531" s="80" t="s">
        <v>180</v>
      </c>
      <c r="C9531" s="80" t="s">
        <v>36</v>
      </c>
      <c r="D9531" s="80" t="s">
        <v>29056</v>
      </c>
      <c r="E9531" s="104" t="s">
        <v>29057</v>
      </c>
      <c r="F9531" s="107">
        <v>36068</v>
      </c>
      <c r="G9531" s="67" t="s">
        <v>67</v>
      </c>
      <c r="H9531" s="80"/>
      <c r="I9531" s="80" t="s">
        <v>29058</v>
      </c>
      <c r="J9531" s="104" t="s">
        <v>222</v>
      </c>
      <c r="K9531" s="67" t="s">
        <v>121</v>
      </c>
      <c r="L9531" s="67"/>
      <c r="M9531" s="67"/>
      <c r="N9531" s="67"/>
      <c r="O9531" s="81"/>
      <c r="P9531" s="81">
        <v>46108</v>
      </c>
      <c r="Q9531" s="103" t="str">
        <f>IFERROR(VLOOKUP(J9531,Настройка!$C$4:$E$121,2,),"Ошибка")</f>
        <v>R</v>
      </c>
    </row>
    <row r="9532" spans="1:17" ht="14.4" customHeight="1">
      <c r="A9532" s="67">
        <v>9527</v>
      </c>
      <c r="B9532" s="80" t="s">
        <v>180</v>
      </c>
      <c r="C9532" s="80" t="s">
        <v>36</v>
      </c>
      <c r="D9532" s="80" t="s">
        <v>29059</v>
      </c>
      <c r="E9532" s="104" t="s">
        <v>29060</v>
      </c>
      <c r="F9532" s="107">
        <v>38168</v>
      </c>
      <c r="G9532" s="67" t="s">
        <v>67</v>
      </c>
      <c r="H9532" s="80"/>
      <c r="I9532" s="80" t="s">
        <v>29061</v>
      </c>
      <c r="J9532" s="104" t="s">
        <v>222</v>
      </c>
      <c r="K9532" s="67" t="s">
        <v>121</v>
      </c>
      <c r="L9532" s="67"/>
      <c r="M9532" s="67"/>
      <c r="N9532" s="67"/>
      <c r="O9532" s="81"/>
      <c r="P9532" s="81">
        <v>46108</v>
      </c>
      <c r="Q9532" s="103" t="str">
        <f>IFERROR(VLOOKUP(J9532,Настройка!$C$4:$E$121,2,),"Ошибка")</f>
        <v>R</v>
      </c>
    </row>
    <row r="9533" spans="1:17" ht="14.4" customHeight="1">
      <c r="A9533" s="67">
        <v>9528</v>
      </c>
      <c r="B9533" s="80" t="s">
        <v>180</v>
      </c>
      <c r="C9533" s="80" t="s">
        <v>36</v>
      </c>
      <c r="D9533" s="80" t="s">
        <v>29062</v>
      </c>
      <c r="E9533" s="104" t="s">
        <v>29063</v>
      </c>
      <c r="F9533" s="107">
        <v>38223</v>
      </c>
      <c r="G9533" s="67" t="s">
        <v>67</v>
      </c>
      <c r="H9533" s="80"/>
      <c r="I9533" s="80" t="s">
        <v>29064</v>
      </c>
      <c r="J9533" s="104" t="s">
        <v>222</v>
      </c>
      <c r="K9533" s="67" t="s">
        <v>121</v>
      </c>
      <c r="L9533" s="67"/>
      <c r="M9533" s="67"/>
      <c r="N9533" s="67"/>
      <c r="O9533" s="81"/>
      <c r="P9533" s="81">
        <v>46108</v>
      </c>
      <c r="Q9533" s="103" t="str">
        <f>IFERROR(VLOOKUP(J9533,Настройка!$C$4:$E$121,2,),"Ошибка")</f>
        <v>R</v>
      </c>
    </row>
    <row r="9534" spans="1:17" ht="14.4" customHeight="1">
      <c r="A9534" s="67">
        <v>9529</v>
      </c>
      <c r="B9534" s="80" t="s">
        <v>180</v>
      </c>
      <c r="C9534" s="80" t="s">
        <v>36</v>
      </c>
      <c r="D9534" s="80" t="s">
        <v>29065</v>
      </c>
      <c r="E9534" s="104" t="s">
        <v>29066</v>
      </c>
      <c r="F9534" s="107">
        <v>38335</v>
      </c>
      <c r="G9534" s="67" t="s">
        <v>67</v>
      </c>
      <c r="H9534" s="80"/>
      <c r="I9534" s="80" t="s">
        <v>29067</v>
      </c>
      <c r="J9534" s="104" t="s">
        <v>222</v>
      </c>
      <c r="K9534" s="67" t="s">
        <v>121</v>
      </c>
      <c r="L9534" s="67"/>
      <c r="M9534" s="67"/>
      <c r="N9534" s="67"/>
      <c r="O9534" s="81"/>
      <c r="P9534" s="81">
        <v>46108</v>
      </c>
      <c r="Q9534" s="103" t="str">
        <f>IFERROR(VLOOKUP(J9534,Настройка!$C$4:$E$121,2,),"Ошибка")</f>
        <v>R</v>
      </c>
    </row>
    <row r="9535" spans="1:17" ht="14.4" customHeight="1">
      <c r="A9535" s="67">
        <v>9530</v>
      </c>
      <c r="B9535" s="80" t="s">
        <v>180</v>
      </c>
      <c r="C9535" s="80" t="s">
        <v>36</v>
      </c>
      <c r="D9535" s="80" t="s">
        <v>29068</v>
      </c>
      <c r="E9535" s="104" t="s">
        <v>29069</v>
      </c>
      <c r="F9535" s="107">
        <v>32632</v>
      </c>
      <c r="G9535" s="67" t="s">
        <v>67</v>
      </c>
      <c r="H9535" s="80"/>
      <c r="I9535" s="80" t="s">
        <v>29070</v>
      </c>
      <c r="J9535" s="104" t="s">
        <v>222</v>
      </c>
      <c r="K9535" s="67" t="s">
        <v>121</v>
      </c>
      <c r="L9535" s="67"/>
      <c r="M9535" s="67"/>
      <c r="N9535" s="67"/>
      <c r="O9535" s="81"/>
      <c r="P9535" s="81">
        <v>46108</v>
      </c>
      <c r="Q9535" s="103" t="str">
        <f>IFERROR(VLOOKUP(J9535,Настройка!$C$4:$E$121,2,),"Ошибка")</f>
        <v>R</v>
      </c>
    </row>
    <row r="9536" spans="1:17" ht="14.4" customHeight="1">
      <c r="A9536" s="67">
        <v>9531</v>
      </c>
      <c r="B9536" s="80" t="s">
        <v>180</v>
      </c>
      <c r="C9536" s="80" t="s">
        <v>36</v>
      </c>
      <c r="D9536" s="80" t="s">
        <v>29071</v>
      </c>
      <c r="E9536" s="104" t="s">
        <v>29072</v>
      </c>
      <c r="F9536" s="107">
        <v>29485</v>
      </c>
      <c r="G9536" s="67" t="s">
        <v>67</v>
      </c>
      <c r="H9536" s="80"/>
      <c r="I9536" s="80" t="s">
        <v>29073</v>
      </c>
      <c r="J9536" s="104" t="s">
        <v>222</v>
      </c>
      <c r="K9536" s="67" t="s">
        <v>121</v>
      </c>
      <c r="L9536" s="67"/>
      <c r="M9536" s="67"/>
      <c r="N9536" s="67"/>
      <c r="O9536" s="81"/>
      <c r="P9536" s="81">
        <v>46108</v>
      </c>
      <c r="Q9536" s="103" t="str">
        <f>IFERROR(VLOOKUP(J9536,Настройка!$C$4:$E$121,2,),"Ошибка")</f>
        <v>R</v>
      </c>
    </row>
    <row r="9537" spans="1:17" ht="14.4" customHeight="1">
      <c r="A9537" s="67">
        <v>9532</v>
      </c>
      <c r="B9537" s="80" t="s">
        <v>180</v>
      </c>
      <c r="C9537" s="80" t="s">
        <v>36</v>
      </c>
      <c r="D9537" s="80" t="s">
        <v>29074</v>
      </c>
      <c r="E9537" s="104" t="s">
        <v>29075</v>
      </c>
      <c r="F9537" s="107">
        <v>30025</v>
      </c>
      <c r="G9537" s="67" t="s">
        <v>67</v>
      </c>
      <c r="H9537" s="80" t="s">
        <v>401</v>
      </c>
      <c r="I9537" s="80" t="s">
        <v>29076</v>
      </c>
      <c r="J9537" s="104" t="s">
        <v>222</v>
      </c>
      <c r="K9537" s="67" t="s">
        <v>121</v>
      </c>
      <c r="L9537" s="67"/>
      <c r="M9537" s="67"/>
      <c r="N9537" s="67"/>
      <c r="O9537" s="81"/>
      <c r="P9537" s="81">
        <v>46108</v>
      </c>
      <c r="Q9537" s="103" t="str">
        <f>IFERROR(VLOOKUP(J9537,Настройка!$C$4:$E$121,2,),"Ошибка")</f>
        <v>R</v>
      </c>
    </row>
    <row r="9538" spans="1:17" ht="14.4" customHeight="1">
      <c r="A9538" s="67">
        <v>9533</v>
      </c>
      <c r="B9538" s="80" t="s">
        <v>180</v>
      </c>
      <c r="C9538" s="80" t="s">
        <v>36</v>
      </c>
      <c r="D9538" s="80" t="s">
        <v>29077</v>
      </c>
      <c r="E9538" s="104" t="s">
        <v>29078</v>
      </c>
      <c r="F9538" s="107">
        <v>38691</v>
      </c>
      <c r="G9538" s="67" t="s">
        <v>67</v>
      </c>
      <c r="H9538" s="80"/>
      <c r="I9538" s="80" t="s">
        <v>29079</v>
      </c>
      <c r="J9538" s="104" t="s">
        <v>222</v>
      </c>
      <c r="K9538" s="67" t="s">
        <v>121</v>
      </c>
      <c r="L9538" s="67"/>
      <c r="M9538" s="67"/>
      <c r="N9538" s="67"/>
      <c r="O9538" s="81"/>
      <c r="P9538" s="81">
        <v>46108</v>
      </c>
      <c r="Q9538" s="103" t="str">
        <f>IFERROR(VLOOKUP(J9538,Настройка!$C$4:$E$121,2,),"Ошибка")</f>
        <v>R</v>
      </c>
    </row>
    <row r="9539" spans="1:17" ht="14.4" customHeight="1">
      <c r="A9539" s="67">
        <v>9534</v>
      </c>
      <c r="B9539" s="80" t="s">
        <v>180</v>
      </c>
      <c r="C9539" s="80" t="s">
        <v>36</v>
      </c>
      <c r="D9539" s="80" t="s">
        <v>29080</v>
      </c>
      <c r="E9539" s="104" t="s">
        <v>29081</v>
      </c>
      <c r="F9539" s="107">
        <v>35752</v>
      </c>
      <c r="G9539" s="67" t="s">
        <v>67</v>
      </c>
      <c r="H9539" s="80"/>
      <c r="I9539" s="80" t="s">
        <v>29082</v>
      </c>
      <c r="J9539" s="104" t="s">
        <v>222</v>
      </c>
      <c r="K9539" s="67" t="s">
        <v>121</v>
      </c>
      <c r="L9539" s="67"/>
      <c r="M9539" s="67"/>
      <c r="N9539" s="67"/>
      <c r="O9539" s="81"/>
      <c r="P9539" s="81">
        <v>46108</v>
      </c>
      <c r="Q9539" s="103" t="str">
        <f>IFERROR(VLOOKUP(J9539,Настройка!$C$4:$E$121,2,),"Ошибка")</f>
        <v>R</v>
      </c>
    </row>
    <row r="9540" spans="1:17" ht="14.4" customHeight="1">
      <c r="A9540" s="67">
        <v>9535</v>
      </c>
      <c r="B9540" s="80" t="s">
        <v>180</v>
      </c>
      <c r="C9540" s="80" t="s">
        <v>36</v>
      </c>
      <c r="D9540" s="80" t="s">
        <v>29083</v>
      </c>
      <c r="E9540" s="104" t="s">
        <v>29084</v>
      </c>
      <c r="F9540" s="107">
        <v>32222</v>
      </c>
      <c r="G9540" s="67" t="s">
        <v>67</v>
      </c>
      <c r="H9540" s="80" t="s">
        <v>401</v>
      </c>
      <c r="I9540" s="80" t="s">
        <v>29085</v>
      </c>
      <c r="J9540" s="104" t="s">
        <v>222</v>
      </c>
      <c r="K9540" s="67" t="s">
        <v>121</v>
      </c>
      <c r="L9540" s="67"/>
      <c r="M9540" s="67"/>
      <c r="N9540" s="67"/>
      <c r="O9540" s="81"/>
      <c r="P9540" s="81">
        <v>46108</v>
      </c>
      <c r="Q9540" s="103" t="str">
        <f>IFERROR(VLOOKUP(J9540,Настройка!$C$4:$E$121,2,),"Ошибка")</f>
        <v>R</v>
      </c>
    </row>
    <row r="9541" spans="1:17" ht="14.4" customHeight="1">
      <c r="A9541" s="67">
        <v>9536</v>
      </c>
      <c r="B9541" s="80" t="s">
        <v>180</v>
      </c>
      <c r="C9541" s="80" t="s">
        <v>36</v>
      </c>
      <c r="D9541" s="80" t="s">
        <v>29086</v>
      </c>
      <c r="E9541" s="104" t="s">
        <v>29087</v>
      </c>
      <c r="F9541" s="107">
        <v>31401</v>
      </c>
      <c r="G9541" s="67" t="s">
        <v>67</v>
      </c>
      <c r="H9541" s="80" t="s">
        <v>401</v>
      </c>
      <c r="I9541" s="80" t="s">
        <v>29088</v>
      </c>
      <c r="J9541" s="104" t="s">
        <v>222</v>
      </c>
      <c r="K9541" s="67" t="s">
        <v>121</v>
      </c>
      <c r="L9541" s="67"/>
      <c r="M9541" s="67"/>
      <c r="N9541" s="67"/>
      <c r="O9541" s="81"/>
      <c r="P9541" s="81">
        <v>46108</v>
      </c>
      <c r="Q9541" s="103" t="str">
        <f>IFERROR(VLOOKUP(J9541,Настройка!$C$4:$E$121,2,),"Ошибка")</f>
        <v>R</v>
      </c>
    </row>
    <row r="9542" spans="1:17" ht="14.4" customHeight="1">
      <c r="A9542" s="67">
        <v>9537</v>
      </c>
      <c r="B9542" s="80" t="s">
        <v>180</v>
      </c>
      <c r="C9542" s="80" t="s">
        <v>36</v>
      </c>
      <c r="D9542" s="80" t="s">
        <v>29089</v>
      </c>
      <c r="E9542" s="104" t="s">
        <v>29090</v>
      </c>
      <c r="F9542" s="107">
        <v>34086</v>
      </c>
      <c r="G9542" s="67" t="s">
        <v>67</v>
      </c>
      <c r="H9542" s="80" t="s">
        <v>401</v>
      </c>
      <c r="I9542" s="80" t="s">
        <v>29091</v>
      </c>
      <c r="J9542" s="104" t="s">
        <v>222</v>
      </c>
      <c r="K9542" s="67" t="s">
        <v>121</v>
      </c>
      <c r="L9542" s="67"/>
      <c r="M9542" s="67"/>
      <c r="N9542" s="67"/>
      <c r="O9542" s="81"/>
      <c r="P9542" s="81">
        <v>46108</v>
      </c>
      <c r="Q9542" s="103" t="str">
        <f>IFERROR(VLOOKUP(J9542,Настройка!$C$4:$E$121,2,),"Ошибка")</f>
        <v>R</v>
      </c>
    </row>
    <row r="9543" spans="1:17" ht="14.4" customHeight="1">
      <c r="A9543" s="67">
        <v>9538</v>
      </c>
      <c r="B9543" s="80" t="s">
        <v>180</v>
      </c>
      <c r="C9543" s="80" t="s">
        <v>36</v>
      </c>
      <c r="D9543" s="80" t="s">
        <v>29092</v>
      </c>
      <c r="E9543" s="104" t="s">
        <v>29093</v>
      </c>
      <c r="F9543" s="107">
        <v>31114</v>
      </c>
      <c r="G9543" s="67" t="s">
        <v>67</v>
      </c>
      <c r="H9543" s="80"/>
      <c r="I9543" s="80" t="s">
        <v>29094</v>
      </c>
      <c r="J9543" s="104" t="s">
        <v>222</v>
      </c>
      <c r="K9543" s="67" t="s">
        <v>121</v>
      </c>
      <c r="L9543" s="67"/>
      <c r="M9543" s="67"/>
      <c r="N9543" s="67"/>
      <c r="O9543" s="81"/>
      <c r="P9543" s="81">
        <v>46108</v>
      </c>
      <c r="Q9543" s="103" t="str">
        <f>IFERROR(VLOOKUP(J9543,Настройка!$C$4:$E$121,2,),"Ошибка")</f>
        <v>R</v>
      </c>
    </row>
    <row r="9544" spans="1:17" ht="14.4" customHeight="1">
      <c r="A9544" s="67">
        <v>9539</v>
      </c>
      <c r="B9544" s="80" t="s">
        <v>180</v>
      </c>
      <c r="C9544" s="80" t="s">
        <v>36</v>
      </c>
      <c r="D9544" s="80" t="s">
        <v>29095</v>
      </c>
      <c r="E9544" s="104" t="s">
        <v>29096</v>
      </c>
      <c r="F9544" s="107">
        <v>35035</v>
      </c>
      <c r="G9544" s="67" t="s">
        <v>67</v>
      </c>
      <c r="H9544" s="80" t="s">
        <v>401</v>
      </c>
      <c r="I9544" s="80" t="s">
        <v>29097</v>
      </c>
      <c r="J9544" s="104" t="s">
        <v>227</v>
      </c>
      <c r="K9544" s="67" t="s">
        <v>131</v>
      </c>
      <c r="L9544" s="67"/>
      <c r="M9544" s="67"/>
      <c r="N9544" s="67"/>
      <c r="O9544" s="81"/>
      <c r="P9544" s="81">
        <v>46108</v>
      </c>
      <c r="Q9544" s="103" t="str">
        <f>IFERROR(VLOOKUP(J9544,Настройка!$C$4:$E$121,2,),"Ошибка")</f>
        <v>R</v>
      </c>
    </row>
    <row r="9545" spans="1:17" ht="14.4" customHeight="1">
      <c r="A9545" s="67">
        <v>9540</v>
      </c>
      <c r="B9545" s="80" t="s">
        <v>180</v>
      </c>
      <c r="C9545" s="80" t="s">
        <v>36</v>
      </c>
      <c r="D9545" s="80" t="s">
        <v>29098</v>
      </c>
      <c r="E9545" s="104" t="s">
        <v>29099</v>
      </c>
      <c r="F9545" s="107">
        <v>35429</v>
      </c>
      <c r="G9545" s="67" t="s">
        <v>77</v>
      </c>
      <c r="H9545" s="80" t="s">
        <v>7089</v>
      </c>
      <c r="I9545" s="80" t="s">
        <v>29100</v>
      </c>
      <c r="J9545" s="104" t="s">
        <v>82</v>
      </c>
      <c r="K9545" s="67" t="s">
        <v>109</v>
      </c>
      <c r="L9545" s="67"/>
      <c r="M9545" s="67"/>
      <c r="N9545" s="67"/>
      <c r="O9545" s="81"/>
      <c r="P9545" s="81">
        <v>46108</v>
      </c>
      <c r="Q9545" s="103" t="str">
        <f>IFERROR(VLOOKUP(J9545,Настройка!$C$4:$E$121,2,),"Ошибка")</f>
        <v>ITR</v>
      </c>
    </row>
    <row r="9546" spans="1:17" ht="14.4" customHeight="1">
      <c r="A9546" s="67">
        <v>9541</v>
      </c>
      <c r="B9546" s="80" t="s">
        <v>180</v>
      </c>
      <c r="C9546" s="80" t="s">
        <v>36</v>
      </c>
      <c r="D9546" s="80" t="s">
        <v>29101</v>
      </c>
      <c r="E9546" s="104" t="s">
        <v>29102</v>
      </c>
      <c r="F9546" s="107">
        <v>35952</v>
      </c>
      <c r="G9546" s="67" t="s">
        <v>65</v>
      </c>
      <c r="H9546" s="80" t="s">
        <v>29103</v>
      </c>
      <c r="I9546" s="80" t="s">
        <v>29104</v>
      </c>
      <c r="J9546" s="104" t="s">
        <v>118</v>
      </c>
      <c r="K9546" s="67" t="s">
        <v>109</v>
      </c>
      <c r="L9546" s="67" t="s">
        <v>152</v>
      </c>
      <c r="M9546" s="67" t="s">
        <v>164</v>
      </c>
      <c r="N9546" s="67" t="s">
        <v>180</v>
      </c>
      <c r="O9546" s="81">
        <v>46190</v>
      </c>
      <c r="P9546" s="81">
        <v>46109</v>
      </c>
      <c r="Q9546" s="103" t="str">
        <f>IFERROR(VLOOKUP(J9546,Настройка!$C$4:$E$121,2,),"Ошибка")</f>
        <v>ITR</v>
      </c>
    </row>
    <row r="9547" spans="1:17" ht="14.4" customHeight="1">
      <c r="A9547" s="67">
        <v>9542</v>
      </c>
      <c r="B9547" s="80" t="s">
        <v>180</v>
      </c>
      <c r="C9547" s="80" t="s">
        <v>36</v>
      </c>
      <c r="D9547" s="80" t="s">
        <v>29105</v>
      </c>
      <c r="E9547" s="104" t="s">
        <v>29106</v>
      </c>
      <c r="F9547" s="107">
        <v>37401</v>
      </c>
      <c r="G9547" s="67" t="s">
        <v>77</v>
      </c>
      <c r="H9547" s="80" t="s">
        <v>29107</v>
      </c>
      <c r="I9547" s="80" t="s">
        <v>29108</v>
      </c>
      <c r="J9547" s="104" t="s">
        <v>161</v>
      </c>
      <c r="K9547" s="67" t="s">
        <v>109</v>
      </c>
      <c r="L9547" s="67"/>
      <c r="M9547" s="67"/>
      <c r="N9547" s="67"/>
      <c r="O9547" s="81"/>
      <c r="P9547" s="81">
        <v>46109</v>
      </c>
      <c r="Q9547" s="103" t="str">
        <f>IFERROR(VLOOKUP(J9547,Настройка!$C$4:$E$121,2,),"Ошибка")</f>
        <v>ITR</v>
      </c>
    </row>
    <row r="9548" spans="1:17" ht="14.4" customHeight="1">
      <c r="A9548" s="67">
        <v>9543</v>
      </c>
      <c r="B9548" s="80" t="s">
        <v>180</v>
      </c>
      <c r="C9548" s="80" t="s">
        <v>36</v>
      </c>
      <c r="D9548" s="80" t="s">
        <v>29109</v>
      </c>
      <c r="E9548" s="104" t="s">
        <v>29110</v>
      </c>
      <c r="F9548" s="107">
        <v>36393</v>
      </c>
      <c r="G9548" s="67" t="s">
        <v>65</v>
      </c>
      <c r="H9548" s="80" t="s">
        <v>7365</v>
      </c>
      <c r="I9548" s="80" t="s">
        <v>29111</v>
      </c>
      <c r="J9548" s="104" t="s">
        <v>207</v>
      </c>
      <c r="K9548" s="67" t="s">
        <v>137</v>
      </c>
      <c r="L9548" s="67" t="s">
        <v>152</v>
      </c>
      <c r="M9548" s="67" t="s">
        <v>164</v>
      </c>
      <c r="N9548" s="67" t="s">
        <v>180</v>
      </c>
      <c r="O9548" s="81">
        <v>46190</v>
      </c>
      <c r="P9548" s="81">
        <v>46109</v>
      </c>
      <c r="Q9548" s="103" t="str">
        <f>IFERROR(VLOOKUP(J9548,Настройка!$C$4:$E$121,2,),"Ошибка")</f>
        <v>R</v>
      </c>
    </row>
    <row r="9549" spans="1:17" ht="14.4" customHeight="1">
      <c r="A9549" s="67">
        <v>9544</v>
      </c>
      <c r="B9549" s="80" t="s">
        <v>180</v>
      </c>
      <c r="C9549" s="80" t="s">
        <v>36</v>
      </c>
      <c r="D9549" s="80" t="s">
        <v>29112</v>
      </c>
      <c r="E9549" s="104" t="s">
        <v>29113</v>
      </c>
      <c r="F9549" s="107">
        <v>26596</v>
      </c>
      <c r="G9549" s="67" t="s">
        <v>77</v>
      </c>
      <c r="H9549" s="80" t="s">
        <v>29114</v>
      </c>
      <c r="I9549" s="80" t="s">
        <v>29115</v>
      </c>
      <c r="J9549" s="104" t="s">
        <v>201</v>
      </c>
      <c r="K9549" s="67" t="s">
        <v>127</v>
      </c>
      <c r="L9549" s="67"/>
      <c r="M9549" s="67"/>
      <c r="N9549" s="67"/>
      <c r="O9549" s="81"/>
      <c r="P9549" s="81">
        <v>46109</v>
      </c>
      <c r="Q9549" s="103" t="str">
        <f>IFERROR(VLOOKUP(J9549,Настройка!$C$4:$E$121,2,),"Ошибка")</f>
        <v>ITR</v>
      </c>
    </row>
    <row r="9550" spans="1:17" ht="14.4" customHeight="1">
      <c r="A9550" s="67">
        <v>9545</v>
      </c>
      <c r="B9550" s="80" t="s">
        <v>180</v>
      </c>
      <c r="C9550" s="80" t="s">
        <v>36</v>
      </c>
      <c r="D9550" s="80" t="s">
        <v>29116</v>
      </c>
      <c r="E9550" s="104" t="s">
        <v>29117</v>
      </c>
      <c r="F9550" s="107">
        <v>36294</v>
      </c>
      <c r="G9550" s="67" t="s">
        <v>65</v>
      </c>
      <c r="H9550" s="80" t="s">
        <v>1115</v>
      </c>
      <c r="I9550" s="80" t="s">
        <v>29118</v>
      </c>
      <c r="J9550" s="104" t="s">
        <v>204</v>
      </c>
      <c r="K9550" s="67" t="s">
        <v>117</v>
      </c>
      <c r="L9550" s="67" t="s">
        <v>152</v>
      </c>
      <c r="M9550" s="67" t="s">
        <v>166</v>
      </c>
      <c r="N9550" s="67" t="s">
        <v>180</v>
      </c>
      <c r="O9550" s="81">
        <v>46296</v>
      </c>
      <c r="P9550" s="81">
        <v>46109</v>
      </c>
      <c r="Q9550" s="103" t="str">
        <f>IFERROR(VLOOKUP(J9550,Настройка!$C$4:$E$121,2,),"Ошибка")</f>
        <v>R</v>
      </c>
    </row>
    <row r="9551" spans="1:17" ht="14.4" customHeight="1">
      <c r="A9551" s="67">
        <v>9546</v>
      </c>
      <c r="B9551" s="80" t="s">
        <v>180</v>
      </c>
      <c r="C9551" s="80" t="s">
        <v>36</v>
      </c>
      <c r="D9551" s="80" t="s">
        <v>29119</v>
      </c>
      <c r="E9551" s="104" t="s">
        <v>29120</v>
      </c>
      <c r="F9551" s="107">
        <v>34683</v>
      </c>
      <c r="G9551" s="67" t="s">
        <v>93</v>
      </c>
      <c r="H9551" s="80" t="s">
        <v>814</v>
      </c>
      <c r="I9551" s="80" t="s">
        <v>29121</v>
      </c>
      <c r="J9551" s="104" t="s">
        <v>208</v>
      </c>
      <c r="K9551" s="67" t="s">
        <v>117</v>
      </c>
      <c r="L9551" s="67"/>
      <c r="M9551" s="67"/>
      <c r="N9551" s="67"/>
      <c r="O9551" s="81"/>
      <c r="P9551" s="81">
        <v>46109</v>
      </c>
      <c r="Q9551" s="103" t="str">
        <f>IFERROR(VLOOKUP(J9551,Настройка!$C$4:$E$121,2,),"Ошибка")</f>
        <v>R</v>
      </c>
    </row>
    <row r="9552" spans="1:17" ht="14.4" customHeight="1">
      <c r="A9552" s="67">
        <v>9547</v>
      </c>
      <c r="B9552" s="80" t="s">
        <v>180</v>
      </c>
      <c r="C9552" s="80" t="s">
        <v>36</v>
      </c>
      <c r="D9552" s="80" t="s">
        <v>29122</v>
      </c>
      <c r="E9552" s="104" t="s">
        <v>29123</v>
      </c>
      <c r="F9552" s="107">
        <v>39216</v>
      </c>
      <c r="G9552" s="67" t="s">
        <v>67</v>
      </c>
      <c r="H9552" s="80"/>
      <c r="I9552" s="80" t="s">
        <v>29124</v>
      </c>
      <c r="J9552" s="104" t="s">
        <v>222</v>
      </c>
      <c r="K9552" s="67" t="s">
        <v>121</v>
      </c>
      <c r="L9552" s="67"/>
      <c r="M9552" s="67"/>
      <c r="N9552" s="67"/>
      <c r="O9552" s="81"/>
      <c r="P9552" s="81">
        <v>46109</v>
      </c>
      <c r="Q9552" s="103" t="str">
        <f>IFERROR(VLOOKUP(J9552,Настройка!$C$4:$E$121,2,),"Ошибка")</f>
        <v>R</v>
      </c>
    </row>
    <row r="9553" spans="1:17" ht="14.4" customHeight="1">
      <c r="A9553" s="67">
        <v>9548</v>
      </c>
      <c r="B9553" s="80" t="s">
        <v>180</v>
      </c>
      <c r="C9553" s="80" t="s">
        <v>36</v>
      </c>
      <c r="D9553" s="80" t="s">
        <v>29125</v>
      </c>
      <c r="E9553" s="104" t="s">
        <v>29126</v>
      </c>
      <c r="F9553" s="107">
        <v>39311</v>
      </c>
      <c r="G9553" s="67" t="s">
        <v>67</v>
      </c>
      <c r="H9553" s="80"/>
      <c r="I9553" s="80" t="s">
        <v>29127</v>
      </c>
      <c r="J9553" s="104" t="s">
        <v>222</v>
      </c>
      <c r="K9553" s="67" t="s">
        <v>121</v>
      </c>
      <c r="L9553" s="67"/>
      <c r="M9553" s="67"/>
      <c r="N9553" s="67"/>
      <c r="O9553" s="81"/>
      <c r="P9553" s="81">
        <v>46109</v>
      </c>
      <c r="Q9553" s="103" t="str">
        <f>IFERROR(VLOOKUP(J9553,Настройка!$C$4:$E$121,2,),"Ошибка")</f>
        <v>R</v>
      </c>
    </row>
    <row r="9554" spans="1:17" ht="14.4" customHeight="1">
      <c r="A9554" s="67">
        <v>9549</v>
      </c>
      <c r="B9554" s="80" t="s">
        <v>180</v>
      </c>
      <c r="C9554" s="80" t="s">
        <v>36</v>
      </c>
      <c r="D9554" s="80" t="s">
        <v>29128</v>
      </c>
      <c r="E9554" s="104" t="s">
        <v>29129</v>
      </c>
      <c r="F9554" s="107">
        <v>38327</v>
      </c>
      <c r="G9554" s="67" t="s">
        <v>67</v>
      </c>
      <c r="H9554" s="80"/>
      <c r="I9554" s="80" t="s">
        <v>29130</v>
      </c>
      <c r="J9554" s="104" t="s">
        <v>222</v>
      </c>
      <c r="K9554" s="67" t="s">
        <v>121</v>
      </c>
      <c r="L9554" s="67"/>
      <c r="M9554" s="67"/>
      <c r="N9554" s="67"/>
      <c r="O9554" s="81"/>
      <c r="P9554" s="81">
        <v>46109</v>
      </c>
      <c r="Q9554" s="103" t="str">
        <f>IFERROR(VLOOKUP(J9554,Настройка!$C$4:$E$121,2,),"Ошибка")</f>
        <v>R</v>
      </c>
    </row>
    <row r="9555" spans="1:17" ht="14.4" customHeight="1">
      <c r="A9555" s="67">
        <v>9550</v>
      </c>
      <c r="B9555" s="80" t="s">
        <v>180</v>
      </c>
      <c r="C9555" s="80" t="s">
        <v>36</v>
      </c>
      <c r="D9555" s="80" t="s">
        <v>29131</v>
      </c>
      <c r="E9555" s="104" t="s">
        <v>29132</v>
      </c>
      <c r="F9555" s="107">
        <v>38901</v>
      </c>
      <c r="G9555" s="67" t="s">
        <v>67</v>
      </c>
      <c r="H9555" s="80"/>
      <c r="I9555" s="80" t="s">
        <v>29133</v>
      </c>
      <c r="J9555" s="104" t="s">
        <v>222</v>
      </c>
      <c r="K9555" s="67" t="s">
        <v>121</v>
      </c>
      <c r="L9555" s="67"/>
      <c r="M9555" s="67"/>
      <c r="N9555" s="67"/>
      <c r="O9555" s="81"/>
      <c r="P9555" s="81">
        <v>46109</v>
      </c>
      <c r="Q9555" s="103" t="str">
        <f>IFERROR(VLOOKUP(J9555,Настройка!$C$4:$E$121,2,),"Ошибка")</f>
        <v>R</v>
      </c>
    </row>
    <row r="9556" spans="1:17" ht="14.4" customHeight="1">
      <c r="A9556" s="67">
        <v>9551</v>
      </c>
      <c r="B9556" s="80" t="s">
        <v>180</v>
      </c>
      <c r="C9556" s="80" t="s">
        <v>36</v>
      </c>
      <c r="D9556" s="80" t="s">
        <v>29134</v>
      </c>
      <c r="E9556" s="104" t="s">
        <v>29135</v>
      </c>
      <c r="F9556" s="107">
        <v>26915</v>
      </c>
      <c r="G9556" s="67" t="s">
        <v>69</v>
      </c>
      <c r="H9556" s="80" t="s">
        <v>302</v>
      </c>
      <c r="I9556" s="80" t="s">
        <v>29136</v>
      </c>
      <c r="J9556" s="104" t="s">
        <v>222</v>
      </c>
      <c r="K9556" s="67" t="s">
        <v>121</v>
      </c>
      <c r="L9556" s="67"/>
      <c r="M9556" s="67"/>
      <c r="N9556" s="67"/>
      <c r="O9556" s="81"/>
      <c r="P9556" s="81">
        <v>46109</v>
      </c>
      <c r="Q9556" s="103" t="str">
        <f>IFERROR(VLOOKUP(J9556,Настройка!$C$4:$E$121,2,),"Ошибка")</f>
        <v>R</v>
      </c>
    </row>
    <row r="9557" spans="1:17" ht="14.4" customHeight="1">
      <c r="A9557" s="67">
        <v>9552</v>
      </c>
      <c r="B9557" s="80" t="s">
        <v>180</v>
      </c>
      <c r="C9557" s="80" t="s">
        <v>36</v>
      </c>
      <c r="D9557" s="80" t="s">
        <v>29137</v>
      </c>
      <c r="E9557" s="104" t="s">
        <v>29138</v>
      </c>
      <c r="F9557" s="107">
        <v>31665</v>
      </c>
      <c r="G9557" s="67" t="s">
        <v>69</v>
      </c>
      <c r="H9557" s="80" t="s">
        <v>356</v>
      </c>
      <c r="I9557" s="80" t="s">
        <v>29139</v>
      </c>
      <c r="J9557" s="104" t="s">
        <v>222</v>
      </c>
      <c r="K9557" s="67" t="s">
        <v>121</v>
      </c>
      <c r="L9557" s="67"/>
      <c r="M9557" s="67"/>
      <c r="N9557" s="67"/>
      <c r="O9557" s="81"/>
      <c r="P9557" s="81">
        <v>46109</v>
      </c>
      <c r="Q9557" s="103" t="str">
        <f>IFERROR(VLOOKUP(J9557,Настройка!$C$4:$E$121,2,),"Ошибка")</f>
        <v>R</v>
      </c>
    </row>
    <row r="9558" spans="1:17" ht="14.4" customHeight="1">
      <c r="A9558" s="67">
        <v>9553</v>
      </c>
      <c r="B9558" s="80" t="s">
        <v>180</v>
      </c>
      <c r="C9558" s="80" t="s">
        <v>36</v>
      </c>
      <c r="D9558" s="80" t="s">
        <v>29140</v>
      </c>
      <c r="E9558" s="104" t="s">
        <v>29141</v>
      </c>
      <c r="F9558" s="107">
        <v>28640</v>
      </c>
      <c r="G9558" s="67" t="s">
        <v>69</v>
      </c>
      <c r="H9558" s="80" t="s">
        <v>302</v>
      </c>
      <c r="I9558" s="80" t="s">
        <v>29142</v>
      </c>
      <c r="J9558" s="104" t="s">
        <v>222</v>
      </c>
      <c r="K9558" s="67" t="s">
        <v>121</v>
      </c>
      <c r="L9558" s="67"/>
      <c r="M9558" s="67"/>
      <c r="N9558" s="67"/>
      <c r="O9558" s="81"/>
      <c r="P9558" s="81">
        <v>46109</v>
      </c>
      <c r="Q9558" s="103" t="str">
        <f>IFERROR(VLOOKUP(J9558,Настройка!$C$4:$E$121,2,),"Ошибка")</f>
        <v>R</v>
      </c>
    </row>
    <row r="9559" spans="1:17" ht="14.4" customHeight="1">
      <c r="A9559" s="67">
        <v>9554</v>
      </c>
      <c r="B9559" s="80" t="s">
        <v>180</v>
      </c>
      <c r="C9559" s="80" t="s">
        <v>36</v>
      </c>
      <c r="D9559" s="80" t="s">
        <v>29143</v>
      </c>
      <c r="E9559" s="104" t="s">
        <v>29144</v>
      </c>
      <c r="F9559" s="107">
        <v>31650</v>
      </c>
      <c r="G9559" s="67" t="s">
        <v>69</v>
      </c>
      <c r="H9559" s="80" t="s">
        <v>302</v>
      </c>
      <c r="I9559" s="80" t="s">
        <v>29145</v>
      </c>
      <c r="J9559" s="104" t="s">
        <v>222</v>
      </c>
      <c r="K9559" s="67" t="s">
        <v>121</v>
      </c>
      <c r="L9559" s="67"/>
      <c r="M9559" s="67"/>
      <c r="N9559" s="67"/>
      <c r="O9559" s="81"/>
      <c r="P9559" s="81">
        <v>46109</v>
      </c>
      <c r="Q9559" s="103" t="str">
        <f>IFERROR(VLOOKUP(J9559,Настройка!$C$4:$E$121,2,),"Ошибка")</f>
        <v>R</v>
      </c>
    </row>
    <row r="9560" spans="1:17" ht="14.4" customHeight="1">
      <c r="A9560" s="67">
        <v>9555</v>
      </c>
      <c r="B9560" s="80" t="s">
        <v>180</v>
      </c>
      <c r="C9560" s="80" t="s">
        <v>36</v>
      </c>
      <c r="D9560" s="80" t="s">
        <v>29146</v>
      </c>
      <c r="E9560" s="104" t="s">
        <v>29147</v>
      </c>
      <c r="F9560" s="107">
        <v>37711</v>
      </c>
      <c r="G9560" s="67" t="s">
        <v>69</v>
      </c>
      <c r="H9560" s="80" t="s">
        <v>302</v>
      </c>
      <c r="I9560" s="80" t="s">
        <v>29148</v>
      </c>
      <c r="J9560" s="104" t="s">
        <v>222</v>
      </c>
      <c r="K9560" s="67" t="s">
        <v>121</v>
      </c>
      <c r="L9560" s="67"/>
      <c r="M9560" s="67"/>
      <c r="N9560" s="67"/>
      <c r="O9560" s="81"/>
      <c r="P9560" s="81">
        <v>46109</v>
      </c>
      <c r="Q9560" s="103" t="str">
        <f>IFERROR(VLOOKUP(J9560,Настройка!$C$4:$E$121,2,),"Ошибка")</f>
        <v>R</v>
      </c>
    </row>
    <row r="9561" spans="1:17" ht="14.4" customHeight="1">
      <c r="A9561" s="67">
        <v>9556</v>
      </c>
      <c r="B9561" s="80" t="s">
        <v>180</v>
      </c>
      <c r="C9561" s="80" t="s">
        <v>36</v>
      </c>
      <c r="D9561" s="80" t="s">
        <v>23723</v>
      </c>
      <c r="E9561" s="104" t="s">
        <v>29149</v>
      </c>
      <c r="F9561" s="107">
        <v>32067</v>
      </c>
      <c r="G9561" s="67" t="s">
        <v>93</v>
      </c>
      <c r="H9561" s="80" t="s">
        <v>886</v>
      </c>
      <c r="I9561" s="80" t="s">
        <v>29150</v>
      </c>
      <c r="J9561" s="104" t="s">
        <v>222</v>
      </c>
      <c r="K9561" s="67" t="s">
        <v>121</v>
      </c>
      <c r="L9561" s="67"/>
      <c r="M9561" s="67"/>
      <c r="N9561" s="67"/>
      <c r="O9561" s="81"/>
      <c r="P9561" s="81">
        <v>46109</v>
      </c>
      <c r="Q9561" s="103" t="str">
        <f>IFERROR(VLOOKUP(J9561,Настройка!$C$4:$E$121,2,),"Ошибка")</f>
        <v>R</v>
      </c>
    </row>
    <row r="9562" spans="1:17" ht="14.4" customHeight="1">
      <c r="A9562" s="67">
        <v>9557</v>
      </c>
      <c r="B9562" s="80" t="s">
        <v>180</v>
      </c>
      <c r="C9562" s="80" t="s">
        <v>36</v>
      </c>
      <c r="D9562" s="80" t="s">
        <v>23723</v>
      </c>
      <c r="E9562" s="104" t="s">
        <v>29151</v>
      </c>
      <c r="F9562" s="107">
        <v>38434</v>
      </c>
      <c r="G9562" s="67" t="s">
        <v>93</v>
      </c>
      <c r="H9562" s="80" t="s">
        <v>814</v>
      </c>
      <c r="I9562" s="80" t="s">
        <v>29152</v>
      </c>
      <c r="J9562" s="104" t="s">
        <v>222</v>
      </c>
      <c r="K9562" s="67" t="s">
        <v>121</v>
      </c>
      <c r="L9562" s="67"/>
      <c r="M9562" s="67"/>
      <c r="N9562" s="67"/>
      <c r="O9562" s="81"/>
      <c r="P9562" s="81">
        <v>46109</v>
      </c>
      <c r="Q9562" s="103" t="str">
        <f>IFERROR(VLOOKUP(J9562,Настройка!$C$4:$E$121,2,),"Ошибка")</f>
        <v>R</v>
      </c>
    </row>
    <row r="9563" spans="1:17" ht="14.4" customHeight="1">
      <c r="A9563" s="67">
        <v>9558</v>
      </c>
      <c r="B9563" s="80" t="s">
        <v>180</v>
      </c>
      <c r="C9563" s="80" t="s">
        <v>36</v>
      </c>
      <c r="D9563" s="80" t="s">
        <v>23723</v>
      </c>
      <c r="E9563" s="104" t="s">
        <v>29153</v>
      </c>
      <c r="F9563" s="107">
        <v>32204</v>
      </c>
      <c r="G9563" s="67" t="s">
        <v>93</v>
      </c>
      <c r="H9563" s="80" t="s">
        <v>886</v>
      </c>
      <c r="I9563" s="80" t="s">
        <v>29154</v>
      </c>
      <c r="J9563" s="104" t="s">
        <v>222</v>
      </c>
      <c r="K9563" s="67" t="s">
        <v>121</v>
      </c>
      <c r="L9563" s="67"/>
      <c r="M9563" s="67"/>
      <c r="N9563" s="67"/>
      <c r="O9563" s="81"/>
      <c r="P9563" s="81">
        <v>46109</v>
      </c>
      <c r="Q9563" s="103" t="str">
        <f>IFERROR(VLOOKUP(J9563,Настройка!$C$4:$E$121,2,),"Ошибка")</f>
        <v>R</v>
      </c>
    </row>
    <row r="9564" spans="1:17" ht="14.4" customHeight="1">
      <c r="A9564" s="67">
        <v>9559</v>
      </c>
      <c r="B9564" s="80" t="s">
        <v>180</v>
      </c>
      <c r="C9564" s="80" t="s">
        <v>36</v>
      </c>
      <c r="D9564" s="80" t="s">
        <v>23723</v>
      </c>
      <c r="E9564" s="104" t="s">
        <v>29155</v>
      </c>
      <c r="F9564" s="107">
        <v>35263</v>
      </c>
      <c r="G9564" s="67" t="s">
        <v>93</v>
      </c>
      <c r="H9564" s="80" t="s">
        <v>814</v>
      </c>
      <c r="I9564" s="80" t="s">
        <v>29156</v>
      </c>
      <c r="J9564" s="104" t="s">
        <v>222</v>
      </c>
      <c r="K9564" s="67" t="s">
        <v>121</v>
      </c>
      <c r="L9564" s="67"/>
      <c r="M9564" s="67"/>
      <c r="N9564" s="67"/>
      <c r="O9564" s="81"/>
      <c r="P9564" s="81">
        <v>46109</v>
      </c>
      <c r="Q9564" s="103" t="str">
        <f>IFERROR(VLOOKUP(J9564,Настройка!$C$4:$E$121,2,),"Ошибка")</f>
        <v>R</v>
      </c>
    </row>
    <row r="9565" spans="1:17" ht="14.4" customHeight="1">
      <c r="A9565" s="67">
        <v>9560</v>
      </c>
      <c r="B9565" s="80" t="s">
        <v>180</v>
      </c>
      <c r="C9565" s="80" t="s">
        <v>36</v>
      </c>
      <c r="D9565" s="80" t="s">
        <v>23723</v>
      </c>
      <c r="E9565" s="104" t="s">
        <v>29157</v>
      </c>
      <c r="F9565" s="107">
        <v>26838</v>
      </c>
      <c r="G9565" s="67" t="s">
        <v>93</v>
      </c>
      <c r="H9565" s="80" t="s">
        <v>814</v>
      </c>
      <c r="I9565" s="80" t="s">
        <v>29158</v>
      </c>
      <c r="J9565" s="104" t="s">
        <v>222</v>
      </c>
      <c r="K9565" s="67" t="s">
        <v>121</v>
      </c>
      <c r="L9565" s="67"/>
      <c r="M9565" s="67"/>
      <c r="N9565" s="67"/>
      <c r="O9565" s="81"/>
      <c r="P9565" s="81">
        <v>46109</v>
      </c>
      <c r="Q9565" s="103" t="str">
        <f>IFERROR(VLOOKUP(J9565,Настройка!$C$4:$E$121,2,),"Ошибка")</f>
        <v>R</v>
      </c>
    </row>
    <row r="9566" spans="1:17" ht="14.4" customHeight="1">
      <c r="A9566" s="67">
        <v>9561</v>
      </c>
      <c r="B9566" s="80" t="s">
        <v>180</v>
      </c>
      <c r="C9566" s="80" t="s">
        <v>36</v>
      </c>
      <c r="D9566" s="80" t="s">
        <v>23723</v>
      </c>
      <c r="E9566" s="104" t="s">
        <v>29159</v>
      </c>
      <c r="F9566" s="107">
        <v>31774</v>
      </c>
      <c r="G9566" s="67" t="s">
        <v>93</v>
      </c>
      <c r="H9566" s="80" t="s">
        <v>814</v>
      </c>
      <c r="I9566" s="80" t="s">
        <v>29160</v>
      </c>
      <c r="J9566" s="104" t="s">
        <v>222</v>
      </c>
      <c r="K9566" s="67" t="s">
        <v>121</v>
      </c>
      <c r="L9566" s="67"/>
      <c r="M9566" s="67"/>
      <c r="N9566" s="67"/>
      <c r="O9566" s="81"/>
      <c r="P9566" s="81">
        <v>46109</v>
      </c>
      <c r="Q9566" s="103" t="str">
        <f>IFERROR(VLOOKUP(J9566,Настройка!$C$4:$E$121,2,),"Ошибка")</f>
        <v>R</v>
      </c>
    </row>
    <row r="9567" spans="1:17" ht="14.4" customHeight="1">
      <c r="A9567" s="67">
        <v>9562</v>
      </c>
      <c r="B9567" s="80" t="s">
        <v>180</v>
      </c>
      <c r="C9567" s="80" t="s">
        <v>36</v>
      </c>
      <c r="D9567" s="80" t="s">
        <v>23723</v>
      </c>
      <c r="E9567" s="104" t="s">
        <v>29161</v>
      </c>
      <c r="F9567" s="107">
        <v>34818</v>
      </c>
      <c r="G9567" s="67" t="s">
        <v>93</v>
      </c>
      <c r="H9567" s="80" t="s">
        <v>814</v>
      </c>
      <c r="I9567" s="80" t="s">
        <v>29162</v>
      </c>
      <c r="J9567" s="104" t="s">
        <v>222</v>
      </c>
      <c r="K9567" s="67" t="s">
        <v>121</v>
      </c>
      <c r="L9567" s="67"/>
      <c r="M9567" s="67"/>
      <c r="N9567" s="67"/>
      <c r="O9567" s="81"/>
      <c r="P9567" s="81">
        <v>46109</v>
      </c>
      <c r="Q9567" s="103" t="str">
        <f>IFERROR(VLOOKUP(J9567,Настройка!$C$4:$E$121,2,),"Ошибка")</f>
        <v>R</v>
      </c>
    </row>
    <row r="9568" spans="1:17" ht="14.4" customHeight="1">
      <c r="A9568" s="67">
        <v>9563</v>
      </c>
      <c r="B9568" s="80" t="s">
        <v>180</v>
      </c>
      <c r="C9568" s="80" t="s">
        <v>36</v>
      </c>
      <c r="D9568" s="80" t="s">
        <v>23723</v>
      </c>
      <c r="E9568" s="104" t="s">
        <v>29163</v>
      </c>
      <c r="F9568" s="107">
        <v>30490</v>
      </c>
      <c r="G9568" s="67" t="s">
        <v>93</v>
      </c>
      <c r="H9568" s="80" t="s">
        <v>814</v>
      </c>
      <c r="I9568" s="80" t="s">
        <v>29164</v>
      </c>
      <c r="J9568" s="104" t="s">
        <v>222</v>
      </c>
      <c r="K9568" s="67" t="s">
        <v>121</v>
      </c>
      <c r="L9568" s="67"/>
      <c r="M9568" s="67"/>
      <c r="N9568" s="67"/>
      <c r="O9568" s="81"/>
      <c r="P9568" s="81">
        <v>46109</v>
      </c>
      <c r="Q9568" s="103" t="str">
        <f>IFERROR(VLOOKUP(J9568,Настройка!$C$4:$E$121,2,),"Ошибка")</f>
        <v>R</v>
      </c>
    </row>
    <row r="9569" spans="1:17" ht="14.4" customHeight="1">
      <c r="A9569" s="67">
        <v>9564</v>
      </c>
      <c r="B9569" s="80" t="s">
        <v>180</v>
      </c>
      <c r="C9569" s="80" t="s">
        <v>36</v>
      </c>
      <c r="D9569" s="80" t="s">
        <v>23723</v>
      </c>
      <c r="E9569" s="104" t="s">
        <v>29165</v>
      </c>
      <c r="F9569" s="107">
        <v>31488</v>
      </c>
      <c r="G9569" s="67" t="s">
        <v>93</v>
      </c>
      <c r="H9569" s="80" t="s">
        <v>814</v>
      </c>
      <c r="I9569" s="80" t="s">
        <v>29166</v>
      </c>
      <c r="J9569" s="104" t="s">
        <v>222</v>
      </c>
      <c r="K9569" s="67" t="s">
        <v>121</v>
      </c>
      <c r="L9569" s="67"/>
      <c r="M9569" s="67"/>
      <c r="N9569" s="67"/>
      <c r="O9569" s="81"/>
      <c r="P9569" s="81">
        <v>46109</v>
      </c>
      <c r="Q9569" s="103" t="str">
        <f>IFERROR(VLOOKUP(J9569,Настройка!$C$4:$E$121,2,),"Ошибка")</f>
        <v>R</v>
      </c>
    </row>
    <row r="9570" spans="1:17" ht="14.4" customHeight="1">
      <c r="A9570" s="67">
        <v>9565</v>
      </c>
      <c r="B9570" s="80" t="s">
        <v>180</v>
      </c>
      <c r="C9570" s="80" t="s">
        <v>36</v>
      </c>
      <c r="D9570" s="80" t="s">
        <v>23723</v>
      </c>
      <c r="E9570" s="104" t="s">
        <v>29167</v>
      </c>
      <c r="F9570" s="107">
        <v>32522</v>
      </c>
      <c r="G9570" s="67" t="s">
        <v>93</v>
      </c>
      <c r="H9570" s="80" t="s">
        <v>814</v>
      </c>
      <c r="I9570" s="80" t="s">
        <v>29168</v>
      </c>
      <c r="J9570" s="104" t="s">
        <v>222</v>
      </c>
      <c r="K9570" s="67" t="s">
        <v>121</v>
      </c>
      <c r="L9570" s="67"/>
      <c r="M9570" s="67"/>
      <c r="N9570" s="67"/>
      <c r="O9570" s="81"/>
      <c r="P9570" s="81">
        <v>46109</v>
      </c>
      <c r="Q9570" s="103" t="str">
        <f>IFERROR(VLOOKUP(J9570,Настройка!$C$4:$E$121,2,),"Ошибка")</f>
        <v>R</v>
      </c>
    </row>
    <row r="9571" spans="1:17" ht="14.4" customHeight="1">
      <c r="A9571" s="67">
        <v>9566</v>
      </c>
      <c r="B9571" s="80" t="s">
        <v>180</v>
      </c>
      <c r="C9571" s="80" t="s">
        <v>36</v>
      </c>
      <c r="D9571" s="80" t="s">
        <v>29169</v>
      </c>
      <c r="E9571" s="104" t="s">
        <v>29170</v>
      </c>
      <c r="F9571" s="107">
        <v>28104</v>
      </c>
      <c r="G9571" s="67" t="s">
        <v>77</v>
      </c>
      <c r="H9571" s="80" t="s">
        <v>9746</v>
      </c>
      <c r="I9571" s="80" t="s">
        <v>29171</v>
      </c>
      <c r="J9571" s="104" t="s">
        <v>168</v>
      </c>
      <c r="K9571" s="67" t="s">
        <v>109</v>
      </c>
      <c r="L9571" s="67"/>
      <c r="M9571" s="67"/>
      <c r="N9571" s="67"/>
      <c r="O9571" s="81"/>
      <c r="P9571" s="81">
        <v>46110</v>
      </c>
      <c r="Q9571" s="103" t="str">
        <f>IFERROR(VLOOKUP(J9571,Настройка!$C$4:$E$121,2,),"Ошибка")</f>
        <v>ITR</v>
      </c>
    </row>
    <row r="9572" spans="1:17" ht="14.4" customHeight="1">
      <c r="A9572" s="67">
        <v>9567</v>
      </c>
      <c r="B9572" s="80" t="s">
        <v>180</v>
      </c>
      <c r="C9572" s="80" t="s">
        <v>36</v>
      </c>
      <c r="D9572" s="80" t="s">
        <v>29172</v>
      </c>
      <c r="E9572" s="104" t="s">
        <v>29173</v>
      </c>
      <c r="F9572" s="107">
        <v>38188</v>
      </c>
      <c r="G9572" s="67" t="s">
        <v>93</v>
      </c>
      <c r="H9572" s="80" t="s">
        <v>814</v>
      </c>
      <c r="I9572" s="80" t="s">
        <v>29174</v>
      </c>
      <c r="J9572" s="104" t="s">
        <v>205</v>
      </c>
      <c r="K9572" s="67" t="s">
        <v>137</v>
      </c>
      <c r="L9572" s="67"/>
      <c r="M9572" s="67"/>
      <c r="N9572" s="67"/>
      <c r="O9572" s="81"/>
      <c r="P9572" s="81">
        <v>46110</v>
      </c>
      <c r="Q9572" s="103" t="str">
        <f>IFERROR(VLOOKUP(J9572,Настройка!$C$4:$E$121,2,),"Ошибка")</f>
        <v>R</v>
      </c>
    </row>
    <row r="9573" spans="1:17" ht="14.4" customHeight="1">
      <c r="A9573" s="67">
        <v>9568</v>
      </c>
      <c r="B9573" s="80" t="s">
        <v>180</v>
      </c>
      <c r="C9573" s="80" t="s">
        <v>36</v>
      </c>
      <c r="D9573" s="80" t="s">
        <v>23723</v>
      </c>
      <c r="E9573" s="104" t="s">
        <v>29175</v>
      </c>
      <c r="F9573" s="107">
        <v>28961</v>
      </c>
      <c r="G9573" s="67" t="s">
        <v>93</v>
      </c>
      <c r="H9573" s="80" t="s">
        <v>814</v>
      </c>
      <c r="I9573" s="80" t="s">
        <v>29176</v>
      </c>
      <c r="J9573" s="104" t="s">
        <v>222</v>
      </c>
      <c r="K9573" s="67" t="s">
        <v>121</v>
      </c>
      <c r="L9573" s="67"/>
      <c r="M9573" s="67"/>
      <c r="N9573" s="67"/>
      <c r="O9573" s="81"/>
      <c r="P9573" s="81">
        <v>46110</v>
      </c>
      <c r="Q9573" s="103" t="str">
        <f>IFERROR(VLOOKUP(J9573,Настройка!$C$4:$E$121,2,),"Ошибка")</f>
        <v>R</v>
      </c>
    </row>
    <row r="9574" spans="1:17" ht="14.4" customHeight="1">
      <c r="A9574" s="67">
        <v>9569</v>
      </c>
      <c r="B9574" s="80" t="s">
        <v>180</v>
      </c>
      <c r="C9574" s="80" t="s">
        <v>36</v>
      </c>
      <c r="D9574" s="80" t="s">
        <v>23723</v>
      </c>
      <c r="E9574" s="104" t="s">
        <v>29177</v>
      </c>
      <c r="F9574" s="107">
        <v>29404</v>
      </c>
      <c r="G9574" s="67" t="s">
        <v>93</v>
      </c>
      <c r="H9574" s="80" t="s">
        <v>814</v>
      </c>
      <c r="I9574" s="80" t="s">
        <v>29178</v>
      </c>
      <c r="J9574" s="104" t="s">
        <v>222</v>
      </c>
      <c r="K9574" s="67" t="s">
        <v>121</v>
      </c>
      <c r="L9574" s="67"/>
      <c r="M9574" s="67"/>
      <c r="N9574" s="67"/>
      <c r="O9574" s="81"/>
      <c r="P9574" s="81">
        <v>46110</v>
      </c>
      <c r="Q9574" s="103" t="str">
        <f>IFERROR(VLOOKUP(J9574,Настройка!$C$4:$E$121,2,),"Ошибка")</f>
        <v>R</v>
      </c>
    </row>
    <row r="9575" spans="1:17" ht="14.4" customHeight="1">
      <c r="A9575" s="67">
        <v>9570</v>
      </c>
      <c r="B9575" s="80" t="s">
        <v>180</v>
      </c>
      <c r="C9575" s="80" t="s">
        <v>36</v>
      </c>
      <c r="D9575" s="80" t="s">
        <v>23723</v>
      </c>
      <c r="E9575" s="104" t="s">
        <v>29179</v>
      </c>
      <c r="F9575" s="107">
        <v>26774</v>
      </c>
      <c r="G9575" s="67" t="s">
        <v>93</v>
      </c>
      <c r="H9575" s="80" t="s">
        <v>814</v>
      </c>
      <c r="I9575" s="80" t="s">
        <v>29180</v>
      </c>
      <c r="J9575" s="104" t="s">
        <v>222</v>
      </c>
      <c r="K9575" s="67" t="s">
        <v>121</v>
      </c>
      <c r="L9575" s="67"/>
      <c r="M9575" s="67"/>
      <c r="N9575" s="67"/>
      <c r="O9575" s="81"/>
      <c r="P9575" s="81">
        <v>46110</v>
      </c>
      <c r="Q9575" s="103" t="str">
        <f>IFERROR(VLOOKUP(J9575,Настройка!$C$4:$E$121,2,),"Ошибка")</f>
        <v>R</v>
      </c>
    </row>
    <row r="9576" spans="1:17" ht="14.4" customHeight="1">
      <c r="A9576" s="67">
        <v>9571</v>
      </c>
      <c r="B9576" s="80" t="s">
        <v>180</v>
      </c>
      <c r="C9576" s="80" t="s">
        <v>36</v>
      </c>
      <c r="D9576" s="80" t="s">
        <v>23723</v>
      </c>
      <c r="E9576" s="104" t="s">
        <v>29181</v>
      </c>
      <c r="F9576" s="107">
        <v>38350</v>
      </c>
      <c r="G9576" s="67" t="s">
        <v>93</v>
      </c>
      <c r="H9576" s="80" t="s">
        <v>814</v>
      </c>
      <c r="I9576" s="80" t="s">
        <v>29182</v>
      </c>
      <c r="J9576" s="104" t="s">
        <v>222</v>
      </c>
      <c r="K9576" s="67" t="s">
        <v>121</v>
      </c>
      <c r="L9576" s="67"/>
      <c r="M9576" s="67"/>
      <c r="N9576" s="67"/>
      <c r="O9576" s="81"/>
      <c r="P9576" s="81">
        <v>46110</v>
      </c>
      <c r="Q9576" s="103" t="str">
        <f>IFERROR(VLOOKUP(J9576,Настройка!$C$4:$E$121,2,),"Ошибка")</f>
        <v>R</v>
      </c>
    </row>
    <row r="9577" spans="1:17" ht="14.4" customHeight="1">
      <c r="A9577" s="67">
        <v>9572</v>
      </c>
      <c r="B9577" s="80" t="s">
        <v>180</v>
      </c>
      <c r="C9577" s="80" t="s">
        <v>36</v>
      </c>
      <c r="D9577" s="80" t="s">
        <v>23723</v>
      </c>
      <c r="E9577" s="104" t="s">
        <v>29183</v>
      </c>
      <c r="F9577" s="107">
        <v>26471</v>
      </c>
      <c r="G9577" s="67" t="s">
        <v>93</v>
      </c>
      <c r="H9577" s="80" t="s">
        <v>886</v>
      </c>
      <c r="I9577" s="80" t="s">
        <v>29184</v>
      </c>
      <c r="J9577" s="104" t="s">
        <v>222</v>
      </c>
      <c r="K9577" s="67" t="s">
        <v>121</v>
      </c>
      <c r="L9577" s="67"/>
      <c r="M9577" s="67"/>
      <c r="N9577" s="67"/>
      <c r="O9577" s="81"/>
      <c r="P9577" s="81">
        <v>46110</v>
      </c>
      <c r="Q9577" s="103" t="str">
        <f>IFERROR(VLOOKUP(J9577,Настройка!$C$4:$E$121,2,),"Ошибка")</f>
        <v>R</v>
      </c>
    </row>
    <row r="9578" spans="1:17" ht="14.4" customHeight="1">
      <c r="A9578" s="67">
        <v>9573</v>
      </c>
      <c r="B9578" s="80" t="s">
        <v>180</v>
      </c>
      <c r="C9578" s="80" t="s">
        <v>36</v>
      </c>
      <c r="D9578" s="80" t="s">
        <v>23723</v>
      </c>
      <c r="E9578" s="104" t="s">
        <v>29185</v>
      </c>
      <c r="F9578" s="107">
        <v>36014</v>
      </c>
      <c r="G9578" s="67" t="s">
        <v>93</v>
      </c>
      <c r="H9578" s="80" t="s">
        <v>814</v>
      </c>
      <c r="I9578" s="80" t="s">
        <v>29186</v>
      </c>
      <c r="J9578" s="104" t="s">
        <v>222</v>
      </c>
      <c r="K9578" s="67" t="s">
        <v>121</v>
      </c>
      <c r="L9578" s="67"/>
      <c r="M9578" s="67"/>
      <c r="N9578" s="67"/>
      <c r="O9578" s="81"/>
      <c r="P9578" s="81">
        <v>46110</v>
      </c>
      <c r="Q9578" s="103" t="str">
        <f>IFERROR(VLOOKUP(J9578,Настройка!$C$4:$E$121,2,),"Ошибка")</f>
        <v>R</v>
      </c>
    </row>
    <row r="9579" spans="1:17" ht="14.4" customHeight="1">
      <c r="A9579" s="67">
        <v>9574</v>
      </c>
      <c r="B9579" s="80" t="s">
        <v>180</v>
      </c>
      <c r="C9579" s="80" t="s">
        <v>36</v>
      </c>
      <c r="D9579" s="80" t="s">
        <v>23723</v>
      </c>
      <c r="E9579" s="104" t="s">
        <v>29187</v>
      </c>
      <c r="F9579" s="107">
        <v>32701</v>
      </c>
      <c r="G9579" s="67" t="s">
        <v>93</v>
      </c>
      <c r="H9579" s="80" t="s">
        <v>814</v>
      </c>
      <c r="I9579" s="80" t="s">
        <v>29188</v>
      </c>
      <c r="J9579" s="104" t="s">
        <v>222</v>
      </c>
      <c r="K9579" s="67" t="s">
        <v>121</v>
      </c>
      <c r="L9579" s="67"/>
      <c r="M9579" s="67"/>
      <c r="N9579" s="67"/>
      <c r="O9579" s="81"/>
      <c r="P9579" s="81">
        <v>46110</v>
      </c>
      <c r="Q9579" s="103" t="str">
        <f>IFERROR(VLOOKUP(J9579,Настройка!$C$4:$E$121,2,),"Ошибка")</f>
        <v>R</v>
      </c>
    </row>
    <row r="9580" spans="1:17" ht="14.4" customHeight="1">
      <c r="A9580" s="67">
        <v>9575</v>
      </c>
      <c r="B9580" s="80" t="s">
        <v>180</v>
      </c>
      <c r="C9580" s="80" t="s">
        <v>36</v>
      </c>
      <c r="D9580" s="80" t="s">
        <v>23723</v>
      </c>
      <c r="E9580" s="104" t="s">
        <v>29189</v>
      </c>
      <c r="F9580" s="107">
        <v>31405</v>
      </c>
      <c r="G9580" s="67" t="s">
        <v>93</v>
      </c>
      <c r="H9580" s="80" t="s">
        <v>814</v>
      </c>
      <c r="I9580" s="80" t="s">
        <v>29190</v>
      </c>
      <c r="J9580" s="104" t="s">
        <v>222</v>
      </c>
      <c r="K9580" s="67" t="s">
        <v>121</v>
      </c>
      <c r="L9580" s="67"/>
      <c r="M9580" s="67"/>
      <c r="N9580" s="67"/>
      <c r="O9580" s="81"/>
      <c r="P9580" s="81">
        <v>46110</v>
      </c>
      <c r="Q9580" s="103" t="str">
        <f>IFERROR(VLOOKUP(J9580,Настройка!$C$4:$E$121,2,),"Ошибка")</f>
        <v>R</v>
      </c>
    </row>
    <row r="9581" spans="1:17" ht="14.4" customHeight="1">
      <c r="A9581" s="67">
        <v>9576</v>
      </c>
      <c r="B9581" s="80" t="s">
        <v>180</v>
      </c>
      <c r="C9581" s="80" t="s">
        <v>36</v>
      </c>
      <c r="D9581" s="80" t="s">
        <v>23723</v>
      </c>
      <c r="E9581" s="104" t="s">
        <v>29191</v>
      </c>
      <c r="F9581" s="107">
        <v>34872</v>
      </c>
      <c r="G9581" s="67" t="s">
        <v>93</v>
      </c>
      <c r="H9581" s="80" t="s">
        <v>886</v>
      </c>
      <c r="I9581" s="80" t="s">
        <v>29192</v>
      </c>
      <c r="J9581" s="104" t="s">
        <v>222</v>
      </c>
      <c r="K9581" s="67" t="s">
        <v>121</v>
      </c>
      <c r="L9581" s="67"/>
      <c r="M9581" s="67"/>
      <c r="N9581" s="67"/>
      <c r="O9581" s="81"/>
      <c r="P9581" s="81">
        <v>46110</v>
      </c>
      <c r="Q9581" s="103" t="str">
        <f>IFERROR(VLOOKUP(J9581,Настройка!$C$4:$E$121,2,),"Ошибка")</f>
        <v>R</v>
      </c>
    </row>
    <row r="9582" spans="1:17" ht="14.4" customHeight="1">
      <c r="A9582" s="67">
        <v>9577</v>
      </c>
      <c r="B9582" s="80" t="s">
        <v>180</v>
      </c>
      <c r="C9582" s="80" t="s">
        <v>36</v>
      </c>
      <c r="D9582" s="80" t="s">
        <v>23723</v>
      </c>
      <c r="E9582" s="104" t="s">
        <v>29193</v>
      </c>
      <c r="F9582" s="107">
        <v>33450</v>
      </c>
      <c r="G9582" s="67" t="s">
        <v>93</v>
      </c>
      <c r="H9582" s="80" t="s">
        <v>886</v>
      </c>
      <c r="I9582" s="80" t="s">
        <v>29194</v>
      </c>
      <c r="J9582" s="104" t="s">
        <v>222</v>
      </c>
      <c r="K9582" s="67" t="s">
        <v>121</v>
      </c>
      <c r="L9582" s="67"/>
      <c r="M9582" s="67"/>
      <c r="N9582" s="67"/>
      <c r="O9582" s="81"/>
      <c r="P9582" s="81">
        <v>46110</v>
      </c>
      <c r="Q9582" s="103" t="str">
        <f>IFERROR(VLOOKUP(J9582,Настройка!$C$4:$E$121,2,),"Ошибка")</f>
        <v>R</v>
      </c>
    </row>
    <row r="9583" spans="1:17" ht="14.4" customHeight="1">
      <c r="A9583" s="67">
        <v>9578</v>
      </c>
      <c r="B9583" s="80" t="s">
        <v>180</v>
      </c>
      <c r="C9583" s="80" t="s">
        <v>36</v>
      </c>
      <c r="D9583" s="80" t="s">
        <v>23723</v>
      </c>
      <c r="E9583" s="104" t="s">
        <v>29195</v>
      </c>
      <c r="F9583" s="107">
        <v>33144</v>
      </c>
      <c r="G9583" s="67" t="s">
        <v>93</v>
      </c>
      <c r="H9583" s="80" t="s">
        <v>814</v>
      </c>
      <c r="I9583" s="80" t="s">
        <v>29196</v>
      </c>
      <c r="J9583" s="104" t="s">
        <v>222</v>
      </c>
      <c r="K9583" s="67" t="s">
        <v>121</v>
      </c>
      <c r="L9583" s="67"/>
      <c r="M9583" s="67"/>
      <c r="N9583" s="67"/>
      <c r="O9583" s="81"/>
      <c r="P9583" s="81">
        <v>46110</v>
      </c>
      <c r="Q9583" s="103" t="str">
        <f>IFERROR(VLOOKUP(J9583,Настройка!$C$4:$E$121,2,),"Ошибка")</f>
        <v>R</v>
      </c>
    </row>
    <row r="9584" spans="1:17" ht="14.4" customHeight="1">
      <c r="A9584" s="67">
        <v>9579</v>
      </c>
      <c r="B9584" s="80" t="s">
        <v>180</v>
      </c>
      <c r="C9584" s="80" t="s">
        <v>36</v>
      </c>
      <c r="D9584" s="80" t="s">
        <v>23723</v>
      </c>
      <c r="E9584" s="104" t="s">
        <v>29197</v>
      </c>
      <c r="F9584" s="107">
        <v>29528</v>
      </c>
      <c r="G9584" s="67" t="s">
        <v>93</v>
      </c>
      <c r="H9584" s="80" t="s">
        <v>814</v>
      </c>
      <c r="I9584" s="80" t="s">
        <v>29198</v>
      </c>
      <c r="J9584" s="104" t="s">
        <v>222</v>
      </c>
      <c r="K9584" s="67" t="s">
        <v>121</v>
      </c>
      <c r="L9584" s="67"/>
      <c r="M9584" s="67"/>
      <c r="N9584" s="67"/>
      <c r="O9584" s="81"/>
      <c r="P9584" s="81">
        <v>46110</v>
      </c>
      <c r="Q9584" s="103" t="str">
        <f>IFERROR(VLOOKUP(J9584,Настройка!$C$4:$E$121,2,),"Ошибка")</f>
        <v>R</v>
      </c>
    </row>
    <row r="9585" spans="1:17" ht="14.4" customHeight="1">
      <c r="A9585" s="67">
        <v>9580</v>
      </c>
      <c r="B9585" s="80" t="s">
        <v>180</v>
      </c>
      <c r="C9585" s="80" t="s">
        <v>36</v>
      </c>
      <c r="D9585" s="80" t="s">
        <v>23723</v>
      </c>
      <c r="E9585" s="104" t="s">
        <v>29199</v>
      </c>
      <c r="F9585" s="107">
        <v>38287</v>
      </c>
      <c r="G9585" s="67" t="s">
        <v>93</v>
      </c>
      <c r="H9585" s="80" t="s">
        <v>814</v>
      </c>
      <c r="I9585" s="80" t="s">
        <v>29200</v>
      </c>
      <c r="J9585" s="104" t="s">
        <v>222</v>
      </c>
      <c r="K9585" s="67" t="s">
        <v>121</v>
      </c>
      <c r="L9585" s="67"/>
      <c r="M9585" s="67"/>
      <c r="N9585" s="67"/>
      <c r="O9585" s="81"/>
      <c r="P9585" s="81">
        <v>46110</v>
      </c>
      <c r="Q9585" s="103" t="str">
        <f>IFERROR(VLOOKUP(J9585,Настройка!$C$4:$E$121,2,),"Ошибка")</f>
        <v>R</v>
      </c>
    </row>
    <row r="9586" spans="1:17" ht="14.4" customHeight="1">
      <c r="A9586" s="67">
        <v>9581</v>
      </c>
      <c r="B9586" s="80" t="s">
        <v>180</v>
      </c>
      <c r="C9586" s="80" t="s">
        <v>36</v>
      </c>
      <c r="D9586" s="80" t="s">
        <v>23723</v>
      </c>
      <c r="E9586" s="104" t="s">
        <v>29201</v>
      </c>
      <c r="F9586" s="107">
        <v>30025</v>
      </c>
      <c r="G9586" s="67" t="s">
        <v>93</v>
      </c>
      <c r="H9586" s="80" t="s">
        <v>814</v>
      </c>
      <c r="I9586" s="80" t="s">
        <v>29202</v>
      </c>
      <c r="J9586" s="104" t="s">
        <v>222</v>
      </c>
      <c r="K9586" s="67" t="s">
        <v>121</v>
      </c>
      <c r="L9586" s="67"/>
      <c r="M9586" s="67"/>
      <c r="N9586" s="67"/>
      <c r="O9586" s="81"/>
      <c r="P9586" s="81">
        <v>46110</v>
      </c>
      <c r="Q9586" s="103" t="str">
        <f>IFERROR(VLOOKUP(J9586,Настройка!$C$4:$E$121,2,),"Ошибка")</f>
        <v>R</v>
      </c>
    </row>
    <row r="9587" spans="1:17" ht="14.4" customHeight="1">
      <c r="A9587" s="67">
        <v>9582</v>
      </c>
      <c r="B9587" s="80" t="s">
        <v>180</v>
      </c>
      <c r="C9587" s="80" t="s">
        <v>36</v>
      </c>
      <c r="D9587" s="80" t="s">
        <v>23723</v>
      </c>
      <c r="E9587" s="104" t="s">
        <v>29203</v>
      </c>
      <c r="F9587" s="107">
        <v>29437</v>
      </c>
      <c r="G9587" s="67" t="s">
        <v>93</v>
      </c>
      <c r="H9587" s="80" t="s">
        <v>886</v>
      </c>
      <c r="I9587" s="80" t="s">
        <v>29204</v>
      </c>
      <c r="J9587" s="104" t="s">
        <v>222</v>
      </c>
      <c r="K9587" s="67" t="s">
        <v>121</v>
      </c>
      <c r="L9587" s="67"/>
      <c r="M9587" s="67"/>
      <c r="N9587" s="67"/>
      <c r="O9587" s="81"/>
      <c r="P9587" s="81">
        <v>46110</v>
      </c>
      <c r="Q9587" s="103" t="str">
        <f>IFERROR(VLOOKUP(J9587,Настройка!$C$4:$E$121,2,),"Ошибка")</f>
        <v>R</v>
      </c>
    </row>
    <row r="9588" spans="1:17" ht="14.4" customHeight="1">
      <c r="A9588" s="67">
        <v>9583</v>
      </c>
      <c r="B9588" s="80" t="s">
        <v>180</v>
      </c>
      <c r="C9588" s="80" t="s">
        <v>36</v>
      </c>
      <c r="D9588" s="80" t="s">
        <v>23723</v>
      </c>
      <c r="E9588" s="104" t="s">
        <v>29205</v>
      </c>
      <c r="F9588" s="107">
        <v>25984</v>
      </c>
      <c r="G9588" s="67" t="s">
        <v>93</v>
      </c>
      <c r="H9588" s="80" t="s">
        <v>814</v>
      </c>
      <c r="I9588" s="80" t="s">
        <v>29206</v>
      </c>
      <c r="J9588" s="104" t="s">
        <v>222</v>
      </c>
      <c r="K9588" s="67" t="s">
        <v>121</v>
      </c>
      <c r="L9588" s="67"/>
      <c r="M9588" s="67"/>
      <c r="N9588" s="67"/>
      <c r="O9588" s="81"/>
      <c r="P9588" s="81">
        <v>46110</v>
      </c>
      <c r="Q9588" s="103" t="str">
        <f>IFERROR(VLOOKUP(J9588,Настройка!$C$4:$E$121,2,),"Ошибка")</f>
        <v>R</v>
      </c>
    </row>
    <row r="9589" spans="1:17" ht="14.4" customHeight="1">
      <c r="A9589" s="67">
        <v>9584</v>
      </c>
      <c r="B9589" s="80" t="s">
        <v>180</v>
      </c>
      <c r="C9589" s="80" t="s">
        <v>36</v>
      </c>
      <c r="D9589" s="80" t="s">
        <v>23723</v>
      </c>
      <c r="E9589" s="104" t="s">
        <v>29207</v>
      </c>
      <c r="F9589" s="107">
        <v>32126</v>
      </c>
      <c r="G9589" s="67" t="s">
        <v>93</v>
      </c>
      <c r="H9589" s="80" t="s">
        <v>814</v>
      </c>
      <c r="I9589" s="80" t="s">
        <v>29208</v>
      </c>
      <c r="J9589" s="104" t="s">
        <v>222</v>
      </c>
      <c r="K9589" s="67" t="s">
        <v>121</v>
      </c>
      <c r="L9589" s="67"/>
      <c r="M9589" s="67"/>
      <c r="N9589" s="67"/>
      <c r="O9589" s="81"/>
      <c r="P9589" s="81">
        <v>46110</v>
      </c>
      <c r="Q9589" s="103" t="str">
        <f>IFERROR(VLOOKUP(J9589,Настройка!$C$4:$E$121,2,),"Ошибка")</f>
        <v>R</v>
      </c>
    </row>
    <row r="9590" spans="1:17" ht="14.4" customHeight="1">
      <c r="A9590" s="67">
        <v>9585</v>
      </c>
      <c r="B9590" s="80" t="s">
        <v>180</v>
      </c>
      <c r="C9590" s="80" t="s">
        <v>36</v>
      </c>
      <c r="D9590" s="80" t="s">
        <v>23723</v>
      </c>
      <c r="E9590" s="104" t="s">
        <v>29209</v>
      </c>
      <c r="F9590" s="107">
        <v>30983</v>
      </c>
      <c r="G9590" s="67" t="s">
        <v>93</v>
      </c>
      <c r="H9590" s="80" t="s">
        <v>814</v>
      </c>
      <c r="I9590" s="80" t="s">
        <v>29210</v>
      </c>
      <c r="J9590" s="104" t="s">
        <v>222</v>
      </c>
      <c r="K9590" s="67" t="s">
        <v>121</v>
      </c>
      <c r="L9590" s="67"/>
      <c r="M9590" s="67"/>
      <c r="N9590" s="67"/>
      <c r="O9590" s="81"/>
      <c r="P9590" s="81">
        <v>46110</v>
      </c>
      <c r="Q9590" s="103" t="str">
        <f>IFERROR(VLOOKUP(J9590,Настройка!$C$4:$E$121,2,),"Ошибка")</f>
        <v>R</v>
      </c>
    </row>
    <row r="9591" spans="1:17" ht="14.4" customHeight="1">
      <c r="A9591" s="67">
        <v>9586</v>
      </c>
      <c r="B9591" s="80" t="s">
        <v>180</v>
      </c>
      <c r="C9591" s="80" t="s">
        <v>36</v>
      </c>
      <c r="D9591" s="80" t="s">
        <v>23723</v>
      </c>
      <c r="E9591" s="104" t="s">
        <v>29211</v>
      </c>
      <c r="F9591" s="107">
        <v>27014</v>
      </c>
      <c r="G9591" s="67" t="s">
        <v>93</v>
      </c>
      <c r="H9591" s="80" t="s">
        <v>886</v>
      </c>
      <c r="I9591" s="80" t="s">
        <v>29212</v>
      </c>
      <c r="J9591" s="104" t="s">
        <v>222</v>
      </c>
      <c r="K9591" s="67" t="s">
        <v>121</v>
      </c>
      <c r="L9591" s="67"/>
      <c r="M9591" s="67"/>
      <c r="N9591" s="67"/>
      <c r="O9591" s="81"/>
      <c r="P9591" s="81">
        <v>46110</v>
      </c>
      <c r="Q9591" s="103" t="str">
        <f>IFERROR(VLOOKUP(J9591,Настройка!$C$4:$E$121,2,),"Ошибка")</f>
        <v>R</v>
      </c>
    </row>
    <row r="9592" spans="1:17" ht="14.4" customHeight="1">
      <c r="A9592" s="67">
        <v>9587</v>
      </c>
      <c r="B9592" s="80" t="s">
        <v>180</v>
      </c>
      <c r="C9592" s="80" t="s">
        <v>36</v>
      </c>
      <c r="D9592" s="80" t="s">
        <v>29213</v>
      </c>
      <c r="E9592" s="104" t="s">
        <v>29214</v>
      </c>
      <c r="F9592" s="107">
        <v>36474</v>
      </c>
      <c r="G9592" s="67" t="s">
        <v>77</v>
      </c>
      <c r="H9592" s="80" t="s">
        <v>17520</v>
      </c>
      <c r="I9592" s="80" t="s">
        <v>29215</v>
      </c>
      <c r="J9592" s="104" t="s">
        <v>92</v>
      </c>
      <c r="K9592" s="67" t="s">
        <v>109</v>
      </c>
      <c r="L9592" s="67"/>
      <c r="M9592" s="67"/>
      <c r="N9592" s="67"/>
      <c r="O9592" s="81"/>
      <c r="P9592" s="81">
        <v>46111</v>
      </c>
      <c r="Q9592" s="103" t="str">
        <f>IFERROR(VLOOKUP(J9592,Настройка!$C$4:$E$121,2,),"Ошибка")</f>
        <v>ITR</v>
      </c>
    </row>
    <row r="9593" spans="1:17" ht="14.4" customHeight="1">
      <c r="A9593" s="67">
        <v>9588</v>
      </c>
      <c r="B9593" s="80" t="s">
        <v>180</v>
      </c>
      <c r="C9593" s="80" t="s">
        <v>36</v>
      </c>
      <c r="D9593" s="80" t="s">
        <v>29216</v>
      </c>
      <c r="E9593" s="104" t="s">
        <v>29217</v>
      </c>
      <c r="F9593" s="107">
        <v>21686</v>
      </c>
      <c r="G9593" s="67" t="s">
        <v>83</v>
      </c>
      <c r="H9593" s="80"/>
      <c r="I9593" s="80" t="s">
        <v>29218</v>
      </c>
      <c r="J9593" s="104" t="s">
        <v>197</v>
      </c>
      <c r="K9593" s="67" t="s">
        <v>111</v>
      </c>
      <c r="L9593" s="67" t="s">
        <v>152</v>
      </c>
      <c r="M9593" s="67" t="s">
        <v>166</v>
      </c>
      <c r="N9593" s="67" t="s">
        <v>180</v>
      </c>
      <c r="O9593" s="81">
        <v>46211</v>
      </c>
      <c r="P9593" s="81">
        <v>46111</v>
      </c>
      <c r="Q9593" s="103" t="str">
        <f>IFERROR(VLOOKUP(J9593,Настройка!$C$4:$E$121,2,),"Ошибка")</f>
        <v>ITR</v>
      </c>
    </row>
    <row r="9594" spans="1:17" ht="14.4" customHeight="1">
      <c r="A9594" s="67">
        <v>9589</v>
      </c>
      <c r="B9594" s="80" t="s">
        <v>180</v>
      </c>
      <c r="C9594" s="80" t="s">
        <v>36</v>
      </c>
      <c r="D9594" s="80" t="s">
        <v>29219</v>
      </c>
      <c r="E9594" s="104" t="s">
        <v>29220</v>
      </c>
      <c r="F9594" s="107">
        <v>31153</v>
      </c>
      <c r="G9594" s="67" t="s">
        <v>65</v>
      </c>
      <c r="H9594" s="80" t="s">
        <v>433</v>
      </c>
      <c r="I9594" s="80" t="s">
        <v>29221</v>
      </c>
      <c r="J9594" s="104" t="s">
        <v>211</v>
      </c>
      <c r="K9594" s="67" t="s">
        <v>137</v>
      </c>
      <c r="L9594" s="67" t="s">
        <v>152</v>
      </c>
      <c r="M9594" s="67" t="s">
        <v>166</v>
      </c>
      <c r="N9594" s="67" t="s">
        <v>180</v>
      </c>
      <c r="O9594" s="81">
        <v>46211</v>
      </c>
      <c r="P9594" s="81">
        <v>46111</v>
      </c>
      <c r="Q9594" s="103" t="str">
        <f>IFERROR(VLOOKUP(J9594,Настройка!$C$4:$E$121,2,),"Ошибка")</f>
        <v>R</v>
      </c>
    </row>
    <row r="9595" spans="1:17" ht="14.4" customHeight="1">
      <c r="A9595" s="67">
        <v>9590</v>
      </c>
      <c r="B9595" s="80" t="s">
        <v>180</v>
      </c>
      <c r="C9595" s="80" t="s">
        <v>36</v>
      </c>
      <c r="D9595" s="80" t="s">
        <v>29222</v>
      </c>
      <c r="E9595" s="104" t="s">
        <v>29223</v>
      </c>
      <c r="F9595" s="107">
        <v>35796</v>
      </c>
      <c r="G9595" s="67" t="s">
        <v>65</v>
      </c>
      <c r="H9595" s="80" t="s">
        <v>415</v>
      </c>
      <c r="I9595" s="80" t="s">
        <v>29224</v>
      </c>
      <c r="J9595" s="104" t="s">
        <v>221</v>
      </c>
      <c r="K9595" s="67" t="s">
        <v>127</v>
      </c>
      <c r="L9595" s="67" t="s">
        <v>152</v>
      </c>
      <c r="M9595" s="67" t="s">
        <v>166</v>
      </c>
      <c r="N9595" s="67" t="s">
        <v>180</v>
      </c>
      <c r="O9595" s="81">
        <v>46211</v>
      </c>
      <c r="P9595" s="81">
        <v>46111</v>
      </c>
      <c r="Q9595" s="103" t="str">
        <f>IFERROR(VLOOKUP(J9595,Настройка!$C$4:$E$121,2,),"Ошибка")</f>
        <v>R</v>
      </c>
    </row>
    <row r="9596" spans="1:17" ht="14.4" customHeight="1">
      <c r="A9596" s="67">
        <v>9591</v>
      </c>
      <c r="B9596" s="80" t="s">
        <v>180</v>
      </c>
      <c r="C9596" s="80" t="s">
        <v>36</v>
      </c>
      <c r="D9596" s="80" t="s">
        <v>29225</v>
      </c>
      <c r="E9596" s="104" t="s">
        <v>29226</v>
      </c>
      <c r="F9596" s="107">
        <v>28159</v>
      </c>
      <c r="G9596" s="67" t="s">
        <v>93</v>
      </c>
      <c r="H9596" s="80" t="s">
        <v>679</v>
      </c>
      <c r="I9596" s="80" t="s">
        <v>29227</v>
      </c>
      <c r="J9596" s="104" t="s">
        <v>221</v>
      </c>
      <c r="K9596" s="67" t="s">
        <v>127</v>
      </c>
      <c r="L9596" s="67"/>
      <c r="M9596" s="67"/>
      <c r="N9596" s="67"/>
      <c r="O9596" s="81"/>
      <c r="P9596" s="81">
        <v>46111</v>
      </c>
      <c r="Q9596" s="103" t="str">
        <f>IFERROR(VLOOKUP(J9596,Настройка!$C$4:$E$121,2,),"Ошибка")</f>
        <v>R</v>
      </c>
    </row>
    <row r="9597" spans="1:17" ht="14.4" customHeight="1">
      <c r="A9597" s="67">
        <v>9592</v>
      </c>
      <c r="B9597" s="80" t="s">
        <v>180</v>
      </c>
      <c r="C9597" s="80" t="s">
        <v>36</v>
      </c>
      <c r="D9597" s="80" t="s">
        <v>29228</v>
      </c>
      <c r="E9597" s="104" t="s">
        <v>29229</v>
      </c>
      <c r="F9597" s="107">
        <v>35908</v>
      </c>
      <c r="G9597" s="67" t="s">
        <v>67</v>
      </c>
      <c r="H9597" s="80"/>
      <c r="I9597" s="80" t="s">
        <v>29230</v>
      </c>
      <c r="J9597" s="104" t="s">
        <v>222</v>
      </c>
      <c r="K9597" s="67" t="s">
        <v>121</v>
      </c>
      <c r="L9597" s="67"/>
      <c r="M9597" s="67"/>
      <c r="N9597" s="67"/>
      <c r="O9597" s="81"/>
      <c r="P9597" s="81">
        <v>46111</v>
      </c>
      <c r="Q9597" s="103" t="str">
        <f>IFERROR(VLOOKUP(J9597,Настройка!$C$4:$E$121,2,),"Ошибка")</f>
        <v>R</v>
      </c>
    </row>
    <row r="9598" spans="1:17" ht="14.4" customHeight="1">
      <c r="A9598" s="67">
        <v>9593</v>
      </c>
      <c r="B9598" s="80" t="s">
        <v>180</v>
      </c>
      <c r="C9598" s="80" t="s">
        <v>36</v>
      </c>
      <c r="D9598" s="80" t="s">
        <v>29231</v>
      </c>
      <c r="E9598" s="104" t="s">
        <v>29232</v>
      </c>
      <c r="F9598" s="107">
        <v>33561</v>
      </c>
      <c r="G9598" s="67" t="s">
        <v>67</v>
      </c>
      <c r="H9598" s="80"/>
      <c r="I9598" s="80" t="s">
        <v>29233</v>
      </c>
      <c r="J9598" s="104" t="s">
        <v>222</v>
      </c>
      <c r="K9598" s="67" t="s">
        <v>121</v>
      </c>
      <c r="L9598" s="67"/>
      <c r="M9598" s="67"/>
      <c r="N9598" s="67"/>
      <c r="O9598" s="81"/>
      <c r="P9598" s="81">
        <v>46111</v>
      </c>
      <c r="Q9598" s="103" t="str">
        <f>IFERROR(VLOOKUP(J9598,Настройка!$C$4:$E$121,2,),"Ошибка")</f>
        <v>R</v>
      </c>
    </row>
    <row r="9599" spans="1:17" ht="14.4" customHeight="1">
      <c r="A9599" s="67">
        <v>9594</v>
      </c>
      <c r="B9599" s="80" t="s">
        <v>180</v>
      </c>
      <c r="C9599" s="80" t="s">
        <v>36</v>
      </c>
      <c r="D9599" s="80" t="s">
        <v>29234</v>
      </c>
      <c r="E9599" s="104" t="s">
        <v>29235</v>
      </c>
      <c r="F9599" s="107">
        <v>37447</v>
      </c>
      <c r="G9599" s="67" t="s">
        <v>67</v>
      </c>
      <c r="H9599" s="80"/>
      <c r="I9599" s="80" t="s">
        <v>29236</v>
      </c>
      <c r="J9599" s="104" t="s">
        <v>222</v>
      </c>
      <c r="K9599" s="67" t="s">
        <v>121</v>
      </c>
      <c r="L9599" s="67"/>
      <c r="M9599" s="67"/>
      <c r="N9599" s="67"/>
      <c r="O9599" s="81"/>
      <c r="P9599" s="81">
        <v>46111</v>
      </c>
      <c r="Q9599" s="103" t="str">
        <f>IFERROR(VLOOKUP(J9599,Настройка!$C$4:$E$121,2,),"Ошибка")</f>
        <v>R</v>
      </c>
    </row>
    <row r="9600" spans="1:17" ht="14.4" customHeight="1">
      <c r="A9600" s="67">
        <v>9595</v>
      </c>
      <c r="B9600" s="80" t="s">
        <v>180</v>
      </c>
      <c r="C9600" s="80" t="s">
        <v>36</v>
      </c>
      <c r="D9600" s="80" t="s">
        <v>29237</v>
      </c>
      <c r="E9600" s="104" t="s">
        <v>29238</v>
      </c>
      <c r="F9600" s="107">
        <v>28608</v>
      </c>
      <c r="G9600" s="67" t="s">
        <v>67</v>
      </c>
      <c r="H9600" s="80"/>
      <c r="I9600" s="80" t="s">
        <v>29239</v>
      </c>
      <c r="J9600" s="104" t="s">
        <v>222</v>
      </c>
      <c r="K9600" s="67" t="s">
        <v>121</v>
      </c>
      <c r="L9600" s="67"/>
      <c r="M9600" s="67"/>
      <c r="N9600" s="67"/>
      <c r="O9600" s="81"/>
      <c r="P9600" s="81">
        <v>46111</v>
      </c>
      <c r="Q9600" s="103" t="str">
        <f>IFERROR(VLOOKUP(J9600,Настройка!$C$4:$E$121,2,),"Ошибка")</f>
        <v>R</v>
      </c>
    </row>
    <row r="9601" spans="1:17" ht="14.4" customHeight="1">
      <c r="A9601" s="67">
        <v>9596</v>
      </c>
      <c r="B9601" s="80" t="s">
        <v>180</v>
      </c>
      <c r="C9601" s="80" t="s">
        <v>36</v>
      </c>
      <c r="D9601" s="80" t="s">
        <v>29240</v>
      </c>
      <c r="E9601" s="104" t="s">
        <v>29241</v>
      </c>
      <c r="F9601" s="107">
        <v>32290</v>
      </c>
      <c r="G9601" s="67" t="s">
        <v>67</v>
      </c>
      <c r="H9601" s="80"/>
      <c r="I9601" s="80" t="s">
        <v>29242</v>
      </c>
      <c r="J9601" s="104" t="s">
        <v>222</v>
      </c>
      <c r="K9601" s="67" t="s">
        <v>121</v>
      </c>
      <c r="L9601" s="67"/>
      <c r="M9601" s="67"/>
      <c r="N9601" s="67"/>
      <c r="O9601" s="81"/>
      <c r="P9601" s="81">
        <v>46111</v>
      </c>
      <c r="Q9601" s="103" t="str">
        <f>IFERROR(VLOOKUP(J9601,Настройка!$C$4:$E$121,2,),"Ошибка")</f>
        <v>R</v>
      </c>
    </row>
    <row r="9602" spans="1:17" ht="14.4" customHeight="1">
      <c r="A9602" s="67">
        <v>9597</v>
      </c>
      <c r="B9602" s="80" t="s">
        <v>180</v>
      </c>
      <c r="C9602" s="80" t="s">
        <v>36</v>
      </c>
      <c r="D9602" s="80" t="s">
        <v>29243</v>
      </c>
      <c r="E9602" s="104" t="s">
        <v>29244</v>
      </c>
      <c r="F9602" s="107">
        <v>38263</v>
      </c>
      <c r="G9602" s="67" t="s">
        <v>67</v>
      </c>
      <c r="H9602" s="80"/>
      <c r="I9602" s="80" t="s">
        <v>29245</v>
      </c>
      <c r="J9602" s="104" t="s">
        <v>222</v>
      </c>
      <c r="K9602" s="67" t="s">
        <v>121</v>
      </c>
      <c r="L9602" s="67"/>
      <c r="M9602" s="67"/>
      <c r="N9602" s="67"/>
      <c r="O9602" s="81"/>
      <c r="P9602" s="81">
        <v>46111</v>
      </c>
      <c r="Q9602" s="103" t="str">
        <f>IFERROR(VLOOKUP(J9602,Настройка!$C$4:$E$121,2,),"Ошибка")</f>
        <v>R</v>
      </c>
    </row>
    <row r="9603" spans="1:17" ht="14.4" customHeight="1">
      <c r="A9603" s="67">
        <v>9598</v>
      </c>
      <c r="B9603" s="80" t="s">
        <v>180</v>
      </c>
      <c r="C9603" s="80" t="s">
        <v>36</v>
      </c>
      <c r="D9603" s="80" t="s">
        <v>29246</v>
      </c>
      <c r="E9603" s="104" t="s">
        <v>29247</v>
      </c>
      <c r="F9603" s="107">
        <v>35950</v>
      </c>
      <c r="G9603" s="67" t="s">
        <v>67</v>
      </c>
      <c r="H9603" s="80"/>
      <c r="I9603" s="80" t="s">
        <v>29248</v>
      </c>
      <c r="J9603" s="104" t="s">
        <v>222</v>
      </c>
      <c r="K9603" s="67" t="s">
        <v>121</v>
      </c>
      <c r="L9603" s="67"/>
      <c r="M9603" s="67"/>
      <c r="N9603" s="67"/>
      <c r="O9603" s="81"/>
      <c r="P9603" s="81">
        <v>46111</v>
      </c>
      <c r="Q9603" s="103" t="str">
        <f>IFERROR(VLOOKUP(J9603,Настройка!$C$4:$E$121,2,),"Ошибка")</f>
        <v>R</v>
      </c>
    </row>
    <row r="9604" spans="1:17" ht="14.4" customHeight="1">
      <c r="A9604" s="67">
        <v>9599</v>
      </c>
      <c r="B9604" s="80" t="s">
        <v>180</v>
      </c>
      <c r="C9604" s="80" t="s">
        <v>36</v>
      </c>
      <c r="D9604" s="80" t="s">
        <v>29249</v>
      </c>
      <c r="E9604" s="104" t="s">
        <v>29250</v>
      </c>
      <c r="F9604" s="107">
        <v>38238</v>
      </c>
      <c r="G9604" s="67" t="s">
        <v>67</v>
      </c>
      <c r="H9604" s="80"/>
      <c r="I9604" s="80" t="s">
        <v>29251</v>
      </c>
      <c r="J9604" s="104" t="s">
        <v>222</v>
      </c>
      <c r="K9604" s="67" t="s">
        <v>121</v>
      </c>
      <c r="L9604" s="67"/>
      <c r="M9604" s="67"/>
      <c r="N9604" s="67"/>
      <c r="O9604" s="81"/>
      <c r="P9604" s="81">
        <v>46111</v>
      </c>
      <c r="Q9604" s="103" t="str">
        <f>IFERROR(VLOOKUP(J9604,Настройка!$C$4:$E$121,2,),"Ошибка")</f>
        <v>R</v>
      </c>
    </row>
    <row r="9605" spans="1:17" ht="14.4" customHeight="1">
      <c r="A9605" s="67">
        <v>9600</v>
      </c>
      <c r="B9605" s="80" t="s">
        <v>180</v>
      </c>
      <c r="C9605" s="80" t="s">
        <v>36</v>
      </c>
      <c r="D9605" s="80" t="s">
        <v>29252</v>
      </c>
      <c r="E9605" s="104" t="s">
        <v>29253</v>
      </c>
      <c r="F9605" s="107">
        <v>35006</v>
      </c>
      <c r="G9605" s="67" t="s">
        <v>67</v>
      </c>
      <c r="H9605" s="80"/>
      <c r="I9605" s="80" t="s">
        <v>29254</v>
      </c>
      <c r="J9605" s="104" t="s">
        <v>222</v>
      </c>
      <c r="K9605" s="67" t="s">
        <v>121</v>
      </c>
      <c r="L9605" s="67"/>
      <c r="M9605" s="67"/>
      <c r="N9605" s="67"/>
      <c r="O9605" s="81"/>
      <c r="P9605" s="81">
        <v>46111</v>
      </c>
      <c r="Q9605" s="103" t="str">
        <f>IFERROR(VLOOKUP(J9605,Настройка!$C$4:$E$121,2,),"Ошибка")</f>
        <v>R</v>
      </c>
    </row>
    <row r="9606" spans="1:17" ht="14.4" customHeight="1">
      <c r="A9606" s="67">
        <v>9601</v>
      </c>
      <c r="B9606" s="80" t="s">
        <v>180</v>
      </c>
      <c r="C9606" s="80" t="s">
        <v>36</v>
      </c>
      <c r="D9606" s="80" t="s">
        <v>29255</v>
      </c>
      <c r="E9606" s="104" t="s">
        <v>29256</v>
      </c>
      <c r="F9606" s="107">
        <v>37791</v>
      </c>
      <c r="G9606" s="67" t="s">
        <v>67</v>
      </c>
      <c r="H9606" s="80"/>
      <c r="I9606" s="80" t="s">
        <v>29257</v>
      </c>
      <c r="J9606" s="104" t="s">
        <v>222</v>
      </c>
      <c r="K9606" s="67" t="s">
        <v>121</v>
      </c>
      <c r="L9606" s="67"/>
      <c r="M9606" s="67"/>
      <c r="N9606" s="67"/>
      <c r="O9606" s="81"/>
      <c r="P9606" s="81">
        <v>46111</v>
      </c>
      <c r="Q9606" s="103" t="str">
        <f>IFERROR(VLOOKUP(J9606,Настройка!$C$4:$E$121,2,),"Ошибка")</f>
        <v>R</v>
      </c>
    </row>
    <row r="9607" spans="1:17" ht="14.4" customHeight="1">
      <c r="A9607" s="67">
        <v>9602</v>
      </c>
      <c r="B9607" s="80" t="s">
        <v>180</v>
      </c>
      <c r="C9607" s="80" t="s">
        <v>36</v>
      </c>
      <c r="D9607" s="80" t="s">
        <v>29258</v>
      </c>
      <c r="E9607" s="104" t="s">
        <v>29259</v>
      </c>
      <c r="F9607" s="107">
        <v>36091</v>
      </c>
      <c r="G9607" s="67" t="s">
        <v>67</v>
      </c>
      <c r="H9607" s="80"/>
      <c r="I9607" s="80" t="s">
        <v>29260</v>
      </c>
      <c r="J9607" s="104" t="s">
        <v>222</v>
      </c>
      <c r="K9607" s="67" t="s">
        <v>121</v>
      </c>
      <c r="L9607" s="67"/>
      <c r="M9607" s="67"/>
      <c r="N9607" s="67"/>
      <c r="O9607" s="81"/>
      <c r="P9607" s="81">
        <v>46111</v>
      </c>
      <c r="Q9607" s="103" t="str">
        <f>IFERROR(VLOOKUP(J9607,Настройка!$C$4:$E$121,2,),"Ошибка")</f>
        <v>R</v>
      </c>
    </row>
    <row r="9608" spans="1:17" ht="14.4" customHeight="1">
      <c r="A9608" s="67">
        <v>9603</v>
      </c>
      <c r="B9608" s="80" t="s">
        <v>180</v>
      </c>
      <c r="C9608" s="80" t="s">
        <v>36</v>
      </c>
      <c r="D9608" s="80" t="s">
        <v>29261</v>
      </c>
      <c r="E9608" s="104" t="s">
        <v>29262</v>
      </c>
      <c r="F9608" s="107">
        <v>35373</v>
      </c>
      <c r="G9608" s="67" t="s">
        <v>69</v>
      </c>
      <c r="H9608" s="80" t="s">
        <v>309</v>
      </c>
      <c r="I9608" s="80" t="s">
        <v>29263</v>
      </c>
      <c r="J9608" s="104" t="s">
        <v>222</v>
      </c>
      <c r="K9608" s="67" t="s">
        <v>121</v>
      </c>
      <c r="L9608" s="67"/>
      <c r="M9608" s="67"/>
      <c r="N9608" s="67"/>
      <c r="O9608" s="81"/>
      <c r="P9608" s="81">
        <v>46111</v>
      </c>
      <c r="Q9608" s="103" t="str">
        <f>IFERROR(VLOOKUP(J9608,Настройка!$C$4:$E$121,2,),"Ошибка")</f>
        <v>R</v>
      </c>
    </row>
    <row r="9609" spans="1:17" ht="14.4" customHeight="1">
      <c r="A9609" s="67">
        <v>9604</v>
      </c>
      <c r="B9609" s="80" t="s">
        <v>180</v>
      </c>
      <c r="C9609" s="80" t="s">
        <v>36</v>
      </c>
      <c r="D9609" s="80" t="s">
        <v>29264</v>
      </c>
      <c r="E9609" s="104" t="s">
        <v>29265</v>
      </c>
      <c r="F9609" s="107">
        <v>35085</v>
      </c>
      <c r="G9609" s="67" t="s">
        <v>69</v>
      </c>
      <c r="H9609" s="80" t="s">
        <v>356</v>
      </c>
      <c r="I9609" s="80" t="s">
        <v>29266</v>
      </c>
      <c r="J9609" s="104" t="s">
        <v>222</v>
      </c>
      <c r="K9609" s="67" t="s">
        <v>121</v>
      </c>
      <c r="L9609" s="67"/>
      <c r="M9609" s="67"/>
      <c r="N9609" s="67"/>
      <c r="O9609" s="81"/>
      <c r="P9609" s="81">
        <v>46111</v>
      </c>
      <c r="Q9609" s="103" t="str">
        <f>IFERROR(VLOOKUP(J9609,Настройка!$C$4:$E$121,2,),"Ошибка")</f>
        <v>R</v>
      </c>
    </row>
    <row r="9610" spans="1:17" ht="14.4" customHeight="1">
      <c r="A9610" s="67">
        <v>9605</v>
      </c>
      <c r="B9610" s="80" t="s">
        <v>180</v>
      </c>
      <c r="C9610" s="80" t="s">
        <v>36</v>
      </c>
      <c r="D9610" s="80" t="s">
        <v>29267</v>
      </c>
      <c r="E9610" s="104" t="s">
        <v>29268</v>
      </c>
      <c r="F9610" s="107">
        <v>37699</v>
      </c>
      <c r="G9610" s="67" t="s">
        <v>69</v>
      </c>
      <c r="H9610" s="80" t="s">
        <v>302</v>
      </c>
      <c r="I9610" s="80" t="s">
        <v>29269</v>
      </c>
      <c r="J9610" s="104" t="s">
        <v>222</v>
      </c>
      <c r="K9610" s="67" t="s">
        <v>121</v>
      </c>
      <c r="L9610" s="67"/>
      <c r="M9610" s="67"/>
      <c r="N9610" s="67"/>
      <c r="O9610" s="81"/>
      <c r="P9610" s="81">
        <v>46111</v>
      </c>
      <c r="Q9610" s="103" t="str">
        <f>IFERROR(VLOOKUP(J9610,Настройка!$C$4:$E$121,2,),"Ошибка")</f>
        <v>R</v>
      </c>
    </row>
    <row r="9611" spans="1:17" ht="14.4" customHeight="1">
      <c r="A9611" s="67">
        <v>9606</v>
      </c>
      <c r="B9611" s="80" t="s">
        <v>180</v>
      </c>
      <c r="C9611" s="80" t="s">
        <v>36</v>
      </c>
      <c r="D9611" s="80" t="s">
        <v>29270</v>
      </c>
      <c r="E9611" s="104" t="s">
        <v>29271</v>
      </c>
      <c r="F9611" s="107">
        <v>27663</v>
      </c>
      <c r="G9611" s="67" t="s">
        <v>69</v>
      </c>
      <c r="H9611" s="80" t="s">
        <v>302</v>
      </c>
      <c r="I9611" s="80" t="s">
        <v>29272</v>
      </c>
      <c r="J9611" s="104" t="s">
        <v>222</v>
      </c>
      <c r="K9611" s="67" t="s">
        <v>121</v>
      </c>
      <c r="L9611" s="67"/>
      <c r="M9611" s="67"/>
      <c r="N9611" s="67"/>
      <c r="O9611" s="81"/>
      <c r="P9611" s="81">
        <v>46111</v>
      </c>
      <c r="Q9611" s="103" t="str">
        <f>IFERROR(VLOOKUP(J9611,Настройка!$C$4:$E$121,2,),"Ошибка")</f>
        <v>R</v>
      </c>
    </row>
    <row r="9612" spans="1:17" ht="14.4" customHeight="1">
      <c r="A9612" s="67">
        <v>9607</v>
      </c>
      <c r="B9612" s="80" t="s">
        <v>180</v>
      </c>
      <c r="C9612" s="80" t="s">
        <v>36</v>
      </c>
      <c r="D9612" s="80" t="s">
        <v>29273</v>
      </c>
      <c r="E9612" s="104" t="s">
        <v>29274</v>
      </c>
      <c r="F9612" s="107">
        <v>34427</v>
      </c>
      <c r="G9612" s="67" t="s">
        <v>69</v>
      </c>
      <c r="H9612" s="80" t="s">
        <v>302</v>
      </c>
      <c r="I9612" s="80" t="s">
        <v>29275</v>
      </c>
      <c r="J9612" s="104" t="s">
        <v>222</v>
      </c>
      <c r="K9612" s="67" t="s">
        <v>121</v>
      </c>
      <c r="L9612" s="67"/>
      <c r="M9612" s="67"/>
      <c r="N9612" s="67"/>
      <c r="O9612" s="81"/>
      <c r="P9612" s="81">
        <v>46111</v>
      </c>
      <c r="Q9612" s="103" t="str">
        <f>IFERROR(VLOOKUP(J9612,Настройка!$C$4:$E$121,2,),"Ошибка")</f>
        <v>R</v>
      </c>
    </row>
    <row r="9613" spans="1:17" ht="14.4" customHeight="1">
      <c r="A9613" s="67">
        <v>9608</v>
      </c>
      <c r="B9613" s="80" t="s">
        <v>180</v>
      </c>
      <c r="C9613" s="80" t="s">
        <v>36</v>
      </c>
      <c r="D9613" s="80" t="s">
        <v>29276</v>
      </c>
      <c r="E9613" s="104" t="s">
        <v>29277</v>
      </c>
      <c r="F9613" s="107">
        <v>34146</v>
      </c>
      <c r="G9613" s="67" t="s">
        <v>69</v>
      </c>
      <c r="H9613" s="80" t="s">
        <v>302</v>
      </c>
      <c r="I9613" s="80" t="s">
        <v>29278</v>
      </c>
      <c r="J9613" s="104" t="s">
        <v>222</v>
      </c>
      <c r="K9613" s="67" t="s">
        <v>121</v>
      </c>
      <c r="L9613" s="67"/>
      <c r="M9613" s="67"/>
      <c r="N9613" s="67"/>
      <c r="O9613" s="81"/>
      <c r="P9613" s="81">
        <v>46111</v>
      </c>
      <c r="Q9613" s="103" t="str">
        <f>IFERROR(VLOOKUP(J9613,Настройка!$C$4:$E$121,2,),"Ошибка")</f>
        <v>R</v>
      </c>
    </row>
    <row r="9614" spans="1:17" ht="14.4" customHeight="1">
      <c r="A9614" s="67">
        <v>9609</v>
      </c>
      <c r="B9614" s="80" t="s">
        <v>180</v>
      </c>
      <c r="C9614" s="80" t="s">
        <v>36</v>
      </c>
      <c r="D9614" s="80" t="s">
        <v>29279</v>
      </c>
      <c r="E9614" s="104" t="s">
        <v>29280</v>
      </c>
      <c r="F9614" s="107">
        <v>29723</v>
      </c>
      <c r="G9614" s="67" t="s">
        <v>69</v>
      </c>
      <c r="H9614" s="80" t="s">
        <v>385</v>
      </c>
      <c r="I9614" s="80" t="s">
        <v>29281</v>
      </c>
      <c r="J9614" s="104" t="s">
        <v>222</v>
      </c>
      <c r="K9614" s="67" t="s">
        <v>121</v>
      </c>
      <c r="L9614" s="67"/>
      <c r="M9614" s="67"/>
      <c r="N9614" s="67"/>
      <c r="O9614" s="81"/>
      <c r="P9614" s="81">
        <v>46111</v>
      </c>
      <c r="Q9614" s="103" t="str">
        <f>IFERROR(VLOOKUP(J9614,Настройка!$C$4:$E$121,2,),"Ошибка")</f>
        <v>R</v>
      </c>
    </row>
    <row r="9615" spans="1:17" ht="14.4" customHeight="1">
      <c r="A9615" s="67">
        <v>9610</v>
      </c>
      <c r="B9615" s="80" t="s">
        <v>180</v>
      </c>
      <c r="C9615" s="80" t="s">
        <v>36</v>
      </c>
      <c r="D9615" s="80" t="s">
        <v>29282</v>
      </c>
      <c r="E9615" s="104" t="s">
        <v>29283</v>
      </c>
      <c r="F9615" s="107">
        <v>37128</v>
      </c>
      <c r="G9615" s="67" t="s">
        <v>69</v>
      </c>
      <c r="H9615" s="80" t="s">
        <v>302</v>
      </c>
      <c r="I9615" s="80" t="s">
        <v>29284</v>
      </c>
      <c r="J9615" s="104" t="s">
        <v>222</v>
      </c>
      <c r="K9615" s="67" t="s">
        <v>121</v>
      </c>
      <c r="L9615" s="67"/>
      <c r="M9615" s="67"/>
      <c r="N9615" s="67"/>
      <c r="O9615" s="81"/>
      <c r="P9615" s="81">
        <v>46111</v>
      </c>
      <c r="Q9615" s="103" t="str">
        <f>IFERROR(VLOOKUP(J9615,Настройка!$C$4:$E$121,2,),"Ошибка")</f>
        <v>R</v>
      </c>
    </row>
    <row r="9616" spans="1:17" ht="14.4" customHeight="1">
      <c r="A9616" s="67">
        <v>9611</v>
      </c>
      <c r="B9616" s="80" t="s">
        <v>180</v>
      </c>
      <c r="C9616" s="80" t="s">
        <v>36</v>
      </c>
      <c r="D9616" s="80" t="s">
        <v>29285</v>
      </c>
      <c r="E9616" s="104" t="s">
        <v>29286</v>
      </c>
      <c r="F9616" s="107">
        <v>26847</v>
      </c>
      <c r="G9616" s="67" t="s">
        <v>69</v>
      </c>
      <c r="H9616" s="80" t="s">
        <v>360</v>
      </c>
      <c r="I9616" s="80" t="s">
        <v>29287</v>
      </c>
      <c r="J9616" s="104" t="s">
        <v>222</v>
      </c>
      <c r="K9616" s="67" t="s">
        <v>121</v>
      </c>
      <c r="L9616" s="67"/>
      <c r="M9616" s="67"/>
      <c r="N9616" s="67"/>
      <c r="O9616" s="81"/>
      <c r="P9616" s="81">
        <v>46111</v>
      </c>
      <c r="Q9616" s="103" t="str">
        <f>IFERROR(VLOOKUP(J9616,Настройка!$C$4:$E$121,2,),"Ошибка")</f>
        <v>R</v>
      </c>
    </row>
    <row r="9617" spans="1:17" ht="14.4" customHeight="1">
      <c r="A9617" s="67">
        <v>9612</v>
      </c>
      <c r="B9617" s="80" t="s">
        <v>180</v>
      </c>
      <c r="C9617" s="80" t="s">
        <v>36</v>
      </c>
      <c r="D9617" s="80" t="s">
        <v>29288</v>
      </c>
      <c r="E9617" s="104" t="s">
        <v>29289</v>
      </c>
      <c r="F9617" s="107">
        <v>29533</v>
      </c>
      <c r="G9617" s="67" t="s">
        <v>69</v>
      </c>
      <c r="H9617" s="80" t="s">
        <v>302</v>
      </c>
      <c r="I9617" s="80" t="s">
        <v>29290</v>
      </c>
      <c r="J9617" s="104" t="s">
        <v>222</v>
      </c>
      <c r="K9617" s="67" t="s">
        <v>121</v>
      </c>
      <c r="L9617" s="67"/>
      <c r="M9617" s="67"/>
      <c r="N9617" s="67"/>
      <c r="O9617" s="81"/>
      <c r="P9617" s="81">
        <v>46111</v>
      </c>
      <c r="Q9617" s="103" t="str">
        <f>IFERROR(VLOOKUP(J9617,Настройка!$C$4:$E$121,2,),"Ошибка")</f>
        <v>R</v>
      </c>
    </row>
    <row r="9618" spans="1:17" ht="14.4" customHeight="1">
      <c r="A9618" s="67">
        <v>9613</v>
      </c>
      <c r="B9618" s="80" t="s">
        <v>180</v>
      </c>
      <c r="C9618" s="80" t="s">
        <v>36</v>
      </c>
      <c r="D9618" s="80" t="s">
        <v>29291</v>
      </c>
      <c r="E9618" s="104" t="s">
        <v>29292</v>
      </c>
      <c r="F9618" s="107">
        <v>37930</v>
      </c>
      <c r="G9618" s="67" t="s">
        <v>69</v>
      </c>
      <c r="H9618" s="80" t="s">
        <v>302</v>
      </c>
      <c r="I9618" s="80" t="s">
        <v>29293</v>
      </c>
      <c r="J9618" s="104" t="s">
        <v>222</v>
      </c>
      <c r="K9618" s="67" t="s">
        <v>121</v>
      </c>
      <c r="L9618" s="67"/>
      <c r="M9618" s="67"/>
      <c r="N9618" s="67"/>
      <c r="O9618" s="81"/>
      <c r="P9618" s="81">
        <v>46111</v>
      </c>
      <c r="Q9618" s="103" t="str">
        <f>IFERROR(VLOOKUP(J9618,Настройка!$C$4:$E$121,2,),"Ошибка")</f>
        <v>R</v>
      </c>
    </row>
    <row r="9619" spans="1:17" ht="14.4" customHeight="1">
      <c r="A9619" s="67">
        <v>9614</v>
      </c>
      <c r="B9619" s="80" t="s">
        <v>180</v>
      </c>
      <c r="C9619" s="80" t="s">
        <v>36</v>
      </c>
      <c r="D9619" s="80" t="s">
        <v>29294</v>
      </c>
      <c r="E9619" s="104" t="s">
        <v>29295</v>
      </c>
      <c r="F9619" s="107">
        <v>36161</v>
      </c>
      <c r="G9619" s="67" t="s">
        <v>69</v>
      </c>
      <c r="H9619" s="80" t="s">
        <v>309</v>
      </c>
      <c r="I9619" s="80" t="s">
        <v>29296</v>
      </c>
      <c r="J9619" s="104" t="s">
        <v>222</v>
      </c>
      <c r="K9619" s="67" t="s">
        <v>121</v>
      </c>
      <c r="L9619" s="67"/>
      <c r="M9619" s="67"/>
      <c r="N9619" s="67"/>
      <c r="O9619" s="81"/>
      <c r="P9619" s="81">
        <v>46111</v>
      </c>
      <c r="Q9619" s="103" t="str">
        <f>IFERROR(VLOOKUP(J9619,Настройка!$C$4:$E$121,2,),"Ошибка")</f>
        <v>R</v>
      </c>
    </row>
    <row r="9620" spans="1:17" ht="14.4" customHeight="1">
      <c r="A9620" s="67">
        <v>9615</v>
      </c>
      <c r="B9620" s="80" t="s">
        <v>180</v>
      </c>
      <c r="C9620" s="80" t="s">
        <v>36</v>
      </c>
      <c r="D9620" s="80" t="s">
        <v>29297</v>
      </c>
      <c r="E9620" s="104" t="s">
        <v>29298</v>
      </c>
      <c r="F9620" s="107">
        <v>38206</v>
      </c>
      <c r="G9620" s="67" t="s">
        <v>67</v>
      </c>
      <c r="H9620" s="80" t="s">
        <v>401</v>
      </c>
      <c r="I9620" s="80" t="s">
        <v>29299</v>
      </c>
      <c r="J9620" s="104" t="s">
        <v>222</v>
      </c>
      <c r="K9620" s="67" t="s">
        <v>121</v>
      </c>
      <c r="L9620" s="67"/>
      <c r="M9620" s="67"/>
      <c r="N9620" s="67"/>
      <c r="O9620" s="81"/>
      <c r="P9620" s="81">
        <v>46111</v>
      </c>
      <c r="Q9620" s="103" t="str">
        <f>IFERROR(VLOOKUP(J9620,Настройка!$C$4:$E$121,2,),"Ошибка")</f>
        <v>R</v>
      </c>
    </row>
    <row r="9621" spans="1:17" ht="14.4" customHeight="1">
      <c r="A9621" s="67">
        <v>9616</v>
      </c>
      <c r="B9621" s="80" t="s">
        <v>180</v>
      </c>
      <c r="C9621" s="80" t="s">
        <v>36</v>
      </c>
      <c r="D9621" s="80" t="s">
        <v>29300</v>
      </c>
      <c r="E9621" s="104" t="s">
        <v>29301</v>
      </c>
      <c r="F9621" s="107">
        <v>33604</v>
      </c>
      <c r="G9621" s="67" t="s">
        <v>67</v>
      </c>
      <c r="H9621" s="80"/>
      <c r="I9621" s="80" t="s">
        <v>29302</v>
      </c>
      <c r="J9621" s="104" t="s">
        <v>222</v>
      </c>
      <c r="K9621" s="67" t="s">
        <v>121</v>
      </c>
      <c r="L9621" s="67"/>
      <c r="M9621" s="67"/>
      <c r="N9621" s="67"/>
      <c r="O9621" s="81"/>
      <c r="P9621" s="81">
        <v>46111</v>
      </c>
      <c r="Q9621" s="103" t="str">
        <f>IFERROR(VLOOKUP(J9621,Настройка!$C$4:$E$121,2,),"Ошибка")</f>
        <v>R</v>
      </c>
    </row>
    <row r="9622" spans="1:17" ht="14.4" customHeight="1">
      <c r="A9622" s="67">
        <v>9617</v>
      </c>
      <c r="B9622" s="80" t="s">
        <v>180</v>
      </c>
      <c r="C9622" s="80" t="s">
        <v>36</v>
      </c>
      <c r="D9622" s="80" t="s">
        <v>29303</v>
      </c>
      <c r="E9622" s="104" t="s">
        <v>29304</v>
      </c>
      <c r="F9622" s="107">
        <v>32629</v>
      </c>
      <c r="G9622" s="67" t="s">
        <v>67</v>
      </c>
      <c r="H9622" s="80"/>
      <c r="I9622" s="80" t="s">
        <v>29305</v>
      </c>
      <c r="J9622" s="104" t="s">
        <v>222</v>
      </c>
      <c r="K9622" s="67" t="s">
        <v>121</v>
      </c>
      <c r="L9622" s="67"/>
      <c r="M9622" s="67"/>
      <c r="N9622" s="67"/>
      <c r="O9622" s="81"/>
      <c r="P9622" s="81">
        <v>46111</v>
      </c>
      <c r="Q9622" s="103" t="str">
        <f>IFERROR(VLOOKUP(J9622,Настройка!$C$4:$E$121,2,),"Ошибка")</f>
        <v>R</v>
      </c>
    </row>
    <row r="9623" spans="1:17" ht="14.4" customHeight="1">
      <c r="A9623" s="67">
        <v>9618</v>
      </c>
      <c r="B9623" s="80" t="s">
        <v>180</v>
      </c>
      <c r="C9623" s="80" t="s">
        <v>36</v>
      </c>
      <c r="D9623" s="80" t="s">
        <v>29306</v>
      </c>
      <c r="E9623" s="104" t="s">
        <v>29307</v>
      </c>
      <c r="F9623" s="107">
        <v>38101</v>
      </c>
      <c r="G9623" s="67" t="s">
        <v>67</v>
      </c>
      <c r="H9623" s="80"/>
      <c r="I9623" s="80" t="s">
        <v>29308</v>
      </c>
      <c r="J9623" s="104" t="s">
        <v>222</v>
      </c>
      <c r="K9623" s="67" t="s">
        <v>121</v>
      </c>
      <c r="L9623" s="67"/>
      <c r="M9623" s="67"/>
      <c r="N9623" s="67"/>
      <c r="O9623" s="81"/>
      <c r="P9623" s="81">
        <v>46111</v>
      </c>
      <c r="Q9623" s="103" t="str">
        <f>IFERROR(VLOOKUP(J9623,Настройка!$C$4:$E$121,2,),"Ошибка")</f>
        <v>R</v>
      </c>
    </row>
    <row r="9624" spans="1:17" ht="14.4" customHeight="1">
      <c r="A9624" s="67">
        <v>9619</v>
      </c>
      <c r="B9624" s="80" t="s">
        <v>180</v>
      </c>
      <c r="C9624" s="80" t="s">
        <v>36</v>
      </c>
      <c r="D9624" s="80" t="s">
        <v>29309</v>
      </c>
      <c r="E9624" s="104" t="s">
        <v>29310</v>
      </c>
      <c r="F9624" s="107">
        <v>30563</v>
      </c>
      <c r="G9624" s="67" t="s">
        <v>67</v>
      </c>
      <c r="H9624" s="80"/>
      <c r="I9624" s="80" t="s">
        <v>29311</v>
      </c>
      <c r="J9624" s="104" t="s">
        <v>222</v>
      </c>
      <c r="K9624" s="67" t="s">
        <v>121</v>
      </c>
      <c r="L9624" s="67"/>
      <c r="M9624" s="67"/>
      <c r="N9624" s="67"/>
      <c r="O9624" s="81"/>
      <c r="P9624" s="81">
        <v>46111</v>
      </c>
      <c r="Q9624" s="103" t="str">
        <f>IFERROR(VLOOKUP(J9624,Настройка!$C$4:$E$121,2,),"Ошибка")</f>
        <v>R</v>
      </c>
    </row>
    <row r="9625" spans="1:17" ht="14.4" customHeight="1">
      <c r="A9625" s="67">
        <v>9620</v>
      </c>
      <c r="B9625" s="80" t="s">
        <v>180</v>
      </c>
      <c r="C9625" s="80" t="s">
        <v>36</v>
      </c>
      <c r="D9625" s="80" t="s">
        <v>29312</v>
      </c>
      <c r="E9625" s="104" t="s">
        <v>29313</v>
      </c>
      <c r="F9625" s="107">
        <v>31837</v>
      </c>
      <c r="G9625" s="67" t="s">
        <v>67</v>
      </c>
      <c r="H9625" s="80"/>
      <c r="I9625" s="80" t="s">
        <v>29314</v>
      </c>
      <c r="J9625" s="104" t="s">
        <v>222</v>
      </c>
      <c r="K9625" s="67" t="s">
        <v>121</v>
      </c>
      <c r="L9625" s="67"/>
      <c r="M9625" s="67"/>
      <c r="N9625" s="67"/>
      <c r="O9625" s="81"/>
      <c r="P9625" s="81">
        <v>46111</v>
      </c>
      <c r="Q9625" s="103" t="str">
        <f>IFERROR(VLOOKUP(J9625,Настройка!$C$4:$E$121,2,),"Ошибка")</f>
        <v>R</v>
      </c>
    </row>
    <row r="9626" spans="1:17" ht="14.4" customHeight="1">
      <c r="A9626" s="67">
        <v>9621</v>
      </c>
      <c r="B9626" s="80" t="s">
        <v>180</v>
      </c>
      <c r="C9626" s="80" t="s">
        <v>36</v>
      </c>
      <c r="D9626" s="80" t="s">
        <v>29315</v>
      </c>
      <c r="E9626" s="104" t="s">
        <v>29316</v>
      </c>
      <c r="F9626" s="107">
        <v>30317</v>
      </c>
      <c r="G9626" s="67" t="s">
        <v>67</v>
      </c>
      <c r="H9626" s="80"/>
      <c r="I9626" s="80" t="s">
        <v>29317</v>
      </c>
      <c r="J9626" s="104" t="s">
        <v>222</v>
      </c>
      <c r="K9626" s="67" t="s">
        <v>121</v>
      </c>
      <c r="L9626" s="67"/>
      <c r="M9626" s="67"/>
      <c r="N9626" s="67"/>
      <c r="O9626" s="81"/>
      <c r="P9626" s="81">
        <v>46111</v>
      </c>
      <c r="Q9626" s="103" t="str">
        <f>IFERROR(VLOOKUP(J9626,Настройка!$C$4:$E$121,2,),"Ошибка")</f>
        <v>R</v>
      </c>
    </row>
    <row r="9627" spans="1:17" ht="14.4" customHeight="1">
      <c r="A9627" s="67">
        <v>9622</v>
      </c>
      <c r="B9627" s="80" t="s">
        <v>180</v>
      </c>
      <c r="C9627" s="80" t="s">
        <v>36</v>
      </c>
      <c r="D9627" s="80" t="s">
        <v>29318</v>
      </c>
      <c r="E9627" s="104" t="s">
        <v>29319</v>
      </c>
      <c r="F9627" s="107">
        <v>32143</v>
      </c>
      <c r="G9627" s="67" t="s">
        <v>67</v>
      </c>
      <c r="H9627" s="80"/>
      <c r="I9627" s="80" t="s">
        <v>29320</v>
      </c>
      <c r="J9627" s="104" t="s">
        <v>222</v>
      </c>
      <c r="K9627" s="67" t="s">
        <v>121</v>
      </c>
      <c r="L9627" s="67"/>
      <c r="M9627" s="67"/>
      <c r="N9627" s="67"/>
      <c r="O9627" s="81"/>
      <c r="P9627" s="81">
        <v>46111</v>
      </c>
      <c r="Q9627" s="103" t="str">
        <f>IFERROR(VLOOKUP(J9627,Настройка!$C$4:$E$121,2,),"Ошибка")</f>
        <v>R</v>
      </c>
    </row>
    <row r="9628" spans="1:17" ht="14.4" customHeight="1">
      <c r="A9628" s="67">
        <v>9623</v>
      </c>
      <c r="B9628" s="80" t="s">
        <v>180</v>
      </c>
      <c r="C9628" s="80" t="s">
        <v>36</v>
      </c>
      <c r="D9628" s="80" t="s">
        <v>29321</v>
      </c>
      <c r="E9628" s="104" t="s">
        <v>29322</v>
      </c>
      <c r="F9628" s="107">
        <v>35799</v>
      </c>
      <c r="G9628" s="67" t="s">
        <v>67</v>
      </c>
      <c r="H9628" s="80" t="s">
        <v>401</v>
      </c>
      <c r="I9628" s="80" t="s">
        <v>29323</v>
      </c>
      <c r="J9628" s="104" t="s">
        <v>222</v>
      </c>
      <c r="K9628" s="67" t="s">
        <v>121</v>
      </c>
      <c r="L9628" s="67"/>
      <c r="M9628" s="67"/>
      <c r="N9628" s="67"/>
      <c r="O9628" s="81"/>
      <c r="P9628" s="81">
        <v>46111</v>
      </c>
      <c r="Q9628" s="103" t="str">
        <f>IFERROR(VLOOKUP(J9628,Настройка!$C$4:$E$121,2,),"Ошибка")</f>
        <v>R</v>
      </c>
    </row>
    <row r="9629" spans="1:17" ht="14.4" customHeight="1">
      <c r="A9629" s="67">
        <v>9624</v>
      </c>
      <c r="B9629" s="80" t="s">
        <v>180</v>
      </c>
      <c r="C9629" s="80" t="s">
        <v>36</v>
      </c>
      <c r="D9629" s="80" t="s">
        <v>29324</v>
      </c>
      <c r="E9629" s="104" t="s">
        <v>29325</v>
      </c>
      <c r="F9629" s="107">
        <v>38612</v>
      </c>
      <c r="G9629" s="67" t="s">
        <v>67</v>
      </c>
      <c r="H9629" s="80"/>
      <c r="I9629" s="80" t="s">
        <v>29326</v>
      </c>
      <c r="J9629" s="104" t="s">
        <v>222</v>
      </c>
      <c r="K9629" s="67" t="s">
        <v>121</v>
      </c>
      <c r="L9629" s="67"/>
      <c r="M9629" s="67"/>
      <c r="N9629" s="67"/>
      <c r="O9629" s="81"/>
      <c r="P9629" s="81">
        <v>46111</v>
      </c>
      <c r="Q9629" s="103" t="str">
        <f>IFERROR(VLOOKUP(J9629,Настройка!$C$4:$E$121,2,),"Ошибка")</f>
        <v>R</v>
      </c>
    </row>
    <row r="9630" spans="1:17" ht="14.4" customHeight="1">
      <c r="A9630" s="67">
        <v>9625</v>
      </c>
      <c r="B9630" s="80" t="s">
        <v>180</v>
      </c>
      <c r="C9630" s="80" t="s">
        <v>36</v>
      </c>
      <c r="D9630" s="80" t="s">
        <v>29327</v>
      </c>
      <c r="E9630" s="104" t="s">
        <v>29328</v>
      </c>
      <c r="F9630" s="107">
        <v>33239</v>
      </c>
      <c r="G9630" s="67" t="s">
        <v>67</v>
      </c>
      <c r="H9630" s="80"/>
      <c r="I9630" s="80" t="s">
        <v>29329</v>
      </c>
      <c r="J9630" s="104" t="s">
        <v>222</v>
      </c>
      <c r="K9630" s="67" t="s">
        <v>121</v>
      </c>
      <c r="L9630" s="67"/>
      <c r="M9630" s="67"/>
      <c r="N9630" s="67"/>
      <c r="O9630" s="81"/>
      <c r="P9630" s="81">
        <v>46111</v>
      </c>
      <c r="Q9630" s="103" t="str">
        <f>IFERROR(VLOOKUP(J9630,Настройка!$C$4:$E$121,2,),"Ошибка")</f>
        <v>R</v>
      </c>
    </row>
    <row r="9631" spans="1:17" ht="14.4" customHeight="1">
      <c r="A9631" s="67">
        <v>9626</v>
      </c>
      <c r="B9631" s="80" t="s">
        <v>180</v>
      </c>
      <c r="C9631" s="80" t="s">
        <v>36</v>
      </c>
      <c r="D9631" s="80" t="s">
        <v>29330</v>
      </c>
      <c r="E9631" s="104" t="s">
        <v>29331</v>
      </c>
      <c r="F9631" s="107">
        <v>36343</v>
      </c>
      <c r="G9631" s="67" t="s">
        <v>93</v>
      </c>
      <c r="H9631" s="80" t="s">
        <v>679</v>
      </c>
      <c r="I9631" s="80" t="s">
        <v>29332</v>
      </c>
      <c r="J9631" s="104" t="s">
        <v>208</v>
      </c>
      <c r="K9631" s="67" t="s">
        <v>117</v>
      </c>
      <c r="L9631" s="67"/>
      <c r="M9631" s="67"/>
      <c r="N9631" s="67"/>
      <c r="O9631" s="81"/>
      <c r="P9631" s="81">
        <v>46107</v>
      </c>
      <c r="Q9631" s="103" t="str">
        <f>IFERROR(VLOOKUP(J9631,Настройка!$C$4:$E$121,2,),"Ошибка")</f>
        <v>R</v>
      </c>
    </row>
    <row r="9632" spans="1:17" ht="14.4" customHeight="1">
      <c r="A9632" s="67">
        <v>9627</v>
      </c>
      <c r="B9632" s="80" t="s">
        <v>180</v>
      </c>
      <c r="C9632" s="80" t="s">
        <v>36</v>
      </c>
      <c r="D9632" s="80" t="s">
        <v>29333</v>
      </c>
      <c r="E9632" s="104" t="s">
        <v>29334</v>
      </c>
      <c r="F9632" s="107">
        <v>38712</v>
      </c>
      <c r="G9632" s="67" t="s">
        <v>93</v>
      </c>
      <c r="H9632" s="80" t="s">
        <v>814</v>
      </c>
      <c r="I9632" s="80" t="s">
        <v>29335</v>
      </c>
      <c r="J9632" s="104" t="s">
        <v>207</v>
      </c>
      <c r="K9632" s="67" t="s">
        <v>117</v>
      </c>
      <c r="L9632" s="67"/>
      <c r="M9632" s="67"/>
      <c r="N9632" s="67"/>
      <c r="O9632" s="81"/>
      <c r="P9632" s="81">
        <v>46096</v>
      </c>
      <c r="Q9632" s="103" t="str">
        <f>IFERROR(VLOOKUP(J9632,Настройка!$C$4:$E$121,2,),"Ошибка")</f>
        <v>R</v>
      </c>
    </row>
    <row r="9633" spans="1:17" ht="14.4" customHeight="1">
      <c r="A9633" s="67">
        <v>9628</v>
      </c>
      <c r="B9633" s="80" t="s">
        <v>180</v>
      </c>
      <c r="C9633" s="80" t="s">
        <v>36</v>
      </c>
      <c r="D9633" s="80" t="s">
        <v>29336</v>
      </c>
      <c r="E9633" s="104" t="s">
        <v>29337</v>
      </c>
      <c r="F9633" s="107">
        <v>25005</v>
      </c>
      <c r="G9633" s="67" t="s">
        <v>87</v>
      </c>
      <c r="H9633" s="80"/>
      <c r="I9633" s="80" t="s">
        <v>29338</v>
      </c>
      <c r="J9633" s="104" t="s">
        <v>207</v>
      </c>
      <c r="K9633" s="67" t="s">
        <v>137</v>
      </c>
      <c r="L9633" s="67"/>
      <c r="M9633" s="67"/>
      <c r="N9633" s="67"/>
      <c r="O9633" s="81"/>
      <c r="P9633" s="81">
        <v>46112</v>
      </c>
      <c r="Q9633" s="103" t="str">
        <f>IFERROR(VLOOKUP(J9633,Настройка!$C$4:$E$121,2,),"Ошибка")</f>
        <v>R</v>
      </c>
    </row>
    <row r="9634" spans="1:17" ht="14.4" customHeight="1">
      <c r="A9634" s="67">
        <v>9629</v>
      </c>
      <c r="B9634" s="80" t="s">
        <v>180</v>
      </c>
      <c r="C9634" s="80" t="s">
        <v>36</v>
      </c>
      <c r="D9634" s="80" t="s">
        <v>29339</v>
      </c>
      <c r="E9634" s="104" t="s">
        <v>29340</v>
      </c>
      <c r="F9634" s="107">
        <v>34690</v>
      </c>
      <c r="G9634" s="67" t="s">
        <v>69</v>
      </c>
      <c r="H9634" s="80" t="s">
        <v>309</v>
      </c>
      <c r="I9634" s="80" t="s">
        <v>29341</v>
      </c>
      <c r="J9634" s="104" t="s">
        <v>168</v>
      </c>
      <c r="K9634" s="67" t="s">
        <v>109</v>
      </c>
      <c r="L9634" s="67"/>
      <c r="M9634" s="67"/>
      <c r="N9634" s="67"/>
      <c r="O9634" s="81"/>
      <c r="P9634" s="81">
        <v>46112</v>
      </c>
      <c r="Q9634" s="103" t="str">
        <f>IFERROR(VLOOKUP(J9634,Настройка!$C$4:$E$121,2,),"Ошибка")</f>
        <v>ITR</v>
      </c>
    </row>
    <row r="9635" spans="1:17" ht="14.4" customHeight="1">
      <c r="A9635" s="67">
        <v>9630</v>
      </c>
      <c r="B9635" s="80" t="s">
        <v>180</v>
      </c>
      <c r="C9635" s="80" t="s">
        <v>36</v>
      </c>
      <c r="D9635" s="80" t="s">
        <v>29342</v>
      </c>
      <c r="E9635" s="104" t="s">
        <v>28045</v>
      </c>
      <c r="F9635" s="107">
        <v>33422</v>
      </c>
      <c r="G9635" s="67" t="s">
        <v>65</v>
      </c>
      <c r="H9635" s="80" t="s">
        <v>1115</v>
      </c>
      <c r="I9635" s="80" t="s">
        <v>29343</v>
      </c>
      <c r="J9635" s="104" t="s">
        <v>204</v>
      </c>
      <c r="K9635" s="67" t="s">
        <v>117</v>
      </c>
      <c r="L9635" s="67" t="s">
        <v>152</v>
      </c>
      <c r="M9635" s="67" t="s">
        <v>166</v>
      </c>
      <c r="N9635" s="67" t="s">
        <v>180</v>
      </c>
      <c r="O9635" s="81">
        <v>46378</v>
      </c>
      <c r="P9635" s="81">
        <v>46112</v>
      </c>
      <c r="Q9635" s="103" t="str">
        <f>IFERROR(VLOOKUP(J9635,Настройка!$C$4:$E$121,2,),"Ошибка")</f>
        <v>R</v>
      </c>
    </row>
    <row r="9636" spans="1:17" ht="14.4" customHeight="1">
      <c r="A9636" s="67">
        <v>9631</v>
      </c>
      <c r="B9636" s="80" t="s">
        <v>180</v>
      </c>
      <c r="C9636" s="80" t="s">
        <v>36</v>
      </c>
      <c r="D9636" s="80" t="s">
        <v>29344</v>
      </c>
      <c r="E9636" s="104" t="s">
        <v>29345</v>
      </c>
      <c r="F9636" s="107">
        <v>35336</v>
      </c>
      <c r="G9636" s="67" t="s">
        <v>93</v>
      </c>
      <c r="H9636" s="80" t="s">
        <v>814</v>
      </c>
      <c r="I9636" s="80" t="s">
        <v>29346</v>
      </c>
      <c r="J9636" s="104" t="s">
        <v>207</v>
      </c>
      <c r="K9636" s="67" t="s">
        <v>117</v>
      </c>
      <c r="L9636" s="67"/>
      <c r="M9636" s="67"/>
      <c r="N9636" s="67"/>
      <c r="O9636" s="81"/>
      <c r="P9636" s="81">
        <v>46112</v>
      </c>
      <c r="Q9636" s="103" t="str">
        <f>IFERROR(VLOOKUP(J9636,Настройка!$C$4:$E$121,2,),"Ошибка")</f>
        <v>R</v>
      </c>
    </row>
    <row r="9637" spans="1:17" ht="14.4" customHeight="1">
      <c r="A9637" s="67">
        <v>9632</v>
      </c>
      <c r="B9637" s="80" t="s">
        <v>180</v>
      </c>
      <c r="C9637" s="80" t="s">
        <v>36</v>
      </c>
      <c r="D9637" s="80" t="s">
        <v>29347</v>
      </c>
      <c r="E9637" s="104" t="s">
        <v>29348</v>
      </c>
      <c r="F9637" s="107">
        <v>31030</v>
      </c>
      <c r="G9637" s="67" t="s">
        <v>93</v>
      </c>
      <c r="H9637" s="80" t="s">
        <v>814</v>
      </c>
      <c r="I9637" s="80" t="s">
        <v>29349</v>
      </c>
      <c r="J9637" s="104" t="s">
        <v>205</v>
      </c>
      <c r="K9637" s="67" t="s">
        <v>117</v>
      </c>
      <c r="L9637" s="67"/>
      <c r="M9637" s="67"/>
      <c r="N9637" s="67"/>
      <c r="O9637" s="81"/>
      <c r="P9637" s="81">
        <v>46112</v>
      </c>
      <c r="Q9637" s="103" t="str">
        <f>IFERROR(VLOOKUP(J9637,Настройка!$C$4:$E$121,2,),"Ошибка")</f>
        <v>R</v>
      </c>
    </row>
    <row r="9638" spans="1:17" ht="14.4" customHeight="1">
      <c r="A9638" s="67">
        <v>9633</v>
      </c>
      <c r="B9638" s="80" t="s">
        <v>180</v>
      </c>
      <c r="C9638" s="80" t="s">
        <v>36</v>
      </c>
      <c r="D9638" s="80" t="s">
        <v>29350</v>
      </c>
      <c r="E9638" s="104" t="s">
        <v>29351</v>
      </c>
      <c r="F9638" s="107">
        <v>38932</v>
      </c>
      <c r="G9638" s="67" t="s">
        <v>93</v>
      </c>
      <c r="H9638" s="80" t="s">
        <v>886</v>
      </c>
      <c r="I9638" s="80" t="s">
        <v>29352</v>
      </c>
      <c r="J9638" s="104" t="s">
        <v>204</v>
      </c>
      <c r="K9638" s="67" t="s">
        <v>117</v>
      </c>
      <c r="L9638" s="67"/>
      <c r="M9638" s="67"/>
      <c r="N9638" s="67"/>
      <c r="O9638" s="81"/>
      <c r="P9638" s="81">
        <v>46112</v>
      </c>
      <c r="Q9638" s="103" t="str">
        <f>IFERROR(VLOOKUP(J9638,Настройка!$C$4:$E$121,2,),"Ошибка")</f>
        <v>R</v>
      </c>
    </row>
    <row r="9639" spans="1:17" ht="14.4" customHeight="1">
      <c r="A9639" s="67">
        <v>9634</v>
      </c>
      <c r="B9639" s="80" t="s">
        <v>180</v>
      </c>
      <c r="C9639" s="80" t="s">
        <v>36</v>
      </c>
      <c r="D9639" s="80" t="s">
        <v>23723</v>
      </c>
      <c r="E9639" s="104" t="s">
        <v>29353</v>
      </c>
      <c r="F9639" s="107">
        <v>37335</v>
      </c>
      <c r="G9639" s="67" t="s">
        <v>87</v>
      </c>
      <c r="H9639" s="80"/>
      <c r="I9639" s="80" t="s">
        <v>29354</v>
      </c>
      <c r="J9639" s="104" t="s">
        <v>204</v>
      </c>
      <c r="K9639" s="67" t="s">
        <v>117</v>
      </c>
      <c r="L9639" s="67"/>
      <c r="M9639" s="67"/>
      <c r="N9639" s="67"/>
      <c r="O9639" s="81"/>
      <c r="P9639" s="81">
        <v>46112</v>
      </c>
      <c r="Q9639" s="103" t="str">
        <f>IFERROR(VLOOKUP(J9639,Настройка!$C$4:$E$121,2,),"Ошибка")</f>
        <v>R</v>
      </c>
    </row>
    <row r="9640" spans="1:17" ht="14.4" customHeight="1">
      <c r="A9640" s="67">
        <v>9635</v>
      </c>
      <c r="B9640" s="80" t="s">
        <v>180</v>
      </c>
      <c r="C9640" s="80" t="s">
        <v>36</v>
      </c>
      <c r="D9640" s="80" t="s">
        <v>23723</v>
      </c>
      <c r="E9640" s="104" t="s">
        <v>29355</v>
      </c>
      <c r="F9640" s="107">
        <v>38436</v>
      </c>
      <c r="G9640" s="67" t="s">
        <v>93</v>
      </c>
      <c r="H9640" s="80" t="s">
        <v>814</v>
      </c>
      <c r="I9640" s="80" t="s">
        <v>29356</v>
      </c>
      <c r="J9640" s="104" t="s">
        <v>204</v>
      </c>
      <c r="K9640" s="67" t="s">
        <v>117</v>
      </c>
      <c r="L9640" s="67"/>
      <c r="M9640" s="67"/>
      <c r="N9640" s="67"/>
      <c r="O9640" s="81"/>
      <c r="P9640" s="81">
        <v>46112</v>
      </c>
      <c r="Q9640" s="103" t="str">
        <f>IFERROR(VLOOKUP(J9640,Настройка!$C$4:$E$121,2,),"Ошибка")</f>
        <v>R</v>
      </c>
    </row>
    <row r="9641" spans="1:17" ht="14.4" customHeight="1">
      <c r="A9641" s="67">
        <v>9636</v>
      </c>
      <c r="B9641" s="80" t="s">
        <v>180</v>
      </c>
      <c r="C9641" s="80" t="s">
        <v>36</v>
      </c>
      <c r="D9641" s="80" t="s">
        <v>23723</v>
      </c>
      <c r="E9641" s="104" t="s">
        <v>29357</v>
      </c>
      <c r="F9641" s="107">
        <v>38587</v>
      </c>
      <c r="G9641" s="67" t="s">
        <v>93</v>
      </c>
      <c r="H9641" s="80" t="s">
        <v>886</v>
      </c>
      <c r="I9641" s="80" t="s">
        <v>29358</v>
      </c>
      <c r="J9641" s="104" t="s">
        <v>204</v>
      </c>
      <c r="K9641" s="67" t="s">
        <v>117</v>
      </c>
      <c r="L9641" s="67"/>
      <c r="M9641" s="67"/>
      <c r="N9641" s="67"/>
      <c r="O9641" s="81"/>
      <c r="P9641" s="81">
        <v>46112</v>
      </c>
      <c r="Q9641" s="103" t="str">
        <f>IFERROR(VLOOKUP(J9641,Настройка!$C$4:$E$121,2,),"Ошибка")</f>
        <v>R</v>
      </c>
    </row>
    <row r="9642" spans="1:17" ht="14.4" customHeight="1">
      <c r="A9642" s="67">
        <v>9637</v>
      </c>
      <c r="B9642" s="80" t="s">
        <v>180</v>
      </c>
      <c r="C9642" s="80" t="s">
        <v>36</v>
      </c>
      <c r="D9642" s="80" t="s">
        <v>23723</v>
      </c>
      <c r="E9642" s="104" t="s">
        <v>29359</v>
      </c>
      <c r="F9642" s="107">
        <v>30601</v>
      </c>
      <c r="G9642" s="67" t="s">
        <v>93</v>
      </c>
      <c r="H9642" s="80" t="s">
        <v>814</v>
      </c>
      <c r="I9642" s="80" t="s">
        <v>29360</v>
      </c>
      <c r="J9642" s="104" t="s">
        <v>204</v>
      </c>
      <c r="K9642" s="67" t="s">
        <v>117</v>
      </c>
      <c r="L9642" s="67"/>
      <c r="M9642" s="67"/>
      <c r="N9642" s="67"/>
      <c r="O9642" s="81"/>
      <c r="P9642" s="81">
        <v>46112</v>
      </c>
      <c r="Q9642" s="103" t="str">
        <f>IFERROR(VLOOKUP(J9642,Настройка!$C$4:$E$121,2,),"Ошибка")</f>
        <v>R</v>
      </c>
    </row>
    <row r="9643" spans="1:17" ht="14.4" customHeight="1">
      <c r="A9643" s="67">
        <v>9638</v>
      </c>
      <c r="B9643" s="80" t="s">
        <v>180</v>
      </c>
      <c r="C9643" s="80" t="s">
        <v>36</v>
      </c>
      <c r="D9643" s="80" t="s">
        <v>23723</v>
      </c>
      <c r="E9643" s="104" t="s">
        <v>29361</v>
      </c>
      <c r="F9643" s="107">
        <v>31578</v>
      </c>
      <c r="G9643" s="67" t="s">
        <v>93</v>
      </c>
      <c r="H9643" s="80" t="s">
        <v>814</v>
      </c>
      <c r="I9643" s="80" t="s">
        <v>29362</v>
      </c>
      <c r="J9643" s="104" t="s">
        <v>204</v>
      </c>
      <c r="K9643" s="67" t="s">
        <v>117</v>
      </c>
      <c r="L9643" s="67"/>
      <c r="M9643" s="67"/>
      <c r="N9643" s="67"/>
      <c r="O9643" s="81"/>
      <c r="P9643" s="81">
        <v>46112</v>
      </c>
      <c r="Q9643" s="103" t="str">
        <f>IFERROR(VLOOKUP(J9643,Настройка!$C$4:$E$121,2,),"Ошибка")</f>
        <v>R</v>
      </c>
    </row>
    <row r="9644" spans="1:17" ht="14.4" customHeight="1">
      <c r="A9644" s="67">
        <v>9639</v>
      </c>
      <c r="B9644" s="80" t="s">
        <v>180</v>
      </c>
      <c r="C9644" s="80" t="s">
        <v>36</v>
      </c>
      <c r="D9644" s="80" t="s">
        <v>23723</v>
      </c>
      <c r="E9644" s="104" t="s">
        <v>29363</v>
      </c>
      <c r="F9644" s="107">
        <v>34374</v>
      </c>
      <c r="G9644" s="67" t="s">
        <v>93</v>
      </c>
      <c r="H9644" s="80" t="s">
        <v>814</v>
      </c>
      <c r="I9644" s="80" t="s">
        <v>29364</v>
      </c>
      <c r="J9644" s="104" t="s">
        <v>207</v>
      </c>
      <c r="K9644" s="67" t="s">
        <v>117</v>
      </c>
      <c r="L9644" s="67"/>
      <c r="M9644" s="67"/>
      <c r="N9644" s="67"/>
      <c r="O9644" s="81"/>
      <c r="P9644" s="81">
        <v>46112</v>
      </c>
      <c r="Q9644" s="103" t="str">
        <f>IFERROR(VLOOKUP(J9644,Настройка!$C$4:$E$121,2,),"Ошибка")</f>
        <v>R</v>
      </c>
    </row>
    <row r="9645" spans="1:17" ht="14.4" customHeight="1">
      <c r="A9645" s="67">
        <v>9640</v>
      </c>
      <c r="B9645" s="80" t="s">
        <v>180</v>
      </c>
      <c r="C9645" s="80" t="s">
        <v>36</v>
      </c>
      <c r="D9645" s="80" t="s">
        <v>23723</v>
      </c>
      <c r="E9645" s="104" t="s">
        <v>29365</v>
      </c>
      <c r="F9645" s="107">
        <v>39401</v>
      </c>
      <c r="G9645" s="67" t="s">
        <v>93</v>
      </c>
      <c r="H9645" s="80" t="s">
        <v>886</v>
      </c>
      <c r="I9645" s="80" t="s">
        <v>29366</v>
      </c>
      <c r="J9645" s="104" t="s">
        <v>204</v>
      </c>
      <c r="K9645" s="67" t="s">
        <v>117</v>
      </c>
      <c r="L9645" s="67"/>
      <c r="M9645" s="67"/>
      <c r="N9645" s="67"/>
      <c r="O9645" s="81"/>
      <c r="P9645" s="81">
        <v>46112</v>
      </c>
      <c r="Q9645" s="103" t="str">
        <f>IFERROR(VLOOKUP(J9645,Настройка!$C$4:$E$121,2,),"Ошибка")</f>
        <v>R</v>
      </c>
    </row>
    <row r="9646" spans="1:17" ht="14.4" customHeight="1">
      <c r="A9646" s="67">
        <v>9641</v>
      </c>
      <c r="B9646" s="80" t="s">
        <v>180</v>
      </c>
      <c r="C9646" s="80" t="s">
        <v>36</v>
      </c>
      <c r="D9646" s="80" t="s">
        <v>23723</v>
      </c>
      <c r="E9646" s="104" t="s">
        <v>29367</v>
      </c>
      <c r="F9646" s="107">
        <v>26295</v>
      </c>
      <c r="G9646" s="67" t="s">
        <v>93</v>
      </c>
      <c r="H9646" s="80" t="s">
        <v>814</v>
      </c>
      <c r="I9646" s="80" t="s">
        <v>29368</v>
      </c>
      <c r="J9646" s="104" t="s">
        <v>204</v>
      </c>
      <c r="K9646" s="67" t="s">
        <v>117</v>
      </c>
      <c r="L9646" s="67"/>
      <c r="M9646" s="67"/>
      <c r="N9646" s="67"/>
      <c r="O9646" s="81"/>
      <c r="P9646" s="81">
        <v>46112</v>
      </c>
      <c r="Q9646" s="103" t="str">
        <f>IFERROR(VLOOKUP(J9646,Настройка!$C$4:$E$121,2,),"Ошибка")</f>
        <v>R</v>
      </c>
    </row>
    <row r="9647" spans="1:17" ht="14.4" customHeight="1">
      <c r="A9647" s="67">
        <v>9642</v>
      </c>
      <c r="B9647" s="80" t="s">
        <v>180</v>
      </c>
      <c r="C9647" s="80" t="s">
        <v>36</v>
      </c>
      <c r="D9647" s="80" t="s">
        <v>23723</v>
      </c>
      <c r="E9647" s="104" t="s">
        <v>29369</v>
      </c>
      <c r="F9647" s="107">
        <v>30478</v>
      </c>
      <c r="G9647" s="67" t="s">
        <v>93</v>
      </c>
      <c r="H9647" s="80" t="s">
        <v>814</v>
      </c>
      <c r="I9647" s="80" t="s">
        <v>29370</v>
      </c>
      <c r="J9647" s="104" t="s">
        <v>204</v>
      </c>
      <c r="K9647" s="67" t="s">
        <v>117</v>
      </c>
      <c r="L9647" s="67"/>
      <c r="M9647" s="67"/>
      <c r="N9647" s="67"/>
      <c r="O9647" s="81"/>
      <c r="P9647" s="81">
        <v>46112</v>
      </c>
      <c r="Q9647" s="103" t="str">
        <f>IFERROR(VLOOKUP(J9647,Настройка!$C$4:$E$121,2,),"Ошибка")</f>
        <v>R</v>
      </c>
    </row>
    <row r="9648" spans="1:17" ht="14.4" customHeight="1">
      <c r="A9648" s="67">
        <v>9643</v>
      </c>
      <c r="B9648" s="80" t="s">
        <v>180</v>
      </c>
      <c r="C9648" s="80" t="s">
        <v>36</v>
      </c>
      <c r="D9648" s="80" t="s">
        <v>23723</v>
      </c>
      <c r="E9648" s="104" t="s">
        <v>29371</v>
      </c>
      <c r="F9648" s="107">
        <v>35787</v>
      </c>
      <c r="G9648" s="67" t="s">
        <v>93</v>
      </c>
      <c r="H9648" s="80" t="s">
        <v>814</v>
      </c>
      <c r="I9648" s="80" t="s">
        <v>29372</v>
      </c>
      <c r="J9648" s="104" t="s">
        <v>204</v>
      </c>
      <c r="K9648" s="67" t="s">
        <v>117</v>
      </c>
      <c r="L9648" s="67"/>
      <c r="M9648" s="67"/>
      <c r="N9648" s="67"/>
      <c r="O9648" s="81"/>
      <c r="P9648" s="81">
        <v>46112</v>
      </c>
      <c r="Q9648" s="103" t="str">
        <f>IFERROR(VLOOKUP(J9648,Настройка!$C$4:$E$121,2,),"Ошибка")</f>
        <v>R</v>
      </c>
    </row>
    <row r="9649" spans="1:17" ht="14.4" customHeight="1">
      <c r="A9649" s="67">
        <v>9644</v>
      </c>
      <c r="B9649" s="80" t="s">
        <v>180</v>
      </c>
      <c r="C9649" s="80" t="s">
        <v>36</v>
      </c>
      <c r="D9649" s="80" t="s">
        <v>29373</v>
      </c>
      <c r="E9649" s="104" t="s">
        <v>29374</v>
      </c>
      <c r="F9649" s="107">
        <v>29598</v>
      </c>
      <c r="G9649" s="67" t="s">
        <v>69</v>
      </c>
      <c r="H9649" s="80" t="s">
        <v>302</v>
      </c>
      <c r="I9649" s="80" t="s">
        <v>29375</v>
      </c>
      <c r="J9649" s="104" t="s">
        <v>222</v>
      </c>
      <c r="K9649" s="67" t="s">
        <v>121</v>
      </c>
      <c r="L9649" s="67"/>
      <c r="M9649" s="67"/>
      <c r="N9649" s="67"/>
      <c r="O9649" s="81"/>
      <c r="P9649" s="81">
        <v>46112</v>
      </c>
      <c r="Q9649" s="103" t="str">
        <f>IFERROR(VLOOKUP(J9649,Настройка!$C$4:$E$121,2,),"Ошибка")</f>
        <v>R</v>
      </c>
    </row>
    <row r="9650" spans="1:17" ht="14.4" customHeight="1">
      <c r="A9650" s="67">
        <v>9645</v>
      </c>
      <c r="B9650" s="80" t="s">
        <v>180</v>
      </c>
      <c r="C9650" s="80" t="s">
        <v>36</v>
      </c>
      <c r="D9650" s="80" t="s">
        <v>29376</v>
      </c>
      <c r="E9650" s="104" t="s">
        <v>29377</v>
      </c>
      <c r="F9650" s="107">
        <v>33438</v>
      </c>
      <c r="G9650" s="67" t="s">
        <v>69</v>
      </c>
      <c r="H9650" s="80" t="s">
        <v>309</v>
      </c>
      <c r="I9650" s="80" t="s">
        <v>29378</v>
      </c>
      <c r="J9650" s="104" t="s">
        <v>222</v>
      </c>
      <c r="K9650" s="67" t="s">
        <v>121</v>
      </c>
      <c r="L9650" s="67"/>
      <c r="M9650" s="67"/>
      <c r="N9650" s="67"/>
      <c r="O9650" s="81"/>
      <c r="P9650" s="81">
        <v>46112</v>
      </c>
      <c r="Q9650" s="103" t="str">
        <f>IFERROR(VLOOKUP(J9650,Настройка!$C$4:$E$121,2,),"Ошибка")</f>
        <v>R</v>
      </c>
    </row>
    <row r="9651" spans="1:17" ht="14.4" customHeight="1">
      <c r="A9651" s="67">
        <v>9646</v>
      </c>
      <c r="B9651" s="80" t="s">
        <v>180</v>
      </c>
      <c r="C9651" s="80" t="s">
        <v>36</v>
      </c>
      <c r="D9651" s="80" t="s">
        <v>29379</v>
      </c>
      <c r="E9651" s="104" t="s">
        <v>29380</v>
      </c>
      <c r="F9651" s="107">
        <v>37023</v>
      </c>
      <c r="G9651" s="67" t="s">
        <v>69</v>
      </c>
      <c r="H9651" s="80" t="s">
        <v>385</v>
      </c>
      <c r="I9651" s="80" t="s">
        <v>29381</v>
      </c>
      <c r="J9651" s="104" t="s">
        <v>222</v>
      </c>
      <c r="K9651" s="67" t="s">
        <v>121</v>
      </c>
      <c r="L9651" s="67"/>
      <c r="M9651" s="67"/>
      <c r="N9651" s="67"/>
      <c r="O9651" s="81"/>
      <c r="P9651" s="81">
        <v>46112</v>
      </c>
      <c r="Q9651" s="103" t="str">
        <f>IFERROR(VLOOKUP(J9651,Настройка!$C$4:$E$121,2,),"Ошибка")</f>
        <v>R</v>
      </c>
    </row>
    <row r="9652" spans="1:17" ht="14.4" customHeight="1">
      <c r="A9652" s="67">
        <v>9647</v>
      </c>
      <c r="B9652" s="80" t="s">
        <v>180</v>
      </c>
      <c r="C9652" s="80" t="s">
        <v>36</v>
      </c>
      <c r="D9652" s="80" t="s">
        <v>29382</v>
      </c>
      <c r="E9652" s="104" t="s">
        <v>29383</v>
      </c>
      <c r="F9652" s="107">
        <v>38983</v>
      </c>
      <c r="G9652" s="67" t="s">
        <v>69</v>
      </c>
      <c r="H9652" s="80" t="s">
        <v>302</v>
      </c>
      <c r="I9652" s="80" t="s">
        <v>29384</v>
      </c>
      <c r="J9652" s="104" t="s">
        <v>222</v>
      </c>
      <c r="K9652" s="67" t="s">
        <v>121</v>
      </c>
      <c r="L9652" s="67"/>
      <c r="M9652" s="67"/>
      <c r="N9652" s="67"/>
      <c r="O9652" s="81"/>
      <c r="P9652" s="81">
        <v>46112</v>
      </c>
      <c r="Q9652" s="103" t="str">
        <f>IFERROR(VLOOKUP(J9652,Настройка!$C$4:$E$121,2,),"Ошибка")</f>
        <v>R</v>
      </c>
    </row>
    <row r="9653" spans="1:17" ht="14.4" customHeight="1">
      <c r="A9653" s="67">
        <v>9648</v>
      </c>
      <c r="B9653" s="80" t="s">
        <v>180</v>
      </c>
      <c r="C9653" s="80" t="s">
        <v>36</v>
      </c>
      <c r="D9653" s="80" t="s">
        <v>29385</v>
      </c>
      <c r="E9653" s="104" t="s">
        <v>29386</v>
      </c>
      <c r="F9653" s="107">
        <v>38119</v>
      </c>
      <c r="G9653" s="67" t="s">
        <v>65</v>
      </c>
      <c r="H9653" s="80" t="s">
        <v>1115</v>
      </c>
      <c r="I9653" s="80" t="s">
        <v>29387</v>
      </c>
      <c r="J9653" s="104" t="s">
        <v>222</v>
      </c>
      <c r="K9653" s="67" t="s">
        <v>121</v>
      </c>
      <c r="L9653" s="67" t="s">
        <v>152</v>
      </c>
      <c r="M9653" s="67" t="s">
        <v>164</v>
      </c>
      <c r="N9653" s="67" t="s">
        <v>180</v>
      </c>
      <c r="O9653" s="81">
        <v>46193</v>
      </c>
      <c r="P9653" s="81">
        <v>46112</v>
      </c>
      <c r="Q9653" s="103" t="str">
        <f>IFERROR(VLOOKUP(J9653,Настройка!$C$4:$E$121,2,),"Ошибка")</f>
        <v>R</v>
      </c>
    </row>
    <row r="9654" spans="1:17" ht="14.4" customHeight="1">
      <c r="A9654" s="67">
        <v>9649</v>
      </c>
      <c r="B9654" s="80" t="s">
        <v>180</v>
      </c>
      <c r="C9654" s="80" t="s">
        <v>36</v>
      </c>
      <c r="D9654" s="80" t="s">
        <v>29388</v>
      </c>
      <c r="E9654" s="104" t="s">
        <v>29389</v>
      </c>
      <c r="F9654" s="107">
        <v>36655</v>
      </c>
      <c r="G9654" s="67" t="s">
        <v>65</v>
      </c>
      <c r="H9654" s="80" t="s">
        <v>433</v>
      </c>
      <c r="I9654" s="80" t="s">
        <v>29390</v>
      </c>
      <c r="J9654" s="104" t="s">
        <v>222</v>
      </c>
      <c r="K9654" s="67" t="s">
        <v>121</v>
      </c>
      <c r="L9654" s="67" t="s">
        <v>152</v>
      </c>
      <c r="M9654" s="67" t="s">
        <v>164</v>
      </c>
      <c r="N9654" s="67" t="s">
        <v>180</v>
      </c>
      <c r="O9654" s="81">
        <v>46193</v>
      </c>
      <c r="P9654" s="81">
        <v>46112</v>
      </c>
      <c r="Q9654" s="103" t="str">
        <f>IFERROR(VLOOKUP(J9654,Настройка!$C$4:$E$121,2,),"Ошибка")</f>
        <v>R</v>
      </c>
    </row>
    <row r="9655" spans="1:17" ht="14.4" customHeight="1">
      <c r="A9655" s="67">
        <v>9650</v>
      </c>
      <c r="B9655" s="80" t="s">
        <v>180</v>
      </c>
      <c r="C9655" s="80" t="s">
        <v>36</v>
      </c>
      <c r="D9655" s="80" t="s">
        <v>29391</v>
      </c>
      <c r="E9655" s="104" t="s">
        <v>29392</v>
      </c>
      <c r="F9655" s="107">
        <v>37071</v>
      </c>
      <c r="G9655" s="67" t="s">
        <v>65</v>
      </c>
      <c r="H9655" s="80" t="s">
        <v>429</v>
      </c>
      <c r="I9655" s="80" t="s">
        <v>29393</v>
      </c>
      <c r="J9655" s="104" t="s">
        <v>227</v>
      </c>
      <c r="K9655" s="67" t="s">
        <v>131</v>
      </c>
      <c r="L9655" s="67" t="s">
        <v>152</v>
      </c>
      <c r="M9655" s="67" t="s">
        <v>164</v>
      </c>
      <c r="N9655" s="67" t="s">
        <v>180</v>
      </c>
      <c r="O9655" s="81">
        <v>46186</v>
      </c>
      <c r="P9655" s="81">
        <v>46112</v>
      </c>
      <c r="Q9655" s="103" t="str">
        <f>IFERROR(VLOOKUP(J9655,Настройка!$C$4:$E$121,2,),"Ошибка")</f>
        <v>R</v>
      </c>
    </row>
    <row r="9656" spans="1:17" ht="14.4" customHeight="1">
      <c r="A9656" s="67">
        <v>9651</v>
      </c>
      <c r="B9656" s="80" t="s">
        <v>180</v>
      </c>
      <c r="C9656" s="80" t="s">
        <v>36</v>
      </c>
      <c r="D9656" s="80" t="s">
        <v>29394</v>
      </c>
      <c r="E9656" s="104" t="s">
        <v>29395</v>
      </c>
      <c r="F9656" s="107">
        <v>37633</v>
      </c>
      <c r="G9656" s="67" t="s">
        <v>65</v>
      </c>
      <c r="H9656" s="80" t="s">
        <v>396</v>
      </c>
      <c r="I9656" s="80" t="s">
        <v>29396</v>
      </c>
      <c r="J9656" s="104" t="s">
        <v>227</v>
      </c>
      <c r="K9656" s="67" t="s">
        <v>131</v>
      </c>
      <c r="L9656" s="67" t="s">
        <v>152</v>
      </c>
      <c r="M9656" s="67" t="s">
        <v>164</v>
      </c>
      <c r="N9656" s="67" t="s">
        <v>180</v>
      </c>
      <c r="O9656" s="81">
        <v>46186</v>
      </c>
      <c r="P9656" s="81">
        <v>46112</v>
      </c>
      <c r="Q9656" s="103" t="str">
        <f>IFERROR(VLOOKUP(J9656,Настройка!$C$4:$E$121,2,),"Ошибка")</f>
        <v>R</v>
      </c>
    </row>
    <row r="9657" spans="1:17" ht="14.4" customHeight="1">
      <c r="A9657" s="67">
        <v>9652</v>
      </c>
      <c r="B9657" s="80" t="s">
        <v>180</v>
      </c>
      <c r="C9657" s="80" t="s">
        <v>36</v>
      </c>
      <c r="D9657" s="80" t="s">
        <v>29397</v>
      </c>
      <c r="E9657" s="104" t="s">
        <v>29398</v>
      </c>
      <c r="F9657" s="107">
        <v>37476</v>
      </c>
      <c r="G9657" s="67" t="s">
        <v>65</v>
      </c>
      <c r="H9657" s="80" t="s">
        <v>571</v>
      </c>
      <c r="I9657" s="80" t="s">
        <v>29399</v>
      </c>
      <c r="J9657" s="104" t="s">
        <v>227</v>
      </c>
      <c r="K9657" s="67" t="s">
        <v>131</v>
      </c>
      <c r="L9657" s="67" t="s">
        <v>152</v>
      </c>
      <c r="M9657" s="67" t="s">
        <v>164</v>
      </c>
      <c r="N9657" s="67" t="s">
        <v>180</v>
      </c>
      <c r="O9657" s="81">
        <v>46186</v>
      </c>
      <c r="P9657" s="81">
        <v>46112</v>
      </c>
      <c r="Q9657" s="103" t="str">
        <f>IFERROR(VLOOKUP(J9657,Настройка!$C$4:$E$121,2,),"Ошибка")</f>
        <v>R</v>
      </c>
    </row>
    <row r="9658" spans="1:17" ht="14.4" customHeight="1">
      <c r="A9658" s="67">
        <v>9653</v>
      </c>
      <c r="B9658" s="80" t="s">
        <v>180</v>
      </c>
      <c r="C9658" s="80" t="s">
        <v>36</v>
      </c>
      <c r="D9658" s="80" t="s">
        <v>29400</v>
      </c>
      <c r="E9658" s="104" t="s">
        <v>29401</v>
      </c>
      <c r="F9658" s="107">
        <v>35620</v>
      </c>
      <c r="G9658" s="67" t="s">
        <v>67</v>
      </c>
      <c r="H9658" s="80" t="s">
        <v>401</v>
      </c>
      <c r="I9658" s="80" t="s">
        <v>29402</v>
      </c>
      <c r="J9658" s="104" t="s">
        <v>227</v>
      </c>
      <c r="K9658" s="67" t="s">
        <v>131</v>
      </c>
      <c r="L9658" s="67"/>
      <c r="M9658" s="67"/>
      <c r="N9658" s="67"/>
      <c r="O9658" s="81"/>
      <c r="P9658" s="81">
        <v>46104</v>
      </c>
      <c r="Q9658" s="103" t="str">
        <f>IFERROR(VLOOKUP(J9658,Настройка!$C$4:$E$121,2,),"Ошибка")</f>
        <v>R</v>
      </c>
    </row>
    <row r="9659" spans="1:17" ht="14.4" customHeight="1">
      <c r="A9659" s="67">
        <v>9654</v>
      </c>
      <c r="B9659" s="80" t="s">
        <v>180</v>
      </c>
      <c r="C9659" s="80" t="s">
        <v>36</v>
      </c>
      <c r="D9659" s="80" t="s">
        <v>29403</v>
      </c>
      <c r="E9659" s="104" t="s">
        <v>29404</v>
      </c>
      <c r="F9659" s="107">
        <v>36309</v>
      </c>
      <c r="G9659" s="67" t="s">
        <v>65</v>
      </c>
      <c r="H9659" s="80" t="s">
        <v>405</v>
      </c>
      <c r="I9659" s="80" t="s">
        <v>29405</v>
      </c>
      <c r="J9659" s="104" t="s">
        <v>209</v>
      </c>
      <c r="K9659" s="67" t="s">
        <v>139</v>
      </c>
      <c r="L9659" s="67" t="s">
        <v>152</v>
      </c>
      <c r="M9659" s="67" t="s">
        <v>166</v>
      </c>
      <c r="N9659" s="67" t="s">
        <v>180</v>
      </c>
      <c r="O9659" s="81">
        <v>46378</v>
      </c>
      <c r="P9659" s="81">
        <v>46113</v>
      </c>
      <c r="Q9659" s="103" t="str">
        <f>IFERROR(VLOOKUP(J9659,Настройка!$C$4:$E$121,2,),"Ошибка")</f>
        <v>R</v>
      </c>
    </row>
    <row r="9660" spans="1:17" ht="14.4" customHeight="1">
      <c r="A9660" s="67">
        <v>9655</v>
      </c>
      <c r="B9660" s="80" t="s">
        <v>180</v>
      </c>
      <c r="C9660" s="80" t="s">
        <v>36</v>
      </c>
      <c r="D9660" s="80" t="s">
        <v>29406</v>
      </c>
      <c r="E9660" s="104" t="s">
        <v>29407</v>
      </c>
      <c r="F9660" s="107">
        <v>35746</v>
      </c>
      <c r="G9660" s="67" t="s">
        <v>77</v>
      </c>
      <c r="H9660" s="80" t="s">
        <v>9080</v>
      </c>
      <c r="I9660" s="80" t="s">
        <v>29408</v>
      </c>
      <c r="J9660" s="104" t="s">
        <v>173</v>
      </c>
      <c r="K9660" s="67" t="s">
        <v>109</v>
      </c>
      <c r="L9660" s="67"/>
      <c r="M9660" s="67"/>
      <c r="N9660" s="67"/>
      <c r="O9660" s="81"/>
      <c r="P9660" s="81">
        <v>46113</v>
      </c>
      <c r="Q9660" s="103" t="str">
        <f>IFERROR(VLOOKUP(J9660,Настройка!$C$4:$E$121,2,),"Ошибка")</f>
        <v>ITR</v>
      </c>
    </row>
    <row r="9661" spans="1:17" ht="14.4" customHeight="1">
      <c r="A9661" s="67">
        <v>9656</v>
      </c>
      <c r="B9661" s="80" t="s">
        <v>180</v>
      </c>
      <c r="C9661" s="80" t="s">
        <v>36</v>
      </c>
      <c r="D9661" s="80" t="s">
        <v>29409</v>
      </c>
      <c r="E9661" s="104" t="s">
        <v>29410</v>
      </c>
      <c r="F9661" s="107">
        <v>37881</v>
      </c>
      <c r="G9661" s="67" t="s">
        <v>77</v>
      </c>
      <c r="H9661" s="80" t="s">
        <v>19194</v>
      </c>
      <c r="I9661" s="80" t="s">
        <v>29411</v>
      </c>
      <c r="J9661" s="104" t="s">
        <v>169</v>
      </c>
      <c r="K9661" s="67" t="s">
        <v>109</v>
      </c>
      <c r="L9661" s="67"/>
      <c r="M9661" s="67"/>
      <c r="N9661" s="67"/>
      <c r="O9661" s="81"/>
      <c r="P9661" s="81">
        <v>46113</v>
      </c>
      <c r="Q9661" s="103" t="str">
        <f>IFERROR(VLOOKUP(J9661,Настройка!$C$4:$E$121,2,),"Ошибка")</f>
        <v>ITR</v>
      </c>
    </row>
    <row r="9662" spans="1:17" ht="14.4" customHeight="1">
      <c r="A9662" s="67">
        <v>9657</v>
      </c>
      <c r="B9662" s="80" t="s">
        <v>180</v>
      </c>
      <c r="C9662" s="80" t="s">
        <v>36</v>
      </c>
      <c r="D9662" s="80" t="s">
        <v>29412</v>
      </c>
      <c r="E9662" s="104" t="s">
        <v>29413</v>
      </c>
      <c r="F9662" s="107">
        <v>34902</v>
      </c>
      <c r="G9662" s="67" t="s">
        <v>93</v>
      </c>
      <c r="H9662" s="80" t="s">
        <v>886</v>
      </c>
      <c r="I9662" s="80" t="s">
        <v>29414</v>
      </c>
      <c r="J9662" s="104" t="s">
        <v>177</v>
      </c>
      <c r="K9662" s="67" t="s">
        <v>109</v>
      </c>
      <c r="L9662" s="67"/>
      <c r="M9662" s="67"/>
      <c r="N9662" s="67"/>
      <c r="O9662" s="81"/>
      <c r="P9662" s="81">
        <v>46113</v>
      </c>
      <c r="Q9662" s="103" t="str">
        <f>IFERROR(VLOOKUP(J9662,Настройка!$C$4:$E$121,2,),"Ошибка")</f>
        <v>ITR</v>
      </c>
    </row>
    <row r="9663" spans="1:17" ht="14.4" customHeight="1">
      <c r="A9663" s="67">
        <v>9658</v>
      </c>
      <c r="B9663" s="80" t="s">
        <v>180</v>
      </c>
      <c r="C9663" s="80" t="s">
        <v>36</v>
      </c>
      <c r="D9663" s="80" t="s">
        <v>29415</v>
      </c>
      <c r="E9663" s="104" t="s">
        <v>29416</v>
      </c>
      <c r="F9663" s="107">
        <v>35893</v>
      </c>
      <c r="G9663" s="67" t="s">
        <v>77</v>
      </c>
      <c r="H9663" s="80" t="s">
        <v>26939</v>
      </c>
      <c r="I9663" s="80" t="s">
        <v>29417</v>
      </c>
      <c r="J9663" s="104" t="s">
        <v>118</v>
      </c>
      <c r="K9663" s="67" t="s">
        <v>109</v>
      </c>
      <c r="L9663" s="67"/>
      <c r="M9663" s="67"/>
      <c r="N9663" s="67"/>
      <c r="O9663" s="81"/>
      <c r="P9663" s="81">
        <v>46113</v>
      </c>
      <c r="Q9663" s="103" t="str">
        <f>IFERROR(VLOOKUP(J9663,Настройка!$C$4:$E$121,2,),"Ошибка")</f>
        <v>ITR</v>
      </c>
    </row>
    <row r="9664" spans="1:17" ht="14.4" customHeight="1">
      <c r="A9664" s="67">
        <v>9659</v>
      </c>
      <c r="B9664" s="80" t="s">
        <v>180</v>
      </c>
      <c r="C9664" s="80" t="s">
        <v>36</v>
      </c>
      <c r="D9664" s="80" t="s">
        <v>29418</v>
      </c>
      <c r="E9664" s="104" t="s">
        <v>29419</v>
      </c>
      <c r="F9664" s="107">
        <v>31289</v>
      </c>
      <c r="G9664" s="67" t="s">
        <v>83</v>
      </c>
      <c r="H9664" s="80"/>
      <c r="I9664" s="80" t="s">
        <v>29420</v>
      </c>
      <c r="J9664" s="104" t="s">
        <v>56</v>
      </c>
      <c r="K9664" s="67" t="s">
        <v>109</v>
      </c>
      <c r="L9664" s="67" t="s">
        <v>148</v>
      </c>
      <c r="M9664" s="67" t="s">
        <v>166</v>
      </c>
      <c r="N9664" s="67" t="s">
        <v>196</v>
      </c>
      <c r="O9664" s="81">
        <v>46222</v>
      </c>
      <c r="P9664" s="81">
        <v>46113</v>
      </c>
      <c r="Q9664" s="103" t="str">
        <f>IFERROR(VLOOKUP(J9664,Настройка!$C$4:$E$121,2,),"Ошибка")</f>
        <v>ITR</v>
      </c>
    </row>
    <row r="9665" spans="1:17" ht="14.4" customHeight="1">
      <c r="A9665" s="67">
        <v>9660</v>
      </c>
      <c r="B9665" s="80" t="s">
        <v>180</v>
      </c>
      <c r="C9665" s="80" t="s">
        <v>36</v>
      </c>
      <c r="D9665" s="80" t="s">
        <v>29421</v>
      </c>
      <c r="E9665" s="104" t="s">
        <v>29422</v>
      </c>
      <c r="F9665" s="107">
        <v>35817</v>
      </c>
      <c r="G9665" s="67" t="s">
        <v>69</v>
      </c>
      <c r="H9665" s="80" t="s">
        <v>309</v>
      </c>
      <c r="I9665" s="80" t="s">
        <v>29423</v>
      </c>
      <c r="J9665" s="104" t="s">
        <v>202</v>
      </c>
      <c r="K9665" s="67" t="s">
        <v>127</v>
      </c>
      <c r="L9665" s="67"/>
      <c r="M9665" s="67"/>
      <c r="N9665" s="67"/>
      <c r="O9665" s="81"/>
      <c r="P9665" s="81">
        <v>46113</v>
      </c>
      <c r="Q9665" s="103" t="str">
        <f>IFERROR(VLOOKUP(J9665,Настройка!$C$4:$E$121,2,),"Ошибка")</f>
        <v>ITR</v>
      </c>
    </row>
    <row r="9666" spans="1:17" ht="14.4" customHeight="1">
      <c r="A9666" s="67">
        <v>9661</v>
      </c>
      <c r="B9666" s="80" t="s">
        <v>180</v>
      </c>
      <c r="C9666" s="80" t="s">
        <v>36</v>
      </c>
      <c r="D9666" s="80" t="s">
        <v>29424</v>
      </c>
      <c r="E9666" s="104" t="s">
        <v>29425</v>
      </c>
      <c r="F9666" s="107">
        <v>35954</v>
      </c>
      <c r="G9666" s="67" t="s">
        <v>65</v>
      </c>
      <c r="H9666" s="80" t="s">
        <v>396</v>
      </c>
      <c r="I9666" s="80" t="s">
        <v>29426</v>
      </c>
      <c r="J9666" s="104" t="s">
        <v>221</v>
      </c>
      <c r="K9666" s="67" t="s">
        <v>127</v>
      </c>
      <c r="L9666" s="67" t="s">
        <v>152</v>
      </c>
      <c r="M9666" s="67" t="s">
        <v>166</v>
      </c>
      <c r="N9666" s="67" t="s">
        <v>180</v>
      </c>
      <c r="O9666" s="81">
        <v>46211</v>
      </c>
      <c r="P9666" s="81">
        <v>46113</v>
      </c>
      <c r="Q9666" s="103" t="str">
        <f>IFERROR(VLOOKUP(J9666,Настройка!$C$4:$E$121,2,),"Ошибка")</f>
        <v>R</v>
      </c>
    </row>
    <row r="9667" spans="1:17" ht="14.4" customHeight="1">
      <c r="A9667" s="67">
        <v>9662</v>
      </c>
      <c r="B9667" s="80" t="s">
        <v>180</v>
      </c>
      <c r="C9667" s="80" t="s">
        <v>36</v>
      </c>
      <c r="D9667" s="80" t="s">
        <v>29427</v>
      </c>
      <c r="E9667" s="104" t="s">
        <v>29428</v>
      </c>
      <c r="F9667" s="107">
        <v>31942</v>
      </c>
      <c r="G9667" s="67" t="s">
        <v>65</v>
      </c>
      <c r="H9667" s="80" t="s">
        <v>429</v>
      </c>
      <c r="I9667" s="80" t="s">
        <v>29429</v>
      </c>
      <c r="J9667" s="104" t="s">
        <v>205</v>
      </c>
      <c r="K9667" s="67" t="s">
        <v>117</v>
      </c>
      <c r="L9667" s="67" t="s">
        <v>152</v>
      </c>
      <c r="M9667" s="67" t="s">
        <v>166</v>
      </c>
      <c r="N9667" s="67" t="s">
        <v>180</v>
      </c>
      <c r="O9667" s="81">
        <v>46211</v>
      </c>
      <c r="P9667" s="81">
        <v>46113</v>
      </c>
      <c r="Q9667" s="103" t="str">
        <f>IFERROR(VLOOKUP(J9667,Настройка!$C$4:$E$121,2,),"Ошибка")</f>
        <v>R</v>
      </c>
    </row>
    <row r="9668" spans="1:17" ht="14.4" customHeight="1">
      <c r="A9668" s="67">
        <v>9663</v>
      </c>
      <c r="B9668" s="80" t="s">
        <v>180</v>
      </c>
      <c r="C9668" s="80" t="s">
        <v>36</v>
      </c>
      <c r="D9668" s="80" t="s">
        <v>29430</v>
      </c>
      <c r="E9668" s="104" t="s">
        <v>29431</v>
      </c>
      <c r="F9668" s="107">
        <v>31964</v>
      </c>
      <c r="G9668" s="67" t="s">
        <v>65</v>
      </c>
      <c r="H9668" s="80" t="s">
        <v>663</v>
      </c>
      <c r="I9668" s="80" t="s">
        <v>29432</v>
      </c>
      <c r="J9668" s="104" t="s">
        <v>208</v>
      </c>
      <c r="K9668" s="67" t="s">
        <v>117</v>
      </c>
      <c r="L9668" s="67" t="s">
        <v>152</v>
      </c>
      <c r="M9668" s="67" t="s">
        <v>166</v>
      </c>
      <c r="N9668" s="67" t="s">
        <v>180</v>
      </c>
      <c r="O9668" s="81">
        <v>46378</v>
      </c>
      <c r="P9668" s="81">
        <v>46113</v>
      </c>
      <c r="Q9668" s="103" t="str">
        <f>IFERROR(VLOOKUP(J9668,Настройка!$C$4:$E$121,2,),"Ошибка")</f>
        <v>R</v>
      </c>
    </row>
    <row r="9669" spans="1:17" ht="14.4" customHeight="1">
      <c r="A9669" s="67">
        <v>9664</v>
      </c>
      <c r="B9669" s="80" t="s">
        <v>180</v>
      </c>
      <c r="C9669" s="80" t="s">
        <v>36</v>
      </c>
      <c r="D9669" s="80" t="s">
        <v>29433</v>
      </c>
      <c r="E9669" s="104" t="s">
        <v>29434</v>
      </c>
      <c r="F9669" s="107">
        <v>34653</v>
      </c>
      <c r="G9669" s="67" t="s">
        <v>65</v>
      </c>
      <c r="H9669" s="80" t="s">
        <v>396</v>
      </c>
      <c r="I9669" s="80" t="s">
        <v>29435</v>
      </c>
      <c r="J9669" s="104" t="s">
        <v>208</v>
      </c>
      <c r="K9669" s="67" t="s">
        <v>117</v>
      </c>
      <c r="L9669" s="67" t="s">
        <v>152</v>
      </c>
      <c r="M9669" s="67" t="s">
        <v>166</v>
      </c>
      <c r="N9669" s="67" t="s">
        <v>180</v>
      </c>
      <c r="O9669" s="81">
        <v>46211</v>
      </c>
      <c r="P9669" s="81">
        <v>46113</v>
      </c>
      <c r="Q9669" s="103" t="str">
        <f>IFERROR(VLOOKUP(J9669,Настройка!$C$4:$E$121,2,),"Ошибка")</f>
        <v>R</v>
      </c>
    </row>
    <row r="9670" spans="1:17" ht="14.4" customHeight="1">
      <c r="A9670" s="67">
        <v>9665</v>
      </c>
      <c r="B9670" s="80" t="s">
        <v>180</v>
      </c>
      <c r="C9670" s="80" t="s">
        <v>36</v>
      </c>
      <c r="D9670" s="80" t="s">
        <v>29436</v>
      </c>
      <c r="E9670" s="104" t="s">
        <v>29437</v>
      </c>
      <c r="F9670" s="107">
        <v>35363</v>
      </c>
      <c r="G9670" s="67" t="s">
        <v>65</v>
      </c>
      <c r="H9670" s="80" t="s">
        <v>433</v>
      </c>
      <c r="I9670" s="80" t="s">
        <v>29438</v>
      </c>
      <c r="J9670" s="104" t="s">
        <v>208</v>
      </c>
      <c r="K9670" s="67" t="s">
        <v>117</v>
      </c>
      <c r="L9670" s="67" t="s">
        <v>152</v>
      </c>
      <c r="M9670" s="67" t="s">
        <v>166</v>
      </c>
      <c r="N9670" s="67" t="s">
        <v>180</v>
      </c>
      <c r="O9670" s="81">
        <v>46211</v>
      </c>
      <c r="P9670" s="81">
        <v>46113</v>
      </c>
      <c r="Q9670" s="103" t="str">
        <f>IFERROR(VLOOKUP(J9670,Настройка!$C$4:$E$121,2,),"Ошибка")</f>
        <v>R</v>
      </c>
    </row>
    <row r="9671" spans="1:17" ht="14.4" customHeight="1">
      <c r="A9671" s="67">
        <v>9666</v>
      </c>
      <c r="B9671" s="80" t="s">
        <v>180</v>
      </c>
      <c r="C9671" s="80" t="s">
        <v>36</v>
      </c>
      <c r="D9671" s="80" t="s">
        <v>29439</v>
      </c>
      <c r="E9671" s="104" t="s">
        <v>29440</v>
      </c>
      <c r="F9671" s="107">
        <v>35223</v>
      </c>
      <c r="G9671" s="67" t="s">
        <v>65</v>
      </c>
      <c r="H9671" s="80" t="s">
        <v>663</v>
      </c>
      <c r="I9671" s="80" t="s">
        <v>29441</v>
      </c>
      <c r="J9671" s="104" t="s">
        <v>208</v>
      </c>
      <c r="K9671" s="67" t="s">
        <v>117</v>
      </c>
      <c r="L9671" s="67" t="s">
        <v>152</v>
      </c>
      <c r="M9671" s="67" t="s">
        <v>166</v>
      </c>
      <c r="N9671" s="67" t="s">
        <v>180</v>
      </c>
      <c r="O9671" s="81">
        <v>46211</v>
      </c>
      <c r="P9671" s="81">
        <v>46113</v>
      </c>
      <c r="Q9671" s="103" t="str">
        <f>IFERROR(VLOOKUP(J9671,Настройка!$C$4:$E$121,2,),"Ошибка")</f>
        <v>R</v>
      </c>
    </row>
    <row r="9672" spans="1:17" ht="14.4" customHeight="1">
      <c r="A9672" s="67">
        <v>9667</v>
      </c>
      <c r="B9672" s="80" t="s">
        <v>180</v>
      </c>
      <c r="C9672" s="80" t="s">
        <v>36</v>
      </c>
      <c r="D9672" s="80" t="s">
        <v>29442</v>
      </c>
      <c r="E9672" s="104" t="s">
        <v>29443</v>
      </c>
      <c r="F9672" s="107">
        <v>32816</v>
      </c>
      <c r="G9672" s="67" t="s">
        <v>65</v>
      </c>
      <c r="H9672" s="80" t="s">
        <v>429</v>
      </c>
      <c r="I9672" s="80" t="s">
        <v>29444</v>
      </c>
      <c r="J9672" s="104" t="s">
        <v>204</v>
      </c>
      <c r="K9672" s="67" t="s">
        <v>117</v>
      </c>
      <c r="L9672" s="67" t="s">
        <v>152</v>
      </c>
      <c r="M9672" s="67" t="s">
        <v>166</v>
      </c>
      <c r="N9672" s="67" t="s">
        <v>180</v>
      </c>
      <c r="O9672" s="81">
        <v>46211</v>
      </c>
      <c r="P9672" s="81">
        <v>46113</v>
      </c>
      <c r="Q9672" s="103" t="str">
        <f>IFERROR(VLOOKUP(J9672,Настройка!$C$4:$E$121,2,),"Ошибка")</f>
        <v>R</v>
      </c>
    </row>
    <row r="9673" spans="1:17" ht="14.4" customHeight="1">
      <c r="A9673" s="67">
        <v>9668</v>
      </c>
      <c r="B9673" s="80" t="s">
        <v>180</v>
      </c>
      <c r="C9673" s="80" t="s">
        <v>36</v>
      </c>
      <c r="D9673" s="80" t="s">
        <v>29445</v>
      </c>
      <c r="E9673" s="104" t="s">
        <v>29446</v>
      </c>
      <c r="F9673" s="107">
        <v>34107</v>
      </c>
      <c r="G9673" s="67" t="s">
        <v>65</v>
      </c>
      <c r="H9673" s="80" t="s">
        <v>396</v>
      </c>
      <c r="I9673" s="80" t="s">
        <v>29447</v>
      </c>
      <c r="J9673" s="104" t="s">
        <v>204</v>
      </c>
      <c r="K9673" s="67" t="s">
        <v>117</v>
      </c>
      <c r="L9673" s="67" t="s">
        <v>152</v>
      </c>
      <c r="M9673" s="67" t="s">
        <v>166</v>
      </c>
      <c r="N9673" s="67" t="s">
        <v>180</v>
      </c>
      <c r="O9673" s="81">
        <v>46211</v>
      </c>
      <c r="P9673" s="81">
        <v>46113</v>
      </c>
      <c r="Q9673" s="103" t="str">
        <f>IFERROR(VLOOKUP(J9673,Настройка!$C$4:$E$121,2,),"Ошибка")</f>
        <v>R</v>
      </c>
    </row>
    <row r="9674" spans="1:17" ht="14.4" customHeight="1">
      <c r="A9674" s="67">
        <v>9669</v>
      </c>
      <c r="B9674" s="80" t="s">
        <v>180</v>
      </c>
      <c r="C9674" s="80" t="s">
        <v>36</v>
      </c>
      <c r="D9674" s="80" t="s">
        <v>29448</v>
      </c>
      <c r="E9674" s="104" t="s">
        <v>2502</v>
      </c>
      <c r="F9674" s="107">
        <v>36744</v>
      </c>
      <c r="G9674" s="67" t="s">
        <v>65</v>
      </c>
      <c r="H9674" s="80" t="s">
        <v>571</v>
      </c>
      <c r="I9674" s="80" t="s">
        <v>29449</v>
      </c>
      <c r="J9674" s="104" t="s">
        <v>204</v>
      </c>
      <c r="K9674" s="67" t="s">
        <v>117</v>
      </c>
      <c r="L9674" s="67" t="s">
        <v>152</v>
      </c>
      <c r="M9674" s="67" t="s">
        <v>166</v>
      </c>
      <c r="N9674" s="67" t="s">
        <v>180</v>
      </c>
      <c r="O9674" s="81">
        <v>46211</v>
      </c>
      <c r="P9674" s="81">
        <v>46113</v>
      </c>
      <c r="Q9674" s="103" t="str">
        <f>IFERROR(VLOOKUP(J9674,Настройка!$C$4:$E$121,2,),"Ошибка")</f>
        <v>R</v>
      </c>
    </row>
    <row r="9675" spans="1:17" ht="14.4" customHeight="1">
      <c r="A9675" s="67">
        <v>9670</v>
      </c>
      <c r="B9675" s="80" t="s">
        <v>180</v>
      </c>
      <c r="C9675" s="80" t="s">
        <v>36</v>
      </c>
      <c r="D9675" s="80" t="s">
        <v>29450</v>
      </c>
      <c r="E9675" s="104" t="s">
        <v>29451</v>
      </c>
      <c r="F9675" s="107">
        <v>34687</v>
      </c>
      <c r="G9675" s="67" t="s">
        <v>65</v>
      </c>
      <c r="H9675" s="80" t="s">
        <v>433</v>
      </c>
      <c r="I9675" s="80" t="s">
        <v>29452</v>
      </c>
      <c r="J9675" s="104" t="s">
        <v>204</v>
      </c>
      <c r="K9675" s="67" t="s">
        <v>117</v>
      </c>
      <c r="L9675" s="67" t="s">
        <v>152</v>
      </c>
      <c r="M9675" s="67" t="s">
        <v>166</v>
      </c>
      <c r="N9675" s="67" t="s">
        <v>180</v>
      </c>
      <c r="O9675" s="81">
        <v>46211</v>
      </c>
      <c r="P9675" s="81">
        <v>46113</v>
      </c>
      <c r="Q9675" s="103" t="str">
        <f>IFERROR(VLOOKUP(J9675,Настройка!$C$4:$E$121,2,),"Ошибка")</f>
        <v>R</v>
      </c>
    </row>
    <row r="9676" spans="1:17" ht="14.4" customHeight="1">
      <c r="A9676" s="67">
        <v>9671</v>
      </c>
      <c r="B9676" s="80" t="s">
        <v>180</v>
      </c>
      <c r="C9676" s="80" t="s">
        <v>36</v>
      </c>
      <c r="D9676" s="80" t="s">
        <v>29453</v>
      </c>
      <c r="E9676" s="104" t="s">
        <v>29454</v>
      </c>
      <c r="F9676" s="107">
        <v>32257</v>
      </c>
      <c r="G9676" s="67" t="s">
        <v>65</v>
      </c>
      <c r="H9676" s="80" t="s">
        <v>396</v>
      </c>
      <c r="I9676" s="80" t="s">
        <v>29455</v>
      </c>
      <c r="J9676" s="104" t="s">
        <v>208</v>
      </c>
      <c r="K9676" s="67" t="s">
        <v>117</v>
      </c>
      <c r="L9676" s="67" t="s">
        <v>152</v>
      </c>
      <c r="M9676" s="67" t="s">
        <v>166</v>
      </c>
      <c r="N9676" s="67" t="s">
        <v>180</v>
      </c>
      <c r="O9676" s="81">
        <v>46211</v>
      </c>
      <c r="P9676" s="81">
        <v>46113</v>
      </c>
      <c r="Q9676" s="103" t="str">
        <f>IFERROR(VLOOKUP(J9676,Настройка!$C$4:$E$121,2,),"Ошибка")</f>
        <v>R</v>
      </c>
    </row>
    <row r="9677" spans="1:17" ht="14.4" customHeight="1">
      <c r="A9677" s="67">
        <v>9672</v>
      </c>
      <c r="B9677" s="80" t="s">
        <v>180</v>
      </c>
      <c r="C9677" s="80" t="s">
        <v>36</v>
      </c>
      <c r="D9677" s="80" t="s">
        <v>29456</v>
      </c>
      <c r="E9677" s="104" t="s">
        <v>29457</v>
      </c>
      <c r="F9677" s="107">
        <v>34976</v>
      </c>
      <c r="G9677" s="67" t="s">
        <v>65</v>
      </c>
      <c r="H9677" s="80" t="s">
        <v>1115</v>
      </c>
      <c r="I9677" s="80" t="s">
        <v>29458</v>
      </c>
      <c r="J9677" s="104" t="s">
        <v>208</v>
      </c>
      <c r="K9677" s="67" t="s">
        <v>117</v>
      </c>
      <c r="L9677" s="67" t="s">
        <v>152</v>
      </c>
      <c r="M9677" s="67" t="s">
        <v>166</v>
      </c>
      <c r="N9677" s="67" t="s">
        <v>180</v>
      </c>
      <c r="O9677" s="81">
        <v>46211</v>
      </c>
      <c r="P9677" s="81">
        <v>46113</v>
      </c>
      <c r="Q9677" s="103" t="str">
        <f>IFERROR(VLOOKUP(J9677,Настройка!$C$4:$E$121,2,),"Ошибка")</f>
        <v>R</v>
      </c>
    </row>
    <row r="9678" spans="1:17" ht="14.4" customHeight="1">
      <c r="A9678" s="67">
        <v>9673</v>
      </c>
      <c r="B9678" s="80" t="s">
        <v>180</v>
      </c>
      <c r="C9678" s="80" t="s">
        <v>36</v>
      </c>
      <c r="D9678" s="80" t="s">
        <v>29459</v>
      </c>
      <c r="E9678" s="104" t="s">
        <v>29460</v>
      </c>
      <c r="F9678" s="107">
        <v>36044</v>
      </c>
      <c r="G9678" s="67" t="s">
        <v>65</v>
      </c>
      <c r="H9678" s="80" t="s">
        <v>415</v>
      </c>
      <c r="I9678" s="80" t="s">
        <v>29461</v>
      </c>
      <c r="J9678" s="104" t="s">
        <v>208</v>
      </c>
      <c r="K9678" s="67" t="s">
        <v>117</v>
      </c>
      <c r="L9678" s="67" t="s">
        <v>152</v>
      </c>
      <c r="M9678" s="67" t="s">
        <v>166</v>
      </c>
      <c r="N9678" s="67" t="s">
        <v>180</v>
      </c>
      <c r="O9678" s="81">
        <v>46211</v>
      </c>
      <c r="P9678" s="81">
        <v>46113</v>
      </c>
      <c r="Q9678" s="103" t="str">
        <f>IFERROR(VLOOKUP(J9678,Настройка!$C$4:$E$121,2,),"Ошибка")</f>
        <v>R</v>
      </c>
    </row>
    <row r="9679" spans="1:17" ht="14.4" customHeight="1">
      <c r="A9679" s="67">
        <v>9674</v>
      </c>
      <c r="B9679" s="80" t="s">
        <v>180</v>
      </c>
      <c r="C9679" s="80" t="s">
        <v>36</v>
      </c>
      <c r="D9679" s="80" t="s">
        <v>29462</v>
      </c>
      <c r="E9679" s="104" t="s">
        <v>29463</v>
      </c>
      <c r="F9679" s="107">
        <v>33025</v>
      </c>
      <c r="G9679" s="67" t="s">
        <v>77</v>
      </c>
      <c r="H9679" s="80" t="s">
        <v>9409</v>
      </c>
      <c r="I9679" s="80" t="s">
        <v>29464</v>
      </c>
      <c r="J9679" s="104" t="s">
        <v>202</v>
      </c>
      <c r="K9679" s="67" t="s">
        <v>117</v>
      </c>
      <c r="L9679" s="67"/>
      <c r="M9679" s="67"/>
      <c r="N9679" s="67"/>
      <c r="O9679" s="81"/>
      <c r="P9679" s="81">
        <v>46113</v>
      </c>
      <c r="Q9679" s="103" t="str">
        <f>IFERROR(VLOOKUP(J9679,Настройка!$C$4:$E$121,2,),"Ошибка")</f>
        <v>ITR</v>
      </c>
    </row>
    <row r="9680" spans="1:17" ht="14.4" customHeight="1">
      <c r="A9680" s="67">
        <v>9675</v>
      </c>
      <c r="B9680" s="80" t="s">
        <v>180</v>
      </c>
      <c r="C9680" s="80" t="s">
        <v>36</v>
      </c>
      <c r="D9680" s="80" t="s">
        <v>23723</v>
      </c>
      <c r="E9680" s="104" t="s">
        <v>29465</v>
      </c>
      <c r="F9680" s="107">
        <v>33163</v>
      </c>
      <c r="G9680" s="67" t="s">
        <v>93</v>
      </c>
      <c r="H9680" s="80" t="s">
        <v>886</v>
      </c>
      <c r="I9680" s="80" t="s">
        <v>29466</v>
      </c>
      <c r="J9680" s="104" t="s">
        <v>222</v>
      </c>
      <c r="K9680" s="67" t="s">
        <v>121</v>
      </c>
      <c r="L9680" s="67"/>
      <c r="M9680" s="67"/>
      <c r="N9680" s="67"/>
      <c r="O9680" s="81"/>
      <c r="P9680" s="81">
        <v>46113</v>
      </c>
      <c r="Q9680" s="103" t="str">
        <f>IFERROR(VLOOKUP(J9680,Настройка!$C$4:$E$121,2,),"Ошибка")</f>
        <v>R</v>
      </c>
    </row>
    <row r="9681" spans="1:17" ht="14.4" customHeight="1">
      <c r="A9681" s="67">
        <v>9676</v>
      </c>
      <c r="B9681" s="80" t="s">
        <v>180</v>
      </c>
      <c r="C9681" s="80" t="s">
        <v>36</v>
      </c>
      <c r="D9681" s="80" t="s">
        <v>23723</v>
      </c>
      <c r="E9681" s="104" t="s">
        <v>29467</v>
      </c>
      <c r="F9681" s="107">
        <v>38767</v>
      </c>
      <c r="G9681" s="67" t="s">
        <v>93</v>
      </c>
      <c r="H9681" s="80" t="s">
        <v>886</v>
      </c>
      <c r="I9681" s="80" t="s">
        <v>29468</v>
      </c>
      <c r="J9681" s="104" t="s">
        <v>222</v>
      </c>
      <c r="K9681" s="67" t="s">
        <v>121</v>
      </c>
      <c r="L9681" s="67"/>
      <c r="M9681" s="67"/>
      <c r="N9681" s="67"/>
      <c r="O9681" s="81"/>
      <c r="P9681" s="81">
        <v>46113</v>
      </c>
      <c r="Q9681" s="103" t="str">
        <f>IFERROR(VLOOKUP(J9681,Настройка!$C$4:$E$121,2,),"Ошибка")</f>
        <v>R</v>
      </c>
    </row>
    <row r="9682" spans="1:17" ht="14.4" customHeight="1">
      <c r="A9682" s="67">
        <v>9677</v>
      </c>
      <c r="B9682" s="80" t="s">
        <v>180</v>
      </c>
      <c r="C9682" s="80" t="s">
        <v>36</v>
      </c>
      <c r="D9682" s="80" t="s">
        <v>23723</v>
      </c>
      <c r="E9682" s="104" t="s">
        <v>29469</v>
      </c>
      <c r="F9682" s="107">
        <v>29222</v>
      </c>
      <c r="G9682" s="67" t="s">
        <v>93</v>
      </c>
      <c r="H9682" s="80" t="s">
        <v>814</v>
      </c>
      <c r="I9682" s="80" t="s">
        <v>29470</v>
      </c>
      <c r="J9682" s="104" t="s">
        <v>222</v>
      </c>
      <c r="K9682" s="67" t="s">
        <v>121</v>
      </c>
      <c r="L9682" s="67"/>
      <c r="M9682" s="67"/>
      <c r="N9682" s="67"/>
      <c r="O9682" s="81"/>
      <c r="P9682" s="81">
        <v>46113</v>
      </c>
      <c r="Q9682" s="103" t="str">
        <f>IFERROR(VLOOKUP(J9682,Настройка!$C$4:$E$121,2,),"Ошибка")</f>
        <v>R</v>
      </c>
    </row>
    <row r="9683" spans="1:17" ht="14.4" customHeight="1">
      <c r="A9683" s="67">
        <v>9678</v>
      </c>
      <c r="B9683" s="80" t="s">
        <v>180</v>
      </c>
      <c r="C9683" s="80" t="s">
        <v>36</v>
      </c>
      <c r="D9683" s="80" t="s">
        <v>23723</v>
      </c>
      <c r="E9683" s="104" t="s">
        <v>29471</v>
      </c>
      <c r="F9683" s="107">
        <v>32603</v>
      </c>
      <c r="G9683" s="67" t="s">
        <v>93</v>
      </c>
      <c r="H9683" s="80" t="s">
        <v>814</v>
      </c>
      <c r="I9683" s="80" t="s">
        <v>29472</v>
      </c>
      <c r="J9683" s="104" t="s">
        <v>222</v>
      </c>
      <c r="K9683" s="67" t="s">
        <v>121</v>
      </c>
      <c r="L9683" s="67"/>
      <c r="M9683" s="67"/>
      <c r="N9683" s="67"/>
      <c r="O9683" s="81"/>
      <c r="P9683" s="81">
        <v>46113</v>
      </c>
      <c r="Q9683" s="103" t="str">
        <f>IFERROR(VLOOKUP(J9683,Настройка!$C$4:$E$121,2,),"Ошибка")</f>
        <v>R</v>
      </c>
    </row>
    <row r="9684" spans="1:17" ht="14.4" customHeight="1">
      <c r="A9684" s="67">
        <v>9679</v>
      </c>
      <c r="B9684" s="80" t="s">
        <v>180</v>
      </c>
      <c r="C9684" s="80" t="s">
        <v>36</v>
      </c>
      <c r="D9684" s="80" t="s">
        <v>23723</v>
      </c>
      <c r="E9684" s="104" t="s">
        <v>29473</v>
      </c>
      <c r="F9684" s="107">
        <v>37252</v>
      </c>
      <c r="G9684" s="67" t="s">
        <v>93</v>
      </c>
      <c r="H9684" s="80" t="s">
        <v>814</v>
      </c>
      <c r="I9684" s="80" t="s">
        <v>29474</v>
      </c>
      <c r="J9684" s="104" t="s">
        <v>222</v>
      </c>
      <c r="K9684" s="67" t="s">
        <v>121</v>
      </c>
      <c r="L9684" s="67"/>
      <c r="M9684" s="67"/>
      <c r="N9684" s="67"/>
      <c r="O9684" s="81"/>
      <c r="P9684" s="81">
        <v>46113</v>
      </c>
      <c r="Q9684" s="103" t="str">
        <f>IFERROR(VLOOKUP(J9684,Настройка!$C$4:$E$121,2,),"Ошибка")</f>
        <v>R</v>
      </c>
    </row>
    <row r="9685" spans="1:17" ht="14.4" customHeight="1">
      <c r="A9685" s="67">
        <v>9680</v>
      </c>
      <c r="B9685" s="80" t="s">
        <v>180</v>
      </c>
      <c r="C9685" s="80" t="s">
        <v>36</v>
      </c>
      <c r="D9685" s="80" t="s">
        <v>23723</v>
      </c>
      <c r="E9685" s="104" t="s">
        <v>29475</v>
      </c>
      <c r="F9685" s="107">
        <v>33760</v>
      </c>
      <c r="G9685" s="67" t="s">
        <v>93</v>
      </c>
      <c r="H9685" s="80" t="s">
        <v>814</v>
      </c>
      <c r="I9685" s="80" t="s">
        <v>29476</v>
      </c>
      <c r="J9685" s="104" t="s">
        <v>222</v>
      </c>
      <c r="K9685" s="67" t="s">
        <v>121</v>
      </c>
      <c r="L9685" s="67"/>
      <c r="M9685" s="67"/>
      <c r="N9685" s="67"/>
      <c r="O9685" s="81"/>
      <c r="P9685" s="81">
        <v>46113</v>
      </c>
      <c r="Q9685" s="103" t="str">
        <f>IFERROR(VLOOKUP(J9685,Настройка!$C$4:$E$121,2,),"Ошибка")</f>
        <v>R</v>
      </c>
    </row>
    <row r="9686" spans="1:17" ht="14.4" customHeight="1">
      <c r="A9686" s="67">
        <v>9681</v>
      </c>
      <c r="B9686" s="80" t="s">
        <v>180</v>
      </c>
      <c r="C9686" s="80" t="s">
        <v>36</v>
      </c>
      <c r="D9686" s="80" t="s">
        <v>23723</v>
      </c>
      <c r="E9686" s="104" t="s">
        <v>29477</v>
      </c>
      <c r="F9686" s="107">
        <v>27188</v>
      </c>
      <c r="G9686" s="67" t="s">
        <v>93</v>
      </c>
      <c r="H9686" s="80" t="s">
        <v>814</v>
      </c>
      <c r="I9686" s="80" t="s">
        <v>29478</v>
      </c>
      <c r="J9686" s="104" t="s">
        <v>222</v>
      </c>
      <c r="K9686" s="67" t="s">
        <v>121</v>
      </c>
      <c r="L9686" s="67"/>
      <c r="M9686" s="67"/>
      <c r="N9686" s="67"/>
      <c r="O9686" s="81"/>
      <c r="P9686" s="81">
        <v>46113</v>
      </c>
      <c r="Q9686" s="103" t="str">
        <f>IFERROR(VLOOKUP(J9686,Настройка!$C$4:$E$121,2,),"Ошибка")</f>
        <v>R</v>
      </c>
    </row>
    <row r="9687" spans="1:17" ht="14.4" customHeight="1">
      <c r="A9687" s="67">
        <v>9682</v>
      </c>
      <c r="B9687" s="80" t="s">
        <v>180</v>
      </c>
      <c r="C9687" s="80" t="s">
        <v>36</v>
      </c>
      <c r="D9687" s="80" t="s">
        <v>23723</v>
      </c>
      <c r="E9687" s="104" t="s">
        <v>29479</v>
      </c>
      <c r="F9687" s="107">
        <v>26855</v>
      </c>
      <c r="G9687" s="67" t="s">
        <v>93</v>
      </c>
      <c r="H9687" s="80" t="s">
        <v>814</v>
      </c>
      <c r="I9687" s="80" t="s">
        <v>29480</v>
      </c>
      <c r="J9687" s="104" t="s">
        <v>222</v>
      </c>
      <c r="K9687" s="67" t="s">
        <v>121</v>
      </c>
      <c r="L9687" s="67"/>
      <c r="M9687" s="67"/>
      <c r="N9687" s="67"/>
      <c r="O9687" s="81"/>
      <c r="P9687" s="81">
        <v>46113</v>
      </c>
      <c r="Q9687" s="103" t="str">
        <f>IFERROR(VLOOKUP(J9687,Настройка!$C$4:$E$121,2,),"Ошибка")</f>
        <v>R</v>
      </c>
    </row>
    <row r="9688" spans="1:17" ht="14.4" customHeight="1">
      <c r="A9688" s="67">
        <v>9683</v>
      </c>
      <c r="B9688" s="80" t="s">
        <v>180</v>
      </c>
      <c r="C9688" s="80" t="s">
        <v>36</v>
      </c>
      <c r="D9688" s="80" t="s">
        <v>23723</v>
      </c>
      <c r="E9688" s="104" t="s">
        <v>29481</v>
      </c>
      <c r="F9688" s="107">
        <v>30545</v>
      </c>
      <c r="G9688" s="67" t="s">
        <v>93</v>
      </c>
      <c r="H9688" s="80" t="s">
        <v>814</v>
      </c>
      <c r="I9688" s="80" t="s">
        <v>29482</v>
      </c>
      <c r="J9688" s="104" t="s">
        <v>222</v>
      </c>
      <c r="K9688" s="67" t="s">
        <v>121</v>
      </c>
      <c r="L9688" s="67"/>
      <c r="M9688" s="67"/>
      <c r="N9688" s="67"/>
      <c r="O9688" s="81"/>
      <c r="P9688" s="81">
        <v>46113</v>
      </c>
      <c r="Q9688" s="103" t="str">
        <f>IFERROR(VLOOKUP(J9688,Настройка!$C$4:$E$121,2,),"Ошибка")</f>
        <v>R</v>
      </c>
    </row>
    <row r="9689" spans="1:17" ht="14.4" customHeight="1">
      <c r="A9689" s="67">
        <v>9684</v>
      </c>
      <c r="B9689" s="80" t="s">
        <v>180</v>
      </c>
      <c r="C9689" s="80" t="s">
        <v>36</v>
      </c>
      <c r="D9689" s="80" t="s">
        <v>23723</v>
      </c>
      <c r="E9689" s="104" t="s">
        <v>29483</v>
      </c>
      <c r="F9689" s="107">
        <v>34820</v>
      </c>
      <c r="G9689" s="67" t="s">
        <v>93</v>
      </c>
      <c r="H9689" s="80" t="s">
        <v>814</v>
      </c>
      <c r="I9689" s="80" t="s">
        <v>29484</v>
      </c>
      <c r="J9689" s="104" t="s">
        <v>222</v>
      </c>
      <c r="K9689" s="67" t="s">
        <v>121</v>
      </c>
      <c r="L9689" s="67"/>
      <c r="M9689" s="67"/>
      <c r="N9689" s="67"/>
      <c r="O9689" s="81"/>
      <c r="P9689" s="81">
        <v>46113</v>
      </c>
      <c r="Q9689" s="103" t="str">
        <f>IFERROR(VLOOKUP(J9689,Настройка!$C$4:$E$121,2,),"Ошибка")</f>
        <v>R</v>
      </c>
    </row>
    <row r="9690" spans="1:17" ht="14.4" customHeight="1">
      <c r="A9690" s="67">
        <v>9685</v>
      </c>
      <c r="B9690" s="80" t="s">
        <v>180</v>
      </c>
      <c r="C9690" s="80" t="s">
        <v>36</v>
      </c>
      <c r="D9690" s="80" t="s">
        <v>23723</v>
      </c>
      <c r="E9690" s="104" t="s">
        <v>29485</v>
      </c>
      <c r="F9690" s="107">
        <v>31690</v>
      </c>
      <c r="G9690" s="67" t="s">
        <v>93</v>
      </c>
      <c r="H9690" s="80" t="s">
        <v>814</v>
      </c>
      <c r="I9690" s="80" t="s">
        <v>29486</v>
      </c>
      <c r="J9690" s="104" t="s">
        <v>222</v>
      </c>
      <c r="K9690" s="67" t="s">
        <v>121</v>
      </c>
      <c r="L9690" s="67"/>
      <c r="M9690" s="67"/>
      <c r="N9690" s="67"/>
      <c r="O9690" s="81"/>
      <c r="P9690" s="81">
        <v>46113</v>
      </c>
      <c r="Q9690" s="103" t="str">
        <f>IFERROR(VLOOKUP(J9690,Настройка!$C$4:$E$121,2,),"Ошибка")</f>
        <v>R</v>
      </c>
    </row>
    <row r="9691" spans="1:17" ht="14.4" customHeight="1">
      <c r="A9691" s="67">
        <v>9686</v>
      </c>
      <c r="B9691" s="80" t="s">
        <v>180</v>
      </c>
      <c r="C9691" s="80" t="s">
        <v>36</v>
      </c>
      <c r="D9691" s="80" t="s">
        <v>29487</v>
      </c>
      <c r="E9691" s="104" t="s">
        <v>29488</v>
      </c>
      <c r="F9691" s="107">
        <v>26849</v>
      </c>
      <c r="G9691" s="67" t="s">
        <v>77</v>
      </c>
      <c r="H9691" s="80" t="s">
        <v>29489</v>
      </c>
      <c r="I9691" s="80" t="s">
        <v>29490</v>
      </c>
      <c r="J9691" s="104" t="s">
        <v>199</v>
      </c>
      <c r="K9691" s="67" t="s">
        <v>131</v>
      </c>
      <c r="L9691" s="67"/>
      <c r="M9691" s="67"/>
      <c r="N9691" s="67"/>
      <c r="O9691" s="81"/>
      <c r="P9691" s="81">
        <v>46113</v>
      </c>
      <c r="Q9691" s="103" t="str">
        <f>IFERROR(VLOOKUP(J9691,Настройка!$C$4:$E$121,2,),"Ошибка")</f>
        <v>ITR</v>
      </c>
    </row>
    <row r="9692" spans="1:17" ht="14.4" customHeight="1">
      <c r="A9692" s="67">
        <v>9687</v>
      </c>
      <c r="B9692" s="80" t="s">
        <v>180</v>
      </c>
      <c r="C9692" s="80" t="s">
        <v>36</v>
      </c>
      <c r="D9692" s="80" t="s">
        <v>29491</v>
      </c>
      <c r="E9692" s="104" t="s">
        <v>29492</v>
      </c>
      <c r="F9692" s="107">
        <v>25772</v>
      </c>
      <c r="G9692" s="67" t="s">
        <v>67</v>
      </c>
      <c r="H9692" s="80"/>
      <c r="I9692" s="80" t="s">
        <v>29493</v>
      </c>
      <c r="J9692" s="104" t="s">
        <v>227</v>
      </c>
      <c r="K9692" s="67" t="s">
        <v>131</v>
      </c>
      <c r="L9692" s="67"/>
      <c r="M9692" s="67"/>
      <c r="N9692" s="67"/>
      <c r="O9692" s="81"/>
      <c r="P9692" s="81">
        <v>46113</v>
      </c>
      <c r="Q9692" s="103" t="str">
        <f>IFERROR(VLOOKUP(J9692,Настройка!$C$4:$E$121,2,),"Ошибка")</f>
        <v>R</v>
      </c>
    </row>
    <row r="9693" spans="1:17" ht="14.4" customHeight="1">
      <c r="A9693" s="67">
        <v>9688</v>
      </c>
      <c r="B9693" s="80" t="s">
        <v>180</v>
      </c>
      <c r="C9693" s="80" t="s">
        <v>36</v>
      </c>
      <c r="D9693" s="80" t="s">
        <v>29494</v>
      </c>
      <c r="E9693" s="104" t="s">
        <v>29495</v>
      </c>
      <c r="F9693" s="107">
        <v>30485</v>
      </c>
      <c r="G9693" s="67" t="s">
        <v>77</v>
      </c>
      <c r="H9693" s="80" t="s">
        <v>29496</v>
      </c>
      <c r="I9693" s="80" t="s">
        <v>29497</v>
      </c>
      <c r="J9693" s="104" t="s">
        <v>78</v>
      </c>
      <c r="K9693" s="67" t="s">
        <v>109</v>
      </c>
      <c r="L9693" s="67"/>
      <c r="M9693" s="67"/>
      <c r="N9693" s="67"/>
      <c r="O9693" s="81"/>
      <c r="P9693" s="81">
        <v>46114</v>
      </c>
      <c r="Q9693" s="103" t="str">
        <f>IFERROR(VLOOKUP(J9693,Настройка!$C$4:$E$121,2,),"Ошибка")</f>
        <v>ITR</v>
      </c>
    </row>
    <row r="9694" spans="1:17" ht="14.4" customHeight="1">
      <c r="A9694" s="67">
        <v>9689</v>
      </c>
      <c r="B9694" s="80" t="s">
        <v>180</v>
      </c>
      <c r="C9694" s="80" t="s">
        <v>36</v>
      </c>
      <c r="D9694" s="80" t="s">
        <v>29498</v>
      </c>
      <c r="E9694" s="104" t="s">
        <v>29499</v>
      </c>
      <c r="F9694" s="107">
        <v>35378</v>
      </c>
      <c r="G9694" s="67" t="s">
        <v>93</v>
      </c>
      <c r="H9694" s="80" t="s">
        <v>814</v>
      </c>
      <c r="I9694" s="80" t="s">
        <v>29500</v>
      </c>
      <c r="J9694" s="104" t="s">
        <v>207</v>
      </c>
      <c r="K9694" s="67" t="s">
        <v>117</v>
      </c>
      <c r="L9694" s="67"/>
      <c r="M9694" s="67"/>
      <c r="N9694" s="67"/>
      <c r="O9694" s="81"/>
      <c r="P9694" s="81">
        <v>46114</v>
      </c>
      <c r="Q9694" s="103" t="str">
        <f>IFERROR(VLOOKUP(J9694,Настройка!$C$4:$E$121,2,),"Ошибка")</f>
        <v>R</v>
      </c>
    </row>
    <row r="9695" spans="1:17" ht="14.4" customHeight="1">
      <c r="A9695" s="67">
        <v>9690</v>
      </c>
      <c r="B9695" s="80" t="s">
        <v>180</v>
      </c>
      <c r="C9695" s="80" t="s">
        <v>36</v>
      </c>
      <c r="D9695" s="80" t="s">
        <v>23723</v>
      </c>
      <c r="E9695" s="104" t="s">
        <v>29501</v>
      </c>
      <c r="F9695" s="107">
        <v>37970</v>
      </c>
      <c r="G9695" s="67" t="s">
        <v>93</v>
      </c>
      <c r="H9695" s="80" t="s">
        <v>886</v>
      </c>
      <c r="I9695" s="80" t="s">
        <v>29502</v>
      </c>
      <c r="J9695" s="104" t="s">
        <v>222</v>
      </c>
      <c r="K9695" s="67" t="s">
        <v>121</v>
      </c>
      <c r="L9695" s="67"/>
      <c r="M9695" s="67"/>
      <c r="N9695" s="67"/>
      <c r="O9695" s="81"/>
      <c r="P9695" s="81">
        <v>46114</v>
      </c>
      <c r="Q9695" s="103" t="str">
        <f>IFERROR(VLOOKUP(J9695,Настройка!$C$4:$E$121,2,),"Ошибка")</f>
        <v>R</v>
      </c>
    </row>
    <row r="9696" spans="1:17" ht="14.4" customHeight="1">
      <c r="A9696" s="67">
        <v>9691</v>
      </c>
      <c r="B9696" s="80" t="s">
        <v>180</v>
      </c>
      <c r="C9696" s="80" t="s">
        <v>36</v>
      </c>
      <c r="D9696" s="80" t="s">
        <v>23723</v>
      </c>
      <c r="E9696" s="104" t="s">
        <v>29503</v>
      </c>
      <c r="F9696" s="107">
        <v>35065</v>
      </c>
      <c r="G9696" s="67" t="s">
        <v>93</v>
      </c>
      <c r="H9696" s="80" t="s">
        <v>886</v>
      </c>
      <c r="I9696" s="80" t="s">
        <v>29504</v>
      </c>
      <c r="J9696" s="104" t="s">
        <v>222</v>
      </c>
      <c r="K9696" s="67" t="s">
        <v>121</v>
      </c>
      <c r="L9696" s="67"/>
      <c r="M9696" s="67"/>
      <c r="N9696" s="67"/>
      <c r="O9696" s="81"/>
      <c r="P9696" s="81">
        <v>46114</v>
      </c>
      <c r="Q9696" s="103" t="str">
        <f>IFERROR(VLOOKUP(J9696,Настройка!$C$4:$E$121,2,),"Ошибка")</f>
        <v>R</v>
      </c>
    </row>
    <row r="9697" spans="1:17" ht="14.4" customHeight="1">
      <c r="A9697" s="67">
        <v>9692</v>
      </c>
      <c r="B9697" s="80" t="s">
        <v>180</v>
      </c>
      <c r="C9697" s="80" t="s">
        <v>36</v>
      </c>
      <c r="D9697" s="80" t="s">
        <v>23723</v>
      </c>
      <c r="E9697" s="104" t="s">
        <v>29505</v>
      </c>
      <c r="F9697" s="107">
        <v>38382</v>
      </c>
      <c r="G9697" s="67" t="s">
        <v>93</v>
      </c>
      <c r="H9697" s="80" t="s">
        <v>886</v>
      </c>
      <c r="I9697" s="80" t="s">
        <v>29506</v>
      </c>
      <c r="J9697" s="104" t="s">
        <v>222</v>
      </c>
      <c r="K9697" s="67" t="s">
        <v>121</v>
      </c>
      <c r="L9697" s="67"/>
      <c r="M9697" s="67"/>
      <c r="N9697" s="67"/>
      <c r="O9697" s="81"/>
      <c r="P9697" s="81">
        <v>46114</v>
      </c>
      <c r="Q9697" s="103" t="str">
        <f>IFERROR(VLOOKUP(J9697,Настройка!$C$4:$E$121,2,),"Ошибка")</f>
        <v>R</v>
      </c>
    </row>
    <row r="9698" spans="1:17" ht="14.4" customHeight="1">
      <c r="A9698" s="67">
        <v>9693</v>
      </c>
      <c r="B9698" s="80" t="s">
        <v>180</v>
      </c>
      <c r="C9698" s="80" t="s">
        <v>36</v>
      </c>
      <c r="D9698" s="80" t="s">
        <v>23723</v>
      </c>
      <c r="E9698" s="104" t="s">
        <v>29507</v>
      </c>
      <c r="F9698" s="107">
        <v>32264</v>
      </c>
      <c r="G9698" s="67" t="s">
        <v>93</v>
      </c>
      <c r="H9698" s="80" t="s">
        <v>814</v>
      </c>
      <c r="I9698" s="80" t="s">
        <v>29508</v>
      </c>
      <c r="J9698" s="104" t="s">
        <v>222</v>
      </c>
      <c r="K9698" s="67" t="s">
        <v>121</v>
      </c>
      <c r="L9698" s="67"/>
      <c r="M9698" s="67"/>
      <c r="N9698" s="67"/>
      <c r="O9698" s="81"/>
      <c r="P9698" s="81">
        <v>46114</v>
      </c>
      <c r="Q9698" s="103" t="str">
        <f>IFERROR(VLOOKUP(J9698,Настройка!$C$4:$E$121,2,),"Ошибка")</f>
        <v>R</v>
      </c>
    </row>
    <row r="9699" spans="1:17" ht="14.4" customHeight="1">
      <c r="A9699" s="67">
        <v>9694</v>
      </c>
      <c r="B9699" s="80" t="s">
        <v>180</v>
      </c>
      <c r="C9699" s="80" t="s">
        <v>36</v>
      </c>
      <c r="D9699" s="80" t="s">
        <v>23723</v>
      </c>
      <c r="E9699" s="104" t="s">
        <v>29509</v>
      </c>
      <c r="F9699" s="107">
        <v>32141</v>
      </c>
      <c r="G9699" s="67" t="s">
        <v>93</v>
      </c>
      <c r="H9699" s="80" t="s">
        <v>814</v>
      </c>
      <c r="I9699" s="80" t="s">
        <v>29510</v>
      </c>
      <c r="J9699" s="104" t="s">
        <v>222</v>
      </c>
      <c r="K9699" s="67" t="s">
        <v>121</v>
      </c>
      <c r="L9699" s="67"/>
      <c r="M9699" s="67"/>
      <c r="N9699" s="67"/>
      <c r="O9699" s="81"/>
      <c r="P9699" s="81">
        <v>46114</v>
      </c>
      <c r="Q9699" s="103" t="str">
        <f>IFERROR(VLOOKUP(J9699,Настройка!$C$4:$E$121,2,),"Ошибка")</f>
        <v>R</v>
      </c>
    </row>
    <row r="9700" spans="1:17" ht="14.4" customHeight="1">
      <c r="A9700" s="67">
        <v>9695</v>
      </c>
      <c r="B9700" s="80" t="s">
        <v>180</v>
      </c>
      <c r="C9700" s="80" t="s">
        <v>36</v>
      </c>
      <c r="D9700" s="80" t="s">
        <v>23723</v>
      </c>
      <c r="E9700" s="104" t="s">
        <v>29511</v>
      </c>
      <c r="F9700" s="107">
        <v>27392</v>
      </c>
      <c r="G9700" s="67" t="s">
        <v>93</v>
      </c>
      <c r="H9700" s="80" t="s">
        <v>814</v>
      </c>
      <c r="I9700" s="80" t="s">
        <v>29512</v>
      </c>
      <c r="J9700" s="104" t="s">
        <v>222</v>
      </c>
      <c r="K9700" s="67" t="s">
        <v>121</v>
      </c>
      <c r="L9700" s="67"/>
      <c r="M9700" s="67"/>
      <c r="N9700" s="67"/>
      <c r="O9700" s="81"/>
      <c r="P9700" s="81">
        <v>46114</v>
      </c>
      <c r="Q9700" s="103" t="str">
        <f>IFERROR(VLOOKUP(J9700,Настройка!$C$4:$E$121,2,),"Ошибка")</f>
        <v>R</v>
      </c>
    </row>
    <row r="9701" spans="1:17" ht="14.4" customHeight="1">
      <c r="A9701" s="67">
        <v>9696</v>
      </c>
      <c r="B9701" s="80" t="s">
        <v>180</v>
      </c>
      <c r="C9701" s="80" t="s">
        <v>36</v>
      </c>
      <c r="D9701" s="80" t="s">
        <v>23723</v>
      </c>
      <c r="E9701" s="104" t="s">
        <v>29513</v>
      </c>
      <c r="F9701" s="107">
        <v>30057</v>
      </c>
      <c r="G9701" s="67" t="s">
        <v>93</v>
      </c>
      <c r="H9701" s="80" t="s">
        <v>814</v>
      </c>
      <c r="I9701" s="80" t="s">
        <v>29514</v>
      </c>
      <c r="J9701" s="104" t="s">
        <v>222</v>
      </c>
      <c r="K9701" s="67" t="s">
        <v>121</v>
      </c>
      <c r="L9701" s="67"/>
      <c r="M9701" s="67"/>
      <c r="N9701" s="67"/>
      <c r="O9701" s="81"/>
      <c r="P9701" s="81">
        <v>46114</v>
      </c>
      <c r="Q9701" s="103" t="str">
        <f>IFERROR(VLOOKUP(J9701,Настройка!$C$4:$E$121,2,),"Ошибка")</f>
        <v>R</v>
      </c>
    </row>
    <row r="9702" spans="1:17" ht="14.4" customHeight="1">
      <c r="A9702" s="67">
        <v>9697</v>
      </c>
      <c r="B9702" s="80" t="s">
        <v>180</v>
      </c>
      <c r="C9702" s="80" t="s">
        <v>36</v>
      </c>
      <c r="D9702" s="80" t="s">
        <v>23723</v>
      </c>
      <c r="E9702" s="104" t="s">
        <v>29515</v>
      </c>
      <c r="F9702" s="107">
        <v>31196</v>
      </c>
      <c r="G9702" s="67" t="s">
        <v>93</v>
      </c>
      <c r="H9702" s="80" t="s">
        <v>814</v>
      </c>
      <c r="I9702" s="80" t="s">
        <v>29516</v>
      </c>
      <c r="J9702" s="104" t="s">
        <v>222</v>
      </c>
      <c r="K9702" s="67" t="s">
        <v>121</v>
      </c>
      <c r="L9702" s="67"/>
      <c r="M9702" s="67"/>
      <c r="N9702" s="67"/>
      <c r="O9702" s="81"/>
      <c r="P9702" s="81">
        <v>46114</v>
      </c>
      <c r="Q9702" s="103" t="str">
        <f>IFERROR(VLOOKUP(J9702,Настройка!$C$4:$E$121,2,),"Ошибка")</f>
        <v>R</v>
      </c>
    </row>
    <row r="9703" spans="1:17" ht="14.4" customHeight="1">
      <c r="A9703" s="67">
        <v>9698</v>
      </c>
      <c r="B9703" s="80" t="s">
        <v>180</v>
      </c>
      <c r="C9703" s="80" t="s">
        <v>36</v>
      </c>
      <c r="D9703" s="80" t="s">
        <v>23723</v>
      </c>
      <c r="E9703" s="104" t="s">
        <v>29517</v>
      </c>
      <c r="F9703" s="107">
        <v>29321</v>
      </c>
      <c r="G9703" s="67" t="s">
        <v>93</v>
      </c>
      <c r="H9703" s="80" t="s">
        <v>886</v>
      </c>
      <c r="I9703" s="80" t="s">
        <v>29518</v>
      </c>
      <c r="J9703" s="104" t="s">
        <v>222</v>
      </c>
      <c r="K9703" s="67" t="s">
        <v>121</v>
      </c>
      <c r="L9703" s="67"/>
      <c r="M9703" s="67"/>
      <c r="N9703" s="67"/>
      <c r="O9703" s="81"/>
      <c r="P9703" s="81">
        <v>46114</v>
      </c>
      <c r="Q9703" s="103" t="str">
        <f>IFERROR(VLOOKUP(J9703,Настройка!$C$4:$E$121,2,),"Ошибка")</f>
        <v>R</v>
      </c>
    </row>
    <row r="9704" spans="1:17" ht="14.4" customHeight="1">
      <c r="A9704" s="67">
        <v>9699</v>
      </c>
      <c r="B9704" s="80" t="s">
        <v>180</v>
      </c>
      <c r="C9704" s="80" t="s">
        <v>36</v>
      </c>
      <c r="D9704" s="80" t="s">
        <v>23723</v>
      </c>
      <c r="E9704" s="104" t="s">
        <v>29519</v>
      </c>
      <c r="F9704" s="107">
        <v>38973</v>
      </c>
      <c r="G9704" s="67" t="s">
        <v>93</v>
      </c>
      <c r="H9704" s="80" t="s">
        <v>886</v>
      </c>
      <c r="I9704" s="80" t="s">
        <v>29520</v>
      </c>
      <c r="J9704" s="104" t="s">
        <v>222</v>
      </c>
      <c r="K9704" s="67" t="s">
        <v>121</v>
      </c>
      <c r="L9704" s="67"/>
      <c r="M9704" s="67"/>
      <c r="N9704" s="67"/>
      <c r="O9704" s="81"/>
      <c r="P9704" s="81">
        <v>46114</v>
      </c>
      <c r="Q9704" s="103" t="str">
        <f>IFERROR(VLOOKUP(J9704,Настройка!$C$4:$E$121,2,),"Ошибка")</f>
        <v>R</v>
      </c>
    </row>
    <row r="9705" spans="1:17" ht="14.4" customHeight="1">
      <c r="A9705" s="67">
        <v>9700</v>
      </c>
      <c r="B9705" s="80" t="s">
        <v>180</v>
      </c>
      <c r="C9705" s="80" t="s">
        <v>36</v>
      </c>
      <c r="D9705" s="80" t="s">
        <v>23723</v>
      </c>
      <c r="E9705" s="104" t="s">
        <v>29521</v>
      </c>
      <c r="F9705" s="107">
        <v>36680</v>
      </c>
      <c r="G9705" s="67" t="s">
        <v>93</v>
      </c>
      <c r="H9705" s="80" t="s">
        <v>814</v>
      </c>
      <c r="I9705" s="80" t="s">
        <v>29522</v>
      </c>
      <c r="J9705" s="104" t="s">
        <v>222</v>
      </c>
      <c r="K9705" s="67" t="s">
        <v>121</v>
      </c>
      <c r="L9705" s="67"/>
      <c r="M9705" s="67"/>
      <c r="N9705" s="67"/>
      <c r="O9705" s="81"/>
      <c r="P9705" s="81">
        <v>46114</v>
      </c>
      <c r="Q9705" s="103" t="str">
        <f>IFERROR(VLOOKUP(J9705,Настройка!$C$4:$E$121,2,),"Ошибка")</f>
        <v>R</v>
      </c>
    </row>
    <row r="9706" spans="1:17" ht="14.4" customHeight="1">
      <c r="A9706" s="67">
        <v>9701</v>
      </c>
      <c r="B9706" s="80" t="s">
        <v>180</v>
      </c>
      <c r="C9706" s="80" t="s">
        <v>36</v>
      </c>
      <c r="D9706" s="80" t="s">
        <v>29523</v>
      </c>
      <c r="E9706" s="104" t="s">
        <v>29524</v>
      </c>
      <c r="F9706" s="107">
        <v>36531</v>
      </c>
      <c r="G9706" s="67" t="s">
        <v>67</v>
      </c>
      <c r="H9706" s="80"/>
      <c r="I9706" s="80" t="s">
        <v>29525</v>
      </c>
      <c r="J9706" s="104" t="s">
        <v>227</v>
      </c>
      <c r="K9706" s="67" t="s">
        <v>131</v>
      </c>
      <c r="L9706" s="67"/>
      <c r="M9706" s="67"/>
      <c r="N9706" s="67"/>
      <c r="O9706" s="81"/>
      <c r="P9706" s="81">
        <v>46114</v>
      </c>
      <c r="Q9706" s="103" t="str">
        <f>IFERROR(VLOOKUP(J9706,Настройка!$C$4:$E$121,2,),"Ошибка")</f>
        <v>R</v>
      </c>
    </row>
    <row r="9707" spans="1:17" ht="14.4" customHeight="1">
      <c r="A9707" s="67">
        <v>9702</v>
      </c>
      <c r="B9707" s="80" t="s">
        <v>180</v>
      </c>
      <c r="C9707" s="80" t="s">
        <v>36</v>
      </c>
      <c r="D9707" s="80" t="s">
        <v>29526</v>
      </c>
      <c r="E9707" s="104" t="s">
        <v>29527</v>
      </c>
      <c r="F9707" s="107">
        <v>30848</v>
      </c>
      <c r="G9707" s="67" t="s">
        <v>65</v>
      </c>
      <c r="H9707" s="80" t="s">
        <v>396</v>
      </c>
      <c r="I9707" s="80" t="s">
        <v>29528</v>
      </c>
      <c r="J9707" s="104" t="s">
        <v>208</v>
      </c>
      <c r="K9707" s="67" t="s">
        <v>117</v>
      </c>
      <c r="L9707" s="67" t="s">
        <v>152</v>
      </c>
      <c r="M9707" s="67" t="s">
        <v>166</v>
      </c>
      <c r="N9707" s="67" t="s">
        <v>180</v>
      </c>
      <c r="O9707" s="81">
        <v>46211</v>
      </c>
      <c r="P9707" s="81">
        <v>45987</v>
      </c>
      <c r="Q9707" s="103" t="str">
        <f>IFERROR(VLOOKUP(J9707,Настройка!$C$4:$E$121,2,),"Ошибка")</f>
        <v>R</v>
      </c>
    </row>
    <row r="9708" spans="1:17" ht="14.4" customHeight="1">
      <c r="A9708" s="67">
        <v>9703</v>
      </c>
      <c r="B9708" s="80" t="s">
        <v>180</v>
      </c>
      <c r="C9708" s="80" t="s">
        <v>36</v>
      </c>
      <c r="D9708" s="80" t="s">
        <v>29529</v>
      </c>
      <c r="E9708" s="104" t="s">
        <v>29530</v>
      </c>
      <c r="F9708" s="107">
        <v>23563</v>
      </c>
      <c r="G9708" s="67" t="s">
        <v>59</v>
      </c>
      <c r="H9708" s="80" t="s">
        <v>7926</v>
      </c>
      <c r="I9708" s="80" t="s">
        <v>29531</v>
      </c>
      <c r="J9708" s="104" t="s">
        <v>208</v>
      </c>
      <c r="K9708" s="67" t="s">
        <v>117</v>
      </c>
      <c r="L9708" s="67"/>
      <c r="M9708" s="67"/>
      <c r="N9708" s="67"/>
      <c r="O9708" s="81"/>
      <c r="P9708" s="81">
        <v>46115</v>
      </c>
      <c r="Q9708" s="103" t="str">
        <f>IFERROR(VLOOKUP(J9708,Настройка!$C$4:$E$121,2,),"Ошибка")</f>
        <v>R</v>
      </c>
    </row>
    <row r="9709" spans="1:17" ht="14.4" customHeight="1">
      <c r="A9709" s="67">
        <v>9704</v>
      </c>
      <c r="B9709" s="80" t="s">
        <v>180</v>
      </c>
      <c r="C9709" s="80" t="s">
        <v>36</v>
      </c>
      <c r="D9709" s="80" t="s">
        <v>23723</v>
      </c>
      <c r="E9709" s="104" t="s">
        <v>29532</v>
      </c>
      <c r="F9709" s="107">
        <v>28401</v>
      </c>
      <c r="G9709" s="67" t="s">
        <v>93</v>
      </c>
      <c r="H9709" s="80" t="s">
        <v>814</v>
      </c>
      <c r="I9709" s="80" t="s">
        <v>29533</v>
      </c>
      <c r="J9709" s="104" t="s">
        <v>204</v>
      </c>
      <c r="K9709" s="67" t="s">
        <v>117</v>
      </c>
      <c r="L9709" s="67"/>
      <c r="M9709" s="67"/>
      <c r="N9709" s="67"/>
      <c r="O9709" s="81"/>
      <c r="P9709" s="81">
        <v>46115</v>
      </c>
      <c r="Q9709" s="103" t="str">
        <f>IFERROR(VLOOKUP(J9709,Настройка!$C$4:$E$121,2,),"Ошибка")</f>
        <v>R</v>
      </c>
    </row>
    <row r="9710" spans="1:17" ht="14.4" customHeight="1">
      <c r="A9710" s="67">
        <v>9705</v>
      </c>
      <c r="B9710" s="80" t="s">
        <v>180</v>
      </c>
      <c r="C9710" s="80" t="s">
        <v>36</v>
      </c>
      <c r="D9710" s="80" t="s">
        <v>23723</v>
      </c>
      <c r="E9710" s="104" t="s">
        <v>29534</v>
      </c>
      <c r="F9710" s="107">
        <v>30332</v>
      </c>
      <c r="G9710" s="67" t="s">
        <v>93</v>
      </c>
      <c r="H9710" s="80" t="s">
        <v>814</v>
      </c>
      <c r="I9710" s="80" t="s">
        <v>29535</v>
      </c>
      <c r="J9710" s="104" t="s">
        <v>204</v>
      </c>
      <c r="K9710" s="67" t="s">
        <v>117</v>
      </c>
      <c r="L9710" s="67"/>
      <c r="M9710" s="67"/>
      <c r="N9710" s="67"/>
      <c r="O9710" s="81"/>
      <c r="P9710" s="81">
        <v>46115</v>
      </c>
      <c r="Q9710" s="103" t="str">
        <f>IFERROR(VLOOKUP(J9710,Настройка!$C$4:$E$121,2,),"Ошибка")</f>
        <v>R</v>
      </c>
    </row>
    <row r="9711" spans="1:17" ht="14.4" customHeight="1">
      <c r="A9711" s="67">
        <v>9706</v>
      </c>
      <c r="B9711" s="80" t="s">
        <v>180</v>
      </c>
      <c r="C9711" s="80" t="s">
        <v>36</v>
      </c>
      <c r="D9711" s="80" t="s">
        <v>23723</v>
      </c>
      <c r="E9711" s="104" t="s">
        <v>29536</v>
      </c>
      <c r="F9711" s="107">
        <v>37412</v>
      </c>
      <c r="G9711" s="67" t="s">
        <v>93</v>
      </c>
      <c r="H9711" s="80" t="s">
        <v>886</v>
      </c>
      <c r="I9711" s="80" t="s">
        <v>29537</v>
      </c>
      <c r="J9711" s="104" t="s">
        <v>204</v>
      </c>
      <c r="K9711" s="67" t="s">
        <v>117</v>
      </c>
      <c r="L9711" s="67"/>
      <c r="M9711" s="67"/>
      <c r="N9711" s="67"/>
      <c r="O9711" s="81"/>
      <c r="P9711" s="81">
        <v>46115</v>
      </c>
      <c r="Q9711" s="103" t="str">
        <f>IFERROR(VLOOKUP(J9711,Настройка!$C$4:$E$121,2,),"Ошибка")</f>
        <v>R</v>
      </c>
    </row>
    <row r="9712" spans="1:17" ht="14.4" customHeight="1">
      <c r="A9712" s="67">
        <v>9707</v>
      </c>
      <c r="B9712" s="80" t="s">
        <v>180</v>
      </c>
      <c r="C9712" s="80" t="s">
        <v>36</v>
      </c>
      <c r="D9712" s="80" t="s">
        <v>23723</v>
      </c>
      <c r="E9712" s="104" t="s">
        <v>29538</v>
      </c>
      <c r="F9712" s="107">
        <v>32995</v>
      </c>
      <c r="G9712" s="67" t="s">
        <v>93</v>
      </c>
      <c r="H9712" s="80" t="s">
        <v>814</v>
      </c>
      <c r="I9712" s="80" t="s">
        <v>29539</v>
      </c>
      <c r="J9712" s="104" t="s">
        <v>204</v>
      </c>
      <c r="K9712" s="67" t="s">
        <v>117</v>
      </c>
      <c r="L9712" s="67"/>
      <c r="M9712" s="67"/>
      <c r="N9712" s="67"/>
      <c r="O9712" s="81"/>
      <c r="P9712" s="81">
        <v>46115</v>
      </c>
      <c r="Q9712" s="103" t="str">
        <f>IFERROR(VLOOKUP(J9712,Настройка!$C$4:$E$121,2,),"Ошибка")</f>
        <v>R</v>
      </c>
    </row>
    <row r="9713" spans="1:17" ht="14.4" customHeight="1">
      <c r="A9713" s="67">
        <v>9708</v>
      </c>
      <c r="B9713" s="80" t="s">
        <v>180</v>
      </c>
      <c r="C9713" s="80" t="s">
        <v>36</v>
      </c>
      <c r="D9713" s="80" t="s">
        <v>23723</v>
      </c>
      <c r="E9713" s="104" t="s">
        <v>29540</v>
      </c>
      <c r="F9713" s="107">
        <v>32088</v>
      </c>
      <c r="G9713" s="67" t="s">
        <v>93</v>
      </c>
      <c r="H9713" s="80" t="s">
        <v>814</v>
      </c>
      <c r="I9713" s="80" t="s">
        <v>29541</v>
      </c>
      <c r="J9713" s="104" t="s">
        <v>204</v>
      </c>
      <c r="K9713" s="67" t="s">
        <v>117</v>
      </c>
      <c r="L9713" s="67"/>
      <c r="M9713" s="67"/>
      <c r="N9713" s="67"/>
      <c r="O9713" s="81"/>
      <c r="P9713" s="81">
        <v>46115</v>
      </c>
      <c r="Q9713" s="103" t="str">
        <f>IFERROR(VLOOKUP(J9713,Настройка!$C$4:$E$121,2,),"Ошибка")</f>
        <v>R</v>
      </c>
    </row>
    <row r="9714" spans="1:17" ht="14.4" customHeight="1">
      <c r="A9714" s="67">
        <v>9709</v>
      </c>
      <c r="B9714" s="80" t="s">
        <v>180</v>
      </c>
      <c r="C9714" s="80" t="s">
        <v>36</v>
      </c>
      <c r="D9714" s="80" t="s">
        <v>23723</v>
      </c>
      <c r="E9714" s="104" t="s">
        <v>29542</v>
      </c>
      <c r="F9714" s="107">
        <v>32582</v>
      </c>
      <c r="G9714" s="67" t="s">
        <v>93</v>
      </c>
      <c r="H9714" s="80" t="s">
        <v>814</v>
      </c>
      <c r="I9714" s="80" t="s">
        <v>29543</v>
      </c>
      <c r="J9714" s="104" t="s">
        <v>204</v>
      </c>
      <c r="K9714" s="67" t="s">
        <v>117</v>
      </c>
      <c r="L9714" s="67"/>
      <c r="M9714" s="67"/>
      <c r="N9714" s="67"/>
      <c r="O9714" s="81"/>
      <c r="P9714" s="81">
        <v>46115</v>
      </c>
      <c r="Q9714" s="103" t="str">
        <f>IFERROR(VLOOKUP(J9714,Настройка!$C$4:$E$121,2,),"Ошибка")</f>
        <v>R</v>
      </c>
    </row>
    <row r="9715" spans="1:17" ht="14.4" customHeight="1">
      <c r="A9715" s="67">
        <v>9710</v>
      </c>
      <c r="B9715" s="80" t="s">
        <v>180</v>
      </c>
      <c r="C9715" s="80" t="s">
        <v>36</v>
      </c>
      <c r="D9715" s="80" t="s">
        <v>23723</v>
      </c>
      <c r="E9715" s="104" t="s">
        <v>29544</v>
      </c>
      <c r="F9715" s="107">
        <v>34439</v>
      </c>
      <c r="G9715" s="67" t="s">
        <v>93</v>
      </c>
      <c r="H9715" s="80" t="s">
        <v>814</v>
      </c>
      <c r="I9715" s="80" t="s">
        <v>29545</v>
      </c>
      <c r="J9715" s="104" t="s">
        <v>204</v>
      </c>
      <c r="K9715" s="67" t="s">
        <v>117</v>
      </c>
      <c r="L9715" s="67"/>
      <c r="M9715" s="67"/>
      <c r="N9715" s="67"/>
      <c r="O9715" s="81"/>
      <c r="P9715" s="81">
        <v>46115</v>
      </c>
      <c r="Q9715" s="103" t="str">
        <f>IFERROR(VLOOKUP(J9715,Настройка!$C$4:$E$121,2,),"Ошибка")</f>
        <v>R</v>
      </c>
    </row>
    <row r="9716" spans="1:17" ht="14.4" customHeight="1">
      <c r="A9716" s="67">
        <v>9711</v>
      </c>
      <c r="B9716" s="80" t="s">
        <v>180</v>
      </c>
      <c r="C9716" s="80" t="s">
        <v>36</v>
      </c>
      <c r="D9716" s="80" t="s">
        <v>23723</v>
      </c>
      <c r="E9716" s="104" t="s">
        <v>29546</v>
      </c>
      <c r="F9716" s="107">
        <v>28728</v>
      </c>
      <c r="G9716" s="67" t="s">
        <v>93</v>
      </c>
      <c r="H9716" s="80" t="s">
        <v>814</v>
      </c>
      <c r="I9716" s="80" t="s">
        <v>29547</v>
      </c>
      <c r="J9716" s="104" t="s">
        <v>207</v>
      </c>
      <c r="K9716" s="67" t="s">
        <v>117</v>
      </c>
      <c r="L9716" s="67"/>
      <c r="M9716" s="67"/>
      <c r="N9716" s="67"/>
      <c r="O9716" s="81"/>
      <c r="P9716" s="81">
        <v>46115</v>
      </c>
      <c r="Q9716" s="103" t="str">
        <f>IFERROR(VLOOKUP(J9716,Настройка!$C$4:$E$121,2,),"Ошибка")</f>
        <v>R</v>
      </c>
    </row>
    <row r="9717" spans="1:17" ht="14.4" customHeight="1">
      <c r="A9717" s="67">
        <v>9712</v>
      </c>
      <c r="B9717" s="80" t="s">
        <v>180</v>
      </c>
      <c r="C9717" s="80" t="s">
        <v>36</v>
      </c>
      <c r="D9717" s="80" t="s">
        <v>23723</v>
      </c>
      <c r="E9717" s="104" t="s">
        <v>29548</v>
      </c>
      <c r="F9717" s="107">
        <v>34883</v>
      </c>
      <c r="G9717" s="67" t="s">
        <v>93</v>
      </c>
      <c r="H9717" s="80" t="s">
        <v>814</v>
      </c>
      <c r="I9717" s="80" t="s">
        <v>29549</v>
      </c>
      <c r="J9717" s="104" t="s">
        <v>207</v>
      </c>
      <c r="K9717" s="67" t="s">
        <v>117</v>
      </c>
      <c r="L9717" s="67"/>
      <c r="M9717" s="67"/>
      <c r="N9717" s="67"/>
      <c r="O9717" s="81"/>
      <c r="P9717" s="81">
        <v>46115</v>
      </c>
      <c r="Q9717" s="103" t="str">
        <f>IFERROR(VLOOKUP(J9717,Настройка!$C$4:$E$121,2,),"Ошибка")</f>
        <v>R</v>
      </c>
    </row>
    <row r="9718" spans="1:17" ht="14.4" customHeight="1">
      <c r="A9718" s="67">
        <v>9713</v>
      </c>
      <c r="B9718" s="80" t="s">
        <v>180</v>
      </c>
      <c r="C9718" s="80" t="s">
        <v>36</v>
      </c>
      <c r="D9718" s="80" t="s">
        <v>23723</v>
      </c>
      <c r="E9718" s="104" t="s">
        <v>29550</v>
      </c>
      <c r="F9718" s="107">
        <v>30080</v>
      </c>
      <c r="G9718" s="67" t="s">
        <v>93</v>
      </c>
      <c r="H9718" s="80" t="s">
        <v>814</v>
      </c>
      <c r="I9718" s="80" t="s">
        <v>29551</v>
      </c>
      <c r="J9718" s="104" t="s">
        <v>207</v>
      </c>
      <c r="K9718" s="67" t="s">
        <v>117</v>
      </c>
      <c r="L9718" s="67"/>
      <c r="M9718" s="67"/>
      <c r="N9718" s="67"/>
      <c r="O9718" s="81"/>
      <c r="P9718" s="81">
        <v>46115</v>
      </c>
      <c r="Q9718" s="103" t="str">
        <f>IFERROR(VLOOKUP(J9718,Настройка!$C$4:$E$121,2,),"Ошибка")</f>
        <v>R</v>
      </c>
    </row>
    <row r="9719" spans="1:17" ht="14.4" customHeight="1">
      <c r="A9719" s="67">
        <v>9714</v>
      </c>
      <c r="B9719" s="80" t="s">
        <v>180</v>
      </c>
      <c r="C9719" s="80" t="s">
        <v>36</v>
      </c>
      <c r="D9719" s="80" t="s">
        <v>23723</v>
      </c>
      <c r="E9719" s="104" t="s">
        <v>29552</v>
      </c>
      <c r="F9719" s="107">
        <v>29767</v>
      </c>
      <c r="G9719" s="67" t="s">
        <v>93</v>
      </c>
      <c r="H9719" s="80" t="s">
        <v>814</v>
      </c>
      <c r="I9719" s="80" t="s">
        <v>29553</v>
      </c>
      <c r="J9719" s="104" t="s">
        <v>208</v>
      </c>
      <c r="K9719" s="67" t="s">
        <v>117</v>
      </c>
      <c r="L9719" s="67"/>
      <c r="M9719" s="67"/>
      <c r="N9719" s="67"/>
      <c r="O9719" s="81"/>
      <c r="P9719" s="81">
        <v>46115</v>
      </c>
      <c r="Q9719" s="103" t="str">
        <f>IFERROR(VLOOKUP(J9719,Настройка!$C$4:$E$121,2,),"Ошибка")</f>
        <v>R</v>
      </c>
    </row>
    <row r="9720" spans="1:17" ht="14.4" customHeight="1">
      <c r="A9720" s="67">
        <v>9715</v>
      </c>
      <c r="B9720" s="80" t="s">
        <v>180</v>
      </c>
      <c r="C9720" s="80" t="s">
        <v>36</v>
      </c>
      <c r="D9720" s="80" t="s">
        <v>23723</v>
      </c>
      <c r="E9720" s="104" t="s">
        <v>29554</v>
      </c>
      <c r="F9720" s="107">
        <v>28281</v>
      </c>
      <c r="G9720" s="67" t="s">
        <v>93</v>
      </c>
      <c r="H9720" s="80" t="s">
        <v>814</v>
      </c>
      <c r="I9720" s="80" t="s">
        <v>29555</v>
      </c>
      <c r="J9720" s="104" t="s">
        <v>208</v>
      </c>
      <c r="K9720" s="67" t="s">
        <v>117</v>
      </c>
      <c r="L9720" s="67"/>
      <c r="M9720" s="67"/>
      <c r="N9720" s="67"/>
      <c r="O9720" s="81"/>
      <c r="P9720" s="81">
        <v>46115</v>
      </c>
      <c r="Q9720" s="103" t="str">
        <f>IFERROR(VLOOKUP(J9720,Настройка!$C$4:$E$121,2,),"Ошибка")</f>
        <v>R</v>
      </c>
    </row>
    <row r="9721" spans="1:17" ht="14.4" customHeight="1">
      <c r="A9721" s="67">
        <v>9716</v>
      </c>
      <c r="B9721" s="80" t="s">
        <v>180</v>
      </c>
      <c r="C9721" s="80" t="s">
        <v>36</v>
      </c>
      <c r="D9721" s="80" t="s">
        <v>23723</v>
      </c>
      <c r="E9721" s="104" t="s">
        <v>29556</v>
      </c>
      <c r="F9721" s="107">
        <v>31486</v>
      </c>
      <c r="G9721" s="67" t="s">
        <v>93</v>
      </c>
      <c r="H9721" s="80" t="s">
        <v>814</v>
      </c>
      <c r="I9721" s="80" t="s">
        <v>29557</v>
      </c>
      <c r="J9721" s="104" t="s">
        <v>208</v>
      </c>
      <c r="K9721" s="67" t="s">
        <v>117</v>
      </c>
      <c r="L9721" s="67"/>
      <c r="M9721" s="67"/>
      <c r="N9721" s="67"/>
      <c r="O9721" s="81"/>
      <c r="P9721" s="81">
        <v>46115</v>
      </c>
      <c r="Q9721" s="103" t="str">
        <f>IFERROR(VLOOKUP(J9721,Настройка!$C$4:$E$121,2,),"Ошибка")</f>
        <v>R</v>
      </c>
    </row>
    <row r="9722" spans="1:17" ht="14.4" customHeight="1">
      <c r="A9722" s="67">
        <v>9717</v>
      </c>
      <c r="B9722" s="80" t="s">
        <v>180</v>
      </c>
      <c r="C9722" s="80" t="s">
        <v>36</v>
      </c>
      <c r="D9722" s="80" t="s">
        <v>23723</v>
      </c>
      <c r="E9722" s="104" t="s">
        <v>29558</v>
      </c>
      <c r="F9722" s="107">
        <v>32997</v>
      </c>
      <c r="G9722" s="67" t="s">
        <v>93</v>
      </c>
      <c r="H9722" s="80" t="s">
        <v>814</v>
      </c>
      <c r="I9722" s="80" t="s">
        <v>29559</v>
      </c>
      <c r="J9722" s="104" t="s">
        <v>208</v>
      </c>
      <c r="K9722" s="67" t="s">
        <v>117</v>
      </c>
      <c r="L9722" s="67"/>
      <c r="M9722" s="67"/>
      <c r="N9722" s="67"/>
      <c r="O9722" s="81"/>
      <c r="P9722" s="81">
        <v>46115</v>
      </c>
      <c r="Q9722" s="103" t="str">
        <f>IFERROR(VLOOKUP(J9722,Настройка!$C$4:$E$121,2,),"Ошибка")</f>
        <v>R</v>
      </c>
    </row>
    <row r="9723" spans="1:17" ht="14.4" customHeight="1">
      <c r="A9723" s="67">
        <v>9718</v>
      </c>
      <c r="B9723" s="80" t="s">
        <v>180</v>
      </c>
      <c r="C9723" s="80" t="s">
        <v>36</v>
      </c>
      <c r="D9723" s="80" t="s">
        <v>23723</v>
      </c>
      <c r="E9723" s="104" t="s">
        <v>29560</v>
      </c>
      <c r="F9723" s="107">
        <v>33689</v>
      </c>
      <c r="G9723" s="67" t="s">
        <v>87</v>
      </c>
      <c r="H9723" s="80"/>
      <c r="I9723" s="80" t="s">
        <v>29561</v>
      </c>
      <c r="J9723" s="104" t="s">
        <v>204</v>
      </c>
      <c r="K9723" s="67" t="s">
        <v>117</v>
      </c>
      <c r="L9723" s="67"/>
      <c r="M9723" s="67"/>
      <c r="N9723" s="67"/>
      <c r="O9723" s="81"/>
      <c r="P9723" s="81">
        <v>46115</v>
      </c>
      <c r="Q9723" s="103" t="str">
        <f>IFERROR(VLOOKUP(J9723,Настройка!$C$4:$E$121,2,),"Ошибка")</f>
        <v>R</v>
      </c>
    </row>
    <row r="9724" spans="1:17" ht="14.4" customHeight="1">
      <c r="A9724" s="67">
        <v>9719</v>
      </c>
      <c r="B9724" s="80" t="s">
        <v>180</v>
      </c>
      <c r="C9724" s="80" t="s">
        <v>36</v>
      </c>
      <c r="D9724" s="80" t="s">
        <v>29562</v>
      </c>
      <c r="E9724" s="104" t="s">
        <v>29563</v>
      </c>
      <c r="F9724" s="107">
        <v>30189</v>
      </c>
      <c r="G9724" s="67" t="s">
        <v>67</v>
      </c>
      <c r="H9724" s="80"/>
      <c r="I9724" s="80" t="s">
        <v>29564</v>
      </c>
      <c r="J9724" s="104" t="s">
        <v>225</v>
      </c>
      <c r="K9724" s="67" t="s">
        <v>121</v>
      </c>
      <c r="L9724" s="67"/>
      <c r="M9724" s="67"/>
      <c r="N9724" s="67"/>
      <c r="O9724" s="81"/>
      <c r="P9724" s="81">
        <v>46115</v>
      </c>
      <c r="Q9724" s="103" t="str">
        <f>IFERROR(VLOOKUP(J9724,Настройка!$C$4:$E$121,2,),"Ошибка")</f>
        <v>R</v>
      </c>
    </row>
    <row r="9725" spans="1:17" ht="14.4" customHeight="1">
      <c r="A9725" s="67">
        <v>9720</v>
      </c>
      <c r="B9725" s="80" t="s">
        <v>180</v>
      </c>
      <c r="C9725" s="80" t="s">
        <v>36</v>
      </c>
      <c r="D9725" s="80" t="s">
        <v>23723</v>
      </c>
      <c r="E9725" s="104" t="s">
        <v>29565</v>
      </c>
      <c r="F9725" s="107">
        <v>34581</v>
      </c>
      <c r="G9725" s="67" t="s">
        <v>87</v>
      </c>
      <c r="H9725" s="80"/>
      <c r="I9725" s="80" t="s">
        <v>29566</v>
      </c>
      <c r="J9725" s="104" t="s">
        <v>222</v>
      </c>
      <c r="K9725" s="67" t="s">
        <v>121</v>
      </c>
      <c r="L9725" s="67"/>
      <c r="M9725" s="67"/>
      <c r="N9725" s="67"/>
      <c r="O9725" s="81"/>
      <c r="P9725" s="81">
        <v>46115</v>
      </c>
      <c r="Q9725" s="103" t="str">
        <f>IFERROR(VLOOKUP(J9725,Настройка!$C$4:$E$121,2,),"Ошибка")</f>
        <v>R</v>
      </c>
    </row>
    <row r="9726" spans="1:17" ht="14.4" customHeight="1">
      <c r="A9726" s="67">
        <v>9721</v>
      </c>
      <c r="B9726" s="80" t="s">
        <v>180</v>
      </c>
      <c r="C9726" s="80" t="s">
        <v>36</v>
      </c>
      <c r="D9726" s="80" t="s">
        <v>23723</v>
      </c>
      <c r="E9726" s="104" t="s">
        <v>29567</v>
      </c>
      <c r="F9726" s="107">
        <v>34814</v>
      </c>
      <c r="G9726" s="67" t="s">
        <v>87</v>
      </c>
      <c r="H9726" s="80"/>
      <c r="I9726" s="80" t="s">
        <v>29568</v>
      </c>
      <c r="J9726" s="104" t="s">
        <v>222</v>
      </c>
      <c r="K9726" s="67" t="s">
        <v>121</v>
      </c>
      <c r="L9726" s="67"/>
      <c r="M9726" s="67"/>
      <c r="N9726" s="67"/>
      <c r="O9726" s="81"/>
      <c r="P9726" s="81">
        <v>46115</v>
      </c>
      <c r="Q9726" s="103" t="str">
        <f>IFERROR(VLOOKUP(J9726,Настройка!$C$4:$E$121,2,),"Ошибка")</f>
        <v>R</v>
      </c>
    </row>
    <row r="9727" spans="1:17" ht="14.4" customHeight="1">
      <c r="A9727" s="67">
        <v>9722</v>
      </c>
      <c r="B9727" s="80" t="s">
        <v>180</v>
      </c>
      <c r="C9727" s="80" t="s">
        <v>36</v>
      </c>
      <c r="D9727" s="80" t="s">
        <v>23723</v>
      </c>
      <c r="E9727" s="104" t="s">
        <v>29569</v>
      </c>
      <c r="F9727" s="107">
        <v>38105</v>
      </c>
      <c r="G9727" s="67" t="s">
        <v>87</v>
      </c>
      <c r="H9727" s="80"/>
      <c r="I9727" s="80" t="s">
        <v>29570</v>
      </c>
      <c r="J9727" s="104" t="s">
        <v>222</v>
      </c>
      <c r="K9727" s="67" t="s">
        <v>121</v>
      </c>
      <c r="L9727" s="67"/>
      <c r="M9727" s="67"/>
      <c r="N9727" s="67"/>
      <c r="O9727" s="81"/>
      <c r="P9727" s="81">
        <v>46115</v>
      </c>
      <c r="Q9727" s="103" t="str">
        <f>IFERROR(VLOOKUP(J9727,Настройка!$C$4:$E$121,2,),"Ошибка")</f>
        <v>R</v>
      </c>
    </row>
    <row r="9728" spans="1:17" ht="14.4" customHeight="1">
      <c r="A9728" s="67">
        <v>9723</v>
      </c>
      <c r="B9728" s="80" t="s">
        <v>180</v>
      </c>
      <c r="C9728" s="80" t="s">
        <v>36</v>
      </c>
      <c r="D9728" s="80" t="s">
        <v>23723</v>
      </c>
      <c r="E9728" s="104" t="s">
        <v>29571</v>
      </c>
      <c r="F9728" s="107">
        <v>37816</v>
      </c>
      <c r="G9728" s="67" t="s">
        <v>87</v>
      </c>
      <c r="H9728" s="80"/>
      <c r="I9728" s="80" t="s">
        <v>29572</v>
      </c>
      <c r="J9728" s="104" t="s">
        <v>222</v>
      </c>
      <c r="K9728" s="67" t="s">
        <v>121</v>
      </c>
      <c r="L9728" s="67"/>
      <c r="M9728" s="67"/>
      <c r="N9728" s="67"/>
      <c r="O9728" s="81"/>
      <c r="P9728" s="81">
        <v>46115</v>
      </c>
      <c r="Q9728" s="103" t="str">
        <f>IFERROR(VLOOKUP(J9728,Настройка!$C$4:$E$121,2,),"Ошибка")</f>
        <v>R</v>
      </c>
    </row>
    <row r="9729" spans="1:17" ht="14.4" customHeight="1">
      <c r="A9729" s="67">
        <v>9724</v>
      </c>
      <c r="B9729" s="80" t="s">
        <v>180</v>
      </c>
      <c r="C9729" s="80" t="s">
        <v>36</v>
      </c>
      <c r="D9729" s="80" t="s">
        <v>23723</v>
      </c>
      <c r="E9729" s="104" t="s">
        <v>29573</v>
      </c>
      <c r="F9729" s="107">
        <v>37009</v>
      </c>
      <c r="G9729" s="67" t="s">
        <v>87</v>
      </c>
      <c r="H9729" s="80"/>
      <c r="I9729" s="80" t="s">
        <v>29574</v>
      </c>
      <c r="J9729" s="104" t="s">
        <v>222</v>
      </c>
      <c r="K9729" s="67" t="s">
        <v>121</v>
      </c>
      <c r="L9729" s="67"/>
      <c r="M9729" s="67"/>
      <c r="N9729" s="67"/>
      <c r="O9729" s="81"/>
      <c r="P9729" s="81">
        <v>46115</v>
      </c>
      <c r="Q9729" s="103" t="str">
        <f>IFERROR(VLOOKUP(J9729,Настройка!$C$4:$E$121,2,),"Ошибка")</f>
        <v>R</v>
      </c>
    </row>
    <row r="9730" spans="1:17" ht="14.4" customHeight="1">
      <c r="A9730" s="67">
        <v>9725</v>
      </c>
      <c r="B9730" s="80" t="s">
        <v>180</v>
      </c>
      <c r="C9730" s="80" t="s">
        <v>36</v>
      </c>
      <c r="D9730" s="80" t="s">
        <v>23723</v>
      </c>
      <c r="E9730" s="104" t="s">
        <v>29575</v>
      </c>
      <c r="F9730" s="107">
        <v>30645</v>
      </c>
      <c r="G9730" s="67" t="s">
        <v>87</v>
      </c>
      <c r="H9730" s="80"/>
      <c r="I9730" s="80" t="s">
        <v>29576</v>
      </c>
      <c r="J9730" s="104" t="s">
        <v>222</v>
      </c>
      <c r="K9730" s="67" t="s">
        <v>121</v>
      </c>
      <c r="L9730" s="67"/>
      <c r="M9730" s="67"/>
      <c r="N9730" s="67"/>
      <c r="O9730" s="81"/>
      <c r="P9730" s="81">
        <v>46115</v>
      </c>
      <c r="Q9730" s="103" t="str">
        <f>IFERROR(VLOOKUP(J9730,Настройка!$C$4:$E$121,2,),"Ошибка")</f>
        <v>R</v>
      </c>
    </row>
    <row r="9731" spans="1:17" ht="14.4" customHeight="1">
      <c r="A9731" s="67">
        <v>9726</v>
      </c>
      <c r="B9731" s="80" t="s">
        <v>180</v>
      </c>
      <c r="C9731" s="80" t="s">
        <v>36</v>
      </c>
      <c r="D9731" s="80" t="s">
        <v>23723</v>
      </c>
      <c r="E9731" s="104" t="s">
        <v>29577</v>
      </c>
      <c r="F9731" s="107">
        <v>35257</v>
      </c>
      <c r="G9731" s="67" t="s">
        <v>87</v>
      </c>
      <c r="H9731" s="80"/>
      <c r="I9731" s="80" t="s">
        <v>29578</v>
      </c>
      <c r="J9731" s="104" t="s">
        <v>222</v>
      </c>
      <c r="K9731" s="67" t="s">
        <v>121</v>
      </c>
      <c r="L9731" s="67"/>
      <c r="M9731" s="67"/>
      <c r="N9731" s="67"/>
      <c r="O9731" s="81"/>
      <c r="P9731" s="81">
        <v>46115</v>
      </c>
      <c r="Q9731" s="103" t="str">
        <f>IFERROR(VLOOKUP(J9731,Настройка!$C$4:$E$121,2,),"Ошибка")</f>
        <v>R</v>
      </c>
    </row>
    <row r="9732" spans="1:17" ht="14.4" customHeight="1">
      <c r="A9732" s="67">
        <v>9727</v>
      </c>
      <c r="B9732" s="80" t="s">
        <v>180</v>
      </c>
      <c r="C9732" s="80" t="s">
        <v>36</v>
      </c>
      <c r="D9732" s="80" t="s">
        <v>29579</v>
      </c>
      <c r="E9732" s="104" t="s">
        <v>29580</v>
      </c>
      <c r="F9732" s="107">
        <v>31820</v>
      </c>
      <c r="G9732" s="67" t="s">
        <v>77</v>
      </c>
      <c r="H9732" s="80" t="s">
        <v>23469</v>
      </c>
      <c r="I9732" s="80" t="s">
        <v>29581</v>
      </c>
      <c r="J9732" s="104" t="s">
        <v>213</v>
      </c>
      <c r="K9732" s="67" t="s">
        <v>121</v>
      </c>
      <c r="L9732" s="67"/>
      <c r="M9732" s="67"/>
      <c r="N9732" s="67"/>
      <c r="O9732" s="81"/>
      <c r="P9732" s="81">
        <v>46115</v>
      </c>
      <c r="Q9732" s="103" t="str">
        <f>IFERROR(VLOOKUP(J9732,Настройка!$C$4:$E$121,2,),"Ошибка")</f>
        <v>R</v>
      </c>
    </row>
    <row r="9733" spans="1:17" ht="14.4" customHeight="1">
      <c r="A9733" s="67">
        <v>9728</v>
      </c>
      <c r="B9733" s="80" t="s">
        <v>180</v>
      </c>
      <c r="C9733" s="80" t="s">
        <v>36</v>
      </c>
      <c r="D9733" s="80" t="s">
        <v>23723</v>
      </c>
      <c r="E9733" s="104" t="s">
        <v>29582</v>
      </c>
      <c r="F9733" s="107">
        <v>37532</v>
      </c>
      <c r="G9733" s="67" t="s">
        <v>65</v>
      </c>
      <c r="H9733" s="80" t="s">
        <v>405</v>
      </c>
      <c r="I9733" s="80" t="s">
        <v>29583</v>
      </c>
      <c r="J9733" s="104" t="s">
        <v>227</v>
      </c>
      <c r="K9733" s="67" t="s">
        <v>131</v>
      </c>
      <c r="L9733" s="67" t="s">
        <v>152</v>
      </c>
      <c r="M9733" s="67" t="s">
        <v>164</v>
      </c>
      <c r="N9733" s="67" t="s">
        <v>180</v>
      </c>
      <c r="O9733" s="81">
        <v>46186</v>
      </c>
      <c r="P9733" s="81">
        <v>46115</v>
      </c>
      <c r="Q9733" s="103" t="str">
        <f>IFERROR(VLOOKUP(J9733,Настройка!$C$4:$E$121,2,),"Ошибка")</f>
        <v>R</v>
      </c>
    </row>
    <row r="9734" spans="1:17" ht="14.4" customHeight="1">
      <c r="A9734" s="67">
        <v>9729</v>
      </c>
      <c r="B9734" s="80" t="s">
        <v>180</v>
      </c>
      <c r="C9734" s="80" t="s">
        <v>36</v>
      </c>
      <c r="D9734" s="80" t="s">
        <v>29584</v>
      </c>
      <c r="E9734" s="104" t="s">
        <v>29585</v>
      </c>
      <c r="F9734" s="107">
        <v>37109</v>
      </c>
      <c r="G9734" s="67" t="s">
        <v>65</v>
      </c>
      <c r="H9734" s="80" t="s">
        <v>433</v>
      </c>
      <c r="I9734" s="80" t="s">
        <v>29586</v>
      </c>
      <c r="J9734" s="104" t="s">
        <v>227</v>
      </c>
      <c r="K9734" s="67" t="s">
        <v>131</v>
      </c>
      <c r="L9734" s="67" t="s">
        <v>152</v>
      </c>
      <c r="M9734" s="67" t="s">
        <v>164</v>
      </c>
      <c r="N9734" s="67" t="s">
        <v>180</v>
      </c>
      <c r="O9734" s="81">
        <v>46186</v>
      </c>
      <c r="P9734" s="81">
        <v>46115</v>
      </c>
      <c r="Q9734" s="103" t="str">
        <f>IFERROR(VLOOKUP(J9734,Настройка!$C$4:$E$121,2,),"Ошибка")</f>
        <v>R</v>
      </c>
    </row>
    <row r="9735" spans="1:17" ht="14.4" customHeight="1">
      <c r="A9735" s="67">
        <v>9730</v>
      </c>
      <c r="B9735" s="80" t="s">
        <v>180</v>
      </c>
      <c r="C9735" s="80" t="s">
        <v>36</v>
      </c>
      <c r="D9735" s="80" t="s">
        <v>29587</v>
      </c>
      <c r="E9735" s="104" t="s">
        <v>29588</v>
      </c>
      <c r="F9735" s="107">
        <v>37882</v>
      </c>
      <c r="G9735" s="67" t="s">
        <v>65</v>
      </c>
      <c r="H9735" s="80" t="s">
        <v>433</v>
      </c>
      <c r="I9735" s="80" t="s">
        <v>29589</v>
      </c>
      <c r="J9735" s="104" t="s">
        <v>227</v>
      </c>
      <c r="K9735" s="67" t="s">
        <v>131</v>
      </c>
      <c r="L9735" s="67" t="s">
        <v>152</v>
      </c>
      <c r="M9735" s="67" t="s">
        <v>164</v>
      </c>
      <c r="N9735" s="67" t="s">
        <v>180</v>
      </c>
      <c r="O9735" s="81">
        <v>46186</v>
      </c>
      <c r="P9735" s="81">
        <v>46115</v>
      </c>
      <c r="Q9735" s="103" t="str">
        <f>IFERROR(VLOOKUP(J9735,Настройка!$C$4:$E$121,2,),"Ошибка")</f>
        <v>R</v>
      </c>
    </row>
    <row r="9736" spans="1:17" ht="14.4" customHeight="1">
      <c r="A9736" s="67">
        <v>9731</v>
      </c>
      <c r="B9736" s="80" t="s">
        <v>180</v>
      </c>
      <c r="C9736" s="80" t="s">
        <v>36</v>
      </c>
      <c r="D9736" s="80" t="s">
        <v>29590</v>
      </c>
      <c r="E9736" s="104" t="s">
        <v>29591</v>
      </c>
      <c r="F9736" s="107">
        <v>35233</v>
      </c>
      <c r="G9736" s="67" t="s">
        <v>65</v>
      </c>
      <c r="H9736" s="80" t="s">
        <v>1294</v>
      </c>
      <c r="I9736" s="80" t="s">
        <v>29592</v>
      </c>
      <c r="J9736" s="104" t="s">
        <v>227</v>
      </c>
      <c r="K9736" s="67" t="s">
        <v>131</v>
      </c>
      <c r="L9736" s="67" t="s">
        <v>152</v>
      </c>
      <c r="M9736" s="67" t="s">
        <v>164</v>
      </c>
      <c r="N9736" s="67" t="s">
        <v>180</v>
      </c>
      <c r="O9736" s="81">
        <v>46186</v>
      </c>
      <c r="P9736" s="81">
        <v>46115</v>
      </c>
      <c r="Q9736" s="103" t="str">
        <f>IFERROR(VLOOKUP(J9736,Настройка!$C$4:$E$121,2,),"Ошибка")</f>
        <v>R</v>
      </c>
    </row>
    <row r="9737" spans="1:17" ht="14.4" customHeight="1">
      <c r="A9737" s="67">
        <v>9732</v>
      </c>
      <c r="B9737" s="80" t="s">
        <v>180</v>
      </c>
      <c r="C9737" s="80" t="s">
        <v>36</v>
      </c>
      <c r="D9737" s="80" t="s">
        <v>29593</v>
      </c>
      <c r="E9737" s="104" t="s">
        <v>29594</v>
      </c>
      <c r="F9737" s="107">
        <v>33468</v>
      </c>
      <c r="G9737" s="67" t="s">
        <v>65</v>
      </c>
      <c r="H9737" s="80" t="s">
        <v>405</v>
      </c>
      <c r="I9737" s="80" t="s">
        <v>29595</v>
      </c>
      <c r="J9737" s="104" t="s">
        <v>227</v>
      </c>
      <c r="K9737" s="67" t="s">
        <v>131</v>
      </c>
      <c r="L9737" s="67" t="s">
        <v>152</v>
      </c>
      <c r="M9737" s="67" t="s">
        <v>164</v>
      </c>
      <c r="N9737" s="67" t="s">
        <v>180</v>
      </c>
      <c r="O9737" s="81">
        <v>46186</v>
      </c>
      <c r="P9737" s="81">
        <v>46115</v>
      </c>
      <c r="Q9737" s="103" t="str">
        <f>IFERROR(VLOOKUP(J9737,Настройка!$C$4:$E$121,2,),"Ошибка")</f>
        <v>R</v>
      </c>
    </row>
    <row r="9738" spans="1:17" ht="14.4" customHeight="1">
      <c r="A9738" s="67">
        <v>9733</v>
      </c>
      <c r="B9738" s="80" t="s">
        <v>180</v>
      </c>
      <c r="C9738" s="80" t="s">
        <v>36</v>
      </c>
      <c r="D9738" s="80" t="s">
        <v>29596</v>
      </c>
      <c r="E9738" s="104" t="s">
        <v>29597</v>
      </c>
      <c r="F9738" s="107">
        <v>34700</v>
      </c>
      <c r="G9738" s="67" t="s">
        <v>65</v>
      </c>
      <c r="H9738" s="80" t="s">
        <v>1294</v>
      </c>
      <c r="I9738" s="80" t="s">
        <v>29598</v>
      </c>
      <c r="J9738" s="104" t="s">
        <v>227</v>
      </c>
      <c r="K9738" s="67" t="s">
        <v>131</v>
      </c>
      <c r="L9738" s="67" t="s">
        <v>152</v>
      </c>
      <c r="M9738" s="67" t="s">
        <v>164</v>
      </c>
      <c r="N9738" s="67" t="s">
        <v>180</v>
      </c>
      <c r="O9738" s="81">
        <v>46186</v>
      </c>
      <c r="P9738" s="81">
        <v>46115</v>
      </c>
      <c r="Q9738" s="103" t="str">
        <f>IFERROR(VLOOKUP(J9738,Настройка!$C$4:$E$121,2,),"Ошибка")</f>
        <v>R</v>
      </c>
    </row>
    <row r="9739" spans="1:17" ht="14.4" customHeight="1">
      <c r="A9739" s="67">
        <v>9734</v>
      </c>
      <c r="B9739" s="80" t="s">
        <v>180</v>
      </c>
      <c r="C9739" s="80" t="s">
        <v>36</v>
      </c>
      <c r="D9739" s="80" t="s">
        <v>29599</v>
      </c>
      <c r="E9739" s="104" t="s">
        <v>29600</v>
      </c>
      <c r="F9739" s="107">
        <v>30164</v>
      </c>
      <c r="G9739" s="67" t="s">
        <v>65</v>
      </c>
      <c r="H9739" s="80" t="s">
        <v>571</v>
      </c>
      <c r="I9739" s="80" t="s">
        <v>29601</v>
      </c>
      <c r="J9739" s="104" t="s">
        <v>227</v>
      </c>
      <c r="K9739" s="67" t="s">
        <v>131</v>
      </c>
      <c r="L9739" s="67" t="s">
        <v>152</v>
      </c>
      <c r="M9739" s="67" t="s">
        <v>164</v>
      </c>
      <c r="N9739" s="67" t="s">
        <v>180</v>
      </c>
      <c r="O9739" s="81">
        <v>46186</v>
      </c>
      <c r="P9739" s="81">
        <v>46115</v>
      </c>
      <c r="Q9739" s="103" t="str">
        <f>IFERROR(VLOOKUP(J9739,Настройка!$C$4:$E$121,2,),"Ошибка")</f>
        <v>R</v>
      </c>
    </row>
    <row r="9740" spans="1:17" ht="14.4" customHeight="1">
      <c r="A9740" s="67">
        <v>9735</v>
      </c>
      <c r="B9740" s="80" t="s">
        <v>180</v>
      </c>
      <c r="C9740" s="80" t="s">
        <v>36</v>
      </c>
      <c r="D9740" s="80" t="s">
        <v>29602</v>
      </c>
      <c r="E9740" s="104" t="s">
        <v>29527</v>
      </c>
      <c r="F9740" s="107">
        <v>36962</v>
      </c>
      <c r="G9740" s="67" t="s">
        <v>65</v>
      </c>
      <c r="H9740" s="80" t="s">
        <v>433</v>
      </c>
      <c r="I9740" s="80" t="s">
        <v>29603</v>
      </c>
      <c r="J9740" s="104" t="s">
        <v>227</v>
      </c>
      <c r="K9740" s="67" t="s">
        <v>131</v>
      </c>
      <c r="L9740" s="67" t="s">
        <v>152</v>
      </c>
      <c r="M9740" s="67" t="s">
        <v>164</v>
      </c>
      <c r="N9740" s="67" t="s">
        <v>180</v>
      </c>
      <c r="O9740" s="81">
        <v>46186</v>
      </c>
      <c r="P9740" s="81">
        <v>46115</v>
      </c>
      <c r="Q9740" s="103" t="str">
        <f>IFERROR(VLOOKUP(J9740,Настройка!$C$4:$E$121,2,),"Ошибка")</f>
        <v>R</v>
      </c>
    </row>
    <row r="9741" spans="1:17" ht="14.4" customHeight="1">
      <c r="A9741" s="67">
        <v>9736</v>
      </c>
      <c r="B9741" s="80" t="s">
        <v>180</v>
      </c>
      <c r="C9741" s="80" t="s">
        <v>36</v>
      </c>
      <c r="D9741" s="80" t="s">
        <v>29604</v>
      </c>
      <c r="E9741" s="104" t="s">
        <v>29605</v>
      </c>
      <c r="F9741" s="107">
        <v>32332</v>
      </c>
      <c r="G9741" s="67" t="s">
        <v>65</v>
      </c>
      <c r="H9741" s="80" t="s">
        <v>433</v>
      </c>
      <c r="I9741" s="80" t="s">
        <v>29606</v>
      </c>
      <c r="J9741" s="104" t="s">
        <v>227</v>
      </c>
      <c r="K9741" s="67" t="s">
        <v>131</v>
      </c>
      <c r="L9741" s="67" t="s">
        <v>152</v>
      </c>
      <c r="M9741" s="67" t="s">
        <v>164</v>
      </c>
      <c r="N9741" s="67" t="s">
        <v>180</v>
      </c>
      <c r="O9741" s="81">
        <v>46186</v>
      </c>
      <c r="P9741" s="81">
        <v>46115</v>
      </c>
      <c r="Q9741" s="103" t="str">
        <f>IFERROR(VLOOKUP(J9741,Настройка!$C$4:$E$121,2,),"Ошибка")</f>
        <v>R</v>
      </c>
    </row>
    <row r="9742" spans="1:17" ht="14.4" customHeight="1">
      <c r="A9742" s="67">
        <v>9737</v>
      </c>
      <c r="B9742" s="80" t="s">
        <v>180</v>
      </c>
      <c r="C9742" s="80" t="s">
        <v>36</v>
      </c>
      <c r="D9742" s="80" t="s">
        <v>29607</v>
      </c>
      <c r="E9742" s="104" t="s">
        <v>29608</v>
      </c>
      <c r="F9742" s="107">
        <v>32728</v>
      </c>
      <c r="G9742" s="67" t="s">
        <v>77</v>
      </c>
      <c r="H9742" s="80" t="s">
        <v>29609</v>
      </c>
      <c r="I9742" s="80" t="s">
        <v>29610</v>
      </c>
      <c r="J9742" s="104" t="s">
        <v>168</v>
      </c>
      <c r="K9742" s="67" t="s">
        <v>109</v>
      </c>
      <c r="L9742" s="67"/>
      <c r="M9742" s="67"/>
      <c r="N9742" s="67"/>
      <c r="O9742" s="81"/>
      <c r="P9742" s="81">
        <v>46116</v>
      </c>
      <c r="Q9742" s="103" t="str">
        <f>IFERROR(VLOOKUP(J9742,Настройка!$C$4:$E$121,2,),"Ошибка")</f>
        <v>ITR</v>
      </c>
    </row>
    <row r="9743" spans="1:17" ht="14.4" customHeight="1">
      <c r="A9743" s="67">
        <v>9738</v>
      </c>
      <c r="B9743" s="80" t="s">
        <v>180</v>
      </c>
      <c r="C9743" s="80" t="s">
        <v>36</v>
      </c>
      <c r="D9743" s="80" t="s">
        <v>29611</v>
      </c>
      <c r="E9743" s="104" t="s">
        <v>29612</v>
      </c>
      <c r="F9743" s="107">
        <v>37583</v>
      </c>
      <c r="G9743" s="67" t="s">
        <v>77</v>
      </c>
      <c r="H9743" s="80" t="s">
        <v>1111</v>
      </c>
      <c r="I9743" s="80" t="s">
        <v>29613</v>
      </c>
      <c r="J9743" s="104" t="s">
        <v>105</v>
      </c>
      <c r="K9743" s="67" t="s">
        <v>109</v>
      </c>
      <c r="L9743" s="67"/>
      <c r="M9743" s="67"/>
      <c r="N9743" s="67"/>
      <c r="O9743" s="81"/>
      <c r="P9743" s="81">
        <v>46116</v>
      </c>
      <c r="Q9743" s="103" t="str">
        <f>IFERROR(VLOOKUP(J9743,Настройка!$C$4:$E$121,2,),"Ошибка")</f>
        <v>ITR</v>
      </c>
    </row>
    <row r="9744" spans="1:17" ht="14.4" customHeight="1">
      <c r="A9744" s="67">
        <v>9739</v>
      </c>
      <c r="B9744" s="80" t="s">
        <v>180</v>
      </c>
      <c r="C9744" s="80" t="s">
        <v>36</v>
      </c>
      <c r="D9744" s="80" t="s">
        <v>29614</v>
      </c>
      <c r="E9744" s="104" t="s">
        <v>29615</v>
      </c>
      <c r="F9744" s="107">
        <v>32549</v>
      </c>
      <c r="G9744" s="67" t="s">
        <v>65</v>
      </c>
      <c r="H9744" s="80" t="s">
        <v>429</v>
      </c>
      <c r="I9744" s="80" t="s">
        <v>29616</v>
      </c>
      <c r="J9744" s="104" t="s">
        <v>207</v>
      </c>
      <c r="K9744" s="67" t="s">
        <v>117</v>
      </c>
      <c r="L9744" s="67" t="s">
        <v>152</v>
      </c>
      <c r="M9744" s="67" t="s">
        <v>166</v>
      </c>
      <c r="N9744" s="67" t="s">
        <v>180</v>
      </c>
      <c r="O9744" s="81">
        <v>46265</v>
      </c>
      <c r="P9744" s="81">
        <v>46116</v>
      </c>
      <c r="Q9744" s="103" t="str">
        <f>IFERROR(VLOOKUP(J9744,Настройка!$C$4:$E$121,2,),"Ошибка")</f>
        <v>R</v>
      </c>
    </row>
    <row r="9745" spans="1:17" ht="14.4" customHeight="1">
      <c r="A9745" s="67">
        <v>9740</v>
      </c>
      <c r="B9745" s="80" t="s">
        <v>180</v>
      </c>
      <c r="C9745" s="80" t="s">
        <v>36</v>
      </c>
      <c r="D9745" s="80" t="s">
        <v>29617</v>
      </c>
      <c r="E9745" s="104" t="s">
        <v>29618</v>
      </c>
      <c r="F9745" s="107">
        <v>32418</v>
      </c>
      <c r="G9745" s="67" t="s">
        <v>65</v>
      </c>
      <c r="H9745" s="80" t="s">
        <v>405</v>
      </c>
      <c r="I9745" s="80" t="s">
        <v>29619</v>
      </c>
      <c r="J9745" s="104" t="s">
        <v>207</v>
      </c>
      <c r="K9745" s="67" t="s">
        <v>117</v>
      </c>
      <c r="L9745" s="67" t="s">
        <v>152</v>
      </c>
      <c r="M9745" s="67" t="s">
        <v>166</v>
      </c>
      <c r="N9745" s="67" t="s">
        <v>180</v>
      </c>
      <c r="O9745" s="81">
        <v>46265</v>
      </c>
      <c r="P9745" s="81">
        <v>46116</v>
      </c>
      <c r="Q9745" s="103" t="str">
        <f>IFERROR(VLOOKUP(J9745,Настройка!$C$4:$E$121,2,),"Ошибка")</f>
        <v>R</v>
      </c>
    </row>
    <row r="9746" spans="1:17" ht="14.4" customHeight="1">
      <c r="A9746" s="67">
        <v>9741</v>
      </c>
      <c r="B9746" s="80" t="s">
        <v>180</v>
      </c>
      <c r="C9746" s="80" t="s">
        <v>36</v>
      </c>
      <c r="D9746" s="80" t="s">
        <v>29620</v>
      </c>
      <c r="E9746" s="104" t="s">
        <v>29621</v>
      </c>
      <c r="F9746" s="107">
        <v>34577</v>
      </c>
      <c r="G9746" s="67" t="s">
        <v>65</v>
      </c>
      <c r="H9746" s="80" t="s">
        <v>396</v>
      </c>
      <c r="I9746" s="80" t="s">
        <v>29622</v>
      </c>
      <c r="J9746" s="104" t="s">
        <v>208</v>
      </c>
      <c r="K9746" s="67" t="s">
        <v>117</v>
      </c>
      <c r="L9746" s="67" t="s">
        <v>152</v>
      </c>
      <c r="M9746" s="67" t="s">
        <v>166</v>
      </c>
      <c r="N9746" s="67" t="s">
        <v>180</v>
      </c>
      <c r="O9746" s="81">
        <v>46211</v>
      </c>
      <c r="P9746" s="81">
        <v>46116</v>
      </c>
      <c r="Q9746" s="103" t="str">
        <f>IFERROR(VLOOKUP(J9746,Настройка!$C$4:$E$121,2,),"Ошибка")</f>
        <v>R</v>
      </c>
    </row>
    <row r="9747" spans="1:17" ht="14.4" customHeight="1">
      <c r="A9747" s="67">
        <v>9742</v>
      </c>
      <c r="B9747" s="80" t="s">
        <v>180</v>
      </c>
      <c r="C9747" s="80" t="s">
        <v>36</v>
      </c>
      <c r="D9747" s="80" t="s">
        <v>29623</v>
      </c>
      <c r="E9747" s="104" t="s">
        <v>29624</v>
      </c>
      <c r="F9747" s="107">
        <v>36008</v>
      </c>
      <c r="G9747" s="67" t="s">
        <v>65</v>
      </c>
      <c r="H9747" s="80" t="s">
        <v>415</v>
      </c>
      <c r="I9747" s="80" t="s">
        <v>29625</v>
      </c>
      <c r="J9747" s="104" t="s">
        <v>205</v>
      </c>
      <c r="K9747" s="67" t="s">
        <v>117</v>
      </c>
      <c r="L9747" s="67" t="s">
        <v>152</v>
      </c>
      <c r="M9747" s="67" t="s">
        <v>166</v>
      </c>
      <c r="N9747" s="67" t="s">
        <v>180</v>
      </c>
      <c r="O9747" s="81">
        <v>46211</v>
      </c>
      <c r="P9747" s="81">
        <v>46116</v>
      </c>
      <c r="Q9747" s="103" t="str">
        <f>IFERROR(VLOOKUP(J9747,Настройка!$C$4:$E$121,2,),"Ошибка")</f>
        <v>R</v>
      </c>
    </row>
    <row r="9748" spans="1:17" ht="14.4" customHeight="1">
      <c r="A9748" s="67">
        <v>9743</v>
      </c>
      <c r="B9748" s="80" t="s">
        <v>180</v>
      </c>
      <c r="C9748" s="80" t="s">
        <v>36</v>
      </c>
      <c r="D9748" s="80" t="s">
        <v>29626</v>
      </c>
      <c r="E9748" s="104" t="s">
        <v>29627</v>
      </c>
      <c r="F9748" s="107">
        <v>30317</v>
      </c>
      <c r="G9748" s="67" t="s">
        <v>65</v>
      </c>
      <c r="H9748" s="80" t="s">
        <v>429</v>
      </c>
      <c r="I9748" s="80" t="s">
        <v>29628</v>
      </c>
      <c r="J9748" s="104" t="s">
        <v>204</v>
      </c>
      <c r="K9748" s="67" t="s">
        <v>117</v>
      </c>
      <c r="L9748" s="67" t="s">
        <v>152</v>
      </c>
      <c r="M9748" s="67" t="s">
        <v>166</v>
      </c>
      <c r="N9748" s="67" t="s">
        <v>180</v>
      </c>
      <c r="O9748" s="81">
        <v>46211</v>
      </c>
      <c r="P9748" s="81">
        <v>46116</v>
      </c>
      <c r="Q9748" s="103" t="str">
        <f>IFERROR(VLOOKUP(J9748,Настройка!$C$4:$E$121,2,),"Ошибка")</f>
        <v>R</v>
      </c>
    </row>
    <row r="9749" spans="1:17" ht="14.4" customHeight="1">
      <c r="A9749" s="67">
        <v>9744</v>
      </c>
      <c r="B9749" s="80" t="s">
        <v>180</v>
      </c>
      <c r="C9749" s="80" t="s">
        <v>36</v>
      </c>
      <c r="D9749" s="80" t="s">
        <v>29629</v>
      </c>
      <c r="E9749" s="104" t="s">
        <v>29630</v>
      </c>
      <c r="F9749" s="107">
        <v>33122</v>
      </c>
      <c r="G9749" s="67" t="s">
        <v>65</v>
      </c>
      <c r="H9749" s="80" t="s">
        <v>571</v>
      </c>
      <c r="I9749" s="80" t="s">
        <v>29631</v>
      </c>
      <c r="J9749" s="104" t="s">
        <v>204</v>
      </c>
      <c r="K9749" s="67" t="s">
        <v>117</v>
      </c>
      <c r="L9749" s="67" t="s">
        <v>152</v>
      </c>
      <c r="M9749" s="67" t="s">
        <v>166</v>
      </c>
      <c r="N9749" s="67" t="s">
        <v>180</v>
      </c>
      <c r="O9749" s="81">
        <v>46211</v>
      </c>
      <c r="P9749" s="81">
        <v>46116</v>
      </c>
      <c r="Q9749" s="103" t="str">
        <f>IFERROR(VLOOKUP(J9749,Настройка!$C$4:$E$121,2,),"Ошибка")</f>
        <v>R</v>
      </c>
    </row>
    <row r="9750" spans="1:17" ht="14.4" customHeight="1">
      <c r="A9750" s="67">
        <v>9745</v>
      </c>
      <c r="B9750" s="80" t="s">
        <v>180</v>
      </c>
      <c r="C9750" s="80" t="s">
        <v>36</v>
      </c>
      <c r="D9750" s="80" t="s">
        <v>23723</v>
      </c>
      <c r="E9750" s="104" t="s">
        <v>29632</v>
      </c>
      <c r="F9750" s="107">
        <v>33525</v>
      </c>
      <c r="G9750" s="67" t="s">
        <v>93</v>
      </c>
      <c r="H9750" s="80" t="s">
        <v>814</v>
      </c>
      <c r="I9750" s="80" t="s">
        <v>29633</v>
      </c>
      <c r="J9750" s="104" t="s">
        <v>222</v>
      </c>
      <c r="K9750" s="67" t="s">
        <v>121</v>
      </c>
      <c r="L9750" s="67"/>
      <c r="M9750" s="67"/>
      <c r="N9750" s="67"/>
      <c r="O9750" s="81"/>
      <c r="P9750" s="81">
        <v>46116</v>
      </c>
      <c r="Q9750" s="103" t="str">
        <f>IFERROR(VLOOKUP(J9750,Настройка!$C$4:$E$121,2,),"Ошибка")</f>
        <v>R</v>
      </c>
    </row>
    <row r="9751" spans="1:17" ht="14.4" customHeight="1">
      <c r="A9751" s="67">
        <v>9746</v>
      </c>
      <c r="B9751" s="80" t="s">
        <v>180</v>
      </c>
      <c r="C9751" s="80" t="s">
        <v>36</v>
      </c>
      <c r="D9751" s="80" t="s">
        <v>23723</v>
      </c>
      <c r="E9751" s="104" t="s">
        <v>29634</v>
      </c>
      <c r="F9751" s="107">
        <v>36526</v>
      </c>
      <c r="G9751" s="67" t="s">
        <v>93</v>
      </c>
      <c r="H9751" s="80" t="s">
        <v>814</v>
      </c>
      <c r="I9751" s="80" t="s">
        <v>29635</v>
      </c>
      <c r="J9751" s="104" t="s">
        <v>222</v>
      </c>
      <c r="K9751" s="67" t="s">
        <v>121</v>
      </c>
      <c r="L9751" s="67"/>
      <c r="M9751" s="67"/>
      <c r="N9751" s="67"/>
      <c r="O9751" s="81"/>
      <c r="P9751" s="81">
        <v>46116</v>
      </c>
      <c r="Q9751" s="103" t="str">
        <f>IFERROR(VLOOKUP(J9751,Настройка!$C$4:$E$121,2,),"Ошибка")</f>
        <v>R</v>
      </c>
    </row>
    <row r="9752" spans="1:17" ht="14.4" customHeight="1">
      <c r="A9752" s="67">
        <v>9747</v>
      </c>
      <c r="B9752" s="80" t="s">
        <v>180</v>
      </c>
      <c r="C9752" s="80" t="s">
        <v>36</v>
      </c>
      <c r="D9752" s="80" t="s">
        <v>23723</v>
      </c>
      <c r="E9752" s="104" t="s">
        <v>29636</v>
      </c>
      <c r="F9752" s="107">
        <v>38933</v>
      </c>
      <c r="G9752" s="67" t="s">
        <v>93</v>
      </c>
      <c r="H9752" s="80" t="s">
        <v>886</v>
      </c>
      <c r="I9752" s="80" t="s">
        <v>29637</v>
      </c>
      <c r="J9752" s="104" t="s">
        <v>222</v>
      </c>
      <c r="K9752" s="67" t="s">
        <v>121</v>
      </c>
      <c r="L9752" s="67"/>
      <c r="M9752" s="67"/>
      <c r="N9752" s="67"/>
      <c r="O9752" s="81"/>
      <c r="P9752" s="81">
        <v>46116</v>
      </c>
      <c r="Q9752" s="103" t="str">
        <f>IFERROR(VLOOKUP(J9752,Настройка!$C$4:$E$121,2,),"Ошибка")</f>
        <v>R</v>
      </c>
    </row>
    <row r="9753" spans="1:17" ht="14.4" customHeight="1">
      <c r="A9753" s="67">
        <v>9748</v>
      </c>
      <c r="B9753" s="80" t="s">
        <v>180</v>
      </c>
      <c r="C9753" s="80" t="s">
        <v>36</v>
      </c>
      <c r="D9753" s="80" t="s">
        <v>23723</v>
      </c>
      <c r="E9753" s="104" t="s">
        <v>29638</v>
      </c>
      <c r="F9753" s="107">
        <v>33647</v>
      </c>
      <c r="G9753" s="67" t="s">
        <v>93</v>
      </c>
      <c r="H9753" s="80" t="s">
        <v>814</v>
      </c>
      <c r="I9753" s="80" t="s">
        <v>29639</v>
      </c>
      <c r="J9753" s="104" t="s">
        <v>222</v>
      </c>
      <c r="K9753" s="67" t="s">
        <v>121</v>
      </c>
      <c r="L9753" s="67"/>
      <c r="M9753" s="67"/>
      <c r="N9753" s="67"/>
      <c r="O9753" s="81"/>
      <c r="P9753" s="81">
        <v>46116</v>
      </c>
      <c r="Q9753" s="103" t="str">
        <f>IFERROR(VLOOKUP(J9753,Настройка!$C$4:$E$121,2,),"Ошибка")</f>
        <v>R</v>
      </c>
    </row>
    <row r="9754" spans="1:17" ht="14.4" customHeight="1">
      <c r="A9754" s="67">
        <v>9749</v>
      </c>
      <c r="B9754" s="80" t="s">
        <v>180</v>
      </c>
      <c r="C9754" s="80" t="s">
        <v>36</v>
      </c>
      <c r="D9754" s="80" t="s">
        <v>23723</v>
      </c>
      <c r="E9754" s="104" t="s">
        <v>29640</v>
      </c>
      <c r="F9754" s="107">
        <v>37293</v>
      </c>
      <c r="G9754" s="67" t="s">
        <v>93</v>
      </c>
      <c r="H9754" s="80" t="s">
        <v>679</v>
      </c>
      <c r="I9754" s="80" t="s">
        <v>29641</v>
      </c>
      <c r="J9754" s="104" t="s">
        <v>222</v>
      </c>
      <c r="K9754" s="67" t="s">
        <v>121</v>
      </c>
      <c r="L9754" s="67"/>
      <c r="M9754" s="67"/>
      <c r="N9754" s="67"/>
      <c r="O9754" s="81"/>
      <c r="P9754" s="81">
        <v>46116</v>
      </c>
      <c r="Q9754" s="103" t="str">
        <f>IFERROR(VLOOKUP(J9754,Настройка!$C$4:$E$121,2,),"Ошибка")</f>
        <v>R</v>
      </c>
    </row>
    <row r="9755" spans="1:17" ht="14.4" customHeight="1">
      <c r="A9755" s="67">
        <v>9750</v>
      </c>
      <c r="B9755" s="80" t="s">
        <v>180</v>
      </c>
      <c r="C9755" s="80" t="s">
        <v>36</v>
      </c>
      <c r="D9755" s="80" t="s">
        <v>23723</v>
      </c>
      <c r="E9755" s="104" t="s">
        <v>29642</v>
      </c>
      <c r="F9755" s="107">
        <v>30608</v>
      </c>
      <c r="G9755" s="67" t="s">
        <v>93</v>
      </c>
      <c r="H9755" s="80" t="s">
        <v>886</v>
      </c>
      <c r="I9755" s="80" t="s">
        <v>29643</v>
      </c>
      <c r="J9755" s="104" t="s">
        <v>222</v>
      </c>
      <c r="K9755" s="67" t="s">
        <v>121</v>
      </c>
      <c r="L9755" s="67"/>
      <c r="M9755" s="67"/>
      <c r="N9755" s="67"/>
      <c r="O9755" s="81"/>
      <c r="P9755" s="81">
        <v>46116</v>
      </c>
      <c r="Q9755" s="103" t="str">
        <f>IFERROR(VLOOKUP(J9755,Настройка!$C$4:$E$121,2,),"Ошибка")</f>
        <v>R</v>
      </c>
    </row>
    <row r="9756" spans="1:17" ht="14.4" customHeight="1">
      <c r="A9756" s="67">
        <v>9751</v>
      </c>
      <c r="B9756" s="80" t="s">
        <v>180</v>
      </c>
      <c r="C9756" s="80" t="s">
        <v>36</v>
      </c>
      <c r="D9756" s="80" t="s">
        <v>23723</v>
      </c>
      <c r="E9756" s="104" t="s">
        <v>29644</v>
      </c>
      <c r="F9756" s="107">
        <v>32078</v>
      </c>
      <c r="G9756" s="67" t="s">
        <v>93</v>
      </c>
      <c r="H9756" s="80" t="s">
        <v>814</v>
      </c>
      <c r="I9756" s="80" t="s">
        <v>29645</v>
      </c>
      <c r="J9756" s="104" t="s">
        <v>222</v>
      </c>
      <c r="K9756" s="67" t="s">
        <v>121</v>
      </c>
      <c r="L9756" s="67"/>
      <c r="M9756" s="67"/>
      <c r="N9756" s="67"/>
      <c r="O9756" s="81"/>
      <c r="P9756" s="81">
        <v>46116</v>
      </c>
      <c r="Q9756" s="103" t="str">
        <f>IFERROR(VLOOKUP(J9756,Настройка!$C$4:$E$121,2,),"Ошибка")</f>
        <v>R</v>
      </c>
    </row>
    <row r="9757" spans="1:17" ht="14.4" customHeight="1">
      <c r="A9757" s="67">
        <v>9752</v>
      </c>
      <c r="B9757" s="80" t="s">
        <v>180</v>
      </c>
      <c r="C9757" s="80" t="s">
        <v>36</v>
      </c>
      <c r="D9757" s="80" t="s">
        <v>23723</v>
      </c>
      <c r="E9757" s="104" t="s">
        <v>29646</v>
      </c>
      <c r="F9757" s="107">
        <v>32631</v>
      </c>
      <c r="G9757" s="67" t="s">
        <v>93</v>
      </c>
      <c r="H9757" s="80" t="s">
        <v>679</v>
      </c>
      <c r="I9757" s="80" t="s">
        <v>29647</v>
      </c>
      <c r="J9757" s="104" t="s">
        <v>222</v>
      </c>
      <c r="K9757" s="67" t="s">
        <v>121</v>
      </c>
      <c r="L9757" s="67"/>
      <c r="M9757" s="67"/>
      <c r="N9757" s="67"/>
      <c r="O9757" s="81"/>
      <c r="P9757" s="81">
        <v>46116</v>
      </c>
      <c r="Q9757" s="103" t="str">
        <f>IFERROR(VLOOKUP(J9757,Настройка!$C$4:$E$121,2,),"Ошибка")</f>
        <v>R</v>
      </c>
    </row>
    <row r="9758" spans="1:17" ht="14.4" customHeight="1">
      <c r="A9758" s="67">
        <v>9753</v>
      </c>
      <c r="B9758" s="80" t="s">
        <v>180</v>
      </c>
      <c r="C9758" s="80" t="s">
        <v>36</v>
      </c>
      <c r="D9758" s="80" t="s">
        <v>23723</v>
      </c>
      <c r="E9758" s="104" t="s">
        <v>29648</v>
      </c>
      <c r="F9758" s="107">
        <v>28556</v>
      </c>
      <c r="G9758" s="67" t="s">
        <v>93</v>
      </c>
      <c r="H9758" s="80" t="s">
        <v>679</v>
      </c>
      <c r="I9758" s="80" t="s">
        <v>29649</v>
      </c>
      <c r="J9758" s="104" t="s">
        <v>222</v>
      </c>
      <c r="K9758" s="67" t="s">
        <v>121</v>
      </c>
      <c r="L9758" s="67"/>
      <c r="M9758" s="67"/>
      <c r="N9758" s="67"/>
      <c r="O9758" s="81"/>
      <c r="P9758" s="81">
        <v>46116</v>
      </c>
      <c r="Q9758" s="103" t="str">
        <f>IFERROR(VLOOKUP(J9758,Настройка!$C$4:$E$121,2,),"Ошибка")</f>
        <v>R</v>
      </c>
    </row>
    <row r="9759" spans="1:17" ht="14.4" customHeight="1">
      <c r="A9759" s="67">
        <v>9754</v>
      </c>
      <c r="B9759" s="80" t="s">
        <v>180</v>
      </c>
      <c r="C9759" s="80" t="s">
        <v>36</v>
      </c>
      <c r="D9759" s="80" t="s">
        <v>23723</v>
      </c>
      <c r="E9759" s="104" t="s">
        <v>29650</v>
      </c>
      <c r="F9759" s="107">
        <v>27774</v>
      </c>
      <c r="G9759" s="67" t="s">
        <v>93</v>
      </c>
      <c r="H9759" s="80" t="s">
        <v>679</v>
      </c>
      <c r="I9759" s="80" t="s">
        <v>29651</v>
      </c>
      <c r="J9759" s="104" t="s">
        <v>222</v>
      </c>
      <c r="K9759" s="67" t="s">
        <v>121</v>
      </c>
      <c r="L9759" s="67"/>
      <c r="M9759" s="67"/>
      <c r="N9759" s="67"/>
      <c r="O9759" s="81"/>
      <c r="P9759" s="81">
        <v>46116</v>
      </c>
      <c r="Q9759" s="103" t="str">
        <f>IFERROR(VLOOKUP(J9759,Настройка!$C$4:$E$121,2,),"Ошибка")</f>
        <v>R</v>
      </c>
    </row>
    <row r="9760" spans="1:17" ht="14.4" customHeight="1">
      <c r="A9760" s="67">
        <v>9755</v>
      </c>
      <c r="B9760" s="80" t="s">
        <v>180</v>
      </c>
      <c r="C9760" s="80" t="s">
        <v>36</v>
      </c>
      <c r="D9760" s="80" t="s">
        <v>23723</v>
      </c>
      <c r="E9760" s="104" t="s">
        <v>29652</v>
      </c>
      <c r="F9760" s="107">
        <v>27127</v>
      </c>
      <c r="G9760" s="67" t="s">
        <v>93</v>
      </c>
      <c r="H9760" s="80" t="s">
        <v>679</v>
      </c>
      <c r="I9760" s="80" t="s">
        <v>29653</v>
      </c>
      <c r="J9760" s="104" t="s">
        <v>222</v>
      </c>
      <c r="K9760" s="67" t="s">
        <v>121</v>
      </c>
      <c r="L9760" s="67"/>
      <c r="M9760" s="67"/>
      <c r="N9760" s="67"/>
      <c r="O9760" s="81"/>
      <c r="P9760" s="81">
        <v>46116</v>
      </c>
      <c r="Q9760" s="103" t="str">
        <f>IFERROR(VLOOKUP(J9760,Настройка!$C$4:$E$121,2,),"Ошибка")</f>
        <v>R</v>
      </c>
    </row>
    <row r="9761" spans="1:17" ht="14.4" customHeight="1">
      <c r="A9761" s="67">
        <v>9756</v>
      </c>
      <c r="B9761" s="80" t="s">
        <v>180</v>
      </c>
      <c r="C9761" s="80" t="s">
        <v>36</v>
      </c>
      <c r="D9761" s="80" t="s">
        <v>23723</v>
      </c>
      <c r="E9761" s="104" t="s">
        <v>29654</v>
      </c>
      <c r="F9761" s="107">
        <v>35599</v>
      </c>
      <c r="G9761" s="67" t="s">
        <v>93</v>
      </c>
      <c r="H9761" s="80" t="s">
        <v>814</v>
      </c>
      <c r="I9761" s="80" t="s">
        <v>29655</v>
      </c>
      <c r="J9761" s="104" t="s">
        <v>222</v>
      </c>
      <c r="K9761" s="67" t="s">
        <v>121</v>
      </c>
      <c r="L9761" s="67"/>
      <c r="M9761" s="67"/>
      <c r="N9761" s="67"/>
      <c r="O9761" s="81"/>
      <c r="P9761" s="81">
        <v>46116</v>
      </c>
      <c r="Q9761" s="103" t="str">
        <f>IFERROR(VLOOKUP(J9761,Настройка!$C$4:$E$121,2,),"Ошибка")</f>
        <v>R</v>
      </c>
    </row>
    <row r="9762" spans="1:17" ht="14.4" customHeight="1">
      <c r="A9762" s="67">
        <v>9757</v>
      </c>
      <c r="B9762" s="80" t="s">
        <v>180</v>
      </c>
      <c r="C9762" s="80" t="s">
        <v>36</v>
      </c>
      <c r="D9762" s="80" t="s">
        <v>23723</v>
      </c>
      <c r="E9762" s="104" t="s">
        <v>29656</v>
      </c>
      <c r="F9762" s="107">
        <v>35877</v>
      </c>
      <c r="G9762" s="67" t="s">
        <v>93</v>
      </c>
      <c r="H9762" s="80" t="s">
        <v>679</v>
      </c>
      <c r="I9762" s="80" t="s">
        <v>29657</v>
      </c>
      <c r="J9762" s="104" t="s">
        <v>222</v>
      </c>
      <c r="K9762" s="67" t="s">
        <v>121</v>
      </c>
      <c r="L9762" s="67"/>
      <c r="M9762" s="67"/>
      <c r="N9762" s="67"/>
      <c r="O9762" s="81"/>
      <c r="P9762" s="81">
        <v>46116</v>
      </c>
      <c r="Q9762" s="103" t="str">
        <f>IFERROR(VLOOKUP(J9762,Настройка!$C$4:$E$121,2,),"Ошибка")</f>
        <v>R</v>
      </c>
    </row>
    <row r="9763" spans="1:17" ht="14.4" customHeight="1">
      <c r="A9763" s="67">
        <v>9758</v>
      </c>
      <c r="B9763" s="80" t="s">
        <v>180</v>
      </c>
      <c r="C9763" s="80" t="s">
        <v>36</v>
      </c>
      <c r="D9763" s="80" t="s">
        <v>23723</v>
      </c>
      <c r="E9763" s="104" t="s">
        <v>29658</v>
      </c>
      <c r="F9763" s="107">
        <v>30123</v>
      </c>
      <c r="G9763" s="67" t="s">
        <v>93</v>
      </c>
      <c r="H9763" s="80" t="s">
        <v>814</v>
      </c>
      <c r="I9763" s="80" t="s">
        <v>29659</v>
      </c>
      <c r="J9763" s="104" t="s">
        <v>222</v>
      </c>
      <c r="K9763" s="67" t="s">
        <v>121</v>
      </c>
      <c r="L9763" s="67"/>
      <c r="M9763" s="67"/>
      <c r="N9763" s="67"/>
      <c r="O9763" s="81"/>
      <c r="P9763" s="81">
        <v>46116</v>
      </c>
      <c r="Q9763" s="103" t="str">
        <f>IFERROR(VLOOKUP(J9763,Настройка!$C$4:$E$121,2,),"Ошибка")</f>
        <v>R</v>
      </c>
    </row>
    <row r="9764" spans="1:17" ht="14.4" customHeight="1">
      <c r="A9764" s="67">
        <v>9759</v>
      </c>
      <c r="B9764" s="80" t="s">
        <v>180</v>
      </c>
      <c r="C9764" s="80" t="s">
        <v>36</v>
      </c>
      <c r="D9764" s="80" t="s">
        <v>23723</v>
      </c>
      <c r="E9764" s="104" t="s">
        <v>29660</v>
      </c>
      <c r="F9764" s="107">
        <v>36536</v>
      </c>
      <c r="G9764" s="67" t="s">
        <v>93</v>
      </c>
      <c r="H9764" s="80" t="s">
        <v>814</v>
      </c>
      <c r="I9764" s="80" t="s">
        <v>29661</v>
      </c>
      <c r="J9764" s="104" t="s">
        <v>222</v>
      </c>
      <c r="K9764" s="67" t="s">
        <v>121</v>
      </c>
      <c r="L9764" s="67"/>
      <c r="M9764" s="67"/>
      <c r="N9764" s="67"/>
      <c r="O9764" s="81"/>
      <c r="P9764" s="81">
        <v>46116</v>
      </c>
      <c r="Q9764" s="103" t="str">
        <f>IFERROR(VLOOKUP(J9764,Настройка!$C$4:$E$121,2,),"Ошибка")</f>
        <v>R</v>
      </c>
    </row>
    <row r="9765" spans="1:17" ht="14.4" customHeight="1">
      <c r="A9765" s="67">
        <v>9760</v>
      </c>
      <c r="B9765" s="80" t="s">
        <v>180</v>
      </c>
      <c r="C9765" s="80" t="s">
        <v>36</v>
      </c>
      <c r="D9765" s="80" t="s">
        <v>23723</v>
      </c>
      <c r="E9765" s="104" t="s">
        <v>29662</v>
      </c>
      <c r="F9765" s="107">
        <v>36412</v>
      </c>
      <c r="G9765" s="67" t="s">
        <v>93</v>
      </c>
      <c r="H9765" s="80" t="s">
        <v>814</v>
      </c>
      <c r="I9765" s="80" t="s">
        <v>29663</v>
      </c>
      <c r="J9765" s="104" t="s">
        <v>222</v>
      </c>
      <c r="K9765" s="67" t="s">
        <v>121</v>
      </c>
      <c r="L9765" s="67"/>
      <c r="M9765" s="67"/>
      <c r="N9765" s="67"/>
      <c r="O9765" s="81"/>
      <c r="P9765" s="81">
        <v>46116</v>
      </c>
      <c r="Q9765" s="103" t="str">
        <f>IFERROR(VLOOKUP(J9765,Настройка!$C$4:$E$121,2,),"Ошибка")</f>
        <v>R</v>
      </c>
    </row>
    <row r="9766" spans="1:17" ht="14.4" customHeight="1">
      <c r="A9766" s="67">
        <v>9761</v>
      </c>
      <c r="B9766" s="80" t="s">
        <v>180</v>
      </c>
      <c r="C9766" s="80" t="s">
        <v>36</v>
      </c>
      <c r="D9766" s="80" t="s">
        <v>29664</v>
      </c>
      <c r="E9766" s="104" t="s">
        <v>29665</v>
      </c>
      <c r="F9766" s="107">
        <v>29380</v>
      </c>
      <c r="G9766" s="67" t="s">
        <v>93</v>
      </c>
      <c r="H9766" s="80" t="s">
        <v>814</v>
      </c>
      <c r="I9766" s="80" t="s">
        <v>29666</v>
      </c>
      <c r="J9766" s="104" t="s">
        <v>221</v>
      </c>
      <c r="K9766" s="67" t="s">
        <v>127</v>
      </c>
      <c r="L9766" s="67"/>
      <c r="M9766" s="67"/>
      <c r="N9766" s="67"/>
      <c r="O9766" s="81"/>
      <c r="P9766" s="81">
        <v>46117</v>
      </c>
      <c r="Q9766" s="103" t="str">
        <f>IFERROR(VLOOKUP(J9766,Настройка!$C$4:$E$121,2,),"Ошибка")</f>
        <v>R</v>
      </c>
    </row>
    <row r="9767" spans="1:17" ht="14.4" customHeight="1">
      <c r="A9767" s="67">
        <v>9762</v>
      </c>
      <c r="B9767" s="80" t="s">
        <v>180</v>
      </c>
      <c r="C9767" s="80" t="s">
        <v>36</v>
      </c>
      <c r="D9767" s="80" t="s">
        <v>29667</v>
      </c>
      <c r="E9767" s="104" t="s">
        <v>29668</v>
      </c>
      <c r="F9767" s="107">
        <v>31333</v>
      </c>
      <c r="G9767" s="67" t="s">
        <v>69</v>
      </c>
      <c r="H9767" s="80" t="s">
        <v>302</v>
      </c>
      <c r="I9767" s="80" t="s">
        <v>29669</v>
      </c>
      <c r="J9767" s="104" t="s">
        <v>209</v>
      </c>
      <c r="K9767" s="67" t="s">
        <v>127</v>
      </c>
      <c r="L9767" s="67"/>
      <c r="M9767" s="67"/>
      <c r="N9767" s="67"/>
      <c r="O9767" s="81"/>
      <c r="P9767" s="81">
        <v>46117</v>
      </c>
      <c r="Q9767" s="103" t="str">
        <f>IFERROR(VLOOKUP(J9767,Настройка!$C$4:$E$121,2,),"Ошибка")</f>
        <v>R</v>
      </c>
    </row>
    <row r="9768" spans="1:17" ht="14.4" customHeight="1">
      <c r="A9768" s="67">
        <v>9763</v>
      </c>
      <c r="B9768" s="80" t="s">
        <v>180</v>
      </c>
      <c r="C9768" s="80" t="s">
        <v>36</v>
      </c>
      <c r="D9768" s="80" t="s">
        <v>29670</v>
      </c>
      <c r="E9768" s="104" t="s">
        <v>29671</v>
      </c>
      <c r="F9768" s="107">
        <v>28225</v>
      </c>
      <c r="G9768" s="67" t="s">
        <v>65</v>
      </c>
      <c r="H9768" s="80" t="s">
        <v>429</v>
      </c>
      <c r="I9768" s="80" t="s">
        <v>29672</v>
      </c>
      <c r="J9768" s="104" t="s">
        <v>204</v>
      </c>
      <c r="K9768" s="67" t="s">
        <v>117</v>
      </c>
      <c r="L9768" s="67" t="s">
        <v>152</v>
      </c>
      <c r="M9768" s="67" t="s">
        <v>166</v>
      </c>
      <c r="N9768" s="67" t="s">
        <v>180</v>
      </c>
      <c r="O9768" s="81">
        <v>46211</v>
      </c>
      <c r="P9768" s="81">
        <v>46117</v>
      </c>
      <c r="Q9768" s="103" t="str">
        <f>IFERROR(VLOOKUP(J9768,Настройка!$C$4:$E$121,2,),"Ошибка")</f>
        <v>R</v>
      </c>
    </row>
    <row r="9769" spans="1:17" ht="14.4" customHeight="1">
      <c r="A9769" s="67">
        <v>9764</v>
      </c>
      <c r="B9769" s="80" t="s">
        <v>180</v>
      </c>
      <c r="C9769" s="80" t="s">
        <v>36</v>
      </c>
      <c r="D9769" s="80" t="s">
        <v>29673</v>
      </c>
      <c r="E9769" s="104" t="s">
        <v>29674</v>
      </c>
      <c r="F9769" s="107">
        <v>36770</v>
      </c>
      <c r="G9769" s="67" t="s">
        <v>93</v>
      </c>
      <c r="H9769" s="80" t="s">
        <v>814</v>
      </c>
      <c r="I9769" s="80" t="s">
        <v>29675</v>
      </c>
      <c r="J9769" s="104" t="s">
        <v>208</v>
      </c>
      <c r="K9769" s="67" t="s">
        <v>117</v>
      </c>
      <c r="L9769" s="67"/>
      <c r="M9769" s="67"/>
      <c r="N9769" s="67"/>
      <c r="O9769" s="81"/>
      <c r="P9769" s="81">
        <v>46117</v>
      </c>
      <c r="Q9769" s="103" t="str">
        <f>IFERROR(VLOOKUP(J9769,Настройка!$C$4:$E$121,2,),"Ошибка")</f>
        <v>R</v>
      </c>
    </row>
    <row r="9770" spans="1:17" ht="14.4" customHeight="1">
      <c r="A9770" s="67">
        <v>9765</v>
      </c>
      <c r="B9770" s="80" t="s">
        <v>180</v>
      </c>
      <c r="C9770" s="80" t="s">
        <v>36</v>
      </c>
      <c r="D9770" s="80" t="s">
        <v>23723</v>
      </c>
      <c r="E9770" s="104" t="s">
        <v>29676</v>
      </c>
      <c r="F9770" s="107">
        <v>26039</v>
      </c>
      <c r="G9770" s="67" t="s">
        <v>93</v>
      </c>
      <c r="H9770" s="80" t="s">
        <v>814</v>
      </c>
      <c r="I9770" s="80" t="s">
        <v>29677</v>
      </c>
      <c r="J9770" s="104" t="s">
        <v>222</v>
      </c>
      <c r="K9770" s="67" t="s">
        <v>121</v>
      </c>
      <c r="L9770" s="67"/>
      <c r="M9770" s="67"/>
      <c r="N9770" s="67"/>
      <c r="O9770" s="81"/>
      <c r="P9770" s="81">
        <v>46117</v>
      </c>
      <c r="Q9770" s="103" t="str">
        <f>IFERROR(VLOOKUP(J9770,Настройка!$C$4:$E$121,2,),"Ошибка")</f>
        <v>R</v>
      </c>
    </row>
    <row r="9771" spans="1:17" ht="14.4" customHeight="1">
      <c r="A9771" s="67">
        <v>9766</v>
      </c>
      <c r="B9771" s="80" t="s">
        <v>180</v>
      </c>
      <c r="C9771" s="80" t="s">
        <v>36</v>
      </c>
      <c r="D9771" s="80" t="s">
        <v>23723</v>
      </c>
      <c r="E9771" s="104" t="s">
        <v>29678</v>
      </c>
      <c r="F9771" s="107">
        <v>35504</v>
      </c>
      <c r="G9771" s="67" t="s">
        <v>93</v>
      </c>
      <c r="H9771" s="80" t="s">
        <v>679</v>
      </c>
      <c r="I9771" s="80" t="s">
        <v>29679</v>
      </c>
      <c r="J9771" s="104" t="s">
        <v>222</v>
      </c>
      <c r="K9771" s="67" t="s">
        <v>121</v>
      </c>
      <c r="L9771" s="67"/>
      <c r="M9771" s="67"/>
      <c r="N9771" s="67"/>
      <c r="O9771" s="81"/>
      <c r="P9771" s="81">
        <v>46117</v>
      </c>
      <c r="Q9771" s="103" t="str">
        <f>IFERROR(VLOOKUP(J9771,Настройка!$C$4:$E$121,2,),"Ошибка")</f>
        <v>R</v>
      </c>
    </row>
    <row r="9772" spans="1:17" ht="14.4" customHeight="1">
      <c r="A9772" s="67">
        <v>9767</v>
      </c>
      <c r="B9772" s="80" t="s">
        <v>180</v>
      </c>
      <c r="C9772" s="80" t="s">
        <v>36</v>
      </c>
      <c r="D9772" s="80" t="s">
        <v>23723</v>
      </c>
      <c r="E9772" s="104" t="s">
        <v>29680</v>
      </c>
      <c r="F9772" s="107">
        <v>29770</v>
      </c>
      <c r="G9772" s="67" t="s">
        <v>93</v>
      </c>
      <c r="H9772" s="80" t="s">
        <v>886</v>
      </c>
      <c r="I9772" s="80" t="s">
        <v>29681</v>
      </c>
      <c r="J9772" s="104" t="s">
        <v>222</v>
      </c>
      <c r="K9772" s="67" t="s">
        <v>121</v>
      </c>
      <c r="L9772" s="67"/>
      <c r="M9772" s="67"/>
      <c r="N9772" s="67"/>
      <c r="O9772" s="81"/>
      <c r="P9772" s="81">
        <v>46117</v>
      </c>
      <c r="Q9772" s="103" t="str">
        <f>IFERROR(VLOOKUP(J9772,Настройка!$C$4:$E$121,2,),"Ошибка")</f>
        <v>R</v>
      </c>
    </row>
    <row r="9773" spans="1:17" ht="14.4" customHeight="1">
      <c r="A9773" s="67">
        <v>9768</v>
      </c>
      <c r="B9773" s="80" t="s">
        <v>180</v>
      </c>
      <c r="C9773" s="80" t="s">
        <v>36</v>
      </c>
      <c r="D9773" s="80" t="s">
        <v>23723</v>
      </c>
      <c r="E9773" s="104" t="s">
        <v>29682</v>
      </c>
      <c r="F9773" s="107">
        <v>28112</v>
      </c>
      <c r="G9773" s="67" t="s">
        <v>93</v>
      </c>
      <c r="H9773" s="80" t="s">
        <v>679</v>
      </c>
      <c r="I9773" s="80" t="s">
        <v>29683</v>
      </c>
      <c r="J9773" s="104" t="s">
        <v>222</v>
      </c>
      <c r="K9773" s="67" t="s">
        <v>121</v>
      </c>
      <c r="L9773" s="67"/>
      <c r="M9773" s="67"/>
      <c r="N9773" s="67"/>
      <c r="O9773" s="81"/>
      <c r="P9773" s="81">
        <v>46117</v>
      </c>
      <c r="Q9773" s="103" t="str">
        <f>IFERROR(VLOOKUP(J9773,Настройка!$C$4:$E$121,2,),"Ошибка")</f>
        <v>R</v>
      </c>
    </row>
    <row r="9774" spans="1:17" ht="14.4" customHeight="1">
      <c r="A9774" s="67">
        <v>9769</v>
      </c>
      <c r="B9774" s="80" t="s">
        <v>180</v>
      </c>
      <c r="C9774" s="80" t="s">
        <v>36</v>
      </c>
      <c r="D9774" s="80" t="s">
        <v>23723</v>
      </c>
      <c r="E9774" s="104" t="s">
        <v>29684</v>
      </c>
      <c r="F9774" s="107">
        <v>38658</v>
      </c>
      <c r="G9774" s="67" t="s">
        <v>93</v>
      </c>
      <c r="H9774" s="80" t="s">
        <v>814</v>
      </c>
      <c r="I9774" s="80" t="s">
        <v>29685</v>
      </c>
      <c r="J9774" s="104" t="s">
        <v>222</v>
      </c>
      <c r="K9774" s="67" t="s">
        <v>121</v>
      </c>
      <c r="L9774" s="67"/>
      <c r="M9774" s="67"/>
      <c r="N9774" s="67"/>
      <c r="O9774" s="81"/>
      <c r="P9774" s="81">
        <v>46117</v>
      </c>
      <c r="Q9774" s="103" t="str">
        <f>IFERROR(VLOOKUP(J9774,Настройка!$C$4:$E$121,2,),"Ошибка")</f>
        <v>R</v>
      </c>
    </row>
    <row r="9775" spans="1:17" ht="14.4" customHeight="1">
      <c r="A9775" s="67">
        <v>9770</v>
      </c>
      <c r="B9775" s="80" t="s">
        <v>180</v>
      </c>
      <c r="C9775" s="80" t="s">
        <v>36</v>
      </c>
      <c r="D9775" s="80" t="s">
        <v>23723</v>
      </c>
      <c r="E9775" s="104" t="s">
        <v>29686</v>
      </c>
      <c r="F9775" s="107">
        <v>38212</v>
      </c>
      <c r="G9775" s="67" t="s">
        <v>93</v>
      </c>
      <c r="H9775" s="80" t="s">
        <v>814</v>
      </c>
      <c r="I9775" s="80" t="s">
        <v>29687</v>
      </c>
      <c r="J9775" s="104" t="s">
        <v>222</v>
      </c>
      <c r="K9775" s="67" t="s">
        <v>121</v>
      </c>
      <c r="L9775" s="67"/>
      <c r="M9775" s="67"/>
      <c r="N9775" s="67"/>
      <c r="O9775" s="81"/>
      <c r="P9775" s="81">
        <v>46117</v>
      </c>
      <c r="Q9775" s="103" t="str">
        <f>IFERROR(VLOOKUP(J9775,Настройка!$C$4:$E$121,2,),"Ошибка")</f>
        <v>R</v>
      </c>
    </row>
    <row r="9776" spans="1:17" ht="14.4" customHeight="1">
      <c r="A9776" s="67">
        <v>9771</v>
      </c>
      <c r="B9776" s="80" t="s">
        <v>180</v>
      </c>
      <c r="C9776" s="80" t="s">
        <v>36</v>
      </c>
      <c r="D9776" s="80" t="s">
        <v>29688</v>
      </c>
      <c r="E9776" s="104" t="s">
        <v>29689</v>
      </c>
      <c r="F9776" s="107">
        <v>23423</v>
      </c>
      <c r="G9776" s="67" t="s">
        <v>83</v>
      </c>
      <c r="H9776" s="80"/>
      <c r="I9776" s="80" t="s">
        <v>29690</v>
      </c>
      <c r="J9776" s="104" t="s">
        <v>219</v>
      </c>
      <c r="K9776" s="67" t="s">
        <v>139</v>
      </c>
      <c r="L9776" s="67" t="s">
        <v>152</v>
      </c>
      <c r="M9776" s="67" t="s">
        <v>166</v>
      </c>
      <c r="N9776" s="67" t="s">
        <v>180</v>
      </c>
      <c r="O9776" s="81">
        <v>46296</v>
      </c>
      <c r="P9776" s="81">
        <v>46118</v>
      </c>
      <c r="Q9776" s="103" t="str">
        <f>IFERROR(VLOOKUP(J9776,Настройка!$C$4:$E$121,2,),"Ошибка")</f>
        <v>R</v>
      </c>
    </row>
    <row r="9777" spans="1:17" ht="14.4" customHeight="1">
      <c r="A9777" s="67">
        <v>9772</v>
      </c>
      <c r="B9777" s="80" t="s">
        <v>180</v>
      </c>
      <c r="C9777" s="80" t="s">
        <v>36</v>
      </c>
      <c r="D9777" s="80" t="s">
        <v>29691</v>
      </c>
      <c r="E9777" s="104" t="s">
        <v>29692</v>
      </c>
      <c r="F9777" s="107">
        <v>24599</v>
      </c>
      <c r="G9777" s="67" t="s">
        <v>83</v>
      </c>
      <c r="H9777" s="80"/>
      <c r="I9777" s="80" t="s">
        <v>29693</v>
      </c>
      <c r="J9777" s="104" t="s">
        <v>219</v>
      </c>
      <c r="K9777" s="67" t="s">
        <v>139</v>
      </c>
      <c r="L9777" s="67" t="s">
        <v>152</v>
      </c>
      <c r="M9777" s="67" t="s">
        <v>166</v>
      </c>
      <c r="N9777" s="67" t="s">
        <v>180</v>
      </c>
      <c r="O9777" s="81">
        <v>46297</v>
      </c>
      <c r="P9777" s="81">
        <v>46118</v>
      </c>
      <c r="Q9777" s="103" t="str">
        <f>IFERROR(VLOOKUP(J9777,Настройка!$C$4:$E$121,2,),"Ошибка")</f>
        <v>R</v>
      </c>
    </row>
    <row r="9778" spans="1:17" ht="14.4" customHeight="1">
      <c r="A9778" s="67">
        <v>9773</v>
      </c>
      <c r="B9778" s="80" t="s">
        <v>180</v>
      </c>
      <c r="C9778" s="80" t="s">
        <v>36</v>
      </c>
      <c r="D9778" s="80" t="s">
        <v>29694</v>
      </c>
      <c r="E9778" s="104" t="s">
        <v>29695</v>
      </c>
      <c r="F9778" s="107">
        <v>35516</v>
      </c>
      <c r="G9778" s="67" t="s">
        <v>59</v>
      </c>
      <c r="H9778" s="80" t="s">
        <v>10375</v>
      </c>
      <c r="I9778" s="80" t="s">
        <v>29696</v>
      </c>
      <c r="J9778" s="104" t="s">
        <v>173</v>
      </c>
      <c r="K9778" s="67" t="s">
        <v>109</v>
      </c>
      <c r="L9778" s="67"/>
      <c r="M9778" s="67"/>
      <c r="N9778" s="67"/>
      <c r="O9778" s="81"/>
      <c r="P9778" s="81">
        <v>46118</v>
      </c>
      <c r="Q9778" s="103" t="str">
        <f>IFERROR(VLOOKUP(J9778,Настройка!$C$4:$E$121,2,),"Ошибка")</f>
        <v>ITR</v>
      </c>
    </row>
    <row r="9779" spans="1:17" ht="14.4" customHeight="1">
      <c r="A9779" s="67">
        <v>9774</v>
      </c>
      <c r="B9779" s="80" t="s">
        <v>180</v>
      </c>
      <c r="C9779" s="80" t="s">
        <v>36</v>
      </c>
      <c r="D9779" s="80" t="s">
        <v>29697</v>
      </c>
      <c r="E9779" s="104" t="s">
        <v>29698</v>
      </c>
      <c r="F9779" s="107">
        <v>27650</v>
      </c>
      <c r="G9779" s="67" t="s">
        <v>83</v>
      </c>
      <c r="H9779" s="80"/>
      <c r="I9779" s="80" t="s">
        <v>29699</v>
      </c>
      <c r="J9779" s="104" t="s">
        <v>191</v>
      </c>
      <c r="K9779" s="67" t="s">
        <v>111</v>
      </c>
      <c r="L9779" s="67" t="s">
        <v>148</v>
      </c>
      <c r="M9779" s="67" t="s">
        <v>166</v>
      </c>
      <c r="N9779" s="67" t="s">
        <v>196</v>
      </c>
      <c r="O9779" s="81">
        <v>47145</v>
      </c>
      <c r="P9779" s="81">
        <v>46118</v>
      </c>
      <c r="Q9779" s="103" t="str">
        <f>IFERROR(VLOOKUP(J9779,Настройка!$C$4:$E$121,2,),"Ошибка")</f>
        <v>ITR</v>
      </c>
    </row>
    <row r="9780" spans="1:17" ht="14.4" customHeight="1">
      <c r="A9780" s="67">
        <v>9775</v>
      </c>
      <c r="B9780" s="80" t="s">
        <v>180</v>
      </c>
      <c r="C9780" s="80" t="s">
        <v>36</v>
      </c>
      <c r="D9780" s="80" t="s">
        <v>29700</v>
      </c>
      <c r="E9780" s="104" t="s">
        <v>29701</v>
      </c>
      <c r="F9780" s="107">
        <v>38748</v>
      </c>
      <c r="G9780" s="67" t="s">
        <v>77</v>
      </c>
      <c r="H9780" s="80" t="s">
        <v>25604</v>
      </c>
      <c r="I9780" s="80" t="s">
        <v>29702</v>
      </c>
      <c r="J9780" s="104" t="s">
        <v>195</v>
      </c>
      <c r="K9780" s="67" t="s">
        <v>111</v>
      </c>
      <c r="L9780" s="67"/>
      <c r="M9780" s="67"/>
      <c r="N9780" s="67"/>
      <c r="O9780" s="81"/>
      <c r="P9780" s="81">
        <v>46118</v>
      </c>
      <c r="Q9780" s="103" t="str">
        <f>IFERROR(VLOOKUP(J9780,Настройка!$C$4:$E$121,2,),"Ошибка")</f>
        <v>ITR</v>
      </c>
    </row>
    <row r="9781" spans="1:17" ht="14.4" customHeight="1">
      <c r="A9781" s="67">
        <v>9776</v>
      </c>
      <c r="B9781" s="80" t="s">
        <v>180</v>
      </c>
      <c r="C9781" s="80" t="s">
        <v>36</v>
      </c>
      <c r="D9781" s="80" t="s">
        <v>29703</v>
      </c>
      <c r="E9781" s="104" t="s">
        <v>29704</v>
      </c>
      <c r="F9781" s="107">
        <v>35720</v>
      </c>
      <c r="G9781" s="67" t="s">
        <v>77</v>
      </c>
      <c r="H9781" s="80" t="s">
        <v>18722</v>
      </c>
      <c r="I9781" s="80" t="s">
        <v>29705</v>
      </c>
      <c r="J9781" s="104" t="s">
        <v>201</v>
      </c>
      <c r="K9781" s="67" t="s">
        <v>127</v>
      </c>
      <c r="L9781" s="67"/>
      <c r="M9781" s="67"/>
      <c r="N9781" s="67"/>
      <c r="O9781" s="81"/>
      <c r="P9781" s="81">
        <v>46118</v>
      </c>
      <c r="Q9781" s="103" t="str">
        <f>IFERROR(VLOOKUP(J9781,Настройка!$C$4:$E$121,2,),"Ошибка")</f>
        <v>ITR</v>
      </c>
    </row>
    <row r="9782" spans="1:17" ht="14.4" customHeight="1">
      <c r="A9782" s="67">
        <v>9777</v>
      </c>
      <c r="B9782" s="80" t="s">
        <v>180</v>
      </c>
      <c r="C9782" s="80" t="s">
        <v>36</v>
      </c>
      <c r="D9782" s="80" t="s">
        <v>29706</v>
      </c>
      <c r="E9782" s="104" t="s">
        <v>29707</v>
      </c>
      <c r="F9782" s="107">
        <v>34852</v>
      </c>
      <c r="G9782" s="67" t="s">
        <v>65</v>
      </c>
      <c r="H9782" s="80" t="s">
        <v>396</v>
      </c>
      <c r="I9782" s="80" t="s">
        <v>29708</v>
      </c>
      <c r="J9782" s="104" t="s">
        <v>222</v>
      </c>
      <c r="K9782" s="67" t="s">
        <v>121</v>
      </c>
      <c r="L9782" s="67" t="s">
        <v>152</v>
      </c>
      <c r="M9782" s="67" t="s">
        <v>166</v>
      </c>
      <c r="N9782" s="67" t="s">
        <v>180</v>
      </c>
      <c r="O9782" s="81">
        <v>46249</v>
      </c>
      <c r="P9782" s="81">
        <v>46118</v>
      </c>
      <c r="Q9782" s="103" t="str">
        <f>IFERROR(VLOOKUP(J9782,Настройка!$C$4:$E$121,2,),"Ошибка")</f>
        <v>R</v>
      </c>
    </row>
    <row r="9783" spans="1:17" ht="14.4" customHeight="1">
      <c r="A9783" s="67">
        <v>9778</v>
      </c>
      <c r="B9783" s="80" t="s">
        <v>180</v>
      </c>
      <c r="C9783" s="80" t="s">
        <v>36</v>
      </c>
      <c r="D9783" s="80" t="s">
        <v>29709</v>
      </c>
      <c r="E9783" s="104" t="s">
        <v>29710</v>
      </c>
      <c r="F9783" s="107">
        <v>28150</v>
      </c>
      <c r="G9783" s="67" t="s">
        <v>77</v>
      </c>
      <c r="H9783" s="80" t="s">
        <v>1001</v>
      </c>
      <c r="I9783" s="80" t="s">
        <v>29711</v>
      </c>
      <c r="J9783" s="104" t="s">
        <v>199</v>
      </c>
      <c r="K9783" s="67" t="s">
        <v>121</v>
      </c>
      <c r="L9783" s="67"/>
      <c r="M9783" s="67"/>
      <c r="N9783" s="67"/>
      <c r="O9783" s="81"/>
      <c r="P9783" s="81">
        <v>46118</v>
      </c>
      <c r="Q9783" s="103" t="str">
        <f>IFERROR(VLOOKUP(J9783,Настройка!$C$4:$E$121,2,),"Ошибка")</f>
        <v>ITR</v>
      </c>
    </row>
    <row r="9784" spans="1:17" ht="14.4" customHeight="1">
      <c r="A9784" s="67">
        <v>9779</v>
      </c>
      <c r="B9784" s="80" t="s">
        <v>180</v>
      </c>
      <c r="C9784" s="80" t="s">
        <v>36</v>
      </c>
      <c r="D9784" s="80" t="s">
        <v>29712</v>
      </c>
      <c r="E9784" s="104" t="s">
        <v>29713</v>
      </c>
      <c r="F9784" s="107">
        <v>29810</v>
      </c>
      <c r="G9784" s="67" t="s">
        <v>65</v>
      </c>
      <c r="H9784" s="80" t="s">
        <v>1115</v>
      </c>
      <c r="I9784" s="80" t="s">
        <v>29714</v>
      </c>
      <c r="J9784" s="104" t="s">
        <v>202</v>
      </c>
      <c r="K9784" s="67" t="s">
        <v>131</v>
      </c>
      <c r="L9784" s="67" t="s">
        <v>152</v>
      </c>
      <c r="M9784" s="67" t="s">
        <v>166</v>
      </c>
      <c r="N9784" s="67" t="s">
        <v>180</v>
      </c>
      <c r="O9784" s="81">
        <v>46211</v>
      </c>
      <c r="P9784" s="81">
        <v>46118</v>
      </c>
      <c r="Q9784" s="103" t="str">
        <f>IFERROR(VLOOKUP(J9784,Настройка!$C$4:$E$121,2,),"Ошибка")</f>
        <v>ITR</v>
      </c>
    </row>
    <row r="9785" spans="1:17" ht="14.4" customHeight="1">
      <c r="A9785" s="67">
        <v>9780</v>
      </c>
      <c r="B9785" s="80" t="s">
        <v>180</v>
      </c>
      <c r="C9785" s="80" t="s">
        <v>36</v>
      </c>
      <c r="D9785" s="80" t="s">
        <v>29715</v>
      </c>
      <c r="E9785" s="104" t="s">
        <v>29716</v>
      </c>
      <c r="F9785" s="107">
        <v>37317</v>
      </c>
      <c r="G9785" s="67" t="s">
        <v>65</v>
      </c>
      <c r="H9785" s="80" t="s">
        <v>405</v>
      </c>
      <c r="I9785" s="80" t="s">
        <v>29717</v>
      </c>
      <c r="J9785" s="104" t="s">
        <v>227</v>
      </c>
      <c r="K9785" s="67" t="s">
        <v>131</v>
      </c>
      <c r="L9785" s="67" t="s">
        <v>152</v>
      </c>
      <c r="M9785" s="67" t="s">
        <v>164</v>
      </c>
      <c r="N9785" s="67" t="s">
        <v>180</v>
      </c>
      <c r="O9785" s="81">
        <v>46186</v>
      </c>
      <c r="P9785" s="81">
        <v>46118</v>
      </c>
      <c r="Q9785" s="103" t="str">
        <f>IFERROR(VLOOKUP(J9785,Настройка!$C$4:$E$121,2,),"Ошибка")</f>
        <v>R</v>
      </c>
    </row>
    <row r="9786" spans="1:17" ht="14.4" customHeight="1">
      <c r="A9786" s="67">
        <v>9781</v>
      </c>
      <c r="B9786" s="80" t="s">
        <v>180</v>
      </c>
      <c r="C9786" s="80" t="s">
        <v>36</v>
      </c>
      <c r="D9786" s="80" t="s">
        <v>29718</v>
      </c>
      <c r="E9786" s="104" t="s">
        <v>29719</v>
      </c>
      <c r="F9786" s="107">
        <v>32845</v>
      </c>
      <c r="G9786" s="67" t="s">
        <v>65</v>
      </c>
      <c r="H9786" s="80" t="s">
        <v>1294</v>
      </c>
      <c r="I9786" s="80" t="s">
        <v>29720</v>
      </c>
      <c r="J9786" s="104" t="s">
        <v>227</v>
      </c>
      <c r="K9786" s="67" t="s">
        <v>131</v>
      </c>
      <c r="L9786" s="67" t="s">
        <v>152</v>
      </c>
      <c r="M9786" s="67" t="s">
        <v>164</v>
      </c>
      <c r="N9786" s="67" t="s">
        <v>180</v>
      </c>
      <c r="O9786" s="81">
        <v>46186</v>
      </c>
      <c r="P9786" s="81">
        <v>46118</v>
      </c>
      <c r="Q9786" s="103" t="str">
        <f>IFERROR(VLOOKUP(J9786,Настройка!$C$4:$E$121,2,),"Ошибка")</f>
        <v>R</v>
      </c>
    </row>
    <row r="9787" spans="1:17" ht="14.4" customHeight="1">
      <c r="A9787" s="67">
        <v>9782</v>
      </c>
      <c r="B9787" s="80" t="s">
        <v>180</v>
      </c>
      <c r="C9787" s="80" t="s">
        <v>36</v>
      </c>
      <c r="D9787" s="80" t="s">
        <v>29721</v>
      </c>
      <c r="E9787" s="104" t="s">
        <v>29722</v>
      </c>
      <c r="F9787" s="107">
        <v>37110</v>
      </c>
      <c r="G9787" s="67" t="s">
        <v>65</v>
      </c>
      <c r="H9787" s="80" t="s">
        <v>405</v>
      </c>
      <c r="I9787" s="80" t="s">
        <v>29723</v>
      </c>
      <c r="J9787" s="104" t="s">
        <v>227</v>
      </c>
      <c r="K9787" s="67" t="s">
        <v>131</v>
      </c>
      <c r="L9787" s="67" t="s">
        <v>152</v>
      </c>
      <c r="M9787" s="67" t="s">
        <v>164</v>
      </c>
      <c r="N9787" s="67" t="s">
        <v>180</v>
      </c>
      <c r="O9787" s="81">
        <v>46186</v>
      </c>
      <c r="P9787" s="81">
        <v>46118</v>
      </c>
      <c r="Q9787" s="103" t="str">
        <f>IFERROR(VLOOKUP(J9787,Настройка!$C$4:$E$121,2,),"Ошибка")</f>
        <v>R</v>
      </c>
    </row>
    <row r="9788" spans="1:17" ht="14.4" customHeight="1">
      <c r="A9788" s="67">
        <v>9783</v>
      </c>
      <c r="B9788" s="80" t="s">
        <v>180</v>
      </c>
      <c r="C9788" s="80" t="s">
        <v>36</v>
      </c>
      <c r="D9788" s="80" t="s">
        <v>29724</v>
      </c>
      <c r="E9788" s="104" t="s">
        <v>29725</v>
      </c>
      <c r="F9788" s="107">
        <v>34516</v>
      </c>
      <c r="G9788" s="67" t="s">
        <v>65</v>
      </c>
      <c r="H9788" s="80" t="s">
        <v>1294</v>
      </c>
      <c r="I9788" s="80" t="s">
        <v>29726</v>
      </c>
      <c r="J9788" s="104" t="s">
        <v>227</v>
      </c>
      <c r="K9788" s="67" t="s">
        <v>131</v>
      </c>
      <c r="L9788" s="67" t="s">
        <v>152</v>
      </c>
      <c r="M9788" s="67" t="s">
        <v>164</v>
      </c>
      <c r="N9788" s="67" t="s">
        <v>180</v>
      </c>
      <c r="O9788" s="81">
        <v>46186</v>
      </c>
      <c r="P9788" s="81">
        <v>46118</v>
      </c>
      <c r="Q9788" s="103" t="str">
        <f>IFERROR(VLOOKUP(J9788,Настройка!$C$4:$E$121,2,),"Ошибка")</f>
        <v>R</v>
      </c>
    </row>
    <row r="9789" spans="1:17" ht="14.4" customHeight="1">
      <c r="A9789" s="67">
        <v>9784</v>
      </c>
      <c r="B9789" s="80" t="s">
        <v>180</v>
      </c>
      <c r="C9789" s="80" t="s">
        <v>36</v>
      </c>
      <c r="D9789" s="80" t="s">
        <v>29727</v>
      </c>
      <c r="E9789" s="104" t="s">
        <v>29728</v>
      </c>
      <c r="F9789" s="107">
        <v>26731</v>
      </c>
      <c r="G9789" s="67" t="s">
        <v>65</v>
      </c>
      <c r="H9789" s="80" t="s">
        <v>415</v>
      </c>
      <c r="I9789" s="80" t="s">
        <v>29729</v>
      </c>
      <c r="J9789" s="104" t="s">
        <v>227</v>
      </c>
      <c r="K9789" s="67" t="s">
        <v>131</v>
      </c>
      <c r="L9789" s="67" t="s">
        <v>152</v>
      </c>
      <c r="M9789" s="67" t="s">
        <v>164</v>
      </c>
      <c r="N9789" s="67" t="s">
        <v>180</v>
      </c>
      <c r="O9789" s="81">
        <v>46186</v>
      </c>
      <c r="P9789" s="81">
        <v>46118</v>
      </c>
      <c r="Q9789" s="103" t="str">
        <f>IFERROR(VLOOKUP(J9789,Настройка!$C$4:$E$121,2,),"Ошибка")</f>
        <v>R</v>
      </c>
    </row>
    <row r="9790" spans="1:17" ht="14.4" customHeight="1">
      <c r="A9790" s="67">
        <v>9785</v>
      </c>
      <c r="B9790" s="80" t="s">
        <v>180</v>
      </c>
      <c r="C9790" s="80" t="s">
        <v>36</v>
      </c>
      <c r="D9790" s="80" t="s">
        <v>29730</v>
      </c>
      <c r="E9790" s="104" t="s">
        <v>29731</v>
      </c>
      <c r="F9790" s="107">
        <v>35988</v>
      </c>
      <c r="G9790" s="67" t="s">
        <v>65</v>
      </c>
      <c r="H9790" s="80" t="s">
        <v>433</v>
      </c>
      <c r="I9790" s="80" t="s">
        <v>29732</v>
      </c>
      <c r="J9790" s="104" t="s">
        <v>227</v>
      </c>
      <c r="K9790" s="67" t="s">
        <v>131</v>
      </c>
      <c r="L9790" s="67" t="s">
        <v>152</v>
      </c>
      <c r="M9790" s="67" t="s">
        <v>164</v>
      </c>
      <c r="N9790" s="67" t="s">
        <v>180</v>
      </c>
      <c r="O9790" s="81">
        <v>46186</v>
      </c>
      <c r="P9790" s="81">
        <v>46118</v>
      </c>
      <c r="Q9790" s="103" t="str">
        <f>IFERROR(VLOOKUP(J9790,Настройка!$C$4:$E$121,2,),"Ошибка")</f>
        <v>R</v>
      </c>
    </row>
    <row r="9791" spans="1:17" ht="14.4" customHeight="1">
      <c r="A9791" s="67">
        <v>9786</v>
      </c>
      <c r="B9791" s="80" t="s">
        <v>180</v>
      </c>
      <c r="C9791" s="80" t="s">
        <v>36</v>
      </c>
      <c r="D9791" s="80" t="s">
        <v>29733</v>
      </c>
      <c r="E9791" s="104" t="s">
        <v>29734</v>
      </c>
      <c r="F9791" s="107">
        <v>26927</v>
      </c>
      <c r="G9791" s="67" t="s">
        <v>65</v>
      </c>
      <c r="H9791" s="80" t="s">
        <v>415</v>
      </c>
      <c r="I9791" s="80" t="s">
        <v>29735</v>
      </c>
      <c r="J9791" s="104" t="s">
        <v>227</v>
      </c>
      <c r="K9791" s="67" t="s">
        <v>131</v>
      </c>
      <c r="L9791" s="67" t="s">
        <v>152</v>
      </c>
      <c r="M9791" s="67" t="s">
        <v>164</v>
      </c>
      <c r="N9791" s="67" t="s">
        <v>180</v>
      </c>
      <c r="O9791" s="81">
        <v>46186</v>
      </c>
      <c r="P9791" s="81">
        <v>46118</v>
      </c>
      <c r="Q9791" s="103" t="str">
        <f>IFERROR(VLOOKUP(J9791,Настройка!$C$4:$E$121,2,),"Ошибка")</f>
        <v>R</v>
      </c>
    </row>
    <row r="9792" spans="1:17" ht="14.4" customHeight="1">
      <c r="A9792" s="67">
        <v>9787</v>
      </c>
      <c r="B9792" s="80" t="s">
        <v>180</v>
      </c>
      <c r="C9792" s="80" t="s">
        <v>36</v>
      </c>
      <c r="D9792" s="80" t="s">
        <v>29736</v>
      </c>
      <c r="E9792" s="104" t="s">
        <v>29737</v>
      </c>
      <c r="F9792" s="107">
        <v>35724</v>
      </c>
      <c r="G9792" s="67" t="s">
        <v>65</v>
      </c>
      <c r="H9792" s="80" t="s">
        <v>405</v>
      </c>
      <c r="I9792" s="80" t="s">
        <v>29738</v>
      </c>
      <c r="J9792" s="104" t="s">
        <v>227</v>
      </c>
      <c r="K9792" s="67" t="s">
        <v>131</v>
      </c>
      <c r="L9792" s="67" t="s">
        <v>152</v>
      </c>
      <c r="M9792" s="67" t="s">
        <v>164</v>
      </c>
      <c r="N9792" s="67" t="s">
        <v>180</v>
      </c>
      <c r="O9792" s="81">
        <v>46186</v>
      </c>
      <c r="P9792" s="81">
        <v>46118</v>
      </c>
      <c r="Q9792" s="103" t="str">
        <f>IFERROR(VLOOKUP(J9792,Настройка!$C$4:$E$121,2,),"Ошибка")</f>
        <v>R</v>
      </c>
    </row>
    <row r="9793" spans="1:17" ht="14.4" customHeight="1">
      <c r="A9793" s="67">
        <v>9788</v>
      </c>
      <c r="B9793" s="80" t="s">
        <v>180</v>
      </c>
      <c r="C9793" s="80" t="s">
        <v>36</v>
      </c>
      <c r="D9793" s="80" t="s">
        <v>29739</v>
      </c>
      <c r="E9793" s="104" t="s">
        <v>29740</v>
      </c>
      <c r="F9793" s="107">
        <v>30367</v>
      </c>
      <c r="G9793" s="67" t="s">
        <v>65</v>
      </c>
      <c r="H9793" s="80" t="s">
        <v>415</v>
      </c>
      <c r="I9793" s="80" t="s">
        <v>29741</v>
      </c>
      <c r="J9793" s="104" t="s">
        <v>227</v>
      </c>
      <c r="K9793" s="67" t="s">
        <v>131</v>
      </c>
      <c r="L9793" s="67" t="s">
        <v>152</v>
      </c>
      <c r="M9793" s="67" t="s">
        <v>164</v>
      </c>
      <c r="N9793" s="67" t="s">
        <v>180</v>
      </c>
      <c r="O9793" s="81">
        <v>46186</v>
      </c>
      <c r="P9793" s="81">
        <v>46118</v>
      </c>
      <c r="Q9793" s="103" t="str">
        <f>IFERROR(VLOOKUP(J9793,Настройка!$C$4:$E$121,2,),"Ошибка")</f>
        <v>R</v>
      </c>
    </row>
    <row r="9794" spans="1:17" ht="14.4" customHeight="1">
      <c r="A9794" s="67">
        <v>9789</v>
      </c>
      <c r="B9794" s="80" t="s">
        <v>180</v>
      </c>
      <c r="C9794" s="80" t="s">
        <v>36</v>
      </c>
      <c r="D9794" s="80" t="s">
        <v>29742</v>
      </c>
      <c r="E9794" s="104" t="s">
        <v>29743</v>
      </c>
      <c r="F9794" s="107">
        <v>29055</v>
      </c>
      <c r="G9794" s="67" t="s">
        <v>65</v>
      </c>
      <c r="H9794" s="80" t="s">
        <v>2417</v>
      </c>
      <c r="I9794" s="80" t="s">
        <v>29744</v>
      </c>
      <c r="J9794" s="104" t="s">
        <v>227</v>
      </c>
      <c r="K9794" s="67" t="s">
        <v>131</v>
      </c>
      <c r="L9794" s="67" t="s">
        <v>152</v>
      </c>
      <c r="M9794" s="67" t="s">
        <v>164</v>
      </c>
      <c r="N9794" s="67" t="s">
        <v>180</v>
      </c>
      <c r="O9794" s="81">
        <v>46186</v>
      </c>
      <c r="P9794" s="81">
        <v>46118</v>
      </c>
      <c r="Q9794" s="103" t="str">
        <f>IFERROR(VLOOKUP(J9794,Настройка!$C$4:$E$121,2,),"Ошибка")</f>
        <v>R</v>
      </c>
    </row>
    <row r="9795" spans="1:17" ht="14.4" customHeight="1">
      <c r="A9795" s="67">
        <v>9790</v>
      </c>
      <c r="B9795" s="80" t="s">
        <v>180</v>
      </c>
      <c r="C9795" s="80" t="s">
        <v>36</v>
      </c>
      <c r="D9795" s="80" t="s">
        <v>29745</v>
      </c>
      <c r="E9795" s="104" t="s">
        <v>29746</v>
      </c>
      <c r="F9795" s="107">
        <v>36211</v>
      </c>
      <c r="G9795" s="67" t="s">
        <v>65</v>
      </c>
      <c r="H9795" s="80" t="s">
        <v>1294</v>
      </c>
      <c r="I9795" s="80" t="s">
        <v>29747</v>
      </c>
      <c r="J9795" s="104" t="s">
        <v>227</v>
      </c>
      <c r="K9795" s="67" t="s">
        <v>131</v>
      </c>
      <c r="L9795" s="67" t="s">
        <v>152</v>
      </c>
      <c r="M9795" s="67" t="s">
        <v>164</v>
      </c>
      <c r="N9795" s="67" t="s">
        <v>180</v>
      </c>
      <c r="O9795" s="81">
        <v>46186</v>
      </c>
      <c r="P9795" s="81">
        <v>46118</v>
      </c>
      <c r="Q9795" s="103" t="str">
        <f>IFERROR(VLOOKUP(J9795,Настройка!$C$4:$E$121,2,),"Ошибка")</f>
        <v>R</v>
      </c>
    </row>
    <row r="9796" spans="1:17" ht="14.4" customHeight="1">
      <c r="A9796" s="67">
        <v>9791</v>
      </c>
      <c r="B9796" s="80" t="s">
        <v>180</v>
      </c>
      <c r="C9796" s="80" t="s">
        <v>36</v>
      </c>
      <c r="D9796" s="80" t="s">
        <v>29748</v>
      </c>
      <c r="E9796" s="104" t="s">
        <v>29749</v>
      </c>
      <c r="F9796" s="107">
        <v>38171</v>
      </c>
      <c r="G9796" s="67" t="s">
        <v>65</v>
      </c>
      <c r="H9796" s="80" t="s">
        <v>2417</v>
      </c>
      <c r="I9796" s="80" t="s">
        <v>29750</v>
      </c>
      <c r="J9796" s="104" t="s">
        <v>227</v>
      </c>
      <c r="K9796" s="67" t="s">
        <v>131</v>
      </c>
      <c r="L9796" s="67" t="s">
        <v>152</v>
      </c>
      <c r="M9796" s="67" t="s">
        <v>164</v>
      </c>
      <c r="N9796" s="67" t="s">
        <v>180</v>
      </c>
      <c r="O9796" s="81">
        <v>46186</v>
      </c>
      <c r="P9796" s="81">
        <v>46118</v>
      </c>
      <c r="Q9796" s="103" t="str">
        <f>IFERROR(VLOOKUP(J9796,Настройка!$C$4:$E$121,2,),"Ошибка")</f>
        <v>R</v>
      </c>
    </row>
    <row r="9797" spans="1:17" ht="14.4" customHeight="1">
      <c r="A9797" s="67">
        <v>9792</v>
      </c>
      <c r="B9797" s="80" t="s">
        <v>180</v>
      </c>
      <c r="C9797" s="80" t="s">
        <v>36</v>
      </c>
      <c r="D9797" s="80" t="s">
        <v>29751</v>
      </c>
      <c r="E9797" s="104" t="s">
        <v>29752</v>
      </c>
      <c r="F9797" s="107">
        <v>33055</v>
      </c>
      <c r="G9797" s="67" t="s">
        <v>65</v>
      </c>
      <c r="H9797" s="80" t="s">
        <v>663</v>
      </c>
      <c r="I9797" s="80" t="s">
        <v>29753</v>
      </c>
      <c r="J9797" s="104" t="s">
        <v>227</v>
      </c>
      <c r="K9797" s="67" t="s">
        <v>131</v>
      </c>
      <c r="L9797" s="67" t="s">
        <v>152</v>
      </c>
      <c r="M9797" s="67" t="s">
        <v>164</v>
      </c>
      <c r="N9797" s="67" t="s">
        <v>180</v>
      </c>
      <c r="O9797" s="81">
        <v>46186</v>
      </c>
      <c r="P9797" s="81">
        <v>46118</v>
      </c>
      <c r="Q9797" s="103" t="str">
        <f>IFERROR(VLOOKUP(J9797,Настройка!$C$4:$E$121,2,),"Ошибка")</f>
        <v>R</v>
      </c>
    </row>
    <row r="9798" spans="1:17" ht="14.4" customHeight="1">
      <c r="A9798" s="67">
        <v>9793</v>
      </c>
      <c r="B9798" s="80" t="s">
        <v>180</v>
      </c>
      <c r="C9798" s="80" t="s">
        <v>36</v>
      </c>
      <c r="D9798" s="80" t="s">
        <v>29754</v>
      </c>
      <c r="E9798" s="104" t="s">
        <v>29755</v>
      </c>
      <c r="F9798" s="107">
        <v>32157</v>
      </c>
      <c r="G9798" s="67" t="s">
        <v>65</v>
      </c>
      <c r="H9798" s="80" t="s">
        <v>433</v>
      </c>
      <c r="I9798" s="80" t="s">
        <v>29756</v>
      </c>
      <c r="J9798" s="104" t="s">
        <v>227</v>
      </c>
      <c r="K9798" s="67" t="s">
        <v>131</v>
      </c>
      <c r="L9798" s="67" t="s">
        <v>152</v>
      </c>
      <c r="M9798" s="67" t="s">
        <v>164</v>
      </c>
      <c r="N9798" s="67" t="s">
        <v>180</v>
      </c>
      <c r="O9798" s="81">
        <v>46186</v>
      </c>
      <c r="P9798" s="81">
        <v>46118</v>
      </c>
      <c r="Q9798" s="103" t="str">
        <f>IFERROR(VLOOKUP(J9798,Настройка!$C$4:$E$121,2,),"Ошибка")</f>
        <v>R</v>
      </c>
    </row>
    <row r="9799" spans="1:17" ht="14.4" customHeight="1">
      <c r="A9799" s="67">
        <v>9794</v>
      </c>
      <c r="B9799" s="80" t="s">
        <v>180</v>
      </c>
      <c r="C9799" s="80" t="s">
        <v>36</v>
      </c>
      <c r="D9799" s="80" t="s">
        <v>29757</v>
      </c>
      <c r="E9799" s="104" t="s">
        <v>29758</v>
      </c>
      <c r="F9799" s="107">
        <v>38412</v>
      </c>
      <c r="G9799" s="67" t="s">
        <v>65</v>
      </c>
      <c r="H9799" s="80" t="s">
        <v>1294</v>
      </c>
      <c r="I9799" s="80" t="s">
        <v>29759</v>
      </c>
      <c r="J9799" s="104" t="s">
        <v>227</v>
      </c>
      <c r="K9799" s="67" t="s">
        <v>131</v>
      </c>
      <c r="L9799" s="67" t="s">
        <v>152</v>
      </c>
      <c r="M9799" s="67" t="s">
        <v>164</v>
      </c>
      <c r="N9799" s="67" t="s">
        <v>180</v>
      </c>
      <c r="O9799" s="81">
        <v>46186</v>
      </c>
      <c r="P9799" s="81">
        <v>46118</v>
      </c>
      <c r="Q9799" s="103" t="str">
        <f>IFERROR(VLOOKUP(J9799,Настройка!$C$4:$E$121,2,),"Ошибка")</f>
        <v>R</v>
      </c>
    </row>
    <row r="9800" spans="1:17" ht="14.4" customHeight="1">
      <c r="A9800" s="67">
        <v>9795</v>
      </c>
      <c r="B9800" s="80" t="s">
        <v>180</v>
      </c>
      <c r="C9800" s="80" t="s">
        <v>36</v>
      </c>
      <c r="D9800" s="80" t="s">
        <v>29760</v>
      </c>
      <c r="E9800" s="104" t="s">
        <v>29761</v>
      </c>
      <c r="F9800" s="107">
        <v>33064</v>
      </c>
      <c r="G9800" s="67" t="s">
        <v>65</v>
      </c>
      <c r="H9800" s="80" t="s">
        <v>396</v>
      </c>
      <c r="I9800" s="80" t="s">
        <v>29762</v>
      </c>
      <c r="J9800" s="104" t="s">
        <v>227</v>
      </c>
      <c r="K9800" s="67" t="s">
        <v>131</v>
      </c>
      <c r="L9800" s="67" t="s">
        <v>152</v>
      </c>
      <c r="M9800" s="67" t="s">
        <v>164</v>
      </c>
      <c r="N9800" s="67" t="s">
        <v>180</v>
      </c>
      <c r="O9800" s="81">
        <v>46186</v>
      </c>
      <c r="P9800" s="81">
        <v>46118</v>
      </c>
      <c r="Q9800" s="103" t="str">
        <f>IFERROR(VLOOKUP(J9800,Настройка!$C$4:$E$121,2,),"Ошибка")</f>
        <v>R</v>
      </c>
    </row>
    <row r="9801" spans="1:17" ht="14.4" customHeight="1">
      <c r="A9801" s="67">
        <v>9796</v>
      </c>
      <c r="B9801" s="80" t="s">
        <v>180</v>
      </c>
      <c r="C9801" s="80" t="s">
        <v>36</v>
      </c>
      <c r="D9801" s="80" t="s">
        <v>29763</v>
      </c>
      <c r="E9801" s="104" t="s">
        <v>29764</v>
      </c>
      <c r="F9801" s="107">
        <v>36779</v>
      </c>
      <c r="G9801" s="67" t="s">
        <v>65</v>
      </c>
      <c r="H9801" s="80" t="s">
        <v>663</v>
      </c>
      <c r="I9801" s="80" t="s">
        <v>29765</v>
      </c>
      <c r="J9801" s="104" t="s">
        <v>227</v>
      </c>
      <c r="K9801" s="67" t="s">
        <v>131</v>
      </c>
      <c r="L9801" s="67" t="s">
        <v>152</v>
      </c>
      <c r="M9801" s="67" t="s">
        <v>164</v>
      </c>
      <c r="N9801" s="67" t="s">
        <v>180</v>
      </c>
      <c r="O9801" s="81">
        <v>46186</v>
      </c>
      <c r="P9801" s="81">
        <v>46118</v>
      </c>
      <c r="Q9801" s="103" t="str">
        <f>IFERROR(VLOOKUP(J9801,Настройка!$C$4:$E$121,2,),"Ошибка")</f>
        <v>R</v>
      </c>
    </row>
    <row r="9802" spans="1:17" ht="14.4" customHeight="1">
      <c r="A9802" s="67">
        <v>9797</v>
      </c>
      <c r="B9802" s="80" t="s">
        <v>180</v>
      </c>
      <c r="C9802" s="80" t="s">
        <v>36</v>
      </c>
      <c r="D9802" s="80" t="s">
        <v>29766</v>
      </c>
      <c r="E9802" s="104" t="s">
        <v>29767</v>
      </c>
      <c r="F9802" s="107">
        <v>29983</v>
      </c>
      <c r="G9802" s="67" t="s">
        <v>65</v>
      </c>
      <c r="H9802" s="80" t="s">
        <v>23725</v>
      </c>
      <c r="I9802" s="80" t="s">
        <v>29768</v>
      </c>
      <c r="J9802" s="104" t="s">
        <v>227</v>
      </c>
      <c r="K9802" s="67" t="s">
        <v>131</v>
      </c>
      <c r="L9802" s="67" t="s">
        <v>152</v>
      </c>
      <c r="M9802" s="67" t="s">
        <v>164</v>
      </c>
      <c r="N9802" s="67" t="s">
        <v>180</v>
      </c>
      <c r="O9802" s="81">
        <v>46186</v>
      </c>
      <c r="P9802" s="81">
        <v>46118</v>
      </c>
      <c r="Q9802" s="103" t="str">
        <f>IFERROR(VLOOKUP(J9802,Настройка!$C$4:$E$121,2,),"Ошибка")</f>
        <v>R</v>
      </c>
    </row>
    <row r="9803" spans="1:17" ht="14.4" customHeight="1">
      <c r="A9803" s="67">
        <v>9798</v>
      </c>
      <c r="B9803" s="80" t="s">
        <v>180</v>
      </c>
      <c r="C9803" s="80" t="s">
        <v>36</v>
      </c>
      <c r="D9803" s="80" t="s">
        <v>29769</v>
      </c>
      <c r="E9803" s="104" t="s">
        <v>29770</v>
      </c>
      <c r="F9803" s="107">
        <v>34154</v>
      </c>
      <c r="G9803" s="67" t="s">
        <v>65</v>
      </c>
      <c r="H9803" s="80" t="s">
        <v>1115</v>
      </c>
      <c r="I9803" s="80" t="s">
        <v>29771</v>
      </c>
      <c r="J9803" s="104" t="s">
        <v>227</v>
      </c>
      <c r="K9803" s="67" t="s">
        <v>131</v>
      </c>
      <c r="L9803" s="67" t="s">
        <v>152</v>
      </c>
      <c r="M9803" s="67" t="s">
        <v>164</v>
      </c>
      <c r="N9803" s="67" t="s">
        <v>180</v>
      </c>
      <c r="O9803" s="81">
        <v>46186</v>
      </c>
      <c r="P9803" s="81">
        <v>46118</v>
      </c>
      <c r="Q9803" s="103" t="str">
        <f>IFERROR(VLOOKUP(J9803,Настройка!$C$4:$E$121,2,),"Ошибка")</f>
        <v>R</v>
      </c>
    </row>
    <row r="9804" spans="1:17" ht="14.4" customHeight="1">
      <c r="A9804" s="67">
        <v>9799</v>
      </c>
      <c r="B9804" s="80" t="s">
        <v>180</v>
      </c>
      <c r="C9804" s="80" t="s">
        <v>36</v>
      </c>
      <c r="D9804" s="80" t="s">
        <v>29772</v>
      </c>
      <c r="E9804" s="104" t="s">
        <v>29773</v>
      </c>
      <c r="F9804" s="107">
        <v>34810</v>
      </c>
      <c r="G9804" s="67" t="s">
        <v>67</v>
      </c>
      <c r="H9804" s="80"/>
      <c r="I9804" s="80" t="s">
        <v>29774</v>
      </c>
      <c r="J9804" s="104" t="s">
        <v>227</v>
      </c>
      <c r="K9804" s="67" t="s">
        <v>131</v>
      </c>
      <c r="L9804" s="67"/>
      <c r="M9804" s="67"/>
      <c r="N9804" s="67"/>
      <c r="O9804" s="81"/>
      <c r="P9804" s="81">
        <v>46118</v>
      </c>
      <c r="Q9804" s="103" t="str">
        <f>IFERROR(VLOOKUP(J9804,Настройка!$C$4:$E$121,2,),"Ошибка")</f>
        <v>R</v>
      </c>
    </row>
    <row r="9805" spans="1:17" ht="14.4" customHeight="1">
      <c r="A9805" s="67">
        <v>9800</v>
      </c>
      <c r="B9805" s="80" t="s">
        <v>180</v>
      </c>
      <c r="C9805" s="80" t="s">
        <v>36</v>
      </c>
      <c r="D9805" s="80" t="s">
        <v>29775</v>
      </c>
      <c r="E9805" s="104" t="s">
        <v>29776</v>
      </c>
      <c r="F9805" s="107">
        <v>29907</v>
      </c>
      <c r="G9805" s="67" t="s">
        <v>65</v>
      </c>
      <c r="H9805" s="80" t="s">
        <v>663</v>
      </c>
      <c r="I9805" s="80" t="s">
        <v>29777</v>
      </c>
      <c r="J9805" s="104" t="s">
        <v>227</v>
      </c>
      <c r="K9805" s="67" t="s">
        <v>131</v>
      </c>
      <c r="L9805" s="67" t="s">
        <v>152</v>
      </c>
      <c r="M9805" s="67" t="s">
        <v>164</v>
      </c>
      <c r="N9805" s="67" t="s">
        <v>180</v>
      </c>
      <c r="O9805" s="81">
        <v>46186</v>
      </c>
      <c r="P9805" s="81">
        <v>46118</v>
      </c>
      <c r="Q9805" s="103" t="str">
        <f>IFERROR(VLOOKUP(J9805,Настройка!$C$4:$E$121,2,),"Ошибка")</f>
        <v>R</v>
      </c>
    </row>
    <row r="9806" spans="1:17" ht="14.4" customHeight="1">
      <c r="A9806" s="67">
        <v>9801</v>
      </c>
      <c r="B9806" s="80" t="s">
        <v>180</v>
      </c>
      <c r="C9806" s="80" t="s">
        <v>36</v>
      </c>
      <c r="D9806" s="80" t="s">
        <v>29778</v>
      </c>
      <c r="E9806" s="104" t="s">
        <v>29779</v>
      </c>
      <c r="F9806" s="107">
        <v>37011</v>
      </c>
      <c r="G9806" s="67" t="s">
        <v>65</v>
      </c>
      <c r="H9806" s="80" t="s">
        <v>433</v>
      </c>
      <c r="I9806" s="80" t="s">
        <v>29780</v>
      </c>
      <c r="J9806" s="104" t="s">
        <v>227</v>
      </c>
      <c r="K9806" s="67" t="s">
        <v>131</v>
      </c>
      <c r="L9806" s="67" t="s">
        <v>152</v>
      </c>
      <c r="M9806" s="67" t="s">
        <v>164</v>
      </c>
      <c r="N9806" s="67" t="s">
        <v>180</v>
      </c>
      <c r="O9806" s="81">
        <v>46186</v>
      </c>
      <c r="P9806" s="81">
        <v>46118</v>
      </c>
      <c r="Q9806" s="103" t="str">
        <f>IFERROR(VLOOKUP(J9806,Настройка!$C$4:$E$121,2,),"Ошибка")</f>
        <v>R</v>
      </c>
    </row>
    <row r="9807" spans="1:17" ht="14.4" customHeight="1">
      <c r="A9807" s="67">
        <v>9802</v>
      </c>
      <c r="B9807" s="80" t="s">
        <v>180</v>
      </c>
      <c r="C9807" s="80" t="s">
        <v>36</v>
      </c>
      <c r="D9807" s="80" t="s">
        <v>29781</v>
      </c>
      <c r="E9807" s="104" t="s">
        <v>2319</v>
      </c>
      <c r="F9807" s="107">
        <v>34649</v>
      </c>
      <c r="G9807" s="67" t="s">
        <v>65</v>
      </c>
      <c r="H9807" s="80" t="s">
        <v>571</v>
      </c>
      <c r="I9807" s="80" t="s">
        <v>29782</v>
      </c>
      <c r="J9807" s="104" t="s">
        <v>227</v>
      </c>
      <c r="K9807" s="67" t="s">
        <v>131</v>
      </c>
      <c r="L9807" s="67" t="s">
        <v>152</v>
      </c>
      <c r="M9807" s="67" t="s">
        <v>166</v>
      </c>
      <c r="N9807" s="67" t="s">
        <v>180</v>
      </c>
      <c r="O9807" s="81">
        <v>46211</v>
      </c>
      <c r="P9807" s="81">
        <v>46118</v>
      </c>
      <c r="Q9807" s="103" t="str">
        <f>IFERROR(VLOOKUP(J9807,Настройка!$C$4:$E$121,2,),"Ошибка")</f>
        <v>R</v>
      </c>
    </row>
    <row r="9808" spans="1:17" ht="14.4" customHeight="1">
      <c r="A9808" s="67">
        <v>9803</v>
      </c>
      <c r="B9808" s="80" t="s">
        <v>180</v>
      </c>
      <c r="C9808" s="80" t="s">
        <v>36</v>
      </c>
      <c r="D9808" s="80" t="s">
        <v>29783</v>
      </c>
      <c r="E9808" s="104" t="s">
        <v>29784</v>
      </c>
      <c r="F9808" s="107">
        <v>35377</v>
      </c>
      <c r="G9808" s="67" t="s">
        <v>65</v>
      </c>
      <c r="H9808" s="80" t="s">
        <v>433</v>
      </c>
      <c r="I9808" s="80" t="s">
        <v>29785</v>
      </c>
      <c r="J9808" s="104" t="s">
        <v>227</v>
      </c>
      <c r="K9808" s="67" t="s">
        <v>131</v>
      </c>
      <c r="L9808" s="67" t="s">
        <v>152</v>
      </c>
      <c r="M9808" s="67" t="s">
        <v>166</v>
      </c>
      <c r="N9808" s="67" t="s">
        <v>184</v>
      </c>
      <c r="O9808" s="81">
        <v>46234</v>
      </c>
      <c r="P9808" s="81">
        <v>46027</v>
      </c>
      <c r="Q9808" s="103" t="str">
        <f>IFERROR(VLOOKUP(J9808,Настройка!$C$4:$E$121,2,),"Ошибка")</f>
        <v>R</v>
      </c>
    </row>
    <row r="9809" spans="1:17" ht="14.4" customHeight="1">
      <c r="A9809" s="67">
        <v>9804</v>
      </c>
      <c r="B9809" s="80" t="s">
        <v>180</v>
      </c>
      <c r="C9809" s="80" t="s">
        <v>36</v>
      </c>
      <c r="D9809" s="80" t="s">
        <v>29786</v>
      </c>
      <c r="E9809" s="104" t="s">
        <v>29787</v>
      </c>
      <c r="F9809" s="107">
        <v>28293</v>
      </c>
      <c r="G9809" s="67" t="s">
        <v>77</v>
      </c>
      <c r="H9809" s="80" t="s">
        <v>15091</v>
      </c>
      <c r="I9809" s="80" t="s">
        <v>29788</v>
      </c>
      <c r="J9809" s="104" t="s">
        <v>161</v>
      </c>
      <c r="K9809" s="67" t="s">
        <v>109</v>
      </c>
      <c r="L9809" s="67"/>
      <c r="M9809" s="67"/>
      <c r="N9809" s="67"/>
      <c r="O9809" s="81"/>
      <c r="P9809" s="81">
        <v>46119</v>
      </c>
      <c r="Q9809" s="103" t="str">
        <f>IFERROR(VLOOKUP(J9809,Настройка!$C$4:$E$121,2,),"Ошибка")</f>
        <v>ITR</v>
      </c>
    </row>
    <row r="9810" spans="1:17" ht="14.4" customHeight="1">
      <c r="A9810" s="67">
        <v>9805</v>
      </c>
      <c r="B9810" s="80" t="s">
        <v>180</v>
      </c>
      <c r="C9810" s="80" t="s">
        <v>36</v>
      </c>
      <c r="D9810" s="80" t="s">
        <v>29789</v>
      </c>
      <c r="E9810" s="104" t="s">
        <v>29790</v>
      </c>
      <c r="F9810" s="107">
        <v>29436</v>
      </c>
      <c r="G9810" s="67" t="s">
        <v>77</v>
      </c>
      <c r="H9810" s="80" t="s">
        <v>4547</v>
      </c>
      <c r="I9810" s="80" t="s">
        <v>29791</v>
      </c>
      <c r="J9810" s="104" t="s">
        <v>160</v>
      </c>
      <c r="K9810" s="67" t="s">
        <v>109</v>
      </c>
      <c r="L9810" s="67"/>
      <c r="M9810" s="67"/>
      <c r="N9810" s="67"/>
      <c r="O9810" s="81"/>
      <c r="P9810" s="81">
        <v>46119</v>
      </c>
      <c r="Q9810" s="103" t="str">
        <f>IFERROR(VLOOKUP(J9810,Настройка!$C$4:$E$121,2,),"Ошибка")</f>
        <v>ITR</v>
      </c>
    </row>
    <row r="9811" spans="1:17" ht="14.4" customHeight="1">
      <c r="A9811" s="67">
        <v>9806</v>
      </c>
      <c r="B9811" s="80" t="s">
        <v>180</v>
      </c>
      <c r="C9811" s="80" t="s">
        <v>36</v>
      </c>
      <c r="D9811" s="80" t="s">
        <v>29792</v>
      </c>
      <c r="E9811" s="104" t="s">
        <v>29793</v>
      </c>
      <c r="F9811" s="107">
        <v>29037</v>
      </c>
      <c r="G9811" s="67" t="s">
        <v>65</v>
      </c>
      <c r="H9811" s="80" t="s">
        <v>571</v>
      </c>
      <c r="I9811" s="80" t="s">
        <v>29794</v>
      </c>
      <c r="J9811" s="104" t="s">
        <v>204</v>
      </c>
      <c r="K9811" s="67" t="s">
        <v>117</v>
      </c>
      <c r="L9811" s="67" t="s">
        <v>152</v>
      </c>
      <c r="M9811" s="67" t="s">
        <v>166</v>
      </c>
      <c r="N9811" s="67" t="s">
        <v>180</v>
      </c>
      <c r="O9811" s="81">
        <v>46211</v>
      </c>
      <c r="P9811" s="81">
        <v>46119</v>
      </c>
      <c r="Q9811" s="103" t="str">
        <f>IFERROR(VLOOKUP(J9811,Настройка!$C$4:$E$121,2,),"Ошибка")</f>
        <v>R</v>
      </c>
    </row>
    <row r="9812" spans="1:17" ht="14.4" customHeight="1">
      <c r="A9812" s="67">
        <v>9807</v>
      </c>
      <c r="B9812" s="80" t="s">
        <v>180</v>
      </c>
      <c r="C9812" s="80" t="s">
        <v>36</v>
      </c>
      <c r="D9812" s="80" t="s">
        <v>29795</v>
      </c>
      <c r="E9812" s="104" t="s">
        <v>29796</v>
      </c>
      <c r="F9812" s="107">
        <v>28163</v>
      </c>
      <c r="G9812" s="67" t="s">
        <v>65</v>
      </c>
      <c r="H9812" s="80" t="s">
        <v>396</v>
      </c>
      <c r="I9812" s="80" t="s">
        <v>29797</v>
      </c>
      <c r="J9812" s="104" t="s">
        <v>208</v>
      </c>
      <c r="K9812" s="67" t="s">
        <v>117</v>
      </c>
      <c r="L9812" s="67" t="s">
        <v>152</v>
      </c>
      <c r="M9812" s="67" t="s">
        <v>166</v>
      </c>
      <c r="N9812" s="67" t="s">
        <v>180</v>
      </c>
      <c r="O9812" s="81">
        <v>46211</v>
      </c>
      <c r="P9812" s="81">
        <v>46119</v>
      </c>
      <c r="Q9812" s="103" t="str">
        <f>IFERROR(VLOOKUP(J9812,Настройка!$C$4:$E$121,2,),"Ошибка")</f>
        <v>R</v>
      </c>
    </row>
    <row r="9813" spans="1:17" ht="14.4" customHeight="1">
      <c r="A9813" s="67">
        <v>9808</v>
      </c>
      <c r="B9813" s="80" t="s">
        <v>180</v>
      </c>
      <c r="C9813" s="80" t="s">
        <v>36</v>
      </c>
      <c r="D9813" s="80" t="s">
        <v>29798</v>
      </c>
      <c r="E9813" s="104" t="s">
        <v>29799</v>
      </c>
      <c r="F9813" s="107">
        <v>39171</v>
      </c>
      <c r="G9813" s="67" t="s">
        <v>83</v>
      </c>
      <c r="H9813" s="80"/>
      <c r="I9813" s="80" t="s">
        <v>29800</v>
      </c>
      <c r="J9813" s="104" t="s">
        <v>222</v>
      </c>
      <c r="K9813" s="67" t="s">
        <v>121</v>
      </c>
      <c r="L9813" s="67" t="s">
        <v>152</v>
      </c>
      <c r="M9813" s="67" t="s">
        <v>166</v>
      </c>
      <c r="N9813" s="67" t="s">
        <v>180</v>
      </c>
      <c r="O9813" s="81">
        <v>46182</v>
      </c>
      <c r="P9813" s="81">
        <v>46119</v>
      </c>
      <c r="Q9813" s="103" t="str">
        <f>IFERROR(VLOOKUP(J9813,Настройка!$C$4:$E$121,2,),"Ошибка")</f>
        <v>R</v>
      </c>
    </row>
    <row r="9814" spans="1:17" ht="14.4" customHeight="1">
      <c r="A9814" s="67">
        <v>9809</v>
      </c>
      <c r="B9814" s="80" t="s">
        <v>180</v>
      </c>
      <c r="C9814" s="80" t="s">
        <v>36</v>
      </c>
      <c r="D9814" s="80" t="s">
        <v>29801</v>
      </c>
      <c r="E9814" s="104" t="s">
        <v>29802</v>
      </c>
      <c r="F9814" s="107">
        <v>31179</v>
      </c>
      <c r="G9814" s="67" t="s">
        <v>65</v>
      </c>
      <c r="H9814" s="80" t="s">
        <v>24</v>
      </c>
      <c r="I9814" s="80" t="s">
        <v>29803</v>
      </c>
      <c r="J9814" s="104" t="s">
        <v>227</v>
      </c>
      <c r="K9814" s="67" t="s">
        <v>131</v>
      </c>
      <c r="L9814" s="67" t="s">
        <v>152</v>
      </c>
      <c r="M9814" s="67" t="s">
        <v>164</v>
      </c>
      <c r="N9814" s="67" t="s">
        <v>180</v>
      </c>
      <c r="O9814" s="81">
        <v>46186</v>
      </c>
      <c r="P9814" s="81">
        <v>46119</v>
      </c>
      <c r="Q9814" s="103" t="str">
        <f>IFERROR(VLOOKUP(J9814,Настройка!$C$4:$E$121,2,),"Ошибка")</f>
        <v>R</v>
      </c>
    </row>
    <row r="9815" spans="1:17" ht="14.4" customHeight="1">
      <c r="A9815" s="67">
        <v>9810</v>
      </c>
      <c r="B9815" s="80" t="s">
        <v>180</v>
      </c>
      <c r="C9815" s="80" t="s">
        <v>36</v>
      </c>
      <c r="D9815" s="80" t="s">
        <v>29804</v>
      </c>
      <c r="E9815" s="104" t="s">
        <v>29805</v>
      </c>
      <c r="F9815" s="107">
        <v>29587</v>
      </c>
      <c r="G9815" s="67" t="s">
        <v>65</v>
      </c>
      <c r="H9815" s="80" t="s">
        <v>1294</v>
      </c>
      <c r="I9815" s="80" t="s">
        <v>29806</v>
      </c>
      <c r="J9815" s="104" t="s">
        <v>202</v>
      </c>
      <c r="K9815" s="67" t="s">
        <v>131</v>
      </c>
      <c r="L9815" s="67" t="s">
        <v>152</v>
      </c>
      <c r="M9815" s="67" t="s">
        <v>164</v>
      </c>
      <c r="N9815" s="67" t="s">
        <v>180</v>
      </c>
      <c r="O9815" s="81">
        <v>46186</v>
      </c>
      <c r="P9815" s="81">
        <v>46119</v>
      </c>
      <c r="Q9815" s="103" t="str">
        <f>IFERROR(VLOOKUP(J9815,Настройка!$C$4:$E$121,2,),"Ошибка")</f>
        <v>ITR</v>
      </c>
    </row>
    <row r="9816" spans="1:17" ht="14.4" customHeight="1">
      <c r="A9816" s="67">
        <v>9811</v>
      </c>
      <c r="B9816" s="80" t="s">
        <v>180</v>
      </c>
      <c r="C9816" s="80" t="s">
        <v>36</v>
      </c>
      <c r="D9816" s="80" t="s">
        <v>29807</v>
      </c>
      <c r="E9816" s="104" t="s">
        <v>29808</v>
      </c>
      <c r="F9816" s="107">
        <v>34492</v>
      </c>
      <c r="G9816" s="67" t="s">
        <v>65</v>
      </c>
      <c r="H9816" s="80" t="s">
        <v>7365</v>
      </c>
      <c r="I9816" s="80" t="s">
        <v>29809</v>
      </c>
      <c r="J9816" s="104" t="s">
        <v>227</v>
      </c>
      <c r="K9816" s="67" t="s">
        <v>131</v>
      </c>
      <c r="L9816" s="67" t="s">
        <v>152</v>
      </c>
      <c r="M9816" s="67" t="s">
        <v>164</v>
      </c>
      <c r="N9816" s="67" t="s">
        <v>180</v>
      </c>
      <c r="O9816" s="81">
        <v>46186</v>
      </c>
      <c r="P9816" s="81">
        <v>46119</v>
      </c>
      <c r="Q9816" s="103" t="str">
        <f>IFERROR(VLOOKUP(J9816,Настройка!$C$4:$E$121,2,),"Ошибка")</f>
        <v>R</v>
      </c>
    </row>
    <row r="9817" spans="1:17" ht="14.4" customHeight="1">
      <c r="A9817" s="67">
        <v>9812</v>
      </c>
      <c r="B9817" s="80" t="s">
        <v>180</v>
      </c>
      <c r="C9817" s="80" t="s">
        <v>36</v>
      </c>
      <c r="D9817" s="80" t="s">
        <v>29810</v>
      </c>
      <c r="E9817" s="104" t="s">
        <v>29811</v>
      </c>
      <c r="F9817" s="107">
        <v>33970</v>
      </c>
      <c r="G9817" s="67" t="s">
        <v>65</v>
      </c>
      <c r="H9817" s="80" t="s">
        <v>1294</v>
      </c>
      <c r="I9817" s="80" t="s">
        <v>29812</v>
      </c>
      <c r="J9817" s="104" t="s">
        <v>227</v>
      </c>
      <c r="K9817" s="67" t="s">
        <v>131</v>
      </c>
      <c r="L9817" s="67" t="s">
        <v>152</v>
      </c>
      <c r="M9817" s="67" t="s">
        <v>164</v>
      </c>
      <c r="N9817" s="67" t="s">
        <v>180</v>
      </c>
      <c r="O9817" s="81">
        <v>46186</v>
      </c>
      <c r="P9817" s="81">
        <v>46119</v>
      </c>
      <c r="Q9817" s="103" t="str">
        <f>IFERROR(VLOOKUP(J9817,Настройка!$C$4:$E$121,2,),"Ошибка")</f>
        <v>R</v>
      </c>
    </row>
    <row r="9818" spans="1:17" ht="14.4" customHeight="1">
      <c r="A9818" s="67">
        <v>9813</v>
      </c>
      <c r="B9818" s="80" t="s">
        <v>180</v>
      </c>
      <c r="C9818" s="80" t="s">
        <v>36</v>
      </c>
      <c r="D9818" s="80" t="s">
        <v>29813</v>
      </c>
      <c r="E9818" s="104" t="s">
        <v>29814</v>
      </c>
      <c r="F9818" s="107">
        <v>34838</v>
      </c>
      <c r="G9818" s="67" t="s">
        <v>65</v>
      </c>
      <c r="H9818" s="80" t="s">
        <v>1294</v>
      </c>
      <c r="I9818" s="80" t="s">
        <v>29815</v>
      </c>
      <c r="J9818" s="104" t="s">
        <v>202</v>
      </c>
      <c r="K9818" s="67" t="s">
        <v>131</v>
      </c>
      <c r="L9818" s="67" t="s">
        <v>152</v>
      </c>
      <c r="M9818" s="67" t="s">
        <v>164</v>
      </c>
      <c r="N9818" s="67" t="s">
        <v>180</v>
      </c>
      <c r="O9818" s="81">
        <v>46186</v>
      </c>
      <c r="P9818" s="81">
        <v>46119</v>
      </c>
      <c r="Q9818" s="103" t="str">
        <f>IFERROR(VLOOKUP(J9818,Настройка!$C$4:$E$121,2,),"Ошибка")</f>
        <v>ITR</v>
      </c>
    </row>
    <row r="9819" spans="1:17" ht="14.4" customHeight="1">
      <c r="A9819" s="67">
        <v>9814</v>
      </c>
      <c r="B9819" s="80" t="s">
        <v>180</v>
      </c>
      <c r="C9819" s="80" t="s">
        <v>36</v>
      </c>
      <c r="D9819" s="80" t="s">
        <v>29816</v>
      </c>
      <c r="E9819" s="104" t="s">
        <v>29784</v>
      </c>
      <c r="F9819" s="107">
        <v>37478</v>
      </c>
      <c r="G9819" s="67" t="s">
        <v>65</v>
      </c>
      <c r="H9819" s="80" t="s">
        <v>429</v>
      </c>
      <c r="I9819" s="80" t="s">
        <v>29817</v>
      </c>
      <c r="J9819" s="104" t="s">
        <v>227</v>
      </c>
      <c r="K9819" s="67" t="s">
        <v>131</v>
      </c>
      <c r="L9819" s="67" t="s">
        <v>152</v>
      </c>
      <c r="M9819" s="67" t="s">
        <v>164</v>
      </c>
      <c r="N9819" s="67" t="s">
        <v>180</v>
      </c>
      <c r="O9819" s="81">
        <v>46186</v>
      </c>
      <c r="P9819" s="81">
        <v>46119</v>
      </c>
      <c r="Q9819" s="103" t="str">
        <f>IFERROR(VLOOKUP(J9819,Настройка!$C$4:$E$121,2,),"Ошибка")</f>
        <v>R</v>
      </c>
    </row>
    <row r="9820" spans="1:17" ht="14.4" customHeight="1">
      <c r="A9820" s="67">
        <v>9815</v>
      </c>
      <c r="B9820" s="80" t="s">
        <v>180</v>
      </c>
      <c r="C9820" s="80" t="s">
        <v>36</v>
      </c>
      <c r="D9820" s="80" t="s">
        <v>29818</v>
      </c>
      <c r="E9820" s="104" t="s">
        <v>29819</v>
      </c>
      <c r="F9820" s="107">
        <v>37213</v>
      </c>
      <c r="G9820" s="67" t="s">
        <v>65</v>
      </c>
      <c r="H9820" s="80" t="s">
        <v>433</v>
      </c>
      <c r="I9820" s="80" t="s">
        <v>29820</v>
      </c>
      <c r="J9820" s="104" t="s">
        <v>227</v>
      </c>
      <c r="K9820" s="67" t="s">
        <v>131</v>
      </c>
      <c r="L9820" s="67" t="s">
        <v>152</v>
      </c>
      <c r="M9820" s="67" t="s">
        <v>164</v>
      </c>
      <c r="N9820" s="67" t="s">
        <v>180</v>
      </c>
      <c r="O9820" s="81">
        <v>46186</v>
      </c>
      <c r="P9820" s="81">
        <v>46119</v>
      </c>
      <c r="Q9820" s="103" t="str">
        <f>IFERROR(VLOOKUP(J9820,Настройка!$C$4:$E$121,2,),"Ошибка")</f>
        <v>R</v>
      </c>
    </row>
    <row r="9821" spans="1:17" ht="14.4" customHeight="1">
      <c r="A9821" s="67">
        <v>9816</v>
      </c>
      <c r="B9821" s="80" t="s">
        <v>180</v>
      </c>
      <c r="C9821" s="80" t="s">
        <v>36</v>
      </c>
      <c r="D9821" s="80" t="s">
        <v>29821</v>
      </c>
      <c r="E9821" s="104" t="s">
        <v>29822</v>
      </c>
      <c r="F9821" s="107">
        <v>35523</v>
      </c>
      <c r="G9821" s="67" t="s">
        <v>65</v>
      </c>
      <c r="H9821" s="80" t="s">
        <v>429</v>
      </c>
      <c r="I9821" s="80" t="s">
        <v>29823</v>
      </c>
      <c r="J9821" s="104" t="s">
        <v>227</v>
      </c>
      <c r="K9821" s="67" t="s">
        <v>131</v>
      </c>
      <c r="L9821" s="67" t="s">
        <v>152</v>
      </c>
      <c r="M9821" s="67" t="s">
        <v>164</v>
      </c>
      <c r="N9821" s="67" t="s">
        <v>180</v>
      </c>
      <c r="O9821" s="81">
        <v>46186</v>
      </c>
      <c r="P9821" s="81">
        <v>46119</v>
      </c>
      <c r="Q9821" s="103" t="str">
        <f>IFERROR(VLOOKUP(J9821,Настройка!$C$4:$E$121,2,),"Ошибка")</f>
        <v>R</v>
      </c>
    </row>
    <row r="9822" spans="1:17" ht="14.4" customHeight="1">
      <c r="A9822" s="67">
        <v>9817</v>
      </c>
      <c r="B9822" s="80" t="s">
        <v>180</v>
      </c>
      <c r="C9822" s="80" t="s">
        <v>36</v>
      </c>
      <c r="D9822" s="80" t="s">
        <v>29824</v>
      </c>
      <c r="E9822" s="104" t="s">
        <v>29825</v>
      </c>
      <c r="F9822" s="107">
        <v>33910</v>
      </c>
      <c r="G9822" s="67" t="s">
        <v>65</v>
      </c>
      <c r="H9822" s="80" t="s">
        <v>24</v>
      </c>
      <c r="I9822" s="80" t="s">
        <v>29826</v>
      </c>
      <c r="J9822" s="104" t="s">
        <v>227</v>
      </c>
      <c r="K9822" s="67" t="s">
        <v>131</v>
      </c>
      <c r="L9822" s="67" t="s">
        <v>152</v>
      </c>
      <c r="M9822" s="67" t="s">
        <v>164</v>
      </c>
      <c r="N9822" s="67" t="s">
        <v>180</v>
      </c>
      <c r="O9822" s="81">
        <v>46186</v>
      </c>
      <c r="P9822" s="81">
        <v>46119</v>
      </c>
      <c r="Q9822" s="103" t="str">
        <f>IFERROR(VLOOKUP(J9822,Настройка!$C$4:$E$121,2,),"Ошибка")</f>
        <v>R</v>
      </c>
    </row>
    <row r="9823" spans="1:17" ht="14.4" customHeight="1">
      <c r="A9823" s="67">
        <v>9818</v>
      </c>
      <c r="B9823" s="80" t="s">
        <v>180</v>
      </c>
      <c r="C9823" s="80" t="s">
        <v>36</v>
      </c>
      <c r="D9823" s="80" t="s">
        <v>29827</v>
      </c>
      <c r="E9823" s="104" t="s">
        <v>29828</v>
      </c>
      <c r="F9823" s="107">
        <v>34700</v>
      </c>
      <c r="G9823" s="67" t="s">
        <v>65</v>
      </c>
      <c r="H9823" s="80" t="s">
        <v>2799</v>
      </c>
      <c r="I9823" s="80" t="s">
        <v>29829</v>
      </c>
      <c r="J9823" s="104" t="s">
        <v>227</v>
      </c>
      <c r="K9823" s="67" t="s">
        <v>131</v>
      </c>
      <c r="L9823" s="67" t="s">
        <v>152</v>
      </c>
      <c r="M9823" s="67" t="s">
        <v>164</v>
      </c>
      <c r="N9823" s="67" t="s">
        <v>180</v>
      </c>
      <c r="O9823" s="81">
        <v>46186</v>
      </c>
      <c r="P9823" s="81">
        <v>46119</v>
      </c>
      <c r="Q9823" s="103" t="str">
        <f>IFERROR(VLOOKUP(J9823,Настройка!$C$4:$E$121,2,),"Ошибка")</f>
        <v>R</v>
      </c>
    </row>
    <row r="9824" spans="1:17" ht="14.4" customHeight="1">
      <c r="A9824" s="67">
        <v>9819</v>
      </c>
      <c r="B9824" s="80" t="s">
        <v>180</v>
      </c>
      <c r="C9824" s="80" t="s">
        <v>36</v>
      </c>
      <c r="D9824" s="80" t="s">
        <v>29830</v>
      </c>
      <c r="E9824" s="104" t="s">
        <v>29831</v>
      </c>
      <c r="F9824" s="107">
        <v>35918</v>
      </c>
      <c r="G9824" s="67" t="s">
        <v>65</v>
      </c>
      <c r="H9824" s="80" t="s">
        <v>433</v>
      </c>
      <c r="I9824" s="80" t="s">
        <v>29832</v>
      </c>
      <c r="J9824" s="104" t="s">
        <v>227</v>
      </c>
      <c r="K9824" s="67" t="s">
        <v>131</v>
      </c>
      <c r="L9824" s="67" t="s">
        <v>152</v>
      </c>
      <c r="M9824" s="67" t="s">
        <v>164</v>
      </c>
      <c r="N9824" s="67" t="s">
        <v>180</v>
      </c>
      <c r="O9824" s="81">
        <v>46186</v>
      </c>
      <c r="P9824" s="81">
        <v>46119</v>
      </c>
      <c r="Q9824" s="103" t="str">
        <f>IFERROR(VLOOKUP(J9824,Настройка!$C$4:$E$121,2,),"Ошибка")</f>
        <v>R</v>
      </c>
    </row>
    <row r="9825" spans="1:17" ht="14.4" customHeight="1">
      <c r="A9825" s="67">
        <v>9820</v>
      </c>
      <c r="B9825" s="80" t="s">
        <v>180</v>
      </c>
      <c r="C9825" s="80" t="s">
        <v>36</v>
      </c>
      <c r="D9825" s="80" t="s">
        <v>29833</v>
      </c>
      <c r="E9825" s="104" t="s">
        <v>29834</v>
      </c>
      <c r="F9825" s="107">
        <v>36558</v>
      </c>
      <c r="G9825" s="67" t="s">
        <v>65</v>
      </c>
      <c r="H9825" s="80" t="s">
        <v>415</v>
      </c>
      <c r="I9825" s="80" t="s">
        <v>29835</v>
      </c>
      <c r="J9825" s="104" t="s">
        <v>227</v>
      </c>
      <c r="K9825" s="67" t="s">
        <v>131</v>
      </c>
      <c r="L9825" s="67" t="s">
        <v>152</v>
      </c>
      <c r="M9825" s="67" t="s">
        <v>164</v>
      </c>
      <c r="N9825" s="67" t="s">
        <v>180</v>
      </c>
      <c r="O9825" s="81">
        <v>46186</v>
      </c>
      <c r="P9825" s="81">
        <v>46119</v>
      </c>
      <c r="Q9825" s="103" t="str">
        <f>IFERROR(VLOOKUP(J9825,Настройка!$C$4:$E$121,2,),"Ошибка")</f>
        <v>R</v>
      </c>
    </row>
    <row r="9826" spans="1:17" ht="14.4" customHeight="1">
      <c r="A9826" s="67">
        <v>9821</v>
      </c>
      <c r="B9826" s="80" t="s">
        <v>180</v>
      </c>
      <c r="C9826" s="80" t="s">
        <v>36</v>
      </c>
      <c r="D9826" s="80" t="s">
        <v>29836</v>
      </c>
      <c r="E9826" s="104" t="s">
        <v>29837</v>
      </c>
      <c r="F9826" s="107">
        <v>29282</v>
      </c>
      <c r="G9826" s="67" t="s">
        <v>65</v>
      </c>
      <c r="H9826" s="80" t="s">
        <v>663</v>
      </c>
      <c r="I9826" s="80" t="s">
        <v>29838</v>
      </c>
      <c r="J9826" s="104" t="s">
        <v>227</v>
      </c>
      <c r="K9826" s="67" t="s">
        <v>131</v>
      </c>
      <c r="L9826" s="67" t="s">
        <v>152</v>
      </c>
      <c r="M9826" s="67" t="s">
        <v>164</v>
      </c>
      <c r="N9826" s="67" t="s">
        <v>180</v>
      </c>
      <c r="O9826" s="81">
        <v>46186</v>
      </c>
      <c r="P9826" s="81">
        <v>46119</v>
      </c>
      <c r="Q9826" s="103" t="str">
        <f>IFERROR(VLOOKUP(J9826,Настройка!$C$4:$E$121,2,),"Ошибка")</f>
        <v>R</v>
      </c>
    </row>
    <row r="9827" spans="1:17" ht="14.4" customHeight="1">
      <c r="A9827" s="67">
        <v>9822</v>
      </c>
      <c r="B9827" s="80" t="s">
        <v>180</v>
      </c>
      <c r="C9827" s="80" t="s">
        <v>36</v>
      </c>
      <c r="D9827" s="80" t="s">
        <v>29839</v>
      </c>
      <c r="E9827" s="104" t="s">
        <v>29840</v>
      </c>
      <c r="F9827" s="107">
        <v>31119</v>
      </c>
      <c r="G9827" s="67" t="s">
        <v>65</v>
      </c>
      <c r="H9827" s="80" t="s">
        <v>2417</v>
      </c>
      <c r="I9827" s="80" t="s">
        <v>29841</v>
      </c>
      <c r="J9827" s="104" t="s">
        <v>227</v>
      </c>
      <c r="K9827" s="67" t="s">
        <v>131</v>
      </c>
      <c r="L9827" s="67" t="s">
        <v>152</v>
      </c>
      <c r="M9827" s="67" t="s">
        <v>164</v>
      </c>
      <c r="N9827" s="67" t="s">
        <v>180</v>
      </c>
      <c r="O9827" s="81">
        <v>46186</v>
      </c>
      <c r="P9827" s="81">
        <v>46119</v>
      </c>
      <c r="Q9827" s="103" t="str">
        <f>IFERROR(VLOOKUP(J9827,Настройка!$C$4:$E$121,2,),"Ошибка")</f>
        <v>R</v>
      </c>
    </row>
    <row r="9828" spans="1:17" ht="14.4" customHeight="1">
      <c r="A9828" s="67">
        <v>9823</v>
      </c>
      <c r="B9828" s="80" t="s">
        <v>180</v>
      </c>
      <c r="C9828" s="80" t="s">
        <v>36</v>
      </c>
      <c r="D9828" s="80" t="s">
        <v>29842</v>
      </c>
      <c r="E9828" s="104" t="s">
        <v>29843</v>
      </c>
      <c r="F9828" s="107">
        <v>32143</v>
      </c>
      <c r="G9828" s="67" t="s">
        <v>65</v>
      </c>
      <c r="H9828" s="80" t="s">
        <v>405</v>
      </c>
      <c r="I9828" s="80" t="s">
        <v>29844</v>
      </c>
      <c r="J9828" s="104" t="s">
        <v>227</v>
      </c>
      <c r="K9828" s="67" t="s">
        <v>131</v>
      </c>
      <c r="L9828" s="67" t="s">
        <v>152</v>
      </c>
      <c r="M9828" s="67" t="s">
        <v>164</v>
      </c>
      <c r="N9828" s="67" t="s">
        <v>180</v>
      </c>
      <c r="O9828" s="81">
        <v>46186</v>
      </c>
      <c r="P9828" s="81">
        <v>46119</v>
      </c>
      <c r="Q9828" s="103" t="str">
        <f>IFERROR(VLOOKUP(J9828,Настройка!$C$4:$E$121,2,),"Ошибка")</f>
        <v>R</v>
      </c>
    </row>
    <row r="9829" spans="1:17" ht="14.4" customHeight="1">
      <c r="A9829" s="67">
        <v>9824</v>
      </c>
      <c r="B9829" s="80" t="s">
        <v>180</v>
      </c>
      <c r="C9829" s="80" t="s">
        <v>36</v>
      </c>
      <c r="D9829" s="80" t="s">
        <v>29845</v>
      </c>
      <c r="E9829" s="104" t="s">
        <v>29846</v>
      </c>
      <c r="F9829" s="107">
        <v>32314</v>
      </c>
      <c r="G9829" s="67" t="s">
        <v>65</v>
      </c>
      <c r="H9829" s="80" t="s">
        <v>2799</v>
      </c>
      <c r="I9829" s="80" t="s">
        <v>29847</v>
      </c>
      <c r="J9829" s="104" t="s">
        <v>227</v>
      </c>
      <c r="K9829" s="67" t="s">
        <v>131</v>
      </c>
      <c r="L9829" s="67" t="s">
        <v>152</v>
      </c>
      <c r="M9829" s="67" t="s">
        <v>164</v>
      </c>
      <c r="N9829" s="67" t="s">
        <v>180</v>
      </c>
      <c r="O9829" s="81">
        <v>46186</v>
      </c>
      <c r="P9829" s="81">
        <v>46119</v>
      </c>
      <c r="Q9829" s="103" t="str">
        <f>IFERROR(VLOOKUP(J9829,Настройка!$C$4:$E$121,2,),"Ошибка")</f>
        <v>R</v>
      </c>
    </row>
    <row r="9830" spans="1:17" ht="14.4" customHeight="1">
      <c r="A9830" s="67">
        <v>9825</v>
      </c>
      <c r="B9830" s="80" t="s">
        <v>180</v>
      </c>
      <c r="C9830" s="80" t="s">
        <v>36</v>
      </c>
      <c r="D9830" s="80" t="s">
        <v>29848</v>
      </c>
      <c r="E9830" s="104" t="s">
        <v>29849</v>
      </c>
      <c r="F9830" s="107">
        <v>34335</v>
      </c>
      <c r="G9830" s="67" t="s">
        <v>65</v>
      </c>
      <c r="H9830" s="80" t="s">
        <v>1294</v>
      </c>
      <c r="I9830" s="80" t="s">
        <v>29850</v>
      </c>
      <c r="J9830" s="104" t="s">
        <v>227</v>
      </c>
      <c r="K9830" s="67" t="s">
        <v>131</v>
      </c>
      <c r="L9830" s="67" t="s">
        <v>152</v>
      </c>
      <c r="M9830" s="67" t="s">
        <v>164</v>
      </c>
      <c r="N9830" s="67" t="s">
        <v>180</v>
      </c>
      <c r="O9830" s="81">
        <v>46186</v>
      </c>
      <c r="P9830" s="81">
        <v>46119</v>
      </c>
      <c r="Q9830" s="103" t="str">
        <f>IFERROR(VLOOKUP(J9830,Настройка!$C$4:$E$121,2,),"Ошибка")</f>
        <v>R</v>
      </c>
    </row>
    <row r="9831" spans="1:17" ht="14.4" customHeight="1">
      <c r="A9831" s="67">
        <v>9826</v>
      </c>
      <c r="B9831" s="80" t="s">
        <v>180</v>
      </c>
      <c r="C9831" s="80" t="s">
        <v>36</v>
      </c>
      <c r="D9831" s="80" t="s">
        <v>29851</v>
      </c>
      <c r="E9831" s="104" t="s">
        <v>29852</v>
      </c>
      <c r="F9831" s="107">
        <v>31948</v>
      </c>
      <c r="G9831" s="67" t="s">
        <v>65</v>
      </c>
      <c r="H9831" s="80" t="s">
        <v>24</v>
      </c>
      <c r="I9831" s="80" t="s">
        <v>29853</v>
      </c>
      <c r="J9831" s="104" t="s">
        <v>227</v>
      </c>
      <c r="K9831" s="67" t="s">
        <v>131</v>
      </c>
      <c r="L9831" s="67" t="s">
        <v>152</v>
      </c>
      <c r="M9831" s="67" t="s">
        <v>164</v>
      </c>
      <c r="N9831" s="67" t="s">
        <v>180</v>
      </c>
      <c r="O9831" s="81">
        <v>46186</v>
      </c>
      <c r="P9831" s="81">
        <v>46119</v>
      </c>
      <c r="Q9831" s="103" t="str">
        <f>IFERROR(VLOOKUP(J9831,Настройка!$C$4:$E$121,2,),"Ошибка")</f>
        <v>R</v>
      </c>
    </row>
    <row r="9832" spans="1:17" ht="14.4" customHeight="1">
      <c r="A9832" s="67">
        <v>9827</v>
      </c>
      <c r="B9832" s="80" t="s">
        <v>180</v>
      </c>
      <c r="C9832" s="80" t="s">
        <v>36</v>
      </c>
      <c r="D9832" s="80" t="s">
        <v>29854</v>
      </c>
      <c r="E9832" s="104" t="s">
        <v>29855</v>
      </c>
      <c r="F9832" s="107">
        <v>34032</v>
      </c>
      <c r="G9832" s="67" t="s">
        <v>65</v>
      </c>
      <c r="H9832" s="80" t="s">
        <v>24</v>
      </c>
      <c r="I9832" s="80" t="s">
        <v>29856</v>
      </c>
      <c r="J9832" s="104" t="s">
        <v>227</v>
      </c>
      <c r="K9832" s="67" t="s">
        <v>131</v>
      </c>
      <c r="L9832" s="67" t="s">
        <v>152</v>
      </c>
      <c r="M9832" s="67" t="s">
        <v>164</v>
      </c>
      <c r="N9832" s="67" t="s">
        <v>180</v>
      </c>
      <c r="O9832" s="81">
        <v>46186</v>
      </c>
      <c r="P9832" s="81">
        <v>46119</v>
      </c>
      <c r="Q9832" s="103" t="str">
        <f>IFERROR(VLOOKUP(J9832,Настройка!$C$4:$E$121,2,),"Ошибка")</f>
        <v>R</v>
      </c>
    </row>
    <row r="9833" spans="1:17" ht="14.4" customHeight="1">
      <c r="A9833" s="67">
        <v>9828</v>
      </c>
      <c r="B9833" s="80" t="s">
        <v>180</v>
      </c>
      <c r="C9833" s="80" t="s">
        <v>36</v>
      </c>
      <c r="D9833" s="80" t="s">
        <v>29857</v>
      </c>
      <c r="E9833" s="104" t="s">
        <v>29858</v>
      </c>
      <c r="F9833" s="107">
        <v>31533</v>
      </c>
      <c r="G9833" s="67" t="s">
        <v>65</v>
      </c>
      <c r="H9833" s="80" t="s">
        <v>396</v>
      </c>
      <c r="I9833" s="80" t="s">
        <v>29859</v>
      </c>
      <c r="J9833" s="104" t="s">
        <v>227</v>
      </c>
      <c r="K9833" s="67" t="s">
        <v>131</v>
      </c>
      <c r="L9833" s="67" t="s">
        <v>152</v>
      </c>
      <c r="M9833" s="67" t="s">
        <v>164</v>
      </c>
      <c r="N9833" s="67" t="s">
        <v>180</v>
      </c>
      <c r="O9833" s="81">
        <v>46186</v>
      </c>
      <c r="P9833" s="81">
        <v>46119</v>
      </c>
      <c r="Q9833" s="103" t="str">
        <f>IFERROR(VLOOKUP(J9833,Настройка!$C$4:$E$121,2,),"Ошибка")</f>
        <v>R</v>
      </c>
    </row>
    <row r="9834" spans="1:17" ht="14.4" customHeight="1">
      <c r="A9834" s="67">
        <v>9829</v>
      </c>
      <c r="B9834" s="80" t="s">
        <v>180</v>
      </c>
      <c r="C9834" s="80" t="s">
        <v>36</v>
      </c>
      <c r="D9834" s="80" t="s">
        <v>29860</v>
      </c>
      <c r="E9834" s="104" t="s">
        <v>29861</v>
      </c>
      <c r="F9834" s="107">
        <v>35100</v>
      </c>
      <c r="G9834" s="67" t="s">
        <v>65</v>
      </c>
      <c r="H9834" s="80" t="s">
        <v>15632</v>
      </c>
      <c r="I9834" s="80" t="s">
        <v>29862</v>
      </c>
      <c r="J9834" s="104" t="s">
        <v>227</v>
      </c>
      <c r="K9834" s="67" t="s">
        <v>131</v>
      </c>
      <c r="L9834" s="67" t="s">
        <v>152</v>
      </c>
      <c r="M9834" s="67" t="s">
        <v>164</v>
      </c>
      <c r="N9834" s="67" t="s">
        <v>180</v>
      </c>
      <c r="O9834" s="81">
        <v>46186</v>
      </c>
      <c r="P9834" s="81">
        <v>46119</v>
      </c>
      <c r="Q9834" s="103" t="str">
        <f>IFERROR(VLOOKUP(J9834,Настройка!$C$4:$E$121,2,),"Ошибка")</f>
        <v>R</v>
      </c>
    </row>
    <row r="9835" spans="1:17" ht="14.4" customHeight="1">
      <c r="A9835" s="67">
        <v>9830</v>
      </c>
      <c r="B9835" s="80" t="s">
        <v>180</v>
      </c>
      <c r="C9835" s="80" t="s">
        <v>36</v>
      </c>
      <c r="D9835" s="80" t="s">
        <v>29863</v>
      </c>
      <c r="E9835" s="104" t="s">
        <v>29864</v>
      </c>
      <c r="F9835" s="107">
        <v>30714</v>
      </c>
      <c r="G9835" s="67" t="s">
        <v>65</v>
      </c>
      <c r="H9835" s="80" t="s">
        <v>5442</v>
      </c>
      <c r="I9835" s="80" t="s">
        <v>29865</v>
      </c>
      <c r="J9835" s="104" t="s">
        <v>227</v>
      </c>
      <c r="K9835" s="67" t="s">
        <v>131</v>
      </c>
      <c r="L9835" s="67" t="s">
        <v>152</v>
      </c>
      <c r="M9835" s="67" t="s">
        <v>164</v>
      </c>
      <c r="N9835" s="67" t="s">
        <v>180</v>
      </c>
      <c r="O9835" s="81">
        <v>46186</v>
      </c>
      <c r="P9835" s="81">
        <v>46119</v>
      </c>
      <c r="Q9835" s="103" t="str">
        <f>IFERROR(VLOOKUP(J9835,Настройка!$C$4:$E$121,2,),"Ошибка")</f>
        <v>R</v>
      </c>
    </row>
    <row r="9836" spans="1:17" ht="14.4" customHeight="1">
      <c r="A9836" s="67">
        <v>9831</v>
      </c>
      <c r="B9836" s="80" t="s">
        <v>180</v>
      </c>
      <c r="C9836" s="80" t="s">
        <v>36</v>
      </c>
      <c r="D9836" s="80" t="s">
        <v>29866</v>
      </c>
      <c r="E9836" s="104" t="s">
        <v>29867</v>
      </c>
      <c r="F9836" s="107">
        <v>34069</v>
      </c>
      <c r="G9836" s="67" t="s">
        <v>65</v>
      </c>
      <c r="H9836" s="80" t="s">
        <v>429</v>
      </c>
      <c r="I9836" s="80" t="s">
        <v>29868</v>
      </c>
      <c r="J9836" s="104" t="s">
        <v>227</v>
      </c>
      <c r="K9836" s="67" t="s">
        <v>131</v>
      </c>
      <c r="L9836" s="67" t="s">
        <v>152</v>
      </c>
      <c r="M9836" s="67" t="s">
        <v>164</v>
      </c>
      <c r="N9836" s="67" t="s">
        <v>180</v>
      </c>
      <c r="O9836" s="81">
        <v>46186</v>
      </c>
      <c r="P9836" s="81">
        <v>46119</v>
      </c>
      <c r="Q9836" s="103" t="str">
        <f>IFERROR(VLOOKUP(J9836,Настройка!$C$4:$E$121,2,),"Ошибка")</f>
        <v>R</v>
      </c>
    </row>
    <row r="9837" spans="1:17" ht="14.4" customHeight="1">
      <c r="A9837" s="67">
        <v>9832</v>
      </c>
      <c r="B9837" s="80" t="s">
        <v>180</v>
      </c>
      <c r="C9837" s="80" t="s">
        <v>36</v>
      </c>
      <c r="D9837" s="80" t="s">
        <v>29869</v>
      </c>
      <c r="E9837" s="104" t="s">
        <v>29870</v>
      </c>
      <c r="F9837" s="107">
        <v>32671</v>
      </c>
      <c r="G9837" s="67" t="s">
        <v>65</v>
      </c>
      <c r="H9837" s="80" t="s">
        <v>1294</v>
      </c>
      <c r="I9837" s="80" t="s">
        <v>29871</v>
      </c>
      <c r="J9837" s="104" t="s">
        <v>227</v>
      </c>
      <c r="K9837" s="67" t="s">
        <v>131</v>
      </c>
      <c r="L9837" s="67" t="s">
        <v>152</v>
      </c>
      <c r="M9837" s="67" t="s">
        <v>164</v>
      </c>
      <c r="N9837" s="67" t="s">
        <v>180</v>
      </c>
      <c r="O9837" s="81">
        <v>46186</v>
      </c>
      <c r="P9837" s="81">
        <v>46119</v>
      </c>
      <c r="Q9837" s="103" t="str">
        <f>IFERROR(VLOOKUP(J9837,Настройка!$C$4:$E$121,2,),"Ошибка")</f>
        <v>R</v>
      </c>
    </row>
    <row r="9838" spans="1:17" ht="14.4" customHeight="1">
      <c r="A9838" s="67">
        <v>9833</v>
      </c>
      <c r="B9838" s="80" t="s">
        <v>180</v>
      </c>
      <c r="C9838" s="80" t="s">
        <v>36</v>
      </c>
      <c r="D9838" s="80" t="s">
        <v>29872</v>
      </c>
      <c r="E9838" s="104" t="s">
        <v>29873</v>
      </c>
      <c r="F9838" s="107">
        <v>34799</v>
      </c>
      <c r="G9838" s="67" t="s">
        <v>65</v>
      </c>
      <c r="H9838" s="80" t="s">
        <v>1294</v>
      </c>
      <c r="I9838" s="80" t="s">
        <v>29874</v>
      </c>
      <c r="J9838" s="104" t="s">
        <v>227</v>
      </c>
      <c r="K9838" s="67" t="s">
        <v>131</v>
      </c>
      <c r="L9838" s="67" t="s">
        <v>152</v>
      </c>
      <c r="M9838" s="67" t="s">
        <v>164</v>
      </c>
      <c r="N9838" s="67" t="s">
        <v>180</v>
      </c>
      <c r="O9838" s="81">
        <v>46186</v>
      </c>
      <c r="P9838" s="81">
        <v>46119</v>
      </c>
      <c r="Q9838" s="103" t="str">
        <f>IFERROR(VLOOKUP(J9838,Настройка!$C$4:$E$121,2,),"Ошибка")</f>
        <v>R</v>
      </c>
    </row>
    <row r="9839" spans="1:17" ht="14.4" customHeight="1">
      <c r="A9839" s="67">
        <v>9834</v>
      </c>
      <c r="B9839" s="80" t="s">
        <v>180</v>
      </c>
      <c r="C9839" s="80" t="s">
        <v>36</v>
      </c>
      <c r="D9839" s="80" t="s">
        <v>29875</v>
      </c>
      <c r="E9839" s="104" t="s">
        <v>29876</v>
      </c>
      <c r="F9839" s="107">
        <v>30983</v>
      </c>
      <c r="G9839" s="67" t="s">
        <v>65</v>
      </c>
      <c r="H9839" s="80" t="s">
        <v>405</v>
      </c>
      <c r="I9839" s="80" t="s">
        <v>29877</v>
      </c>
      <c r="J9839" s="104" t="s">
        <v>227</v>
      </c>
      <c r="K9839" s="67" t="s">
        <v>131</v>
      </c>
      <c r="L9839" s="67" t="s">
        <v>152</v>
      </c>
      <c r="M9839" s="67" t="s">
        <v>164</v>
      </c>
      <c r="N9839" s="67" t="s">
        <v>180</v>
      </c>
      <c r="O9839" s="81">
        <v>46186</v>
      </c>
      <c r="P9839" s="81">
        <v>46119</v>
      </c>
      <c r="Q9839" s="103" t="str">
        <f>IFERROR(VLOOKUP(J9839,Настройка!$C$4:$E$121,2,),"Ошибка")</f>
        <v>R</v>
      </c>
    </row>
    <row r="9840" spans="1:17" ht="14.4" customHeight="1">
      <c r="A9840" s="67">
        <v>9835</v>
      </c>
      <c r="B9840" s="80" t="s">
        <v>180</v>
      </c>
      <c r="C9840" s="80" t="s">
        <v>36</v>
      </c>
      <c r="D9840" s="80" t="s">
        <v>29878</v>
      </c>
      <c r="E9840" s="104" t="s">
        <v>29879</v>
      </c>
      <c r="F9840" s="107">
        <v>34917</v>
      </c>
      <c r="G9840" s="67" t="s">
        <v>77</v>
      </c>
      <c r="H9840" s="80" t="s">
        <v>587</v>
      </c>
      <c r="I9840" s="80" t="s">
        <v>29880</v>
      </c>
      <c r="J9840" s="104" t="s">
        <v>118</v>
      </c>
      <c r="K9840" s="67" t="s">
        <v>109</v>
      </c>
      <c r="L9840" s="67"/>
      <c r="M9840" s="67"/>
      <c r="N9840" s="67"/>
      <c r="O9840" s="81"/>
      <c r="P9840" s="81">
        <v>46120</v>
      </c>
      <c r="Q9840" s="103" t="str">
        <f>IFERROR(VLOOKUP(J9840,Настройка!$C$4:$E$121,2,),"Ошибка")</f>
        <v>ITR</v>
      </c>
    </row>
    <row r="9841" spans="1:17" ht="14.4" customHeight="1">
      <c r="A9841" s="67">
        <v>9836</v>
      </c>
      <c r="B9841" s="80" t="s">
        <v>180</v>
      </c>
      <c r="C9841" s="80" t="s">
        <v>36</v>
      </c>
      <c r="D9841" s="80" t="s">
        <v>29881</v>
      </c>
      <c r="E9841" s="104" t="s">
        <v>29882</v>
      </c>
      <c r="F9841" s="107">
        <v>25546</v>
      </c>
      <c r="G9841" s="67" t="s">
        <v>83</v>
      </c>
      <c r="H9841" s="80"/>
      <c r="I9841" s="80" t="s">
        <v>29883</v>
      </c>
      <c r="J9841" s="104" t="s">
        <v>202</v>
      </c>
      <c r="K9841" s="67" t="s">
        <v>121</v>
      </c>
      <c r="L9841" s="67" t="s">
        <v>152</v>
      </c>
      <c r="M9841" s="67" t="s">
        <v>166</v>
      </c>
      <c r="N9841" s="67" t="s">
        <v>180</v>
      </c>
      <c r="O9841" s="81">
        <v>46211</v>
      </c>
      <c r="P9841" s="81">
        <v>46120</v>
      </c>
      <c r="Q9841" s="103" t="str">
        <f>IFERROR(VLOOKUP(J9841,Настройка!$C$4:$E$121,2,),"Ошибка")</f>
        <v>ITR</v>
      </c>
    </row>
    <row r="9842" spans="1:17" ht="14.4" customHeight="1">
      <c r="A9842" s="67">
        <v>9837</v>
      </c>
      <c r="B9842" s="80" t="s">
        <v>180</v>
      </c>
      <c r="C9842" s="80" t="s">
        <v>36</v>
      </c>
      <c r="D9842" s="80" t="s">
        <v>29884</v>
      </c>
      <c r="E9842" s="104" t="s">
        <v>29885</v>
      </c>
      <c r="F9842" s="107">
        <v>36526</v>
      </c>
      <c r="G9842" s="67" t="s">
        <v>65</v>
      </c>
      <c r="H9842" s="80" t="s">
        <v>433</v>
      </c>
      <c r="I9842" s="80" t="s">
        <v>29886</v>
      </c>
      <c r="J9842" s="104" t="s">
        <v>227</v>
      </c>
      <c r="K9842" s="67" t="s">
        <v>131</v>
      </c>
      <c r="L9842" s="67" t="s">
        <v>152</v>
      </c>
      <c r="M9842" s="67" t="s">
        <v>164</v>
      </c>
      <c r="N9842" s="67" t="s">
        <v>180</v>
      </c>
      <c r="O9842" s="81">
        <v>46186</v>
      </c>
      <c r="P9842" s="81">
        <v>46120</v>
      </c>
      <c r="Q9842" s="103" t="str">
        <f>IFERROR(VLOOKUP(J9842,Настройка!$C$4:$E$121,2,),"Ошибка")</f>
        <v>R</v>
      </c>
    </row>
    <row r="9843" spans="1:17" ht="14.4" customHeight="1">
      <c r="A9843" s="67">
        <v>9838</v>
      </c>
      <c r="B9843" s="80" t="s">
        <v>180</v>
      </c>
      <c r="C9843" s="80" t="s">
        <v>36</v>
      </c>
      <c r="D9843" s="80" t="s">
        <v>29887</v>
      </c>
      <c r="E9843" s="104" t="s">
        <v>29888</v>
      </c>
      <c r="F9843" s="107">
        <v>35521</v>
      </c>
      <c r="G9843" s="67" t="s">
        <v>65</v>
      </c>
      <c r="H9843" s="80" t="s">
        <v>11195</v>
      </c>
      <c r="I9843" s="80" t="s">
        <v>29889</v>
      </c>
      <c r="J9843" s="104" t="s">
        <v>227</v>
      </c>
      <c r="K9843" s="67" t="s">
        <v>131</v>
      </c>
      <c r="L9843" s="67" t="s">
        <v>152</v>
      </c>
      <c r="M9843" s="67" t="s">
        <v>164</v>
      </c>
      <c r="N9843" s="67" t="s">
        <v>180</v>
      </c>
      <c r="O9843" s="81">
        <v>46186</v>
      </c>
      <c r="P9843" s="81">
        <v>46120</v>
      </c>
      <c r="Q9843" s="103" t="str">
        <f>IFERROR(VLOOKUP(J9843,Настройка!$C$4:$E$121,2,),"Ошибка")</f>
        <v>R</v>
      </c>
    </row>
    <row r="9844" spans="1:17" ht="14.4" customHeight="1">
      <c r="A9844" s="67">
        <v>9839</v>
      </c>
      <c r="B9844" s="80" t="s">
        <v>180</v>
      </c>
      <c r="C9844" s="80" t="s">
        <v>36</v>
      </c>
      <c r="D9844" s="80" t="s">
        <v>29890</v>
      </c>
      <c r="E9844" s="104" t="s">
        <v>29891</v>
      </c>
      <c r="F9844" s="107">
        <v>33396</v>
      </c>
      <c r="G9844" s="67" t="s">
        <v>65</v>
      </c>
      <c r="H9844" s="80" t="s">
        <v>433</v>
      </c>
      <c r="I9844" s="80" t="s">
        <v>29892</v>
      </c>
      <c r="J9844" s="104" t="s">
        <v>227</v>
      </c>
      <c r="K9844" s="67" t="s">
        <v>131</v>
      </c>
      <c r="L9844" s="67" t="s">
        <v>152</v>
      </c>
      <c r="M9844" s="67" t="s">
        <v>164</v>
      </c>
      <c r="N9844" s="67" t="s">
        <v>180</v>
      </c>
      <c r="O9844" s="81">
        <v>46186</v>
      </c>
      <c r="P9844" s="81">
        <v>46120</v>
      </c>
      <c r="Q9844" s="103" t="str">
        <f>IFERROR(VLOOKUP(J9844,Настройка!$C$4:$E$121,2,),"Ошибка")</f>
        <v>R</v>
      </c>
    </row>
    <row r="9845" spans="1:17" ht="14.4" customHeight="1">
      <c r="A9845" s="67">
        <v>9840</v>
      </c>
      <c r="B9845" s="80" t="s">
        <v>180</v>
      </c>
      <c r="C9845" s="80" t="s">
        <v>36</v>
      </c>
      <c r="D9845" s="80" t="s">
        <v>29893</v>
      </c>
      <c r="E9845" s="104" t="s">
        <v>29894</v>
      </c>
      <c r="F9845" s="107">
        <v>37622</v>
      </c>
      <c r="G9845" s="67" t="s">
        <v>65</v>
      </c>
      <c r="H9845" s="80" t="s">
        <v>1294</v>
      </c>
      <c r="I9845" s="80" t="s">
        <v>29895</v>
      </c>
      <c r="J9845" s="104" t="s">
        <v>227</v>
      </c>
      <c r="K9845" s="67" t="s">
        <v>131</v>
      </c>
      <c r="L9845" s="67" t="s">
        <v>152</v>
      </c>
      <c r="M9845" s="67" t="s">
        <v>164</v>
      </c>
      <c r="N9845" s="67" t="s">
        <v>180</v>
      </c>
      <c r="O9845" s="81">
        <v>46186</v>
      </c>
      <c r="P9845" s="81">
        <v>46120</v>
      </c>
      <c r="Q9845" s="103" t="str">
        <f>IFERROR(VLOOKUP(J9845,Настройка!$C$4:$E$121,2,),"Ошибка")</f>
        <v>R</v>
      </c>
    </row>
    <row r="9846" spans="1:17" ht="14.4" customHeight="1">
      <c r="A9846" s="67">
        <v>9841</v>
      </c>
      <c r="B9846" s="80" t="s">
        <v>180</v>
      </c>
      <c r="C9846" s="80" t="s">
        <v>36</v>
      </c>
      <c r="D9846" s="80" t="s">
        <v>29896</v>
      </c>
      <c r="E9846" s="104" t="s">
        <v>29897</v>
      </c>
      <c r="F9846" s="107">
        <v>37486</v>
      </c>
      <c r="G9846" s="67" t="s">
        <v>65</v>
      </c>
      <c r="H9846" s="80" t="s">
        <v>1294</v>
      </c>
      <c r="I9846" s="80" t="s">
        <v>29898</v>
      </c>
      <c r="J9846" s="104" t="s">
        <v>227</v>
      </c>
      <c r="K9846" s="67" t="s">
        <v>131</v>
      </c>
      <c r="L9846" s="67" t="s">
        <v>152</v>
      </c>
      <c r="M9846" s="67" t="s">
        <v>164</v>
      </c>
      <c r="N9846" s="67" t="s">
        <v>180</v>
      </c>
      <c r="O9846" s="81">
        <v>46186</v>
      </c>
      <c r="P9846" s="81">
        <v>46120</v>
      </c>
      <c r="Q9846" s="103" t="str">
        <f>IFERROR(VLOOKUP(J9846,Настройка!$C$4:$E$121,2,),"Ошибка")</f>
        <v>R</v>
      </c>
    </row>
    <row r="9847" spans="1:17" ht="14.4" customHeight="1">
      <c r="A9847" s="67">
        <v>9842</v>
      </c>
      <c r="B9847" s="80" t="s">
        <v>180</v>
      </c>
      <c r="C9847" s="80" t="s">
        <v>36</v>
      </c>
      <c r="D9847" s="80" t="s">
        <v>23723</v>
      </c>
      <c r="E9847" s="104" t="s">
        <v>5131</v>
      </c>
      <c r="F9847" s="107">
        <v>37756</v>
      </c>
      <c r="G9847" s="67" t="s">
        <v>65</v>
      </c>
      <c r="H9847" s="80" t="s">
        <v>405</v>
      </c>
      <c r="I9847" s="80" t="s">
        <v>29899</v>
      </c>
      <c r="J9847" s="104" t="s">
        <v>227</v>
      </c>
      <c r="K9847" s="67" t="s">
        <v>131</v>
      </c>
      <c r="L9847" s="67" t="s">
        <v>152</v>
      </c>
      <c r="M9847" s="67" t="s">
        <v>164</v>
      </c>
      <c r="N9847" s="67" t="s">
        <v>180</v>
      </c>
      <c r="O9847" s="81">
        <v>46186</v>
      </c>
      <c r="P9847" s="81">
        <v>46120</v>
      </c>
      <c r="Q9847" s="103" t="str">
        <f>IFERROR(VLOOKUP(J9847,Настройка!$C$4:$E$121,2,),"Ошибка")</f>
        <v>R</v>
      </c>
    </row>
    <row r="9848" spans="1:17" ht="14.4" customHeight="1">
      <c r="A9848" s="67">
        <v>9843</v>
      </c>
      <c r="B9848" s="80" t="s">
        <v>180</v>
      </c>
      <c r="C9848" s="80" t="s">
        <v>36</v>
      </c>
      <c r="D9848" s="80" t="s">
        <v>29900</v>
      </c>
      <c r="E9848" s="104" t="s">
        <v>29901</v>
      </c>
      <c r="F9848" s="107">
        <v>37784</v>
      </c>
      <c r="G9848" s="67" t="s">
        <v>65</v>
      </c>
      <c r="H9848" s="80" t="s">
        <v>405</v>
      </c>
      <c r="I9848" s="80" t="s">
        <v>29902</v>
      </c>
      <c r="J9848" s="104" t="s">
        <v>227</v>
      </c>
      <c r="K9848" s="67" t="s">
        <v>131</v>
      </c>
      <c r="L9848" s="67" t="s">
        <v>152</v>
      </c>
      <c r="M9848" s="67" t="s">
        <v>164</v>
      </c>
      <c r="N9848" s="67" t="s">
        <v>180</v>
      </c>
      <c r="O9848" s="81">
        <v>46186</v>
      </c>
      <c r="P9848" s="81">
        <v>46120</v>
      </c>
      <c r="Q9848" s="103" t="str">
        <f>IFERROR(VLOOKUP(J9848,Настройка!$C$4:$E$121,2,),"Ошибка")</f>
        <v>R</v>
      </c>
    </row>
    <row r="9849" spans="1:17" ht="14.4" customHeight="1">
      <c r="A9849" s="67">
        <v>9844</v>
      </c>
      <c r="B9849" s="80" t="s">
        <v>180</v>
      </c>
      <c r="C9849" s="80" t="s">
        <v>36</v>
      </c>
      <c r="D9849" s="80" t="s">
        <v>29903</v>
      </c>
      <c r="E9849" s="104" t="s">
        <v>29904</v>
      </c>
      <c r="F9849" s="107">
        <v>36327</v>
      </c>
      <c r="G9849" s="67" t="s">
        <v>65</v>
      </c>
      <c r="H9849" s="80" t="s">
        <v>1115</v>
      </c>
      <c r="I9849" s="80" t="s">
        <v>29905</v>
      </c>
      <c r="J9849" s="104" t="s">
        <v>227</v>
      </c>
      <c r="K9849" s="67" t="s">
        <v>131</v>
      </c>
      <c r="L9849" s="67" t="s">
        <v>152</v>
      </c>
      <c r="M9849" s="67" t="s">
        <v>164</v>
      </c>
      <c r="N9849" s="67" t="s">
        <v>180</v>
      </c>
      <c r="O9849" s="81">
        <v>46186</v>
      </c>
      <c r="P9849" s="81">
        <v>46120</v>
      </c>
      <c r="Q9849" s="103" t="str">
        <f>IFERROR(VLOOKUP(J9849,Настройка!$C$4:$E$121,2,),"Ошибка")</f>
        <v>R</v>
      </c>
    </row>
    <row r="9850" spans="1:17" ht="14.4" customHeight="1">
      <c r="A9850" s="67">
        <v>9845</v>
      </c>
      <c r="B9850" s="80" t="s">
        <v>180</v>
      </c>
      <c r="C9850" s="80" t="s">
        <v>36</v>
      </c>
      <c r="D9850" s="80" t="s">
        <v>29906</v>
      </c>
      <c r="E9850" s="104" t="s">
        <v>29907</v>
      </c>
      <c r="F9850" s="107">
        <v>35900</v>
      </c>
      <c r="G9850" s="67" t="s">
        <v>65</v>
      </c>
      <c r="H9850" s="80" t="s">
        <v>433</v>
      </c>
      <c r="I9850" s="80" t="s">
        <v>29908</v>
      </c>
      <c r="J9850" s="104" t="s">
        <v>227</v>
      </c>
      <c r="K9850" s="67" t="s">
        <v>131</v>
      </c>
      <c r="L9850" s="67" t="s">
        <v>152</v>
      </c>
      <c r="M9850" s="67" t="s">
        <v>164</v>
      </c>
      <c r="N9850" s="67" t="s">
        <v>180</v>
      </c>
      <c r="O9850" s="81">
        <v>46186</v>
      </c>
      <c r="P9850" s="81">
        <v>46120</v>
      </c>
      <c r="Q9850" s="103" t="str">
        <f>IFERROR(VLOOKUP(J9850,Настройка!$C$4:$E$121,2,),"Ошибка")</f>
        <v>R</v>
      </c>
    </row>
    <row r="9851" spans="1:17" ht="14.4" customHeight="1">
      <c r="A9851" s="67">
        <v>9846</v>
      </c>
      <c r="B9851" s="80" t="s">
        <v>180</v>
      </c>
      <c r="C9851" s="80" t="s">
        <v>36</v>
      </c>
      <c r="D9851" s="80" t="s">
        <v>29909</v>
      </c>
      <c r="E9851" s="104" t="s">
        <v>29910</v>
      </c>
      <c r="F9851" s="107">
        <v>34528</v>
      </c>
      <c r="G9851" s="67" t="s">
        <v>65</v>
      </c>
      <c r="H9851" s="80" t="s">
        <v>571</v>
      </c>
      <c r="I9851" s="80" t="s">
        <v>29911</v>
      </c>
      <c r="J9851" s="104" t="s">
        <v>227</v>
      </c>
      <c r="K9851" s="67" t="s">
        <v>131</v>
      </c>
      <c r="L9851" s="67" t="s">
        <v>152</v>
      </c>
      <c r="M9851" s="67" t="s">
        <v>164</v>
      </c>
      <c r="N9851" s="67" t="s">
        <v>180</v>
      </c>
      <c r="O9851" s="81">
        <v>46186</v>
      </c>
      <c r="P9851" s="81">
        <v>46120</v>
      </c>
      <c r="Q9851" s="103" t="str">
        <f>IFERROR(VLOOKUP(J9851,Настройка!$C$4:$E$121,2,),"Ошибка")</f>
        <v>R</v>
      </c>
    </row>
    <row r="9852" spans="1:17" ht="14.4" customHeight="1">
      <c r="A9852" s="67">
        <v>9847</v>
      </c>
      <c r="B9852" s="80" t="s">
        <v>180</v>
      </c>
      <c r="C9852" s="80" t="s">
        <v>36</v>
      </c>
      <c r="D9852" s="80" t="s">
        <v>29912</v>
      </c>
      <c r="E9852" s="104" t="s">
        <v>29913</v>
      </c>
      <c r="F9852" s="107">
        <v>36713</v>
      </c>
      <c r="G9852" s="67" t="s">
        <v>65</v>
      </c>
      <c r="H9852" s="80" t="s">
        <v>396</v>
      </c>
      <c r="I9852" s="80" t="s">
        <v>29914</v>
      </c>
      <c r="J9852" s="104" t="s">
        <v>227</v>
      </c>
      <c r="K9852" s="67" t="s">
        <v>131</v>
      </c>
      <c r="L9852" s="67" t="s">
        <v>152</v>
      </c>
      <c r="M9852" s="67" t="s">
        <v>164</v>
      </c>
      <c r="N9852" s="67" t="s">
        <v>180</v>
      </c>
      <c r="O9852" s="81">
        <v>46186</v>
      </c>
      <c r="P9852" s="81">
        <v>46120</v>
      </c>
      <c r="Q9852" s="103" t="str">
        <f>IFERROR(VLOOKUP(J9852,Настройка!$C$4:$E$121,2,),"Ошибка")</f>
        <v>R</v>
      </c>
    </row>
    <row r="9853" spans="1:17" ht="14.4" customHeight="1">
      <c r="A9853" s="67">
        <v>9848</v>
      </c>
      <c r="B9853" s="80" t="s">
        <v>180</v>
      </c>
      <c r="C9853" s="80" t="s">
        <v>36</v>
      </c>
      <c r="D9853" s="80" t="s">
        <v>29915</v>
      </c>
      <c r="E9853" s="104" t="s">
        <v>29916</v>
      </c>
      <c r="F9853" s="107">
        <v>37439</v>
      </c>
      <c r="G9853" s="67" t="s">
        <v>65</v>
      </c>
      <c r="H9853" s="80" t="s">
        <v>1294</v>
      </c>
      <c r="I9853" s="80" t="s">
        <v>29917</v>
      </c>
      <c r="J9853" s="104" t="s">
        <v>227</v>
      </c>
      <c r="K9853" s="67" t="s">
        <v>131</v>
      </c>
      <c r="L9853" s="67" t="s">
        <v>152</v>
      </c>
      <c r="M9853" s="67" t="s">
        <v>164</v>
      </c>
      <c r="N9853" s="67" t="s">
        <v>180</v>
      </c>
      <c r="O9853" s="81">
        <v>46186</v>
      </c>
      <c r="P9853" s="81">
        <v>46120</v>
      </c>
      <c r="Q9853" s="103" t="str">
        <f>IFERROR(VLOOKUP(J9853,Настройка!$C$4:$E$121,2,),"Ошибка")</f>
        <v>R</v>
      </c>
    </row>
    <row r="9854" spans="1:17" ht="14.4" customHeight="1">
      <c r="A9854" s="67">
        <v>9849</v>
      </c>
      <c r="B9854" s="80" t="s">
        <v>180</v>
      </c>
      <c r="C9854" s="80" t="s">
        <v>36</v>
      </c>
      <c r="D9854" s="80" t="s">
        <v>29918</v>
      </c>
      <c r="E9854" s="104" t="s">
        <v>29919</v>
      </c>
      <c r="F9854" s="107">
        <v>37987</v>
      </c>
      <c r="G9854" s="67" t="s">
        <v>65</v>
      </c>
      <c r="H9854" s="80" t="s">
        <v>433</v>
      </c>
      <c r="I9854" s="80" t="s">
        <v>29920</v>
      </c>
      <c r="J9854" s="104" t="s">
        <v>227</v>
      </c>
      <c r="K9854" s="67" t="s">
        <v>131</v>
      </c>
      <c r="L9854" s="67" t="s">
        <v>152</v>
      </c>
      <c r="M9854" s="67" t="s">
        <v>164</v>
      </c>
      <c r="N9854" s="67" t="s">
        <v>180</v>
      </c>
      <c r="O9854" s="81">
        <v>46186</v>
      </c>
      <c r="P9854" s="81">
        <v>46120</v>
      </c>
      <c r="Q9854" s="103" t="str">
        <f>IFERROR(VLOOKUP(J9854,Настройка!$C$4:$E$121,2,),"Ошибка")</f>
        <v>R</v>
      </c>
    </row>
    <row r="9855" spans="1:17" ht="14.4" customHeight="1">
      <c r="A9855" s="67">
        <v>9850</v>
      </c>
      <c r="B9855" s="80" t="s">
        <v>180</v>
      </c>
      <c r="C9855" s="80" t="s">
        <v>36</v>
      </c>
      <c r="D9855" s="80" t="s">
        <v>29921</v>
      </c>
      <c r="E9855" s="104" t="s">
        <v>29922</v>
      </c>
      <c r="F9855" s="107">
        <v>36689</v>
      </c>
      <c r="G9855" s="67" t="s">
        <v>65</v>
      </c>
      <c r="H9855" s="80" t="s">
        <v>5442</v>
      </c>
      <c r="I9855" s="80" t="s">
        <v>29923</v>
      </c>
      <c r="J9855" s="104" t="s">
        <v>227</v>
      </c>
      <c r="K9855" s="67" t="s">
        <v>131</v>
      </c>
      <c r="L9855" s="67" t="s">
        <v>152</v>
      </c>
      <c r="M9855" s="67" t="s">
        <v>164</v>
      </c>
      <c r="N9855" s="67" t="s">
        <v>180</v>
      </c>
      <c r="O9855" s="81">
        <v>46186</v>
      </c>
      <c r="P9855" s="81">
        <v>46120</v>
      </c>
      <c r="Q9855" s="103" t="str">
        <f>IFERROR(VLOOKUP(J9855,Настройка!$C$4:$E$121,2,),"Ошибка")</f>
        <v>R</v>
      </c>
    </row>
    <row r="9856" spans="1:17" ht="14.4" customHeight="1">
      <c r="A9856" s="67">
        <v>9851</v>
      </c>
      <c r="B9856" s="80" t="s">
        <v>180</v>
      </c>
      <c r="C9856" s="80" t="s">
        <v>36</v>
      </c>
      <c r="D9856" s="80" t="s">
        <v>29924</v>
      </c>
      <c r="E9856" s="104" t="s">
        <v>29925</v>
      </c>
      <c r="F9856" s="107">
        <v>35979</v>
      </c>
      <c r="G9856" s="67" t="s">
        <v>65</v>
      </c>
      <c r="H9856" s="80" t="s">
        <v>433</v>
      </c>
      <c r="I9856" s="80" t="s">
        <v>29926</v>
      </c>
      <c r="J9856" s="104" t="s">
        <v>227</v>
      </c>
      <c r="K9856" s="67" t="s">
        <v>131</v>
      </c>
      <c r="L9856" s="67" t="s">
        <v>152</v>
      </c>
      <c r="M9856" s="67" t="s">
        <v>164</v>
      </c>
      <c r="N9856" s="67" t="s">
        <v>180</v>
      </c>
      <c r="O9856" s="81">
        <v>46186</v>
      </c>
      <c r="P9856" s="81">
        <v>46120</v>
      </c>
      <c r="Q9856" s="103" t="str">
        <f>IFERROR(VLOOKUP(J9856,Настройка!$C$4:$E$121,2,),"Ошибка")</f>
        <v>R</v>
      </c>
    </row>
    <row r="9857" spans="1:17" ht="14.4" customHeight="1">
      <c r="A9857" s="67">
        <v>9852</v>
      </c>
      <c r="B9857" s="80" t="s">
        <v>180</v>
      </c>
      <c r="C9857" s="80" t="s">
        <v>36</v>
      </c>
      <c r="D9857" s="80" t="s">
        <v>29927</v>
      </c>
      <c r="E9857" s="104" t="s">
        <v>29928</v>
      </c>
      <c r="F9857" s="107">
        <v>37415</v>
      </c>
      <c r="G9857" s="67" t="s">
        <v>65</v>
      </c>
      <c r="H9857" s="80" t="s">
        <v>2799</v>
      </c>
      <c r="I9857" s="80" t="s">
        <v>29929</v>
      </c>
      <c r="J9857" s="104" t="s">
        <v>227</v>
      </c>
      <c r="K9857" s="67" t="s">
        <v>131</v>
      </c>
      <c r="L9857" s="67" t="s">
        <v>152</v>
      </c>
      <c r="M9857" s="67" t="s">
        <v>164</v>
      </c>
      <c r="N9857" s="67" t="s">
        <v>180</v>
      </c>
      <c r="O9857" s="81">
        <v>46186</v>
      </c>
      <c r="P9857" s="81">
        <v>46120</v>
      </c>
      <c r="Q9857" s="103" t="str">
        <f>IFERROR(VLOOKUP(J9857,Настройка!$C$4:$E$121,2,),"Ошибка")</f>
        <v>R</v>
      </c>
    </row>
    <row r="9858" spans="1:17" ht="14.4" customHeight="1">
      <c r="A9858" s="67">
        <v>9853</v>
      </c>
      <c r="B9858" s="80" t="s">
        <v>180</v>
      </c>
      <c r="C9858" s="80" t="s">
        <v>36</v>
      </c>
      <c r="D9858" s="80" t="s">
        <v>23723</v>
      </c>
      <c r="E9858" s="104" t="s">
        <v>29930</v>
      </c>
      <c r="F9858" s="107">
        <v>32441</v>
      </c>
      <c r="G9858" s="67" t="s">
        <v>65</v>
      </c>
      <c r="H9858" s="80" t="s">
        <v>433</v>
      </c>
      <c r="I9858" s="80" t="s">
        <v>29931</v>
      </c>
      <c r="J9858" s="104" t="s">
        <v>227</v>
      </c>
      <c r="K9858" s="67" t="s">
        <v>131</v>
      </c>
      <c r="L9858" s="67" t="s">
        <v>152</v>
      </c>
      <c r="M9858" s="67" t="s">
        <v>164</v>
      </c>
      <c r="N9858" s="67" t="s">
        <v>180</v>
      </c>
      <c r="O9858" s="81">
        <v>46186</v>
      </c>
      <c r="P9858" s="81">
        <v>46120</v>
      </c>
      <c r="Q9858" s="103" t="str">
        <f>IFERROR(VLOOKUP(J9858,Настройка!$C$4:$E$121,2,),"Ошибка")</f>
        <v>R</v>
      </c>
    </row>
    <row r="9859" spans="1:17" ht="14.4" customHeight="1">
      <c r="A9859" s="67">
        <v>9854</v>
      </c>
      <c r="B9859" s="80" t="s">
        <v>180</v>
      </c>
      <c r="C9859" s="80" t="s">
        <v>36</v>
      </c>
      <c r="D9859" s="80" t="s">
        <v>29932</v>
      </c>
      <c r="E9859" s="104" t="s">
        <v>29933</v>
      </c>
      <c r="F9859" s="107">
        <v>37506</v>
      </c>
      <c r="G9859" s="67" t="s">
        <v>65</v>
      </c>
      <c r="H9859" s="80" t="s">
        <v>1294</v>
      </c>
      <c r="I9859" s="80" t="s">
        <v>29934</v>
      </c>
      <c r="J9859" s="104" t="s">
        <v>227</v>
      </c>
      <c r="K9859" s="67" t="s">
        <v>131</v>
      </c>
      <c r="L9859" s="67" t="s">
        <v>152</v>
      </c>
      <c r="M9859" s="67" t="s">
        <v>164</v>
      </c>
      <c r="N9859" s="67" t="s">
        <v>180</v>
      </c>
      <c r="O9859" s="81">
        <v>46186</v>
      </c>
      <c r="P9859" s="81">
        <v>46120</v>
      </c>
      <c r="Q9859" s="103" t="str">
        <f>IFERROR(VLOOKUP(J9859,Настройка!$C$4:$E$121,2,),"Ошибка")</f>
        <v>R</v>
      </c>
    </row>
    <row r="9860" spans="1:17" ht="14.4" customHeight="1">
      <c r="A9860" s="67">
        <v>9855</v>
      </c>
      <c r="B9860" s="80" t="s">
        <v>180</v>
      </c>
      <c r="C9860" s="80" t="s">
        <v>36</v>
      </c>
      <c r="D9860" s="80" t="s">
        <v>29935</v>
      </c>
      <c r="E9860" s="104" t="s">
        <v>29936</v>
      </c>
      <c r="F9860" s="107">
        <v>36348</v>
      </c>
      <c r="G9860" s="67" t="s">
        <v>65</v>
      </c>
      <c r="H9860" s="80" t="s">
        <v>1115</v>
      </c>
      <c r="I9860" s="80" t="s">
        <v>29937</v>
      </c>
      <c r="J9860" s="104" t="s">
        <v>227</v>
      </c>
      <c r="K9860" s="67" t="s">
        <v>131</v>
      </c>
      <c r="L9860" s="67" t="s">
        <v>152</v>
      </c>
      <c r="M9860" s="67" t="s">
        <v>164</v>
      </c>
      <c r="N9860" s="67" t="s">
        <v>180</v>
      </c>
      <c r="O9860" s="81">
        <v>46186</v>
      </c>
      <c r="P9860" s="81">
        <v>46119</v>
      </c>
      <c r="Q9860" s="103" t="str">
        <f>IFERROR(VLOOKUP(J9860,Настройка!$C$4:$E$121,2,),"Ошибка")</f>
        <v>R</v>
      </c>
    </row>
    <row r="9861" spans="1:17" ht="14.4" customHeight="1">
      <c r="A9861" s="67">
        <v>9856</v>
      </c>
      <c r="B9861" s="80" t="s">
        <v>180</v>
      </c>
      <c r="C9861" s="80" t="s">
        <v>36</v>
      </c>
      <c r="D9861" s="80" t="s">
        <v>29938</v>
      </c>
      <c r="E9861" s="104" t="s">
        <v>29936</v>
      </c>
      <c r="F9861" s="107">
        <v>36717</v>
      </c>
      <c r="G9861" s="67" t="s">
        <v>65</v>
      </c>
      <c r="H9861" s="80" t="s">
        <v>415</v>
      </c>
      <c r="I9861" s="80" t="s">
        <v>29939</v>
      </c>
      <c r="J9861" s="104" t="s">
        <v>227</v>
      </c>
      <c r="K9861" s="67" t="s">
        <v>131</v>
      </c>
      <c r="L9861" s="67" t="s">
        <v>152</v>
      </c>
      <c r="M9861" s="67" t="s">
        <v>164</v>
      </c>
      <c r="N9861" s="67" t="s">
        <v>180</v>
      </c>
      <c r="O9861" s="81">
        <v>46186</v>
      </c>
      <c r="P9861" s="81">
        <v>46120</v>
      </c>
      <c r="Q9861" s="103" t="str">
        <f>IFERROR(VLOOKUP(J9861,Настройка!$C$4:$E$121,2,),"Ошибка")</f>
        <v>R</v>
      </c>
    </row>
    <row r="9862" spans="1:17" ht="14.4" customHeight="1">
      <c r="A9862" s="67">
        <v>9857</v>
      </c>
      <c r="B9862" s="80" t="s">
        <v>180</v>
      </c>
      <c r="C9862" s="80" t="s">
        <v>36</v>
      </c>
      <c r="D9862" s="80" t="s">
        <v>29940</v>
      </c>
      <c r="E9862" s="104" t="s">
        <v>29941</v>
      </c>
      <c r="F9862" s="107">
        <v>32833</v>
      </c>
      <c r="G9862" s="67" t="s">
        <v>59</v>
      </c>
      <c r="H9862" s="80" t="s">
        <v>7926</v>
      </c>
      <c r="I9862" s="80" t="s">
        <v>29942</v>
      </c>
      <c r="J9862" s="104" t="s">
        <v>199</v>
      </c>
      <c r="K9862" s="67" t="s">
        <v>129</v>
      </c>
      <c r="L9862" s="67"/>
      <c r="M9862" s="67"/>
      <c r="N9862" s="67"/>
      <c r="O9862" s="81"/>
      <c r="P9862" s="81">
        <v>46120</v>
      </c>
      <c r="Q9862" s="103" t="str">
        <f>IFERROR(VLOOKUP(J9862,Настройка!$C$4:$E$121,2,),"Ошибка")</f>
        <v>ITR</v>
      </c>
    </row>
    <row r="9863" spans="1:17" ht="14.4" customHeight="1">
      <c r="A9863" s="67">
        <v>9858</v>
      </c>
      <c r="B9863" s="80" t="s">
        <v>180</v>
      </c>
      <c r="C9863" s="80" t="s">
        <v>36</v>
      </c>
      <c r="D9863" s="80" t="s">
        <v>29943</v>
      </c>
      <c r="E9863" s="104" t="s">
        <v>29944</v>
      </c>
      <c r="F9863" s="107">
        <v>31978</v>
      </c>
      <c r="G9863" s="67" t="s">
        <v>87</v>
      </c>
      <c r="H9863" s="80"/>
      <c r="I9863" s="80" t="s">
        <v>29945</v>
      </c>
      <c r="J9863" s="104" t="s">
        <v>204</v>
      </c>
      <c r="K9863" s="67" t="s">
        <v>117</v>
      </c>
      <c r="L9863" s="67"/>
      <c r="M9863" s="67"/>
      <c r="N9863" s="67"/>
      <c r="O9863" s="81"/>
      <c r="P9863" s="81">
        <v>46121</v>
      </c>
      <c r="Q9863" s="103" t="str">
        <f>IFERROR(VLOOKUP(J9863,Настройка!$C$4:$E$121,2,),"Ошибка")</f>
        <v>R</v>
      </c>
    </row>
    <row r="9864" spans="1:17" ht="14.4" customHeight="1">
      <c r="A9864" s="67">
        <v>9859</v>
      </c>
      <c r="B9864" s="80" t="s">
        <v>180</v>
      </c>
      <c r="C9864" s="80" t="s">
        <v>36</v>
      </c>
      <c r="D9864" s="80" t="s">
        <v>23723</v>
      </c>
      <c r="E9864" s="104" t="s">
        <v>29946</v>
      </c>
      <c r="F9864" s="107">
        <v>36526</v>
      </c>
      <c r="G9864" s="67" t="s">
        <v>65</v>
      </c>
      <c r="H9864" s="80" t="s">
        <v>24</v>
      </c>
      <c r="I9864" s="80" t="s">
        <v>29947</v>
      </c>
      <c r="J9864" s="104" t="s">
        <v>227</v>
      </c>
      <c r="K9864" s="67" t="s">
        <v>131</v>
      </c>
      <c r="L9864" s="67" t="s">
        <v>152</v>
      </c>
      <c r="M9864" s="67" t="s">
        <v>164</v>
      </c>
      <c r="N9864" s="67" t="s">
        <v>180</v>
      </c>
      <c r="O9864" s="81">
        <v>46186</v>
      </c>
      <c r="P9864" s="81">
        <v>46121</v>
      </c>
      <c r="Q9864" s="103" t="str">
        <f>IFERROR(VLOOKUP(J9864,Настройка!$C$4:$E$121,2,),"Ошибка")</f>
        <v>R</v>
      </c>
    </row>
    <row r="9865" spans="1:17" ht="14.4" customHeight="1">
      <c r="A9865" s="67">
        <v>9860</v>
      </c>
      <c r="B9865" s="80" t="s">
        <v>180</v>
      </c>
      <c r="C9865" s="80" t="s">
        <v>36</v>
      </c>
      <c r="D9865" s="80" t="s">
        <v>29948</v>
      </c>
      <c r="E9865" s="104" t="s">
        <v>29949</v>
      </c>
      <c r="F9865" s="107">
        <v>27913</v>
      </c>
      <c r="G9865" s="67" t="s">
        <v>75</v>
      </c>
      <c r="H9865" s="80" t="s">
        <v>298</v>
      </c>
      <c r="I9865" s="80" t="s">
        <v>29950</v>
      </c>
      <c r="J9865" s="104" t="s">
        <v>96</v>
      </c>
      <c r="K9865" s="67" t="s">
        <v>109</v>
      </c>
      <c r="L9865" s="67" t="s">
        <v>159</v>
      </c>
      <c r="M9865" s="67"/>
      <c r="N9865" s="67"/>
      <c r="O9865" s="81" t="s">
        <v>24266</v>
      </c>
      <c r="P9865" s="81">
        <v>46122</v>
      </c>
      <c r="Q9865" s="103" t="str">
        <f>IFERROR(VLOOKUP(J9865,Настройка!$C$4:$E$121,2,),"Ошибка")</f>
        <v>ITR</v>
      </c>
    </row>
    <row r="9866" spans="1:17" ht="14.4" customHeight="1">
      <c r="A9866" s="67">
        <v>9861</v>
      </c>
      <c r="B9866" s="80" t="s">
        <v>180</v>
      </c>
      <c r="C9866" s="80" t="s">
        <v>36</v>
      </c>
      <c r="D9866" s="80" t="s">
        <v>29951</v>
      </c>
      <c r="E9866" s="104" t="s">
        <v>29952</v>
      </c>
      <c r="F9866" s="107">
        <v>33784</v>
      </c>
      <c r="G9866" s="67" t="s">
        <v>77</v>
      </c>
      <c r="H9866" s="80" t="s">
        <v>29953</v>
      </c>
      <c r="I9866" s="80" t="s">
        <v>29954</v>
      </c>
      <c r="J9866" s="104" t="s">
        <v>76</v>
      </c>
      <c r="K9866" s="67" t="s">
        <v>109</v>
      </c>
      <c r="L9866" s="67"/>
      <c r="M9866" s="67"/>
      <c r="N9866" s="67"/>
      <c r="O9866" s="81"/>
      <c r="P9866" s="81">
        <v>46122</v>
      </c>
      <c r="Q9866" s="103" t="str">
        <f>IFERROR(VLOOKUP(J9866,Настройка!$C$4:$E$121,2,),"Ошибка")</f>
        <v>ITR</v>
      </c>
    </row>
    <row r="9867" spans="1:17" ht="14.4" customHeight="1">
      <c r="A9867" s="67">
        <v>9862</v>
      </c>
      <c r="B9867" s="80" t="s">
        <v>180</v>
      </c>
      <c r="C9867" s="80" t="s">
        <v>36</v>
      </c>
      <c r="D9867" s="80" t="s">
        <v>29955</v>
      </c>
      <c r="E9867" s="104" t="s">
        <v>29956</v>
      </c>
      <c r="F9867" s="107">
        <v>34417</v>
      </c>
      <c r="G9867" s="67" t="s">
        <v>65</v>
      </c>
      <c r="H9867" s="80" t="s">
        <v>663</v>
      </c>
      <c r="I9867" s="80" t="s">
        <v>29957</v>
      </c>
      <c r="J9867" s="104" t="s">
        <v>96</v>
      </c>
      <c r="K9867" s="67" t="s">
        <v>109</v>
      </c>
      <c r="L9867" s="67" t="s">
        <v>152</v>
      </c>
      <c r="M9867" s="67" t="s">
        <v>166</v>
      </c>
      <c r="N9867" s="67" t="s">
        <v>180</v>
      </c>
      <c r="O9867" s="81">
        <v>46211</v>
      </c>
      <c r="P9867" s="81">
        <v>46122</v>
      </c>
      <c r="Q9867" s="103" t="str">
        <f>IFERROR(VLOOKUP(J9867,Настройка!$C$4:$E$121,2,),"Ошибка")</f>
        <v>ITR</v>
      </c>
    </row>
    <row r="9868" spans="1:17" ht="14.4" customHeight="1">
      <c r="A9868" s="67">
        <v>9863</v>
      </c>
      <c r="B9868" s="80" t="s">
        <v>180</v>
      </c>
      <c r="C9868" s="80" t="s">
        <v>36</v>
      </c>
      <c r="D9868" s="80" t="s">
        <v>29958</v>
      </c>
      <c r="E9868" s="104" t="s">
        <v>29959</v>
      </c>
      <c r="F9868" s="107">
        <v>31633</v>
      </c>
      <c r="G9868" s="67" t="s">
        <v>77</v>
      </c>
      <c r="H9868" s="80" t="s">
        <v>29960</v>
      </c>
      <c r="I9868" s="80" t="s">
        <v>29961</v>
      </c>
      <c r="J9868" s="104" t="s">
        <v>168</v>
      </c>
      <c r="K9868" s="67" t="s">
        <v>109</v>
      </c>
      <c r="L9868" s="67"/>
      <c r="M9868" s="67"/>
      <c r="N9868" s="67"/>
      <c r="O9868" s="81"/>
      <c r="P9868" s="81">
        <v>46122</v>
      </c>
      <c r="Q9868" s="103" t="str">
        <f>IFERROR(VLOOKUP(J9868,Настройка!$C$4:$E$121,2,),"Ошибка")</f>
        <v>ITR</v>
      </c>
    </row>
    <row r="9869" spans="1:17" ht="14.4" customHeight="1">
      <c r="A9869" s="67">
        <v>9864</v>
      </c>
      <c r="B9869" s="80" t="s">
        <v>180</v>
      </c>
      <c r="C9869" s="80" t="s">
        <v>36</v>
      </c>
      <c r="D9869" s="80" t="s">
        <v>29962</v>
      </c>
      <c r="E9869" s="104" t="s">
        <v>29963</v>
      </c>
      <c r="F9869" s="107">
        <v>33465</v>
      </c>
      <c r="G9869" s="67" t="s">
        <v>65</v>
      </c>
      <c r="H9869" s="80" t="s">
        <v>433</v>
      </c>
      <c r="I9869" s="80" t="s">
        <v>29964</v>
      </c>
      <c r="J9869" s="104" t="s">
        <v>204</v>
      </c>
      <c r="K9869" s="67" t="s">
        <v>117</v>
      </c>
      <c r="L9869" s="67" t="s">
        <v>152</v>
      </c>
      <c r="M9869" s="67" t="s">
        <v>166</v>
      </c>
      <c r="N9869" s="67" t="s">
        <v>180</v>
      </c>
      <c r="O9869" s="81">
        <v>46211</v>
      </c>
      <c r="P9869" s="81">
        <v>46122</v>
      </c>
      <c r="Q9869" s="103" t="str">
        <f>IFERROR(VLOOKUP(J9869,Настройка!$C$4:$E$121,2,),"Ошибка")</f>
        <v>R</v>
      </c>
    </row>
    <row r="9870" spans="1:17" ht="14.4" customHeight="1">
      <c r="A9870" s="67">
        <v>9865</v>
      </c>
      <c r="B9870" s="80" t="s">
        <v>180</v>
      </c>
      <c r="C9870" s="80" t="s">
        <v>36</v>
      </c>
      <c r="D9870" s="80" t="s">
        <v>29965</v>
      </c>
      <c r="E9870" s="104" t="s">
        <v>29966</v>
      </c>
      <c r="F9870" s="107">
        <v>34687</v>
      </c>
      <c r="G9870" s="67" t="s">
        <v>65</v>
      </c>
      <c r="H9870" s="80" t="s">
        <v>571</v>
      </c>
      <c r="I9870" s="80" t="s">
        <v>29967</v>
      </c>
      <c r="J9870" s="104" t="s">
        <v>205</v>
      </c>
      <c r="K9870" s="67" t="s">
        <v>117</v>
      </c>
      <c r="L9870" s="67" t="s">
        <v>152</v>
      </c>
      <c r="M9870" s="67" t="s">
        <v>166</v>
      </c>
      <c r="N9870" s="67" t="s">
        <v>180</v>
      </c>
      <c r="O9870" s="81">
        <v>46211</v>
      </c>
      <c r="P9870" s="81">
        <v>46122</v>
      </c>
      <c r="Q9870" s="103" t="str">
        <f>IFERROR(VLOOKUP(J9870,Настройка!$C$4:$E$121,2,),"Ошибка")</f>
        <v>R</v>
      </c>
    </row>
    <row r="9871" spans="1:17" ht="14.4" customHeight="1">
      <c r="A9871" s="67">
        <v>9866</v>
      </c>
      <c r="B9871" s="80" t="s">
        <v>180</v>
      </c>
      <c r="C9871" s="80" t="s">
        <v>36</v>
      </c>
      <c r="D9871" s="80" t="s">
        <v>29968</v>
      </c>
      <c r="E9871" s="104" t="s">
        <v>29969</v>
      </c>
      <c r="F9871" s="107">
        <v>28579</v>
      </c>
      <c r="G9871" s="67" t="s">
        <v>65</v>
      </c>
      <c r="H9871" s="80" t="s">
        <v>663</v>
      </c>
      <c r="I9871" s="80" t="s">
        <v>29970</v>
      </c>
      <c r="J9871" s="104" t="s">
        <v>204</v>
      </c>
      <c r="K9871" s="67" t="s">
        <v>117</v>
      </c>
      <c r="L9871" s="67" t="s">
        <v>152</v>
      </c>
      <c r="M9871" s="67" t="s">
        <v>166</v>
      </c>
      <c r="N9871" s="67" t="s">
        <v>180</v>
      </c>
      <c r="O9871" s="81">
        <v>46211</v>
      </c>
      <c r="P9871" s="81">
        <v>46122</v>
      </c>
      <c r="Q9871" s="103" t="str">
        <f>IFERROR(VLOOKUP(J9871,Настройка!$C$4:$E$121,2,),"Ошибка")</f>
        <v>R</v>
      </c>
    </row>
    <row r="9872" spans="1:17" ht="14.4" customHeight="1">
      <c r="A9872" s="67">
        <v>9867</v>
      </c>
      <c r="B9872" s="80" t="s">
        <v>180</v>
      </c>
      <c r="C9872" s="80" t="s">
        <v>36</v>
      </c>
      <c r="D9872" s="80" t="s">
        <v>29971</v>
      </c>
      <c r="E9872" s="104" t="s">
        <v>29972</v>
      </c>
      <c r="F9872" s="107">
        <v>34765</v>
      </c>
      <c r="G9872" s="67" t="s">
        <v>65</v>
      </c>
      <c r="H9872" s="80" t="s">
        <v>396</v>
      </c>
      <c r="I9872" s="80" t="s">
        <v>29973</v>
      </c>
      <c r="J9872" s="104" t="s">
        <v>208</v>
      </c>
      <c r="K9872" s="67" t="s">
        <v>117</v>
      </c>
      <c r="L9872" s="67" t="s">
        <v>152</v>
      </c>
      <c r="M9872" s="67" t="s">
        <v>166</v>
      </c>
      <c r="N9872" s="67" t="s">
        <v>180</v>
      </c>
      <c r="O9872" s="81">
        <v>46211</v>
      </c>
      <c r="P9872" s="81">
        <v>46122</v>
      </c>
      <c r="Q9872" s="103" t="str">
        <f>IFERROR(VLOOKUP(J9872,Настройка!$C$4:$E$121,2,),"Ошибка")</f>
        <v>R</v>
      </c>
    </row>
    <row r="9873" spans="1:17" ht="14.4" customHeight="1">
      <c r="A9873" s="67">
        <v>9868</v>
      </c>
      <c r="B9873" s="80" t="s">
        <v>180</v>
      </c>
      <c r="C9873" s="80" t="s">
        <v>36</v>
      </c>
      <c r="D9873" s="80" t="s">
        <v>23723</v>
      </c>
      <c r="E9873" s="104" t="s">
        <v>29974</v>
      </c>
      <c r="F9873" s="107">
        <v>31169</v>
      </c>
      <c r="G9873" s="67" t="s">
        <v>65</v>
      </c>
      <c r="H9873" s="80" t="s">
        <v>429</v>
      </c>
      <c r="I9873" s="80" t="s">
        <v>29975</v>
      </c>
      <c r="J9873" s="104" t="s">
        <v>225</v>
      </c>
      <c r="K9873" s="67" t="s">
        <v>121</v>
      </c>
      <c r="L9873" s="67" t="s">
        <v>152</v>
      </c>
      <c r="M9873" s="67" t="s">
        <v>164</v>
      </c>
      <c r="N9873" s="67" t="s">
        <v>180</v>
      </c>
      <c r="O9873" s="81">
        <v>46190</v>
      </c>
      <c r="P9873" s="81">
        <v>46122</v>
      </c>
      <c r="Q9873" s="103" t="str">
        <f>IFERROR(VLOOKUP(J9873,Настройка!$C$4:$E$121,2,),"Ошибка")</f>
        <v>R</v>
      </c>
    </row>
    <row r="9874" spans="1:17" ht="14.4" customHeight="1">
      <c r="A9874" s="67">
        <v>9869</v>
      </c>
      <c r="B9874" s="80" t="s">
        <v>180</v>
      </c>
      <c r="C9874" s="80" t="s">
        <v>36</v>
      </c>
      <c r="D9874" s="80" t="s">
        <v>23723</v>
      </c>
      <c r="E9874" s="104" t="s">
        <v>29976</v>
      </c>
      <c r="F9874" s="107">
        <v>36329</v>
      </c>
      <c r="G9874" s="67" t="s">
        <v>65</v>
      </c>
      <c r="H9874" s="80" t="s">
        <v>2413</v>
      </c>
      <c r="I9874" s="80" t="s">
        <v>29977</v>
      </c>
      <c r="J9874" s="104" t="s">
        <v>222</v>
      </c>
      <c r="K9874" s="67" t="s">
        <v>121</v>
      </c>
      <c r="L9874" s="67" t="s">
        <v>152</v>
      </c>
      <c r="M9874" s="67" t="s">
        <v>164</v>
      </c>
      <c r="N9874" s="67" t="s">
        <v>180</v>
      </c>
      <c r="O9874" s="81">
        <v>46190</v>
      </c>
      <c r="P9874" s="81">
        <v>46122</v>
      </c>
      <c r="Q9874" s="103" t="str">
        <f>IFERROR(VLOOKUP(J9874,Настройка!$C$4:$E$121,2,),"Ошибка")</f>
        <v>R</v>
      </c>
    </row>
    <row r="9875" spans="1:17" ht="14.4" customHeight="1">
      <c r="A9875" s="67">
        <v>9870</v>
      </c>
      <c r="B9875" s="80" t="s">
        <v>180</v>
      </c>
      <c r="C9875" s="80" t="s">
        <v>36</v>
      </c>
      <c r="D9875" s="80" t="s">
        <v>23723</v>
      </c>
      <c r="E9875" s="104" t="s">
        <v>29978</v>
      </c>
      <c r="F9875" s="107">
        <v>34599</v>
      </c>
      <c r="G9875" s="67" t="s">
        <v>65</v>
      </c>
      <c r="H9875" s="80" t="s">
        <v>1115</v>
      </c>
      <c r="I9875" s="80" t="s">
        <v>29979</v>
      </c>
      <c r="J9875" s="104" t="s">
        <v>213</v>
      </c>
      <c r="K9875" s="67" t="s">
        <v>121</v>
      </c>
      <c r="L9875" s="67" t="s">
        <v>152</v>
      </c>
      <c r="M9875" s="67" t="s">
        <v>164</v>
      </c>
      <c r="N9875" s="67" t="s">
        <v>180</v>
      </c>
      <c r="O9875" s="81">
        <v>46190</v>
      </c>
      <c r="P9875" s="81">
        <v>46122</v>
      </c>
      <c r="Q9875" s="103" t="str">
        <f>IFERROR(VLOOKUP(J9875,Настройка!$C$4:$E$121,2,),"Ошибка")</f>
        <v>R</v>
      </c>
    </row>
    <row r="9876" spans="1:17" ht="14.4" customHeight="1">
      <c r="A9876" s="67">
        <v>9871</v>
      </c>
      <c r="B9876" s="80" t="s">
        <v>180</v>
      </c>
      <c r="C9876" s="80" t="s">
        <v>36</v>
      </c>
      <c r="D9876" s="80" t="s">
        <v>23723</v>
      </c>
      <c r="E9876" s="104" t="s">
        <v>29980</v>
      </c>
      <c r="F9876" s="107">
        <v>37082</v>
      </c>
      <c r="G9876" s="67" t="s">
        <v>65</v>
      </c>
      <c r="H9876" s="80" t="s">
        <v>2799</v>
      </c>
      <c r="I9876" s="80" t="s">
        <v>29981</v>
      </c>
      <c r="J9876" s="104" t="s">
        <v>222</v>
      </c>
      <c r="K9876" s="67" t="s">
        <v>121</v>
      </c>
      <c r="L9876" s="67" t="s">
        <v>152</v>
      </c>
      <c r="M9876" s="67" t="s">
        <v>164</v>
      </c>
      <c r="N9876" s="67" t="s">
        <v>180</v>
      </c>
      <c r="O9876" s="81">
        <v>46190</v>
      </c>
      <c r="P9876" s="81">
        <v>46122</v>
      </c>
      <c r="Q9876" s="103" t="str">
        <f>IFERROR(VLOOKUP(J9876,Настройка!$C$4:$E$121,2,),"Ошибка")</f>
        <v>R</v>
      </c>
    </row>
    <row r="9877" spans="1:17" ht="14.4" customHeight="1">
      <c r="A9877" s="67">
        <v>9872</v>
      </c>
      <c r="B9877" s="80" t="s">
        <v>180</v>
      </c>
      <c r="C9877" s="80" t="s">
        <v>36</v>
      </c>
      <c r="D9877" s="80" t="s">
        <v>23723</v>
      </c>
      <c r="E9877" s="104" t="s">
        <v>29982</v>
      </c>
      <c r="F9877" s="107">
        <v>37471</v>
      </c>
      <c r="G9877" s="67" t="s">
        <v>65</v>
      </c>
      <c r="H9877" s="80" t="s">
        <v>1115</v>
      </c>
      <c r="I9877" s="80" t="s">
        <v>29983</v>
      </c>
      <c r="J9877" s="104" t="s">
        <v>213</v>
      </c>
      <c r="K9877" s="67" t="s">
        <v>121</v>
      </c>
      <c r="L9877" s="67" t="s">
        <v>152</v>
      </c>
      <c r="M9877" s="67" t="s">
        <v>164</v>
      </c>
      <c r="N9877" s="67" t="s">
        <v>180</v>
      </c>
      <c r="O9877" s="81">
        <v>46193</v>
      </c>
      <c r="P9877" s="81">
        <v>46122</v>
      </c>
      <c r="Q9877" s="103" t="str">
        <f>IFERROR(VLOOKUP(J9877,Настройка!$C$4:$E$121,2,),"Ошибка")</f>
        <v>R</v>
      </c>
    </row>
    <row r="9878" spans="1:17" ht="14.4" customHeight="1">
      <c r="A9878" s="67">
        <v>9873</v>
      </c>
      <c r="B9878" s="80" t="s">
        <v>180</v>
      </c>
      <c r="C9878" s="80" t="s">
        <v>36</v>
      </c>
      <c r="D9878" s="80" t="s">
        <v>23723</v>
      </c>
      <c r="E9878" s="104" t="s">
        <v>11109</v>
      </c>
      <c r="F9878" s="107">
        <v>37210</v>
      </c>
      <c r="G9878" s="67" t="s">
        <v>65</v>
      </c>
      <c r="H9878" s="80" t="s">
        <v>11195</v>
      </c>
      <c r="I9878" s="80" t="s">
        <v>29984</v>
      </c>
      <c r="J9878" s="104" t="s">
        <v>213</v>
      </c>
      <c r="K9878" s="67" t="s">
        <v>121</v>
      </c>
      <c r="L9878" s="67" t="s">
        <v>152</v>
      </c>
      <c r="M9878" s="67" t="s">
        <v>164</v>
      </c>
      <c r="N9878" s="67" t="s">
        <v>180</v>
      </c>
      <c r="O9878" s="81">
        <v>46190</v>
      </c>
      <c r="P9878" s="81">
        <v>46122</v>
      </c>
      <c r="Q9878" s="103" t="str">
        <f>IFERROR(VLOOKUP(J9878,Настройка!$C$4:$E$121,2,),"Ошибка")</f>
        <v>R</v>
      </c>
    </row>
    <row r="9879" spans="1:17" ht="14.4" customHeight="1">
      <c r="A9879" s="67">
        <v>9874</v>
      </c>
      <c r="B9879" s="80" t="s">
        <v>180</v>
      </c>
      <c r="C9879" s="80" t="s">
        <v>36</v>
      </c>
      <c r="D9879" s="80" t="s">
        <v>23723</v>
      </c>
      <c r="E9879" s="104" t="s">
        <v>29985</v>
      </c>
      <c r="F9879" s="107">
        <v>33795</v>
      </c>
      <c r="G9879" s="67" t="s">
        <v>65</v>
      </c>
      <c r="H9879" s="80" t="s">
        <v>1294</v>
      </c>
      <c r="I9879" s="80" t="s">
        <v>29986</v>
      </c>
      <c r="J9879" s="104" t="s">
        <v>227</v>
      </c>
      <c r="K9879" s="67" t="s">
        <v>131</v>
      </c>
      <c r="L9879" s="67" t="s">
        <v>152</v>
      </c>
      <c r="M9879" s="67" t="s">
        <v>164</v>
      </c>
      <c r="N9879" s="67" t="s">
        <v>180</v>
      </c>
      <c r="O9879" s="81">
        <v>46186</v>
      </c>
      <c r="P9879" s="81">
        <v>46122</v>
      </c>
      <c r="Q9879" s="103" t="str">
        <f>IFERROR(VLOOKUP(J9879,Настройка!$C$4:$E$121,2,),"Ошибка")</f>
        <v>R</v>
      </c>
    </row>
    <row r="9880" spans="1:17" ht="14.4" customHeight="1">
      <c r="A9880" s="67">
        <v>9875</v>
      </c>
      <c r="B9880" s="80" t="s">
        <v>180</v>
      </c>
      <c r="C9880" s="80" t="s">
        <v>36</v>
      </c>
      <c r="D9880" s="80" t="s">
        <v>29987</v>
      </c>
      <c r="E9880" s="104" t="s">
        <v>29988</v>
      </c>
      <c r="F9880" s="107">
        <v>32207</v>
      </c>
      <c r="G9880" s="67" t="s">
        <v>65</v>
      </c>
      <c r="H9880" s="80" t="s">
        <v>433</v>
      </c>
      <c r="I9880" s="80" t="s">
        <v>29989</v>
      </c>
      <c r="J9880" s="104" t="s">
        <v>227</v>
      </c>
      <c r="K9880" s="67" t="s">
        <v>131</v>
      </c>
      <c r="L9880" s="67" t="s">
        <v>152</v>
      </c>
      <c r="M9880" s="67" t="s">
        <v>166</v>
      </c>
      <c r="N9880" s="67" t="s">
        <v>180</v>
      </c>
      <c r="O9880" s="81">
        <v>46211</v>
      </c>
      <c r="P9880" s="81">
        <v>46122</v>
      </c>
      <c r="Q9880" s="103" t="str">
        <f>IFERROR(VLOOKUP(J9880,Настройка!$C$4:$E$121,2,),"Ошибка")</f>
        <v>R</v>
      </c>
    </row>
    <row r="9881" spans="1:17" ht="14.4" customHeight="1">
      <c r="A9881" s="67">
        <v>9876</v>
      </c>
      <c r="B9881" s="80" t="s">
        <v>180</v>
      </c>
      <c r="C9881" s="80" t="s">
        <v>36</v>
      </c>
      <c r="D9881" s="80" t="s">
        <v>29990</v>
      </c>
      <c r="E9881" s="104" t="s">
        <v>29991</v>
      </c>
      <c r="F9881" s="107">
        <v>38509</v>
      </c>
      <c r="G9881" s="67" t="s">
        <v>69</v>
      </c>
      <c r="H9881" s="80" t="s">
        <v>302</v>
      </c>
      <c r="I9881" s="80" t="s">
        <v>29992</v>
      </c>
      <c r="J9881" s="104" t="s">
        <v>169</v>
      </c>
      <c r="K9881" s="67" t="s">
        <v>109</v>
      </c>
      <c r="L9881" s="67"/>
      <c r="M9881" s="67"/>
      <c r="N9881" s="67"/>
      <c r="O9881" s="81"/>
      <c r="P9881" s="81">
        <v>46123</v>
      </c>
      <c r="Q9881" s="103" t="str">
        <f>IFERROR(VLOOKUP(J9881,Настройка!$C$4:$E$121,2,),"Ошибка")</f>
        <v>ITR</v>
      </c>
    </row>
    <row r="9882" spans="1:17" ht="14.4" customHeight="1">
      <c r="A9882" s="67">
        <v>9877</v>
      </c>
      <c r="B9882" s="80" t="s">
        <v>180</v>
      </c>
      <c r="C9882" s="80" t="s">
        <v>36</v>
      </c>
      <c r="D9882" s="80" t="s">
        <v>29993</v>
      </c>
      <c r="E9882" s="104" t="s">
        <v>29994</v>
      </c>
      <c r="F9882" s="107">
        <v>28492</v>
      </c>
      <c r="G9882" s="67" t="s">
        <v>65</v>
      </c>
      <c r="H9882" s="80" t="s">
        <v>405</v>
      </c>
      <c r="I9882" s="80" t="s">
        <v>29995</v>
      </c>
      <c r="J9882" s="104" t="s">
        <v>208</v>
      </c>
      <c r="K9882" s="67" t="s">
        <v>117</v>
      </c>
      <c r="L9882" s="67" t="s">
        <v>152</v>
      </c>
      <c r="M9882" s="67" t="s">
        <v>166</v>
      </c>
      <c r="N9882" s="67" t="s">
        <v>180</v>
      </c>
      <c r="O9882" s="81">
        <v>46211</v>
      </c>
      <c r="P9882" s="81">
        <v>46123</v>
      </c>
      <c r="Q9882" s="103" t="str">
        <f>IFERROR(VLOOKUP(J9882,Настройка!$C$4:$E$121,2,),"Ошибка")</f>
        <v>R</v>
      </c>
    </row>
    <row r="9883" spans="1:17" ht="14.4" customHeight="1">
      <c r="A9883" s="67">
        <v>9878</v>
      </c>
      <c r="B9883" s="80" t="s">
        <v>180</v>
      </c>
      <c r="C9883" s="80" t="s">
        <v>36</v>
      </c>
      <c r="D9883" s="80" t="s">
        <v>29996</v>
      </c>
      <c r="E9883" s="104" t="s">
        <v>29997</v>
      </c>
      <c r="F9883" s="107">
        <v>27883</v>
      </c>
      <c r="G9883" s="67" t="s">
        <v>65</v>
      </c>
      <c r="H9883" s="80" t="s">
        <v>429</v>
      </c>
      <c r="I9883" s="80" t="s">
        <v>29998</v>
      </c>
      <c r="J9883" s="104" t="s">
        <v>208</v>
      </c>
      <c r="K9883" s="67" t="s">
        <v>117</v>
      </c>
      <c r="L9883" s="67" t="s">
        <v>152</v>
      </c>
      <c r="M9883" s="67" t="s">
        <v>166</v>
      </c>
      <c r="N9883" s="67" t="s">
        <v>180</v>
      </c>
      <c r="O9883" s="81">
        <v>46211</v>
      </c>
      <c r="P9883" s="81">
        <v>46123</v>
      </c>
      <c r="Q9883" s="103" t="str">
        <f>IFERROR(VLOOKUP(J9883,Настройка!$C$4:$E$121,2,),"Ошибка")</f>
        <v>R</v>
      </c>
    </row>
    <row r="9884" spans="1:17" ht="14.4" customHeight="1">
      <c r="A9884" s="67">
        <v>9879</v>
      </c>
      <c r="B9884" s="80" t="s">
        <v>180</v>
      </c>
      <c r="C9884" s="80" t="s">
        <v>36</v>
      </c>
      <c r="D9884" s="80" t="s">
        <v>29999</v>
      </c>
      <c r="E9884" s="104" t="s">
        <v>30000</v>
      </c>
      <c r="F9884" s="107">
        <v>23349</v>
      </c>
      <c r="G9884" s="67" t="s">
        <v>83</v>
      </c>
      <c r="H9884" s="80"/>
      <c r="I9884" s="80" t="s">
        <v>30001</v>
      </c>
      <c r="J9884" s="104" t="s">
        <v>207</v>
      </c>
      <c r="K9884" s="67" t="s">
        <v>117</v>
      </c>
      <c r="L9884" s="67" t="s">
        <v>152</v>
      </c>
      <c r="M9884" s="67" t="s">
        <v>166</v>
      </c>
      <c r="N9884" s="67" t="s">
        <v>180</v>
      </c>
      <c r="O9884" s="81">
        <v>46297</v>
      </c>
      <c r="P9884" s="81">
        <v>46123</v>
      </c>
      <c r="Q9884" s="103" t="str">
        <f>IFERROR(VLOOKUP(J9884,Настройка!$C$4:$E$121,2,),"Ошибка")</f>
        <v>R</v>
      </c>
    </row>
    <row r="9885" spans="1:17" ht="14.4" customHeight="1">
      <c r="A9885" s="67">
        <v>9880</v>
      </c>
      <c r="B9885" s="80" t="s">
        <v>180</v>
      </c>
      <c r="C9885" s="80" t="s">
        <v>36</v>
      </c>
      <c r="D9885" s="80" t="s">
        <v>30002</v>
      </c>
      <c r="E9885" s="104" t="s">
        <v>30003</v>
      </c>
      <c r="F9885" s="107">
        <v>32013</v>
      </c>
      <c r="G9885" s="67" t="s">
        <v>67</v>
      </c>
      <c r="H9885" s="80"/>
      <c r="I9885" s="80" t="s">
        <v>30004</v>
      </c>
      <c r="J9885" s="104" t="s">
        <v>227</v>
      </c>
      <c r="K9885" s="67" t="s">
        <v>131</v>
      </c>
      <c r="L9885" s="67"/>
      <c r="M9885" s="67"/>
      <c r="N9885" s="67"/>
      <c r="O9885" s="81"/>
      <c r="P9885" s="81">
        <v>46119</v>
      </c>
      <c r="Q9885" s="103" t="str">
        <f>IFERROR(VLOOKUP(J9885,Настройка!$C$4:$E$121,2,),"Ошибка")</f>
        <v>R</v>
      </c>
    </row>
    <row r="9886" spans="1:17" ht="14.4" customHeight="1">
      <c r="A9886" s="67">
        <v>9881</v>
      </c>
      <c r="B9886" s="80" t="s">
        <v>180</v>
      </c>
      <c r="C9886" s="80" t="s">
        <v>36</v>
      </c>
      <c r="D9886" s="80" t="s">
        <v>30005</v>
      </c>
      <c r="E9886" s="104" t="s">
        <v>30006</v>
      </c>
      <c r="F9886" s="107">
        <v>36235</v>
      </c>
      <c r="G9886" s="67" t="s">
        <v>77</v>
      </c>
      <c r="H9886" s="80" t="s">
        <v>8796</v>
      </c>
      <c r="I9886" s="80" t="s">
        <v>30007</v>
      </c>
      <c r="J9886" s="104" t="s">
        <v>70</v>
      </c>
      <c r="K9886" s="67" t="s">
        <v>109</v>
      </c>
      <c r="L9886" s="67"/>
      <c r="M9886" s="67"/>
      <c r="N9886" s="67"/>
      <c r="O9886" s="81"/>
      <c r="P9886" s="81">
        <v>46124</v>
      </c>
      <c r="Q9886" s="103" t="str">
        <f>IFERROR(VLOOKUP(J9886,Настройка!$C$4:$E$121,2,),"Ошибка")</f>
        <v>ITR</v>
      </c>
    </row>
    <row r="9887" spans="1:17" ht="14.4" customHeight="1">
      <c r="A9887" s="67">
        <v>9882</v>
      </c>
      <c r="B9887" s="80" t="s">
        <v>180</v>
      </c>
      <c r="C9887" s="80" t="s">
        <v>36</v>
      </c>
      <c r="D9887" s="80" t="s">
        <v>30008</v>
      </c>
      <c r="E9887" s="104" t="s">
        <v>30009</v>
      </c>
      <c r="F9887" s="107">
        <v>37846</v>
      </c>
      <c r="G9887" s="67" t="s">
        <v>77</v>
      </c>
      <c r="H9887" s="80" t="s">
        <v>8596</v>
      </c>
      <c r="I9887" s="80" t="s">
        <v>30010</v>
      </c>
      <c r="J9887" s="104" t="s">
        <v>161</v>
      </c>
      <c r="K9887" s="67" t="s">
        <v>109</v>
      </c>
      <c r="L9887" s="67"/>
      <c r="M9887" s="67"/>
      <c r="N9887" s="67"/>
      <c r="O9887" s="81"/>
      <c r="P9887" s="81">
        <v>46124</v>
      </c>
      <c r="Q9887" s="103" t="str">
        <f>IFERROR(VLOOKUP(J9887,Настройка!$C$4:$E$121,2,),"Ошибка")</f>
        <v>ITR</v>
      </c>
    </row>
    <row r="9888" spans="1:17" ht="14.4" customHeight="1">
      <c r="A9888" s="67">
        <v>9883</v>
      </c>
      <c r="B9888" s="80" t="s">
        <v>180</v>
      </c>
      <c r="C9888" s="80" t="s">
        <v>36</v>
      </c>
      <c r="D9888" s="80" t="s">
        <v>30011</v>
      </c>
      <c r="E9888" s="104" t="s">
        <v>30012</v>
      </c>
      <c r="F9888" s="107">
        <v>31137</v>
      </c>
      <c r="G9888" s="67" t="s">
        <v>93</v>
      </c>
      <c r="H9888" s="80" t="s">
        <v>814</v>
      </c>
      <c r="I9888" s="80" t="s">
        <v>30013</v>
      </c>
      <c r="J9888" s="104" t="s">
        <v>208</v>
      </c>
      <c r="K9888" s="67" t="s">
        <v>117</v>
      </c>
      <c r="L9888" s="67"/>
      <c r="M9888" s="67"/>
      <c r="N9888" s="67"/>
      <c r="O9888" s="81"/>
      <c r="P9888" s="81">
        <v>46124</v>
      </c>
      <c r="Q9888" s="103" t="str">
        <f>IFERROR(VLOOKUP(J9888,Настройка!$C$4:$E$121,2,),"Ошибка")</f>
        <v>R</v>
      </c>
    </row>
    <row r="9889" spans="1:17" ht="14.4" customHeight="1">
      <c r="A9889" s="67">
        <v>9884</v>
      </c>
      <c r="B9889" s="80" t="s">
        <v>180</v>
      </c>
      <c r="C9889" s="80" t="s">
        <v>36</v>
      </c>
      <c r="D9889" s="80" t="s">
        <v>30014</v>
      </c>
      <c r="E9889" s="104" t="s">
        <v>30015</v>
      </c>
      <c r="F9889" s="107">
        <v>26761</v>
      </c>
      <c r="G9889" s="67" t="s">
        <v>93</v>
      </c>
      <c r="H9889" s="80" t="s">
        <v>814</v>
      </c>
      <c r="I9889" s="80" t="s">
        <v>30016</v>
      </c>
      <c r="J9889" s="104" t="s">
        <v>204</v>
      </c>
      <c r="K9889" s="67" t="s">
        <v>117</v>
      </c>
      <c r="L9889" s="67"/>
      <c r="M9889" s="67"/>
      <c r="N9889" s="67"/>
      <c r="O9889" s="81"/>
      <c r="P9889" s="81">
        <v>46124</v>
      </c>
      <c r="Q9889" s="103" t="str">
        <f>IFERROR(VLOOKUP(J9889,Настройка!$C$4:$E$121,2,),"Ошибка")</f>
        <v>R</v>
      </c>
    </row>
    <row r="9890" spans="1:17" ht="14.4" customHeight="1">
      <c r="A9890" s="67">
        <v>9885</v>
      </c>
      <c r="B9890" s="80" t="s">
        <v>180</v>
      </c>
      <c r="C9890" s="80" t="s">
        <v>36</v>
      </c>
      <c r="D9890" s="80" t="s">
        <v>30017</v>
      </c>
      <c r="E9890" s="104" t="s">
        <v>30018</v>
      </c>
      <c r="F9890" s="107">
        <v>37299</v>
      </c>
      <c r="G9890" s="67" t="s">
        <v>67</v>
      </c>
      <c r="H9890" s="80"/>
      <c r="I9890" s="80" t="s">
        <v>30019</v>
      </c>
      <c r="J9890" s="104" t="s">
        <v>227</v>
      </c>
      <c r="K9890" s="67" t="s">
        <v>131</v>
      </c>
      <c r="L9890" s="67"/>
      <c r="M9890" s="67"/>
      <c r="N9890" s="67"/>
      <c r="O9890" s="81"/>
      <c r="P9890" s="81">
        <v>46124</v>
      </c>
      <c r="Q9890" s="103" t="str">
        <f>IFERROR(VLOOKUP(J9890,Настройка!$C$4:$E$121,2,),"Ошибка")</f>
        <v>R</v>
      </c>
    </row>
    <row r="9891" spans="1:17" ht="14.4" customHeight="1">
      <c r="A9891" s="67">
        <v>9886</v>
      </c>
      <c r="B9891" s="80" t="s">
        <v>180</v>
      </c>
      <c r="C9891" s="80" t="s">
        <v>36</v>
      </c>
      <c r="D9891" s="80" t="s">
        <v>30020</v>
      </c>
      <c r="E9891" s="104" t="s">
        <v>30021</v>
      </c>
      <c r="F9891" s="107">
        <v>37550</v>
      </c>
      <c r="G9891" s="67" t="s">
        <v>67</v>
      </c>
      <c r="H9891" s="80" t="s">
        <v>401</v>
      </c>
      <c r="I9891" s="80" t="s">
        <v>30022</v>
      </c>
      <c r="J9891" s="104" t="s">
        <v>227</v>
      </c>
      <c r="K9891" s="67" t="s">
        <v>131</v>
      </c>
      <c r="L9891" s="67"/>
      <c r="M9891" s="67"/>
      <c r="N9891" s="67"/>
      <c r="O9891" s="81"/>
      <c r="P9891" s="81">
        <v>46125</v>
      </c>
      <c r="Q9891" s="103" t="str">
        <f>IFERROR(VLOOKUP(J9891,Настройка!$C$4:$E$121,2,),"Ошибка")</f>
        <v>R</v>
      </c>
    </row>
    <row r="9892" spans="1:17" ht="14.4" customHeight="1">
      <c r="A9892" s="67">
        <v>9887</v>
      </c>
      <c r="B9892" s="80" t="s">
        <v>180</v>
      </c>
      <c r="C9892" s="80" t="s">
        <v>36</v>
      </c>
      <c r="D9892" s="80" t="s">
        <v>30023</v>
      </c>
      <c r="E9892" s="104" t="s">
        <v>30024</v>
      </c>
      <c r="F9892" s="107">
        <v>32682</v>
      </c>
      <c r="G9892" s="67" t="s">
        <v>67</v>
      </c>
      <c r="H9892" s="80" t="s">
        <v>401</v>
      </c>
      <c r="I9892" s="80" t="s">
        <v>30025</v>
      </c>
      <c r="J9892" s="104" t="s">
        <v>167</v>
      </c>
      <c r="K9892" s="67" t="s">
        <v>109</v>
      </c>
      <c r="L9892" s="67"/>
      <c r="M9892" s="67"/>
      <c r="N9892" s="67"/>
      <c r="O9892" s="81"/>
      <c r="P9892" s="81">
        <v>46125</v>
      </c>
      <c r="Q9892" s="103" t="str">
        <f>IFERROR(VLOOKUP(J9892,Настройка!$C$4:$E$121,2,),"Ошибка")</f>
        <v>ITR</v>
      </c>
    </row>
    <row r="9893" spans="1:17" ht="14.4" customHeight="1">
      <c r="A9893" s="67">
        <v>9888</v>
      </c>
      <c r="B9893" s="80" t="s">
        <v>180</v>
      </c>
      <c r="C9893" s="80" t="s">
        <v>36</v>
      </c>
      <c r="D9893" s="80" t="s">
        <v>30026</v>
      </c>
      <c r="E9893" s="104" t="s">
        <v>30027</v>
      </c>
      <c r="F9893" s="107">
        <v>35495</v>
      </c>
      <c r="G9893" s="67" t="s">
        <v>77</v>
      </c>
      <c r="H9893" s="80" t="s">
        <v>30028</v>
      </c>
      <c r="I9893" s="80" t="s">
        <v>30029</v>
      </c>
      <c r="J9893" s="104" t="s">
        <v>149</v>
      </c>
      <c r="K9893" s="67" t="s">
        <v>109</v>
      </c>
      <c r="L9893" s="67"/>
      <c r="M9893" s="67"/>
      <c r="N9893" s="67"/>
      <c r="O9893" s="81"/>
      <c r="P9893" s="81">
        <v>46125</v>
      </c>
      <c r="Q9893" s="103" t="str">
        <f>IFERROR(VLOOKUP(J9893,Настройка!$C$4:$E$121,2,),"Ошибка")</f>
        <v>ITR</v>
      </c>
    </row>
    <row r="9894" spans="1:17" ht="14.4" customHeight="1">
      <c r="A9894" s="67">
        <v>9889</v>
      </c>
      <c r="B9894" s="80" t="s">
        <v>180</v>
      </c>
      <c r="C9894" s="80" t="s">
        <v>36</v>
      </c>
      <c r="D9894" s="80" t="s">
        <v>30030</v>
      </c>
      <c r="E9894" s="104" t="s">
        <v>30031</v>
      </c>
      <c r="F9894" s="107">
        <v>36533</v>
      </c>
      <c r="G9894" s="67" t="s">
        <v>77</v>
      </c>
      <c r="H9894" s="80" t="s">
        <v>30032</v>
      </c>
      <c r="I9894" s="80" t="s">
        <v>30033</v>
      </c>
      <c r="J9894" s="104" t="s">
        <v>118</v>
      </c>
      <c r="K9894" s="67" t="s">
        <v>109</v>
      </c>
      <c r="L9894" s="67"/>
      <c r="M9894" s="67"/>
      <c r="N9894" s="67"/>
      <c r="O9894" s="81"/>
      <c r="P9894" s="81">
        <v>46125</v>
      </c>
      <c r="Q9894" s="103" t="str">
        <f>IFERROR(VLOOKUP(J9894,Настройка!$C$4:$E$121,2,),"Ошибка")</f>
        <v>ITR</v>
      </c>
    </row>
    <row r="9895" spans="1:17" ht="14.4" customHeight="1">
      <c r="A9895" s="67">
        <v>9890</v>
      </c>
      <c r="B9895" s="80" t="s">
        <v>180</v>
      </c>
      <c r="C9895" s="80" t="s">
        <v>36</v>
      </c>
      <c r="D9895" s="80" t="s">
        <v>30034</v>
      </c>
      <c r="E9895" s="104" t="s">
        <v>30035</v>
      </c>
      <c r="F9895" s="107">
        <v>31825</v>
      </c>
      <c r="G9895" s="67" t="s">
        <v>87</v>
      </c>
      <c r="H9895" s="80"/>
      <c r="I9895" s="80" t="s">
        <v>30036</v>
      </c>
      <c r="J9895" s="104" t="s">
        <v>208</v>
      </c>
      <c r="K9895" s="67" t="s">
        <v>117</v>
      </c>
      <c r="L9895" s="67"/>
      <c r="M9895" s="67"/>
      <c r="N9895" s="67"/>
      <c r="O9895" s="81"/>
      <c r="P9895" s="81">
        <v>46125</v>
      </c>
      <c r="Q9895" s="103" t="str">
        <f>IFERROR(VLOOKUP(J9895,Настройка!$C$4:$E$121,2,),"Ошибка")</f>
        <v>R</v>
      </c>
    </row>
    <row r="9896" spans="1:17" ht="14.4" customHeight="1">
      <c r="A9896" s="67">
        <v>9891</v>
      </c>
      <c r="B9896" s="80" t="s">
        <v>180</v>
      </c>
      <c r="C9896" s="80" t="s">
        <v>36</v>
      </c>
      <c r="D9896" s="80" t="s">
        <v>30037</v>
      </c>
      <c r="E9896" s="104" t="s">
        <v>30038</v>
      </c>
      <c r="F9896" s="107">
        <v>36035</v>
      </c>
      <c r="G9896" s="67" t="s">
        <v>87</v>
      </c>
      <c r="H9896" s="80"/>
      <c r="I9896" s="80" t="s">
        <v>30039</v>
      </c>
      <c r="J9896" s="104" t="s">
        <v>207</v>
      </c>
      <c r="K9896" s="67" t="s">
        <v>117</v>
      </c>
      <c r="L9896" s="67"/>
      <c r="M9896" s="67"/>
      <c r="N9896" s="67"/>
      <c r="O9896" s="81"/>
      <c r="P9896" s="81">
        <v>46125</v>
      </c>
      <c r="Q9896" s="103" t="str">
        <f>IFERROR(VLOOKUP(J9896,Настройка!$C$4:$E$121,2,),"Ошибка")</f>
        <v>R</v>
      </c>
    </row>
    <row r="9897" spans="1:17" ht="14.4" customHeight="1">
      <c r="A9897" s="67">
        <v>9892</v>
      </c>
      <c r="B9897" s="80" t="s">
        <v>180</v>
      </c>
      <c r="C9897" s="80" t="s">
        <v>36</v>
      </c>
      <c r="D9897" s="80" t="s">
        <v>30040</v>
      </c>
      <c r="E9897" s="104" t="s">
        <v>30041</v>
      </c>
      <c r="F9897" s="107">
        <v>28816</v>
      </c>
      <c r="G9897" s="67" t="s">
        <v>77</v>
      </c>
      <c r="H9897" s="80" t="s">
        <v>30042</v>
      </c>
      <c r="I9897" s="80" t="s">
        <v>30043</v>
      </c>
      <c r="J9897" s="104" t="s">
        <v>201</v>
      </c>
      <c r="K9897" s="67" t="s">
        <v>117</v>
      </c>
      <c r="L9897" s="67"/>
      <c r="M9897" s="67"/>
      <c r="N9897" s="67"/>
      <c r="O9897" s="81"/>
      <c r="P9897" s="81">
        <v>46125</v>
      </c>
      <c r="Q9897" s="103" t="str">
        <f>IFERROR(VLOOKUP(J9897,Настройка!$C$4:$E$121,2,),"Ошибка")</f>
        <v>ITR</v>
      </c>
    </row>
    <row r="9898" spans="1:17" ht="14.4" customHeight="1">
      <c r="A9898" s="67">
        <v>9893</v>
      </c>
      <c r="B9898" s="80" t="s">
        <v>180</v>
      </c>
      <c r="C9898" s="80" t="s">
        <v>36</v>
      </c>
      <c r="D9898" s="80" t="s">
        <v>23723</v>
      </c>
      <c r="E9898" s="104" t="s">
        <v>30044</v>
      </c>
      <c r="F9898" s="107">
        <v>36904</v>
      </c>
      <c r="G9898" s="67" t="s">
        <v>65</v>
      </c>
      <c r="H9898" s="80" t="s">
        <v>1294</v>
      </c>
      <c r="I9898" s="80" t="s">
        <v>30045</v>
      </c>
      <c r="J9898" s="104" t="s">
        <v>222</v>
      </c>
      <c r="K9898" s="67" t="s">
        <v>121</v>
      </c>
      <c r="L9898" s="67" t="s">
        <v>152</v>
      </c>
      <c r="M9898" s="67" t="s">
        <v>164</v>
      </c>
      <c r="N9898" s="67" t="s">
        <v>180</v>
      </c>
      <c r="O9898" s="81">
        <v>46195</v>
      </c>
      <c r="P9898" s="81">
        <v>46125</v>
      </c>
      <c r="Q9898" s="103" t="str">
        <f>IFERROR(VLOOKUP(J9898,Настройка!$C$4:$E$121,2,),"Ошибка")</f>
        <v>R</v>
      </c>
    </row>
    <row r="9899" spans="1:17" ht="14.4" customHeight="1">
      <c r="A9899" s="67">
        <v>9894</v>
      </c>
      <c r="B9899" s="80" t="s">
        <v>180</v>
      </c>
      <c r="C9899" s="80" t="s">
        <v>36</v>
      </c>
      <c r="D9899" s="80" t="s">
        <v>23723</v>
      </c>
      <c r="E9899" s="104" t="s">
        <v>30046</v>
      </c>
      <c r="F9899" s="107">
        <v>35431</v>
      </c>
      <c r="G9899" s="67" t="s">
        <v>65</v>
      </c>
      <c r="H9899" s="80" t="s">
        <v>405</v>
      </c>
      <c r="I9899" s="80" t="s">
        <v>30047</v>
      </c>
      <c r="J9899" s="104" t="s">
        <v>222</v>
      </c>
      <c r="K9899" s="67" t="s">
        <v>121</v>
      </c>
      <c r="L9899" s="67" t="s">
        <v>152</v>
      </c>
      <c r="M9899" s="67" t="s">
        <v>164</v>
      </c>
      <c r="N9899" s="67" t="s">
        <v>180</v>
      </c>
      <c r="O9899" s="81">
        <v>46195</v>
      </c>
      <c r="P9899" s="81">
        <v>46125</v>
      </c>
      <c r="Q9899" s="103" t="str">
        <f>IFERROR(VLOOKUP(J9899,Настройка!$C$4:$E$121,2,),"Ошибка")</f>
        <v>R</v>
      </c>
    </row>
    <row r="9900" spans="1:17" ht="14.4" customHeight="1">
      <c r="A9900" s="67">
        <v>9895</v>
      </c>
      <c r="B9900" s="80" t="s">
        <v>180</v>
      </c>
      <c r="C9900" s="80" t="s">
        <v>36</v>
      </c>
      <c r="D9900" s="80" t="s">
        <v>23723</v>
      </c>
      <c r="E9900" s="104" t="s">
        <v>30048</v>
      </c>
      <c r="F9900" s="107">
        <v>34905</v>
      </c>
      <c r="G9900" s="67" t="s">
        <v>65</v>
      </c>
      <c r="H9900" s="80" t="s">
        <v>405</v>
      </c>
      <c r="I9900" s="80" t="s">
        <v>30049</v>
      </c>
      <c r="J9900" s="104" t="s">
        <v>222</v>
      </c>
      <c r="K9900" s="67" t="s">
        <v>121</v>
      </c>
      <c r="L9900" s="67" t="s">
        <v>152</v>
      </c>
      <c r="M9900" s="67" t="s">
        <v>164</v>
      </c>
      <c r="N9900" s="67" t="s">
        <v>180</v>
      </c>
      <c r="O9900" s="81">
        <v>46195</v>
      </c>
      <c r="P9900" s="81">
        <v>46125</v>
      </c>
      <c r="Q9900" s="103" t="str">
        <f>IFERROR(VLOOKUP(J9900,Настройка!$C$4:$E$121,2,),"Ошибка")</f>
        <v>R</v>
      </c>
    </row>
    <row r="9901" spans="1:17" ht="14.4" customHeight="1">
      <c r="A9901" s="67">
        <v>9896</v>
      </c>
      <c r="B9901" s="80" t="s">
        <v>180</v>
      </c>
      <c r="C9901" s="80" t="s">
        <v>36</v>
      </c>
      <c r="D9901" s="80" t="s">
        <v>23723</v>
      </c>
      <c r="E9901" s="104" t="s">
        <v>30050</v>
      </c>
      <c r="F9901" s="107">
        <v>36526</v>
      </c>
      <c r="G9901" s="67" t="s">
        <v>65</v>
      </c>
      <c r="H9901" s="80" t="s">
        <v>1294</v>
      </c>
      <c r="I9901" s="80" t="s">
        <v>30051</v>
      </c>
      <c r="J9901" s="104" t="s">
        <v>222</v>
      </c>
      <c r="K9901" s="67" t="s">
        <v>121</v>
      </c>
      <c r="L9901" s="67" t="s">
        <v>152</v>
      </c>
      <c r="M9901" s="67" t="s">
        <v>164</v>
      </c>
      <c r="N9901" s="67" t="s">
        <v>180</v>
      </c>
      <c r="O9901" s="81">
        <v>46195</v>
      </c>
      <c r="P9901" s="81">
        <v>46125</v>
      </c>
      <c r="Q9901" s="103" t="str">
        <f>IFERROR(VLOOKUP(J9901,Настройка!$C$4:$E$121,2,),"Ошибка")</f>
        <v>R</v>
      </c>
    </row>
    <row r="9902" spans="1:17" ht="14.4" customHeight="1">
      <c r="A9902" s="67">
        <v>9897</v>
      </c>
      <c r="B9902" s="80" t="s">
        <v>180</v>
      </c>
      <c r="C9902" s="80" t="s">
        <v>36</v>
      </c>
      <c r="D9902" s="80" t="s">
        <v>23723</v>
      </c>
      <c r="E9902" s="104" t="s">
        <v>30052</v>
      </c>
      <c r="F9902" s="107">
        <v>37508</v>
      </c>
      <c r="G9902" s="67" t="s">
        <v>65</v>
      </c>
      <c r="H9902" s="80" t="s">
        <v>2799</v>
      </c>
      <c r="I9902" s="80" t="s">
        <v>30053</v>
      </c>
      <c r="J9902" s="104" t="s">
        <v>222</v>
      </c>
      <c r="K9902" s="67" t="s">
        <v>121</v>
      </c>
      <c r="L9902" s="67" t="s">
        <v>152</v>
      </c>
      <c r="M9902" s="67" t="s">
        <v>164</v>
      </c>
      <c r="N9902" s="67" t="s">
        <v>180</v>
      </c>
      <c r="O9902" s="81">
        <v>46195</v>
      </c>
      <c r="P9902" s="81">
        <v>46125</v>
      </c>
      <c r="Q9902" s="103" t="str">
        <f>IFERROR(VLOOKUP(J9902,Настройка!$C$4:$E$121,2,),"Ошибка")</f>
        <v>R</v>
      </c>
    </row>
    <row r="9903" spans="1:17" ht="14.4" customHeight="1">
      <c r="A9903" s="67">
        <v>9898</v>
      </c>
      <c r="B9903" s="80" t="s">
        <v>180</v>
      </c>
      <c r="C9903" s="80" t="s">
        <v>36</v>
      </c>
      <c r="D9903" s="80" t="s">
        <v>23723</v>
      </c>
      <c r="E9903" s="104" t="s">
        <v>30054</v>
      </c>
      <c r="F9903" s="107">
        <v>35251</v>
      </c>
      <c r="G9903" s="67" t="s">
        <v>65</v>
      </c>
      <c r="H9903" s="80" t="s">
        <v>2799</v>
      </c>
      <c r="I9903" s="80" t="s">
        <v>30055</v>
      </c>
      <c r="J9903" s="104" t="s">
        <v>222</v>
      </c>
      <c r="K9903" s="67" t="s">
        <v>121</v>
      </c>
      <c r="L9903" s="67" t="s">
        <v>152</v>
      </c>
      <c r="M9903" s="67" t="s">
        <v>164</v>
      </c>
      <c r="N9903" s="67" t="s">
        <v>180</v>
      </c>
      <c r="O9903" s="81">
        <v>46195</v>
      </c>
      <c r="P9903" s="81">
        <v>46125</v>
      </c>
      <c r="Q9903" s="103" t="str">
        <f>IFERROR(VLOOKUP(J9903,Настройка!$C$4:$E$121,2,),"Ошибка")</f>
        <v>R</v>
      </c>
    </row>
    <row r="9904" spans="1:17" ht="14.4" customHeight="1">
      <c r="A9904" s="67">
        <v>9899</v>
      </c>
      <c r="B9904" s="80" t="s">
        <v>180</v>
      </c>
      <c r="C9904" s="80" t="s">
        <v>36</v>
      </c>
      <c r="D9904" s="80" t="s">
        <v>23723</v>
      </c>
      <c r="E9904" s="104" t="s">
        <v>30056</v>
      </c>
      <c r="F9904" s="107">
        <v>36666</v>
      </c>
      <c r="G9904" s="67" t="s">
        <v>65</v>
      </c>
      <c r="H9904" s="80" t="s">
        <v>1294</v>
      </c>
      <c r="I9904" s="80" t="s">
        <v>30057</v>
      </c>
      <c r="J9904" s="104" t="s">
        <v>222</v>
      </c>
      <c r="K9904" s="67" t="s">
        <v>121</v>
      </c>
      <c r="L9904" s="67" t="s">
        <v>152</v>
      </c>
      <c r="M9904" s="67" t="s">
        <v>164</v>
      </c>
      <c r="N9904" s="67" t="s">
        <v>180</v>
      </c>
      <c r="O9904" s="81">
        <v>46195</v>
      </c>
      <c r="P9904" s="81">
        <v>46125</v>
      </c>
      <c r="Q9904" s="103" t="str">
        <f>IFERROR(VLOOKUP(J9904,Настройка!$C$4:$E$121,2,),"Ошибка")</f>
        <v>R</v>
      </c>
    </row>
    <row r="9905" spans="1:17" ht="14.4" customHeight="1">
      <c r="A9905" s="67">
        <v>9900</v>
      </c>
      <c r="B9905" s="80" t="s">
        <v>180</v>
      </c>
      <c r="C9905" s="80" t="s">
        <v>36</v>
      </c>
      <c r="D9905" s="80" t="s">
        <v>23723</v>
      </c>
      <c r="E9905" s="104" t="s">
        <v>30058</v>
      </c>
      <c r="F9905" s="107">
        <v>30357</v>
      </c>
      <c r="G9905" s="67" t="s">
        <v>65</v>
      </c>
      <c r="H9905" s="80" t="s">
        <v>571</v>
      </c>
      <c r="I9905" s="80" t="s">
        <v>30059</v>
      </c>
      <c r="J9905" s="104" t="s">
        <v>222</v>
      </c>
      <c r="K9905" s="67" t="s">
        <v>121</v>
      </c>
      <c r="L9905" s="67" t="s">
        <v>152</v>
      </c>
      <c r="M9905" s="67" t="s">
        <v>164</v>
      </c>
      <c r="N9905" s="67" t="s">
        <v>180</v>
      </c>
      <c r="O9905" s="81">
        <v>46195</v>
      </c>
      <c r="P9905" s="81">
        <v>46125</v>
      </c>
      <c r="Q9905" s="103" t="str">
        <f>IFERROR(VLOOKUP(J9905,Настройка!$C$4:$E$121,2,),"Ошибка")</f>
        <v>R</v>
      </c>
    </row>
    <row r="9906" spans="1:17" ht="14.4" customHeight="1">
      <c r="A9906" s="67">
        <v>9901</v>
      </c>
      <c r="B9906" s="80" t="s">
        <v>180</v>
      </c>
      <c r="C9906" s="80" t="s">
        <v>36</v>
      </c>
      <c r="D9906" s="80" t="s">
        <v>23723</v>
      </c>
      <c r="E9906" s="104" t="s">
        <v>30060</v>
      </c>
      <c r="F9906" s="107">
        <v>32502</v>
      </c>
      <c r="G9906" s="67" t="s">
        <v>65</v>
      </c>
      <c r="H9906" s="80" t="s">
        <v>1115</v>
      </c>
      <c r="I9906" s="80" t="s">
        <v>30061</v>
      </c>
      <c r="J9906" s="104" t="s">
        <v>222</v>
      </c>
      <c r="K9906" s="67" t="s">
        <v>121</v>
      </c>
      <c r="L9906" s="67" t="s">
        <v>152</v>
      </c>
      <c r="M9906" s="67" t="s">
        <v>164</v>
      </c>
      <c r="N9906" s="67" t="s">
        <v>180</v>
      </c>
      <c r="O9906" s="81">
        <v>46195</v>
      </c>
      <c r="P9906" s="81">
        <v>46125</v>
      </c>
      <c r="Q9906" s="103" t="str">
        <f>IFERROR(VLOOKUP(J9906,Настройка!$C$4:$E$121,2,),"Ошибка")</f>
        <v>R</v>
      </c>
    </row>
    <row r="9907" spans="1:17" ht="14.4" customHeight="1">
      <c r="A9907" s="67">
        <v>9902</v>
      </c>
      <c r="B9907" s="80" t="s">
        <v>180</v>
      </c>
      <c r="C9907" s="80" t="s">
        <v>36</v>
      </c>
      <c r="D9907" s="80" t="s">
        <v>23723</v>
      </c>
      <c r="E9907" s="104" t="s">
        <v>30062</v>
      </c>
      <c r="F9907" s="107">
        <v>36204</v>
      </c>
      <c r="G9907" s="67" t="s">
        <v>65</v>
      </c>
      <c r="H9907" s="80" t="s">
        <v>396</v>
      </c>
      <c r="I9907" s="80" t="s">
        <v>30063</v>
      </c>
      <c r="J9907" s="104" t="s">
        <v>222</v>
      </c>
      <c r="K9907" s="67" t="s">
        <v>121</v>
      </c>
      <c r="L9907" s="67" t="s">
        <v>152</v>
      </c>
      <c r="M9907" s="67" t="s">
        <v>164</v>
      </c>
      <c r="N9907" s="67" t="s">
        <v>180</v>
      </c>
      <c r="O9907" s="81">
        <v>46195</v>
      </c>
      <c r="P9907" s="81">
        <v>46125</v>
      </c>
      <c r="Q9907" s="103" t="str">
        <f>IFERROR(VLOOKUP(J9907,Настройка!$C$4:$E$121,2,),"Ошибка")</f>
        <v>R</v>
      </c>
    </row>
    <row r="9908" spans="1:17" ht="14.4" customHeight="1">
      <c r="A9908" s="67">
        <v>9903</v>
      </c>
      <c r="B9908" s="80" t="s">
        <v>180</v>
      </c>
      <c r="C9908" s="80" t="s">
        <v>36</v>
      </c>
      <c r="D9908" s="80" t="s">
        <v>23723</v>
      </c>
      <c r="E9908" s="104" t="s">
        <v>30064</v>
      </c>
      <c r="F9908" s="107">
        <v>32324</v>
      </c>
      <c r="G9908" s="67" t="s">
        <v>65</v>
      </c>
      <c r="H9908" s="80" t="s">
        <v>433</v>
      </c>
      <c r="I9908" s="80" t="s">
        <v>30065</v>
      </c>
      <c r="J9908" s="104" t="s">
        <v>222</v>
      </c>
      <c r="K9908" s="67" t="s">
        <v>121</v>
      </c>
      <c r="L9908" s="67" t="s">
        <v>152</v>
      </c>
      <c r="M9908" s="67" t="s">
        <v>164</v>
      </c>
      <c r="N9908" s="67" t="s">
        <v>180</v>
      </c>
      <c r="O9908" s="81">
        <v>46195</v>
      </c>
      <c r="P9908" s="81">
        <v>46125</v>
      </c>
      <c r="Q9908" s="103" t="str">
        <f>IFERROR(VLOOKUP(J9908,Настройка!$C$4:$E$121,2,),"Ошибка")</f>
        <v>R</v>
      </c>
    </row>
    <row r="9909" spans="1:17" ht="14.4" customHeight="1">
      <c r="A9909" s="67">
        <v>9904</v>
      </c>
      <c r="B9909" s="80" t="s">
        <v>180</v>
      </c>
      <c r="C9909" s="80" t="s">
        <v>36</v>
      </c>
      <c r="D9909" s="80" t="s">
        <v>23723</v>
      </c>
      <c r="E9909" s="104" t="s">
        <v>30066</v>
      </c>
      <c r="F9909" s="107">
        <v>33970</v>
      </c>
      <c r="G9909" s="67" t="s">
        <v>65</v>
      </c>
      <c r="H9909" s="80" t="s">
        <v>1115</v>
      </c>
      <c r="I9909" s="80" t="s">
        <v>30067</v>
      </c>
      <c r="J9909" s="104" t="s">
        <v>222</v>
      </c>
      <c r="K9909" s="67" t="s">
        <v>121</v>
      </c>
      <c r="L9909" s="67" t="s">
        <v>152</v>
      </c>
      <c r="M9909" s="67" t="s">
        <v>164</v>
      </c>
      <c r="N9909" s="67" t="s">
        <v>180</v>
      </c>
      <c r="O9909" s="81">
        <v>46195</v>
      </c>
      <c r="P9909" s="81">
        <v>46125</v>
      </c>
      <c r="Q9909" s="103" t="str">
        <f>IFERROR(VLOOKUP(J9909,Настройка!$C$4:$E$121,2,),"Ошибка")</f>
        <v>R</v>
      </c>
    </row>
    <row r="9910" spans="1:17" ht="14.4" customHeight="1">
      <c r="A9910" s="67">
        <v>9905</v>
      </c>
      <c r="B9910" s="80" t="s">
        <v>180</v>
      </c>
      <c r="C9910" s="80" t="s">
        <v>36</v>
      </c>
      <c r="D9910" s="80" t="s">
        <v>23723</v>
      </c>
      <c r="E9910" s="104" t="s">
        <v>30068</v>
      </c>
      <c r="F9910" s="107">
        <v>34700</v>
      </c>
      <c r="G9910" s="67" t="s">
        <v>65</v>
      </c>
      <c r="H9910" s="80" t="s">
        <v>5442</v>
      </c>
      <c r="I9910" s="80" t="s">
        <v>30069</v>
      </c>
      <c r="J9910" s="104" t="s">
        <v>222</v>
      </c>
      <c r="K9910" s="67" t="s">
        <v>121</v>
      </c>
      <c r="L9910" s="67" t="s">
        <v>152</v>
      </c>
      <c r="M9910" s="67" t="s">
        <v>164</v>
      </c>
      <c r="N9910" s="67" t="s">
        <v>180</v>
      </c>
      <c r="O9910" s="81">
        <v>46195</v>
      </c>
      <c r="P9910" s="81">
        <v>46125</v>
      </c>
      <c r="Q9910" s="103" t="str">
        <f>IFERROR(VLOOKUP(J9910,Настройка!$C$4:$E$121,2,),"Ошибка")</f>
        <v>R</v>
      </c>
    </row>
    <row r="9911" spans="1:17" ht="14.4" customHeight="1">
      <c r="A9911" s="67">
        <v>9906</v>
      </c>
      <c r="B9911" s="80" t="s">
        <v>180</v>
      </c>
      <c r="C9911" s="80" t="s">
        <v>36</v>
      </c>
      <c r="D9911" s="80" t="s">
        <v>23723</v>
      </c>
      <c r="E9911" s="104" t="s">
        <v>30070</v>
      </c>
      <c r="F9911" s="107">
        <v>37855</v>
      </c>
      <c r="G9911" s="67" t="s">
        <v>65</v>
      </c>
      <c r="H9911" s="80" t="s">
        <v>429</v>
      </c>
      <c r="I9911" s="80" t="s">
        <v>30071</v>
      </c>
      <c r="J9911" s="104" t="s">
        <v>222</v>
      </c>
      <c r="K9911" s="67" t="s">
        <v>121</v>
      </c>
      <c r="L9911" s="67" t="s">
        <v>152</v>
      </c>
      <c r="M9911" s="67" t="s">
        <v>164</v>
      </c>
      <c r="N9911" s="67" t="s">
        <v>180</v>
      </c>
      <c r="O9911" s="81">
        <v>46195</v>
      </c>
      <c r="P9911" s="81">
        <v>46125</v>
      </c>
      <c r="Q9911" s="103" t="str">
        <f>IFERROR(VLOOKUP(J9911,Настройка!$C$4:$E$121,2,),"Ошибка")</f>
        <v>R</v>
      </c>
    </row>
    <row r="9912" spans="1:17" ht="14.4" customHeight="1">
      <c r="A9912" s="67">
        <v>9907</v>
      </c>
      <c r="B9912" s="80" t="s">
        <v>180</v>
      </c>
      <c r="C9912" s="80" t="s">
        <v>36</v>
      </c>
      <c r="D9912" s="80" t="s">
        <v>23723</v>
      </c>
      <c r="E9912" s="104" t="s">
        <v>30072</v>
      </c>
      <c r="F9912" s="107">
        <v>37787</v>
      </c>
      <c r="G9912" s="67" t="s">
        <v>65</v>
      </c>
      <c r="H9912" s="80" t="s">
        <v>405</v>
      </c>
      <c r="I9912" s="80" t="s">
        <v>30073</v>
      </c>
      <c r="J9912" s="104" t="s">
        <v>222</v>
      </c>
      <c r="K9912" s="67" t="s">
        <v>121</v>
      </c>
      <c r="L9912" s="67" t="s">
        <v>152</v>
      </c>
      <c r="M9912" s="67" t="s">
        <v>164</v>
      </c>
      <c r="N9912" s="67" t="s">
        <v>180</v>
      </c>
      <c r="O9912" s="81">
        <v>46195</v>
      </c>
      <c r="P9912" s="81">
        <v>46125</v>
      </c>
      <c r="Q9912" s="103" t="str">
        <f>IFERROR(VLOOKUP(J9912,Настройка!$C$4:$E$121,2,),"Ошибка")</f>
        <v>R</v>
      </c>
    </row>
    <row r="9913" spans="1:17" ht="14.4" customHeight="1">
      <c r="A9913" s="67">
        <v>9908</v>
      </c>
      <c r="B9913" s="80" t="s">
        <v>180</v>
      </c>
      <c r="C9913" s="80" t="s">
        <v>36</v>
      </c>
      <c r="D9913" s="80" t="s">
        <v>23723</v>
      </c>
      <c r="E9913" s="104" t="s">
        <v>30074</v>
      </c>
      <c r="F9913" s="107">
        <v>37843</v>
      </c>
      <c r="G9913" s="67" t="s">
        <v>65</v>
      </c>
      <c r="H9913" s="80" t="s">
        <v>1294</v>
      </c>
      <c r="I9913" s="80" t="s">
        <v>30075</v>
      </c>
      <c r="J9913" s="104" t="s">
        <v>222</v>
      </c>
      <c r="K9913" s="67" t="s">
        <v>121</v>
      </c>
      <c r="L9913" s="67" t="s">
        <v>152</v>
      </c>
      <c r="M9913" s="67" t="s">
        <v>164</v>
      </c>
      <c r="N9913" s="67" t="s">
        <v>180</v>
      </c>
      <c r="O9913" s="81">
        <v>46195</v>
      </c>
      <c r="P9913" s="81">
        <v>46125</v>
      </c>
      <c r="Q9913" s="103" t="str">
        <f>IFERROR(VLOOKUP(J9913,Настройка!$C$4:$E$121,2,),"Ошибка")</f>
        <v>R</v>
      </c>
    </row>
    <row r="9914" spans="1:17" ht="14.4" customHeight="1">
      <c r="A9914" s="67">
        <v>9909</v>
      </c>
      <c r="B9914" s="80" t="s">
        <v>180</v>
      </c>
      <c r="C9914" s="80" t="s">
        <v>36</v>
      </c>
      <c r="D9914" s="80" t="s">
        <v>23723</v>
      </c>
      <c r="E9914" s="104" t="s">
        <v>30076</v>
      </c>
      <c r="F9914" s="107">
        <v>31269</v>
      </c>
      <c r="G9914" s="67" t="s">
        <v>65</v>
      </c>
      <c r="H9914" s="80" t="s">
        <v>663</v>
      </c>
      <c r="I9914" s="80" t="s">
        <v>30077</v>
      </c>
      <c r="J9914" s="104" t="s">
        <v>222</v>
      </c>
      <c r="K9914" s="67" t="s">
        <v>121</v>
      </c>
      <c r="L9914" s="67" t="s">
        <v>152</v>
      </c>
      <c r="M9914" s="67" t="s">
        <v>164</v>
      </c>
      <c r="N9914" s="67" t="s">
        <v>180</v>
      </c>
      <c r="O9914" s="81">
        <v>46195</v>
      </c>
      <c r="P9914" s="81">
        <v>46125</v>
      </c>
      <c r="Q9914" s="103" t="str">
        <f>IFERROR(VLOOKUP(J9914,Настройка!$C$4:$E$121,2,),"Ошибка")</f>
        <v>R</v>
      </c>
    </row>
    <row r="9915" spans="1:17" ht="14.4" customHeight="1">
      <c r="A9915" s="67">
        <v>9910</v>
      </c>
      <c r="B9915" s="80" t="s">
        <v>180</v>
      </c>
      <c r="C9915" s="80" t="s">
        <v>36</v>
      </c>
      <c r="D9915" s="80" t="s">
        <v>23723</v>
      </c>
      <c r="E9915" s="104" t="s">
        <v>11109</v>
      </c>
      <c r="F9915" s="107">
        <v>37990</v>
      </c>
      <c r="G9915" s="67" t="s">
        <v>65</v>
      </c>
      <c r="H9915" s="80" t="s">
        <v>405</v>
      </c>
      <c r="I9915" s="80" t="s">
        <v>30078</v>
      </c>
      <c r="J9915" s="104" t="s">
        <v>222</v>
      </c>
      <c r="K9915" s="67" t="s">
        <v>121</v>
      </c>
      <c r="L9915" s="67" t="s">
        <v>152</v>
      </c>
      <c r="M9915" s="67" t="s">
        <v>164</v>
      </c>
      <c r="N9915" s="67" t="s">
        <v>180</v>
      </c>
      <c r="O9915" s="81">
        <v>46197</v>
      </c>
      <c r="P9915" s="81">
        <v>46125</v>
      </c>
      <c r="Q9915" s="103" t="str">
        <f>IFERROR(VLOOKUP(J9915,Настройка!$C$4:$E$121,2,),"Ошибка")</f>
        <v>R</v>
      </c>
    </row>
    <row r="9916" spans="1:17" ht="14.4" customHeight="1">
      <c r="A9916" s="67">
        <v>9911</v>
      </c>
      <c r="B9916" s="80" t="s">
        <v>180</v>
      </c>
      <c r="C9916" s="80" t="s">
        <v>36</v>
      </c>
      <c r="D9916" s="80" t="s">
        <v>30079</v>
      </c>
      <c r="E9916" s="104" t="s">
        <v>30080</v>
      </c>
      <c r="F9916" s="107">
        <v>26709</v>
      </c>
      <c r="G9916" s="67" t="s">
        <v>77</v>
      </c>
      <c r="H9916" s="80" t="s">
        <v>30081</v>
      </c>
      <c r="I9916" s="80" t="s">
        <v>30082</v>
      </c>
      <c r="J9916" s="104" t="s">
        <v>201</v>
      </c>
      <c r="K9916" s="67" t="s">
        <v>121</v>
      </c>
      <c r="L9916" s="67"/>
      <c r="M9916" s="67"/>
      <c r="N9916" s="67"/>
      <c r="O9916" s="81"/>
      <c r="P9916" s="81">
        <v>46125</v>
      </c>
      <c r="Q9916" s="103" t="str">
        <f>IFERROR(VLOOKUP(J9916,Настройка!$C$4:$E$121,2,),"Ошибка")</f>
        <v>ITR</v>
      </c>
    </row>
    <row r="9917" spans="1:17" ht="14.4" customHeight="1">
      <c r="A9917" s="67">
        <v>9912</v>
      </c>
      <c r="B9917" s="80" t="s">
        <v>180</v>
      </c>
      <c r="C9917" s="80" t="s">
        <v>36</v>
      </c>
      <c r="D9917" s="80" t="s">
        <v>30083</v>
      </c>
      <c r="E9917" s="104" t="s">
        <v>30084</v>
      </c>
      <c r="F9917" s="107">
        <v>30578</v>
      </c>
      <c r="G9917" s="67" t="s">
        <v>83</v>
      </c>
      <c r="H9917" s="80"/>
      <c r="I9917" s="80" t="s">
        <v>30085</v>
      </c>
      <c r="J9917" s="104" t="s">
        <v>92</v>
      </c>
      <c r="K9917" s="67" t="s">
        <v>109</v>
      </c>
      <c r="L9917" s="67" t="s">
        <v>152</v>
      </c>
      <c r="M9917" s="67" t="s">
        <v>166</v>
      </c>
      <c r="N9917" s="67" t="s">
        <v>180</v>
      </c>
      <c r="O9917" s="81">
        <v>46385</v>
      </c>
      <c r="P9917" s="81">
        <v>46126</v>
      </c>
      <c r="Q9917" s="103" t="str">
        <f>IFERROR(VLOOKUP(J9917,Настройка!$C$4:$E$121,2,),"Ошибка")</f>
        <v>ITR</v>
      </c>
    </row>
    <row r="9918" spans="1:17" ht="14.4" customHeight="1">
      <c r="A9918" s="67">
        <v>9913</v>
      </c>
      <c r="B9918" s="80" t="s">
        <v>180</v>
      </c>
      <c r="C9918" s="80" t="s">
        <v>36</v>
      </c>
      <c r="D9918" s="80" t="s">
        <v>30086</v>
      </c>
      <c r="E9918" s="104" t="s">
        <v>30087</v>
      </c>
      <c r="F9918" s="107">
        <v>33053</v>
      </c>
      <c r="G9918" s="67" t="s">
        <v>69</v>
      </c>
      <c r="H9918" s="80" t="s">
        <v>302</v>
      </c>
      <c r="I9918" s="80" t="s">
        <v>30088</v>
      </c>
      <c r="J9918" s="104" t="s">
        <v>202</v>
      </c>
      <c r="K9918" s="67" t="s">
        <v>127</v>
      </c>
      <c r="L9918" s="67"/>
      <c r="M9918" s="67"/>
      <c r="N9918" s="67"/>
      <c r="O9918" s="81"/>
      <c r="P9918" s="81">
        <v>46126</v>
      </c>
      <c r="Q9918" s="103" t="str">
        <f>IFERROR(VLOOKUP(J9918,Настройка!$C$4:$E$121,2,),"Ошибка")</f>
        <v>ITR</v>
      </c>
    </row>
    <row r="9919" spans="1:17" ht="14.4" customHeight="1">
      <c r="A9919" s="67">
        <v>9914</v>
      </c>
      <c r="B9919" s="80" t="s">
        <v>180</v>
      </c>
      <c r="C9919" s="80" t="s">
        <v>36</v>
      </c>
      <c r="D9919" s="80" t="s">
        <v>30089</v>
      </c>
      <c r="E9919" s="104" t="s">
        <v>30090</v>
      </c>
      <c r="F9919" s="107">
        <v>34982</v>
      </c>
      <c r="G9919" s="67" t="s">
        <v>65</v>
      </c>
      <c r="H9919" s="80" t="s">
        <v>415</v>
      </c>
      <c r="I9919" s="80" t="s">
        <v>30091</v>
      </c>
      <c r="J9919" s="104" t="s">
        <v>221</v>
      </c>
      <c r="K9919" s="67" t="s">
        <v>127</v>
      </c>
      <c r="L9919" s="67" t="s">
        <v>152</v>
      </c>
      <c r="M9919" s="67" t="s">
        <v>166</v>
      </c>
      <c r="N9919" s="67" t="s">
        <v>180</v>
      </c>
      <c r="O9919" s="81">
        <v>46211</v>
      </c>
      <c r="P9919" s="81">
        <v>46126</v>
      </c>
      <c r="Q9919" s="103" t="str">
        <f>IFERROR(VLOOKUP(J9919,Настройка!$C$4:$E$121,2,),"Ошибка")</f>
        <v>R</v>
      </c>
    </row>
    <row r="9920" spans="1:17" ht="14.4" customHeight="1">
      <c r="A9920" s="67">
        <v>9915</v>
      </c>
      <c r="B9920" s="80" t="s">
        <v>180</v>
      </c>
      <c r="C9920" s="80" t="s">
        <v>36</v>
      </c>
      <c r="D9920" s="80" t="s">
        <v>30092</v>
      </c>
      <c r="E9920" s="104" t="s">
        <v>30093</v>
      </c>
      <c r="F9920" s="107">
        <v>29993</v>
      </c>
      <c r="G9920" s="67" t="s">
        <v>65</v>
      </c>
      <c r="H9920" s="80" t="s">
        <v>433</v>
      </c>
      <c r="I9920" s="80" t="s">
        <v>30094</v>
      </c>
      <c r="J9920" s="104" t="s">
        <v>221</v>
      </c>
      <c r="K9920" s="67" t="s">
        <v>127</v>
      </c>
      <c r="L9920" s="67" t="s">
        <v>152</v>
      </c>
      <c r="M9920" s="67" t="s">
        <v>166</v>
      </c>
      <c r="N9920" s="67" t="s">
        <v>180</v>
      </c>
      <c r="O9920" s="81">
        <v>46211</v>
      </c>
      <c r="P9920" s="81">
        <v>46126</v>
      </c>
      <c r="Q9920" s="103" t="str">
        <f>IFERROR(VLOOKUP(J9920,Настройка!$C$4:$E$121,2,),"Ошибка")</f>
        <v>R</v>
      </c>
    </row>
    <row r="9921" spans="1:17" ht="14.4" customHeight="1">
      <c r="A9921" s="67">
        <v>9916</v>
      </c>
      <c r="B9921" s="80" t="s">
        <v>180</v>
      </c>
      <c r="C9921" s="80" t="s">
        <v>36</v>
      </c>
      <c r="D9921" s="80" t="s">
        <v>30095</v>
      </c>
      <c r="E9921" s="104" t="s">
        <v>30096</v>
      </c>
      <c r="F9921" s="107">
        <v>35876</v>
      </c>
      <c r="G9921" s="67" t="s">
        <v>77</v>
      </c>
      <c r="H9921" s="80" t="s">
        <v>30097</v>
      </c>
      <c r="I9921" s="80" t="s">
        <v>30098</v>
      </c>
      <c r="J9921" s="104" t="s">
        <v>105</v>
      </c>
      <c r="K9921" s="67" t="s">
        <v>109</v>
      </c>
      <c r="L9921" s="67"/>
      <c r="M9921" s="67"/>
      <c r="N9921" s="67"/>
      <c r="O9921" s="81"/>
      <c r="P9921" s="81">
        <v>46054</v>
      </c>
      <c r="Q9921" s="103" t="str">
        <f>IFERROR(VLOOKUP(J9921,Настройка!$C$4:$E$121,2,),"Ошибка")</f>
        <v>ITR</v>
      </c>
    </row>
    <row r="9922" spans="1:17" ht="14.4" customHeight="1">
      <c r="A9922" s="67">
        <v>9917</v>
      </c>
      <c r="B9922" s="80" t="s">
        <v>180</v>
      </c>
      <c r="C9922" s="80" t="s">
        <v>36</v>
      </c>
      <c r="D9922" s="80" t="s">
        <v>30099</v>
      </c>
      <c r="E9922" s="104" t="s">
        <v>30100</v>
      </c>
      <c r="F9922" s="107">
        <v>31988</v>
      </c>
      <c r="G9922" s="67" t="s">
        <v>93</v>
      </c>
      <c r="H9922" s="80" t="s">
        <v>886</v>
      </c>
      <c r="I9922" s="80" t="s">
        <v>30101</v>
      </c>
      <c r="J9922" s="104" t="s">
        <v>209</v>
      </c>
      <c r="K9922" s="67" t="s">
        <v>133</v>
      </c>
      <c r="L9922" s="67"/>
      <c r="M9922" s="67"/>
      <c r="N9922" s="67"/>
      <c r="O9922" s="81"/>
      <c r="P9922" s="81">
        <v>46123</v>
      </c>
      <c r="Q9922" s="103" t="str">
        <f>IFERROR(VLOOKUP(J9922,Настройка!$C$4:$E$121,2,),"Ошибка")</f>
        <v>R</v>
      </c>
    </row>
    <row r="9923" spans="1:17" ht="14.4" customHeight="1">
      <c r="A9923" s="67">
        <v>9918</v>
      </c>
      <c r="B9923" s="80" t="s">
        <v>180</v>
      </c>
      <c r="C9923" s="80" t="s">
        <v>36</v>
      </c>
      <c r="D9923" s="80" t="s">
        <v>30102</v>
      </c>
      <c r="E9923" s="104" t="s">
        <v>30103</v>
      </c>
      <c r="F9923" s="107">
        <v>37617</v>
      </c>
      <c r="G9923" s="67" t="s">
        <v>69</v>
      </c>
      <c r="H9923" s="80" t="s">
        <v>302</v>
      </c>
      <c r="I9923" s="80" t="s">
        <v>30104</v>
      </c>
      <c r="J9923" s="104" t="s">
        <v>230</v>
      </c>
      <c r="K9923" s="67" t="s">
        <v>133</v>
      </c>
      <c r="L9923" s="67"/>
      <c r="M9923" s="67"/>
      <c r="N9923" s="67"/>
      <c r="O9923" s="81"/>
      <c r="P9923" s="81">
        <v>46123</v>
      </c>
      <c r="Q9923" s="103" t="str">
        <f>IFERROR(VLOOKUP(J9923,Настройка!$C$4:$E$121,2,),"Ошибка")</f>
        <v>R</v>
      </c>
    </row>
    <row r="9924" spans="1:17" ht="14.4" customHeight="1">
      <c r="A9924" s="67">
        <v>9919</v>
      </c>
      <c r="B9924" s="80" t="s">
        <v>180</v>
      </c>
      <c r="C9924" s="80" t="s">
        <v>36</v>
      </c>
      <c r="D9924" s="80" t="s">
        <v>30105</v>
      </c>
      <c r="E9924" s="104" t="s">
        <v>30106</v>
      </c>
      <c r="F9924" s="107">
        <v>29544</v>
      </c>
      <c r="G9924" s="67" t="s">
        <v>77</v>
      </c>
      <c r="H9924" s="80" t="s">
        <v>8496</v>
      </c>
      <c r="I9924" s="80" t="s">
        <v>30107</v>
      </c>
      <c r="J9924" s="104" t="s">
        <v>118</v>
      </c>
      <c r="K9924" s="67" t="s">
        <v>109</v>
      </c>
      <c r="L9924" s="67"/>
      <c r="M9924" s="67"/>
      <c r="N9924" s="67"/>
      <c r="O9924" s="81"/>
      <c r="P9924" s="81">
        <v>46127</v>
      </c>
      <c r="Q9924" s="103" t="str">
        <f>IFERROR(VLOOKUP(J9924,Настройка!$C$4:$E$121,2,),"Ошибка")</f>
        <v>ITR</v>
      </c>
    </row>
    <row r="9925" spans="1:17" ht="14.4" customHeight="1">
      <c r="A9925" s="67">
        <v>9920</v>
      </c>
      <c r="B9925" s="80" t="s">
        <v>180</v>
      </c>
      <c r="C9925" s="80" t="s">
        <v>36</v>
      </c>
      <c r="D9925" s="80" t="s">
        <v>30108</v>
      </c>
      <c r="E9925" s="104" t="s">
        <v>30109</v>
      </c>
      <c r="F9925" s="107">
        <v>34771</v>
      </c>
      <c r="G9925" s="67" t="s">
        <v>83</v>
      </c>
      <c r="H9925" s="80"/>
      <c r="I9925" s="80" t="s">
        <v>30110</v>
      </c>
      <c r="J9925" s="104" t="s">
        <v>156</v>
      </c>
      <c r="K9925" s="67" t="s">
        <v>109</v>
      </c>
      <c r="L9925" s="67" t="s">
        <v>152</v>
      </c>
      <c r="M9925" s="67" t="s">
        <v>166</v>
      </c>
      <c r="N9925" s="67" t="s">
        <v>180</v>
      </c>
      <c r="O9925" s="81">
        <v>46296</v>
      </c>
      <c r="P9925" s="81">
        <v>46127</v>
      </c>
      <c r="Q9925" s="103" t="str">
        <f>IFERROR(VLOOKUP(J9925,Настройка!$C$4:$E$121,2,),"Ошибка")</f>
        <v>ITR</v>
      </c>
    </row>
    <row r="9926" spans="1:17" ht="14.4" customHeight="1">
      <c r="A9926" s="67">
        <v>9921</v>
      </c>
      <c r="B9926" s="80" t="s">
        <v>180</v>
      </c>
      <c r="C9926" s="80" t="s">
        <v>36</v>
      </c>
      <c r="D9926" s="80" t="s">
        <v>30111</v>
      </c>
      <c r="E9926" s="104" t="s">
        <v>30112</v>
      </c>
      <c r="F9926" s="107">
        <v>37574</v>
      </c>
      <c r="G9926" s="67" t="s">
        <v>77</v>
      </c>
      <c r="H9926" s="80" t="s">
        <v>30113</v>
      </c>
      <c r="I9926" s="80" t="s">
        <v>30114</v>
      </c>
      <c r="J9926" s="104" t="s">
        <v>197</v>
      </c>
      <c r="K9926" s="67" t="s">
        <v>111</v>
      </c>
      <c r="L9926" s="67"/>
      <c r="M9926" s="67"/>
      <c r="N9926" s="67"/>
      <c r="O9926" s="81"/>
      <c r="P9926" s="81">
        <v>46127</v>
      </c>
      <c r="Q9926" s="103" t="str">
        <f>IFERROR(VLOOKUP(J9926,Настройка!$C$4:$E$121,2,),"Ошибка")</f>
        <v>ITR</v>
      </c>
    </row>
    <row r="9927" spans="1:17" ht="14.4" customHeight="1">
      <c r="A9927" s="67">
        <v>9922</v>
      </c>
      <c r="B9927" s="80" t="s">
        <v>180</v>
      </c>
      <c r="C9927" s="80" t="s">
        <v>36</v>
      </c>
      <c r="D9927" s="80" t="s">
        <v>30115</v>
      </c>
      <c r="E9927" s="104" t="s">
        <v>30116</v>
      </c>
      <c r="F9927" s="107">
        <v>24860</v>
      </c>
      <c r="G9927" s="67" t="s">
        <v>83</v>
      </c>
      <c r="H9927" s="80"/>
      <c r="I9927" s="80" t="s">
        <v>30117</v>
      </c>
      <c r="J9927" s="104" t="s">
        <v>202</v>
      </c>
      <c r="K9927" s="67" t="s">
        <v>117</v>
      </c>
      <c r="L9927" s="67" t="s">
        <v>152</v>
      </c>
      <c r="M9927" s="67" t="s">
        <v>166</v>
      </c>
      <c r="N9927" s="67" t="s">
        <v>180</v>
      </c>
      <c r="O9927" s="81">
        <v>46211</v>
      </c>
      <c r="P9927" s="81">
        <v>46127</v>
      </c>
      <c r="Q9927" s="103" t="str">
        <f>IFERROR(VLOOKUP(J9927,Настройка!$C$4:$E$121,2,),"Ошибка")</f>
        <v>ITR</v>
      </c>
    </row>
    <row r="9928" spans="1:17" ht="14.4" customHeight="1">
      <c r="A9928" s="67">
        <v>9923</v>
      </c>
      <c r="B9928" s="80" t="s">
        <v>180</v>
      </c>
      <c r="C9928" s="80" t="s">
        <v>36</v>
      </c>
      <c r="D9928" s="80" t="s">
        <v>30118</v>
      </c>
      <c r="E9928" s="104" t="s">
        <v>30119</v>
      </c>
      <c r="F9928" s="107">
        <v>30141</v>
      </c>
      <c r="G9928" s="67" t="s">
        <v>77</v>
      </c>
      <c r="H9928" s="80" t="s">
        <v>4573</v>
      </c>
      <c r="I9928" s="80" t="s">
        <v>30120</v>
      </c>
      <c r="J9928" s="104" t="s">
        <v>201</v>
      </c>
      <c r="K9928" s="67" t="s">
        <v>117</v>
      </c>
      <c r="L9928" s="67"/>
      <c r="M9928" s="67"/>
      <c r="N9928" s="67"/>
      <c r="O9928" s="81"/>
      <c r="P9928" s="81">
        <v>46127</v>
      </c>
      <c r="Q9928" s="103" t="str">
        <f>IFERROR(VLOOKUP(J9928,Настройка!$C$4:$E$121,2,),"Ошибка")</f>
        <v>ITR</v>
      </c>
    </row>
    <row r="9929" spans="1:17" ht="14.4" customHeight="1">
      <c r="A9929" s="67">
        <v>9924</v>
      </c>
      <c r="B9929" s="80" t="s">
        <v>180</v>
      </c>
      <c r="C9929" s="80" t="s">
        <v>36</v>
      </c>
      <c r="D9929" s="80" t="s">
        <v>30121</v>
      </c>
      <c r="E9929" s="104" t="s">
        <v>30122</v>
      </c>
      <c r="F9929" s="107">
        <v>31566</v>
      </c>
      <c r="G9929" s="67" t="s">
        <v>77</v>
      </c>
      <c r="H9929" s="80" t="s">
        <v>7012</v>
      </c>
      <c r="I9929" s="80" t="s">
        <v>30123</v>
      </c>
      <c r="J9929" s="104" t="s">
        <v>213</v>
      </c>
      <c r="K9929" s="67" t="s">
        <v>121</v>
      </c>
      <c r="L9929" s="67"/>
      <c r="M9929" s="67"/>
      <c r="N9929" s="67"/>
      <c r="O9929" s="81"/>
      <c r="P9929" s="81">
        <v>46127</v>
      </c>
      <c r="Q9929" s="103" t="str">
        <f>IFERROR(VLOOKUP(J9929,Настройка!$C$4:$E$121,2,),"Ошибка")</f>
        <v>R</v>
      </c>
    </row>
    <row r="9930" spans="1:17" ht="14.4" customHeight="1">
      <c r="A9930" s="67">
        <v>9925</v>
      </c>
      <c r="B9930" s="80" t="s">
        <v>180</v>
      </c>
      <c r="C9930" s="80" t="s">
        <v>36</v>
      </c>
      <c r="D9930" s="80" t="s">
        <v>23723</v>
      </c>
      <c r="E9930" s="104" t="s">
        <v>30124</v>
      </c>
      <c r="F9930" s="107">
        <v>32152</v>
      </c>
      <c r="G9930" s="67" t="s">
        <v>65</v>
      </c>
      <c r="H9930" s="80" t="s">
        <v>433</v>
      </c>
      <c r="I9930" s="80" t="s">
        <v>30125</v>
      </c>
      <c r="J9930" s="104" t="s">
        <v>222</v>
      </c>
      <c r="K9930" s="67" t="s">
        <v>121</v>
      </c>
      <c r="L9930" s="67" t="s">
        <v>152</v>
      </c>
      <c r="M9930" s="67" t="s">
        <v>164</v>
      </c>
      <c r="N9930" s="67" t="s">
        <v>180</v>
      </c>
      <c r="O9930" s="81">
        <v>46193</v>
      </c>
      <c r="P9930" s="81">
        <v>46127</v>
      </c>
      <c r="Q9930" s="103" t="str">
        <f>IFERROR(VLOOKUP(J9930,Настройка!$C$4:$E$121,2,),"Ошибка")</f>
        <v>R</v>
      </c>
    </row>
    <row r="9931" spans="1:17" ht="14.4" customHeight="1">
      <c r="A9931" s="67">
        <v>9926</v>
      </c>
      <c r="B9931" s="80" t="s">
        <v>180</v>
      </c>
      <c r="C9931" s="80" t="s">
        <v>36</v>
      </c>
      <c r="D9931" s="80" t="s">
        <v>23723</v>
      </c>
      <c r="E9931" s="104" t="s">
        <v>30126</v>
      </c>
      <c r="F9931" s="107">
        <v>31274</v>
      </c>
      <c r="G9931" s="67" t="s">
        <v>65</v>
      </c>
      <c r="H9931" s="80" t="s">
        <v>1294</v>
      </c>
      <c r="I9931" s="80" t="s">
        <v>30127</v>
      </c>
      <c r="J9931" s="104" t="s">
        <v>222</v>
      </c>
      <c r="K9931" s="67" t="s">
        <v>121</v>
      </c>
      <c r="L9931" s="67" t="s">
        <v>152</v>
      </c>
      <c r="M9931" s="67" t="s">
        <v>164</v>
      </c>
      <c r="N9931" s="67" t="s">
        <v>180</v>
      </c>
      <c r="O9931" s="81">
        <v>46193</v>
      </c>
      <c r="P9931" s="81">
        <v>46127</v>
      </c>
      <c r="Q9931" s="103" t="str">
        <f>IFERROR(VLOOKUP(J9931,Настройка!$C$4:$E$121,2,),"Ошибка")</f>
        <v>R</v>
      </c>
    </row>
    <row r="9932" spans="1:17" ht="14.4" customHeight="1">
      <c r="A9932" s="67">
        <v>9927</v>
      </c>
      <c r="B9932" s="80" t="s">
        <v>180</v>
      </c>
      <c r="C9932" s="80" t="s">
        <v>36</v>
      </c>
      <c r="D9932" s="80" t="s">
        <v>23723</v>
      </c>
      <c r="E9932" s="104" t="s">
        <v>30128</v>
      </c>
      <c r="F9932" s="107">
        <v>35882</v>
      </c>
      <c r="G9932" s="67" t="s">
        <v>65</v>
      </c>
      <c r="H9932" s="80" t="s">
        <v>415</v>
      </c>
      <c r="I9932" s="80" t="s">
        <v>30129</v>
      </c>
      <c r="J9932" s="104" t="s">
        <v>222</v>
      </c>
      <c r="K9932" s="67" t="s">
        <v>121</v>
      </c>
      <c r="L9932" s="67" t="s">
        <v>152</v>
      </c>
      <c r="M9932" s="67" t="s">
        <v>164</v>
      </c>
      <c r="N9932" s="67" t="s">
        <v>180</v>
      </c>
      <c r="O9932" s="81">
        <v>46197</v>
      </c>
      <c r="P9932" s="81">
        <v>46127</v>
      </c>
      <c r="Q9932" s="103" t="str">
        <f>IFERROR(VLOOKUP(J9932,Настройка!$C$4:$E$121,2,),"Ошибка")</f>
        <v>R</v>
      </c>
    </row>
    <row r="9933" spans="1:17" ht="14.4" customHeight="1">
      <c r="A9933" s="67">
        <v>9928</v>
      </c>
      <c r="B9933" s="80" t="s">
        <v>180</v>
      </c>
      <c r="C9933" s="80" t="s">
        <v>36</v>
      </c>
      <c r="D9933" s="80" t="s">
        <v>23723</v>
      </c>
      <c r="E9933" s="104" t="s">
        <v>30130</v>
      </c>
      <c r="F9933" s="107">
        <v>34250</v>
      </c>
      <c r="G9933" s="67" t="s">
        <v>65</v>
      </c>
      <c r="H9933" s="80" t="s">
        <v>396</v>
      </c>
      <c r="I9933" s="80" t="s">
        <v>30131</v>
      </c>
      <c r="J9933" s="104" t="s">
        <v>222</v>
      </c>
      <c r="K9933" s="67" t="s">
        <v>121</v>
      </c>
      <c r="L9933" s="67" t="s">
        <v>152</v>
      </c>
      <c r="M9933" s="67" t="s">
        <v>164</v>
      </c>
      <c r="N9933" s="67" t="s">
        <v>180</v>
      </c>
      <c r="O9933" s="81">
        <v>46195</v>
      </c>
      <c r="P9933" s="81">
        <v>46127</v>
      </c>
      <c r="Q9933" s="103" t="str">
        <f>IFERROR(VLOOKUP(J9933,Настройка!$C$4:$E$121,2,),"Ошибка")</f>
        <v>R</v>
      </c>
    </row>
    <row r="9934" spans="1:17" ht="14.4" customHeight="1">
      <c r="A9934" s="67">
        <v>9929</v>
      </c>
      <c r="B9934" s="80" t="s">
        <v>180</v>
      </c>
      <c r="C9934" s="80" t="s">
        <v>36</v>
      </c>
      <c r="D9934" s="80" t="s">
        <v>23723</v>
      </c>
      <c r="E9934" s="104" t="s">
        <v>30132</v>
      </c>
      <c r="F9934" s="107">
        <v>32929</v>
      </c>
      <c r="G9934" s="67" t="s">
        <v>65</v>
      </c>
      <c r="H9934" s="80" t="s">
        <v>1294</v>
      </c>
      <c r="I9934" s="80" t="s">
        <v>30133</v>
      </c>
      <c r="J9934" s="104" t="s">
        <v>222</v>
      </c>
      <c r="K9934" s="67" t="s">
        <v>121</v>
      </c>
      <c r="L9934" s="67" t="s">
        <v>152</v>
      </c>
      <c r="M9934" s="67" t="s">
        <v>164</v>
      </c>
      <c r="N9934" s="67" t="s">
        <v>180</v>
      </c>
      <c r="O9934" s="81">
        <v>46195</v>
      </c>
      <c r="P9934" s="81">
        <v>46127</v>
      </c>
      <c r="Q9934" s="103" t="str">
        <f>IFERROR(VLOOKUP(J9934,Настройка!$C$4:$E$121,2,),"Ошибка")</f>
        <v>R</v>
      </c>
    </row>
    <row r="9935" spans="1:17" ht="14.4" customHeight="1">
      <c r="A9935" s="67">
        <v>9930</v>
      </c>
      <c r="B9935" s="80" t="s">
        <v>180</v>
      </c>
      <c r="C9935" s="80" t="s">
        <v>36</v>
      </c>
      <c r="D9935" s="80" t="s">
        <v>23723</v>
      </c>
      <c r="E9935" s="104" t="s">
        <v>30134</v>
      </c>
      <c r="F9935" s="107">
        <v>34155</v>
      </c>
      <c r="G9935" s="67" t="s">
        <v>65</v>
      </c>
      <c r="H9935" s="80" t="s">
        <v>2413</v>
      </c>
      <c r="I9935" s="80" t="s">
        <v>30135</v>
      </c>
      <c r="J9935" s="104" t="s">
        <v>222</v>
      </c>
      <c r="K9935" s="67" t="s">
        <v>121</v>
      </c>
      <c r="L9935" s="67" t="s">
        <v>152</v>
      </c>
      <c r="M9935" s="67" t="s">
        <v>164</v>
      </c>
      <c r="N9935" s="67" t="s">
        <v>180</v>
      </c>
      <c r="O9935" s="81">
        <v>46195</v>
      </c>
      <c r="P9935" s="81">
        <v>46127</v>
      </c>
      <c r="Q9935" s="103" t="str">
        <f>IFERROR(VLOOKUP(J9935,Настройка!$C$4:$E$121,2,),"Ошибка")</f>
        <v>R</v>
      </c>
    </row>
    <row r="9936" spans="1:17" ht="14.4" customHeight="1">
      <c r="A9936" s="67">
        <v>9931</v>
      </c>
      <c r="B9936" s="80" t="s">
        <v>180</v>
      </c>
      <c r="C9936" s="80" t="s">
        <v>36</v>
      </c>
      <c r="D9936" s="80" t="s">
        <v>23723</v>
      </c>
      <c r="E9936" s="104" t="s">
        <v>30136</v>
      </c>
      <c r="F9936" s="107">
        <v>29952</v>
      </c>
      <c r="G9936" s="67" t="s">
        <v>65</v>
      </c>
      <c r="H9936" s="80" t="s">
        <v>7361</v>
      </c>
      <c r="I9936" s="80" t="s">
        <v>30137</v>
      </c>
      <c r="J9936" s="104" t="s">
        <v>222</v>
      </c>
      <c r="K9936" s="67" t="s">
        <v>121</v>
      </c>
      <c r="L9936" s="67" t="s">
        <v>152</v>
      </c>
      <c r="M9936" s="67" t="s">
        <v>164</v>
      </c>
      <c r="N9936" s="67" t="s">
        <v>180</v>
      </c>
      <c r="O9936" s="81">
        <v>46195</v>
      </c>
      <c r="P9936" s="81">
        <v>46127</v>
      </c>
      <c r="Q9936" s="103" t="str">
        <f>IFERROR(VLOOKUP(J9936,Настройка!$C$4:$E$121,2,),"Ошибка")</f>
        <v>R</v>
      </c>
    </row>
    <row r="9937" spans="1:17" ht="14.4" customHeight="1">
      <c r="A9937" s="67">
        <v>9932</v>
      </c>
      <c r="B9937" s="80" t="s">
        <v>180</v>
      </c>
      <c r="C9937" s="80" t="s">
        <v>36</v>
      </c>
      <c r="D9937" s="80" t="s">
        <v>23723</v>
      </c>
      <c r="E9937" s="104" t="s">
        <v>30138</v>
      </c>
      <c r="F9937" s="107">
        <v>36999</v>
      </c>
      <c r="G9937" s="67" t="s">
        <v>65</v>
      </c>
      <c r="H9937" s="80" t="s">
        <v>1115</v>
      </c>
      <c r="I9937" s="80" t="s">
        <v>30139</v>
      </c>
      <c r="J9937" s="104" t="s">
        <v>222</v>
      </c>
      <c r="K9937" s="67" t="s">
        <v>121</v>
      </c>
      <c r="L9937" s="67" t="s">
        <v>152</v>
      </c>
      <c r="M9937" s="67" t="s">
        <v>164</v>
      </c>
      <c r="N9937" s="67" t="s">
        <v>180</v>
      </c>
      <c r="O9937" s="81">
        <v>46195</v>
      </c>
      <c r="P9937" s="81">
        <v>46127</v>
      </c>
      <c r="Q9937" s="103" t="str">
        <f>IFERROR(VLOOKUP(J9937,Настройка!$C$4:$E$121,2,),"Ошибка")</f>
        <v>R</v>
      </c>
    </row>
    <row r="9938" spans="1:17" ht="14.4" customHeight="1">
      <c r="A9938" s="67">
        <v>9933</v>
      </c>
      <c r="B9938" s="80" t="s">
        <v>180</v>
      </c>
      <c r="C9938" s="80" t="s">
        <v>36</v>
      </c>
      <c r="D9938" s="80" t="s">
        <v>30140</v>
      </c>
      <c r="E9938" s="104" t="s">
        <v>30141</v>
      </c>
      <c r="F9938" s="107">
        <v>35504</v>
      </c>
      <c r="G9938" s="67" t="s">
        <v>93</v>
      </c>
      <c r="H9938" s="80" t="s">
        <v>814</v>
      </c>
      <c r="I9938" s="80" t="s">
        <v>30142</v>
      </c>
      <c r="J9938" s="104" t="s">
        <v>222</v>
      </c>
      <c r="K9938" s="67" t="s">
        <v>121</v>
      </c>
      <c r="L9938" s="67"/>
      <c r="M9938" s="67"/>
      <c r="N9938" s="67"/>
      <c r="O9938" s="81"/>
      <c r="P9938" s="81">
        <v>46127</v>
      </c>
      <c r="Q9938" s="103" t="str">
        <f>IFERROR(VLOOKUP(J9938,Настройка!$C$4:$E$121,2,),"Ошибка")</f>
        <v>R</v>
      </c>
    </row>
    <row r="9939" spans="1:17" ht="14.4" customHeight="1">
      <c r="A9939" s="67">
        <v>9934</v>
      </c>
      <c r="B9939" s="80" t="s">
        <v>180</v>
      </c>
      <c r="C9939" s="80" t="s">
        <v>36</v>
      </c>
      <c r="D9939" s="80" t="s">
        <v>23723</v>
      </c>
      <c r="E9939" s="104" t="s">
        <v>30143</v>
      </c>
      <c r="F9939" s="107">
        <v>30682</v>
      </c>
      <c r="G9939" s="67" t="s">
        <v>65</v>
      </c>
      <c r="H9939" s="80" t="s">
        <v>396</v>
      </c>
      <c r="I9939" s="80" t="s">
        <v>30144</v>
      </c>
      <c r="J9939" s="104" t="s">
        <v>222</v>
      </c>
      <c r="K9939" s="67" t="s">
        <v>121</v>
      </c>
      <c r="L9939" s="67" t="s">
        <v>152</v>
      </c>
      <c r="M9939" s="67" t="s">
        <v>164</v>
      </c>
      <c r="N9939" s="67" t="s">
        <v>180</v>
      </c>
      <c r="O9939" s="81">
        <v>46195</v>
      </c>
      <c r="P9939" s="81">
        <v>46127</v>
      </c>
      <c r="Q9939" s="103" t="str">
        <f>IFERROR(VLOOKUP(J9939,Настройка!$C$4:$E$121,2,),"Ошибка")</f>
        <v>R</v>
      </c>
    </row>
    <row r="9940" spans="1:17" ht="14.4" customHeight="1">
      <c r="A9940" s="67">
        <v>9935</v>
      </c>
      <c r="B9940" s="80" t="s">
        <v>180</v>
      </c>
      <c r="C9940" s="80" t="s">
        <v>36</v>
      </c>
      <c r="D9940" s="80" t="s">
        <v>23723</v>
      </c>
      <c r="E9940" s="104" t="s">
        <v>30145</v>
      </c>
      <c r="F9940" s="107">
        <v>30366</v>
      </c>
      <c r="G9940" s="67" t="s">
        <v>65</v>
      </c>
      <c r="H9940" s="80" t="s">
        <v>396</v>
      </c>
      <c r="I9940" s="80" t="s">
        <v>30146</v>
      </c>
      <c r="J9940" s="104" t="s">
        <v>222</v>
      </c>
      <c r="K9940" s="67" t="s">
        <v>121</v>
      </c>
      <c r="L9940" s="67" t="s">
        <v>152</v>
      </c>
      <c r="M9940" s="67" t="s">
        <v>164</v>
      </c>
      <c r="N9940" s="67" t="s">
        <v>180</v>
      </c>
      <c r="O9940" s="81">
        <v>46193</v>
      </c>
      <c r="P9940" s="81">
        <v>46127</v>
      </c>
      <c r="Q9940" s="103" t="str">
        <f>IFERROR(VLOOKUP(J9940,Настройка!$C$4:$E$121,2,),"Ошибка")</f>
        <v>R</v>
      </c>
    </row>
    <row r="9941" spans="1:17" ht="14.4" customHeight="1">
      <c r="A9941" s="67">
        <v>9936</v>
      </c>
      <c r="B9941" s="80" t="s">
        <v>180</v>
      </c>
      <c r="C9941" s="80" t="s">
        <v>36</v>
      </c>
      <c r="D9941" s="80" t="s">
        <v>23723</v>
      </c>
      <c r="E9941" s="104" t="s">
        <v>30147</v>
      </c>
      <c r="F9941" s="107">
        <v>35278</v>
      </c>
      <c r="G9941" s="67" t="s">
        <v>65</v>
      </c>
      <c r="H9941" s="80" t="s">
        <v>405</v>
      </c>
      <c r="I9941" s="80" t="s">
        <v>30148</v>
      </c>
      <c r="J9941" s="104" t="s">
        <v>222</v>
      </c>
      <c r="K9941" s="67" t="s">
        <v>121</v>
      </c>
      <c r="L9941" s="67" t="s">
        <v>152</v>
      </c>
      <c r="M9941" s="67" t="s">
        <v>164</v>
      </c>
      <c r="N9941" s="67" t="s">
        <v>180</v>
      </c>
      <c r="O9941" s="81">
        <v>46195</v>
      </c>
      <c r="P9941" s="81">
        <v>46127</v>
      </c>
      <c r="Q9941" s="103" t="str">
        <f>IFERROR(VLOOKUP(J9941,Настройка!$C$4:$E$121,2,),"Ошибка")</f>
        <v>R</v>
      </c>
    </row>
    <row r="9942" spans="1:17" ht="14.4" customHeight="1">
      <c r="A9942" s="67">
        <v>9937</v>
      </c>
      <c r="B9942" s="80" t="s">
        <v>180</v>
      </c>
      <c r="C9942" s="80" t="s">
        <v>36</v>
      </c>
      <c r="D9942" s="80" t="s">
        <v>23723</v>
      </c>
      <c r="E9942" s="104" t="s">
        <v>30149</v>
      </c>
      <c r="F9942" s="107">
        <v>35990</v>
      </c>
      <c r="G9942" s="67" t="s">
        <v>65</v>
      </c>
      <c r="H9942" s="80" t="s">
        <v>1294</v>
      </c>
      <c r="I9942" s="80" t="s">
        <v>30150</v>
      </c>
      <c r="J9942" s="104" t="s">
        <v>222</v>
      </c>
      <c r="K9942" s="67" t="s">
        <v>121</v>
      </c>
      <c r="L9942" s="67" t="s">
        <v>152</v>
      </c>
      <c r="M9942" s="67" t="s">
        <v>164</v>
      </c>
      <c r="N9942" s="67" t="s">
        <v>180</v>
      </c>
      <c r="O9942" s="81">
        <v>46195</v>
      </c>
      <c r="P9942" s="81">
        <v>46127</v>
      </c>
      <c r="Q9942" s="103" t="str">
        <f>IFERROR(VLOOKUP(J9942,Настройка!$C$4:$E$121,2,),"Ошибка")</f>
        <v>R</v>
      </c>
    </row>
    <row r="9943" spans="1:17" ht="14.4" customHeight="1">
      <c r="A9943" s="67">
        <v>9938</v>
      </c>
      <c r="B9943" s="80" t="s">
        <v>180</v>
      </c>
      <c r="C9943" s="80" t="s">
        <v>36</v>
      </c>
      <c r="D9943" s="80" t="s">
        <v>23723</v>
      </c>
      <c r="E9943" s="104" t="s">
        <v>30151</v>
      </c>
      <c r="F9943" s="107">
        <v>35933</v>
      </c>
      <c r="G9943" s="67" t="s">
        <v>65</v>
      </c>
      <c r="H9943" s="80" t="s">
        <v>396</v>
      </c>
      <c r="I9943" s="80" t="s">
        <v>30152</v>
      </c>
      <c r="J9943" s="104" t="s">
        <v>222</v>
      </c>
      <c r="K9943" s="67" t="s">
        <v>121</v>
      </c>
      <c r="L9943" s="67" t="s">
        <v>152</v>
      </c>
      <c r="M9943" s="67" t="s">
        <v>164</v>
      </c>
      <c r="N9943" s="67" t="s">
        <v>180</v>
      </c>
      <c r="O9943" s="81">
        <v>46195</v>
      </c>
      <c r="P9943" s="81">
        <v>46127</v>
      </c>
      <c r="Q9943" s="103" t="str">
        <f>IFERROR(VLOOKUP(J9943,Настройка!$C$4:$E$121,2,),"Ошибка")</f>
        <v>R</v>
      </c>
    </row>
    <row r="9944" spans="1:17" ht="14.4" customHeight="1">
      <c r="A9944" s="67">
        <v>9939</v>
      </c>
      <c r="B9944" s="80" t="s">
        <v>180</v>
      </c>
      <c r="C9944" s="80" t="s">
        <v>36</v>
      </c>
      <c r="D9944" s="80" t="s">
        <v>30153</v>
      </c>
      <c r="E9944" s="104" t="s">
        <v>30154</v>
      </c>
      <c r="F9944" s="107">
        <v>32440</v>
      </c>
      <c r="G9944" s="67" t="s">
        <v>67</v>
      </c>
      <c r="H9944" s="80" t="s">
        <v>401</v>
      </c>
      <c r="I9944" s="80" t="s">
        <v>30155</v>
      </c>
      <c r="J9944" s="104" t="s">
        <v>227</v>
      </c>
      <c r="K9944" s="67" t="s">
        <v>131</v>
      </c>
      <c r="L9944" s="67"/>
      <c r="M9944" s="67"/>
      <c r="N9944" s="67"/>
      <c r="O9944" s="81"/>
      <c r="P9944" s="81">
        <v>46127</v>
      </c>
      <c r="Q9944" s="103" t="str">
        <f>IFERROR(VLOOKUP(J9944,Настройка!$C$4:$E$121,2,),"Ошибка")</f>
        <v>R</v>
      </c>
    </row>
    <row r="9945" spans="1:17" ht="14.4" customHeight="1">
      <c r="A9945" s="67">
        <v>9940</v>
      </c>
      <c r="B9945" s="80" t="s">
        <v>180</v>
      </c>
      <c r="C9945" s="80" t="s">
        <v>36</v>
      </c>
      <c r="D9945" s="80" t="s">
        <v>30156</v>
      </c>
      <c r="E9945" s="104" t="s">
        <v>30157</v>
      </c>
      <c r="F9945" s="107">
        <v>33616</v>
      </c>
      <c r="G9945" s="67" t="s">
        <v>65</v>
      </c>
      <c r="H9945" s="80" t="s">
        <v>1294</v>
      </c>
      <c r="I9945" s="80" t="s">
        <v>30158</v>
      </c>
      <c r="J9945" s="104" t="s">
        <v>227</v>
      </c>
      <c r="K9945" s="67" t="s">
        <v>131</v>
      </c>
      <c r="L9945" s="67" t="s">
        <v>152</v>
      </c>
      <c r="M9945" s="67" t="s">
        <v>166</v>
      </c>
      <c r="N9945" s="67" t="s">
        <v>180</v>
      </c>
      <c r="O9945" s="81">
        <v>46385</v>
      </c>
      <c r="P9945" s="81">
        <v>46127</v>
      </c>
      <c r="Q9945" s="103" t="str">
        <f>IFERROR(VLOOKUP(J9945,Настройка!$C$4:$E$121,2,),"Ошибка")</f>
        <v>R</v>
      </c>
    </row>
    <row r="9946" spans="1:17" ht="14.4" customHeight="1">
      <c r="A9946" s="67">
        <v>9941</v>
      </c>
      <c r="B9946" s="80" t="s">
        <v>180</v>
      </c>
      <c r="C9946" s="80" t="s">
        <v>36</v>
      </c>
      <c r="D9946" s="80" t="s">
        <v>30159</v>
      </c>
      <c r="E9946" s="104" t="s">
        <v>30160</v>
      </c>
      <c r="F9946" s="107">
        <v>33219</v>
      </c>
      <c r="G9946" s="67" t="s">
        <v>65</v>
      </c>
      <c r="H9946" s="80" t="s">
        <v>1294</v>
      </c>
      <c r="I9946" s="80" t="s">
        <v>30161</v>
      </c>
      <c r="J9946" s="104" t="s">
        <v>199</v>
      </c>
      <c r="K9946" s="67" t="s">
        <v>117</v>
      </c>
      <c r="L9946" s="67" t="s">
        <v>152</v>
      </c>
      <c r="M9946" s="67" t="s">
        <v>166</v>
      </c>
      <c r="N9946" s="67" t="s">
        <v>180</v>
      </c>
      <c r="O9946" s="81">
        <v>46211</v>
      </c>
      <c r="P9946" s="81">
        <v>46128</v>
      </c>
      <c r="Q9946" s="103" t="str">
        <f>IFERROR(VLOOKUP(J9946,Настройка!$C$4:$E$121,2,),"Ошибка")</f>
        <v>ITR</v>
      </c>
    </row>
    <row r="9947" spans="1:17" ht="14.4" customHeight="1">
      <c r="A9947" s="67">
        <v>9942</v>
      </c>
      <c r="B9947" s="80" t="s">
        <v>180</v>
      </c>
      <c r="C9947" s="80" t="s">
        <v>36</v>
      </c>
      <c r="D9947" s="80" t="s">
        <v>30162</v>
      </c>
      <c r="E9947" s="104" t="s">
        <v>30163</v>
      </c>
      <c r="F9947" s="107">
        <v>28803</v>
      </c>
      <c r="G9947" s="67" t="s">
        <v>93</v>
      </c>
      <c r="H9947" s="80" t="s">
        <v>814</v>
      </c>
      <c r="I9947" s="80" t="s">
        <v>30164</v>
      </c>
      <c r="J9947" s="104" t="s">
        <v>207</v>
      </c>
      <c r="K9947" s="67" t="s">
        <v>117</v>
      </c>
      <c r="L9947" s="67"/>
      <c r="M9947" s="67"/>
      <c r="N9947" s="67"/>
      <c r="O9947" s="81"/>
      <c r="P9947" s="81">
        <v>46128</v>
      </c>
      <c r="Q9947" s="103" t="str">
        <f>IFERROR(VLOOKUP(J9947,Настройка!$C$4:$E$121,2,),"Ошибка")</f>
        <v>R</v>
      </c>
    </row>
    <row r="9948" spans="1:17" ht="14.4" customHeight="1">
      <c r="A9948" s="67">
        <v>9943</v>
      </c>
      <c r="B9948" s="80" t="s">
        <v>180</v>
      </c>
      <c r="C9948" s="80" t="s">
        <v>36</v>
      </c>
      <c r="D9948" s="80" t="s">
        <v>30165</v>
      </c>
      <c r="E9948" s="104" t="s">
        <v>30166</v>
      </c>
      <c r="F9948" s="107">
        <v>35334</v>
      </c>
      <c r="G9948" s="67" t="s">
        <v>93</v>
      </c>
      <c r="H9948" s="80" t="s">
        <v>814</v>
      </c>
      <c r="I9948" s="80" t="s">
        <v>30167</v>
      </c>
      <c r="J9948" s="104" t="s">
        <v>204</v>
      </c>
      <c r="K9948" s="67" t="s">
        <v>117</v>
      </c>
      <c r="L9948" s="67"/>
      <c r="M9948" s="67"/>
      <c r="N9948" s="67"/>
      <c r="O9948" s="81"/>
      <c r="P9948" s="81">
        <v>46128</v>
      </c>
      <c r="Q9948" s="103" t="str">
        <f>IFERROR(VLOOKUP(J9948,Настройка!$C$4:$E$121,2,),"Ошибка")</f>
        <v>R</v>
      </c>
    </row>
    <row r="9949" spans="1:17" ht="14.4" customHeight="1">
      <c r="A9949" s="67">
        <v>9944</v>
      </c>
      <c r="B9949" s="80" t="s">
        <v>180</v>
      </c>
      <c r="C9949" s="80" t="s">
        <v>36</v>
      </c>
      <c r="D9949" s="80" t="s">
        <v>30168</v>
      </c>
      <c r="E9949" s="104" t="s">
        <v>30169</v>
      </c>
      <c r="F9949" s="107">
        <v>36947</v>
      </c>
      <c r="G9949" s="67" t="s">
        <v>77</v>
      </c>
      <c r="H9949" s="80" t="s">
        <v>30170</v>
      </c>
      <c r="I9949" s="80" t="s">
        <v>30171</v>
      </c>
      <c r="J9949" s="104" t="s">
        <v>227</v>
      </c>
      <c r="K9949" s="67" t="s">
        <v>131</v>
      </c>
      <c r="L9949" s="67"/>
      <c r="M9949" s="67"/>
      <c r="N9949" s="67"/>
      <c r="O9949" s="81"/>
      <c r="P9949" s="81">
        <v>46128</v>
      </c>
      <c r="Q9949" s="103" t="str">
        <f>IFERROR(VLOOKUP(J9949,Настройка!$C$4:$E$121,2,),"Ошибка")</f>
        <v>R</v>
      </c>
    </row>
    <row r="9950" spans="1:17" ht="14.4" customHeight="1">
      <c r="A9950" s="67">
        <v>9945</v>
      </c>
      <c r="B9950" s="80" t="s">
        <v>180</v>
      </c>
      <c r="C9950" s="80" t="s">
        <v>36</v>
      </c>
      <c r="D9950" s="80" t="s">
        <v>30172</v>
      </c>
      <c r="E9950" s="104" t="s">
        <v>30173</v>
      </c>
      <c r="F9950" s="107">
        <v>36709</v>
      </c>
      <c r="G9950" s="67" t="s">
        <v>67</v>
      </c>
      <c r="H9950" s="80"/>
      <c r="I9950" s="80" t="s">
        <v>30174</v>
      </c>
      <c r="J9950" s="104" t="s">
        <v>118</v>
      </c>
      <c r="K9950" s="67" t="s">
        <v>109</v>
      </c>
      <c r="L9950" s="67"/>
      <c r="M9950" s="67"/>
      <c r="N9950" s="67"/>
      <c r="O9950" s="81"/>
      <c r="P9950" s="81">
        <v>46129</v>
      </c>
      <c r="Q9950" s="103" t="str">
        <f>IFERROR(VLOOKUP(J9950,Настройка!$C$4:$E$121,2,),"Ошибка")</f>
        <v>ITR</v>
      </c>
    </row>
    <row r="9951" spans="1:17" ht="14.4" customHeight="1">
      <c r="A9951" s="67">
        <v>9946</v>
      </c>
      <c r="B9951" s="80" t="s">
        <v>180</v>
      </c>
      <c r="C9951" s="80" t="s">
        <v>36</v>
      </c>
      <c r="D9951" s="80" t="s">
        <v>30175</v>
      </c>
      <c r="E9951" s="104" t="s">
        <v>30176</v>
      </c>
      <c r="F9951" s="107">
        <v>38349</v>
      </c>
      <c r="G9951" s="67" t="s">
        <v>93</v>
      </c>
      <c r="H9951" s="80" t="s">
        <v>814</v>
      </c>
      <c r="I9951" s="80" t="s">
        <v>30177</v>
      </c>
      <c r="J9951" s="104" t="s">
        <v>204</v>
      </c>
      <c r="K9951" s="67" t="s">
        <v>117</v>
      </c>
      <c r="L9951" s="67"/>
      <c r="M9951" s="67"/>
      <c r="N9951" s="67"/>
      <c r="O9951" s="81"/>
      <c r="P9951" s="81">
        <v>46129</v>
      </c>
      <c r="Q9951" s="103" t="str">
        <f>IFERROR(VLOOKUP(J9951,Настройка!$C$4:$E$121,2,),"Ошибка")</f>
        <v>R</v>
      </c>
    </row>
    <row r="9952" spans="1:17" ht="14.4" customHeight="1">
      <c r="A9952" s="67">
        <v>9947</v>
      </c>
      <c r="B9952" s="80" t="s">
        <v>180</v>
      </c>
      <c r="C9952" s="80" t="s">
        <v>36</v>
      </c>
      <c r="D9952" s="80" t="s">
        <v>23723</v>
      </c>
      <c r="E9952" s="104" t="s">
        <v>30178</v>
      </c>
      <c r="F9952" s="107">
        <v>35307</v>
      </c>
      <c r="G9952" s="67" t="s">
        <v>65</v>
      </c>
      <c r="H9952" s="80" t="s">
        <v>415</v>
      </c>
      <c r="I9952" s="80" t="s">
        <v>30179</v>
      </c>
      <c r="J9952" s="104" t="s">
        <v>222</v>
      </c>
      <c r="K9952" s="67" t="s">
        <v>121</v>
      </c>
      <c r="L9952" s="67" t="s">
        <v>152</v>
      </c>
      <c r="M9952" s="67" t="s">
        <v>164</v>
      </c>
      <c r="N9952" s="67" t="s">
        <v>180</v>
      </c>
      <c r="O9952" s="81">
        <v>46197</v>
      </c>
      <c r="P9952" s="81">
        <v>46129</v>
      </c>
      <c r="Q9952" s="103" t="str">
        <f>IFERROR(VLOOKUP(J9952,Настройка!$C$4:$E$121,2,),"Ошибка")</f>
        <v>R</v>
      </c>
    </row>
    <row r="9953" spans="1:17" ht="14.4" customHeight="1">
      <c r="A9953" s="67">
        <v>9948</v>
      </c>
      <c r="B9953" s="80" t="s">
        <v>180</v>
      </c>
      <c r="C9953" s="80" t="s">
        <v>36</v>
      </c>
      <c r="D9953" s="80" t="s">
        <v>23723</v>
      </c>
      <c r="E9953" s="104" t="s">
        <v>9946</v>
      </c>
      <c r="F9953" s="107">
        <v>31168</v>
      </c>
      <c r="G9953" s="67" t="s">
        <v>65</v>
      </c>
      <c r="H9953" s="80" t="s">
        <v>396</v>
      </c>
      <c r="I9953" s="80" t="s">
        <v>30180</v>
      </c>
      <c r="J9953" s="104" t="s">
        <v>222</v>
      </c>
      <c r="K9953" s="67" t="s">
        <v>121</v>
      </c>
      <c r="L9953" s="67" t="s">
        <v>152</v>
      </c>
      <c r="M9953" s="67" t="s">
        <v>164</v>
      </c>
      <c r="N9953" s="67" t="s">
        <v>180</v>
      </c>
      <c r="O9953" s="81">
        <v>46197</v>
      </c>
      <c r="P9953" s="81">
        <v>46129</v>
      </c>
      <c r="Q9953" s="103" t="str">
        <f>IFERROR(VLOOKUP(J9953,Настройка!$C$4:$E$121,2,),"Ошибка")</f>
        <v>R</v>
      </c>
    </row>
    <row r="9954" spans="1:17" ht="14.4" customHeight="1">
      <c r="A9954" s="67">
        <v>9949</v>
      </c>
      <c r="B9954" s="80" t="s">
        <v>180</v>
      </c>
      <c r="C9954" s="80" t="s">
        <v>36</v>
      </c>
      <c r="D9954" s="80" t="s">
        <v>23723</v>
      </c>
      <c r="E9954" s="104" t="s">
        <v>30181</v>
      </c>
      <c r="F9954" s="107">
        <v>34632</v>
      </c>
      <c r="G9954" s="67" t="s">
        <v>65</v>
      </c>
      <c r="H9954" s="80" t="s">
        <v>429</v>
      </c>
      <c r="I9954" s="80" t="s">
        <v>30182</v>
      </c>
      <c r="J9954" s="104" t="s">
        <v>222</v>
      </c>
      <c r="K9954" s="67" t="s">
        <v>121</v>
      </c>
      <c r="L9954" s="67" t="s">
        <v>152</v>
      </c>
      <c r="M9954" s="67" t="s">
        <v>164</v>
      </c>
      <c r="N9954" s="67" t="s">
        <v>180</v>
      </c>
      <c r="O9954" s="81">
        <v>46197</v>
      </c>
      <c r="P9954" s="81">
        <v>46129</v>
      </c>
      <c r="Q9954" s="103" t="str">
        <f>IFERROR(VLOOKUP(J9954,Настройка!$C$4:$E$121,2,),"Ошибка")</f>
        <v>R</v>
      </c>
    </row>
    <row r="9955" spans="1:17" ht="14.4" customHeight="1">
      <c r="A9955" s="67">
        <v>9950</v>
      </c>
      <c r="B9955" s="80" t="s">
        <v>180</v>
      </c>
      <c r="C9955" s="80" t="s">
        <v>36</v>
      </c>
      <c r="D9955" s="80" t="s">
        <v>23723</v>
      </c>
      <c r="E9955" s="104" t="s">
        <v>30183</v>
      </c>
      <c r="F9955" s="107">
        <v>37112</v>
      </c>
      <c r="G9955" s="67" t="s">
        <v>65</v>
      </c>
      <c r="H9955" s="80" t="s">
        <v>1294</v>
      </c>
      <c r="I9955" s="80" t="s">
        <v>30184</v>
      </c>
      <c r="J9955" s="104" t="s">
        <v>222</v>
      </c>
      <c r="K9955" s="67" t="s">
        <v>121</v>
      </c>
      <c r="L9955" s="67" t="s">
        <v>152</v>
      </c>
      <c r="M9955" s="67" t="s">
        <v>164</v>
      </c>
      <c r="N9955" s="67" t="s">
        <v>180</v>
      </c>
      <c r="O9955" s="81">
        <v>46197</v>
      </c>
      <c r="P9955" s="81">
        <v>46129</v>
      </c>
      <c r="Q9955" s="103" t="str">
        <f>IFERROR(VLOOKUP(J9955,Настройка!$C$4:$E$121,2,),"Ошибка")</f>
        <v>R</v>
      </c>
    </row>
    <row r="9956" spans="1:17" ht="14.4" customHeight="1">
      <c r="A9956" s="67">
        <v>9951</v>
      </c>
      <c r="B9956" s="80" t="s">
        <v>180</v>
      </c>
      <c r="C9956" s="80" t="s">
        <v>36</v>
      </c>
      <c r="D9956" s="80" t="s">
        <v>23723</v>
      </c>
      <c r="E9956" s="104" t="s">
        <v>30185</v>
      </c>
      <c r="F9956" s="107">
        <v>36054</v>
      </c>
      <c r="G9956" s="67" t="s">
        <v>65</v>
      </c>
      <c r="H9956" s="80" t="s">
        <v>429</v>
      </c>
      <c r="I9956" s="80" t="s">
        <v>30186</v>
      </c>
      <c r="J9956" s="104" t="s">
        <v>222</v>
      </c>
      <c r="K9956" s="67" t="s">
        <v>121</v>
      </c>
      <c r="L9956" s="67" t="s">
        <v>152</v>
      </c>
      <c r="M9956" s="67" t="s">
        <v>164</v>
      </c>
      <c r="N9956" s="67" t="s">
        <v>180</v>
      </c>
      <c r="O9956" s="81">
        <v>46197</v>
      </c>
      <c r="P9956" s="81">
        <v>46129</v>
      </c>
      <c r="Q9956" s="103" t="str">
        <f>IFERROR(VLOOKUP(J9956,Настройка!$C$4:$E$121,2,),"Ошибка")</f>
        <v>R</v>
      </c>
    </row>
    <row r="9957" spans="1:17" ht="14.4" customHeight="1">
      <c r="A9957" s="67">
        <v>9952</v>
      </c>
      <c r="B9957" s="80" t="s">
        <v>180</v>
      </c>
      <c r="C9957" s="80" t="s">
        <v>36</v>
      </c>
      <c r="D9957" s="80" t="s">
        <v>23723</v>
      </c>
      <c r="E9957" s="104" t="s">
        <v>30187</v>
      </c>
      <c r="F9957" s="107">
        <v>34597</v>
      </c>
      <c r="G9957" s="67" t="s">
        <v>65</v>
      </c>
      <c r="H9957" s="80" t="s">
        <v>571</v>
      </c>
      <c r="I9957" s="80" t="s">
        <v>30188</v>
      </c>
      <c r="J9957" s="104" t="s">
        <v>222</v>
      </c>
      <c r="K9957" s="67" t="s">
        <v>121</v>
      </c>
      <c r="L9957" s="67" t="s">
        <v>152</v>
      </c>
      <c r="M9957" s="67" t="s">
        <v>164</v>
      </c>
      <c r="N9957" s="67" t="s">
        <v>180</v>
      </c>
      <c r="O9957" s="81">
        <v>46197</v>
      </c>
      <c r="P9957" s="81">
        <v>46129</v>
      </c>
      <c r="Q9957" s="103" t="str">
        <f>IFERROR(VLOOKUP(J9957,Настройка!$C$4:$E$121,2,),"Ошибка")</f>
        <v>R</v>
      </c>
    </row>
    <row r="9958" spans="1:17" ht="14.4" customHeight="1">
      <c r="A9958" s="67">
        <v>9953</v>
      </c>
      <c r="B9958" s="80" t="s">
        <v>180</v>
      </c>
      <c r="C9958" s="80" t="s">
        <v>36</v>
      </c>
      <c r="D9958" s="80" t="s">
        <v>23723</v>
      </c>
      <c r="E9958" s="104" t="s">
        <v>30189</v>
      </c>
      <c r="F9958" s="107">
        <v>36154</v>
      </c>
      <c r="G9958" s="67" t="s">
        <v>65</v>
      </c>
      <c r="H9958" s="80" t="s">
        <v>405</v>
      </c>
      <c r="I9958" s="80" t="s">
        <v>30190</v>
      </c>
      <c r="J9958" s="104" t="s">
        <v>222</v>
      </c>
      <c r="K9958" s="67" t="s">
        <v>121</v>
      </c>
      <c r="L9958" s="67" t="s">
        <v>152</v>
      </c>
      <c r="M9958" s="67" t="s">
        <v>164</v>
      </c>
      <c r="N9958" s="67" t="s">
        <v>180</v>
      </c>
      <c r="O9958" s="81">
        <v>46197</v>
      </c>
      <c r="P9958" s="81">
        <v>46129</v>
      </c>
      <c r="Q9958" s="103" t="str">
        <f>IFERROR(VLOOKUP(J9958,Настройка!$C$4:$E$121,2,),"Ошибка")</f>
        <v>R</v>
      </c>
    </row>
    <row r="9959" spans="1:17" ht="14.4" customHeight="1">
      <c r="A9959" s="67">
        <v>9954</v>
      </c>
      <c r="B9959" s="80" t="s">
        <v>180</v>
      </c>
      <c r="C9959" s="80" t="s">
        <v>36</v>
      </c>
      <c r="D9959" s="80" t="s">
        <v>23723</v>
      </c>
      <c r="E9959" s="104" t="s">
        <v>30191</v>
      </c>
      <c r="F9959" s="107">
        <v>37753</v>
      </c>
      <c r="G9959" s="67" t="s">
        <v>65</v>
      </c>
      <c r="H9959" s="80" t="s">
        <v>405</v>
      </c>
      <c r="I9959" s="80" t="s">
        <v>30192</v>
      </c>
      <c r="J9959" s="104" t="s">
        <v>222</v>
      </c>
      <c r="K9959" s="67" t="s">
        <v>121</v>
      </c>
      <c r="L9959" s="67" t="s">
        <v>152</v>
      </c>
      <c r="M9959" s="67" t="s">
        <v>164</v>
      </c>
      <c r="N9959" s="67" t="s">
        <v>180</v>
      </c>
      <c r="O9959" s="81">
        <v>46197</v>
      </c>
      <c r="P9959" s="81">
        <v>46129</v>
      </c>
      <c r="Q9959" s="103" t="str">
        <f>IFERROR(VLOOKUP(J9959,Настройка!$C$4:$E$121,2,),"Ошибка")</f>
        <v>R</v>
      </c>
    </row>
    <row r="9960" spans="1:17" ht="14.4" customHeight="1">
      <c r="A9960" s="67">
        <v>9955</v>
      </c>
      <c r="B9960" s="80" t="s">
        <v>180</v>
      </c>
      <c r="C9960" s="80" t="s">
        <v>36</v>
      </c>
      <c r="D9960" s="80" t="s">
        <v>30193</v>
      </c>
      <c r="E9960" s="104" t="s">
        <v>30194</v>
      </c>
      <c r="F9960" s="107">
        <v>29952</v>
      </c>
      <c r="G9960" s="67" t="s">
        <v>65</v>
      </c>
      <c r="H9960" s="80" t="s">
        <v>571</v>
      </c>
      <c r="I9960" s="80" t="s">
        <v>30195</v>
      </c>
      <c r="J9960" s="104" t="s">
        <v>227</v>
      </c>
      <c r="K9960" s="67" t="s">
        <v>131</v>
      </c>
      <c r="L9960" s="67" t="s">
        <v>152</v>
      </c>
      <c r="M9960" s="67" t="s">
        <v>164</v>
      </c>
      <c r="N9960" s="67" t="s">
        <v>180</v>
      </c>
      <c r="O9960" s="81">
        <v>46200</v>
      </c>
      <c r="P9960" s="81">
        <v>46129</v>
      </c>
      <c r="Q9960" s="103" t="str">
        <f>IFERROR(VLOOKUP(J9960,Настройка!$C$4:$E$121,2,),"Ошибка")</f>
        <v>R</v>
      </c>
    </row>
    <row r="9961" spans="1:17" ht="14.4" customHeight="1">
      <c r="A9961" s="67">
        <v>9956</v>
      </c>
      <c r="B9961" s="80" t="s">
        <v>180</v>
      </c>
      <c r="C9961" s="80" t="s">
        <v>36</v>
      </c>
      <c r="D9961" s="80" t="s">
        <v>30196</v>
      </c>
      <c r="E9961" s="104" t="s">
        <v>30197</v>
      </c>
      <c r="F9961" s="107">
        <v>36469</v>
      </c>
      <c r="G9961" s="67" t="s">
        <v>89</v>
      </c>
      <c r="H9961" s="80" t="s">
        <v>602</v>
      </c>
      <c r="I9961" s="80" t="s">
        <v>30198</v>
      </c>
      <c r="J9961" s="104" t="s">
        <v>222</v>
      </c>
      <c r="K9961" s="67" t="s">
        <v>121</v>
      </c>
      <c r="L9961" s="67" t="s">
        <v>152</v>
      </c>
      <c r="M9961" s="67" t="s">
        <v>166</v>
      </c>
      <c r="N9961" s="67" t="s">
        <v>180</v>
      </c>
      <c r="O9961" s="81">
        <v>46314</v>
      </c>
      <c r="P9961" s="81">
        <v>46129</v>
      </c>
      <c r="Q9961" s="103" t="str">
        <f>IFERROR(VLOOKUP(J9961,Настройка!$C$4:$E$121,2,),"Ошибка")</f>
        <v>R</v>
      </c>
    </row>
    <row r="9962" spans="1:17" ht="14.4" customHeight="1">
      <c r="A9962" s="67">
        <v>9957</v>
      </c>
      <c r="B9962" s="80" t="s">
        <v>180</v>
      </c>
      <c r="C9962" s="80" t="s">
        <v>36</v>
      </c>
      <c r="D9962" s="80" t="s">
        <v>30199</v>
      </c>
      <c r="E9962" s="104" t="s">
        <v>30200</v>
      </c>
      <c r="F9962" s="107">
        <v>33153</v>
      </c>
      <c r="G9962" s="67" t="s">
        <v>83</v>
      </c>
      <c r="H9962" s="80"/>
      <c r="I9962" s="80" t="s">
        <v>30201</v>
      </c>
      <c r="J9962" s="104" t="s">
        <v>199</v>
      </c>
      <c r="K9962" s="67" t="s">
        <v>121</v>
      </c>
      <c r="L9962" s="67" t="s">
        <v>148</v>
      </c>
      <c r="M9962" s="67" t="s">
        <v>166</v>
      </c>
      <c r="N9962" s="67" t="s">
        <v>196</v>
      </c>
      <c r="O9962" s="81">
        <v>47103</v>
      </c>
      <c r="P9962" s="81">
        <v>46130</v>
      </c>
      <c r="Q9962" s="103" t="str">
        <f>IFERROR(VLOOKUP(J9962,Настройка!$C$4:$E$121,2,),"Ошибка")</f>
        <v>ITR</v>
      </c>
    </row>
    <row r="9963" spans="1:17" ht="14.4" customHeight="1">
      <c r="A9963" s="67">
        <v>9958</v>
      </c>
      <c r="B9963" s="80" t="s">
        <v>180</v>
      </c>
      <c r="C9963" s="80" t="s">
        <v>36</v>
      </c>
      <c r="D9963" s="80" t="s">
        <v>30202</v>
      </c>
      <c r="E9963" s="104" t="s">
        <v>30203</v>
      </c>
      <c r="F9963" s="107">
        <v>32416</v>
      </c>
      <c r="G9963" s="67" t="s">
        <v>77</v>
      </c>
      <c r="H9963" s="80" t="s">
        <v>30204</v>
      </c>
      <c r="I9963" s="80" t="s">
        <v>30205</v>
      </c>
      <c r="J9963" s="104" t="s">
        <v>144</v>
      </c>
      <c r="K9963" s="67" t="s">
        <v>109</v>
      </c>
      <c r="L9963" s="67"/>
      <c r="M9963" s="67"/>
      <c r="N9963" s="67"/>
      <c r="O9963" s="81"/>
      <c r="P9963" s="81">
        <v>46130</v>
      </c>
      <c r="Q9963" s="103" t="str">
        <f>IFERROR(VLOOKUP(J9963,Настройка!$C$4:$E$121,2,),"Ошибка")</f>
        <v>ITR</v>
      </c>
    </row>
    <row r="9964" spans="1:17" ht="14.4" customHeight="1">
      <c r="A9964" s="67">
        <v>9959</v>
      </c>
      <c r="B9964" s="80" t="s">
        <v>180</v>
      </c>
      <c r="C9964" s="80" t="s">
        <v>36</v>
      </c>
      <c r="D9964" s="80" t="s">
        <v>30206</v>
      </c>
      <c r="E9964" s="104" t="s">
        <v>30207</v>
      </c>
      <c r="F9964" s="107">
        <v>38837</v>
      </c>
      <c r="G9964" s="67" t="s">
        <v>77</v>
      </c>
      <c r="H9964" s="80" t="s">
        <v>30208</v>
      </c>
      <c r="I9964" s="80" t="s">
        <v>30209</v>
      </c>
      <c r="J9964" s="104" t="s">
        <v>221</v>
      </c>
      <c r="K9964" s="67" t="s">
        <v>127</v>
      </c>
      <c r="L9964" s="67"/>
      <c r="M9964" s="67"/>
      <c r="N9964" s="67"/>
      <c r="O9964" s="81"/>
      <c r="P9964" s="81">
        <v>46130</v>
      </c>
      <c r="Q9964" s="103" t="str">
        <f>IFERROR(VLOOKUP(J9964,Настройка!$C$4:$E$121,2,),"Ошибка")</f>
        <v>R</v>
      </c>
    </row>
    <row r="9965" spans="1:17" ht="14.4" customHeight="1">
      <c r="A9965" s="67">
        <v>9960</v>
      </c>
      <c r="B9965" s="80" t="s">
        <v>180</v>
      </c>
      <c r="C9965" s="80" t="s">
        <v>36</v>
      </c>
      <c r="D9965" s="80" t="s">
        <v>30210</v>
      </c>
      <c r="E9965" s="104" t="s">
        <v>30211</v>
      </c>
      <c r="F9965" s="107">
        <v>34015</v>
      </c>
      <c r="G9965" s="67" t="s">
        <v>89</v>
      </c>
      <c r="H9965" s="80" t="s">
        <v>602</v>
      </c>
      <c r="I9965" s="80" t="s">
        <v>30212</v>
      </c>
      <c r="J9965" s="104" t="s">
        <v>221</v>
      </c>
      <c r="K9965" s="67" t="s">
        <v>127</v>
      </c>
      <c r="L9965" s="67" t="s">
        <v>152</v>
      </c>
      <c r="M9965" s="67" t="s">
        <v>166</v>
      </c>
      <c r="N9965" s="67" t="s">
        <v>180</v>
      </c>
      <c r="O9965" s="81">
        <v>46385</v>
      </c>
      <c r="P9965" s="81">
        <v>46130</v>
      </c>
      <c r="Q9965" s="103" t="str">
        <f>IFERROR(VLOOKUP(J9965,Настройка!$C$4:$E$121,2,),"Ошибка")</f>
        <v>R</v>
      </c>
    </row>
    <row r="9966" spans="1:17" ht="14.4" customHeight="1">
      <c r="A9966" s="67">
        <v>9961</v>
      </c>
      <c r="B9966" s="80" t="s">
        <v>180</v>
      </c>
      <c r="C9966" s="80" t="s">
        <v>36</v>
      </c>
      <c r="D9966" s="80" t="s">
        <v>30213</v>
      </c>
      <c r="E9966" s="104" t="s">
        <v>30214</v>
      </c>
      <c r="F9966" s="107">
        <v>31721</v>
      </c>
      <c r="G9966" s="67" t="s">
        <v>83</v>
      </c>
      <c r="H9966" s="80"/>
      <c r="I9966" s="80" t="s">
        <v>30215</v>
      </c>
      <c r="J9966" s="104" t="s">
        <v>201</v>
      </c>
      <c r="K9966" s="67" t="s">
        <v>117</v>
      </c>
      <c r="L9966" s="67" t="s">
        <v>152</v>
      </c>
      <c r="M9966" s="67" t="s">
        <v>166</v>
      </c>
      <c r="N9966" s="67" t="s">
        <v>180</v>
      </c>
      <c r="O9966" s="81">
        <v>46203</v>
      </c>
      <c r="P9966" s="81">
        <v>46130</v>
      </c>
      <c r="Q9966" s="103" t="str">
        <f>IFERROR(VLOOKUP(J9966,Настройка!$C$4:$E$121,2,),"Ошибка")</f>
        <v>ITR</v>
      </c>
    </row>
    <row r="9967" spans="1:17" ht="14.4" customHeight="1">
      <c r="A9967" s="67">
        <v>9962</v>
      </c>
      <c r="B9967" s="80" t="s">
        <v>180</v>
      </c>
      <c r="C9967" s="80" t="s">
        <v>36</v>
      </c>
      <c r="D9967" s="80" t="s">
        <v>23723</v>
      </c>
      <c r="E9967" s="104" t="s">
        <v>30216</v>
      </c>
      <c r="F9967" s="107">
        <v>31235</v>
      </c>
      <c r="G9967" s="67" t="s">
        <v>65</v>
      </c>
      <c r="H9967" s="80" t="s">
        <v>15632</v>
      </c>
      <c r="I9967" s="80" t="s">
        <v>30217</v>
      </c>
      <c r="J9967" s="104" t="s">
        <v>213</v>
      </c>
      <c r="K9967" s="67" t="s">
        <v>121</v>
      </c>
      <c r="L9967" s="67" t="s">
        <v>152</v>
      </c>
      <c r="M9967" s="67" t="s">
        <v>164</v>
      </c>
      <c r="N9967" s="67" t="s">
        <v>180</v>
      </c>
      <c r="O9967" s="81">
        <v>46190</v>
      </c>
      <c r="P9967" s="81">
        <v>46130</v>
      </c>
      <c r="Q9967" s="103" t="str">
        <f>IFERROR(VLOOKUP(J9967,Настройка!$C$4:$E$121,2,),"Ошибка")</f>
        <v>R</v>
      </c>
    </row>
    <row r="9968" spans="1:17" ht="14.4" customHeight="1">
      <c r="A9968" s="67">
        <v>9963</v>
      </c>
      <c r="B9968" s="80" t="s">
        <v>180</v>
      </c>
      <c r="C9968" s="80" t="s">
        <v>36</v>
      </c>
      <c r="D9968" s="80" t="s">
        <v>23723</v>
      </c>
      <c r="E9968" s="104" t="s">
        <v>30218</v>
      </c>
      <c r="F9968" s="107">
        <v>30893</v>
      </c>
      <c r="G9968" s="67" t="s">
        <v>65</v>
      </c>
      <c r="H9968" s="80" t="s">
        <v>2111</v>
      </c>
      <c r="I9968" s="80" t="s">
        <v>30219</v>
      </c>
      <c r="J9968" s="104" t="s">
        <v>225</v>
      </c>
      <c r="K9968" s="67" t="s">
        <v>121</v>
      </c>
      <c r="L9968" s="67" t="s">
        <v>152</v>
      </c>
      <c r="M9968" s="67" t="s">
        <v>164</v>
      </c>
      <c r="N9968" s="67" t="s">
        <v>180</v>
      </c>
      <c r="O9968" s="81">
        <v>46193</v>
      </c>
      <c r="P9968" s="81">
        <v>46130</v>
      </c>
      <c r="Q9968" s="103" t="str">
        <f>IFERROR(VLOOKUP(J9968,Настройка!$C$4:$E$121,2,),"Ошибка")</f>
        <v>R</v>
      </c>
    </row>
    <row r="9969" spans="1:17" ht="14.4" customHeight="1">
      <c r="A9969" s="67">
        <v>9964</v>
      </c>
      <c r="B9969" s="80" t="s">
        <v>180</v>
      </c>
      <c r="C9969" s="80" t="s">
        <v>36</v>
      </c>
      <c r="D9969" s="80" t="s">
        <v>23723</v>
      </c>
      <c r="E9969" s="104" t="s">
        <v>30220</v>
      </c>
      <c r="F9969" s="107">
        <v>34725</v>
      </c>
      <c r="G9969" s="67" t="s">
        <v>65</v>
      </c>
      <c r="H9969" s="80" t="s">
        <v>2417</v>
      </c>
      <c r="I9969" s="80" t="s">
        <v>30221</v>
      </c>
      <c r="J9969" s="104" t="s">
        <v>222</v>
      </c>
      <c r="K9969" s="67" t="s">
        <v>121</v>
      </c>
      <c r="L9969" s="67" t="s">
        <v>152</v>
      </c>
      <c r="M9969" s="67" t="s">
        <v>164</v>
      </c>
      <c r="N9969" s="67" t="s">
        <v>180</v>
      </c>
      <c r="O9969" s="81">
        <v>46197</v>
      </c>
      <c r="P9969" s="81">
        <v>46130</v>
      </c>
      <c r="Q9969" s="103" t="str">
        <f>IFERROR(VLOOKUP(J9969,Настройка!$C$4:$E$121,2,),"Ошибка")</f>
        <v>R</v>
      </c>
    </row>
    <row r="9970" spans="1:17" ht="14.4" customHeight="1">
      <c r="A9970" s="67">
        <v>9965</v>
      </c>
      <c r="B9970" s="80" t="s">
        <v>180</v>
      </c>
      <c r="C9970" s="80" t="s">
        <v>36</v>
      </c>
      <c r="D9970" s="80" t="s">
        <v>30222</v>
      </c>
      <c r="E9970" s="104" t="s">
        <v>30223</v>
      </c>
      <c r="F9970" s="107">
        <v>27445</v>
      </c>
      <c r="G9970" s="67" t="s">
        <v>93</v>
      </c>
      <c r="H9970" s="80" t="s">
        <v>814</v>
      </c>
      <c r="I9970" s="80" t="s">
        <v>30224</v>
      </c>
      <c r="J9970" s="104" t="s">
        <v>209</v>
      </c>
      <c r="K9970" s="67" t="s">
        <v>127</v>
      </c>
      <c r="L9970" s="67"/>
      <c r="M9970" s="67"/>
      <c r="N9970" s="67"/>
      <c r="O9970" s="81"/>
      <c r="P9970" s="81">
        <v>46063</v>
      </c>
      <c r="Q9970" s="103" t="str">
        <f>IFERROR(VLOOKUP(J9970,Настройка!$C$4:$E$121,2,),"Ошибка")</f>
        <v>R</v>
      </c>
    </row>
    <row r="9971" spans="1:17" ht="14.4" customHeight="1">
      <c r="A9971" s="67">
        <v>9966</v>
      </c>
      <c r="B9971" s="80" t="s">
        <v>180</v>
      </c>
      <c r="C9971" s="80" t="s">
        <v>36</v>
      </c>
      <c r="D9971" s="80" t="s">
        <v>30225</v>
      </c>
      <c r="E9971" s="104" t="s">
        <v>30226</v>
      </c>
      <c r="F9971" s="107">
        <v>37867</v>
      </c>
      <c r="G9971" s="67" t="s">
        <v>77</v>
      </c>
      <c r="H9971" s="80" t="s">
        <v>15331</v>
      </c>
      <c r="I9971" s="80" t="s">
        <v>30227</v>
      </c>
      <c r="J9971" s="104" t="s">
        <v>211</v>
      </c>
      <c r="K9971" s="67" t="s">
        <v>137</v>
      </c>
      <c r="L9971" s="67"/>
      <c r="M9971" s="67"/>
      <c r="N9971" s="67"/>
      <c r="O9971" s="81"/>
      <c r="P9971" s="81">
        <v>46131</v>
      </c>
      <c r="Q9971" s="103" t="str">
        <f>IFERROR(VLOOKUP(J9971,Настройка!$C$4:$E$121,2,),"Ошибка")</f>
        <v>R</v>
      </c>
    </row>
    <row r="9972" spans="1:17" ht="14.4" customHeight="1">
      <c r="A9972" s="67">
        <v>9967</v>
      </c>
      <c r="B9972" s="80" t="s">
        <v>180</v>
      </c>
      <c r="C9972" s="80" t="s">
        <v>36</v>
      </c>
      <c r="D9972" s="80" t="s">
        <v>30228</v>
      </c>
      <c r="E9972" s="104" t="s">
        <v>30229</v>
      </c>
      <c r="F9972" s="107">
        <v>24523</v>
      </c>
      <c r="G9972" s="67" t="s">
        <v>83</v>
      </c>
      <c r="H9972" s="80"/>
      <c r="I9972" s="80" t="s">
        <v>30230</v>
      </c>
      <c r="J9972" s="104" t="s">
        <v>207</v>
      </c>
      <c r="K9972" s="67" t="s">
        <v>117</v>
      </c>
      <c r="L9972" s="67" t="s">
        <v>152</v>
      </c>
      <c r="M9972" s="67" t="s">
        <v>166</v>
      </c>
      <c r="N9972" s="67" t="s">
        <v>180</v>
      </c>
      <c r="O9972" s="81">
        <v>46385</v>
      </c>
      <c r="P9972" s="81">
        <v>46131</v>
      </c>
      <c r="Q9972" s="103" t="str">
        <f>IFERROR(VLOOKUP(J9972,Настройка!$C$4:$E$121,2,),"Ошибка")</f>
        <v>R</v>
      </c>
    </row>
    <row r="9973" spans="1:17" ht="14.4" customHeight="1">
      <c r="A9973" s="67">
        <v>9968</v>
      </c>
      <c r="B9973" s="80" t="s">
        <v>180</v>
      </c>
      <c r="C9973" s="80" t="s">
        <v>36</v>
      </c>
      <c r="D9973" s="80" t="s">
        <v>30231</v>
      </c>
      <c r="E9973" s="104" t="s">
        <v>30232</v>
      </c>
      <c r="F9973" s="107">
        <v>27857</v>
      </c>
      <c r="G9973" s="67" t="s">
        <v>67</v>
      </c>
      <c r="H9973" s="80" t="s">
        <v>401</v>
      </c>
      <c r="I9973" s="80" t="s">
        <v>30233</v>
      </c>
      <c r="J9973" s="104" t="s">
        <v>227</v>
      </c>
      <c r="K9973" s="67" t="s">
        <v>131</v>
      </c>
      <c r="L9973" s="67"/>
      <c r="M9973" s="67"/>
      <c r="N9973" s="67"/>
      <c r="O9973" s="81"/>
      <c r="P9973" s="81">
        <v>46131</v>
      </c>
      <c r="Q9973" s="103" t="str">
        <f>IFERROR(VLOOKUP(J9973,Настройка!$C$4:$E$121,2,),"Ошибка")</f>
        <v>R</v>
      </c>
    </row>
    <row r="9974" spans="1:17" ht="14.4" customHeight="1">
      <c r="A9974" s="67">
        <v>9969</v>
      </c>
      <c r="B9974" s="80" t="s">
        <v>180</v>
      </c>
      <c r="C9974" s="80" t="s">
        <v>36</v>
      </c>
      <c r="D9974" s="80" t="s">
        <v>30234</v>
      </c>
      <c r="E9974" s="104" t="s">
        <v>30235</v>
      </c>
      <c r="F9974" s="107">
        <v>39074</v>
      </c>
      <c r="G9974" s="67" t="s">
        <v>77</v>
      </c>
      <c r="H9974" s="80" t="s">
        <v>30236</v>
      </c>
      <c r="I9974" s="80" t="s">
        <v>30237</v>
      </c>
      <c r="J9974" s="104" t="s">
        <v>197</v>
      </c>
      <c r="K9974" s="67" t="s">
        <v>111</v>
      </c>
      <c r="L9974" s="67"/>
      <c r="M9974" s="67"/>
      <c r="N9974" s="67"/>
      <c r="O9974" s="81"/>
      <c r="P9974" s="81">
        <v>46131</v>
      </c>
      <c r="Q9974" s="103" t="str">
        <f>IFERROR(VLOOKUP(J9974,Настройка!$C$4:$E$121,2,),"Ошибка")</f>
        <v>ITR</v>
      </c>
    </row>
    <row r="9975" spans="1:17" ht="14.4" customHeight="1">
      <c r="A9975" s="67">
        <v>9970</v>
      </c>
      <c r="B9975" s="80" t="s">
        <v>180</v>
      </c>
      <c r="C9975" s="80" t="s">
        <v>36</v>
      </c>
      <c r="D9975" s="80" t="s">
        <v>30238</v>
      </c>
      <c r="E9975" s="104" t="s">
        <v>30239</v>
      </c>
      <c r="F9975" s="107">
        <v>29364</v>
      </c>
      <c r="G9975" s="67" t="s">
        <v>87</v>
      </c>
      <c r="H9975" s="80"/>
      <c r="I9975" s="80" t="s">
        <v>30240</v>
      </c>
      <c r="J9975" s="104" t="s">
        <v>202</v>
      </c>
      <c r="K9975" s="67" t="s">
        <v>121</v>
      </c>
      <c r="L9975" s="67"/>
      <c r="M9975" s="67"/>
      <c r="N9975" s="67"/>
      <c r="O9975" s="81"/>
      <c r="P9975" s="81">
        <v>46042</v>
      </c>
      <c r="Q9975" s="103" t="str">
        <f>IFERROR(VLOOKUP(J9975,Настройка!$C$4:$E$121,2,),"Ошибка")</f>
        <v>ITR</v>
      </c>
    </row>
    <row r="9976" spans="1:17" ht="14.4" customHeight="1">
      <c r="A9976" s="67">
        <v>9971</v>
      </c>
      <c r="B9976" s="80" t="s">
        <v>180</v>
      </c>
      <c r="C9976" s="80" t="s">
        <v>36</v>
      </c>
      <c r="D9976" s="80" t="s">
        <v>30241</v>
      </c>
      <c r="E9976" s="104" t="s">
        <v>30242</v>
      </c>
      <c r="F9976" s="107">
        <v>26857</v>
      </c>
      <c r="G9976" s="67" t="s">
        <v>77</v>
      </c>
      <c r="H9976" s="80" t="s">
        <v>1340</v>
      </c>
      <c r="I9976" s="80" t="s">
        <v>30243</v>
      </c>
      <c r="J9976" s="104" t="s">
        <v>201</v>
      </c>
      <c r="K9976" s="67" t="s">
        <v>121</v>
      </c>
      <c r="L9976" s="67"/>
      <c r="M9976" s="67"/>
      <c r="N9976" s="67"/>
      <c r="O9976" s="81"/>
      <c r="P9976" s="81">
        <v>46040</v>
      </c>
      <c r="Q9976" s="103" t="str">
        <f>IFERROR(VLOOKUP(J9976,Настройка!$C$4:$E$121,2,),"Ошибка")</f>
        <v>ITR</v>
      </c>
    </row>
    <row r="9977" spans="1:17" ht="14.4" customHeight="1">
      <c r="A9977" s="67">
        <v>9972</v>
      </c>
      <c r="B9977" s="80" t="s">
        <v>180</v>
      </c>
      <c r="C9977" s="80" t="s">
        <v>36</v>
      </c>
      <c r="D9977" s="80" t="s">
        <v>30244</v>
      </c>
      <c r="E9977" s="104" t="s">
        <v>30245</v>
      </c>
      <c r="F9977" s="107">
        <v>36938</v>
      </c>
      <c r="G9977" s="67" t="s">
        <v>65</v>
      </c>
      <c r="H9977" s="80" t="s">
        <v>1294</v>
      </c>
      <c r="I9977" s="80" t="s">
        <v>30246</v>
      </c>
      <c r="J9977" s="104" t="s">
        <v>202</v>
      </c>
      <c r="K9977" s="67" t="s">
        <v>121</v>
      </c>
      <c r="L9977" s="67" t="s">
        <v>152</v>
      </c>
      <c r="M9977" s="67" t="s">
        <v>166</v>
      </c>
      <c r="N9977" s="67" t="s">
        <v>180</v>
      </c>
      <c r="O9977" s="81">
        <v>46156</v>
      </c>
      <c r="P9977" s="81">
        <v>46082</v>
      </c>
      <c r="Q9977" s="103" t="str">
        <f>IFERROR(VLOOKUP(J9977,Настройка!$C$4:$E$121,2,),"Ошибка")</f>
        <v>ITR</v>
      </c>
    </row>
    <row r="9978" spans="1:17" ht="14.4" customHeight="1">
      <c r="A9978" s="67">
        <v>9973</v>
      </c>
      <c r="B9978" s="80" t="s">
        <v>180</v>
      </c>
      <c r="C9978" s="80" t="s">
        <v>36</v>
      </c>
      <c r="D9978" s="80" t="s">
        <v>30247</v>
      </c>
      <c r="E9978" s="104" t="s">
        <v>30248</v>
      </c>
      <c r="F9978" s="107">
        <v>31544</v>
      </c>
      <c r="G9978" s="67" t="s">
        <v>65</v>
      </c>
      <c r="H9978" s="80" t="s">
        <v>1294</v>
      </c>
      <c r="I9978" s="80" t="s">
        <v>30249</v>
      </c>
      <c r="J9978" s="104" t="s">
        <v>202</v>
      </c>
      <c r="K9978" s="67" t="s">
        <v>117</v>
      </c>
      <c r="L9978" s="67" t="s">
        <v>152</v>
      </c>
      <c r="M9978" s="67" t="s">
        <v>166</v>
      </c>
      <c r="N9978" s="67" t="s">
        <v>180</v>
      </c>
      <c r="O9978" s="81">
        <v>46506</v>
      </c>
      <c r="P9978" s="81">
        <v>46084</v>
      </c>
      <c r="Q9978" s="103" t="str">
        <f>IFERROR(VLOOKUP(J9978,Настройка!$C$4:$E$121,2,),"Ошибка")</f>
        <v>ITR</v>
      </c>
    </row>
    <row r="9979" spans="1:17" ht="14.4" customHeight="1">
      <c r="A9979" s="67">
        <v>9974</v>
      </c>
      <c r="B9979" s="80" t="s">
        <v>180</v>
      </c>
      <c r="C9979" s="80" t="s">
        <v>36</v>
      </c>
      <c r="D9979" s="80" t="s">
        <v>30250</v>
      </c>
      <c r="E9979" s="104" t="s">
        <v>30251</v>
      </c>
      <c r="F9979" s="107">
        <v>36823</v>
      </c>
      <c r="G9979" s="67" t="s">
        <v>65</v>
      </c>
      <c r="H9979" s="80" t="s">
        <v>405</v>
      </c>
      <c r="I9979" s="80" t="s">
        <v>30252</v>
      </c>
      <c r="J9979" s="104" t="s">
        <v>202</v>
      </c>
      <c r="K9979" s="67" t="s">
        <v>117</v>
      </c>
      <c r="L9979" s="67" t="s">
        <v>152</v>
      </c>
      <c r="M9979" s="67" t="s">
        <v>166</v>
      </c>
      <c r="N9979" s="67" t="s">
        <v>180</v>
      </c>
      <c r="O9979" s="81">
        <v>46506</v>
      </c>
      <c r="P9979" s="81">
        <v>46082</v>
      </c>
      <c r="Q9979" s="103" t="str">
        <f>IFERROR(VLOOKUP(J9979,Настройка!$C$4:$E$121,2,),"Ошибка")</f>
        <v>ITR</v>
      </c>
    </row>
    <row r="9980" spans="1:17" ht="14.4" customHeight="1">
      <c r="A9980" s="67">
        <v>9975</v>
      </c>
      <c r="B9980" s="80" t="s">
        <v>180</v>
      </c>
      <c r="C9980" s="80" t="s">
        <v>36</v>
      </c>
      <c r="D9980" s="80" t="s">
        <v>30253</v>
      </c>
      <c r="E9980" s="104" t="s">
        <v>30254</v>
      </c>
      <c r="F9980" s="107">
        <v>35415</v>
      </c>
      <c r="G9980" s="67" t="s">
        <v>67</v>
      </c>
      <c r="H9980" s="80" t="s">
        <v>401</v>
      </c>
      <c r="I9980" s="80" t="s">
        <v>30255</v>
      </c>
      <c r="J9980" s="104" t="s">
        <v>149</v>
      </c>
      <c r="K9980" s="67" t="s">
        <v>109</v>
      </c>
      <c r="L9980" s="67"/>
      <c r="M9980" s="67"/>
      <c r="N9980" s="67"/>
      <c r="O9980" s="81"/>
      <c r="P9980" s="81">
        <v>46132</v>
      </c>
      <c r="Q9980" s="103" t="str">
        <f>IFERROR(VLOOKUP(J9980,Настройка!$C$4:$E$121,2,),"Ошибка")</f>
        <v>ITR</v>
      </c>
    </row>
    <row r="9981" spans="1:17" ht="14.4" customHeight="1">
      <c r="A9981" s="67">
        <v>9976</v>
      </c>
      <c r="B9981" s="80" t="s">
        <v>180</v>
      </c>
      <c r="C9981" s="80" t="s">
        <v>36</v>
      </c>
      <c r="D9981" s="80" t="s">
        <v>30256</v>
      </c>
      <c r="E9981" s="104" t="s">
        <v>30257</v>
      </c>
      <c r="F9981" s="107">
        <v>33927</v>
      </c>
      <c r="G9981" s="67" t="s">
        <v>77</v>
      </c>
      <c r="H9981" s="80" t="s">
        <v>30258</v>
      </c>
      <c r="I9981" s="80" t="s">
        <v>30259</v>
      </c>
      <c r="J9981" s="104" t="s">
        <v>58</v>
      </c>
      <c r="K9981" s="67" t="s">
        <v>109</v>
      </c>
      <c r="L9981" s="67"/>
      <c r="M9981" s="67"/>
      <c r="N9981" s="67"/>
      <c r="O9981" s="81"/>
      <c r="P9981" s="81">
        <v>46132</v>
      </c>
      <c r="Q9981" s="103" t="str">
        <f>IFERROR(VLOOKUP(J9981,Настройка!$C$4:$E$121,2,),"Ошибка")</f>
        <v>ITR</v>
      </c>
    </row>
    <row r="9982" spans="1:17" ht="14.4" customHeight="1">
      <c r="A9982" s="67">
        <v>9977</v>
      </c>
      <c r="B9982" s="80" t="s">
        <v>180</v>
      </c>
      <c r="C9982" s="80" t="s">
        <v>36</v>
      </c>
      <c r="D9982" s="80" t="s">
        <v>30260</v>
      </c>
      <c r="E9982" s="104" t="s">
        <v>30261</v>
      </c>
      <c r="F9982" s="107">
        <v>34606</v>
      </c>
      <c r="G9982" s="67" t="s">
        <v>93</v>
      </c>
      <c r="H9982" s="80" t="s">
        <v>814</v>
      </c>
      <c r="I9982" s="80" t="s">
        <v>30262</v>
      </c>
      <c r="J9982" s="104" t="s">
        <v>207</v>
      </c>
      <c r="K9982" s="67" t="s">
        <v>117</v>
      </c>
      <c r="L9982" s="67"/>
      <c r="M9982" s="67"/>
      <c r="N9982" s="67"/>
      <c r="O9982" s="81"/>
      <c r="P9982" s="81">
        <v>46132</v>
      </c>
      <c r="Q9982" s="103" t="str">
        <f>IFERROR(VLOOKUP(J9982,Настройка!$C$4:$E$121,2,),"Ошибка")</f>
        <v>R</v>
      </c>
    </row>
    <row r="9983" spans="1:17" ht="14.4" customHeight="1">
      <c r="A9983" s="67">
        <v>9978</v>
      </c>
      <c r="B9983" s="80" t="s">
        <v>180</v>
      </c>
      <c r="C9983" s="80" t="s">
        <v>36</v>
      </c>
      <c r="D9983" s="80" t="s">
        <v>30263</v>
      </c>
      <c r="E9983" s="104" t="s">
        <v>30264</v>
      </c>
      <c r="F9983" s="107">
        <v>38010</v>
      </c>
      <c r="G9983" s="67" t="s">
        <v>65</v>
      </c>
      <c r="H9983" s="80" t="s">
        <v>396</v>
      </c>
      <c r="I9983" s="80" t="s">
        <v>30265</v>
      </c>
      <c r="J9983" s="104" t="s">
        <v>204</v>
      </c>
      <c r="K9983" s="67" t="s">
        <v>117</v>
      </c>
      <c r="L9983" s="67" t="s">
        <v>152</v>
      </c>
      <c r="M9983" s="67" t="s">
        <v>166</v>
      </c>
      <c r="N9983" s="67" t="s">
        <v>180</v>
      </c>
      <c r="O9983" s="81">
        <v>46378</v>
      </c>
      <c r="P9983" s="81">
        <v>46132</v>
      </c>
      <c r="Q9983" s="103" t="str">
        <f>IFERROR(VLOOKUP(J9983,Настройка!$C$4:$E$121,2,),"Ошибка")</f>
        <v>R</v>
      </c>
    </row>
    <row r="9984" spans="1:17" ht="14.4" customHeight="1">
      <c r="A9984" s="67">
        <v>9979</v>
      </c>
      <c r="B9984" s="80" t="s">
        <v>180</v>
      </c>
      <c r="C9984" s="80" t="s">
        <v>36</v>
      </c>
      <c r="D9984" s="80" t="s">
        <v>30266</v>
      </c>
      <c r="E9984" s="104" t="s">
        <v>30267</v>
      </c>
      <c r="F9984" s="107">
        <v>34594</v>
      </c>
      <c r="G9984" s="67" t="s">
        <v>69</v>
      </c>
      <c r="H9984" s="80" t="s">
        <v>309</v>
      </c>
      <c r="I9984" s="80" t="s">
        <v>30268</v>
      </c>
      <c r="J9984" s="104" t="s">
        <v>213</v>
      </c>
      <c r="K9984" s="67" t="s">
        <v>121</v>
      </c>
      <c r="L9984" s="67"/>
      <c r="M9984" s="67"/>
      <c r="N9984" s="67"/>
      <c r="O9984" s="81"/>
      <c r="P9984" s="81">
        <v>46132</v>
      </c>
      <c r="Q9984" s="103" t="str">
        <f>IFERROR(VLOOKUP(J9984,Настройка!$C$4:$E$121,2,),"Ошибка")</f>
        <v>R</v>
      </c>
    </row>
    <row r="9985" spans="1:17" ht="14.4" customHeight="1">
      <c r="A9985" s="67">
        <v>9980</v>
      </c>
      <c r="B9985" s="80" t="s">
        <v>180</v>
      </c>
      <c r="C9985" s="80" t="s">
        <v>36</v>
      </c>
      <c r="D9985" s="80" t="s">
        <v>23723</v>
      </c>
      <c r="E9985" s="104" t="s">
        <v>30269</v>
      </c>
      <c r="F9985" s="107">
        <v>32813</v>
      </c>
      <c r="G9985" s="67" t="s">
        <v>65</v>
      </c>
      <c r="H9985" s="80" t="s">
        <v>8149</v>
      </c>
      <c r="I9985" s="80" t="s">
        <v>30270</v>
      </c>
      <c r="J9985" s="104" t="s">
        <v>225</v>
      </c>
      <c r="K9985" s="67" t="s">
        <v>121</v>
      </c>
      <c r="L9985" s="67" t="s">
        <v>152</v>
      </c>
      <c r="M9985" s="67" t="s">
        <v>164</v>
      </c>
      <c r="N9985" s="67" t="s">
        <v>180</v>
      </c>
      <c r="O9985" s="81">
        <v>46200</v>
      </c>
      <c r="P9985" s="81">
        <v>46132</v>
      </c>
      <c r="Q9985" s="103" t="str">
        <f>IFERROR(VLOOKUP(J9985,Настройка!$C$4:$E$121,2,),"Ошибка")</f>
        <v>R</v>
      </c>
    </row>
    <row r="9986" spans="1:17" ht="14.4" customHeight="1">
      <c r="A9986" s="67">
        <v>9981</v>
      </c>
      <c r="B9986" s="80" t="s">
        <v>180</v>
      </c>
      <c r="C9986" s="80" t="s">
        <v>36</v>
      </c>
      <c r="D9986" s="80" t="s">
        <v>23723</v>
      </c>
      <c r="E9986" s="104" t="s">
        <v>30271</v>
      </c>
      <c r="F9986" s="107">
        <v>35656</v>
      </c>
      <c r="G9986" s="67" t="s">
        <v>65</v>
      </c>
      <c r="H9986" s="80" t="s">
        <v>663</v>
      </c>
      <c r="I9986" s="80" t="s">
        <v>30272</v>
      </c>
      <c r="J9986" s="104" t="s">
        <v>225</v>
      </c>
      <c r="K9986" s="67" t="s">
        <v>121</v>
      </c>
      <c r="L9986" s="67" t="s">
        <v>152</v>
      </c>
      <c r="M9986" s="67" t="s">
        <v>164</v>
      </c>
      <c r="N9986" s="67" t="s">
        <v>180</v>
      </c>
      <c r="O9986" s="81">
        <v>46200</v>
      </c>
      <c r="P9986" s="81">
        <v>46132</v>
      </c>
      <c r="Q9986" s="103" t="str">
        <f>IFERROR(VLOOKUP(J9986,Настройка!$C$4:$E$121,2,),"Ошибка")</f>
        <v>R</v>
      </c>
    </row>
    <row r="9987" spans="1:17" ht="14.4" customHeight="1">
      <c r="A9987" s="67">
        <v>9982</v>
      </c>
      <c r="B9987" s="80" t="s">
        <v>180</v>
      </c>
      <c r="C9987" s="80" t="s">
        <v>36</v>
      </c>
      <c r="D9987" s="80" t="s">
        <v>23723</v>
      </c>
      <c r="E9987" s="104" t="s">
        <v>30273</v>
      </c>
      <c r="F9987" s="107">
        <v>34531</v>
      </c>
      <c r="G9987" s="67" t="s">
        <v>65</v>
      </c>
      <c r="H9987" s="80" t="s">
        <v>405</v>
      </c>
      <c r="I9987" s="80" t="s">
        <v>30274</v>
      </c>
      <c r="J9987" s="104" t="s">
        <v>225</v>
      </c>
      <c r="K9987" s="67" t="s">
        <v>121</v>
      </c>
      <c r="L9987" s="67" t="s">
        <v>152</v>
      </c>
      <c r="M9987" s="67" t="s">
        <v>164</v>
      </c>
      <c r="N9987" s="67" t="s">
        <v>180</v>
      </c>
      <c r="O9987" s="81">
        <v>46200</v>
      </c>
      <c r="P9987" s="81">
        <v>46132</v>
      </c>
      <c r="Q9987" s="103" t="str">
        <f>IFERROR(VLOOKUP(J9987,Настройка!$C$4:$E$121,2,),"Ошибка")</f>
        <v>R</v>
      </c>
    </row>
    <row r="9988" spans="1:17" ht="14.4" customHeight="1">
      <c r="A9988" s="67">
        <v>9983</v>
      </c>
      <c r="B9988" s="80" t="s">
        <v>180</v>
      </c>
      <c r="C9988" s="80" t="s">
        <v>36</v>
      </c>
      <c r="D9988" s="80" t="s">
        <v>23723</v>
      </c>
      <c r="E9988" s="104" t="s">
        <v>30275</v>
      </c>
      <c r="F9988" s="107">
        <v>35378</v>
      </c>
      <c r="G9988" s="67" t="s">
        <v>65</v>
      </c>
      <c r="H9988" s="80" t="s">
        <v>1294</v>
      </c>
      <c r="I9988" s="80" t="s">
        <v>30276</v>
      </c>
      <c r="J9988" s="104" t="s">
        <v>225</v>
      </c>
      <c r="K9988" s="67" t="s">
        <v>121</v>
      </c>
      <c r="L9988" s="67" t="s">
        <v>152</v>
      </c>
      <c r="M9988" s="67" t="s">
        <v>164</v>
      </c>
      <c r="N9988" s="67" t="s">
        <v>180</v>
      </c>
      <c r="O9988" s="81">
        <v>46200</v>
      </c>
      <c r="P9988" s="81">
        <v>46132</v>
      </c>
      <c r="Q9988" s="103" t="str">
        <f>IFERROR(VLOOKUP(J9988,Настройка!$C$4:$E$121,2,),"Ошибка")</f>
        <v>R</v>
      </c>
    </row>
    <row r="9989" spans="1:17" ht="14.4" customHeight="1">
      <c r="A9989" s="67">
        <v>9984</v>
      </c>
      <c r="B9989" s="80" t="s">
        <v>180</v>
      </c>
      <c r="C9989" s="80" t="s">
        <v>36</v>
      </c>
      <c r="D9989" s="80" t="s">
        <v>23723</v>
      </c>
      <c r="E9989" s="104" t="s">
        <v>30277</v>
      </c>
      <c r="F9989" s="107">
        <v>36960</v>
      </c>
      <c r="G9989" s="67" t="s">
        <v>65</v>
      </c>
      <c r="H9989" s="80" t="s">
        <v>1115</v>
      </c>
      <c r="I9989" s="80" t="s">
        <v>30278</v>
      </c>
      <c r="J9989" s="104" t="s">
        <v>225</v>
      </c>
      <c r="K9989" s="67" t="s">
        <v>121</v>
      </c>
      <c r="L9989" s="67" t="s">
        <v>152</v>
      </c>
      <c r="M9989" s="67" t="s">
        <v>164</v>
      </c>
      <c r="N9989" s="67" t="s">
        <v>180</v>
      </c>
      <c r="O9989" s="81">
        <v>46200</v>
      </c>
      <c r="P9989" s="81">
        <v>46132</v>
      </c>
      <c r="Q9989" s="103" t="str">
        <f>IFERROR(VLOOKUP(J9989,Настройка!$C$4:$E$121,2,),"Ошибка")</f>
        <v>R</v>
      </c>
    </row>
    <row r="9990" spans="1:17" ht="14.4" customHeight="1">
      <c r="A9990" s="67">
        <v>9985</v>
      </c>
      <c r="B9990" s="80" t="s">
        <v>180</v>
      </c>
      <c r="C9990" s="80" t="s">
        <v>36</v>
      </c>
      <c r="D9990" s="80" t="s">
        <v>23723</v>
      </c>
      <c r="E9990" s="104" t="s">
        <v>30279</v>
      </c>
      <c r="F9990" s="107">
        <v>37219</v>
      </c>
      <c r="G9990" s="67" t="s">
        <v>65</v>
      </c>
      <c r="H9990" s="80" t="s">
        <v>405</v>
      </c>
      <c r="I9990" s="80" t="s">
        <v>30280</v>
      </c>
      <c r="J9990" s="104" t="s">
        <v>225</v>
      </c>
      <c r="K9990" s="67" t="s">
        <v>121</v>
      </c>
      <c r="L9990" s="67" t="s">
        <v>152</v>
      </c>
      <c r="M9990" s="67" t="s">
        <v>164</v>
      </c>
      <c r="N9990" s="67" t="s">
        <v>180</v>
      </c>
      <c r="O9990" s="81">
        <v>46200</v>
      </c>
      <c r="P9990" s="81">
        <v>46132</v>
      </c>
      <c r="Q9990" s="103" t="str">
        <f>IFERROR(VLOOKUP(J9990,Настройка!$C$4:$E$121,2,),"Ошибка")</f>
        <v>R</v>
      </c>
    </row>
    <row r="9991" spans="1:17" ht="14.4" customHeight="1">
      <c r="A9991" s="67">
        <v>9986</v>
      </c>
      <c r="B9991" s="80" t="s">
        <v>180</v>
      </c>
      <c r="C9991" s="80" t="s">
        <v>36</v>
      </c>
      <c r="D9991" s="80" t="s">
        <v>23723</v>
      </c>
      <c r="E9991" s="104" t="s">
        <v>30281</v>
      </c>
      <c r="F9991" s="107">
        <v>36731</v>
      </c>
      <c r="G9991" s="67" t="s">
        <v>65</v>
      </c>
      <c r="H9991" s="80" t="s">
        <v>1115</v>
      </c>
      <c r="I9991" s="80" t="s">
        <v>30282</v>
      </c>
      <c r="J9991" s="104" t="s">
        <v>225</v>
      </c>
      <c r="K9991" s="67" t="s">
        <v>121</v>
      </c>
      <c r="L9991" s="67" t="s">
        <v>152</v>
      </c>
      <c r="M9991" s="67" t="s">
        <v>164</v>
      </c>
      <c r="N9991" s="67" t="s">
        <v>180</v>
      </c>
      <c r="O9991" s="81">
        <v>46200</v>
      </c>
      <c r="P9991" s="81">
        <v>46132</v>
      </c>
      <c r="Q9991" s="103" t="str">
        <f>IFERROR(VLOOKUP(J9991,Настройка!$C$4:$E$121,2,),"Ошибка")</f>
        <v>R</v>
      </c>
    </row>
    <row r="9992" spans="1:17" ht="14.4" customHeight="1">
      <c r="A9992" s="67">
        <v>9987</v>
      </c>
      <c r="B9992" s="80" t="s">
        <v>180</v>
      </c>
      <c r="C9992" s="80" t="s">
        <v>36</v>
      </c>
      <c r="D9992" s="80" t="s">
        <v>23723</v>
      </c>
      <c r="E9992" s="104" t="s">
        <v>30283</v>
      </c>
      <c r="F9992" s="107">
        <v>28317</v>
      </c>
      <c r="G9992" s="67" t="s">
        <v>65</v>
      </c>
      <c r="H9992" s="80" t="s">
        <v>1294</v>
      </c>
      <c r="I9992" s="80" t="s">
        <v>30284</v>
      </c>
      <c r="J9992" s="104" t="s">
        <v>222</v>
      </c>
      <c r="K9992" s="67" t="s">
        <v>121</v>
      </c>
      <c r="L9992" s="67" t="s">
        <v>152</v>
      </c>
      <c r="M9992" s="67" t="s">
        <v>164</v>
      </c>
      <c r="N9992" s="67" t="s">
        <v>180</v>
      </c>
      <c r="O9992" s="81">
        <v>46200</v>
      </c>
      <c r="P9992" s="81">
        <v>46132</v>
      </c>
      <c r="Q9992" s="103" t="str">
        <f>IFERROR(VLOOKUP(J9992,Настройка!$C$4:$E$121,2,),"Ошибка")</f>
        <v>R</v>
      </c>
    </row>
    <row r="9993" spans="1:17" ht="14.4" customHeight="1">
      <c r="A9993" s="67">
        <v>9988</v>
      </c>
      <c r="B9993" s="80" t="s">
        <v>180</v>
      </c>
      <c r="C9993" s="80" t="s">
        <v>36</v>
      </c>
      <c r="D9993" s="80" t="s">
        <v>23723</v>
      </c>
      <c r="E9993" s="104" t="s">
        <v>30285</v>
      </c>
      <c r="F9993" s="107">
        <v>37060</v>
      </c>
      <c r="G9993" s="67" t="s">
        <v>65</v>
      </c>
      <c r="H9993" s="80" t="s">
        <v>571</v>
      </c>
      <c r="I9993" s="80" t="s">
        <v>30286</v>
      </c>
      <c r="J9993" s="104" t="s">
        <v>213</v>
      </c>
      <c r="K9993" s="67" t="s">
        <v>121</v>
      </c>
      <c r="L9993" s="67" t="s">
        <v>152</v>
      </c>
      <c r="M9993" s="67" t="s">
        <v>164</v>
      </c>
      <c r="N9993" s="67" t="s">
        <v>180</v>
      </c>
      <c r="O9993" s="81">
        <v>46200</v>
      </c>
      <c r="P9993" s="81">
        <v>46132</v>
      </c>
      <c r="Q9993" s="103" t="str">
        <f>IFERROR(VLOOKUP(J9993,Настройка!$C$4:$E$121,2,),"Ошибка")</f>
        <v>R</v>
      </c>
    </row>
    <row r="9994" spans="1:17" ht="14.4" customHeight="1">
      <c r="A9994" s="67">
        <v>9989</v>
      </c>
      <c r="B9994" s="80" t="s">
        <v>180</v>
      </c>
      <c r="C9994" s="80" t="s">
        <v>36</v>
      </c>
      <c r="D9994" s="80" t="s">
        <v>23723</v>
      </c>
      <c r="E9994" s="104" t="s">
        <v>30287</v>
      </c>
      <c r="F9994" s="107">
        <v>36321</v>
      </c>
      <c r="G9994" s="67" t="s">
        <v>65</v>
      </c>
      <c r="H9994" s="80" t="s">
        <v>429</v>
      </c>
      <c r="I9994" s="80" t="s">
        <v>30288</v>
      </c>
      <c r="J9994" s="104" t="s">
        <v>225</v>
      </c>
      <c r="K9994" s="67" t="s">
        <v>121</v>
      </c>
      <c r="L9994" s="67" t="s">
        <v>152</v>
      </c>
      <c r="M9994" s="67" t="s">
        <v>164</v>
      </c>
      <c r="N9994" s="67" t="s">
        <v>180</v>
      </c>
      <c r="O9994" s="81">
        <v>46200</v>
      </c>
      <c r="P9994" s="81">
        <v>46132</v>
      </c>
      <c r="Q9994" s="103" t="str">
        <f>IFERROR(VLOOKUP(J9994,Настройка!$C$4:$E$121,2,),"Ошибка")</f>
        <v>R</v>
      </c>
    </row>
    <row r="9995" spans="1:17" ht="14.4" customHeight="1">
      <c r="A9995" s="67">
        <v>9990</v>
      </c>
      <c r="B9995" s="80" t="s">
        <v>180</v>
      </c>
      <c r="C9995" s="80" t="s">
        <v>36</v>
      </c>
      <c r="D9995" s="80" t="s">
        <v>30289</v>
      </c>
      <c r="E9995" s="104" t="s">
        <v>30290</v>
      </c>
      <c r="F9995" s="107">
        <v>31664</v>
      </c>
      <c r="G9995" s="67" t="s">
        <v>83</v>
      </c>
      <c r="H9995" s="80"/>
      <c r="I9995" s="80" t="s">
        <v>30291</v>
      </c>
      <c r="J9995" s="104" t="s">
        <v>202</v>
      </c>
      <c r="K9995" s="67" t="s">
        <v>131</v>
      </c>
      <c r="L9995" s="67" t="s">
        <v>152</v>
      </c>
      <c r="M9995" s="67" t="s">
        <v>164</v>
      </c>
      <c r="N9995" s="67" t="s">
        <v>180</v>
      </c>
      <c r="O9995" s="81">
        <v>46296</v>
      </c>
      <c r="P9995" s="81">
        <v>46132</v>
      </c>
      <c r="Q9995" s="103" t="str">
        <f>IFERROR(VLOOKUP(J9995,Настройка!$C$4:$E$121,2,),"Ошибка")</f>
        <v>ITR</v>
      </c>
    </row>
    <row r="9996" spans="1:17" ht="14.4" customHeight="1">
      <c r="A9996" s="67">
        <v>9991</v>
      </c>
      <c r="B9996" s="80" t="s">
        <v>180</v>
      </c>
      <c r="C9996" s="80" t="s">
        <v>36</v>
      </c>
      <c r="D9996" s="80" t="s">
        <v>30292</v>
      </c>
      <c r="E9996" s="104" t="s">
        <v>30293</v>
      </c>
      <c r="F9996" s="107">
        <v>36094</v>
      </c>
      <c r="G9996" s="67" t="s">
        <v>77</v>
      </c>
      <c r="H9996" s="80" t="s">
        <v>2979</v>
      </c>
      <c r="I9996" s="80" t="s">
        <v>30294</v>
      </c>
      <c r="J9996" s="104" t="s">
        <v>181</v>
      </c>
      <c r="K9996" s="67" t="s">
        <v>109</v>
      </c>
      <c r="L9996" s="67"/>
      <c r="M9996" s="67"/>
      <c r="N9996" s="67"/>
      <c r="O9996" s="81"/>
      <c r="P9996" s="81">
        <v>46132</v>
      </c>
      <c r="Q9996" s="103" t="str">
        <f>IFERROR(VLOOKUP(J9996,Настройка!$C$4:$E$121,2,),"Ошибка")</f>
        <v>ITR</v>
      </c>
    </row>
    <row r="9997" spans="1:17" ht="14.4" customHeight="1">
      <c r="A9997" s="67">
        <v>9992</v>
      </c>
      <c r="B9997" s="80" t="s">
        <v>180</v>
      </c>
      <c r="C9997" s="80" t="s">
        <v>36</v>
      </c>
      <c r="D9997" s="80" t="s">
        <v>23723</v>
      </c>
      <c r="E9997" s="104" t="s">
        <v>30295</v>
      </c>
      <c r="F9997" s="107">
        <v>34187</v>
      </c>
      <c r="G9997" s="67" t="s">
        <v>93</v>
      </c>
      <c r="H9997" s="80" t="s">
        <v>814</v>
      </c>
      <c r="I9997" s="80" t="s">
        <v>30296</v>
      </c>
      <c r="J9997" s="104" t="s">
        <v>222</v>
      </c>
      <c r="K9997" s="67" t="s">
        <v>121</v>
      </c>
      <c r="L9997" s="67"/>
      <c r="M9997" s="67"/>
      <c r="N9997" s="67"/>
      <c r="O9997" s="81"/>
      <c r="P9997" s="81">
        <v>46132</v>
      </c>
      <c r="Q9997" s="103" t="str">
        <f>IFERROR(VLOOKUP(J9997,Настройка!$C$4:$E$121,2,),"Ошибка")</f>
        <v>R</v>
      </c>
    </row>
    <row r="9998" spans="1:17" ht="14.4" customHeight="1">
      <c r="A9998" s="67">
        <v>9993</v>
      </c>
      <c r="B9998" s="80" t="s">
        <v>180</v>
      </c>
      <c r="C9998" s="80" t="s">
        <v>36</v>
      </c>
      <c r="D9998" s="80" t="s">
        <v>23723</v>
      </c>
      <c r="E9998" s="104" t="s">
        <v>30297</v>
      </c>
      <c r="F9998" s="107">
        <v>30040</v>
      </c>
      <c r="G9998" s="67" t="s">
        <v>93</v>
      </c>
      <c r="H9998" s="80" t="s">
        <v>814</v>
      </c>
      <c r="I9998" s="80" t="s">
        <v>30298</v>
      </c>
      <c r="J9998" s="104" t="s">
        <v>213</v>
      </c>
      <c r="K9998" s="67" t="s">
        <v>121</v>
      </c>
      <c r="L9998" s="67"/>
      <c r="M9998" s="67"/>
      <c r="N9998" s="67"/>
      <c r="O9998" s="81"/>
      <c r="P9998" s="81">
        <v>46132</v>
      </c>
      <c r="Q9998" s="103" t="str">
        <f>IFERROR(VLOOKUP(J9998,Настройка!$C$4:$E$121,2,),"Ошибка")</f>
        <v>R</v>
      </c>
    </row>
    <row r="9999" spans="1:17" ht="14.4" customHeight="1">
      <c r="A9999" s="67">
        <v>9994</v>
      </c>
      <c r="B9999" s="80" t="s">
        <v>180</v>
      </c>
      <c r="C9999" s="80" t="s">
        <v>36</v>
      </c>
      <c r="D9999" s="80" t="s">
        <v>23723</v>
      </c>
      <c r="E9999" s="104" t="s">
        <v>30299</v>
      </c>
      <c r="F9999" s="107">
        <v>26923</v>
      </c>
      <c r="G9999" s="67" t="s">
        <v>93</v>
      </c>
      <c r="H9999" s="80" t="s">
        <v>814</v>
      </c>
      <c r="I9999" s="80" t="s">
        <v>30300</v>
      </c>
      <c r="J9999" s="104" t="s">
        <v>213</v>
      </c>
      <c r="K9999" s="67" t="s">
        <v>121</v>
      </c>
      <c r="L9999" s="67"/>
      <c r="M9999" s="67"/>
      <c r="N9999" s="67"/>
      <c r="O9999" s="81"/>
      <c r="P9999" s="81">
        <v>46132</v>
      </c>
      <c r="Q9999" s="103" t="str">
        <f>IFERROR(VLOOKUP(J9999,Настройка!$C$4:$E$121,2,),"Ошибка")</f>
        <v>R</v>
      </c>
    </row>
    <row r="10000" spans="1:17" ht="14.4" customHeight="1">
      <c r="A10000" s="67">
        <v>9995</v>
      </c>
      <c r="B10000" s="80" t="s">
        <v>180</v>
      </c>
      <c r="C10000" s="80" t="s">
        <v>36</v>
      </c>
      <c r="D10000" s="80" t="s">
        <v>23723</v>
      </c>
      <c r="E10000" s="104" t="s">
        <v>30301</v>
      </c>
      <c r="F10000" s="107">
        <v>31033</v>
      </c>
      <c r="G10000" s="67" t="s">
        <v>87</v>
      </c>
      <c r="H10000" s="80"/>
      <c r="I10000" s="80" t="s">
        <v>30302</v>
      </c>
      <c r="J10000" s="104" t="s">
        <v>201</v>
      </c>
      <c r="K10000" s="67" t="s">
        <v>117</v>
      </c>
      <c r="L10000" s="67"/>
      <c r="M10000" s="67"/>
      <c r="N10000" s="67"/>
      <c r="O10000" s="81"/>
      <c r="P10000" s="81">
        <v>46131</v>
      </c>
      <c r="Q10000" s="103" t="str">
        <f>IFERROR(VLOOKUP(J10000,Настройка!$C$4:$E$121,2,),"Ошибка")</f>
        <v>ITR</v>
      </c>
    </row>
    <row r="10001" spans="1:17" ht="14.4" customHeight="1">
      <c r="A10001" s="67">
        <v>9996</v>
      </c>
      <c r="B10001" s="80" t="s">
        <v>180</v>
      </c>
      <c r="C10001" s="80" t="s">
        <v>36</v>
      </c>
      <c r="D10001" s="80" t="s">
        <v>30303</v>
      </c>
      <c r="E10001" s="104" t="s">
        <v>30304</v>
      </c>
      <c r="F10001" s="107">
        <v>36403</v>
      </c>
      <c r="G10001" s="67" t="s">
        <v>77</v>
      </c>
      <c r="H10001" s="80" t="s">
        <v>282</v>
      </c>
      <c r="I10001" s="80" t="s">
        <v>30305</v>
      </c>
      <c r="J10001" s="104" t="s">
        <v>177</v>
      </c>
      <c r="K10001" s="67" t="s">
        <v>109</v>
      </c>
      <c r="L10001" s="67"/>
      <c r="M10001" s="67"/>
      <c r="N10001" s="67"/>
      <c r="O10001" s="81"/>
      <c r="P10001" s="81">
        <v>46133</v>
      </c>
      <c r="Q10001" s="103" t="str">
        <f>IFERROR(VLOOKUP(J10001,Настройка!$C$4:$E$121,2,),"Ошибка")</f>
        <v>ITR</v>
      </c>
    </row>
    <row r="10002" spans="1:17" ht="14.4" customHeight="1">
      <c r="A10002" s="67">
        <v>9997</v>
      </c>
      <c r="B10002" s="80" t="s">
        <v>180</v>
      </c>
      <c r="C10002" s="80" t="s">
        <v>36</v>
      </c>
      <c r="D10002" s="80" t="s">
        <v>30306</v>
      </c>
      <c r="E10002" s="104" t="s">
        <v>30307</v>
      </c>
      <c r="F10002" s="107">
        <v>29581</v>
      </c>
      <c r="G10002" s="67" t="s">
        <v>87</v>
      </c>
      <c r="H10002" s="80"/>
      <c r="I10002" s="80" t="s">
        <v>30308</v>
      </c>
      <c r="J10002" s="104" t="s">
        <v>207</v>
      </c>
      <c r="K10002" s="67" t="s">
        <v>117</v>
      </c>
      <c r="L10002" s="67"/>
      <c r="M10002" s="67"/>
      <c r="N10002" s="67"/>
      <c r="O10002" s="81"/>
      <c r="P10002" s="81">
        <v>46133</v>
      </c>
      <c r="Q10002" s="103" t="str">
        <f>IFERROR(VLOOKUP(J10002,Настройка!$C$4:$E$121,2,),"Ошибка")</f>
        <v>R</v>
      </c>
    </row>
    <row r="10003" spans="1:17" ht="14.4" customHeight="1">
      <c r="A10003" s="67">
        <v>9998</v>
      </c>
      <c r="B10003" s="80" t="s">
        <v>180</v>
      </c>
      <c r="C10003" s="80" t="s">
        <v>36</v>
      </c>
      <c r="D10003" s="80" t="s">
        <v>30309</v>
      </c>
      <c r="E10003" s="104" t="s">
        <v>30310</v>
      </c>
      <c r="F10003" s="107">
        <v>26535</v>
      </c>
      <c r="G10003" s="67" t="s">
        <v>87</v>
      </c>
      <c r="H10003" s="80"/>
      <c r="I10003" s="80" t="s">
        <v>30311</v>
      </c>
      <c r="J10003" s="104" t="s">
        <v>207</v>
      </c>
      <c r="K10003" s="67" t="s">
        <v>117</v>
      </c>
      <c r="L10003" s="67"/>
      <c r="M10003" s="67"/>
      <c r="N10003" s="67"/>
      <c r="O10003" s="81"/>
      <c r="P10003" s="81">
        <v>46133</v>
      </c>
      <c r="Q10003" s="103" t="str">
        <f>IFERROR(VLOOKUP(J10003,Настройка!$C$4:$E$121,2,),"Ошибка")</f>
        <v>R</v>
      </c>
    </row>
    <row r="10004" spans="1:17" ht="14.4" customHeight="1">
      <c r="A10004" s="67">
        <v>9999</v>
      </c>
      <c r="B10004" s="80" t="s">
        <v>180</v>
      </c>
      <c r="C10004" s="80" t="s">
        <v>36</v>
      </c>
      <c r="D10004" s="80" t="s">
        <v>30312</v>
      </c>
      <c r="E10004" s="104" t="s">
        <v>15167</v>
      </c>
      <c r="F10004" s="107">
        <v>24638</v>
      </c>
      <c r="G10004" s="67" t="s">
        <v>77</v>
      </c>
      <c r="H10004" s="80" t="s">
        <v>1001</v>
      </c>
      <c r="I10004" s="80" t="s">
        <v>30313</v>
      </c>
      <c r="J10004" s="104" t="s">
        <v>201</v>
      </c>
      <c r="K10004" s="67" t="s">
        <v>121</v>
      </c>
      <c r="L10004" s="67"/>
      <c r="M10004" s="67"/>
      <c r="N10004" s="67"/>
      <c r="O10004" s="81"/>
      <c r="P10004" s="81">
        <v>46133</v>
      </c>
      <c r="Q10004" s="103" t="str">
        <f>IFERROR(VLOOKUP(J10004,Настройка!$C$4:$E$121,2,),"Ошибка")</f>
        <v>ITR</v>
      </c>
    </row>
    <row r="10005" spans="1:17" ht="14.4" customHeight="1">
      <c r="A10005" s="67">
        <v>10000</v>
      </c>
      <c r="B10005" s="80" t="s">
        <v>180</v>
      </c>
      <c r="C10005" s="80" t="s">
        <v>36</v>
      </c>
      <c r="D10005" s="80" t="s">
        <v>30314</v>
      </c>
      <c r="E10005" s="104" t="s">
        <v>30315</v>
      </c>
      <c r="F10005" s="107">
        <v>37383</v>
      </c>
      <c r="G10005" s="67" t="s">
        <v>77</v>
      </c>
      <c r="H10005" s="80" t="s">
        <v>16951</v>
      </c>
      <c r="I10005" s="80" t="s">
        <v>30316</v>
      </c>
      <c r="J10005" s="104" t="s">
        <v>118</v>
      </c>
      <c r="K10005" s="67" t="s">
        <v>109</v>
      </c>
      <c r="L10005" s="67"/>
      <c r="M10005" s="67"/>
      <c r="N10005" s="67"/>
      <c r="O10005" s="81"/>
      <c r="P10005" s="81">
        <v>46133</v>
      </c>
      <c r="Q10005" s="103" t="str">
        <f>IFERROR(VLOOKUP(J10005,Настройка!$C$4:$E$121,2,),"Ошибка")</f>
        <v>ITR</v>
      </c>
    </row>
    <row r="10006" spans="1:17" ht="14.4" customHeight="1">
      <c r="A10006" s="67">
        <v>10001</v>
      </c>
      <c r="B10006" s="80" t="s">
        <v>180</v>
      </c>
      <c r="C10006" s="80" t="s">
        <v>36</v>
      </c>
      <c r="D10006" s="80" t="s">
        <v>30317</v>
      </c>
      <c r="E10006" s="104" t="s">
        <v>30318</v>
      </c>
      <c r="F10006" s="107">
        <v>33590</v>
      </c>
      <c r="G10006" s="67" t="s">
        <v>77</v>
      </c>
      <c r="H10006" s="80" t="s">
        <v>7609</v>
      </c>
      <c r="I10006" s="80" t="s">
        <v>30319</v>
      </c>
      <c r="J10006" s="104" t="s">
        <v>169</v>
      </c>
      <c r="K10006" s="67" t="s">
        <v>109</v>
      </c>
      <c r="L10006" s="67"/>
      <c r="M10006" s="67"/>
      <c r="N10006" s="67"/>
      <c r="O10006" s="81"/>
      <c r="P10006" s="81">
        <v>46133</v>
      </c>
      <c r="Q10006" s="103" t="str">
        <f>IFERROR(VLOOKUP(J10006,Настройка!$C$4:$E$121,2,),"Ошибка")</f>
        <v>ITR</v>
      </c>
    </row>
    <row r="10007" spans="1:17" ht="14.4" customHeight="1">
      <c r="A10007" s="67">
        <v>10002</v>
      </c>
      <c r="B10007" s="80" t="s">
        <v>180</v>
      </c>
      <c r="C10007" s="80" t="s">
        <v>36</v>
      </c>
      <c r="D10007" s="80" t="s">
        <v>30320</v>
      </c>
      <c r="E10007" s="104" t="s">
        <v>30321</v>
      </c>
      <c r="F10007" s="107">
        <v>34047</v>
      </c>
      <c r="G10007" s="67" t="s">
        <v>65</v>
      </c>
      <c r="H10007" s="80" t="s">
        <v>405</v>
      </c>
      <c r="I10007" s="80" t="s">
        <v>30322</v>
      </c>
      <c r="J10007" s="104" t="s">
        <v>202</v>
      </c>
      <c r="K10007" s="67" t="s">
        <v>121</v>
      </c>
      <c r="L10007" s="67" t="s">
        <v>152</v>
      </c>
      <c r="M10007" s="67" t="s">
        <v>166</v>
      </c>
      <c r="N10007" s="67" t="s">
        <v>180</v>
      </c>
      <c r="O10007" s="81">
        <v>46385</v>
      </c>
      <c r="P10007" s="81">
        <v>45882</v>
      </c>
      <c r="Q10007" s="103" t="str">
        <f>IFERROR(VLOOKUP(J10007,Настройка!$C$4:$E$121,2,),"Ошибка")</f>
        <v>ITR</v>
      </c>
    </row>
    <row r="10008" spans="1:17" ht="14.4" customHeight="1">
      <c r="A10008" s="67">
        <v>10003</v>
      </c>
      <c r="B10008" s="80" t="s">
        <v>180</v>
      </c>
      <c r="C10008" s="80" t="s">
        <v>36</v>
      </c>
      <c r="D10008" s="80" t="s">
        <v>30323</v>
      </c>
      <c r="E10008" s="104" t="s">
        <v>30324</v>
      </c>
      <c r="F10008" s="107">
        <v>37277</v>
      </c>
      <c r="G10008" s="67" t="s">
        <v>87</v>
      </c>
      <c r="H10008" s="80"/>
      <c r="I10008" s="80" t="s">
        <v>30325</v>
      </c>
      <c r="J10008" s="104" t="s">
        <v>221</v>
      </c>
      <c r="K10008" s="67" t="s">
        <v>127</v>
      </c>
      <c r="L10008" s="67"/>
      <c r="M10008" s="67"/>
      <c r="N10008" s="67"/>
      <c r="O10008" s="81"/>
      <c r="P10008" s="81">
        <v>45863</v>
      </c>
      <c r="Q10008" s="103" t="str">
        <f>IFERROR(VLOOKUP(J10008,Настройка!$C$4:$E$121,2,),"Ошибка")</f>
        <v>R</v>
      </c>
    </row>
    <row r="10009" spans="1:17" ht="14.4" customHeight="1">
      <c r="A10009" s="67">
        <v>10004</v>
      </c>
      <c r="B10009" s="80" t="s">
        <v>180</v>
      </c>
      <c r="C10009" s="80" t="s">
        <v>36</v>
      </c>
      <c r="D10009" s="80" t="s">
        <v>23723</v>
      </c>
      <c r="E10009" s="104" t="s">
        <v>30326</v>
      </c>
      <c r="F10009" s="107">
        <v>36802</v>
      </c>
      <c r="G10009" s="67" t="s">
        <v>65</v>
      </c>
      <c r="H10009" s="80" t="s">
        <v>5442</v>
      </c>
      <c r="I10009" s="80" t="s">
        <v>30327</v>
      </c>
      <c r="J10009" s="104" t="s">
        <v>222</v>
      </c>
      <c r="K10009" s="67" t="s">
        <v>121</v>
      </c>
      <c r="L10009" s="67" t="s">
        <v>152</v>
      </c>
      <c r="M10009" s="67" t="s">
        <v>164</v>
      </c>
      <c r="N10009" s="67" t="s">
        <v>180</v>
      </c>
      <c r="O10009" s="81">
        <v>46197</v>
      </c>
      <c r="P10009" s="81">
        <v>46134</v>
      </c>
      <c r="Q10009" s="103" t="str">
        <f>IFERROR(VLOOKUP(J10009,Настройка!$C$4:$E$121,2,),"Ошибка")</f>
        <v>R</v>
      </c>
    </row>
    <row r="10010" spans="1:17" ht="14.4" customHeight="1">
      <c r="A10010" s="67">
        <v>10005</v>
      </c>
      <c r="B10010" s="80" t="s">
        <v>180</v>
      </c>
      <c r="C10010" s="80" t="s">
        <v>36</v>
      </c>
      <c r="D10010" s="80" t="s">
        <v>30328</v>
      </c>
      <c r="E10010" s="104" t="s">
        <v>30329</v>
      </c>
      <c r="F10010" s="107">
        <v>28129</v>
      </c>
      <c r="G10010" s="67" t="s">
        <v>93</v>
      </c>
      <c r="H10010" s="80" t="s">
        <v>814</v>
      </c>
      <c r="I10010" s="80" t="s">
        <v>30330</v>
      </c>
      <c r="J10010" s="104" t="s">
        <v>221</v>
      </c>
      <c r="K10010" s="67" t="s">
        <v>127</v>
      </c>
      <c r="L10010" s="67"/>
      <c r="M10010" s="67"/>
      <c r="N10010" s="67"/>
      <c r="O10010" s="81"/>
      <c r="P10010" s="81">
        <v>46134</v>
      </c>
      <c r="Q10010" s="103" t="str">
        <f>IFERROR(VLOOKUP(J10010,Настройка!$C$4:$E$121,2,),"Ошибка")</f>
        <v>R</v>
      </c>
    </row>
    <row r="10011" spans="1:17" ht="14.4" customHeight="1">
      <c r="A10011" s="67">
        <v>10006</v>
      </c>
      <c r="B10011" s="80" t="s">
        <v>180</v>
      </c>
      <c r="C10011" s="80" t="s">
        <v>36</v>
      </c>
      <c r="D10011" s="80" t="s">
        <v>30331</v>
      </c>
      <c r="E10011" s="104" t="s">
        <v>30332</v>
      </c>
      <c r="F10011" s="107">
        <v>35841</v>
      </c>
      <c r="G10011" s="67" t="s">
        <v>87</v>
      </c>
      <c r="H10011" s="80"/>
      <c r="I10011" s="80" t="s">
        <v>30333</v>
      </c>
      <c r="J10011" s="104" t="s">
        <v>221</v>
      </c>
      <c r="K10011" s="67" t="s">
        <v>127</v>
      </c>
      <c r="L10011" s="67"/>
      <c r="M10011" s="67"/>
      <c r="N10011" s="67"/>
      <c r="O10011" s="81"/>
      <c r="P10011" s="81">
        <v>46134</v>
      </c>
      <c r="Q10011" s="103" t="str">
        <f>IFERROR(VLOOKUP(J10011,Настройка!$C$4:$E$121,2,),"Ошибка")</f>
        <v>R</v>
      </c>
    </row>
    <row r="10012" spans="1:17" ht="14.4" customHeight="1">
      <c r="A10012" s="67">
        <v>10007</v>
      </c>
      <c r="B10012" s="80" t="s">
        <v>180</v>
      </c>
      <c r="C10012" s="80" t="s">
        <v>36</v>
      </c>
      <c r="D10012" s="80" t="s">
        <v>30334</v>
      </c>
      <c r="E10012" s="104" t="s">
        <v>30335</v>
      </c>
      <c r="F10012" s="107">
        <v>30371</v>
      </c>
      <c r="G10012" s="67" t="s">
        <v>77</v>
      </c>
      <c r="H10012" s="80" t="s">
        <v>9499</v>
      </c>
      <c r="I10012" s="80" t="s">
        <v>30336</v>
      </c>
      <c r="J10012" s="104" t="s">
        <v>201</v>
      </c>
      <c r="K10012" s="67" t="s">
        <v>117</v>
      </c>
      <c r="L10012" s="67"/>
      <c r="M10012" s="67"/>
      <c r="N10012" s="67"/>
      <c r="O10012" s="81"/>
      <c r="P10012" s="81">
        <v>46134</v>
      </c>
      <c r="Q10012" s="103" t="str">
        <f>IFERROR(VLOOKUP(J10012,Настройка!$C$4:$E$121,2,),"Ошибка")</f>
        <v>ITR</v>
      </c>
    </row>
    <row r="10013" spans="1:17" ht="14.4" customHeight="1">
      <c r="A10013" s="67">
        <v>10008</v>
      </c>
      <c r="B10013" s="80" t="s">
        <v>180</v>
      </c>
      <c r="C10013" s="80" t="s">
        <v>36</v>
      </c>
      <c r="D10013" s="80" t="s">
        <v>30337</v>
      </c>
      <c r="E10013" s="104" t="s">
        <v>30338</v>
      </c>
      <c r="F10013" s="107">
        <v>33561</v>
      </c>
      <c r="G10013" s="67" t="s">
        <v>65</v>
      </c>
      <c r="H10013" s="80" t="s">
        <v>396</v>
      </c>
      <c r="I10013" s="80" t="s">
        <v>30339</v>
      </c>
      <c r="J10013" s="104" t="s">
        <v>211</v>
      </c>
      <c r="K10013" s="67" t="s">
        <v>117</v>
      </c>
      <c r="L10013" s="67" t="s">
        <v>152</v>
      </c>
      <c r="M10013" s="67" t="s">
        <v>166</v>
      </c>
      <c r="N10013" s="67" t="s">
        <v>180</v>
      </c>
      <c r="O10013" s="81">
        <v>46211</v>
      </c>
      <c r="P10013" s="81">
        <v>46134</v>
      </c>
      <c r="Q10013" s="103" t="str">
        <f>IFERROR(VLOOKUP(J10013,Настройка!$C$4:$E$121,2,),"Ошибка")</f>
        <v>R</v>
      </c>
    </row>
    <row r="10014" spans="1:17" ht="14.4" customHeight="1">
      <c r="A10014" s="67">
        <v>10009</v>
      </c>
      <c r="B10014" s="80" t="s">
        <v>180</v>
      </c>
      <c r="C10014" s="80" t="s">
        <v>36</v>
      </c>
      <c r="D10014" s="80" t="s">
        <v>30340</v>
      </c>
      <c r="E10014" s="104" t="s">
        <v>30341</v>
      </c>
      <c r="F10014" s="107">
        <v>32097</v>
      </c>
      <c r="G10014" s="67" t="s">
        <v>65</v>
      </c>
      <c r="H10014" s="80" t="s">
        <v>429</v>
      </c>
      <c r="I10014" s="80" t="s">
        <v>30342</v>
      </c>
      <c r="J10014" s="104" t="s">
        <v>208</v>
      </c>
      <c r="K10014" s="67" t="s">
        <v>117</v>
      </c>
      <c r="L10014" s="67" t="s">
        <v>152</v>
      </c>
      <c r="M10014" s="67" t="s">
        <v>166</v>
      </c>
      <c r="N10014" s="67" t="s">
        <v>180</v>
      </c>
      <c r="O10014" s="81">
        <v>46211</v>
      </c>
      <c r="P10014" s="81">
        <v>46134</v>
      </c>
      <c r="Q10014" s="103" t="str">
        <f>IFERROR(VLOOKUP(J10014,Настройка!$C$4:$E$121,2,),"Ошибка")</f>
        <v>R</v>
      </c>
    </row>
    <row r="10015" spans="1:17" ht="14.4" customHeight="1">
      <c r="A10015" s="67">
        <v>10010</v>
      </c>
      <c r="B10015" s="80" t="s">
        <v>180</v>
      </c>
      <c r="C10015" s="80" t="s">
        <v>36</v>
      </c>
      <c r="D10015" s="80" t="s">
        <v>30343</v>
      </c>
      <c r="E10015" s="104" t="s">
        <v>30344</v>
      </c>
      <c r="F10015" s="107">
        <v>36342</v>
      </c>
      <c r="G10015" s="67" t="s">
        <v>65</v>
      </c>
      <c r="H10015" s="80" t="s">
        <v>24</v>
      </c>
      <c r="I10015" s="80" t="s">
        <v>30345</v>
      </c>
      <c r="J10015" s="104" t="s">
        <v>204</v>
      </c>
      <c r="K10015" s="67" t="s">
        <v>117</v>
      </c>
      <c r="L10015" s="67" t="s">
        <v>152</v>
      </c>
      <c r="M10015" s="67" t="s">
        <v>166</v>
      </c>
      <c r="N10015" s="67" t="s">
        <v>180</v>
      </c>
      <c r="O10015" s="81">
        <v>46211</v>
      </c>
      <c r="P10015" s="81">
        <v>46134</v>
      </c>
      <c r="Q10015" s="103" t="str">
        <f>IFERROR(VLOOKUP(J10015,Настройка!$C$4:$E$121,2,),"Ошибка")</f>
        <v>R</v>
      </c>
    </row>
    <row r="10016" spans="1:17" ht="14.4" customHeight="1">
      <c r="A10016" s="67">
        <v>10011</v>
      </c>
      <c r="B10016" s="80" t="s">
        <v>180</v>
      </c>
      <c r="C10016" s="80" t="s">
        <v>36</v>
      </c>
      <c r="D10016" s="80" t="s">
        <v>23723</v>
      </c>
      <c r="E10016" s="104" t="s">
        <v>30346</v>
      </c>
      <c r="F10016" s="107">
        <v>37824</v>
      </c>
      <c r="G10016" s="67" t="s">
        <v>65</v>
      </c>
      <c r="H10016" s="80" t="s">
        <v>1115</v>
      </c>
      <c r="I10016" s="80" t="s">
        <v>30347</v>
      </c>
      <c r="J10016" s="104" t="s">
        <v>222</v>
      </c>
      <c r="K10016" s="67" t="s">
        <v>121</v>
      </c>
      <c r="L10016" s="67" t="s">
        <v>152</v>
      </c>
      <c r="M10016" s="67" t="s">
        <v>164</v>
      </c>
      <c r="N10016" s="67" t="s">
        <v>180</v>
      </c>
      <c r="O10016" s="81">
        <v>46213</v>
      </c>
      <c r="P10016" s="81">
        <v>46134</v>
      </c>
      <c r="Q10016" s="103" t="str">
        <f>IFERROR(VLOOKUP(J10016,Настройка!$C$4:$E$121,2,),"Ошибка")</f>
        <v>R</v>
      </c>
    </row>
    <row r="10017" spans="1:17" ht="14.4" customHeight="1">
      <c r="A10017" s="67">
        <v>10012</v>
      </c>
      <c r="B10017" s="80" t="s">
        <v>180</v>
      </c>
      <c r="C10017" s="80" t="s">
        <v>36</v>
      </c>
      <c r="D10017" s="80" t="s">
        <v>23723</v>
      </c>
      <c r="E10017" s="104" t="s">
        <v>30348</v>
      </c>
      <c r="F10017" s="107">
        <v>37993</v>
      </c>
      <c r="G10017" s="67" t="s">
        <v>65</v>
      </c>
      <c r="H10017" s="80" t="s">
        <v>571</v>
      </c>
      <c r="I10017" s="80" t="s">
        <v>30349</v>
      </c>
      <c r="J10017" s="104" t="s">
        <v>222</v>
      </c>
      <c r="K10017" s="67" t="s">
        <v>121</v>
      </c>
      <c r="L10017" s="67" t="s">
        <v>152</v>
      </c>
      <c r="M10017" s="67" t="s">
        <v>164</v>
      </c>
      <c r="N10017" s="67" t="s">
        <v>180</v>
      </c>
      <c r="O10017" s="81">
        <v>46213</v>
      </c>
      <c r="P10017" s="81">
        <v>46134</v>
      </c>
      <c r="Q10017" s="103" t="str">
        <f>IFERROR(VLOOKUP(J10017,Настройка!$C$4:$E$121,2,),"Ошибка")</f>
        <v>R</v>
      </c>
    </row>
    <row r="10018" spans="1:17" ht="14.4" customHeight="1">
      <c r="A10018" s="67">
        <v>10013</v>
      </c>
      <c r="B10018" s="80" t="s">
        <v>180</v>
      </c>
      <c r="C10018" s="80" t="s">
        <v>36</v>
      </c>
      <c r="D10018" s="80" t="s">
        <v>23723</v>
      </c>
      <c r="E10018" s="104" t="s">
        <v>30350</v>
      </c>
      <c r="F10018" s="107">
        <v>37775</v>
      </c>
      <c r="G10018" s="67" t="s">
        <v>65</v>
      </c>
      <c r="H10018" s="80" t="s">
        <v>1294</v>
      </c>
      <c r="I10018" s="80" t="s">
        <v>30351</v>
      </c>
      <c r="J10018" s="104" t="s">
        <v>222</v>
      </c>
      <c r="K10018" s="67" t="s">
        <v>121</v>
      </c>
      <c r="L10018" s="67" t="s">
        <v>152</v>
      </c>
      <c r="M10018" s="67" t="s">
        <v>164</v>
      </c>
      <c r="N10018" s="67" t="s">
        <v>180</v>
      </c>
      <c r="O10018" s="81">
        <v>46213</v>
      </c>
      <c r="P10018" s="81">
        <v>46134</v>
      </c>
      <c r="Q10018" s="103" t="str">
        <f>IFERROR(VLOOKUP(J10018,Настройка!$C$4:$E$121,2,),"Ошибка")</f>
        <v>R</v>
      </c>
    </row>
    <row r="10019" spans="1:17" ht="14.4" customHeight="1">
      <c r="A10019" s="67">
        <v>10014</v>
      </c>
      <c r="B10019" s="80" t="s">
        <v>180</v>
      </c>
      <c r="C10019" s="80" t="s">
        <v>36</v>
      </c>
      <c r="D10019" s="80" t="s">
        <v>23723</v>
      </c>
      <c r="E10019" s="104" t="s">
        <v>30352</v>
      </c>
      <c r="F10019" s="107">
        <v>37440</v>
      </c>
      <c r="G10019" s="67" t="s">
        <v>65</v>
      </c>
      <c r="H10019" s="80" t="s">
        <v>433</v>
      </c>
      <c r="I10019" s="80" t="s">
        <v>30353</v>
      </c>
      <c r="J10019" s="104" t="s">
        <v>222</v>
      </c>
      <c r="K10019" s="67" t="s">
        <v>121</v>
      </c>
      <c r="L10019" s="67" t="s">
        <v>152</v>
      </c>
      <c r="M10019" s="67" t="s">
        <v>164</v>
      </c>
      <c r="N10019" s="67" t="s">
        <v>180</v>
      </c>
      <c r="O10019" s="81">
        <v>46213</v>
      </c>
      <c r="P10019" s="81">
        <v>46134</v>
      </c>
      <c r="Q10019" s="103" t="str">
        <f>IFERROR(VLOOKUP(J10019,Настройка!$C$4:$E$121,2,),"Ошибка")</f>
        <v>R</v>
      </c>
    </row>
    <row r="10020" spans="1:17" ht="14.4" customHeight="1">
      <c r="A10020" s="67">
        <v>10015</v>
      </c>
      <c r="B10020" s="80" t="s">
        <v>180</v>
      </c>
      <c r="C10020" s="80" t="s">
        <v>36</v>
      </c>
      <c r="D10020" s="80" t="s">
        <v>23723</v>
      </c>
      <c r="E10020" s="104" t="s">
        <v>30354</v>
      </c>
      <c r="F10020" s="107">
        <v>37810</v>
      </c>
      <c r="G10020" s="67" t="s">
        <v>65</v>
      </c>
      <c r="H10020" s="80" t="s">
        <v>1294</v>
      </c>
      <c r="I10020" s="80" t="s">
        <v>30355</v>
      </c>
      <c r="J10020" s="104" t="s">
        <v>222</v>
      </c>
      <c r="K10020" s="67" t="s">
        <v>121</v>
      </c>
      <c r="L10020" s="67" t="s">
        <v>152</v>
      </c>
      <c r="M10020" s="67" t="s">
        <v>164</v>
      </c>
      <c r="N10020" s="67" t="s">
        <v>180</v>
      </c>
      <c r="O10020" s="81">
        <v>46213</v>
      </c>
      <c r="P10020" s="81">
        <v>46134</v>
      </c>
      <c r="Q10020" s="103" t="str">
        <f>IFERROR(VLOOKUP(J10020,Настройка!$C$4:$E$121,2,),"Ошибка")</f>
        <v>R</v>
      </c>
    </row>
    <row r="10021" spans="1:17" ht="14.4" customHeight="1">
      <c r="A10021" s="67">
        <v>10016</v>
      </c>
      <c r="B10021" s="80" t="s">
        <v>180</v>
      </c>
      <c r="C10021" s="80" t="s">
        <v>36</v>
      </c>
      <c r="D10021" s="80" t="s">
        <v>23723</v>
      </c>
      <c r="E10021" s="104" t="s">
        <v>2429</v>
      </c>
      <c r="F10021" s="107">
        <v>34606</v>
      </c>
      <c r="G10021" s="67" t="s">
        <v>65</v>
      </c>
      <c r="H10021" s="80" t="s">
        <v>5442</v>
      </c>
      <c r="I10021" s="80" t="s">
        <v>30356</v>
      </c>
      <c r="J10021" s="104" t="s">
        <v>222</v>
      </c>
      <c r="K10021" s="67" t="s">
        <v>121</v>
      </c>
      <c r="L10021" s="67" t="s">
        <v>152</v>
      </c>
      <c r="M10021" s="67" t="s">
        <v>164</v>
      </c>
      <c r="N10021" s="67" t="s">
        <v>180</v>
      </c>
      <c r="O10021" s="81">
        <v>46213</v>
      </c>
      <c r="P10021" s="81">
        <v>46134</v>
      </c>
      <c r="Q10021" s="103" t="str">
        <f>IFERROR(VLOOKUP(J10021,Настройка!$C$4:$E$121,2,),"Ошибка")</f>
        <v>R</v>
      </c>
    </row>
    <row r="10022" spans="1:17" ht="14.4" customHeight="1">
      <c r="A10022" s="67">
        <v>10017</v>
      </c>
      <c r="B10022" s="80" t="s">
        <v>180</v>
      </c>
      <c r="C10022" s="80" t="s">
        <v>36</v>
      </c>
      <c r="D10022" s="80" t="s">
        <v>23723</v>
      </c>
      <c r="E10022" s="104" t="s">
        <v>30357</v>
      </c>
      <c r="F10022" s="107">
        <v>32643</v>
      </c>
      <c r="G10022" s="67" t="s">
        <v>65</v>
      </c>
      <c r="H10022" s="80" t="s">
        <v>405</v>
      </c>
      <c r="I10022" s="80" t="s">
        <v>30358</v>
      </c>
      <c r="J10022" s="104" t="s">
        <v>222</v>
      </c>
      <c r="K10022" s="67" t="s">
        <v>121</v>
      </c>
      <c r="L10022" s="67" t="s">
        <v>152</v>
      </c>
      <c r="M10022" s="67" t="s">
        <v>164</v>
      </c>
      <c r="N10022" s="67" t="s">
        <v>180</v>
      </c>
      <c r="O10022" s="81">
        <v>46213</v>
      </c>
      <c r="P10022" s="81">
        <v>46134</v>
      </c>
      <c r="Q10022" s="103" t="str">
        <f>IFERROR(VLOOKUP(J10022,Настройка!$C$4:$E$121,2,),"Ошибка")</f>
        <v>R</v>
      </c>
    </row>
    <row r="10023" spans="1:17" ht="14.4" customHeight="1">
      <c r="A10023" s="67">
        <v>10018</v>
      </c>
      <c r="B10023" s="80" t="s">
        <v>180</v>
      </c>
      <c r="C10023" s="80" t="s">
        <v>36</v>
      </c>
      <c r="D10023" s="80" t="s">
        <v>23723</v>
      </c>
      <c r="E10023" s="104" t="s">
        <v>30359</v>
      </c>
      <c r="F10023" s="107">
        <v>28818</v>
      </c>
      <c r="G10023" s="67" t="s">
        <v>65</v>
      </c>
      <c r="H10023" s="80" t="s">
        <v>396</v>
      </c>
      <c r="I10023" s="80" t="s">
        <v>30360</v>
      </c>
      <c r="J10023" s="104" t="s">
        <v>222</v>
      </c>
      <c r="K10023" s="67" t="s">
        <v>121</v>
      </c>
      <c r="L10023" s="67" t="s">
        <v>152</v>
      </c>
      <c r="M10023" s="67" t="s">
        <v>164</v>
      </c>
      <c r="N10023" s="67" t="s">
        <v>180</v>
      </c>
      <c r="O10023" s="81">
        <v>46213</v>
      </c>
      <c r="P10023" s="81">
        <v>46134</v>
      </c>
      <c r="Q10023" s="103" t="str">
        <f>IFERROR(VLOOKUP(J10023,Настройка!$C$4:$E$121,2,),"Ошибка")</f>
        <v>R</v>
      </c>
    </row>
    <row r="10024" spans="1:17" ht="14.4" customHeight="1">
      <c r="A10024" s="67">
        <v>10019</v>
      </c>
      <c r="B10024" s="80" t="s">
        <v>180</v>
      </c>
      <c r="C10024" s="80" t="s">
        <v>36</v>
      </c>
      <c r="D10024" s="80" t="s">
        <v>30361</v>
      </c>
      <c r="E10024" s="104" t="s">
        <v>30362</v>
      </c>
      <c r="F10024" s="107">
        <v>31569</v>
      </c>
      <c r="G10024" s="67" t="s">
        <v>59</v>
      </c>
      <c r="H10024" s="80" t="s">
        <v>10375</v>
      </c>
      <c r="I10024" s="80" t="s">
        <v>30363</v>
      </c>
      <c r="J10024" s="104" t="s">
        <v>197</v>
      </c>
      <c r="K10024" s="67" t="s">
        <v>111</v>
      </c>
      <c r="L10024" s="67"/>
      <c r="M10024" s="67"/>
      <c r="N10024" s="67"/>
      <c r="O10024" s="81"/>
      <c r="P10024" s="81">
        <v>46135</v>
      </c>
      <c r="Q10024" s="103" t="str">
        <f>IFERROR(VLOOKUP(J10024,Настройка!$C$4:$E$121,2,),"Ошибка")</f>
        <v>ITR</v>
      </c>
    </row>
    <row r="10025" spans="1:17" ht="14.4" customHeight="1">
      <c r="A10025" s="67">
        <v>10020</v>
      </c>
      <c r="B10025" s="80" t="s">
        <v>180</v>
      </c>
      <c r="C10025" s="80" t="s">
        <v>36</v>
      </c>
      <c r="D10025" s="80" t="s">
        <v>30364</v>
      </c>
      <c r="E10025" s="104" t="s">
        <v>30365</v>
      </c>
      <c r="F10025" s="107">
        <v>34857</v>
      </c>
      <c r="G10025" s="67" t="s">
        <v>77</v>
      </c>
      <c r="H10025" s="80" t="s">
        <v>30366</v>
      </c>
      <c r="I10025" s="80" t="s">
        <v>30367</v>
      </c>
      <c r="J10025" s="104" t="s">
        <v>116</v>
      </c>
      <c r="K10025" s="67" t="s">
        <v>109</v>
      </c>
      <c r="L10025" s="67"/>
      <c r="M10025" s="67"/>
      <c r="N10025" s="67"/>
      <c r="O10025" s="81"/>
      <c r="P10025" s="81">
        <v>46135</v>
      </c>
      <c r="Q10025" s="103" t="str">
        <f>IFERROR(VLOOKUP(J10025,Настройка!$C$4:$E$121,2,),"Ошибка")</f>
        <v>ITR</v>
      </c>
    </row>
    <row r="10026" spans="1:17" ht="14.4" customHeight="1">
      <c r="A10026" s="67">
        <v>10021</v>
      </c>
      <c r="B10026" s="80" t="s">
        <v>180</v>
      </c>
      <c r="C10026" s="80" t="s">
        <v>36</v>
      </c>
      <c r="D10026" s="80" t="s">
        <v>30368</v>
      </c>
      <c r="E10026" s="104" t="s">
        <v>30369</v>
      </c>
      <c r="F10026" s="107">
        <v>28776</v>
      </c>
      <c r="G10026" s="67" t="s">
        <v>93</v>
      </c>
      <c r="H10026" s="80" t="s">
        <v>886</v>
      </c>
      <c r="I10026" s="80" t="s">
        <v>30370</v>
      </c>
      <c r="J10026" s="104" t="s">
        <v>207</v>
      </c>
      <c r="K10026" s="67" t="s">
        <v>117</v>
      </c>
      <c r="L10026" s="67"/>
      <c r="M10026" s="67"/>
      <c r="N10026" s="67"/>
      <c r="O10026" s="81"/>
      <c r="P10026" s="81">
        <v>46135</v>
      </c>
      <c r="Q10026" s="103" t="str">
        <f>IFERROR(VLOOKUP(J10026,Настройка!$C$4:$E$121,2,),"Ошибка")</f>
        <v>R</v>
      </c>
    </row>
    <row r="10027" spans="1:17" ht="14.4" customHeight="1">
      <c r="A10027" s="67">
        <v>10022</v>
      </c>
      <c r="B10027" s="80" t="s">
        <v>180</v>
      </c>
      <c r="C10027" s="80" t="s">
        <v>36</v>
      </c>
      <c r="D10027" s="80" t="s">
        <v>30371</v>
      </c>
      <c r="E10027" s="104" t="s">
        <v>30372</v>
      </c>
      <c r="F10027" s="107">
        <v>28313</v>
      </c>
      <c r="G10027" s="67" t="s">
        <v>93</v>
      </c>
      <c r="H10027" s="80" t="s">
        <v>679</v>
      </c>
      <c r="I10027" s="80" t="s">
        <v>30373</v>
      </c>
      <c r="J10027" s="104" t="s">
        <v>222</v>
      </c>
      <c r="K10027" s="67" t="s">
        <v>121</v>
      </c>
      <c r="L10027" s="67"/>
      <c r="M10027" s="67"/>
      <c r="N10027" s="67"/>
      <c r="O10027" s="81"/>
      <c r="P10027" s="81">
        <v>46135</v>
      </c>
      <c r="Q10027" s="103" t="str">
        <f>IFERROR(VLOOKUP(J10027,Настройка!$C$4:$E$121,2,),"Ошибка")</f>
        <v>R</v>
      </c>
    </row>
    <row r="10028" spans="1:17" ht="14.4" customHeight="1">
      <c r="A10028" s="67">
        <v>10023</v>
      </c>
      <c r="B10028" s="80" t="s">
        <v>180</v>
      </c>
      <c r="C10028" s="80" t="s">
        <v>36</v>
      </c>
      <c r="D10028" s="80" t="s">
        <v>30374</v>
      </c>
      <c r="E10028" s="104" t="s">
        <v>30375</v>
      </c>
      <c r="F10028" s="107">
        <v>35313</v>
      </c>
      <c r="G10028" s="67" t="s">
        <v>77</v>
      </c>
      <c r="H10028" s="80" t="s">
        <v>22764</v>
      </c>
      <c r="I10028" s="80" t="s">
        <v>30376</v>
      </c>
      <c r="J10028" s="104" t="s">
        <v>161</v>
      </c>
      <c r="K10028" s="67" t="s">
        <v>109</v>
      </c>
      <c r="L10028" s="67"/>
      <c r="M10028" s="67"/>
      <c r="N10028" s="67"/>
      <c r="O10028" s="81"/>
      <c r="P10028" s="81">
        <v>46135</v>
      </c>
      <c r="Q10028" s="103" t="str">
        <f>IFERROR(VLOOKUP(J10028,Настройка!$C$4:$E$121,2,),"Ошибка")</f>
        <v>ITR</v>
      </c>
    </row>
    <row r="10029" spans="1:17" ht="14.4" customHeight="1">
      <c r="A10029" s="67">
        <v>10024</v>
      </c>
      <c r="B10029" s="80" t="s">
        <v>180</v>
      </c>
      <c r="C10029" s="80" t="s">
        <v>36</v>
      </c>
      <c r="D10029" s="80" t="s">
        <v>30377</v>
      </c>
      <c r="E10029" s="104" t="s">
        <v>30378</v>
      </c>
      <c r="F10029" s="107">
        <v>37742</v>
      </c>
      <c r="G10029" s="67" t="s">
        <v>93</v>
      </c>
      <c r="H10029" s="80" t="s">
        <v>886</v>
      </c>
      <c r="I10029" s="80" t="s">
        <v>30379</v>
      </c>
      <c r="J10029" s="104" t="s">
        <v>209</v>
      </c>
      <c r="K10029" s="67" t="s">
        <v>127</v>
      </c>
      <c r="L10029" s="67"/>
      <c r="M10029" s="67"/>
      <c r="N10029" s="67"/>
      <c r="O10029" s="81"/>
      <c r="P10029" s="81">
        <v>46133</v>
      </c>
      <c r="Q10029" s="103" t="str">
        <f>IFERROR(VLOOKUP(J10029,Настройка!$C$4:$E$121,2,),"Ошибка")</f>
        <v>R</v>
      </c>
    </row>
    <row r="10030" spans="1:17" ht="14.4" customHeight="1">
      <c r="A10030" s="67">
        <v>10025</v>
      </c>
      <c r="B10030" s="80" t="s">
        <v>180</v>
      </c>
      <c r="C10030" s="80" t="s">
        <v>36</v>
      </c>
      <c r="D10030" s="80" t="s">
        <v>30380</v>
      </c>
      <c r="E10030" s="104" t="s">
        <v>30381</v>
      </c>
      <c r="F10030" s="107">
        <v>35175</v>
      </c>
      <c r="G10030" s="67" t="s">
        <v>77</v>
      </c>
      <c r="H10030" s="80" t="s">
        <v>4878</v>
      </c>
      <c r="I10030" s="80" t="s">
        <v>30382</v>
      </c>
      <c r="J10030" s="104" t="s">
        <v>213</v>
      </c>
      <c r="K10030" s="67" t="s">
        <v>121</v>
      </c>
      <c r="L10030" s="67"/>
      <c r="M10030" s="67"/>
      <c r="N10030" s="67"/>
      <c r="O10030" s="81"/>
      <c r="P10030" s="81">
        <v>46136</v>
      </c>
      <c r="Q10030" s="103" t="str">
        <f>IFERROR(VLOOKUP(J10030,Настройка!$C$4:$E$121,2,),"Ошибка")</f>
        <v>R</v>
      </c>
    </row>
    <row r="10031" spans="1:17" ht="14.4" customHeight="1">
      <c r="A10031" s="67">
        <v>10026</v>
      </c>
      <c r="B10031" s="80" t="s">
        <v>180</v>
      </c>
      <c r="C10031" s="80" t="s">
        <v>36</v>
      </c>
      <c r="D10031" s="80" t="s">
        <v>30383</v>
      </c>
      <c r="E10031" s="104" t="s">
        <v>30384</v>
      </c>
      <c r="F10031" s="107">
        <v>28216</v>
      </c>
      <c r="G10031" s="67" t="s">
        <v>77</v>
      </c>
      <c r="H10031" s="80" t="s">
        <v>13751</v>
      </c>
      <c r="I10031" s="80" t="s">
        <v>30385</v>
      </c>
      <c r="J10031" s="104" t="s">
        <v>199</v>
      </c>
      <c r="K10031" s="67" t="s">
        <v>121</v>
      </c>
      <c r="L10031" s="67"/>
      <c r="M10031" s="67"/>
      <c r="N10031" s="67"/>
      <c r="O10031" s="81"/>
      <c r="P10031" s="81">
        <v>46136</v>
      </c>
      <c r="Q10031" s="103" t="str">
        <f>IFERROR(VLOOKUP(J10031,Настройка!$C$4:$E$121,2,),"Ошибка")</f>
        <v>ITR</v>
      </c>
    </row>
    <row r="10032" spans="1:17" ht="14.4" customHeight="1">
      <c r="A10032" s="67">
        <v>10027</v>
      </c>
      <c r="B10032" s="80" t="s">
        <v>180</v>
      </c>
      <c r="C10032" s="80" t="s">
        <v>36</v>
      </c>
      <c r="D10032" s="80" t="s">
        <v>30386</v>
      </c>
      <c r="E10032" s="104" t="s">
        <v>30387</v>
      </c>
      <c r="F10032" s="107">
        <v>29453</v>
      </c>
      <c r="G10032" s="67" t="s">
        <v>67</v>
      </c>
      <c r="H10032" s="80" t="s">
        <v>401</v>
      </c>
      <c r="I10032" s="80" t="s">
        <v>30388</v>
      </c>
      <c r="J10032" s="104" t="s">
        <v>80</v>
      </c>
      <c r="K10032" s="67" t="s">
        <v>109</v>
      </c>
      <c r="L10032" s="67"/>
      <c r="M10032" s="67"/>
      <c r="N10032" s="67"/>
      <c r="O10032" s="81"/>
      <c r="P10032" s="81">
        <v>46136</v>
      </c>
      <c r="Q10032" s="103" t="str">
        <f>IFERROR(VLOOKUP(J10032,Настройка!$C$4:$E$121,2,),"Ошибка")</f>
        <v>ITR</v>
      </c>
    </row>
    <row r="10033" spans="1:17" ht="14.4" customHeight="1">
      <c r="A10033" s="67">
        <v>10028</v>
      </c>
      <c r="B10033" s="80" t="s">
        <v>180</v>
      </c>
      <c r="C10033" s="80" t="s">
        <v>36</v>
      </c>
      <c r="D10033" s="80" t="s">
        <v>30389</v>
      </c>
      <c r="E10033" s="104" t="s">
        <v>30390</v>
      </c>
      <c r="F10033" s="107">
        <v>36136</v>
      </c>
      <c r="G10033" s="67" t="s">
        <v>77</v>
      </c>
      <c r="H10033" s="80" t="s">
        <v>30391</v>
      </c>
      <c r="I10033" s="80" t="s">
        <v>30392</v>
      </c>
      <c r="J10033" s="104" t="s">
        <v>168</v>
      </c>
      <c r="K10033" s="67" t="s">
        <v>109</v>
      </c>
      <c r="L10033" s="67"/>
      <c r="M10033" s="67"/>
      <c r="N10033" s="67"/>
      <c r="O10033" s="81"/>
      <c r="P10033" s="81">
        <v>46136</v>
      </c>
      <c r="Q10033" s="103" t="str">
        <f>IFERROR(VLOOKUP(J10033,Настройка!$C$4:$E$121,2,),"Ошибка")</f>
        <v>ITR</v>
      </c>
    </row>
    <row r="10034" spans="1:17" ht="14.4" customHeight="1">
      <c r="A10034" s="67">
        <v>10029</v>
      </c>
      <c r="B10034" s="80" t="s">
        <v>180</v>
      </c>
      <c r="C10034" s="80" t="s">
        <v>36</v>
      </c>
      <c r="D10034" s="80" t="s">
        <v>30393</v>
      </c>
      <c r="E10034" s="104" t="s">
        <v>30394</v>
      </c>
      <c r="F10034" s="107">
        <v>27619</v>
      </c>
      <c r="G10034" s="67" t="s">
        <v>77</v>
      </c>
      <c r="H10034" s="80" t="s">
        <v>30395</v>
      </c>
      <c r="I10034" s="80" t="s">
        <v>30396</v>
      </c>
      <c r="J10034" s="104" t="s">
        <v>101</v>
      </c>
      <c r="K10034" s="67" t="s">
        <v>109</v>
      </c>
      <c r="L10034" s="67"/>
      <c r="M10034" s="67"/>
      <c r="N10034" s="67"/>
      <c r="O10034" s="81"/>
      <c r="P10034" s="81">
        <v>46127</v>
      </c>
      <c r="Q10034" s="103" t="str">
        <f>IFERROR(VLOOKUP(J10034,Настройка!$C$4:$E$121,2,),"Ошибка")</f>
        <v>ITR</v>
      </c>
    </row>
    <row r="10035" spans="1:17" ht="14.4" customHeight="1">
      <c r="A10035" s="67">
        <v>10030</v>
      </c>
      <c r="B10035" s="80" t="s">
        <v>180</v>
      </c>
      <c r="C10035" s="80" t="s">
        <v>36</v>
      </c>
      <c r="D10035" s="80" t="s">
        <v>30397</v>
      </c>
      <c r="E10035" s="104" t="s">
        <v>30398</v>
      </c>
      <c r="F10035" s="107">
        <v>36228</v>
      </c>
      <c r="G10035" s="67" t="s">
        <v>67</v>
      </c>
      <c r="H10035" s="80"/>
      <c r="I10035" s="80" t="s">
        <v>30399</v>
      </c>
      <c r="J10035" s="104" t="s">
        <v>118</v>
      </c>
      <c r="K10035" s="67" t="s">
        <v>109</v>
      </c>
      <c r="L10035" s="67"/>
      <c r="M10035" s="67"/>
      <c r="N10035" s="67"/>
      <c r="O10035" s="81"/>
      <c r="P10035" s="81">
        <v>46137</v>
      </c>
      <c r="Q10035" s="103" t="str">
        <f>IFERROR(VLOOKUP(J10035,Настройка!$C$4:$E$121,2,),"Ошибка")</f>
        <v>ITR</v>
      </c>
    </row>
    <row r="10036" spans="1:17" ht="14.4" customHeight="1">
      <c r="A10036" s="67">
        <v>10031</v>
      </c>
      <c r="B10036" s="80" t="s">
        <v>180</v>
      </c>
      <c r="C10036" s="80" t="s">
        <v>36</v>
      </c>
      <c r="D10036" s="80" t="s">
        <v>30400</v>
      </c>
      <c r="E10036" s="104" t="s">
        <v>30401</v>
      </c>
      <c r="F10036" s="107">
        <v>35763</v>
      </c>
      <c r="G10036" s="67" t="s">
        <v>77</v>
      </c>
      <c r="H10036" s="80" t="s">
        <v>18890</v>
      </c>
      <c r="I10036" s="80" t="s">
        <v>30402</v>
      </c>
      <c r="J10036" s="104" t="s">
        <v>120</v>
      </c>
      <c r="K10036" s="67" t="s">
        <v>109</v>
      </c>
      <c r="L10036" s="67"/>
      <c r="M10036" s="67"/>
      <c r="N10036" s="67"/>
      <c r="O10036" s="81"/>
      <c r="P10036" s="81">
        <v>46137</v>
      </c>
      <c r="Q10036" s="103" t="str">
        <f>IFERROR(VLOOKUP(J10036,Настройка!$C$4:$E$121,2,),"Ошибка")</f>
        <v>ITR</v>
      </c>
    </row>
    <row r="10037" spans="1:17" ht="14.4" customHeight="1">
      <c r="A10037" s="67">
        <v>10032</v>
      </c>
      <c r="B10037" s="80" t="s">
        <v>180</v>
      </c>
      <c r="C10037" s="80" t="s">
        <v>36</v>
      </c>
      <c r="D10037" s="80" t="s">
        <v>30403</v>
      </c>
      <c r="E10037" s="104" t="s">
        <v>30404</v>
      </c>
      <c r="F10037" s="107">
        <v>28307</v>
      </c>
      <c r="G10037" s="67" t="s">
        <v>65</v>
      </c>
      <c r="H10037" s="80" t="s">
        <v>415</v>
      </c>
      <c r="I10037" s="80" t="s">
        <v>30405</v>
      </c>
      <c r="J10037" s="104" t="s">
        <v>202</v>
      </c>
      <c r="K10037" s="67" t="s">
        <v>117</v>
      </c>
      <c r="L10037" s="67" t="s">
        <v>152</v>
      </c>
      <c r="M10037" s="67" t="s">
        <v>166</v>
      </c>
      <c r="N10037" s="67" t="s">
        <v>180</v>
      </c>
      <c r="O10037" s="81">
        <v>46211</v>
      </c>
      <c r="P10037" s="81">
        <v>46137</v>
      </c>
      <c r="Q10037" s="103" t="str">
        <f>IFERROR(VLOOKUP(J10037,Настройка!$C$4:$E$121,2,),"Ошибка")</f>
        <v>ITR</v>
      </c>
    </row>
    <row r="10038" spans="1:17" ht="14.4" customHeight="1">
      <c r="A10038" s="67">
        <v>10033</v>
      </c>
      <c r="B10038" s="80" t="s">
        <v>180</v>
      </c>
      <c r="C10038" s="80" t="s">
        <v>36</v>
      </c>
      <c r="D10038" s="80" t="s">
        <v>30406</v>
      </c>
      <c r="E10038" s="104" t="s">
        <v>30407</v>
      </c>
      <c r="F10038" s="107">
        <v>32807</v>
      </c>
      <c r="G10038" s="67" t="s">
        <v>65</v>
      </c>
      <c r="H10038" s="80" t="s">
        <v>1115</v>
      </c>
      <c r="I10038" s="80" t="s">
        <v>30408</v>
      </c>
      <c r="J10038" s="104" t="s">
        <v>204</v>
      </c>
      <c r="K10038" s="67" t="s">
        <v>117</v>
      </c>
      <c r="L10038" s="67" t="s">
        <v>152</v>
      </c>
      <c r="M10038" s="67" t="s">
        <v>166</v>
      </c>
      <c r="N10038" s="67" t="s">
        <v>180</v>
      </c>
      <c r="O10038" s="81">
        <v>46211</v>
      </c>
      <c r="P10038" s="81">
        <v>46137</v>
      </c>
      <c r="Q10038" s="103" t="str">
        <f>IFERROR(VLOOKUP(J10038,Настройка!$C$4:$E$121,2,),"Ошибка")</f>
        <v>R</v>
      </c>
    </row>
    <row r="10039" spans="1:17" ht="14.4" customHeight="1">
      <c r="A10039" s="67">
        <v>10034</v>
      </c>
      <c r="B10039" s="80" t="s">
        <v>180</v>
      </c>
      <c r="C10039" s="80" t="s">
        <v>36</v>
      </c>
      <c r="D10039" s="80" t="s">
        <v>30409</v>
      </c>
      <c r="E10039" s="104" t="s">
        <v>30410</v>
      </c>
      <c r="F10039" s="107">
        <v>31279</v>
      </c>
      <c r="G10039" s="67" t="s">
        <v>65</v>
      </c>
      <c r="H10039" s="80" t="s">
        <v>24</v>
      </c>
      <c r="I10039" s="80" t="s">
        <v>30411</v>
      </c>
      <c r="J10039" s="104" t="s">
        <v>208</v>
      </c>
      <c r="K10039" s="67" t="s">
        <v>117</v>
      </c>
      <c r="L10039" s="67" t="s">
        <v>152</v>
      </c>
      <c r="M10039" s="67" t="s">
        <v>166</v>
      </c>
      <c r="N10039" s="67" t="s">
        <v>180</v>
      </c>
      <c r="O10039" s="81">
        <v>46211</v>
      </c>
      <c r="P10039" s="81">
        <v>46137</v>
      </c>
      <c r="Q10039" s="103" t="str">
        <f>IFERROR(VLOOKUP(J10039,Настройка!$C$4:$E$121,2,),"Ошибка")</f>
        <v>R</v>
      </c>
    </row>
    <row r="10040" spans="1:17" ht="14.4" customHeight="1">
      <c r="A10040" s="67">
        <v>10035</v>
      </c>
      <c r="B10040" s="80" t="s">
        <v>180</v>
      </c>
      <c r="C10040" s="80" t="s">
        <v>36</v>
      </c>
      <c r="D10040" s="80" t="s">
        <v>30412</v>
      </c>
      <c r="E10040" s="104" t="s">
        <v>30413</v>
      </c>
      <c r="F10040" s="107">
        <v>38902</v>
      </c>
      <c r="G10040" s="67" t="s">
        <v>93</v>
      </c>
      <c r="H10040" s="80" t="s">
        <v>886</v>
      </c>
      <c r="I10040" s="80" t="s">
        <v>30414</v>
      </c>
      <c r="J10040" s="104" t="s">
        <v>219</v>
      </c>
      <c r="K10040" s="67" t="s">
        <v>139</v>
      </c>
      <c r="L10040" s="67"/>
      <c r="M10040" s="67"/>
      <c r="N10040" s="67"/>
      <c r="O10040" s="81"/>
      <c r="P10040" s="81">
        <v>46138</v>
      </c>
      <c r="Q10040" s="103" t="str">
        <f>IFERROR(VLOOKUP(J10040,Настройка!$C$4:$E$121,2,),"Ошибка")</f>
        <v>R</v>
      </c>
    </row>
    <row r="10041" spans="1:17" ht="14.4" customHeight="1">
      <c r="A10041" s="67">
        <v>10036</v>
      </c>
      <c r="B10041" s="80" t="s">
        <v>180</v>
      </c>
      <c r="C10041" s="80" t="s">
        <v>36</v>
      </c>
      <c r="D10041" s="80" t="s">
        <v>30415</v>
      </c>
      <c r="E10041" s="104" t="s">
        <v>30416</v>
      </c>
      <c r="F10041" s="107">
        <v>37689</v>
      </c>
      <c r="G10041" s="67" t="s">
        <v>67</v>
      </c>
      <c r="H10041" s="80" t="s">
        <v>401</v>
      </c>
      <c r="I10041" s="80" t="s">
        <v>30417</v>
      </c>
      <c r="J10041" s="104" t="s">
        <v>118</v>
      </c>
      <c r="K10041" s="67" t="s">
        <v>109</v>
      </c>
      <c r="L10041" s="67"/>
      <c r="M10041" s="67"/>
      <c r="N10041" s="67"/>
      <c r="O10041" s="81"/>
      <c r="P10041" s="81">
        <v>46138</v>
      </c>
      <c r="Q10041" s="103" t="str">
        <f>IFERROR(VLOOKUP(J10041,Настройка!$C$4:$E$121,2,),"Ошибка")</f>
        <v>ITR</v>
      </c>
    </row>
    <row r="10042" spans="1:17" ht="14.4" customHeight="1">
      <c r="A10042" s="67">
        <v>10037</v>
      </c>
      <c r="B10042" s="80" t="s">
        <v>180</v>
      </c>
      <c r="C10042" s="80" t="s">
        <v>36</v>
      </c>
      <c r="D10042" s="80" t="s">
        <v>30418</v>
      </c>
      <c r="E10042" s="104" t="s">
        <v>30419</v>
      </c>
      <c r="F10042" s="107">
        <v>37748</v>
      </c>
      <c r="G10042" s="67" t="s">
        <v>67</v>
      </c>
      <c r="H10042" s="80" t="s">
        <v>401</v>
      </c>
      <c r="I10042" s="80" t="s">
        <v>30420</v>
      </c>
      <c r="J10042" s="104" t="s">
        <v>118</v>
      </c>
      <c r="K10042" s="67" t="s">
        <v>109</v>
      </c>
      <c r="L10042" s="67"/>
      <c r="M10042" s="67"/>
      <c r="N10042" s="67"/>
      <c r="O10042" s="81"/>
      <c r="P10042" s="81">
        <v>46138</v>
      </c>
      <c r="Q10042" s="103" t="str">
        <f>IFERROR(VLOOKUP(J10042,Настройка!$C$4:$E$121,2,),"Ошибка")</f>
        <v>ITR</v>
      </c>
    </row>
    <row r="10043" spans="1:17" ht="14.4" customHeight="1">
      <c r="A10043" s="67">
        <v>10038</v>
      </c>
      <c r="B10043" s="80" t="s">
        <v>180</v>
      </c>
      <c r="C10043" s="80" t="s">
        <v>36</v>
      </c>
      <c r="D10043" s="80" t="s">
        <v>30421</v>
      </c>
      <c r="E10043" s="104" t="s">
        <v>30422</v>
      </c>
      <c r="F10043" s="107">
        <v>29883</v>
      </c>
      <c r="G10043" s="67" t="s">
        <v>67</v>
      </c>
      <c r="H10043" s="80" t="s">
        <v>401</v>
      </c>
      <c r="I10043" s="80" t="s">
        <v>30423</v>
      </c>
      <c r="J10043" s="104" t="s">
        <v>201</v>
      </c>
      <c r="K10043" s="67" t="s">
        <v>131</v>
      </c>
      <c r="L10043" s="67"/>
      <c r="M10043" s="67"/>
      <c r="N10043" s="67"/>
      <c r="O10043" s="81"/>
      <c r="P10043" s="81">
        <v>46138</v>
      </c>
      <c r="Q10043" s="103" t="str">
        <f>IFERROR(VLOOKUP(J10043,Настройка!$C$4:$E$121,2,),"Ошибка")</f>
        <v>ITR</v>
      </c>
    </row>
    <row r="10044" spans="1:17" ht="14.4" customHeight="1">
      <c r="A10044" s="67">
        <v>10039</v>
      </c>
      <c r="B10044" s="80" t="s">
        <v>180</v>
      </c>
      <c r="C10044" s="80" t="s">
        <v>36</v>
      </c>
      <c r="D10044" s="80" t="s">
        <v>30424</v>
      </c>
      <c r="E10044" s="104" t="s">
        <v>30425</v>
      </c>
      <c r="F10044" s="107">
        <v>33801</v>
      </c>
      <c r="G10044" s="67" t="s">
        <v>67</v>
      </c>
      <c r="H10044" s="80" t="s">
        <v>401</v>
      </c>
      <c r="I10044" s="80" t="s">
        <v>30426</v>
      </c>
      <c r="J10044" s="104" t="s">
        <v>227</v>
      </c>
      <c r="K10044" s="67" t="s">
        <v>131</v>
      </c>
      <c r="L10044" s="67"/>
      <c r="M10044" s="67"/>
      <c r="N10044" s="67"/>
      <c r="O10044" s="81"/>
      <c r="P10044" s="81">
        <v>46138</v>
      </c>
      <c r="Q10044" s="103" t="str">
        <f>IFERROR(VLOOKUP(J10044,Настройка!$C$4:$E$121,2,),"Ошибка")</f>
        <v>R</v>
      </c>
    </row>
    <row r="10045" spans="1:17" ht="14.4" customHeight="1">
      <c r="A10045" s="67">
        <v>10040</v>
      </c>
      <c r="B10045" s="80" t="s">
        <v>180</v>
      </c>
      <c r="C10045" s="80" t="s">
        <v>36</v>
      </c>
      <c r="D10045" s="80" t="s">
        <v>30427</v>
      </c>
      <c r="E10045" s="104" t="s">
        <v>30428</v>
      </c>
      <c r="F10045" s="107">
        <v>33079</v>
      </c>
      <c r="G10045" s="67" t="s">
        <v>65</v>
      </c>
      <c r="H10045" s="80" t="s">
        <v>663</v>
      </c>
      <c r="I10045" s="80" t="s">
        <v>30429</v>
      </c>
      <c r="J10045" s="104" t="s">
        <v>227</v>
      </c>
      <c r="K10045" s="67" t="s">
        <v>131</v>
      </c>
      <c r="L10045" s="67" t="s">
        <v>152</v>
      </c>
      <c r="M10045" s="67" t="s">
        <v>166</v>
      </c>
      <c r="N10045" s="67" t="s">
        <v>180</v>
      </c>
      <c r="O10045" s="81">
        <v>46234</v>
      </c>
      <c r="P10045" s="81">
        <v>46138</v>
      </c>
      <c r="Q10045" s="103" t="str">
        <f>IFERROR(VLOOKUP(J10045,Настройка!$C$4:$E$121,2,),"Ошибка")</f>
        <v>R</v>
      </c>
    </row>
    <row r="10046" spans="1:17" ht="14.4" customHeight="1">
      <c r="A10046" s="67">
        <v>10041</v>
      </c>
      <c r="B10046" s="80" t="s">
        <v>180</v>
      </c>
      <c r="C10046" s="80" t="s">
        <v>36</v>
      </c>
      <c r="D10046" s="80" t="s">
        <v>30430</v>
      </c>
      <c r="E10046" s="104" t="s">
        <v>30431</v>
      </c>
      <c r="F10046" s="107">
        <v>31590</v>
      </c>
      <c r="G10046" s="67" t="s">
        <v>77</v>
      </c>
      <c r="H10046" s="80" t="s">
        <v>9854</v>
      </c>
      <c r="I10046" s="80" t="s">
        <v>30432</v>
      </c>
      <c r="J10046" s="104" t="s">
        <v>199</v>
      </c>
      <c r="K10046" s="67" t="s">
        <v>131</v>
      </c>
      <c r="L10046" s="67"/>
      <c r="M10046" s="67"/>
      <c r="N10046" s="67"/>
      <c r="O10046" s="81"/>
      <c r="P10046" s="81">
        <v>46138</v>
      </c>
      <c r="Q10046" s="103" t="str">
        <f>IFERROR(VLOOKUP(J10046,Настройка!$C$4:$E$121,2,),"Ошибка")</f>
        <v>ITR</v>
      </c>
    </row>
    <row r="10047" spans="1:17" ht="14.4" customHeight="1">
      <c r="A10047" s="67">
        <v>10042</v>
      </c>
      <c r="B10047" s="80" t="s">
        <v>180</v>
      </c>
      <c r="C10047" s="80" t="s">
        <v>36</v>
      </c>
      <c r="D10047" s="80" t="s">
        <v>23723</v>
      </c>
      <c r="E10047" s="104" t="s">
        <v>30433</v>
      </c>
      <c r="F10047" s="107">
        <v>36736</v>
      </c>
      <c r="G10047" s="67" t="s">
        <v>69</v>
      </c>
      <c r="H10047" s="80" t="s">
        <v>334</v>
      </c>
      <c r="I10047" s="80" t="s">
        <v>30434</v>
      </c>
      <c r="J10047" s="104" t="s">
        <v>202</v>
      </c>
      <c r="K10047" s="67" t="s">
        <v>117</v>
      </c>
      <c r="L10047" s="67"/>
      <c r="M10047" s="67"/>
      <c r="N10047" s="67"/>
      <c r="O10047" s="81"/>
      <c r="P10047" s="81">
        <v>46138</v>
      </c>
      <c r="Q10047" s="103" t="str">
        <f>IFERROR(VLOOKUP(J10047,Настройка!$C$4:$E$121,2,),"Ошибка")</f>
        <v>ITR</v>
      </c>
    </row>
    <row r="10048" spans="1:17" ht="14.4" customHeight="1">
      <c r="A10048" s="67">
        <v>10043</v>
      </c>
      <c r="B10048" s="80" t="s">
        <v>180</v>
      </c>
      <c r="C10048" s="80" t="s">
        <v>36</v>
      </c>
      <c r="D10048" s="80" t="s">
        <v>30435</v>
      </c>
      <c r="E10048" s="104" t="s">
        <v>30436</v>
      </c>
      <c r="F10048" s="107">
        <v>25080</v>
      </c>
      <c r="G10048" s="67" t="s">
        <v>93</v>
      </c>
      <c r="H10048" s="80" t="s">
        <v>814</v>
      </c>
      <c r="I10048" s="80" t="s">
        <v>30437</v>
      </c>
      <c r="J10048" s="104" t="s">
        <v>202</v>
      </c>
      <c r="K10048" s="67" t="s">
        <v>117</v>
      </c>
      <c r="L10048" s="67"/>
      <c r="M10048" s="67"/>
      <c r="N10048" s="67"/>
      <c r="O10048" s="81"/>
      <c r="P10048" s="81">
        <v>46138</v>
      </c>
      <c r="Q10048" s="103" t="str">
        <f>IFERROR(VLOOKUP(J10048,Настройка!$C$4:$E$121,2,),"Ошибка")</f>
        <v>ITR</v>
      </c>
    </row>
    <row r="10049" spans="1:17" ht="14.4" customHeight="1">
      <c r="A10049" s="67">
        <v>10044</v>
      </c>
      <c r="B10049" s="80" t="s">
        <v>180</v>
      </c>
      <c r="C10049" s="80" t="s">
        <v>36</v>
      </c>
      <c r="D10049" s="80" t="s">
        <v>30438</v>
      </c>
      <c r="E10049" s="104" t="s">
        <v>30439</v>
      </c>
      <c r="F10049" s="107">
        <v>34530</v>
      </c>
      <c r="G10049" s="67" t="s">
        <v>61</v>
      </c>
      <c r="H10049" s="80" t="s">
        <v>571</v>
      </c>
      <c r="I10049" s="80" t="s">
        <v>30440</v>
      </c>
      <c r="J10049" s="104" t="s">
        <v>160</v>
      </c>
      <c r="K10049" s="67" t="s">
        <v>109</v>
      </c>
      <c r="L10049" s="67" t="s">
        <v>152</v>
      </c>
      <c r="M10049" s="67" t="s">
        <v>166</v>
      </c>
      <c r="N10049" s="67" t="s">
        <v>180</v>
      </c>
      <c r="O10049" s="81">
        <v>46296</v>
      </c>
      <c r="P10049" s="81">
        <v>46139</v>
      </c>
      <c r="Q10049" s="103" t="str">
        <f>IFERROR(VLOOKUP(J10049,Настройка!$C$4:$E$121,2,),"Ошибка")</f>
        <v>ITR</v>
      </c>
    </row>
    <row r="10050" spans="1:17" ht="14.4" customHeight="1">
      <c r="A10050" s="67">
        <v>10045</v>
      </c>
      <c r="B10050" s="80" t="s">
        <v>180</v>
      </c>
      <c r="C10050" s="80" t="s">
        <v>36</v>
      </c>
      <c r="D10050" s="80" t="s">
        <v>30441</v>
      </c>
      <c r="E10050" s="104" t="s">
        <v>30442</v>
      </c>
      <c r="F10050" s="107">
        <v>33890</v>
      </c>
      <c r="G10050" s="67" t="s">
        <v>93</v>
      </c>
      <c r="H10050" s="80" t="s">
        <v>814</v>
      </c>
      <c r="I10050" s="80" t="s">
        <v>30443</v>
      </c>
      <c r="J10050" s="104" t="s">
        <v>207</v>
      </c>
      <c r="K10050" s="67" t="s">
        <v>117</v>
      </c>
      <c r="L10050" s="67"/>
      <c r="M10050" s="67"/>
      <c r="N10050" s="67"/>
      <c r="O10050" s="81"/>
      <c r="P10050" s="81">
        <v>46139</v>
      </c>
      <c r="Q10050" s="103" t="str">
        <f>IFERROR(VLOOKUP(J10050,Настройка!$C$4:$E$121,2,),"Ошибка")</f>
        <v>R</v>
      </c>
    </row>
    <row r="10051" spans="1:17" ht="14.4" customHeight="1">
      <c r="A10051" s="67">
        <v>10046</v>
      </c>
      <c r="B10051" s="80" t="s">
        <v>180</v>
      </c>
      <c r="C10051" s="80" t="s">
        <v>36</v>
      </c>
      <c r="D10051" s="80" t="s">
        <v>23723</v>
      </c>
      <c r="E10051" s="104" t="s">
        <v>30444</v>
      </c>
      <c r="F10051" s="107">
        <v>31850</v>
      </c>
      <c r="G10051" s="67" t="s">
        <v>69</v>
      </c>
      <c r="H10051" s="80" t="s">
        <v>302</v>
      </c>
      <c r="I10051" s="80" t="s">
        <v>30445</v>
      </c>
      <c r="J10051" s="104" t="s">
        <v>207</v>
      </c>
      <c r="K10051" s="67" t="s">
        <v>117</v>
      </c>
      <c r="L10051" s="67"/>
      <c r="M10051" s="67"/>
      <c r="N10051" s="67"/>
      <c r="O10051" s="81"/>
      <c r="P10051" s="81">
        <v>46139</v>
      </c>
      <c r="Q10051" s="103" t="str">
        <f>IFERROR(VLOOKUP(J10051,Настройка!$C$4:$E$121,2,),"Ошибка")</f>
        <v>R</v>
      </c>
    </row>
    <row r="10052" spans="1:17" ht="14.4" customHeight="1">
      <c r="A10052" s="67">
        <v>10047</v>
      </c>
      <c r="B10052" s="80" t="s">
        <v>180</v>
      </c>
      <c r="C10052" s="80" t="s">
        <v>36</v>
      </c>
      <c r="D10052" s="80" t="s">
        <v>23723</v>
      </c>
      <c r="E10052" s="104" t="s">
        <v>30446</v>
      </c>
      <c r="F10052" s="107">
        <v>30295</v>
      </c>
      <c r="G10052" s="67" t="s">
        <v>69</v>
      </c>
      <c r="H10052" s="80" t="s">
        <v>302</v>
      </c>
      <c r="I10052" s="80" t="s">
        <v>30447</v>
      </c>
      <c r="J10052" s="104" t="s">
        <v>207</v>
      </c>
      <c r="K10052" s="67" t="s">
        <v>117</v>
      </c>
      <c r="L10052" s="67"/>
      <c r="M10052" s="67"/>
      <c r="N10052" s="67"/>
      <c r="O10052" s="81"/>
      <c r="P10052" s="81">
        <v>46139</v>
      </c>
      <c r="Q10052" s="103" t="str">
        <f>IFERROR(VLOOKUP(J10052,Настройка!$C$4:$E$121,2,),"Ошибка")</f>
        <v>R</v>
      </c>
    </row>
    <row r="10053" spans="1:17" ht="14.4" customHeight="1">
      <c r="A10053" s="67">
        <v>10048</v>
      </c>
      <c r="B10053" s="80" t="s">
        <v>180</v>
      </c>
      <c r="C10053" s="80" t="s">
        <v>36</v>
      </c>
      <c r="D10053" s="80" t="s">
        <v>23723</v>
      </c>
      <c r="E10053" s="104" t="s">
        <v>30448</v>
      </c>
      <c r="F10053" s="107">
        <v>31518</v>
      </c>
      <c r="G10053" s="67" t="s">
        <v>69</v>
      </c>
      <c r="H10053" s="80" t="s">
        <v>302</v>
      </c>
      <c r="I10053" s="80" t="s">
        <v>30449</v>
      </c>
      <c r="J10053" s="104" t="s">
        <v>207</v>
      </c>
      <c r="K10053" s="67" t="s">
        <v>117</v>
      </c>
      <c r="L10053" s="67"/>
      <c r="M10053" s="67"/>
      <c r="N10053" s="67"/>
      <c r="O10053" s="81"/>
      <c r="P10053" s="81">
        <v>46139</v>
      </c>
      <c r="Q10053" s="103" t="str">
        <f>IFERROR(VLOOKUP(J10053,Настройка!$C$4:$E$121,2,),"Ошибка")</f>
        <v>R</v>
      </c>
    </row>
    <row r="10054" spans="1:17" ht="14.4" customHeight="1">
      <c r="A10054" s="67">
        <v>10049</v>
      </c>
      <c r="B10054" s="80" t="s">
        <v>180</v>
      </c>
      <c r="C10054" s="80" t="s">
        <v>36</v>
      </c>
      <c r="D10054" s="80" t="s">
        <v>23723</v>
      </c>
      <c r="E10054" s="104" t="s">
        <v>30450</v>
      </c>
      <c r="F10054" s="107">
        <v>38653</v>
      </c>
      <c r="G10054" s="67" t="s">
        <v>69</v>
      </c>
      <c r="H10054" s="80" t="s">
        <v>302</v>
      </c>
      <c r="I10054" s="80" t="s">
        <v>30451</v>
      </c>
      <c r="J10054" s="104" t="s">
        <v>207</v>
      </c>
      <c r="K10054" s="67" t="s">
        <v>117</v>
      </c>
      <c r="L10054" s="67"/>
      <c r="M10054" s="67"/>
      <c r="N10054" s="67"/>
      <c r="O10054" s="81"/>
      <c r="P10054" s="81">
        <v>46139</v>
      </c>
      <c r="Q10054" s="103" t="str">
        <f>IFERROR(VLOOKUP(J10054,Настройка!$C$4:$E$121,2,),"Ошибка")</f>
        <v>R</v>
      </c>
    </row>
    <row r="10055" spans="1:17" ht="14.4" customHeight="1">
      <c r="A10055" s="67">
        <v>10050</v>
      </c>
      <c r="B10055" s="80" t="s">
        <v>180</v>
      </c>
      <c r="C10055" s="80" t="s">
        <v>36</v>
      </c>
      <c r="D10055" s="80" t="s">
        <v>23723</v>
      </c>
      <c r="E10055" s="104" t="s">
        <v>30452</v>
      </c>
      <c r="F10055" s="107">
        <v>28725</v>
      </c>
      <c r="G10055" s="67" t="s">
        <v>69</v>
      </c>
      <c r="H10055" s="80" t="s">
        <v>302</v>
      </c>
      <c r="I10055" s="80" t="s">
        <v>30453</v>
      </c>
      <c r="J10055" s="104" t="s">
        <v>207</v>
      </c>
      <c r="K10055" s="67" t="s">
        <v>117</v>
      </c>
      <c r="L10055" s="67"/>
      <c r="M10055" s="67"/>
      <c r="N10055" s="67"/>
      <c r="O10055" s="81"/>
      <c r="P10055" s="81">
        <v>46139</v>
      </c>
      <c r="Q10055" s="103" t="str">
        <f>IFERROR(VLOOKUP(J10055,Настройка!$C$4:$E$121,2,),"Ошибка")</f>
        <v>R</v>
      </c>
    </row>
    <row r="10056" spans="1:17" ht="14.4" customHeight="1">
      <c r="A10056" s="67">
        <v>10051</v>
      </c>
      <c r="B10056" s="80" t="s">
        <v>180</v>
      </c>
      <c r="C10056" s="80" t="s">
        <v>36</v>
      </c>
      <c r="D10056" s="80" t="s">
        <v>23723</v>
      </c>
      <c r="E10056" s="104" t="s">
        <v>30454</v>
      </c>
      <c r="F10056" s="107">
        <v>39334</v>
      </c>
      <c r="G10056" s="67" t="s">
        <v>69</v>
      </c>
      <c r="H10056" s="80" t="s">
        <v>385</v>
      </c>
      <c r="I10056" s="80" t="s">
        <v>30455</v>
      </c>
      <c r="J10056" s="104" t="s">
        <v>207</v>
      </c>
      <c r="K10056" s="67" t="s">
        <v>117</v>
      </c>
      <c r="L10056" s="67"/>
      <c r="M10056" s="67"/>
      <c r="N10056" s="67"/>
      <c r="O10056" s="81"/>
      <c r="P10056" s="81">
        <v>46139</v>
      </c>
      <c r="Q10056" s="103" t="str">
        <f>IFERROR(VLOOKUP(J10056,Настройка!$C$4:$E$121,2,),"Ошибка")</f>
        <v>R</v>
      </c>
    </row>
    <row r="10057" spans="1:17" ht="14.4" customHeight="1">
      <c r="A10057" s="67">
        <v>10052</v>
      </c>
      <c r="B10057" s="80" t="s">
        <v>180</v>
      </c>
      <c r="C10057" s="80" t="s">
        <v>36</v>
      </c>
      <c r="D10057" s="80" t="s">
        <v>23723</v>
      </c>
      <c r="E10057" s="104" t="s">
        <v>30456</v>
      </c>
      <c r="F10057" s="107">
        <v>29827</v>
      </c>
      <c r="G10057" s="67" t="s">
        <v>69</v>
      </c>
      <c r="H10057" s="80" t="s">
        <v>356</v>
      </c>
      <c r="I10057" s="80" t="s">
        <v>30457</v>
      </c>
      <c r="J10057" s="104" t="s">
        <v>207</v>
      </c>
      <c r="K10057" s="67" t="s">
        <v>117</v>
      </c>
      <c r="L10057" s="67"/>
      <c r="M10057" s="67"/>
      <c r="N10057" s="67"/>
      <c r="O10057" s="81"/>
      <c r="P10057" s="81">
        <v>46139</v>
      </c>
      <c r="Q10057" s="103" t="str">
        <f>IFERROR(VLOOKUP(J10057,Настройка!$C$4:$E$121,2,),"Ошибка")</f>
        <v>R</v>
      </c>
    </row>
    <row r="10058" spans="1:17" ht="14.4" customHeight="1">
      <c r="A10058" s="67">
        <v>10053</v>
      </c>
      <c r="B10058" s="80" t="s">
        <v>180</v>
      </c>
      <c r="C10058" s="80" t="s">
        <v>36</v>
      </c>
      <c r="D10058" s="80" t="s">
        <v>23723</v>
      </c>
      <c r="E10058" s="104" t="s">
        <v>30458</v>
      </c>
      <c r="F10058" s="107">
        <v>39265</v>
      </c>
      <c r="G10058" s="67" t="s">
        <v>69</v>
      </c>
      <c r="H10058" s="80" t="s">
        <v>302</v>
      </c>
      <c r="I10058" s="80" t="s">
        <v>30459</v>
      </c>
      <c r="J10058" s="104" t="s">
        <v>207</v>
      </c>
      <c r="K10058" s="67" t="s">
        <v>117</v>
      </c>
      <c r="L10058" s="67"/>
      <c r="M10058" s="67"/>
      <c r="N10058" s="67"/>
      <c r="O10058" s="81"/>
      <c r="P10058" s="81">
        <v>46139</v>
      </c>
      <c r="Q10058" s="103" t="str">
        <f>IFERROR(VLOOKUP(J10058,Настройка!$C$4:$E$121,2,),"Ошибка")</f>
        <v>R</v>
      </c>
    </row>
    <row r="10059" spans="1:17" ht="14.4" customHeight="1">
      <c r="A10059" s="67">
        <v>10054</v>
      </c>
      <c r="B10059" s="80" t="s">
        <v>180</v>
      </c>
      <c r="C10059" s="80" t="s">
        <v>36</v>
      </c>
      <c r="D10059" s="80" t="s">
        <v>23723</v>
      </c>
      <c r="E10059" s="104" t="s">
        <v>30460</v>
      </c>
      <c r="F10059" s="107">
        <v>28318</v>
      </c>
      <c r="G10059" s="67" t="s">
        <v>69</v>
      </c>
      <c r="H10059" s="80" t="s">
        <v>302</v>
      </c>
      <c r="I10059" s="80" t="s">
        <v>30461</v>
      </c>
      <c r="J10059" s="104" t="s">
        <v>207</v>
      </c>
      <c r="K10059" s="67" t="s">
        <v>117</v>
      </c>
      <c r="L10059" s="67"/>
      <c r="M10059" s="67"/>
      <c r="N10059" s="67"/>
      <c r="O10059" s="81"/>
      <c r="P10059" s="81">
        <v>46139</v>
      </c>
      <c r="Q10059" s="103" t="str">
        <f>IFERROR(VLOOKUP(J10059,Настройка!$C$4:$E$121,2,),"Ошибка")</f>
        <v>R</v>
      </c>
    </row>
    <row r="10060" spans="1:17" ht="14.4" customHeight="1">
      <c r="A10060" s="67">
        <v>10055</v>
      </c>
      <c r="B10060" s="80" t="s">
        <v>180</v>
      </c>
      <c r="C10060" s="80" t="s">
        <v>36</v>
      </c>
      <c r="D10060" s="80" t="s">
        <v>23723</v>
      </c>
      <c r="E10060" s="104" t="s">
        <v>30462</v>
      </c>
      <c r="F10060" s="107">
        <v>39077</v>
      </c>
      <c r="G10060" s="67" t="s">
        <v>69</v>
      </c>
      <c r="H10060" s="80" t="s">
        <v>302</v>
      </c>
      <c r="I10060" s="80" t="s">
        <v>30463</v>
      </c>
      <c r="J10060" s="104" t="s">
        <v>207</v>
      </c>
      <c r="K10060" s="67" t="s">
        <v>117</v>
      </c>
      <c r="L10060" s="67"/>
      <c r="M10060" s="67"/>
      <c r="N10060" s="67"/>
      <c r="O10060" s="81"/>
      <c r="P10060" s="81">
        <v>46139</v>
      </c>
      <c r="Q10060" s="103" t="str">
        <f>IFERROR(VLOOKUP(J10060,Настройка!$C$4:$E$121,2,),"Ошибка")</f>
        <v>R</v>
      </c>
    </row>
    <row r="10061" spans="1:17" ht="14.4" customHeight="1">
      <c r="A10061" s="67">
        <v>10056</v>
      </c>
      <c r="B10061" s="80" t="s">
        <v>180</v>
      </c>
      <c r="C10061" s="80" t="s">
        <v>36</v>
      </c>
      <c r="D10061" s="80" t="s">
        <v>23723</v>
      </c>
      <c r="E10061" s="104" t="s">
        <v>30464</v>
      </c>
      <c r="F10061" s="107">
        <v>35564</v>
      </c>
      <c r="G10061" s="67" t="s">
        <v>69</v>
      </c>
      <c r="H10061" s="80" t="s">
        <v>302</v>
      </c>
      <c r="I10061" s="80" t="s">
        <v>30465</v>
      </c>
      <c r="J10061" s="104" t="s">
        <v>207</v>
      </c>
      <c r="K10061" s="67" t="s">
        <v>117</v>
      </c>
      <c r="L10061" s="67"/>
      <c r="M10061" s="67"/>
      <c r="N10061" s="67"/>
      <c r="O10061" s="81"/>
      <c r="P10061" s="81">
        <v>46139</v>
      </c>
      <c r="Q10061" s="103" t="str">
        <f>IFERROR(VLOOKUP(J10061,Настройка!$C$4:$E$121,2,),"Ошибка")</f>
        <v>R</v>
      </c>
    </row>
    <row r="10062" spans="1:17" ht="14.4" customHeight="1">
      <c r="A10062" s="67">
        <v>10057</v>
      </c>
      <c r="B10062" s="80" t="s">
        <v>180</v>
      </c>
      <c r="C10062" s="80" t="s">
        <v>36</v>
      </c>
      <c r="D10062" s="80" t="s">
        <v>30466</v>
      </c>
      <c r="E10062" s="104" t="s">
        <v>30467</v>
      </c>
      <c r="F10062" s="107">
        <v>34997</v>
      </c>
      <c r="G10062" s="67" t="s">
        <v>77</v>
      </c>
      <c r="H10062" s="80" t="s">
        <v>8072</v>
      </c>
      <c r="I10062" s="80" t="s">
        <v>30468</v>
      </c>
      <c r="J10062" s="104" t="s">
        <v>213</v>
      </c>
      <c r="K10062" s="67" t="s">
        <v>121</v>
      </c>
      <c r="L10062" s="67"/>
      <c r="M10062" s="67"/>
      <c r="N10062" s="67"/>
      <c r="O10062" s="81"/>
      <c r="P10062" s="81">
        <v>46139</v>
      </c>
      <c r="Q10062" s="103" t="str">
        <f>IFERROR(VLOOKUP(J10062,Настройка!$C$4:$E$121,2,),"Ошибка")</f>
        <v>R</v>
      </c>
    </row>
    <row r="10063" spans="1:17" ht="14.4" customHeight="1">
      <c r="A10063" s="67">
        <v>10058</v>
      </c>
      <c r="B10063" s="80" t="s">
        <v>180</v>
      </c>
      <c r="C10063" s="80" t="s">
        <v>36</v>
      </c>
      <c r="D10063" s="80" t="s">
        <v>23723</v>
      </c>
      <c r="E10063" s="104" t="s">
        <v>30469</v>
      </c>
      <c r="F10063" s="107">
        <v>37405</v>
      </c>
      <c r="G10063" s="67" t="s">
        <v>93</v>
      </c>
      <c r="H10063" s="80" t="s">
        <v>814</v>
      </c>
      <c r="I10063" s="80" t="s">
        <v>30470</v>
      </c>
      <c r="J10063" s="104" t="s">
        <v>204</v>
      </c>
      <c r="K10063" s="67" t="s">
        <v>117</v>
      </c>
      <c r="L10063" s="67"/>
      <c r="M10063" s="67"/>
      <c r="N10063" s="67"/>
      <c r="O10063" s="81"/>
      <c r="P10063" s="81">
        <v>46139</v>
      </c>
      <c r="Q10063" s="103" t="str">
        <f>IFERROR(VLOOKUP(J10063,Настройка!$C$4:$E$121,2,),"Ошибка")</f>
        <v>R</v>
      </c>
    </row>
    <row r="10064" spans="1:17" ht="14.4" customHeight="1">
      <c r="A10064" s="67">
        <v>10059</v>
      </c>
      <c r="B10064" s="80" t="s">
        <v>180</v>
      </c>
      <c r="C10064" s="80" t="s">
        <v>36</v>
      </c>
      <c r="D10064" s="80" t="s">
        <v>23723</v>
      </c>
      <c r="E10064" s="104" t="s">
        <v>30471</v>
      </c>
      <c r="F10064" s="107">
        <v>26307</v>
      </c>
      <c r="G10064" s="67" t="s">
        <v>93</v>
      </c>
      <c r="H10064" s="80" t="s">
        <v>814</v>
      </c>
      <c r="I10064" s="80" t="s">
        <v>30472</v>
      </c>
      <c r="J10064" s="104" t="s">
        <v>204</v>
      </c>
      <c r="K10064" s="67" t="s">
        <v>117</v>
      </c>
      <c r="L10064" s="67"/>
      <c r="M10064" s="67"/>
      <c r="N10064" s="67"/>
      <c r="O10064" s="81"/>
      <c r="P10064" s="81">
        <v>46139</v>
      </c>
      <c r="Q10064" s="103" t="str">
        <f>IFERROR(VLOOKUP(J10064,Настройка!$C$4:$E$121,2,),"Ошибка")</f>
        <v>R</v>
      </c>
    </row>
    <row r="10065" spans="1:17" ht="14.4" customHeight="1">
      <c r="A10065" s="67">
        <v>10060</v>
      </c>
      <c r="B10065" s="80" t="s">
        <v>180</v>
      </c>
      <c r="C10065" s="80" t="s">
        <v>36</v>
      </c>
      <c r="D10065" s="80" t="s">
        <v>23723</v>
      </c>
      <c r="E10065" s="104" t="s">
        <v>30473</v>
      </c>
      <c r="F10065" s="107">
        <v>37891</v>
      </c>
      <c r="G10065" s="67" t="s">
        <v>93</v>
      </c>
      <c r="H10065" s="80" t="s">
        <v>814</v>
      </c>
      <c r="I10065" s="80" t="s">
        <v>30474</v>
      </c>
      <c r="J10065" s="104" t="s">
        <v>204</v>
      </c>
      <c r="K10065" s="67" t="s">
        <v>117</v>
      </c>
      <c r="L10065" s="67"/>
      <c r="M10065" s="67"/>
      <c r="N10065" s="67"/>
      <c r="O10065" s="81"/>
      <c r="P10065" s="81">
        <v>46139</v>
      </c>
      <c r="Q10065" s="103" t="str">
        <f>IFERROR(VLOOKUP(J10065,Настройка!$C$4:$E$121,2,),"Ошибка")</f>
        <v>R</v>
      </c>
    </row>
    <row r="10066" spans="1:17" ht="14.4" customHeight="1">
      <c r="A10066" s="67">
        <v>10061</v>
      </c>
      <c r="B10066" s="80" t="s">
        <v>180</v>
      </c>
      <c r="C10066" s="80" t="s">
        <v>36</v>
      </c>
      <c r="D10066" s="80" t="s">
        <v>23723</v>
      </c>
      <c r="E10066" s="104" t="s">
        <v>30475</v>
      </c>
      <c r="F10066" s="107">
        <v>32644</v>
      </c>
      <c r="G10066" s="67" t="s">
        <v>93</v>
      </c>
      <c r="H10066" s="80" t="s">
        <v>814</v>
      </c>
      <c r="I10066" s="80" t="s">
        <v>30476</v>
      </c>
      <c r="J10066" s="104" t="s">
        <v>204</v>
      </c>
      <c r="K10066" s="67" t="s">
        <v>117</v>
      </c>
      <c r="L10066" s="67"/>
      <c r="M10066" s="67"/>
      <c r="N10066" s="67"/>
      <c r="O10066" s="81"/>
      <c r="P10066" s="81">
        <v>46139</v>
      </c>
      <c r="Q10066" s="103" t="str">
        <f>IFERROR(VLOOKUP(J10066,Настройка!$C$4:$E$121,2,),"Ошибка")</f>
        <v>R</v>
      </c>
    </row>
    <row r="10067" spans="1:17" ht="14.4" customHeight="1">
      <c r="A10067" s="67">
        <v>10062</v>
      </c>
      <c r="B10067" s="80" t="s">
        <v>180</v>
      </c>
      <c r="C10067" s="80" t="s">
        <v>36</v>
      </c>
      <c r="D10067" s="80" t="s">
        <v>23723</v>
      </c>
      <c r="E10067" s="104" t="s">
        <v>30477</v>
      </c>
      <c r="F10067" s="107">
        <v>37935</v>
      </c>
      <c r="G10067" s="67" t="s">
        <v>93</v>
      </c>
      <c r="H10067" s="80" t="s">
        <v>814</v>
      </c>
      <c r="I10067" s="80" t="s">
        <v>30478</v>
      </c>
      <c r="J10067" s="104" t="s">
        <v>204</v>
      </c>
      <c r="K10067" s="67" t="s">
        <v>117</v>
      </c>
      <c r="L10067" s="67"/>
      <c r="M10067" s="67"/>
      <c r="N10067" s="67"/>
      <c r="O10067" s="81"/>
      <c r="P10067" s="81">
        <v>46139</v>
      </c>
      <c r="Q10067" s="103" t="str">
        <f>IFERROR(VLOOKUP(J10067,Настройка!$C$4:$E$121,2,),"Ошибка")</f>
        <v>R</v>
      </c>
    </row>
    <row r="10068" spans="1:17" ht="14.4" customHeight="1">
      <c r="A10068" s="67">
        <v>10063</v>
      </c>
      <c r="B10068" s="80" t="s">
        <v>180</v>
      </c>
      <c r="C10068" s="80" t="s">
        <v>36</v>
      </c>
      <c r="D10068" s="80" t="s">
        <v>23723</v>
      </c>
      <c r="E10068" s="104" t="s">
        <v>30479</v>
      </c>
      <c r="F10068" s="107">
        <v>26831</v>
      </c>
      <c r="G10068" s="67" t="s">
        <v>93</v>
      </c>
      <c r="H10068" s="80" t="s">
        <v>814</v>
      </c>
      <c r="I10068" s="80" t="s">
        <v>30480</v>
      </c>
      <c r="J10068" s="104" t="s">
        <v>204</v>
      </c>
      <c r="K10068" s="67" t="s">
        <v>117</v>
      </c>
      <c r="L10068" s="67"/>
      <c r="M10068" s="67"/>
      <c r="N10068" s="67"/>
      <c r="O10068" s="81"/>
      <c r="P10068" s="81">
        <v>46139</v>
      </c>
      <c r="Q10068" s="103" t="str">
        <f>IFERROR(VLOOKUP(J10068,Настройка!$C$4:$E$121,2,),"Ошибка")</f>
        <v>R</v>
      </c>
    </row>
    <row r="10069" spans="1:17" ht="14.4" customHeight="1">
      <c r="A10069" s="67">
        <v>10064</v>
      </c>
      <c r="B10069" s="80" t="s">
        <v>180</v>
      </c>
      <c r="C10069" s="80" t="s">
        <v>36</v>
      </c>
      <c r="D10069" s="80" t="s">
        <v>23723</v>
      </c>
      <c r="E10069" s="104" t="s">
        <v>30481</v>
      </c>
      <c r="F10069" s="107">
        <v>37500</v>
      </c>
      <c r="G10069" s="67" t="s">
        <v>93</v>
      </c>
      <c r="H10069" s="80" t="s">
        <v>814</v>
      </c>
      <c r="I10069" s="80" t="s">
        <v>30482</v>
      </c>
      <c r="J10069" s="104" t="s">
        <v>204</v>
      </c>
      <c r="K10069" s="67" t="s">
        <v>117</v>
      </c>
      <c r="L10069" s="67"/>
      <c r="M10069" s="67"/>
      <c r="N10069" s="67"/>
      <c r="O10069" s="81"/>
      <c r="P10069" s="81">
        <v>46139</v>
      </c>
      <c r="Q10069" s="103" t="str">
        <f>IFERROR(VLOOKUP(J10069,Настройка!$C$4:$E$121,2,),"Ошибка")</f>
        <v>R</v>
      </c>
    </row>
    <row r="10070" spans="1:17" ht="14.4" customHeight="1">
      <c r="A10070" s="67">
        <v>10065</v>
      </c>
      <c r="B10070" s="80" t="s">
        <v>180</v>
      </c>
      <c r="C10070" s="80" t="s">
        <v>36</v>
      </c>
      <c r="D10070" s="80" t="s">
        <v>23723</v>
      </c>
      <c r="E10070" s="104" t="s">
        <v>30483</v>
      </c>
      <c r="F10070" s="107">
        <v>34455</v>
      </c>
      <c r="G10070" s="67" t="s">
        <v>93</v>
      </c>
      <c r="H10070" s="80" t="s">
        <v>814</v>
      </c>
      <c r="I10070" s="80" t="s">
        <v>30484</v>
      </c>
      <c r="J10070" s="104" t="s">
        <v>204</v>
      </c>
      <c r="K10070" s="67" t="s">
        <v>117</v>
      </c>
      <c r="L10070" s="67"/>
      <c r="M10070" s="67"/>
      <c r="N10070" s="67"/>
      <c r="O10070" s="81"/>
      <c r="P10070" s="81">
        <v>46139</v>
      </c>
      <c r="Q10070" s="103" t="str">
        <f>IFERROR(VLOOKUP(J10070,Настройка!$C$4:$E$121,2,),"Ошибка")</f>
        <v>R</v>
      </c>
    </row>
    <row r="10071" spans="1:17" ht="14.4" customHeight="1">
      <c r="A10071" s="67">
        <v>10066</v>
      </c>
      <c r="B10071" s="80" t="s">
        <v>180</v>
      </c>
      <c r="C10071" s="80" t="s">
        <v>38</v>
      </c>
      <c r="D10071" s="80" t="s">
        <v>30485</v>
      </c>
      <c r="E10071" s="104" t="s">
        <v>8544</v>
      </c>
      <c r="F10071" s="107">
        <v>33667</v>
      </c>
      <c r="G10071" s="67" t="s">
        <v>65</v>
      </c>
      <c r="H10071" s="80" t="s">
        <v>1115</v>
      </c>
      <c r="I10071" s="80" t="s">
        <v>30486</v>
      </c>
      <c r="J10071" s="104" t="s">
        <v>227</v>
      </c>
      <c r="K10071" s="67" t="s">
        <v>131</v>
      </c>
      <c r="L10071" s="67" t="s">
        <v>152</v>
      </c>
      <c r="M10071" s="67" t="s">
        <v>166</v>
      </c>
      <c r="N10071" s="67" t="s">
        <v>180</v>
      </c>
      <c r="O10071" s="81">
        <v>46516</v>
      </c>
      <c r="P10071" s="81">
        <v>46101</v>
      </c>
      <c r="Q10071" s="103" t="str">
        <f>IFERROR(VLOOKUP(J10071,Настройка!$C$4:$E$121,2,),"Ошибка")</f>
        <v>R</v>
      </c>
    </row>
    <row r="10072" spans="1:17" ht="14.4" customHeight="1">
      <c r="A10072" s="67">
        <v>10067</v>
      </c>
      <c r="B10072" s="80" t="s">
        <v>180</v>
      </c>
      <c r="C10072" s="80" t="s">
        <v>38</v>
      </c>
      <c r="D10072" s="80" t="s">
        <v>30487</v>
      </c>
      <c r="E10072" s="104" t="s">
        <v>30488</v>
      </c>
      <c r="F10072" s="107">
        <v>31820</v>
      </c>
      <c r="G10072" s="67" t="s">
        <v>65</v>
      </c>
      <c r="H10072" s="80" t="s">
        <v>571</v>
      </c>
      <c r="I10072" s="80" t="s">
        <v>30489</v>
      </c>
      <c r="J10072" s="104" t="s">
        <v>222</v>
      </c>
      <c r="K10072" s="67" t="s">
        <v>121</v>
      </c>
      <c r="L10072" s="67" t="s">
        <v>152</v>
      </c>
      <c r="M10072" s="67" t="s">
        <v>166</v>
      </c>
      <c r="N10072" s="67" t="s">
        <v>184</v>
      </c>
      <c r="O10072" s="81">
        <v>46265</v>
      </c>
      <c r="P10072" s="81">
        <v>46055</v>
      </c>
      <c r="Q10072" s="103" t="str">
        <f>IFERROR(VLOOKUP(J10072,Настройка!$C$4:$E$121,2,),"Ошибка")</f>
        <v>R</v>
      </c>
    </row>
    <row r="10073" spans="1:17" ht="14.4" customHeight="1">
      <c r="A10073" s="67">
        <v>10068</v>
      </c>
      <c r="B10073" s="80" t="s">
        <v>180</v>
      </c>
      <c r="C10073" s="80" t="s">
        <v>38</v>
      </c>
      <c r="D10073" s="80" t="s">
        <v>30490</v>
      </c>
      <c r="E10073" s="104" t="s">
        <v>30491</v>
      </c>
      <c r="F10073" s="107">
        <v>32183</v>
      </c>
      <c r="G10073" s="67" t="s">
        <v>65</v>
      </c>
      <c r="H10073" s="80" t="s">
        <v>429</v>
      </c>
      <c r="I10073" s="80" t="s">
        <v>30492</v>
      </c>
      <c r="J10073" s="104" t="s">
        <v>222</v>
      </c>
      <c r="K10073" s="67" t="s">
        <v>121</v>
      </c>
      <c r="L10073" s="67" t="s">
        <v>152</v>
      </c>
      <c r="M10073" s="67" t="s">
        <v>166</v>
      </c>
      <c r="N10073" s="67" t="s">
        <v>184</v>
      </c>
      <c r="O10073" s="81">
        <v>46265</v>
      </c>
      <c r="P10073" s="81">
        <v>46131</v>
      </c>
      <c r="Q10073" s="103" t="str">
        <f>IFERROR(VLOOKUP(J10073,Настройка!$C$4:$E$121,2,),"Ошибка")</f>
        <v>R</v>
      </c>
    </row>
    <row r="10074" spans="1:17" ht="14.4" customHeight="1">
      <c r="A10074" s="67">
        <v>10069</v>
      </c>
      <c r="B10074" s="80" t="s">
        <v>180</v>
      </c>
      <c r="C10074" s="80" t="s">
        <v>38</v>
      </c>
      <c r="D10074" s="80" t="s">
        <v>30493</v>
      </c>
      <c r="E10074" s="104" t="s">
        <v>30494</v>
      </c>
      <c r="F10074" s="107">
        <v>35725</v>
      </c>
      <c r="G10074" s="67" t="s">
        <v>77</v>
      </c>
      <c r="H10074" s="80" t="s">
        <v>9080</v>
      </c>
      <c r="I10074" s="80" t="s">
        <v>30495</v>
      </c>
      <c r="J10074" s="104" t="s">
        <v>226</v>
      </c>
      <c r="K10074" s="67" t="s">
        <v>129</v>
      </c>
      <c r="L10074" s="67"/>
      <c r="M10074" s="67"/>
      <c r="N10074" s="67"/>
      <c r="O10074" s="81"/>
      <c r="P10074" s="81">
        <v>46131</v>
      </c>
      <c r="Q10074" s="103" t="str">
        <f>IFERROR(VLOOKUP(J10074,Настройка!$C$4:$E$121,2,),"Ошибка")</f>
        <v>R</v>
      </c>
    </row>
    <row r="10075" spans="1:17" ht="14.4" customHeight="1">
      <c r="A10075" s="67">
        <v>10070</v>
      </c>
      <c r="B10075" s="80" t="s">
        <v>180</v>
      </c>
      <c r="C10075" s="80" t="s">
        <v>38</v>
      </c>
      <c r="D10075" s="80" t="s">
        <v>30496</v>
      </c>
      <c r="E10075" s="104" t="s">
        <v>30497</v>
      </c>
      <c r="F10075" s="107">
        <v>37084</v>
      </c>
      <c r="G10075" s="67" t="s">
        <v>77</v>
      </c>
      <c r="H10075" s="80" t="s">
        <v>2454</v>
      </c>
      <c r="I10075" s="80" t="s">
        <v>30498</v>
      </c>
      <c r="J10075" s="104" t="s">
        <v>118</v>
      </c>
      <c r="K10075" s="67" t="s">
        <v>109</v>
      </c>
      <c r="L10075" s="67"/>
      <c r="M10075" s="67"/>
      <c r="N10075" s="67"/>
      <c r="O10075" s="81"/>
      <c r="P10075" s="81">
        <v>46131</v>
      </c>
      <c r="Q10075" s="103" t="str">
        <f>IFERROR(VLOOKUP(J10075,Настройка!$C$4:$E$121,2,),"Ошибка")</f>
        <v>ITR</v>
      </c>
    </row>
    <row r="10076" spans="1:17" ht="14.4" customHeight="1">
      <c r="A10076" s="67">
        <v>10071</v>
      </c>
      <c r="B10076" s="80" t="s">
        <v>180</v>
      </c>
      <c r="C10076" s="80" t="s">
        <v>38</v>
      </c>
      <c r="D10076" s="80" t="s">
        <v>30499</v>
      </c>
      <c r="E10076" s="104" t="s">
        <v>30500</v>
      </c>
      <c r="F10076" s="107">
        <v>35085</v>
      </c>
      <c r="G10076" s="67" t="s">
        <v>77</v>
      </c>
      <c r="H10076" s="80" t="s">
        <v>5109</v>
      </c>
      <c r="I10076" s="80" t="s">
        <v>30501</v>
      </c>
      <c r="J10076" s="104" t="s">
        <v>213</v>
      </c>
      <c r="K10076" s="67" t="s">
        <v>121</v>
      </c>
      <c r="L10076" s="67"/>
      <c r="M10076" s="67"/>
      <c r="N10076" s="67"/>
      <c r="O10076" s="81"/>
      <c r="P10076" s="81">
        <v>46131</v>
      </c>
      <c r="Q10076" s="103" t="str">
        <f>IFERROR(VLOOKUP(J10076,Настройка!$C$4:$E$121,2,),"Ошибка")</f>
        <v>R</v>
      </c>
    </row>
    <row r="10077" spans="1:17" ht="14.4" customHeight="1">
      <c r="A10077" s="67">
        <v>10072</v>
      </c>
      <c r="B10077" s="80" t="s">
        <v>180</v>
      </c>
      <c r="C10077" s="80" t="s">
        <v>38</v>
      </c>
      <c r="D10077" s="80" t="s">
        <v>30502</v>
      </c>
      <c r="E10077" s="104" t="s">
        <v>30503</v>
      </c>
      <c r="F10077" s="107">
        <v>34545</v>
      </c>
      <c r="G10077" s="67" t="s">
        <v>89</v>
      </c>
      <c r="H10077" s="80" t="s">
        <v>602</v>
      </c>
      <c r="I10077" s="80" t="s">
        <v>30504</v>
      </c>
      <c r="J10077" s="104" t="s">
        <v>226</v>
      </c>
      <c r="K10077" s="67" t="s">
        <v>129</v>
      </c>
      <c r="L10077" s="67" t="s">
        <v>152</v>
      </c>
      <c r="M10077" s="67" t="s">
        <v>166</v>
      </c>
      <c r="N10077" s="67" t="s">
        <v>180</v>
      </c>
      <c r="O10077" s="81">
        <v>46307</v>
      </c>
      <c r="P10077" s="81">
        <v>46099</v>
      </c>
      <c r="Q10077" s="103" t="str">
        <f>IFERROR(VLOOKUP(J10077,Настройка!$C$4:$E$121,2,),"Ошибка")</f>
        <v>R</v>
      </c>
    </row>
    <row r="10078" spans="1:17" ht="14.4" customHeight="1">
      <c r="A10078" s="67">
        <v>10073</v>
      </c>
      <c r="B10078" s="80" t="s">
        <v>180</v>
      </c>
      <c r="C10078" s="80" t="s">
        <v>38</v>
      </c>
      <c r="D10078" s="80" t="s">
        <v>30505</v>
      </c>
      <c r="E10078" s="104" t="s">
        <v>30506</v>
      </c>
      <c r="F10078" s="107">
        <v>37829</v>
      </c>
      <c r="G10078" s="67" t="s">
        <v>89</v>
      </c>
      <c r="H10078" s="80" t="s">
        <v>602</v>
      </c>
      <c r="I10078" s="80" t="s">
        <v>30507</v>
      </c>
      <c r="J10078" s="104" t="s">
        <v>225</v>
      </c>
      <c r="K10078" s="67" t="s">
        <v>121</v>
      </c>
      <c r="L10078" s="67" t="s">
        <v>152</v>
      </c>
      <c r="M10078" s="67" t="s">
        <v>166</v>
      </c>
      <c r="N10078" s="67" t="s">
        <v>180</v>
      </c>
      <c r="O10078" s="81">
        <v>46363</v>
      </c>
      <c r="P10078" s="81">
        <v>46045</v>
      </c>
      <c r="Q10078" s="103" t="str">
        <f>IFERROR(VLOOKUP(J10078,Настройка!$C$4:$E$121,2,),"Ошибка")</f>
        <v>R</v>
      </c>
    </row>
    <row r="10079" spans="1:17" ht="14.4" customHeight="1">
      <c r="A10079" s="67">
        <v>10074</v>
      </c>
      <c r="B10079" s="80" t="s">
        <v>180</v>
      </c>
      <c r="C10079" s="80" t="s">
        <v>38</v>
      </c>
      <c r="D10079" s="80" t="s">
        <v>30508</v>
      </c>
      <c r="E10079" s="104" t="s">
        <v>30509</v>
      </c>
      <c r="F10079" s="107">
        <v>26542</v>
      </c>
      <c r="G10079" s="67" t="s">
        <v>83</v>
      </c>
      <c r="H10079" s="80"/>
      <c r="I10079" s="80" t="s">
        <v>30510</v>
      </c>
      <c r="J10079" s="104" t="s">
        <v>208</v>
      </c>
      <c r="K10079" s="67" t="s">
        <v>117</v>
      </c>
      <c r="L10079" s="67" t="s">
        <v>152</v>
      </c>
      <c r="M10079" s="67" t="s">
        <v>166</v>
      </c>
      <c r="N10079" s="67" t="s">
        <v>180</v>
      </c>
      <c r="O10079" s="81">
        <v>46385</v>
      </c>
      <c r="P10079" s="81">
        <v>46061</v>
      </c>
      <c r="Q10079" s="103" t="str">
        <f>IFERROR(VLOOKUP(J10079,Настройка!$C$4:$E$121,2,),"Ошибка")</f>
        <v>R</v>
      </c>
    </row>
    <row r="10080" spans="1:17" ht="14.4" customHeight="1">
      <c r="A10080" s="67">
        <v>10075</v>
      </c>
      <c r="B10080" s="80" t="s">
        <v>180</v>
      </c>
      <c r="C10080" s="80" t="s">
        <v>38</v>
      </c>
      <c r="D10080" s="80" t="s">
        <v>30511</v>
      </c>
      <c r="E10080" s="104" t="s">
        <v>30512</v>
      </c>
      <c r="F10080" s="107">
        <v>31891</v>
      </c>
      <c r="G10080" s="67" t="s">
        <v>65</v>
      </c>
      <c r="H10080" s="80" t="s">
        <v>663</v>
      </c>
      <c r="I10080" s="80" t="s">
        <v>30513</v>
      </c>
      <c r="J10080" s="104" t="s">
        <v>205</v>
      </c>
      <c r="K10080" s="67" t="s">
        <v>117</v>
      </c>
      <c r="L10080" s="67" t="s">
        <v>152</v>
      </c>
      <c r="M10080" s="67" t="s">
        <v>166</v>
      </c>
      <c r="N10080" s="67" t="s">
        <v>180</v>
      </c>
      <c r="O10080" s="81">
        <v>46385</v>
      </c>
      <c r="P10080" s="81">
        <v>46068</v>
      </c>
      <c r="Q10080" s="103" t="str">
        <f>IFERROR(VLOOKUP(J10080,Настройка!$C$4:$E$121,2,),"Ошибка")</f>
        <v>R</v>
      </c>
    </row>
    <row r="10081" spans="1:17" ht="14.4" customHeight="1">
      <c r="A10081" s="67">
        <v>10076</v>
      </c>
      <c r="B10081" s="80" t="s">
        <v>180</v>
      </c>
      <c r="C10081" s="80" t="s">
        <v>38</v>
      </c>
      <c r="D10081" s="80" t="s">
        <v>30514</v>
      </c>
      <c r="E10081" s="104" t="s">
        <v>30515</v>
      </c>
      <c r="F10081" s="107">
        <v>33788</v>
      </c>
      <c r="G10081" s="67" t="s">
        <v>65</v>
      </c>
      <c r="H10081" s="80" t="s">
        <v>396</v>
      </c>
      <c r="I10081" s="80" t="s">
        <v>30516</v>
      </c>
      <c r="J10081" s="104" t="s">
        <v>221</v>
      </c>
      <c r="K10081" s="67" t="s">
        <v>127</v>
      </c>
      <c r="L10081" s="67" t="s">
        <v>152</v>
      </c>
      <c r="M10081" s="67" t="s">
        <v>166</v>
      </c>
      <c r="N10081" s="67" t="s">
        <v>180</v>
      </c>
      <c r="O10081" s="81">
        <v>46385</v>
      </c>
      <c r="P10081" s="81">
        <v>46068</v>
      </c>
      <c r="Q10081" s="103" t="str">
        <f>IFERROR(VLOOKUP(J10081,Настройка!$C$4:$E$121,2,),"Ошибка")</f>
        <v>R</v>
      </c>
    </row>
    <row r="10082" spans="1:17" ht="14.4" customHeight="1">
      <c r="A10082" s="67">
        <v>10077</v>
      </c>
      <c r="B10082" s="80" t="s">
        <v>180</v>
      </c>
      <c r="C10082" s="80" t="s">
        <v>38</v>
      </c>
      <c r="D10082" s="80" t="s">
        <v>30517</v>
      </c>
      <c r="E10082" s="104" t="s">
        <v>30518</v>
      </c>
      <c r="F10082" s="107">
        <v>30466</v>
      </c>
      <c r="G10082" s="67" t="s">
        <v>65</v>
      </c>
      <c r="H10082" s="80" t="s">
        <v>405</v>
      </c>
      <c r="I10082" s="80" t="s">
        <v>30519</v>
      </c>
      <c r="J10082" s="104" t="s">
        <v>226</v>
      </c>
      <c r="K10082" s="67" t="s">
        <v>129</v>
      </c>
      <c r="L10082" s="67" t="s">
        <v>152</v>
      </c>
      <c r="M10082" s="67" t="s">
        <v>166</v>
      </c>
      <c r="N10082" s="67" t="s">
        <v>180</v>
      </c>
      <c r="O10082" s="81">
        <v>46385</v>
      </c>
      <c r="P10082" s="81">
        <v>46081</v>
      </c>
      <c r="Q10082" s="103" t="str">
        <f>IFERROR(VLOOKUP(J10082,Настройка!$C$4:$E$121,2,),"Ошибка")</f>
        <v>R</v>
      </c>
    </row>
    <row r="10083" spans="1:17" ht="14.4" customHeight="1">
      <c r="A10083" s="67">
        <v>10078</v>
      </c>
      <c r="B10083" s="80" t="s">
        <v>180</v>
      </c>
      <c r="C10083" s="80" t="s">
        <v>38</v>
      </c>
      <c r="D10083" s="80" t="s">
        <v>30520</v>
      </c>
      <c r="E10083" s="104" t="s">
        <v>30521</v>
      </c>
      <c r="F10083" s="107">
        <v>29453</v>
      </c>
      <c r="G10083" s="67" t="s">
        <v>83</v>
      </c>
      <c r="H10083" s="80"/>
      <c r="I10083" s="80" t="s">
        <v>30522</v>
      </c>
      <c r="J10083" s="104" t="s">
        <v>222</v>
      </c>
      <c r="K10083" s="67" t="s">
        <v>121</v>
      </c>
      <c r="L10083" s="67" t="s">
        <v>152</v>
      </c>
      <c r="M10083" s="67" t="s">
        <v>166</v>
      </c>
      <c r="N10083" s="67" t="s">
        <v>180</v>
      </c>
      <c r="O10083" s="81">
        <v>46211</v>
      </c>
      <c r="P10083" s="81">
        <v>46047</v>
      </c>
      <c r="Q10083" s="103" t="str">
        <f>IFERROR(VLOOKUP(J10083,Настройка!$C$4:$E$121,2,),"Ошибка")</f>
        <v>R</v>
      </c>
    </row>
    <row r="10084" spans="1:17" ht="14.4" customHeight="1">
      <c r="A10084" s="67">
        <v>10079</v>
      </c>
      <c r="B10084" s="80" t="s">
        <v>180</v>
      </c>
      <c r="C10084" s="80" t="s">
        <v>38</v>
      </c>
      <c r="D10084" s="80" t="s">
        <v>30523</v>
      </c>
      <c r="E10084" s="104" t="s">
        <v>30524</v>
      </c>
      <c r="F10084" s="107">
        <v>34377</v>
      </c>
      <c r="G10084" s="67" t="s">
        <v>65</v>
      </c>
      <c r="H10084" s="80" t="s">
        <v>5442</v>
      </c>
      <c r="I10084" s="80" t="s">
        <v>30525</v>
      </c>
      <c r="J10084" s="104" t="s">
        <v>204</v>
      </c>
      <c r="K10084" s="67" t="s">
        <v>117</v>
      </c>
      <c r="L10084" s="67" t="s">
        <v>152</v>
      </c>
      <c r="M10084" s="67" t="s">
        <v>166</v>
      </c>
      <c r="N10084" s="67" t="s">
        <v>180</v>
      </c>
      <c r="O10084" s="81">
        <v>46211</v>
      </c>
      <c r="P10084" s="81">
        <v>46055</v>
      </c>
      <c r="Q10084" s="103" t="str">
        <f>IFERROR(VLOOKUP(J10084,Настройка!$C$4:$E$121,2,),"Ошибка")</f>
        <v>R</v>
      </c>
    </row>
    <row r="10085" spans="1:17" ht="14.4" customHeight="1">
      <c r="A10085" s="67">
        <v>10080</v>
      </c>
      <c r="B10085" s="80" t="s">
        <v>180</v>
      </c>
      <c r="C10085" s="80" t="s">
        <v>38</v>
      </c>
      <c r="D10085" s="80" t="s">
        <v>30526</v>
      </c>
      <c r="E10085" s="104" t="s">
        <v>30527</v>
      </c>
      <c r="F10085" s="107">
        <v>29209</v>
      </c>
      <c r="G10085" s="67" t="s">
        <v>89</v>
      </c>
      <c r="H10085" s="80" t="s">
        <v>602</v>
      </c>
      <c r="I10085" s="80" t="s">
        <v>30528</v>
      </c>
      <c r="J10085" s="104" t="s">
        <v>230</v>
      </c>
      <c r="K10085" s="67" t="s">
        <v>133</v>
      </c>
      <c r="L10085" s="67" t="s">
        <v>152</v>
      </c>
      <c r="M10085" s="67" t="s">
        <v>166</v>
      </c>
      <c r="N10085" s="67" t="s">
        <v>180</v>
      </c>
      <c r="O10085" s="81">
        <v>46386</v>
      </c>
      <c r="P10085" s="81">
        <v>46062</v>
      </c>
      <c r="Q10085" s="103" t="str">
        <f>IFERROR(VLOOKUP(J10085,Настройка!$C$4:$E$121,2,),"Ошибка")</f>
        <v>R</v>
      </c>
    </row>
    <row r="10086" spans="1:17" ht="14.4" customHeight="1">
      <c r="A10086" s="67">
        <v>10081</v>
      </c>
      <c r="B10086" s="80" t="s">
        <v>180</v>
      </c>
      <c r="C10086" s="80" t="s">
        <v>38</v>
      </c>
      <c r="D10086" s="80" t="s">
        <v>30529</v>
      </c>
      <c r="E10086" s="104" t="s">
        <v>30530</v>
      </c>
      <c r="F10086" s="107">
        <v>28347</v>
      </c>
      <c r="G10086" s="67" t="s">
        <v>65</v>
      </c>
      <c r="H10086" s="80" t="s">
        <v>571</v>
      </c>
      <c r="I10086" s="80" t="s">
        <v>30531</v>
      </c>
      <c r="J10086" s="104" t="s">
        <v>205</v>
      </c>
      <c r="K10086" s="67" t="s">
        <v>117</v>
      </c>
      <c r="L10086" s="67" t="s">
        <v>152</v>
      </c>
      <c r="M10086" s="67" t="s">
        <v>166</v>
      </c>
      <c r="N10086" s="67" t="s">
        <v>180</v>
      </c>
      <c r="O10086" s="81">
        <v>46141</v>
      </c>
      <c r="P10086" s="81">
        <v>45938</v>
      </c>
      <c r="Q10086" s="103" t="str">
        <f>IFERROR(VLOOKUP(J10086,Настройка!$C$4:$E$121,2,),"Ошибка")</f>
        <v>R</v>
      </c>
    </row>
    <row r="10087" spans="1:17" ht="14.4" customHeight="1">
      <c r="A10087" s="67">
        <v>10082</v>
      </c>
      <c r="B10087" s="80" t="s">
        <v>180</v>
      </c>
      <c r="C10087" s="80" t="s">
        <v>38</v>
      </c>
      <c r="D10087" s="80" t="s">
        <v>30532</v>
      </c>
      <c r="E10087" s="104" t="s">
        <v>30533</v>
      </c>
      <c r="F10087" s="107">
        <v>34525</v>
      </c>
      <c r="G10087" s="67" t="s">
        <v>65</v>
      </c>
      <c r="H10087" s="80" t="s">
        <v>663</v>
      </c>
      <c r="I10087" s="80" t="s">
        <v>30534</v>
      </c>
      <c r="J10087" s="104" t="s">
        <v>222</v>
      </c>
      <c r="K10087" s="67" t="s">
        <v>121</v>
      </c>
      <c r="L10087" s="67" t="s">
        <v>152</v>
      </c>
      <c r="M10087" s="67" t="s">
        <v>166</v>
      </c>
      <c r="N10087" s="67" t="s">
        <v>180</v>
      </c>
      <c r="O10087" s="81">
        <v>46141</v>
      </c>
      <c r="P10087" s="81">
        <v>45940</v>
      </c>
      <c r="Q10087" s="103" t="str">
        <f>IFERROR(VLOOKUP(J10087,Настройка!$C$4:$E$121,2,),"Ошибка")</f>
        <v>R</v>
      </c>
    </row>
    <row r="10088" spans="1:17" ht="14.4" customHeight="1">
      <c r="A10088" s="67">
        <v>10083</v>
      </c>
      <c r="B10088" s="80" t="s">
        <v>180</v>
      </c>
      <c r="C10088" s="80" t="s">
        <v>38</v>
      </c>
      <c r="D10088" s="80" t="s">
        <v>30535</v>
      </c>
      <c r="E10088" s="104" t="s">
        <v>30536</v>
      </c>
      <c r="F10088" s="107">
        <v>30091</v>
      </c>
      <c r="G10088" s="67" t="s">
        <v>65</v>
      </c>
      <c r="H10088" s="80" t="s">
        <v>29103</v>
      </c>
      <c r="I10088" s="80" t="s">
        <v>30537</v>
      </c>
      <c r="J10088" s="104" t="s">
        <v>208</v>
      </c>
      <c r="K10088" s="67" t="s">
        <v>117</v>
      </c>
      <c r="L10088" s="67" t="s">
        <v>152</v>
      </c>
      <c r="M10088" s="67" t="s">
        <v>166</v>
      </c>
      <c r="N10088" s="67" t="s">
        <v>180</v>
      </c>
      <c r="O10088" s="81">
        <v>46385</v>
      </c>
      <c r="P10088" s="81">
        <v>45973</v>
      </c>
      <c r="Q10088" s="103" t="str">
        <f>IFERROR(VLOOKUP(J10088,Настройка!$C$4:$E$121,2,),"Ошибка")</f>
        <v>R</v>
      </c>
    </row>
    <row r="10089" spans="1:17" ht="14.4" customHeight="1">
      <c r="A10089" s="67">
        <v>10084</v>
      </c>
      <c r="B10089" s="80" t="s">
        <v>180</v>
      </c>
      <c r="C10089" s="80" t="s">
        <v>38</v>
      </c>
      <c r="D10089" s="80" t="s">
        <v>30538</v>
      </c>
      <c r="E10089" s="104" t="s">
        <v>30539</v>
      </c>
      <c r="F10089" s="107">
        <v>33836</v>
      </c>
      <c r="G10089" s="67" t="s">
        <v>65</v>
      </c>
      <c r="H10089" s="80" t="s">
        <v>2111</v>
      </c>
      <c r="I10089" s="80" t="s">
        <v>30540</v>
      </c>
      <c r="J10089" s="104" t="s">
        <v>202</v>
      </c>
      <c r="K10089" s="67" t="s">
        <v>117</v>
      </c>
      <c r="L10089" s="67" t="s">
        <v>152</v>
      </c>
      <c r="M10089" s="67" t="s">
        <v>166</v>
      </c>
      <c r="N10089" s="67" t="s">
        <v>180</v>
      </c>
      <c r="O10089" s="81">
        <v>46141</v>
      </c>
      <c r="P10089" s="81">
        <v>45991</v>
      </c>
      <c r="Q10089" s="103" t="str">
        <f>IFERROR(VLOOKUP(J10089,Настройка!$C$4:$E$121,2,),"Ошибка")</f>
        <v>ITR</v>
      </c>
    </row>
    <row r="10090" spans="1:17" ht="14.4" customHeight="1">
      <c r="A10090" s="67">
        <v>10085</v>
      </c>
      <c r="B10090" s="80" t="s">
        <v>180</v>
      </c>
      <c r="C10090" s="80" t="s">
        <v>38</v>
      </c>
      <c r="D10090" s="80" t="s">
        <v>30541</v>
      </c>
      <c r="E10090" s="104" t="s">
        <v>30542</v>
      </c>
      <c r="F10090" s="107">
        <v>25422</v>
      </c>
      <c r="G10090" s="67" t="s">
        <v>83</v>
      </c>
      <c r="H10090" s="80"/>
      <c r="I10090" s="80" t="s">
        <v>30543</v>
      </c>
      <c r="J10090" s="104" t="s">
        <v>208</v>
      </c>
      <c r="K10090" s="67" t="s">
        <v>117</v>
      </c>
      <c r="L10090" s="67" t="s">
        <v>152</v>
      </c>
      <c r="M10090" s="67" t="s">
        <v>166</v>
      </c>
      <c r="N10090" s="67" t="s">
        <v>180</v>
      </c>
      <c r="O10090" s="81">
        <v>46141</v>
      </c>
      <c r="P10090" s="81">
        <v>46045</v>
      </c>
      <c r="Q10090" s="103" t="str">
        <f>IFERROR(VLOOKUP(J10090,Настройка!$C$4:$E$121,2,),"Ошибка")</f>
        <v>R</v>
      </c>
    </row>
    <row r="10091" spans="1:17" ht="14.4" customHeight="1">
      <c r="A10091" s="67">
        <v>10086</v>
      </c>
      <c r="B10091" s="80" t="s">
        <v>180</v>
      </c>
      <c r="C10091" s="80" t="s">
        <v>38</v>
      </c>
      <c r="D10091" s="80" t="s">
        <v>30544</v>
      </c>
      <c r="E10091" s="104" t="s">
        <v>7804</v>
      </c>
      <c r="F10091" s="107">
        <v>32973</v>
      </c>
      <c r="G10091" s="67" t="s">
        <v>65</v>
      </c>
      <c r="H10091" s="80" t="s">
        <v>396</v>
      </c>
      <c r="I10091" s="80" t="s">
        <v>30545</v>
      </c>
      <c r="J10091" s="104" t="s">
        <v>221</v>
      </c>
      <c r="K10091" s="67" t="s">
        <v>127</v>
      </c>
      <c r="L10091" s="67" t="s">
        <v>152</v>
      </c>
      <c r="M10091" s="67" t="s">
        <v>166</v>
      </c>
      <c r="N10091" s="67" t="s">
        <v>180</v>
      </c>
      <c r="O10091" s="81">
        <v>46385</v>
      </c>
      <c r="P10091" s="81">
        <v>46086</v>
      </c>
      <c r="Q10091" s="103" t="str">
        <f>IFERROR(VLOOKUP(J10091,Настройка!$C$4:$E$121,2,),"Ошибка")</f>
        <v>R</v>
      </c>
    </row>
    <row r="10092" spans="1:17" ht="14.4" customHeight="1">
      <c r="A10092" s="67">
        <v>10087</v>
      </c>
      <c r="B10092" s="80" t="s">
        <v>180</v>
      </c>
      <c r="C10092" s="80" t="s">
        <v>38</v>
      </c>
      <c r="D10092" s="80" t="s">
        <v>30546</v>
      </c>
      <c r="E10092" s="104" t="s">
        <v>30547</v>
      </c>
      <c r="F10092" s="107">
        <v>29726</v>
      </c>
      <c r="G10092" s="67" t="s">
        <v>65</v>
      </c>
      <c r="H10092" s="80" t="s">
        <v>663</v>
      </c>
      <c r="I10092" s="80" t="s">
        <v>30548</v>
      </c>
      <c r="J10092" s="104" t="s">
        <v>208</v>
      </c>
      <c r="K10092" s="67" t="s">
        <v>117</v>
      </c>
      <c r="L10092" s="67" t="s">
        <v>152</v>
      </c>
      <c r="M10092" s="67" t="s">
        <v>166</v>
      </c>
      <c r="N10092" s="67" t="s">
        <v>180</v>
      </c>
      <c r="O10092" s="81">
        <v>46385</v>
      </c>
      <c r="P10092" s="81">
        <v>46055</v>
      </c>
      <c r="Q10092" s="103" t="str">
        <f>IFERROR(VLOOKUP(J10092,Настройка!$C$4:$E$121,2,),"Ошибка")</f>
        <v>R</v>
      </c>
    </row>
    <row r="10093" spans="1:17" ht="14.4" customHeight="1">
      <c r="A10093" s="67">
        <v>10088</v>
      </c>
      <c r="B10093" s="80" t="s">
        <v>180</v>
      </c>
      <c r="C10093" s="80" t="s">
        <v>38</v>
      </c>
      <c r="D10093" s="80" t="s">
        <v>30549</v>
      </c>
      <c r="E10093" s="104" t="s">
        <v>30550</v>
      </c>
      <c r="F10093" s="107">
        <v>31169</v>
      </c>
      <c r="G10093" s="67" t="s">
        <v>65</v>
      </c>
      <c r="H10093" s="80" t="s">
        <v>429</v>
      </c>
      <c r="I10093" s="80" t="s">
        <v>30551</v>
      </c>
      <c r="J10093" s="104" t="s">
        <v>221</v>
      </c>
      <c r="K10093" s="67" t="s">
        <v>127</v>
      </c>
      <c r="L10093" s="67" t="s">
        <v>152</v>
      </c>
      <c r="M10093" s="67" t="s">
        <v>166</v>
      </c>
      <c r="N10093" s="67" t="s">
        <v>180</v>
      </c>
      <c r="O10093" s="81">
        <v>46385</v>
      </c>
      <c r="P10093" s="81">
        <v>46055</v>
      </c>
      <c r="Q10093" s="103" t="str">
        <f>IFERROR(VLOOKUP(J10093,Настройка!$C$4:$E$121,2,),"Ошибка")</f>
        <v>R</v>
      </c>
    </row>
    <row r="10094" spans="1:17" ht="14.4" customHeight="1">
      <c r="A10094" s="67">
        <v>10089</v>
      </c>
      <c r="B10094" s="80" t="s">
        <v>180</v>
      </c>
      <c r="C10094" s="80" t="s">
        <v>38</v>
      </c>
      <c r="D10094" s="80" t="s">
        <v>30552</v>
      </c>
      <c r="E10094" s="104" t="s">
        <v>30553</v>
      </c>
      <c r="F10094" s="107">
        <v>31064</v>
      </c>
      <c r="G10094" s="67" t="s">
        <v>65</v>
      </c>
      <c r="H10094" s="80" t="s">
        <v>433</v>
      </c>
      <c r="I10094" s="80" t="s">
        <v>30554</v>
      </c>
      <c r="J10094" s="104" t="s">
        <v>211</v>
      </c>
      <c r="K10094" s="67" t="s">
        <v>117</v>
      </c>
      <c r="L10094" s="67" t="s">
        <v>152</v>
      </c>
      <c r="M10094" s="67" t="s">
        <v>166</v>
      </c>
      <c r="N10094" s="67" t="s">
        <v>180</v>
      </c>
      <c r="O10094" s="81">
        <v>46385</v>
      </c>
      <c r="P10094" s="81">
        <v>46055</v>
      </c>
      <c r="Q10094" s="103" t="str">
        <f>IFERROR(VLOOKUP(J10094,Настройка!$C$4:$E$121,2,),"Ошибка")</f>
        <v>R</v>
      </c>
    </row>
    <row r="10095" spans="1:17" ht="14.4" customHeight="1">
      <c r="A10095" s="67">
        <v>10090</v>
      </c>
      <c r="B10095" s="80" t="s">
        <v>180</v>
      </c>
      <c r="C10095" s="80" t="s">
        <v>38</v>
      </c>
      <c r="D10095" s="80" t="s">
        <v>30555</v>
      </c>
      <c r="E10095" s="104" t="s">
        <v>30556</v>
      </c>
      <c r="F10095" s="107">
        <v>34349</v>
      </c>
      <c r="G10095" s="67" t="s">
        <v>65</v>
      </c>
      <c r="H10095" s="80" t="s">
        <v>1115</v>
      </c>
      <c r="I10095" s="80" t="s">
        <v>30557</v>
      </c>
      <c r="J10095" s="104" t="s">
        <v>204</v>
      </c>
      <c r="K10095" s="67" t="s">
        <v>117</v>
      </c>
      <c r="L10095" s="67" t="s">
        <v>152</v>
      </c>
      <c r="M10095" s="67" t="s">
        <v>166</v>
      </c>
      <c r="N10095" s="67" t="s">
        <v>180</v>
      </c>
      <c r="O10095" s="81">
        <v>46141</v>
      </c>
      <c r="P10095" s="81">
        <v>46068</v>
      </c>
      <c r="Q10095" s="103" t="str">
        <f>IFERROR(VLOOKUP(J10095,Настройка!$C$4:$E$121,2,),"Ошибка")</f>
        <v>R</v>
      </c>
    </row>
    <row r="10096" spans="1:17" ht="14.4" customHeight="1">
      <c r="A10096" s="67">
        <v>10091</v>
      </c>
      <c r="B10096" s="80" t="s">
        <v>180</v>
      </c>
      <c r="C10096" s="80" t="s">
        <v>38</v>
      </c>
      <c r="D10096" s="80" t="s">
        <v>30558</v>
      </c>
      <c r="E10096" s="104" t="s">
        <v>30559</v>
      </c>
      <c r="F10096" s="107">
        <v>30377</v>
      </c>
      <c r="G10096" s="67" t="s">
        <v>65</v>
      </c>
      <c r="H10096" s="80" t="s">
        <v>663</v>
      </c>
      <c r="I10096" s="80" t="s">
        <v>30560</v>
      </c>
      <c r="J10096" s="104" t="s">
        <v>204</v>
      </c>
      <c r="K10096" s="67" t="s">
        <v>117</v>
      </c>
      <c r="L10096" s="67" t="s">
        <v>152</v>
      </c>
      <c r="M10096" s="67" t="s">
        <v>166</v>
      </c>
      <c r="N10096" s="67" t="s">
        <v>180</v>
      </c>
      <c r="O10096" s="81">
        <v>46385</v>
      </c>
      <c r="P10096" s="81">
        <v>46068</v>
      </c>
      <c r="Q10096" s="103" t="str">
        <f>IFERROR(VLOOKUP(J10096,Настройка!$C$4:$E$121,2,),"Ошибка")</f>
        <v>R</v>
      </c>
    </row>
    <row r="10097" spans="1:17" ht="14.4" customHeight="1">
      <c r="A10097" s="67">
        <v>10092</v>
      </c>
      <c r="B10097" s="80" t="s">
        <v>180</v>
      </c>
      <c r="C10097" s="80" t="s">
        <v>38</v>
      </c>
      <c r="D10097" s="80" t="s">
        <v>30561</v>
      </c>
      <c r="E10097" s="104" t="s">
        <v>30562</v>
      </c>
      <c r="F10097" s="107">
        <v>27865</v>
      </c>
      <c r="G10097" s="67" t="s">
        <v>65</v>
      </c>
      <c r="H10097" s="80" t="s">
        <v>663</v>
      </c>
      <c r="I10097" s="80" t="s">
        <v>30563</v>
      </c>
      <c r="J10097" s="104" t="s">
        <v>213</v>
      </c>
      <c r="K10097" s="67" t="s">
        <v>121</v>
      </c>
      <c r="L10097" s="67" t="s">
        <v>152</v>
      </c>
      <c r="M10097" s="67" t="s">
        <v>166</v>
      </c>
      <c r="N10097" s="67" t="s">
        <v>180</v>
      </c>
      <c r="O10097" s="81">
        <v>46141</v>
      </c>
      <c r="P10097" s="81">
        <v>46068</v>
      </c>
      <c r="Q10097" s="103" t="str">
        <f>IFERROR(VLOOKUP(J10097,Настройка!$C$4:$E$121,2,),"Ошибка")</f>
        <v>R</v>
      </c>
    </row>
    <row r="10098" spans="1:17" ht="14.4" customHeight="1">
      <c r="A10098" s="67">
        <v>10093</v>
      </c>
      <c r="B10098" s="80" t="s">
        <v>180</v>
      </c>
      <c r="C10098" s="80" t="s">
        <v>38</v>
      </c>
      <c r="D10098" s="80" t="s">
        <v>30564</v>
      </c>
      <c r="E10098" s="104" t="s">
        <v>30565</v>
      </c>
      <c r="F10098" s="107">
        <v>35645</v>
      </c>
      <c r="G10098" s="67" t="s">
        <v>65</v>
      </c>
      <c r="H10098" s="80" t="s">
        <v>429</v>
      </c>
      <c r="I10098" s="80" t="s">
        <v>30566</v>
      </c>
      <c r="J10098" s="104" t="s">
        <v>213</v>
      </c>
      <c r="K10098" s="67" t="s">
        <v>121</v>
      </c>
      <c r="L10098" s="67" t="s">
        <v>152</v>
      </c>
      <c r="M10098" s="67" t="s">
        <v>166</v>
      </c>
      <c r="N10098" s="67" t="s">
        <v>180</v>
      </c>
      <c r="O10098" s="81">
        <v>46141</v>
      </c>
      <c r="P10098" s="81">
        <v>46068</v>
      </c>
      <c r="Q10098" s="103" t="str">
        <f>IFERROR(VLOOKUP(J10098,Настройка!$C$4:$E$121,2,),"Ошибка")</f>
        <v>R</v>
      </c>
    </row>
    <row r="10099" spans="1:17" ht="14.4" customHeight="1">
      <c r="A10099" s="67">
        <v>10094</v>
      </c>
      <c r="B10099" s="80" t="s">
        <v>180</v>
      </c>
      <c r="C10099" s="80" t="s">
        <v>38</v>
      </c>
      <c r="D10099" s="80" t="s">
        <v>30567</v>
      </c>
      <c r="E10099" s="104" t="s">
        <v>30568</v>
      </c>
      <c r="F10099" s="107">
        <v>34335</v>
      </c>
      <c r="G10099" s="67" t="s">
        <v>65</v>
      </c>
      <c r="H10099" s="80" t="s">
        <v>663</v>
      </c>
      <c r="I10099" s="80" t="s">
        <v>30569</v>
      </c>
      <c r="J10099" s="104" t="s">
        <v>205</v>
      </c>
      <c r="K10099" s="67" t="s">
        <v>117</v>
      </c>
      <c r="L10099" s="67" t="s">
        <v>152</v>
      </c>
      <c r="M10099" s="67" t="s">
        <v>166</v>
      </c>
      <c r="N10099" s="67" t="s">
        <v>180</v>
      </c>
      <c r="O10099" s="81">
        <v>46141</v>
      </c>
      <c r="P10099" s="81">
        <v>46069</v>
      </c>
      <c r="Q10099" s="103" t="str">
        <f>IFERROR(VLOOKUP(J10099,Настройка!$C$4:$E$121,2,),"Ошибка")</f>
        <v>R</v>
      </c>
    </row>
    <row r="10100" spans="1:17" ht="14.4" customHeight="1">
      <c r="A10100" s="67">
        <v>10095</v>
      </c>
      <c r="B10100" s="80" t="s">
        <v>180</v>
      </c>
      <c r="C10100" s="80" t="s">
        <v>38</v>
      </c>
      <c r="D10100" s="80" t="s">
        <v>30570</v>
      </c>
      <c r="E10100" s="104" t="s">
        <v>30571</v>
      </c>
      <c r="F10100" s="107">
        <v>34868</v>
      </c>
      <c r="G10100" s="67" t="s">
        <v>65</v>
      </c>
      <c r="H10100" s="80" t="s">
        <v>663</v>
      </c>
      <c r="I10100" s="80" t="s">
        <v>30572</v>
      </c>
      <c r="J10100" s="104" t="s">
        <v>213</v>
      </c>
      <c r="K10100" s="67" t="s">
        <v>121</v>
      </c>
      <c r="L10100" s="67" t="s">
        <v>152</v>
      </c>
      <c r="M10100" s="67" t="s">
        <v>166</v>
      </c>
      <c r="N10100" s="67" t="s">
        <v>180</v>
      </c>
      <c r="O10100" s="81">
        <v>46141</v>
      </c>
      <c r="P10100" s="81">
        <v>46068</v>
      </c>
      <c r="Q10100" s="103" t="str">
        <f>IFERROR(VLOOKUP(J10100,Настройка!$C$4:$E$121,2,),"Ошибка")</f>
        <v>R</v>
      </c>
    </row>
    <row r="10101" spans="1:17" ht="14.4" customHeight="1">
      <c r="A10101" s="67">
        <v>10096</v>
      </c>
      <c r="B10101" s="80" t="s">
        <v>180</v>
      </c>
      <c r="C10101" s="80" t="s">
        <v>38</v>
      </c>
      <c r="D10101" s="80" t="s">
        <v>30573</v>
      </c>
      <c r="E10101" s="104" t="s">
        <v>30574</v>
      </c>
      <c r="F10101" s="107">
        <v>35721</v>
      </c>
      <c r="G10101" s="67" t="s">
        <v>65</v>
      </c>
      <c r="H10101" s="80" t="s">
        <v>415</v>
      </c>
      <c r="I10101" s="80" t="s">
        <v>30575</v>
      </c>
      <c r="J10101" s="104" t="s">
        <v>222</v>
      </c>
      <c r="K10101" s="67" t="s">
        <v>121</v>
      </c>
      <c r="L10101" s="67" t="s">
        <v>152</v>
      </c>
      <c r="M10101" s="67" t="s">
        <v>166</v>
      </c>
      <c r="N10101" s="67" t="s">
        <v>180</v>
      </c>
      <c r="O10101" s="81">
        <v>46141</v>
      </c>
      <c r="P10101" s="81">
        <v>46086</v>
      </c>
      <c r="Q10101" s="103" t="str">
        <f>IFERROR(VLOOKUP(J10101,Настройка!$C$4:$E$121,2,),"Ошибка")</f>
        <v>R</v>
      </c>
    </row>
    <row r="10102" spans="1:17" ht="14.4" customHeight="1">
      <c r="A10102" s="67">
        <v>10097</v>
      </c>
      <c r="B10102" s="80" t="s">
        <v>180</v>
      </c>
      <c r="C10102" s="80" t="s">
        <v>38</v>
      </c>
      <c r="D10102" s="80" t="s">
        <v>30576</v>
      </c>
      <c r="E10102" s="104" t="s">
        <v>30577</v>
      </c>
      <c r="F10102" s="107">
        <v>31823</v>
      </c>
      <c r="G10102" s="67" t="s">
        <v>65</v>
      </c>
      <c r="H10102" s="80" t="s">
        <v>405</v>
      </c>
      <c r="I10102" s="80" t="s">
        <v>30578</v>
      </c>
      <c r="J10102" s="104" t="s">
        <v>221</v>
      </c>
      <c r="K10102" s="67" t="s">
        <v>127</v>
      </c>
      <c r="L10102" s="67" t="s">
        <v>152</v>
      </c>
      <c r="M10102" s="67" t="s">
        <v>166</v>
      </c>
      <c r="N10102" s="67" t="s">
        <v>180</v>
      </c>
      <c r="O10102" s="81">
        <v>46385</v>
      </c>
      <c r="P10102" s="81">
        <v>46048</v>
      </c>
      <c r="Q10102" s="103" t="str">
        <f>IFERROR(VLOOKUP(J10102,Настройка!$C$4:$E$121,2,),"Ошибка")</f>
        <v>R</v>
      </c>
    </row>
    <row r="10103" spans="1:17" ht="14.4" customHeight="1">
      <c r="A10103" s="67">
        <v>10098</v>
      </c>
      <c r="B10103" s="80" t="s">
        <v>180</v>
      </c>
      <c r="C10103" s="80" t="s">
        <v>38</v>
      </c>
      <c r="D10103" s="80" t="s">
        <v>30579</v>
      </c>
      <c r="E10103" s="104" t="s">
        <v>30580</v>
      </c>
      <c r="F10103" s="107">
        <v>32465</v>
      </c>
      <c r="G10103" s="67" t="s">
        <v>83</v>
      </c>
      <c r="H10103" s="80"/>
      <c r="I10103" s="80" t="s">
        <v>30581</v>
      </c>
      <c r="J10103" s="104" t="s">
        <v>153</v>
      </c>
      <c r="K10103" s="67" t="s">
        <v>109</v>
      </c>
      <c r="L10103" s="67" t="s">
        <v>148</v>
      </c>
      <c r="M10103" s="67" t="s">
        <v>166</v>
      </c>
      <c r="N10103" s="67" t="s">
        <v>148</v>
      </c>
      <c r="O10103" s="81">
        <v>47168</v>
      </c>
      <c r="P10103" s="81">
        <v>46085</v>
      </c>
      <c r="Q10103" s="103" t="str">
        <f>IFERROR(VLOOKUP(J10103,Настройка!$C$4:$E$121,2,),"Ошибка")</f>
        <v>ITR</v>
      </c>
    </row>
    <row r="10104" spans="1:17" ht="14.4" customHeight="1">
      <c r="A10104" s="67">
        <v>10099</v>
      </c>
      <c r="B10104" s="80" t="s">
        <v>180</v>
      </c>
      <c r="C10104" s="80" t="s">
        <v>38</v>
      </c>
      <c r="D10104" s="80" t="s">
        <v>30582</v>
      </c>
      <c r="E10104" s="104" t="s">
        <v>30583</v>
      </c>
      <c r="F10104" s="107">
        <v>35821</v>
      </c>
      <c r="G10104" s="67" t="s">
        <v>89</v>
      </c>
      <c r="H10104" s="80" t="s">
        <v>602</v>
      </c>
      <c r="I10104" s="80" t="s">
        <v>30584</v>
      </c>
      <c r="J10104" s="104" t="s">
        <v>230</v>
      </c>
      <c r="K10104" s="67" t="s">
        <v>133</v>
      </c>
      <c r="L10104" s="67" t="s">
        <v>152</v>
      </c>
      <c r="M10104" s="67" t="s">
        <v>166</v>
      </c>
      <c r="N10104" s="67" t="s">
        <v>180</v>
      </c>
      <c r="O10104" s="81">
        <v>46510</v>
      </c>
      <c r="P10104" s="81">
        <v>45965</v>
      </c>
      <c r="Q10104" s="103" t="str">
        <f>IFERROR(VLOOKUP(J10104,Настройка!$C$4:$E$121,2,),"Ошибка")</f>
        <v>R</v>
      </c>
    </row>
    <row r="10105" spans="1:17" ht="14.4" customHeight="1">
      <c r="A10105" s="67">
        <v>10100</v>
      </c>
      <c r="B10105" s="80" t="s">
        <v>180</v>
      </c>
      <c r="C10105" s="80" t="s">
        <v>38</v>
      </c>
      <c r="D10105" s="80" t="s">
        <v>30585</v>
      </c>
      <c r="E10105" s="104" t="s">
        <v>30586</v>
      </c>
      <c r="F10105" s="107">
        <v>30975</v>
      </c>
      <c r="G10105" s="67" t="s">
        <v>89</v>
      </c>
      <c r="H10105" s="80" t="s">
        <v>602</v>
      </c>
      <c r="I10105" s="80" t="s">
        <v>30587</v>
      </c>
      <c r="J10105" s="104" t="s">
        <v>230</v>
      </c>
      <c r="K10105" s="67" t="s">
        <v>133</v>
      </c>
      <c r="L10105" s="67" t="s">
        <v>152</v>
      </c>
      <c r="M10105" s="67" t="s">
        <v>166</v>
      </c>
      <c r="N10105" s="67" t="s">
        <v>180</v>
      </c>
      <c r="O10105" s="81">
        <v>46502</v>
      </c>
      <c r="P10105" s="81">
        <v>45966</v>
      </c>
      <c r="Q10105" s="103" t="str">
        <f>IFERROR(VLOOKUP(J10105,Настройка!$C$4:$E$121,2,),"Ошибка")</f>
        <v>R</v>
      </c>
    </row>
    <row r="10106" spans="1:17" ht="14.4" customHeight="1">
      <c r="A10106" s="67">
        <v>10101</v>
      </c>
      <c r="B10106" s="80" t="s">
        <v>180</v>
      </c>
      <c r="C10106" s="80" t="s">
        <v>38</v>
      </c>
      <c r="D10106" s="80" t="s">
        <v>30588</v>
      </c>
      <c r="E10106" s="104" t="s">
        <v>30589</v>
      </c>
      <c r="F10106" s="107">
        <v>35091</v>
      </c>
      <c r="G10106" s="67" t="s">
        <v>89</v>
      </c>
      <c r="H10106" s="80" t="s">
        <v>602</v>
      </c>
      <c r="I10106" s="80" t="s">
        <v>30590</v>
      </c>
      <c r="J10106" s="104" t="s">
        <v>230</v>
      </c>
      <c r="K10106" s="67" t="s">
        <v>133</v>
      </c>
      <c r="L10106" s="67" t="s">
        <v>152</v>
      </c>
      <c r="M10106" s="67" t="s">
        <v>166</v>
      </c>
      <c r="N10106" s="67" t="s">
        <v>180</v>
      </c>
      <c r="O10106" s="81">
        <v>46510</v>
      </c>
      <c r="P10106" s="81">
        <v>46064</v>
      </c>
      <c r="Q10106" s="103" t="str">
        <f>IFERROR(VLOOKUP(J10106,Настройка!$C$4:$E$121,2,),"Ошибка")</f>
        <v>R</v>
      </c>
    </row>
    <row r="10107" spans="1:17" ht="14.4" customHeight="1">
      <c r="A10107" s="67">
        <v>10102</v>
      </c>
      <c r="B10107" s="80" t="s">
        <v>180</v>
      </c>
      <c r="C10107" s="80" t="s">
        <v>38</v>
      </c>
      <c r="D10107" s="80" t="s">
        <v>30591</v>
      </c>
      <c r="E10107" s="104" t="s">
        <v>30592</v>
      </c>
      <c r="F10107" s="107">
        <v>29952</v>
      </c>
      <c r="G10107" s="67" t="s">
        <v>89</v>
      </c>
      <c r="H10107" s="80" t="s">
        <v>602</v>
      </c>
      <c r="I10107" s="80" t="s">
        <v>30593</v>
      </c>
      <c r="J10107" s="104" t="s">
        <v>211</v>
      </c>
      <c r="K10107" s="67" t="s">
        <v>117</v>
      </c>
      <c r="L10107" s="67" t="s">
        <v>152</v>
      </c>
      <c r="M10107" s="67" t="s">
        <v>166</v>
      </c>
      <c r="N10107" s="67" t="s">
        <v>180</v>
      </c>
      <c r="O10107" s="81">
        <v>46510</v>
      </c>
      <c r="P10107" s="81">
        <v>46065</v>
      </c>
      <c r="Q10107" s="103" t="str">
        <f>IFERROR(VLOOKUP(J10107,Настройка!$C$4:$E$121,2,),"Ошибка")</f>
        <v>R</v>
      </c>
    </row>
    <row r="10108" spans="1:17" ht="14.4" customHeight="1">
      <c r="A10108" s="67">
        <v>10103</v>
      </c>
      <c r="B10108" s="80" t="s">
        <v>180</v>
      </c>
      <c r="C10108" s="80" t="s">
        <v>38</v>
      </c>
      <c r="D10108" s="80" t="s">
        <v>30594</v>
      </c>
      <c r="E10108" s="104" t="s">
        <v>30595</v>
      </c>
      <c r="F10108" s="107">
        <v>28321</v>
      </c>
      <c r="G10108" s="67" t="s">
        <v>65</v>
      </c>
      <c r="H10108" s="80" t="s">
        <v>663</v>
      </c>
      <c r="I10108" s="80" t="s">
        <v>30596</v>
      </c>
      <c r="J10108" s="104" t="s">
        <v>221</v>
      </c>
      <c r="K10108" s="67" t="s">
        <v>127</v>
      </c>
      <c r="L10108" s="67" t="s">
        <v>152</v>
      </c>
      <c r="M10108" s="67" t="s">
        <v>166</v>
      </c>
      <c r="N10108" s="67" t="s">
        <v>180</v>
      </c>
      <c r="O10108" s="81">
        <v>46510</v>
      </c>
      <c r="P10108" s="81">
        <v>46065</v>
      </c>
      <c r="Q10108" s="103" t="str">
        <f>IFERROR(VLOOKUP(J10108,Настройка!$C$4:$E$121,2,),"Ошибка")</f>
        <v>R</v>
      </c>
    </row>
    <row r="10109" spans="1:17" ht="14.4" customHeight="1">
      <c r="A10109" s="67">
        <v>10104</v>
      </c>
      <c r="B10109" s="80" t="s">
        <v>180</v>
      </c>
      <c r="C10109" s="80" t="s">
        <v>38</v>
      </c>
      <c r="D10109" s="80" t="s">
        <v>30597</v>
      </c>
      <c r="E10109" s="104" t="s">
        <v>30598</v>
      </c>
      <c r="F10109" s="107">
        <v>33232</v>
      </c>
      <c r="G10109" s="67" t="s">
        <v>83</v>
      </c>
      <c r="H10109" s="80"/>
      <c r="I10109" s="80" t="s">
        <v>30599</v>
      </c>
      <c r="J10109" s="104" t="s">
        <v>199</v>
      </c>
      <c r="K10109" s="67" t="s">
        <v>121</v>
      </c>
      <c r="L10109" s="67" t="s">
        <v>148</v>
      </c>
      <c r="M10109" s="67" t="s">
        <v>166</v>
      </c>
      <c r="N10109" s="67" t="s">
        <v>148</v>
      </c>
      <c r="O10109" s="81">
        <v>47168</v>
      </c>
      <c r="P10109" s="81">
        <v>46085</v>
      </c>
      <c r="Q10109" s="103" t="str">
        <f>IFERROR(VLOOKUP(J10109,Настройка!$C$4:$E$121,2,),"Ошибка")</f>
        <v>ITR</v>
      </c>
    </row>
    <row r="10110" spans="1:17" ht="14.4" customHeight="1">
      <c r="A10110" s="67">
        <v>10105</v>
      </c>
      <c r="B10110" s="80" t="s">
        <v>180</v>
      </c>
      <c r="C10110" s="80" t="s">
        <v>38</v>
      </c>
      <c r="D10110" s="80" t="s">
        <v>30600</v>
      </c>
      <c r="E10110" s="104" t="s">
        <v>30601</v>
      </c>
      <c r="F10110" s="107">
        <v>29593</v>
      </c>
      <c r="G10110" s="67" t="s">
        <v>65</v>
      </c>
      <c r="H10110" s="80" t="s">
        <v>2417</v>
      </c>
      <c r="I10110" s="80" t="s">
        <v>30602</v>
      </c>
      <c r="J10110" s="104" t="s">
        <v>222</v>
      </c>
      <c r="K10110" s="67" t="s">
        <v>121</v>
      </c>
      <c r="L10110" s="67" t="s">
        <v>152</v>
      </c>
      <c r="M10110" s="67" t="s">
        <v>166</v>
      </c>
      <c r="N10110" s="67" t="s">
        <v>180</v>
      </c>
      <c r="O10110" s="81">
        <v>46386</v>
      </c>
      <c r="P10110" s="81">
        <v>46086</v>
      </c>
      <c r="Q10110" s="103" t="str">
        <f>IFERROR(VLOOKUP(J10110,Настройка!$C$4:$E$121,2,),"Ошибка")</f>
        <v>R</v>
      </c>
    </row>
    <row r="10111" spans="1:17" ht="14.4" customHeight="1">
      <c r="A10111" s="67">
        <v>10106</v>
      </c>
      <c r="B10111" s="80" t="s">
        <v>180</v>
      </c>
      <c r="C10111" s="80" t="s">
        <v>38</v>
      </c>
      <c r="D10111" s="80" t="s">
        <v>30603</v>
      </c>
      <c r="E10111" s="104" t="s">
        <v>30604</v>
      </c>
      <c r="F10111" s="107">
        <v>33067</v>
      </c>
      <c r="G10111" s="67" t="s">
        <v>65</v>
      </c>
      <c r="H10111" s="80" t="s">
        <v>5442</v>
      </c>
      <c r="I10111" s="80" t="s">
        <v>30605</v>
      </c>
      <c r="J10111" s="104" t="s">
        <v>222</v>
      </c>
      <c r="K10111" s="67" t="s">
        <v>121</v>
      </c>
      <c r="L10111" s="67" t="s">
        <v>152</v>
      </c>
      <c r="M10111" s="67" t="s">
        <v>166</v>
      </c>
      <c r="N10111" s="67" t="s">
        <v>180</v>
      </c>
      <c r="O10111" s="81">
        <v>46386</v>
      </c>
      <c r="P10111" s="81">
        <v>46086</v>
      </c>
      <c r="Q10111" s="103" t="str">
        <f>IFERROR(VLOOKUP(J10111,Настройка!$C$4:$E$121,2,),"Ошибка")</f>
        <v>R</v>
      </c>
    </row>
    <row r="10112" spans="1:17" ht="14.4" customHeight="1">
      <c r="A10112" s="67">
        <v>10107</v>
      </c>
      <c r="B10112" s="80" t="s">
        <v>180</v>
      </c>
      <c r="C10112" s="80" t="s">
        <v>38</v>
      </c>
      <c r="D10112" s="80" t="s">
        <v>30606</v>
      </c>
      <c r="E10112" s="104" t="s">
        <v>30607</v>
      </c>
      <c r="F10112" s="107">
        <v>35494</v>
      </c>
      <c r="G10112" s="67" t="s">
        <v>65</v>
      </c>
      <c r="H10112" s="80" t="s">
        <v>1294</v>
      </c>
      <c r="I10112" s="80" t="s">
        <v>30608</v>
      </c>
      <c r="J10112" s="104" t="s">
        <v>222</v>
      </c>
      <c r="K10112" s="67" t="s">
        <v>121</v>
      </c>
      <c r="L10112" s="67" t="s">
        <v>152</v>
      </c>
      <c r="M10112" s="67" t="s">
        <v>166</v>
      </c>
      <c r="N10112" s="67" t="s">
        <v>180</v>
      </c>
      <c r="O10112" s="81">
        <v>46386</v>
      </c>
      <c r="P10112" s="81">
        <v>46086</v>
      </c>
      <c r="Q10112" s="103" t="str">
        <f>IFERROR(VLOOKUP(J10112,Настройка!$C$4:$E$121,2,),"Ошибка")</f>
        <v>R</v>
      </c>
    </row>
    <row r="10113" spans="1:17" ht="14.4" customHeight="1">
      <c r="A10113" s="67">
        <v>10108</v>
      </c>
      <c r="B10113" s="80" t="s">
        <v>180</v>
      </c>
      <c r="C10113" s="80" t="s">
        <v>38</v>
      </c>
      <c r="D10113" s="80" t="s">
        <v>30609</v>
      </c>
      <c r="E10113" s="104" t="s">
        <v>30610</v>
      </c>
      <c r="F10113" s="107">
        <v>34327</v>
      </c>
      <c r="G10113" s="67" t="s">
        <v>65</v>
      </c>
      <c r="H10113" s="80" t="s">
        <v>429</v>
      </c>
      <c r="I10113" s="80" t="s">
        <v>30611</v>
      </c>
      <c r="J10113" s="104" t="s">
        <v>222</v>
      </c>
      <c r="K10113" s="67" t="s">
        <v>121</v>
      </c>
      <c r="L10113" s="67" t="s">
        <v>152</v>
      </c>
      <c r="M10113" s="67" t="s">
        <v>166</v>
      </c>
      <c r="N10113" s="67" t="s">
        <v>180</v>
      </c>
      <c r="O10113" s="81">
        <v>46386</v>
      </c>
      <c r="P10113" s="81">
        <v>46086</v>
      </c>
      <c r="Q10113" s="103" t="str">
        <f>IFERROR(VLOOKUP(J10113,Настройка!$C$4:$E$121,2,),"Ошибка")</f>
        <v>R</v>
      </c>
    </row>
    <row r="10114" spans="1:17" ht="14.4" customHeight="1">
      <c r="A10114" s="67">
        <v>10109</v>
      </c>
      <c r="B10114" s="80" t="s">
        <v>180</v>
      </c>
      <c r="C10114" s="80" t="s">
        <v>38</v>
      </c>
      <c r="D10114" s="80" t="s">
        <v>30612</v>
      </c>
      <c r="E10114" s="104" t="s">
        <v>30613</v>
      </c>
      <c r="F10114" s="107">
        <v>33182</v>
      </c>
      <c r="G10114" s="67" t="s">
        <v>65</v>
      </c>
      <c r="H10114" s="80" t="s">
        <v>415</v>
      </c>
      <c r="I10114" s="80" t="s">
        <v>30614</v>
      </c>
      <c r="J10114" s="104" t="s">
        <v>222</v>
      </c>
      <c r="K10114" s="67" t="s">
        <v>121</v>
      </c>
      <c r="L10114" s="67" t="s">
        <v>152</v>
      </c>
      <c r="M10114" s="67" t="s">
        <v>166</v>
      </c>
      <c r="N10114" s="67" t="s">
        <v>180</v>
      </c>
      <c r="O10114" s="81">
        <v>46386</v>
      </c>
      <c r="P10114" s="81">
        <v>46086</v>
      </c>
      <c r="Q10114" s="103" t="str">
        <f>IFERROR(VLOOKUP(J10114,Настройка!$C$4:$E$121,2,),"Ошибка")</f>
        <v>R</v>
      </c>
    </row>
    <row r="10115" spans="1:17" ht="14.4" customHeight="1">
      <c r="A10115" s="67">
        <v>10110</v>
      </c>
      <c r="B10115" s="80" t="s">
        <v>180</v>
      </c>
      <c r="C10115" s="80" t="s">
        <v>38</v>
      </c>
      <c r="D10115" s="80" t="s">
        <v>30615</v>
      </c>
      <c r="E10115" s="104" t="s">
        <v>20723</v>
      </c>
      <c r="F10115" s="107">
        <v>32917</v>
      </c>
      <c r="G10115" s="67" t="s">
        <v>65</v>
      </c>
      <c r="H10115" s="80" t="s">
        <v>396</v>
      </c>
      <c r="I10115" s="80" t="s">
        <v>30616</v>
      </c>
      <c r="J10115" s="104" t="s">
        <v>222</v>
      </c>
      <c r="K10115" s="67" t="s">
        <v>121</v>
      </c>
      <c r="L10115" s="67" t="s">
        <v>152</v>
      </c>
      <c r="M10115" s="67" t="s">
        <v>166</v>
      </c>
      <c r="N10115" s="67" t="s">
        <v>180</v>
      </c>
      <c r="O10115" s="81">
        <v>46386</v>
      </c>
      <c r="P10115" s="81">
        <v>46086</v>
      </c>
      <c r="Q10115" s="103" t="str">
        <f>IFERROR(VLOOKUP(J10115,Настройка!$C$4:$E$121,2,),"Ошибка")</f>
        <v>R</v>
      </c>
    </row>
    <row r="10116" spans="1:17" ht="14.4" customHeight="1">
      <c r="A10116" s="67">
        <v>10111</v>
      </c>
      <c r="B10116" s="80" t="s">
        <v>180</v>
      </c>
      <c r="C10116" s="80" t="s">
        <v>38</v>
      </c>
      <c r="D10116" s="80" t="s">
        <v>30617</v>
      </c>
      <c r="E10116" s="104" t="s">
        <v>30618</v>
      </c>
      <c r="F10116" s="107">
        <v>33362</v>
      </c>
      <c r="G10116" s="67" t="s">
        <v>65</v>
      </c>
      <c r="H10116" s="80" t="s">
        <v>571</v>
      </c>
      <c r="I10116" s="80" t="s">
        <v>30619</v>
      </c>
      <c r="J10116" s="104" t="s">
        <v>222</v>
      </c>
      <c r="K10116" s="67" t="s">
        <v>121</v>
      </c>
      <c r="L10116" s="67" t="s">
        <v>152</v>
      </c>
      <c r="M10116" s="67" t="s">
        <v>166</v>
      </c>
      <c r="N10116" s="67" t="s">
        <v>180</v>
      </c>
      <c r="O10116" s="81">
        <v>46386</v>
      </c>
      <c r="P10116" s="81">
        <v>46086</v>
      </c>
      <c r="Q10116" s="103" t="str">
        <f>IFERROR(VLOOKUP(J10116,Настройка!$C$4:$E$121,2,),"Ошибка")</f>
        <v>R</v>
      </c>
    </row>
    <row r="10117" spans="1:17" ht="14.4" customHeight="1">
      <c r="A10117" s="67">
        <v>10112</v>
      </c>
      <c r="B10117" s="80" t="s">
        <v>180</v>
      </c>
      <c r="C10117" s="80" t="s">
        <v>38</v>
      </c>
      <c r="D10117" s="80" t="s">
        <v>30620</v>
      </c>
      <c r="E10117" s="104" t="s">
        <v>30621</v>
      </c>
      <c r="F10117" s="107">
        <v>35538</v>
      </c>
      <c r="G10117" s="67" t="s">
        <v>65</v>
      </c>
      <c r="H10117" s="80" t="s">
        <v>405</v>
      </c>
      <c r="I10117" s="80" t="s">
        <v>30622</v>
      </c>
      <c r="J10117" s="104" t="s">
        <v>222</v>
      </c>
      <c r="K10117" s="67" t="s">
        <v>121</v>
      </c>
      <c r="L10117" s="67" t="s">
        <v>152</v>
      </c>
      <c r="M10117" s="67" t="s">
        <v>166</v>
      </c>
      <c r="N10117" s="67" t="s">
        <v>180</v>
      </c>
      <c r="O10117" s="81">
        <v>46386</v>
      </c>
      <c r="P10117" s="81">
        <v>46086</v>
      </c>
      <c r="Q10117" s="103" t="str">
        <f>IFERROR(VLOOKUP(J10117,Настройка!$C$4:$E$121,2,),"Ошибка")</f>
        <v>R</v>
      </c>
    </row>
    <row r="10118" spans="1:17" ht="14.4" customHeight="1">
      <c r="A10118" s="67">
        <v>10113</v>
      </c>
      <c r="B10118" s="80" t="s">
        <v>180</v>
      </c>
      <c r="C10118" s="80" t="s">
        <v>38</v>
      </c>
      <c r="D10118" s="80" t="s">
        <v>30623</v>
      </c>
      <c r="E10118" s="104" t="s">
        <v>30624</v>
      </c>
      <c r="F10118" s="107">
        <v>30387</v>
      </c>
      <c r="G10118" s="67" t="s">
        <v>65</v>
      </c>
      <c r="H10118" s="80" t="s">
        <v>1294</v>
      </c>
      <c r="I10118" s="80" t="s">
        <v>30625</v>
      </c>
      <c r="J10118" s="104" t="s">
        <v>222</v>
      </c>
      <c r="K10118" s="67" t="s">
        <v>121</v>
      </c>
      <c r="L10118" s="67" t="s">
        <v>152</v>
      </c>
      <c r="M10118" s="67" t="s">
        <v>166</v>
      </c>
      <c r="N10118" s="67" t="s">
        <v>180</v>
      </c>
      <c r="O10118" s="81">
        <v>46386</v>
      </c>
      <c r="P10118" s="81">
        <v>46086</v>
      </c>
      <c r="Q10118" s="103" t="str">
        <f>IFERROR(VLOOKUP(J10118,Настройка!$C$4:$E$121,2,),"Ошибка")</f>
        <v>R</v>
      </c>
    </row>
    <row r="10119" spans="1:17" ht="14.4" customHeight="1">
      <c r="A10119" s="67">
        <v>10114</v>
      </c>
      <c r="B10119" s="80" t="s">
        <v>180</v>
      </c>
      <c r="C10119" s="80" t="s">
        <v>38</v>
      </c>
      <c r="D10119" s="80" t="s">
        <v>30626</v>
      </c>
      <c r="E10119" s="104" t="s">
        <v>30627</v>
      </c>
      <c r="F10119" s="107">
        <v>36548</v>
      </c>
      <c r="G10119" s="67" t="s">
        <v>65</v>
      </c>
      <c r="H10119" s="80" t="s">
        <v>7365</v>
      </c>
      <c r="I10119" s="80" t="s">
        <v>30628</v>
      </c>
      <c r="J10119" s="104" t="s">
        <v>222</v>
      </c>
      <c r="K10119" s="67" t="s">
        <v>121</v>
      </c>
      <c r="L10119" s="67" t="s">
        <v>152</v>
      </c>
      <c r="M10119" s="67" t="s">
        <v>166</v>
      </c>
      <c r="N10119" s="67" t="s">
        <v>180</v>
      </c>
      <c r="O10119" s="81">
        <v>46386</v>
      </c>
      <c r="P10119" s="81">
        <v>46086</v>
      </c>
      <c r="Q10119" s="103" t="str">
        <f>IFERROR(VLOOKUP(J10119,Настройка!$C$4:$E$121,2,),"Ошибка")</f>
        <v>R</v>
      </c>
    </row>
    <row r="10120" spans="1:17" ht="14.4" customHeight="1">
      <c r="A10120" s="67">
        <v>10115</v>
      </c>
      <c r="B10120" s="80" t="s">
        <v>180</v>
      </c>
      <c r="C10120" s="80" t="s">
        <v>38</v>
      </c>
      <c r="D10120" s="80" t="s">
        <v>30629</v>
      </c>
      <c r="E10120" s="104" t="s">
        <v>30630</v>
      </c>
      <c r="F10120" s="107">
        <v>37748</v>
      </c>
      <c r="G10120" s="67" t="s">
        <v>65</v>
      </c>
      <c r="H10120" s="80" t="s">
        <v>11195</v>
      </c>
      <c r="I10120" s="80" t="s">
        <v>30631</v>
      </c>
      <c r="J10120" s="104" t="s">
        <v>222</v>
      </c>
      <c r="K10120" s="67" t="s">
        <v>121</v>
      </c>
      <c r="L10120" s="67" t="s">
        <v>152</v>
      </c>
      <c r="M10120" s="67" t="s">
        <v>166</v>
      </c>
      <c r="N10120" s="67" t="s">
        <v>180</v>
      </c>
      <c r="O10120" s="81">
        <v>46386</v>
      </c>
      <c r="P10120" s="81">
        <v>46090</v>
      </c>
      <c r="Q10120" s="103" t="str">
        <f>IFERROR(VLOOKUP(J10120,Настройка!$C$4:$E$121,2,),"Ошибка")</f>
        <v>R</v>
      </c>
    </row>
    <row r="10121" spans="1:17" ht="14.4" customHeight="1">
      <c r="A10121" s="67">
        <v>10116</v>
      </c>
      <c r="B10121" s="80" t="s">
        <v>180</v>
      </c>
      <c r="C10121" s="80" t="s">
        <v>38</v>
      </c>
      <c r="D10121" s="80" t="s">
        <v>30632</v>
      </c>
      <c r="E10121" s="104" t="s">
        <v>30633</v>
      </c>
      <c r="F10121" s="107">
        <v>36649</v>
      </c>
      <c r="G10121" s="67" t="s">
        <v>65</v>
      </c>
      <c r="H10121" s="80" t="s">
        <v>571</v>
      </c>
      <c r="I10121" s="80" t="s">
        <v>30634</v>
      </c>
      <c r="J10121" s="104" t="s">
        <v>222</v>
      </c>
      <c r="K10121" s="67" t="s">
        <v>121</v>
      </c>
      <c r="L10121" s="67" t="s">
        <v>152</v>
      </c>
      <c r="M10121" s="67" t="s">
        <v>166</v>
      </c>
      <c r="N10121" s="67" t="s">
        <v>180</v>
      </c>
      <c r="O10121" s="81">
        <v>46386</v>
      </c>
      <c r="P10121" s="81">
        <v>46086</v>
      </c>
      <c r="Q10121" s="103" t="str">
        <f>IFERROR(VLOOKUP(J10121,Настройка!$C$4:$E$121,2,),"Ошибка")</f>
        <v>R</v>
      </c>
    </row>
    <row r="10122" spans="1:17" ht="14.4" customHeight="1">
      <c r="A10122" s="67">
        <v>10117</v>
      </c>
      <c r="B10122" s="80" t="s">
        <v>180</v>
      </c>
      <c r="C10122" s="80" t="s">
        <v>38</v>
      </c>
      <c r="D10122" s="80" t="s">
        <v>30635</v>
      </c>
      <c r="E10122" s="104" t="s">
        <v>30636</v>
      </c>
      <c r="F10122" s="107">
        <v>32083</v>
      </c>
      <c r="G10122" s="67" t="s">
        <v>65</v>
      </c>
      <c r="H10122" s="80" t="s">
        <v>415</v>
      </c>
      <c r="I10122" s="80" t="s">
        <v>30637</v>
      </c>
      <c r="J10122" s="104" t="s">
        <v>222</v>
      </c>
      <c r="K10122" s="67" t="s">
        <v>121</v>
      </c>
      <c r="L10122" s="67" t="s">
        <v>152</v>
      </c>
      <c r="M10122" s="67" t="s">
        <v>164</v>
      </c>
      <c r="N10122" s="67" t="s">
        <v>180</v>
      </c>
      <c r="O10122" s="81">
        <v>46386</v>
      </c>
      <c r="P10122" s="81">
        <v>46086</v>
      </c>
      <c r="Q10122" s="103" t="str">
        <f>IFERROR(VLOOKUP(J10122,Настройка!$C$4:$E$121,2,),"Ошибка")</f>
        <v>R</v>
      </c>
    </row>
    <row r="10123" spans="1:17" ht="14.4" customHeight="1">
      <c r="A10123" s="67">
        <v>10118</v>
      </c>
      <c r="B10123" s="80" t="s">
        <v>180</v>
      </c>
      <c r="C10123" s="80" t="s">
        <v>38</v>
      </c>
      <c r="D10123" s="80" t="s">
        <v>30638</v>
      </c>
      <c r="E10123" s="104" t="s">
        <v>30639</v>
      </c>
      <c r="F10123" s="107">
        <v>27882</v>
      </c>
      <c r="G10123" s="67" t="s">
        <v>65</v>
      </c>
      <c r="H10123" s="80" t="s">
        <v>1294</v>
      </c>
      <c r="I10123" s="80" t="s">
        <v>30640</v>
      </c>
      <c r="J10123" s="104" t="s">
        <v>222</v>
      </c>
      <c r="K10123" s="67" t="s">
        <v>121</v>
      </c>
      <c r="L10123" s="67" t="s">
        <v>152</v>
      </c>
      <c r="M10123" s="67" t="s">
        <v>166</v>
      </c>
      <c r="N10123" s="67" t="s">
        <v>180</v>
      </c>
      <c r="O10123" s="81">
        <v>46386</v>
      </c>
      <c r="P10123" s="81">
        <v>46086</v>
      </c>
      <c r="Q10123" s="103" t="str">
        <f>IFERROR(VLOOKUP(J10123,Настройка!$C$4:$E$121,2,),"Ошибка")</f>
        <v>R</v>
      </c>
    </row>
    <row r="10124" spans="1:17" ht="14.4" customHeight="1">
      <c r="A10124" s="67">
        <v>10119</v>
      </c>
      <c r="B10124" s="80" t="s">
        <v>180</v>
      </c>
      <c r="C10124" s="80" t="s">
        <v>38</v>
      </c>
      <c r="D10124" s="80" t="s">
        <v>30641</v>
      </c>
      <c r="E10124" s="104" t="s">
        <v>30642</v>
      </c>
      <c r="F10124" s="107">
        <v>38245</v>
      </c>
      <c r="G10124" s="67" t="s">
        <v>65</v>
      </c>
      <c r="H10124" s="80" t="s">
        <v>396</v>
      </c>
      <c r="I10124" s="80" t="s">
        <v>30643</v>
      </c>
      <c r="J10124" s="104" t="s">
        <v>222</v>
      </c>
      <c r="K10124" s="67" t="s">
        <v>121</v>
      </c>
      <c r="L10124" s="67" t="s">
        <v>152</v>
      </c>
      <c r="M10124" s="67" t="s">
        <v>166</v>
      </c>
      <c r="N10124" s="67" t="s">
        <v>180</v>
      </c>
      <c r="O10124" s="81">
        <v>46386</v>
      </c>
      <c r="P10124" s="81">
        <v>46086</v>
      </c>
      <c r="Q10124" s="103" t="str">
        <f>IFERROR(VLOOKUP(J10124,Настройка!$C$4:$E$121,2,),"Ошибка")</f>
        <v>R</v>
      </c>
    </row>
    <row r="10125" spans="1:17" ht="14.4" customHeight="1">
      <c r="A10125" s="67">
        <v>10120</v>
      </c>
      <c r="B10125" s="80" t="s">
        <v>180</v>
      </c>
      <c r="C10125" s="80" t="s">
        <v>38</v>
      </c>
      <c r="D10125" s="80" t="s">
        <v>30644</v>
      </c>
      <c r="E10125" s="104" t="s">
        <v>30645</v>
      </c>
      <c r="F10125" s="107">
        <v>36554</v>
      </c>
      <c r="G10125" s="67" t="s">
        <v>65</v>
      </c>
      <c r="H10125" s="80" t="s">
        <v>405</v>
      </c>
      <c r="I10125" s="80" t="s">
        <v>30646</v>
      </c>
      <c r="J10125" s="104" t="s">
        <v>222</v>
      </c>
      <c r="K10125" s="67" t="s">
        <v>121</v>
      </c>
      <c r="L10125" s="67" t="s">
        <v>152</v>
      </c>
      <c r="M10125" s="67" t="s">
        <v>164</v>
      </c>
      <c r="N10125" s="67" t="s">
        <v>180</v>
      </c>
      <c r="O10125" s="81">
        <v>46386</v>
      </c>
      <c r="P10125" s="81">
        <v>46086</v>
      </c>
      <c r="Q10125" s="103" t="str">
        <f>IFERROR(VLOOKUP(J10125,Настройка!$C$4:$E$121,2,),"Ошибка")</f>
        <v>R</v>
      </c>
    </row>
    <row r="10126" spans="1:17" ht="14.4" customHeight="1">
      <c r="A10126" s="67">
        <v>10121</v>
      </c>
      <c r="B10126" s="80" t="s">
        <v>180</v>
      </c>
      <c r="C10126" s="80" t="s">
        <v>38</v>
      </c>
      <c r="D10126" s="80" t="s">
        <v>30647</v>
      </c>
      <c r="E10126" s="104" t="s">
        <v>30648</v>
      </c>
      <c r="F10126" s="107">
        <v>35829</v>
      </c>
      <c r="G10126" s="67" t="s">
        <v>65</v>
      </c>
      <c r="H10126" s="80" t="s">
        <v>433</v>
      </c>
      <c r="I10126" s="80" t="s">
        <v>30649</v>
      </c>
      <c r="J10126" s="104" t="s">
        <v>222</v>
      </c>
      <c r="K10126" s="67" t="s">
        <v>121</v>
      </c>
      <c r="L10126" s="67" t="s">
        <v>152</v>
      </c>
      <c r="M10126" s="67" t="s">
        <v>166</v>
      </c>
      <c r="N10126" s="67" t="s">
        <v>180</v>
      </c>
      <c r="O10126" s="81">
        <v>46386</v>
      </c>
      <c r="P10126" s="81">
        <v>46086</v>
      </c>
      <c r="Q10126" s="103" t="str">
        <f>IFERROR(VLOOKUP(J10126,Настройка!$C$4:$E$121,2,),"Ошибка")</f>
        <v>R</v>
      </c>
    </row>
    <row r="10127" spans="1:17" ht="14.4" customHeight="1">
      <c r="A10127" s="67">
        <v>10122</v>
      </c>
      <c r="B10127" s="80" t="s">
        <v>180</v>
      </c>
      <c r="C10127" s="80" t="s">
        <v>38</v>
      </c>
      <c r="D10127" s="80" t="s">
        <v>30650</v>
      </c>
      <c r="E10127" s="104" t="s">
        <v>30651</v>
      </c>
      <c r="F10127" s="107">
        <v>34571</v>
      </c>
      <c r="G10127" s="67" t="s">
        <v>65</v>
      </c>
      <c r="H10127" s="80" t="s">
        <v>1294</v>
      </c>
      <c r="I10127" s="80" t="s">
        <v>30652</v>
      </c>
      <c r="J10127" s="104" t="s">
        <v>222</v>
      </c>
      <c r="K10127" s="67" t="s">
        <v>121</v>
      </c>
      <c r="L10127" s="67" t="s">
        <v>152</v>
      </c>
      <c r="M10127" s="67" t="s">
        <v>166</v>
      </c>
      <c r="N10127" s="67" t="s">
        <v>180</v>
      </c>
      <c r="O10127" s="81">
        <v>46386</v>
      </c>
      <c r="P10127" s="81">
        <v>46086</v>
      </c>
      <c r="Q10127" s="103" t="str">
        <f>IFERROR(VLOOKUP(J10127,Настройка!$C$4:$E$121,2,),"Ошибка")</f>
        <v>R</v>
      </c>
    </row>
    <row r="10128" spans="1:17" ht="14.4" customHeight="1">
      <c r="A10128" s="67">
        <v>10123</v>
      </c>
      <c r="B10128" s="80" t="s">
        <v>180</v>
      </c>
      <c r="C10128" s="80" t="s">
        <v>38</v>
      </c>
      <c r="D10128" s="80" t="s">
        <v>30653</v>
      </c>
      <c r="E10128" s="104" t="s">
        <v>30654</v>
      </c>
      <c r="F10128" s="107">
        <v>34160</v>
      </c>
      <c r="G10128" s="67" t="s">
        <v>65</v>
      </c>
      <c r="H10128" s="80" t="s">
        <v>7369</v>
      </c>
      <c r="I10128" s="80" t="s">
        <v>30655</v>
      </c>
      <c r="J10128" s="104" t="s">
        <v>222</v>
      </c>
      <c r="K10128" s="67" t="s">
        <v>121</v>
      </c>
      <c r="L10128" s="67" t="s">
        <v>152</v>
      </c>
      <c r="M10128" s="67" t="s">
        <v>164</v>
      </c>
      <c r="N10128" s="67" t="s">
        <v>180</v>
      </c>
      <c r="O10128" s="81">
        <v>46386</v>
      </c>
      <c r="P10128" s="81">
        <v>46086</v>
      </c>
      <c r="Q10128" s="103" t="str">
        <f>IFERROR(VLOOKUP(J10128,Настройка!$C$4:$E$121,2,),"Ошибка")</f>
        <v>R</v>
      </c>
    </row>
    <row r="10129" spans="1:17" ht="14.4" customHeight="1">
      <c r="A10129" s="67">
        <v>10124</v>
      </c>
      <c r="B10129" s="80" t="s">
        <v>180</v>
      </c>
      <c r="C10129" s="80" t="s">
        <v>38</v>
      </c>
      <c r="D10129" s="80" t="s">
        <v>30656</v>
      </c>
      <c r="E10129" s="104" t="s">
        <v>30657</v>
      </c>
      <c r="F10129" s="107">
        <v>33946</v>
      </c>
      <c r="G10129" s="67" t="s">
        <v>65</v>
      </c>
      <c r="H10129" s="80" t="s">
        <v>2799</v>
      </c>
      <c r="I10129" s="80" t="s">
        <v>30658</v>
      </c>
      <c r="J10129" s="104" t="s">
        <v>222</v>
      </c>
      <c r="K10129" s="67" t="s">
        <v>121</v>
      </c>
      <c r="L10129" s="67" t="s">
        <v>152</v>
      </c>
      <c r="M10129" s="67" t="s">
        <v>166</v>
      </c>
      <c r="N10129" s="67" t="s">
        <v>180</v>
      </c>
      <c r="O10129" s="81">
        <v>46386</v>
      </c>
      <c r="P10129" s="81">
        <v>46086</v>
      </c>
      <c r="Q10129" s="103" t="str">
        <f>IFERROR(VLOOKUP(J10129,Настройка!$C$4:$E$121,2,),"Ошибка")</f>
        <v>R</v>
      </c>
    </row>
    <row r="10130" spans="1:17" ht="14.4" customHeight="1">
      <c r="A10130" s="67">
        <v>10125</v>
      </c>
      <c r="B10130" s="80" t="s">
        <v>180</v>
      </c>
      <c r="C10130" s="80" t="s">
        <v>38</v>
      </c>
      <c r="D10130" s="80" t="s">
        <v>30659</v>
      </c>
      <c r="E10130" s="104" t="s">
        <v>30660</v>
      </c>
      <c r="F10130" s="107">
        <v>36557</v>
      </c>
      <c r="G10130" s="67" t="s">
        <v>65</v>
      </c>
      <c r="H10130" s="80" t="s">
        <v>663</v>
      </c>
      <c r="I10130" s="80" t="s">
        <v>30661</v>
      </c>
      <c r="J10130" s="104" t="s">
        <v>222</v>
      </c>
      <c r="K10130" s="67" t="s">
        <v>121</v>
      </c>
      <c r="L10130" s="67" t="s">
        <v>152</v>
      </c>
      <c r="M10130" s="67" t="s">
        <v>166</v>
      </c>
      <c r="N10130" s="67" t="s">
        <v>180</v>
      </c>
      <c r="O10130" s="81">
        <v>46386</v>
      </c>
      <c r="P10130" s="81">
        <v>46093</v>
      </c>
      <c r="Q10130" s="103" t="str">
        <f>IFERROR(VLOOKUP(J10130,Настройка!$C$4:$E$121,2,),"Ошибка")</f>
        <v>R</v>
      </c>
    </row>
    <row r="10131" spans="1:17" ht="14.4" customHeight="1">
      <c r="A10131" s="67">
        <v>10126</v>
      </c>
      <c r="B10131" s="80" t="s">
        <v>180</v>
      </c>
      <c r="C10131" s="80" t="s">
        <v>38</v>
      </c>
      <c r="D10131" s="80" t="s">
        <v>30662</v>
      </c>
      <c r="E10131" s="104" t="s">
        <v>30663</v>
      </c>
      <c r="F10131" s="107">
        <v>35739</v>
      </c>
      <c r="G10131" s="67" t="s">
        <v>65</v>
      </c>
      <c r="H10131" s="80" t="s">
        <v>663</v>
      </c>
      <c r="I10131" s="80" t="s">
        <v>30664</v>
      </c>
      <c r="J10131" s="104" t="s">
        <v>222</v>
      </c>
      <c r="K10131" s="67" t="s">
        <v>121</v>
      </c>
      <c r="L10131" s="67" t="s">
        <v>152</v>
      </c>
      <c r="M10131" s="67" t="s">
        <v>166</v>
      </c>
      <c r="N10131" s="67" t="s">
        <v>180</v>
      </c>
      <c r="O10131" s="81">
        <v>46386</v>
      </c>
      <c r="P10131" s="81">
        <v>46086</v>
      </c>
      <c r="Q10131" s="103" t="str">
        <f>IFERROR(VLOOKUP(J10131,Настройка!$C$4:$E$121,2,),"Ошибка")</f>
        <v>R</v>
      </c>
    </row>
    <row r="10132" spans="1:17" ht="14.4" customHeight="1">
      <c r="A10132" s="67">
        <v>10127</v>
      </c>
      <c r="B10132" s="80" t="s">
        <v>180</v>
      </c>
      <c r="C10132" s="80" t="s">
        <v>38</v>
      </c>
      <c r="D10132" s="80" t="s">
        <v>30665</v>
      </c>
      <c r="E10132" s="104" t="s">
        <v>30666</v>
      </c>
      <c r="F10132" s="107">
        <v>35521</v>
      </c>
      <c r="G10132" s="67" t="s">
        <v>65</v>
      </c>
      <c r="H10132" s="80" t="s">
        <v>405</v>
      </c>
      <c r="I10132" s="80" t="s">
        <v>30667</v>
      </c>
      <c r="J10132" s="104" t="s">
        <v>222</v>
      </c>
      <c r="K10132" s="67" t="s">
        <v>121</v>
      </c>
      <c r="L10132" s="67" t="s">
        <v>152</v>
      </c>
      <c r="M10132" s="67" t="s">
        <v>164</v>
      </c>
      <c r="N10132" s="67" t="s">
        <v>180</v>
      </c>
      <c r="O10132" s="81">
        <v>46158</v>
      </c>
      <c r="P10132" s="81">
        <v>46086</v>
      </c>
      <c r="Q10132" s="103" t="str">
        <f>IFERROR(VLOOKUP(J10132,Настройка!$C$4:$E$121,2,),"Ошибка")</f>
        <v>R</v>
      </c>
    </row>
    <row r="10133" spans="1:17" ht="14.4" customHeight="1">
      <c r="A10133" s="67">
        <v>10128</v>
      </c>
      <c r="B10133" s="80" t="s">
        <v>180</v>
      </c>
      <c r="C10133" s="80" t="s">
        <v>38</v>
      </c>
      <c r="D10133" s="80" t="s">
        <v>30668</v>
      </c>
      <c r="E10133" s="104" t="s">
        <v>30669</v>
      </c>
      <c r="F10133" s="107">
        <v>32244</v>
      </c>
      <c r="G10133" s="67" t="s">
        <v>65</v>
      </c>
      <c r="H10133" s="80" t="s">
        <v>396</v>
      </c>
      <c r="I10133" s="80" t="s">
        <v>30670</v>
      </c>
      <c r="J10133" s="104" t="s">
        <v>222</v>
      </c>
      <c r="K10133" s="67" t="s">
        <v>121</v>
      </c>
      <c r="L10133" s="67" t="s">
        <v>152</v>
      </c>
      <c r="M10133" s="67" t="s">
        <v>166</v>
      </c>
      <c r="N10133" s="67" t="s">
        <v>180</v>
      </c>
      <c r="O10133" s="81">
        <v>46386</v>
      </c>
      <c r="P10133" s="81">
        <v>46086</v>
      </c>
      <c r="Q10133" s="103" t="str">
        <f>IFERROR(VLOOKUP(J10133,Настройка!$C$4:$E$121,2,),"Ошибка")</f>
        <v>R</v>
      </c>
    </row>
    <row r="10134" spans="1:17" ht="14.4" customHeight="1">
      <c r="A10134" s="67">
        <v>10129</v>
      </c>
      <c r="B10134" s="80" t="s">
        <v>180</v>
      </c>
      <c r="C10134" s="80" t="s">
        <v>38</v>
      </c>
      <c r="D10134" s="80" t="s">
        <v>30671</v>
      </c>
      <c r="E10134" s="104" t="s">
        <v>30672</v>
      </c>
      <c r="F10134" s="107">
        <v>37197</v>
      </c>
      <c r="G10134" s="67" t="s">
        <v>65</v>
      </c>
      <c r="H10134" s="80" t="s">
        <v>405</v>
      </c>
      <c r="I10134" s="80" t="s">
        <v>30673</v>
      </c>
      <c r="J10134" s="104" t="s">
        <v>222</v>
      </c>
      <c r="K10134" s="67" t="s">
        <v>121</v>
      </c>
      <c r="L10134" s="67" t="s">
        <v>152</v>
      </c>
      <c r="M10134" s="67" t="s">
        <v>166</v>
      </c>
      <c r="N10134" s="67" t="s">
        <v>180</v>
      </c>
      <c r="O10134" s="81">
        <v>46386</v>
      </c>
      <c r="P10134" s="81">
        <v>46086</v>
      </c>
      <c r="Q10134" s="103" t="str">
        <f>IFERROR(VLOOKUP(J10134,Настройка!$C$4:$E$121,2,),"Ошибка")</f>
        <v>R</v>
      </c>
    </row>
    <row r="10135" spans="1:17" ht="14.4" customHeight="1">
      <c r="A10135" s="67">
        <v>10130</v>
      </c>
      <c r="B10135" s="80" t="s">
        <v>180</v>
      </c>
      <c r="C10135" s="80" t="s">
        <v>38</v>
      </c>
      <c r="D10135" s="80" t="s">
        <v>30674</v>
      </c>
      <c r="E10135" s="104" t="s">
        <v>30675</v>
      </c>
      <c r="F10135" s="107">
        <v>36913</v>
      </c>
      <c r="G10135" s="67" t="s">
        <v>65</v>
      </c>
      <c r="H10135" s="80" t="s">
        <v>571</v>
      </c>
      <c r="I10135" s="80" t="s">
        <v>30676</v>
      </c>
      <c r="J10135" s="104" t="s">
        <v>222</v>
      </c>
      <c r="K10135" s="67" t="s">
        <v>121</v>
      </c>
      <c r="L10135" s="67" t="s">
        <v>152</v>
      </c>
      <c r="M10135" s="67" t="s">
        <v>166</v>
      </c>
      <c r="N10135" s="67" t="s">
        <v>180</v>
      </c>
      <c r="O10135" s="81">
        <v>46386</v>
      </c>
      <c r="P10135" s="81">
        <v>46086</v>
      </c>
      <c r="Q10135" s="103" t="str">
        <f>IFERROR(VLOOKUP(J10135,Настройка!$C$4:$E$121,2,),"Ошибка")</f>
        <v>R</v>
      </c>
    </row>
    <row r="10136" spans="1:17" ht="14.4" customHeight="1">
      <c r="A10136" s="67">
        <v>10131</v>
      </c>
      <c r="B10136" s="80" t="s">
        <v>180</v>
      </c>
      <c r="C10136" s="80" t="s">
        <v>38</v>
      </c>
      <c r="D10136" s="80" t="s">
        <v>30677</v>
      </c>
      <c r="E10136" s="104" t="s">
        <v>24479</v>
      </c>
      <c r="F10136" s="107">
        <v>34880</v>
      </c>
      <c r="G10136" s="67" t="s">
        <v>65</v>
      </c>
      <c r="H10136" s="80" t="s">
        <v>1294</v>
      </c>
      <c r="I10136" s="80" t="s">
        <v>30678</v>
      </c>
      <c r="J10136" s="104" t="s">
        <v>222</v>
      </c>
      <c r="K10136" s="67" t="s">
        <v>121</v>
      </c>
      <c r="L10136" s="67" t="s">
        <v>152</v>
      </c>
      <c r="M10136" s="67" t="s">
        <v>166</v>
      </c>
      <c r="N10136" s="67" t="s">
        <v>180</v>
      </c>
      <c r="O10136" s="81">
        <v>46386</v>
      </c>
      <c r="P10136" s="81">
        <v>46086</v>
      </c>
      <c r="Q10136" s="103" t="str">
        <f>IFERROR(VLOOKUP(J10136,Настройка!$C$4:$E$121,2,),"Ошибка")</f>
        <v>R</v>
      </c>
    </row>
    <row r="10137" spans="1:17" ht="14.4" customHeight="1">
      <c r="A10137" s="67">
        <v>10132</v>
      </c>
      <c r="B10137" s="80" t="s">
        <v>180</v>
      </c>
      <c r="C10137" s="80" t="s">
        <v>38</v>
      </c>
      <c r="D10137" s="80" t="s">
        <v>30679</v>
      </c>
      <c r="E10137" s="104" t="s">
        <v>28259</v>
      </c>
      <c r="F10137" s="107">
        <v>36989</v>
      </c>
      <c r="G10137" s="67" t="s">
        <v>65</v>
      </c>
      <c r="H10137" s="80" t="s">
        <v>7365</v>
      </c>
      <c r="I10137" s="80" t="s">
        <v>30680</v>
      </c>
      <c r="J10137" s="104" t="s">
        <v>222</v>
      </c>
      <c r="K10137" s="67" t="s">
        <v>121</v>
      </c>
      <c r="L10137" s="67" t="s">
        <v>152</v>
      </c>
      <c r="M10137" s="67" t="s">
        <v>166</v>
      </c>
      <c r="N10137" s="67" t="s">
        <v>180</v>
      </c>
      <c r="O10137" s="81">
        <v>46386</v>
      </c>
      <c r="P10137" s="81">
        <v>46086</v>
      </c>
      <c r="Q10137" s="103" t="str">
        <f>IFERROR(VLOOKUP(J10137,Настройка!$C$4:$E$121,2,),"Ошибка")</f>
        <v>R</v>
      </c>
    </row>
    <row r="10138" spans="1:17" ht="14.4" customHeight="1">
      <c r="A10138" s="67">
        <v>10133</v>
      </c>
      <c r="B10138" s="80" t="s">
        <v>180</v>
      </c>
      <c r="C10138" s="80" t="s">
        <v>38</v>
      </c>
      <c r="D10138" s="80" t="s">
        <v>30681</v>
      </c>
      <c r="E10138" s="104" t="s">
        <v>30682</v>
      </c>
      <c r="F10138" s="107">
        <v>36722</v>
      </c>
      <c r="G10138" s="67" t="s">
        <v>89</v>
      </c>
      <c r="H10138" s="80" t="s">
        <v>602</v>
      </c>
      <c r="I10138" s="80" t="s">
        <v>30683</v>
      </c>
      <c r="J10138" s="104" t="s">
        <v>230</v>
      </c>
      <c r="K10138" s="67" t="s">
        <v>133</v>
      </c>
      <c r="L10138" s="67" t="s">
        <v>152</v>
      </c>
      <c r="M10138" s="67" t="s">
        <v>166</v>
      </c>
      <c r="N10138" s="67" t="s">
        <v>180</v>
      </c>
      <c r="O10138" s="81">
        <v>46385</v>
      </c>
      <c r="P10138" s="81">
        <v>46091</v>
      </c>
      <c r="Q10138" s="103" t="str">
        <f>IFERROR(VLOOKUP(J10138,Настройка!$C$4:$E$121,2,),"Ошибка")</f>
        <v>R</v>
      </c>
    </row>
    <row r="10139" spans="1:17" ht="14.4" customHeight="1">
      <c r="A10139" s="67">
        <v>10134</v>
      </c>
      <c r="B10139" s="80" t="s">
        <v>180</v>
      </c>
      <c r="C10139" s="80" t="s">
        <v>38</v>
      </c>
      <c r="D10139" s="80" t="s">
        <v>30684</v>
      </c>
      <c r="E10139" s="104" t="s">
        <v>30685</v>
      </c>
      <c r="F10139" s="107">
        <v>32177</v>
      </c>
      <c r="G10139" s="67" t="s">
        <v>89</v>
      </c>
      <c r="H10139" s="80" t="s">
        <v>602</v>
      </c>
      <c r="I10139" s="80" t="s">
        <v>30686</v>
      </c>
      <c r="J10139" s="104" t="s">
        <v>212</v>
      </c>
      <c r="K10139" s="67" t="s">
        <v>117</v>
      </c>
      <c r="L10139" s="67" t="s">
        <v>152</v>
      </c>
      <c r="M10139" s="67" t="s">
        <v>166</v>
      </c>
      <c r="N10139" s="67" t="s">
        <v>180</v>
      </c>
      <c r="O10139" s="81">
        <v>46279</v>
      </c>
      <c r="P10139" s="81">
        <v>46091</v>
      </c>
      <c r="Q10139" s="103" t="str">
        <f>IFERROR(VLOOKUP(J10139,Настройка!$C$4:$E$121,2,),"Ошибка")</f>
        <v>R</v>
      </c>
    </row>
    <row r="10140" spans="1:17" ht="14.4" customHeight="1">
      <c r="A10140" s="67">
        <v>10135</v>
      </c>
      <c r="B10140" s="80" t="s">
        <v>180</v>
      </c>
      <c r="C10140" s="80" t="s">
        <v>38</v>
      </c>
      <c r="D10140" s="80" t="s">
        <v>30687</v>
      </c>
      <c r="E10140" s="104" t="s">
        <v>30688</v>
      </c>
      <c r="F10140" s="107">
        <v>38210</v>
      </c>
      <c r="G10140" s="67" t="s">
        <v>83</v>
      </c>
      <c r="H10140" s="80"/>
      <c r="I10140" s="80" t="s">
        <v>30689</v>
      </c>
      <c r="J10140" s="104" t="s">
        <v>222</v>
      </c>
      <c r="K10140" s="67" t="s">
        <v>121</v>
      </c>
      <c r="L10140" s="67" t="s">
        <v>152</v>
      </c>
      <c r="M10140" s="67" t="s">
        <v>166</v>
      </c>
      <c r="N10140" s="67" t="s">
        <v>180</v>
      </c>
      <c r="O10140" s="81">
        <v>46386</v>
      </c>
      <c r="P10140" s="81">
        <v>46093</v>
      </c>
      <c r="Q10140" s="103" t="str">
        <f>IFERROR(VLOOKUP(J10140,Настройка!$C$4:$E$121,2,),"Ошибка")</f>
        <v>R</v>
      </c>
    </row>
    <row r="10141" spans="1:17" ht="14.4" customHeight="1">
      <c r="A10141" s="67">
        <v>10136</v>
      </c>
      <c r="B10141" s="80" t="s">
        <v>180</v>
      </c>
      <c r="C10141" s="80" t="s">
        <v>38</v>
      </c>
      <c r="D10141" s="80" t="s">
        <v>30690</v>
      </c>
      <c r="E10141" s="104" t="s">
        <v>30691</v>
      </c>
      <c r="F10141" s="107">
        <v>25010</v>
      </c>
      <c r="G10141" s="67" t="s">
        <v>83</v>
      </c>
      <c r="H10141" s="80"/>
      <c r="I10141" s="80" t="s">
        <v>30692</v>
      </c>
      <c r="J10141" s="104" t="s">
        <v>208</v>
      </c>
      <c r="K10141" s="67" t="s">
        <v>117</v>
      </c>
      <c r="L10141" s="67" t="s">
        <v>152</v>
      </c>
      <c r="M10141" s="67" t="s">
        <v>164</v>
      </c>
      <c r="N10141" s="67" t="s">
        <v>180</v>
      </c>
      <c r="O10141" s="81">
        <v>46172</v>
      </c>
      <c r="P10141" s="81">
        <v>46097</v>
      </c>
      <c r="Q10141" s="103" t="str">
        <f>IFERROR(VLOOKUP(J10141,Настройка!$C$4:$E$121,2,),"Ошибка")</f>
        <v>R</v>
      </c>
    </row>
    <row r="10142" spans="1:17" ht="14.4" customHeight="1">
      <c r="A10142" s="67">
        <v>10137</v>
      </c>
      <c r="B10142" s="80" t="s">
        <v>180</v>
      </c>
      <c r="C10142" s="80" t="s">
        <v>38</v>
      </c>
      <c r="D10142" s="80" t="s">
        <v>30693</v>
      </c>
      <c r="E10142" s="104" t="s">
        <v>30694</v>
      </c>
      <c r="F10142" s="107">
        <v>37769</v>
      </c>
      <c r="G10142" s="67" t="s">
        <v>89</v>
      </c>
      <c r="H10142" s="80" t="s">
        <v>602</v>
      </c>
      <c r="I10142" s="80" t="s">
        <v>30695</v>
      </c>
      <c r="J10142" s="104" t="s">
        <v>230</v>
      </c>
      <c r="K10142" s="67" t="s">
        <v>133</v>
      </c>
      <c r="L10142" s="67" t="s">
        <v>152</v>
      </c>
      <c r="M10142" s="67" t="s">
        <v>166</v>
      </c>
      <c r="N10142" s="67" t="s">
        <v>180</v>
      </c>
      <c r="O10142" s="81">
        <v>46385</v>
      </c>
      <c r="P10142" s="81">
        <v>45711</v>
      </c>
      <c r="Q10142" s="103" t="str">
        <f>IFERROR(VLOOKUP(J10142,Настройка!$C$4:$E$121,2,),"Ошибка")</f>
        <v>R</v>
      </c>
    </row>
    <row r="10143" spans="1:17" ht="14.4" customHeight="1">
      <c r="A10143" s="67">
        <v>10138</v>
      </c>
      <c r="B10143" s="80" t="s">
        <v>180</v>
      </c>
      <c r="C10143" s="80" t="s">
        <v>38</v>
      </c>
      <c r="D10143" s="80" t="s">
        <v>30696</v>
      </c>
      <c r="E10143" s="104" t="s">
        <v>30697</v>
      </c>
      <c r="F10143" s="107">
        <v>27695</v>
      </c>
      <c r="G10143" s="67" t="s">
        <v>89</v>
      </c>
      <c r="H10143" s="80" t="s">
        <v>602</v>
      </c>
      <c r="I10143" s="80" t="s">
        <v>30698</v>
      </c>
      <c r="J10143" s="104" t="s">
        <v>230</v>
      </c>
      <c r="K10143" s="67" t="s">
        <v>133</v>
      </c>
      <c r="L10143" s="67" t="s">
        <v>152</v>
      </c>
      <c r="M10143" s="67" t="s">
        <v>166</v>
      </c>
      <c r="N10143" s="67" t="s">
        <v>180</v>
      </c>
      <c r="O10143" s="81">
        <v>46279</v>
      </c>
      <c r="P10143" s="81">
        <v>46032</v>
      </c>
      <c r="Q10143" s="103" t="str">
        <f>IFERROR(VLOOKUP(J10143,Настройка!$C$4:$E$121,2,),"Ошибка")</f>
        <v>R</v>
      </c>
    </row>
    <row r="10144" spans="1:17" ht="14.4" customHeight="1">
      <c r="A10144" s="67">
        <v>10139</v>
      </c>
      <c r="B10144" s="80" t="s">
        <v>180</v>
      </c>
      <c r="C10144" s="80" t="s">
        <v>38</v>
      </c>
      <c r="D10144" s="80" t="s">
        <v>30699</v>
      </c>
      <c r="E10144" s="104" t="s">
        <v>30700</v>
      </c>
      <c r="F10144" s="107">
        <v>34065</v>
      </c>
      <c r="G10144" s="67" t="s">
        <v>65</v>
      </c>
      <c r="H10144" s="80" t="s">
        <v>1294</v>
      </c>
      <c r="I10144" s="80" t="s">
        <v>30701</v>
      </c>
      <c r="J10144" s="104" t="s">
        <v>215</v>
      </c>
      <c r="K10144" s="67" t="s">
        <v>129</v>
      </c>
      <c r="L10144" s="67" t="s">
        <v>152</v>
      </c>
      <c r="M10144" s="67" t="s">
        <v>166</v>
      </c>
      <c r="N10144" s="67" t="s">
        <v>180</v>
      </c>
      <c r="O10144" s="81">
        <v>46386</v>
      </c>
      <c r="P10144" s="81">
        <v>46093</v>
      </c>
      <c r="Q10144" s="103" t="str">
        <f>IFERROR(VLOOKUP(J10144,Настройка!$C$4:$E$121,2,),"Ошибка")</f>
        <v>R</v>
      </c>
    </row>
    <row r="10145" spans="1:17" ht="14.4" customHeight="1">
      <c r="A10145" s="67">
        <v>10140</v>
      </c>
      <c r="B10145" s="80" t="s">
        <v>180</v>
      </c>
      <c r="C10145" s="80" t="s">
        <v>38</v>
      </c>
      <c r="D10145" s="80" t="s">
        <v>30702</v>
      </c>
      <c r="E10145" s="104" t="s">
        <v>30703</v>
      </c>
      <c r="F10145" s="107">
        <v>33531</v>
      </c>
      <c r="G10145" s="67" t="s">
        <v>65</v>
      </c>
      <c r="H10145" s="80" t="s">
        <v>396</v>
      </c>
      <c r="I10145" s="80" t="s">
        <v>30704</v>
      </c>
      <c r="J10145" s="104" t="s">
        <v>215</v>
      </c>
      <c r="K10145" s="67" t="s">
        <v>129</v>
      </c>
      <c r="L10145" s="67" t="s">
        <v>152</v>
      </c>
      <c r="M10145" s="67" t="s">
        <v>166</v>
      </c>
      <c r="N10145" s="67" t="s">
        <v>180</v>
      </c>
      <c r="O10145" s="81">
        <v>46386</v>
      </c>
      <c r="P10145" s="81">
        <v>46093</v>
      </c>
      <c r="Q10145" s="103" t="str">
        <f>IFERROR(VLOOKUP(J10145,Настройка!$C$4:$E$121,2,),"Ошибка")</f>
        <v>R</v>
      </c>
    </row>
    <row r="10146" spans="1:17" ht="14.4" customHeight="1">
      <c r="A10146" s="67">
        <v>10141</v>
      </c>
      <c r="B10146" s="80" t="s">
        <v>180</v>
      </c>
      <c r="C10146" s="80" t="s">
        <v>38</v>
      </c>
      <c r="D10146" s="80" t="s">
        <v>30705</v>
      </c>
      <c r="E10146" s="104" t="s">
        <v>30706</v>
      </c>
      <c r="F10146" s="107">
        <v>37974</v>
      </c>
      <c r="G10146" s="67" t="s">
        <v>65</v>
      </c>
      <c r="H10146" s="80" t="s">
        <v>396</v>
      </c>
      <c r="I10146" s="80" t="s">
        <v>30707</v>
      </c>
      <c r="J10146" s="104" t="s">
        <v>215</v>
      </c>
      <c r="K10146" s="67" t="s">
        <v>129</v>
      </c>
      <c r="L10146" s="67" t="s">
        <v>152</v>
      </c>
      <c r="M10146" s="67" t="s">
        <v>166</v>
      </c>
      <c r="N10146" s="67" t="s">
        <v>180</v>
      </c>
      <c r="O10146" s="81">
        <v>46386</v>
      </c>
      <c r="P10146" s="81">
        <v>46093</v>
      </c>
      <c r="Q10146" s="103" t="str">
        <f>IFERROR(VLOOKUP(J10146,Настройка!$C$4:$E$121,2,),"Ошибка")</f>
        <v>R</v>
      </c>
    </row>
    <row r="10147" spans="1:17" ht="14.4" customHeight="1">
      <c r="A10147" s="67">
        <v>10142</v>
      </c>
      <c r="B10147" s="80" t="s">
        <v>180</v>
      </c>
      <c r="C10147" s="80" t="s">
        <v>38</v>
      </c>
      <c r="D10147" s="80" t="s">
        <v>30708</v>
      </c>
      <c r="E10147" s="104" t="s">
        <v>30709</v>
      </c>
      <c r="F10147" s="107">
        <v>34715</v>
      </c>
      <c r="G10147" s="67" t="s">
        <v>65</v>
      </c>
      <c r="H10147" s="80" t="s">
        <v>1115</v>
      </c>
      <c r="I10147" s="80" t="s">
        <v>30710</v>
      </c>
      <c r="J10147" s="104" t="s">
        <v>215</v>
      </c>
      <c r="K10147" s="67" t="s">
        <v>129</v>
      </c>
      <c r="L10147" s="67" t="s">
        <v>152</v>
      </c>
      <c r="M10147" s="67" t="s">
        <v>166</v>
      </c>
      <c r="N10147" s="67" t="s">
        <v>180</v>
      </c>
      <c r="O10147" s="81">
        <v>46386</v>
      </c>
      <c r="P10147" s="81">
        <v>46093</v>
      </c>
      <c r="Q10147" s="103" t="str">
        <f>IFERROR(VLOOKUP(J10147,Настройка!$C$4:$E$121,2,),"Ошибка")</f>
        <v>R</v>
      </c>
    </row>
    <row r="10148" spans="1:17" ht="14.4" customHeight="1">
      <c r="A10148" s="67">
        <v>10143</v>
      </c>
      <c r="B10148" s="80" t="s">
        <v>180</v>
      </c>
      <c r="C10148" s="80" t="s">
        <v>38</v>
      </c>
      <c r="D10148" s="80" t="s">
        <v>30711</v>
      </c>
      <c r="E10148" s="104" t="s">
        <v>30712</v>
      </c>
      <c r="F10148" s="107">
        <v>32583</v>
      </c>
      <c r="G10148" s="67" t="s">
        <v>65</v>
      </c>
      <c r="H10148" s="80" t="s">
        <v>1115</v>
      </c>
      <c r="I10148" s="80" t="s">
        <v>30713</v>
      </c>
      <c r="J10148" s="104" t="s">
        <v>215</v>
      </c>
      <c r="K10148" s="67" t="s">
        <v>129</v>
      </c>
      <c r="L10148" s="67" t="s">
        <v>152</v>
      </c>
      <c r="M10148" s="67" t="s">
        <v>166</v>
      </c>
      <c r="N10148" s="67" t="s">
        <v>180</v>
      </c>
      <c r="O10148" s="81">
        <v>46386</v>
      </c>
      <c r="P10148" s="81">
        <v>46093</v>
      </c>
      <c r="Q10148" s="103" t="str">
        <f>IFERROR(VLOOKUP(J10148,Настройка!$C$4:$E$121,2,),"Ошибка")</f>
        <v>R</v>
      </c>
    </row>
    <row r="10149" spans="1:17" ht="14.4" customHeight="1">
      <c r="A10149" s="67">
        <v>10144</v>
      </c>
      <c r="B10149" s="80" t="s">
        <v>180</v>
      </c>
      <c r="C10149" s="80" t="s">
        <v>38</v>
      </c>
      <c r="D10149" s="80" t="s">
        <v>30714</v>
      </c>
      <c r="E10149" s="104" t="s">
        <v>30715</v>
      </c>
      <c r="F10149" s="107">
        <v>29277</v>
      </c>
      <c r="G10149" s="67" t="s">
        <v>65</v>
      </c>
      <c r="H10149" s="80" t="s">
        <v>571</v>
      </c>
      <c r="I10149" s="80" t="s">
        <v>30716</v>
      </c>
      <c r="J10149" s="104" t="s">
        <v>215</v>
      </c>
      <c r="K10149" s="67" t="s">
        <v>129</v>
      </c>
      <c r="L10149" s="67" t="s">
        <v>152</v>
      </c>
      <c r="M10149" s="67" t="s">
        <v>166</v>
      </c>
      <c r="N10149" s="67" t="s">
        <v>180</v>
      </c>
      <c r="O10149" s="81">
        <v>46386</v>
      </c>
      <c r="P10149" s="81">
        <v>46093</v>
      </c>
      <c r="Q10149" s="103" t="str">
        <f>IFERROR(VLOOKUP(J10149,Настройка!$C$4:$E$121,2,),"Ошибка")</f>
        <v>R</v>
      </c>
    </row>
    <row r="10150" spans="1:17" ht="14.4" customHeight="1">
      <c r="A10150" s="67">
        <v>10145</v>
      </c>
      <c r="B10150" s="80" t="s">
        <v>180</v>
      </c>
      <c r="C10150" s="80" t="s">
        <v>38</v>
      </c>
      <c r="D10150" s="80" t="s">
        <v>30717</v>
      </c>
      <c r="E10150" s="104" t="s">
        <v>30718</v>
      </c>
      <c r="F10150" s="107">
        <v>33277</v>
      </c>
      <c r="G10150" s="67" t="s">
        <v>65</v>
      </c>
      <c r="H10150" s="80" t="s">
        <v>1294</v>
      </c>
      <c r="I10150" s="80" t="s">
        <v>30719</v>
      </c>
      <c r="J10150" s="104" t="s">
        <v>215</v>
      </c>
      <c r="K10150" s="67" t="s">
        <v>129</v>
      </c>
      <c r="L10150" s="67" t="s">
        <v>152</v>
      </c>
      <c r="M10150" s="67" t="s">
        <v>166</v>
      </c>
      <c r="N10150" s="67" t="s">
        <v>180</v>
      </c>
      <c r="O10150" s="81">
        <v>46386</v>
      </c>
      <c r="P10150" s="81">
        <v>46096</v>
      </c>
      <c r="Q10150" s="103" t="str">
        <f>IFERROR(VLOOKUP(J10150,Настройка!$C$4:$E$121,2,),"Ошибка")</f>
        <v>R</v>
      </c>
    </row>
    <row r="10151" spans="1:17" ht="14.4" customHeight="1">
      <c r="A10151" s="67">
        <v>10146</v>
      </c>
      <c r="B10151" s="80" t="s">
        <v>180</v>
      </c>
      <c r="C10151" s="80" t="s">
        <v>38</v>
      </c>
      <c r="D10151" s="80" t="s">
        <v>30720</v>
      </c>
      <c r="E10151" s="104" t="s">
        <v>30721</v>
      </c>
      <c r="F10151" s="107">
        <v>33397</v>
      </c>
      <c r="G10151" s="67" t="s">
        <v>65</v>
      </c>
      <c r="H10151" s="80" t="s">
        <v>405</v>
      </c>
      <c r="I10151" s="80" t="s">
        <v>30722</v>
      </c>
      <c r="J10151" s="104" t="s">
        <v>215</v>
      </c>
      <c r="K10151" s="67" t="s">
        <v>129</v>
      </c>
      <c r="L10151" s="67" t="s">
        <v>152</v>
      </c>
      <c r="M10151" s="67" t="s">
        <v>166</v>
      </c>
      <c r="N10151" s="67" t="s">
        <v>180</v>
      </c>
      <c r="O10151" s="81">
        <v>46386</v>
      </c>
      <c r="P10151" s="81">
        <v>46093</v>
      </c>
      <c r="Q10151" s="103" t="str">
        <f>IFERROR(VLOOKUP(J10151,Настройка!$C$4:$E$121,2,),"Ошибка")</f>
        <v>R</v>
      </c>
    </row>
    <row r="10152" spans="1:17" ht="14.4" customHeight="1">
      <c r="A10152" s="67">
        <v>10147</v>
      </c>
      <c r="B10152" s="80" t="s">
        <v>180</v>
      </c>
      <c r="C10152" s="80" t="s">
        <v>38</v>
      </c>
      <c r="D10152" s="80" t="s">
        <v>30723</v>
      </c>
      <c r="E10152" s="104" t="s">
        <v>30724</v>
      </c>
      <c r="F10152" s="107">
        <v>36860</v>
      </c>
      <c r="G10152" s="67" t="s">
        <v>65</v>
      </c>
      <c r="H10152" s="80" t="s">
        <v>405</v>
      </c>
      <c r="I10152" s="80" t="s">
        <v>30725</v>
      </c>
      <c r="J10152" s="104" t="s">
        <v>215</v>
      </c>
      <c r="K10152" s="67" t="s">
        <v>129</v>
      </c>
      <c r="L10152" s="67" t="s">
        <v>152</v>
      </c>
      <c r="M10152" s="67" t="s">
        <v>166</v>
      </c>
      <c r="N10152" s="67" t="s">
        <v>180</v>
      </c>
      <c r="O10152" s="81">
        <v>46386</v>
      </c>
      <c r="P10152" s="81">
        <v>46093</v>
      </c>
      <c r="Q10152" s="103" t="str">
        <f>IFERROR(VLOOKUP(J10152,Настройка!$C$4:$E$121,2,),"Ошибка")</f>
        <v>R</v>
      </c>
    </row>
    <row r="10153" spans="1:17" ht="14.4" customHeight="1">
      <c r="A10153" s="67">
        <v>10148</v>
      </c>
      <c r="B10153" s="80" t="s">
        <v>180</v>
      </c>
      <c r="C10153" s="80" t="s">
        <v>38</v>
      </c>
      <c r="D10153" s="80" t="s">
        <v>30726</v>
      </c>
      <c r="E10153" s="104" t="s">
        <v>30727</v>
      </c>
      <c r="F10153" s="107">
        <v>31782</v>
      </c>
      <c r="G10153" s="67" t="s">
        <v>65</v>
      </c>
      <c r="H10153" s="80" t="s">
        <v>571</v>
      </c>
      <c r="I10153" s="80" t="s">
        <v>30728</v>
      </c>
      <c r="J10153" s="104" t="s">
        <v>215</v>
      </c>
      <c r="K10153" s="67" t="s">
        <v>129</v>
      </c>
      <c r="L10153" s="67" t="s">
        <v>152</v>
      </c>
      <c r="M10153" s="67" t="s">
        <v>166</v>
      </c>
      <c r="N10153" s="67" t="s">
        <v>180</v>
      </c>
      <c r="O10153" s="81">
        <v>46386</v>
      </c>
      <c r="P10153" s="81">
        <v>46093</v>
      </c>
      <c r="Q10153" s="103" t="str">
        <f>IFERROR(VLOOKUP(J10153,Настройка!$C$4:$E$121,2,),"Ошибка")</f>
        <v>R</v>
      </c>
    </row>
    <row r="10154" spans="1:17" ht="14.4" customHeight="1">
      <c r="A10154" s="67">
        <v>10149</v>
      </c>
      <c r="B10154" s="80" t="s">
        <v>180</v>
      </c>
      <c r="C10154" s="80" t="s">
        <v>38</v>
      </c>
      <c r="D10154" s="80" t="s">
        <v>30729</v>
      </c>
      <c r="E10154" s="104" t="s">
        <v>30730</v>
      </c>
      <c r="F10154" s="107">
        <v>36628</v>
      </c>
      <c r="G10154" s="67" t="s">
        <v>65</v>
      </c>
      <c r="H10154" s="80" t="s">
        <v>433</v>
      </c>
      <c r="I10154" s="80" t="s">
        <v>30731</v>
      </c>
      <c r="J10154" s="104" t="s">
        <v>215</v>
      </c>
      <c r="K10154" s="67" t="s">
        <v>129</v>
      </c>
      <c r="L10154" s="67" t="s">
        <v>152</v>
      </c>
      <c r="M10154" s="67" t="s">
        <v>166</v>
      </c>
      <c r="N10154" s="67" t="s">
        <v>180</v>
      </c>
      <c r="O10154" s="81">
        <v>46386</v>
      </c>
      <c r="P10154" s="81">
        <v>46093</v>
      </c>
      <c r="Q10154" s="103" t="str">
        <f>IFERROR(VLOOKUP(J10154,Настройка!$C$4:$E$121,2,),"Ошибка")</f>
        <v>R</v>
      </c>
    </row>
    <row r="10155" spans="1:17" ht="14.4" customHeight="1">
      <c r="A10155" s="67">
        <v>10150</v>
      </c>
      <c r="B10155" s="80" t="s">
        <v>180</v>
      </c>
      <c r="C10155" s="80" t="s">
        <v>38</v>
      </c>
      <c r="D10155" s="80" t="s">
        <v>30732</v>
      </c>
      <c r="E10155" s="104" t="s">
        <v>30733</v>
      </c>
      <c r="F10155" s="107">
        <v>35558</v>
      </c>
      <c r="G10155" s="67" t="s">
        <v>65</v>
      </c>
      <c r="H10155" s="80" t="s">
        <v>1115</v>
      </c>
      <c r="I10155" s="80" t="s">
        <v>30734</v>
      </c>
      <c r="J10155" s="104" t="s">
        <v>215</v>
      </c>
      <c r="K10155" s="67" t="s">
        <v>129</v>
      </c>
      <c r="L10155" s="67" t="s">
        <v>152</v>
      </c>
      <c r="M10155" s="67" t="s">
        <v>166</v>
      </c>
      <c r="N10155" s="67" t="s">
        <v>180</v>
      </c>
      <c r="O10155" s="81">
        <v>46386</v>
      </c>
      <c r="P10155" s="81">
        <v>46093</v>
      </c>
      <c r="Q10155" s="103" t="str">
        <f>IFERROR(VLOOKUP(J10155,Настройка!$C$4:$E$121,2,),"Ошибка")</f>
        <v>R</v>
      </c>
    </row>
    <row r="10156" spans="1:17" ht="14.4" customHeight="1">
      <c r="A10156" s="67">
        <v>10151</v>
      </c>
      <c r="B10156" s="80" t="s">
        <v>180</v>
      </c>
      <c r="C10156" s="80" t="s">
        <v>38</v>
      </c>
      <c r="D10156" s="80" t="s">
        <v>30735</v>
      </c>
      <c r="E10156" s="104" t="s">
        <v>30736</v>
      </c>
      <c r="F10156" s="107">
        <v>33666</v>
      </c>
      <c r="G10156" s="67" t="s">
        <v>65</v>
      </c>
      <c r="H10156" s="80" t="s">
        <v>5442</v>
      </c>
      <c r="I10156" s="80" t="s">
        <v>30737</v>
      </c>
      <c r="J10156" s="104" t="s">
        <v>215</v>
      </c>
      <c r="K10156" s="67" t="s">
        <v>129</v>
      </c>
      <c r="L10156" s="67" t="s">
        <v>152</v>
      </c>
      <c r="M10156" s="67" t="s">
        <v>166</v>
      </c>
      <c r="N10156" s="67" t="s">
        <v>180</v>
      </c>
      <c r="O10156" s="81">
        <v>46386</v>
      </c>
      <c r="P10156" s="81">
        <v>46093</v>
      </c>
      <c r="Q10156" s="103" t="str">
        <f>IFERROR(VLOOKUP(J10156,Настройка!$C$4:$E$121,2,),"Ошибка")</f>
        <v>R</v>
      </c>
    </row>
    <row r="10157" spans="1:17" ht="14.4" customHeight="1">
      <c r="A10157" s="67">
        <v>10152</v>
      </c>
      <c r="B10157" s="80" t="s">
        <v>180</v>
      </c>
      <c r="C10157" s="80" t="s">
        <v>38</v>
      </c>
      <c r="D10157" s="80" t="s">
        <v>30738</v>
      </c>
      <c r="E10157" s="104" t="s">
        <v>30739</v>
      </c>
      <c r="F10157" s="107">
        <v>33680</v>
      </c>
      <c r="G10157" s="67" t="s">
        <v>65</v>
      </c>
      <c r="H10157" s="80" t="s">
        <v>405</v>
      </c>
      <c r="I10157" s="80" t="s">
        <v>30740</v>
      </c>
      <c r="J10157" s="104" t="s">
        <v>215</v>
      </c>
      <c r="K10157" s="67" t="s">
        <v>129</v>
      </c>
      <c r="L10157" s="67" t="s">
        <v>152</v>
      </c>
      <c r="M10157" s="67" t="s">
        <v>166</v>
      </c>
      <c r="N10157" s="67" t="s">
        <v>180</v>
      </c>
      <c r="O10157" s="81">
        <v>46386</v>
      </c>
      <c r="P10157" s="81">
        <v>46093</v>
      </c>
      <c r="Q10157" s="103" t="str">
        <f>IFERROR(VLOOKUP(J10157,Настройка!$C$4:$E$121,2,),"Ошибка")</f>
        <v>R</v>
      </c>
    </row>
    <row r="10158" spans="1:17" ht="14.4" customHeight="1">
      <c r="A10158" s="67">
        <v>10153</v>
      </c>
      <c r="B10158" s="80" t="s">
        <v>180</v>
      </c>
      <c r="C10158" s="80" t="s">
        <v>38</v>
      </c>
      <c r="D10158" s="80" t="s">
        <v>30741</v>
      </c>
      <c r="E10158" s="104" t="s">
        <v>30742</v>
      </c>
      <c r="F10158" s="107">
        <v>37371</v>
      </c>
      <c r="G10158" s="67" t="s">
        <v>65</v>
      </c>
      <c r="H10158" s="80" t="s">
        <v>396</v>
      </c>
      <c r="I10158" s="80" t="s">
        <v>30743</v>
      </c>
      <c r="J10158" s="104" t="s">
        <v>215</v>
      </c>
      <c r="K10158" s="67" t="s">
        <v>129</v>
      </c>
      <c r="L10158" s="67" t="s">
        <v>152</v>
      </c>
      <c r="M10158" s="67" t="s">
        <v>166</v>
      </c>
      <c r="N10158" s="67" t="s">
        <v>180</v>
      </c>
      <c r="O10158" s="81">
        <v>46386</v>
      </c>
      <c r="P10158" s="81">
        <v>46093</v>
      </c>
      <c r="Q10158" s="103" t="str">
        <f>IFERROR(VLOOKUP(J10158,Настройка!$C$4:$E$121,2,),"Ошибка")</f>
        <v>R</v>
      </c>
    </row>
    <row r="10159" spans="1:17" ht="14.4" customHeight="1">
      <c r="A10159" s="67">
        <v>10154</v>
      </c>
      <c r="B10159" s="80" t="s">
        <v>180</v>
      </c>
      <c r="C10159" s="80" t="s">
        <v>38</v>
      </c>
      <c r="D10159" s="80" t="s">
        <v>30744</v>
      </c>
      <c r="E10159" s="104" t="s">
        <v>30745</v>
      </c>
      <c r="F10159" s="107">
        <v>37343</v>
      </c>
      <c r="G10159" s="67" t="s">
        <v>65</v>
      </c>
      <c r="H10159" s="80" t="s">
        <v>1294</v>
      </c>
      <c r="I10159" s="80" t="s">
        <v>30746</v>
      </c>
      <c r="J10159" s="104" t="s">
        <v>226</v>
      </c>
      <c r="K10159" s="67" t="s">
        <v>129</v>
      </c>
      <c r="L10159" s="67" t="s">
        <v>152</v>
      </c>
      <c r="M10159" s="67" t="s">
        <v>166</v>
      </c>
      <c r="N10159" s="67" t="s">
        <v>180</v>
      </c>
      <c r="O10159" s="81">
        <v>46386</v>
      </c>
      <c r="P10159" s="81">
        <v>46093</v>
      </c>
      <c r="Q10159" s="103" t="str">
        <f>IFERROR(VLOOKUP(J10159,Настройка!$C$4:$E$121,2,),"Ошибка")</f>
        <v>R</v>
      </c>
    </row>
    <row r="10160" spans="1:17" ht="14.4" customHeight="1">
      <c r="A10160" s="67">
        <v>10155</v>
      </c>
      <c r="B10160" s="80" t="s">
        <v>180</v>
      </c>
      <c r="C10160" s="80" t="s">
        <v>38</v>
      </c>
      <c r="D10160" s="80" t="s">
        <v>30747</v>
      </c>
      <c r="E10160" s="104" t="s">
        <v>30748</v>
      </c>
      <c r="F10160" s="107">
        <v>32271</v>
      </c>
      <c r="G10160" s="67" t="s">
        <v>65</v>
      </c>
      <c r="H10160" s="80" t="s">
        <v>663</v>
      </c>
      <c r="I10160" s="80" t="s">
        <v>30749</v>
      </c>
      <c r="J10160" s="104" t="s">
        <v>226</v>
      </c>
      <c r="K10160" s="67" t="s">
        <v>129</v>
      </c>
      <c r="L10160" s="67" t="s">
        <v>152</v>
      </c>
      <c r="M10160" s="67" t="s">
        <v>164</v>
      </c>
      <c r="N10160" s="67" t="s">
        <v>180</v>
      </c>
      <c r="O10160" s="81">
        <v>46386</v>
      </c>
      <c r="P10160" s="81">
        <v>46099</v>
      </c>
      <c r="Q10160" s="103" t="str">
        <f>IFERROR(VLOOKUP(J10160,Настройка!$C$4:$E$121,2,),"Ошибка")</f>
        <v>R</v>
      </c>
    </row>
    <row r="10161" spans="1:17" ht="14.4" customHeight="1">
      <c r="A10161" s="67">
        <v>10156</v>
      </c>
      <c r="B10161" s="80" t="s">
        <v>180</v>
      </c>
      <c r="C10161" s="80" t="s">
        <v>38</v>
      </c>
      <c r="D10161" s="80" t="s">
        <v>30750</v>
      </c>
      <c r="E10161" s="104" t="s">
        <v>30751</v>
      </c>
      <c r="F10161" s="107">
        <v>32252</v>
      </c>
      <c r="G10161" s="67" t="s">
        <v>65</v>
      </c>
      <c r="H10161" s="80" t="s">
        <v>396</v>
      </c>
      <c r="I10161" s="80" t="s">
        <v>30752</v>
      </c>
      <c r="J10161" s="104" t="s">
        <v>226</v>
      </c>
      <c r="K10161" s="67" t="s">
        <v>129</v>
      </c>
      <c r="L10161" s="67" t="s">
        <v>152</v>
      </c>
      <c r="M10161" s="67" t="s">
        <v>166</v>
      </c>
      <c r="N10161" s="67" t="s">
        <v>180</v>
      </c>
      <c r="O10161" s="81">
        <v>46386</v>
      </c>
      <c r="P10161" s="81">
        <v>46093</v>
      </c>
      <c r="Q10161" s="103" t="str">
        <f>IFERROR(VLOOKUP(J10161,Настройка!$C$4:$E$121,2,),"Ошибка")</f>
        <v>R</v>
      </c>
    </row>
    <row r="10162" spans="1:17" ht="14.4" customHeight="1">
      <c r="A10162" s="67">
        <v>10157</v>
      </c>
      <c r="B10162" s="80" t="s">
        <v>180</v>
      </c>
      <c r="C10162" s="80" t="s">
        <v>38</v>
      </c>
      <c r="D10162" s="80" t="s">
        <v>30753</v>
      </c>
      <c r="E10162" s="104" t="s">
        <v>30754</v>
      </c>
      <c r="F10162" s="107">
        <v>36747</v>
      </c>
      <c r="G10162" s="67" t="s">
        <v>65</v>
      </c>
      <c r="H10162" s="80" t="s">
        <v>1115</v>
      </c>
      <c r="I10162" s="80" t="s">
        <v>30755</v>
      </c>
      <c r="J10162" s="104" t="s">
        <v>226</v>
      </c>
      <c r="K10162" s="67" t="s">
        <v>129</v>
      </c>
      <c r="L10162" s="67" t="s">
        <v>152</v>
      </c>
      <c r="M10162" s="67" t="s">
        <v>166</v>
      </c>
      <c r="N10162" s="67" t="s">
        <v>180</v>
      </c>
      <c r="O10162" s="81">
        <v>46386</v>
      </c>
      <c r="P10162" s="81">
        <v>46093</v>
      </c>
      <c r="Q10162" s="103" t="str">
        <f>IFERROR(VLOOKUP(J10162,Настройка!$C$4:$E$121,2,),"Ошибка")</f>
        <v>R</v>
      </c>
    </row>
    <row r="10163" spans="1:17" ht="14.4" customHeight="1">
      <c r="A10163" s="67">
        <v>10158</v>
      </c>
      <c r="B10163" s="80" t="s">
        <v>180</v>
      </c>
      <c r="C10163" s="80" t="s">
        <v>38</v>
      </c>
      <c r="D10163" s="80" t="s">
        <v>30756</v>
      </c>
      <c r="E10163" s="104" t="s">
        <v>30757</v>
      </c>
      <c r="F10163" s="107">
        <v>30833</v>
      </c>
      <c r="G10163" s="67" t="s">
        <v>65</v>
      </c>
      <c r="H10163" s="80" t="s">
        <v>571</v>
      </c>
      <c r="I10163" s="80" t="s">
        <v>30758</v>
      </c>
      <c r="J10163" s="104" t="s">
        <v>226</v>
      </c>
      <c r="K10163" s="67" t="s">
        <v>129</v>
      </c>
      <c r="L10163" s="67" t="s">
        <v>152</v>
      </c>
      <c r="M10163" s="67" t="s">
        <v>166</v>
      </c>
      <c r="N10163" s="67" t="s">
        <v>180</v>
      </c>
      <c r="O10163" s="81">
        <v>46386</v>
      </c>
      <c r="P10163" s="81">
        <v>46093</v>
      </c>
      <c r="Q10163" s="103" t="str">
        <f>IFERROR(VLOOKUP(J10163,Настройка!$C$4:$E$121,2,),"Ошибка")</f>
        <v>R</v>
      </c>
    </row>
    <row r="10164" spans="1:17" ht="14.4" customHeight="1">
      <c r="A10164" s="67">
        <v>10159</v>
      </c>
      <c r="B10164" s="80" t="s">
        <v>180</v>
      </c>
      <c r="C10164" s="80" t="s">
        <v>38</v>
      </c>
      <c r="D10164" s="80" t="s">
        <v>30759</v>
      </c>
      <c r="E10164" s="104" t="s">
        <v>30760</v>
      </c>
      <c r="F10164" s="107">
        <v>34499</v>
      </c>
      <c r="G10164" s="67" t="s">
        <v>65</v>
      </c>
      <c r="H10164" s="80" t="s">
        <v>405</v>
      </c>
      <c r="I10164" s="80" t="s">
        <v>30761</v>
      </c>
      <c r="J10164" s="104" t="s">
        <v>215</v>
      </c>
      <c r="K10164" s="67" t="s">
        <v>129</v>
      </c>
      <c r="L10164" s="67" t="s">
        <v>152</v>
      </c>
      <c r="M10164" s="67" t="s">
        <v>164</v>
      </c>
      <c r="N10164" s="67" t="s">
        <v>180</v>
      </c>
      <c r="O10164" s="81">
        <v>46173</v>
      </c>
      <c r="P10164" s="81">
        <v>46096</v>
      </c>
      <c r="Q10164" s="103" t="str">
        <f>IFERROR(VLOOKUP(J10164,Настройка!$C$4:$E$121,2,),"Ошибка")</f>
        <v>R</v>
      </c>
    </row>
    <row r="10165" spans="1:17" ht="14.4" customHeight="1">
      <c r="A10165" s="67">
        <v>10160</v>
      </c>
      <c r="B10165" s="80" t="s">
        <v>180</v>
      </c>
      <c r="C10165" s="80" t="s">
        <v>38</v>
      </c>
      <c r="D10165" s="80" t="s">
        <v>30762</v>
      </c>
      <c r="E10165" s="104" t="s">
        <v>30763</v>
      </c>
      <c r="F10165" s="107">
        <v>33775</v>
      </c>
      <c r="G10165" s="67" t="s">
        <v>65</v>
      </c>
      <c r="H10165" s="80" t="s">
        <v>396</v>
      </c>
      <c r="I10165" s="80" t="s">
        <v>30764</v>
      </c>
      <c r="J10165" s="104" t="s">
        <v>215</v>
      </c>
      <c r="K10165" s="67" t="s">
        <v>129</v>
      </c>
      <c r="L10165" s="67" t="s">
        <v>152</v>
      </c>
      <c r="M10165" s="67" t="s">
        <v>164</v>
      </c>
      <c r="N10165" s="67" t="s">
        <v>180</v>
      </c>
      <c r="O10165" s="81">
        <v>46173</v>
      </c>
      <c r="P10165" s="81">
        <v>46096</v>
      </c>
      <c r="Q10165" s="103" t="str">
        <f>IFERROR(VLOOKUP(J10165,Настройка!$C$4:$E$121,2,),"Ошибка")</f>
        <v>R</v>
      </c>
    </row>
    <row r="10166" spans="1:17" ht="14.4" customHeight="1">
      <c r="A10166" s="67">
        <v>10161</v>
      </c>
      <c r="B10166" s="80" t="s">
        <v>180</v>
      </c>
      <c r="C10166" s="80" t="s">
        <v>38</v>
      </c>
      <c r="D10166" s="80" t="s">
        <v>30765</v>
      </c>
      <c r="E10166" s="104" t="s">
        <v>30766</v>
      </c>
      <c r="F10166" s="107">
        <v>33820</v>
      </c>
      <c r="G10166" s="67" t="s">
        <v>65</v>
      </c>
      <c r="H10166" s="80" t="s">
        <v>433</v>
      </c>
      <c r="I10166" s="80" t="s">
        <v>30767</v>
      </c>
      <c r="J10166" s="104" t="s">
        <v>215</v>
      </c>
      <c r="K10166" s="67" t="s">
        <v>129</v>
      </c>
      <c r="L10166" s="67" t="s">
        <v>152</v>
      </c>
      <c r="M10166" s="67" t="s">
        <v>164</v>
      </c>
      <c r="N10166" s="67" t="s">
        <v>180</v>
      </c>
      <c r="O10166" s="81">
        <v>46386</v>
      </c>
      <c r="P10166" s="81">
        <v>46096</v>
      </c>
      <c r="Q10166" s="103" t="str">
        <f>IFERROR(VLOOKUP(J10166,Настройка!$C$4:$E$121,2,),"Ошибка")</f>
        <v>R</v>
      </c>
    </row>
    <row r="10167" spans="1:17" ht="14.4" customHeight="1">
      <c r="A10167" s="67">
        <v>10162</v>
      </c>
      <c r="B10167" s="80" t="s">
        <v>180</v>
      </c>
      <c r="C10167" s="80" t="s">
        <v>38</v>
      </c>
      <c r="D10167" s="80" t="s">
        <v>30768</v>
      </c>
      <c r="E10167" s="104" t="s">
        <v>30769</v>
      </c>
      <c r="F10167" s="107">
        <v>35591</v>
      </c>
      <c r="G10167" s="67" t="s">
        <v>65</v>
      </c>
      <c r="H10167" s="80" t="s">
        <v>1294</v>
      </c>
      <c r="I10167" s="80" t="s">
        <v>30770</v>
      </c>
      <c r="J10167" s="104" t="s">
        <v>215</v>
      </c>
      <c r="K10167" s="67" t="s">
        <v>129</v>
      </c>
      <c r="L10167" s="67" t="s">
        <v>152</v>
      </c>
      <c r="M10167" s="67" t="s">
        <v>164</v>
      </c>
      <c r="N10167" s="67" t="s">
        <v>180</v>
      </c>
      <c r="O10167" s="81">
        <v>46173</v>
      </c>
      <c r="P10167" s="81">
        <v>46096</v>
      </c>
      <c r="Q10167" s="103" t="str">
        <f>IFERROR(VLOOKUP(J10167,Настройка!$C$4:$E$121,2,),"Ошибка")</f>
        <v>R</v>
      </c>
    </row>
    <row r="10168" spans="1:17" ht="14.4" customHeight="1">
      <c r="A10168" s="67">
        <v>10163</v>
      </c>
      <c r="B10168" s="80" t="s">
        <v>180</v>
      </c>
      <c r="C10168" s="80" t="s">
        <v>38</v>
      </c>
      <c r="D10168" s="80" t="s">
        <v>30771</v>
      </c>
      <c r="E10168" s="104" t="s">
        <v>30772</v>
      </c>
      <c r="F10168" s="107">
        <v>32667</v>
      </c>
      <c r="G10168" s="67" t="s">
        <v>65</v>
      </c>
      <c r="H10168" s="80" t="s">
        <v>2111</v>
      </c>
      <c r="I10168" s="80" t="s">
        <v>30773</v>
      </c>
      <c r="J10168" s="104" t="s">
        <v>215</v>
      </c>
      <c r="K10168" s="67" t="s">
        <v>129</v>
      </c>
      <c r="L10168" s="67" t="s">
        <v>152</v>
      </c>
      <c r="M10168" s="67" t="s">
        <v>164</v>
      </c>
      <c r="N10168" s="67" t="s">
        <v>180</v>
      </c>
      <c r="O10168" s="81">
        <v>46386</v>
      </c>
      <c r="P10168" s="81">
        <v>46096</v>
      </c>
      <c r="Q10168" s="103" t="str">
        <f>IFERROR(VLOOKUP(J10168,Настройка!$C$4:$E$121,2,),"Ошибка")</f>
        <v>R</v>
      </c>
    </row>
    <row r="10169" spans="1:17" ht="14.4" customHeight="1">
      <c r="A10169" s="67">
        <v>10164</v>
      </c>
      <c r="B10169" s="80" t="s">
        <v>180</v>
      </c>
      <c r="C10169" s="80" t="s">
        <v>38</v>
      </c>
      <c r="D10169" s="80" t="s">
        <v>30774</v>
      </c>
      <c r="E10169" s="104" t="s">
        <v>30775</v>
      </c>
      <c r="F10169" s="107">
        <v>36987</v>
      </c>
      <c r="G10169" s="67" t="s">
        <v>65</v>
      </c>
      <c r="H10169" s="80" t="s">
        <v>405</v>
      </c>
      <c r="I10169" s="80" t="s">
        <v>30776</v>
      </c>
      <c r="J10169" s="104" t="s">
        <v>215</v>
      </c>
      <c r="K10169" s="67" t="s">
        <v>129</v>
      </c>
      <c r="L10169" s="67" t="s">
        <v>152</v>
      </c>
      <c r="M10169" s="67" t="s">
        <v>164</v>
      </c>
      <c r="N10169" s="67" t="s">
        <v>180</v>
      </c>
      <c r="O10169" s="81">
        <v>46173</v>
      </c>
      <c r="P10169" s="81">
        <v>46096</v>
      </c>
      <c r="Q10169" s="103" t="str">
        <f>IFERROR(VLOOKUP(J10169,Настройка!$C$4:$E$121,2,),"Ошибка")</f>
        <v>R</v>
      </c>
    </row>
    <row r="10170" spans="1:17" ht="14.4" customHeight="1">
      <c r="A10170" s="67">
        <v>10165</v>
      </c>
      <c r="B10170" s="80" t="s">
        <v>180</v>
      </c>
      <c r="C10170" s="80" t="s">
        <v>38</v>
      </c>
      <c r="D10170" s="80" t="s">
        <v>30777</v>
      </c>
      <c r="E10170" s="104" t="s">
        <v>30778</v>
      </c>
      <c r="F10170" s="107">
        <v>33662</v>
      </c>
      <c r="G10170" s="67" t="s">
        <v>65</v>
      </c>
      <c r="H10170" s="80" t="s">
        <v>1294</v>
      </c>
      <c r="I10170" s="80" t="s">
        <v>30779</v>
      </c>
      <c r="J10170" s="104" t="s">
        <v>215</v>
      </c>
      <c r="K10170" s="67" t="s">
        <v>129</v>
      </c>
      <c r="L10170" s="67" t="s">
        <v>152</v>
      </c>
      <c r="M10170" s="67" t="s">
        <v>164</v>
      </c>
      <c r="N10170" s="67" t="s">
        <v>180</v>
      </c>
      <c r="O10170" s="81">
        <v>46386</v>
      </c>
      <c r="P10170" s="81">
        <v>46099</v>
      </c>
      <c r="Q10170" s="103" t="str">
        <f>IFERROR(VLOOKUP(J10170,Настройка!$C$4:$E$121,2,),"Ошибка")</f>
        <v>R</v>
      </c>
    </row>
    <row r="10171" spans="1:17" ht="14.4" customHeight="1">
      <c r="A10171" s="67">
        <v>10166</v>
      </c>
      <c r="B10171" s="80" t="s">
        <v>180</v>
      </c>
      <c r="C10171" s="80" t="s">
        <v>38</v>
      </c>
      <c r="D10171" s="80" t="s">
        <v>30780</v>
      </c>
      <c r="E10171" s="104" t="s">
        <v>30781</v>
      </c>
      <c r="F10171" s="107">
        <v>34364</v>
      </c>
      <c r="G10171" s="67" t="s">
        <v>65</v>
      </c>
      <c r="H10171" s="80" t="s">
        <v>429</v>
      </c>
      <c r="I10171" s="80" t="s">
        <v>30782</v>
      </c>
      <c r="J10171" s="104" t="s">
        <v>215</v>
      </c>
      <c r="K10171" s="67" t="s">
        <v>129</v>
      </c>
      <c r="L10171" s="67" t="s">
        <v>152</v>
      </c>
      <c r="M10171" s="67" t="s">
        <v>164</v>
      </c>
      <c r="N10171" s="67" t="s">
        <v>180</v>
      </c>
      <c r="O10171" s="81">
        <v>46173</v>
      </c>
      <c r="P10171" s="81">
        <v>46096</v>
      </c>
      <c r="Q10171" s="103" t="str">
        <f>IFERROR(VLOOKUP(J10171,Настройка!$C$4:$E$121,2,),"Ошибка")</f>
        <v>R</v>
      </c>
    </row>
    <row r="10172" spans="1:17" ht="14.4" customHeight="1">
      <c r="A10172" s="67">
        <v>10167</v>
      </c>
      <c r="B10172" s="80" t="s">
        <v>180</v>
      </c>
      <c r="C10172" s="80" t="s">
        <v>38</v>
      </c>
      <c r="D10172" s="80" t="s">
        <v>30783</v>
      </c>
      <c r="E10172" s="104" t="s">
        <v>30784</v>
      </c>
      <c r="F10172" s="107">
        <v>33886</v>
      </c>
      <c r="G10172" s="67" t="s">
        <v>65</v>
      </c>
      <c r="H10172" s="80" t="s">
        <v>1294</v>
      </c>
      <c r="I10172" s="80" t="s">
        <v>30785</v>
      </c>
      <c r="J10172" s="104" t="s">
        <v>215</v>
      </c>
      <c r="K10172" s="67" t="s">
        <v>129</v>
      </c>
      <c r="L10172" s="67" t="s">
        <v>152</v>
      </c>
      <c r="M10172" s="67" t="s">
        <v>164</v>
      </c>
      <c r="N10172" s="67" t="s">
        <v>180</v>
      </c>
      <c r="O10172" s="81">
        <v>46173</v>
      </c>
      <c r="P10172" s="81">
        <v>46096</v>
      </c>
      <c r="Q10172" s="103" t="str">
        <f>IFERROR(VLOOKUP(J10172,Настройка!$C$4:$E$121,2,),"Ошибка")</f>
        <v>R</v>
      </c>
    </row>
    <row r="10173" spans="1:17" ht="14.4" customHeight="1">
      <c r="A10173" s="67">
        <v>10168</v>
      </c>
      <c r="B10173" s="80" t="s">
        <v>180</v>
      </c>
      <c r="C10173" s="80" t="s">
        <v>38</v>
      </c>
      <c r="D10173" s="80" t="s">
        <v>30786</v>
      </c>
      <c r="E10173" s="104" t="s">
        <v>30787</v>
      </c>
      <c r="F10173" s="107">
        <v>32905</v>
      </c>
      <c r="G10173" s="67" t="s">
        <v>65</v>
      </c>
      <c r="H10173" s="80" t="s">
        <v>1294</v>
      </c>
      <c r="I10173" s="80" t="s">
        <v>30788</v>
      </c>
      <c r="J10173" s="104" t="s">
        <v>215</v>
      </c>
      <c r="K10173" s="67" t="s">
        <v>129</v>
      </c>
      <c r="L10173" s="67" t="s">
        <v>152</v>
      </c>
      <c r="M10173" s="67" t="s">
        <v>164</v>
      </c>
      <c r="N10173" s="67" t="s">
        <v>180</v>
      </c>
      <c r="O10173" s="81">
        <v>46173</v>
      </c>
      <c r="P10173" s="81">
        <v>46096</v>
      </c>
      <c r="Q10173" s="103" t="str">
        <f>IFERROR(VLOOKUP(J10173,Настройка!$C$4:$E$121,2,),"Ошибка")</f>
        <v>R</v>
      </c>
    </row>
    <row r="10174" spans="1:17" ht="14.4" customHeight="1">
      <c r="A10174" s="67">
        <v>10169</v>
      </c>
      <c r="B10174" s="80" t="s">
        <v>180</v>
      </c>
      <c r="C10174" s="80" t="s">
        <v>38</v>
      </c>
      <c r="D10174" s="80" t="s">
        <v>30789</v>
      </c>
      <c r="E10174" s="104" t="s">
        <v>30790</v>
      </c>
      <c r="F10174" s="107">
        <v>33985</v>
      </c>
      <c r="G10174" s="67" t="s">
        <v>65</v>
      </c>
      <c r="H10174" s="80" t="s">
        <v>405</v>
      </c>
      <c r="I10174" s="80" t="s">
        <v>30791</v>
      </c>
      <c r="J10174" s="104" t="s">
        <v>215</v>
      </c>
      <c r="K10174" s="67" t="s">
        <v>129</v>
      </c>
      <c r="L10174" s="67" t="s">
        <v>152</v>
      </c>
      <c r="M10174" s="67" t="s">
        <v>164</v>
      </c>
      <c r="N10174" s="67" t="s">
        <v>180</v>
      </c>
      <c r="O10174" s="81">
        <v>46173</v>
      </c>
      <c r="P10174" s="81">
        <v>46096</v>
      </c>
      <c r="Q10174" s="103" t="str">
        <f>IFERROR(VLOOKUP(J10174,Настройка!$C$4:$E$121,2,),"Ошибка")</f>
        <v>R</v>
      </c>
    </row>
    <row r="10175" spans="1:17" ht="14.4" customHeight="1">
      <c r="A10175" s="67">
        <v>10170</v>
      </c>
      <c r="B10175" s="80" t="s">
        <v>180</v>
      </c>
      <c r="C10175" s="80" t="s">
        <v>38</v>
      </c>
      <c r="D10175" s="80" t="s">
        <v>30792</v>
      </c>
      <c r="E10175" s="104" t="s">
        <v>30793</v>
      </c>
      <c r="F10175" s="107">
        <v>35126</v>
      </c>
      <c r="G10175" s="67" t="s">
        <v>65</v>
      </c>
      <c r="H10175" s="80" t="s">
        <v>571</v>
      </c>
      <c r="I10175" s="80" t="s">
        <v>30794</v>
      </c>
      <c r="J10175" s="104" t="s">
        <v>215</v>
      </c>
      <c r="K10175" s="67" t="s">
        <v>129</v>
      </c>
      <c r="L10175" s="67" t="s">
        <v>152</v>
      </c>
      <c r="M10175" s="67" t="s">
        <v>164</v>
      </c>
      <c r="N10175" s="67" t="s">
        <v>180</v>
      </c>
      <c r="O10175" s="81">
        <v>46386</v>
      </c>
      <c r="P10175" s="81">
        <v>46097</v>
      </c>
      <c r="Q10175" s="103" t="str">
        <f>IFERROR(VLOOKUP(J10175,Настройка!$C$4:$E$121,2,),"Ошибка")</f>
        <v>R</v>
      </c>
    </row>
    <row r="10176" spans="1:17" ht="14.4" customHeight="1">
      <c r="A10176" s="67">
        <v>10171</v>
      </c>
      <c r="B10176" s="80" t="s">
        <v>180</v>
      </c>
      <c r="C10176" s="80" t="s">
        <v>38</v>
      </c>
      <c r="D10176" s="80" t="s">
        <v>30795</v>
      </c>
      <c r="E10176" s="104" t="s">
        <v>30796</v>
      </c>
      <c r="F10176" s="107">
        <v>36566</v>
      </c>
      <c r="G10176" s="67" t="s">
        <v>65</v>
      </c>
      <c r="H10176" s="80" t="s">
        <v>433</v>
      </c>
      <c r="I10176" s="80" t="s">
        <v>30797</v>
      </c>
      <c r="J10176" s="104" t="s">
        <v>215</v>
      </c>
      <c r="K10176" s="67" t="s">
        <v>129</v>
      </c>
      <c r="L10176" s="67" t="s">
        <v>152</v>
      </c>
      <c r="M10176" s="67" t="s">
        <v>164</v>
      </c>
      <c r="N10176" s="67" t="s">
        <v>180</v>
      </c>
      <c r="O10176" s="81">
        <v>46386</v>
      </c>
      <c r="P10176" s="81">
        <v>46097</v>
      </c>
      <c r="Q10176" s="103" t="str">
        <f>IFERROR(VLOOKUP(J10176,Настройка!$C$4:$E$121,2,),"Ошибка")</f>
        <v>R</v>
      </c>
    </row>
    <row r="10177" spans="1:17" ht="14.4" customHeight="1">
      <c r="A10177" s="67">
        <v>10172</v>
      </c>
      <c r="B10177" s="80" t="s">
        <v>180</v>
      </c>
      <c r="C10177" s="80" t="s">
        <v>38</v>
      </c>
      <c r="D10177" s="80" t="s">
        <v>30798</v>
      </c>
      <c r="E10177" s="104" t="s">
        <v>30799</v>
      </c>
      <c r="F10177" s="107">
        <v>35706</v>
      </c>
      <c r="G10177" s="67" t="s">
        <v>65</v>
      </c>
      <c r="H10177" s="80" t="s">
        <v>405</v>
      </c>
      <c r="I10177" s="80" t="s">
        <v>30800</v>
      </c>
      <c r="J10177" s="104" t="s">
        <v>215</v>
      </c>
      <c r="K10177" s="67" t="s">
        <v>129</v>
      </c>
      <c r="L10177" s="67" t="s">
        <v>152</v>
      </c>
      <c r="M10177" s="67" t="s">
        <v>164</v>
      </c>
      <c r="N10177" s="67" t="s">
        <v>180</v>
      </c>
      <c r="O10177" s="81">
        <v>46386</v>
      </c>
      <c r="P10177" s="81">
        <v>46097</v>
      </c>
      <c r="Q10177" s="103" t="str">
        <f>IFERROR(VLOOKUP(J10177,Настройка!$C$4:$E$121,2,),"Ошибка")</f>
        <v>R</v>
      </c>
    </row>
    <row r="10178" spans="1:17" ht="14.4" customHeight="1">
      <c r="A10178" s="67">
        <v>10173</v>
      </c>
      <c r="B10178" s="80" t="s">
        <v>180</v>
      </c>
      <c r="C10178" s="80" t="s">
        <v>38</v>
      </c>
      <c r="D10178" s="80" t="s">
        <v>30801</v>
      </c>
      <c r="E10178" s="104" t="s">
        <v>30802</v>
      </c>
      <c r="F10178" s="107">
        <v>36054</v>
      </c>
      <c r="G10178" s="67" t="s">
        <v>65</v>
      </c>
      <c r="H10178" s="80" t="s">
        <v>7365</v>
      </c>
      <c r="I10178" s="80" t="s">
        <v>30803</v>
      </c>
      <c r="J10178" s="104" t="s">
        <v>226</v>
      </c>
      <c r="K10178" s="67" t="s">
        <v>129</v>
      </c>
      <c r="L10178" s="67" t="s">
        <v>152</v>
      </c>
      <c r="M10178" s="67" t="s">
        <v>164</v>
      </c>
      <c r="N10178" s="67" t="s">
        <v>180</v>
      </c>
      <c r="O10178" s="81">
        <v>46386</v>
      </c>
      <c r="P10178" s="81">
        <v>46097</v>
      </c>
      <c r="Q10178" s="103" t="str">
        <f>IFERROR(VLOOKUP(J10178,Настройка!$C$4:$E$121,2,),"Ошибка")</f>
        <v>R</v>
      </c>
    </row>
    <row r="10179" spans="1:17" ht="14.4" customHeight="1">
      <c r="A10179" s="67">
        <v>10174</v>
      </c>
      <c r="B10179" s="80" t="s">
        <v>180</v>
      </c>
      <c r="C10179" s="80" t="s">
        <v>38</v>
      </c>
      <c r="D10179" s="80" t="s">
        <v>30804</v>
      </c>
      <c r="E10179" s="104" t="s">
        <v>30805</v>
      </c>
      <c r="F10179" s="107">
        <v>38023</v>
      </c>
      <c r="G10179" s="67" t="s">
        <v>65</v>
      </c>
      <c r="H10179" s="80" t="s">
        <v>571</v>
      </c>
      <c r="I10179" s="80" t="s">
        <v>30806</v>
      </c>
      <c r="J10179" s="104" t="s">
        <v>226</v>
      </c>
      <c r="K10179" s="67" t="s">
        <v>129</v>
      </c>
      <c r="L10179" s="67" t="s">
        <v>152</v>
      </c>
      <c r="M10179" s="67" t="s">
        <v>164</v>
      </c>
      <c r="N10179" s="67" t="s">
        <v>180</v>
      </c>
      <c r="O10179" s="81">
        <v>46386</v>
      </c>
      <c r="P10179" s="81">
        <v>46097</v>
      </c>
      <c r="Q10179" s="103" t="str">
        <f>IFERROR(VLOOKUP(J10179,Настройка!$C$4:$E$121,2,),"Ошибка")</f>
        <v>R</v>
      </c>
    </row>
    <row r="10180" spans="1:17" ht="14.4" customHeight="1">
      <c r="A10180" s="67">
        <v>10175</v>
      </c>
      <c r="B10180" s="80" t="s">
        <v>180</v>
      </c>
      <c r="C10180" s="80" t="s">
        <v>38</v>
      </c>
      <c r="D10180" s="80" t="s">
        <v>30807</v>
      </c>
      <c r="E10180" s="104" t="s">
        <v>30808</v>
      </c>
      <c r="F10180" s="107">
        <v>33913</v>
      </c>
      <c r="G10180" s="67" t="s">
        <v>65</v>
      </c>
      <c r="H10180" s="80" t="s">
        <v>571</v>
      </c>
      <c r="I10180" s="80" t="s">
        <v>30809</v>
      </c>
      <c r="J10180" s="104" t="s">
        <v>226</v>
      </c>
      <c r="K10180" s="67" t="s">
        <v>129</v>
      </c>
      <c r="L10180" s="67" t="s">
        <v>152</v>
      </c>
      <c r="M10180" s="67" t="s">
        <v>164</v>
      </c>
      <c r="N10180" s="67" t="s">
        <v>180</v>
      </c>
      <c r="O10180" s="81">
        <v>46173</v>
      </c>
      <c r="P10180" s="81">
        <v>45955</v>
      </c>
      <c r="Q10180" s="103" t="str">
        <f>IFERROR(VLOOKUP(J10180,Настройка!$C$4:$E$121,2,),"Ошибка")</f>
        <v>R</v>
      </c>
    </row>
    <row r="10181" spans="1:17" ht="14.4" customHeight="1">
      <c r="A10181" s="67">
        <v>10176</v>
      </c>
      <c r="B10181" s="80" t="s">
        <v>180</v>
      </c>
      <c r="C10181" s="80" t="s">
        <v>38</v>
      </c>
      <c r="D10181" s="80" t="s">
        <v>30810</v>
      </c>
      <c r="E10181" s="104" t="s">
        <v>30811</v>
      </c>
      <c r="F10181" s="107">
        <v>37867</v>
      </c>
      <c r="G10181" s="67" t="s">
        <v>65</v>
      </c>
      <c r="H10181" s="80" t="s">
        <v>571</v>
      </c>
      <c r="I10181" s="80" t="s">
        <v>30812</v>
      </c>
      <c r="J10181" s="104" t="s">
        <v>215</v>
      </c>
      <c r="K10181" s="67" t="s">
        <v>129</v>
      </c>
      <c r="L10181" s="67" t="s">
        <v>152</v>
      </c>
      <c r="M10181" s="67" t="s">
        <v>164</v>
      </c>
      <c r="N10181" s="67" t="s">
        <v>180</v>
      </c>
      <c r="O10181" s="81">
        <v>46173</v>
      </c>
      <c r="P10181" s="81">
        <v>46099</v>
      </c>
      <c r="Q10181" s="103" t="str">
        <f>IFERROR(VLOOKUP(J10181,Настройка!$C$4:$E$121,2,),"Ошибка")</f>
        <v>R</v>
      </c>
    </row>
    <row r="10182" spans="1:17" ht="14.4" customHeight="1">
      <c r="A10182" s="67">
        <v>10177</v>
      </c>
      <c r="B10182" s="80" t="s">
        <v>180</v>
      </c>
      <c r="C10182" s="80" t="s">
        <v>38</v>
      </c>
      <c r="D10182" s="80" t="s">
        <v>30813</v>
      </c>
      <c r="E10182" s="104" t="s">
        <v>30814</v>
      </c>
      <c r="F10182" s="107">
        <v>36377</v>
      </c>
      <c r="G10182" s="67" t="s">
        <v>65</v>
      </c>
      <c r="H10182" s="80" t="s">
        <v>1294</v>
      </c>
      <c r="I10182" s="80" t="s">
        <v>30815</v>
      </c>
      <c r="J10182" s="104" t="s">
        <v>226</v>
      </c>
      <c r="K10182" s="67" t="s">
        <v>129</v>
      </c>
      <c r="L10182" s="67" t="s">
        <v>152</v>
      </c>
      <c r="M10182" s="67" t="s">
        <v>164</v>
      </c>
      <c r="N10182" s="67" t="s">
        <v>180</v>
      </c>
      <c r="O10182" s="81">
        <v>46173</v>
      </c>
      <c r="P10182" s="81">
        <v>46099</v>
      </c>
      <c r="Q10182" s="103" t="str">
        <f>IFERROR(VLOOKUP(J10182,Настройка!$C$4:$E$121,2,),"Ошибка")</f>
        <v>R</v>
      </c>
    </row>
    <row r="10183" spans="1:17" ht="14.4" customHeight="1">
      <c r="A10183" s="67">
        <v>10178</v>
      </c>
      <c r="B10183" s="80" t="s">
        <v>180</v>
      </c>
      <c r="C10183" s="80" t="s">
        <v>38</v>
      </c>
      <c r="D10183" s="80" t="s">
        <v>30816</v>
      </c>
      <c r="E10183" s="104" t="s">
        <v>30817</v>
      </c>
      <c r="F10183" s="107">
        <v>38541</v>
      </c>
      <c r="G10183" s="67" t="s">
        <v>65</v>
      </c>
      <c r="H10183" s="80" t="s">
        <v>1294</v>
      </c>
      <c r="I10183" s="80" t="s">
        <v>30818</v>
      </c>
      <c r="J10183" s="104" t="s">
        <v>226</v>
      </c>
      <c r="K10183" s="67" t="s">
        <v>129</v>
      </c>
      <c r="L10183" s="67" t="s">
        <v>152</v>
      </c>
      <c r="M10183" s="67" t="s">
        <v>164</v>
      </c>
      <c r="N10183" s="67" t="s">
        <v>180</v>
      </c>
      <c r="O10183" s="81">
        <v>46173</v>
      </c>
      <c r="P10183" s="81">
        <v>46099</v>
      </c>
      <c r="Q10183" s="103" t="str">
        <f>IFERROR(VLOOKUP(J10183,Настройка!$C$4:$E$121,2,),"Ошибка")</f>
        <v>R</v>
      </c>
    </row>
    <row r="10184" spans="1:17" ht="14.4" customHeight="1">
      <c r="A10184" s="67">
        <v>10179</v>
      </c>
      <c r="B10184" s="80" t="s">
        <v>180</v>
      </c>
      <c r="C10184" s="80" t="s">
        <v>38</v>
      </c>
      <c r="D10184" s="80" t="s">
        <v>30819</v>
      </c>
      <c r="E10184" s="104" t="s">
        <v>30820</v>
      </c>
      <c r="F10184" s="107">
        <v>32268</v>
      </c>
      <c r="G10184" s="67" t="s">
        <v>65</v>
      </c>
      <c r="H10184" s="80" t="s">
        <v>1294</v>
      </c>
      <c r="I10184" s="80" t="s">
        <v>30821</v>
      </c>
      <c r="J10184" s="104" t="s">
        <v>226</v>
      </c>
      <c r="K10184" s="67" t="s">
        <v>129</v>
      </c>
      <c r="L10184" s="67" t="s">
        <v>152</v>
      </c>
      <c r="M10184" s="67" t="s">
        <v>164</v>
      </c>
      <c r="N10184" s="67" t="s">
        <v>180</v>
      </c>
      <c r="O10184" s="81">
        <v>46173</v>
      </c>
      <c r="P10184" s="81">
        <v>46099</v>
      </c>
      <c r="Q10184" s="103" t="str">
        <f>IFERROR(VLOOKUP(J10184,Настройка!$C$4:$E$121,2,),"Ошибка")</f>
        <v>R</v>
      </c>
    </row>
    <row r="10185" spans="1:17" ht="14.4" customHeight="1">
      <c r="A10185" s="67">
        <v>10180</v>
      </c>
      <c r="B10185" s="80" t="s">
        <v>180</v>
      </c>
      <c r="C10185" s="80" t="s">
        <v>38</v>
      </c>
      <c r="D10185" s="80" t="s">
        <v>30822</v>
      </c>
      <c r="E10185" s="104" t="s">
        <v>30823</v>
      </c>
      <c r="F10185" s="107">
        <v>35656</v>
      </c>
      <c r="G10185" s="67" t="s">
        <v>65</v>
      </c>
      <c r="H10185" s="80" t="s">
        <v>663</v>
      </c>
      <c r="I10185" s="80" t="s">
        <v>30824</v>
      </c>
      <c r="J10185" s="104" t="s">
        <v>215</v>
      </c>
      <c r="K10185" s="67" t="s">
        <v>129</v>
      </c>
      <c r="L10185" s="67" t="s">
        <v>152</v>
      </c>
      <c r="M10185" s="67" t="s">
        <v>164</v>
      </c>
      <c r="N10185" s="67" t="s">
        <v>180</v>
      </c>
      <c r="O10185" s="81">
        <v>46173</v>
      </c>
      <c r="P10185" s="81">
        <v>46099</v>
      </c>
      <c r="Q10185" s="103" t="str">
        <f>IFERROR(VLOOKUP(J10185,Настройка!$C$4:$E$121,2,),"Ошибка")</f>
        <v>R</v>
      </c>
    </row>
    <row r="10186" spans="1:17" ht="14.4" customHeight="1">
      <c r="A10186" s="67">
        <v>10181</v>
      </c>
      <c r="B10186" s="80" t="s">
        <v>180</v>
      </c>
      <c r="C10186" s="80" t="s">
        <v>38</v>
      </c>
      <c r="D10186" s="80" t="s">
        <v>30825</v>
      </c>
      <c r="E10186" s="104" t="s">
        <v>30826</v>
      </c>
      <c r="F10186" s="107">
        <v>36423</v>
      </c>
      <c r="G10186" s="67" t="s">
        <v>65</v>
      </c>
      <c r="H10186" s="80" t="s">
        <v>663</v>
      </c>
      <c r="I10186" s="80" t="s">
        <v>30827</v>
      </c>
      <c r="J10186" s="104" t="s">
        <v>215</v>
      </c>
      <c r="K10186" s="67" t="s">
        <v>129</v>
      </c>
      <c r="L10186" s="67" t="s">
        <v>152</v>
      </c>
      <c r="M10186" s="67" t="s">
        <v>164</v>
      </c>
      <c r="N10186" s="67" t="s">
        <v>180</v>
      </c>
      <c r="O10186" s="81">
        <v>46173</v>
      </c>
      <c r="P10186" s="81">
        <v>46099</v>
      </c>
      <c r="Q10186" s="103" t="str">
        <f>IFERROR(VLOOKUP(J10186,Настройка!$C$4:$E$121,2,),"Ошибка")</f>
        <v>R</v>
      </c>
    </row>
    <row r="10187" spans="1:17" ht="14.4" customHeight="1">
      <c r="A10187" s="67">
        <v>10182</v>
      </c>
      <c r="B10187" s="80" t="s">
        <v>180</v>
      </c>
      <c r="C10187" s="80" t="s">
        <v>38</v>
      </c>
      <c r="D10187" s="80" t="s">
        <v>30828</v>
      </c>
      <c r="E10187" s="104" t="s">
        <v>30829</v>
      </c>
      <c r="F10187" s="107">
        <v>36755</v>
      </c>
      <c r="G10187" s="67" t="s">
        <v>65</v>
      </c>
      <c r="H10187" s="80" t="s">
        <v>433</v>
      </c>
      <c r="I10187" s="80" t="s">
        <v>30830</v>
      </c>
      <c r="J10187" s="104" t="s">
        <v>226</v>
      </c>
      <c r="K10187" s="67" t="s">
        <v>129</v>
      </c>
      <c r="L10187" s="67" t="s">
        <v>152</v>
      </c>
      <c r="M10187" s="67" t="s">
        <v>164</v>
      </c>
      <c r="N10187" s="67" t="s">
        <v>180</v>
      </c>
      <c r="O10187" s="81">
        <v>46173</v>
      </c>
      <c r="P10187" s="81">
        <v>46099</v>
      </c>
      <c r="Q10187" s="103" t="str">
        <f>IFERROR(VLOOKUP(J10187,Настройка!$C$4:$E$121,2,),"Ошибка")</f>
        <v>R</v>
      </c>
    </row>
    <row r="10188" spans="1:17" ht="14.4" customHeight="1">
      <c r="A10188" s="67">
        <v>10183</v>
      </c>
      <c r="B10188" s="80" t="s">
        <v>180</v>
      </c>
      <c r="C10188" s="80" t="s">
        <v>38</v>
      </c>
      <c r="D10188" s="80" t="s">
        <v>30831</v>
      </c>
      <c r="E10188" s="104" t="s">
        <v>30832</v>
      </c>
      <c r="F10188" s="107">
        <v>33270</v>
      </c>
      <c r="G10188" s="67" t="s">
        <v>65</v>
      </c>
      <c r="H10188" s="80" t="s">
        <v>433</v>
      </c>
      <c r="I10188" s="80" t="s">
        <v>30833</v>
      </c>
      <c r="J10188" s="104" t="s">
        <v>226</v>
      </c>
      <c r="K10188" s="67" t="s">
        <v>129</v>
      </c>
      <c r="L10188" s="67" t="s">
        <v>152</v>
      </c>
      <c r="M10188" s="67" t="s">
        <v>164</v>
      </c>
      <c r="N10188" s="67" t="s">
        <v>180</v>
      </c>
      <c r="O10188" s="81">
        <v>46173</v>
      </c>
      <c r="P10188" s="81">
        <v>46099</v>
      </c>
      <c r="Q10188" s="103" t="str">
        <f>IFERROR(VLOOKUP(J10188,Настройка!$C$4:$E$121,2,),"Ошибка")</f>
        <v>R</v>
      </c>
    </row>
    <row r="10189" spans="1:17" ht="14.4" customHeight="1">
      <c r="A10189" s="67">
        <v>10184</v>
      </c>
      <c r="B10189" s="80" t="s">
        <v>180</v>
      </c>
      <c r="C10189" s="80" t="s">
        <v>38</v>
      </c>
      <c r="D10189" s="80" t="s">
        <v>30834</v>
      </c>
      <c r="E10189" s="104" t="s">
        <v>30835</v>
      </c>
      <c r="F10189" s="107">
        <v>36136</v>
      </c>
      <c r="G10189" s="67" t="s">
        <v>65</v>
      </c>
      <c r="H10189" s="80" t="s">
        <v>433</v>
      </c>
      <c r="I10189" s="80" t="s">
        <v>30836</v>
      </c>
      <c r="J10189" s="104" t="s">
        <v>226</v>
      </c>
      <c r="K10189" s="67" t="s">
        <v>129</v>
      </c>
      <c r="L10189" s="67" t="s">
        <v>152</v>
      </c>
      <c r="M10189" s="67" t="s">
        <v>164</v>
      </c>
      <c r="N10189" s="67" t="s">
        <v>180</v>
      </c>
      <c r="O10189" s="81">
        <v>46173</v>
      </c>
      <c r="P10189" s="81">
        <v>46099</v>
      </c>
      <c r="Q10189" s="103" t="str">
        <f>IFERROR(VLOOKUP(J10189,Настройка!$C$4:$E$121,2,),"Ошибка")</f>
        <v>R</v>
      </c>
    </row>
    <row r="10190" spans="1:17" ht="14.4" customHeight="1">
      <c r="A10190" s="67">
        <v>10185</v>
      </c>
      <c r="B10190" s="80" t="s">
        <v>180</v>
      </c>
      <c r="C10190" s="80" t="s">
        <v>38</v>
      </c>
      <c r="D10190" s="80" t="s">
        <v>30837</v>
      </c>
      <c r="E10190" s="104" t="s">
        <v>30838</v>
      </c>
      <c r="F10190" s="107">
        <v>33683</v>
      </c>
      <c r="G10190" s="67" t="s">
        <v>65</v>
      </c>
      <c r="H10190" s="80" t="s">
        <v>405</v>
      </c>
      <c r="I10190" s="80" t="s">
        <v>30839</v>
      </c>
      <c r="J10190" s="104" t="s">
        <v>226</v>
      </c>
      <c r="K10190" s="67" t="s">
        <v>129</v>
      </c>
      <c r="L10190" s="67" t="s">
        <v>152</v>
      </c>
      <c r="M10190" s="67" t="s">
        <v>164</v>
      </c>
      <c r="N10190" s="67" t="s">
        <v>180</v>
      </c>
      <c r="O10190" s="81">
        <v>46173</v>
      </c>
      <c r="P10190" s="81">
        <v>46022</v>
      </c>
      <c r="Q10190" s="103" t="str">
        <f>IFERROR(VLOOKUP(J10190,Настройка!$C$4:$E$121,2,),"Ошибка")</f>
        <v>R</v>
      </c>
    </row>
    <row r="10191" spans="1:17" ht="14.4" customHeight="1">
      <c r="A10191" s="67">
        <v>10186</v>
      </c>
      <c r="B10191" s="80" t="s">
        <v>180</v>
      </c>
      <c r="C10191" s="80" t="s">
        <v>38</v>
      </c>
      <c r="D10191" s="80" t="s">
        <v>30840</v>
      </c>
      <c r="E10191" s="104" t="s">
        <v>30841</v>
      </c>
      <c r="F10191" s="107">
        <v>38033</v>
      </c>
      <c r="G10191" s="67" t="s">
        <v>65</v>
      </c>
      <c r="H10191" s="80" t="s">
        <v>405</v>
      </c>
      <c r="I10191" s="80" t="s">
        <v>30842</v>
      </c>
      <c r="J10191" s="104" t="s">
        <v>226</v>
      </c>
      <c r="K10191" s="67" t="s">
        <v>129</v>
      </c>
      <c r="L10191" s="67" t="s">
        <v>152</v>
      </c>
      <c r="M10191" s="67" t="s">
        <v>164</v>
      </c>
      <c r="N10191" s="67" t="s">
        <v>180</v>
      </c>
      <c r="O10191" s="81">
        <v>46173</v>
      </c>
      <c r="P10191" s="81">
        <v>46099</v>
      </c>
      <c r="Q10191" s="103" t="str">
        <f>IFERROR(VLOOKUP(J10191,Настройка!$C$4:$E$121,2,),"Ошибка")</f>
        <v>R</v>
      </c>
    </row>
    <row r="10192" spans="1:17" ht="14.4" customHeight="1">
      <c r="A10192" s="67">
        <v>10187</v>
      </c>
      <c r="B10192" s="80" t="s">
        <v>180</v>
      </c>
      <c r="C10192" s="80" t="s">
        <v>38</v>
      </c>
      <c r="D10192" s="80" t="s">
        <v>30843</v>
      </c>
      <c r="E10192" s="104" t="s">
        <v>30844</v>
      </c>
      <c r="F10192" s="107">
        <v>37866</v>
      </c>
      <c r="G10192" s="67" t="s">
        <v>65</v>
      </c>
      <c r="H10192" s="80" t="s">
        <v>405</v>
      </c>
      <c r="I10192" s="80" t="s">
        <v>30845</v>
      </c>
      <c r="J10192" s="104" t="s">
        <v>226</v>
      </c>
      <c r="K10192" s="67" t="s">
        <v>129</v>
      </c>
      <c r="L10192" s="67" t="s">
        <v>152</v>
      </c>
      <c r="M10192" s="67" t="s">
        <v>164</v>
      </c>
      <c r="N10192" s="67" t="s">
        <v>180</v>
      </c>
      <c r="O10192" s="81">
        <v>46173</v>
      </c>
      <c r="P10192" s="81">
        <v>46099</v>
      </c>
      <c r="Q10192" s="103" t="str">
        <f>IFERROR(VLOOKUP(J10192,Настройка!$C$4:$E$121,2,),"Ошибка")</f>
        <v>R</v>
      </c>
    </row>
    <row r="10193" spans="1:17" ht="14.4" customHeight="1">
      <c r="A10193" s="67">
        <v>10188</v>
      </c>
      <c r="B10193" s="80" t="s">
        <v>180</v>
      </c>
      <c r="C10193" s="80" t="s">
        <v>38</v>
      </c>
      <c r="D10193" s="80" t="s">
        <v>30846</v>
      </c>
      <c r="E10193" s="104" t="s">
        <v>30847</v>
      </c>
      <c r="F10193" s="107">
        <v>30398</v>
      </c>
      <c r="G10193" s="67" t="s">
        <v>65</v>
      </c>
      <c r="H10193" s="80" t="s">
        <v>396</v>
      </c>
      <c r="I10193" s="80" t="s">
        <v>30848</v>
      </c>
      <c r="J10193" s="104" t="s">
        <v>215</v>
      </c>
      <c r="K10193" s="67" t="s">
        <v>129</v>
      </c>
      <c r="L10193" s="67" t="s">
        <v>152</v>
      </c>
      <c r="M10193" s="67" t="s">
        <v>164</v>
      </c>
      <c r="N10193" s="67" t="s">
        <v>180</v>
      </c>
      <c r="O10193" s="81">
        <v>46173</v>
      </c>
      <c r="P10193" s="81">
        <v>46099</v>
      </c>
      <c r="Q10193" s="103" t="str">
        <f>IFERROR(VLOOKUP(J10193,Настройка!$C$4:$E$121,2,),"Ошибка")</f>
        <v>R</v>
      </c>
    </row>
    <row r="10194" spans="1:17" ht="14.4" customHeight="1">
      <c r="A10194" s="67">
        <v>10189</v>
      </c>
      <c r="B10194" s="80" t="s">
        <v>180</v>
      </c>
      <c r="C10194" s="80" t="s">
        <v>38</v>
      </c>
      <c r="D10194" s="80" t="s">
        <v>30849</v>
      </c>
      <c r="E10194" s="104" t="s">
        <v>30850</v>
      </c>
      <c r="F10194" s="107">
        <v>26248</v>
      </c>
      <c r="G10194" s="67" t="s">
        <v>83</v>
      </c>
      <c r="H10194" s="80"/>
      <c r="I10194" s="80" t="s">
        <v>30851</v>
      </c>
      <c r="J10194" s="104" t="s">
        <v>202</v>
      </c>
      <c r="K10194" s="67" t="s">
        <v>117</v>
      </c>
      <c r="L10194" s="67" t="s">
        <v>152</v>
      </c>
      <c r="M10194" s="67" t="s">
        <v>166</v>
      </c>
      <c r="N10194" s="67" t="s">
        <v>180</v>
      </c>
      <c r="O10194" s="81">
        <v>46182</v>
      </c>
      <c r="P10194" s="81">
        <v>46046</v>
      </c>
      <c r="Q10194" s="103" t="str">
        <f>IFERROR(VLOOKUP(J10194,Настройка!$C$4:$E$121,2,),"Ошибка")</f>
        <v>ITR</v>
      </c>
    </row>
    <row r="10195" spans="1:17" ht="14.4" customHeight="1">
      <c r="A10195" s="67">
        <v>10190</v>
      </c>
      <c r="B10195" s="80" t="s">
        <v>180</v>
      </c>
      <c r="C10195" s="80" t="s">
        <v>38</v>
      </c>
      <c r="D10195" s="80" t="s">
        <v>30852</v>
      </c>
      <c r="E10195" s="104" t="s">
        <v>30853</v>
      </c>
      <c r="F10195" s="107">
        <v>32673</v>
      </c>
      <c r="G10195" s="67" t="s">
        <v>83</v>
      </c>
      <c r="H10195" s="80"/>
      <c r="I10195" s="80" t="s">
        <v>30854</v>
      </c>
      <c r="J10195" s="104" t="s">
        <v>94</v>
      </c>
      <c r="K10195" s="67" t="s">
        <v>109</v>
      </c>
      <c r="L10195" s="67" t="s">
        <v>152</v>
      </c>
      <c r="M10195" s="67" t="s">
        <v>166</v>
      </c>
      <c r="N10195" s="67" t="s">
        <v>180</v>
      </c>
      <c r="O10195" s="81">
        <v>46510</v>
      </c>
      <c r="P10195" s="81">
        <v>46056</v>
      </c>
      <c r="Q10195" s="103" t="str">
        <f>IFERROR(VLOOKUP(J10195,Настройка!$C$4:$E$121,2,),"Ошибка")</f>
        <v>ITR</v>
      </c>
    </row>
    <row r="10196" spans="1:17" ht="14.4" customHeight="1">
      <c r="A10196" s="67">
        <v>10191</v>
      </c>
      <c r="B10196" s="80" t="s">
        <v>180</v>
      </c>
      <c r="C10196" s="80" t="s">
        <v>38</v>
      </c>
      <c r="D10196" s="80" t="s">
        <v>30855</v>
      </c>
      <c r="E10196" s="104" t="s">
        <v>30856</v>
      </c>
      <c r="F10196" s="107">
        <v>29620</v>
      </c>
      <c r="G10196" s="67" t="s">
        <v>83</v>
      </c>
      <c r="H10196" s="80"/>
      <c r="I10196" s="80" t="s">
        <v>30857</v>
      </c>
      <c r="J10196" s="104" t="s">
        <v>208</v>
      </c>
      <c r="K10196" s="67" t="s">
        <v>117</v>
      </c>
      <c r="L10196" s="67" t="s">
        <v>152</v>
      </c>
      <c r="M10196" s="67" t="s">
        <v>166</v>
      </c>
      <c r="N10196" s="67" t="s">
        <v>180</v>
      </c>
      <c r="O10196" s="81">
        <v>46510</v>
      </c>
      <c r="P10196" s="81">
        <v>46061</v>
      </c>
      <c r="Q10196" s="103" t="str">
        <f>IFERROR(VLOOKUP(J10196,Настройка!$C$4:$E$121,2,),"Ошибка")</f>
        <v>R</v>
      </c>
    </row>
    <row r="10197" spans="1:17" ht="14.4" customHeight="1">
      <c r="A10197" s="67">
        <v>10192</v>
      </c>
      <c r="B10197" s="80" t="s">
        <v>180</v>
      </c>
      <c r="C10197" s="80" t="s">
        <v>38</v>
      </c>
      <c r="D10197" s="80" t="s">
        <v>30858</v>
      </c>
      <c r="E10197" s="104" t="s">
        <v>30859</v>
      </c>
      <c r="F10197" s="107">
        <v>30922</v>
      </c>
      <c r="G10197" s="67" t="s">
        <v>89</v>
      </c>
      <c r="H10197" s="80" t="s">
        <v>602</v>
      </c>
      <c r="I10197" s="80" t="s">
        <v>30860</v>
      </c>
      <c r="J10197" s="104" t="s">
        <v>211</v>
      </c>
      <c r="K10197" s="67" t="s">
        <v>133</v>
      </c>
      <c r="L10197" s="67" t="s">
        <v>152</v>
      </c>
      <c r="M10197" s="67" t="s">
        <v>166</v>
      </c>
      <c r="N10197" s="67" t="s">
        <v>180</v>
      </c>
      <c r="O10197" s="81">
        <v>46211</v>
      </c>
      <c r="P10197" s="81">
        <v>45155</v>
      </c>
      <c r="Q10197" s="103" t="str">
        <f>IFERROR(VLOOKUP(J10197,Настройка!$C$4:$E$121,2,),"Ошибка")</f>
        <v>R</v>
      </c>
    </row>
    <row r="10198" spans="1:17" ht="14.4" customHeight="1">
      <c r="A10198" s="67">
        <v>10193</v>
      </c>
      <c r="B10198" s="80" t="s">
        <v>180</v>
      </c>
      <c r="C10198" s="80" t="s">
        <v>38</v>
      </c>
      <c r="D10198" s="80" t="s">
        <v>30861</v>
      </c>
      <c r="E10198" s="104" t="s">
        <v>30862</v>
      </c>
      <c r="F10198" s="107">
        <v>37782</v>
      </c>
      <c r="G10198" s="67" t="s">
        <v>65</v>
      </c>
      <c r="H10198" s="80" t="s">
        <v>1294</v>
      </c>
      <c r="I10198" s="80" t="s">
        <v>30863</v>
      </c>
      <c r="J10198" s="104" t="s">
        <v>209</v>
      </c>
      <c r="K10198" s="67" t="s">
        <v>133</v>
      </c>
      <c r="L10198" s="67" t="s">
        <v>152</v>
      </c>
      <c r="M10198" s="67" t="s">
        <v>166</v>
      </c>
      <c r="N10198" s="67" t="s">
        <v>180</v>
      </c>
      <c r="O10198" s="81">
        <v>46211</v>
      </c>
      <c r="P10198" s="81">
        <v>45853</v>
      </c>
      <c r="Q10198" s="103" t="str">
        <f>IFERROR(VLOOKUP(J10198,Настройка!$C$4:$E$121,2,),"Ошибка")</f>
        <v>R</v>
      </c>
    </row>
    <row r="10199" spans="1:17" ht="14.4" customHeight="1">
      <c r="A10199" s="67">
        <v>10194</v>
      </c>
      <c r="B10199" s="80" t="s">
        <v>180</v>
      </c>
      <c r="C10199" s="80" t="s">
        <v>38</v>
      </c>
      <c r="D10199" s="80" t="s">
        <v>30864</v>
      </c>
      <c r="E10199" s="104" t="s">
        <v>30865</v>
      </c>
      <c r="F10199" s="107">
        <v>37686</v>
      </c>
      <c r="G10199" s="67" t="s">
        <v>65</v>
      </c>
      <c r="H10199" s="80" t="s">
        <v>1115</v>
      </c>
      <c r="I10199" s="80" t="s">
        <v>30866</v>
      </c>
      <c r="J10199" s="104" t="s">
        <v>209</v>
      </c>
      <c r="K10199" s="67" t="s">
        <v>117</v>
      </c>
      <c r="L10199" s="67" t="s">
        <v>152</v>
      </c>
      <c r="M10199" s="67" t="s">
        <v>166</v>
      </c>
      <c r="N10199" s="67" t="s">
        <v>180</v>
      </c>
      <c r="O10199" s="81">
        <v>46211</v>
      </c>
      <c r="P10199" s="81">
        <v>45853</v>
      </c>
      <c r="Q10199" s="103" t="str">
        <f>IFERROR(VLOOKUP(J10199,Настройка!$C$4:$E$121,2,),"Ошибка")</f>
        <v>R</v>
      </c>
    </row>
    <row r="10200" spans="1:17" ht="14.4" customHeight="1">
      <c r="A10200" s="67">
        <v>10195</v>
      </c>
      <c r="B10200" s="80" t="s">
        <v>180</v>
      </c>
      <c r="C10200" s="80" t="s">
        <v>38</v>
      </c>
      <c r="D10200" s="80" t="s">
        <v>30867</v>
      </c>
      <c r="E10200" s="104" t="s">
        <v>30868</v>
      </c>
      <c r="F10200" s="107">
        <v>24122</v>
      </c>
      <c r="G10200" s="67" t="s">
        <v>83</v>
      </c>
      <c r="H10200" s="80"/>
      <c r="I10200" s="80" t="s">
        <v>30869</v>
      </c>
      <c r="J10200" s="104" t="s">
        <v>204</v>
      </c>
      <c r="K10200" s="67" t="s">
        <v>117</v>
      </c>
      <c r="L10200" s="67" t="s">
        <v>152</v>
      </c>
      <c r="M10200" s="67" t="s">
        <v>166</v>
      </c>
      <c r="N10200" s="67" t="s">
        <v>180</v>
      </c>
      <c r="O10200" s="81">
        <v>46211</v>
      </c>
      <c r="P10200" s="81">
        <v>45973</v>
      </c>
      <c r="Q10200" s="103" t="str">
        <f>IFERROR(VLOOKUP(J10200,Настройка!$C$4:$E$121,2,),"Ошибка")</f>
        <v>R</v>
      </c>
    </row>
    <row r="10201" spans="1:17" ht="14.4" customHeight="1">
      <c r="A10201" s="67">
        <v>10196</v>
      </c>
      <c r="B10201" s="80" t="s">
        <v>180</v>
      </c>
      <c r="C10201" s="80" t="s">
        <v>38</v>
      </c>
      <c r="D10201" s="80" t="s">
        <v>30870</v>
      </c>
      <c r="E10201" s="104" t="s">
        <v>30871</v>
      </c>
      <c r="F10201" s="107">
        <v>32127</v>
      </c>
      <c r="G10201" s="67" t="s">
        <v>89</v>
      </c>
      <c r="H10201" s="80" t="s">
        <v>602</v>
      </c>
      <c r="I10201" s="80" t="s">
        <v>30872</v>
      </c>
      <c r="J10201" s="104" t="s">
        <v>230</v>
      </c>
      <c r="K10201" s="67" t="s">
        <v>133</v>
      </c>
      <c r="L10201" s="67" t="s">
        <v>152</v>
      </c>
      <c r="M10201" s="67" t="s">
        <v>166</v>
      </c>
      <c r="N10201" s="67" t="s">
        <v>180</v>
      </c>
      <c r="O10201" s="81">
        <v>46211</v>
      </c>
      <c r="P10201" s="81">
        <v>45965</v>
      </c>
      <c r="Q10201" s="103" t="str">
        <f>IFERROR(VLOOKUP(J10201,Настройка!$C$4:$E$121,2,),"Ошибка")</f>
        <v>R</v>
      </c>
    </row>
    <row r="10202" spans="1:17" ht="14.4" customHeight="1">
      <c r="A10202" s="67">
        <v>10197</v>
      </c>
      <c r="B10202" s="80" t="s">
        <v>180</v>
      </c>
      <c r="C10202" s="80" t="s">
        <v>38</v>
      </c>
      <c r="D10202" s="80" t="s">
        <v>30873</v>
      </c>
      <c r="E10202" s="104" t="s">
        <v>30874</v>
      </c>
      <c r="F10202" s="107">
        <v>34912</v>
      </c>
      <c r="G10202" s="67" t="s">
        <v>89</v>
      </c>
      <c r="H10202" s="80" t="s">
        <v>602</v>
      </c>
      <c r="I10202" s="80" t="s">
        <v>30875</v>
      </c>
      <c r="J10202" s="104" t="s">
        <v>230</v>
      </c>
      <c r="K10202" s="67" t="s">
        <v>133</v>
      </c>
      <c r="L10202" s="67" t="s">
        <v>152</v>
      </c>
      <c r="M10202" s="67" t="s">
        <v>166</v>
      </c>
      <c r="N10202" s="67" t="s">
        <v>180</v>
      </c>
      <c r="O10202" s="81">
        <v>46211</v>
      </c>
      <c r="P10202" s="81">
        <v>45966</v>
      </c>
      <c r="Q10202" s="103" t="str">
        <f>IFERROR(VLOOKUP(J10202,Настройка!$C$4:$E$121,2,),"Ошибка")</f>
        <v>R</v>
      </c>
    </row>
    <row r="10203" spans="1:17" ht="14.4" customHeight="1">
      <c r="A10203" s="67">
        <v>10198</v>
      </c>
      <c r="B10203" s="80" t="s">
        <v>180</v>
      </c>
      <c r="C10203" s="80" t="s">
        <v>38</v>
      </c>
      <c r="D10203" s="80" t="s">
        <v>30876</v>
      </c>
      <c r="E10203" s="104" t="s">
        <v>30877</v>
      </c>
      <c r="F10203" s="107">
        <v>31473</v>
      </c>
      <c r="G10203" s="67" t="s">
        <v>65</v>
      </c>
      <c r="H10203" s="80" t="s">
        <v>663</v>
      </c>
      <c r="I10203" s="80" t="s">
        <v>30878</v>
      </c>
      <c r="J10203" s="104" t="s">
        <v>209</v>
      </c>
      <c r="K10203" s="67" t="s">
        <v>117</v>
      </c>
      <c r="L10203" s="67" t="s">
        <v>152</v>
      </c>
      <c r="M10203" s="67" t="s">
        <v>166</v>
      </c>
      <c r="N10203" s="67" t="s">
        <v>180</v>
      </c>
      <c r="O10203" s="81">
        <v>46211</v>
      </c>
      <c r="P10203" s="81">
        <v>45987</v>
      </c>
      <c r="Q10203" s="103" t="str">
        <f>IFERROR(VLOOKUP(J10203,Настройка!$C$4:$E$121,2,),"Ошибка")</f>
        <v>R</v>
      </c>
    </row>
    <row r="10204" spans="1:17" ht="14.4" customHeight="1">
      <c r="A10204" s="67">
        <v>10199</v>
      </c>
      <c r="B10204" s="80" t="s">
        <v>180</v>
      </c>
      <c r="C10204" s="80" t="s">
        <v>38</v>
      </c>
      <c r="D10204" s="80" t="s">
        <v>30879</v>
      </c>
      <c r="E10204" s="104" t="s">
        <v>30880</v>
      </c>
      <c r="F10204" s="107">
        <v>34986</v>
      </c>
      <c r="G10204" s="67" t="s">
        <v>65</v>
      </c>
      <c r="H10204" s="80" t="s">
        <v>5442</v>
      </c>
      <c r="I10204" s="80" t="s">
        <v>30881</v>
      </c>
      <c r="J10204" s="104" t="s">
        <v>208</v>
      </c>
      <c r="K10204" s="67" t="s">
        <v>117</v>
      </c>
      <c r="L10204" s="67" t="s">
        <v>152</v>
      </c>
      <c r="M10204" s="67" t="s">
        <v>166</v>
      </c>
      <c r="N10204" s="67" t="s">
        <v>180</v>
      </c>
      <c r="O10204" s="81">
        <v>46211</v>
      </c>
      <c r="P10204" s="81">
        <v>46002</v>
      </c>
      <c r="Q10204" s="103" t="str">
        <f>IFERROR(VLOOKUP(J10204,Настройка!$C$4:$E$121,2,),"Ошибка")</f>
        <v>R</v>
      </c>
    </row>
    <row r="10205" spans="1:17" ht="14.4" customHeight="1">
      <c r="A10205" s="67">
        <v>10200</v>
      </c>
      <c r="B10205" s="80" t="s">
        <v>180</v>
      </c>
      <c r="C10205" s="80" t="s">
        <v>38</v>
      </c>
      <c r="D10205" s="80" t="s">
        <v>30882</v>
      </c>
      <c r="E10205" s="104" t="s">
        <v>14053</v>
      </c>
      <c r="F10205" s="107">
        <v>30116</v>
      </c>
      <c r="G10205" s="67" t="s">
        <v>65</v>
      </c>
      <c r="H10205" s="80" t="s">
        <v>1313</v>
      </c>
      <c r="I10205" s="80" t="s">
        <v>30883</v>
      </c>
      <c r="J10205" s="104" t="s">
        <v>208</v>
      </c>
      <c r="K10205" s="67" t="s">
        <v>117</v>
      </c>
      <c r="L10205" s="67" t="s">
        <v>152</v>
      </c>
      <c r="M10205" s="67" t="s">
        <v>166</v>
      </c>
      <c r="N10205" s="67" t="s">
        <v>180</v>
      </c>
      <c r="O10205" s="81">
        <v>46211</v>
      </c>
      <c r="P10205" s="81">
        <v>45987</v>
      </c>
      <c r="Q10205" s="103" t="str">
        <f>IFERROR(VLOOKUP(J10205,Настройка!$C$4:$E$121,2,),"Ошибка")</f>
        <v>R</v>
      </c>
    </row>
    <row r="10206" spans="1:17" ht="14.4" customHeight="1">
      <c r="A10206" s="67">
        <v>10201</v>
      </c>
      <c r="B10206" s="80" t="s">
        <v>180</v>
      </c>
      <c r="C10206" s="80" t="s">
        <v>38</v>
      </c>
      <c r="D10206" s="80" t="s">
        <v>30884</v>
      </c>
      <c r="E10206" s="104" t="s">
        <v>30885</v>
      </c>
      <c r="F10206" s="107">
        <v>31453</v>
      </c>
      <c r="G10206" s="67" t="s">
        <v>83</v>
      </c>
      <c r="H10206" s="80"/>
      <c r="I10206" s="80" t="s">
        <v>30886</v>
      </c>
      <c r="J10206" s="104" t="s">
        <v>208</v>
      </c>
      <c r="K10206" s="67" t="s">
        <v>117</v>
      </c>
      <c r="L10206" s="67" t="s">
        <v>152</v>
      </c>
      <c r="M10206" s="67" t="s">
        <v>166</v>
      </c>
      <c r="N10206" s="67" t="s">
        <v>180</v>
      </c>
      <c r="O10206" s="81">
        <v>46211</v>
      </c>
      <c r="P10206" s="81">
        <v>46030</v>
      </c>
      <c r="Q10206" s="103" t="str">
        <f>IFERROR(VLOOKUP(J10206,Настройка!$C$4:$E$121,2,),"Ошибка")</f>
        <v>R</v>
      </c>
    </row>
    <row r="10207" spans="1:17" ht="14.4" customHeight="1">
      <c r="A10207" s="67">
        <v>10202</v>
      </c>
      <c r="B10207" s="80" t="s">
        <v>180</v>
      </c>
      <c r="C10207" s="80" t="s">
        <v>38</v>
      </c>
      <c r="D10207" s="80" t="s">
        <v>30887</v>
      </c>
      <c r="E10207" s="104" t="s">
        <v>30888</v>
      </c>
      <c r="F10207" s="107">
        <v>30668</v>
      </c>
      <c r="G10207" s="67" t="s">
        <v>83</v>
      </c>
      <c r="H10207" s="80"/>
      <c r="I10207" s="80" t="s">
        <v>30889</v>
      </c>
      <c r="J10207" s="104" t="s">
        <v>225</v>
      </c>
      <c r="K10207" s="67" t="s">
        <v>121</v>
      </c>
      <c r="L10207" s="67" t="s">
        <v>152</v>
      </c>
      <c r="M10207" s="67" t="s">
        <v>166</v>
      </c>
      <c r="N10207" s="67" t="s">
        <v>180</v>
      </c>
      <c r="O10207" s="81">
        <v>46211</v>
      </c>
      <c r="P10207" s="81">
        <v>46040</v>
      </c>
      <c r="Q10207" s="103" t="str">
        <f>IFERROR(VLOOKUP(J10207,Настройка!$C$4:$E$121,2,),"Ошибка")</f>
        <v>R</v>
      </c>
    </row>
    <row r="10208" spans="1:17" ht="14.4" customHeight="1">
      <c r="A10208" s="67">
        <v>10203</v>
      </c>
      <c r="B10208" s="80" t="s">
        <v>180</v>
      </c>
      <c r="C10208" s="80" t="s">
        <v>38</v>
      </c>
      <c r="D10208" s="80" t="s">
        <v>30890</v>
      </c>
      <c r="E10208" s="104" t="s">
        <v>30891</v>
      </c>
      <c r="F10208" s="107">
        <v>24623</v>
      </c>
      <c r="G10208" s="67" t="s">
        <v>83</v>
      </c>
      <c r="H10208" s="80"/>
      <c r="I10208" s="80" t="s">
        <v>30892</v>
      </c>
      <c r="J10208" s="104" t="s">
        <v>208</v>
      </c>
      <c r="K10208" s="67" t="s">
        <v>117</v>
      </c>
      <c r="L10208" s="67" t="s">
        <v>152</v>
      </c>
      <c r="M10208" s="67" t="s">
        <v>166</v>
      </c>
      <c r="N10208" s="67" t="s">
        <v>180</v>
      </c>
      <c r="O10208" s="81">
        <v>46211</v>
      </c>
      <c r="P10208" s="81">
        <v>46047</v>
      </c>
      <c r="Q10208" s="103" t="str">
        <f>IFERROR(VLOOKUP(J10208,Настройка!$C$4:$E$121,2,),"Ошибка")</f>
        <v>R</v>
      </c>
    </row>
    <row r="10209" spans="1:17" ht="14.4" customHeight="1">
      <c r="A10209" s="67">
        <v>10204</v>
      </c>
      <c r="B10209" s="80" t="s">
        <v>180</v>
      </c>
      <c r="C10209" s="80" t="s">
        <v>38</v>
      </c>
      <c r="D10209" s="80" t="s">
        <v>30893</v>
      </c>
      <c r="E10209" s="104" t="s">
        <v>30894</v>
      </c>
      <c r="F10209" s="107">
        <v>34517</v>
      </c>
      <c r="G10209" s="67" t="s">
        <v>65</v>
      </c>
      <c r="H10209" s="80" t="s">
        <v>663</v>
      </c>
      <c r="I10209" s="80" t="s">
        <v>30895</v>
      </c>
      <c r="J10209" s="104" t="s">
        <v>227</v>
      </c>
      <c r="K10209" s="67" t="s">
        <v>131</v>
      </c>
      <c r="L10209" s="67" t="s">
        <v>152</v>
      </c>
      <c r="M10209" s="67" t="s">
        <v>166</v>
      </c>
      <c r="N10209" s="67" t="s">
        <v>180</v>
      </c>
      <c r="O10209" s="81">
        <v>46211</v>
      </c>
      <c r="P10209" s="81">
        <v>46096</v>
      </c>
      <c r="Q10209" s="103" t="str">
        <f>IFERROR(VLOOKUP(J10209,Настройка!$C$4:$E$121,2,),"Ошибка")</f>
        <v>R</v>
      </c>
    </row>
    <row r="10210" spans="1:17" ht="14.4" customHeight="1">
      <c r="A10210" s="67">
        <v>10205</v>
      </c>
      <c r="B10210" s="80" t="s">
        <v>180</v>
      </c>
      <c r="C10210" s="80" t="s">
        <v>38</v>
      </c>
      <c r="D10210" s="80" t="s">
        <v>30896</v>
      </c>
      <c r="E10210" s="104" t="s">
        <v>30897</v>
      </c>
      <c r="F10210" s="107">
        <v>33335</v>
      </c>
      <c r="G10210" s="67" t="s">
        <v>83</v>
      </c>
      <c r="H10210" s="80"/>
      <c r="I10210" s="80" t="s">
        <v>30898</v>
      </c>
      <c r="J10210" s="104" t="s">
        <v>208</v>
      </c>
      <c r="K10210" s="67" t="s">
        <v>117</v>
      </c>
      <c r="L10210" s="67" t="s">
        <v>152</v>
      </c>
      <c r="M10210" s="67" t="s">
        <v>166</v>
      </c>
      <c r="N10210" s="67" t="s">
        <v>180</v>
      </c>
      <c r="O10210" s="81">
        <v>46211</v>
      </c>
      <c r="P10210" s="81">
        <v>46052</v>
      </c>
      <c r="Q10210" s="103" t="str">
        <f>IFERROR(VLOOKUP(J10210,Настройка!$C$4:$E$121,2,),"Ошибка")</f>
        <v>R</v>
      </c>
    </row>
    <row r="10211" spans="1:17" ht="14.4" customHeight="1">
      <c r="A10211" s="67">
        <v>10206</v>
      </c>
      <c r="B10211" s="80" t="s">
        <v>180</v>
      </c>
      <c r="C10211" s="80" t="s">
        <v>38</v>
      </c>
      <c r="D10211" s="80" t="s">
        <v>30899</v>
      </c>
      <c r="E10211" s="104" t="s">
        <v>30900</v>
      </c>
      <c r="F10211" s="107">
        <v>29957</v>
      </c>
      <c r="G10211" s="67" t="s">
        <v>83</v>
      </c>
      <c r="H10211" s="80"/>
      <c r="I10211" s="80" t="s">
        <v>30901</v>
      </c>
      <c r="J10211" s="104" t="s">
        <v>227</v>
      </c>
      <c r="K10211" s="67" t="s">
        <v>131</v>
      </c>
      <c r="L10211" s="67" t="s">
        <v>152</v>
      </c>
      <c r="M10211" s="67" t="s">
        <v>166</v>
      </c>
      <c r="N10211" s="67" t="s">
        <v>180</v>
      </c>
      <c r="O10211" s="81">
        <v>46211</v>
      </c>
      <c r="P10211" s="81">
        <v>46053</v>
      </c>
      <c r="Q10211" s="103" t="str">
        <f>IFERROR(VLOOKUP(J10211,Настройка!$C$4:$E$121,2,),"Ошибка")</f>
        <v>R</v>
      </c>
    </row>
    <row r="10212" spans="1:17" ht="14.4" customHeight="1">
      <c r="A10212" s="67">
        <v>10207</v>
      </c>
      <c r="B10212" s="80" t="s">
        <v>180</v>
      </c>
      <c r="C10212" s="80" t="s">
        <v>38</v>
      </c>
      <c r="D10212" s="80" t="s">
        <v>30902</v>
      </c>
      <c r="E10212" s="104" t="s">
        <v>30903</v>
      </c>
      <c r="F10212" s="107">
        <v>28236</v>
      </c>
      <c r="G10212" s="67" t="s">
        <v>83</v>
      </c>
      <c r="H10212" s="80"/>
      <c r="I10212" s="80" t="s">
        <v>30904</v>
      </c>
      <c r="J10212" s="104" t="s">
        <v>204</v>
      </c>
      <c r="K10212" s="67" t="s">
        <v>117</v>
      </c>
      <c r="L10212" s="67" t="s">
        <v>152</v>
      </c>
      <c r="M10212" s="67" t="s">
        <v>166</v>
      </c>
      <c r="N10212" s="67" t="s">
        <v>180</v>
      </c>
      <c r="O10212" s="81">
        <v>46211</v>
      </c>
      <c r="P10212" s="81">
        <v>46054</v>
      </c>
      <c r="Q10212" s="103" t="str">
        <f>IFERROR(VLOOKUP(J10212,Настройка!$C$4:$E$121,2,),"Ошибка")</f>
        <v>R</v>
      </c>
    </row>
    <row r="10213" spans="1:17" ht="14.4" customHeight="1">
      <c r="A10213" s="67">
        <v>10208</v>
      </c>
      <c r="B10213" s="80" t="s">
        <v>180</v>
      </c>
      <c r="C10213" s="80" t="s">
        <v>38</v>
      </c>
      <c r="D10213" s="80" t="s">
        <v>30905</v>
      </c>
      <c r="E10213" s="104" t="s">
        <v>30906</v>
      </c>
      <c r="F10213" s="107">
        <v>30572</v>
      </c>
      <c r="G10213" s="67" t="s">
        <v>83</v>
      </c>
      <c r="H10213" s="80"/>
      <c r="I10213" s="80" t="s">
        <v>30907</v>
      </c>
      <c r="J10213" s="104" t="s">
        <v>201</v>
      </c>
      <c r="K10213" s="67" t="s">
        <v>119</v>
      </c>
      <c r="L10213" s="67" t="s">
        <v>152</v>
      </c>
      <c r="M10213" s="67" t="s">
        <v>166</v>
      </c>
      <c r="N10213" s="67" t="s">
        <v>180</v>
      </c>
      <c r="O10213" s="81">
        <v>46211</v>
      </c>
      <c r="P10213" s="81">
        <v>46054</v>
      </c>
      <c r="Q10213" s="103" t="str">
        <f>IFERROR(VLOOKUP(J10213,Настройка!$C$4:$E$121,2,),"Ошибка")</f>
        <v>ITR</v>
      </c>
    </row>
    <row r="10214" spans="1:17" ht="14.4" customHeight="1">
      <c r="A10214" s="67">
        <v>10209</v>
      </c>
      <c r="B10214" s="80" t="s">
        <v>180</v>
      </c>
      <c r="C10214" s="80" t="s">
        <v>38</v>
      </c>
      <c r="D10214" s="80" t="s">
        <v>30908</v>
      </c>
      <c r="E10214" s="104" t="s">
        <v>30909</v>
      </c>
      <c r="F10214" s="107">
        <v>29353</v>
      </c>
      <c r="G10214" s="67" t="s">
        <v>83</v>
      </c>
      <c r="H10214" s="80"/>
      <c r="I10214" s="80" t="s">
        <v>30910</v>
      </c>
      <c r="J10214" s="104" t="s">
        <v>202</v>
      </c>
      <c r="K10214" s="67" t="s">
        <v>117</v>
      </c>
      <c r="L10214" s="67" t="s">
        <v>152</v>
      </c>
      <c r="M10214" s="67" t="s">
        <v>166</v>
      </c>
      <c r="N10214" s="67" t="s">
        <v>180</v>
      </c>
      <c r="O10214" s="81">
        <v>46510</v>
      </c>
      <c r="P10214" s="81">
        <v>46054</v>
      </c>
      <c r="Q10214" s="103" t="str">
        <f>IFERROR(VLOOKUP(J10214,Настройка!$C$4:$E$121,2,),"Ошибка")</f>
        <v>ITR</v>
      </c>
    </row>
    <row r="10215" spans="1:17" ht="14.4" customHeight="1">
      <c r="A10215" s="67">
        <v>10210</v>
      </c>
      <c r="B10215" s="80" t="s">
        <v>180</v>
      </c>
      <c r="C10215" s="80" t="s">
        <v>38</v>
      </c>
      <c r="D10215" s="80" t="s">
        <v>30911</v>
      </c>
      <c r="E10215" s="104" t="s">
        <v>30912</v>
      </c>
      <c r="F10215" s="107">
        <v>27852</v>
      </c>
      <c r="G10215" s="67" t="s">
        <v>83</v>
      </c>
      <c r="H10215" s="80"/>
      <c r="I10215" s="80" t="s">
        <v>30913</v>
      </c>
      <c r="J10215" s="104" t="s">
        <v>208</v>
      </c>
      <c r="K10215" s="67" t="s">
        <v>117</v>
      </c>
      <c r="L10215" s="67" t="s">
        <v>152</v>
      </c>
      <c r="M10215" s="67" t="s">
        <v>166</v>
      </c>
      <c r="N10215" s="67" t="s">
        <v>180</v>
      </c>
      <c r="O10215" s="81">
        <v>46211</v>
      </c>
      <c r="P10215" s="81">
        <v>46056</v>
      </c>
      <c r="Q10215" s="103" t="str">
        <f>IFERROR(VLOOKUP(J10215,Настройка!$C$4:$E$121,2,),"Ошибка")</f>
        <v>R</v>
      </c>
    </row>
    <row r="10216" spans="1:17" ht="14.4" customHeight="1">
      <c r="A10216" s="67">
        <v>10211</v>
      </c>
      <c r="B10216" s="80" t="s">
        <v>180</v>
      </c>
      <c r="C10216" s="80" t="s">
        <v>38</v>
      </c>
      <c r="D10216" s="80" t="s">
        <v>30914</v>
      </c>
      <c r="E10216" s="104" t="s">
        <v>30915</v>
      </c>
      <c r="F10216" s="107">
        <v>33998</v>
      </c>
      <c r="G10216" s="67" t="s">
        <v>89</v>
      </c>
      <c r="H10216" s="80" t="s">
        <v>602</v>
      </c>
      <c r="I10216" s="80" t="s">
        <v>30916</v>
      </c>
      <c r="J10216" s="104" t="s">
        <v>230</v>
      </c>
      <c r="K10216" s="67" t="s">
        <v>133</v>
      </c>
      <c r="L10216" s="67" t="s">
        <v>152</v>
      </c>
      <c r="M10216" s="67" t="s">
        <v>166</v>
      </c>
      <c r="N10216" s="67" t="s">
        <v>180</v>
      </c>
      <c r="O10216" s="81">
        <v>46211</v>
      </c>
      <c r="P10216" s="81">
        <v>46059</v>
      </c>
      <c r="Q10216" s="103" t="str">
        <f>IFERROR(VLOOKUP(J10216,Настройка!$C$4:$E$121,2,),"Ошибка")</f>
        <v>R</v>
      </c>
    </row>
    <row r="10217" spans="1:17" ht="14.4" customHeight="1">
      <c r="A10217" s="67">
        <v>10212</v>
      </c>
      <c r="B10217" s="80" t="s">
        <v>180</v>
      </c>
      <c r="C10217" s="80" t="s">
        <v>38</v>
      </c>
      <c r="D10217" s="80" t="s">
        <v>30917</v>
      </c>
      <c r="E10217" s="104" t="s">
        <v>30918</v>
      </c>
      <c r="F10217" s="107">
        <v>34007</v>
      </c>
      <c r="G10217" s="67" t="s">
        <v>83</v>
      </c>
      <c r="H10217" s="80"/>
      <c r="I10217" s="80" t="s">
        <v>30919</v>
      </c>
      <c r="J10217" s="104" t="s">
        <v>197</v>
      </c>
      <c r="K10217" s="67" t="s">
        <v>111</v>
      </c>
      <c r="L10217" s="67" t="s">
        <v>152</v>
      </c>
      <c r="M10217" s="67" t="s">
        <v>166</v>
      </c>
      <c r="N10217" s="67" t="s">
        <v>180</v>
      </c>
      <c r="O10217" s="81">
        <v>46211</v>
      </c>
      <c r="P10217" s="81">
        <v>46065</v>
      </c>
      <c r="Q10217" s="103" t="str">
        <f>IFERROR(VLOOKUP(J10217,Настройка!$C$4:$E$121,2,),"Ошибка")</f>
        <v>ITR</v>
      </c>
    </row>
    <row r="10218" spans="1:17" ht="14.4" customHeight="1">
      <c r="A10218" s="67">
        <v>10213</v>
      </c>
      <c r="B10218" s="80" t="s">
        <v>180</v>
      </c>
      <c r="C10218" s="80" t="s">
        <v>38</v>
      </c>
      <c r="D10218" s="80" t="s">
        <v>30920</v>
      </c>
      <c r="E10218" s="104" t="s">
        <v>30921</v>
      </c>
      <c r="F10218" s="107">
        <v>33668</v>
      </c>
      <c r="G10218" s="67" t="s">
        <v>65</v>
      </c>
      <c r="H10218" s="80" t="s">
        <v>405</v>
      </c>
      <c r="I10218" s="80" t="s">
        <v>30922</v>
      </c>
      <c r="J10218" s="104" t="s">
        <v>227</v>
      </c>
      <c r="K10218" s="67" t="s">
        <v>131</v>
      </c>
      <c r="L10218" s="67" t="s">
        <v>152</v>
      </c>
      <c r="M10218" s="67" t="s">
        <v>166</v>
      </c>
      <c r="N10218" s="67" t="s">
        <v>180</v>
      </c>
      <c r="O10218" s="81">
        <v>46211</v>
      </c>
      <c r="P10218" s="81">
        <v>46014</v>
      </c>
      <c r="Q10218" s="103" t="str">
        <f>IFERROR(VLOOKUP(J10218,Настройка!$C$4:$E$121,2,),"Ошибка")</f>
        <v>R</v>
      </c>
    </row>
    <row r="10219" spans="1:17" ht="14.4" customHeight="1">
      <c r="A10219" s="67">
        <v>10214</v>
      </c>
      <c r="B10219" s="80" t="s">
        <v>180</v>
      </c>
      <c r="C10219" s="80" t="s">
        <v>38</v>
      </c>
      <c r="D10219" s="80" t="s">
        <v>30923</v>
      </c>
      <c r="E10219" s="104" t="s">
        <v>30924</v>
      </c>
      <c r="F10219" s="107">
        <v>32449</v>
      </c>
      <c r="G10219" s="67" t="s">
        <v>65</v>
      </c>
      <c r="H10219" s="80" t="s">
        <v>396</v>
      </c>
      <c r="I10219" s="80" t="s">
        <v>30925</v>
      </c>
      <c r="J10219" s="104" t="s">
        <v>227</v>
      </c>
      <c r="K10219" s="67" t="s">
        <v>131</v>
      </c>
      <c r="L10219" s="67" t="s">
        <v>152</v>
      </c>
      <c r="M10219" s="67" t="s">
        <v>166</v>
      </c>
      <c r="N10219" s="67" t="s">
        <v>180</v>
      </c>
      <c r="O10219" s="81">
        <v>46211</v>
      </c>
      <c r="P10219" s="81">
        <v>46070</v>
      </c>
      <c r="Q10219" s="103" t="str">
        <f>IFERROR(VLOOKUP(J10219,Настройка!$C$4:$E$121,2,),"Ошибка")</f>
        <v>R</v>
      </c>
    </row>
    <row r="10220" spans="1:17" ht="14.4" customHeight="1">
      <c r="A10220" s="67">
        <v>10215</v>
      </c>
      <c r="B10220" s="80" t="s">
        <v>180</v>
      </c>
      <c r="C10220" s="80" t="s">
        <v>38</v>
      </c>
      <c r="D10220" s="80" t="s">
        <v>30926</v>
      </c>
      <c r="E10220" s="104" t="s">
        <v>30927</v>
      </c>
      <c r="F10220" s="107">
        <v>34992</v>
      </c>
      <c r="G10220" s="67" t="s">
        <v>83</v>
      </c>
      <c r="H10220" s="80"/>
      <c r="I10220" s="80" t="s">
        <v>30928</v>
      </c>
      <c r="J10220" s="104" t="s">
        <v>149</v>
      </c>
      <c r="K10220" s="67" t="s">
        <v>109</v>
      </c>
      <c r="L10220" s="67" t="s">
        <v>152</v>
      </c>
      <c r="M10220" s="67" t="s">
        <v>166</v>
      </c>
      <c r="N10220" s="67" t="s">
        <v>180</v>
      </c>
      <c r="O10220" s="81">
        <v>46211</v>
      </c>
      <c r="P10220" s="81">
        <v>46079</v>
      </c>
      <c r="Q10220" s="103" t="str">
        <f>IFERROR(VLOOKUP(J10220,Настройка!$C$4:$E$121,2,),"Ошибка")</f>
        <v>ITR</v>
      </c>
    </row>
    <row r="10221" spans="1:17" ht="14.4" customHeight="1">
      <c r="A10221" s="67">
        <v>10216</v>
      </c>
      <c r="B10221" s="80" t="s">
        <v>180</v>
      </c>
      <c r="C10221" s="80" t="s">
        <v>38</v>
      </c>
      <c r="D10221" s="80" t="s">
        <v>30929</v>
      </c>
      <c r="E10221" s="104" t="s">
        <v>30930</v>
      </c>
      <c r="F10221" s="107">
        <v>32235</v>
      </c>
      <c r="G10221" s="67" t="s">
        <v>83</v>
      </c>
      <c r="H10221" s="80"/>
      <c r="I10221" s="80" t="s">
        <v>30931</v>
      </c>
      <c r="J10221" s="104" t="s">
        <v>167</v>
      </c>
      <c r="K10221" s="67" t="s">
        <v>109</v>
      </c>
      <c r="L10221" s="67" t="s">
        <v>152</v>
      </c>
      <c r="M10221" s="67" t="s">
        <v>166</v>
      </c>
      <c r="N10221" s="67" t="s">
        <v>180</v>
      </c>
      <c r="O10221" s="81">
        <v>46211</v>
      </c>
      <c r="P10221" s="81">
        <v>46080</v>
      </c>
      <c r="Q10221" s="103" t="str">
        <f>IFERROR(VLOOKUP(J10221,Настройка!$C$4:$E$121,2,),"Ошибка")</f>
        <v>ITR</v>
      </c>
    </row>
    <row r="10222" spans="1:17" ht="14.4" customHeight="1">
      <c r="A10222" s="67">
        <v>10217</v>
      </c>
      <c r="B10222" s="80" t="s">
        <v>180</v>
      </c>
      <c r="C10222" s="80" t="s">
        <v>38</v>
      </c>
      <c r="D10222" s="80" t="s">
        <v>30932</v>
      </c>
      <c r="E10222" s="104" t="s">
        <v>30933</v>
      </c>
      <c r="F10222" s="107">
        <v>29625</v>
      </c>
      <c r="G10222" s="67" t="s">
        <v>65</v>
      </c>
      <c r="H10222" s="80" t="s">
        <v>1313</v>
      </c>
      <c r="I10222" s="80" t="s">
        <v>30934</v>
      </c>
      <c r="J10222" s="104" t="s">
        <v>205</v>
      </c>
      <c r="K10222" s="67" t="s">
        <v>117</v>
      </c>
      <c r="L10222" s="67" t="s">
        <v>152</v>
      </c>
      <c r="M10222" s="67" t="s">
        <v>166</v>
      </c>
      <c r="N10222" s="67" t="s">
        <v>180</v>
      </c>
      <c r="O10222" s="81">
        <v>46211</v>
      </c>
      <c r="P10222" s="81">
        <v>46081</v>
      </c>
      <c r="Q10222" s="103" t="str">
        <f>IFERROR(VLOOKUP(J10222,Настройка!$C$4:$E$121,2,),"Ошибка")</f>
        <v>R</v>
      </c>
    </row>
    <row r="10223" spans="1:17" ht="14.4" customHeight="1">
      <c r="A10223" s="67">
        <v>10218</v>
      </c>
      <c r="B10223" s="80" t="s">
        <v>180</v>
      </c>
      <c r="C10223" s="80" t="s">
        <v>38</v>
      </c>
      <c r="D10223" s="80" t="s">
        <v>30935</v>
      </c>
      <c r="E10223" s="104" t="s">
        <v>30936</v>
      </c>
      <c r="F10223" s="107">
        <v>30410</v>
      </c>
      <c r="G10223" s="67" t="s">
        <v>65</v>
      </c>
      <c r="H10223" s="80" t="s">
        <v>396</v>
      </c>
      <c r="I10223" s="80" t="s">
        <v>30937</v>
      </c>
      <c r="J10223" s="104" t="s">
        <v>201</v>
      </c>
      <c r="K10223" s="67" t="s">
        <v>117</v>
      </c>
      <c r="L10223" s="67" t="s">
        <v>152</v>
      </c>
      <c r="M10223" s="67" t="s">
        <v>166</v>
      </c>
      <c r="N10223" s="67" t="s">
        <v>180</v>
      </c>
      <c r="O10223" s="81">
        <v>46211</v>
      </c>
      <c r="P10223" s="81">
        <v>46088</v>
      </c>
      <c r="Q10223" s="103" t="str">
        <f>IFERROR(VLOOKUP(J10223,Настройка!$C$4:$E$121,2,),"Ошибка")</f>
        <v>ITR</v>
      </c>
    </row>
    <row r="10224" spans="1:17" ht="14.4" customHeight="1">
      <c r="A10224" s="67">
        <v>10219</v>
      </c>
      <c r="B10224" s="80" t="s">
        <v>180</v>
      </c>
      <c r="C10224" s="80" t="s">
        <v>38</v>
      </c>
      <c r="D10224" s="80" t="s">
        <v>30938</v>
      </c>
      <c r="E10224" s="104" t="s">
        <v>30939</v>
      </c>
      <c r="F10224" s="107">
        <v>22568</v>
      </c>
      <c r="G10224" s="67" t="s">
        <v>83</v>
      </c>
      <c r="H10224" s="80"/>
      <c r="I10224" s="80" t="s">
        <v>30940</v>
      </c>
      <c r="J10224" s="104" t="s">
        <v>207</v>
      </c>
      <c r="K10224" s="67" t="s">
        <v>117</v>
      </c>
      <c r="L10224" s="67" t="s">
        <v>152</v>
      </c>
      <c r="M10224" s="67" t="s">
        <v>166</v>
      </c>
      <c r="N10224" s="67" t="s">
        <v>180</v>
      </c>
      <c r="O10224" s="81">
        <v>46211</v>
      </c>
      <c r="P10224" s="81">
        <v>46089</v>
      </c>
      <c r="Q10224" s="103" t="str">
        <f>IFERROR(VLOOKUP(J10224,Настройка!$C$4:$E$121,2,),"Ошибка")</f>
        <v>R</v>
      </c>
    </row>
    <row r="10225" spans="1:17" ht="14.4" customHeight="1">
      <c r="A10225" s="67">
        <v>10220</v>
      </c>
      <c r="B10225" s="80" t="s">
        <v>180</v>
      </c>
      <c r="C10225" s="80" t="s">
        <v>38</v>
      </c>
      <c r="D10225" s="80" t="s">
        <v>30941</v>
      </c>
      <c r="E10225" s="104" t="s">
        <v>30942</v>
      </c>
      <c r="F10225" s="107">
        <v>30832</v>
      </c>
      <c r="G10225" s="67" t="s">
        <v>83</v>
      </c>
      <c r="H10225" s="80"/>
      <c r="I10225" s="80" t="s">
        <v>30943</v>
      </c>
      <c r="J10225" s="104" t="s">
        <v>201</v>
      </c>
      <c r="K10225" s="67" t="s">
        <v>131</v>
      </c>
      <c r="L10225" s="67" t="s">
        <v>152</v>
      </c>
      <c r="M10225" s="67" t="s">
        <v>166</v>
      </c>
      <c r="N10225" s="67" t="s">
        <v>180</v>
      </c>
      <c r="O10225" s="81">
        <v>46211</v>
      </c>
      <c r="P10225" s="81">
        <v>46090</v>
      </c>
      <c r="Q10225" s="103" t="str">
        <f>IFERROR(VLOOKUP(J10225,Настройка!$C$4:$E$121,2,),"Ошибка")</f>
        <v>ITR</v>
      </c>
    </row>
    <row r="10226" spans="1:17" ht="14.4" customHeight="1">
      <c r="A10226" s="67">
        <v>10221</v>
      </c>
      <c r="B10226" s="80" t="s">
        <v>180</v>
      </c>
      <c r="C10226" s="80" t="s">
        <v>38</v>
      </c>
      <c r="D10226" s="80" t="s">
        <v>30944</v>
      </c>
      <c r="E10226" s="104" t="s">
        <v>30945</v>
      </c>
      <c r="F10226" s="107">
        <v>31177</v>
      </c>
      <c r="G10226" s="67" t="s">
        <v>65</v>
      </c>
      <c r="H10226" s="80" t="s">
        <v>24</v>
      </c>
      <c r="I10226" s="80" t="s">
        <v>30946</v>
      </c>
      <c r="J10226" s="104" t="s">
        <v>227</v>
      </c>
      <c r="K10226" s="67" t="s">
        <v>131</v>
      </c>
      <c r="L10226" s="67" t="s">
        <v>152</v>
      </c>
      <c r="M10226" s="67" t="s">
        <v>166</v>
      </c>
      <c r="N10226" s="67" t="s">
        <v>180</v>
      </c>
      <c r="O10226" s="81">
        <v>46211</v>
      </c>
      <c r="P10226" s="81">
        <v>46088</v>
      </c>
      <c r="Q10226" s="103" t="str">
        <f>IFERROR(VLOOKUP(J10226,Настройка!$C$4:$E$121,2,),"Ошибка")</f>
        <v>R</v>
      </c>
    </row>
    <row r="10227" spans="1:17" ht="14.4" customHeight="1">
      <c r="A10227" s="67">
        <v>10222</v>
      </c>
      <c r="B10227" s="80" t="s">
        <v>180</v>
      </c>
      <c r="C10227" s="80" t="s">
        <v>38</v>
      </c>
      <c r="D10227" s="80" t="s">
        <v>30947</v>
      </c>
      <c r="E10227" s="104" t="s">
        <v>30948</v>
      </c>
      <c r="F10227" s="107">
        <v>21645</v>
      </c>
      <c r="G10227" s="67" t="s">
        <v>83</v>
      </c>
      <c r="H10227" s="80"/>
      <c r="I10227" s="80" t="s">
        <v>30949</v>
      </c>
      <c r="J10227" s="104" t="s">
        <v>204</v>
      </c>
      <c r="K10227" s="67" t="s">
        <v>117</v>
      </c>
      <c r="L10227" s="67" t="s">
        <v>152</v>
      </c>
      <c r="M10227" s="67" t="s">
        <v>166</v>
      </c>
      <c r="N10227" s="67" t="s">
        <v>180</v>
      </c>
      <c r="O10227" s="81">
        <v>46211</v>
      </c>
      <c r="P10227" s="81">
        <v>46093</v>
      </c>
      <c r="Q10227" s="103" t="str">
        <f>IFERROR(VLOOKUP(J10227,Настройка!$C$4:$E$121,2,),"Ошибка")</f>
        <v>R</v>
      </c>
    </row>
    <row r="10228" spans="1:17" ht="14.4" customHeight="1">
      <c r="A10228" s="67">
        <v>10223</v>
      </c>
      <c r="B10228" s="80" t="s">
        <v>180</v>
      </c>
      <c r="C10228" s="80" t="s">
        <v>38</v>
      </c>
      <c r="D10228" s="80" t="s">
        <v>30950</v>
      </c>
      <c r="E10228" s="104" t="s">
        <v>30951</v>
      </c>
      <c r="F10228" s="107">
        <v>24123</v>
      </c>
      <c r="G10228" s="67" t="s">
        <v>83</v>
      </c>
      <c r="H10228" s="80"/>
      <c r="I10228" s="80" t="s">
        <v>30952</v>
      </c>
      <c r="J10228" s="104" t="s">
        <v>201</v>
      </c>
      <c r="K10228" s="67" t="s">
        <v>117</v>
      </c>
      <c r="L10228" s="67" t="s">
        <v>152</v>
      </c>
      <c r="M10228" s="67" t="s">
        <v>166</v>
      </c>
      <c r="N10228" s="67" t="s">
        <v>180</v>
      </c>
      <c r="O10228" s="81">
        <v>46211</v>
      </c>
      <c r="P10228" s="81">
        <v>46014</v>
      </c>
      <c r="Q10228" s="103" t="str">
        <f>IFERROR(VLOOKUP(J10228,Настройка!$C$4:$E$121,2,),"Ошибка")</f>
        <v>ITR</v>
      </c>
    </row>
    <row r="10229" spans="1:17" ht="14.4" customHeight="1">
      <c r="A10229" s="67">
        <v>10224</v>
      </c>
      <c r="B10229" s="80" t="s">
        <v>180</v>
      </c>
      <c r="C10229" s="80" t="s">
        <v>38</v>
      </c>
      <c r="D10229" s="80" t="s">
        <v>30953</v>
      </c>
      <c r="E10229" s="104" t="s">
        <v>30954</v>
      </c>
      <c r="F10229" s="107">
        <v>25901</v>
      </c>
      <c r="G10229" s="67" t="s">
        <v>83</v>
      </c>
      <c r="H10229" s="80"/>
      <c r="I10229" s="80" t="s">
        <v>30955</v>
      </c>
      <c r="J10229" s="104" t="s">
        <v>208</v>
      </c>
      <c r="K10229" s="67" t="s">
        <v>117</v>
      </c>
      <c r="L10229" s="67" t="s">
        <v>152</v>
      </c>
      <c r="M10229" s="67" t="s">
        <v>166</v>
      </c>
      <c r="N10229" s="67" t="s">
        <v>180</v>
      </c>
      <c r="O10229" s="81">
        <v>46211</v>
      </c>
      <c r="P10229" s="81">
        <v>46098</v>
      </c>
      <c r="Q10229" s="103" t="str">
        <f>IFERROR(VLOOKUP(J10229,Настройка!$C$4:$E$121,2,),"Ошибка")</f>
        <v>R</v>
      </c>
    </row>
    <row r="10230" spans="1:17" ht="14.4" customHeight="1">
      <c r="A10230" s="67">
        <v>10225</v>
      </c>
      <c r="B10230" s="80" t="s">
        <v>180</v>
      </c>
      <c r="C10230" s="80" t="s">
        <v>38</v>
      </c>
      <c r="D10230" s="80" t="s">
        <v>30956</v>
      </c>
      <c r="E10230" s="104" t="s">
        <v>30957</v>
      </c>
      <c r="F10230" s="107">
        <v>29947</v>
      </c>
      <c r="G10230" s="67" t="s">
        <v>83</v>
      </c>
      <c r="H10230" s="80"/>
      <c r="I10230" s="80" t="s">
        <v>30958</v>
      </c>
      <c r="J10230" s="104" t="s">
        <v>199</v>
      </c>
      <c r="K10230" s="67" t="s">
        <v>131</v>
      </c>
      <c r="L10230" s="67" t="s">
        <v>148</v>
      </c>
      <c r="M10230" s="67" t="s">
        <v>166</v>
      </c>
      <c r="N10230" s="67" t="s">
        <v>148</v>
      </c>
      <c r="O10230" s="81">
        <v>46222</v>
      </c>
      <c r="P10230" s="81">
        <v>46089</v>
      </c>
      <c r="Q10230" s="103" t="str">
        <f>IFERROR(VLOOKUP(J10230,Настройка!$C$4:$E$121,2,),"Ошибка")</f>
        <v>ITR</v>
      </c>
    </row>
    <row r="10231" spans="1:17" ht="14.4" customHeight="1">
      <c r="A10231" s="67">
        <v>10226</v>
      </c>
      <c r="B10231" s="80" t="s">
        <v>180</v>
      </c>
      <c r="C10231" s="80" t="s">
        <v>38</v>
      </c>
      <c r="D10231" s="80" t="s">
        <v>30959</v>
      </c>
      <c r="E10231" s="104" t="s">
        <v>30960</v>
      </c>
      <c r="F10231" s="107">
        <v>31848</v>
      </c>
      <c r="G10231" s="67" t="s">
        <v>65</v>
      </c>
      <c r="H10231" s="80" t="s">
        <v>433</v>
      </c>
      <c r="I10231" s="80" t="s">
        <v>30961</v>
      </c>
      <c r="J10231" s="104" t="s">
        <v>227</v>
      </c>
      <c r="K10231" s="67" t="s">
        <v>131</v>
      </c>
      <c r="L10231" s="67" t="s">
        <v>152</v>
      </c>
      <c r="M10231" s="67" t="s">
        <v>166</v>
      </c>
      <c r="N10231" s="67" t="s">
        <v>184</v>
      </c>
      <c r="O10231" s="81">
        <v>46265</v>
      </c>
      <c r="P10231" s="81">
        <v>46059</v>
      </c>
      <c r="Q10231" s="103" t="str">
        <f>IFERROR(VLOOKUP(J10231,Настройка!$C$4:$E$121,2,),"Ошибка")</f>
        <v>R</v>
      </c>
    </row>
    <row r="10232" spans="1:17" ht="14.4" customHeight="1">
      <c r="A10232" s="67">
        <v>10227</v>
      </c>
      <c r="B10232" s="80" t="s">
        <v>180</v>
      </c>
      <c r="C10232" s="80" t="s">
        <v>38</v>
      </c>
      <c r="D10232" s="80" t="s">
        <v>30962</v>
      </c>
      <c r="E10232" s="104" t="s">
        <v>30963</v>
      </c>
      <c r="F10232" s="107">
        <v>32582</v>
      </c>
      <c r="G10232" s="67" t="s">
        <v>89</v>
      </c>
      <c r="H10232" s="80" t="s">
        <v>602</v>
      </c>
      <c r="I10232" s="80" t="s">
        <v>30964</v>
      </c>
      <c r="J10232" s="104" t="s">
        <v>211</v>
      </c>
      <c r="K10232" s="67" t="s">
        <v>117</v>
      </c>
      <c r="L10232" s="67" t="s">
        <v>152</v>
      </c>
      <c r="M10232" s="67" t="s">
        <v>166</v>
      </c>
      <c r="N10232" s="67" t="s">
        <v>180</v>
      </c>
      <c r="O10232" s="81">
        <v>46271</v>
      </c>
      <c r="P10232" s="81">
        <v>46042</v>
      </c>
      <c r="Q10232" s="103" t="str">
        <f>IFERROR(VLOOKUP(J10232,Настройка!$C$4:$E$121,2,),"Ошибка")</f>
        <v>R</v>
      </c>
    </row>
    <row r="10233" spans="1:17" ht="14.4" customHeight="1">
      <c r="A10233" s="67">
        <v>10228</v>
      </c>
      <c r="B10233" s="80" t="s">
        <v>180</v>
      </c>
      <c r="C10233" s="80" t="s">
        <v>38</v>
      </c>
      <c r="D10233" s="80" t="s">
        <v>30965</v>
      </c>
      <c r="E10233" s="104" t="s">
        <v>30966</v>
      </c>
      <c r="F10233" s="107">
        <v>34524</v>
      </c>
      <c r="G10233" s="67" t="s">
        <v>61</v>
      </c>
      <c r="H10233" s="80" t="s">
        <v>571</v>
      </c>
      <c r="I10233" s="80" t="s">
        <v>30967</v>
      </c>
      <c r="J10233" s="104" t="s">
        <v>208</v>
      </c>
      <c r="K10233" s="67" t="s">
        <v>117</v>
      </c>
      <c r="L10233" s="67" t="s">
        <v>152</v>
      </c>
      <c r="M10233" s="67" t="s">
        <v>166</v>
      </c>
      <c r="N10233" s="67" t="s">
        <v>180</v>
      </c>
      <c r="O10233" s="81">
        <v>46272</v>
      </c>
      <c r="P10233" s="81">
        <v>46046</v>
      </c>
      <c r="Q10233" s="103" t="str">
        <f>IFERROR(VLOOKUP(J10233,Настройка!$C$4:$E$121,2,),"Ошибка")</f>
        <v>R</v>
      </c>
    </row>
    <row r="10234" spans="1:17" ht="14.4" customHeight="1">
      <c r="A10234" s="67">
        <v>10229</v>
      </c>
      <c r="B10234" s="80" t="s">
        <v>180</v>
      </c>
      <c r="C10234" s="80" t="s">
        <v>38</v>
      </c>
      <c r="D10234" s="80" t="s">
        <v>30968</v>
      </c>
      <c r="E10234" s="104" t="s">
        <v>30969</v>
      </c>
      <c r="F10234" s="107">
        <v>33185</v>
      </c>
      <c r="G10234" s="67" t="s">
        <v>89</v>
      </c>
      <c r="H10234" s="80" t="s">
        <v>602</v>
      </c>
      <c r="I10234" s="80" t="s">
        <v>30970</v>
      </c>
      <c r="J10234" s="104" t="s">
        <v>211</v>
      </c>
      <c r="K10234" s="67" t="s">
        <v>117</v>
      </c>
      <c r="L10234" s="67" t="s">
        <v>152</v>
      </c>
      <c r="M10234" s="67" t="s">
        <v>166</v>
      </c>
      <c r="N10234" s="67" t="s">
        <v>180</v>
      </c>
      <c r="O10234" s="81">
        <v>46272</v>
      </c>
      <c r="P10234" s="81">
        <v>46065</v>
      </c>
      <c r="Q10234" s="103" t="str">
        <f>IFERROR(VLOOKUP(J10234,Настройка!$C$4:$E$121,2,),"Ошибка")</f>
        <v>R</v>
      </c>
    </row>
    <row r="10235" spans="1:17" ht="14.4" customHeight="1">
      <c r="A10235" s="67">
        <v>10230</v>
      </c>
      <c r="B10235" s="80" t="s">
        <v>180</v>
      </c>
      <c r="C10235" s="80" t="s">
        <v>38</v>
      </c>
      <c r="D10235" s="80" t="s">
        <v>30971</v>
      </c>
      <c r="E10235" s="104" t="s">
        <v>30972</v>
      </c>
      <c r="F10235" s="107">
        <v>31863</v>
      </c>
      <c r="G10235" s="67" t="s">
        <v>89</v>
      </c>
      <c r="H10235" s="80" t="s">
        <v>602</v>
      </c>
      <c r="I10235" s="80" t="s">
        <v>30973</v>
      </c>
      <c r="J10235" s="104" t="s">
        <v>221</v>
      </c>
      <c r="K10235" s="67" t="s">
        <v>127</v>
      </c>
      <c r="L10235" s="67" t="s">
        <v>152</v>
      </c>
      <c r="M10235" s="67" t="s">
        <v>166</v>
      </c>
      <c r="N10235" s="67" t="s">
        <v>180</v>
      </c>
      <c r="O10235" s="81">
        <v>46279</v>
      </c>
      <c r="P10235" s="81">
        <v>46014</v>
      </c>
      <c r="Q10235" s="103" t="str">
        <f>IFERROR(VLOOKUP(J10235,Настройка!$C$4:$E$121,2,),"Ошибка")</f>
        <v>R</v>
      </c>
    </row>
    <row r="10236" spans="1:17" ht="14.4" customHeight="1">
      <c r="A10236" s="67">
        <v>10231</v>
      </c>
      <c r="B10236" s="80" t="s">
        <v>180</v>
      </c>
      <c r="C10236" s="80" t="s">
        <v>38</v>
      </c>
      <c r="D10236" s="80" t="s">
        <v>30974</v>
      </c>
      <c r="E10236" s="104" t="s">
        <v>30975</v>
      </c>
      <c r="F10236" s="107">
        <v>32829</v>
      </c>
      <c r="G10236" s="67" t="s">
        <v>89</v>
      </c>
      <c r="H10236" s="80" t="s">
        <v>602</v>
      </c>
      <c r="I10236" s="80" t="s">
        <v>30976</v>
      </c>
      <c r="J10236" s="104" t="s">
        <v>211</v>
      </c>
      <c r="K10236" s="67" t="s">
        <v>133</v>
      </c>
      <c r="L10236" s="67" t="s">
        <v>152</v>
      </c>
      <c r="M10236" s="67" t="s">
        <v>166</v>
      </c>
      <c r="N10236" s="67" t="s">
        <v>180</v>
      </c>
      <c r="O10236" s="81">
        <v>46279</v>
      </c>
      <c r="P10236" s="81">
        <v>46015</v>
      </c>
      <c r="Q10236" s="103" t="str">
        <f>IFERROR(VLOOKUP(J10236,Настройка!$C$4:$E$121,2,),"Ошибка")</f>
        <v>R</v>
      </c>
    </row>
    <row r="10237" spans="1:17" ht="14.4" customHeight="1">
      <c r="A10237" s="67">
        <v>10232</v>
      </c>
      <c r="B10237" s="80" t="s">
        <v>180</v>
      </c>
      <c r="C10237" s="80" t="s">
        <v>38</v>
      </c>
      <c r="D10237" s="80" t="s">
        <v>30977</v>
      </c>
      <c r="E10237" s="104" t="s">
        <v>30978</v>
      </c>
      <c r="F10237" s="107">
        <v>30821</v>
      </c>
      <c r="G10237" s="67" t="s">
        <v>89</v>
      </c>
      <c r="H10237" s="80" t="s">
        <v>602</v>
      </c>
      <c r="I10237" s="80" t="s">
        <v>30979</v>
      </c>
      <c r="J10237" s="104" t="s">
        <v>230</v>
      </c>
      <c r="K10237" s="67" t="s">
        <v>133</v>
      </c>
      <c r="L10237" s="67" t="s">
        <v>152</v>
      </c>
      <c r="M10237" s="67" t="s">
        <v>166</v>
      </c>
      <c r="N10237" s="67" t="s">
        <v>180</v>
      </c>
      <c r="O10237" s="81">
        <v>46279</v>
      </c>
      <c r="P10237" s="81">
        <v>45999</v>
      </c>
      <c r="Q10237" s="103" t="str">
        <f>IFERROR(VLOOKUP(J10237,Настройка!$C$4:$E$121,2,),"Ошибка")</f>
        <v>R</v>
      </c>
    </row>
    <row r="10238" spans="1:17" ht="14.4" customHeight="1">
      <c r="A10238" s="67">
        <v>10233</v>
      </c>
      <c r="B10238" s="80" t="s">
        <v>180</v>
      </c>
      <c r="C10238" s="80" t="s">
        <v>38</v>
      </c>
      <c r="D10238" s="80" t="s">
        <v>30980</v>
      </c>
      <c r="E10238" s="104" t="s">
        <v>30981</v>
      </c>
      <c r="F10238" s="107">
        <v>29909</v>
      </c>
      <c r="G10238" s="67" t="s">
        <v>89</v>
      </c>
      <c r="H10238" s="80" t="s">
        <v>602</v>
      </c>
      <c r="I10238" s="80" t="s">
        <v>30982</v>
      </c>
      <c r="J10238" s="104" t="s">
        <v>221</v>
      </c>
      <c r="K10238" s="67" t="s">
        <v>127</v>
      </c>
      <c r="L10238" s="67" t="s">
        <v>152</v>
      </c>
      <c r="M10238" s="67" t="s">
        <v>166</v>
      </c>
      <c r="N10238" s="67" t="s">
        <v>180</v>
      </c>
      <c r="O10238" s="81">
        <v>46279</v>
      </c>
      <c r="P10238" s="81">
        <v>46015</v>
      </c>
      <c r="Q10238" s="103" t="str">
        <f>IFERROR(VLOOKUP(J10238,Настройка!$C$4:$E$121,2,),"Ошибка")</f>
        <v>R</v>
      </c>
    </row>
    <row r="10239" spans="1:17" ht="14.4" customHeight="1">
      <c r="A10239" s="67">
        <v>10234</v>
      </c>
      <c r="B10239" s="80" t="s">
        <v>180</v>
      </c>
      <c r="C10239" s="80" t="s">
        <v>38</v>
      </c>
      <c r="D10239" s="80" t="s">
        <v>30983</v>
      </c>
      <c r="E10239" s="104" t="s">
        <v>30984</v>
      </c>
      <c r="F10239" s="107">
        <v>36281</v>
      </c>
      <c r="G10239" s="67" t="s">
        <v>89</v>
      </c>
      <c r="H10239" s="80" t="s">
        <v>602</v>
      </c>
      <c r="I10239" s="80" t="s">
        <v>30985</v>
      </c>
      <c r="J10239" s="104" t="s">
        <v>211</v>
      </c>
      <c r="K10239" s="67" t="s">
        <v>133</v>
      </c>
      <c r="L10239" s="67" t="s">
        <v>152</v>
      </c>
      <c r="M10239" s="67" t="s">
        <v>166</v>
      </c>
      <c r="N10239" s="67" t="s">
        <v>180</v>
      </c>
      <c r="O10239" s="81">
        <v>46279</v>
      </c>
      <c r="P10239" s="81">
        <v>45998</v>
      </c>
      <c r="Q10239" s="103" t="str">
        <f>IFERROR(VLOOKUP(J10239,Настройка!$C$4:$E$121,2,),"Ошибка")</f>
        <v>R</v>
      </c>
    </row>
    <row r="10240" spans="1:17" ht="14.4" customHeight="1">
      <c r="A10240" s="67">
        <v>10235</v>
      </c>
      <c r="B10240" s="80" t="s">
        <v>180</v>
      </c>
      <c r="C10240" s="80" t="s">
        <v>38</v>
      </c>
      <c r="D10240" s="80" t="s">
        <v>30986</v>
      </c>
      <c r="E10240" s="104" t="s">
        <v>30987</v>
      </c>
      <c r="F10240" s="107">
        <v>29576</v>
      </c>
      <c r="G10240" s="67" t="s">
        <v>89</v>
      </c>
      <c r="H10240" s="80" t="s">
        <v>602</v>
      </c>
      <c r="I10240" s="80" t="s">
        <v>30988</v>
      </c>
      <c r="J10240" s="104" t="s">
        <v>211</v>
      </c>
      <c r="K10240" s="67" t="s">
        <v>129</v>
      </c>
      <c r="L10240" s="67" t="s">
        <v>152</v>
      </c>
      <c r="M10240" s="67" t="s">
        <v>166</v>
      </c>
      <c r="N10240" s="67" t="s">
        <v>180</v>
      </c>
      <c r="O10240" s="81">
        <v>46279</v>
      </c>
      <c r="P10240" s="81">
        <v>45998</v>
      </c>
      <c r="Q10240" s="103" t="str">
        <f>IFERROR(VLOOKUP(J10240,Настройка!$C$4:$E$121,2,),"Ошибка")</f>
        <v>R</v>
      </c>
    </row>
    <row r="10241" spans="1:17" ht="14.4" customHeight="1">
      <c r="A10241" s="67">
        <v>10236</v>
      </c>
      <c r="B10241" s="80" t="s">
        <v>180</v>
      </c>
      <c r="C10241" s="80" t="s">
        <v>38</v>
      </c>
      <c r="D10241" s="80" t="s">
        <v>30989</v>
      </c>
      <c r="E10241" s="104" t="s">
        <v>30990</v>
      </c>
      <c r="F10241" s="107">
        <v>32710</v>
      </c>
      <c r="G10241" s="67" t="s">
        <v>89</v>
      </c>
      <c r="H10241" s="80" t="s">
        <v>602</v>
      </c>
      <c r="I10241" s="80" t="s">
        <v>30991</v>
      </c>
      <c r="J10241" s="104" t="s">
        <v>226</v>
      </c>
      <c r="K10241" s="67" t="s">
        <v>129</v>
      </c>
      <c r="L10241" s="67" t="s">
        <v>152</v>
      </c>
      <c r="M10241" s="67" t="s">
        <v>166</v>
      </c>
      <c r="N10241" s="67" t="s">
        <v>180</v>
      </c>
      <c r="O10241" s="81">
        <v>46290</v>
      </c>
      <c r="P10241" s="81">
        <v>46014</v>
      </c>
      <c r="Q10241" s="103" t="str">
        <f>IFERROR(VLOOKUP(J10241,Настройка!$C$4:$E$121,2,),"Ошибка")</f>
        <v>R</v>
      </c>
    </row>
    <row r="10242" spans="1:17" ht="14.4" customHeight="1">
      <c r="A10242" s="67">
        <v>10237</v>
      </c>
      <c r="B10242" s="80" t="s">
        <v>180</v>
      </c>
      <c r="C10242" s="80" t="s">
        <v>38</v>
      </c>
      <c r="D10242" s="80" t="s">
        <v>30992</v>
      </c>
      <c r="E10242" s="104" t="s">
        <v>30993</v>
      </c>
      <c r="F10242" s="107">
        <v>28041</v>
      </c>
      <c r="G10242" s="67" t="s">
        <v>89</v>
      </c>
      <c r="H10242" s="80" t="s">
        <v>602</v>
      </c>
      <c r="I10242" s="80" t="s">
        <v>30994</v>
      </c>
      <c r="J10242" s="104" t="s">
        <v>218</v>
      </c>
      <c r="K10242" s="67" t="s">
        <v>119</v>
      </c>
      <c r="L10242" s="67" t="s">
        <v>152</v>
      </c>
      <c r="M10242" s="67" t="s">
        <v>166</v>
      </c>
      <c r="N10242" s="67" t="s">
        <v>180</v>
      </c>
      <c r="O10242" s="81">
        <v>46290</v>
      </c>
      <c r="P10242" s="81">
        <v>46014</v>
      </c>
      <c r="Q10242" s="103" t="str">
        <f>IFERROR(VLOOKUP(J10242,Настройка!$C$4:$E$121,2,),"Ошибка")</f>
        <v>R</v>
      </c>
    </row>
    <row r="10243" spans="1:17" ht="14.4" customHeight="1">
      <c r="A10243" s="67">
        <v>10238</v>
      </c>
      <c r="B10243" s="80" t="s">
        <v>180</v>
      </c>
      <c r="C10243" s="80" t="s">
        <v>38</v>
      </c>
      <c r="D10243" s="80" t="s">
        <v>30995</v>
      </c>
      <c r="E10243" s="104" t="s">
        <v>30996</v>
      </c>
      <c r="F10243" s="107">
        <v>31317</v>
      </c>
      <c r="G10243" s="67" t="s">
        <v>89</v>
      </c>
      <c r="H10243" s="80" t="s">
        <v>602</v>
      </c>
      <c r="I10243" s="80" t="s">
        <v>30997</v>
      </c>
      <c r="J10243" s="104" t="s">
        <v>226</v>
      </c>
      <c r="K10243" s="67" t="s">
        <v>129</v>
      </c>
      <c r="L10243" s="67" t="s">
        <v>152</v>
      </c>
      <c r="M10243" s="67" t="s">
        <v>166</v>
      </c>
      <c r="N10243" s="67" t="s">
        <v>180</v>
      </c>
      <c r="O10243" s="81">
        <v>46290</v>
      </c>
      <c r="P10243" s="81">
        <v>46014</v>
      </c>
      <c r="Q10243" s="103" t="str">
        <f>IFERROR(VLOOKUP(J10243,Настройка!$C$4:$E$121,2,),"Ошибка")</f>
        <v>R</v>
      </c>
    </row>
    <row r="10244" spans="1:17" ht="14.4" customHeight="1">
      <c r="A10244" s="67">
        <v>10239</v>
      </c>
      <c r="B10244" s="80" t="s">
        <v>180</v>
      </c>
      <c r="C10244" s="80" t="s">
        <v>38</v>
      </c>
      <c r="D10244" s="80" t="s">
        <v>30998</v>
      </c>
      <c r="E10244" s="104" t="s">
        <v>30999</v>
      </c>
      <c r="F10244" s="107">
        <v>31806</v>
      </c>
      <c r="G10244" s="67" t="s">
        <v>89</v>
      </c>
      <c r="H10244" s="80" t="s">
        <v>602</v>
      </c>
      <c r="I10244" s="80" t="s">
        <v>31000</v>
      </c>
      <c r="J10244" s="104" t="s">
        <v>218</v>
      </c>
      <c r="K10244" s="67" t="s">
        <v>119</v>
      </c>
      <c r="L10244" s="67" t="s">
        <v>152</v>
      </c>
      <c r="M10244" s="67" t="s">
        <v>166</v>
      </c>
      <c r="N10244" s="67" t="s">
        <v>180</v>
      </c>
      <c r="O10244" s="81">
        <v>46290</v>
      </c>
      <c r="P10244" s="81">
        <v>46014</v>
      </c>
      <c r="Q10244" s="103" t="str">
        <f>IFERROR(VLOOKUP(J10244,Настройка!$C$4:$E$121,2,),"Ошибка")</f>
        <v>R</v>
      </c>
    </row>
    <row r="10245" spans="1:17" ht="14.4" customHeight="1">
      <c r="A10245" s="67">
        <v>10240</v>
      </c>
      <c r="B10245" s="80" t="s">
        <v>180</v>
      </c>
      <c r="C10245" s="80" t="s">
        <v>38</v>
      </c>
      <c r="D10245" s="80" t="s">
        <v>31001</v>
      </c>
      <c r="E10245" s="104" t="s">
        <v>31002</v>
      </c>
      <c r="F10245" s="107">
        <v>37876</v>
      </c>
      <c r="G10245" s="67" t="s">
        <v>89</v>
      </c>
      <c r="H10245" s="80" t="s">
        <v>602</v>
      </c>
      <c r="I10245" s="80" t="s">
        <v>31003</v>
      </c>
      <c r="J10245" s="104" t="s">
        <v>218</v>
      </c>
      <c r="K10245" s="67" t="s">
        <v>119</v>
      </c>
      <c r="L10245" s="67" t="s">
        <v>152</v>
      </c>
      <c r="M10245" s="67" t="s">
        <v>166</v>
      </c>
      <c r="N10245" s="67" t="s">
        <v>180</v>
      </c>
      <c r="O10245" s="81">
        <v>46290</v>
      </c>
      <c r="P10245" s="81">
        <v>46014</v>
      </c>
      <c r="Q10245" s="103" t="str">
        <f>IFERROR(VLOOKUP(J10245,Настройка!$C$4:$E$121,2,),"Ошибка")</f>
        <v>R</v>
      </c>
    </row>
    <row r="10246" spans="1:17" ht="14.4" customHeight="1">
      <c r="A10246" s="67">
        <v>10241</v>
      </c>
      <c r="B10246" s="80" t="s">
        <v>180</v>
      </c>
      <c r="C10246" s="80" t="s">
        <v>38</v>
      </c>
      <c r="D10246" s="80" t="s">
        <v>31004</v>
      </c>
      <c r="E10246" s="104" t="s">
        <v>31005</v>
      </c>
      <c r="F10246" s="107">
        <v>33992</v>
      </c>
      <c r="G10246" s="67" t="s">
        <v>89</v>
      </c>
      <c r="H10246" s="80" t="s">
        <v>602</v>
      </c>
      <c r="I10246" s="80" t="s">
        <v>31006</v>
      </c>
      <c r="J10246" s="104" t="s">
        <v>218</v>
      </c>
      <c r="K10246" s="67" t="s">
        <v>119</v>
      </c>
      <c r="L10246" s="67" t="s">
        <v>152</v>
      </c>
      <c r="M10246" s="67" t="s">
        <v>166</v>
      </c>
      <c r="N10246" s="67" t="s">
        <v>180</v>
      </c>
      <c r="O10246" s="81">
        <v>46290</v>
      </c>
      <c r="P10246" s="81">
        <v>46014</v>
      </c>
      <c r="Q10246" s="103" t="str">
        <f>IFERROR(VLOOKUP(J10246,Настройка!$C$4:$E$121,2,),"Ошибка")</f>
        <v>R</v>
      </c>
    </row>
    <row r="10247" spans="1:17" ht="14.4" customHeight="1">
      <c r="A10247" s="67">
        <v>10242</v>
      </c>
      <c r="B10247" s="80" t="s">
        <v>180</v>
      </c>
      <c r="C10247" s="80" t="s">
        <v>38</v>
      </c>
      <c r="D10247" s="80" t="s">
        <v>31007</v>
      </c>
      <c r="E10247" s="104" t="s">
        <v>31008</v>
      </c>
      <c r="F10247" s="107">
        <v>33515</v>
      </c>
      <c r="G10247" s="67" t="s">
        <v>89</v>
      </c>
      <c r="H10247" s="80" t="s">
        <v>602</v>
      </c>
      <c r="I10247" s="80" t="s">
        <v>31009</v>
      </c>
      <c r="J10247" s="104" t="s">
        <v>218</v>
      </c>
      <c r="K10247" s="67" t="s">
        <v>119</v>
      </c>
      <c r="L10247" s="67" t="s">
        <v>152</v>
      </c>
      <c r="M10247" s="67" t="s">
        <v>166</v>
      </c>
      <c r="N10247" s="67" t="s">
        <v>180</v>
      </c>
      <c r="O10247" s="81">
        <v>46290</v>
      </c>
      <c r="P10247" s="81">
        <v>46014</v>
      </c>
      <c r="Q10247" s="103" t="str">
        <f>IFERROR(VLOOKUP(J10247,Настройка!$C$4:$E$121,2,),"Ошибка")</f>
        <v>R</v>
      </c>
    </row>
    <row r="10248" spans="1:17" ht="14.4" customHeight="1">
      <c r="A10248" s="67">
        <v>10243</v>
      </c>
      <c r="B10248" s="80" t="s">
        <v>180</v>
      </c>
      <c r="C10248" s="80" t="s">
        <v>38</v>
      </c>
      <c r="D10248" s="80" t="s">
        <v>31010</v>
      </c>
      <c r="E10248" s="104" t="s">
        <v>31011</v>
      </c>
      <c r="F10248" s="107">
        <v>36100</v>
      </c>
      <c r="G10248" s="67" t="s">
        <v>89</v>
      </c>
      <c r="H10248" s="80" t="s">
        <v>602</v>
      </c>
      <c r="I10248" s="80" t="s">
        <v>31012</v>
      </c>
      <c r="J10248" s="104" t="s">
        <v>218</v>
      </c>
      <c r="K10248" s="67" t="s">
        <v>119</v>
      </c>
      <c r="L10248" s="67" t="s">
        <v>152</v>
      </c>
      <c r="M10248" s="67" t="s">
        <v>166</v>
      </c>
      <c r="N10248" s="67" t="s">
        <v>180</v>
      </c>
      <c r="O10248" s="81">
        <v>46290</v>
      </c>
      <c r="P10248" s="81">
        <v>46047</v>
      </c>
      <c r="Q10248" s="103" t="str">
        <f>IFERROR(VLOOKUP(J10248,Настройка!$C$4:$E$121,2,),"Ошибка")</f>
        <v>R</v>
      </c>
    </row>
    <row r="10249" spans="1:17" ht="14.4" customHeight="1">
      <c r="A10249" s="67">
        <v>10244</v>
      </c>
      <c r="B10249" s="80" t="s">
        <v>180</v>
      </c>
      <c r="C10249" s="80" t="s">
        <v>38</v>
      </c>
      <c r="D10249" s="80" t="s">
        <v>31013</v>
      </c>
      <c r="E10249" s="104" t="s">
        <v>31014</v>
      </c>
      <c r="F10249" s="107">
        <v>35974</v>
      </c>
      <c r="G10249" s="67" t="s">
        <v>89</v>
      </c>
      <c r="H10249" s="80" t="s">
        <v>602</v>
      </c>
      <c r="I10249" s="80" t="s">
        <v>31015</v>
      </c>
      <c r="J10249" s="104" t="s">
        <v>218</v>
      </c>
      <c r="K10249" s="67" t="s">
        <v>119</v>
      </c>
      <c r="L10249" s="67" t="s">
        <v>152</v>
      </c>
      <c r="M10249" s="67" t="s">
        <v>166</v>
      </c>
      <c r="N10249" s="67" t="s">
        <v>180</v>
      </c>
      <c r="O10249" s="81">
        <v>46290</v>
      </c>
      <c r="P10249" s="81">
        <v>46014</v>
      </c>
      <c r="Q10249" s="103" t="str">
        <f>IFERROR(VLOOKUP(J10249,Настройка!$C$4:$E$121,2,),"Ошибка")</f>
        <v>R</v>
      </c>
    </row>
    <row r="10250" spans="1:17" ht="14.4" customHeight="1">
      <c r="A10250" s="67">
        <v>10245</v>
      </c>
      <c r="B10250" s="80" t="s">
        <v>180</v>
      </c>
      <c r="C10250" s="80" t="s">
        <v>38</v>
      </c>
      <c r="D10250" s="80" t="s">
        <v>31016</v>
      </c>
      <c r="E10250" s="104" t="s">
        <v>31017</v>
      </c>
      <c r="F10250" s="107">
        <v>31532</v>
      </c>
      <c r="G10250" s="67" t="s">
        <v>89</v>
      </c>
      <c r="H10250" s="80" t="s">
        <v>602</v>
      </c>
      <c r="I10250" s="80" t="s">
        <v>31018</v>
      </c>
      <c r="J10250" s="104" t="s">
        <v>218</v>
      </c>
      <c r="K10250" s="67" t="s">
        <v>119</v>
      </c>
      <c r="L10250" s="67" t="s">
        <v>152</v>
      </c>
      <c r="M10250" s="67" t="s">
        <v>166</v>
      </c>
      <c r="N10250" s="67" t="s">
        <v>180</v>
      </c>
      <c r="O10250" s="81">
        <v>46290</v>
      </c>
      <c r="P10250" s="81">
        <v>46014</v>
      </c>
      <c r="Q10250" s="103" t="str">
        <f>IFERROR(VLOOKUP(J10250,Настройка!$C$4:$E$121,2,),"Ошибка")</f>
        <v>R</v>
      </c>
    </row>
    <row r="10251" spans="1:17" ht="14.4" customHeight="1">
      <c r="A10251" s="67">
        <v>10246</v>
      </c>
      <c r="B10251" s="80" t="s">
        <v>180</v>
      </c>
      <c r="C10251" s="80" t="s">
        <v>38</v>
      </c>
      <c r="D10251" s="80" t="s">
        <v>31019</v>
      </c>
      <c r="E10251" s="104" t="s">
        <v>31020</v>
      </c>
      <c r="F10251" s="107">
        <v>33381</v>
      </c>
      <c r="G10251" s="67" t="s">
        <v>89</v>
      </c>
      <c r="H10251" s="80" t="s">
        <v>602</v>
      </c>
      <c r="I10251" s="80" t="s">
        <v>31021</v>
      </c>
      <c r="J10251" s="104" t="s">
        <v>226</v>
      </c>
      <c r="K10251" s="67" t="s">
        <v>129</v>
      </c>
      <c r="L10251" s="67" t="s">
        <v>152</v>
      </c>
      <c r="M10251" s="67" t="s">
        <v>166</v>
      </c>
      <c r="N10251" s="67" t="s">
        <v>180</v>
      </c>
      <c r="O10251" s="81">
        <v>46290</v>
      </c>
      <c r="P10251" s="81">
        <v>46014</v>
      </c>
      <c r="Q10251" s="103" t="str">
        <f>IFERROR(VLOOKUP(J10251,Настройка!$C$4:$E$121,2,),"Ошибка")</f>
        <v>R</v>
      </c>
    </row>
    <row r="10252" spans="1:17" ht="14.4" customHeight="1">
      <c r="A10252" s="67">
        <v>10247</v>
      </c>
      <c r="B10252" s="80" t="s">
        <v>180</v>
      </c>
      <c r="C10252" s="80" t="s">
        <v>38</v>
      </c>
      <c r="D10252" s="80" t="s">
        <v>31022</v>
      </c>
      <c r="E10252" s="104" t="s">
        <v>31023</v>
      </c>
      <c r="F10252" s="107">
        <v>35675</v>
      </c>
      <c r="G10252" s="67" t="s">
        <v>89</v>
      </c>
      <c r="H10252" s="80" t="s">
        <v>602</v>
      </c>
      <c r="I10252" s="80" t="s">
        <v>31024</v>
      </c>
      <c r="J10252" s="104" t="s">
        <v>226</v>
      </c>
      <c r="K10252" s="67" t="s">
        <v>129</v>
      </c>
      <c r="L10252" s="67" t="s">
        <v>152</v>
      </c>
      <c r="M10252" s="67" t="s">
        <v>166</v>
      </c>
      <c r="N10252" s="67" t="s">
        <v>180</v>
      </c>
      <c r="O10252" s="81">
        <v>46290</v>
      </c>
      <c r="P10252" s="81">
        <v>46014</v>
      </c>
      <c r="Q10252" s="103" t="str">
        <f>IFERROR(VLOOKUP(J10252,Настройка!$C$4:$E$121,2,),"Ошибка")</f>
        <v>R</v>
      </c>
    </row>
    <row r="10253" spans="1:17" ht="14.4" customHeight="1">
      <c r="A10253" s="67">
        <v>10248</v>
      </c>
      <c r="B10253" s="80" t="s">
        <v>180</v>
      </c>
      <c r="C10253" s="80" t="s">
        <v>38</v>
      </c>
      <c r="D10253" s="80" t="s">
        <v>31025</v>
      </c>
      <c r="E10253" s="104" t="s">
        <v>31026</v>
      </c>
      <c r="F10253" s="107">
        <v>35694</v>
      </c>
      <c r="G10253" s="67" t="s">
        <v>89</v>
      </c>
      <c r="H10253" s="80" t="s">
        <v>602</v>
      </c>
      <c r="I10253" s="80" t="s">
        <v>31027</v>
      </c>
      <c r="J10253" s="104" t="s">
        <v>226</v>
      </c>
      <c r="K10253" s="67" t="s">
        <v>129</v>
      </c>
      <c r="L10253" s="67" t="s">
        <v>152</v>
      </c>
      <c r="M10253" s="67" t="s">
        <v>166</v>
      </c>
      <c r="N10253" s="67" t="s">
        <v>180</v>
      </c>
      <c r="O10253" s="81">
        <v>46290</v>
      </c>
      <c r="P10253" s="81">
        <v>46014</v>
      </c>
      <c r="Q10253" s="103" t="str">
        <f>IFERROR(VLOOKUP(J10253,Настройка!$C$4:$E$121,2,),"Ошибка")</f>
        <v>R</v>
      </c>
    </row>
    <row r="10254" spans="1:17" ht="14.4" customHeight="1">
      <c r="A10254" s="67">
        <v>10249</v>
      </c>
      <c r="B10254" s="80" t="s">
        <v>180</v>
      </c>
      <c r="C10254" s="80" t="s">
        <v>38</v>
      </c>
      <c r="D10254" s="80" t="s">
        <v>31028</v>
      </c>
      <c r="E10254" s="104" t="s">
        <v>31029</v>
      </c>
      <c r="F10254" s="107">
        <v>33788</v>
      </c>
      <c r="G10254" s="67" t="s">
        <v>89</v>
      </c>
      <c r="H10254" s="80" t="s">
        <v>602</v>
      </c>
      <c r="I10254" s="80" t="s">
        <v>31030</v>
      </c>
      <c r="J10254" s="104" t="s">
        <v>218</v>
      </c>
      <c r="K10254" s="67" t="s">
        <v>119</v>
      </c>
      <c r="L10254" s="67" t="s">
        <v>152</v>
      </c>
      <c r="M10254" s="67" t="s">
        <v>166</v>
      </c>
      <c r="N10254" s="67" t="s">
        <v>180</v>
      </c>
      <c r="O10254" s="81">
        <v>46290</v>
      </c>
      <c r="P10254" s="81">
        <v>46014</v>
      </c>
      <c r="Q10254" s="103" t="str">
        <f>IFERROR(VLOOKUP(J10254,Настройка!$C$4:$E$121,2,),"Ошибка")</f>
        <v>R</v>
      </c>
    </row>
    <row r="10255" spans="1:17" ht="14.4" customHeight="1">
      <c r="A10255" s="67">
        <v>10250</v>
      </c>
      <c r="B10255" s="80" t="s">
        <v>180</v>
      </c>
      <c r="C10255" s="80" t="s">
        <v>38</v>
      </c>
      <c r="D10255" s="80" t="s">
        <v>31031</v>
      </c>
      <c r="E10255" s="104" t="s">
        <v>31032</v>
      </c>
      <c r="F10255" s="107">
        <v>26198</v>
      </c>
      <c r="G10255" s="67" t="s">
        <v>89</v>
      </c>
      <c r="H10255" s="80" t="s">
        <v>602</v>
      </c>
      <c r="I10255" s="80" t="s">
        <v>31033</v>
      </c>
      <c r="J10255" s="104" t="s">
        <v>218</v>
      </c>
      <c r="K10255" s="67" t="s">
        <v>119</v>
      </c>
      <c r="L10255" s="67" t="s">
        <v>152</v>
      </c>
      <c r="M10255" s="67" t="s">
        <v>166</v>
      </c>
      <c r="N10255" s="67" t="s">
        <v>180</v>
      </c>
      <c r="O10255" s="81">
        <v>46290</v>
      </c>
      <c r="P10255" s="81">
        <v>46014</v>
      </c>
      <c r="Q10255" s="103" t="str">
        <f>IFERROR(VLOOKUP(J10255,Настройка!$C$4:$E$121,2,),"Ошибка")</f>
        <v>R</v>
      </c>
    </row>
    <row r="10256" spans="1:17" ht="14.4" customHeight="1">
      <c r="A10256" s="67">
        <v>10251</v>
      </c>
      <c r="B10256" s="80" t="s">
        <v>180</v>
      </c>
      <c r="C10256" s="80" t="s">
        <v>38</v>
      </c>
      <c r="D10256" s="80" t="s">
        <v>31034</v>
      </c>
      <c r="E10256" s="104" t="s">
        <v>31035</v>
      </c>
      <c r="F10256" s="107">
        <v>31851</v>
      </c>
      <c r="G10256" s="67" t="s">
        <v>89</v>
      </c>
      <c r="H10256" s="80" t="s">
        <v>602</v>
      </c>
      <c r="I10256" s="80" t="s">
        <v>31036</v>
      </c>
      <c r="J10256" s="104" t="s">
        <v>218</v>
      </c>
      <c r="K10256" s="67" t="s">
        <v>119</v>
      </c>
      <c r="L10256" s="67" t="s">
        <v>152</v>
      </c>
      <c r="M10256" s="67" t="s">
        <v>166</v>
      </c>
      <c r="N10256" s="67" t="s">
        <v>180</v>
      </c>
      <c r="O10256" s="81">
        <v>46290</v>
      </c>
      <c r="P10256" s="81">
        <v>46014</v>
      </c>
      <c r="Q10256" s="103" t="str">
        <f>IFERROR(VLOOKUP(J10256,Настройка!$C$4:$E$121,2,),"Ошибка")</f>
        <v>R</v>
      </c>
    </row>
    <row r="10257" spans="1:17" ht="14.4" customHeight="1">
      <c r="A10257" s="67">
        <v>10252</v>
      </c>
      <c r="B10257" s="80" t="s">
        <v>180</v>
      </c>
      <c r="C10257" s="80" t="s">
        <v>38</v>
      </c>
      <c r="D10257" s="80" t="s">
        <v>31037</v>
      </c>
      <c r="E10257" s="104" t="s">
        <v>31038</v>
      </c>
      <c r="F10257" s="107">
        <v>34517</v>
      </c>
      <c r="G10257" s="67" t="s">
        <v>89</v>
      </c>
      <c r="H10257" s="80" t="s">
        <v>602</v>
      </c>
      <c r="I10257" s="80" t="s">
        <v>31039</v>
      </c>
      <c r="J10257" s="104" t="s">
        <v>218</v>
      </c>
      <c r="K10257" s="67" t="s">
        <v>119</v>
      </c>
      <c r="L10257" s="67" t="s">
        <v>152</v>
      </c>
      <c r="M10257" s="67" t="s">
        <v>166</v>
      </c>
      <c r="N10257" s="67" t="s">
        <v>180</v>
      </c>
      <c r="O10257" s="81">
        <v>46290</v>
      </c>
      <c r="P10257" s="81">
        <v>46015</v>
      </c>
      <c r="Q10257" s="103" t="str">
        <f>IFERROR(VLOOKUP(J10257,Настройка!$C$4:$E$121,2,),"Ошибка")</f>
        <v>R</v>
      </c>
    </row>
    <row r="10258" spans="1:17" ht="14.4" customHeight="1">
      <c r="A10258" s="67">
        <v>10253</v>
      </c>
      <c r="B10258" s="80" t="s">
        <v>180</v>
      </c>
      <c r="C10258" s="80" t="s">
        <v>38</v>
      </c>
      <c r="D10258" s="80" t="s">
        <v>31040</v>
      </c>
      <c r="E10258" s="104" t="s">
        <v>31041</v>
      </c>
      <c r="F10258" s="107">
        <v>36165</v>
      </c>
      <c r="G10258" s="67" t="s">
        <v>89</v>
      </c>
      <c r="H10258" s="80" t="s">
        <v>602</v>
      </c>
      <c r="I10258" s="80" t="s">
        <v>31042</v>
      </c>
      <c r="J10258" s="104" t="s">
        <v>218</v>
      </c>
      <c r="K10258" s="67" t="s">
        <v>119</v>
      </c>
      <c r="L10258" s="67" t="s">
        <v>152</v>
      </c>
      <c r="M10258" s="67" t="s">
        <v>166</v>
      </c>
      <c r="N10258" s="67" t="s">
        <v>180</v>
      </c>
      <c r="O10258" s="81">
        <v>46290</v>
      </c>
      <c r="P10258" s="81">
        <v>46066</v>
      </c>
      <c r="Q10258" s="103" t="str">
        <f>IFERROR(VLOOKUP(J10258,Настройка!$C$4:$E$121,2,),"Ошибка")</f>
        <v>R</v>
      </c>
    </row>
    <row r="10259" spans="1:17" ht="14.4" customHeight="1">
      <c r="A10259" s="67">
        <v>10254</v>
      </c>
      <c r="B10259" s="80" t="s">
        <v>180</v>
      </c>
      <c r="C10259" s="80" t="s">
        <v>38</v>
      </c>
      <c r="D10259" s="80" t="s">
        <v>31043</v>
      </c>
      <c r="E10259" s="104" t="s">
        <v>31044</v>
      </c>
      <c r="F10259" s="107">
        <v>35550</v>
      </c>
      <c r="G10259" s="67" t="s">
        <v>89</v>
      </c>
      <c r="H10259" s="80" t="s">
        <v>602</v>
      </c>
      <c r="I10259" s="80" t="s">
        <v>31045</v>
      </c>
      <c r="J10259" s="104" t="s">
        <v>230</v>
      </c>
      <c r="K10259" s="67" t="s">
        <v>133</v>
      </c>
      <c r="L10259" s="67" t="s">
        <v>152</v>
      </c>
      <c r="M10259" s="67" t="s">
        <v>166</v>
      </c>
      <c r="N10259" s="67" t="s">
        <v>180</v>
      </c>
      <c r="O10259" s="81">
        <v>46290</v>
      </c>
      <c r="P10259" s="81">
        <v>46014</v>
      </c>
      <c r="Q10259" s="103" t="str">
        <f>IFERROR(VLOOKUP(J10259,Настройка!$C$4:$E$121,2,),"Ошибка")</f>
        <v>R</v>
      </c>
    </row>
    <row r="10260" spans="1:17" ht="14.4" customHeight="1">
      <c r="A10260" s="67">
        <v>10255</v>
      </c>
      <c r="B10260" s="80" t="s">
        <v>180</v>
      </c>
      <c r="C10260" s="80" t="s">
        <v>38</v>
      </c>
      <c r="D10260" s="80" t="s">
        <v>31046</v>
      </c>
      <c r="E10260" s="104" t="s">
        <v>31047</v>
      </c>
      <c r="F10260" s="107">
        <v>34351</v>
      </c>
      <c r="G10260" s="67" t="s">
        <v>89</v>
      </c>
      <c r="H10260" s="80" t="s">
        <v>602</v>
      </c>
      <c r="I10260" s="80" t="s">
        <v>31048</v>
      </c>
      <c r="J10260" s="104" t="s">
        <v>230</v>
      </c>
      <c r="K10260" s="67" t="s">
        <v>133</v>
      </c>
      <c r="L10260" s="67" t="s">
        <v>152</v>
      </c>
      <c r="M10260" s="67" t="s">
        <v>166</v>
      </c>
      <c r="N10260" s="67" t="s">
        <v>180</v>
      </c>
      <c r="O10260" s="81">
        <v>46290</v>
      </c>
      <c r="P10260" s="81">
        <v>46014</v>
      </c>
      <c r="Q10260" s="103" t="str">
        <f>IFERROR(VLOOKUP(J10260,Настройка!$C$4:$E$121,2,),"Ошибка")</f>
        <v>R</v>
      </c>
    </row>
    <row r="10261" spans="1:17" ht="14.4" customHeight="1">
      <c r="A10261" s="67">
        <v>10256</v>
      </c>
      <c r="B10261" s="80" t="s">
        <v>180</v>
      </c>
      <c r="C10261" s="80" t="s">
        <v>38</v>
      </c>
      <c r="D10261" s="80" t="s">
        <v>31049</v>
      </c>
      <c r="E10261" s="104" t="s">
        <v>31050</v>
      </c>
      <c r="F10261" s="107">
        <v>31578</v>
      </c>
      <c r="G10261" s="67" t="s">
        <v>89</v>
      </c>
      <c r="H10261" s="80" t="s">
        <v>602</v>
      </c>
      <c r="I10261" s="80" t="s">
        <v>31051</v>
      </c>
      <c r="J10261" s="104" t="s">
        <v>230</v>
      </c>
      <c r="K10261" s="67" t="s">
        <v>133</v>
      </c>
      <c r="L10261" s="67" t="s">
        <v>152</v>
      </c>
      <c r="M10261" s="67" t="s">
        <v>166</v>
      </c>
      <c r="N10261" s="67" t="s">
        <v>180</v>
      </c>
      <c r="O10261" s="81">
        <v>46290</v>
      </c>
      <c r="P10261" s="81">
        <v>46014</v>
      </c>
      <c r="Q10261" s="103" t="str">
        <f>IFERROR(VLOOKUP(J10261,Настройка!$C$4:$E$121,2,),"Ошибка")</f>
        <v>R</v>
      </c>
    </row>
    <row r="10262" spans="1:17" ht="14.4" customHeight="1">
      <c r="A10262" s="67">
        <v>10257</v>
      </c>
      <c r="B10262" s="80" t="s">
        <v>180</v>
      </c>
      <c r="C10262" s="80" t="s">
        <v>38</v>
      </c>
      <c r="D10262" s="80" t="s">
        <v>31052</v>
      </c>
      <c r="E10262" s="104" t="s">
        <v>31053</v>
      </c>
      <c r="F10262" s="107">
        <v>29956</v>
      </c>
      <c r="G10262" s="67" t="s">
        <v>83</v>
      </c>
      <c r="H10262" s="80"/>
      <c r="I10262" s="80" t="s">
        <v>31054</v>
      </c>
      <c r="J10262" s="104" t="s">
        <v>208</v>
      </c>
      <c r="K10262" s="67" t="s">
        <v>117</v>
      </c>
      <c r="L10262" s="67" t="s">
        <v>152</v>
      </c>
      <c r="M10262" s="67" t="s">
        <v>166</v>
      </c>
      <c r="N10262" s="67" t="s">
        <v>180</v>
      </c>
      <c r="O10262" s="81">
        <v>46296</v>
      </c>
      <c r="P10262" s="81">
        <v>45620</v>
      </c>
      <c r="Q10262" s="103" t="str">
        <f>IFERROR(VLOOKUP(J10262,Настройка!$C$4:$E$121,2,),"Ошибка")</f>
        <v>R</v>
      </c>
    </row>
    <row r="10263" spans="1:17" ht="14.4" customHeight="1">
      <c r="A10263" s="67">
        <v>10258</v>
      </c>
      <c r="B10263" s="80" t="s">
        <v>180</v>
      </c>
      <c r="C10263" s="80" t="s">
        <v>38</v>
      </c>
      <c r="D10263" s="80" t="s">
        <v>31055</v>
      </c>
      <c r="E10263" s="104" t="s">
        <v>31056</v>
      </c>
      <c r="F10263" s="107">
        <v>30218</v>
      </c>
      <c r="G10263" s="67" t="s">
        <v>83</v>
      </c>
      <c r="H10263" s="80"/>
      <c r="I10263" s="80" t="s">
        <v>31057</v>
      </c>
      <c r="J10263" s="104" t="s">
        <v>222</v>
      </c>
      <c r="K10263" s="67" t="s">
        <v>121</v>
      </c>
      <c r="L10263" s="67" t="s">
        <v>152</v>
      </c>
      <c r="M10263" s="67" t="s">
        <v>166</v>
      </c>
      <c r="N10263" s="67" t="s">
        <v>180</v>
      </c>
      <c r="O10263" s="81">
        <v>46296</v>
      </c>
      <c r="P10263" s="81">
        <v>45989</v>
      </c>
      <c r="Q10263" s="103" t="str">
        <f>IFERROR(VLOOKUP(J10263,Настройка!$C$4:$E$121,2,),"Ошибка")</f>
        <v>R</v>
      </c>
    </row>
    <row r="10264" spans="1:17" ht="14.4" customHeight="1">
      <c r="A10264" s="67">
        <v>10259</v>
      </c>
      <c r="B10264" s="80" t="s">
        <v>180</v>
      </c>
      <c r="C10264" s="80" t="s">
        <v>38</v>
      </c>
      <c r="D10264" s="80" t="s">
        <v>31058</v>
      </c>
      <c r="E10264" s="104" t="s">
        <v>31059</v>
      </c>
      <c r="F10264" s="107">
        <v>34734</v>
      </c>
      <c r="G10264" s="67" t="s">
        <v>89</v>
      </c>
      <c r="H10264" s="80" t="s">
        <v>602</v>
      </c>
      <c r="I10264" s="80" t="s">
        <v>31060</v>
      </c>
      <c r="J10264" s="104" t="s">
        <v>211</v>
      </c>
      <c r="K10264" s="67" t="s">
        <v>117</v>
      </c>
      <c r="L10264" s="67" t="s">
        <v>152</v>
      </c>
      <c r="M10264" s="67" t="s">
        <v>166</v>
      </c>
      <c r="N10264" s="67" t="s">
        <v>180</v>
      </c>
      <c r="O10264" s="81">
        <v>46296</v>
      </c>
      <c r="P10264" s="81">
        <v>46015</v>
      </c>
      <c r="Q10264" s="103" t="str">
        <f>IFERROR(VLOOKUP(J10264,Настройка!$C$4:$E$121,2,),"Ошибка")</f>
        <v>R</v>
      </c>
    </row>
    <row r="10265" spans="1:17" ht="14.4" customHeight="1">
      <c r="A10265" s="67">
        <v>10260</v>
      </c>
      <c r="B10265" s="80" t="s">
        <v>180</v>
      </c>
      <c r="C10265" s="80" t="s">
        <v>38</v>
      </c>
      <c r="D10265" s="80" t="s">
        <v>31061</v>
      </c>
      <c r="E10265" s="104" t="s">
        <v>31062</v>
      </c>
      <c r="F10265" s="107">
        <v>36548</v>
      </c>
      <c r="G10265" s="67" t="s">
        <v>83</v>
      </c>
      <c r="H10265" s="80"/>
      <c r="I10265" s="80" t="s">
        <v>31063</v>
      </c>
      <c r="J10265" s="104" t="s">
        <v>168</v>
      </c>
      <c r="K10265" s="67" t="s">
        <v>109</v>
      </c>
      <c r="L10265" s="67" t="s">
        <v>152</v>
      </c>
      <c r="M10265" s="67" t="s">
        <v>166</v>
      </c>
      <c r="N10265" s="67" t="s">
        <v>180</v>
      </c>
      <c r="O10265" s="81">
        <v>46296</v>
      </c>
      <c r="P10265" s="81">
        <v>46036</v>
      </c>
      <c r="Q10265" s="103" t="str">
        <f>IFERROR(VLOOKUP(J10265,Настройка!$C$4:$E$121,2,),"Ошибка")</f>
        <v>ITR</v>
      </c>
    </row>
    <row r="10266" spans="1:17" ht="14.4" customHeight="1">
      <c r="A10266" s="67">
        <v>10261</v>
      </c>
      <c r="B10266" s="80" t="s">
        <v>180</v>
      </c>
      <c r="C10266" s="80" t="s">
        <v>38</v>
      </c>
      <c r="D10266" s="80" t="s">
        <v>31064</v>
      </c>
      <c r="E10266" s="104" t="s">
        <v>31065</v>
      </c>
      <c r="F10266" s="107">
        <v>23987</v>
      </c>
      <c r="G10266" s="67" t="s">
        <v>83</v>
      </c>
      <c r="H10266" s="80"/>
      <c r="I10266" s="80" t="s">
        <v>31066</v>
      </c>
      <c r="J10266" s="104" t="s">
        <v>225</v>
      </c>
      <c r="K10266" s="67" t="s">
        <v>121</v>
      </c>
      <c r="L10266" s="67" t="s">
        <v>152</v>
      </c>
      <c r="M10266" s="67" t="s">
        <v>166</v>
      </c>
      <c r="N10266" s="67" t="s">
        <v>180</v>
      </c>
      <c r="O10266" s="81">
        <v>46296</v>
      </c>
      <c r="P10266" s="81">
        <v>46040</v>
      </c>
      <c r="Q10266" s="103" t="str">
        <f>IFERROR(VLOOKUP(J10266,Настройка!$C$4:$E$121,2,),"Ошибка")</f>
        <v>R</v>
      </c>
    </row>
    <row r="10267" spans="1:17" ht="14.4" customHeight="1">
      <c r="A10267" s="67">
        <v>10262</v>
      </c>
      <c r="B10267" s="80" t="s">
        <v>180</v>
      </c>
      <c r="C10267" s="80" t="s">
        <v>38</v>
      </c>
      <c r="D10267" s="80" t="s">
        <v>31067</v>
      </c>
      <c r="E10267" s="104" t="s">
        <v>31068</v>
      </c>
      <c r="F10267" s="107">
        <v>30555</v>
      </c>
      <c r="G10267" s="67" t="s">
        <v>83</v>
      </c>
      <c r="H10267" s="80"/>
      <c r="I10267" s="80" t="s">
        <v>31069</v>
      </c>
      <c r="J10267" s="104" t="s">
        <v>222</v>
      </c>
      <c r="K10267" s="67" t="s">
        <v>121</v>
      </c>
      <c r="L10267" s="67" t="s">
        <v>152</v>
      </c>
      <c r="M10267" s="67" t="s">
        <v>166</v>
      </c>
      <c r="N10267" s="67" t="s">
        <v>180</v>
      </c>
      <c r="O10267" s="81">
        <v>46296</v>
      </c>
      <c r="P10267" s="81">
        <v>46044</v>
      </c>
      <c r="Q10267" s="103" t="str">
        <f>IFERROR(VLOOKUP(J10267,Настройка!$C$4:$E$121,2,),"Ошибка")</f>
        <v>R</v>
      </c>
    </row>
    <row r="10268" spans="1:17" ht="14.4" customHeight="1">
      <c r="A10268" s="67">
        <v>10263</v>
      </c>
      <c r="B10268" s="80" t="s">
        <v>180</v>
      </c>
      <c r="C10268" s="80" t="s">
        <v>38</v>
      </c>
      <c r="D10268" s="80" t="s">
        <v>31070</v>
      </c>
      <c r="E10268" s="104" t="s">
        <v>31071</v>
      </c>
      <c r="F10268" s="107">
        <v>28242</v>
      </c>
      <c r="G10268" s="67" t="s">
        <v>83</v>
      </c>
      <c r="H10268" s="80"/>
      <c r="I10268" s="80" t="s">
        <v>31072</v>
      </c>
      <c r="J10268" s="104" t="s">
        <v>219</v>
      </c>
      <c r="K10268" s="67" t="s">
        <v>139</v>
      </c>
      <c r="L10268" s="67" t="s">
        <v>152</v>
      </c>
      <c r="M10268" s="67" t="s">
        <v>166</v>
      </c>
      <c r="N10268" s="67" t="s">
        <v>180</v>
      </c>
      <c r="O10268" s="81">
        <v>46296</v>
      </c>
      <c r="P10268" s="81">
        <v>46056</v>
      </c>
      <c r="Q10268" s="103" t="str">
        <f>IFERROR(VLOOKUP(J10268,Настройка!$C$4:$E$121,2,),"Ошибка")</f>
        <v>R</v>
      </c>
    </row>
    <row r="10269" spans="1:17" ht="14.4" customHeight="1">
      <c r="A10269" s="67">
        <v>10264</v>
      </c>
      <c r="B10269" s="80" t="s">
        <v>180</v>
      </c>
      <c r="C10269" s="80" t="s">
        <v>38</v>
      </c>
      <c r="D10269" s="80" t="s">
        <v>31073</v>
      </c>
      <c r="E10269" s="104" t="s">
        <v>31074</v>
      </c>
      <c r="F10269" s="107">
        <v>36781</v>
      </c>
      <c r="G10269" s="67" t="s">
        <v>83</v>
      </c>
      <c r="H10269" s="80"/>
      <c r="I10269" s="80" t="s">
        <v>31075</v>
      </c>
      <c r="J10269" s="104" t="s">
        <v>202</v>
      </c>
      <c r="K10269" s="67" t="s">
        <v>131</v>
      </c>
      <c r="L10269" s="67" t="s">
        <v>152</v>
      </c>
      <c r="M10269" s="67" t="s">
        <v>166</v>
      </c>
      <c r="N10269" s="67" t="s">
        <v>180</v>
      </c>
      <c r="O10269" s="81">
        <v>46296</v>
      </c>
      <c r="P10269" s="81">
        <v>46060</v>
      </c>
      <c r="Q10269" s="103" t="str">
        <f>IFERROR(VLOOKUP(J10269,Настройка!$C$4:$E$121,2,),"Ошибка")</f>
        <v>ITR</v>
      </c>
    </row>
    <row r="10270" spans="1:17" ht="14.4" customHeight="1">
      <c r="A10270" s="67">
        <v>10265</v>
      </c>
      <c r="B10270" s="80" t="s">
        <v>180</v>
      </c>
      <c r="C10270" s="80" t="s">
        <v>38</v>
      </c>
      <c r="D10270" s="80" t="s">
        <v>31076</v>
      </c>
      <c r="E10270" s="104" t="s">
        <v>31077</v>
      </c>
      <c r="F10270" s="107">
        <v>36195</v>
      </c>
      <c r="G10270" s="67" t="s">
        <v>65</v>
      </c>
      <c r="H10270" s="80" t="s">
        <v>433</v>
      </c>
      <c r="I10270" s="80" t="s">
        <v>31078</v>
      </c>
      <c r="J10270" s="104" t="s">
        <v>222</v>
      </c>
      <c r="K10270" s="67" t="s">
        <v>121</v>
      </c>
      <c r="L10270" s="67" t="s">
        <v>152</v>
      </c>
      <c r="M10270" s="67" t="s">
        <v>166</v>
      </c>
      <c r="N10270" s="67" t="s">
        <v>180</v>
      </c>
      <c r="O10270" s="81">
        <v>46296</v>
      </c>
      <c r="P10270" s="81">
        <v>46063</v>
      </c>
      <c r="Q10270" s="103" t="str">
        <f>IFERROR(VLOOKUP(J10270,Настройка!$C$4:$E$121,2,),"Ошибка")</f>
        <v>R</v>
      </c>
    </row>
    <row r="10271" spans="1:17" ht="14.4" customHeight="1">
      <c r="A10271" s="67">
        <v>10266</v>
      </c>
      <c r="B10271" s="80" t="s">
        <v>180</v>
      </c>
      <c r="C10271" s="80" t="s">
        <v>38</v>
      </c>
      <c r="D10271" s="80" t="s">
        <v>31079</v>
      </c>
      <c r="E10271" s="104" t="s">
        <v>31080</v>
      </c>
      <c r="F10271" s="107">
        <v>29188</v>
      </c>
      <c r="G10271" s="67" t="s">
        <v>83</v>
      </c>
      <c r="H10271" s="80"/>
      <c r="I10271" s="80" t="s">
        <v>31081</v>
      </c>
      <c r="J10271" s="104" t="s">
        <v>201</v>
      </c>
      <c r="K10271" s="67" t="s">
        <v>119</v>
      </c>
      <c r="L10271" s="67" t="s">
        <v>152</v>
      </c>
      <c r="M10271" s="67" t="s">
        <v>166</v>
      </c>
      <c r="N10271" s="67" t="s">
        <v>180</v>
      </c>
      <c r="O10271" s="81">
        <v>46296</v>
      </c>
      <c r="P10271" s="81">
        <v>46072</v>
      </c>
      <c r="Q10271" s="103" t="str">
        <f>IFERROR(VLOOKUP(J10271,Настройка!$C$4:$E$121,2,),"Ошибка")</f>
        <v>ITR</v>
      </c>
    </row>
    <row r="10272" spans="1:17" ht="14.4" customHeight="1">
      <c r="A10272" s="67">
        <v>10267</v>
      </c>
      <c r="B10272" s="80" t="s">
        <v>180</v>
      </c>
      <c r="C10272" s="80" t="s">
        <v>38</v>
      </c>
      <c r="D10272" s="80" t="s">
        <v>31082</v>
      </c>
      <c r="E10272" s="104" t="s">
        <v>31083</v>
      </c>
      <c r="F10272" s="107">
        <v>31130</v>
      </c>
      <c r="G10272" s="67" t="s">
        <v>83</v>
      </c>
      <c r="H10272" s="80"/>
      <c r="I10272" s="80" t="s">
        <v>31084</v>
      </c>
      <c r="J10272" s="104" t="s">
        <v>156</v>
      </c>
      <c r="K10272" s="67" t="s">
        <v>109</v>
      </c>
      <c r="L10272" s="67" t="s">
        <v>152</v>
      </c>
      <c r="M10272" s="67" t="s">
        <v>166</v>
      </c>
      <c r="N10272" s="67" t="s">
        <v>180</v>
      </c>
      <c r="O10272" s="81">
        <v>46296</v>
      </c>
      <c r="P10272" s="81">
        <v>46080</v>
      </c>
      <c r="Q10272" s="103" t="str">
        <f>IFERROR(VLOOKUP(J10272,Настройка!$C$4:$E$121,2,),"Ошибка")</f>
        <v>ITR</v>
      </c>
    </row>
    <row r="10273" spans="1:17" ht="14.4" customHeight="1">
      <c r="A10273" s="67">
        <v>10268</v>
      </c>
      <c r="B10273" s="80" t="s">
        <v>180</v>
      </c>
      <c r="C10273" s="80" t="s">
        <v>38</v>
      </c>
      <c r="D10273" s="80" t="s">
        <v>31085</v>
      </c>
      <c r="E10273" s="104" t="s">
        <v>31086</v>
      </c>
      <c r="F10273" s="107">
        <v>34452</v>
      </c>
      <c r="G10273" s="67" t="s">
        <v>83</v>
      </c>
      <c r="H10273" s="80"/>
      <c r="I10273" s="80" t="s">
        <v>31087</v>
      </c>
      <c r="J10273" s="104" t="s">
        <v>168</v>
      </c>
      <c r="K10273" s="67" t="s">
        <v>109</v>
      </c>
      <c r="L10273" s="67" t="s">
        <v>152</v>
      </c>
      <c r="M10273" s="67" t="s">
        <v>166</v>
      </c>
      <c r="N10273" s="67" t="s">
        <v>180</v>
      </c>
      <c r="O10273" s="81">
        <v>46296</v>
      </c>
      <c r="P10273" s="81">
        <v>46084</v>
      </c>
      <c r="Q10273" s="103" t="str">
        <f>IFERROR(VLOOKUP(J10273,Настройка!$C$4:$E$121,2,),"Ошибка")</f>
        <v>ITR</v>
      </c>
    </row>
    <row r="10274" spans="1:17" ht="14.4" customHeight="1">
      <c r="A10274" s="67">
        <v>10269</v>
      </c>
      <c r="B10274" s="80" t="s">
        <v>180</v>
      </c>
      <c r="C10274" s="80" t="s">
        <v>38</v>
      </c>
      <c r="D10274" s="80" t="s">
        <v>31088</v>
      </c>
      <c r="E10274" s="104" t="s">
        <v>31089</v>
      </c>
      <c r="F10274" s="107">
        <v>32350</v>
      </c>
      <c r="G10274" s="67" t="s">
        <v>83</v>
      </c>
      <c r="H10274" s="80"/>
      <c r="I10274" s="80" t="s">
        <v>31090</v>
      </c>
      <c r="J10274" s="104" t="s">
        <v>160</v>
      </c>
      <c r="K10274" s="67" t="s">
        <v>109</v>
      </c>
      <c r="L10274" s="67" t="s">
        <v>152</v>
      </c>
      <c r="M10274" s="67" t="s">
        <v>166</v>
      </c>
      <c r="N10274" s="67" t="s">
        <v>180</v>
      </c>
      <c r="O10274" s="81">
        <v>46296</v>
      </c>
      <c r="P10274" s="81">
        <v>46094</v>
      </c>
      <c r="Q10274" s="103" t="str">
        <f>IFERROR(VLOOKUP(J10274,Настройка!$C$4:$E$121,2,),"Ошибка")</f>
        <v>ITR</v>
      </c>
    </row>
    <row r="10275" spans="1:17" ht="14.4" customHeight="1">
      <c r="A10275" s="67">
        <v>10270</v>
      </c>
      <c r="B10275" s="80" t="s">
        <v>180</v>
      </c>
      <c r="C10275" s="80" t="s">
        <v>38</v>
      </c>
      <c r="D10275" s="80" t="s">
        <v>31091</v>
      </c>
      <c r="E10275" s="104" t="s">
        <v>31092</v>
      </c>
      <c r="F10275" s="107">
        <v>36775</v>
      </c>
      <c r="G10275" s="67" t="s">
        <v>89</v>
      </c>
      <c r="H10275" s="80" t="s">
        <v>602</v>
      </c>
      <c r="I10275" s="80" t="s">
        <v>31093</v>
      </c>
      <c r="J10275" s="104" t="s">
        <v>211</v>
      </c>
      <c r="K10275" s="67" t="s">
        <v>129</v>
      </c>
      <c r="L10275" s="67" t="s">
        <v>152</v>
      </c>
      <c r="M10275" s="67" t="s">
        <v>166</v>
      </c>
      <c r="N10275" s="67" t="s">
        <v>180</v>
      </c>
      <c r="O10275" s="81">
        <v>46297</v>
      </c>
      <c r="P10275" s="81">
        <v>46031</v>
      </c>
      <c r="Q10275" s="103" t="str">
        <f>IFERROR(VLOOKUP(J10275,Настройка!$C$4:$E$121,2,),"Ошибка")</f>
        <v>R</v>
      </c>
    </row>
    <row r="10276" spans="1:17" ht="14.4" customHeight="1">
      <c r="A10276" s="67">
        <v>10271</v>
      </c>
      <c r="B10276" s="80" t="s">
        <v>180</v>
      </c>
      <c r="C10276" s="80" t="s">
        <v>38</v>
      </c>
      <c r="D10276" s="80" t="s">
        <v>31094</v>
      </c>
      <c r="E10276" s="104" t="s">
        <v>31095</v>
      </c>
      <c r="F10276" s="107">
        <v>32596</v>
      </c>
      <c r="G10276" s="67" t="s">
        <v>89</v>
      </c>
      <c r="H10276" s="80" t="s">
        <v>602</v>
      </c>
      <c r="I10276" s="80" t="s">
        <v>31096</v>
      </c>
      <c r="J10276" s="104" t="s">
        <v>226</v>
      </c>
      <c r="K10276" s="67" t="s">
        <v>129</v>
      </c>
      <c r="L10276" s="67" t="s">
        <v>152</v>
      </c>
      <c r="M10276" s="67" t="s">
        <v>166</v>
      </c>
      <c r="N10276" s="67" t="s">
        <v>180</v>
      </c>
      <c r="O10276" s="81">
        <v>46307</v>
      </c>
      <c r="P10276" s="81">
        <v>46099</v>
      </c>
      <c r="Q10276" s="103" t="str">
        <f>IFERROR(VLOOKUP(J10276,Настройка!$C$4:$E$121,2,),"Ошибка")</f>
        <v>R</v>
      </c>
    </row>
    <row r="10277" spans="1:17" ht="14.4" customHeight="1">
      <c r="A10277" s="67">
        <v>10272</v>
      </c>
      <c r="B10277" s="80" t="s">
        <v>180</v>
      </c>
      <c r="C10277" s="80" t="s">
        <v>38</v>
      </c>
      <c r="D10277" s="80" t="s">
        <v>31097</v>
      </c>
      <c r="E10277" s="104" t="s">
        <v>31098</v>
      </c>
      <c r="F10277" s="107">
        <v>32840</v>
      </c>
      <c r="G10277" s="67" t="s">
        <v>89</v>
      </c>
      <c r="H10277" s="80" t="s">
        <v>602</v>
      </c>
      <c r="I10277" s="80" t="s">
        <v>31099</v>
      </c>
      <c r="J10277" s="104" t="s">
        <v>226</v>
      </c>
      <c r="K10277" s="67" t="s">
        <v>129</v>
      </c>
      <c r="L10277" s="67" t="s">
        <v>152</v>
      </c>
      <c r="M10277" s="67" t="s">
        <v>166</v>
      </c>
      <c r="N10277" s="67" t="s">
        <v>180</v>
      </c>
      <c r="O10277" s="81">
        <v>46307</v>
      </c>
      <c r="P10277" s="81">
        <v>46099</v>
      </c>
      <c r="Q10277" s="103" t="str">
        <f>IFERROR(VLOOKUP(J10277,Настройка!$C$4:$E$121,2,),"Ошибка")</f>
        <v>R</v>
      </c>
    </row>
    <row r="10278" spans="1:17" ht="14.4" customHeight="1">
      <c r="A10278" s="67">
        <v>10273</v>
      </c>
      <c r="B10278" s="80" t="s">
        <v>180</v>
      </c>
      <c r="C10278" s="80" t="s">
        <v>38</v>
      </c>
      <c r="D10278" s="80" t="s">
        <v>31100</v>
      </c>
      <c r="E10278" s="104" t="s">
        <v>31101</v>
      </c>
      <c r="F10278" s="107">
        <v>31769</v>
      </c>
      <c r="G10278" s="67" t="s">
        <v>89</v>
      </c>
      <c r="H10278" s="80" t="s">
        <v>602</v>
      </c>
      <c r="I10278" s="80" t="s">
        <v>31102</v>
      </c>
      <c r="J10278" s="104" t="s">
        <v>226</v>
      </c>
      <c r="K10278" s="67" t="s">
        <v>129</v>
      </c>
      <c r="L10278" s="67" t="s">
        <v>152</v>
      </c>
      <c r="M10278" s="67" t="s">
        <v>166</v>
      </c>
      <c r="N10278" s="67" t="s">
        <v>180</v>
      </c>
      <c r="O10278" s="81">
        <v>46307</v>
      </c>
      <c r="P10278" s="81">
        <v>46099</v>
      </c>
      <c r="Q10278" s="103" t="str">
        <f>IFERROR(VLOOKUP(J10278,Настройка!$C$4:$E$121,2,),"Ошибка")</f>
        <v>R</v>
      </c>
    </row>
    <row r="10279" spans="1:17" ht="14.4" customHeight="1">
      <c r="A10279" s="67">
        <v>10274</v>
      </c>
      <c r="B10279" s="80" t="s">
        <v>180</v>
      </c>
      <c r="C10279" s="80" t="s">
        <v>38</v>
      </c>
      <c r="D10279" s="80" t="s">
        <v>31103</v>
      </c>
      <c r="E10279" s="104" t="s">
        <v>31104</v>
      </c>
      <c r="F10279" s="107">
        <v>32126</v>
      </c>
      <c r="G10279" s="67" t="s">
        <v>89</v>
      </c>
      <c r="H10279" s="80" t="s">
        <v>602</v>
      </c>
      <c r="I10279" s="80" t="s">
        <v>31105</v>
      </c>
      <c r="J10279" s="104" t="s">
        <v>226</v>
      </c>
      <c r="K10279" s="67" t="s">
        <v>129</v>
      </c>
      <c r="L10279" s="67" t="s">
        <v>152</v>
      </c>
      <c r="M10279" s="67" t="s">
        <v>166</v>
      </c>
      <c r="N10279" s="67" t="s">
        <v>180</v>
      </c>
      <c r="O10279" s="81">
        <v>46307</v>
      </c>
      <c r="P10279" s="81">
        <v>46099</v>
      </c>
      <c r="Q10279" s="103" t="str">
        <f>IFERROR(VLOOKUP(J10279,Настройка!$C$4:$E$121,2,),"Ошибка")</f>
        <v>R</v>
      </c>
    </row>
    <row r="10280" spans="1:17" ht="14.4" customHeight="1">
      <c r="A10280" s="67">
        <v>10275</v>
      </c>
      <c r="B10280" s="80" t="s">
        <v>180</v>
      </c>
      <c r="C10280" s="80" t="s">
        <v>38</v>
      </c>
      <c r="D10280" s="80" t="s">
        <v>31106</v>
      </c>
      <c r="E10280" s="104" t="s">
        <v>31107</v>
      </c>
      <c r="F10280" s="107">
        <v>29093</v>
      </c>
      <c r="G10280" s="67" t="s">
        <v>89</v>
      </c>
      <c r="H10280" s="80" t="s">
        <v>602</v>
      </c>
      <c r="I10280" s="80" t="s">
        <v>31108</v>
      </c>
      <c r="J10280" s="104" t="s">
        <v>226</v>
      </c>
      <c r="K10280" s="67" t="s">
        <v>129</v>
      </c>
      <c r="L10280" s="67" t="s">
        <v>152</v>
      </c>
      <c r="M10280" s="67" t="s">
        <v>166</v>
      </c>
      <c r="N10280" s="67" t="s">
        <v>180</v>
      </c>
      <c r="O10280" s="81">
        <v>46307</v>
      </c>
      <c r="P10280" s="81">
        <v>46099</v>
      </c>
      <c r="Q10280" s="103" t="str">
        <f>IFERROR(VLOOKUP(J10280,Настройка!$C$4:$E$121,2,),"Ошибка")</f>
        <v>R</v>
      </c>
    </row>
    <row r="10281" spans="1:17" ht="14.4" customHeight="1">
      <c r="A10281" s="67">
        <v>10276</v>
      </c>
      <c r="B10281" s="80" t="s">
        <v>180</v>
      </c>
      <c r="C10281" s="80" t="s">
        <v>38</v>
      </c>
      <c r="D10281" s="80" t="s">
        <v>31109</v>
      </c>
      <c r="E10281" s="104" t="s">
        <v>31110</v>
      </c>
      <c r="F10281" s="107">
        <v>31488</v>
      </c>
      <c r="G10281" s="67" t="s">
        <v>89</v>
      </c>
      <c r="H10281" s="80" t="s">
        <v>602</v>
      </c>
      <c r="I10281" s="80" t="s">
        <v>31111</v>
      </c>
      <c r="J10281" s="104" t="s">
        <v>226</v>
      </c>
      <c r="K10281" s="67" t="s">
        <v>129</v>
      </c>
      <c r="L10281" s="67" t="s">
        <v>152</v>
      </c>
      <c r="M10281" s="67" t="s">
        <v>166</v>
      </c>
      <c r="N10281" s="67" t="s">
        <v>180</v>
      </c>
      <c r="O10281" s="81">
        <v>46307</v>
      </c>
      <c r="P10281" s="81">
        <v>46099</v>
      </c>
      <c r="Q10281" s="103" t="str">
        <f>IFERROR(VLOOKUP(J10281,Настройка!$C$4:$E$121,2,),"Ошибка")</f>
        <v>R</v>
      </c>
    </row>
    <row r="10282" spans="1:17" ht="14.4" customHeight="1">
      <c r="A10282" s="67">
        <v>10277</v>
      </c>
      <c r="B10282" s="80" t="s">
        <v>180</v>
      </c>
      <c r="C10282" s="80" t="s">
        <v>38</v>
      </c>
      <c r="D10282" s="80" t="s">
        <v>31112</v>
      </c>
      <c r="E10282" s="104" t="s">
        <v>31113</v>
      </c>
      <c r="F10282" s="107">
        <v>34415</v>
      </c>
      <c r="G10282" s="67" t="s">
        <v>89</v>
      </c>
      <c r="H10282" s="80" t="s">
        <v>602</v>
      </c>
      <c r="I10282" s="80" t="s">
        <v>31114</v>
      </c>
      <c r="J10282" s="104" t="s">
        <v>226</v>
      </c>
      <c r="K10282" s="67" t="s">
        <v>129</v>
      </c>
      <c r="L10282" s="67" t="s">
        <v>152</v>
      </c>
      <c r="M10282" s="67" t="s">
        <v>166</v>
      </c>
      <c r="N10282" s="67" t="s">
        <v>180</v>
      </c>
      <c r="O10282" s="81">
        <v>46307</v>
      </c>
      <c r="P10282" s="81">
        <v>46099</v>
      </c>
      <c r="Q10282" s="103" t="str">
        <f>IFERROR(VLOOKUP(J10282,Настройка!$C$4:$E$121,2,),"Ошибка")</f>
        <v>R</v>
      </c>
    </row>
    <row r="10283" spans="1:17" ht="14.4" customHeight="1">
      <c r="A10283" s="67">
        <v>10278</v>
      </c>
      <c r="B10283" s="80" t="s">
        <v>180</v>
      </c>
      <c r="C10283" s="80" t="s">
        <v>38</v>
      </c>
      <c r="D10283" s="80" t="s">
        <v>31115</v>
      </c>
      <c r="E10283" s="104" t="s">
        <v>31116</v>
      </c>
      <c r="F10283" s="107">
        <v>33350</v>
      </c>
      <c r="G10283" s="67" t="s">
        <v>89</v>
      </c>
      <c r="H10283" s="80" t="s">
        <v>602</v>
      </c>
      <c r="I10283" s="80" t="s">
        <v>31117</v>
      </c>
      <c r="J10283" s="104" t="s">
        <v>226</v>
      </c>
      <c r="K10283" s="67" t="s">
        <v>129</v>
      </c>
      <c r="L10283" s="67" t="s">
        <v>152</v>
      </c>
      <c r="M10283" s="67" t="s">
        <v>166</v>
      </c>
      <c r="N10283" s="67" t="s">
        <v>180</v>
      </c>
      <c r="O10283" s="81">
        <v>46307</v>
      </c>
      <c r="P10283" s="81">
        <v>46099</v>
      </c>
      <c r="Q10283" s="103" t="str">
        <f>IFERROR(VLOOKUP(J10283,Настройка!$C$4:$E$121,2,),"Ошибка")</f>
        <v>R</v>
      </c>
    </row>
    <row r="10284" spans="1:17" ht="14.4" customHeight="1">
      <c r="A10284" s="67">
        <v>10279</v>
      </c>
      <c r="B10284" s="80" t="s">
        <v>180</v>
      </c>
      <c r="C10284" s="80" t="s">
        <v>38</v>
      </c>
      <c r="D10284" s="80" t="s">
        <v>31118</v>
      </c>
      <c r="E10284" s="104" t="s">
        <v>31119</v>
      </c>
      <c r="F10284" s="107">
        <v>31980</v>
      </c>
      <c r="G10284" s="67" t="s">
        <v>89</v>
      </c>
      <c r="H10284" s="80" t="s">
        <v>602</v>
      </c>
      <c r="I10284" s="80" t="s">
        <v>31120</v>
      </c>
      <c r="J10284" s="104" t="s">
        <v>226</v>
      </c>
      <c r="K10284" s="67" t="s">
        <v>129</v>
      </c>
      <c r="L10284" s="67" t="s">
        <v>152</v>
      </c>
      <c r="M10284" s="67" t="s">
        <v>166</v>
      </c>
      <c r="N10284" s="67" t="s">
        <v>180</v>
      </c>
      <c r="O10284" s="81">
        <v>46307</v>
      </c>
      <c r="P10284" s="81">
        <v>46099</v>
      </c>
      <c r="Q10284" s="103" t="str">
        <f>IFERROR(VLOOKUP(J10284,Настройка!$C$4:$E$121,2,),"Ошибка")</f>
        <v>R</v>
      </c>
    </row>
    <row r="10285" spans="1:17" ht="14.4" customHeight="1">
      <c r="A10285" s="67">
        <v>10280</v>
      </c>
      <c r="B10285" s="80" t="s">
        <v>180</v>
      </c>
      <c r="C10285" s="80" t="s">
        <v>38</v>
      </c>
      <c r="D10285" s="80" t="s">
        <v>31121</v>
      </c>
      <c r="E10285" s="104" t="s">
        <v>31122</v>
      </c>
      <c r="F10285" s="107">
        <v>31165</v>
      </c>
      <c r="G10285" s="67" t="s">
        <v>89</v>
      </c>
      <c r="H10285" s="80" t="s">
        <v>602</v>
      </c>
      <c r="I10285" s="80" t="s">
        <v>31123</v>
      </c>
      <c r="J10285" s="104" t="s">
        <v>226</v>
      </c>
      <c r="K10285" s="67" t="s">
        <v>129</v>
      </c>
      <c r="L10285" s="67" t="s">
        <v>152</v>
      </c>
      <c r="M10285" s="67" t="s">
        <v>166</v>
      </c>
      <c r="N10285" s="67" t="s">
        <v>180</v>
      </c>
      <c r="O10285" s="81">
        <v>46307</v>
      </c>
      <c r="P10285" s="81">
        <v>46045</v>
      </c>
      <c r="Q10285" s="103" t="str">
        <f>IFERROR(VLOOKUP(J10285,Настройка!$C$4:$E$121,2,),"Ошибка")</f>
        <v>R</v>
      </c>
    </row>
    <row r="10286" spans="1:17" ht="14.4" customHeight="1">
      <c r="A10286" s="67">
        <v>10281</v>
      </c>
      <c r="B10286" s="80" t="s">
        <v>180</v>
      </c>
      <c r="C10286" s="80" t="s">
        <v>38</v>
      </c>
      <c r="D10286" s="80" t="s">
        <v>31124</v>
      </c>
      <c r="E10286" s="104" t="s">
        <v>31125</v>
      </c>
      <c r="F10286" s="107">
        <v>32204</v>
      </c>
      <c r="G10286" s="67" t="s">
        <v>89</v>
      </c>
      <c r="H10286" s="80" t="s">
        <v>602</v>
      </c>
      <c r="I10286" s="80" t="s">
        <v>31126</v>
      </c>
      <c r="J10286" s="104" t="s">
        <v>226</v>
      </c>
      <c r="K10286" s="67" t="s">
        <v>129</v>
      </c>
      <c r="L10286" s="67" t="s">
        <v>152</v>
      </c>
      <c r="M10286" s="67" t="s">
        <v>166</v>
      </c>
      <c r="N10286" s="67" t="s">
        <v>180</v>
      </c>
      <c r="O10286" s="81">
        <v>46307</v>
      </c>
      <c r="P10286" s="81">
        <v>46099</v>
      </c>
      <c r="Q10286" s="103" t="str">
        <f>IFERROR(VLOOKUP(J10286,Настройка!$C$4:$E$121,2,),"Ошибка")</f>
        <v>R</v>
      </c>
    </row>
    <row r="10287" spans="1:17" ht="14.4" customHeight="1">
      <c r="A10287" s="67">
        <v>10282</v>
      </c>
      <c r="B10287" s="80" t="s">
        <v>180</v>
      </c>
      <c r="C10287" s="80" t="s">
        <v>38</v>
      </c>
      <c r="D10287" s="80" t="s">
        <v>31127</v>
      </c>
      <c r="E10287" s="104" t="s">
        <v>31128</v>
      </c>
      <c r="F10287" s="107">
        <v>33027</v>
      </c>
      <c r="G10287" s="67" t="s">
        <v>89</v>
      </c>
      <c r="H10287" s="80" t="s">
        <v>602</v>
      </c>
      <c r="I10287" s="80" t="s">
        <v>31129</v>
      </c>
      <c r="J10287" s="104" t="s">
        <v>226</v>
      </c>
      <c r="K10287" s="67" t="s">
        <v>129</v>
      </c>
      <c r="L10287" s="67" t="s">
        <v>152</v>
      </c>
      <c r="M10287" s="67" t="s">
        <v>166</v>
      </c>
      <c r="N10287" s="67" t="s">
        <v>180</v>
      </c>
      <c r="O10287" s="81">
        <v>46314</v>
      </c>
      <c r="P10287" s="81">
        <v>46099</v>
      </c>
      <c r="Q10287" s="103" t="str">
        <f>IFERROR(VLOOKUP(J10287,Настройка!$C$4:$E$121,2,),"Ошибка")</f>
        <v>R</v>
      </c>
    </row>
    <row r="10288" spans="1:17" ht="14.4" customHeight="1">
      <c r="A10288" s="67">
        <v>10283</v>
      </c>
      <c r="B10288" s="80" t="s">
        <v>180</v>
      </c>
      <c r="C10288" s="80" t="s">
        <v>38</v>
      </c>
      <c r="D10288" s="80" t="s">
        <v>31130</v>
      </c>
      <c r="E10288" s="104" t="s">
        <v>31131</v>
      </c>
      <c r="F10288" s="107">
        <v>38423</v>
      </c>
      <c r="G10288" s="67" t="s">
        <v>89</v>
      </c>
      <c r="H10288" s="80" t="s">
        <v>602</v>
      </c>
      <c r="I10288" s="80" t="s">
        <v>31132</v>
      </c>
      <c r="J10288" s="104" t="s">
        <v>226</v>
      </c>
      <c r="K10288" s="67" t="s">
        <v>129</v>
      </c>
      <c r="L10288" s="67" t="s">
        <v>152</v>
      </c>
      <c r="M10288" s="67" t="s">
        <v>166</v>
      </c>
      <c r="N10288" s="67" t="s">
        <v>180</v>
      </c>
      <c r="O10288" s="81">
        <v>46314</v>
      </c>
      <c r="P10288" s="81">
        <v>46099</v>
      </c>
      <c r="Q10288" s="103" t="str">
        <f>IFERROR(VLOOKUP(J10288,Настройка!$C$4:$E$121,2,),"Ошибка")</f>
        <v>R</v>
      </c>
    </row>
    <row r="10289" spans="1:17" ht="14.4" customHeight="1">
      <c r="A10289" s="67">
        <v>10284</v>
      </c>
      <c r="B10289" s="80" t="s">
        <v>180</v>
      </c>
      <c r="C10289" s="80" t="s">
        <v>38</v>
      </c>
      <c r="D10289" s="80" t="s">
        <v>31133</v>
      </c>
      <c r="E10289" s="104" t="s">
        <v>31134</v>
      </c>
      <c r="F10289" s="107">
        <v>31868</v>
      </c>
      <c r="G10289" s="67" t="s">
        <v>89</v>
      </c>
      <c r="H10289" s="80" t="s">
        <v>602</v>
      </c>
      <c r="I10289" s="80" t="s">
        <v>31135</v>
      </c>
      <c r="J10289" s="104" t="s">
        <v>226</v>
      </c>
      <c r="K10289" s="67" t="s">
        <v>129</v>
      </c>
      <c r="L10289" s="67" t="s">
        <v>152</v>
      </c>
      <c r="M10289" s="67" t="s">
        <v>166</v>
      </c>
      <c r="N10289" s="67" t="s">
        <v>180</v>
      </c>
      <c r="O10289" s="81">
        <v>46314</v>
      </c>
      <c r="P10289" s="81">
        <v>46099</v>
      </c>
      <c r="Q10289" s="103" t="str">
        <f>IFERROR(VLOOKUP(J10289,Настройка!$C$4:$E$121,2,),"Ошибка")</f>
        <v>R</v>
      </c>
    </row>
    <row r="10290" spans="1:17" ht="14.4" customHeight="1">
      <c r="A10290" s="67">
        <v>10285</v>
      </c>
      <c r="B10290" s="80" t="s">
        <v>180</v>
      </c>
      <c r="C10290" s="80" t="s">
        <v>38</v>
      </c>
      <c r="D10290" s="80" t="s">
        <v>31136</v>
      </c>
      <c r="E10290" s="104" t="s">
        <v>31137</v>
      </c>
      <c r="F10290" s="107">
        <v>33540</v>
      </c>
      <c r="G10290" s="67" t="s">
        <v>65</v>
      </c>
      <c r="H10290" s="80" t="s">
        <v>433</v>
      </c>
      <c r="I10290" s="80" t="s">
        <v>31138</v>
      </c>
      <c r="J10290" s="104" t="s">
        <v>226</v>
      </c>
      <c r="K10290" s="67" t="s">
        <v>129</v>
      </c>
      <c r="L10290" s="67" t="s">
        <v>152</v>
      </c>
      <c r="M10290" s="67" t="s">
        <v>166</v>
      </c>
      <c r="N10290" s="67" t="s">
        <v>180</v>
      </c>
      <c r="O10290" s="81">
        <v>46328</v>
      </c>
      <c r="P10290" s="81">
        <v>46099</v>
      </c>
      <c r="Q10290" s="103" t="str">
        <f>IFERROR(VLOOKUP(J10290,Настройка!$C$4:$E$121,2,),"Ошибка")</f>
        <v>R</v>
      </c>
    </row>
    <row r="10291" spans="1:17" ht="14.4" customHeight="1">
      <c r="A10291" s="67">
        <v>10286</v>
      </c>
      <c r="B10291" s="80" t="s">
        <v>180</v>
      </c>
      <c r="C10291" s="80" t="s">
        <v>38</v>
      </c>
      <c r="D10291" s="80" t="s">
        <v>31139</v>
      </c>
      <c r="E10291" s="104" t="s">
        <v>31140</v>
      </c>
      <c r="F10291" s="107">
        <v>32513</v>
      </c>
      <c r="G10291" s="67" t="s">
        <v>65</v>
      </c>
      <c r="H10291" s="80" t="s">
        <v>405</v>
      </c>
      <c r="I10291" s="80" t="s">
        <v>31141</v>
      </c>
      <c r="J10291" s="104" t="s">
        <v>227</v>
      </c>
      <c r="K10291" s="67" t="s">
        <v>131</v>
      </c>
      <c r="L10291" s="67" t="s">
        <v>152</v>
      </c>
      <c r="M10291" s="67" t="s">
        <v>166</v>
      </c>
      <c r="N10291" s="67" t="s">
        <v>180</v>
      </c>
      <c r="O10291" s="81">
        <v>46342</v>
      </c>
      <c r="P10291" s="81">
        <v>45973</v>
      </c>
      <c r="Q10291" s="103" t="str">
        <f>IFERROR(VLOOKUP(J10291,Настройка!$C$4:$E$121,2,),"Ошибка")</f>
        <v>R</v>
      </c>
    </row>
    <row r="10292" spans="1:17" ht="14.4" customHeight="1">
      <c r="A10292" s="67">
        <v>10287</v>
      </c>
      <c r="B10292" s="80" t="s">
        <v>180</v>
      </c>
      <c r="C10292" s="80" t="s">
        <v>38</v>
      </c>
      <c r="D10292" s="80" t="s">
        <v>31142</v>
      </c>
      <c r="E10292" s="104" t="s">
        <v>30357</v>
      </c>
      <c r="F10292" s="107">
        <v>30269</v>
      </c>
      <c r="G10292" s="67" t="s">
        <v>65</v>
      </c>
      <c r="H10292" s="80" t="s">
        <v>1115</v>
      </c>
      <c r="I10292" s="80" t="s">
        <v>31143</v>
      </c>
      <c r="J10292" s="104" t="s">
        <v>226</v>
      </c>
      <c r="K10292" s="67" t="s">
        <v>129</v>
      </c>
      <c r="L10292" s="67" t="s">
        <v>152</v>
      </c>
      <c r="M10292" s="67" t="s">
        <v>166</v>
      </c>
      <c r="N10292" s="67" t="s">
        <v>180</v>
      </c>
      <c r="O10292" s="81">
        <v>46342</v>
      </c>
      <c r="P10292" s="81">
        <v>46099</v>
      </c>
      <c r="Q10292" s="103" t="str">
        <f>IFERROR(VLOOKUP(J10292,Настройка!$C$4:$E$121,2,),"Ошибка")</f>
        <v>R</v>
      </c>
    </row>
    <row r="10293" spans="1:17" ht="14.4" customHeight="1">
      <c r="A10293" s="67">
        <v>10288</v>
      </c>
      <c r="B10293" s="80" t="s">
        <v>180</v>
      </c>
      <c r="C10293" s="80" t="s">
        <v>38</v>
      </c>
      <c r="D10293" s="80" t="s">
        <v>31144</v>
      </c>
      <c r="E10293" s="104" t="s">
        <v>31145</v>
      </c>
      <c r="F10293" s="107">
        <v>32269</v>
      </c>
      <c r="G10293" s="67" t="s">
        <v>83</v>
      </c>
      <c r="H10293" s="80"/>
      <c r="I10293" s="80" t="s">
        <v>31146</v>
      </c>
      <c r="J10293" s="104" t="s">
        <v>145</v>
      </c>
      <c r="K10293" s="67" t="s">
        <v>109</v>
      </c>
      <c r="L10293" s="67" t="s">
        <v>148</v>
      </c>
      <c r="M10293" s="67" t="s">
        <v>166</v>
      </c>
      <c r="N10293" s="67" t="s">
        <v>148</v>
      </c>
      <c r="O10293" s="81">
        <v>46362</v>
      </c>
      <c r="P10293" s="81">
        <v>46037</v>
      </c>
      <c r="Q10293" s="103" t="str">
        <f>IFERROR(VLOOKUP(J10293,Настройка!$C$4:$E$121,2,),"Ошибка")</f>
        <v>ITR</v>
      </c>
    </row>
    <row r="10294" spans="1:17" ht="14.4" customHeight="1">
      <c r="A10294" s="67">
        <v>10289</v>
      </c>
      <c r="B10294" s="80" t="s">
        <v>180</v>
      </c>
      <c r="C10294" s="80" t="s">
        <v>38</v>
      </c>
      <c r="D10294" s="80" t="s">
        <v>31147</v>
      </c>
      <c r="E10294" s="104" t="s">
        <v>31148</v>
      </c>
      <c r="F10294" s="107">
        <v>33503</v>
      </c>
      <c r="G10294" s="67" t="s">
        <v>89</v>
      </c>
      <c r="H10294" s="80" t="s">
        <v>602</v>
      </c>
      <c r="I10294" s="80" t="s">
        <v>31149</v>
      </c>
      <c r="J10294" s="104" t="s">
        <v>222</v>
      </c>
      <c r="K10294" s="67" t="s">
        <v>121</v>
      </c>
      <c r="L10294" s="67" t="s">
        <v>152</v>
      </c>
      <c r="M10294" s="67" t="s">
        <v>166</v>
      </c>
      <c r="N10294" s="67" t="s">
        <v>180</v>
      </c>
      <c r="O10294" s="81">
        <v>46363</v>
      </c>
      <c r="P10294" s="81">
        <v>46031</v>
      </c>
      <c r="Q10294" s="103" t="str">
        <f>IFERROR(VLOOKUP(J10294,Настройка!$C$4:$E$121,2,),"Ошибка")</f>
        <v>R</v>
      </c>
    </row>
    <row r="10295" spans="1:17" ht="14.4" customHeight="1">
      <c r="A10295" s="67">
        <v>10290</v>
      </c>
      <c r="B10295" s="80" t="s">
        <v>180</v>
      </c>
      <c r="C10295" s="80" t="s">
        <v>38</v>
      </c>
      <c r="D10295" s="80" t="s">
        <v>31150</v>
      </c>
      <c r="E10295" s="104" t="s">
        <v>31151</v>
      </c>
      <c r="F10295" s="107">
        <v>33857</v>
      </c>
      <c r="G10295" s="67" t="s">
        <v>89</v>
      </c>
      <c r="H10295" s="80" t="s">
        <v>602</v>
      </c>
      <c r="I10295" s="80" t="s">
        <v>31152</v>
      </c>
      <c r="J10295" s="104" t="s">
        <v>213</v>
      </c>
      <c r="K10295" s="67" t="s">
        <v>121</v>
      </c>
      <c r="L10295" s="67" t="s">
        <v>152</v>
      </c>
      <c r="M10295" s="67" t="s">
        <v>166</v>
      </c>
      <c r="N10295" s="67" t="s">
        <v>180</v>
      </c>
      <c r="O10295" s="81">
        <v>46363</v>
      </c>
      <c r="P10295" s="81">
        <v>45767</v>
      </c>
      <c r="Q10295" s="103" t="str">
        <f>IFERROR(VLOOKUP(J10295,Настройка!$C$4:$E$121,2,),"Ошибка")</f>
        <v>R</v>
      </c>
    </row>
    <row r="10296" spans="1:17" ht="14.4" customHeight="1">
      <c r="A10296" s="67">
        <v>10291</v>
      </c>
      <c r="B10296" s="80" t="s">
        <v>180</v>
      </c>
      <c r="C10296" s="80" t="s">
        <v>38</v>
      </c>
      <c r="D10296" s="80" t="s">
        <v>31153</v>
      </c>
      <c r="E10296" s="104" t="s">
        <v>31154</v>
      </c>
      <c r="F10296" s="107">
        <v>31223</v>
      </c>
      <c r="G10296" s="67" t="s">
        <v>89</v>
      </c>
      <c r="H10296" s="80" t="s">
        <v>602</v>
      </c>
      <c r="I10296" s="80" t="s">
        <v>31155</v>
      </c>
      <c r="J10296" s="104" t="s">
        <v>213</v>
      </c>
      <c r="K10296" s="67" t="s">
        <v>121</v>
      </c>
      <c r="L10296" s="67" t="s">
        <v>152</v>
      </c>
      <c r="M10296" s="67" t="s">
        <v>166</v>
      </c>
      <c r="N10296" s="67" t="s">
        <v>180</v>
      </c>
      <c r="O10296" s="81">
        <v>46363</v>
      </c>
      <c r="P10296" s="81">
        <v>46031</v>
      </c>
      <c r="Q10296" s="103" t="str">
        <f>IFERROR(VLOOKUP(J10296,Настройка!$C$4:$E$121,2,),"Ошибка")</f>
        <v>R</v>
      </c>
    </row>
    <row r="10297" spans="1:17" ht="14.4" customHeight="1">
      <c r="A10297" s="67">
        <v>10292</v>
      </c>
      <c r="B10297" s="80" t="s">
        <v>180</v>
      </c>
      <c r="C10297" s="80" t="s">
        <v>38</v>
      </c>
      <c r="D10297" s="80" t="s">
        <v>31156</v>
      </c>
      <c r="E10297" s="104" t="s">
        <v>31157</v>
      </c>
      <c r="F10297" s="107">
        <v>33798</v>
      </c>
      <c r="G10297" s="67" t="s">
        <v>89</v>
      </c>
      <c r="H10297" s="80" t="s">
        <v>602</v>
      </c>
      <c r="I10297" s="80" t="s">
        <v>31158</v>
      </c>
      <c r="J10297" s="104" t="s">
        <v>222</v>
      </c>
      <c r="K10297" s="67" t="s">
        <v>121</v>
      </c>
      <c r="L10297" s="67" t="s">
        <v>152</v>
      </c>
      <c r="M10297" s="67" t="s">
        <v>166</v>
      </c>
      <c r="N10297" s="67" t="s">
        <v>180</v>
      </c>
      <c r="O10297" s="81">
        <v>46363</v>
      </c>
      <c r="P10297" s="81">
        <v>46031</v>
      </c>
      <c r="Q10297" s="103" t="str">
        <f>IFERROR(VLOOKUP(J10297,Настройка!$C$4:$E$121,2,),"Ошибка")</f>
        <v>R</v>
      </c>
    </row>
    <row r="10298" spans="1:17" ht="14.4" customHeight="1">
      <c r="A10298" s="67">
        <v>10293</v>
      </c>
      <c r="B10298" s="80" t="s">
        <v>180</v>
      </c>
      <c r="C10298" s="80" t="s">
        <v>38</v>
      </c>
      <c r="D10298" s="80" t="s">
        <v>31159</v>
      </c>
      <c r="E10298" s="104" t="s">
        <v>31160</v>
      </c>
      <c r="F10298" s="107">
        <v>33855</v>
      </c>
      <c r="G10298" s="67" t="s">
        <v>89</v>
      </c>
      <c r="H10298" s="80" t="s">
        <v>602</v>
      </c>
      <c r="I10298" s="80" t="s">
        <v>31161</v>
      </c>
      <c r="J10298" s="104" t="s">
        <v>222</v>
      </c>
      <c r="K10298" s="67" t="s">
        <v>121</v>
      </c>
      <c r="L10298" s="67" t="s">
        <v>152</v>
      </c>
      <c r="M10298" s="67" t="s">
        <v>166</v>
      </c>
      <c r="N10298" s="67" t="s">
        <v>180</v>
      </c>
      <c r="O10298" s="81">
        <v>46363</v>
      </c>
      <c r="P10298" s="81">
        <v>46031</v>
      </c>
      <c r="Q10298" s="103" t="str">
        <f>IFERROR(VLOOKUP(J10298,Настройка!$C$4:$E$121,2,),"Ошибка")</f>
        <v>R</v>
      </c>
    </row>
    <row r="10299" spans="1:17" ht="14.4" customHeight="1">
      <c r="A10299" s="67">
        <v>10294</v>
      </c>
      <c r="B10299" s="80" t="s">
        <v>180</v>
      </c>
      <c r="C10299" s="80" t="s">
        <v>38</v>
      </c>
      <c r="D10299" s="80" t="s">
        <v>31162</v>
      </c>
      <c r="E10299" s="104" t="s">
        <v>31163</v>
      </c>
      <c r="F10299" s="107">
        <v>31465</v>
      </c>
      <c r="G10299" s="67" t="s">
        <v>89</v>
      </c>
      <c r="H10299" s="80" t="s">
        <v>602</v>
      </c>
      <c r="I10299" s="80" t="s">
        <v>31164</v>
      </c>
      <c r="J10299" s="104" t="s">
        <v>222</v>
      </c>
      <c r="K10299" s="67" t="s">
        <v>121</v>
      </c>
      <c r="L10299" s="67" t="s">
        <v>152</v>
      </c>
      <c r="M10299" s="67" t="s">
        <v>166</v>
      </c>
      <c r="N10299" s="67" t="s">
        <v>180</v>
      </c>
      <c r="O10299" s="81">
        <v>46363</v>
      </c>
      <c r="P10299" s="81">
        <v>46031</v>
      </c>
      <c r="Q10299" s="103" t="str">
        <f>IFERROR(VLOOKUP(J10299,Настройка!$C$4:$E$121,2,),"Ошибка")</f>
        <v>R</v>
      </c>
    </row>
    <row r="10300" spans="1:17" ht="14.4" customHeight="1">
      <c r="A10300" s="67">
        <v>10295</v>
      </c>
      <c r="B10300" s="80" t="s">
        <v>180</v>
      </c>
      <c r="C10300" s="80" t="s">
        <v>38</v>
      </c>
      <c r="D10300" s="80" t="s">
        <v>31165</v>
      </c>
      <c r="E10300" s="104" t="s">
        <v>31166</v>
      </c>
      <c r="F10300" s="107">
        <v>36841</v>
      </c>
      <c r="G10300" s="67" t="s">
        <v>89</v>
      </c>
      <c r="H10300" s="80" t="s">
        <v>602</v>
      </c>
      <c r="I10300" s="80" t="s">
        <v>31167</v>
      </c>
      <c r="J10300" s="104" t="s">
        <v>222</v>
      </c>
      <c r="K10300" s="67" t="s">
        <v>121</v>
      </c>
      <c r="L10300" s="67" t="s">
        <v>152</v>
      </c>
      <c r="M10300" s="67" t="s">
        <v>166</v>
      </c>
      <c r="N10300" s="67" t="s">
        <v>180</v>
      </c>
      <c r="O10300" s="81">
        <v>46363</v>
      </c>
      <c r="P10300" s="81">
        <v>46042</v>
      </c>
      <c r="Q10300" s="103" t="str">
        <f>IFERROR(VLOOKUP(J10300,Настройка!$C$4:$E$121,2,),"Ошибка")</f>
        <v>R</v>
      </c>
    </row>
    <row r="10301" spans="1:17" ht="14.4" customHeight="1">
      <c r="A10301" s="67">
        <v>10296</v>
      </c>
      <c r="B10301" s="80" t="s">
        <v>180</v>
      </c>
      <c r="C10301" s="80" t="s">
        <v>38</v>
      </c>
      <c r="D10301" s="80" t="s">
        <v>31168</v>
      </c>
      <c r="E10301" s="104" t="s">
        <v>31169</v>
      </c>
      <c r="F10301" s="107">
        <v>33921</v>
      </c>
      <c r="G10301" s="67" t="s">
        <v>89</v>
      </c>
      <c r="H10301" s="80" t="s">
        <v>602</v>
      </c>
      <c r="I10301" s="80" t="s">
        <v>31170</v>
      </c>
      <c r="J10301" s="104" t="s">
        <v>222</v>
      </c>
      <c r="K10301" s="67" t="s">
        <v>121</v>
      </c>
      <c r="L10301" s="67" t="s">
        <v>152</v>
      </c>
      <c r="M10301" s="67" t="s">
        <v>166</v>
      </c>
      <c r="N10301" s="67" t="s">
        <v>180</v>
      </c>
      <c r="O10301" s="81">
        <v>46363</v>
      </c>
      <c r="P10301" s="81">
        <v>46042</v>
      </c>
      <c r="Q10301" s="103" t="str">
        <f>IFERROR(VLOOKUP(J10301,Настройка!$C$4:$E$121,2,),"Ошибка")</f>
        <v>R</v>
      </c>
    </row>
    <row r="10302" spans="1:17" ht="14.4" customHeight="1">
      <c r="A10302" s="67">
        <v>10297</v>
      </c>
      <c r="B10302" s="80" t="s">
        <v>180</v>
      </c>
      <c r="C10302" s="80" t="s">
        <v>38</v>
      </c>
      <c r="D10302" s="80" t="s">
        <v>31171</v>
      </c>
      <c r="E10302" s="104" t="s">
        <v>31172</v>
      </c>
      <c r="F10302" s="107">
        <v>29512</v>
      </c>
      <c r="G10302" s="67" t="s">
        <v>89</v>
      </c>
      <c r="H10302" s="80" t="s">
        <v>602</v>
      </c>
      <c r="I10302" s="80" t="s">
        <v>31173</v>
      </c>
      <c r="J10302" s="104" t="s">
        <v>222</v>
      </c>
      <c r="K10302" s="67" t="s">
        <v>121</v>
      </c>
      <c r="L10302" s="67" t="s">
        <v>152</v>
      </c>
      <c r="M10302" s="67" t="s">
        <v>166</v>
      </c>
      <c r="N10302" s="67" t="s">
        <v>180</v>
      </c>
      <c r="O10302" s="81">
        <v>46363</v>
      </c>
      <c r="P10302" s="81">
        <v>46042</v>
      </c>
      <c r="Q10302" s="103" t="str">
        <f>IFERROR(VLOOKUP(J10302,Настройка!$C$4:$E$121,2,),"Ошибка")</f>
        <v>R</v>
      </c>
    </row>
    <row r="10303" spans="1:17" ht="14.4" customHeight="1">
      <c r="A10303" s="67">
        <v>10298</v>
      </c>
      <c r="B10303" s="80" t="s">
        <v>180</v>
      </c>
      <c r="C10303" s="80" t="s">
        <v>38</v>
      </c>
      <c r="D10303" s="80" t="s">
        <v>31174</v>
      </c>
      <c r="E10303" s="104" t="s">
        <v>31175</v>
      </c>
      <c r="F10303" s="107">
        <v>32773</v>
      </c>
      <c r="G10303" s="67" t="s">
        <v>89</v>
      </c>
      <c r="H10303" s="80" t="s">
        <v>602</v>
      </c>
      <c r="I10303" s="80" t="s">
        <v>31176</v>
      </c>
      <c r="J10303" s="104" t="s">
        <v>222</v>
      </c>
      <c r="K10303" s="67" t="s">
        <v>121</v>
      </c>
      <c r="L10303" s="67" t="s">
        <v>152</v>
      </c>
      <c r="M10303" s="67" t="s">
        <v>166</v>
      </c>
      <c r="N10303" s="67" t="s">
        <v>180</v>
      </c>
      <c r="O10303" s="81">
        <v>46363</v>
      </c>
      <c r="P10303" s="81">
        <v>46042</v>
      </c>
      <c r="Q10303" s="103" t="str">
        <f>IFERROR(VLOOKUP(J10303,Настройка!$C$4:$E$121,2,),"Ошибка")</f>
        <v>R</v>
      </c>
    </row>
    <row r="10304" spans="1:17" ht="14.4" customHeight="1">
      <c r="A10304" s="67">
        <v>10299</v>
      </c>
      <c r="B10304" s="80" t="s">
        <v>180</v>
      </c>
      <c r="C10304" s="80" t="s">
        <v>38</v>
      </c>
      <c r="D10304" s="80" t="s">
        <v>31177</v>
      </c>
      <c r="E10304" s="104" t="s">
        <v>31178</v>
      </c>
      <c r="F10304" s="107">
        <v>29146</v>
      </c>
      <c r="G10304" s="67" t="s">
        <v>89</v>
      </c>
      <c r="H10304" s="80" t="s">
        <v>602</v>
      </c>
      <c r="I10304" s="80" t="s">
        <v>31179</v>
      </c>
      <c r="J10304" s="104" t="s">
        <v>222</v>
      </c>
      <c r="K10304" s="67" t="s">
        <v>121</v>
      </c>
      <c r="L10304" s="67" t="s">
        <v>152</v>
      </c>
      <c r="M10304" s="67" t="s">
        <v>166</v>
      </c>
      <c r="N10304" s="67" t="s">
        <v>180</v>
      </c>
      <c r="O10304" s="81">
        <v>46363</v>
      </c>
      <c r="P10304" s="81">
        <v>46045</v>
      </c>
      <c r="Q10304" s="103" t="str">
        <f>IFERROR(VLOOKUP(J10304,Настройка!$C$4:$E$121,2,),"Ошибка")</f>
        <v>R</v>
      </c>
    </row>
    <row r="10305" spans="1:17" ht="14.4" customHeight="1">
      <c r="A10305" s="67">
        <v>10300</v>
      </c>
      <c r="B10305" s="80" t="s">
        <v>180</v>
      </c>
      <c r="C10305" s="80" t="s">
        <v>38</v>
      </c>
      <c r="D10305" s="80" t="s">
        <v>31180</v>
      </c>
      <c r="E10305" s="104" t="s">
        <v>31181</v>
      </c>
      <c r="F10305" s="107">
        <v>32458</v>
      </c>
      <c r="G10305" s="67" t="s">
        <v>89</v>
      </c>
      <c r="H10305" s="80" t="s">
        <v>602</v>
      </c>
      <c r="I10305" s="80" t="s">
        <v>31182</v>
      </c>
      <c r="J10305" s="104" t="s">
        <v>222</v>
      </c>
      <c r="K10305" s="67" t="s">
        <v>121</v>
      </c>
      <c r="L10305" s="67" t="s">
        <v>152</v>
      </c>
      <c r="M10305" s="67" t="s">
        <v>166</v>
      </c>
      <c r="N10305" s="67" t="s">
        <v>180</v>
      </c>
      <c r="O10305" s="81">
        <v>46363</v>
      </c>
      <c r="P10305" s="81">
        <v>46070</v>
      </c>
      <c r="Q10305" s="103" t="str">
        <f>IFERROR(VLOOKUP(J10305,Настройка!$C$4:$E$121,2,),"Ошибка")</f>
        <v>R</v>
      </c>
    </row>
    <row r="10306" spans="1:17" ht="14.4" customHeight="1">
      <c r="A10306" s="67">
        <v>10301</v>
      </c>
      <c r="B10306" s="80" t="s">
        <v>180</v>
      </c>
      <c r="C10306" s="80" t="s">
        <v>38</v>
      </c>
      <c r="D10306" s="80" t="s">
        <v>31183</v>
      </c>
      <c r="E10306" s="104" t="s">
        <v>31184</v>
      </c>
      <c r="F10306" s="107">
        <v>30873</v>
      </c>
      <c r="G10306" s="67" t="s">
        <v>89</v>
      </c>
      <c r="H10306" s="80" t="s">
        <v>602</v>
      </c>
      <c r="I10306" s="80" t="s">
        <v>31185</v>
      </c>
      <c r="J10306" s="104" t="s">
        <v>222</v>
      </c>
      <c r="K10306" s="67" t="s">
        <v>121</v>
      </c>
      <c r="L10306" s="67" t="s">
        <v>152</v>
      </c>
      <c r="M10306" s="67" t="s">
        <v>166</v>
      </c>
      <c r="N10306" s="67" t="s">
        <v>180</v>
      </c>
      <c r="O10306" s="81">
        <v>46363</v>
      </c>
      <c r="P10306" s="81">
        <v>46045</v>
      </c>
      <c r="Q10306" s="103" t="str">
        <f>IFERROR(VLOOKUP(J10306,Настройка!$C$4:$E$121,2,),"Ошибка")</f>
        <v>R</v>
      </c>
    </row>
    <row r="10307" spans="1:17" ht="14.4" customHeight="1">
      <c r="A10307" s="67">
        <v>10302</v>
      </c>
      <c r="B10307" s="80" t="s">
        <v>180</v>
      </c>
      <c r="C10307" s="80" t="s">
        <v>38</v>
      </c>
      <c r="D10307" s="80" t="s">
        <v>31186</v>
      </c>
      <c r="E10307" s="104" t="s">
        <v>31187</v>
      </c>
      <c r="F10307" s="107">
        <v>34340</v>
      </c>
      <c r="G10307" s="67" t="s">
        <v>89</v>
      </c>
      <c r="H10307" s="80" t="s">
        <v>602</v>
      </c>
      <c r="I10307" s="80" t="s">
        <v>31188</v>
      </c>
      <c r="J10307" s="104" t="s">
        <v>222</v>
      </c>
      <c r="K10307" s="67" t="s">
        <v>121</v>
      </c>
      <c r="L10307" s="67" t="s">
        <v>152</v>
      </c>
      <c r="M10307" s="67" t="s">
        <v>166</v>
      </c>
      <c r="N10307" s="67" t="s">
        <v>180</v>
      </c>
      <c r="O10307" s="81">
        <v>46363</v>
      </c>
      <c r="P10307" s="81">
        <v>46045</v>
      </c>
      <c r="Q10307" s="103" t="str">
        <f>IFERROR(VLOOKUP(J10307,Настройка!$C$4:$E$121,2,),"Ошибка")</f>
        <v>R</v>
      </c>
    </row>
    <row r="10308" spans="1:17" ht="14.4" customHeight="1">
      <c r="A10308" s="67">
        <v>10303</v>
      </c>
      <c r="B10308" s="80" t="s">
        <v>180</v>
      </c>
      <c r="C10308" s="80" t="s">
        <v>38</v>
      </c>
      <c r="D10308" s="80" t="s">
        <v>31189</v>
      </c>
      <c r="E10308" s="104" t="s">
        <v>31190</v>
      </c>
      <c r="F10308" s="107">
        <v>37601</v>
      </c>
      <c r="G10308" s="67" t="s">
        <v>89</v>
      </c>
      <c r="H10308" s="80" t="s">
        <v>602</v>
      </c>
      <c r="I10308" s="80" t="s">
        <v>31191</v>
      </c>
      <c r="J10308" s="104" t="s">
        <v>222</v>
      </c>
      <c r="K10308" s="67" t="s">
        <v>121</v>
      </c>
      <c r="L10308" s="67" t="s">
        <v>152</v>
      </c>
      <c r="M10308" s="67" t="s">
        <v>166</v>
      </c>
      <c r="N10308" s="67" t="s">
        <v>180</v>
      </c>
      <c r="O10308" s="81">
        <v>46363</v>
      </c>
      <c r="P10308" s="81">
        <v>46045</v>
      </c>
      <c r="Q10308" s="103" t="str">
        <f>IFERROR(VLOOKUP(J10308,Настройка!$C$4:$E$121,2,),"Ошибка")</f>
        <v>R</v>
      </c>
    </row>
    <row r="10309" spans="1:17" ht="14.4" customHeight="1">
      <c r="A10309" s="67">
        <v>10304</v>
      </c>
      <c r="B10309" s="80" t="s">
        <v>180</v>
      </c>
      <c r="C10309" s="80" t="s">
        <v>38</v>
      </c>
      <c r="D10309" s="80" t="s">
        <v>31192</v>
      </c>
      <c r="E10309" s="104" t="s">
        <v>31193</v>
      </c>
      <c r="F10309" s="107">
        <v>38330</v>
      </c>
      <c r="G10309" s="67" t="s">
        <v>89</v>
      </c>
      <c r="H10309" s="80" t="s">
        <v>602</v>
      </c>
      <c r="I10309" s="80" t="s">
        <v>31194</v>
      </c>
      <c r="J10309" s="104" t="s">
        <v>213</v>
      </c>
      <c r="K10309" s="67" t="s">
        <v>121</v>
      </c>
      <c r="L10309" s="67" t="s">
        <v>152</v>
      </c>
      <c r="M10309" s="67" t="s">
        <v>166</v>
      </c>
      <c r="N10309" s="67" t="s">
        <v>180</v>
      </c>
      <c r="O10309" s="81">
        <v>46363</v>
      </c>
      <c r="P10309" s="81">
        <v>46045</v>
      </c>
      <c r="Q10309" s="103" t="str">
        <f>IFERROR(VLOOKUP(J10309,Настройка!$C$4:$E$121,2,),"Ошибка")</f>
        <v>R</v>
      </c>
    </row>
    <row r="10310" spans="1:17" ht="14.4" customHeight="1">
      <c r="A10310" s="67">
        <v>10305</v>
      </c>
      <c r="B10310" s="80" t="s">
        <v>180</v>
      </c>
      <c r="C10310" s="80" t="s">
        <v>38</v>
      </c>
      <c r="D10310" s="80" t="s">
        <v>31195</v>
      </c>
      <c r="E10310" s="104" t="s">
        <v>31196</v>
      </c>
      <c r="F10310" s="107">
        <v>33474</v>
      </c>
      <c r="G10310" s="67" t="s">
        <v>89</v>
      </c>
      <c r="H10310" s="80" t="s">
        <v>602</v>
      </c>
      <c r="I10310" s="80" t="s">
        <v>31197</v>
      </c>
      <c r="J10310" s="104" t="s">
        <v>225</v>
      </c>
      <c r="K10310" s="67" t="s">
        <v>121</v>
      </c>
      <c r="L10310" s="67" t="s">
        <v>152</v>
      </c>
      <c r="M10310" s="67" t="s">
        <v>166</v>
      </c>
      <c r="N10310" s="67" t="s">
        <v>180</v>
      </c>
      <c r="O10310" s="81">
        <v>46363</v>
      </c>
      <c r="P10310" s="81">
        <v>46045</v>
      </c>
      <c r="Q10310" s="103" t="str">
        <f>IFERROR(VLOOKUP(J10310,Настройка!$C$4:$E$121,2,),"Ошибка")</f>
        <v>R</v>
      </c>
    </row>
    <row r="10311" spans="1:17" ht="14.4" customHeight="1">
      <c r="A10311" s="67">
        <v>10306</v>
      </c>
      <c r="B10311" s="80" t="s">
        <v>180</v>
      </c>
      <c r="C10311" s="80" t="s">
        <v>38</v>
      </c>
      <c r="D10311" s="80" t="s">
        <v>31198</v>
      </c>
      <c r="E10311" s="104" t="s">
        <v>31199</v>
      </c>
      <c r="F10311" s="107">
        <v>33293</v>
      </c>
      <c r="G10311" s="67" t="s">
        <v>89</v>
      </c>
      <c r="H10311" s="80" t="s">
        <v>602</v>
      </c>
      <c r="I10311" s="80" t="s">
        <v>31200</v>
      </c>
      <c r="J10311" s="104" t="s">
        <v>225</v>
      </c>
      <c r="K10311" s="67" t="s">
        <v>121</v>
      </c>
      <c r="L10311" s="67" t="s">
        <v>152</v>
      </c>
      <c r="M10311" s="67" t="s">
        <v>166</v>
      </c>
      <c r="N10311" s="67" t="s">
        <v>180</v>
      </c>
      <c r="O10311" s="81">
        <v>46363</v>
      </c>
      <c r="P10311" s="81">
        <v>46045</v>
      </c>
      <c r="Q10311" s="103" t="str">
        <f>IFERROR(VLOOKUP(J10311,Настройка!$C$4:$E$121,2,),"Ошибка")</f>
        <v>R</v>
      </c>
    </row>
    <row r="10312" spans="1:17" ht="14.4" customHeight="1">
      <c r="A10312" s="67">
        <v>10307</v>
      </c>
      <c r="B10312" s="80" t="s">
        <v>180</v>
      </c>
      <c r="C10312" s="80" t="s">
        <v>38</v>
      </c>
      <c r="D10312" s="80" t="s">
        <v>31201</v>
      </c>
      <c r="E10312" s="104" t="s">
        <v>31202</v>
      </c>
      <c r="F10312" s="107">
        <v>30757</v>
      </c>
      <c r="G10312" s="67" t="s">
        <v>89</v>
      </c>
      <c r="H10312" s="80" t="s">
        <v>602</v>
      </c>
      <c r="I10312" s="80" t="s">
        <v>31203</v>
      </c>
      <c r="J10312" s="104" t="s">
        <v>225</v>
      </c>
      <c r="K10312" s="67" t="s">
        <v>121</v>
      </c>
      <c r="L10312" s="67" t="s">
        <v>152</v>
      </c>
      <c r="M10312" s="67" t="s">
        <v>166</v>
      </c>
      <c r="N10312" s="67" t="s">
        <v>180</v>
      </c>
      <c r="O10312" s="81">
        <v>46363</v>
      </c>
      <c r="P10312" s="81">
        <v>46045</v>
      </c>
      <c r="Q10312" s="103" t="str">
        <f>IFERROR(VLOOKUP(J10312,Настройка!$C$4:$E$121,2,),"Ошибка")</f>
        <v>R</v>
      </c>
    </row>
    <row r="10313" spans="1:17" ht="14.4" customHeight="1">
      <c r="A10313" s="67">
        <v>10308</v>
      </c>
      <c r="B10313" s="80" t="s">
        <v>180</v>
      </c>
      <c r="C10313" s="80" t="s">
        <v>38</v>
      </c>
      <c r="D10313" s="80" t="s">
        <v>31204</v>
      </c>
      <c r="E10313" s="104" t="s">
        <v>31205</v>
      </c>
      <c r="F10313" s="107">
        <v>29221</v>
      </c>
      <c r="G10313" s="67" t="s">
        <v>89</v>
      </c>
      <c r="H10313" s="80" t="s">
        <v>602</v>
      </c>
      <c r="I10313" s="80" t="s">
        <v>31206</v>
      </c>
      <c r="J10313" s="104" t="s">
        <v>225</v>
      </c>
      <c r="K10313" s="67" t="s">
        <v>121</v>
      </c>
      <c r="L10313" s="67" t="s">
        <v>152</v>
      </c>
      <c r="M10313" s="67" t="s">
        <v>166</v>
      </c>
      <c r="N10313" s="67" t="s">
        <v>180</v>
      </c>
      <c r="O10313" s="81">
        <v>46363</v>
      </c>
      <c r="P10313" s="81">
        <v>46045</v>
      </c>
      <c r="Q10313" s="103" t="str">
        <f>IFERROR(VLOOKUP(J10313,Настройка!$C$4:$E$121,2,),"Ошибка")</f>
        <v>R</v>
      </c>
    </row>
    <row r="10314" spans="1:17" ht="14.4" customHeight="1">
      <c r="A10314" s="67">
        <v>10309</v>
      </c>
      <c r="B10314" s="80" t="s">
        <v>180</v>
      </c>
      <c r="C10314" s="80" t="s">
        <v>38</v>
      </c>
      <c r="D10314" s="80" t="s">
        <v>31207</v>
      </c>
      <c r="E10314" s="104" t="s">
        <v>31208</v>
      </c>
      <c r="F10314" s="107">
        <v>34902</v>
      </c>
      <c r="G10314" s="67" t="s">
        <v>65</v>
      </c>
      <c r="H10314" s="80" t="s">
        <v>24</v>
      </c>
      <c r="I10314" s="80" t="s">
        <v>31209</v>
      </c>
      <c r="J10314" s="104" t="s">
        <v>227</v>
      </c>
      <c r="K10314" s="67" t="s">
        <v>131</v>
      </c>
      <c r="L10314" s="67" t="s">
        <v>152</v>
      </c>
      <c r="M10314" s="67" t="s">
        <v>166</v>
      </c>
      <c r="N10314" s="67" t="s">
        <v>180</v>
      </c>
      <c r="O10314" s="81">
        <v>46366</v>
      </c>
      <c r="P10314" s="81">
        <v>46100</v>
      </c>
      <c r="Q10314" s="103" t="str">
        <f>IFERROR(VLOOKUP(J10314,Настройка!$C$4:$E$121,2,),"Ошибка")</f>
        <v>R</v>
      </c>
    </row>
    <row r="10315" spans="1:17" ht="14.4" customHeight="1">
      <c r="A10315" s="67">
        <v>10310</v>
      </c>
      <c r="B10315" s="80" t="s">
        <v>180</v>
      </c>
      <c r="C10315" s="80" t="s">
        <v>38</v>
      </c>
      <c r="D10315" s="80" t="s">
        <v>31210</v>
      </c>
      <c r="E10315" s="104" t="s">
        <v>31211</v>
      </c>
      <c r="F10315" s="107">
        <v>33049</v>
      </c>
      <c r="G10315" s="67" t="s">
        <v>65</v>
      </c>
      <c r="H10315" s="80" t="s">
        <v>1294</v>
      </c>
      <c r="I10315" s="80" t="s">
        <v>31212</v>
      </c>
      <c r="J10315" s="104" t="s">
        <v>216</v>
      </c>
      <c r="K10315" s="67" t="s">
        <v>119</v>
      </c>
      <c r="L10315" s="67" t="s">
        <v>152</v>
      </c>
      <c r="M10315" s="67" t="s">
        <v>166</v>
      </c>
      <c r="N10315" s="67" t="s">
        <v>180</v>
      </c>
      <c r="O10315" s="81">
        <v>46378</v>
      </c>
      <c r="P10315" s="81">
        <v>45832</v>
      </c>
      <c r="Q10315" s="103" t="str">
        <f>IFERROR(VLOOKUP(J10315,Настройка!$C$4:$E$121,2,),"Ошибка")</f>
        <v>R</v>
      </c>
    </row>
    <row r="10316" spans="1:17" ht="14.4" customHeight="1">
      <c r="A10316" s="67">
        <v>10311</v>
      </c>
      <c r="B10316" s="80" t="s">
        <v>180</v>
      </c>
      <c r="C10316" s="80" t="s">
        <v>38</v>
      </c>
      <c r="D10316" s="80" t="s">
        <v>31213</v>
      </c>
      <c r="E10316" s="104" t="s">
        <v>31214</v>
      </c>
      <c r="F10316" s="107">
        <v>33239</v>
      </c>
      <c r="G10316" s="67" t="s">
        <v>65</v>
      </c>
      <c r="H10316" s="80" t="s">
        <v>433</v>
      </c>
      <c r="I10316" s="80" t="s">
        <v>31215</v>
      </c>
      <c r="J10316" s="104" t="s">
        <v>219</v>
      </c>
      <c r="K10316" s="67" t="s">
        <v>139</v>
      </c>
      <c r="L10316" s="67" t="s">
        <v>152</v>
      </c>
      <c r="M10316" s="67" t="s">
        <v>166</v>
      </c>
      <c r="N10316" s="67" t="s">
        <v>180</v>
      </c>
      <c r="O10316" s="81">
        <v>46378</v>
      </c>
      <c r="P10316" s="81">
        <v>45767</v>
      </c>
      <c r="Q10316" s="103" t="str">
        <f>IFERROR(VLOOKUP(J10316,Настройка!$C$4:$E$121,2,),"Ошибка")</f>
        <v>R</v>
      </c>
    </row>
    <row r="10317" spans="1:17" ht="14.4" customHeight="1">
      <c r="A10317" s="67">
        <v>10312</v>
      </c>
      <c r="B10317" s="80" t="s">
        <v>180</v>
      </c>
      <c r="C10317" s="80" t="s">
        <v>38</v>
      </c>
      <c r="D10317" s="80" t="s">
        <v>31216</v>
      </c>
      <c r="E10317" s="104" t="s">
        <v>31217</v>
      </c>
      <c r="F10317" s="107">
        <v>35436</v>
      </c>
      <c r="G10317" s="67" t="s">
        <v>65</v>
      </c>
      <c r="H10317" s="80" t="s">
        <v>2111</v>
      </c>
      <c r="I10317" s="80" t="s">
        <v>31218</v>
      </c>
      <c r="J10317" s="104" t="s">
        <v>221</v>
      </c>
      <c r="K10317" s="67" t="s">
        <v>127</v>
      </c>
      <c r="L10317" s="67" t="s">
        <v>152</v>
      </c>
      <c r="M10317" s="67" t="s">
        <v>166</v>
      </c>
      <c r="N10317" s="67" t="s">
        <v>180</v>
      </c>
      <c r="O10317" s="81">
        <v>46378</v>
      </c>
      <c r="P10317" s="81">
        <v>45828</v>
      </c>
      <c r="Q10317" s="103" t="str">
        <f>IFERROR(VLOOKUP(J10317,Настройка!$C$4:$E$121,2,),"Ошибка")</f>
        <v>R</v>
      </c>
    </row>
    <row r="10318" spans="1:17" ht="14.4" customHeight="1">
      <c r="A10318" s="67">
        <v>10313</v>
      </c>
      <c r="B10318" s="80" t="s">
        <v>180</v>
      </c>
      <c r="C10318" s="80" t="s">
        <v>38</v>
      </c>
      <c r="D10318" s="80" t="s">
        <v>31219</v>
      </c>
      <c r="E10318" s="104" t="s">
        <v>31220</v>
      </c>
      <c r="F10318" s="107">
        <v>34795</v>
      </c>
      <c r="G10318" s="67" t="s">
        <v>65</v>
      </c>
      <c r="H10318" s="80" t="s">
        <v>24</v>
      </c>
      <c r="I10318" s="80" t="s">
        <v>31221</v>
      </c>
      <c r="J10318" s="104" t="s">
        <v>202</v>
      </c>
      <c r="K10318" s="67" t="s">
        <v>131</v>
      </c>
      <c r="L10318" s="67" t="s">
        <v>152</v>
      </c>
      <c r="M10318" s="67" t="s">
        <v>166</v>
      </c>
      <c r="N10318" s="67" t="s">
        <v>180</v>
      </c>
      <c r="O10318" s="81">
        <v>46378</v>
      </c>
      <c r="P10318" s="81">
        <v>45966</v>
      </c>
      <c r="Q10318" s="103" t="str">
        <f>IFERROR(VLOOKUP(J10318,Настройка!$C$4:$E$121,2,),"Ошибка")</f>
        <v>ITR</v>
      </c>
    </row>
    <row r="10319" spans="1:17" ht="14.4" customHeight="1">
      <c r="A10319" s="67">
        <v>10314</v>
      </c>
      <c r="B10319" s="80" t="s">
        <v>180</v>
      </c>
      <c r="C10319" s="80" t="s">
        <v>38</v>
      </c>
      <c r="D10319" s="80" t="s">
        <v>31222</v>
      </c>
      <c r="E10319" s="104" t="s">
        <v>31223</v>
      </c>
      <c r="F10319" s="107">
        <v>28582</v>
      </c>
      <c r="G10319" s="67" t="s">
        <v>65</v>
      </c>
      <c r="H10319" s="80" t="s">
        <v>396</v>
      </c>
      <c r="I10319" s="80" t="s">
        <v>31224</v>
      </c>
      <c r="J10319" s="104" t="s">
        <v>202</v>
      </c>
      <c r="K10319" s="67" t="s">
        <v>131</v>
      </c>
      <c r="L10319" s="67" t="s">
        <v>152</v>
      </c>
      <c r="M10319" s="67" t="s">
        <v>166</v>
      </c>
      <c r="N10319" s="67" t="s">
        <v>180</v>
      </c>
      <c r="O10319" s="81">
        <v>46378</v>
      </c>
      <c r="P10319" s="81">
        <v>46042</v>
      </c>
      <c r="Q10319" s="103" t="str">
        <f>IFERROR(VLOOKUP(J10319,Настройка!$C$4:$E$121,2,),"Ошибка")</f>
        <v>ITR</v>
      </c>
    </row>
    <row r="10320" spans="1:17" ht="14.4" customHeight="1">
      <c r="A10320" s="67">
        <v>10315</v>
      </c>
      <c r="B10320" s="80" t="s">
        <v>180</v>
      </c>
      <c r="C10320" s="80" t="s">
        <v>38</v>
      </c>
      <c r="D10320" s="80" t="s">
        <v>31225</v>
      </c>
      <c r="E10320" s="104" t="s">
        <v>31226</v>
      </c>
      <c r="F10320" s="107">
        <v>32695</v>
      </c>
      <c r="G10320" s="67" t="s">
        <v>65</v>
      </c>
      <c r="H10320" s="80" t="s">
        <v>24</v>
      </c>
      <c r="I10320" s="80" t="s">
        <v>31227</v>
      </c>
      <c r="J10320" s="104" t="s">
        <v>227</v>
      </c>
      <c r="K10320" s="67" t="s">
        <v>131</v>
      </c>
      <c r="L10320" s="67" t="s">
        <v>152</v>
      </c>
      <c r="M10320" s="67" t="s">
        <v>166</v>
      </c>
      <c r="N10320" s="67" t="s">
        <v>180</v>
      </c>
      <c r="O10320" s="81">
        <v>46378</v>
      </c>
      <c r="P10320" s="81">
        <v>45774</v>
      </c>
      <c r="Q10320" s="103" t="str">
        <f>IFERROR(VLOOKUP(J10320,Настройка!$C$4:$E$121,2,),"Ошибка")</f>
        <v>R</v>
      </c>
    </row>
    <row r="10321" spans="1:17" ht="14.4" customHeight="1">
      <c r="A10321" s="67">
        <v>10316</v>
      </c>
      <c r="B10321" s="80" t="s">
        <v>180</v>
      </c>
      <c r="C10321" s="80" t="s">
        <v>38</v>
      </c>
      <c r="D10321" s="80" t="s">
        <v>31228</v>
      </c>
      <c r="E10321" s="104" t="s">
        <v>6833</v>
      </c>
      <c r="F10321" s="107">
        <v>33897</v>
      </c>
      <c r="G10321" s="67" t="s">
        <v>65</v>
      </c>
      <c r="H10321" s="80" t="s">
        <v>429</v>
      </c>
      <c r="I10321" s="80" t="s">
        <v>31229</v>
      </c>
      <c r="J10321" s="104" t="s">
        <v>227</v>
      </c>
      <c r="K10321" s="67" t="s">
        <v>131</v>
      </c>
      <c r="L10321" s="67" t="s">
        <v>152</v>
      </c>
      <c r="M10321" s="67" t="s">
        <v>166</v>
      </c>
      <c r="N10321" s="67" t="s">
        <v>180</v>
      </c>
      <c r="O10321" s="81">
        <v>46378</v>
      </c>
      <c r="P10321" s="81">
        <v>45889</v>
      </c>
      <c r="Q10321" s="103" t="str">
        <f>IFERROR(VLOOKUP(J10321,Настройка!$C$4:$E$121,2,),"Ошибка")</f>
        <v>R</v>
      </c>
    </row>
    <row r="10322" spans="1:17" ht="14.4" customHeight="1">
      <c r="A10322" s="67">
        <v>10317</v>
      </c>
      <c r="B10322" s="80" t="s">
        <v>180</v>
      </c>
      <c r="C10322" s="80" t="s">
        <v>38</v>
      </c>
      <c r="D10322" s="80" t="s">
        <v>31230</v>
      </c>
      <c r="E10322" s="104" t="s">
        <v>31231</v>
      </c>
      <c r="F10322" s="107">
        <v>36198</v>
      </c>
      <c r="G10322" s="67" t="s">
        <v>65</v>
      </c>
      <c r="H10322" s="80" t="s">
        <v>429</v>
      </c>
      <c r="I10322" s="80" t="s">
        <v>31232</v>
      </c>
      <c r="J10322" s="104" t="s">
        <v>227</v>
      </c>
      <c r="K10322" s="67" t="s">
        <v>131</v>
      </c>
      <c r="L10322" s="67" t="s">
        <v>152</v>
      </c>
      <c r="M10322" s="67" t="s">
        <v>166</v>
      </c>
      <c r="N10322" s="67" t="s">
        <v>180</v>
      </c>
      <c r="O10322" s="81">
        <v>46378</v>
      </c>
      <c r="P10322" s="81">
        <v>46065</v>
      </c>
      <c r="Q10322" s="103" t="str">
        <f>IFERROR(VLOOKUP(J10322,Настройка!$C$4:$E$121,2,),"Ошибка")</f>
        <v>R</v>
      </c>
    </row>
    <row r="10323" spans="1:17" ht="14.4" customHeight="1">
      <c r="A10323" s="67">
        <v>10318</v>
      </c>
      <c r="B10323" s="80" t="s">
        <v>180</v>
      </c>
      <c r="C10323" s="80" t="s">
        <v>38</v>
      </c>
      <c r="D10323" s="80" t="s">
        <v>31233</v>
      </c>
      <c r="E10323" s="104" t="s">
        <v>31234</v>
      </c>
      <c r="F10323" s="107">
        <v>33909</v>
      </c>
      <c r="G10323" s="67" t="s">
        <v>65</v>
      </c>
      <c r="H10323" s="80" t="s">
        <v>405</v>
      </c>
      <c r="I10323" s="80" t="s">
        <v>31235</v>
      </c>
      <c r="J10323" s="104" t="s">
        <v>227</v>
      </c>
      <c r="K10323" s="67" t="s">
        <v>131</v>
      </c>
      <c r="L10323" s="67" t="s">
        <v>152</v>
      </c>
      <c r="M10323" s="67" t="s">
        <v>166</v>
      </c>
      <c r="N10323" s="67" t="s">
        <v>180</v>
      </c>
      <c r="O10323" s="81">
        <v>46378</v>
      </c>
      <c r="P10323" s="81">
        <v>46006</v>
      </c>
      <c r="Q10323" s="103" t="str">
        <f>IFERROR(VLOOKUP(J10323,Настройка!$C$4:$E$121,2,),"Ошибка")</f>
        <v>R</v>
      </c>
    </row>
    <row r="10324" spans="1:17" ht="14.4" customHeight="1">
      <c r="A10324" s="67">
        <v>10319</v>
      </c>
      <c r="B10324" s="80" t="s">
        <v>180</v>
      </c>
      <c r="C10324" s="80" t="s">
        <v>38</v>
      </c>
      <c r="D10324" s="80" t="s">
        <v>31236</v>
      </c>
      <c r="E10324" s="104" t="s">
        <v>16890</v>
      </c>
      <c r="F10324" s="107">
        <v>35329</v>
      </c>
      <c r="G10324" s="67" t="s">
        <v>65</v>
      </c>
      <c r="H10324" s="80" t="s">
        <v>663</v>
      </c>
      <c r="I10324" s="80" t="s">
        <v>31237</v>
      </c>
      <c r="J10324" s="104" t="s">
        <v>207</v>
      </c>
      <c r="K10324" s="67" t="s">
        <v>117</v>
      </c>
      <c r="L10324" s="67" t="s">
        <v>152</v>
      </c>
      <c r="M10324" s="67" t="s">
        <v>166</v>
      </c>
      <c r="N10324" s="67" t="s">
        <v>180</v>
      </c>
      <c r="O10324" s="81">
        <v>46378</v>
      </c>
      <c r="P10324" s="81">
        <v>46069</v>
      </c>
      <c r="Q10324" s="103" t="str">
        <f>IFERROR(VLOOKUP(J10324,Настройка!$C$4:$E$121,2,),"Ошибка")</f>
        <v>R</v>
      </c>
    </row>
    <row r="10325" spans="1:17" ht="14.4" customHeight="1">
      <c r="A10325" s="67">
        <v>10320</v>
      </c>
      <c r="B10325" s="80" t="s">
        <v>180</v>
      </c>
      <c r="C10325" s="80" t="s">
        <v>38</v>
      </c>
      <c r="D10325" s="80" t="s">
        <v>31238</v>
      </c>
      <c r="E10325" s="104" t="s">
        <v>31239</v>
      </c>
      <c r="F10325" s="107">
        <v>33619</v>
      </c>
      <c r="G10325" s="67" t="s">
        <v>65</v>
      </c>
      <c r="H10325" s="80" t="s">
        <v>429</v>
      </c>
      <c r="I10325" s="80" t="s">
        <v>31240</v>
      </c>
      <c r="J10325" s="104" t="s">
        <v>202</v>
      </c>
      <c r="K10325" s="67" t="s">
        <v>121</v>
      </c>
      <c r="L10325" s="67" t="s">
        <v>152</v>
      </c>
      <c r="M10325" s="67" t="s">
        <v>166</v>
      </c>
      <c r="N10325" s="67" t="s">
        <v>180</v>
      </c>
      <c r="O10325" s="81">
        <v>46378</v>
      </c>
      <c r="P10325" s="81">
        <v>45998</v>
      </c>
      <c r="Q10325" s="103" t="str">
        <f>IFERROR(VLOOKUP(J10325,Настройка!$C$4:$E$121,2,),"Ошибка")</f>
        <v>ITR</v>
      </c>
    </row>
    <row r="10326" spans="1:17" ht="14.4" customHeight="1">
      <c r="A10326" s="67">
        <v>10321</v>
      </c>
      <c r="B10326" s="80" t="s">
        <v>180</v>
      </c>
      <c r="C10326" s="80" t="s">
        <v>38</v>
      </c>
      <c r="D10326" s="80" t="s">
        <v>31241</v>
      </c>
      <c r="E10326" s="104" t="s">
        <v>31242</v>
      </c>
      <c r="F10326" s="107">
        <v>36682</v>
      </c>
      <c r="G10326" s="67" t="s">
        <v>65</v>
      </c>
      <c r="H10326" s="80" t="s">
        <v>429</v>
      </c>
      <c r="I10326" s="80" t="s">
        <v>31243</v>
      </c>
      <c r="J10326" s="104" t="s">
        <v>202</v>
      </c>
      <c r="K10326" s="67" t="s">
        <v>121</v>
      </c>
      <c r="L10326" s="67" t="s">
        <v>152</v>
      </c>
      <c r="M10326" s="67" t="s">
        <v>166</v>
      </c>
      <c r="N10326" s="67" t="s">
        <v>180</v>
      </c>
      <c r="O10326" s="81">
        <v>46378</v>
      </c>
      <c r="P10326" s="81">
        <v>46070</v>
      </c>
      <c r="Q10326" s="103" t="str">
        <f>IFERROR(VLOOKUP(J10326,Настройка!$C$4:$E$121,2,),"Ошибка")</f>
        <v>ITR</v>
      </c>
    </row>
    <row r="10327" spans="1:17" ht="14.4" customHeight="1">
      <c r="A10327" s="67">
        <v>10322</v>
      </c>
      <c r="B10327" s="80" t="s">
        <v>180</v>
      </c>
      <c r="C10327" s="80" t="s">
        <v>38</v>
      </c>
      <c r="D10327" s="80" t="s">
        <v>31244</v>
      </c>
      <c r="E10327" s="104" t="s">
        <v>31245</v>
      </c>
      <c r="F10327" s="107">
        <v>36892</v>
      </c>
      <c r="G10327" s="67" t="s">
        <v>65</v>
      </c>
      <c r="H10327" s="80" t="s">
        <v>405</v>
      </c>
      <c r="I10327" s="80" t="s">
        <v>31246</v>
      </c>
      <c r="J10327" s="104" t="s">
        <v>225</v>
      </c>
      <c r="K10327" s="67" t="s">
        <v>121</v>
      </c>
      <c r="L10327" s="67" t="s">
        <v>152</v>
      </c>
      <c r="M10327" s="67" t="s">
        <v>166</v>
      </c>
      <c r="N10327" s="67" t="s">
        <v>180</v>
      </c>
      <c r="O10327" s="81">
        <v>46378</v>
      </c>
      <c r="P10327" s="81">
        <v>46077</v>
      </c>
      <c r="Q10327" s="103" t="str">
        <f>IFERROR(VLOOKUP(J10327,Настройка!$C$4:$E$121,2,),"Ошибка")</f>
        <v>R</v>
      </c>
    </row>
    <row r="10328" spans="1:17" ht="14.4" customHeight="1">
      <c r="A10328" s="67">
        <v>10323</v>
      </c>
      <c r="B10328" s="80" t="s">
        <v>180</v>
      </c>
      <c r="C10328" s="80" t="s">
        <v>38</v>
      </c>
      <c r="D10328" s="80" t="s">
        <v>31247</v>
      </c>
      <c r="E10328" s="104" t="s">
        <v>31248</v>
      </c>
      <c r="F10328" s="107">
        <v>33268</v>
      </c>
      <c r="G10328" s="67" t="s">
        <v>65</v>
      </c>
      <c r="H10328" s="80" t="s">
        <v>415</v>
      </c>
      <c r="I10328" s="80" t="s">
        <v>31249</v>
      </c>
      <c r="J10328" s="104" t="s">
        <v>222</v>
      </c>
      <c r="K10328" s="67" t="s">
        <v>121</v>
      </c>
      <c r="L10328" s="67" t="s">
        <v>152</v>
      </c>
      <c r="M10328" s="67" t="s">
        <v>166</v>
      </c>
      <c r="N10328" s="67" t="s">
        <v>180</v>
      </c>
      <c r="O10328" s="81">
        <v>46378</v>
      </c>
      <c r="P10328" s="81">
        <v>46081</v>
      </c>
      <c r="Q10328" s="103" t="str">
        <f>IFERROR(VLOOKUP(J10328,Настройка!$C$4:$E$121,2,),"Ошибка")</f>
        <v>R</v>
      </c>
    </row>
    <row r="10329" spans="1:17" ht="14.4" customHeight="1">
      <c r="A10329" s="67">
        <v>10324</v>
      </c>
      <c r="B10329" s="80" t="s">
        <v>180</v>
      </c>
      <c r="C10329" s="80" t="s">
        <v>38</v>
      </c>
      <c r="D10329" s="80" t="s">
        <v>31250</v>
      </c>
      <c r="E10329" s="104" t="s">
        <v>31251</v>
      </c>
      <c r="F10329" s="107">
        <v>29298</v>
      </c>
      <c r="G10329" s="67" t="s">
        <v>65</v>
      </c>
      <c r="H10329" s="80" t="s">
        <v>663</v>
      </c>
      <c r="I10329" s="80" t="s">
        <v>31252</v>
      </c>
      <c r="J10329" s="104" t="s">
        <v>227</v>
      </c>
      <c r="K10329" s="67" t="s">
        <v>131</v>
      </c>
      <c r="L10329" s="67" t="s">
        <v>152</v>
      </c>
      <c r="M10329" s="67" t="s">
        <v>166</v>
      </c>
      <c r="N10329" s="67" t="s">
        <v>180</v>
      </c>
      <c r="O10329" s="81">
        <v>46378</v>
      </c>
      <c r="P10329" s="81">
        <v>46088</v>
      </c>
      <c r="Q10329" s="103" t="str">
        <f>IFERROR(VLOOKUP(J10329,Настройка!$C$4:$E$121,2,),"Ошибка")</f>
        <v>R</v>
      </c>
    </row>
    <row r="10330" spans="1:17" ht="14.4" customHeight="1">
      <c r="A10330" s="67">
        <v>10325</v>
      </c>
      <c r="B10330" s="80" t="s">
        <v>180</v>
      </c>
      <c r="C10330" s="80" t="s">
        <v>38</v>
      </c>
      <c r="D10330" s="80" t="s">
        <v>31253</v>
      </c>
      <c r="E10330" s="104" t="s">
        <v>31254</v>
      </c>
      <c r="F10330" s="107">
        <v>36585</v>
      </c>
      <c r="G10330" s="67" t="s">
        <v>83</v>
      </c>
      <c r="H10330" s="80"/>
      <c r="I10330" s="80" t="s">
        <v>31255</v>
      </c>
      <c r="J10330" s="104" t="s">
        <v>202</v>
      </c>
      <c r="K10330" s="67" t="s">
        <v>131</v>
      </c>
      <c r="L10330" s="67" t="s">
        <v>152</v>
      </c>
      <c r="M10330" s="67" t="s">
        <v>166</v>
      </c>
      <c r="N10330" s="67" t="s">
        <v>180</v>
      </c>
      <c r="O10330" s="81">
        <v>46378</v>
      </c>
      <c r="P10330" s="81">
        <v>46097</v>
      </c>
      <c r="Q10330" s="103" t="str">
        <f>IFERROR(VLOOKUP(J10330,Настройка!$C$4:$E$121,2,),"Ошибка")</f>
        <v>ITR</v>
      </c>
    </row>
    <row r="10331" spans="1:17" ht="14.4" customHeight="1">
      <c r="A10331" s="67">
        <v>10326</v>
      </c>
      <c r="B10331" s="80" t="s">
        <v>180</v>
      </c>
      <c r="C10331" s="80" t="s">
        <v>38</v>
      </c>
      <c r="D10331" s="80" t="s">
        <v>31256</v>
      </c>
      <c r="E10331" s="104" t="s">
        <v>31257</v>
      </c>
      <c r="F10331" s="107">
        <v>30631</v>
      </c>
      <c r="G10331" s="67" t="s">
        <v>65</v>
      </c>
      <c r="H10331" s="80" t="s">
        <v>405</v>
      </c>
      <c r="I10331" s="80" t="s">
        <v>31258</v>
      </c>
      <c r="J10331" s="104" t="s">
        <v>227</v>
      </c>
      <c r="K10331" s="67" t="s">
        <v>131</v>
      </c>
      <c r="L10331" s="67" t="s">
        <v>152</v>
      </c>
      <c r="M10331" s="67" t="s">
        <v>166</v>
      </c>
      <c r="N10331" s="67" t="s">
        <v>180</v>
      </c>
      <c r="O10331" s="81">
        <v>46378</v>
      </c>
      <c r="P10331" s="81">
        <v>46099</v>
      </c>
      <c r="Q10331" s="103" t="str">
        <f>IFERROR(VLOOKUP(J10331,Настройка!$C$4:$E$121,2,),"Ошибка")</f>
        <v>R</v>
      </c>
    </row>
    <row r="10332" spans="1:17" ht="14.4" customHeight="1">
      <c r="A10332" s="67">
        <v>10327</v>
      </c>
      <c r="B10332" s="80" t="s">
        <v>180</v>
      </c>
      <c r="C10332" s="80" t="s">
        <v>38</v>
      </c>
      <c r="D10332" s="80" t="s">
        <v>31259</v>
      </c>
      <c r="E10332" s="104" t="s">
        <v>850</v>
      </c>
      <c r="F10332" s="107">
        <v>33363</v>
      </c>
      <c r="G10332" s="67" t="s">
        <v>83</v>
      </c>
      <c r="H10332" s="80"/>
      <c r="I10332" s="80" t="s">
        <v>31260</v>
      </c>
      <c r="J10332" s="104" t="s">
        <v>163</v>
      </c>
      <c r="K10332" s="67" t="s">
        <v>109</v>
      </c>
      <c r="L10332" s="67" t="s">
        <v>152</v>
      </c>
      <c r="M10332" s="67" t="s">
        <v>166</v>
      </c>
      <c r="N10332" s="67" t="s">
        <v>180</v>
      </c>
      <c r="O10332" s="81">
        <v>46385</v>
      </c>
      <c r="P10332" s="81">
        <v>45592</v>
      </c>
      <c r="Q10332" s="103" t="str">
        <f>IFERROR(VLOOKUP(J10332,Настройка!$C$4:$E$121,2,),"Ошибка")</f>
        <v>ITR</v>
      </c>
    </row>
    <row r="10333" spans="1:17" ht="14.4" customHeight="1">
      <c r="A10333" s="67">
        <v>10328</v>
      </c>
      <c r="B10333" s="80" t="s">
        <v>180</v>
      </c>
      <c r="C10333" s="80" t="s">
        <v>38</v>
      </c>
      <c r="D10333" s="80" t="s">
        <v>31261</v>
      </c>
      <c r="E10333" s="104" t="s">
        <v>31262</v>
      </c>
      <c r="F10333" s="107">
        <v>31059</v>
      </c>
      <c r="G10333" s="67" t="s">
        <v>89</v>
      </c>
      <c r="H10333" s="80" t="s">
        <v>602</v>
      </c>
      <c r="I10333" s="80" t="s">
        <v>31263</v>
      </c>
      <c r="J10333" s="104" t="s">
        <v>209</v>
      </c>
      <c r="K10333" s="67" t="s">
        <v>133</v>
      </c>
      <c r="L10333" s="67" t="s">
        <v>152</v>
      </c>
      <c r="M10333" s="67" t="s">
        <v>166</v>
      </c>
      <c r="N10333" s="67" t="s">
        <v>180</v>
      </c>
      <c r="O10333" s="81">
        <v>46385</v>
      </c>
      <c r="P10333" s="81">
        <v>45663</v>
      </c>
      <c r="Q10333" s="103" t="str">
        <f>IFERROR(VLOOKUP(J10333,Настройка!$C$4:$E$121,2,),"Ошибка")</f>
        <v>R</v>
      </c>
    </row>
    <row r="10334" spans="1:17" ht="14.4" customHeight="1">
      <c r="A10334" s="67">
        <v>10329</v>
      </c>
      <c r="B10334" s="80" t="s">
        <v>180</v>
      </c>
      <c r="C10334" s="80" t="s">
        <v>38</v>
      </c>
      <c r="D10334" s="80" t="s">
        <v>31264</v>
      </c>
      <c r="E10334" s="104" t="s">
        <v>31265</v>
      </c>
      <c r="F10334" s="107">
        <v>33604</v>
      </c>
      <c r="G10334" s="67" t="s">
        <v>65</v>
      </c>
      <c r="H10334" s="80" t="s">
        <v>415</v>
      </c>
      <c r="I10334" s="80" t="s">
        <v>31266</v>
      </c>
      <c r="J10334" s="104" t="s">
        <v>230</v>
      </c>
      <c r="K10334" s="67" t="s">
        <v>133</v>
      </c>
      <c r="L10334" s="67" t="s">
        <v>152</v>
      </c>
      <c r="M10334" s="67" t="s">
        <v>166</v>
      </c>
      <c r="N10334" s="67" t="s">
        <v>180</v>
      </c>
      <c r="O10334" s="81">
        <v>46385</v>
      </c>
      <c r="P10334" s="81">
        <v>45803</v>
      </c>
      <c r="Q10334" s="103" t="str">
        <f>IFERROR(VLOOKUP(J10334,Настройка!$C$4:$E$121,2,),"Ошибка")</f>
        <v>R</v>
      </c>
    </row>
    <row r="10335" spans="1:17" ht="14.4" customHeight="1">
      <c r="A10335" s="67">
        <v>10330</v>
      </c>
      <c r="B10335" s="80" t="s">
        <v>180</v>
      </c>
      <c r="C10335" s="80" t="s">
        <v>38</v>
      </c>
      <c r="D10335" s="80" t="s">
        <v>31267</v>
      </c>
      <c r="E10335" s="104" t="s">
        <v>31268</v>
      </c>
      <c r="F10335" s="107">
        <v>38586</v>
      </c>
      <c r="G10335" s="67" t="s">
        <v>89</v>
      </c>
      <c r="H10335" s="80" t="s">
        <v>602</v>
      </c>
      <c r="I10335" s="80" t="s">
        <v>31269</v>
      </c>
      <c r="J10335" s="104" t="s">
        <v>209</v>
      </c>
      <c r="K10335" s="67" t="s">
        <v>117</v>
      </c>
      <c r="L10335" s="67" t="s">
        <v>152</v>
      </c>
      <c r="M10335" s="67" t="s">
        <v>166</v>
      </c>
      <c r="N10335" s="67" t="s">
        <v>180</v>
      </c>
      <c r="O10335" s="81">
        <v>46385</v>
      </c>
      <c r="P10335" s="81">
        <v>46028</v>
      </c>
      <c r="Q10335" s="103" t="str">
        <f>IFERROR(VLOOKUP(J10335,Настройка!$C$4:$E$121,2,),"Ошибка")</f>
        <v>R</v>
      </c>
    </row>
    <row r="10336" spans="1:17" ht="14.4" customHeight="1">
      <c r="A10336" s="67">
        <v>10331</v>
      </c>
      <c r="B10336" s="80" t="s">
        <v>180</v>
      </c>
      <c r="C10336" s="80" t="s">
        <v>38</v>
      </c>
      <c r="D10336" s="80" t="s">
        <v>31270</v>
      </c>
      <c r="E10336" s="104" t="s">
        <v>31271</v>
      </c>
      <c r="F10336" s="107">
        <v>37480</v>
      </c>
      <c r="G10336" s="67" t="s">
        <v>65</v>
      </c>
      <c r="H10336" s="80" t="s">
        <v>571</v>
      </c>
      <c r="I10336" s="80" t="s">
        <v>31272</v>
      </c>
      <c r="J10336" s="104" t="s">
        <v>213</v>
      </c>
      <c r="K10336" s="67" t="s">
        <v>121</v>
      </c>
      <c r="L10336" s="67" t="s">
        <v>152</v>
      </c>
      <c r="M10336" s="67" t="s">
        <v>166</v>
      </c>
      <c r="N10336" s="67" t="s">
        <v>180</v>
      </c>
      <c r="O10336" s="81">
        <v>46385</v>
      </c>
      <c r="P10336" s="81">
        <v>45860</v>
      </c>
      <c r="Q10336" s="103" t="str">
        <f>IFERROR(VLOOKUP(J10336,Настройка!$C$4:$E$121,2,),"Ошибка")</f>
        <v>R</v>
      </c>
    </row>
    <row r="10337" spans="1:17" ht="14.4" customHeight="1">
      <c r="A10337" s="67">
        <v>10332</v>
      </c>
      <c r="B10337" s="80" t="s">
        <v>180</v>
      </c>
      <c r="C10337" s="80" t="s">
        <v>38</v>
      </c>
      <c r="D10337" s="80" t="s">
        <v>31273</v>
      </c>
      <c r="E10337" s="104" t="s">
        <v>31274</v>
      </c>
      <c r="F10337" s="107">
        <v>29672</v>
      </c>
      <c r="G10337" s="67" t="s">
        <v>65</v>
      </c>
      <c r="H10337" s="80" t="s">
        <v>433</v>
      </c>
      <c r="I10337" s="80" t="s">
        <v>31275</v>
      </c>
      <c r="J10337" s="104" t="s">
        <v>221</v>
      </c>
      <c r="K10337" s="67" t="s">
        <v>127</v>
      </c>
      <c r="L10337" s="67" t="s">
        <v>152</v>
      </c>
      <c r="M10337" s="67" t="s">
        <v>166</v>
      </c>
      <c r="N10337" s="67" t="s">
        <v>180</v>
      </c>
      <c r="O10337" s="81">
        <v>46385</v>
      </c>
      <c r="P10337" s="81">
        <v>45949</v>
      </c>
      <c r="Q10337" s="103" t="str">
        <f>IFERROR(VLOOKUP(J10337,Настройка!$C$4:$E$121,2,),"Ошибка")</f>
        <v>R</v>
      </c>
    </row>
    <row r="10338" spans="1:17" ht="14.4" customHeight="1">
      <c r="A10338" s="67">
        <v>10333</v>
      </c>
      <c r="B10338" s="80" t="s">
        <v>180</v>
      </c>
      <c r="C10338" s="80" t="s">
        <v>38</v>
      </c>
      <c r="D10338" s="80" t="s">
        <v>31276</v>
      </c>
      <c r="E10338" s="104" t="s">
        <v>31277</v>
      </c>
      <c r="F10338" s="107">
        <v>33712</v>
      </c>
      <c r="G10338" s="67" t="s">
        <v>65</v>
      </c>
      <c r="H10338" s="80" t="s">
        <v>1115</v>
      </c>
      <c r="I10338" s="80" t="s">
        <v>31278</v>
      </c>
      <c r="J10338" s="104" t="s">
        <v>230</v>
      </c>
      <c r="K10338" s="67" t="s">
        <v>133</v>
      </c>
      <c r="L10338" s="67" t="s">
        <v>152</v>
      </c>
      <c r="M10338" s="67" t="s">
        <v>166</v>
      </c>
      <c r="N10338" s="67" t="s">
        <v>180</v>
      </c>
      <c r="O10338" s="81">
        <v>46385</v>
      </c>
      <c r="P10338" s="81">
        <v>45950</v>
      </c>
      <c r="Q10338" s="103" t="str">
        <f>IFERROR(VLOOKUP(J10338,Настройка!$C$4:$E$121,2,),"Ошибка")</f>
        <v>R</v>
      </c>
    </row>
    <row r="10339" spans="1:17" ht="14.4" customHeight="1">
      <c r="A10339" s="67">
        <v>10334</v>
      </c>
      <c r="B10339" s="80" t="s">
        <v>180</v>
      </c>
      <c r="C10339" s="80" t="s">
        <v>38</v>
      </c>
      <c r="D10339" s="80" t="s">
        <v>31279</v>
      </c>
      <c r="E10339" s="104" t="s">
        <v>31280</v>
      </c>
      <c r="F10339" s="107">
        <v>35246</v>
      </c>
      <c r="G10339" s="67" t="s">
        <v>65</v>
      </c>
      <c r="H10339" s="80" t="s">
        <v>433</v>
      </c>
      <c r="I10339" s="80" t="s">
        <v>31281</v>
      </c>
      <c r="J10339" s="104" t="s">
        <v>230</v>
      </c>
      <c r="K10339" s="67" t="s">
        <v>133</v>
      </c>
      <c r="L10339" s="67" t="s">
        <v>152</v>
      </c>
      <c r="M10339" s="67" t="s">
        <v>166</v>
      </c>
      <c r="N10339" s="67" t="s">
        <v>180</v>
      </c>
      <c r="O10339" s="81">
        <v>46385</v>
      </c>
      <c r="P10339" s="81">
        <v>45959</v>
      </c>
      <c r="Q10339" s="103" t="str">
        <f>IFERROR(VLOOKUP(J10339,Настройка!$C$4:$E$121,2,),"Ошибка")</f>
        <v>R</v>
      </c>
    </row>
    <row r="10340" spans="1:17" ht="14.4" customHeight="1">
      <c r="A10340" s="67">
        <v>10335</v>
      </c>
      <c r="B10340" s="80" t="s">
        <v>180</v>
      </c>
      <c r="C10340" s="80" t="s">
        <v>38</v>
      </c>
      <c r="D10340" s="80" t="s">
        <v>31282</v>
      </c>
      <c r="E10340" s="104" t="s">
        <v>31283</v>
      </c>
      <c r="F10340" s="107">
        <v>31809</v>
      </c>
      <c r="G10340" s="67" t="s">
        <v>65</v>
      </c>
      <c r="H10340" s="80" t="s">
        <v>663</v>
      </c>
      <c r="I10340" s="80" t="s">
        <v>31284</v>
      </c>
      <c r="J10340" s="104" t="s">
        <v>208</v>
      </c>
      <c r="K10340" s="67" t="s">
        <v>117</v>
      </c>
      <c r="L10340" s="67" t="s">
        <v>152</v>
      </c>
      <c r="M10340" s="67" t="s">
        <v>166</v>
      </c>
      <c r="N10340" s="67" t="s">
        <v>180</v>
      </c>
      <c r="O10340" s="81">
        <v>46385</v>
      </c>
      <c r="P10340" s="81">
        <v>45973</v>
      </c>
      <c r="Q10340" s="103" t="str">
        <f>IFERROR(VLOOKUP(J10340,Настройка!$C$4:$E$121,2,),"Ошибка")</f>
        <v>R</v>
      </c>
    </row>
    <row r="10341" spans="1:17" ht="14.4" customHeight="1">
      <c r="A10341" s="67">
        <v>10336</v>
      </c>
      <c r="B10341" s="80" t="s">
        <v>180</v>
      </c>
      <c r="C10341" s="80" t="s">
        <v>38</v>
      </c>
      <c r="D10341" s="80" t="s">
        <v>31285</v>
      </c>
      <c r="E10341" s="104" t="s">
        <v>31286</v>
      </c>
      <c r="F10341" s="107">
        <v>36362</v>
      </c>
      <c r="G10341" s="67" t="s">
        <v>65</v>
      </c>
      <c r="H10341" s="80" t="s">
        <v>433</v>
      </c>
      <c r="I10341" s="80" t="s">
        <v>31287</v>
      </c>
      <c r="J10341" s="104" t="s">
        <v>207</v>
      </c>
      <c r="K10341" s="67" t="s">
        <v>117</v>
      </c>
      <c r="L10341" s="67" t="s">
        <v>152</v>
      </c>
      <c r="M10341" s="67" t="s">
        <v>166</v>
      </c>
      <c r="N10341" s="67" t="s">
        <v>180</v>
      </c>
      <c r="O10341" s="81">
        <v>46385</v>
      </c>
      <c r="P10341" s="81">
        <v>45991</v>
      </c>
      <c r="Q10341" s="103" t="str">
        <f>IFERROR(VLOOKUP(J10341,Настройка!$C$4:$E$121,2,),"Ошибка")</f>
        <v>R</v>
      </c>
    </row>
    <row r="10342" spans="1:17" ht="14.4" customHeight="1">
      <c r="A10342" s="67">
        <v>10337</v>
      </c>
      <c r="B10342" s="80" t="s">
        <v>180</v>
      </c>
      <c r="C10342" s="80" t="s">
        <v>38</v>
      </c>
      <c r="D10342" s="80" t="s">
        <v>31288</v>
      </c>
      <c r="E10342" s="104" t="s">
        <v>31289</v>
      </c>
      <c r="F10342" s="107">
        <v>32164</v>
      </c>
      <c r="G10342" s="67" t="s">
        <v>65</v>
      </c>
      <c r="H10342" s="80" t="s">
        <v>429</v>
      </c>
      <c r="I10342" s="80" t="s">
        <v>31290</v>
      </c>
      <c r="J10342" s="104" t="s">
        <v>207</v>
      </c>
      <c r="K10342" s="67" t="s">
        <v>117</v>
      </c>
      <c r="L10342" s="67" t="s">
        <v>152</v>
      </c>
      <c r="M10342" s="67" t="s">
        <v>166</v>
      </c>
      <c r="N10342" s="67" t="s">
        <v>180</v>
      </c>
      <c r="O10342" s="81">
        <v>46385</v>
      </c>
      <c r="P10342" s="81">
        <v>45994</v>
      </c>
      <c r="Q10342" s="103" t="str">
        <f>IFERROR(VLOOKUP(J10342,Настройка!$C$4:$E$121,2,),"Ошибка")</f>
        <v>R</v>
      </c>
    </row>
    <row r="10343" spans="1:17" ht="14.4" customHeight="1">
      <c r="A10343" s="67">
        <v>10338</v>
      </c>
      <c r="B10343" s="80" t="s">
        <v>180</v>
      </c>
      <c r="C10343" s="80" t="s">
        <v>38</v>
      </c>
      <c r="D10343" s="80" t="s">
        <v>31291</v>
      </c>
      <c r="E10343" s="104" t="s">
        <v>31292</v>
      </c>
      <c r="F10343" s="107">
        <v>28651</v>
      </c>
      <c r="G10343" s="67" t="s">
        <v>65</v>
      </c>
      <c r="H10343" s="80" t="s">
        <v>415</v>
      </c>
      <c r="I10343" s="80" t="s">
        <v>31293</v>
      </c>
      <c r="J10343" s="104" t="s">
        <v>209</v>
      </c>
      <c r="K10343" s="67" t="s">
        <v>133</v>
      </c>
      <c r="L10343" s="67" t="s">
        <v>152</v>
      </c>
      <c r="M10343" s="67" t="s">
        <v>166</v>
      </c>
      <c r="N10343" s="67" t="s">
        <v>180</v>
      </c>
      <c r="O10343" s="81">
        <v>46385</v>
      </c>
      <c r="P10343" s="81">
        <v>45998</v>
      </c>
      <c r="Q10343" s="103" t="str">
        <f>IFERROR(VLOOKUP(J10343,Настройка!$C$4:$E$121,2,),"Ошибка")</f>
        <v>R</v>
      </c>
    </row>
    <row r="10344" spans="1:17" ht="14.4" customHeight="1">
      <c r="A10344" s="67">
        <v>10339</v>
      </c>
      <c r="B10344" s="80" t="s">
        <v>180</v>
      </c>
      <c r="C10344" s="80" t="s">
        <v>38</v>
      </c>
      <c r="D10344" s="80" t="s">
        <v>31294</v>
      </c>
      <c r="E10344" s="104" t="s">
        <v>31295</v>
      </c>
      <c r="F10344" s="107">
        <v>38516</v>
      </c>
      <c r="G10344" s="67" t="s">
        <v>89</v>
      </c>
      <c r="H10344" s="80" t="s">
        <v>602</v>
      </c>
      <c r="I10344" s="80" t="s">
        <v>31296</v>
      </c>
      <c r="J10344" s="104" t="s">
        <v>230</v>
      </c>
      <c r="K10344" s="67" t="s">
        <v>133</v>
      </c>
      <c r="L10344" s="67" t="s">
        <v>152</v>
      </c>
      <c r="M10344" s="67" t="s">
        <v>166</v>
      </c>
      <c r="N10344" s="67" t="s">
        <v>180</v>
      </c>
      <c r="O10344" s="81">
        <v>46385</v>
      </c>
      <c r="P10344" s="81">
        <v>45998</v>
      </c>
      <c r="Q10344" s="103" t="str">
        <f>IFERROR(VLOOKUP(J10344,Настройка!$C$4:$E$121,2,),"Ошибка")</f>
        <v>R</v>
      </c>
    </row>
    <row r="10345" spans="1:17" ht="14.4" customHeight="1">
      <c r="A10345" s="67">
        <v>10340</v>
      </c>
      <c r="B10345" s="80" t="s">
        <v>180</v>
      </c>
      <c r="C10345" s="80" t="s">
        <v>38</v>
      </c>
      <c r="D10345" s="80" t="s">
        <v>31297</v>
      </c>
      <c r="E10345" s="104" t="s">
        <v>31298</v>
      </c>
      <c r="F10345" s="107">
        <v>33388</v>
      </c>
      <c r="G10345" s="67" t="s">
        <v>89</v>
      </c>
      <c r="H10345" s="80" t="s">
        <v>602</v>
      </c>
      <c r="I10345" s="80" t="s">
        <v>31299</v>
      </c>
      <c r="J10345" s="104" t="s">
        <v>230</v>
      </c>
      <c r="K10345" s="67" t="s">
        <v>133</v>
      </c>
      <c r="L10345" s="67" t="s">
        <v>152</v>
      </c>
      <c r="M10345" s="67" t="s">
        <v>166</v>
      </c>
      <c r="N10345" s="67" t="s">
        <v>180</v>
      </c>
      <c r="O10345" s="81">
        <v>46385</v>
      </c>
      <c r="P10345" s="81">
        <v>46047</v>
      </c>
      <c r="Q10345" s="103" t="str">
        <f>IFERROR(VLOOKUP(J10345,Настройка!$C$4:$E$121,2,),"Ошибка")</f>
        <v>R</v>
      </c>
    </row>
    <row r="10346" spans="1:17" ht="14.4" customHeight="1">
      <c r="A10346" s="67">
        <v>10341</v>
      </c>
      <c r="B10346" s="80" t="s">
        <v>180</v>
      </c>
      <c r="C10346" s="80" t="s">
        <v>38</v>
      </c>
      <c r="D10346" s="80" t="s">
        <v>31300</v>
      </c>
      <c r="E10346" s="104" t="s">
        <v>31301</v>
      </c>
      <c r="F10346" s="107">
        <v>33037</v>
      </c>
      <c r="G10346" s="67" t="s">
        <v>89</v>
      </c>
      <c r="H10346" s="80" t="s">
        <v>602</v>
      </c>
      <c r="I10346" s="80" t="s">
        <v>31302</v>
      </c>
      <c r="J10346" s="104" t="s">
        <v>221</v>
      </c>
      <c r="K10346" s="67" t="s">
        <v>127</v>
      </c>
      <c r="L10346" s="67" t="s">
        <v>152</v>
      </c>
      <c r="M10346" s="67" t="s">
        <v>166</v>
      </c>
      <c r="N10346" s="67" t="s">
        <v>180</v>
      </c>
      <c r="O10346" s="81">
        <v>46385</v>
      </c>
      <c r="P10346" s="81">
        <v>46014</v>
      </c>
      <c r="Q10346" s="103" t="str">
        <f>IFERROR(VLOOKUP(J10346,Настройка!$C$4:$E$121,2,),"Ошибка")</f>
        <v>R</v>
      </c>
    </row>
    <row r="10347" spans="1:17" ht="14.4" customHeight="1">
      <c r="A10347" s="67">
        <v>10342</v>
      </c>
      <c r="B10347" s="80" t="s">
        <v>180</v>
      </c>
      <c r="C10347" s="80" t="s">
        <v>38</v>
      </c>
      <c r="D10347" s="80" t="s">
        <v>31303</v>
      </c>
      <c r="E10347" s="104" t="s">
        <v>31304</v>
      </c>
      <c r="F10347" s="107">
        <v>28311</v>
      </c>
      <c r="G10347" s="67" t="s">
        <v>89</v>
      </c>
      <c r="H10347" s="80" t="s">
        <v>602</v>
      </c>
      <c r="I10347" s="80" t="s">
        <v>31305</v>
      </c>
      <c r="J10347" s="104" t="s">
        <v>230</v>
      </c>
      <c r="K10347" s="67" t="s">
        <v>133</v>
      </c>
      <c r="L10347" s="67" t="s">
        <v>152</v>
      </c>
      <c r="M10347" s="67" t="s">
        <v>166</v>
      </c>
      <c r="N10347" s="67" t="s">
        <v>180</v>
      </c>
      <c r="O10347" s="81">
        <v>46385</v>
      </c>
      <c r="P10347" s="81">
        <v>46014</v>
      </c>
      <c r="Q10347" s="103" t="str">
        <f>IFERROR(VLOOKUP(J10347,Настройка!$C$4:$E$121,2,),"Ошибка")</f>
        <v>R</v>
      </c>
    </row>
    <row r="10348" spans="1:17" ht="14.4" customHeight="1">
      <c r="A10348" s="67">
        <v>10343</v>
      </c>
      <c r="B10348" s="80" t="s">
        <v>180</v>
      </c>
      <c r="C10348" s="80" t="s">
        <v>38</v>
      </c>
      <c r="D10348" s="80" t="s">
        <v>31306</v>
      </c>
      <c r="E10348" s="104" t="s">
        <v>31307</v>
      </c>
      <c r="F10348" s="107">
        <v>31908</v>
      </c>
      <c r="G10348" s="67" t="s">
        <v>89</v>
      </c>
      <c r="H10348" s="80" t="s">
        <v>602</v>
      </c>
      <c r="I10348" s="80" t="s">
        <v>31308</v>
      </c>
      <c r="J10348" s="104" t="s">
        <v>211</v>
      </c>
      <c r="K10348" s="67" t="s">
        <v>133</v>
      </c>
      <c r="L10348" s="67" t="s">
        <v>152</v>
      </c>
      <c r="M10348" s="67" t="s">
        <v>166</v>
      </c>
      <c r="N10348" s="67" t="s">
        <v>180</v>
      </c>
      <c r="O10348" s="81">
        <v>46385</v>
      </c>
      <c r="P10348" s="81">
        <v>46014</v>
      </c>
      <c r="Q10348" s="103" t="str">
        <f>IFERROR(VLOOKUP(J10348,Настройка!$C$4:$E$121,2,),"Ошибка")</f>
        <v>R</v>
      </c>
    </row>
    <row r="10349" spans="1:17" ht="14.4" customHeight="1">
      <c r="A10349" s="67">
        <v>10344</v>
      </c>
      <c r="B10349" s="80" t="s">
        <v>180</v>
      </c>
      <c r="C10349" s="80" t="s">
        <v>38</v>
      </c>
      <c r="D10349" s="80" t="s">
        <v>31309</v>
      </c>
      <c r="E10349" s="104" t="s">
        <v>31310</v>
      </c>
      <c r="F10349" s="107">
        <v>37950</v>
      </c>
      <c r="G10349" s="67" t="s">
        <v>89</v>
      </c>
      <c r="H10349" s="80" t="s">
        <v>602</v>
      </c>
      <c r="I10349" s="80" t="s">
        <v>31311</v>
      </c>
      <c r="J10349" s="104" t="s">
        <v>221</v>
      </c>
      <c r="K10349" s="67" t="s">
        <v>127</v>
      </c>
      <c r="L10349" s="67" t="s">
        <v>152</v>
      </c>
      <c r="M10349" s="67" t="s">
        <v>166</v>
      </c>
      <c r="N10349" s="67" t="s">
        <v>180</v>
      </c>
      <c r="O10349" s="81">
        <v>46385</v>
      </c>
      <c r="P10349" s="81">
        <v>46015</v>
      </c>
      <c r="Q10349" s="103" t="str">
        <f>IFERROR(VLOOKUP(J10349,Настройка!$C$4:$E$121,2,),"Ошибка")</f>
        <v>R</v>
      </c>
    </row>
    <row r="10350" spans="1:17" ht="14.4" customHeight="1">
      <c r="A10350" s="67">
        <v>10345</v>
      </c>
      <c r="B10350" s="80" t="s">
        <v>180</v>
      </c>
      <c r="C10350" s="80" t="s">
        <v>38</v>
      </c>
      <c r="D10350" s="80" t="s">
        <v>31312</v>
      </c>
      <c r="E10350" s="104" t="s">
        <v>31313</v>
      </c>
      <c r="F10350" s="107">
        <v>34725</v>
      </c>
      <c r="G10350" s="67" t="s">
        <v>89</v>
      </c>
      <c r="H10350" s="80" t="s">
        <v>602</v>
      </c>
      <c r="I10350" s="80" t="s">
        <v>31314</v>
      </c>
      <c r="J10350" s="104" t="s">
        <v>221</v>
      </c>
      <c r="K10350" s="67" t="s">
        <v>127</v>
      </c>
      <c r="L10350" s="67" t="s">
        <v>152</v>
      </c>
      <c r="M10350" s="67" t="s">
        <v>166</v>
      </c>
      <c r="N10350" s="67" t="s">
        <v>180</v>
      </c>
      <c r="O10350" s="81">
        <v>46385</v>
      </c>
      <c r="P10350" s="81">
        <v>46015</v>
      </c>
      <c r="Q10350" s="103" t="str">
        <f>IFERROR(VLOOKUP(J10350,Настройка!$C$4:$E$121,2,),"Ошибка")</f>
        <v>R</v>
      </c>
    </row>
    <row r="10351" spans="1:17" ht="14.4" customHeight="1">
      <c r="A10351" s="67">
        <v>10346</v>
      </c>
      <c r="B10351" s="80" t="s">
        <v>180</v>
      </c>
      <c r="C10351" s="80" t="s">
        <v>38</v>
      </c>
      <c r="D10351" s="80" t="s">
        <v>31315</v>
      </c>
      <c r="E10351" s="104" t="s">
        <v>31316</v>
      </c>
      <c r="F10351" s="107">
        <v>24511</v>
      </c>
      <c r="G10351" s="67" t="s">
        <v>83</v>
      </c>
      <c r="H10351" s="80"/>
      <c r="I10351" s="80" t="s">
        <v>31317</v>
      </c>
      <c r="J10351" s="104" t="s">
        <v>208</v>
      </c>
      <c r="K10351" s="67" t="s">
        <v>117</v>
      </c>
      <c r="L10351" s="67" t="s">
        <v>152</v>
      </c>
      <c r="M10351" s="67" t="s">
        <v>166</v>
      </c>
      <c r="N10351" s="67" t="s">
        <v>180</v>
      </c>
      <c r="O10351" s="81">
        <v>46385</v>
      </c>
      <c r="P10351" s="81">
        <v>46017</v>
      </c>
      <c r="Q10351" s="103" t="str">
        <f>IFERROR(VLOOKUP(J10351,Настройка!$C$4:$E$121,2,),"Ошибка")</f>
        <v>R</v>
      </c>
    </row>
    <row r="10352" spans="1:17" ht="14.4" customHeight="1">
      <c r="A10352" s="67">
        <v>10347</v>
      </c>
      <c r="B10352" s="80" t="s">
        <v>180</v>
      </c>
      <c r="C10352" s="80" t="s">
        <v>38</v>
      </c>
      <c r="D10352" s="80" t="s">
        <v>31318</v>
      </c>
      <c r="E10352" s="104" t="s">
        <v>31319</v>
      </c>
      <c r="F10352" s="107">
        <v>32083</v>
      </c>
      <c r="G10352" s="67" t="s">
        <v>89</v>
      </c>
      <c r="H10352" s="80" t="s">
        <v>602</v>
      </c>
      <c r="I10352" s="80" t="s">
        <v>31320</v>
      </c>
      <c r="J10352" s="104" t="s">
        <v>211</v>
      </c>
      <c r="K10352" s="67" t="s">
        <v>133</v>
      </c>
      <c r="L10352" s="67" t="s">
        <v>152</v>
      </c>
      <c r="M10352" s="67" t="s">
        <v>166</v>
      </c>
      <c r="N10352" s="67" t="s">
        <v>180</v>
      </c>
      <c r="O10352" s="81">
        <v>46385</v>
      </c>
      <c r="P10352" s="81">
        <v>45998</v>
      </c>
      <c r="Q10352" s="103" t="str">
        <f>IFERROR(VLOOKUP(J10352,Настройка!$C$4:$E$121,2,),"Ошибка")</f>
        <v>R</v>
      </c>
    </row>
    <row r="10353" spans="1:17" ht="14.4" customHeight="1">
      <c r="A10353" s="67">
        <v>10348</v>
      </c>
      <c r="B10353" s="80" t="s">
        <v>180</v>
      </c>
      <c r="C10353" s="80" t="s">
        <v>38</v>
      </c>
      <c r="D10353" s="80" t="s">
        <v>31321</v>
      </c>
      <c r="E10353" s="104" t="s">
        <v>31322</v>
      </c>
      <c r="F10353" s="107">
        <v>30325</v>
      </c>
      <c r="G10353" s="67" t="s">
        <v>89</v>
      </c>
      <c r="H10353" s="80" t="s">
        <v>602</v>
      </c>
      <c r="I10353" s="80" t="s">
        <v>31323</v>
      </c>
      <c r="J10353" s="104" t="s">
        <v>230</v>
      </c>
      <c r="K10353" s="67" t="s">
        <v>133</v>
      </c>
      <c r="L10353" s="67" t="s">
        <v>152</v>
      </c>
      <c r="M10353" s="67" t="s">
        <v>166</v>
      </c>
      <c r="N10353" s="67" t="s">
        <v>180</v>
      </c>
      <c r="O10353" s="81">
        <v>46385</v>
      </c>
      <c r="P10353" s="81">
        <v>45998</v>
      </c>
      <c r="Q10353" s="103" t="str">
        <f>IFERROR(VLOOKUP(J10353,Настройка!$C$4:$E$121,2,),"Ошибка")</f>
        <v>R</v>
      </c>
    </row>
    <row r="10354" spans="1:17" ht="14.4" customHeight="1">
      <c r="A10354" s="67">
        <v>10349</v>
      </c>
      <c r="B10354" s="80" t="s">
        <v>180</v>
      </c>
      <c r="C10354" s="80" t="s">
        <v>38</v>
      </c>
      <c r="D10354" s="80" t="s">
        <v>31324</v>
      </c>
      <c r="E10354" s="104" t="s">
        <v>31325</v>
      </c>
      <c r="F10354" s="107">
        <v>30219</v>
      </c>
      <c r="G10354" s="67" t="s">
        <v>89</v>
      </c>
      <c r="H10354" s="80" t="s">
        <v>602</v>
      </c>
      <c r="I10354" s="80" t="s">
        <v>31326</v>
      </c>
      <c r="J10354" s="104" t="s">
        <v>230</v>
      </c>
      <c r="K10354" s="67" t="s">
        <v>133</v>
      </c>
      <c r="L10354" s="67" t="s">
        <v>152</v>
      </c>
      <c r="M10354" s="67" t="s">
        <v>166</v>
      </c>
      <c r="N10354" s="67" t="s">
        <v>180</v>
      </c>
      <c r="O10354" s="81">
        <v>46385</v>
      </c>
      <c r="P10354" s="81">
        <v>45998</v>
      </c>
      <c r="Q10354" s="103" t="str">
        <f>IFERROR(VLOOKUP(J10354,Настройка!$C$4:$E$121,2,),"Ошибка")</f>
        <v>R</v>
      </c>
    </row>
    <row r="10355" spans="1:17" ht="14.4" customHeight="1">
      <c r="A10355" s="67">
        <v>10350</v>
      </c>
      <c r="B10355" s="80" t="s">
        <v>180</v>
      </c>
      <c r="C10355" s="80" t="s">
        <v>38</v>
      </c>
      <c r="D10355" s="80" t="s">
        <v>31327</v>
      </c>
      <c r="E10355" s="104" t="s">
        <v>31328</v>
      </c>
      <c r="F10355" s="107">
        <v>32157</v>
      </c>
      <c r="G10355" s="67" t="s">
        <v>65</v>
      </c>
      <c r="H10355" s="80" t="s">
        <v>433</v>
      </c>
      <c r="I10355" s="80" t="s">
        <v>31329</v>
      </c>
      <c r="J10355" s="104" t="s">
        <v>222</v>
      </c>
      <c r="K10355" s="67" t="s">
        <v>121</v>
      </c>
      <c r="L10355" s="67" t="s">
        <v>152</v>
      </c>
      <c r="M10355" s="67" t="s">
        <v>166</v>
      </c>
      <c r="N10355" s="67" t="s">
        <v>180</v>
      </c>
      <c r="O10355" s="81">
        <v>46385</v>
      </c>
      <c r="P10355" s="81">
        <v>46037</v>
      </c>
      <c r="Q10355" s="103" t="str">
        <f>IFERROR(VLOOKUP(J10355,Настройка!$C$4:$E$121,2,),"Ошибка")</f>
        <v>R</v>
      </c>
    </row>
    <row r="10356" spans="1:17" ht="14.4" customHeight="1">
      <c r="A10356" s="67">
        <v>10351</v>
      </c>
      <c r="B10356" s="80" t="s">
        <v>180</v>
      </c>
      <c r="C10356" s="80" t="s">
        <v>38</v>
      </c>
      <c r="D10356" s="80" t="s">
        <v>31330</v>
      </c>
      <c r="E10356" s="104" t="s">
        <v>31331</v>
      </c>
      <c r="F10356" s="107">
        <v>31557</v>
      </c>
      <c r="G10356" s="67" t="s">
        <v>65</v>
      </c>
      <c r="H10356" s="80" t="s">
        <v>23725</v>
      </c>
      <c r="I10356" s="80" t="s">
        <v>31332</v>
      </c>
      <c r="J10356" s="104" t="s">
        <v>222</v>
      </c>
      <c r="K10356" s="67" t="s">
        <v>121</v>
      </c>
      <c r="L10356" s="67" t="s">
        <v>152</v>
      </c>
      <c r="M10356" s="67" t="s">
        <v>166</v>
      </c>
      <c r="N10356" s="67" t="s">
        <v>180</v>
      </c>
      <c r="O10356" s="81">
        <v>46385</v>
      </c>
      <c r="P10356" s="81">
        <v>46028</v>
      </c>
      <c r="Q10356" s="103" t="str">
        <f>IFERROR(VLOOKUP(J10356,Настройка!$C$4:$E$121,2,),"Ошибка")</f>
        <v>R</v>
      </c>
    </row>
    <row r="10357" spans="1:17" ht="14.4" customHeight="1">
      <c r="A10357" s="67">
        <v>10352</v>
      </c>
      <c r="B10357" s="80" t="s">
        <v>180</v>
      </c>
      <c r="C10357" s="80" t="s">
        <v>38</v>
      </c>
      <c r="D10357" s="80" t="s">
        <v>31333</v>
      </c>
      <c r="E10357" s="104" t="s">
        <v>31334</v>
      </c>
      <c r="F10357" s="107">
        <v>32533</v>
      </c>
      <c r="G10357" s="67" t="s">
        <v>89</v>
      </c>
      <c r="H10357" s="80" t="s">
        <v>602</v>
      </c>
      <c r="I10357" s="80" t="s">
        <v>31335</v>
      </c>
      <c r="J10357" s="104" t="s">
        <v>209</v>
      </c>
      <c r="K10357" s="67" t="s">
        <v>117</v>
      </c>
      <c r="L10357" s="67" t="s">
        <v>152</v>
      </c>
      <c r="M10357" s="67" t="s">
        <v>166</v>
      </c>
      <c r="N10357" s="67" t="s">
        <v>180</v>
      </c>
      <c r="O10357" s="81">
        <v>46385</v>
      </c>
      <c r="P10357" s="81">
        <v>46033</v>
      </c>
      <c r="Q10357" s="103" t="str">
        <f>IFERROR(VLOOKUP(J10357,Настройка!$C$4:$E$121,2,),"Ошибка")</f>
        <v>R</v>
      </c>
    </row>
    <row r="10358" spans="1:17" ht="14.4" customHeight="1">
      <c r="A10358" s="67">
        <v>10353</v>
      </c>
      <c r="B10358" s="80" t="s">
        <v>180</v>
      </c>
      <c r="C10358" s="80" t="s">
        <v>38</v>
      </c>
      <c r="D10358" s="80" t="s">
        <v>31336</v>
      </c>
      <c r="E10358" s="104" t="s">
        <v>31337</v>
      </c>
      <c r="F10358" s="107">
        <v>28980</v>
      </c>
      <c r="G10358" s="67" t="s">
        <v>65</v>
      </c>
      <c r="H10358" s="80" t="s">
        <v>433</v>
      </c>
      <c r="I10358" s="80" t="s">
        <v>31338</v>
      </c>
      <c r="J10358" s="104" t="s">
        <v>207</v>
      </c>
      <c r="K10358" s="67" t="s">
        <v>117</v>
      </c>
      <c r="L10358" s="67" t="s">
        <v>152</v>
      </c>
      <c r="M10358" s="67" t="s">
        <v>166</v>
      </c>
      <c r="N10358" s="67" t="s">
        <v>180</v>
      </c>
      <c r="O10358" s="81">
        <v>46385</v>
      </c>
      <c r="P10358" s="81">
        <v>46034</v>
      </c>
      <c r="Q10358" s="103" t="str">
        <f>IFERROR(VLOOKUP(J10358,Настройка!$C$4:$E$121,2,),"Ошибка")</f>
        <v>R</v>
      </c>
    </row>
    <row r="10359" spans="1:17" ht="14.4" customHeight="1">
      <c r="A10359" s="67">
        <v>10354</v>
      </c>
      <c r="B10359" s="80" t="s">
        <v>180</v>
      </c>
      <c r="C10359" s="80" t="s">
        <v>38</v>
      </c>
      <c r="D10359" s="80" t="s">
        <v>31339</v>
      </c>
      <c r="E10359" s="104" t="s">
        <v>31340</v>
      </c>
      <c r="F10359" s="107">
        <v>34868</v>
      </c>
      <c r="G10359" s="67" t="s">
        <v>65</v>
      </c>
      <c r="H10359" s="80" t="s">
        <v>396</v>
      </c>
      <c r="I10359" s="80" t="s">
        <v>31341</v>
      </c>
      <c r="J10359" s="104" t="s">
        <v>222</v>
      </c>
      <c r="K10359" s="67" t="s">
        <v>121</v>
      </c>
      <c r="L10359" s="67" t="s">
        <v>152</v>
      </c>
      <c r="M10359" s="67" t="s">
        <v>166</v>
      </c>
      <c r="N10359" s="67" t="s">
        <v>180</v>
      </c>
      <c r="O10359" s="81">
        <v>46385</v>
      </c>
      <c r="P10359" s="81">
        <v>46035</v>
      </c>
      <c r="Q10359" s="103" t="str">
        <f>IFERROR(VLOOKUP(J10359,Настройка!$C$4:$E$121,2,),"Ошибка")</f>
        <v>R</v>
      </c>
    </row>
    <row r="10360" spans="1:17" ht="14.4" customHeight="1">
      <c r="A10360" s="67">
        <v>10355</v>
      </c>
      <c r="B10360" s="80" t="s">
        <v>180</v>
      </c>
      <c r="C10360" s="80" t="s">
        <v>38</v>
      </c>
      <c r="D10360" s="80" t="s">
        <v>31342</v>
      </c>
      <c r="E10360" s="104" t="s">
        <v>31343</v>
      </c>
      <c r="F10360" s="107">
        <v>29500</v>
      </c>
      <c r="G10360" s="67" t="s">
        <v>89</v>
      </c>
      <c r="H10360" s="80" t="s">
        <v>602</v>
      </c>
      <c r="I10360" s="80" t="s">
        <v>31344</v>
      </c>
      <c r="J10360" s="104" t="s">
        <v>230</v>
      </c>
      <c r="K10360" s="67" t="s">
        <v>133</v>
      </c>
      <c r="L10360" s="67" t="s">
        <v>152</v>
      </c>
      <c r="M10360" s="67" t="s">
        <v>166</v>
      </c>
      <c r="N10360" s="67" t="s">
        <v>180</v>
      </c>
      <c r="O10360" s="81">
        <v>46385</v>
      </c>
      <c r="P10360" s="81">
        <v>46038</v>
      </c>
      <c r="Q10360" s="103" t="str">
        <f>IFERROR(VLOOKUP(J10360,Настройка!$C$4:$E$121,2,),"Ошибка")</f>
        <v>R</v>
      </c>
    </row>
    <row r="10361" spans="1:17" ht="14.4" customHeight="1">
      <c r="A10361" s="67">
        <v>10356</v>
      </c>
      <c r="B10361" s="80" t="s">
        <v>180</v>
      </c>
      <c r="C10361" s="80" t="s">
        <v>38</v>
      </c>
      <c r="D10361" s="80" t="s">
        <v>31345</v>
      </c>
      <c r="E10361" s="104" t="s">
        <v>31346</v>
      </c>
      <c r="F10361" s="107">
        <v>25090</v>
      </c>
      <c r="G10361" s="67" t="s">
        <v>83</v>
      </c>
      <c r="H10361" s="80"/>
      <c r="I10361" s="80" t="s">
        <v>31347</v>
      </c>
      <c r="J10361" s="104" t="s">
        <v>204</v>
      </c>
      <c r="K10361" s="67" t="s">
        <v>117</v>
      </c>
      <c r="L10361" s="67" t="s">
        <v>152</v>
      </c>
      <c r="M10361" s="67" t="s">
        <v>166</v>
      </c>
      <c r="N10361" s="67" t="s">
        <v>180</v>
      </c>
      <c r="O10361" s="81">
        <v>46385</v>
      </c>
      <c r="P10361" s="81">
        <v>46039</v>
      </c>
      <c r="Q10361" s="103" t="str">
        <f>IFERROR(VLOOKUP(J10361,Настройка!$C$4:$E$121,2,),"Ошибка")</f>
        <v>R</v>
      </c>
    </row>
    <row r="10362" spans="1:17" ht="14.4" customHeight="1">
      <c r="A10362" s="67">
        <v>10357</v>
      </c>
      <c r="B10362" s="80" t="s">
        <v>180</v>
      </c>
      <c r="C10362" s="80" t="s">
        <v>38</v>
      </c>
      <c r="D10362" s="80" t="s">
        <v>31348</v>
      </c>
      <c r="E10362" s="104" t="s">
        <v>31349</v>
      </c>
      <c r="F10362" s="107">
        <v>34910</v>
      </c>
      <c r="G10362" s="67" t="s">
        <v>89</v>
      </c>
      <c r="H10362" s="80" t="s">
        <v>602</v>
      </c>
      <c r="I10362" s="80" t="s">
        <v>31350</v>
      </c>
      <c r="J10362" s="104" t="s">
        <v>209</v>
      </c>
      <c r="K10362" s="67" t="s">
        <v>121</v>
      </c>
      <c r="L10362" s="67" t="s">
        <v>152</v>
      </c>
      <c r="M10362" s="67" t="s">
        <v>166</v>
      </c>
      <c r="N10362" s="67" t="s">
        <v>180</v>
      </c>
      <c r="O10362" s="81">
        <v>46385</v>
      </c>
      <c r="P10362" s="81">
        <v>46040</v>
      </c>
      <c r="Q10362" s="103" t="str">
        <f>IFERROR(VLOOKUP(J10362,Настройка!$C$4:$E$121,2,),"Ошибка")</f>
        <v>R</v>
      </c>
    </row>
    <row r="10363" spans="1:17" ht="14.4" customHeight="1">
      <c r="A10363" s="67">
        <v>10358</v>
      </c>
      <c r="B10363" s="80" t="s">
        <v>180</v>
      </c>
      <c r="C10363" s="80" t="s">
        <v>38</v>
      </c>
      <c r="D10363" s="80" t="s">
        <v>31351</v>
      </c>
      <c r="E10363" s="104" t="s">
        <v>31352</v>
      </c>
      <c r="F10363" s="107">
        <v>32772</v>
      </c>
      <c r="G10363" s="67" t="s">
        <v>83</v>
      </c>
      <c r="H10363" s="80"/>
      <c r="I10363" s="80" t="s">
        <v>31353</v>
      </c>
      <c r="J10363" s="104" t="s">
        <v>201</v>
      </c>
      <c r="K10363" s="67" t="s">
        <v>117</v>
      </c>
      <c r="L10363" s="67" t="s">
        <v>152</v>
      </c>
      <c r="M10363" s="67" t="s">
        <v>166</v>
      </c>
      <c r="N10363" s="67" t="s">
        <v>180</v>
      </c>
      <c r="O10363" s="81">
        <v>46385</v>
      </c>
      <c r="P10363" s="81">
        <v>46045</v>
      </c>
      <c r="Q10363" s="103" t="str">
        <f>IFERROR(VLOOKUP(J10363,Настройка!$C$4:$E$121,2,),"Ошибка")</f>
        <v>ITR</v>
      </c>
    </row>
    <row r="10364" spans="1:17" ht="14.4" customHeight="1">
      <c r="A10364" s="67">
        <v>10359</v>
      </c>
      <c r="B10364" s="80" t="s">
        <v>180</v>
      </c>
      <c r="C10364" s="80" t="s">
        <v>38</v>
      </c>
      <c r="D10364" s="80" t="s">
        <v>31354</v>
      </c>
      <c r="E10364" s="104" t="s">
        <v>31355</v>
      </c>
      <c r="F10364" s="107">
        <v>24104</v>
      </c>
      <c r="G10364" s="67" t="s">
        <v>83</v>
      </c>
      <c r="H10364" s="80"/>
      <c r="I10364" s="80" t="s">
        <v>31356</v>
      </c>
      <c r="J10364" s="104" t="s">
        <v>207</v>
      </c>
      <c r="K10364" s="67" t="s">
        <v>117</v>
      </c>
      <c r="L10364" s="67" t="s">
        <v>152</v>
      </c>
      <c r="M10364" s="67" t="s">
        <v>166</v>
      </c>
      <c r="N10364" s="67" t="s">
        <v>180</v>
      </c>
      <c r="O10364" s="81">
        <v>46385</v>
      </c>
      <c r="P10364" s="81">
        <v>46046</v>
      </c>
      <c r="Q10364" s="103" t="str">
        <f>IFERROR(VLOOKUP(J10364,Настройка!$C$4:$E$121,2,),"Ошибка")</f>
        <v>R</v>
      </c>
    </row>
    <row r="10365" spans="1:17" ht="14.4" customHeight="1">
      <c r="A10365" s="67">
        <v>10360</v>
      </c>
      <c r="B10365" s="80" t="s">
        <v>180</v>
      </c>
      <c r="C10365" s="80" t="s">
        <v>38</v>
      </c>
      <c r="D10365" s="80" t="s">
        <v>31357</v>
      </c>
      <c r="E10365" s="104" t="s">
        <v>31358</v>
      </c>
      <c r="F10365" s="107">
        <v>34883</v>
      </c>
      <c r="G10365" s="67" t="s">
        <v>83</v>
      </c>
      <c r="H10365" s="80"/>
      <c r="I10365" s="80" t="s">
        <v>31359</v>
      </c>
      <c r="J10365" s="104" t="s">
        <v>163</v>
      </c>
      <c r="K10365" s="67" t="s">
        <v>109</v>
      </c>
      <c r="L10365" s="67" t="s">
        <v>152</v>
      </c>
      <c r="M10365" s="67" t="s">
        <v>166</v>
      </c>
      <c r="N10365" s="67" t="s">
        <v>180</v>
      </c>
      <c r="O10365" s="81">
        <v>46385</v>
      </c>
      <c r="P10365" s="81">
        <v>46094</v>
      </c>
      <c r="Q10365" s="103" t="str">
        <f>IFERROR(VLOOKUP(J10365,Настройка!$C$4:$E$121,2,),"Ошибка")</f>
        <v>ITR</v>
      </c>
    </row>
    <row r="10366" spans="1:17" ht="14.4" customHeight="1">
      <c r="A10366" s="67">
        <v>10361</v>
      </c>
      <c r="B10366" s="80" t="s">
        <v>180</v>
      </c>
      <c r="C10366" s="80" t="s">
        <v>38</v>
      </c>
      <c r="D10366" s="80" t="s">
        <v>31360</v>
      </c>
      <c r="E10366" s="104" t="s">
        <v>31361</v>
      </c>
      <c r="F10366" s="107">
        <v>23890</v>
      </c>
      <c r="G10366" s="67" t="s">
        <v>83</v>
      </c>
      <c r="H10366" s="80"/>
      <c r="I10366" s="80" t="s">
        <v>31362</v>
      </c>
      <c r="J10366" s="104" t="s">
        <v>208</v>
      </c>
      <c r="K10366" s="67" t="s">
        <v>117</v>
      </c>
      <c r="L10366" s="67" t="s">
        <v>152</v>
      </c>
      <c r="M10366" s="67" t="s">
        <v>166</v>
      </c>
      <c r="N10366" s="67" t="s">
        <v>180</v>
      </c>
      <c r="O10366" s="81">
        <v>46385</v>
      </c>
      <c r="P10366" s="81">
        <v>46047</v>
      </c>
      <c r="Q10366" s="103" t="str">
        <f>IFERROR(VLOOKUP(J10366,Настройка!$C$4:$E$121,2,),"Ошибка")</f>
        <v>R</v>
      </c>
    </row>
    <row r="10367" spans="1:17" ht="14.4" customHeight="1">
      <c r="A10367" s="67">
        <v>10362</v>
      </c>
      <c r="B10367" s="80" t="s">
        <v>180</v>
      </c>
      <c r="C10367" s="80" t="s">
        <v>38</v>
      </c>
      <c r="D10367" s="80" t="s">
        <v>31363</v>
      </c>
      <c r="E10367" s="104" t="s">
        <v>31364</v>
      </c>
      <c r="F10367" s="107">
        <v>29481</v>
      </c>
      <c r="G10367" s="67" t="s">
        <v>83</v>
      </c>
      <c r="H10367" s="80"/>
      <c r="I10367" s="80" t="s">
        <v>31365</v>
      </c>
      <c r="J10367" s="104" t="s">
        <v>197</v>
      </c>
      <c r="K10367" s="67" t="s">
        <v>111</v>
      </c>
      <c r="L10367" s="67" t="s">
        <v>152</v>
      </c>
      <c r="M10367" s="67" t="s">
        <v>166</v>
      </c>
      <c r="N10367" s="67" t="s">
        <v>180</v>
      </c>
      <c r="O10367" s="81">
        <v>46385</v>
      </c>
      <c r="P10367" s="81">
        <v>46051</v>
      </c>
      <c r="Q10367" s="103" t="str">
        <f>IFERROR(VLOOKUP(J10367,Настройка!$C$4:$E$121,2,),"Ошибка")</f>
        <v>ITR</v>
      </c>
    </row>
    <row r="10368" spans="1:17" ht="14.4" customHeight="1">
      <c r="A10368" s="67">
        <v>10363</v>
      </c>
      <c r="B10368" s="80" t="s">
        <v>180</v>
      </c>
      <c r="C10368" s="80" t="s">
        <v>38</v>
      </c>
      <c r="D10368" s="80" t="s">
        <v>31366</v>
      </c>
      <c r="E10368" s="104" t="s">
        <v>31367</v>
      </c>
      <c r="F10368" s="107">
        <v>30140</v>
      </c>
      <c r="G10368" s="67" t="s">
        <v>65</v>
      </c>
      <c r="H10368" s="80" t="s">
        <v>433</v>
      </c>
      <c r="I10368" s="80" t="s">
        <v>31368</v>
      </c>
      <c r="J10368" s="104" t="s">
        <v>222</v>
      </c>
      <c r="K10368" s="67" t="s">
        <v>121</v>
      </c>
      <c r="L10368" s="67" t="s">
        <v>152</v>
      </c>
      <c r="M10368" s="67" t="s">
        <v>166</v>
      </c>
      <c r="N10368" s="67" t="s">
        <v>180</v>
      </c>
      <c r="O10368" s="81">
        <v>46385</v>
      </c>
      <c r="P10368" s="81">
        <v>46053</v>
      </c>
      <c r="Q10368" s="103" t="str">
        <f>IFERROR(VLOOKUP(J10368,Настройка!$C$4:$E$121,2,),"Ошибка")</f>
        <v>R</v>
      </c>
    </row>
    <row r="10369" spans="1:17" ht="14.4" customHeight="1">
      <c r="A10369" s="67">
        <v>10364</v>
      </c>
      <c r="B10369" s="80" t="s">
        <v>180</v>
      </c>
      <c r="C10369" s="80" t="s">
        <v>38</v>
      </c>
      <c r="D10369" s="80" t="s">
        <v>31369</v>
      </c>
      <c r="E10369" s="104" t="s">
        <v>31370</v>
      </c>
      <c r="F10369" s="107">
        <v>37789</v>
      </c>
      <c r="G10369" s="67" t="s">
        <v>65</v>
      </c>
      <c r="H10369" s="80" t="s">
        <v>1294</v>
      </c>
      <c r="I10369" s="80" t="s">
        <v>31371</v>
      </c>
      <c r="J10369" s="104" t="s">
        <v>227</v>
      </c>
      <c r="K10369" s="67" t="s">
        <v>131</v>
      </c>
      <c r="L10369" s="67" t="s">
        <v>152</v>
      </c>
      <c r="M10369" s="67" t="s">
        <v>166</v>
      </c>
      <c r="N10369" s="67" t="s">
        <v>180</v>
      </c>
      <c r="O10369" s="81">
        <v>46385</v>
      </c>
      <c r="P10369" s="81">
        <v>45843</v>
      </c>
      <c r="Q10369" s="103" t="str">
        <f>IFERROR(VLOOKUP(J10369,Настройка!$C$4:$E$121,2,),"Ошибка")</f>
        <v>R</v>
      </c>
    </row>
    <row r="10370" spans="1:17" ht="14.4" customHeight="1">
      <c r="A10370" s="67">
        <v>10365</v>
      </c>
      <c r="B10370" s="80" t="s">
        <v>180</v>
      </c>
      <c r="C10370" s="80" t="s">
        <v>38</v>
      </c>
      <c r="D10370" s="80" t="s">
        <v>31372</v>
      </c>
      <c r="E10370" s="104" t="s">
        <v>31373</v>
      </c>
      <c r="F10370" s="107">
        <v>32735</v>
      </c>
      <c r="G10370" s="67" t="s">
        <v>65</v>
      </c>
      <c r="H10370" s="80" t="s">
        <v>433</v>
      </c>
      <c r="I10370" s="80" t="s">
        <v>31374</v>
      </c>
      <c r="J10370" s="104" t="s">
        <v>227</v>
      </c>
      <c r="K10370" s="67" t="s">
        <v>131</v>
      </c>
      <c r="L10370" s="67" t="s">
        <v>152</v>
      </c>
      <c r="M10370" s="67" t="s">
        <v>166</v>
      </c>
      <c r="N10370" s="67" t="s">
        <v>180</v>
      </c>
      <c r="O10370" s="81">
        <v>46385</v>
      </c>
      <c r="P10370" s="81">
        <v>45852</v>
      </c>
      <c r="Q10370" s="103" t="str">
        <f>IFERROR(VLOOKUP(J10370,Настройка!$C$4:$E$121,2,),"Ошибка")</f>
        <v>R</v>
      </c>
    </row>
    <row r="10371" spans="1:17" ht="14.4" customHeight="1">
      <c r="A10371" s="67">
        <v>10366</v>
      </c>
      <c r="B10371" s="80" t="s">
        <v>180</v>
      </c>
      <c r="C10371" s="80" t="s">
        <v>38</v>
      </c>
      <c r="D10371" s="80" t="s">
        <v>31375</v>
      </c>
      <c r="E10371" s="104" t="s">
        <v>31376</v>
      </c>
      <c r="F10371" s="107">
        <v>36900</v>
      </c>
      <c r="G10371" s="67" t="s">
        <v>83</v>
      </c>
      <c r="H10371" s="80"/>
      <c r="I10371" s="80" t="s">
        <v>31377</v>
      </c>
      <c r="J10371" s="104" t="s">
        <v>173</v>
      </c>
      <c r="K10371" s="67" t="s">
        <v>109</v>
      </c>
      <c r="L10371" s="67" t="s">
        <v>152</v>
      </c>
      <c r="M10371" s="67" t="s">
        <v>166</v>
      </c>
      <c r="N10371" s="67" t="s">
        <v>180</v>
      </c>
      <c r="O10371" s="81">
        <v>46385</v>
      </c>
      <c r="P10371" s="81">
        <v>46080</v>
      </c>
      <c r="Q10371" s="103" t="str">
        <f>IFERROR(VLOOKUP(J10371,Настройка!$C$4:$E$121,2,),"Ошибка")</f>
        <v>ITR</v>
      </c>
    </row>
    <row r="10372" spans="1:17" ht="14.4" customHeight="1">
      <c r="A10372" s="67">
        <v>10367</v>
      </c>
      <c r="B10372" s="80" t="s">
        <v>180</v>
      </c>
      <c r="C10372" s="80" t="s">
        <v>38</v>
      </c>
      <c r="D10372" s="80" t="s">
        <v>31378</v>
      </c>
      <c r="E10372" s="104" t="s">
        <v>31379</v>
      </c>
      <c r="F10372" s="107">
        <v>34033</v>
      </c>
      <c r="G10372" s="67" t="s">
        <v>65</v>
      </c>
      <c r="H10372" s="80" t="s">
        <v>24</v>
      </c>
      <c r="I10372" s="80" t="s">
        <v>31380</v>
      </c>
      <c r="J10372" s="104" t="s">
        <v>226</v>
      </c>
      <c r="K10372" s="67" t="s">
        <v>129</v>
      </c>
      <c r="L10372" s="67" t="s">
        <v>152</v>
      </c>
      <c r="M10372" s="67" t="s">
        <v>166</v>
      </c>
      <c r="N10372" s="67" t="s">
        <v>180</v>
      </c>
      <c r="O10372" s="81">
        <v>46385</v>
      </c>
      <c r="P10372" s="81">
        <v>46099</v>
      </c>
      <c r="Q10372" s="103" t="str">
        <f>IFERROR(VLOOKUP(J10372,Настройка!$C$4:$E$121,2,),"Ошибка")</f>
        <v>R</v>
      </c>
    </row>
    <row r="10373" spans="1:17" ht="14.4" customHeight="1">
      <c r="A10373" s="67">
        <v>10368</v>
      </c>
      <c r="B10373" s="80" t="s">
        <v>180</v>
      </c>
      <c r="C10373" s="80" t="s">
        <v>38</v>
      </c>
      <c r="D10373" s="80" t="s">
        <v>31381</v>
      </c>
      <c r="E10373" s="104" t="s">
        <v>31382</v>
      </c>
      <c r="F10373" s="107">
        <v>33587</v>
      </c>
      <c r="G10373" s="67" t="s">
        <v>83</v>
      </c>
      <c r="H10373" s="80"/>
      <c r="I10373" s="80" t="s">
        <v>31383</v>
      </c>
      <c r="J10373" s="104" t="s">
        <v>56</v>
      </c>
      <c r="K10373" s="67" t="s">
        <v>109</v>
      </c>
      <c r="L10373" s="67" t="s">
        <v>148</v>
      </c>
      <c r="M10373" s="67" t="s">
        <v>166</v>
      </c>
      <c r="N10373" s="67" t="s">
        <v>148</v>
      </c>
      <c r="O10373" s="81">
        <v>46698</v>
      </c>
      <c r="P10373" s="81">
        <v>46100</v>
      </c>
      <c r="Q10373" s="103" t="str">
        <f>IFERROR(VLOOKUP(J10373,Настройка!$C$4:$E$121,2,),"Ошибка")</f>
        <v>ITR</v>
      </c>
    </row>
    <row r="10374" spans="1:17" ht="14.4" customHeight="1">
      <c r="A10374" s="67">
        <v>10369</v>
      </c>
      <c r="B10374" s="80" t="s">
        <v>180</v>
      </c>
      <c r="C10374" s="80" t="s">
        <v>38</v>
      </c>
      <c r="D10374" s="80" t="s">
        <v>31384</v>
      </c>
      <c r="E10374" s="104" t="s">
        <v>31385</v>
      </c>
      <c r="F10374" s="107">
        <v>33651</v>
      </c>
      <c r="G10374" s="67" t="s">
        <v>83</v>
      </c>
      <c r="H10374" s="80" t="s">
        <v>298</v>
      </c>
      <c r="I10374" s="80" t="s">
        <v>31386</v>
      </c>
      <c r="J10374" s="104" t="s">
        <v>60</v>
      </c>
      <c r="K10374" s="67" t="s">
        <v>109</v>
      </c>
      <c r="L10374" s="67" t="s">
        <v>3440</v>
      </c>
      <c r="M10374" s="67" t="s">
        <v>3440</v>
      </c>
      <c r="N10374" s="67" t="s">
        <v>3440</v>
      </c>
      <c r="O10374" s="81" t="s">
        <v>24266</v>
      </c>
      <c r="P10374" s="81">
        <v>45579</v>
      </c>
      <c r="Q10374" s="103" t="str">
        <f>IFERROR(VLOOKUP(J10374,Настройка!$C$4:$E$121,2,),"Ошибка")</f>
        <v>ITR</v>
      </c>
    </row>
    <row r="10375" spans="1:17" ht="14.4" customHeight="1">
      <c r="A10375" s="67">
        <v>10370</v>
      </c>
      <c r="B10375" s="80" t="s">
        <v>180</v>
      </c>
      <c r="C10375" s="80" t="s">
        <v>38</v>
      </c>
      <c r="D10375" s="80" t="s">
        <v>31387</v>
      </c>
      <c r="E10375" s="104" t="s">
        <v>31388</v>
      </c>
      <c r="F10375" s="107">
        <v>29957</v>
      </c>
      <c r="G10375" s="67" t="s">
        <v>83</v>
      </c>
      <c r="H10375" s="80" t="s">
        <v>298</v>
      </c>
      <c r="I10375" s="80" t="s">
        <v>31389</v>
      </c>
      <c r="J10375" s="104" t="s">
        <v>165</v>
      </c>
      <c r="K10375" s="67" t="s">
        <v>109</v>
      </c>
      <c r="L10375" s="67" t="s">
        <v>3440</v>
      </c>
      <c r="M10375" s="67" t="s">
        <v>3440</v>
      </c>
      <c r="N10375" s="67" t="s">
        <v>3440</v>
      </c>
      <c r="O10375" s="81" t="s">
        <v>24266</v>
      </c>
      <c r="P10375" s="81">
        <v>46041</v>
      </c>
      <c r="Q10375" s="103" t="str">
        <f>IFERROR(VLOOKUP(J10375,Настройка!$C$4:$E$121,2,),"Ошибка")</f>
        <v>ITR</v>
      </c>
    </row>
    <row r="10376" spans="1:17" ht="14.4" customHeight="1">
      <c r="A10376" s="67">
        <v>10371</v>
      </c>
      <c r="B10376" s="80" t="s">
        <v>180</v>
      </c>
      <c r="C10376" s="80" t="s">
        <v>38</v>
      </c>
      <c r="D10376" s="80" t="s">
        <v>31390</v>
      </c>
      <c r="E10376" s="104" t="s">
        <v>31391</v>
      </c>
      <c r="F10376" s="107">
        <v>29969</v>
      </c>
      <c r="G10376" s="67" t="s">
        <v>87</v>
      </c>
      <c r="H10376" s="80" t="s">
        <v>298</v>
      </c>
      <c r="I10376" s="80" t="s">
        <v>31392</v>
      </c>
      <c r="J10376" s="104" t="s">
        <v>177</v>
      </c>
      <c r="K10376" s="67" t="s">
        <v>109</v>
      </c>
      <c r="L10376" s="67" t="s">
        <v>3440</v>
      </c>
      <c r="M10376" s="67" t="s">
        <v>3440</v>
      </c>
      <c r="N10376" s="67" t="s">
        <v>3440</v>
      </c>
      <c r="O10376" s="81" t="s">
        <v>24266</v>
      </c>
      <c r="P10376" s="81">
        <v>46075</v>
      </c>
      <c r="Q10376" s="103" t="str">
        <f>IFERROR(VLOOKUP(J10376,Настройка!$C$4:$E$121,2,),"Ошибка")</f>
        <v>ITR</v>
      </c>
    </row>
    <row r="10377" spans="1:17" ht="14.4" customHeight="1">
      <c r="A10377" s="67">
        <v>10372</v>
      </c>
      <c r="B10377" s="80" t="s">
        <v>180</v>
      </c>
      <c r="C10377" s="80" t="s">
        <v>38</v>
      </c>
      <c r="D10377" s="80" t="s">
        <v>31393</v>
      </c>
      <c r="E10377" s="104" t="s">
        <v>31394</v>
      </c>
      <c r="F10377" s="107">
        <v>34790</v>
      </c>
      <c r="G10377" s="67" t="s">
        <v>65</v>
      </c>
      <c r="H10377" s="80" t="s">
        <v>405</v>
      </c>
      <c r="I10377" s="80" t="s">
        <v>31395</v>
      </c>
      <c r="J10377" s="104" t="s">
        <v>215</v>
      </c>
      <c r="K10377" s="67" t="s">
        <v>129</v>
      </c>
      <c r="L10377" s="67" t="s">
        <v>152</v>
      </c>
      <c r="M10377" s="67" t="s">
        <v>164</v>
      </c>
      <c r="N10377" s="67" t="s">
        <v>180</v>
      </c>
      <c r="O10377" s="81">
        <v>46173</v>
      </c>
      <c r="P10377" s="81">
        <v>46096</v>
      </c>
      <c r="Q10377" s="103" t="str">
        <f>IFERROR(VLOOKUP(J10377,Настройка!$C$4:$E$121,2,),"Ошибка")</f>
        <v>R</v>
      </c>
    </row>
    <row r="10378" spans="1:17" ht="14.4" customHeight="1">
      <c r="A10378" s="67">
        <v>10373</v>
      </c>
      <c r="B10378" s="80" t="s">
        <v>180</v>
      </c>
      <c r="C10378" s="80" t="s">
        <v>38</v>
      </c>
      <c r="D10378" s="80" t="s">
        <v>31396</v>
      </c>
      <c r="E10378" s="104" t="s">
        <v>31397</v>
      </c>
      <c r="F10378" s="107">
        <v>32671</v>
      </c>
      <c r="G10378" s="67" t="s">
        <v>67</v>
      </c>
      <c r="H10378" s="80"/>
      <c r="I10378" s="80" t="s">
        <v>31398</v>
      </c>
      <c r="J10378" s="104" t="s">
        <v>227</v>
      </c>
      <c r="K10378" s="67" t="s">
        <v>131</v>
      </c>
      <c r="L10378" s="67"/>
      <c r="M10378" s="67"/>
      <c r="N10378" s="67"/>
      <c r="O10378" s="81"/>
      <c r="P10378" s="81">
        <v>46094</v>
      </c>
      <c r="Q10378" s="103" t="str">
        <f>IFERROR(VLOOKUP(J10378,Настройка!$C$4:$E$121,2,),"Ошибка")</f>
        <v>R</v>
      </c>
    </row>
    <row r="10379" spans="1:17" ht="14.4" customHeight="1">
      <c r="A10379" s="67">
        <v>10374</v>
      </c>
      <c r="B10379" s="80" t="s">
        <v>180</v>
      </c>
      <c r="C10379" s="80" t="s">
        <v>38</v>
      </c>
      <c r="D10379" s="80" t="s">
        <v>31399</v>
      </c>
      <c r="E10379" s="104" t="s">
        <v>31400</v>
      </c>
      <c r="F10379" s="107">
        <v>32282</v>
      </c>
      <c r="G10379" s="67" t="s">
        <v>67</v>
      </c>
      <c r="H10379" s="80"/>
      <c r="I10379" s="80" t="s">
        <v>31401</v>
      </c>
      <c r="J10379" s="104" t="s">
        <v>227</v>
      </c>
      <c r="K10379" s="67" t="s">
        <v>131</v>
      </c>
      <c r="L10379" s="67"/>
      <c r="M10379" s="67"/>
      <c r="N10379" s="67"/>
      <c r="O10379" s="81"/>
      <c r="P10379" s="81">
        <v>46094</v>
      </c>
      <c r="Q10379" s="103" t="str">
        <f>IFERROR(VLOOKUP(J10379,Настройка!$C$4:$E$121,2,),"Ошибка")</f>
        <v>R</v>
      </c>
    </row>
    <row r="10380" spans="1:17" ht="14.4" customHeight="1">
      <c r="A10380" s="67">
        <v>10375</v>
      </c>
      <c r="B10380" s="80" t="s">
        <v>180</v>
      </c>
      <c r="C10380" s="80" t="s">
        <v>38</v>
      </c>
      <c r="D10380" s="80" t="s">
        <v>31402</v>
      </c>
      <c r="E10380" s="104" t="s">
        <v>31403</v>
      </c>
      <c r="F10380" s="107">
        <v>38604</v>
      </c>
      <c r="G10380" s="67" t="s">
        <v>67</v>
      </c>
      <c r="H10380" s="80"/>
      <c r="I10380" s="80" t="s">
        <v>31404</v>
      </c>
      <c r="J10380" s="104" t="s">
        <v>227</v>
      </c>
      <c r="K10380" s="67" t="s">
        <v>131</v>
      </c>
      <c r="L10380" s="67"/>
      <c r="M10380" s="67"/>
      <c r="N10380" s="67"/>
      <c r="O10380" s="81"/>
      <c r="P10380" s="81">
        <v>46094</v>
      </c>
      <c r="Q10380" s="103" t="str">
        <f>IFERROR(VLOOKUP(J10380,Настройка!$C$4:$E$121,2,),"Ошибка")</f>
        <v>R</v>
      </c>
    </row>
    <row r="10381" spans="1:17" ht="14.4" customHeight="1">
      <c r="A10381" s="67">
        <v>10376</v>
      </c>
      <c r="B10381" s="80" t="s">
        <v>180</v>
      </c>
      <c r="C10381" s="80" t="s">
        <v>38</v>
      </c>
      <c r="D10381" s="80" t="s">
        <v>31405</v>
      </c>
      <c r="E10381" s="104" t="s">
        <v>31406</v>
      </c>
      <c r="F10381" s="107">
        <v>37896</v>
      </c>
      <c r="G10381" s="67" t="s">
        <v>67</v>
      </c>
      <c r="H10381" s="80"/>
      <c r="I10381" s="80" t="s">
        <v>31407</v>
      </c>
      <c r="J10381" s="104" t="s">
        <v>227</v>
      </c>
      <c r="K10381" s="67" t="s">
        <v>131</v>
      </c>
      <c r="L10381" s="67"/>
      <c r="M10381" s="67"/>
      <c r="N10381" s="67"/>
      <c r="O10381" s="81"/>
      <c r="P10381" s="81">
        <v>46094</v>
      </c>
      <c r="Q10381" s="103" t="str">
        <f>IFERROR(VLOOKUP(J10381,Настройка!$C$4:$E$121,2,),"Ошибка")</f>
        <v>R</v>
      </c>
    </row>
    <row r="10382" spans="1:17" ht="14.4" customHeight="1">
      <c r="A10382" s="67">
        <v>10377</v>
      </c>
      <c r="B10382" s="80" t="s">
        <v>180</v>
      </c>
      <c r="C10382" s="80" t="s">
        <v>38</v>
      </c>
      <c r="D10382" s="80" t="s">
        <v>31408</v>
      </c>
      <c r="E10382" s="104" t="s">
        <v>31409</v>
      </c>
      <c r="F10382" s="107">
        <v>38658</v>
      </c>
      <c r="G10382" s="67" t="s">
        <v>67</v>
      </c>
      <c r="H10382" s="80" t="s">
        <v>401</v>
      </c>
      <c r="I10382" s="80" t="s">
        <v>31410</v>
      </c>
      <c r="J10382" s="104" t="s">
        <v>227</v>
      </c>
      <c r="K10382" s="67" t="s">
        <v>131</v>
      </c>
      <c r="L10382" s="67"/>
      <c r="M10382" s="67"/>
      <c r="N10382" s="67"/>
      <c r="O10382" s="81"/>
      <c r="P10382" s="81">
        <v>46094</v>
      </c>
      <c r="Q10382" s="103" t="str">
        <f>IFERROR(VLOOKUP(J10382,Настройка!$C$4:$E$121,2,),"Ошибка")</f>
        <v>R</v>
      </c>
    </row>
    <row r="10383" spans="1:17" ht="14.4" customHeight="1">
      <c r="A10383" s="67">
        <v>10378</v>
      </c>
      <c r="B10383" s="80" t="s">
        <v>180</v>
      </c>
      <c r="C10383" s="80" t="s">
        <v>38</v>
      </c>
      <c r="D10383" s="80" t="s">
        <v>31411</v>
      </c>
      <c r="E10383" s="104" t="s">
        <v>31412</v>
      </c>
      <c r="F10383" s="107">
        <v>38393</v>
      </c>
      <c r="G10383" s="67" t="s">
        <v>67</v>
      </c>
      <c r="H10383" s="80"/>
      <c r="I10383" s="80" t="s">
        <v>31413</v>
      </c>
      <c r="J10383" s="104" t="s">
        <v>227</v>
      </c>
      <c r="K10383" s="67" t="s">
        <v>131</v>
      </c>
      <c r="L10383" s="67"/>
      <c r="M10383" s="67"/>
      <c r="N10383" s="67"/>
      <c r="O10383" s="81"/>
      <c r="P10383" s="81">
        <v>46094</v>
      </c>
      <c r="Q10383" s="103" t="str">
        <f>IFERROR(VLOOKUP(J10383,Настройка!$C$4:$E$121,2,),"Ошибка")</f>
        <v>R</v>
      </c>
    </row>
    <row r="10384" spans="1:17" ht="14.4" customHeight="1">
      <c r="A10384" s="67">
        <v>10379</v>
      </c>
      <c r="B10384" s="80" t="s">
        <v>180</v>
      </c>
      <c r="C10384" s="80" t="s">
        <v>38</v>
      </c>
      <c r="D10384" s="80" t="s">
        <v>31414</v>
      </c>
      <c r="E10384" s="104" t="s">
        <v>31415</v>
      </c>
      <c r="F10384" s="107">
        <v>28819</v>
      </c>
      <c r="G10384" s="67" t="s">
        <v>67</v>
      </c>
      <c r="H10384" s="80"/>
      <c r="I10384" s="80" t="s">
        <v>31416</v>
      </c>
      <c r="J10384" s="104" t="s">
        <v>227</v>
      </c>
      <c r="K10384" s="67" t="s">
        <v>131</v>
      </c>
      <c r="L10384" s="67"/>
      <c r="M10384" s="67"/>
      <c r="N10384" s="67"/>
      <c r="O10384" s="81"/>
      <c r="P10384" s="81">
        <v>45758</v>
      </c>
      <c r="Q10384" s="103" t="str">
        <f>IFERROR(VLOOKUP(J10384,Настройка!$C$4:$E$121,2,),"Ошибка")</f>
        <v>R</v>
      </c>
    </row>
    <row r="10385" spans="1:17" ht="14.4" customHeight="1">
      <c r="A10385" s="67">
        <v>10380</v>
      </c>
      <c r="B10385" s="80" t="s">
        <v>180</v>
      </c>
      <c r="C10385" s="80" t="s">
        <v>38</v>
      </c>
      <c r="D10385" s="80" t="s">
        <v>31417</v>
      </c>
      <c r="E10385" s="104" t="s">
        <v>31418</v>
      </c>
      <c r="F10385" s="107">
        <v>38707</v>
      </c>
      <c r="G10385" s="67" t="s">
        <v>67</v>
      </c>
      <c r="H10385" s="80"/>
      <c r="I10385" s="80" t="s">
        <v>31419</v>
      </c>
      <c r="J10385" s="104" t="s">
        <v>227</v>
      </c>
      <c r="K10385" s="67" t="s">
        <v>131</v>
      </c>
      <c r="L10385" s="67"/>
      <c r="M10385" s="67"/>
      <c r="N10385" s="67"/>
      <c r="O10385" s="81"/>
      <c r="P10385" s="81">
        <v>46094</v>
      </c>
      <c r="Q10385" s="103" t="str">
        <f>IFERROR(VLOOKUP(J10385,Настройка!$C$4:$E$121,2,),"Ошибка")</f>
        <v>R</v>
      </c>
    </row>
    <row r="10386" spans="1:17" ht="14.4" customHeight="1">
      <c r="A10386" s="67">
        <v>10381</v>
      </c>
      <c r="B10386" s="80" t="s">
        <v>180</v>
      </c>
      <c r="C10386" s="80" t="s">
        <v>38</v>
      </c>
      <c r="D10386" s="80" t="s">
        <v>31420</v>
      </c>
      <c r="E10386" s="104" t="s">
        <v>31421</v>
      </c>
      <c r="F10386" s="107">
        <v>35998</v>
      </c>
      <c r="G10386" s="67" t="s">
        <v>67</v>
      </c>
      <c r="H10386" s="80"/>
      <c r="I10386" s="80" t="s">
        <v>31422</v>
      </c>
      <c r="J10386" s="104" t="s">
        <v>227</v>
      </c>
      <c r="K10386" s="67" t="s">
        <v>131</v>
      </c>
      <c r="L10386" s="67"/>
      <c r="M10386" s="67"/>
      <c r="N10386" s="67"/>
      <c r="O10386" s="81"/>
      <c r="P10386" s="81">
        <v>46094</v>
      </c>
      <c r="Q10386" s="103" t="str">
        <f>IFERROR(VLOOKUP(J10386,Настройка!$C$4:$E$121,2,),"Ошибка")</f>
        <v>R</v>
      </c>
    </row>
    <row r="10387" spans="1:17" ht="14.4" customHeight="1">
      <c r="A10387" s="67">
        <v>10382</v>
      </c>
      <c r="B10387" s="80" t="s">
        <v>180</v>
      </c>
      <c r="C10387" s="80" t="s">
        <v>38</v>
      </c>
      <c r="D10387" s="80" t="s">
        <v>31423</v>
      </c>
      <c r="E10387" s="104" t="s">
        <v>31424</v>
      </c>
      <c r="F10387" s="107">
        <v>37102</v>
      </c>
      <c r="G10387" s="67" t="s">
        <v>87</v>
      </c>
      <c r="H10387" s="80"/>
      <c r="I10387" s="80" t="s">
        <v>31425</v>
      </c>
      <c r="J10387" s="104" t="s">
        <v>221</v>
      </c>
      <c r="K10387" s="67" t="s">
        <v>127</v>
      </c>
      <c r="L10387" s="67"/>
      <c r="M10387" s="67"/>
      <c r="N10387" s="67"/>
      <c r="O10387" s="81"/>
      <c r="P10387" s="81">
        <v>45003</v>
      </c>
      <c r="Q10387" s="103" t="str">
        <f>IFERROR(VLOOKUP(J10387,Настройка!$C$4:$E$121,2,),"Ошибка")</f>
        <v>R</v>
      </c>
    </row>
    <row r="10388" spans="1:17" ht="14.4" customHeight="1">
      <c r="A10388" s="67">
        <v>10383</v>
      </c>
      <c r="B10388" s="80" t="s">
        <v>180</v>
      </c>
      <c r="C10388" s="80" t="s">
        <v>38</v>
      </c>
      <c r="D10388" s="80" t="s">
        <v>31426</v>
      </c>
      <c r="E10388" s="104" t="s">
        <v>31427</v>
      </c>
      <c r="F10388" s="107">
        <v>37113</v>
      </c>
      <c r="G10388" s="67" t="s">
        <v>93</v>
      </c>
      <c r="H10388" s="80" t="s">
        <v>814</v>
      </c>
      <c r="I10388" s="80" t="s">
        <v>31428</v>
      </c>
      <c r="J10388" s="104" t="s">
        <v>207</v>
      </c>
      <c r="K10388" s="67" t="s">
        <v>117</v>
      </c>
      <c r="L10388" s="67"/>
      <c r="M10388" s="67"/>
      <c r="N10388" s="67"/>
      <c r="O10388" s="81"/>
      <c r="P10388" s="81">
        <v>45336</v>
      </c>
      <c r="Q10388" s="103" t="str">
        <f>IFERROR(VLOOKUP(J10388,Настройка!$C$4:$E$121,2,),"Ошибка")</f>
        <v>R</v>
      </c>
    </row>
    <row r="10389" spans="1:17" ht="14.4" customHeight="1">
      <c r="A10389" s="67">
        <v>10384</v>
      </c>
      <c r="B10389" s="80" t="s">
        <v>180</v>
      </c>
      <c r="C10389" s="80" t="s">
        <v>38</v>
      </c>
      <c r="D10389" s="80" t="s">
        <v>31429</v>
      </c>
      <c r="E10389" s="104" t="s">
        <v>31430</v>
      </c>
      <c r="F10389" s="107">
        <v>35884</v>
      </c>
      <c r="G10389" s="67" t="s">
        <v>93</v>
      </c>
      <c r="H10389" s="80" t="s">
        <v>814</v>
      </c>
      <c r="I10389" s="80" t="s">
        <v>31431</v>
      </c>
      <c r="J10389" s="104" t="s">
        <v>204</v>
      </c>
      <c r="K10389" s="67" t="s">
        <v>117</v>
      </c>
      <c r="L10389" s="67"/>
      <c r="M10389" s="67"/>
      <c r="N10389" s="67"/>
      <c r="O10389" s="81"/>
      <c r="P10389" s="81">
        <v>45448</v>
      </c>
      <c r="Q10389" s="103" t="str">
        <f>IFERROR(VLOOKUP(J10389,Настройка!$C$4:$E$121,2,),"Ошибка")</f>
        <v>R</v>
      </c>
    </row>
    <row r="10390" spans="1:17" ht="14.4" customHeight="1">
      <c r="A10390" s="67">
        <v>10385</v>
      </c>
      <c r="B10390" s="80" t="s">
        <v>180</v>
      </c>
      <c r="C10390" s="80" t="s">
        <v>38</v>
      </c>
      <c r="D10390" s="80" t="s">
        <v>31432</v>
      </c>
      <c r="E10390" s="104" t="s">
        <v>31433</v>
      </c>
      <c r="F10390" s="107">
        <v>27882</v>
      </c>
      <c r="G10390" s="67" t="s">
        <v>87</v>
      </c>
      <c r="H10390" s="80"/>
      <c r="I10390" s="80" t="s">
        <v>31434</v>
      </c>
      <c r="J10390" s="104" t="s">
        <v>221</v>
      </c>
      <c r="K10390" s="67" t="s">
        <v>127</v>
      </c>
      <c r="L10390" s="67"/>
      <c r="M10390" s="67"/>
      <c r="N10390" s="67"/>
      <c r="O10390" s="81"/>
      <c r="P10390" s="81">
        <v>45499</v>
      </c>
      <c r="Q10390" s="103" t="str">
        <f>IFERROR(VLOOKUP(J10390,Настройка!$C$4:$E$121,2,),"Ошибка")</f>
        <v>R</v>
      </c>
    </row>
    <row r="10391" spans="1:17" ht="14.4" customHeight="1">
      <c r="A10391" s="67">
        <v>10386</v>
      </c>
      <c r="B10391" s="80" t="s">
        <v>180</v>
      </c>
      <c r="C10391" s="80" t="s">
        <v>38</v>
      </c>
      <c r="D10391" s="80" t="s">
        <v>31435</v>
      </c>
      <c r="E10391" s="104" t="s">
        <v>31436</v>
      </c>
      <c r="F10391" s="107">
        <v>31542</v>
      </c>
      <c r="G10391" s="67" t="s">
        <v>93</v>
      </c>
      <c r="H10391" s="80" t="s">
        <v>814</v>
      </c>
      <c r="I10391" s="80" t="s">
        <v>31437</v>
      </c>
      <c r="J10391" s="104" t="s">
        <v>205</v>
      </c>
      <c r="K10391" s="67" t="s">
        <v>117</v>
      </c>
      <c r="L10391" s="67"/>
      <c r="M10391" s="67"/>
      <c r="N10391" s="67"/>
      <c r="O10391" s="81"/>
      <c r="P10391" s="81">
        <v>45517</v>
      </c>
      <c r="Q10391" s="103" t="str">
        <f>IFERROR(VLOOKUP(J10391,Настройка!$C$4:$E$121,2,),"Ошибка")</f>
        <v>R</v>
      </c>
    </row>
    <row r="10392" spans="1:17" ht="14.4" customHeight="1">
      <c r="A10392" s="67">
        <v>10387</v>
      </c>
      <c r="B10392" s="80" t="s">
        <v>180</v>
      </c>
      <c r="C10392" s="80" t="s">
        <v>38</v>
      </c>
      <c r="D10392" s="80" t="s">
        <v>31438</v>
      </c>
      <c r="E10392" s="104" t="s">
        <v>31439</v>
      </c>
      <c r="F10392" s="107">
        <v>33750</v>
      </c>
      <c r="G10392" s="67" t="s">
        <v>87</v>
      </c>
      <c r="H10392" s="80"/>
      <c r="I10392" s="80" t="s">
        <v>31440</v>
      </c>
      <c r="J10392" s="104" t="s">
        <v>219</v>
      </c>
      <c r="K10392" s="67" t="s">
        <v>139</v>
      </c>
      <c r="L10392" s="67"/>
      <c r="M10392" s="67"/>
      <c r="N10392" s="67"/>
      <c r="O10392" s="81"/>
      <c r="P10392" s="81">
        <v>45551</v>
      </c>
      <c r="Q10392" s="103" t="str">
        <f>IFERROR(VLOOKUP(J10392,Настройка!$C$4:$E$121,2,),"Ошибка")</f>
        <v>R</v>
      </c>
    </row>
    <row r="10393" spans="1:17" ht="14.4" customHeight="1">
      <c r="A10393" s="67">
        <v>10388</v>
      </c>
      <c r="B10393" s="80" t="s">
        <v>180</v>
      </c>
      <c r="C10393" s="80" t="s">
        <v>38</v>
      </c>
      <c r="D10393" s="80" t="s">
        <v>31441</v>
      </c>
      <c r="E10393" s="104" t="s">
        <v>31442</v>
      </c>
      <c r="F10393" s="107">
        <v>31058</v>
      </c>
      <c r="G10393" s="67" t="s">
        <v>93</v>
      </c>
      <c r="H10393" s="80" t="s">
        <v>814</v>
      </c>
      <c r="I10393" s="80" t="s">
        <v>31443</v>
      </c>
      <c r="J10393" s="104" t="s">
        <v>209</v>
      </c>
      <c r="K10393" s="67" t="s">
        <v>119</v>
      </c>
      <c r="L10393" s="67"/>
      <c r="M10393" s="67"/>
      <c r="N10393" s="67"/>
      <c r="O10393" s="81"/>
      <c r="P10393" s="81">
        <v>45552</v>
      </c>
      <c r="Q10393" s="103" t="str">
        <f>IFERROR(VLOOKUP(J10393,Настройка!$C$4:$E$121,2,),"Ошибка")</f>
        <v>R</v>
      </c>
    </row>
    <row r="10394" spans="1:17" ht="14.4" customHeight="1">
      <c r="A10394" s="67">
        <v>10389</v>
      </c>
      <c r="B10394" s="80" t="s">
        <v>180</v>
      </c>
      <c r="C10394" s="80" t="s">
        <v>38</v>
      </c>
      <c r="D10394" s="80" t="s">
        <v>31444</v>
      </c>
      <c r="E10394" s="104" t="s">
        <v>31445</v>
      </c>
      <c r="F10394" s="107">
        <v>36631</v>
      </c>
      <c r="G10394" s="67" t="s">
        <v>87</v>
      </c>
      <c r="H10394" s="80"/>
      <c r="I10394" s="80" t="s">
        <v>31446</v>
      </c>
      <c r="J10394" s="104" t="s">
        <v>219</v>
      </c>
      <c r="K10394" s="67" t="s">
        <v>139</v>
      </c>
      <c r="L10394" s="67"/>
      <c r="M10394" s="67"/>
      <c r="N10394" s="67"/>
      <c r="O10394" s="81"/>
      <c r="P10394" s="81">
        <v>45837</v>
      </c>
      <c r="Q10394" s="103" t="str">
        <f>IFERROR(VLOOKUP(J10394,Настройка!$C$4:$E$121,2,),"Ошибка")</f>
        <v>R</v>
      </c>
    </row>
    <row r="10395" spans="1:17" ht="14.4" customHeight="1">
      <c r="A10395" s="67">
        <v>10390</v>
      </c>
      <c r="B10395" s="80" t="s">
        <v>180</v>
      </c>
      <c r="C10395" s="80" t="s">
        <v>38</v>
      </c>
      <c r="D10395" s="80" t="s">
        <v>31447</v>
      </c>
      <c r="E10395" s="104" t="s">
        <v>31448</v>
      </c>
      <c r="F10395" s="107">
        <v>37498</v>
      </c>
      <c r="G10395" s="67" t="s">
        <v>93</v>
      </c>
      <c r="H10395" s="80" t="s">
        <v>886</v>
      </c>
      <c r="I10395" s="80" t="s">
        <v>31449</v>
      </c>
      <c r="J10395" s="104" t="s">
        <v>205</v>
      </c>
      <c r="K10395" s="67" t="s">
        <v>117</v>
      </c>
      <c r="L10395" s="67"/>
      <c r="M10395" s="67"/>
      <c r="N10395" s="67"/>
      <c r="O10395" s="81"/>
      <c r="P10395" s="81">
        <v>45603</v>
      </c>
      <c r="Q10395" s="103" t="str">
        <f>IFERROR(VLOOKUP(J10395,Настройка!$C$4:$E$121,2,),"Ошибка")</f>
        <v>R</v>
      </c>
    </row>
    <row r="10396" spans="1:17" ht="14.4" customHeight="1">
      <c r="A10396" s="67">
        <v>10391</v>
      </c>
      <c r="B10396" s="80" t="s">
        <v>180</v>
      </c>
      <c r="C10396" s="80" t="s">
        <v>38</v>
      </c>
      <c r="D10396" s="80" t="s">
        <v>31450</v>
      </c>
      <c r="E10396" s="104" t="s">
        <v>31451</v>
      </c>
      <c r="F10396" s="107">
        <v>28310</v>
      </c>
      <c r="G10396" s="67" t="s">
        <v>87</v>
      </c>
      <c r="H10396" s="80"/>
      <c r="I10396" s="80" t="s">
        <v>31452</v>
      </c>
      <c r="J10396" s="104" t="s">
        <v>214</v>
      </c>
      <c r="K10396" s="67" t="s">
        <v>119</v>
      </c>
      <c r="L10396" s="67"/>
      <c r="M10396" s="67"/>
      <c r="N10396" s="67"/>
      <c r="O10396" s="81"/>
      <c r="P10396" s="81">
        <v>45607</v>
      </c>
      <c r="Q10396" s="103" t="str">
        <f>IFERROR(VLOOKUP(J10396,Настройка!$C$4:$E$121,2,),"Ошибка")</f>
        <v>R</v>
      </c>
    </row>
    <row r="10397" spans="1:17" ht="14.4" customHeight="1">
      <c r="A10397" s="67">
        <v>10392</v>
      </c>
      <c r="B10397" s="80" t="s">
        <v>180</v>
      </c>
      <c r="C10397" s="80" t="s">
        <v>38</v>
      </c>
      <c r="D10397" s="80" t="s">
        <v>31453</v>
      </c>
      <c r="E10397" s="104" t="s">
        <v>31454</v>
      </c>
      <c r="F10397" s="107">
        <v>38598</v>
      </c>
      <c r="G10397" s="67" t="s">
        <v>93</v>
      </c>
      <c r="H10397" s="80" t="s">
        <v>814</v>
      </c>
      <c r="I10397" s="80" t="s">
        <v>31455</v>
      </c>
      <c r="J10397" s="104" t="s">
        <v>207</v>
      </c>
      <c r="K10397" s="67" t="s">
        <v>117</v>
      </c>
      <c r="L10397" s="67"/>
      <c r="M10397" s="67"/>
      <c r="N10397" s="67"/>
      <c r="O10397" s="81"/>
      <c r="P10397" s="81">
        <v>45673</v>
      </c>
      <c r="Q10397" s="103" t="str">
        <f>IFERROR(VLOOKUP(J10397,Настройка!$C$4:$E$121,2,),"Ошибка")</f>
        <v>R</v>
      </c>
    </row>
    <row r="10398" spans="1:17" ht="14.4" customHeight="1">
      <c r="A10398" s="67">
        <v>10393</v>
      </c>
      <c r="B10398" s="80" t="s">
        <v>180</v>
      </c>
      <c r="C10398" s="80" t="s">
        <v>38</v>
      </c>
      <c r="D10398" s="80" t="s">
        <v>31456</v>
      </c>
      <c r="E10398" s="104" t="s">
        <v>31457</v>
      </c>
      <c r="F10398" s="107">
        <v>26418</v>
      </c>
      <c r="G10398" s="67" t="s">
        <v>87</v>
      </c>
      <c r="H10398" s="80"/>
      <c r="I10398" s="80" t="s">
        <v>31458</v>
      </c>
      <c r="J10398" s="104" t="s">
        <v>219</v>
      </c>
      <c r="K10398" s="67" t="s">
        <v>139</v>
      </c>
      <c r="L10398" s="67"/>
      <c r="M10398" s="67"/>
      <c r="N10398" s="67"/>
      <c r="O10398" s="81"/>
      <c r="P10398" s="81">
        <v>45684</v>
      </c>
      <c r="Q10398" s="103" t="str">
        <f>IFERROR(VLOOKUP(J10398,Настройка!$C$4:$E$121,2,),"Ошибка")</f>
        <v>R</v>
      </c>
    </row>
    <row r="10399" spans="1:17" ht="14.4" customHeight="1">
      <c r="A10399" s="67">
        <v>10394</v>
      </c>
      <c r="B10399" s="80" t="s">
        <v>180</v>
      </c>
      <c r="C10399" s="80" t="s">
        <v>38</v>
      </c>
      <c r="D10399" s="80" t="s">
        <v>31459</v>
      </c>
      <c r="E10399" s="104" t="s">
        <v>31460</v>
      </c>
      <c r="F10399" s="107">
        <v>37971</v>
      </c>
      <c r="G10399" s="67" t="s">
        <v>87</v>
      </c>
      <c r="H10399" s="80"/>
      <c r="I10399" s="80" t="s">
        <v>31461</v>
      </c>
      <c r="J10399" s="104" t="s">
        <v>204</v>
      </c>
      <c r="K10399" s="67" t="s">
        <v>117</v>
      </c>
      <c r="L10399" s="67"/>
      <c r="M10399" s="67"/>
      <c r="N10399" s="67"/>
      <c r="O10399" s="81"/>
      <c r="P10399" s="81">
        <v>45689</v>
      </c>
      <c r="Q10399" s="103" t="str">
        <f>IFERROR(VLOOKUP(J10399,Настройка!$C$4:$E$121,2,),"Ошибка")</f>
        <v>R</v>
      </c>
    </row>
    <row r="10400" spans="1:17" ht="14.4" customHeight="1">
      <c r="A10400" s="67">
        <v>10395</v>
      </c>
      <c r="B10400" s="80" t="s">
        <v>180</v>
      </c>
      <c r="C10400" s="80" t="s">
        <v>38</v>
      </c>
      <c r="D10400" s="80" t="s">
        <v>31462</v>
      </c>
      <c r="E10400" s="104" t="s">
        <v>31463</v>
      </c>
      <c r="F10400" s="107">
        <v>34446</v>
      </c>
      <c r="G10400" s="67" t="s">
        <v>93</v>
      </c>
      <c r="H10400" s="80" t="s">
        <v>679</v>
      </c>
      <c r="I10400" s="80" t="s">
        <v>31464</v>
      </c>
      <c r="J10400" s="104" t="s">
        <v>213</v>
      </c>
      <c r="K10400" s="67" t="s">
        <v>121</v>
      </c>
      <c r="L10400" s="67"/>
      <c r="M10400" s="67"/>
      <c r="N10400" s="67"/>
      <c r="O10400" s="81"/>
      <c r="P10400" s="81">
        <v>45692</v>
      </c>
      <c r="Q10400" s="103" t="str">
        <f>IFERROR(VLOOKUP(J10400,Настройка!$C$4:$E$121,2,),"Ошибка")</f>
        <v>R</v>
      </c>
    </row>
    <row r="10401" spans="1:17" ht="14.4" customHeight="1">
      <c r="A10401" s="67">
        <v>10396</v>
      </c>
      <c r="B10401" s="80" t="s">
        <v>180</v>
      </c>
      <c r="C10401" s="80" t="s">
        <v>38</v>
      </c>
      <c r="D10401" s="80" t="s">
        <v>31465</v>
      </c>
      <c r="E10401" s="104" t="s">
        <v>31466</v>
      </c>
      <c r="F10401" s="107">
        <v>36385</v>
      </c>
      <c r="G10401" s="67" t="s">
        <v>87</v>
      </c>
      <c r="H10401" s="80"/>
      <c r="I10401" s="80" t="s">
        <v>31467</v>
      </c>
      <c r="J10401" s="104" t="s">
        <v>204</v>
      </c>
      <c r="K10401" s="67" t="s">
        <v>117</v>
      </c>
      <c r="L10401" s="67"/>
      <c r="M10401" s="67"/>
      <c r="N10401" s="67"/>
      <c r="O10401" s="81"/>
      <c r="P10401" s="81">
        <v>45708</v>
      </c>
      <c r="Q10401" s="103" t="str">
        <f>IFERROR(VLOOKUP(J10401,Настройка!$C$4:$E$121,2,),"Ошибка")</f>
        <v>R</v>
      </c>
    </row>
    <row r="10402" spans="1:17" ht="14.4" customHeight="1">
      <c r="A10402" s="67">
        <v>10397</v>
      </c>
      <c r="B10402" s="80" t="s">
        <v>180</v>
      </c>
      <c r="C10402" s="80" t="s">
        <v>38</v>
      </c>
      <c r="D10402" s="80" t="s">
        <v>31468</v>
      </c>
      <c r="E10402" s="104" t="s">
        <v>31469</v>
      </c>
      <c r="F10402" s="107">
        <v>37621</v>
      </c>
      <c r="G10402" s="67" t="s">
        <v>87</v>
      </c>
      <c r="H10402" s="80"/>
      <c r="I10402" s="80" t="s">
        <v>31470</v>
      </c>
      <c r="J10402" s="104" t="s">
        <v>204</v>
      </c>
      <c r="K10402" s="67" t="s">
        <v>117</v>
      </c>
      <c r="L10402" s="67"/>
      <c r="M10402" s="67"/>
      <c r="N10402" s="67"/>
      <c r="O10402" s="81"/>
      <c r="P10402" s="81">
        <v>45749</v>
      </c>
      <c r="Q10402" s="103" t="str">
        <f>IFERROR(VLOOKUP(J10402,Настройка!$C$4:$E$121,2,),"Ошибка")</f>
        <v>R</v>
      </c>
    </row>
    <row r="10403" spans="1:17" ht="14.4" customHeight="1">
      <c r="A10403" s="67">
        <v>10398</v>
      </c>
      <c r="B10403" s="80" t="s">
        <v>180</v>
      </c>
      <c r="C10403" s="80" t="s">
        <v>38</v>
      </c>
      <c r="D10403" s="80" t="s">
        <v>31471</v>
      </c>
      <c r="E10403" s="104" t="s">
        <v>31472</v>
      </c>
      <c r="F10403" s="107">
        <v>37944</v>
      </c>
      <c r="G10403" s="67" t="s">
        <v>93</v>
      </c>
      <c r="H10403" s="80" t="s">
        <v>886</v>
      </c>
      <c r="I10403" s="80" t="s">
        <v>31473</v>
      </c>
      <c r="J10403" s="104" t="s">
        <v>209</v>
      </c>
      <c r="K10403" s="67" t="s">
        <v>117</v>
      </c>
      <c r="L10403" s="67"/>
      <c r="M10403" s="67"/>
      <c r="N10403" s="67"/>
      <c r="O10403" s="81"/>
      <c r="P10403" s="81">
        <v>45757</v>
      </c>
      <c r="Q10403" s="103" t="str">
        <f>IFERROR(VLOOKUP(J10403,Настройка!$C$4:$E$121,2,),"Ошибка")</f>
        <v>R</v>
      </c>
    </row>
    <row r="10404" spans="1:17" ht="14.4" customHeight="1">
      <c r="A10404" s="67">
        <v>10399</v>
      </c>
      <c r="B10404" s="80" t="s">
        <v>180</v>
      </c>
      <c r="C10404" s="80" t="s">
        <v>38</v>
      </c>
      <c r="D10404" s="80" t="s">
        <v>31474</v>
      </c>
      <c r="E10404" s="104" t="s">
        <v>31475</v>
      </c>
      <c r="F10404" s="107">
        <v>33673</v>
      </c>
      <c r="G10404" s="67" t="s">
        <v>93</v>
      </c>
      <c r="H10404" s="80" t="s">
        <v>814</v>
      </c>
      <c r="I10404" s="80" t="s">
        <v>31476</v>
      </c>
      <c r="J10404" s="104" t="s">
        <v>208</v>
      </c>
      <c r="K10404" s="67" t="s">
        <v>117</v>
      </c>
      <c r="L10404" s="67"/>
      <c r="M10404" s="67"/>
      <c r="N10404" s="67"/>
      <c r="O10404" s="81"/>
      <c r="P10404" s="81">
        <v>45845</v>
      </c>
      <c r="Q10404" s="103" t="str">
        <f>IFERROR(VLOOKUP(J10404,Настройка!$C$4:$E$121,2,),"Ошибка")</f>
        <v>R</v>
      </c>
    </row>
    <row r="10405" spans="1:17" ht="14.4" customHeight="1">
      <c r="A10405" s="67">
        <v>10400</v>
      </c>
      <c r="B10405" s="80" t="s">
        <v>180</v>
      </c>
      <c r="C10405" s="80" t="s">
        <v>38</v>
      </c>
      <c r="D10405" s="80" t="s">
        <v>31477</v>
      </c>
      <c r="E10405" s="104" t="s">
        <v>31478</v>
      </c>
      <c r="F10405" s="107">
        <v>28071</v>
      </c>
      <c r="G10405" s="67" t="s">
        <v>87</v>
      </c>
      <c r="H10405" s="80"/>
      <c r="I10405" s="80" t="s">
        <v>31479</v>
      </c>
      <c r="J10405" s="104" t="s">
        <v>213</v>
      </c>
      <c r="K10405" s="67" t="s">
        <v>121</v>
      </c>
      <c r="L10405" s="67"/>
      <c r="M10405" s="67"/>
      <c r="N10405" s="67"/>
      <c r="O10405" s="81"/>
      <c r="P10405" s="81">
        <v>45759</v>
      </c>
      <c r="Q10405" s="103" t="str">
        <f>IFERROR(VLOOKUP(J10405,Настройка!$C$4:$E$121,2,),"Ошибка")</f>
        <v>R</v>
      </c>
    </row>
    <row r="10406" spans="1:17" ht="14.4" customHeight="1">
      <c r="A10406" s="67">
        <v>10401</v>
      </c>
      <c r="B10406" s="80" t="s">
        <v>180</v>
      </c>
      <c r="C10406" s="80" t="s">
        <v>38</v>
      </c>
      <c r="D10406" s="80" t="s">
        <v>31480</v>
      </c>
      <c r="E10406" s="104" t="s">
        <v>31481</v>
      </c>
      <c r="F10406" s="107">
        <v>34335</v>
      </c>
      <c r="G10406" s="67" t="s">
        <v>87</v>
      </c>
      <c r="H10406" s="80"/>
      <c r="I10406" s="80" t="s">
        <v>31482</v>
      </c>
      <c r="J10406" s="104" t="s">
        <v>213</v>
      </c>
      <c r="K10406" s="67" t="s">
        <v>121</v>
      </c>
      <c r="L10406" s="67"/>
      <c r="M10406" s="67"/>
      <c r="N10406" s="67"/>
      <c r="O10406" s="81"/>
      <c r="P10406" s="81">
        <v>45767</v>
      </c>
      <c r="Q10406" s="103" t="str">
        <f>IFERROR(VLOOKUP(J10406,Настройка!$C$4:$E$121,2,),"Ошибка")</f>
        <v>R</v>
      </c>
    </row>
    <row r="10407" spans="1:17" ht="14.4" customHeight="1">
      <c r="A10407" s="67">
        <v>10402</v>
      </c>
      <c r="B10407" s="80" t="s">
        <v>180</v>
      </c>
      <c r="C10407" s="80" t="s">
        <v>38</v>
      </c>
      <c r="D10407" s="80" t="s">
        <v>31483</v>
      </c>
      <c r="E10407" s="104" t="s">
        <v>31484</v>
      </c>
      <c r="F10407" s="107">
        <v>37515</v>
      </c>
      <c r="G10407" s="67" t="s">
        <v>93</v>
      </c>
      <c r="H10407" s="80" t="s">
        <v>814</v>
      </c>
      <c r="I10407" s="80" t="s">
        <v>31485</v>
      </c>
      <c r="J10407" s="104" t="s">
        <v>205</v>
      </c>
      <c r="K10407" s="67" t="s">
        <v>117</v>
      </c>
      <c r="L10407" s="67"/>
      <c r="M10407" s="67"/>
      <c r="N10407" s="67"/>
      <c r="O10407" s="81"/>
      <c r="P10407" s="81">
        <v>45773</v>
      </c>
      <c r="Q10407" s="103" t="str">
        <f>IFERROR(VLOOKUP(J10407,Настройка!$C$4:$E$121,2,),"Ошибка")</f>
        <v>R</v>
      </c>
    </row>
    <row r="10408" spans="1:17" ht="14.4" customHeight="1">
      <c r="A10408" s="67">
        <v>10403</v>
      </c>
      <c r="B10408" s="80" t="s">
        <v>180</v>
      </c>
      <c r="C10408" s="80" t="s">
        <v>38</v>
      </c>
      <c r="D10408" s="80" t="s">
        <v>31486</v>
      </c>
      <c r="E10408" s="104" t="s">
        <v>31487</v>
      </c>
      <c r="F10408" s="107">
        <v>30466</v>
      </c>
      <c r="G10408" s="67" t="s">
        <v>93</v>
      </c>
      <c r="H10408" s="80" t="s">
        <v>814</v>
      </c>
      <c r="I10408" s="80" t="s">
        <v>31488</v>
      </c>
      <c r="J10408" s="104" t="s">
        <v>208</v>
      </c>
      <c r="K10408" s="67" t="s">
        <v>117</v>
      </c>
      <c r="L10408" s="67"/>
      <c r="M10408" s="67"/>
      <c r="N10408" s="67"/>
      <c r="O10408" s="81"/>
      <c r="P10408" s="81">
        <v>45775</v>
      </c>
      <c r="Q10408" s="103" t="str">
        <f>IFERROR(VLOOKUP(J10408,Настройка!$C$4:$E$121,2,),"Ошибка")</f>
        <v>R</v>
      </c>
    </row>
    <row r="10409" spans="1:17" ht="14.4" customHeight="1">
      <c r="A10409" s="67">
        <v>10404</v>
      </c>
      <c r="B10409" s="80" t="s">
        <v>180</v>
      </c>
      <c r="C10409" s="80" t="s">
        <v>38</v>
      </c>
      <c r="D10409" s="80" t="s">
        <v>31489</v>
      </c>
      <c r="E10409" s="104" t="s">
        <v>31490</v>
      </c>
      <c r="F10409" s="107">
        <v>27024</v>
      </c>
      <c r="G10409" s="67" t="s">
        <v>87</v>
      </c>
      <c r="H10409" s="80"/>
      <c r="I10409" s="80" t="s">
        <v>31491</v>
      </c>
      <c r="J10409" s="104" t="s">
        <v>213</v>
      </c>
      <c r="K10409" s="67" t="s">
        <v>121</v>
      </c>
      <c r="L10409" s="67"/>
      <c r="M10409" s="67"/>
      <c r="N10409" s="67"/>
      <c r="O10409" s="81"/>
      <c r="P10409" s="81">
        <v>45779</v>
      </c>
      <c r="Q10409" s="103" t="str">
        <f>IFERROR(VLOOKUP(J10409,Настройка!$C$4:$E$121,2,),"Ошибка")</f>
        <v>R</v>
      </c>
    </row>
    <row r="10410" spans="1:17" ht="14.4" customHeight="1">
      <c r="A10410" s="67">
        <v>10405</v>
      </c>
      <c r="B10410" s="80" t="s">
        <v>180</v>
      </c>
      <c r="C10410" s="80" t="s">
        <v>38</v>
      </c>
      <c r="D10410" s="80" t="s">
        <v>31492</v>
      </c>
      <c r="E10410" s="104" t="s">
        <v>31493</v>
      </c>
      <c r="F10410" s="107">
        <v>23746</v>
      </c>
      <c r="G10410" s="67" t="s">
        <v>87</v>
      </c>
      <c r="H10410" s="80"/>
      <c r="I10410" s="80" t="s">
        <v>31494</v>
      </c>
      <c r="J10410" s="104" t="s">
        <v>213</v>
      </c>
      <c r="K10410" s="67" t="s">
        <v>121</v>
      </c>
      <c r="L10410" s="67"/>
      <c r="M10410" s="67"/>
      <c r="N10410" s="67"/>
      <c r="O10410" s="81"/>
      <c r="P10410" s="81">
        <v>45789</v>
      </c>
      <c r="Q10410" s="103" t="str">
        <f>IFERROR(VLOOKUP(J10410,Настройка!$C$4:$E$121,2,),"Ошибка")</f>
        <v>R</v>
      </c>
    </row>
    <row r="10411" spans="1:17" ht="14.4" customHeight="1">
      <c r="A10411" s="67">
        <v>10406</v>
      </c>
      <c r="B10411" s="80" t="s">
        <v>180</v>
      </c>
      <c r="C10411" s="80" t="s">
        <v>38</v>
      </c>
      <c r="D10411" s="80" t="s">
        <v>31495</v>
      </c>
      <c r="E10411" s="104" t="s">
        <v>31496</v>
      </c>
      <c r="F10411" s="107">
        <v>28868</v>
      </c>
      <c r="G10411" s="67" t="s">
        <v>67</v>
      </c>
      <c r="H10411" s="80"/>
      <c r="I10411" s="80" t="s">
        <v>31497</v>
      </c>
      <c r="J10411" s="104" t="s">
        <v>202</v>
      </c>
      <c r="K10411" s="67" t="s">
        <v>121</v>
      </c>
      <c r="L10411" s="67"/>
      <c r="M10411" s="67"/>
      <c r="N10411" s="67"/>
      <c r="O10411" s="81"/>
      <c r="P10411" s="81">
        <v>45797</v>
      </c>
      <c r="Q10411" s="103" t="str">
        <f>IFERROR(VLOOKUP(J10411,Настройка!$C$4:$E$121,2,),"Ошибка")</f>
        <v>ITR</v>
      </c>
    </row>
    <row r="10412" spans="1:17" ht="14.4" customHeight="1">
      <c r="A10412" s="67">
        <v>10407</v>
      </c>
      <c r="B10412" s="80" t="s">
        <v>180</v>
      </c>
      <c r="C10412" s="80" t="s">
        <v>38</v>
      </c>
      <c r="D10412" s="80" t="s">
        <v>31498</v>
      </c>
      <c r="E10412" s="104" t="s">
        <v>31499</v>
      </c>
      <c r="F10412" s="107">
        <v>38327</v>
      </c>
      <c r="G10412" s="67" t="s">
        <v>69</v>
      </c>
      <c r="H10412" s="80" t="s">
        <v>302</v>
      </c>
      <c r="I10412" s="80" t="s">
        <v>31500</v>
      </c>
      <c r="J10412" s="104" t="s">
        <v>219</v>
      </c>
      <c r="K10412" s="67" t="s">
        <v>139</v>
      </c>
      <c r="L10412" s="67"/>
      <c r="M10412" s="67"/>
      <c r="N10412" s="67"/>
      <c r="O10412" s="81"/>
      <c r="P10412" s="81">
        <v>45801</v>
      </c>
      <c r="Q10412" s="103" t="str">
        <f>IFERROR(VLOOKUP(J10412,Настройка!$C$4:$E$121,2,),"Ошибка")</f>
        <v>R</v>
      </c>
    </row>
    <row r="10413" spans="1:17" ht="14.4" customHeight="1">
      <c r="A10413" s="67">
        <v>10408</v>
      </c>
      <c r="B10413" s="80" t="s">
        <v>180</v>
      </c>
      <c r="C10413" s="80" t="s">
        <v>38</v>
      </c>
      <c r="D10413" s="80" t="s">
        <v>31501</v>
      </c>
      <c r="E10413" s="104" t="s">
        <v>31502</v>
      </c>
      <c r="F10413" s="107">
        <v>33868</v>
      </c>
      <c r="G10413" s="67" t="s">
        <v>67</v>
      </c>
      <c r="H10413" s="80" t="s">
        <v>401</v>
      </c>
      <c r="I10413" s="80" t="s">
        <v>31503</v>
      </c>
      <c r="J10413" s="104" t="s">
        <v>181</v>
      </c>
      <c r="K10413" s="67" t="s">
        <v>109</v>
      </c>
      <c r="L10413" s="67"/>
      <c r="M10413" s="67"/>
      <c r="N10413" s="67"/>
      <c r="O10413" s="81"/>
      <c r="P10413" s="81">
        <v>45828</v>
      </c>
      <c r="Q10413" s="103" t="str">
        <f>IFERROR(VLOOKUP(J10413,Настройка!$C$4:$E$121,2,),"Ошибка")</f>
        <v>ITR</v>
      </c>
    </row>
    <row r="10414" spans="1:17" ht="14.4" customHeight="1">
      <c r="A10414" s="67">
        <v>10409</v>
      </c>
      <c r="B10414" s="80" t="s">
        <v>180</v>
      </c>
      <c r="C10414" s="80" t="s">
        <v>38</v>
      </c>
      <c r="D10414" s="80" t="s">
        <v>31504</v>
      </c>
      <c r="E10414" s="104" t="s">
        <v>31505</v>
      </c>
      <c r="F10414" s="107">
        <v>27447</v>
      </c>
      <c r="G10414" s="67" t="s">
        <v>93</v>
      </c>
      <c r="H10414" s="80" t="s">
        <v>814</v>
      </c>
      <c r="I10414" s="80" t="s">
        <v>31506</v>
      </c>
      <c r="J10414" s="104" t="s">
        <v>221</v>
      </c>
      <c r="K10414" s="67" t="s">
        <v>127</v>
      </c>
      <c r="L10414" s="67"/>
      <c r="M10414" s="67"/>
      <c r="N10414" s="67"/>
      <c r="O10414" s="81"/>
      <c r="P10414" s="81">
        <v>45854</v>
      </c>
      <c r="Q10414" s="103" t="str">
        <f>IFERROR(VLOOKUP(J10414,Настройка!$C$4:$E$121,2,),"Ошибка")</f>
        <v>R</v>
      </c>
    </row>
    <row r="10415" spans="1:17" ht="14.4" customHeight="1">
      <c r="A10415" s="67">
        <v>10410</v>
      </c>
      <c r="B10415" s="80" t="s">
        <v>180</v>
      </c>
      <c r="C10415" s="80" t="s">
        <v>38</v>
      </c>
      <c r="D10415" s="80" t="s">
        <v>31507</v>
      </c>
      <c r="E10415" s="104" t="s">
        <v>31508</v>
      </c>
      <c r="F10415" s="107">
        <v>27446</v>
      </c>
      <c r="G10415" s="67" t="s">
        <v>93</v>
      </c>
      <c r="H10415" s="80" t="s">
        <v>814</v>
      </c>
      <c r="I10415" s="80" t="s">
        <v>31509</v>
      </c>
      <c r="J10415" s="104" t="s">
        <v>219</v>
      </c>
      <c r="K10415" s="67" t="s">
        <v>139</v>
      </c>
      <c r="L10415" s="67"/>
      <c r="M10415" s="67"/>
      <c r="N10415" s="67"/>
      <c r="O10415" s="81"/>
      <c r="P10415" s="81">
        <v>45840</v>
      </c>
      <c r="Q10415" s="103" t="str">
        <f>IFERROR(VLOOKUP(J10415,Настройка!$C$4:$E$121,2,),"Ошибка")</f>
        <v>R</v>
      </c>
    </row>
    <row r="10416" spans="1:17" ht="14.4" customHeight="1">
      <c r="A10416" s="67">
        <v>10411</v>
      </c>
      <c r="B10416" s="80" t="s">
        <v>180</v>
      </c>
      <c r="C10416" s="80" t="s">
        <v>38</v>
      </c>
      <c r="D10416" s="80" t="s">
        <v>31510</v>
      </c>
      <c r="E10416" s="104" t="s">
        <v>31511</v>
      </c>
      <c r="F10416" s="107">
        <v>33930</v>
      </c>
      <c r="G10416" s="67" t="s">
        <v>93</v>
      </c>
      <c r="H10416" s="80" t="s">
        <v>814</v>
      </c>
      <c r="I10416" s="80" t="s">
        <v>31512</v>
      </c>
      <c r="J10416" s="104" t="s">
        <v>221</v>
      </c>
      <c r="K10416" s="67" t="s">
        <v>127</v>
      </c>
      <c r="L10416" s="67"/>
      <c r="M10416" s="67"/>
      <c r="N10416" s="67"/>
      <c r="O10416" s="81"/>
      <c r="P10416" s="81">
        <v>45841</v>
      </c>
      <c r="Q10416" s="103" t="str">
        <f>IFERROR(VLOOKUP(J10416,Настройка!$C$4:$E$121,2,),"Ошибка")</f>
        <v>R</v>
      </c>
    </row>
    <row r="10417" spans="1:17" ht="14.4" customHeight="1">
      <c r="A10417" s="67">
        <v>10412</v>
      </c>
      <c r="B10417" s="80" t="s">
        <v>180</v>
      </c>
      <c r="C10417" s="80" t="s">
        <v>38</v>
      </c>
      <c r="D10417" s="80" t="s">
        <v>31513</v>
      </c>
      <c r="E10417" s="104" t="s">
        <v>31514</v>
      </c>
      <c r="F10417" s="107">
        <v>32968</v>
      </c>
      <c r="G10417" s="67" t="s">
        <v>93</v>
      </c>
      <c r="H10417" s="80" t="s">
        <v>814</v>
      </c>
      <c r="I10417" s="80" t="s">
        <v>31515</v>
      </c>
      <c r="J10417" s="104" t="s">
        <v>209</v>
      </c>
      <c r="K10417" s="67" t="s">
        <v>127</v>
      </c>
      <c r="L10417" s="67"/>
      <c r="M10417" s="67"/>
      <c r="N10417" s="67"/>
      <c r="O10417" s="81"/>
      <c r="P10417" s="81">
        <v>45842</v>
      </c>
      <c r="Q10417" s="103" t="str">
        <f>IFERROR(VLOOKUP(J10417,Настройка!$C$4:$E$121,2,),"Ошибка")</f>
        <v>R</v>
      </c>
    </row>
    <row r="10418" spans="1:17" ht="14.4" customHeight="1">
      <c r="A10418" s="67">
        <v>10413</v>
      </c>
      <c r="B10418" s="80" t="s">
        <v>180</v>
      </c>
      <c r="C10418" s="80" t="s">
        <v>38</v>
      </c>
      <c r="D10418" s="80" t="s">
        <v>31516</v>
      </c>
      <c r="E10418" s="104" t="s">
        <v>31517</v>
      </c>
      <c r="F10418" s="107">
        <v>31050</v>
      </c>
      <c r="G10418" s="67" t="s">
        <v>87</v>
      </c>
      <c r="H10418" s="80"/>
      <c r="I10418" s="80" t="s">
        <v>31518</v>
      </c>
      <c r="J10418" s="104" t="s">
        <v>221</v>
      </c>
      <c r="K10418" s="67" t="s">
        <v>127</v>
      </c>
      <c r="L10418" s="67"/>
      <c r="M10418" s="67"/>
      <c r="N10418" s="67"/>
      <c r="O10418" s="81"/>
      <c r="P10418" s="81">
        <v>45842</v>
      </c>
      <c r="Q10418" s="103" t="str">
        <f>IFERROR(VLOOKUP(J10418,Настройка!$C$4:$E$121,2,),"Ошибка")</f>
        <v>R</v>
      </c>
    </row>
    <row r="10419" spans="1:17" ht="14.4" customHeight="1">
      <c r="A10419" s="67">
        <v>10414</v>
      </c>
      <c r="B10419" s="80" t="s">
        <v>180</v>
      </c>
      <c r="C10419" s="80" t="s">
        <v>38</v>
      </c>
      <c r="D10419" s="80" t="s">
        <v>31519</v>
      </c>
      <c r="E10419" s="104" t="s">
        <v>31520</v>
      </c>
      <c r="F10419" s="107">
        <v>30131</v>
      </c>
      <c r="G10419" s="67" t="s">
        <v>87</v>
      </c>
      <c r="H10419" s="80"/>
      <c r="I10419" s="80" t="s">
        <v>31521</v>
      </c>
      <c r="J10419" s="104" t="s">
        <v>221</v>
      </c>
      <c r="K10419" s="67" t="s">
        <v>127</v>
      </c>
      <c r="L10419" s="67"/>
      <c r="M10419" s="67"/>
      <c r="N10419" s="67"/>
      <c r="O10419" s="81"/>
      <c r="P10419" s="81">
        <v>45842</v>
      </c>
      <c r="Q10419" s="103" t="str">
        <f>IFERROR(VLOOKUP(J10419,Настройка!$C$4:$E$121,2,),"Ошибка")</f>
        <v>R</v>
      </c>
    </row>
    <row r="10420" spans="1:17" ht="14.4" customHeight="1">
      <c r="A10420" s="67">
        <v>10415</v>
      </c>
      <c r="B10420" s="80" t="s">
        <v>180</v>
      </c>
      <c r="C10420" s="80" t="s">
        <v>38</v>
      </c>
      <c r="D10420" s="80" t="s">
        <v>31522</v>
      </c>
      <c r="E10420" s="104" t="s">
        <v>31523</v>
      </c>
      <c r="F10420" s="107">
        <v>38639</v>
      </c>
      <c r="G10420" s="67" t="s">
        <v>93</v>
      </c>
      <c r="H10420" s="80" t="s">
        <v>814</v>
      </c>
      <c r="I10420" s="80" t="s">
        <v>31524</v>
      </c>
      <c r="J10420" s="104" t="s">
        <v>204</v>
      </c>
      <c r="K10420" s="67" t="s">
        <v>117</v>
      </c>
      <c r="L10420" s="67"/>
      <c r="M10420" s="67"/>
      <c r="N10420" s="67"/>
      <c r="O10420" s="81"/>
      <c r="P10420" s="81">
        <v>45844</v>
      </c>
      <c r="Q10420" s="103" t="str">
        <f>IFERROR(VLOOKUP(J10420,Настройка!$C$4:$E$121,2,),"Ошибка")</f>
        <v>R</v>
      </c>
    </row>
    <row r="10421" spans="1:17" ht="14.4" customHeight="1">
      <c r="A10421" s="67">
        <v>10416</v>
      </c>
      <c r="B10421" s="80" t="s">
        <v>180</v>
      </c>
      <c r="C10421" s="80" t="s">
        <v>38</v>
      </c>
      <c r="D10421" s="80" t="s">
        <v>31525</v>
      </c>
      <c r="E10421" s="104" t="s">
        <v>31526</v>
      </c>
      <c r="F10421" s="107">
        <v>29724</v>
      </c>
      <c r="G10421" s="67" t="s">
        <v>93</v>
      </c>
      <c r="H10421" s="80" t="s">
        <v>814</v>
      </c>
      <c r="I10421" s="80" t="s">
        <v>31527</v>
      </c>
      <c r="J10421" s="104" t="s">
        <v>204</v>
      </c>
      <c r="K10421" s="67" t="s">
        <v>117</v>
      </c>
      <c r="L10421" s="67"/>
      <c r="M10421" s="67"/>
      <c r="N10421" s="67"/>
      <c r="O10421" s="81"/>
      <c r="P10421" s="81">
        <v>45844</v>
      </c>
      <c r="Q10421" s="103" t="str">
        <f>IFERROR(VLOOKUP(J10421,Настройка!$C$4:$E$121,2,),"Ошибка")</f>
        <v>R</v>
      </c>
    </row>
    <row r="10422" spans="1:17" ht="14.4" customHeight="1">
      <c r="A10422" s="67">
        <v>10417</v>
      </c>
      <c r="B10422" s="80" t="s">
        <v>180</v>
      </c>
      <c r="C10422" s="80" t="s">
        <v>38</v>
      </c>
      <c r="D10422" s="80" t="s">
        <v>31528</v>
      </c>
      <c r="E10422" s="104" t="s">
        <v>31529</v>
      </c>
      <c r="F10422" s="107">
        <v>38216</v>
      </c>
      <c r="G10422" s="67" t="s">
        <v>87</v>
      </c>
      <c r="H10422" s="80"/>
      <c r="I10422" s="80" t="s">
        <v>31530</v>
      </c>
      <c r="J10422" s="104" t="s">
        <v>221</v>
      </c>
      <c r="K10422" s="67" t="s">
        <v>127</v>
      </c>
      <c r="L10422" s="67"/>
      <c r="M10422" s="67"/>
      <c r="N10422" s="67"/>
      <c r="O10422" s="81"/>
      <c r="P10422" s="81">
        <v>45845</v>
      </c>
      <c r="Q10422" s="103" t="str">
        <f>IFERROR(VLOOKUP(J10422,Настройка!$C$4:$E$121,2,),"Ошибка")</f>
        <v>R</v>
      </c>
    </row>
    <row r="10423" spans="1:17" ht="14.4" customHeight="1">
      <c r="A10423" s="67">
        <v>10418</v>
      </c>
      <c r="B10423" s="80" t="s">
        <v>180</v>
      </c>
      <c r="C10423" s="80" t="s">
        <v>38</v>
      </c>
      <c r="D10423" s="80" t="s">
        <v>31531</v>
      </c>
      <c r="E10423" s="104" t="s">
        <v>31532</v>
      </c>
      <c r="F10423" s="107">
        <v>32939</v>
      </c>
      <c r="G10423" s="67" t="s">
        <v>87</v>
      </c>
      <c r="H10423" s="80"/>
      <c r="I10423" s="80" t="s">
        <v>31533</v>
      </c>
      <c r="J10423" s="104" t="s">
        <v>204</v>
      </c>
      <c r="K10423" s="67" t="s">
        <v>117</v>
      </c>
      <c r="L10423" s="67"/>
      <c r="M10423" s="67"/>
      <c r="N10423" s="67"/>
      <c r="O10423" s="81"/>
      <c r="P10423" s="81">
        <v>45845</v>
      </c>
      <c r="Q10423" s="103" t="str">
        <f>IFERROR(VLOOKUP(J10423,Настройка!$C$4:$E$121,2,),"Ошибка")</f>
        <v>R</v>
      </c>
    </row>
    <row r="10424" spans="1:17" ht="14.4" customHeight="1">
      <c r="A10424" s="67">
        <v>10419</v>
      </c>
      <c r="B10424" s="80" t="s">
        <v>180</v>
      </c>
      <c r="C10424" s="80" t="s">
        <v>38</v>
      </c>
      <c r="D10424" s="80" t="s">
        <v>31534</v>
      </c>
      <c r="E10424" s="104" t="s">
        <v>31535</v>
      </c>
      <c r="F10424" s="107">
        <v>37703</v>
      </c>
      <c r="G10424" s="67" t="s">
        <v>87</v>
      </c>
      <c r="H10424" s="80"/>
      <c r="I10424" s="80" t="s">
        <v>31536</v>
      </c>
      <c r="J10424" s="104" t="s">
        <v>204</v>
      </c>
      <c r="K10424" s="67" t="s">
        <v>117</v>
      </c>
      <c r="L10424" s="67"/>
      <c r="M10424" s="67"/>
      <c r="N10424" s="67"/>
      <c r="O10424" s="81"/>
      <c r="P10424" s="81">
        <v>45873</v>
      </c>
      <c r="Q10424" s="103" t="str">
        <f>IFERROR(VLOOKUP(J10424,Настройка!$C$4:$E$121,2,),"Ошибка")</f>
        <v>R</v>
      </c>
    </row>
    <row r="10425" spans="1:17" ht="14.4" customHeight="1">
      <c r="A10425" s="67">
        <v>10420</v>
      </c>
      <c r="B10425" s="80" t="s">
        <v>180</v>
      </c>
      <c r="C10425" s="80" t="s">
        <v>38</v>
      </c>
      <c r="D10425" s="80" t="s">
        <v>31537</v>
      </c>
      <c r="E10425" s="104" t="s">
        <v>31538</v>
      </c>
      <c r="F10425" s="107">
        <v>30746</v>
      </c>
      <c r="G10425" s="67" t="s">
        <v>87</v>
      </c>
      <c r="H10425" s="80"/>
      <c r="I10425" s="80" t="s">
        <v>31539</v>
      </c>
      <c r="J10425" s="104" t="s">
        <v>204</v>
      </c>
      <c r="K10425" s="67" t="s">
        <v>117</v>
      </c>
      <c r="L10425" s="67"/>
      <c r="M10425" s="67"/>
      <c r="N10425" s="67"/>
      <c r="O10425" s="81"/>
      <c r="P10425" s="81">
        <v>45845</v>
      </c>
      <c r="Q10425" s="103" t="str">
        <f>IFERROR(VLOOKUP(J10425,Настройка!$C$4:$E$121,2,),"Ошибка")</f>
        <v>R</v>
      </c>
    </row>
    <row r="10426" spans="1:17" ht="14.4" customHeight="1">
      <c r="A10426" s="67">
        <v>10421</v>
      </c>
      <c r="B10426" s="80" t="s">
        <v>180</v>
      </c>
      <c r="C10426" s="80" t="s">
        <v>38</v>
      </c>
      <c r="D10426" s="80" t="s">
        <v>31540</v>
      </c>
      <c r="E10426" s="104" t="s">
        <v>31541</v>
      </c>
      <c r="F10426" s="107">
        <v>38615</v>
      </c>
      <c r="G10426" s="67" t="s">
        <v>87</v>
      </c>
      <c r="H10426" s="80"/>
      <c r="I10426" s="80" t="s">
        <v>31542</v>
      </c>
      <c r="J10426" s="104" t="s">
        <v>204</v>
      </c>
      <c r="K10426" s="67" t="s">
        <v>117</v>
      </c>
      <c r="L10426" s="67"/>
      <c r="M10426" s="67"/>
      <c r="N10426" s="67"/>
      <c r="O10426" s="81"/>
      <c r="P10426" s="81">
        <v>45845</v>
      </c>
      <c r="Q10426" s="103" t="str">
        <f>IFERROR(VLOOKUP(J10426,Настройка!$C$4:$E$121,2,),"Ошибка")</f>
        <v>R</v>
      </c>
    </row>
    <row r="10427" spans="1:17" ht="14.4" customHeight="1">
      <c r="A10427" s="67">
        <v>10422</v>
      </c>
      <c r="B10427" s="80" t="s">
        <v>180</v>
      </c>
      <c r="C10427" s="80" t="s">
        <v>38</v>
      </c>
      <c r="D10427" s="80" t="s">
        <v>31543</v>
      </c>
      <c r="E10427" s="104" t="s">
        <v>31544</v>
      </c>
      <c r="F10427" s="107">
        <v>38847</v>
      </c>
      <c r="G10427" s="67" t="s">
        <v>87</v>
      </c>
      <c r="H10427" s="80"/>
      <c r="I10427" s="80" t="s">
        <v>31545</v>
      </c>
      <c r="J10427" s="104" t="s">
        <v>204</v>
      </c>
      <c r="K10427" s="67" t="s">
        <v>117</v>
      </c>
      <c r="L10427" s="67"/>
      <c r="M10427" s="67"/>
      <c r="N10427" s="67"/>
      <c r="O10427" s="81"/>
      <c r="P10427" s="81">
        <v>45845</v>
      </c>
      <c r="Q10427" s="103" t="str">
        <f>IFERROR(VLOOKUP(J10427,Настройка!$C$4:$E$121,2,),"Ошибка")</f>
        <v>R</v>
      </c>
    </row>
    <row r="10428" spans="1:17" ht="14.4" customHeight="1">
      <c r="A10428" s="67">
        <v>10423</v>
      </c>
      <c r="B10428" s="80" t="s">
        <v>180</v>
      </c>
      <c r="C10428" s="80" t="s">
        <v>38</v>
      </c>
      <c r="D10428" s="80" t="s">
        <v>31546</v>
      </c>
      <c r="E10428" s="104" t="s">
        <v>31547</v>
      </c>
      <c r="F10428" s="107">
        <v>29357</v>
      </c>
      <c r="G10428" s="67" t="s">
        <v>87</v>
      </c>
      <c r="H10428" s="80"/>
      <c r="I10428" s="80" t="s">
        <v>31548</v>
      </c>
      <c r="J10428" s="104" t="s">
        <v>221</v>
      </c>
      <c r="K10428" s="67" t="s">
        <v>127</v>
      </c>
      <c r="L10428" s="67"/>
      <c r="M10428" s="67"/>
      <c r="N10428" s="67"/>
      <c r="O10428" s="81"/>
      <c r="P10428" s="81">
        <v>45845</v>
      </c>
      <c r="Q10428" s="103" t="str">
        <f>IFERROR(VLOOKUP(J10428,Настройка!$C$4:$E$121,2,),"Ошибка")</f>
        <v>R</v>
      </c>
    </row>
    <row r="10429" spans="1:17" ht="14.4" customHeight="1">
      <c r="A10429" s="67">
        <v>10424</v>
      </c>
      <c r="B10429" s="80" t="s">
        <v>180</v>
      </c>
      <c r="C10429" s="80" t="s">
        <v>38</v>
      </c>
      <c r="D10429" s="80" t="s">
        <v>31549</v>
      </c>
      <c r="E10429" s="104" t="s">
        <v>31550</v>
      </c>
      <c r="F10429" s="107">
        <v>34596</v>
      </c>
      <c r="G10429" s="67" t="s">
        <v>87</v>
      </c>
      <c r="H10429" s="80"/>
      <c r="I10429" s="80" t="s">
        <v>31551</v>
      </c>
      <c r="J10429" s="104" t="s">
        <v>204</v>
      </c>
      <c r="K10429" s="67" t="s">
        <v>117</v>
      </c>
      <c r="L10429" s="67"/>
      <c r="M10429" s="67"/>
      <c r="N10429" s="67"/>
      <c r="O10429" s="81"/>
      <c r="P10429" s="81">
        <v>45854</v>
      </c>
      <c r="Q10429" s="103" t="str">
        <f>IFERROR(VLOOKUP(J10429,Настройка!$C$4:$E$121,2,),"Ошибка")</f>
        <v>R</v>
      </c>
    </row>
    <row r="10430" spans="1:17" ht="14.4" customHeight="1">
      <c r="A10430" s="67">
        <v>10425</v>
      </c>
      <c r="B10430" s="80" t="s">
        <v>180</v>
      </c>
      <c r="C10430" s="80" t="s">
        <v>38</v>
      </c>
      <c r="D10430" s="80" t="s">
        <v>31552</v>
      </c>
      <c r="E10430" s="104" t="s">
        <v>31553</v>
      </c>
      <c r="F10430" s="107">
        <v>31115</v>
      </c>
      <c r="G10430" s="67" t="s">
        <v>77</v>
      </c>
      <c r="H10430" s="80" t="s">
        <v>6910</v>
      </c>
      <c r="I10430" s="80" t="s">
        <v>31554</v>
      </c>
      <c r="J10430" s="104" t="s">
        <v>197</v>
      </c>
      <c r="K10430" s="67" t="s">
        <v>111</v>
      </c>
      <c r="L10430" s="67"/>
      <c r="M10430" s="67"/>
      <c r="N10430" s="67"/>
      <c r="O10430" s="81"/>
      <c r="P10430" s="81">
        <v>45854</v>
      </c>
      <c r="Q10430" s="103" t="str">
        <f>IFERROR(VLOOKUP(J10430,Настройка!$C$4:$E$121,2,),"Ошибка")</f>
        <v>ITR</v>
      </c>
    </row>
    <row r="10431" spans="1:17" ht="14.4" customHeight="1">
      <c r="A10431" s="67">
        <v>10426</v>
      </c>
      <c r="B10431" s="80" t="s">
        <v>180</v>
      </c>
      <c r="C10431" s="80" t="s">
        <v>38</v>
      </c>
      <c r="D10431" s="80" t="s">
        <v>31555</v>
      </c>
      <c r="E10431" s="104" t="s">
        <v>31556</v>
      </c>
      <c r="F10431" s="107">
        <v>39232</v>
      </c>
      <c r="G10431" s="67" t="s">
        <v>93</v>
      </c>
      <c r="H10431" s="80" t="s">
        <v>886</v>
      </c>
      <c r="I10431" s="80" t="s">
        <v>31557</v>
      </c>
      <c r="J10431" s="104" t="s">
        <v>221</v>
      </c>
      <c r="K10431" s="67" t="s">
        <v>127</v>
      </c>
      <c r="L10431" s="67"/>
      <c r="M10431" s="67"/>
      <c r="N10431" s="67"/>
      <c r="O10431" s="81"/>
      <c r="P10431" s="81">
        <v>45854</v>
      </c>
      <c r="Q10431" s="103" t="str">
        <f>IFERROR(VLOOKUP(J10431,Настройка!$C$4:$E$121,2,),"Ошибка")</f>
        <v>R</v>
      </c>
    </row>
    <row r="10432" spans="1:17" ht="14.4" customHeight="1">
      <c r="A10432" s="67">
        <v>10427</v>
      </c>
      <c r="B10432" s="80" t="s">
        <v>180</v>
      </c>
      <c r="C10432" s="80" t="s">
        <v>38</v>
      </c>
      <c r="D10432" s="80" t="s">
        <v>31558</v>
      </c>
      <c r="E10432" s="104" t="s">
        <v>31559</v>
      </c>
      <c r="F10432" s="107">
        <v>36254</v>
      </c>
      <c r="G10432" s="67" t="s">
        <v>93</v>
      </c>
      <c r="H10432" s="80" t="s">
        <v>814</v>
      </c>
      <c r="I10432" s="80" t="s">
        <v>31560</v>
      </c>
      <c r="J10432" s="104" t="s">
        <v>221</v>
      </c>
      <c r="K10432" s="67" t="s">
        <v>127</v>
      </c>
      <c r="L10432" s="67"/>
      <c r="M10432" s="67"/>
      <c r="N10432" s="67"/>
      <c r="O10432" s="81"/>
      <c r="P10432" s="81">
        <v>45854</v>
      </c>
      <c r="Q10432" s="103" t="str">
        <f>IFERROR(VLOOKUP(J10432,Настройка!$C$4:$E$121,2,),"Ошибка")</f>
        <v>R</v>
      </c>
    </row>
    <row r="10433" spans="1:17" ht="14.4" customHeight="1">
      <c r="A10433" s="67">
        <v>10428</v>
      </c>
      <c r="B10433" s="80" t="s">
        <v>180</v>
      </c>
      <c r="C10433" s="80" t="s">
        <v>38</v>
      </c>
      <c r="D10433" s="80" t="s">
        <v>31561</v>
      </c>
      <c r="E10433" s="104" t="s">
        <v>31562</v>
      </c>
      <c r="F10433" s="107">
        <v>31013</v>
      </c>
      <c r="G10433" s="67" t="s">
        <v>93</v>
      </c>
      <c r="H10433" s="80" t="s">
        <v>886</v>
      </c>
      <c r="I10433" s="80" t="s">
        <v>31563</v>
      </c>
      <c r="J10433" s="104" t="s">
        <v>219</v>
      </c>
      <c r="K10433" s="67" t="s">
        <v>139</v>
      </c>
      <c r="L10433" s="67"/>
      <c r="M10433" s="67"/>
      <c r="N10433" s="67"/>
      <c r="O10433" s="81"/>
      <c r="P10433" s="81">
        <v>45854</v>
      </c>
      <c r="Q10433" s="103" t="str">
        <f>IFERROR(VLOOKUP(J10433,Настройка!$C$4:$E$121,2,),"Ошибка")</f>
        <v>R</v>
      </c>
    </row>
    <row r="10434" spans="1:17" ht="14.4" customHeight="1">
      <c r="A10434" s="67">
        <v>10429</v>
      </c>
      <c r="B10434" s="80" t="s">
        <v>180</v>
      </c>
      <c r="C10434" s="80" t="s">
        <v>38</v>
      </c>
      <c r="D10434" s="80" t="s">
        <v>31564</v>
      </c>
      <c r="E10434" s="104" t="s">
        <v>31565</v>
      </c>
      <c r="F10434" s="107">
        <v>37006</v>
      </c>
      <c r="G10434" s="67" t="s">
        <v>93</v>
      </c>
      <c r="H10434" s="80" t="s">
        <v>886</v>
      </c>
      <c r="I10434" s="80" t="s">
        <v>31566</v>
      </c>
      <c r="J10434" s="104" t="s">
        <v>221</v>
      </c>
      <c r="K10434" s="67" t="s">
        <v>127</v>
      </c>
      <c r="L10434" s="67"/>
      <c r="M10434" s="67"/>
      <c r="N10434" s="67"/>
      <c r="O10434" s="81"/>
      <c r="P10434" s="81">
        <v>45882</v>
      </c>
      <c r="Q10434" s="103" t="str">
        <f>IFERROR(VLOOKUP(J10434,Настройка!$C$4:$E$121,2,),"Ошибка")</f>
        <v>R</v>
      </c>
    </row>
    <row r="10435" spans="1:17" ht="14.4" customHeight="1">
      <c r="A10435" s="67">
        <v>10430</v>
      </c>
      <c r="B10435" s="80" t="s">
        <v>180</v>
      </c>
      <c r="C10435" s="80" t="s">
        <v>38</v>
      </c>
      <c r="D10435" s="80" t="s">
        <v>31567</v>
      </c>
      <c r="E10435" s="104" t="s">
        <v>31568</v>
      </c>
      <c r="F10435" s="107">
        <v>35870</v>
      </c>
      <c r="G10435" s="67" t="s">
        <v>87</v>
      </c>
      <c r="H10435" s="80"/>
      <c r="I10435" s="80" t="s">
        <v>31569</v>
      </c>
      <c r="J10435" s="104" t="s">
        <v>219</v>
      </c>
      <c r="K10435" s="67" t="s">
        <v>139</v>
      </c>
      <c r="L10435" s="67"/>
      <c r="M10435" s="67"/>
      <c r="N10435" s="67"/>
      <c r="O10435" s="81"/>
      <c r="P10435" s="81">
        <v>45857</v>
      </c>
      <c r="Q10435" s="103" t="str">
        <f>IFERROR(VLOOKUP(J10435,Настройка!$C$4:$E$121,2,),"Ошибка")</f>
        <v>R</v>
      </c>
    </row>
    <row r="10436" spans="1:17" ht="14.4" customHeight="1">
      <c r="A10436" s="67">
        <v>10431</v>
      </c>
      <c r="B10436" s="80" t="s">
        <v>180</v>
      </c>
      <c r="C10436" s="80" t="s">
        <v>38</v>
      </c>
      <c r="D10436" s="80" t="s">
        <v>31570</v>
      </c>
      <c r="E10436" s="104" t="s">
        <v>31571</v>
      </c>
      <c r="F10436" s="107">
        <v>33735</v>
      </c>
      <c r="G10436" s="67" t="s">
        <v>67</v>
      </c>
      <c r="H10436" s="80" t="s">
        <v>401</v>
      </c>
      <c r="I10436" s="80" t="s">
        <v>31572</v>
      </c>
      <c r="J10436" s="104" t="s">
        <v>202</v>
      </c>
      <c r="K10436" s="67" t="s">
        <v>117</v>
      </c>
      <c r="L10436" s="67"/>
      <c r="M10436" s="67"/>
      <c r="N10436" s="67"/>
      <c r="O10436" s="81"/>
      <c r="P10436" s="81">
        <v>45858</v>
      </c>
      <c r="Q10436" s="103" t="str">
        <f>IFERROR(VLOOKUP(J10436,Настройка!$C$4:$E$121,2,),"Ошибка")</f>
        <v>ITR</v>
      </c>
    </row>
    <row r="10437" spans="1:17" ht="14.4" customHeight="1">
      <c r="A10437" s="67">
        <v>10432</v>
      </c>
      <c r="B10437" s="80" t="s">
        <v>180</v>
      </c>
      <c r="C10437" s="80" t="s">
        <v>38</v>
      </c>
      <c r="D10437" s="80" t="s">
        <v>31573</v>
      </c>
      <c r="E10437" s="104" t="s">
        <v>31574</v>
      </c>
      <c r="F10437" s="107">
        <v>32151</v>
      </c>
      <c r="G10437" s="67" t="s">
        <v>93</v>
      </c>
      <c r="H10437" s="80" t="s">
        <v>814</v>
      </c>
      <c r="I10437" s="80" t="s">
        <v>31575</v>
      </c>
      <c r="J10437" s="104" t="s">
        <v>208</v>
      </c>
      <c r="K10437" s="67" t="s">
        <v>117</v>
      </c>
      <c r="L10437" s="67"/>
      <c r="M10437" s="67"/>
      <c r="N10437" s="67"/>
      <c r="O10437" s="81"/>
      <c r="P10437" s="81">
        <v>45859</v>
      </c>
      <c r="Q10437" s="103" t="str">
        <f>IFERROR(VLOOKUP(J10437,Настройка!$C$4:$E$121,2,),"Ошибка")</f>
        <v>R</v>
      </c>
    </row>
    <row r="10438" spans="1:17" ht="14.4" customHeight="1">
      <c r="A10438" s="67">
        <v>10433</v>
      </c>
      <c r="B10438" s="80" t="s">
        <v>180</v>
      </c>
      <c r="C10438" s="80" t="s">
        <v>38</v>
      </c>
      <c r="D10438" s="80" t="s">
        <v>31576</v>
      </c>
      <c r="E10438" s="104" t="s">
        <v>31577</v>
      </c>
      <c r="F10438" s="107">
        <v>29028</v>
      </c>
      <c r="G10438" s="67" t="s">
        <v>87</v>
      </c>
      <c r="H10438" s="80"/>
      <c r="I10438" s="80" t="s">
        <v>31578</v>
      </c>
      <c r="J10438" s="104" t="s">
        <v>221</v>
      </c>
      <c r="K10438" s="67" t="s">
        <v>127</v>
      </c>
      <c r="L10438" s="67"/>
      <c r="M10438" s="67"/>
      <c r="N10438" s="67"/>
      <c r="O10438" s="81"/>
      <c r="P10438" s="81">
        <v>45861</v>
      </c>
      <c r="Q10438" s="103" t="str">
        <f>IFERROR(VLOOKUP(J10438,Настройка!$C$4:$E$121,2,),"Ошибка")</f>
        <v>R</v>
      </c>
    </row>
    <row r="10439" spans="1:17" ht="14.4" customHeight="1">
      <c r="A10439" s="67">
        <v>10434</v>
      </c>
      <c r="B10439" s="80" t="s">
        <v>180</v>
      </c>
      <c r="C10439" s="80" t="s">
        <v>38</v>
      </c>
      <c r="D10439" s="80" t="s">
        <v>31579</v>
      </c>
      <c r="E10439" s="104" t="s">
        <v>31580</v>
      </c>
      <c r="F10439" s="107">
        <v>38619</v>
      </c>
      <c r="G10439" s="67" t="s">
        <v>87</v>
      </c>
      <c r="H10439" s="80"/>
      <c r="I10439" s="80" t="s">
        <v>31581</v>
      </c>
      <c r="J10439" s="104" t="s">
        <v>230</v>
      </c>
      <c r="K10439" s="67" t="s">
        <v>133</v>
      </c>
      <c r="L10439" s="67"/>
      <c r="M10439" s="67"/>
      <c r="N10439" s="67"/>
      <c r="O10439" s="81"/>
      <c r="P10439" s="81">
        <v>45861</v>
      </c>
      <c r="Q10439" s="103" t="str">
        <f>IFERROR(VLOOKUP(J10439,Настройка!$C$4:$E$121,2,),"Ошибка")</f>
        <v>R</v>
      </c>
    </row>
    <row r="10440" spans="1:17" ht="14.4" customHeight="1">
      <c r="A10440" s="67">
        <v>10435</v>
      </c>
      <c r="B10440" s="80" t="s">
        <v>180</v>
      </c>
      <c r="C10440" s="80" t="s">
        <v>38</v>
      </c>
      <c r="D10440" s="80" t="s">
        <v>31582</v>
      </c>
      <c r="E10440" s="104" t="s">
        <v>31583</v>
      </c>
      <c r="F10440" s="107">
        <v>36071</v>
      </c>
      <c r="G10440" s="67" t="s">
        <v>87</v>
      </c>
      <c r="H10440" s="80"/>
      <c r="I10440" s="80" t="s">
        <v>31584</v>
      </c>
      <c r="J10440" s="104" t="s">
        <v>204</v>
      </c>
      <c r="K10440" s="67" t="s">
        <v>117</v>
      </c>
      <c r="L10440" s="67"/>
      <c r="M10440" s="67"/>
      <c r="N10440" s="67"/>
      <c r="O10440" s="81"/>
      <c r="P10440" s="81">
        <v>45863</v>
      </c>
      <c r="Q10440" s="103" t="str">
        <f>IFERROR(VLOOKUP(J10440,Настройка!$C$4:$E$121,2,),"Ошибка")</f>
        <v>R</v>
      </c>
    </row>
    <row r="10441" spans="1:17" ht="14.4" customHeight="1">
      <c r="A10441" s="67">
        <v>10436</v>
      </c>
      <c r="B10441" s="80" t="s">
        <v>180</v>
      </c>
      <c r="C10441" s="80" t="s">
        <v>38</v>
      </c>
      <c r="D10441" s="80" t="s">
        <v>31585</v>
      </c>
      <c r="E10441" s="104" t="s">
        <v>31586</v>
      </c>
      <c r="F10441" s="107">
        <v>24742</v>
      </c>
      <c r="G10441" s="67" t="s">
        <v>93</v>
      </c>
      <c r="H10441" s="80" t="s">
        <v>814</v>
      </c>
      <c r="I10441" s="80" t="s">
        <v>31587</v>
      </c>
      <c r="J10441" s="104" t="s">
        <v>222</v>
      </c>
      <c r="K10441" s="67" t="s">
        <v>121</v>
      </c>
      <c r="L10441" s="67"/>
      <c r="M10441" s="67"/>
      <c r="N10441" s="67"/>
      <c r="O10441" s="81"/>
      <c r="P10441" s="81">
        <v>45864</v>
      </c>
      <c r="Q10441" s="103" t="str">
        <f>IFERROR(VLOOKUP(J10441,Настройка!$C$4:$E$121,2,),"Ошибка")</f>
        <v>R</v>
      </c>
    </row>
    <row r="10442" spans="1:17" ht="14.4" customHeight="1">
      <c r="A10442" s="67">
        <v>10437</v>
      </c>
      <c r="B10442" s="80" t="s">
        <v>180</v>
      </c>
      <c r="C10442" s="80" t="s">
        <v>38</v>
      </c>
      <c r="D10442" s="80" t="s">
        <v>31588</v>
      </c>
      <c r="E10442" s="104" t="s">
        <v>31589</v>
      </c>
      <c r="F10442" s="107">
        <v>35807</v>
      </c>
      <c r="G10442" s="67" t="s">
        <v>93</v>
      </c>
      <c r="H10442" s="80" t="s">
        <v>814</v>
      </c>
      <c r="I10442" s="80" t="s">
        <v>31590</v>
      </c>
      <c r="J10442" s="104" t="s">
        <v>208</v>
      </c>
      <c r="K10442" s="67" t="s">
        <v>117</v>
      </c>
      <c r="L10442" s="67"/>
      <c r="M10442" s="67"/>
      <c r="N10442" s="67"/>
      <c r="O10442" s="81"/>
      <c r="P10442" s="81">
        <v>45866</v>
      </c>
      <c r="Q10442" s="103" t="str">
        <f>IFERROR(VLOOKUP(J10442,Настройка!$C$4:$E$121,2,),"Ошибка")</f>
        <v>R</v>
      </c>
    </row>
    <row r="10443" spans="1:17" ht="14.4" customHeight="1">
      <c r="A10443" s="67">
        <v>10438</v>
      </c>
      <c r="B10443" s="80" t="s">
        <v>180</v>
      </c>
      <c r="C10443" s="80" t="s">
        <v>38</v>
      </c>
      <c r="D10443" s="80" t="s">
        <v>31591</v>
      </c>
      <c r="E10443" s="104" t="s">
        <v>31592</v>
      </c>
      <c r="F10443" s="107">
        <v>36917</v>
      </c>
      <c r="G10443" s="67" t="s">
        <v>93</v>
      </c>
      <c r="H10443" s="80" t="s">
        <v>814</v>
      </c>
      <c r="I10443" s="80" t="s">
        <v>31593</v>
      </c>
      <c r="J10443" s="104" t="s">
        <v>177</v>
      </c>
      <c r="K10443" s="67" t="s">
        <v>109</v>
      </c>
      <c r="L10443" s="67"/>
      <c r="M10443" s="67"/>
      <c r="N10443" s="67"/>
      <c r="O10443" s="81"/>
      <c r="P10443" s="81">
        <v>45866</v>
      </c>
      <c r="Q10443" s="103" t="str">
        <f>IFERROR(VLOOKUP(J10443,Настройка!$C$4:$E$121,2,),"Ошибка")</f>
        <v>ITR</v>
      </c>
    </row>
    <row r="10444" spans="1:17" ht="14.4" customHeight="1">
      <c r="A10444" s="67">
        <v>10439</v>
      </c>
      <c r="B10444" s="80" t="s">
        <v>180</v>
      </c>
      <c r="C10444" s="80" t="s">
        <v>38</v>
      </c>
      <c r="D10444" s="80" t="s">
        <v>31594</v>
      </c>
      <c r="E10444" s="104" t="s">
        <v>31595</v>
      </c>
      <c r="F10444" s="107">
        <v>33311</v>
      </c>
      <c r="G10444" s="67" t="s">
        <v>93</v>
      </c>
      <c r="H10444" s="80" t="s">
        <v>814</v>
      </c>
      <c r="I10444" s="80" t="s">
        <v>31596</v>
      </c>
      <c r="J10444" s="104" t="s">
        <v>209</v>
      </c>
      <c r="K10444" s="67" t="s">
        <v>133</v>
      </c>
      <c r="L10444" s="67"/>
      <c r="M10444" s="67"/>
      <c r="N10444" s="67"/>
      <c r="O10444" s="81"/>
      <c r="P10444" s="81">
        <v>45889</v>
      </c>
      <c r="Q10444" s="103" t="str">
        <f>IFERROR(VLOOKUP(J10444,Настройка!$C$4:$E$121,2,),"Ошибка")</f>
        <v>R</v>
      </c>
    </row>
    <row r="10445" spans="1:17" ht="14.4" customHeight="1">
      <c r="A10445" s="67">
        <v>10440</v>
      </c>
      <c r="B10445" s="80" t="s">
        <v>180</v>
      </c>
      <c r="C10445" s="80" t="s">
        <v>38</v>
      </c>
      <c r="D10445" s="80" t="s">
        <v>31597</v>
      </c>
      <c r="E10445" s="104" t="s">
        <v>31598</v>
      </c>
      <c r="F10445" s="107">
        <v>30199</v>
      </c>
      <c r="G10445" s="67" t="s">
        <v>93</v>
      </c>
      <c r="H10445" s="80" t="s">
        <v>886</v>
      </c>
      <c r="I10445" s="80" t="s">
        <v>31599</v>
      </c>
      <c r="J10445" s="104" t="s">
        <v>211</v>
      </c>
      <c r="K10445" s="67" t="s">
        <v>117</v>
      </c>
      <c r="L10445" s="67"/>
      <c r="M10445" s="67"/>
      <c r="N10445" s="67"/>
      <c r="O10445" s="81"/>
      <c r="P10445" s="81">
        <v>45873</v>
      </c>
      <c r="Q10445" s="103" t="str">
        <f>IFERROR(VLOOKUP(J10445,Настройка!$C$4:$E$121,2,),"Ошибка")</f>
        <v>R</v>
      </c>
    </row>
    <row r="10446" spans="1:17" ht="14.4" customHeight="1">
      <c r="A10446" s="67">
        <v>10441</v>
      </c>
      <c r="B10446" s="80" t="s">
        <v>180</v>
      </c>
      <c r="C10446" s="80" t="s">
        <v>38</v>
      </c>
      <c r="D10446" s="80" t="s">
        <v>31600</v>
      </c>
      <c r="E10446" s="104" t="s">
        <v>31601</v>
      </c>
      <c r="F10446" s="107">
        <v>37632</v>
      </c>
      <c r="G10446" s="67" t="s">
        <v>93</v>
      </c>
      <c r="H10446" s="80" t="s">
        <v>814</v>
      </c>
      <c r="I10446" s="80" t="s">
        <v>31602</v>
      </c>
      <c r="J10446" s="104" t="s">
        <v>208</v>
      </c>
      <c r="K10446" s="67" t="s">
        <v>117</v>
      </c>
      <c r="L10446" s="67"/>
      <c r="M10446" s="67"/>
      <c r="N10446" s="67"/>
      <c r="O10446" s="81"/>
      <c r="P10446" s="81">
        <v>45873</v>
      </c>
      <c r="Q10446" s="103" t="str">
        <f>IFERROR(VLOOKUP(J10446,Настройка!$C$4:$E$121,2,),"Ошибка")</f>
        <v>R</v>
      </c>
    </row>
    <row r="10447" spans="1:17" ht="14.4" customHeight="1">
      <c r="A10447" s="67">
        <v>10442</v>
      </c>
      <c r="B10447" s="80" t="s">
        <v>180</v>
      </c>
      <c r="C10447" s="80" t="s">
        <v>38</v>
      </c>
      <c r="D10447" s="80" t="s">
        <v>31603</v>
      </c>
      <c r="E10447" s="104" t="s">
        <v>31604</v>
      </c>
      <c r="F10447" s="107">
        <v>28183</v>
      </c>
      <c r="G10447" s="67" t="s">
        <v>93</v>
      </c>
      <c r="H10447" s="80" t="s">
        <v>679</v>
      </c>
      <c r="I10447" s="80" t="s">
        <v>31605</v>
      </c>
      <c r="J10447" s="104" t="s">
        <v>209</v>
      </c>
      <c r="K10447" s="67" t="s">
        <v>117</v>
      </c>
      <c r="L10447" s="67"/>
      <c r="M10447" s="67"/>
      <c r="N10447" s="67"/>
      <c r="O10447" s="81"/>
      <c r="P10447" s="81">
        <v>45873</v>
      </c>
      <c r="Q10447" s="103" t="str">
        <f>IFERROR(VLOOKUP(J10447,Настройка!$C$4:$E$121,2,),"Ошибка")</f>
        <v>R</v>
      </c>
    </row>
    <row r="10448" spans="1:17" ht="14.4" customHeight="1">
      <c r="A10448" s="67">
        <v>10443</v>
      </c>
      <c r="B10448" s="80" t="s">
        <v>180</v>
      </c>
      <c r="C10448" s="80" t="s">
        <v>38</v>
      </c>
      <c r="D10448" s="80" t="s">
        <v>31606</v>
      </c>
      <c r="E10448" s="104" t="s">
        <v>31607</v>
      </c>
      <c r="F10448" s="107">
        <v>34564</v>
      </c>
      <c r="G10448" s="67" t="s">
        <v>93</v>
      </c>
      <c r="H10448" s="80" t="s">
        <v>679</v>
      </c>
      <c r="I10448" s="80" t="s">
        <v>31608</v>
      </c>
      <c r="J10448" s="104" t="s">
        <v>204</v>
      </c>
      <c r="K10448" s="67" t="s">
        <v>117</v>
      </c>
      <c r="L10448" s="67"/>
      <c r="M10448" s="67"/>
      <c r="N10448" s="67"/>
      <c r="O10448" s="81"/>
      <c r="P10448" s="81">
        <v>45873</v>
      </c>
      <c r="Q10448" s="103" t="str">
        <f>IFERROR(VLOOKUP(J10448,Настройка!$C$4:$E$121,2,),"Ошибка")</f>
        <v>R</v>
      </c>
    </row>
    <row r="10449" spans="1:17" ht="14.4" customHeight="1">
      <c r="A10449" s="67">
        <v>10444</v>
      </c>
      <c r="B10449" s="80" t="s">
        <v>180</v>
      </c>
      <c r="C10449" s="80" t="s">
        <v>38</v>
      </c>
      <c r="D10449" s="80" t="s">
        <v>31609</v>
      </c>
      <c r="E10449" s="104" t="s">
        <v>31610</v>
      </c>
      <c r="F10449" s="107">
        <v>34605</v>
      </c>
      <c r="G10449" s="67" t="s">
        <v>93</v>
      </c>
      <c r="H10449" s="80" t="s">
        <v>679</v>
      </c>
      <c r="I10449" s="80" t="s">
        <v>31611</v>
      </c>
      <c r="J10449" s="104" t="s">
        <v>208</v>
      </c>
      <c r="K10449" s="67" t="s">
        <v>117</v>
      </c>
      <c r="L10449" s="67"/>
      <c r="M10449" s="67"/>
      <c r="N10449" s="67"/>
      <c r="O10449" s="81"/>
      <c r="P10449" s="81">
        <v>45873</v>
      </c>
      <c r="Q10449" s="103" t="str">
        <f>IFERROR(VLOOKUP(J10449,Настройка!$C$4:$E$121,2,),"Ошибка")</f>
        <v>R</v>
      </c>
    </row>
    <row r="10450" spans="1:17" ht="14.4" customHeight="1">
      <c r="A10450" s="67">
        <v>10445</v>
      </c>
      <c r="B10450" s="80" t="s">
        <v>180</v>
      </c>
      <c r="C10450" s="80" t="s">
        <v>38</v>
      </c>
      <c r="D10450" s="80" t="s">
        <v>31612</v>
      </c>
      <c r="E10450" s="104" t="s">
        <v>31613</v>
      </c>
      <c r="F10450" s="107">
        <v>37491</v>
      </c>
      <c r="G10450" s="67" t="s">
        <v>93</v>
      </c>
      <c r="H10450" s="80" t="s">
        <v>814</v>
      </c>
      <c r="I10450" s="80" t="s">
        <v>31614</v>
      </c>
      <c r="J10450" s="104" t="s">
        <v>207</v>
      </c>
      <c r="K10450" s="67" t="s">
        <v>117</v>
      </c>
      <c r="L10450" s="67"/>
      <c r="M10450" s="67"/>
      <c r="N10450" s="67"/>
      <c r="O10450" s="81"/>
      <c r="P10450" s="81">
        <v>45875</v>
      </c>
      <c r="Q10450" s="103" t="str">
        <f>IFERROR(VLOOKUP(J10450,Настройка!$C$4:$E$121,2,),"Ошибка")</f>
        <v>R</v>
      </c>
    </row>
    <row r="10451" spans="1:17" ht="14.4" customHeight="1">
      <c r="A10451" s="67">
        <v>10446</v>
      </c>
      <c r="B10451" s="80" t="s">
        <v>180</v>
      </c>
      <c r="C10451" s="80" t="s">
        <v>38</v>
      </c>
      <c r="D10451" s="80" t="s">
        <v>31615</v>
      </c>
      <c r="E10451" s="104" t="s">
        <v>31616</v>
      </c>
      <c r="F10451" s="107">
        <v>34381</v>
      </c>
      <c r="G10451" s="67" t="s">
        <v>93</v>
      </c>
      <c r="H10451" s="80" t="s">
        <v>814</v>
      </c>
      <c r="I10451" s="80" t="s">
        <v>31617</v>
      </c>
      <c r="J10451" s="104" t="s">
        <v>204</v>
      </c>
      <c r="K10451" s="67" t="s">
        <v>117</v>
      </c>
      <c r="L10451" s="67"/>
      <c r="M10451" s="67"/>
      <c r="N10451" s="67"/>
      <c r="O10451" s="81"/>
      <c r="P10451" s="81">
        <v>45875</v>
      </c>
      <c r="Q10451" s="103" t="str">
        <f>IFERROR(VLOOKUP(J10451,Настройка!$C$4:$E$121,2,),"Ошибка")</f>
        <v>R</v>
      </c>
    </row>
    <row r="10452" spans="1:17" ht="14.4" customHeight="1">
      <c r="A10452" s="67">
        <v>10447</v>
      </c>
      <c r="B10452" s="80" t="s">
        <v>180</v>
      </c>
      <c r="C10452" s="80" t="s">
        <v>38</v>
      </c>
      <c r="D10452" s="80" t="s">
        <v>31618</v>
      </c>
      <c r="E10452" s="104" t="s">
        <v>31619</v>
      </c>
      <c r="F10452" s="107">
        <v>35613</v>
      </c>
      <c r="G10452" s="67" t="s">
        <v>93</v>
      </c>
      <c r="H10452" s="80" t="s">
        <v>814</v>
      </c>
      <c r="I10452" s="80" t="s">
        <v>31620</v>
      </c>
      <c r="J10452" s="104" t="s">
        <v>204</v>
      </c>
      <c r="K10452" s="67" t="s">
        <v>117</v>
      </c>
      <c r="L10452" s="67"/>
      <c r="M10452" s="67"/>
      <c r="N10452" s="67"/>
      <c r="O10452" s="81"/>
      <c r="P10452" s="81">
        <v>45875</v>
      </c>
      <c r="Q10452" s="103" t="str">
        <f>IFERROR(VLOOKUP(J10452,Настройка!$C$4:$E$121,2,),"Ошибка")</f>
        <v>R</v>
      </c>
    </row>
    <row r="10453" spans="1:17" ht="14.4" customHeight="1">
      <c r="A10453" s="67">
        <v>10448</v>
      </c>
      <c r="B10453" s="80" t="s">
        <v>180</v>
      </c>
      <c r="C10453" s="80" t="s">
        <v>38</v>
      </c>
      <c r="D10453" s="80" t="s">
        <v>31621</v>
      </c>
      <c r="E10453" s="104" t="s">
        <v>31622</v>
      </c>
      <c r="F10453" s="107">
        <v>38111</v>
      </c>
      <c r="G10453" s="67" t="s">
        <v>69</v>
      </c>
      <c r="H10453" s="80" t="s">
        <v>302</v>
      </c>
      <c r="I10453" s="80" t="s">
        <v>31623</v>
      </c>
      <c r="J10453" s="104" t="s">
        <v>222</v>
      </c>
      <c r="K10453" s="67" t="s">
        <v>121</v>
      </c>
      <c r="L10453" s="67"/>
      <c r="M10453" s="67"/>
      <c r="N10453" s="67"/>
      <c r="O10453" s="81"/>
      <c r="P10453" s="81">
        <v>45877</v>
      </c>
      <c r="Q10453" s="103" t="str">
        <f>IFERROR(VLOOKUP(J10453,Настройка!$C$4:$E$121,2,),"Ошибка")</f>
        <v>R</v>
      </c>
    </row>
    <row r="10454" spans="1:17" ht="14.4" customHeight="1">
      <c r="A10454" s="67">
        <v>10449</v>
      </c>
      <c r="B10454" s="80" t="s">
        <v>180</v>
      </c>
      <c r="C10454" s="80" t="s">
        <v>38</v>
      </c>
      <c r="D10454" s="80" t="s">
        <v>31624</v>
      </c>
      <c r="E10454" s="104" t="s">
        <v>31625</v>
      </c>
      <c r="F10454" s="107">
        <v>30264</v>
      </c>
      <c r="G10454" s="67" t="s">
        <v>87</v>
      </c>
      <c r="H10454" s="80"/>
      <c r="I10454" s="80" t="s">
        <v>31626</v>
      </c>
      <c r="J10454" s="104" t="s">
        <v>214</v>
      </c>
      <c r="K10454" s="67" t="s">
        <v>119</v>
      </c>
      <c r="L10454" s="67"/>
      <c r="M10454" s="67"/>
      <c r="N10454" s="67"/>
      <c r="O10454" s="81"/>
      <c r="P10454" s="81">
        <v>45924</v>
      </c>
      <c r="Q10454" s="103" t="str">
        <f>IFERROR(VLOOKUP(J10454,Настройка!$C$4:$E$121,2,),"Ошибка")</f>
        <v>R</v>
      </c>
    </row>
    <row r="10455" spans="1:17" ht="14.4" customHeight="1">
      <c r="A10455" s="67">
        <v>10450</v>
      </c>
      <c r="B10455" s="80" t="s">
        <v>180</v>
      </c>
      <c r="C10455" s="80" t="s">
        <v>38</v>
      </c>
      <c r="D10455" s="80" t="s">
        <v>31627</v>
      </c>
      <c r="E10455" s="104" t="s">
        <v>31628</v>
      </c>
      <c r="F10455" s="107">
        <v>27424</v>
      </c>
      <c r="G10455" s="67" t="s">
        <v>87</v>
      </c>
      <c r="H10455" s="80"/>
      <c r="I10455" s="80" t="s">
        <v>31629</v>
      </c>
      <c r="J10455" s="104" t="s">
        <v>208</v>
      </c>
      <c r="K10455" s="67" t="s">
        <v>117</v>
      </c>
      <c r="L10455" s="67"/>
      <c r="M10455" s="67"/>
      <c r="N10455" s="67"/>
      <c r="O10455" s="81"/>
      <c r="P10455" s="81">
        <v>45883</v>
      </c>
      <c r="Q10455" s="103" t="str">
        <f>IFERROR(VLOOKUP(J10455,Настройка!$C$4:$E$121,2,),"Ошибка")</f>
        <v>R</v>
      </c>
    </row>
    <row r="10456" spans="1:17" ht="14.4" customHeight="1">
      <c r="A10456" s="67">
        <v>10451</v>
      </c>
      <c r="B10456" s="80" t="s">
        <v>180</v>
      </c>
      <c r="C10456" s="80" t="s">
        <v>38</v>
      </c>
      <c r="D10456" s="80" t="s">
        <v>31630</v>
      </c>
      <c r="E10456" s="104" t="s">
        <v>31631</v>
      </c>
      <c r="F10456" s="107">
        <v>35276</v>
      </c>
      <c r="G10456" s="67" t="s">
        <v>87</v>
      </c>
      <c r="H10456" s="80"/>
      <c r="I10456" s="80" t="s">
        <v>31632</v>
      </c>
      <c r="J10456" s="104" t="s">
        <v>209</v>
      </c>
      <c r="K10456" s="67" t="s">
        <v>117</v>
      </c>
      <c r="L10456" s="67"/>
      <c r="M10456" s="67"/>
      <c r="N10456" s="67"/>
      <c r="O10456" s="81"/>
      <c r="P10456" s="81">
        <v>45883</v>
      </c>
      <c r="Q10456" s="103" t="str">
        <f>IFERROR(VLOOKUP(J10456,Настройка!$C$4:$E$121,2,),"Ошибка")</f>
        <v>R</v>
      </c>
    </row>
    <row r="10457" spans="1:17" ht="14.4" customHeight="1">
      <c r="A10457" s="67">
        <v>10452</v>
      </c>
      <c r="B10457" s="80" t="s">
        <v>180</v>
      </c>
      <c r="C10457" s="80" t="s">
        <v>38</v>
      </c>
      <c r="D10457" s="80" t="s">
        <v>31633</v>
      </c>
      <c r="E10457" s="104" t="s">
        <v>31634</v>
      </c>
      <c r="F10457" s="107">
        <v>35526</v>
      </c>
      <c r="G10457" s="67" t="s">
        <v>87</v>
      </c>
      <c r="H10457" s="80"/>
      <c r="I10457" s="80" t="s">
        <v>31635</v>
      </c>
      <c r="J10457" s="104" t="s">
        <v>207</v>
      </c>
      <c r="K10457" s="67" t="s">
        <v>117</v>
      </c>
      <c r="L10457" s="67"/>
      <c r="M10457" s="67"/>
      <c r="N10457" s="67"/>
      <c r="O10457" s="81"/>
      <c r="P10457" s="81">
        <v>45883</v>
      </c>
      <c r="Q10457" s="103" t="str">
        <f>IFERROR(VLOOKUP(J10457,Настройка!$C$4:$E$121,2,),"Ошибка")</f>
        <v>R</v>
      </c>
    </row>
    <row r="10458" spans="1:17" ht="14.4" customHeight="1">
      <c r="A10458" s="67">
        <v>10453</v>
      </c>
      <c r="B10458" s="80" t="s">
        <v>180</v>
      </c>
      <c r="C10458" s="80" t="s">
        <v>38</v>
      </c>
      <c r="D10458" s="80" t="s">
        <v>31636</v>
      </c>
      <c r="E10458" s="104" t="s">
        <v>31637</v>
      </c>
      <c r="F10458" s="107">
        <v>35953</v>
      </c>
      <c r="G10458" s="67" t="s">
        <v>87</v>
      </c>
      <c r="H10458" s="80"/>
      <c r="I10458" s="80" t="s">
        <v>31638</v>
      </c>
      <c r="J10458" s="104" t="s">
        <v>221</v>
      </c>
      <c r="K10458" s="67" t="s">
        <v>127</v>
      </c>
      <c r="L10458" s="67"/>
      <c r="M10458" s="67"/>
      <c r="N10458" s="67"/>
      <c r="O10458" s="81"/>
      <c r="P10458" s="81">
        <v>45883</v>
      </c>
      <c r="Q10458" s="103" t="str">
        <f>IFERROR(VLOOKUP(J10458,Настройка!$C$4:$E$121,2,),"Ошибка")</f>
        <v>R</v>
      </c>
    </row>
    <row r="10459" spans="1:17" ht="14.4" customHeight="1">
      <c r="A10459" s="67">
        <v>10454</v>
      </c>
      <c r="B10459" s="80" t="s">
        <v>180</v>
      </c>
      <c r="C10459" s="80" t="s">
        <v>38</v>
      </c>
      <c r="D10459" s="80" t="s">
        <v>31639</v>
      </c>
      <c r="E10459" s="104" t="s">
        <v>31640</v>
      </c>
      <c r="F10459" s="107">
        <v>37475</v>
      </c>
      <c r="G10459" s="67" t="s">
        <v>87</v>
      </c>
      <c r="H10459" s="80"/>
      <c r="I10459" s="80" t="s">
        <v>31641</v>
      </c>
      <c r="J10459" s="104" t="s">
        <v>205</v>
      </c>
      <c r="K10459" s="67" t="s">
        <v>117</v>
      </c>
      <c r="L10459" s="67"/>
      <c r="M10459" s="67"/>
      <c r="N10459" s="67"/>
      <c r="O10459" s="81"/>
      <c r="P10459" s="81">
        <v>45883</v>
      </c>
      <c r="Q10459" s="103" t="str">
        <f>IFERROR(VLOOKUP(J10459,Настройка!$C$4:$E$121,2,),"Ошибка")</f>
        <v>R</v>
      </c>
    </row>
    <row r="10460" spans="1:17" ht="14.4" customHeight="1">
      <c r="A10460" s="67">
        <v>10455</v>
      </c>
      <c r="B10460" s="80" t="s">
        <v>180</v>
      </c>
      <c r="C10460" s="80" t="s">
        <v>38</v>
      </c>
      <c r="D10460" s="80" t="s">
        <v>31642</v>
      </c>
      <c r="E10460" s="104" t="s">
        <v>31643</v>
      </c>
      <c r="F10460" s="107">
        <v>28618</v>
      </c>
      <c r="G10460" s="67" t="s">
        <v>87</v>
      </c>
      <c r="H10460" s="80"/>
      <c r="I10460" s="80" t="s">
        <v>31644</v>
      </c>
      <c r="J10460" s="104" t="s">
        <v>221</v>
      </c>
      <c r="K10460" s="67" t="s">
        <v>127</v>
      </c>
      <c r="L10460" s="67"/>
      <c r="M10460" s="67"/>
      <c r="N10460" s="67"/>
      <c r="O10460" s="81"/>
      <c r="P10460" s="81">
        <v>45883</v>
      </c>
      <c r="Q10460" s="103" t="str">
        <f>IFERROR(VLOOKUP(J10460,Настройка!$C$4:$E$121,2,),"Ошибка")</f>
        <v>R</v>
      </c>
    </row>
    <row r="10461" spans="1:17" ht="14.4" customHeight="1">
      <c r="A10461" s="67">
        <v>10456</v>
      </c>
      <c r="B10461" s="80" t="s">
        <v>180</v>
      </c>
      <c r="C10461" s="80" t="s">
        <v>38</v>
      </c>
      <c r="D10461" s="80" t="s">
        <v>31645</v>
      </c>
      <c r="E10461" s="104" t="s">
        <v>31646</v>
      </c>
      <c r="F10461" s="107">
        <v>28541</v>
      </c>
      <c r="G10461" s="67" t="s">
        <v>87</v>
      </c>
      <c r="H10461" s="80"/>
      <c r="I10461" s="80" t="s">
        <v>31647</v>
      </c>
      <c r="J10461" s="104" t="s">
        <v>221</v>
      </c>
      <c r="K10461" s="67" t="s">
        <v>127</v>
      </c>
      <c r="L10461" s="67"/>
      <c r="M10461" s="67"/>
      <c r="N10461" s="67"/>
      <c r="O10461" s="81"/>
      <c r="P10461" s="81">
        <v>45883</v>
      </c>
      <c r="Q10461" s="103" t="str">
        <f>IFERROR(VLOOKUP(J10461,Настройка!$C$4:$E$121,2,),"Ошибка")</f>
        <v>R</v>
      </c>
    </row>
    <row r="10462" spans="1:17" ht="14.4" customHeight="1">
      <c r="A10462" s="67">
        <v>10457</v>
      </c>
      <c r="B10462" s="80" t="s">
        <v>180</v>
      </c>
      <c r="C10462" s="80" t="s">
        <v>38</v>
      </c>
      <c r="D10462" s="80" t="s">
        <v>31648</v>
      </c>
      <c r="E10462" s="104" t="s">
        <v>31649</v>
      </c>
      <c r="F10462" s="107">
        <v>39255</v>
      </c>
      <c r="G10462" s="67" t="s">
        <v>87</v>
      </c>
      <c r="H10462" s="80"/>
      <c r="I10462" s="80" t="s">
        <v>31650</v>
      </c>
      <c r="J10462" s="104" t="s">
        <v>209</v>
      </c>
      <c r="K10462" s="67" t="s">
        <v>133</v>
      </c>
      <c r="L10462" s="67"/>
      <c r="M10462" s="67"/>
      <c r="N10462" s="67"/>
      <c r="O10462" s="81"/>
      <c r="P10462" s="81">
        <v>45884</v>
      </c>
      <c r="Q10462" s="103" t="str">
        <f>IFERROR(VLOOKUP(J10462,Настройка!$C$4:$E$121,2,),"Ошибка")</f>
        <v>R</v>
      </c>
    </row>
    <row r="10463" spans="1:17" ht="14.4" customHeight="1">
      <c r="A10463" s="67">
        <v>10458</v>
      </c>
      <c r="B10463" s="80" t="s">
        <v>180</v>
      </c>
      <c r="C10463" s="80" t="s">
        <v>38</v>
      </c>
      <c r="D10463" s="80" t="s">
        <v>31651</v>
      </c>
      <c r="E10463" s="104" t="s">
        <v>31652</v>
      </c>
      <c r="F10463" s="107">
        <v>32808</v>
      </c>
      <c r="G10463" s="67" t="s">
        <v>69</v>
      </c>
      <c r="H10463" s="80" t="s">
        <v>302</v>
      </c>
      <c r="I10463" s="80" t="s">
        <v>31653</v>
      </c>
      <c r="J10463" s="104" t="s">
        <v>230</v>
      </c>
      <c r="K10463" s="67" t="s">
        <v>133</v>
      </c>
      <c r="L10463" s="67"/>
      <c r="M10463" s="67"/>
      <c r="N10463" s="67"/>
      <c r="O10463" s="81"/>
      <c r="P10463" s="81">
        <v>45889</v>
      </c>
      <c r="Q10463" s="103" t="str">
        <f>IFERROR(VLOOKUP(J10463,Настройка!$C$4:$E$121,2,),"Ошибка")</f>
        <v>R</v>
      </c>
    </row>
    <row r="10464" spans="1:17" ht="14.4" customHeight="1">
      <c r="A10464" s="67">
        <v>10459</v>
      </c>
      <c r="B10464" s="80" t="s">
        <v>180</v>
      </c>
      <c r="C10464" s="80" t="s">
        <v>38</v>
      </c>
      <c r="D10464" s="80" t="s">
        <v>31654</v>
      </c>
      <c r="E10464" s="104" t="s">
        <v>31655</v>
      </c>
      <c r="F10464" s="107">
        <v>36783</v>
      </c>
      <c r="G10464" s="67" t="s">
        <v>69</v>
      </c>
      <c r="H10464" s="80" t="s">
        <v>385</v>
      </c>
      <c r="I10464" s="80" t="s">
        <v>31656</v>
      </c>
      <c r="J10464" s="104" t="s">
        <v>201</v>
      </c>
      <c r="K10464" s="67" t="s">
        <v>119</v>
      </c>
      <c r="L10464" s="67"/>
      <c r="M10464" s="67"/>
      <c r="N10464" s="67"/>
      <c r="O10464" s="81"/>
      <c r="P10464" s="81">
        <v>45929</v>
      </c>
      <c r="Q10464" s="103" t="str">
        <f>IFERROR(VLOOKUP(J10464,Настройка!$C$4:$E$121,2,),"Ошибка")</f>
        <v>ITR</v>
      </c>
    </row>
    <row r="10465" spans="1:17" ht="14.4" customHeight="1">
      <c r="A10465" s="67">
        <v>10460</v>
      </c>
      <c r="B10465" s="80" t="s">
        <v>180</v>
      </c>
      <c r="C10465" s="80" t="s">
        <v>38</v>
      </c>
      <c r="D10465" s="80" t="s">
        <v>31657</v>
      </c>
      <c r="E10465" s="104" t="s">
        <v>31658</v>
      </c>
      <c r="F10465" s="107">
        <v>26083</v>
      </c>
      <c r="G10465" s="67" t="s">
        <v>93</v>
      </c>
      <c r="H10465" s="80" t="s">
        <v>679</v>
      </c>
      <c r="I10465" s="80" t="s">
        <v>31659</v>
      </c>
      <c r="J10465" s="104" t="s">
        <v>213</v>
      </c>
      <c r="K10465" s="67" t="s">
        <v>119</v>
      </c>
      <c r="L10465" s="67"/>
      <c r="M10465" s="67"/>
      <c r="N10465" s="67"/>
      <c r="O10465" s="81"/>
      <c r="P10465" s="81">
        <v>45890</v>
      </c>
      <c r="Q10465" s="103" t="str">
        <f>IFERROR(VLOOKUP(J10465,Настройка!$C$4:$E$121,2,),"Ошибка")</f>
        <v>R</v>
      </c>
    </row>
    <row r="10466" spans="1:17" ht="14.4" customHeight="1">
      <c r="A10466" s="67">
        <v>10461</v>
      </c>
      <c r="B10466" s="80" t="s">
        <v>180</v>
      </c>
      <c r="C10466" s="80" t="s">
        <v>38</v>
      </c>
      <c r="D10466" s="80" t="s">
        <v>31660</v>
      </c>
      <c r="E10466" s="104" t="s">
        <v>31661</v>
      </c>
      <c r="F10466" s="107">
        <v>30988</v>
      </c>
      <c r="G10466" s="67" t="s">
        <v>93</v>
      </c>
      <c r="H10466" s="80" t="s">
        <v>814</v>
      </c>
      <c r="I10466" s="80" t="s">
        <v>31662</v>
      </c>
      <c r="J10466" s="104" t="s">
        <v>213</v>
      </c>
      <c r="K10466" s="67" t="s">
        <v>119</v>
      </c>
      <c r="L10466" s="67"/>
      <c r="M10466" s="67"/>
      <c r="N10466" s="67"/>
      <c r="O10466" s="81"/>
      <c r="P10466" s="81">
        <v>45891</v>
      </c>
      <c r="Q10466" s="103" t="str">
        <f>IFERROR(VLOOKUP(J10466,Настройка!$C$4:$E$121,2,),"Ошибка")</f>
        <v>R</v>
      </c>
    </row>
    <row r="10467" spans="1:17" ht="14.4" customHeight="1">
      <c r="A10467" s="67">
        <v>10462</v>
      </c>
      <c r="B10467" s="80" t="s">
        <v>180</v>
      </c>
      <c r="C10467" s="80" t="s">
        <v>38</v>
      </c>
      <c r="D10467" s="80" t="s">
        <v>31663</v>
      </c>
      <c r="E10467" s="104" t="s">
        <v>31664</v>
      </c>
      <c r="F10467" s="107">
        <v>32285</v>
      </c>
      <c r="G10467" s="67" t="s">
        <v>87</v>
      </c>
      <c r="H10467" s="80"/>
      <c r="I10467" s="80" t="s">
        <v>31665</v>
      </c>
      <c r="J10467" s="104" t="s">
        <v>213</v>
      </c>
      <c r="K10467" s="67" t="s">
        <v>121</v>
      </c>
      <c r="L10467" s="67"/>
      <c r="M10467" s="67"/>
      <c r="N10467" s="67"/>
      <c r="O10467" s="81"/>
      <c r="P10467" s="81">
        <v>45895</v>
      </c>
      <c r="Q10467" s="103" t="str">
        <f>IFERROR(VLOOKUP(J10467,Настройка!$C$4:$E$121,2,),"Ошибка")</f>
        <v>R</v>
      </c>
    </row>
    <row r="10468" spans="1:17" ht="14.4" customHeight="1">
      <c r="A10468" s="67">
        <v>10463</v>
      </c>
      <c r="B10468" s="80" t="s">
        <v>180</v>
      </c>
      <c r="C10468" s="80" t="s">
        <v>38</v>
      </c>
      <c r="D10468" s="80" t="s">
        <v>31666</v>
      </c>
      <c r="E10468" s="104" t="s">
        <v>31667</v>
      </c>
      <c r="F10468" s="107">
        <v>37707</v>
      </c>
      <c r="G10468" s="67" t="s">
        <v>69</v>
      </c>
      <c r="H10468" s="80" t="s">
        <v>302</v>
      </c>
      <c r="I10468" s="80" t="s">
        <v>31668</v>
      </c>
      <c r="J10468" s="104" t="s">
        <v>230</v>
      </c>
      <c r="K10468" s="67" t="s">
        <v>133</v>
      </c>
      <c r="L10468" s="67"/>
      <c r="M10468" s="67"/>
      <c r="N10468" s="67"/>
      <c r="O10468" s="81"/>
      <c r="P10468" s="81">
        <v>45895</v>
      </c>
      <c r="Q10468" s="103" t="str">
        <f>IFERROR(VLOOKUP(J10468,Настройка!$C$4:$E$121,2,),"Ошибка")</f>
        <v>R</v>
      </c>
    </row>
    <row r="10469" spans="1:17" ht="14.4" customHeight="1">
      <c r="A10469" s="67">
        <v>10464</v>
      </c>
      <c r="B10469" s="80" t="s">
        <v>180</v>
      </c>
      <c r="C10469" s="80" t="s">
        <v>38</v>
      </c>
      <c r="D10469" s="80" t="s">
        <v>31669</v>
      </c>
      <c r="E10469" s="104" t="s">
        <v>31670</v>
      </c>
      <c r="F10469" s="107">
        <v>31775</v>
      </c>
      <c r="G10469" s="67" t="s">
        <v>93</v>
      </c>
      <c r="H10469" s="80" t="s">
        <v>814</v>
      </c>
      <c r="I10469" s="80" t="s">
        <v>31671</v>
      </c>
      <c r="J10469" s="104" t="s">
        <v>209</v>
      </c>
      <c r="K10469" s="67" t="s">
        <v>119</v>
      </c>
      <c r="L10469" s="67"/>
      <c r="M10469" s="67"/>
      <c r="N10469" s="67"/>
      <c r="O10469" s="81"/>
      <c r="P10469" s="81">
        <v>45898</v>
      </c>
      <c r="Q10469" s="103" t="str">
        <f>IFERROR(VLOOKUP(J10469,Настройка!$C$4:$E$121,2,),"Ошибка")</f>
        <v>R</v>
      </c>
    </row>
    <row r="10470" spans="1:17" ht="14.4" customHeight="1">
      <c r="A10470" s="67">
        <v>10465</v>
      </c>
      <c r="B10470" s="80" t="s">
        <v>180</v>
      </c>
      <c r="C10470" s="80" t="s">
        <v>38</v>
      </c>
      <c r="D10470" s="80" t="s">
        <v>31672</v>
      </c>
      <c r="E10470" s="104" t="s">
        <v>31673</v>
      </c>
      <c r="F10470" s="107">
        <v>33077</v>
      </c>
      <c r="G10470" s="67" t="s">
        <v>93</v>
      </c>
      <c r="H10470" s="80" t="s">
        <v>814</v>
      </c>
      <c r="I10470" s="80" t="s">
        <v>31674</v>
      </c>
      <c r="J10470" s="104" t="s">
        <v>213</v>
      </c>
      <c r="K10470" s="67" t="s">
        <v>119</v>
      </c>
      <c r="L10470" s="67"/>
      <c r="M10470" s="67"/>
      <c r="N10470" s="67"/>
      <c r="O10470" s="81"/>
      <c r="P10470" s="81">
        <v>45916</v>
      </c>
      <c r="Q10470" s="103" t="str">
        <f>IFERROR(VLOOKUP(J10470,Настройка!$C$4:$E$121,2,),"Ошибка")</f>
        <v>R</v>
      </c>
    </row>
    <row r="10471" spans="1:17" ht="14.4" customHeight="1">
      <c r="A10471" s="67">
        <v>10466</v>
      </c>
      <c r="B10471" s="80" t="s">
        <v>180</v>
      </c>
      <c r="C10471" s="80" t="s">
        <v>38</v>
      </c>
      <c r="D10471" s="80" t="s">
        <v>31675</v>
      </c>
      <c r="E10471" s="104" t="s">
        <v>31676</v>
      </c>
      <c r="F10471" s="107">
        <v>39199</v>
      </c>
      <c r="G10471" s="67" t="s">
        <v>93</v>
      </c>
      <c r="H10471" s="80" t="s">
        <v>886</v>
      </c>
      <c r="I10471" s="80" t="s">
        <v>31677</v>
      </c>
      <c r="J10471" s="104" t="s">
        <v>213</v>
      </c>
      <c r="K10471" s="67" t="s">
        <v>119</v>
      </c>
      <c r="L10471" s="67"/>
      <c r="M10471" s="67"/>
      <c r="N10471" s="67"/>
      <c r="O10471" s="81"/>
      <c r="P10471" s="81">
        <v>45916</v>
      </c>
      <c r="Q10471" s="103" t="str">
        <f>IFERROR(VLOOKUP(J10471,Настройка!$C$4:$E$121,2,),"Ошибка")</f>
        <v>R</v>
      </c>
    </row>
    <row r="10472" spans="1:17" ht="14.4" customHeight="1">
      <c r="A10472" s="67">
        <v>10467</v>
      </c>
      <c r="B10472" s="80" t="s">
        <v>180</v>
      </c>
      <c r="C10472" s="80" t="s">
        <v>38</v>
      </c>
      <c r="D10472" s="80" t="s">
        <v>31678</v>
      </c>
      <c r="E10472" s="104" t="s">
        <v>31679</v>
      </c>
      <c r="F10472" s="107">
        <v>32575</v>
      </c>
      <c r="G10472" s="67" t="s">
        <v>93</v>
      </c>
      <c r="H10472" s="80" t="s">
        <v>814</v>
      </c>
      <c r="I10472" s="80" t="s">
        <v>31680</v>
      </c>
      <c r="J10472" s="104" t="s">
        <v>213</v>
      </c>
      <c r="K10472" s="67" t="s">
        <v>121</v>
      </c>
      <c r="L10472" s="67"/>
      <c r="M10472" s="67"/>
      <c r="N10472" s="67"/>
      <c r="O10472" s="81"/>
      <c r="P10472" s="81">
        <v>45916</v>
      </c>
      <c r="Q10472" s="103" t="str">
        <f>IFERROR(VLOOKUP(J10472,Настройка!$C$4:$E$121,2,),"Ошибка")</f>
        <v>R</v>
      </c>
    </row>
    <row r="10473" spans="1:17" ht="14.4" customHeight="1">
      <c r="A10473" s="67">
        <v>10468</v>
      </c>
      <c r="B10473" s="80" t="s">
        <v>180</v>
      </c>
      <c r="C10473" s="80" t="s">
        <v>38</v>
      </c>
      <c r="D10473" s="80" t="s">
        <v>31681</v>
      </c>
      <c r="E10473" s="104" t="s">
        <v>31682</v>
      </c>
      <c r="F10473" s="107">
        <v>36019</v>
      </c>
      <c r="G10473" s="67" t="s">
        <v>77</v>
      </c>
      <c r="H10473" s="80" t="s">
        <v>31683</v>
      </c>
      <c r="I10473" s="80" t="s">
        <v>31684</v>
      </c>
      <c r="J10473" s="104" t="s">
        <v>70</v>
      </c>
      <c r="K10473" s="67" t="s">
        <v>109</v>
      </c>
      <c r="L10473" s="67"/>
      <c r="M10473" s="67"/>
      <c r="N10473" s="67"/>
      <c r="O10473" s="81"/>
      <c r="P10473" s="81">
        <v>45919</v>
      </c>
      <c r="Q10473" s="103" t="str">
        <f>IFERROR(VLOOKUP(J10473,Настройка!$C$4:$E$121,2,),"Ошибка")</f>
        <v>ITR</v>
      </c>
    </row>
    <row r="10474" spans="1:17" ht="14.4" customHeight="1">
      <c r="A10474" s="67">
        <v>10469</v>
      </c>
      <c r="B10474" s="80" t="s">
        <v>180</v>
      </c>
      <c r="C10474" s="80" t="s">
        <v>38</v>
      </c>
      <c r="D10474" s="80" t="s">
        <v>31685</v>
      </c>
      <c r="E10474" s="104" t="s">
        <v>31686</v>
      </c>
      <c r="F10474" s="107">
        <v>34519</v>
      </c>
      <c r="G10474" s="67" t="s">
        <v>93</v>
      </c>
      <c r="H10474" s="80" t="s">
        <v>814</v>
      </c>
      <c r="I10474" s="80" t="s">
        <v>31687</v>
      </c>
      <c r="J10474" s="104" t="s">
        <v>96</v>
      </c>
      <c r="K10474" s="67" t="s">
        <v>109</v>
      </c>
      <c r="L10474" s="67"/>
      <c r="M10474" s="67"/>
      <c r="N10474" s="67"/>
      <c r="O10474" s="81"/>
      <c r="P10474" s="81">
        <v>45964</v>
      </c>
      <c r="Q10474" s="103" t="str">
        <f>IFERROR(VLOOKUP(J10474,Настройка!$C$4:$E$121,2,),"Ошибка")</f>
        <v>ITR</v>
      </c>
    </row>
    <row r="10475" spans="1:17" ht="14.4" customHeight="1">
      <c r="A10475" s="67">
        <v>10470</v>
      </c>
      <c r="B10475" s="80" t="s">
        <v>180</v>
      </c>
      <c r="C10475" s="80" t="s">
        <v>38</v>
      </c>
      <c r="D10475" s="80" t="s">
        <v>31688</v>
      </c>
      <c r="E10475" s="104" t="s">
        <v>31689</v>
      </c>
      <c r="F10475" s="107">
        <v>37534</v>
      </c>
      <c r="G10475" s="67" t="s">
        <v>87</v>
      </c>
      <c r="H10475" s="80"/>
      <c r="I10475" s="80" t="s">
        <v>31690</v>
      </c>
      <c r="J10475" s="104" t="s">
        <v>213</v>
      </c>
      <c r="K10475" s="67" t="s">
        <v>121</v>
      </c>
      <c r="L10475" s="67"/>
      <c r="M10475" s="67"/>
      <c r="N10475" s="67"/>
      <c r="O10475" s="81"/>
      <c r="P10475" s="81">
        <v>45925</v>
      </c>
      <c r="Q10475" s="103" t="str">
        <f>IFERROR(VLOOKUP(J10475,Настройка!$C$4:$E$121,2,),"Ошибка")</f>
        <v>R</v>
      </c>
    </row>
    <row r="10476" spans="1:17" ht="14.4" customHeight="1">
      <c r="A10476" s="67">
        <v>10471</v>
      </c>
      <c r="B10476" s="80" t="s">
        <v>180</v>
      </c>
      <c r="C10476" s="80" t="s">
        <v>38</v>
      </c>
      <c r="D10476" s="80" t="s">
        <v>31691</v>
      </c>
      <c r="E10476" s="104" t="s">
        <v>31692</v>
      </c>
      <c r="F10476" s="107">
        <v>27805</v>
      </c>
      <c r="G10476" s="67" t="s">
        <v>87</v>
      </c>
      <c r="H10476" s="80"/>
      <c r="I10476" s="80" t="s">
        <v>31693</v>
      </c>
      <c r="J10476" s="104" t="s">
        <v>208</v>
      </c>
      <c r="K10476" s="67" t="s">
        <v>117</v>
      </c>
      <c r="L10476" s="67"/>
      <c r="M10476" s="67"/>
      <c r="N10476" s="67"/>
      <c r="O10476" s="81"/>
      <c r="P10476" s="81">
        <v>45925</v>
      </c>
      <c r="Q10476" s="103" t="str">
        <f>IFERROR(VLOOKUP(J10476,Настройка!$C$4:$E$121,2,),"Ошибка")</f>
        <v>R</v>
      </c>
    </row>
    <row r="10477" spans="1:17" ht="14.4" customHeight="1">
      <c r="A10477" s="67">
        <v>10472</v>
      </c>
      <c r="B10477" s="80" t="s">
        <v>180</v>
      </c>
      <c r="C10477" s="80" t="s">
        <v>38</v>
      </c>
      <c r="D10477" s="80" t="s">
        <v>31694</v>
      </c>
      <c r="E10477" s="104" t="s">
        <v>31695</v>
      </c>
      <c r="F10477" s="107">
        <v>28971</v>
      </c>
      <c r="G10477" s="67" t="s">
        <v>93</v>
      </c>
      <c r="H10477" s="80" t="s">
        <v>814</v>
      </c>
      <c r="I10477" s="80" t="s">
        <v>31696</v>
      </c>
      <c r="J10477" s="104" t="s">
        <v>213</v>
      </c>
      <c r="K10477" s="67" t="s">
        <v>121</v>
      </c>
      <c r="L10477" s="67"/>
      <c r="M10477" s="67"/>
      <c r="N10477" s="67"/>
      <c r="O10477" s="81"/>
      <c r="P10477" s="81">
        <v>45926</v>
      </c>
      <c r="Q10477" s="103" t="str">
        <f>IFERROR(VLOOKUP(J10477,Настройка!$C$4:$E$121,2,),"Ошибка")</f>
        <v>R</v>
      </c>
    </row>
    <row r="10478" spans="1:17" ht="14.4" customHeight="1">
      <c r="A10478" s="67">
        <v>10473</v>
      </c>
      <c r="B10478" s="80" t="s">
        <v>180</v>
      </c>
      <c r="C10478" s="80" t="s">
        <v>38</v>
      </c>
      <c r="D10478" s="80" t="s">
        <v>31697</v>
      </c>
      <c r="E10478" s="104" t="s">
        <v>31698</v>
      </c>
      <c r="F10478" s="107">
        <v>28420</v>
      </c>
      <c r="G10478" s="67" t="s">
        <v>93</v>
      </c>
      <c r="H10478" s="80" t="s">
        <v>814</v>
      </c>
      <c r="I10478" s="80" t="s">
        <v>31699</v>
      </c>
      <c r="J10478" s="104" t="s">
        <v>209</v>
      </c>
      <c r="K10478" s="67" t="s">
        <v>127</v>
      </c>
      <c r="L10478" s="67"/>
      <c r="M10478" s="67"/>
      <c r="N10478" s="67"/>
      <c r="O10478" s="81"/>
      <c r="P10478" s="81">
        <v>45927</v>
      </c>
      <c r="Q10478" s="103" t="str">
        <f>IFERROR(VLOOKUP(J10478,Настройка!$C$4:$E$121,2,),"Ошибка")</f>
        <v>R</v>
      </c>
    </row>
    <row r="10479" spans="1:17" ht="14.4" customHeight="1">
      <c r="A10479" s="67">
        <v>10474</v>
      </c>
      <c r="B10479" s="80" t="s">
        <v>180</v>
      </c>
      <c r="C10479" s="80" t="s">
        <v>38</v>
      </c>
      <c r="D10479" s="80" t="s">
        <v>31700</v>
      </c>
      <c r="E10479" s="104" t="s">
        <v>31701</v>
      </c>
      <c r="F10479" s="107">
        <v>30898</v>
      </c>
      <c r="G10479" s="67" t="s">
        <v>93</v>
      </c>
      <c r="H10479" s="80" t="s">
        <v>886</v>
      </c>
      <c r="I10479" s="80" t="s">
        <v>31702</v>
      </c>
      <c r="J10479" s="104" t="s">
        <v>221</v>
      </c>
      <c r="K10479" s="67" t="s">
        <v>127</v>
      </c>
      <c r="L10479" s="67"/>
      <c r="M10479" s="67"/>
      <c r="N10479" s="67"/>
      <c r="O10479" s="81"/>
      <c r="P10479" s="81">
        <v>45927</v>
      </c>
      <c r="Q10479" s="103" t="str">
        <f>IFERROR(VLOOKUP(J10479,Настройка!$C$4:$E$121,2,),"Ошибка")</f>
        <v>R</v>
      </c>
    </row>
    <row r="10480" spans="1:17" ht="14.4" customHeight="1">
      <c r="A10480" s="67">
        <v>10475</v>
      </c>
      <c r="B10480" s="80" t="s">
        <v>180</v>
      </c>
      <c r="C10480" s="80" t="s">
        <v>38</v>
      </c>
      <c r="D10480" s="80" t="s">
        <v>31703</v>
      </c>
      <c r="E10480" s="104" t="s">
        <v>31704</v>
      </c>
      <c r="F10480" s="107">
        <v>35333</v>
      </c>
      <c r="G10480" s="67" t="s">
        <v>93</v>
      </c>
      <c r="H10480" s="80" t="s">
        <v>814</v>
      </c>
      <c r="I10480" s="80" t="s">
        <v>31705</v>
      </c>
      <c r="J10480" s="104" t="s">
        <v>221</v>
      </c>
      <c r="K10480" s="67" t="s">
        <v>127</v>
      </c>
      <c r="L10480" s="67"/>
      <c r="M10480" s="67"/>
      <c r="N10480" s="67"/>
      <c r="O10480" s="81"/>
      <c r="P10480" s="81">
        <v>45927</v>
      </c>
      <c r="Q10480" s="103" t="str">
        <f>IFERROR(VLOOKUP(J10480,Настройка!$C$4:$E$121,2,),"Ошибка")</f>
        <v>R</v>
      </c>
    </row>
    <row r="10481" spans="1:17" ht="14.4" customHeight="1">
      <c r="A10481" s="67">
        <v>10476</v>
      </c>
      <c r="B10481" s="80" t="s">
        <v>180</v>
      </c>
      <c r="C10481" s="80" t="s">
        <v>38</v>
      </c>
      <c r="D10481" s="80" t="s">
        <v>31706</v>
      </c>
      <c r="E10481" s="104" t="s">
        <v>31707</v>
      </c>
      <c r="F10481" s="107">
        <v>35151</v>
      </c>
      <c r="G10481" s="67" t="s">
        <v>93</v>
      </c>
      <c r="H10481" s="80" t="s">
        <v>886</v>
      </c>
      <c r="I10481" s="80" t="s">
        <v>31708</v>
      </c>
      <c r="J10481" s="104" t="s">
        <v>213</v>
      </c>
      <c r="K10481" s="67" t="s">
        <v>119</v>
      </c>
      <c r="L10481" s="67"/>
      <c r="M10481" s="67"/>
      <c r="N10481" s="67"/>
      <c r="O10481" s="81"/>
      <c r="P10481" s="81">
        <v>45927</v>
      </c>
      <c r="Q10481" s="103" t="str">
        <f>IFERROR(VLOOKUP(J10481,Настройка!$C$4:$E$121,2,),"Ошибка")</f>
        <v>R</v>
      </c>
    </row>
    <row r="10482" spans="1:17" ht="14.4" customHeight="1">
      <c r="A10482" s="67">
        <v>10477</v>
      </c>
      <c r="B10482" s="80" t="s">
        <v>180</v>
      </c>
      <c r="C10482" s="80" t="s">
        <v>38</v>
      </c>
      <c r="D10482" s="80" t="s">
        <v>31709</v>
      </c>
      <c r="E10482" s="104" t="s">
        <v>31710</v>
      </c>
      <c r="F10482" s="107">
        <v>37283</v>
      </c>
      <c r="G10482" s="67" t="s">
        <v>93</v>
      </c>
      <c r="H10482" s="80" t="s">
        <v>886</v>
      </c>
      <c r="I10482" s="80" t="s">
        <v>31711</v>
      </c>
      <c r="J10482" s="104" t="s">
        <v>213</v>
      </c>
      <c r="K10482" s="67" t="s">
        <v>121</v>
      </c>
      <c r="L10482" s="67"/>
      <c r="M10482" s="67"/>
      <c r="N10482" s="67"/>
      <c r="O10482" s="81"/>
      <c r="P10482" s="81">
        <v>45927</v>
      </c>
      <c r="Q10482" s="103" t="str">
        <f>IFERROR(VLOOKUP(J10482,Настройка!$C$4:$E$121,2,),"Ошибка")</f>
        <v>R</v>
      </c>
    </row>
    <row r="10483" spans="1:17" ht="14.4" customHeight="1">
      <c r="A10483" s="67">
        <v>10478</v>
      </c>
      <c r="B10483" s="80" t="s">
        <v>180</v>
      </c>
      <c r="C10483" s="80" t="s">
        <v>38</v>
      </c>
      <c r="D10483" s="80" t="s">
        <v>31712</v>
      </c>
      <c r="E10483" s="104" t="s">
        <v>31713</v>
      </c>
      <c r="F10483" s="107">
        <v>27037</v>
      </c>
      <c r="G10483" s="67" t="s">
        <v>67</v>
      </c>
      <c r="H10483" s="80" t="s">
        <v>401</v>
      </c>
      <c r="I10483" s="80" t="s">
        <v>31714</v>
      </c>
      <c r="J10483" s="104" t="s">
        <v>225</v>
      </c>
      <c r="K10483" s="67" t="s">
        <v>121</v>
      </c>
      <c r="L10483" s="67"/>
      <c r="M10483" s="67"/>
      <c r="N10483" s="67"/>
      <c r="O10483" s="81"/>
      <c r="P10483" s="81">
        <v>45929</v>
      </c>
      <c r="Q10483" s="103" t="str">
        <f>IFERROR(VLOOKUP(J10483,Настройка!$C$4:$E$121,2,),"Ошибка")</f>
        <v>R</v>
      </c>
    </row>
    <row r="10484" spans="1:17" ht="14.4" customHeight="1">
      <c r="A10484" s="67">
        <v>10479</v>
      </c>
      <c r="B10484" s="80" t="s">
        <v>180</v>
      </c>
      <c r="C10484" s="80" t="s">
        <v>38</v>
      </c>
      <c r="D10484" s="80" t="s">
        <v>31715</v>
      </c>
      <c r="E10484" s="104" t="s">
        <v>31716</v>
      </c>
      <c r="F10484" s="107">
        <v>26995</v>
      </c>
      <c r="G10484" s="67" t="s">
        <v>93</v>
      </c>
      <c r="H10484" s="80" t="s">
        <v>679</v>
      </c>
      <c r="I10484" s="80" t="s">
        <v>31717</v>
      </c>
      <c r="J10484" s="104" t="s">
        <v>221</v>
      </c>
      <c r="K10484" s="67" t="s">
        <v>127</v>
      </c>
      <c r="L10484" s="67"/>
      <c r="M10484" s="67"/>
      <c r="N10484" s="67"/>
      <c r="O10484" s="81"/>
      <c r="P10484" s="81">
        <v>45980</v>
      </c>
      <c r="Q10484" s="103" t="str">
        <f>IFERROR(VLOOKUP(J10484,Настройка!$C$4:$E$121,2,),"Ошибка")</f>
        <v>R</v>
      </c>
    </row>
    <row r="10485" spans="1:17" ht="14.4" customHeight="1">
      <c r="A10485" s="67">
        <v>10480</v>
      </c>
      <c r="B10485" s="80" t="s">
        <v>180</v>
      </c>
      <c r="C10485" s="80" t="s">
        <v>38</v>
      </c>
      <c r="D10485" s="80" t="s">
        <v>31718</v>
      </c>
      <c r="E10485" s="104" t="s">
        <v>31719</v>
      </c>
      <c r="F10485" s="107">
        <v>31500</v>
      </c>
      <c r="G10485" s="67" t="s">
        <v>87</v>
      </c>
      <c r="H10485" s="80"/>
      <c r="I10485" s="80" t="s">
        <v>31720</v>
      </c>
      <c r="J10485" s="104" t="s">
        <v>207</v>
      </c>
      <c r="K10485" s="67" t="s">
        <v>117</v>
      </c>
      <c r="L10485" s="67"/>
      <c r="M10485" s="67"/>
      <c r="N10485" s="67"/>
      <c r="O10485" s="81"/>
      <c r="P10485" s="81">
        <v>45929</v>
      </c>
      <c r="Q10485" s="103" t="str">
        <f>IFERROR(VLOOKUP(J10485,Настройка!$C$4:$E$121,2,),"Ошибка")</f>
        <v>R</v>
      </c>
    </row>
    <row r="10486" spans="1:17" ht="14.4" customHeight="1">
      <c r="A10486" s="67">
        <v>10481</v>
      </c>
      <c r="B10486" s="80" t="s">
        <v>180</v>
      </c>
      <c r="C10486" s="80" t="s">
        <v>38</v>
      </c>
      <c r="D10486" s="80" t="s">
        <v>31721</v>
      </c>
      <c r="E10486" s="104" t="s">
        <v>31722</v>
      </c>
      <c r="F10486" s="107">
        <v>34364</v>
      </c>
      <c r="G10486" s="67" t="s">
        <v>93</v>
      </c>
      <c r="H10486" s="80" t="s">
        <v>679</v>
      </c>
      <c r="I10486" s="80" t="s">
        <v>31723</v>
      </c>
      <c r="J10486" s="104" t="s">
        <v>209</v>
      </c>
      <c r="K10486" s="67" t="s">
        <v>119</v>
      </c>
      <c r="L10486" s="67"/>
      <c r="M10486" s="67"/>
      <c r="N10486" s="67"/>
      <c r="O10486" s="81"/>
      <c r="P10486" s="81">
        <v>45930</v>
      </c>
      <c r="Q10486" s="103" t="str">
        <f>IFERROR(VLOOKUP(J10486,Настройка!$C$4:$E$121,2,),"Ошибка")</f>
        <v>R</v>
      </c>
    </row>
    <row r="10487" spans="1:17" ht="14.4" customHeight="1">
      <c r="A10487" s="67">
        <v>10482</v>
      </c>
      <c r="B10487" s="80" t="s">
        <v>180</v>
      </c>
      <c r="C10487" s="80" t="s">
        <v>38</v>
      </c>
      <c r="D10487" s="80" t="s">
        <v>31724</v>
      </c>
      <c r="E10487" s="104" t="s">
        <v>31725</v>
      </c>
      <c r="F10487" s="107">
        <v>28734</v>
      </c>
      <c r="G10487" s="67" t="s">
        <v>93</v>
      </c>
      <c r="H10487" s="80" t="s">
        <v>814</v>
      </c>
      <c r="I10487" s="80" t="s">
        <v>31726</v>
      </c>
      <c r="J10487" s="104" t="s">
        <v>217</v>
      </c>
      <c r="K10487" s="67" t="s">
        <v>119</v>
      </c>
      <c r="L10487" s="67"/>
      <c r="M10487" s="67"/>
      <c r="N10487" s="67"/>
      <c r="O10487" s="81"/>
      <c r="P10487" s="81">
        <v>45930</v>
      </c>
      <c r="Q10487" s="103" t="str">
        <f>IFERROR(VLOOKUP(J10487,Настройка!$C$4:$E$121,2,),"Ошибка")</f>
        <v>R</v>
      </c>
    </row>
    <row r="10488" spans="1:17" ht="14.4" customHeight="1">
      <c r="A10488" s="67">
        <v>10483</v>
      </c>
      <c r="B10488" s="80" t="s">
        <v>180</v>
      </c>
      <c r="C10488" s="80" t="s">
        <v>38</v>
      </c>
      <c r="D10488" s="80" t="s">
        <v>31727</v>
      </c>
      <c r="E10488" s="104" t="s">
        <v>31728</v>
      </c>
      <c r="F10488" s="107">
        <v>27855</v>
      </c>
      <c r="G10488" s="67" t="s">
        <v>93</v>
      </c>
      <c r="H10488" s="80" t="s">
        <v>814</v>
      </c>
      <c r="I10488" s="80" t="s">
        <v>31729</v>
      </c>
      <c r="J10488" s="104" t="s">
        <v>214</v>
      </c>
      <c r="K10488" s="67" t="s">
        <v>119</v>
      </c>
      <c r="L10488" s="67"/>
      <c r="M10488" s="67"/>
      <c r="N10488" s="67"/>
      <c r="O10488" s="81"/>
      <c r="P10488" s="81">
        <v>45930</v>
      </c>
      <c r="Q10488" s="103" t="str">
        <f>IFERROR(VLOOKUP(J10488,Настройка!$C$4:$E$121,2,),"Ошибка")</f>
        <v>R</v>
      </c>
    </row>
    <row r="10489" spans="1:17" ht="14.4" customHeight="1">
      <c r="A10489" s="67">
        <v>10484</v>
      </c>
      <c r="B10489" s="80" t="s">
        <v>180</v>
      </c>
      <c r="C10489" s="80" t="s">
        <v>38</v>
      </c>
      <c r="D10489" s="80" t="s">
        <v>31730</v>
      </c>
      <c r="E10489" s="104" t="s">
        <v>31731</v>
      </c>
      <c r="F10489" s="107">
        <v>28934</v>
      </c>
      <c r="G10489" s="67" t="s">
        <v>87</v>
      </c>
      <c r="H10489" s="80"/>
      <c r="I10489" s="80" t="s">
        <v>31732</v>
      </c>
      <c r="J10489" s="104" t="s">
        <v>213</v>
      </c>
      <c r="K10489" s="67" t="s">
        <v>121</v>
      </c>
      <c r="L10489" s="67"/>
      <c r="M10489" s="67"/>
      <c r="N10489" s="67"/>
      <c r="O10489" s="81"/>
      <c r="P10489" s="81">
        <v>45936</v>
      </c>
      <c r="Q10489" s="103" t="str">
        <f>IFERROR(VLOOKUP(J10489,Настройка!$C$4:$E$121,2,),"Ошибка")</f>
        <v>R</v>
      </c>
    </row>
    <row r="10490" spans="1:17" ht="14.4" customHeight="1">
      <c r="A10490" s="67">
        <v>10485</v>
      </c>
      <c r="B10490" s="80" t="s">
        <v>180</v>
      </c>
      <c r="C10490" s="80" t="s">
        <v>38</v>
      </c>
      <c r="D10490" s="80" t="s">
        <v>31733</v>
      </c>
      <c r="E10490" s="104" t="s">
        <v>31734</v>
      </c>
      <c r="F10490" s="107">
        <v>26319</v>
      </c>
      <c r="G10490" s="67" t="s">
        <v>93</v>
      </c>
      <c r="H10490" s="80" t="s">
        <v>814</v>
      </c>
      <c r="I10490" s="80" t="s">
        <v>31735</v>
      </c>
      <c r="J10490" s="104" t="s">
        <v>208</v>
      </c>
      <c r="K10490" s="67" t="s">
        <v>117</v>
      </c>
      <c r="L10490" s="67"/>
      <c r="M10490" s="67"/>
      <c r="N10490" s="67"/>
      <c r="O10490" s="81"/>
      <c r="P10490" s="81">
        <v>45937</v>
      </c>
      <c r="Q10490" s="103" t="str">
        <f>IFERROR(VLOOKUP(J10490,Настройка!$C$4:$E$121,2,),"Ошибка")</f>
        <v>R</v>
      </c>
    </row>
    <row r="10491" spans="1:17" ht="14.4" customHeight="1">
      <c r="A10491" s="67">
        <v>10486</v>
      </c>
      <c r="B10491" s="80" t="s">
        <v>180</v>
      </c>
      <c r="C10491" s="80" t="s">
        <v>38</v>
      </c>
      <c r="D10491" s="80" t="s">
        <v>31736</v>
      </c>
      <c r="E10491" s="104" t="s">
        <v>31737</v>
      </c>
      <c r="F10491" s="107">
        <v>35239</v>
      </c>
      <c r="G10491" s="67" t="s">
        <v>69</v>
      </c>
      <c r="H10491" s="80" t="s">
        <v>385</v>
      </c>
      <c r="I10491" s="80" t="s">
        <v>31738</v>
      </c>
      <c r="J10491" s="104" t="s">
        <v>230</v>
      </c>
      <c r="K10491" s="67" t="s">
        <v>133</v>
      </c>
      <c r="L10491" s="67"/>
      <c r="M10491" s="67"/>
      <c r="N10491" s="67"/>
      <c r="O10491" s="81"/>
      <c r="P10491" s="81">
        <v>45950</v>
      </c>
      <c r="Q10491" s="103" t="str">
        <f>IFERROR(VLOOKUP(J10491,Настройка!$C$4:$E$121,2,),"Ошибка")</f>
        <v>R</v>
      </c>
    </row>
    <row r="10492" spans="1:17" ht="14.4" customHeight="1">
      <c r="A10492" s="67">
        <v>10487</v>
      </c>
      <c r="B10492" s="80" t="s">
        <v>180</v>
      </c>
      <c r="C10492" s="80" t="s">
        <v>38</v>
      </c>
      <c r="D10492" s="80" t="s">
        <v>31739</v>
      </c>
      <c r="E10492" s="104" t="s">
        <v>31740</v>
      </c>
      <c r="F10492" s="107">
        <v>31685</v>
      </c>
      <c r="G10492" s="67" t="s">
        <v>87</v>
      </c>
      <c r="H10492" s="80"/>
      <c r="I10492" s="80" t="s">
        <v>31741</v>
      </c>
      <c r="J10492" s="104" t="s">
        <v>213</v>
      </c>
      <c r="K10492" s="67" t="s">
        <v>121</v>
      </c>
      <c r="L10492" s="67"/>
      <c r="M10492" s="67"/>
      <c r="N10492" s="67"/>
      <c r="O10492" s="81"/>
      <c r="P10492" s="81">
        <v>45953</v>
      </c>
      <c r="Q10492" s="103" t="str">
        <f>IFERROR(VLOOKUP(J10492,Настройка!$C$4:$E$121,2,),"Ошибка")</f>
        <v>R</v>
      </c>
    </row>
    <row r="10493" spans="1:17" ht="14.4" customHeight="1">
      <c r="A10493" s="67">
        <v>10488</v>
      </c>
      <c r="B10493" s="80" t="s">
        <v>180</v>
      </c>
      <c r="C10493" s="80" t="s">
        <v>38</v>
      </c>
      <c r="D10493" s="80" t="s">
        <v>31742</v>
      </c>
      <c r="E10493" s="104" t="s">
        <v>31743</v>
      </c>
      <c r="F10493" s="107">
        <v>36605</v>
      </c>
      <c r="G10493" s="67" t="s">
        <v>77</v>
      </c>
      <c r="H10493" s="80" t="s">
        <v>5290</v>
      </c>
      <c r="I10493" s="80" t="s">
        <v>31744</v>
      </c>
      <c r="J10493" s="104" t="s">
        <v>160</v>
      </c>
      <c r="K10493" s="67" t="s">
        <v>109</v>
      </c>
      <c r="L10493" s="67"/>
      <c r="M10493" s="67"/>
      <c r="N10493" s="67"/>
      <c r="O10493" s="81"/>
      <c r="P10493" s="81">
        <v>45957</v>
      </c>
      <c r="Q10493" s="103" t="str">
        <f>IFERROR(VLOOKUP(J10493,Настройка!$C$4:$E$121,2,),"Ошибка")</f>
        <v>ITR</v>
      </c>
    </row>
    <row r="10494" spans="1:17" ht="14.4" customHeight="1">
      <c r="A10494" s="67">
        <v>10489</v>
      </c>
      <c r="B10494" s="80" t="s">
        <v>180</v>
      </c>
      <c r="C10494" s="80" t="s">
        <v>38</v>
      </c>
      <c r="D10494" s="80" t="s">
        <v>31745</v>
      </c>
      <c r="E10494" s="104" t="s">
        <v>31746</v>
      </c>
      <c r="F10494" s="107">
        <v>38444</v>
      </c>
      <c r="G10494" s="67" t="s">
        <v>69</v>
      </c>
      <c r="H10494" s="80" t="s">
        <v>302</v>
      </c>
      <c r="I10494" s="80" t="s">
        <v>31747</v>
      </c>
      <c r="J10494" s="104" t="s">
        <v>202</v>
      </c>
      <c r="K10494" s="67" t="s">
        <v>133</v>
      </c>
      <c r="L10494" s="67"/>
      <c r="M10494" s="67"/>
      <c r="N10494" s="67"/>
      <c r="O10494" s="81"/>
      <c r="P10494" s="81">
        <v>45992</v>
      </c>
      <c r="Q10494" s="103" t="str">
        <f>IFERROR(VLOOKUP(J10494,Настройка!$C$4:$E$121,2,),"Ошибка")</f>
        <v>ITR</v>
      </c>
    </row>
    <row r="10495" spans="1:17" ht="14.4" customHeight="1">
      <c r="A10495" s="67">
        <v>10490</v>
      </c>
      <c r="B10495" s="80" t="s">
        <v>180</v>
      </c>
      <c r="C10495" s="80" t="s">
        <v>38</v>
      </c>
      <c r="D10495" s="80" t="s">
        <v>31748</v>
      </c>
      <c r="E10495" s="104" t="s">
        <v>31749</v>
      </c>
      <c r="F10495" s="107">
        <v>33069</v>
      </c>
      <c r="G10495" s="67" t="s">
        <v>93</v>
      </c>
      <c r="H10495" s="80" t="s">
        <v>814</v>
      </c>
      <c r="I10495" s="80" t="s">
        <v>31750</v>
      </c>
      <c r="J10495" s="104" t="s">
        <v>205</v>
      </c>
      <c r="K10495" s="67" t="s">
        <v>117</v>
      </c>
      <c r="L10495" s="67"/>
      <c r="M10495" s="67"/>
      <c r="N10495" s="67"/>
      <c r="O10495" s="81"/>
      <c r="P10495" s="81">
        <v>45968</v>
      </c>
      <c r="Q10495" s="103" t="str">
        <f>IFERROR(VLOOKUP(J10495,Настройка!$C$4:$E$121,2,),"Ошибка")</f>
        <v>R</v>
      </c>
    </row>
    <row r="10496" spans="1:17" ht="14.4" customHeight="1">
      <c r="A10496" s="67">
        <v>10491</v>
      </c>
      <c r="B10496" s="80" t="s">
        <v>180</v>
      </c>
      <c r="C10496" s="80" t="s">
        <v>38</v>
      </c>
      <c r="D10496" s="80" t="s">
        <v>31751</v>
      </c>
      <c r="E10496" s="104" t="s">
        <v>31752</v>
      </c>
      <c r="F10496" s="107">
        <v>38116</v>
      </c>
      <c r="G10496" s="67" t="s">
        <v>93</v>
      </c>
      <c r="H10496" s="80" t="s">
        <v>679</v>
      </c>
      <c r="I10496" s="80" t="s">
        <v>31753</v>
      </c>
      <c r="J10496" s="104" t="s">
        <v>213</v>
      </c>
      <c r="K10496" s="67" t="s">
        <v>121</v>
      </c>
      <c r="L10496" s="67"/>
      <c r="M10496" s="67"/>
      <c r="N10496" s="67"/>
      <c r="O10496" s="81"/>
      <c r="P10496" s="81">
        <v>45971</v>
      </c>
      <c r="Q10496" s="103" t="str">
        <f>IFERROR(VLOOKUP(J10496,Настройка!$C$4:$E$121,2,),"Ошибка")</f>
        <v>R</v>
      </c>
    </row>
    <row r="10497" spans="1:17" ht="14.4" customHeight="1">
      <c r="A10497" s="67">
        <v>10492</v>
      </c>
      <c r="B10497" s="80" t="s">
        <v>180</v>
      </c>
      <c r="C10497" s="80" t="s">
        <v>38</v>
      </c>
      <c r="D10497" s="80" t="s">
        <v>31754</v>
      </c>
      <c r="E10497" s="104" t="s">
        <v>31755</v>
      </c>
      <c r="F10497" s="107">
        <v>30918</v>
      </c>
      <c r="G10497" s="67" t="s">
        <v>67</v>
      </c>
      <c r="H10497" s="80"/>
      <c r="I10497" s="80" t="s">
        <v>31756</v>
      </c>
      <c r="J10497" s="104" t="s">
        <v>226</v>
      </c>
      <c r="K10497" s="67" t="s">
        <v>129</v>
      </c>
      <c r="L10497" s="67"/>
      <c r="M10497" s="67"/>
      <c r="N10497" s="67"/>
      <c r="O10497" s="81"/>
      <c r="P10497" s="81">
        <v>45971</v>
      </c>
      <c r="Q10497" s="103" t="str">
        <f>IFERROR(VLOOKUP(J10497,Настройка!$C$4:$E$121,2,),"Ошибка")</f>
        <v>R</v>
      </c>
    </row>
    <row r="10498" spans="1:17" ht="14.4" customHeight="1">
      <c r="A10498" s="67">
        <v>10493</v>
      </c>
      <c r="B10498" s="80" t="s">
        <v>180</v>
      </c>
      <c r="C10498" s="80" t="s">
        <v>38</v>
      </c>
      <c r="D10498" s="80" t="s">
        <v>31757</v>
      </c>
      <c r="E10498" s="104" t="s">
        <v>31758</v>
      </c>
      <c r="F10498" s="107">
        <v>33000</v>
      </c>
      <c r="G10498" s="67" t="s">
        <v>93</v>
      </c>
      <c r="H10498" s="80" t="s">
        <v>679</v>
      </c>
      <c r="I10498" s="80" t="s">
        <v>31759</v>
      </c>
      <c r="J10498" s="104" t="s">
        <v>213</v>
      </c>
      <c r="K10498" s="67" t="s">
        <v>119</v>
      </c>
      <c r="L10498" s="67"/>
      <c r="M10498" s="67"/>
      <c r="N10498" s="67"/>
      <c r="O10498" s="81"/>
      <c r="P10498" s="81">
        <v>45971</v>
      </c>
      <c r="Q10498" s="103" t="str">
        <f>IFERROR(VLOOKUP(J10498,Настройка!$C$4:$E$121,2,),"Ошибка")</f>
        <v>R</v>
      </c>
    </row>
    <row r="10499" spans="1:17" ht="14.4" customHeight="1">
      <c r="A10499" s="67">
        <v>10494</v>
      </c>
      <c r="B10499" s="80" t="s">
        <v>180</v>
      </c>
      <c r="C10499" s="80" t="s">
        <v>38</v>
      </c>
      <c r="D10499" s="80" t="s">
        <v>31760</v>
      </c>
      <c r="E10499" s="104" t="s">
        <v>31761</v>
      </c>
      <c r="F10499" s="107">
        <v>26602</v>
      </c>
      <c r="G10499" s="67" t="s">
        <v>93</v>
      </c>
      <c r="H10499" s="80" t="s">
        <v>814</v>
      </c>
      <c r="I10499" s="80" t="s">
        <v>31762</v>
      </c>
      <c r="J10499" s="104" t="s">
        <v>219</v>
      </c>
      <c r="K10499" s="67" t="s">
        <v>139</v>
      </c>
      <c r="L10499" s="67"/>
      <c r="M10499" s="67"/>
      <c r="N10499" s="67"/>
      <c r="O10499" s="81"/>
      <c r="P10499" s="81">
        <v>45974</v>
      </c>
      <c r="Q10499" s="103" t="str">
        <f>IFERROR(VLOOKUP(J10499,Настройка!$C$4:$E$121,2,),"Ошибка")</f>
        <v>R</v>
      </c>
    </row>
    <row r="10500" spans="1:17" ht="14.4" customHeight="1">
      <c r="A10500" s="67">
        <v>10495</v>
      </c>
      <c r="B10500" s="80" t="s">
        <v>180</v>
      </c>
      <c r="C10500" s="80" t="s">
        <v>38</v>
      </c>
      <c r="D10500" s="80" t="s">
        <v>31763</v>
      </c>
      <c r="E10500" s="104" t="s">
        <v>31764</v>
      </c>
      <c r="F10500" s="107">
        <v>38656</v>
      </c>
      <c r="G10500" s="67" t="s">
        <v>69</v>
      </c>
      <c r="H10500" s="80" t="s">
        <v>302</v>
      </c>
      <c r="I10500" s="80" t="s">
        <v>31765</v>
      </c>
      <c r="J10500" s="104" t="s">
        <v>230</v>
      </c>
      <c r="K10500" s="67" t="s">
        <v>133</v>
      </c>
      <c r="L10500" s="67"/>
      <c r="M10500" s="67"/>
      <c r="N10500" s="67"/>
      <c r="O10500" s="81"/>
      <c r="P10500" s="81">
        <v>45976</v>
      </c>
      <c r="Q10500" s="103" t="str">
        <f>IFERROR(VLOOKUP(J10500,Настройка!$C$4:$E$121,2,),"Ошибка")</f>
        <v>R</v>
      </c>
    </row>
    <row r="10501" spans="1:17" ht="14.4" customHeight="1">
      <c r="A10501" s="67">
        <v>10496</v>
      </c>
      <c r="B10501" s="80" t="s">
        <v>180</v>
      </c>
      <c r="C10501" s="80" t="s">
        <v>38</v>
      </c>
      <c r="D10501" s="80" t="s">
        <v>31766</v>
      </c>
      <c r="E10501" s="104" t="s">
        <v>31767</v>
      </c>
      <c r="F10501" s="107">
        <v>35924</v>
      </c>
      <c r="G10501" s="67" t="s">
        <v>67</v>
      </c>
      <c r="H10501" s="80"/>
      <c r="I10501" s="80" t="s">
        <v>31768</v>
      </c>
      <c r="J10501" s="104" t="s">
        <v>70</v>
      </c>
      <c r="K10501" s="67" t="s">
        <v>109</v>
      </c>
      <c r="L10501" s="67"/>
      <c r="M10501" s="67"/>
      <c r="N10501" s="67"/>
      <c r="O10501" s="81"/>
      <c r="P10501" s="81">
        <v>45976</v>
      </c>
      <c r="Q10501" s="103" t="str">
        <f>IFERROR(VLOOKUP(J10501,Настройка!$C$4:$E$121,2,),"Ошибка")</f>
        <v>ITR</v>
      </c>
    </row>
    <row r="10502" spans="1:17" ht="14.4" customHeight="1">
      <c r="A10502" s="67">
        <v>10497</v>
      </c>
      <c r="B10502" s="80" t="s">
        <v>180</v>
      </c>
      <c r="C10502" s="80" t="s">
        <v>38</v>
      </c>
      <c r="D10502" s="80" t="s">
        <v>31769</v>
      </c>
      <c r="E10502" s="104" t="s">
        <v>31770</v>
      </c>
      <c r="F10502" s="107">
        <v>22288</v>
      </c>
      <c r="G10502" s="67" t="s">
        <v>69</v>
      </c>
      <c r="H10502" s="80" t="s">
        <v>309</v>
      </c>
      <c r="I10502" s="80" t="s">
        <v>31771</v>
      </c>
      <c r="J10502" s="104" t="s">
        <v>207</v>
      </c>
      <c r="K10502" s="67" t="s">
        <v>131</v>
      </c>
      <c r="L10502" s="67"/>
      <c r="M10502" s="67"/>
      <c r="N10502" s="67"/>
      <c r="O10502" s="81"/>
      <c r="P10502" s="81">
        <v>45978</v>
      </c>
      <c r="Q10502" s="103" t="str">
        <f>IFERROR(VLOOKUP(J10502,Настройка!$C$4:$E$121,2,),"Ошибка")</f>
        <v>R</v>
      </c>
    </row>
    <row r="10503" spans="1:17" ht="14.4" customHeight="1">
      <c r="A10503" s="67">
        <v>10498</v>
      </c>
      <c r="B10503" s="80" t="s">
        <v>180</v>
      </c>
      <c r="C10503" s="80" t="s">
        <v>38</v>
      </c>
      <c r="D10503" s="80" t="s">
        <v>31772</v>
      </c>
      <c r="E10503" s="104" t="s">
        <v>31773</v>
      </c>
      <c r="F10503" s="107">
        <v>33720</v>
      </c>
      <c r="G10503" s="67" t="s">
        <v>67</v>
      </c>
      <c r="H10503" s="80"/>
      <c r="I10503" s="80" t="s">
        <v>31774</v>
      </c>
      <c r="J10503" s="104" t="s">
        <v>202</v>
      </c>
      <c r="K10503" s="67" t="s">
        <v>131</v>
      </c>
      <c r="L10503" s="67"/>
      <c r="M10503" s="67"/>
      <c r="N10503" s="67"/>
      <c r="O10503" s="81"/>
      <c r="P10503" s="81">
        <v>46016</v>
      </c>
      <c r="Q10503" s="103" t="str">
        <f>IFERROR(VLOOKUP(J10503,Настройка!$C$4:$E$121,2,),"Ошибка")</f>
        <v>ITR</v>
      </c>
    </row>
    <row r="10504" spans="1:17" ht="14.4" customHeight="1">
      <c r="A10504" s="67">
        <v>10499</v>
      </c>
      <c r="B10504" s="80" t="s">
        <v>180</v>
      </c>
      <c r="C10504" s="80" t="s">
        <v>38</v>
      </c>
      <c r="D10504" s="80" t="s">
        <v>31775</v>
      </c>
      <c r="E10504" s="104" t="s">
        <v>31776</v>
      </c>
      <c r="F10504" s="107">
        <v>36309</v>
      </c>
      <c r="G10504" s="67" t="s">
        <v>77</v>
      </c>
      <c r="H10504" s="80" t="s">
        <v>18976</v>
      </c>
      <c r="I10504" s="80" t="s">
        <v>31777</v>
      </c>
      <c r="J10504" s="104" t="s">
        <v>195</v>
      </c>
      <c r="K10504" s="67" t="s">
        <v>111</v>
      </c>
      <c r="L10504" s="67"/>
      <c r="M10504" s="67"/>
      <c r="N10504" s="67"/>
      <c r="O10504" s="81"/>
      <c r="P10504" s="81">
        <v>45984</v>
      </c>
      <c r="Q10504" s="103" t="str">
        <f>IFERROR(VLOOKUP(J10504,Настройка!$C$4:$E$121,2,),"Ошибка")</f>
        <v>ITR</v>
      </c>
    </row>
    <row r="10505" spans="1:17" ht="14.4" customHeight="1">
      <c r="A10505" s="67">
        <v>10500</v>
      </c>
      <c r="B10505" s="80" t="s">
        <v>180</v>
      </c>
      <c r="C10505" s="80" t="s">
        <v>38</v>
      </c>
      <c r="D10505" s="80" t="s">
        <v>31778</v>
      </c>
      <c r="E10505" s="104" t="s">
        <v>31779</v>
      </c>
      <c r="F10505" s="107">
        <v>36846</v>
      </c>
      <c r="G10505" s="67" t="s">
        <v>93</v>
      </c>
      <c r="H10505" s="80" t="s">
        <v>814</v>
      </c>
      <c r="I10505" s="80" t="s">
        <v>31780</v>
      </c>
      <c r="J10505" s="104" t="s">
        <v>215</v>
      </c>
      <c r="K10505" s="67" t="s">
        <v>129</v>
      </c>
      <c r="L10505" s="67"/>
      <c r="M10505" s="67"/>
      <c r="N10505" s="67"/>
      <c r="O10505" s="81"/>
      <c r="P10505" s="81">
        <v>45987</v>
      </c>
      <c r="Q10505" s="103" t="str">
        <f>IFERROR(VLOOKUP(J10505,Настройка!$C$4:$E$121,2,),"Ошибка")</f>
        <v>R</v>
      </c>
    </row>
    <row r="10506" spans="1:17" ht="14.4" customHeight="1">
      <c r="A10506" s="67">
        <v>10501</v>
      </c>
      <c r="B10506" s="80" t="s">
        <v>180</v>
      </c>
      <c r="C10506" s="80" t="s">
        <v>38</v>
      </c>
      <c r="D10506" s="80" t="s">
        <v>31781</v>
      </c>
      <c r="E10506" s="104" t="s">
        <v>31782</v>
      </c>
      <c r="F10506" s="107">
        <v>32880</v>
      </c>
      <c r="G10506" s="67" t="s">
        <v>87</v>
      </c>
      <c r="H10506" s="80"/>
      <c r="I10506" s="80" t="s">
        <v>31783</v>
      </c>
      <c r="J10506" s="104" t="s">
        <v>204</v>
      </c>
      <c r="K10506" s="67" t="s">
        <v>117</v>
      </c>
      <c r="L10506" s="67"/>
      <c r="M10506" s="67"/>
      <c r="N10506" s="67"/>
      <c r="O10506" s="81"/>
      <c r="P10506" s="81">
        <v>45990</v>
      </c>
      <c r="Q10506" s="103" t="str">
        <f>IFERROR(VLOOKUP(J10506,Настройка!$C$4:$E$121,2,),"Ошибка")</f>
        <v>R</v>
      </c>
    </row>
    <row r="10507" spans="1:17" ht="14.4" customHeight="1">
      <c r="A10507" s="67">
        <v>10502</v>
      </c>
      <c r="B10507" s="80" t="s">
        <v>180</v>
      </c>
      <c r="C10507" s="80" t="s">
        <v>38</v>
      </c>
      <c r="D10507" s="80" t="s">
        <v>31784</v>
      </c>
      <c r="E10507" s="104" t="s">
        <v>31785</v>
      </c>
      <c r="F10507" s="107">
        <v>37922</v>
      </c>
      <c r="G10507" s="67" t="s">
        <v>93</v>
      </c>
      <c r="H10507" s="80" t="s">
        <v>814</v>
      </c>
      <c r="I10507" s="80" t="s">
        <v>31786</v>
      </c>
      <c r="J10507" s="104" t="s">
        <v>213</v>
      </c>
      <c r="K10507" s="67" t="s">
        <v>121</v>
      </c>
      <c r="L10507" s="67"/>
      <c r="M10507" s="67"/>
      <c r="N10507" s="67"/>
      <c r="O10507" s="81"/>
      <c r="P10507" s="81">
        <v>45991</v>
      </c>
      <c r="Q10507" s="103" t="str">
        <f>IFERROR(VLOOKUP(J10507,Настройка!$C$4:$E$121,2,),"Ошибка")</f>
        <v>R</v>
      </c>
    </row>
    <row r="10508" spans="1:17" ht="14.4" customHeight="1">
      <c r="A10508" s="67">
        <v>10503</v>
      </c>
      <c r="B10508" s="80" t="s">
        <v>180</v>
      </c>
      <c r="C10508" s="80" t="s">
        <v>38</v>
      </c>
      <c r="D10508" s="80" t="s">
        <v>31787</v>
      </c>
      <c r="E10508" s="104" t="s">
        <v>31788</v>
      </c>
      <c r="F10508" s="107">
        <v>30565</v>
      </c>
      <c r="G10508" s="67" t="s">
        <v>93</v>
      </c>
      <c r="H10508" s="80" t="s">
        <v>814</v>
      </c>
      <c r="I10508" s="80" t="s">
        <v>31789</v>
      </c>
      <c r="J10508" s="104" t="s">
        <v>225</v>
      </c>
      <c r="K10508" s="67" t="s">
        <v>121</v>
      </c>
      <c r="L10508" s="67"/>
      <c r="M10508" s="67"/>
      <c r="N10508" s="67"/>
      <c r="O10508" s="81"/>
      <c r="P10508" s="81">
        <v>45992</v>
      </c>
      <c r="Q10508" s="103" t="str">
        <f>IFERROR(VLOOKUP(J10508,Настройка!$C$4:$E$121,2,),"Ошибка")</f>
        <v>R</v>
      </c>
    </row>
    <row r="10509" spans="1:17" ht="14.4" customHeight="1">
      <c r="A10509" s="67">
        <v>10504</v>
      </c>
      <c r="B10509" s="80" t="s">
        <v>180</v>
      </c>
      <c r="C10509" s="80" t="s">
        <v>38</v>
      </c>
      <c r="D10509" s="80" t="s">
        <v>31790</v>
      </c>
      <c r="E10509" s="104" t="s">
        <v>31791</v>
      </c>
      <c r="F10509" s="107">
        <v>33448</v>
      </c>
      <c r="G10509" s="67" t="s">
        <v>77</v>
      </c>
      <c r="H10509" s="80" t="s">
        <v>18916</v>
      </c>
      <c r="I10509" s="80" t="s">
        <v>31792</v>
      </c>
      <c r="J10509" s="104" t="s">
        <v>70</v>
      </c>
      <c r="K10509" s="67" t="s">
        <v>109</v>
      </c>
      <c r="L10509" s="67"/>
      <c r="M10509" s="67"/>
      <c r="N10509" s="67"/>
      <c r="O10509" s="81"/>
      <c r="P10509" s="81">
        <v>45992</v>
      </c>
      <c r="Q10509" s="103" t="str">
        <f>IFERROR(VLOOKUP(J10509,Настройка!$C$4:$E$121,2,),"Ошибка")</f>
        <v>ITR</v>
      </c>
    </row>
    <row r="10510" spans="1:17" ht="14.4" customHeight="1">
      <c r="A10510" s="67">
        <v>10505</v>
      </c>
      <c r="B10510" s="80" t="s">
        <v>180</v>
      </c>
      <c r="C10510" s="80" t="s">
        <v>38</v>
      </c>
      <c r="D10510" s="80" t="s">
        <v>31793</v>
      </c>
      <c r="E10510" s="104" t="s">
        <v>31794</v>
      </c>
      <c r="F10510" s="107">
        <v>33812</v>
      </c>
      <c r="G10510" s="67" t="s">
        <v>93</v>
      </c>
      <c r="H10510" s="80" t="s">
        <v>814</v>
      </c>
      <c r="I10510" s="80" t="s">
        <v>31795</v>
      </c>
      <c r="J10510" s="104" t="s">
        <v>208</v>
      </c>
      <c r="K10510" s="67" t="s">
        <v>117</v>
      </c>
      <c r="L10510" s="67"/>
      <c r="M10510" s="67"/>
      <c r="N10510" s="67"/>
      <c r="O10510" s="81"/>
      <c r="P10510" s="81">
        <v>45999</v>
      </c>
      <c r="Q10510" s="103" t="str">
        <f>IFERROR(VLOOKUP(J10510,Настройка!$C$4:$E$121,2,),"Ошибка")</f>
        <v>R</v>
      </c>
    </row>
    <row r="10511" spans="1:17" ht="14.4" customHeight="1">
      <c r="A10511" s="67">
        <v>10506</v>
      </c>
      <c r="B10511" s="80" t="s">
        <v>180</v>
      </c>
      <c r="C10511" s="80" t="s">
        <v>38</v>
      </c>
      <c r="D10511" s="80" t="s">
        <v>31796</v>
      </c>
      <c r="E10511" s="104" t="s">
        <v>31797</v>
      </c>
      <c r="F10511" s="107">
        <v>38728</v>
      </c>
      <c r="G10511" s="67" t="s">
        <v>93</v>
      </c>
      <c r="H10511" s="80" t="s">
        <v>886</v>
      </c>
      <c r="I10511" s="80" t="s">
        <v>31798</v>
      </c>
      <c r="J10511" s="104" t="s">
        <v>230</v>
      </c>
      <c r="K10511" s="67" t="s">
        <v>133</v>
      </c>
      <c r="L10511" s="67"/>
      <c r="M10511" s="67"/>
      <c r="N10511" s="67"/>
      <c r="O10511" s="81"/>
      <c r="P10511" s="81">
        <v>45857</v>
      </c>
      <c r="Q10511" s="103" t="str">
        <f>IFERROR(VLOOKUP(J10511,Настройка!$C$4:$E$121,2,),"Ошибка")</f>
        <v>R</v>
      </c>
    </row>
    <row r="10512" spans="1:17" ht="14.4" customHeight="1">
      <c r="A10512" s="67">
        <v>10507</v>
      </c>
      <c r="B10512" s="80" t="s">
        <v>180</v>
      </c>
      <c r="C10512" s="80" t="s">
        <v>38</v>
      </c>
      <c r="D10512" s="80" t="s">
        <v>31799</v>
      </c>
      <c r="E10512" s="104" t="s">
        <v>31800</v>
      </c>
      <c r="F10512" s="107">
        <v>30516</v>
      </c>
      <c r="G10512" s="67" t="s">
        <v>93</v>
      </c>
      <c r="H10512" s="80" t="s">
        <v>814</v>
      </c>
      <c r="I10512" s="80" t="s">
        <v>31801</v>
      </c>
      <c r="J10512" s="104" t="s">
        <v>204</v>
      </c>
      <c r="K10512" s="67" t="s">
        <v>117</v>
      </c>
      <c r="L10512" s="67"/>
      <c r="M10512" s="67"/>
      <c r="N10512" s="67"/>
      <c r="O10512" s="81"/>
      <c r="P10512" s="81">
        <v>46000</v>
      </c>
      <c r="Q10512" s="103" t="str">
        <f>IFERROR(VLOOKUP(J10512,Настройка!$C$4:$E$121,2,),"Ошибка")</f>
        <v>R</v>
      </c>
    </row>
    <row r="10513" spans="1:17" ht="14.4" customHeight="1">
      <c r="A10513" s="67">
        <v>10508</v>
      </c>
      <c r="B10513" s="80" t="s">
        <v>180</v>
      </c>
      <c r="C10513" s="80" t="s">
        <v>38</v>
      </c>
      <c r="D10513" s="80" t="s">
        <v>31802</v>
      </c>
      <c r="E10513" s="104" t="s">
        <v>31803</v>
      </c>
      <c r="F10513" s="107">
        <v>33763</v>
      </c>
      <c r="G10513" s="67" t="s">
        <v>93</v>
      </c>
      <c r="H10513" s="80" t="s">
        <v>814</v>
      </c>
      <c r="I10513" s="80" t="s">
        <v>31804</v>
      </c>
      <c r="J10513" s="104" t="s">
        <v>218</v>
      </c>
      <c r="K10513" s="67" t="s">
        <v>119</v>
      </c>
      <c r="L10513" s="67"/>
      <c r="M10513" s="67"/>
      <c r="N10513" s="67"/>
      <c r="O10513" s="81"/>
      <c r="P10513" s="81">
        <v>46034</v>
      </c>
      <c r="Q10513" s="103" t="str">
        <f>IFERROR(VLOOKUP(J10513,Настройка!$C$4:$E$121,2,),"Ошибка")</f>
        <v>R</v>
      </c>
    </row>
    <row r="10514" spans="1:17" ht="14.4" customHeight="1">
      <c r="A10514" s="67">
        <v>10509</v>
      </c>
      <c r="B10514" s="80" t="s">
        <v>180</v>
      </c>
      <c r="C10514" s="80" t="s">
        <v>38</v>
      </c>
      <c r="D10514" s="80" t="s">
        <v>31805</v>
      </c>
      <c r="E10514" s="104" t="s">
        <v>31806</v>
      </c>
      <c r="F10514" s="107">
        <v>32367</v>
      </c>
      <c r="G10514" s="67" t="s">
        <v>67</v>
      </c>
      <c r="H10514" s="80" t="s">
        <v>401</v>
      </c>
      <c r="I10514" s="80" t="s">
        <v>31807</v>
      </c>
      <c r="J10514" s="104" t="s">
        <v>226</v>
      </c>
      <c r="K10514" s="67" t="s">
        <v>129</v>
      </c>
      <c r="L10514" s="67"/>
      <c r="M10514" s="67"/>
      <c r="N10514" s="67"/>
      <c r="O10514" s="81"/>
      <c r="P10514" s="81">
        <v>46001</v>
      </c>
      <c r="Q10514" s="103" t="str">
        <f>IFERROR(VLOOKUP(J10514,Настройка!$C$4:$E$121,2,),"Ошибка")</f>
        <v>R</v>
      </c>
    </row>
    <row r="10515" spans="1:17" ht="14.4" customHeight="1">
      <c r="A10515" s="67">
        <v>10510</v>
      </c>
      <c r="B10515" s="80" t="s">
        <v>180</v>
      </c>
      <c r="C10515" s="80" t="s">
        <v>38</v>
      </c>
      <c r="D10515" s="80" t="s">
        <v>31808</v>
      </c>
      <c r="E10515" s="104" t="s">
        <v>31809</v>
      </c>
      <c r="F10515" s="107">
        <v>25221</v>
      </c>
      <c r="G10515" s="67" t="s">
        <v>87</v>
      </c>
      <c r="H10515" s="80"/>
      <c r="I10515" s="80" t="s">
        <v>31810</v>
      </c>
      <c r="J10515" s="104" t="s">
        <v>219</v>
      </c>
      <c r="K10515" s="67" t="s">
        <v>139</v>
      </c>
      <c r="L10515" s="67"/>
      <c r="M10515" s="67"/>
      <c r="N10515" s="67"/>
      <c r="O10515" s="81"/>
      <c r="P10515" s="81">
        <v>46003</v>
      </c>
      <c r="Q10515" s="103" t="str">
        <f>IFERROR(VLOOKUP(J10515,Настройка!$C$4:$E$121,2,),"Ошибка")</f>
        <v>R</v>
      </c>
    </row>
    <row r="10516" spans="1:17" ht="14.4" customHeight="1">
      <c r="A10516" s="67">
        <v>10511</v>
      </c>
      <c r="B10516" s="80" t="s">
        <v>180</v>
      </c>
      <c r="C10516" s="80" t="s">
        <v>38</v>
      </c>
      <c r="D10516" s="80" t="s">
        <v>31811</v>
      </c>
      <c r="E10516" s="104" t="s">
        <v>31812</v>
      </c>
      <c r="F10516" s="107">
        <v>35610</v>
      </c>
      <c r="G10516" s="67" t="s">
        <v>93</v>
      </c>
      <c r="H10516" s="80" t="s">
        <v>814</v>
      </c>
      <c r="I10516" s="80" t="s">
        <v>31813</v>
      </c>
      <c r="J10516" s="104" t="s">
        <v>226</v>
      </c>
      <c r="K10516" s="67" t="s">
        <v>129</v>
      </c>
      <c r="L10516" s="67"/>
      <c r="M10516" s="67"/>
      <c r="N10516" s="67"/>
      <c r="O10516" s="81"/>
      <c r="P10516" s="81">
        <v>46004</v>
      </c>
      <c r="Q10516" s="103" t="str">
        <f>IFERROR(VLOOKUP(J10516,Настройка!$C$4:$E$121,2,),"Ошибка")</f>
        <v>R</v>
      </c>
    </row>
    <row r="10517" spans="1:17" ht="14.4" customHeight="1">
      <c r="A10517" s="67">
        <v>10512</v>
      </c>
      <c r="B10517" s="80" t="s">
        <v>180</v>
      </c>
      <c r="C10517" s="80" t="s">
        <v>38</v>
      </c>
      <c r="D10517" s="80" t="s">
        <v>31814</v>
      </c>
      <c r="E10517" s="104" t="s">
        <v>31815</v>
      </c>
      <c r="F10517" s="107">
        <v>34008</v>
      </c>
      <c r="G10517" s="67" t="s">
        <v>93</v>
      </c>
      <c r="H10517" s="80" t="s">
        <v>814</v>
      </c>
      <c r="I10517" s="80" t="s">
        <v>31816</v>
      </c>
      <c r="J10517" s="104" t="s">
        <v>226</v>
      </c>
      <c r="K10517" s="67" t="s">
        <v>129</v>
      </c>
      <c r="L10517" s="67"/>
      <c r="M10517" s="67"/>
      <c r="N10517" s="67"/>
      <c r="O10517" s="81"/>
      <c r="P10517" s="81">
        <v>46004</v>
      </c>
      <c r="Q10517" s="103" t="str">
        <f>IFERROR(VLOOKUP(J10517,Настройка!$C$4:$E$121,2,),"Ошибка")</f>
        <v>R</v>
      </c>
    </row>
    <row r="10518" spans="1:17" ht="14.4" customHeight="1">
      <c r="A10518" s="67">
        <v>10513</v>
      </c>
      <c r="B10518" s="80" t="s">
        <v>180</v>
      </c>
      <c r="C10518" s="80" t="s">
        <v>38</v>
      </c>
      <c r="D10518" s="80" t="s">
        <v>31817</v>
      </c>
      <c r="E10518" s="104" t="s">
        <v>31818</v>
      </c>
      <c r="F10518" s="107">
        <v>33649</v>
      </c>
      <c r="G10518" s="67" t="s">
        <v>93</v>
      </c>
      <c r="H10518" s="80" t="s">
        <v>814</v>
      </c>
      <c r="I10518" s="80" t="s">
        <v>31819</v>
      </c>
      <c r="J10518" s="104" t="s">
        <v>226</v>
      </c>
      <c r="K10518" s="67" t="s">
        <v>129</v>
      </c>
      <c r="L10518" s="67"/>
      <c r="M10518" s="67"/>
      <c r="N10518" s="67"/>
      <c r="O10518" s="81"/>
      <c r="P10518" s="81">
        <v>46004</v>
      </c>
      <c r="Q10518" s="103" t="str">
        <f>IFERROR(VLOOKUP(J10518,Настройка!$C$4:$E$121,2,),"Ошибка")</f>
        <v>R</v>
      </c>
    </row>
    <row r="10519" spans="1:17" ht="14.4" customHeight="1">
      <c r="A10519" s="67">
        <v>10514</v>
      </c>
      <c r="B10519" s="80" t="s">
        <v>180</v>
      </c>
      <c r="C10519" s="80" t="s">
        <v>38</v>
      </c>
      <c r="D10519" s="80" t="s">
        <v>31820</v>
      </c>
      <c r="E10519" s="104" t="s">
        <v>31821</v>
      </c>
      <c r="F10519" s="107">
        <v>34087</v>
      </c>
      <c r="G10519" s="67" t="s">
        <v>77</v>
      </c>
      <c r="H10519" s="80" t="s">
        <v>31822</v>
      </c>
      <c r="I10519" s="80" t="s">
        <v>31823</v>
      </c>
      <c r="J10519" s="104" t="s">
        <v>160</v>
      </c>
      <c r="K10519" s="67" t="s">
        <v>109</v>
      </c>
      <c r="L10519" s="67"/>
      <c r="M10519" s="67"/>
      <c r="N10519" s="67"/>
      <c r="O10519" s="81"/>
      <c r="P10519" s="81">
        <v>46005</v>
      </c>
      <c r="Q10519" s="103" t="str">
        <f>IFERROR(VLOOKUP(J10519,Настройка!$C$4:$E$121,2,),"Ошибка")</f>
        <v>ITR</v>
      </c>
    </row>
    <row r="10520" spans="1:17" ht="14.4" customHeight="1">
      <c r="A10520" s="67">
        <v>10515</v>
      </c>
      <c r="B10520" s="80" t="s">
        <v>180</v>
      </c>
      <c r="C10520" s="80" t="s">
        <v>38</v>
      </c>
      <c r="D10520" s="80" t="s">
        <v>31824</v>
      </c>
      <c r="E10520" s="104" t="s">
        <v>31825</v>
      </c>
      <c r="F10520" s="107">
        <v>28838</v>
      </c>
      <c r="G10520" s="67" t="s">
        <v>77</v>
      </c>
      <c r="H10520" s="80" t="s">
        <v>24150</v>
      </c>
      <c r="I10520" s="80" t="s">
        <v>31826</v>
      </c>
      <c r="J10520" s="104" t="s">
        <v>105</v>
      </c>
      <c r="K10520" s="67" t="s">
        <v>109</v>
      </c>
      <c r="L10520" s="67"/>
      <c r="M10520" s="67"/>
      <c r="N10520" s="67"/>
      <c r="O10520" s="81"/>
      <c r="P10520" s="81">
        <v>46012</v>
      </c>
      <c r="Q10520" s="103" t="str">
        <f>IFERROR(VLOOKUP(J10520,Настройка!$C$4:$E$121,2,),"Ошибка")</f>
        <v>ITR</v>
      </c>
    </row>
    <row r="10521" spans="1:17" ht="14.4" customHeight="1">
      <c r="A10521" s="67">
        <v>10516</v>
      </c>
      <c r="B10521" s="80" t="s">
        <v>180</v>
      </c>
      <c r="C10521" s="80" t="s">
        <v>38</v>
      </c>
      <c r="D10521" s="80" t="s">
        <v>31827</v>
      </c>
      <c r="E10521" s="104" t="s">
        <v>31828</v>
      </c>
      <c r="F10521" s="107">
        <v>28318</v>
      </c>
      <c r="G10521" s="67" t="s">
        <v>77</v>
      </c>
      <c r="H10521" s="80" t="s">
        <v>9879</v>
      </c>
      <c r="I10521" s="80" t="s">
        <v>31829</v>
      </c>
      <c r="J10521" s="104" t="s">
        <v>120</v>
      </c>
      <c r="K10521" s="67" t="s">
        <v>109</v>
      </c>
      <c r="L10521" s="67"/>
      <c r="M10521" s="67"/>
      <c r="N10521" s="67"/>
      <c r="O10521" s="81"/>
      <c r="P10521" s="81">
        <v>46013</v>
      </c>
      <c r="Q10521" s="103" t="str">
        <f>IFERROR(VLOOKUP(J10521,Настройка!$C$4:$E$121,2,),"Ошибка")</f>
        <v>ITR</v>
      </c>
    </row>
    <row r="10522" spans="1:17" ht="14.4" customHeight="1">
      <c r="A10522" s="67">
        <v>10517</v>
      </c>
      <c r="B10522" s="80" t="s">
        <v>180</v>
      </c>
      <c r="C10522" s="80" t="s">
        <v>38</v>
      </c>
      <c r="D10522" s="80" t="s">
        <v>31830</v>
      </c>
      <c r="E10522" s="104" t="s">
        <v>31831</v>
      </c>
      <c r="F10522" s="107">
        <v>37425</v>
      </c>
      <c r="G10522" s="67" t="s">
        <v>93</v>
      </c>
      <c r="H10522" s="80" t="s">
        <v>814</v>
      </c>
      <c r="I10522" s="80" t="s">
        <v>31832</v>
      </c>
      <c r="J10522" s="104" t="s">
        <v>213</v>
      </c>
      <c r="K10522" s="67" t="s">
        <v>121</v>
      </c>
      <c r="L10522" s="67"/>
      <c r="M10522" s="67"/>
      <c r="N10522" s="67"/>
      <c r="O10522" s="81"/>
      <c r="P10522" s="81">
        <v>46015</v>
      </c>
      <c r="Q10522" s="103" t="str">
        <f>IFERROR(VLOOKUP(J10522,Настройка!$C$4:$E$121,2,),"Ошибка")</f>
        <v>R</v>
      </c>
    </row>
    <row r="10523" spans="1:17" ht="14.4" customHeight="1">
      <c r="A10523" s="67">
        <v>10518</v>
      </c>
      <c r="B10523" s="80" t="s">
        <v>180</v>
      </c>
      <c r="C10523" s="80" t="s">
        <v>38</v>
      </c>
      <c r="D10523" s="80" t="s">
        <v>31833</v>
      </c>
      <c r="E10523" s="104" t="s">
        <v>31834</v>
      </c>
      <c r="F10523" s="107">
        <v>30647</v>
      </c>
      <c r="G10523" s="67" t="s">
        <v>69</v>
      </c>
      <c r="H10523" s="80" t="s">
        <v>302</v>
      </c>
      <c r="I10523" s="80" t="s">
        <v>31835</v>
      </c>
      <c r="J10523" s="104" t="s">
        <v>230</v>
      </c>
      <c r="K10523" s="67" t="s">
        <v>133</v>
      </c>
      <c r="L10523" s="67"/>
      <c r="M10523" s="67"/>
      <c r="N10523" s="67"/>
      <c r="O10523" s="81"/>
      <c r="P10523" s="81">
        <v>46040</v>
      </c>
      <c r="Q10523" s="103" t="str">
        <f>IFERROR(VLOOKUP(J10523,Настройка!$C$4:$E$121,2,),"Ошибка")</f>
        <v>R</v>
      </c>
    </row>
    <row r="10524" spans="1:17" ht="14.4" customHeight="1">
      <c r="A10524" s="67">
        <v>10519</v>
      </c>
      <c r="B10524" s="80" t="s">
        <v>180</v>
      </c>
      <c r="C10524" s="80" t="s">
        <v>38</v>
      </c>
      <c r="D10524" s="80" t="s">
        <v>31836</v>
      </c>
      <c r="E10524" s="104" t="s">
        <v>31837</v>
      </c>
      <c r="F10524" s="107">
        <v>31177</v>
      </c>
      <c r="G10524" s="67" t="s">
        <v>93</v>
      </c>
      <c r="H10524" s="80" t="s">
        <v>886</v>
      </c>
      <c r="I10524" s="80" t="s">
        <v>31838</v>
      </c>
      <c r="J10524" s="104" t="s">
        <v>219</v>
      </c>
      <c r="K10524" s="67" t="s">
        <v>139</v>
      </c>
      <c r="L10524" s="67"/>
      <c r="M10524" s="67"/>
      <c r="N10524" s="67"/>
      <c r="O10524" s="81"/>
      <c r="P10524" s="81">
        <v>46022</v>
      </c>
      <c r="Q10524" s="103" t="str">
        <f>IFERROR(VLOOKUP(J10524,Настройка!$C$4:$E$121,2,),"Ошибка")</f>
        <v>R</v>
      </c>
    </row>
    <row r="10525" spans="1:17" ht="14.4" customHeight="1">
      <c r="A10525" s="67">
        <v>10520</v>
      </c>
      <c r="B10525" s="80" t="s">
        <v>180</v>
      </c>
      <c r="C10525" s="80" t="s">
        <v>38</v>
      </c>
      <c r="D10525" s="80" t="s">
        <v>31839</v>
      </c>
      <c r="E10525" s="104" t="s">
        <v>31840</v>
      </c>
      <c r="F10525" s="107">
        <v>28974</v>
      </c>
      <c r="G10525" s="67" t="s">
        <v>77</v>
      </c>
      <c r="H10525" s="80" t="s">
        <v>31841</v>
      </c>
      <c r="I10525" s="80" t="s">
        <v>31842</v>
      </c>
      <c r="J10525" s="104" t="s">
        <v>226</v>
      </c>
      <c r="K10525" s="67" t="s">
        <v>129</v>
      </c>
      <c r="L10525" s="67"/>
      <c r="M10525" s="67"/>
      <c r="N10525" s="67"/>
      <c r="O10525" s="81"/>
      <c r="P10525" s="81">
        <v>46025</v>
      </c>
      <c r="Q10525" s="103" t="str">
        <f>IFERROR(VLOOKUP(J10525,Настройка!$C$4:$E$121,2,),"Ошибка")</f>
        <v>R</v>
      </c>
    </row>
    <row r="10526" spans="1:17" ht="14.4" customHeight="1">
      <c r="A10526" s="67">
        <v>10521</v>
      </c>
      <c r="B10526" s="80" t="s">
        <v>180</v>
      </c>
      <c r="C10526" s="80" t="s">
        <v>38</v>
      </c>
      <c r="D10526" s="80" t="s">
        <v>31843</v>
      </c>
      <c r="E10526" s="104" t="s">
        <v>31844</v>
      </c>
      <c r="F10526" s="107">
        <v>25060</v>
      </c>
      <c r="G10526" s="67" t="s">
        <v>87</v>
      </c>
      <c r="H10526" s="80"/>
      <c r="I10526" s="80" t="s">
        <v>31845</v>
      </c>
      <c r="J10526" s="104" t="s">
        <v>204</v>
      </c>
      <c r="K10526" s="67" t="s">
        <v>117</v>
      </c>
      <c r="L10526" s="67"/>
      <c r="M10526" s="67"/>
      <c r="N10526" s="67"/>
      <c r="O10526" s="81"/>
      <c r="P10526" s="81">
        <v>46027</v>
      </c>
      <c r="Q10526" s="103" t="str">
        <f>IFERROR(VLOOKUP(J10526,Настройка!$C$4:$E$121,2,),"Ошибка")</f>
        <v>R</v>
      </c>
    </row>
    <row r="10527" spans="1:17" ht="14.4" customHeight="1">
      <c r="A10527" s="67">
        <v>10522</v>
      </c>
      <c r="B10527" s="80" t="s">
        <v>180</v>
      </c>
      <c r="C10527" s="80" t="s">
        <v>38</v>
      </c>
      <c r="D10527" s="80" t="s">
        <v>31846</v>
      </c>
      <c r="E10527" s="104" t="s">
        <v>31847</v>
      </c>
      <c r="F10527" s="107">
        <v>25251</v>
      </c>
      <c r="G10527" s="67" t="s">
        <v>77</v>
      </c>
      <c r="H10527" s="80" t="s">
        <v>2454</v>
      </c>
      <c r="I10527" s="80" t="s">
        <v>31848</v>
      </c>
      <c r="J10527" s="104" t="s">
        <v>208</v>
      </c>
      <c r="K10527" s="67" t="s">
        <v>117</v>
      </c>
      <c r="L10527" s="67"/>
      <c r="M10527" s="67"/>
      <c r="N10527" s="67"/>
      <c r="O10527" s="81"/>
      <c r="P10527" s="81">
        <v>46031</v>
      </c>
      <c r="Q10527" s="103" t="str">
        <f>IFERROR(VLOOKUP(J10527,Настройка!$C$4:$E$121,2,),"Ошибка")</f>
        <v>R</v>
      </c>
    </row>
    <row r="10528" spans="1:17" ht="14.4" customHeight="1">
      <c r="A10528" s="67">
        <v>10523</v>
      </c>
      <c r="B10528" s="80" t="s">
        <v>180</v>
      </c>
      <c r="C10528" s="80" t="s">
        <v>38</v>
      </c>
      <c r="D10528" s="80" t="s">
        <v>31849</v>
      </c>
      <c r="E10528" s="104" t="s">
        <v>31850</v>
      </c>
      <c r="F10528" s="107">
        <v>36895</v>
      </c>
      <c r="G10528" s="67" t="s">
        <v>77</v>
      </c>
      <c r="H10528" s="80" t="s">
        <v>30236</v>
      </c>
      <c r="I10528" s="80" t="s">
        <v>31851</v>
      </c>
      <c r="J10528" s="104" t="s">
        <v>160</v>
      </c>
      <c r="K10528" s="67" t="s">
        <v>109</v>
      </c>
      <c r="L10528" s="67"/>
      <c r="M10528" s="67"/>
      <c r="N10528" s="67"/>
      <c r="O10528" s="81"/>
      <c r="P10528" s="81">
        <v>46032</v>
      </c>
      <c r="Q10528" s="103" t="str">
        <f>IFERROR(VLOOKUP(J10528,Настройка!$C$4:$E$121,2,),"Ошибка")</f>
        <v>ITR</v>
      </c>
    </row>
    <row r="10529" spans="1:17" ht="14.4" customHeight="1">
      <c r="A10529" s="67">
        <v>10524</v>
      </c>
      <c r="B10529" s="80" t="s">
        <v>180</v>
      </c>
      <c r="C10529" s="80" t="s">
        <v>38</v>
      </c>
      <c r="D10529" s="80" t="s">
        <v>31852</v>
      </c>
      <c r="E10529" s="104" t="s">
        <v>31853</v>
      </c>
      <c r="F10529" s="107">
        <v>38024</v>
      </c>
      <c r="G10529" s="67" t="s">
        <v>77</v>
      </c>
      <c r="H10529" s="80" t="s">
        <v>6216</v>
      </c>
      <c r="I10529" s="80" t="s">
        <v>31854</v>
      </c>
      <c r="J10529" s="104" t="s">
        <v>226</v>
      </c>
      <c r="K10529" s="67" t="s">
        <v>129</v>
      </c>
      <c r="L10529" s="67"/>
      <c r="M10529" s="67"/>
      <c r="N10529" s="67"/>
      <c r="O10529" s="81"/>
      <c r="P10529" s="81">
        <v>46032</v>
      </c>
      <c r="Q10529" s="103" t="str">
        <f>IFERROR(VLOOKUP(J10529,Настройка!$C$4:$E$121,2,),"Ошибка")</f>
        <v>R</v>
      </c>
    </row>
    <row r="10530" spans="1:17" ht="14.4" customHeight="1">
      <c r="A10530" s="67">
        <v>10525</v>
      </c>
      <c r="B10530" s="80" t="s">
        <v>180</v>
      </c>
      <c r="C10530" s="80" t="s">
        <v>38</v>
      </c>
      <c r="D10530" s="80" t="s">
        <v>31855</v>
      </c>
      <c r="E10530" s="104" t="s">
        <v>31856</v>
      </c>
      <c r="F10530" s="107">
        <v>31175</v>
      </c>
      <c r="G10530" s="67" t="s">
        <v>77</v>
      </c>
      <c r="H10530" s="80" t="s">
        <v>16471</v>
      </c>
      <c r="I10530" s="80" t="s">
        <v>31857</v>
      </c>
      <c r="J10530" s="104" t="s">
        <v>156</v>
      </c>
      <c r="K10530" s="67" t="s">
        <v>109</v>
      </c>
      <c r="L10530" s="67"/>
      <c r="M10530" s="67"/>
      <c r="N10530" s="67"/>
      <c r="O10530" s="81"/>
      <c r="P10530" s="81">
        <v>46034</v>
      </c>
      <c r="Q10530" s="103" t="str">
        <f>IFERROR(VLOOKUP(J10530,Настройка!$C$4:$E$121,2,),"Ошибка")</f>
        <v>ITR</v>
      </c>
    </row>
    <row r="10531" spans="1:17" ht="14.4" customHeight="1">
      <c r="A10531" s="67">
        <v>10526</v>
      </c>
      <c r="B10531" s="80" t="s">
        <v>180</v>
      </c>
      <c r="C10531" s="80" t="s">
        <v>38</v>
      </c>
      <c r="D10531" s="80" t="s">
        <v>31858</v>
      </c>
      <c r="E10531" s="104" t="s">
        <v>31859</v>
      </c>
      <c r="F10531" s="107">
        <v>27507</v>
      </c>
      <c r="G10531" s="67" t="s">
        <v>67</v>
      </c>
      <c r="H10531" s="80"/>
      <c r="I10531" s="80" t="s">
        <v>31860</v>
      </c>
      <c r="J10531" s="104" t="s">
        <v>225</v>
      </c>
      <c r="K10531" s="67" t="s">
        <v>121</v>
      </c>
      <c r="L10531" s="67"/>
      <c r="M10531" s="67"/>
      <c r="N10531" s="67"/>
      <c r="O10531" s="81"/>
      <c r="P10531" s="81">
        <v>46034</v>
      </c>
      <c r="Q10531" s="103" t="str">
        <f>IFERROR(VLOOKUP(J10531,Настройка!$C$4:$E$121,2,),"Ошибка")</f>
        <v>R</v>
      </c>
    </row>
    <row r="10532" spans="1:17" ht="14.4" customHeight="1">
      <c r="A10532" s="67">
        <v>10527</v>
      </c>
      <c r="B10532" s="80" t="s">
        <v>180</v>
      </c>
      <c r="C10532" s="80" t="s">
        <v>38</v>
      </c>
      <c r="D10532" s="80" t="s">
        <v>31861</v>
      </c>
      <c r="E10532" s="104" t="s">
        <v>31862</v>
      </c>
      <c r="F10532" s="107">
        <v>34777</v>
      </c>
      <c r="G10532" s="67" t="s">
        <v>67</v>
      </c>
      <c r="H10532" s="80"/>
      <c r="I10532" s="80" t="s">
        <v>31863</v>
      </c>
      <c r="J10532" s="104" t="s">
        <v>225</v>
      </c>
      <c r="K10532" s="67" t="s">
        <v>121</v>
      </c>
      <c r="L10532" s="67"/>
      <c r="M10532" s="67"/>
      <c r="N10532" s="67"/>
      <c r="O10532" s="81"/>
      <c r="P10532" s="81">
        <v>46044</v>
      </c>
      <c r="Q10532" s="103" t="str">
        <f>IFERROR(VLOOKUP(J10532,Настройка!$C$4:$E$121,2,),"Ошибка")</f>
        <v>R</v>
      </c>
    </row>
    <row r="10533" spans="1:17" ht="14.4" customHeight="1">
      <c r="A10533" s="67">
        <v>10528</v>
      </c>
      <c r="B10533" s="80" t="s">
        <v>180</v>
      </c>
      <c r="C10533" s="80" t="s">
        <v>38</v>
      </c>
      <c r="D10533" s="80" t="s">
        <v>31864</v>
      </c>
      <c r="E10533" s="104" t="s">
        <v>31865</v>
      </c>
      <c r="F10533" s="107">
        <v>36196</v>
      </c>
      <c r="G10533" s="67" t="s">
        <v>67</v>
      </c>
      <c r="H10533" s="80"/>
      <c r="I10533" s="80" t="s">
        <v>31866</v>
      </c>
      <c r="J10533" s="104" t="s">
        <v>226</v>
      </c>
      <c r="K10533" s="67" t="s">
        <v>129</v>
      </c>
      <c r="L10533" s="67"/>
      <c r="M10533" s="67"/>
      <c r="N10533" s="67"/>
      <c r="O10533" s="81"/>
      <c r="P10533" s="81">
        <v>46034</v>
      </c>
      <c r="Q10533" s="103" t="str">
        <f>IFERROR(VLOOKUP(J10533,Настройка!$C$4:$E$121,2,),"Ошибка")</f>
        <v>R</v>
      </c>
    </row>
    <row r="10534" spans="1:17" ht="14.4" customHeight="1">
      <c r="A10534" s="67">
        <v>10529</v>
      </c>
      <c r="B10534" s="80" t="s">
        <v>180</v>
      </c>
      <c r="C10534" s="80" t="s">
        <v>38</v>
      </c>
      <c r="D10534" s="80" t="s">
        <v>31867</v>
      </c>
      <c r="E10534" s="104" t="s">
        <v>31868</v>
      </c>
      <c r="F10534" s="107">
        <v>28499</v>
      </c>
      <c r="G10534" s="67" t="s">
        <v>77</v>
      </c>
      <c r="H10534" s="80" t="s">
        <v>6216</v>
      </c>
      <c r="I10534" s="80" t="s">
        <v>31869</v>
      </c>
      <c r="J10534" s="104" t="s">
        <v>204</v>
      </c>
      <c r="K10534" s="67" t="s">
        <v>117</v>
      </c>
      <c r="L10534" s="67"/>
      <c r="M10534" s="67"/>
      <c r="N10534" s="67"/>
      <c r="O10534" s="81"/>
      <c r="P10534" s="81">
        <v>46035</v>
      </c>
      <c r="Q10534" s="103" t="str">
        <f>IFERROR(VLOOKUP(J10534,Настройка!$C$4:$E$121,2,),"Ошибка")</f>
        <v>R</v>
      </c>
    </row>
    <row r="10535" spans="1:17" ht="14.4" customHeight="1">
      <c r="A10535" s="67">
        <v>10530</v>
      </c>
      <c r="B10535" s="80" t="s">
        <v>180</v>
      </c>
      <c r="C10535" s="80" t="s">
        <v>38</v>
      </c>
      <c r="D10535" s="80" t="s">
        <v>31870</v>
      </c>
      <c r="E10535" s="104" t="s">
        <v>31871</v>
      </c>
      <c r="F10535" s="107">
        <v>29630</v>
      </c>
      <c r="G10535" s="67" t="s">
        <v>93</v>
      </c>
      <c r="H10535" s="80" t="s">
        <v>814</v>
      </c>
      <c r="I10535" s="80" t="s">
        <v>31872</v>
      </c>
      <c r="J10535" s="104" t="s">
        <v>209</v>
      </c>
      <c r="K10535" s="67" t="s">
        <v>127</v>
      </c>
      <c r="L10535" s="67"/>
      <c r="M10535" s="67"/>
      <c r="N10535" s="67"/>
      <c r="O10535" s="81"/>
      <c r="P10535" s="81">
        <v>46037</v>
      </c>
      <c r="Q10535" s="103" t="str">
        <f>IFERROR(VLOOKUP(J10535,Настройка!$C$4:$E$121,2,),"Ошибка")</f>
        <v>R</v>
      </c>
    </row>
    <row r="10536" spans="1:17" ht="14.4" customHeight="1">
      <c r="A10536" s="67">
        <v>10531</v>
      </c>
      <c r="B10536" s="80" t="s">
        <v>180</v>
      </c>
      <c r="C10536" s="80" t="s">
        <v>38</v>
      </c>
      <c r="D10536" s="80" t="s">
        <v>31873</v>
      </c>
      <c r="E10536" s="104" t="s">
        <v>31874</v>
      </c>
      <c r="F10536" s="107">
        <v>38440</v>
      </c>
      <c r="G10536" s="67" t="s">
        <v>93</v>
      </c>
      <c r="H10536" s="80" t="s">
        <v>814</v>
      </c>
      <c r="I10536" s="80" t="s">
        <v>31875</v>
      </c>
      <c r="J10536" s="104" t="s">
        <v>221</v>
      </c>
      <c r="K10536" s="67" t="s">
        <v>127</v>
      </c>
      <c r="L10536" s="67"/>
      <c r="M10536" s="67"/>
      <c r="N10536" s="67"/>
      <c r="O10536" s="81"/>
      <c r="P10536" s="81">
        <v>46037</v>
      </c>
      <c r="Q10536" s="103" t="str">
        <f>IFERROR(VLOOKUP(J10536,Настройка!$C$4:$E$121,2,),"Ошибка")</f>
        <v>R</v>
      </c>
    </row>
    <row r="10537" spans="1:17" ht="14.4" customHeight="1">
      <c r="A10537" s="67">
        <v>10532</v>
      </c>
      <c r="B10537" s="80" t="s">
        <v>180</v>
      </c>
      <c r="C10537" s="80" t="s">
        <v>38</v>
      </c>
      <c r="D10537" s="80" t="s">
        <v>31876</v>
      </c>
      <c r="E10537" s="104" t="s">
        <v>31877</v>
      </c>
      <c r="F10537" s="107">
        <v>39017</v>
      </c>
      <c r="G10537" s="67" t="s">
        <v>77</v>
      </c>
      <c r="H10537" s="80" t="s">
        <v>23354</v>
      </c>
      <c r="I10537" s="80" t="s">
        <v>31878</v>
      </c>
      <c r="J10537" s="104" t="s">
        <v>213</v>
      </c>
      <c r="K10537" s="67" t="s">
        <v>121</v>
      </c>
      <c r="L10537" s="67"/>
      <c r="M10537" s="67"/>
      <c r="N10537" s="67"/>
      <c r="O10537" s="81"/>
      <c r="P10537" s="81">
        <v>46037</v>
      </c>
      <c r="Q10537" s="103" t="str">
        <f>IFERROR(VLOOKUP(J10537,Настройка!$C$4:$E$121,2,),"Ошибка")</f>
        <v>R</v>
      </c>
    </row>
    <row r="10538" spans="1:17" ht="14.4" customHeight="1">
      <c r="A10538" s="67">
        <v>10533</v>
      </c>
      <c r="B10538" s="80" t="s">
        <v>180</v>
      </c>
      <c r="C10538" s="80" t="s">
        <v>38</v>
      </c>
      <c r="D10538" s="80" t="s">
        <v>31879</v>
      </c>
      <c r="E10538" s="104" t="s">
        <v>31880</v>
      </c>
      <c r="F10538" s="107">
        <v>36149</v>
      </c>
      <c r="G10538" s="67" t="s">
        <v>77</v>
      </c>
      <c r="H10538" s="80" t="s">
        <v>18857</v>
      </c>
      <c r="I10538" s="80" t="s">
        <v>31881</v>
      </c>
      <c r="J10538" s="104" t="s">
        <v>155</v>
      </c>
      <c r="K10538" s="67" t="s">
        <v>109</v>
      </c>
      <c r="L10538" s="67"/>
      <c r="M10538" s="67"/>
      <c r="N10538" s="67"/>
      <c r="O10538" s="81"/>
      <c r="P10538" s="81">
        <v>46039</v>
      </c>
      <c r="Q10538" s="103" t="str">
        <f>IFERROR(VLOOKUP(J10538,Настройка!$C$4:$E$121,2,),"Ошибка")</f>
        <v>ITR</v>
      </c>
    </row>
    <row r="10539" spans="1:17" ht="14.4" customHeight="1">
      <c r="A10539" s="67">
        <v>10534</v>
      </c>
      <c r="B10539" s="80" t="s">
        <v>180</v>
      </c>
      <c r="C10539" s="80" t="s">
        <v>38</v>
      </c>
      <c r="D10539" s="80" t="s">
        <v>31882</v>
      </c>
      <c r="E10539" s="104" t="s">
        <v>31883</v>
      </c>
      <c r="F10539" s="107">
        <v>29373</v>
      </c>
      <c r="G10539" s="67" t="s">
        <v>77</v>
      </c>
      <c r="H10539" s="80" t="s">
        <v>31884</v>
      </c>
      <c r="I10539" s="80" t="s">
        <v>31885</v>
      </c>
      <c r="J10539" s="104" t="s">
        <v>202</v>
      </c>
      <c r="K10539" s="67" t="s">
        <v>121</v>
      </c>
      <c r="L10539" s="67"/>
      <c r="M10539" s="67"/>
      <c r="N10539" s="67"/>
      <c r="O10539" s="81"/>
      <c r="P10539" s="81">
        <v>46039</v>
      </c>
      <c r="Q10539" s="103" t="str">
        <f>IFERROR(VLOOKUP(J10539,Настройка!$C$4:$E$121,2,),"Ошибка")</f>
        <v>ITR</v>
      </c>
    </row>
    <row r="10540" spans="1:17" ht="14.4" customHeight="1">
      <c r="A10540" s="67">
        <v>10535</v>
      </c>
      <c r="B10540" s="80" t="s">
        <v>180</v>
      </c>
      <c r="C10540" s="80" t="s">
        <v>38</v>
      </c>
      <c r="D10540" s="80" t="s">
        <v>31886</v>
      </c>
      <c r="E10540" s="104" t="s">
        <v>31887</v>
      </c>
      <c r="F10540" s="107">
        <v>35293</v>
      </c>
      <c r="G10540" s="67" t="s">
        <v>67</v>
      </c>
      <c r="H10540" s="80" t="s">
        <v>401</v>
      </c>
      <c r="I10540" s="80" t="s">
        <v>31888</v>
      </c>
      <c r="J10540" s="104" t="s">
        <v>156</v>
      </c>
      <c r="K10540" s="67" t="s">
        <v>109</v>
      </c>
      <c r="L10540" s="67"/>
      <c r="M10540" s="67"/>
      <c r="N10540" s="67"/>
      <c r="O10540" s="81"/>
      <c r="P10540" s="81">
        <v>46040</v>
      </c>
      <c r="Q10540" s="103" t="str">
        <f>IFERROR(VLOOKUP(J10540,Настройка!$C$4:$E$121,2,),"Ошибка")</f>
        <v>ITR</v>
      </c>
    </row>
    <row r="10541" spans="1:17" ht="14.4" customHeight="1">
      <c r="A10541" s="67">
        <v>10536</v>
      </c>
      <c r="B10541" s="80" t="s">
        <v>180</v>
      </c>
      <c r="C10541" s="80" t="s">
        <v>38</v>
      </c>
      <c r="D10541" s="80" t="s">
        <v>31889</v>
      </c>
      <c r="E10541" s="104" t="s">
        <v>31890</v>
      </c>
      <c r="F10541" s="107">
        <v>28689</v>
      </c>
      <c r="G10541" s="67" t="s">
        <v>87</v>
      </c>
      <c r="H10541" s="80"/>
      <c r="I10541" s="80" t="s">
        <v>31891</v>
      </c>
      <c r="J10541" s="104" t="s">
        <v>204</v>
      </c>
      <c r="K10541" s="67" t="s">
        <v>117</v>
      </c>
      <c r="L10541" s="67"/>
      <c r="M10541" s="67"/>
      <c r="N10541" s="67"/>
      <c r="O10541" s="81"/>
      <c r="P10541" s="81">
        <v>46040</v>
      </c>
      <c r="Q10541" s="103" t="str">
        <f>IFERROR(VLOOKUP(J10541,Настройка!$C$4:$E$121,2,),"Ошибка")</f>
        <v>R</v>
      </c>
    </row>
    <row r="10542" spans="1:17" ht="14.4" customHeight="1">
      <c r="A10542" s="67">
        <v>10537</v>
      </c>
      <c r="B10542" s="80" t="s">
        <v>180</v>
      </c>
      <c r="C10542" s="80" t="s">
        <v>38</v>
      </c>
      <c r="D10542" s="80" t="s">
        <v>31892</v>
      </c>
      <c r="E10542" s="104" t="s">
        <v>31893</v>
      </c>
      <c r="F10542" s="107">
        <v>28100</v>
      </c>
      <c r="G10542" s="67" t="s">
        <v>87</v>
      </c>
      <c r="H10542" s="80"/>
      <c r="I10542" s="80" t="s">
        <v>31894</v>
      </c>
      <c r="J10542" s="104" t="s">
        <v>208</v>
      </c>
      <c r="K10542" s="67" t="s">
        <v>117</v>
      </c>
      <c r="L10542" s="67"/>
      <c r="M10542" s="67"/>
      <c r="N10542" s="67"/>
      <c r="O10542" s="81"/>
      <c r="P10542" s="81">
        <v>46047</v>
      </c>
      <c r="Q10542" s="103" t="str">
        <f>IFERROR(VLOOKUP(J10542,Настройка!$C$4:$E$121,2,),"Ошибка")</f>
        <v>R</v>
      </c>
    </row>
    <row r="10543" spans="1:17" ht="14.4" customHeight="1">
      <c r="A10543" s="67">
        <v>10538</v>
      </c>
      <c r="B10543" s="80" t="s">
        <v>180</v>
      </c>
      <c r="C10543" s="80" t="s">
        <v>38</v>
      </c>
      <c r="D10543" s="80" t="s">
        <v>31895</v>
      </c>
      <c r="E10543" s="104" t="s">
        <v>31896</v>
      </c>
      <c r="F10543" s="107">
        <v>37870</v>
      </c>
      <c r="G10543" s="67" t="s">
        <v>67</v>
      </c>
      <c r="H10543" s="80" t="s">
        <v>401</v>
      </c>
      <c r="I10543" s="80" t="s">
        <v>31897</v>
      </c>
      <c r="J10543" s="104" t="s">
        <v>207</v>
      </c>
      <c r="K10543" s="67" t="s">
        <v>117</v>
      </c>
      <c r="L10543" s="67"/>
      <c r="M10543" s="67"/>
      <c r="N10543" s="67"/>
      <c r="O10543" s="81"/>
      <c r="P10543" s="81">
        <v>46040</v>
      </c>
      <c r="Q10543" s="103" t="str">
        <f>IFERROR(VLOOKUP(J10543,Настройка!$C$4:$E$121,2,),"Ошибка")</f>
        <v>R</v>
      </c>
    </row>
    <row r="10544" spans="1:17" ht="14.4" customHeight="1">
      <c r="A10544" s="67">
        <v>10539</v>
      </c>
      <c r="B10544" s="80" t="s">
        <v>180</v>
      </c>
      <c r="C10544" s="80" t="s">
        <v>38</v>
      </c>
      <c r="D10544" s="80" t="s">
        <v>31898</v>
      </c>
      <c r="E10544" s="104" t="s">
        <v>31899</v>
      </c>
      <c r="F10544" s="107">
        <v>38160</v>
      </c>
      <c r="G10544" s="67" t="s">
        <v>93</v>
      </c>
      <c r="H10544" s="80" t="s">
        <v>886</v>
      </c>
      <c r="I10544" s="80" t="s">
        <v>31900</v>
      </c>
      <c r="J10544" s="104" t="s">
        <v>209</v>
      </c>
      <c r="K10544" s="67" t="s">
        <v>117</v>
      </c>
      <c r="L10544" s="67"/>
      <c r="M10544" s="67"/>
      <c r="N10544" s="67"/>
      <c r="O10544" s="81"/>
      <c r="P10544" s="81">
        <v>46040</v>
      </c>
      <c r="Q10544" s="103" t="str">
        <f>IFERROR(VLOOKUP(J10544,Настройка!$C$4:$E$121,2,),"Ошибка")</f>
        <v>R</v>
      </c>
    </row>
    <row r="10545" spans="1:17" ht="14.4" customHeight="1">
      <c r="A10545" s="67">
        <v>10540</v>
      </c>
      <c r="B10545" s="80" t="s">
        <v>180</v>
      </c>
      <c r="C10545" s="80" t="s">
        <v>38</v>
      </c>
      <c r="D10545" s="80" t="s">
        <v>31901</v>
      </c>
      <c r="E10545" s="104" t="s">
        <v>31902</v>
      </c>
      <c r="F10545" s="107">
        <v>38349</v>
      </c>
      <c r="G10545" s="67" t="s">
        <v>87</v>
      </c>
      <c r="H10545" s="80"/>
      <c r="I10545" s="80" t="s">
        <v>31903</v>
      </c>
      <c r="J10545" s="104" t="s">
        <v>208</v>
      </c>
      <c r="K10545" s="67" t="s">
        <v>117</v>
      </c>
      <c r="L10545" s="67"/>
      <c r="M10545" s="67"/>
      <c r="N10545" s="67"/>
      <c r="O10545" s="81"/>
      <c r="P10545" s="81">
        <v>46041</v>
      </c>
      <c r="Q10545" s="103" t="str">
        <f>IFERROR(VLOOKUP(J10545,Настройка!$C$4:$E$121,2,),"Ошибка")</f>
        <v>R</v>
      </c>
    </row>
    <row r="10546" spans="1:17" ht="14.4" customHeight="1">
      <c r="A10546" s="67">
        <v>10541</v>
      </c>
      <c r="B10546" s="80" t="s">
        <v>180</v>
      </c>
      <c r="C10546" s="80" t="s">
        <v>38</v>
      </c>
      <c r="D10546" s="80" t="s">
        <v>31904</v>
      </c>
      <c r="E10546" s="104" t="s">
        <v>31905</v>
      </c>
      <c r="F10546" s="107">
        <v>33352</v>
      </c>
      <c r="G10546" s="67" t="s">
        <v>87</v>
      </c>
      <c r="H10546" s="80"/>
      <c r="I10546" s="80" t="s">
        <v>31906</v>
      </c>
      <c r="J10546" s="104" t="s">
        <v>219</v>
      </c>
      <c r="K10546" s="67" t="s">
        <v>139</v>
      </c>
      <c r="L10546" s="67"/>
      <c r="M10546" s="67"/>
      <c r="N10546" s="67"/>
      <c r="O10546" s="81"/>
      <c r="P10546" s="81">
        <v>46041</v>
      </c>
      <c r="Q10546" s="103" t="str">
        <f>IFERROR(VLOOKUP(J10546,Настройка!$C$4:$E$121,2,),"Ошибка")</f>
        <v>R</v>
      </c>
    </row>
    <row r="10547" spans="1:17" ht="14.4" customHeight="1">
      <c r="A10547" s="67">
        <v>10542</v>
      </c>
      <c r="B10547" s="80" t="s">
        <v>180</v>
      </c>
      <c r="C10547" s="80" t="s">
        <v>38</v>
      </c>
      <c r="D10547" s="80" t="s">
        <v>31907</v>
      </c>
      <c r="E10547" s="104" t="s">
        <v>31908</v>
      </c>
      <c r="F10547" s="107">
        <v>37652</v>
      </c>
      <c r="G10547" s="67" t="s">
        <v>77</v>
      </c>
      <c r="H10547" s="80" t="s">
        <v>8068</v>
      </c>
      <c r="I10547" s="80" t="s">
        <v>31909</v>
      </c>
      <c r="J10547" s="104" t="s">
        <v>173</v>
      </c>
      <c r="K10547" s="67" t="s">
        <v>109</v>
      </c>
      <c r="L10547" s="67"/>
      <c r="M10547" s="67"/>
      <c r="N10547" s="67"/>
      <c r="O10547" s="81"/>
      <c r="P10547" s="81">
        <v>46042</v>
      </c>
      <c r="Q10547" s="103" t="str">
        <f>IFERROR(VLOOKUP(J10547,Настройка!$C$4:$E$121,2,),"Ошибка")</f>
        <v>ITR</v>
      </c>
    </row>
    <row r="10548" spans="1:17" ht="14.4" customHeight="1">
      <c r="A10548" s="67">
        <v>10543</v>
      </c>
      <c r="B10548" s="80" t="s">
        <v>180</v>
      </c>
      <c r="C10548" s="80" t="s">
        <v>38</v>
      </c>
      <c r="D10548" s="80" t="s">
        <v>31910</v>
      </c>
      <c r="E10548" s="104" t="s">
        <v>31911</v>
      </c>
      <c r="F10548" s="107">
        <v>35266</v>
      </c>
      <c r="G10548" s="67" t="s">
        <v>87</v>
      </c>
      <c r="H10548" s="80"/>
      <c r="I10548" s="80" t="s">
        <v>31912</v>
      </c>
      <c r="J10548" s="104" t="s">
        <v>209</v>
      </c>
      <c r="K10548" s="67" t="s">
        <v>121</v>
      </c>
      <c r="L10548" s="67"/>
      <c r="M10548" s="67"/>
      <c r="N10548" s="67"/>
      <c r="O10548" s="81"/>
      <c r="P10548" s="81">
        <v>46042</v>
      </c>
      <c r="Q10548" s="103" t="str">
        <f>IFERROR(VLOOKUP(J10548,Настройка!$C$4:$E$121,2,),"Ошибка")</f>
        <v>R</v>
      </c>
    </row>
    <row r="10549" spans="1:17" ht="14.4" customHeight="1">
      <c r="A10549" s="67">
        <v>10544</v>
      </c>
      <c r="B10549" s="80" t="s">
        <v>180</v>
      </c>
      <c r="C10549" s="80" t="s">
        <v>38</v>
      </c>
      <c r="D10549" s="80" t="s">
        <v>31913</v>
      </c>
      <c r="E10549" s="104" t="s">
        <v>31914</v>
      </c>
      <c r="F10549" s="107">
        <v>29676</v>
      </c>
      <c r="G10549" s="67" t="s">
        <v>77</v>
      </c>
      <c r="H10549" s="80" t="s">
        <v>19096</v>
      </c>
      <c r="I10549" s="80" t="s">
        <v>31915</v>
      </c>
      <c r="J10549" s="104" t="s">
        <v>213</v>
      </c>
      <c r="K10549" s="67" t="s">
        <v>121</v>
      </c>
      <c r="L10549" s="67"/>
      <c r="M10549" s="67"/>
      <c r="N10549" s="67"/>
      <c r="O10549" s="81"/>
      <c r="P10549" s="81">
        <v>46042</v>
      </c>
      <c r="Q10549" s="103" t="str">
        <f>IFERROR(VLOOKUP(J10549,Настройка!$C$4:$E$121,2,),"Ошибка")</f>
        <v>R</v>
      </c>
    </row>
    <row r="10550" spans="1:17" ht="14.4" customHeight="1">
      <c r="A10550" s="67">
        <v>10545</v>
      </c>
      <c r="B10550" s="80" t="s">
        <v>180</v>
      </c>
      <c r="C10550" s="80" t="s">
        <v>38</v>
      </c>
      <c r="D10550" s="80" t="s">
        <v>31916</v>
      </c>
      <c r="E10550" s="104" t="s">
        <v>31917</v>
      </c>
      <c r="F10550" s="107">
        <v>37773</v>
      </c>
      <c r="G10550" s="67" t="s">
        <v>69</v>
      </c>
      <c r="H10550" s="80" t="s">
        <v>302</v>
      </c>
      <c r="I10550" s="80" t="s">
        <v>31918</v>
      </c>
      <c r="J10550" s="104" t="s">
        <v>230</v>
      </c>
      <c r="K10550" s="67" t="s">
        <v>133</v>
      </c>
      <c r="L10550" s="67"/>
      <c r="M10550" s="67"/>
      <c r="N10550" s="67"/>
      <c r="O10550" s="81"/>
      <c r="P10550" s="81">
        <v>46043</v>
      </c>
      <c r="Q10550" s="103" t="str">
        <f>IFERROR(VLOOKUP(J10550,Настройка!$C$4:$E$121,2,),"Ошибка")</f>
        <v>R</v>
      </c>
    </row>
    <row r="10551" spans="1:17" ht="14.4" customHeight="1">
      <c r="A10551" s="67">
        <v>10546</v>
      </c>
      <c r="B10551" s="80" t="s">
        <v>180</v>
      </c>
      <c r="C10551" s="80" t="s">
        <v>38</v>
      </c>
      <c r="D10551" s="80" t="s">
        <v>31919</v>
      </c>
      <c r="E10551" s="104" t="s">
        <v>31920</v>
      </c>
      <c r="F10551" s="107">
        <v>33555</v>
      </c>
      <c r="G10551" s="67" t="s">
        <v>93</v>
      </c>
      <c r="H10551" s="80" t="s">
        <v>814</v>
      </c>
      <c r="I10551" s="80" t="s">
        <v>31921</v>
      </c>
      <c r="J10551" s="104" t="s">
        <v>207</v>
      </c>
      <c r="K10551" s="67" t="s">
        <v>117</v>
      </c>
      <c r="L10551" s="67"/>
      <c r="M10551" s="67"/>
      <c r="N10551" s="67"/>
      <c r="O10551" s="81"/>
      <c r="P10551" s="81">
        <v>46049</v>
      </c>
      <c r="Q10551" s="103" t="str">
        <f>IFERROR(VLOOKUP(J10551,Настройка!$C$4:$E$121,2,),"Ошибка")</f>
        <v>R</v>
      </c>
    </row>
    <row r="10552" spans="1:17" ht="14.4" customHeight="1">
      <c r="A10552" s="67">
        <v>10547</v>
      </c>
      <c r="B10552" s="80" t="s">
        <v>180</v>
      </c>
      <c r="C10552" s="80" t="s">
        <v>38</v>
      </c>
      <c r="D10552" s="80" t="s">
        <v>31922</v>
      </c>
      <c r="E10552" s="104" t="s">
        <v>31923</v>
      </c>
      <c r="F10552" s="107">
        <v>29373</v>
      </c>
      <c r="G10552" s="67" t="s">
        <v>93</v>
      </c>
      <c r="H10552" s="80" t="s">
        <v>679</v>
      </c>
      <c r="I10552" s="80" t="s">
        <v>31924</v>
      </c>
      <c r="J10552" s="104" t="s">
        <v>207</v>
      </c>
      <c r="K10552" s="67" t="s">
        <v>117</v>
      </c>
      <c r="L10552" s="67"/>
      <c r="M10552" s="67"/>
      <c r="N10552" s="67"/>
      <c r="O10552" s="81"/>
      <c r="P10552" s="81">
        <v>46044</v>
      </c>
      <c r="Q10552" s="103" t="str">
        <f>IFERROR(VLOOKUP(J10552,Настройка!$C$4:$E$121,2,),"Ошибка")</f>
        <v>R</v>
      </c>
    </row>
    <row r="10553" spans="1:17" ht="14.4" customHeight="1">
      <c r="A10553" s="67">
        <v>10548</v>
      </c>
      <c r="B10553" s="80" t="s">
        <v>180</v>
      </c>
      <c r="C10553" s="80" t="s">
        <v>38</v>
      </c>
      <c r="D10553" s="80" t="s">
        <v>31925</v>
      </c>
      <c r="E10553" s="104" t="s">
        <v>31926</v>
      </c>
      <c r="F10553" s="107">
        <v>34817</v>
      </c>
      <c r="G10553" s="67" t="s">
        <v>93</v>
      </c>
      <c r="H10553" s="80" t="s">
        <v>814</v>
      </c>
      <c r="I10553" s="80" t="s">
        <v>31927</v>
      </c>
      <c r="J10553" s="104" t="s">
        <v>208</v>
      </c>
      <c r="K10553" s="67" t="s">
        <v>117</v>
      </c>
      <c r="L10553" s="67"/>
      <c r="M10553" s="67"/>
      <c r="N10553" s="67"/>
      <c r="O10553" s="81"/>
      <c r="P10553" s="81">
        <v>46044</v>
      </c>
      <c r="Q10553" s="103" t="str">
        <f>IFERROR(VLOOKUP(J10553,Настройка!$C$4:$E$121,2,),"Ошибка")</f>
        <v>R</v>
      </c>
    </row>
    <row r="10554" spans="1:17" ht="14.4" customHeight="1">
      <c r="A10554" s="67">
        <v>10549</v>
      </c>
      <c r="B10554" s="80" t="s">
        <v>180</v>
      </c>
      <c r="C10554" s="80" t="s">
        <v>38</v>
      </c>
      <c r="D10554" s="80" t="s">
        <v>31928</v>
      </c>
      <c r="E10554" s="104" t="s">
        <v>31929</v>
      </c>
      <c r="F10554" s="107">
        <v>34719</v>
      </c>
      <c r="G10554" s="67" t="s">
        <v>87</v>
      </c>
      <c r="H10554" s="80"/>
      <c r="I10554" s="80" t="s">
        <v>31930</v>
      </c>
      <c r="J10554" s="104" t="s">
        <v>219</v>
      </c>
      <c r="K10554" s="67" t="s">
        <v>119</v>
      </c>
      <c r="L10554" s="67"/>
      <c r="M10554" s="67"/>
      <c r="N10554" s="67"/>
      <c r="O10554" s="81"/>
      <c r="P10554" s="81">
        <v>46045</v>
      </c>
      <c r="Q10554" s="103" t="str">
        <f>IFERROR(VLOOKUP(J10554,Настройка!$C$4:$E$121,2,),"Ошибка")</f>
        <v>R</v>
      </c>
    </row>
    <row r="10555" spans="1:17" ht="14.4" customHeight="1">
      <c r="A10555" s="67">
        <v>10550</v>
      </c>
      <c r="B10555" s="80" t="s">
        <v>180</v>
      </c>
      <c r="C10555" s="80" t="s">
        <v>38</v>
      </c>
      <c r="D10555" s="80" t="s">
        <v>31931</v>
      </c>
      <c r="E10555" s="104" t="s">
        <v>31932</v>
      </c>
      <c r="F10555" s="107">
        <v>24386</v>
      </c>
      <c r="G10555" s="67" t="s">
        <v>77</v>
      </c>
      <c r="H10555" s="80" t="s">
        <v>28666</v>
      </c>
      <c r="I10555" s="80" t="s">
        <v>31933</v>
      </c>
      <c r="J10555" s="104" t="s">
        <v>214</v>
      </c>
      <c r="K10555" s="67" t="s">
        <v>119</v>
      </c>
      <c r="L10555" s="67"/>
      <c r="M10555" s="67"/>
      <c r="N10555" s="67"/>
      <c r="O10555" s="81"/>
      <c r="P10555" s="81">
        <v>46046</v>
      </c>
      <c r="Q10555" s="103" t="str">
        <f>IFERROR(VLOOKUP(J10555,Настройка!$C$4:$E$121,2,),"Ошибка")</f>
        <v>R</v>
      </c>
    </row>
    <row r="10556" spans="1:17" ht="14.4" customHeight="1">
      <c r="A10556" s="67">
        <v>10551</v>
      </c>
      <c r="B10556" s="80" t="s">
        <v>180</v>
      </c>
      <c r="C10556" s="80" t="s">
        <v>38</v>
      </c>
      <c r="D10556" s="80" t="s">
        <v>31934</v>
      </c>
      <c r="E10556" s="104" t="s">
        <v>31935</v>
      </c>
      <c r="F10556" s="107">
        <v>33674</v>
      </c>
      <c r="G10556" s="67" t="s">
        <v>77</v>
      </c>
      <c r="H10556" s="80" t="s">
        <v>18688</v>
      </c>
      <c r="I10556" s="80" t="s">
        <v>31936</v>
      </c>
      <c r="J10556" s="104" t="s">
        <v>168</v>
      </c>
      <c r="K10556" s="67" t="s">
        <v>109</v>
      </c>
      <c r="L10556" s="67"/>
      <c r="M10556" s="67"/>
      <c r="N10556" s="67"/>
      <c r="O10556" s="81"/>
      <c r="P10556" s="81">
        <v>46025</v>
      </c>
      <c r="Q10556" s="103" t="str">
        <f>IFERROR(VLOOKUP(J10556,Настройка!$C$4:$E$121,2,),"Ошибка")</f>
        <v>ITR</v>
      </c>
    </row>
    <row r="10557" spans="1:17" ht="14.4" customHeight="1">
      <c r="A10557" s="67">
        <v>10552</v>
      </c>
      <c r="B10557" s="80" t="s">
        <v>180</v>
      </c>
      <c r="C10557" s="80" t="s">
        <v>38</v>
      </c>
      <c r="D10557" s="80" t="s">
        <v>31937</v>
      </c>
      <c r="E10557" s="104" t="s">
        <v>31938</v>
      </c>
      <c r="F10557" s="107">
        <v>34185</v>
      </c>
      <c r="G10557" s="67" t="s">
        <v>77</v>
      </c>
      <c r="H10557" s="80" t="s">
        <v>5714</v>
      </c>
      <c r="I10557" s="80" t="s">
        <v>31939</v>
      </c>
      <c r="J10557" s="104" t="s">
        <v>213</v>
      </c>
      <c r="K10557" s="67" t="s">
        <v>121</v>
      </c>
      <c r="L10557" s="67"/>
      <c r="M10557" s="67"/>
      <c r="N10557" s="67"/>
      <c r="O10557" s="81"/>
      <c r="P10557" s="81">
        <v>46033</v>
      </c>
      <c r="Q10557" s="103" t="str">
        <f>IFERROR(VLOOKUP(J10557,Настройка!$C$4:$E$121,2,),"Ошибка")</f>
        <v>R</v>
      </c>
    </row>
    <row r="10558" spans="1:17" ht="14.4" customHeight="1">
      <c r="A10558" s="67">
        <v>10553</v>
      </c>
      <c r="B10558" s="80" t="s">
        <v>180</v>
      </c>
      <c r="C10558" s="80" t="s">
        <v>38</v>
      </c>
      <c r="D10558" s="80" t="s">
        <v>31940</v>
      </c>
      <c r="E10558" s="104" t="s">
        <v>31941</v>
      </c>
      <c r="F10558" s="107">
        <v>34709</v>
      </c>
      <c r="G10558" s="67" t="s">
        <v>77</v>
      </c>
      <c r="H10558" s="80" t="s">
        <v>587</v>
      </c>
      <c r="I10558" s="80" t="s">
        <v>31942</v>
      </c>
      <c r="J10558" s="104" t="s">
        <v>114</v>
      </c>
      <c r="K10558" s="67" t="s">
        <v>109</v>
      </c>
      <c r="L10558" s="67"/>
      <c r="M10558" s="67"/>
      <c r="N10558" s="67"/>
      <c r="O10558" s="81"/>
      <c r="P10558" s="81">
        <v>46047</v>
      </c>
      <c r="Q10558" s="103" t="str">
        <f>IFERROR(VLOOKUP(J10558,Настройка!$C$4:$E$121,2,),"Ошибка")</f>
        <v>ITR</v>
      </c>
    </row>
    <row r="10559" spans="1:17" ht="14.4" customHeight="1">
      <c r="A10559" s="67">
        <v>10554</v>
      </c>
      <c r="B10559" s="80" t="s">
        <v>180</v>
      </c>
      <c r="C10559" s="80" t="s">
        <v>38</v>
      </c>
      <c r="D10559" s="80" t="s">
        <v>31943</v>
      </c>
      <c r="E10559" s="104" t="s">
        <v>31944</v>
      </c>
      <c r="F10559" s="107">
        <v>37118</v>
      </c>
      <c r="G10559" s="67" t="s">
        <v>77</v>
      </c>
      <c r="H10559" s="80" t="s">
        <v>1235</v>
      </c>
      <c r="I10559" s="80" t="s">
        <v>31945</v>
      </c>
      <c r="J10559" s="104" t="s">
        <v>118</v>
      </c>
      <c r="K10559" s="67" t="s">
        <v>109</v>
      </c>
      <c r="L10559" s="67"/>
      <c r="M10559" s="67"/>
      <c r="N10559" s="67"/>
      <c r="O10559" s="81"/>
      <c r="P10559" s="81">
        <v>46047</v>
      </c>
      <c r="Q10559" s="103" t="str">
        <f>IFERROR(VLOOKUP(J10559,Настройка!$C$4:$E$121,2,),"Ошибка")</f>
        <v>ITR</v>
      </c>
    </row>
    <row r="10560" spans="1:17" ht="14.4" customHeight="1">
      <c r="A10560" s="67">
        <v>10555</v>
      </c>
      <c r="B10560" s="80" t="s">
        <v>180</v>
      </c>
      <c r="C10560" s="80" t="s">
        <v>38</v>
      </c>
      <c r="D10560" s="80" t="s">
        <v>31946</v>
      </c>
      <c r="E10560" s="104" t="s">
        <v>31947</v>
      </c>
      <c r="F10560" s="107">
        <v>31517</v>
      </c>
      <c r="G10560" s="67" t="s">
        <v>67</v>
      </c>
      <c r="H10560" s="80"/>
      <c r="I10560" s="80" t="s">
        <v>31948</v>
      </c>
      <c r="J10560" s="104" t="s">
        <v>225</v>
      </c>
      <c r="K10560" s="67" t="s">
        <v>121</v>
      </c>
      <c r="L10560" s="67"/>
      <c r="M10560" s="67"/>
      <c r="N10560" s="67"/>
      <c r="O10560" s="81"/>
      <c r="P10560" s="81">
        <v>46047</v>
      </c>
      <c r="Q10560" s="103" t="str">
        <f>IFERROR(VLOOKUP(J10560,Настройка!$C$4:$E$121,2,),"Ошибка")</f>
        <v>R</v>
      </c>
    </row>
    <row r="10561" spans="1:17" ht="14.4" customHeight="1">
      <c r="A10561" s="67">
        <v>10556</v>
      </c>
      <c r="B10561" s="80" t="s">
        <v>180</v>
      </c>
      <c r="C10561" s="80" t="s">
        <v>38</v>
      </c>
      <c r="D10561" s="80" t="s">
        <v>31949</v>
      </c>
      <c r="E10561" s="104" t="s">
        <v>31950</v>
      </c>
      <c r="F10561" s="107">
        <v>33592</v>
      </c>
      <c r="G10561" s="67" t="s">
        <v>77</v>
      </c>
      <c r="H10561" s="80" t="s">
        <v>23473</v>
      </c>
      <c r="I10561" s="80" t="s">
        <v>31951</v>
      </c>
      <c r="J10561" s="104" t="s">
        <v>199</v>
      </c>
      <c r="K10561" s="67" t="s">
        <v>121</v>
      </c>
      <c r="L10561" s="67"/>
      <c r="M10561" s="67"/>
      <c r="N10561" s="67"/>
      <c r="O10561" s="81"/>
      <c r="P10561" s="81">
        <v>46051</v>
      </c>
      <c r="Q10561" s="103" t="str">
        <f>IFERROR(VLOOKUP(J10561,Настройка!$C$4:$E$121,2,),"Ошибка")</f>
        <v>ITR</v>
      </c>
    </row>
    <row r="10562" spans="1:17" ht="14.4" customHeight="1">
      <c r="A10562" s="67">
        <v>10557</v>
      </c>
      <c r="B10562" s="80" t="s">
        <v>180</v>
      </c>
      <c r="C10562" s="80" t="s">
        <v>38</v>
      </c>
      <c r="D10562" s="80" t="s">
        <v>31952</v>
      </c>
      <c r="E10562" s="104" t="s">
        <v>31953</v>
      </c>
      <c r="F10562" s="107">
        <v>36067</v>
      </c>
      <c r="G10562" s="67" t="s">
        <v>77</v>
      </c>
      <c r="H10562" s="80" t="s">
        <v>18674</v>
      </c>
      <c r="I10562" s="80" t="s">
        <v>31954</v>
      </c>
      <c r="J10562" s="104" t="s">
        <v>168</v>
      </c>
      <c r="K10562" s="67" t="s">
        <v>109</v>
      </c>
      <c r="L10562" s="67"/>
      <c r="M10562" s="67"/>
      <c r="N10562" s="67"/>
      <c r="O10562" s="81"/>
      <c r="P10562" s="81">
        <v>46046</v>
      </c>
      <c r="Q10562" s="103" t="str">
        <f>IFERROR(VLOOKUP(J10562,Настройка!$C$4:$E$121,2,),"Ошибка")</f>
        <v>ITR</v>
      </c>
    </row>
    <row r="10563" spans="1:17" ht="14.4" customHeight="1">
      <c r="A10563" s="67">
        <v>10558</v>
      </c>
      <c r="B10563" s="80" t="s">
        <v>180</v>
      </c>
      <c r="C10563" s="80" t="s">
        <v>38</v>
      </c>
      <c r="D10563" s="80" t="s">
        <v>31955</v>
      </c>
      <c r="E10563" s="104" t="s">
        <v>31956</v>
      </c>
      <c r="F10563" s="107">
        <v>30043</v>
      </c>
      <c r="G10563" s="67" t="s">
        <v>93</v>
      </c>
      <c r="H10563" s="80" t="s">
        <v>814</v>
      </c>
      <c r="I10563" s="80" t="s">
        <v>31957</v>
      </c>
      <c r="J10563" s="104" t="s">
        <v>227</v>
      </c>
      <c r="K10563" s="67" t="s">
        <v>131</v>
      </c>
      <c r="L10563" s="67"/>
      <c r="M10563" s="67"/>
      <c r="N10563" s="67"/>
      <c r="O10563" s="81"/>
      <c r="P10563" s="81">
        <v>46042</v>
      </c>
      <c r="Q10563" s="103" t="str">
        <f>IFERROR(VLOOKUP(J10563,Настройка!$C$4:$E$121,2,),"Ошибка")</f>
        <v>R</v>
      </c>
    </row>
    <row r="10564" spans="1:17" ht="14.4" customHeight="1">
      <c r="A10564" s="67">
        <v>10559</v>
      </c>
      <c r="B10564" s="80" t="s">
        <v>180</v>
      </c>
      <c r="C10564" s="80" t="s">
        <v>38</v>
      </c>
      <c r="D10564" s="80" t="s">
        <v>31958</v>
      </c>
      <c r="E10564" s="104" t="s">
        <v>31959</v>
      </c>
      <c r="F10564" s="107">
        <v>29125</v>
      </c>
      <c r="G10564" s="67" t="s">
        <v>67</v>
      </c>
      <c r="H10564" s="80" t="s">
        <v>401</v>
      </c>
      <c r="I10564" s="80" t="s">
        <v>31960</v>
      </c>
      <c r="J10564" s="104" t="s">
        <v>227</v>
      </c>
      <c r="K10564" s="67" t="s">
        <v>131</v>
      </c>
      <c r="L10564" s="67"/>
      <c r="M10564" s="67"/>
      <c r="N10564" s="67"/>
      <c r="O10564" s="81"/>
      <c r="P10564" s="81">
        <v>46044</v>
      </c>
      <c r="Q10564" s="103" t="str">
        <f>IFERROR(VLOOKUP(J10564,Настройка!$C$4:$E$121,2,),"Ошибка")</f>
        <v>R</v>
      </c>
    </row>
    <row r="10565" spans="1:17" ht="14.4" customHeight="1">
      <c r="A10565" s="67">
        <v>10560</v>
      </c>
      <c r="B10565" s="80" t="s">
        <v>180</v>
      </c>
      <c r="C10565" s="80" t="s">
        <v>38</v>
      </c>
      <c r="D10565" s="80" t="s">
        <v>31961</v>
      </c>
      <c r="E10565" s="104" t="s">
        <v>31962</v>
      </c>
      <c r="F10565" s="107">
        <v>27646</v>
      </c>
      <c r="G10565" s="67" t="s">
        <v>67</v>
      </c>
      <c r="H10565" s="80" t="s">
        <v>401</v>
      </c>
      <c r="I10565" s="80" t="s">
        <v>31963</v>
      </c>
      <c r="J10565" s="104" t="s">
        <v>227</v>
      </c>
      <c r="K10565" s="67" t="s">
        <v>131</v>
      </c>
      <c r="L10565" s="67"/>
      <c r="M10565" s="67"/>
      <c r="N10565" s="67"/>
      <c r="O10565" s="81"/>
      <c r="P10565" s="81">
        <v>46044</v>
      </c>
      <c r="Q10565" s="103" t="str">
        <f>IFERROR(VLOOKUP(J10565,Настройка!$C$4:$E$121,2,),"Ошибка")</f>
        <v>R</v>
      </c>
    </row>
    <row r="10566" spans="1:17" ht="14.4" customHeight="1">
      <c r="A10566" s="67">
        <v>10561</v>
      </c>
      <c r="B10566" s="80" t="s">
        <v>180</v>
      </c>
      <c r="C10566" s="80" t="s">
        <v>38</v>
      </c>
      <c r="D10566" s="80" t="s">
        <v>31964</v>
      </c>
      <c r="E10566" s="104" t="s">
        <v>31965</v>
      </c>
      <c r="F10566" s="107">
        <v>37981</v>
      </c>
      <c r="G10566" s="67" t="s">
        <v>67</v>
      </c>
      <c r="H10566" s="80"/>
      <c r="I10566" s="80" t="s">
        <v>31966</v>
      </c>
      <c r="J10566" s="104" t="s">
        <v>227</v>
      </c>
      <c r="K10566" s="67" t="s">
        <v>131</v>
      </c>
      <c r="L10566" s="67"/>
      <c r="M10566" s="67"/>
      <c r="N10566" s="67"/>
      <c r="O10566" s="81"/>
      <c r="P10566" s="81">
        <v>46044</v>
      </c>
      <c r="Q10566" s="103" t="str">
        <f>IFERROR(VLOOKUP(J10566,Настройка!$C$4:$E$121,2,),"Ошибка")</f>
        <v>R</v>
      </c>
    </row>
    <row r="10567" spans="1:17" ht="14.4" customHeight="1">
      <c r="A10567" s="67">
        <v>10562</v>
      </c>
      <c r="B10567" s="80" t="s">
        <v>180</v>
      </c>
      <c r="C10567" s="80" t="s">
        <v>38</v>
      </c>
      <c r="D10567" s="80" t="s">
        <v>31967</v>
      </c>
      <c r="E10567" s="104" t="s">
        <v>31968</v>
      </c>
      <c r="F10567" s="107">
        <v>37376</v>
      </c>
      <c r="G10567" s="67" t="s">
        <v>67</v>
      </c>
      <c r="H10567" s="80"/>
      <c r="I10567" s="80" t="s">
        <v>31969</v>
      </c>
      <c r="J10567" s="104" t="s">
        <v>227</v>
      </c>
      <c r="K10567" s="67" t="s">
        <v>131</v>
      </c>
      <c r="L10567" s="67"/>
      <c r="M10567" s="67"/>
      <c r="N10567" s="67"/>
      <c r="O10567" s="81"/>
      <c r="P10567" s="81">
        <v>46044</v>
      </c>
      <c r="Q10567" s="103" t="str">
        <f>IFERROR(VLOOKUP(J10567,Настройка!$C$4:$E$121,2,),"Ошибка")</f>
        <v>R</v>
      </c>
    </row>
    <row r="10568" spans="1:17" ht="14.4" customHeight="1">
      <c r="A10568" s="67">
        <v>10563</v>
      </c>
      <c r="B10568" s="80" t="s">
        <v>180</v>
      </c>
      <c r="C10568" s="80" t="s">
        <v>38</v>
      </c>
      <c r="D10568" s="80" t="s">
        <v>31970</v>
      </c>
      <c r="E10568" s="104" t="s">
        <v>31971</v>
      </c>
      <c r="F10568" s="107">
        <v>34088</v>
      </c>
      <c r="G10568" s="67" t="s">
        <v>93</v>
      </c>
      <c r="H10568" s="80" t="s">
        <v>814</v>
      </c>
      <c r="I10568" s="80" t="s">
        <v>31972</v>
      </c>
      <c r="J10568" s="104" t="s">
        <v>227</v>
      </c>
      <c r="K10568" s="67" t="s">
        <v>131</v>
      </c>
      <c r="L10568" s="67"/>
      <c r="M10568" s="67"/>
      <c r="N10568" s="67"/>
      <c r="O10568" s="81"/>
      <c r="P10568" s="81">
        <v>46044</v>
      </c>
      <c r="Q10568" s="103" t="str">
        <f>IFERROR(VLOOKUP(J10568,Настройка!$C$4:$E$121,2,),"Ошибка")</f>
        <v>R</v>
      </c>
    </row>
    <row r="10569" spans="1:17" ht="14.4" customHeight="1">
      <c r="A10569" s="67">
        <v>10564</v>
      </c>
      <c r="B10569" s="80" t="s">
        <v>180</v>
      </c>
      <c r="C10569" s="80" t="s">
        <v>38</v>
      </c>
      <c r="D10569" s="80" t="s">
        <v>31973</v>
      </c>
      <c r="E10569" s="104" t="s">
        <v>31974</v>
      </c>
      <c r="F10569" s="107">
        <v>31285</v>
      </c>
      <c r="G10569" s="67" t="s">
        <v>93</v>
      </c>
      <c r="H10569" s="80" t="s">
        <v>886</v>
      </c>
      <c r="I10569" s="80" t="s">
        <v>31975</v>
      </c>
      <c r="J10569" s="104" t="s">
        <v>227</v>
      </c>
      <c r="K10569" s="67" t="s">
        <v>131</v>
      </c>
      <c r="L10569" s="67"/>
      <c r="M10569" s="67"/>
      <c r="N10569" s="67"/>
      <c r="O10569" s="81"/>
      <c r="P10569" s="81">
        <v>46044</v>
      </c>
      <c r="Q10569" s="103" t="str">
        <f>IFERROR(VLOOKUP(J10569,Настройка!$C$4:$E$121,2,),"Ошибка")</f>
        <v>R</v>
      </c>
    </row>
    <row r="10570" spans="1:17" ht="14.4" customHeight="1">
      <c r="A10570" s="67">
        <v>10565</v>
      </c>
      <c r="B10570" s="80" t="s">
        <v>180</v>
      </c>
      <c r="C10570" s="80" t="s">
        <v>38</v>
      </c>
      <c r="D10570" s="80" t="s">
        <v>31976</v>
      </c>
      <c r="E10570" s="104" t="s">
        <v>31977</v>
      </c>
      <c r="F10570" s="107">
        <v>31292</v>
      </c>
      <c r="G10570" s="67" t="s">
        <v>77</v>
      </c>
      <c r="H10570" s="80" t="s">
        <v>28833</v>
      </c>
      <c r="I10570" s="80" t="s">
        <v>31978</v>
      </c>
      <c r="J10570" s="104" t="s">
        <v>94</v>
      </c>
      <c r="K10570" s="67" t="s">
        <v>109</v>
      </c>
      <c r="L10570" s="67"/>
      <c r="M10570" s="67"/>
      <c r="N10570" s="67"/>
      <c r="O10570" s="81"/>
      <c r="P10570" s="81">
        <v>46000</v>
      </c>
      <c r="Q10570" s="103" t="str">
        <f>IFERROR(VLOOKUP(J10570,Настройка!$C$4:$E$121,2,),"Ошибка")</f>
        <v>ITR</v>
      </c>
    </row>
    <row r="10571" spans="1:17" ht="14.4" customHeight="1">
      <c r="A10571" s="67">
        <v>10566</v>
      </c>
      <c r="B10571" s="80" t="s">
        <v>180</v>
      </c>
      <c r="C10571" s="80" t="s">
        <v>38</v>
      </c>
      <c r="D10571" s="80" t="s">
        <v>31979</v>
      </c>
      <c r="E10571" s="104" t="s">
        <v>31980</v>
      </c>
      <c r="F10571" s="107">
        <v>34418</v>
      </c>
      <c r="G10571" s="67" t="s">
        <v>93</v>
      </c>
      <c r="H10571" s="80" t="s">
        <v>814</v>
      </c>
      <c r="I10571" s="80" t="s">
        <v>31981</v>
      </c>
      <c r="J10571" s="104" t="s">
        <v>221</v>
      </c>
      <c r="K10571" s="67" t="s">
        <v>127</v>
      </c>
      <c r="L10571" s="67"/>
      <c r="M10571" s="67"/>
      <c r="N10571" s="67"/>
      <c r="O10571" s="81"/>
      <c r="P10571" s="81">
        <v>46053</v>
      </c>
      <c r="Q10571" s="103" t="str">
        <f>IFERROR(VLOOKUP(J10571,Настройка!$C$4:$E$121,2,),"Ошибка")</f>
        <v>R</v>
      </c>
    </row>
    <row r="10572" spans="1:17" ht="14.4" customHeight="1">
      <c r="A10572" s="67">
        <v>10567</v>
      </c>
      <c r="B10572" s="80" t="s">
        <v>180</v>
      </c>
      <c r="C10572" s="80" t="s">
        <v>38</v>
      </c>
      <c r="D10572" s="80" t="s">
        <v>31982</v>
      </c>
      <c r="E10572" s="104" t="s">
        <v>31983</v>
      </c>
      <c r="F10572" s="107">
        <v>34860</v>
      </c>
      <c r="G10572" s="67" t="s">
        <v>93</v>
      </c>
      <c r="H10572" s="80" t="s">
        <v>814</v>
      </c>
      <c r="I10572" s="80" t="s">
        <v>31984</v>
      </c>
      <c r="J10572" s="104" t="s">
        <v>221</v>
      </c>
      <c r="K10572" s="67" t="s">
        <v>127</v>
      </c>
      <c r="L10572" s="67"/>
      <c r="M10572" s="67"/>
      <c r="N10572" s="67"/>
      <c r="O10572" s="81"/>
      <c r="P10572" s="81">
        <v>46049</v>
      </c>
      <c r="Q10572" s="103" t="str">
        <f>IFERROR(VLOOKUP(J10572,Настройка!$C$4:$E$121,2,),"Ошибка")</f>
        <v>R</v>
      </c>
    </row>
    <row r="10573" spans="1:17" ht="14.4" customHeight="1">
      <c r="A10573" s="67">
        <v>10568</v>
      </c>
      <c r="B10573" s="80" t="s">
        <v>180</v>
      </c>
      <c r="C10573" s="80" t="s">
        <v>38</v>
      </c>
      <c r="D10573" s="80" t="s">
        <v>31985</v>
      </c>
      <c r="E10573" s="104" t="s">
        <v>31986</v>
      </c>
      <c r="F10573" s="107">
        <v>26299</v>
      </c>
      <c r="G10573" s="67" t="s">
        <v>77</v>
      </c>
      <c r="H10573" s="80" t="s">
        <v>21571</v>
      </c>
      <c r="I10573" s="80" t="s">
        <v>31987</v>
      </c>
      <c r="J10573" s="104" t="s">
        <v>217</v>
      </c>
      <c r="K10573" s="67" t="s">
        <v>119</v>
      </c>
      <c r="L10573" s="67"/>
      <c r="M10573" s="67"/>
      <c r="N10573" s="67"/>
      <c r="O10573" s="81"/>
      <c r="P10573" s="81">
        <v>46049</v>
      </c>
      <c r="Q10573" s="103" t="str">
        <f>IFERROR(VLOOKUP(J10573,Настройка!$C$4:$E$121,2,),"Ошибка")</f>
        <v>R</v>
      </c>
    </row>
    <row r="10574" spans="1:17" ht="14.4" customHeight="1">
      <c r="A10574" s="67">
        <v>10569</v>
      </c>
      <c r="B10574" s="80" t="s">
        <v>180</v>
      </c>
      <c r="C10574" s="80" t="s">
        <v>38</v>
      </c>
      <c r="D10574" s="80" t="s">
        <v>31988</v>
      </c>
      <c r="E10574" s="104" t="s">
        <v>31989</v>
      </c>
      <c r="F10574" s="107">
        <v>33738</v>
      </c>
      <c r="G10574" s="67" t="s">
        <v>93</v>
      </c>
      <c r="H10574" s="80" t="s">
        <v>886</v>
      </c>
      <c r="I10574" s="80" t="s">
        <v>24804</v>
      </c>
      <c r="J10574" s="104" t="s">
        <v>227</v>
      </c>
      <c r="K10574" s="67" t="s">
        <v>131</v>
      </c>
      <c r="L10574" s="67"/>
      <c r="M10574" s="67"/>
      <c r="N10574" s="67"/>
      <c r="O10574" s="81"/>
      <c r="P10574" s="81">
        <v>46044</v>
      </c>
      <c r="Q10574" s="103" t="str">
        <f>IFERROR(VLOOKUP(J10574,Настройка!$C$4:$E$121,2,),"Ошибка")</f>
        <v>R</v>
      </c>
    </row>
    <row r="10575" spans="1:17" ht="14.4" customHeight="1">
      <c r="A10575" s="67">
        <v>10570</v>
      </c>
      <c r="B10575" s="80" t="s">
        <v>180</v>
      </c>
      <c r="C10575" s="80" t="s">
        <v>38</v>
      </c>
      <c r="D10575" s="80" t="s">
        <v>31990</v>
      </c>
      <c r="E10575" s="104" t="s">
        <v>31991</v>
      </c>
      <c r="F10575" s="107">
        <v>32657</v>
      </c>
      <c r="G10575" s="67" t="s">
        <v>59</v>
      </c>
      <c r="H10575" s="80" t="s">
        <v>7169</v>
      </c>
      <c r="I10575" s="80" t="s">
        <v>31992</v>
      </c>
      <c r="J10575" s="104" t="s">
        <v>213</v>
      </c>
      <c r="K10575" s="67" t="s">
        <v>121</v>
      </c>
      <c r="L10575" s="67"/>
      <c r="M10575" s="67"/>
      <c r="N10575" s="67"/>
      <c r="O10575" s="81"/>
      <c r="P10575" s="81">
        <v>46051</v>
      </c>
      <c r="Q10575" s="103" t="str">
        <f>IFERROR(VLOOKUP(J10575,Настройка!$C$4:$E$121,2,),"Ошибка")</f>
        <v>R</v>
      </c>
    </row>
    <row r="10576" spans="1:17" ht="14.4" customHeight="1">
      <c r="A10576" s="67">
        <v>10571</v>
      </c>
      <c r="B10576" s="80" t="s">
        <v>180</v>
      </c>
      <c r="C10576" s="80" t="s">
        <v>38</v>
      </c>
      <c r="D10576" s="80" t="s">
        <v>31993</v>
      </c>
      <c r="E10576" s="104" t="s">
        <v>31994</v>
      </c>
      <c r="F10576" s="107">
        <v>38314</v>
      </c>
      <c r="G10576" s="67" t="s">
        <v>69</v>
      </c>
      <c r="H10576" s="80" t="s">
        <v>302</v>
      </c>
      <c r="I10576" s="80" t="s">
        <v>31995</v>
      </c>
      <c r="J10576" s="104" t="s">
        <v>227</v>
      </c>
      <c r="K10576" s="67" t="s">
        <v>131</v>
      </c>
      <c r="L10576" s="67"/>
      <c r="M10576" s="67"/>
      <c r="N10576" s="67"/>
      <c r="O10576" s="81"/>
      <c r="P10576" s="81">
        <v>46051</v>
      </c>
      <c r="Q10576" s="103" t="str">
        <f>IFERROR(VLOOKUP(J10576,Настройка!$C$4:$E$121,2,),"Ошибка")</f>
        <v>R</v>
      </c>
    </row>
    <row r="10577" spans="1:17" ht="14.4" customHeight="1">
      <c r="A10577" s="67">
        <v>10572</v>
      </c>
      <c r="B10577" s="80" t="s">
        <v>180</v>
      </c>
      <c r="C10577" s="80" t="s">
        <v>38</v>
      </c>
      <c r="D10577" s="80" t="s">
        <v>31996</v>
      </c>
      <c r="E10577" s="104" t="s">
        <v>31997</v>
      </c>
      <c r="F10577" s="107">
        <v>36289</v>
      </c>
      <c r="G10577" s="67" t="s">
        <v>69</v>
      </c>
      <c r="H10577" s="80" t="s">
        <v>309</v>
      </c>
      <c r="I10577" s="80" t="s">
        <v>31998</v>
      </c>
      <c r="J10577" s="104" t="s">
        <v>227</v>
      </c>
      <c r="K10577" s="67" t="s">
        <v>131</v>
      </c>
      <c r="L10577" s="67"/>
      <c r="M10577" s="67"/>
      <c r="N10577" s="67"/>
      <c r="O10577" s="81"/>
      <c r="P10577" s="81">
        <v>46051</v>
      </c>
      <c r="Q10577" s="103" t="str">
        <f>IFERROR(VLOOKUP(J10577,Настройка!$C$4:$E$121,2,),"Ошибка")</f>
        <v>R</v>
      </c>
    </row>
    <row r="10578" spans="1:17" ht="14.4" customHeight="1">
      <c r="A10578" s="67">
        <v>10573</v>
      </c>
      <c r="B10578" s="80" t="s">
        <v>180</v>
      </c>
      <c r="C10578" s="80" t="s">
        <v>38</v>
      </c>
      <c r="D10578" s="80" t="s">
        <v>31999</v>
      </c>
      <c r="E10578" s="104" t="s">
        <v>32000</v>
      </c>
      <c r="F10578" s="107">
        <v>35959</v>
      </c>
      <c r="G10578" s="67" t="s">
        <v>69</v>
      </c>
      <c r="H10578" s="80" t="s">
        <v>302</v>
      </c>
      <c r="I10578" s="80" t="s">
        <v>32001</v>
      </c>
      <c r="J10578" s="104" t="s">
        <v>227</v>
      </c>
      <c r="K10578" s="67" t="s">
        <v>131</v>
      </c>
      <c r="L10578" s="67"/>
      <c r="M10578" s="67"/>
      <c r="N10578" s="67"/>
      <c r="O10578" s="81"/>
      <c r="P10578" s="81">
        <v>46051</v>
      </c>
      <c r="Q10578" s="103" t="str">
        <f>IFERROR(VLOOKUP(J10578,Настройка!$C$4:$E$121,2,),"Ошибка")</f>
        <v>R</v>
      </c>
    </row>
    <row r="10579" spans="1:17" ht="14.4" customHeight="1">
      <c r="A10579" s="67">
        <v>10574</v>
      </c>
      <c r="B10579" s="80" t="s">
        <v>180</v>
      </c>
      <c r="C10579" s="80" t="s">
        <v>38</v>
      </c>
      <c r="D10579" s="80" t="s">
        <v>32002</v>
      </c>
      <c r="E10579" s="104" t="s">
        <v>32003</v>
      </c>
      <c r="F10579" s="107">
        <v>38255</v>
      </c>
      <c r="G10579" s="67" t="s">
        <v>69</v>
      </c>
      <c r="H10579" s="80" t="s">
        <v>302</v>
      </c>
      <c r="I10579" s="80" t="s">
        <v>32004</v>
      </c>
      <c r="J10579" s="104" t="s">
        <v>227</v>
      </c>
      <c r="K10579" s="67" t="s">
        <v>131</v>
      </c>
      <c r="L10579" s="67"/>
      <c r="M10579" s="67"/>
      <c r="N10579" s="67"/>
      <c r="O10579" s="81"/>
      <c r="P10579" s="81">
        <v>46051</v>
      </c>
      <c r="Q10579" s="103" t="str">
        <f>IFERROR(VLOOKUP(J10579,Настройка!$C$4:$E$121,2,),"Ошибка")</f>
        <v>R</v>
      </c>
    </row>
    <row r="10580" spans="1:17" ht="14.4" customHeight="1">
      <c r="A10580" s="67">
        <v>10575</v>
      </c>
      <c r="B10580" s="80" t="s">
        <v>180</v>
      </c>
      <c r="C10580" s="80" t="s">
        <v>38</v>
      </c>
      <c r="D10580" s="80" t="s">
        <v>32005</v>
      </c>
      <c r="E10580" s="104" t="s">
        <v>32006</v>
      </c>
      <c r="F10580" s="107">
        <v>30125</v>
      </c>
      <c r="G10580" s="67" t="s">
        <v>69</v>
      </c>
      <c r="H10580" s="80" t="s">
        <v>302</v>
      </c>
      <c r="I10580" s="80" t="s">
        <v>32007</v>
      </c>
      <c r="J10580" s="104" t="s">
        <v>227</v>
      </c>
      <c r="K10580" s="67" t="s">
        <v>131</v>
      </c>
      <c r="L10580" s="67"/>
      <c r="M10580" s="67"/>
      <c r="N10580" s="67"/>
      <c r="O10580" s="81"/>
      <c r="P10580" s="81">
        <v>46054</v>
      </c>
      <c r="Q10580" s="103" t="str">
        <f>IFERROR(VLOOKUP(J10580,Настройка!$C$4:$E$121,2,),"Ошибка")</f>
        <v>R</v>
      </c>
    </row>
    <row r="10581" spans="1:17" ht="14.4" customHeight="1">
      <c r="A10581" s="67">
        <v>10576</v>
      </c>
      <c r="B10581" s="80" t="s">
        <v>180</v>
      </c>
      <c r="C10581" s="80" t="s">
        <v>38</v>
      </c>
      <c r="D10581" s="80" t="s">
        <v>32008</v>
      </c>
      <c r="E10581" s="104" t="s">
        <v>32009</v>
      </c>
      <c r="F10581" s="107">
        <v>38211</v>
      </c>
      <c r="G10581" s="67" t="s">
        <v>69</v>
      </c>
      <c r="H10581" s="80" t="s">
        <v>302</v>
      </c>
      <c r="I10581" s="80" t="s">
        <v>32010</v>
      </c>
      <c r="J10581" s="104" t="s">
        <v>227</v>
      </c>
      <c r="K10581" s="67" t="s">
        <v>131</v>
      </c>
      <c r="L10581" s="67"/>
      <c r="M10581" s="67"/>
      <c r="N10581" s="67"/>
      <c r="O10581" s="81"/>
      <c r="P10581" s="81">
        <v>46051</v>
      </c>
      <c r="Q10581" s="103" t="str">
        <f>IFERROR(VLOOKUP(J10581,Настройка!$C$4:$E$121,2,),"Ошибка")</f>
        <v>R</v>
      </c>
    </row>
    <row r="10582" spans="1:17" ht="14.4" customHeight="1">
      <c r="A10582" s="67">
        <v>10577</v>
      </c>
      <c r="B10582" s="80" t="s">
        <v>180</v>
      </c>
      <c r="C10582" s="80" t="s">
        <v>38</v>
      </c>
      <c r="D10582" s="80" t="s">
        <v>32011</v>
      </c>
      <c r="E10582" s="104" t="s">
        <v>32012</v>
      </c>
      <c r="F10582" s="107">
        <v>38078</v>
      </c>
      <c r="G10582" s="67" t="s">
        <v>69</v>
      </c>
      <c r="H10582" s="80" t="s">
        <v>302</v>
      </c>
      <c r="I10582" s="80" t="s">
        <v>32013</v>
      </c>
      <c r="J10582" s="104" t="s">
        <v>227</v>
      </c>
      <c r="K10582" s="67" t="s">
        <v>131</v>
      </c>
      <c r="L10582" s="67"/>
      <c r="M10582" s="67"/>
      <c r="N10582" s="67"/>
      <c r="O10582" s="81"/>
      <c r="P10582" s="81">
        <v>46051</v>
      </c>
      <c r="Q10582" s="103" t="str">
        <f>IFERROR(VLOOKUP(J10582,Настройка!$C$4:$E$121,2,),"Ошибка")</f>
        <v>R</v>
      </c>
    </row>
    <row r="10583" spans="1:17" ht="14.4" customHeight="1">
      <c r="A10583" s="67">
        <v>10578</v>
      </c>
      <c r="B10583" s="80" t="s">
        <v>180</v>
      </c>
      <c r="C10583" s="80" t="s">
        <v>38</v>
      </c>
      <c r="D10583" s="80" t="s">
        <v>32014</v>
      </c>
      <c r="E10583" s="104" t="s">
        <v>32015</v>
      </c>
      <c r="F10583" s="107">
        <v>29001</v>
      </c>
      <c r="G10583" s="67" t="s">
        <v>93</v>
      </c>
      <c r="H10583" s="80" t="s">
        <v>814</v>
      </c>
      <c r="I10583" s="80" t="s">
        <v>32016</v>
      </c>
      <c r="J10583" s="104" t="s">
        <v>213</v>
      </c>
      <c r="K10583" s="67" t="s">
        <v>121</v>
      </c>
      <c r="L10583" s="67"/>
      <c r="M10583" s="67"/>
      <c r="N10583" s="67"/>
      <c r="O10583" s="81"/>
      <c r="P10583" s="81">
        <v>46052</v>
      </c>
      <c r="Q10583" s="103" t="str">
        <f>IFERROR(VLOOKUP(J10583,Настройка!$C$4:$E$121,2,),"Ошибка")</f>
        <v>R</v>
      </c>
    </row>
    <row r="10584" spans="1:17" ht="14.4" customHeight="1">
      <c r="A10584" s="67">
        <v>10579</v>
      </c>
      <c r="B10584" s="80" t="s">
        <v>180</v>
      </c>
      <c r="C10584" s="80" t="s">
        <v>38</v>
      </c>
      <c r="D10584" s="80" t="s">
        <v>32017</v>
      </c>
      <c r="E10584" s="104" t="s">
        <v>32018</v>
      </c>
      <c r="F10584" s="107">
        <v>26582</v>
      </c>
      <c r="G10584" s="67" t="s">
        <v>67</v>
      </c>
      <c r="H10584" s="80" t="s">
        <v>401</v>
      </c>
      <c r="I10584" s="80" t="s">
        <v>32019</v>
      </c>
      <c r="J10584" s="104" t="s">
        <v>213</v>
      </c>
      <c r="K10584" s="67" t="s">
        <v>121</v>
      </c>
      <c r="L10584" s="67"/>
      <c r="M10584" s="67"/>
      <c r="N10584" s="67"/>
      <c r="O10584" s="81"/>
      <c r="P10584" s="81">
        <v>46052</v>
      </c>
      <c r="Q10584" s="103" t="str">
        <f>IFERROR(VLOOKUP(J10584,Настройка!$C$4:$E$121,2,),"Ошибка")</f>
        <v>R</v>
      </c>
    </row>
    <row r="10585" spans="1:17" ht="14.4" customHeight="1">
      <c r="A10585" s="67">
        <v>10580</v>
      </c>
      <c r="B10585" s="80" t="s">
        <v>180</v>
      </c>
      <c r="C10585" s="80" t="s">
        <v>38</v>
      </c>
      <c r="D10585" s="80" t="s">
        <v>32020</v>
      </c>
      <c r="E10585" s="104" t="s">
        <v>32021</v>
      </c>
      <c r="F10585" s="107">
        <v>32878</v>
      </c>
      <c r="G10585" s="67" t="s">
        <v>93</v>
      </c>
      <c r="H10585" s="80" t="s">
        <v>886</v>
      </c>
      <c r="I10585" s="80" t="s">
        <v>32022</v>
      </c>
      <c r="J10585" s="104" t="s">
        <v>227</v>
      </c>
      <c r="K10585" s="67" t="s">
        <v>131</v>
      </c>
      <c r="L10585" s="67"/>
      <c r="M10585" s="67"/>
      <c r="N10585" s="67"/>
      <c r="O10585" s="81"/>
      <c r="P10585" s="81">
        <v>46052</v>
      </c>
      <c r="Q10585" s="103" t="str">
        <f>IFERROR(VLOOKUP(J10585,Настройка!$C$4:$E$121,2,),"Ошибка")</f>
        <v>R</v>
      </c>
    </row>
    <row r="10586" spans="1:17" ht="14.4" customHeight="1">
      <c r="A10586" s="67">
        <v>10581</v>
      </c>
      <c r="B10586" s="80" t="s">
        <v>180</v>
      </c>
      <c r="C10586" s="80" t="s">
        <v>38</v>
      </c>
      <c r="D10586" s="80" t="s">
        <v>32023</v>
      </c>
      <c r="E10586" s="104" t="s">
        <v>32024</v>
      </c>
      <c r="F10586" s="107">
        <v>34572</v>
      </c>
      <c r="G10586" s="67" t="s">
        <v>93</v>
      </c>
      <c r="H10586" s="80" t="s">
        <v>814</v>
      </c>
      <c r="I10586" s="80" t="s">
        <v>32025</v>
      </c>
      <c r="J10586" s="104" t="s">
        <v>227</v>
      </c>
      <c r="K10586" s="67" t="s">
        <v>131</v>
      </c>
      <c r="L10586" s="67"/>
      <c r="M10586" s="67"/>
      <c r="N10586" s="67"/>
      <c r="O10586" s="81"/>
      <c r="P10586" s="81">
        <v>46052</v>
      </c>
      <c r="Q10586" s="103" t="str">
        <f>IFERROR(VLOOKUP(J10586,Настройка!$C$4:$E$121,2,),"Ошибка")</f>
        <v>R</v>
      </c>
    </row>
    <row r="10587" spans="1:17" ht="14.4" customHeight="1">
      <c r="A10587" s="67">
        <v>10582</v>
      </c>
      <c r="B10587" s="80" t="s">
        <v>180</v>
      </c>
      <c r="C10587" s="80" t="s">
        <v>38</v>
      </c>
      <c r="D10587" s="80" t="s">
        <v>32026</v>
      </c>
      <c r="E10587" s="104" t="s">
        <v>32027</v>
      </c>
      <c r="F10587" s="107">
        <v>37310</v>
      </c>
      <c r="G10587" s="67" t="s">
        <v>93</v>
      </c>
      <c r="H10587" s="80" t="s">
        <v>886</v>
      </c>
      <c r="I10587" s="80" t="s">
        <v>32028</v>
      </c>
      <c r="J10587" s="104" t="s">
        <v>227</v>
      </c>
      <c r="K10587" s="67" t="s">
        <v>131</v>
      </c>
      <c r="L10587" s="67"/>
      <c r="M10587" s="67"/>
      <c r="N10587" s="67"/>
      <c r="O10587" s="81"/>
      <c r="P10587" s="81">
        <v>46052</v>
      </c>
      <c r="Q10587" s="103" t="str">
        <f>IFERROR(VLOOKUP(J10587,Настройка!$C$4:$E$121,2,),"Ошибка")</f>
        <v>R</v>
      </c>
    </row>
    <row r="10588" spans="1:17" ht="14.4" customHeight="1">
      <c r="A10588" s="67">
        <v>10583</v>
      </c>
      <c r="B10588" s="80" t="s">
        <v>180</v>
      </c>
      <c r="C10588" s="80" t="s">
        <v>38</v>
      </c>
      <c r="D10588" s="80" t="s">
        <v>32029</v>
      </c>
      <c r="E10588" s="104" t="s">
        <v>32030</v>
      </c>
      <c r="F10588" s="107">
        <v>34811</v>
      </c>
      <c r="G10588" s="67" t="s">
        <v>93</v>
      </c>
      <c r="H10588" s="80" t="s">
        <v>886</v>
      </c>
      <c r="I10588" s="80" t="s">
        <v>32031</v>
      </c>
      <c r="J10588" s="104" t="s">
        <v>227</v>
      </c>
      <c r="K10588" s="67" t="s">
        <v>131</v>
      </c>
      <c r="L10588" s="67"/>
      <c r="M10588" s="67"/>
      <c r="N10588" s="67"/>
      <c r="O10588" s="81"/>
      <c r="P10588" s="81">
        <v>46052</v>
      </c>
      <c r="Q10588" s="103" t="str">
        <f>IFERROR(VLOOKUP(J10588,Настройка!$C$4:$E$121,2,),"Ошибка")</f>
        <v>R</v>
      </c>
    </row>
    <row r="10589" spans="1:17" ht="14.4" customHeight="1">
      <c r="A10589" s="67">
        <v>10584</v>
      </c>
      <c r="B10589" s="80" t="s">
        <v>180</v>
      </c>
      <c r="C10589" s="80" t="s">
        <v>38</v>
      </c>
      <c r="D10589" s="80" t="s">
        <v>32032</v>
      </c>
      <c r="E10589" s="104" t="s">
        <v>32033</v>
      </c>
      <c r="F10589" s="107">
        <v>38293</v>
      </c>
      <c r="G10589" s="67" t="s">
        <v>69</v>
      </c>
      <c r="H10589" s="80" t="s">
        <v>302</v>
      </c>
      <c r="I10589" s="80" t="s">
        <v>32034</v>
      </c>
      <c r="J10589" s="104" t="s">
        <v>213</v>
      </c>
      <c r="K10589" s="67" t="s">
        <v>121</v>
      </c>
      <c r="L10589" s="67"/>
      <c r="M10589" s="67"/>
      <c r="N10589" s="67"/>
      <c r="O10589" s="81"/>
      <c r="P10589" s="81">
        <v>46055</v>
      </c>
      <c r="Q10589" s="103" t="str">
        <f>IFERROR(VLOOKUP(J10589,Настройка!$C$4:$E$121,2,),"Ошибка")</f>
        <v>R</v>
      </c>
    </row>
    <row r="10590" spans="1:17" ht="14.4" customHeight="1">
      <c r="A10590" s="67">
        <v>10585</v>
      </c>
      <c r="B10590" s="80" t="s">
        <v>180</v>
      </c>
      <c r="C10590" s="80" t="s">
        <v>38</v>
      </c>
      <c r="D10590" s="80" t="s">
        <v>32035</v>
      </c>
      <c r="E10590" s="104" t="s">
        <v>32036</v>
      </c>
      <c r="F10590" s="107">
        <v>32027</v>
      </c>
      <c r="G10590" s="67" t="s">
        <v>67</v>
      </c>
      <c r="H10590" s="80"/>
      <c r="I10590" s="80" t="s">
        <v>32037</v>
      </c>
      <c r="J10590" s="104" t="s">
        <v>201</v>
      </c>
      <c r="K10590" s="67" t="s">
        <v>119</v>
      </c>
      <c r="L10590" s="67"/>
      <c r="M10590" s="67"/>
      <c r="N10590" s="67"/>
      <c r="O10590" s="81"/>
      <c r="P10590" s="81">
        <v>46054</v>
      </c>
      <c r="Q10590" s="103" t="str">
        <f>IFERROR(VLOOKUP(J10590,Настройка!$C$4:$E$121,2,),"Ошибка")</f>
        <v>ITR</v>
      </c>
    </row>
    <row r="10591" spans="1:17" ht="14.4" customHeight="1">
      <c r="A10591" s="67">
        <v>10586</v>
      </c>
      <c r="B10591" s="80" t="s">
        <v>180</v>
      </c>
      <c r="C10591" s="80" t="s">
        <v>38</v>
      </c>
      <c r="D10591" s="80" t="s">
        <v>32038</v>
      </c>
      <c r="E10591" s="104" t="s">
        <v>32039</v>
      </c>
      <c r="F10591" s="107">
        <v>29603</v>
      </c>
      <c r="G10591" s="67" t="s">
        <v>93</v>
      </c>
      <c r="H10591" s="80" t="s">
        <v>679</v>
      </c>
      <c r="I10591" s="80" t="s">
        <v>32040</v>
      </c>
      <c r="J10591" s="104" t="s">
        <v>219</v>
      </c>
      <c r="K10591" s="67" t="s">
        <v>119</v>
      </c>
      <c r="L10591" s="67"/>
      <c r="M10591" s="67"/>
      <c r="N10591" s="67"/>
      <c r="O10591" s="81"/>
      <c r="P10591" s="81">
        <v>46054</v>
      </c>
      <c r="Q10591" s="103" t="str">
        <f>IFERROR(VLOOKUP(J10591,Настройка!$C$4:$E$121,2,),"Ошибка")</f>
        <v>R</v>
      </c>
    </row>
    <row r="10592" spans="1:17" ht="14.4" customHeight="1">
      <c r="A10592" s="67">
        <v>10587</v>
      </c>
      <c r="B10592" s="80" t="s">
        <v>180</v>
      </c>
      <c r="C10592" s="80" t="s">
        <v>38</v>
      </c>
      <c r="D10592" s="80" t="s">
        <v>32041</v>
      </c>
      <c r="E10592" s="104" t="s">
        <v>32042</v>
      </c>
      <c r="F10592" s="107">
        <v>32903</v>
      </c>
      <c r="G10592" s="67" t="s">
        <v>93</v>
      </c>
      <c r="H10592" s="80" t="s">
        <v>814</v>
      </c>
      <c r="I10592" s="80" t="s">
        <v>32043</v>
      </c>
      <c r="J10592" s="104" t="s">
        <v>214</v>
      </c>
      <c r="K10592" s="67" t="s">
        <v>119</v>
      </c>
      <c r="L10592" s="67"/>
      <c r="M10592" s="67"/>
      <c r="N10592" s="67"/>
      <c r="O10592" s="81"/>
      <c r="P10592" s="81">
        <v>46054</v>
      </c>
      <c r="Q10592" s="103" t="str">
        <f>IFERROR(VLOOKUP(J10592,Настройка!$C$4:$E$121,2,),"Ошибка")</f>
        <v>R</v>
      </c>
    </row>
    <row r="10593" spans="1:17" ht="14.4" customHeight="1">
      <c r="A10593" s="67">
        <v>10588</v>
      </c>
      <c r="B10593" s="80" t="s">
        <v>180</v>
      </c>
      <c r="C10593" s="80" t="s">
        <v>38</v>
      </c>
      <c r="D10593" s="80" t="s">
        <v>32044</v>
      </c>
      <c r="E10593" s="104" t="s">
        <v>32045</v>
      </c>
      <c r="F10593" s="107">
        <v>38563</v>
      </c>
      <c r="G10593" s="67" t="s">
        <v>67</v>
      </c>
      <c r="H10593" s="80"/>
      <c r="I10593" s="80" t="s">
        <v>32046</v>
      </c>
      <c r="J10593" s="104" t="s">
        <v>227</v>
      </c>
      <c r="K10593" s="67" t="s">
        <v>131</v>
      </c>
      <c r="L10593" s="67"/>
      <c r="M10593" s="67"/>
      <c r="N10593" s="67"/>
      <c r="O10593" s="81"/>
      <c r="P10593" s="81">
        <v>46054</v>
      </c>
      <c r="Q10593" s="103" t="str">
        <f>IFERROR(VLOOKUP(J10593,Настройка!$C$4:$E$121,2,),"Ошибка")</f>
        <v>R</v>
      </c>
    </row>
    <row r="10594" spans="1:17" ht="14.4" customHeight="1">
      <c r="A10594" s="67">
        <v>10589</v>
      </c>
      <c r="B10594" s="80" t="s">
        <v>180</v>
      </c>
      <c r="C10594" s="80" t="s">
        <v>38</v>
      </c>
      <c r="D10594" s="80" t="s">
        <v>32047</v>
      </c>
      <c r="E10594" s="104" t="s">
        <v>32048</v>
      </c>
      <c r="F10594" s="107">
        <v>30364</v>
      </c>
      <c r="G10594" s="67" t="s">
        <v>67</v>
      </c>
      <c r="H10594" s="80"/>
      <c r="I10594" s="80" t="s">
        <v>32049</v>
      </c>
      <c r="J10594" s="104" t="s">
        <v>227</v>
      </c>
      <c r="K10594" s="67" t="s">
        <v>131</v>
      </c>
      <c r="L10594" s="67"/>
      <c r="M10594" s="67"/>
      <c r="N10594" s="67"/>
      <c r="O10594" s="81"/>
      <c r="P10594" s="81">
        <v>46054</v>
      </c>
      <c r="Q10594" s="103" t="str">
        <f>IFERROR(VLOOKUP(J10594,Настройка!$C$4:$E$121,2,),"Ошибка")</f>
        <v>R</v>
      </c>
    </row>
    <row r="10595" spans="1:17" ht="14.4" customHeight="1">
      <c r="A10595" s="67">
        <v>10590</v>
      </c>
      <c r="B10595" s="80" t="s">
        <v>180</v>
      </c>
      <c r="C10595" s="80" t="s">
        <v>38</v>
      </c>
      <c r="D10595" s="80" t="s">
        <v>32050</v>
      </c>
      <c r="E10595" s="104" t="s">
        <v>32051</v>
      </c>
      <c r="F10595" s="107">
        <v>36674</v>
      </c>
      <c r="G10595" s="67" t="s">
        <v>67</v>
      </c>
      <c r="H10595" s="80" t="s">
        <v>401</v>
      </c>
      <c r="I10595" s="80" t="s">
        <v>32052</v>
      </c>
      <c r="J10595" s="104" t="s">
        <v>227</v>
      </c>
      <c r="K10595" s="67" t="s">
        <v>131</v>
      </c>
      <c r="L10595" s="67"/>
      <c r="M10595" s="67"/>
      <c r="N10595" s="67"/>
      <c r="O10595" s="81"/>
      <c r="P10595" s="81">
        <v>46054</v>
      </c>
      <c r="Q10595" s="103" t="str">
        <f>IFERROR(VLOOKUP(J10595,Настройка!$C$4:$E$121,2,),"Ошибка")</f>
        <v>R</v>
      </c>
    </row>
    <row r="10596" spans="1:17" ht="14.4" customHeight="1">
      <c r="A10596" s="67">
        <v>10591</v>
      </c>
      <c r="B10596" s="80" t="s">
        <v>180</v>
      </c>
      <c r="C10596" s="80" t="s">
        <v>38</v>
      </c>
      <c r="D10596" s="80" t="s">
        <v>32053</v>
      </c>
      <c r="E10596" s="104" t="s">
        <v>32054</v>
      </c>
      <c r="F10596" s="107">
        <v>36028</v>
      </c>
      <c r="G10596" s="67" t="s">
        <v>67</v>
      </c>
      <c r="H10596" s="80" t="s">
        <v>401</v>
      </c>
      <c r="I10596" s="80" t="s">
        <v>32055</v>
      </c>
      <c r="J10596" s="104" t="s">
        <v>227</v>
      </c>
      <c r="K10596" s="67" t="s">
        <v>131</v>
      </c>
      <c r="L10596" s="67"/>
      <c r="M10596" s="67"/>
      <c r="N10596" s="67"/>
      <c r="O10596" s="81"/>
      <c r="P10596" s="81">
        <v>46054</v>
      </c>
      <c r="Q10596" s="103" t="str">
        <f>IFERROR(VLOOKUP(J10596,Настройка!$C$4:$E$121,2,),"Ошибка")</f>
        <v>R</v>
      </c>
    </row>
    <row r="10597" spans="1:17" ht="14.4" customHeight="1">
      <c r="A10597" s="67">
        <v>10592</v>
      </c>
      <c r="B10597" s="80" t="s">
        <v>180</v>
      </c>
      <c r="C10597" s="80" t="s">
        <v>38</v>
      </c>
      <c r="D10597" s="80" t="s">
        <v>32056</v>
      </c>
      <c r="E10597" s="104" t="s">
        <v>32057</v>
      </c>
      <c r="F10597" s="107">
        <v>36923</v>
      </c>
      <c r="G10597" s="67" t="s">
        <v>67</v>
      </c>
      <c r="H10597" s="80" t="s">
        <v>401</v>
      </c>
      <c r="I10597" s="80" t="s">
        <v>32058</v>
      </c>
      <c r="J10597" s="104" t="s">
        <v>227</v>
      </c>
      <c r="K10597" s="67" t="s">
        <v>131</v>
      </c>
      <c r="L10597" s="67"/>
      <c r="M10597" s="67"/>
      <c r="N10597" s="67"/>
      <c r="O10597" s="81"/>
      <c r="P10597" s="81">
        <v>46054</v>
      </c>
      <c r="Q10597" s="103" t="str">
        <f>IFERROR(VLOOKUP(J10597,Настройка!$C$4:$E$121,2,),"Ошибка")</f>
        <v>R</v>
      </c>
    </row>
    <row r="10598" spans="1:17" ht="14.4" customHeight="1">
      <c r="A10598" s="67">
        <v>10593</v>
      </c>
      <c r="B10598" s="80" t="s">
        <v>180</v>
      </c>
      <c r="C10598" s="80" t="s">
        <v>38</v>
      </c>
      <c r="D10598" s="80" t="s">
        <v>32059</v>
      </c>
      <c r="E10598" s="104" t="s">
        <v>32060</v>
      </c>
      <c r="F10598" s="107">
        <v>38172</v>
      </c>
      <c r="G10598" s="67" t="s">
        <v>67</v>
      </c>
      <c r="H10598" s="80" t="s">
        <v>401</v>
      </c>
      <c r="I10598" s="80" t="s">
        <v>32061</v>
      </c>
      <c r="J10598" s="104" t="s">
        <v>227</v>
      </c>
      <c r="K10598" s="67" t="s">
        <v>131</v>
      </c>
      <c r="L10598" s="67"/>
      <c r="M10598" s="67"/>
      <c r="N10598" s="67"/>
      <c r="O10598" s="81"/>
      <c r="P10598" s="81">
        <v>46054</v>
      </c>
      <c r="Q10598" s="103" t="str">
        <f>IFERROR(VLOOKUP(J10598,Настройка!$C$4:$E$121,2,),"Ошибка")</f>
        <v>R</v>
      </c>
    </row>
    <row r="10599" spans="1:17" ht="14.4" customHeight="1">
      <c r="A10599" s="67">
        <v>10594</v>
      </c>
      <c r="B10599" s="80" t="s">
        <v>180</v>
      </c>
      <c r="C10599" s="80" t="s">
        <v>38</v>
      </c>
      <c r="D10599" s="80" t="s">
        <v>32062</v>
      </c>
      <c r="E10599" s="104" t="s">
        <v>32063</v>
      </c>
      <c r="F10599" s="107">
        <v>38131</v>
      </c>
      <c r="G10599" s="67" t="s">
        <v>67</v>
      </c>
      <c r="H10599" s="80"/>
      <c r="I10599" s="80" t="s">
        <v>32064</v>
      </c>
      <c r="J10599" s="104" t="s">
        <v>227</v>
      </c>
      <c r="K10599" s="67" t="s">
        <v>131</v>
      </c>
      <c r="L10599" s="67"/>
      <c r="M10599" s="67"/>
      <c r="N10599" s="67"/>
      <c r="O10599" s="81"/>
      <c r="P10599" s="81">
        <v>46055</v>
      </c>
      <c r="Q10599" s="103" t="str">
        <f>IFERROR(VLOOKUP(J10599,Настройка!$C$4:$E$121,2,),"Ошибка")</f>
        <v>R</v>
      </c>
    </row>
    <row r="10600" spans="1:17" ht="14.4" customHeight="1">
      <c r="A10600" s="67">
        <v>10595</v>
      </c>
      <c r="B10600" s="80" t="s">
        <v>180</v>
      </c>
      <c r="C10600" s="80" t="s">
        <v>38</v>
      </c>
      <c r="D10600" s="80" t="s">
        <v>32065</v>
      </c>
      <c r="E10600" s="104" t="s">
        <v>32066</v>
      </c>
      <c r="F10600" s="107">
        <v>37699</v>
      </c>
      <c r="G10600" s="67" t="s">
        <v>93</v>
      </c>
      <c r="H10600" s="80" t="s">
        <v>814</v>
      </c>
      <c r="I10600" s="80" t="s">
        <v>32067</v>
      </c>
      <c r="J10600" s="104" t="s">
        <v>227</v>
      </c>
      <c r="K10600" s="67" t="s">
        <v>131</v>
      </c>
      <c r="L10600" s="67"/>
      <c r="M10600" s="67"/>
      <c r="N10600" s="67"/>
      <c r="O10600" s="81"/>
      <c r="P10600" s="81">
        <v>46054</v>
      </c>
      <c r="Q10600" s="103" t="str">
        <f>IFERROR(VLOOKUP(J10600,Настройка!$C$4:$E$121,2,),"Ошибка")</f>
        <v>R</v>
      </c>
    </row>
    <row r="10601" spans="1:17" ht="14.4" customHeight="1">
      <c r="A10601" s="67">
        <v>10596</v>
      </c>
      <c r="B10601" s="80" t="s">
        <v>180</v>
      </c>
      <c r="C10601" s="80" t="s">
        <v>38</v>
      </c>
      <c r="D10601" s="80" t="s">
        <v>32068</v>
      </c>
      <c r="E10601" s="104" t="s">
        <v>32069</v>
      </c>
      <c r="F10601" s="107">
        <v>36466</v>
      </c>
      <c r="G10601" s="67" t="s">
        <v>93</v>
      </c>
      <c r="H10601" s="80" t="s">
        <v>814</v>
      </c>
      <c r="I10601" s="80" t="s">
        <v>32070</v>
      </c>
      <c r="J10601" s="104" t="s">
        <v>227</v>
      </c>
      <c r="K10601" s="67" t="s">
        <v>131</v>
      </c>
      <c r="L10601" s="67"/>
      <c r="M10601" s="67"/>
      <c r="N10601" s="67"/>
      <c r="O10601" s="81"/>
      <c r="P10601" s="81">
        <v>46054</v>
      </c>
      <c r="Q10601" s="103" t="str">
        <f>IFERROR(VLOOKUP(J10601,Настройка!$C$4:$E$121,2,),"Ошибка")</f>
        <v>R</v>
      </c>
    </row>
    <row r="10602" spans="1:17" ht="14.4" customHeight="1">
      <c r="A10602" s="67">
        <v>10597</v>
      </c>
      <c r="B10602" s="80" t="s">
        <v>180</v>
      </c>
      <c r="C10602" s="80" t="s">
        <v>38</v>
      </c>
      <c r="D10602" s="80" t="s">
        <v>32071</v>
      </c>
      <c r="E10602" s="104" t="s">
        <v>32072</v>
      </c>
      <c r="F10602" s="107">
        <v>37673</v>
      </c>
      <c r="G10602" s="67" t="s">
        <v>93</v>
      </c>
      <c r="H10602" s="80" t="s">
        <v>886</v>
      </c>
      <c r="I10602" s="80" t="s">
        <v>32073</v>
      </c>
      <c r="J10602" s="104" t="s">
        <v>227</v>
      </c>
      <c r="K10602" s="67" t="s">
        <v>131</v>
      </c>
      <c r="L10602" s="67"/>
      <c r="M10602" s="67"/>
      <c r="N10602" s="67"/>
      <c r="O10602" s="81"/>
      <c r="P10602" s="81">
        <v>46054</v>
      </c>
      <c r="Q10602" s="103" t="str">
        <f>IFERROR(VLOOKUP(J10602,Настройка!$C$4:$E$121,2,),"Ошибка")</f>
        <v>R</v>
      </c>
    </row>
    <row r="10603" spans="1:17" ht="14.4" customHeight="1">
      <c r="A10603" s="67">
        <v>10598</v>
      </c>
      <c r="B10603" s="80" t="s">
        <v>180</v>
      </c>
      <c r="C10603" s="80" t="s">
        <v>38</v>
      </c>
      <c r="D10603" s="80" t="s">
        <v>32074</v>
      </c>
      <c r="E10603" s="104" t="s">
        <v>32075</v>
      </c>
      <c r="F10603" s="107">
        <v>31330</v>
      </c>
      <c r="G10603" s="67" t="s">
        <v>93</v>
      </c>
      <c r="H10603" s="80" t="s">
        <v>814</v>
      </c>
      <c r="I10603" s="80" t="s">
        <v>32076</v>
      </c>
      <c r="J10603" s="104" t="s">
        <v>227</v>
      </c>
      <c r="K10603" s="67" t="s">
        <v>131</v>
      </c>
      <c r="L10603" s="67"/>
      <c r="M10603" s="67"/>
      <c r="N10603" s="67"/>
      <c r="O10603" s="81"/>
      <c r="P10603" s="81">
        <v>46054</v>
      </c>
      <c r="Q10603" s="103" t="str">
        <f>IFERROR(VLOOKUP(J10603,Настройка!$C$4:$E$121,2,),"Ошибка")</f>
        <v>R</v>
      </c>
    </row>
    <row r="10604" spans="1:17" ht="14.4" customHeight="1">
      <c r="A10604" s="67">
        <v>10599</v>
      </c>
      <c r="B10604" s="80" t="s">
        <v>180</v>
      </c>
      <c r="C10604" s="80" t="s">
        <v>38</v>
      </c>
      <c r="D10604" s="80" t="s">
        <v>32077</v>
      </c>
      <c r="E10604" s="104" t="s">
        <v>32078</v>
      </c>
      <c r="F10604" s="107">
        <v>36743</v>
      </c>
      <c r="G10604" s="67" t="s">
        <v>93</v>
      </c>
      <c r="H10604" s="80" t="s">
        <v>814</v>
      </c>
      <c r="I10604" s="80" t="s">
        <v>32079</v>
      </c>
      <c r="J10604" s="104" t="s">
        <v>227</v>
      </c>
      <c r="K10604" s="67" t="s">
        <v>131</v>
      </c>
      <c r="L10604" s="67"/>
      <c r="M10604" s="67"/>
      <c r="N10604" s="67"/>
      <c r="O10604" s="81"/>
      <c r="P10604" s="81">
        <v>46054</v>
      </c>
      <c r="Q10604" s="103" t="str">
        <f>IFERROR(VLOOKUP(J10604,Настройка!$C$4:$E$121,2,),"Ошибка")</f>
        <v>R</v>
      </c>
    </row>
    <row r="10605" spans="1:17" ht="14.4" customHeight="1">
      <c r="A10605" s="67">
        <v>10600</v>
      </c>
      <c r="B10605" s="80" t="s">
        <v>180</v>
      </c>
      <c r="C10605" s="80" t="s">
        <v>38</v>
      </c>
      <c r="D10605" s="80" t="s">
        <v>32080</v>
      </c>
      <c r="E10605" s="104" t="s">
        <v>32081</v>
      </c>
      <c r="F10605" s="107">
        <v>35333</v>
      </c>
      <c r="G10605" s="67" t="s">
        <v>93</v>
      </c>
      <c r="H10605" s="80" t="s">
        <v>814</v>
      </c>
      <c r="I10605" s="80" t="s">
        <v>32082</v>
      </c>
      <c r="J10605" s="104" t="s">
        <v>227</v>
      </c>
      <c r="K10605" s="67" t="s">
        <v>131</v>
      </c>
      <c r="L10605" s="67"/>
      <c r="M10605" s="67"/>
      <c r="N10605" s="67"/>
      <c r="O10605" s="81"/>
      <c r="P10605" s="81">
        <v>46054</v>
      </c>
      <c r="Q10605" s="103" t="str">
        <f>IFERROR(VLOOKUP(J10605,Настройка!$C$4:$E$121,2,),"Ошибка")</f>
        <v>R</v>
      </c>
    </row>
    <row r="10606" spans="1:17" ht="14.4" customHeight="1">
      <c r="A10606" s="67">
        <v>10601</v>
      </c>
      <c r="B10606" s="80" t="s">
        <v>180</v>
      </c>
      <c r="C10606" s="80" t="s">
        <v>38</v>
      </c>
      <c r="D10606" s="80" t="s">
        <v>32083</v>
      </c>
      <c r="E10606" s="104" t="s">
        <v>32084</v>
      </c>
      <c r="F10606" s="107">
        <v>37162</v>
      </c>
      <c r="G10606" s="67" t="s">
        <v>93</v>
      </c>
      <c r="H10606" s="80" t="s">
        <v>814</v>
      </c>
      <c r="I10606" s="80" t="s">
        <v>32085</v>
      </c>
      <c r="J10606" s="104" t="s">
        <v>227</v>
      </c>
      <c r="K10606" s="67" t="s">
        <v>131</v>
      </c>
      <c r="L10606" s="67"/>
      <c r="M10606" s="67"/>
      <c r="N10606" s="67"/>
      <c r="O10606" s="81"/>
      <c r="P10606" s="81">
        <v>46054</v>
      </c>
      <c r="Q10606" s="103" t="str">
        <f>IFERROR(VLOOKUP(J10606,Настройка!$C$4:$E$121,2,),"Ошибка")</f>
        <v>R</v>
      </c>
    </row>
    <row r="10607" spans="1:17" ht="14.4" customHeight="1">
      <c r="A10607" s="67">
        <v>10602</v>
      </c>
      <c r="B10607" s="80" t="s">
        <v>180</v>
      </c>
      <c r="C10607" s="80" t="s">
        <v>38</v>
      </c>
      <c r="D10607" s="80" t="s">
        <v>32086</v>
      </c>
      <c r="E10607" s="104" t="s">
        <v>32087</v>
      </c>
      <c r="F10607" s="107">
        <v>37062</v>
      </c>
      <c r="G10607" s="67" t="s">
        <v>93</v>
      </c>
      <c r="H10607" s="80" t="s">
        <v>814</v>
      </c>
      <c r="I10607" s="80" t="s">
        <v>32088</v>
      </c>
      <c r="J10607" s="104" t="s">
        <v>227</v>
      </c>
      <c r="K10607" s="67" t="s">
        <v>131</v>
      </c>
      <c r="L10607" s="67"/>
      <c r="M10607" s="67"/>
      <c r="N10607" s="67"/>
      <c r="O10607" s="81"/>
      <c r="P10607" s="81">
        <v>46054</v>
      </c>
      <c r="Q10607" s="103" t="str">
        <f>IFERROR(VLOOKUP(J10607,Настройка!$C$4:$E$121,2,),"Ошибка")</f>
        <v>R</v>
      </c>
    </row>
    <row r="10608" spans="1:17" ht="14.4" customHeight="1">
      <c r="A10608" s="67">
        <v>10603</v>
      </c>
      <c r="B10608" s="80" t="s">
        <v>180</v>
      </c>
      <c r="C10608" s="80" t="s">
        <v>38</v>
      </c>
      <c r="D10608" s="80" t="s">
        <v>32089</v>
      </c>
      <c r="E10608" s="104" t="s">
        <v>32090</v>
      </c>
      <c r="F10608" s="107">
        <v>27520</v>
      </c>
      <c r="G10608" s="67" t="s">
        <v>67</v>
      </c>
      <c r="H10608" s="80"/>
      <c r="I10608" s="80" t="s">
        <v>32091</v>
      </c>
      <c r="J10608" s="104" t="s">
        <v>227</v>
      </c>
      <c r="K10608" s="67" t="s">
        <v>131</v>
      </c>
      <c r="L10608" s="67"/>
      <c r="M10608" s="67"/>
      <c r="N10608" s="67"/>
      <c r="O10608" s="81"/>
      <c r="P10608" s="81">
        <v>46045</v>
      </c>
      <c r="Q10608" s="103" t="str">
        <f>IFERROR(VLOOKUP(J10608,Настройка!$C$4:$E$121,2,),"Ошибка")</f>
        <v>R</v>
      </c>
    </row>
    <row r="10609" spans="1:17" ht="14.4" customHeight="1">
      <c r="A10609" s="67">
        <v>10604</v>
      </c>
      <c r="B10609" s="80" t="s">
        <v>180</v>
      </c>
      <c r="C10609" s="80" t="s">
        <v>38</v>
      </c>
      <c r="D10609" s="80" t="s">
        <v>32092</v>
      </c>
      <c r="E10609" s="104" t="s">
        <v>32093</v>
      </c>
      <c r="F10609" s="107">
        <v>33588</v>
      </c>
      <c r="G10609" s="67" t="s">
        <v>77</v>
      </c>
      <c r="H10609" s="80" t="s">
        <v>32094</v>
      </c>
      <c r="I10609" s="80" t="s">
        <v>32095</v>
      </c>
      <c r="J10609" s="104" t="s">
        <v>173</v>
      </c>
      <c r="K10609" s="67" t="s">
        <v>109</v>
      </c>
      <c r="L10609" s="67"/>
      <c r="M10609" s="67"/>
      <c r="N10609" s="67"/>
      <c r="O10609" s="81"/>
      <c r="P10609" s="81">
        <v>46057</v>
      </c>
      <c r="Q10609" s="103" t="str">
        <f>IFERROR(VLOOKUP(J10609,Настройка!$C$4:$E$121,2,),"Ошибка")</f>
        <v>ITR</v>
      </c>
    </row>
    <row r="10610" spans="1:17" ht="14.4" customHeight="1">
      <c r="A10610" s="67">
        <v>10605</v>
      </c>
      <c r="B10610" s="80" t="s">
        <v>180</v>
      </c>
      <c r="C10610" s="80" t="s">
        <v>38</v>
      </c>
      <c r="D10610" s="80" t="s">
        <v>32096</v>
      </c>
      <c r="E10610" s="104" t="s">
        <v>32097</v>
      </c>
      <c r="F10610" s="107">
        <v>36568</v>
      </c>
      <c r="G10610" s="67" t="s">
        <v>69</v>
      </c>
      <c r="H10610" s="80" t="s">
        <v>302</v>
      </c>
      <c r="I10610" s="80" t="s">
        <v>32098</v>
      </c>
      <c r="J10610" s="104" t="s">
        <v>214</v>
      </c>
      <c r="K10610" s="67" t="s">
        <v>119</v>
      </c>
      <c r="L10610" s="67"/>
      <c r="M10610" s="67"/>
      <c r="N10610" s="67"/>
      <c r="O10610" s="81"/>
      <c r="P10610" s="81">
        <v>46055</v>
      </c>
      <c r="Q10610" s="103" t="str">
        <f>IFERROR(VLOOKUP(J10610,Настройка!$C$4:$E$121,2,),"Ошибка")</f>
        <v>R</v>
      </c>
    </row>
    <row r="10611" spans="1:17" ht="14.4" customHeight="1">
      <c r="A10611" s="67">
        <v>10606</v>
      </c>
      <c r="B10611" s="80" t="s">
        <v>180</v>
      </c>
      <c r="C10611" s="80" t="s">
        <v>38</v>
      </c>
      <c r="D10611" s="80" t="s">
        <v>32099</v>
      </c>
      <c r="E10611" s="104" t="s">
        <v>32100</v>
      </c>
      <c r="F10611" s="107">
        <v>30016</v>
      </c>
      <c r="G10611" s="67" t="s">
        <v>87</v>
      </c>
      <c r="H10611" s="80"/>
      <c r="I10611" s="80" t="s">
        <v>32101</v>
      </c>
      <c r="J10611" s="104" t="s">
        <v>219</v>
      </c>
      <c r="K10611" s="67" t="s">
        <v>119</v>
      </c>
      <c r="L10611" s="67"/>
      <c r="M10611" s="67"/>
      <c r="N10611" s="67"/>
      <c r="O10611" s="81"/>
      <c r="P10611" s="81">
        <v>46055</v>
      </c>
      <c r="Q10611" s="103" t="str">
        <f>IFERROR(VLOOKUP(J10611,Настройка!$C$4:$E$121,2,),"Ошибка")</f>
        <v>R</v>
      </c>
    </row>
    <row r="10612" spans="1:17" ht="14.4" customHeight="1">
      <c r="A10612" s="67">
        <v>10607</v>
      </c>
      <c r="B10612" s="80" t="s">
        <v>180</v>
      </c>
      <c r="C10612" s="80" t="s">
        <v>38</v>
      </c>
      <c r="D10612" s="80" t="s">
        <v>32102</v>
      </c>
      <c r="E10612" s="104" t="s">
        <v>32103</v>
      </c>
      <c r="F10612" s="107">
        <v>30980</v>
      </c>
      <c r="G10612" s="67" t="s">
        <v>87</v>
      </c>
      <c r="H10612" s="80"/>
      <c r="I10612" s="80" t="s">
        <v>32104</v>
      </c>
      <c r="J10612" s="104" t="s">
        <v>219</v>
      </c>
      <c r="K10612" s="67" t="s">
        <v>119</v>
      </c>
      <c r="L10612" s="67"/>
      <c r="M10612" s="67"/>
      <c r="N10612" s="67"/>
      <c r="O10612" s="81"/>
      <c r="P10612" s="81">
        <v>46055</v>
      </c>
      <c r="Q10612" s="103" t="str">
        <f>IFERROR(VLOOKUP(J10612,Настройка!$C$4:$E$121,2,),"Ошибка")</f>
        <v>R</v>
      </c>
    </row>
    <row r="10613" spans="1:17" ht="14.4" customHeight="1">
      <c r="A10613" s="67">
        <v>10608</v>
      </c>
      <c r="B10613" s="80" t="s">
        <v>180</v>
      </c>
      <c r="C10613" s="80" t="s">
        <v>38</v>
      </c>
      <c r="D10613" s="80" t="s">
        <v>32105</v>
      </c>
      <c r="E10613" s="104" t="s">
        <v>32106</v>
      </c>
      <c r="F10613" s="107">
        <v>32295</v>
      </c>
      <c r="G10613" s="67" t="s">
        <v>87</v>
      </c>
      <c r="H10613" s="80"/>
      <c r="I10613" s="80" t="s">
        <v>32107</v>
      </c>
      <c r="J10613" s="104" t="s">
        <v>219</v>
      </c>
      <c r="K10613" s="67" t="s">
        <v>119</v>
      </c>
      <c r="L10613" s="67"/>
      <c r="M10613" s="67"/>
      <c r="N10613" s="67"/>
      <c r="O10613" s="81"/>
      <c r="P10613" s="81">
        <v>46055</v>
      </c>
      <c r="Q10613" s="103" t="str">
        <f>IFERROR(VLOOKUP(J10613,Настройка!$C$4:$E$121,2,),"Ошибка")</f>
        <v>R</v>
      </c>
    </row>
    <row r="10614" spans="1:17" ht="14.4" customHeight="1">
      <c r="A10614" s="67">
        <v>10609</v>
      </c>
      <c r="B10614" s="80" t="s">
        <v>180</v>
      </c>
      <c r="C10614" s="80" t="s">
        <v>38</v>
      </c>
      <c r="D10614" s="80" t="s">
        <v>32108</v>
      </c>
      <c r="E10614" s="104" t="s">
        <v>32109</v>
      </c>
      <c r="F10614" s="107">
        <v>32809</v>
      </c>
      <c r="G10614" s="67" t="s">
        <v>87</v>
      </c>
      <c r="H10614" s="80"/>
      <c r="I10614" s="80" t="s">
        <v>32110</v>
      </c>
      <c r="J10614" s="104" t="s">
        <v>219</v>
      </c>
      <c r="K10614" s="67" t="s">
        <v>119</v>
      </c>
      <c r="L10614" s="67"/>
      <c r="M10614" s="67"/>
      <c r="N10614" s="67"/>
      <c r="O10614" s="81"/>
      <c r="P10614" s="81">
        <v>46055</v>
      </c>
      <c r="Q10614" s="103" t="str">
        <f>IFERROR(VLOOKUP(J10614,Настройка!$C$4:$E$121,2,),"Ошибка")</f>
        <v>R</v>
      </c>
    </row>
    <row r="10615" spans="1:17" ht="14.4" customHeight="1">
      <c r="A10615" s="67">
        <v>10610</v>
      </c>
      <c r="B10615" s="80" t="s">
        <v>180</v>
      </c>
      <c r="C10615" s="80" t="s">
        <v>38</v>
      </c>
      <c r="D10615" s="80" t="s">
        <v>32111</v>
      </c>
      <c r="E10615" s="104" t="s">
        <v>32112</v>
      </c>
      <c r="F10615" s="107">
        <v>35551</v>
      </c>
      <c r="G10615" s="67" t="s">
        <v>93</v>
      </c>
      <c r="H10615" s="80" t="s">
        <v>814</v>
      </c>
      <c r="I10615" s="80" t="s">
        <v>32113</v>
      </c>
      <c r="J10615" s="104" t="s">
        <v>219</v>
      </c>
      <c r="K10615" s="67" t="s">
        <v>119</v>
      </c>
      <c r="L10615" s="67"/>
      <c r="M10615" s="67"/>
      <c r="N10615" s="67"/>
      <c r="O10615" s="81"/>
      <c r="P10615" s="81">
        <v>46055</v>
      </c>
      <c r="Q10615" s="103" t="str">
        <f>IFERROR(VLOOKUP(J10615,Настройка!$C$4:$E$121,2,),"Ошибка")</f>
        <v>R</v>
      </c>
    </row>
    <row r="10616" spans="1:17" ht="14.4" customHeight="1">
      <c r="A10616" s="67">
        <v>10611</v>
      </c>
      <c r="B10616" s="80" t="s">
        <v>180</v>
      </c>
      <c r="C10616" s="80" t="s">
        <v>38</v>
      </c>
      <c r="D10616" s="80" t="s">
        <v>32114</v>
      </c>
      <c r="E10616" s="104" t="s">
        <v>32115</v>
      </c>
      <c r="F10616" s="107">
        <v>33870</v>
      </c>
      <c r="G10616" s="67" t="s">
        <v>93</v>
      </c>
      <c r="H10616" s="80" t="s">
        <v>814</v>
      </c>
      <c r="I10616" s="80" t="s">
        <v>32116</v>
      </c>
      <c r="J10616" s="104" t="s">
        <v>219</v>
      </c>
      <c r="K10616" s="67" t="s">
        <v>139</v>
      </c>
      <c r="L10616" s="67"/>
      <c r="M10616" s="67"/>
      <c r="N10616" s="67"/>
      <c r="O10616" s="81"/>
      <c r="P10616" s="81">
        <v>46055</v>
      </c>
      <c r="Q10616" s="103" t="str">
        <f>IFERROR(VLOOKUP(J10616,Настройка!$C$4:$E$121,2,),"Ошибка")</f>
        <v>R</v>
      </c>
    </row>
    <row r="10617" spans="1:17" ht="14.4" customHeight="1">
      <c r="A10617" s="67">
        <v>10612</v>
      </c>
      <c r="B10617" s="80" t="s">
        <v>180</v>
      </c>
      <c r="C10617" s="80" t="s">
        <v>38</v>
      </c>
      <c r="D10617" s="80" t="s">
        <v>32117</v>
      </c>
      <c r="E10617" s="104" t="s">
        <v>32118</v>
      </c>
      <c r="F10617" s="107">
        <v>36103</v>
      </c>
      <c r="G10617" s="67" t="s">
        <v>93</v>
      </c>
      <c r="H10617" s="80" t="s">
        <v>814</v>
      </c>
      <c r="I10617" s="80" t="s">
        <v>32119</v>
      </c>
      <c r="J10617" s="104" t="s">
        <v>221</v>
      </c>
      <c r="K10617" s="67" t="s">
        <v>127</v>
      </c>
      <c r="L10617" s="67"/>
      <c r="M10617" s="67"/>
      <c r="N10617" s="67"/>
      <c r="O10617" s="81"/>
      <c r="P10617" s="81">
        <v>46055</v>
      </c>
      <c r="Q10617" s="103" t="str">
        <f>IFERROR(VLOOKUP(J10617,Настройка!$C$4:$E$121,2,),"Ошибка")</f>
        <v>R</v>
      </c>
    </row>
    <row r="10618" spans="1:17" ht="14.4" customHeight="1">
      <c r="A10618" s="67">
        <v>10613</v>
      </c>
      <c r="B10618" s="80" t="s">
        <v>180</v>
      </c>
      <c r="C10618" s="80" t="s">
        <v>38</v>
      </c>
      <c r="D10618" s="80" t="s">
        <v>32120</v>
      </c>
      <c r="E10618" s="104" t="s">
        <v>32121</v>
      </c>
      <c r="F10618" s="107">
        <v>32307</v>
      </c>
      <c r="G10618" s="67" t="s">
        <v>93</v>
      </c>
      <c r="H10618" s="80" t="s">
        <v>814</v>
      </c>
      <c r="I10618" s="80" t="s">
        <v>32122</v>
      </c>
      <c r="J10618" s="104" t="s">
        <v>225</v>
      </c>
      <c r="K10618" s="67" t="s">
        <v>121</v>
      </c>
      <c r="L10618" s="67"/>
      <c r="M10618" s="67"/>
      <c r="N10618" s="67"/>
      <c r="O10618" s="81"/>
      <c r="P10618" s="81">
        <v>46055</v>
      </c>
      <c r="Q10618" s="103" t="str">
        <f>IFERROR(VLOOKUP(J10618,Настройка!$C$4:$E$121,2,),"Ошибка")</f>
        <v>R</v>
      </c>
    </row>
    <row r="10619" spans="1:17" ht="14.4" customHeight="1">
      <c r="A10619" s="67">
        <v>10614</v>
      </c>
      <c r="B10619" s="80" t="s">
        <v>180</v>
      </c>
      <c r="C10619" s="80" t="s">
        <v>38</v>
      </c>
      <c r="D10619" s="80" t="s">
        <v>32123</v>
      </c>
      <c r="E10619" s="104" t="s">
        <v>32124</v>
      </c>
      <c r="F10619" s="107">
        <v>37688</v>
      </c>
      <c r="G10619" s="67" t="s">
        <v>93</v>
      </c>
      <c r="H10619" s="80" t="s">
        <v>814</v>
      </c>
      <c r="I10619" s="80" t="s">
        <v>32125</v>
      </c>
      <c r="J10619" s="104" t="s">
        <v>213</v>
      </c>
      <c r="K10619" s="67" t="s">
        <v>121</v>
      </c>
      <c r="L10619" s="67"/>
      <c r="M10619" s="67"/>
      <c r="N10619" s="67"/>
      <c r="O10619" s="81"/>
      <c r="P10619" s="81">
        <v>46057</v>
      </c>
      <c r="Q10619" s="103" t="str">
        <f>IFERROR(VLOOKUP(J10619,Настройка!$C$4:$E$121,2,),"Ошибка")</f>
        <v>R</v>
      </c>
    </row>
    <row r="10620" spans="1:17" ht="14.4" customHeight="1">
      <c r="A10620" s="67">
        <v>10615</v>
      </c>
      <c r="B10620" s="80" t="s">
        <v>180</v>
      </c>
      <c r="C10620" s="80" t="s">
        <v>38</v>
      </c>
      <c r="D10620" s="80" t="s">
        <v>32126</v>
      </c>
      <c r="E10620" s="104" t="s">
        <v>32127</v>
      </c>
      <c r="F10620" s="107">
        <v>36162</v>
      </c>
      <c r="G10620" s="67" t="s">
        <v>67</v>
      </c>
      <c r="H10620" s="80"/>
      <c r="I10620" s="80" t="s">
        <v>32128</v>
      </c>
      <c r="J10620" s="104" t="s">
        <v>227</v>
      </c>
      <c r="K10620" s="67" t="s">
        <v>131</v>
      </c>
      <c r="L10620" s="67"/>
      <c r="M10620" s="67"/>
      <c r="N10620" s="67"/>
      <c r="O10620" s="81"/>
      <c r="P10620" s="81">
        <v>46055</v>
      </c>
      <c r="Q10620" s="103" t="str">
        <f>IFERROR(VLOOKUP(J10620,Настройка!$C$4:$E$121,2,),"Ошибка")</f>
        <v>R</v>
      </c>
    </row>
    <row r="10621" spans="1:17" ht="14.4" customHeight="1">
      <c r="A10621" s="67">
        <v>10616</v>
      </c>
      <c r="B10621" s="80" t="s">
        <v>180</v>
      </c>
      <c r="C10621" s="80" t="s">
        <v>38</v>
      </c>
      <c r="D10621" s="80" t="s">
        <v>32129</v>
      </c>
      <c r="E10621" s="104" t="s">
        <v>32130</v>
      </c>
      <c r="F10621" s="107">
        <v>35671</v>
      </c>
      <c r="G10621" s="67" t="s">
        <v>67</v>
      </c>
      <c r="H10621" s="80"/>
      <c r="I10621" s="80" t="s">
        <v>32131</v>
      </c>
      <c r="J10621" s="104" t="s">
        <v>227</v>
      </c>
      <c r="K10621" s="67" t="s">
        <v>131</v>
      </c>
      <c r="L10621" s="67"/>
      <c r="M10621" s="67"/>
      <c r="N10621" s="67"/>
      <c r="O10621" s="81"/>
      <c r="P10621" s="81">
        <v>46055</v>
      </c>
      <c r="Q10621" s="103" t="str">
        <f>IFERROR(VLOOKUP(J10621,Настройка!$C$4:$E$121,2,),"Ошибка")</f>
        <v>R</v>
      </c>
    </row>
    <row r="10622" spans="1:17" ht="14.4" customHeight="1">
      <c r="A10622" s="67">
        <v>10617</v>
      </c>
      <c r="B10622" s="80" t="s">
        <v>180</v>
      </c>
      <c r="C10622" s="80" t="s">
        <v>38</v>
      </c>
      <c r="D10622" s="80" t="s">
        <v>32132</v>
      </c>
      <c r="E10622" s="104" t="s">
        <v>32133</v>
      </c>
      <c r="F10622" s="107">
        <v>37373</v>
      </c>
      <c r="G10622" s="67" t="s">
        <v>67</v>
      </c>
      <c r="H10622" s="80" t="s">
        <v>401</v>
      </c>
      <c r="I10622" s="80" t="s">
        <v>32134</v>
      </c>
      <c r="J10622" s="104" t="s">
        <v>227</v>
      </c>
      <c r="K10622" s="67" t="s">
        <v>131</v>
      </c>
      <c r="L10622" s="67"/>
      <c r="M10622" s="67"/>
      <c r="N10622" s="67"/>
      <c r="O10622" s="81"/>
      <c r="P10622" s="81">
        <v>46055</v>
      </c>
      <c r="Q10622" s="103" t="str">
        <f>IFERROR(VLOOKUP(J10622,Настройка!$C$4:$E$121,2,),"Ошибка")</f>
        <v>R</v>
      </c>
    </row>
    <row r="10623" spans="1:17" ht="14.4" customHeight="1">
      <c r="A10623" s="67">
        <v>10618</v>
      </c>
      <c r="B10623" s="80" t="s">
        <v>180</v>
      </c>
      <c r="C10623" s="80" t="s">
        <v>38</v>
      </c>
      <c r="D10623" s="80" t="s">
        <v>32135</v>
      </c>
      <c r="E10623" s="104" t="s">
        <v>32136</v>
      </c>
      <c r="F10623" s="107">
        <v>27877</v>
      </c>
      <c r="G10623" s="67" t="s">
        <v>67</v>
      </c>
      <c r="H10623" s="80" t="s">
        <v>401</v>
      </c>
      <c r="I10623" s="80" t="s">
        <v>32137</v>
      </c>
      <c r="J10623" s="104" t="s">
        <v>227</v>
      </c>
      <c r="K10623" s="67" t="s">
        <v>131</v>
      </c>
      <c r="L10623" s="67"/>
      <c r="M10623" s="67"/>
      <c r="N10623" s="67"/>
      <c r="O10623" s="81"/>
      <c r="P10623" s="81">
        <v>45990</v>
      </c>
      <c r="Q10623" s="103" t="str">
        <f>IFERROR(VLOOKUP(J10623,Настройка!$C$4:$E$121,2,),"Ошибка")</f>
        <v>R</v>
      </c>
    </row>
    <row r="10624" spans="1:17" ht="14.4" customHeight="1">
      <c r="A10624" s="67">
        <v>10619</v>
      </c>
      <c r="B10624" s="80" t="s">
        <v>180</v>
      </c>
      <c r="C10624" s="80" t="s">
        <v>38</v>
      </c>
      <c r="D10624" s="80" t="s">
        <v>32138</v>
      </c>
      <c r="E10624" s="104" t="s">
        <v>32139</v>
      </c>
      <c r="F10624" s="107">
        <v>28227</v>
      </c>
      <c r="G10624" s="67" t="s">
        <v>67</v>
      </c>
      <c r="H10624" s="80" t="s">
        <v>401</v>
      </c>
      <c r="I10624" s="80" t="s">
        <v>32140</v>
      </c>
      <c r="J10624" s="104" t="s">
        <v>227</v>
      </c>
      <c r="K10624" s="67" t="s">
        <v>131</v>
      </c>
      <c r="L10624" s="67"/>
      <c r="M10624" s="67"/>
      <c r="N10624" s="67"/>
      <c r="O10624" s="81"/>
      <c r="P10624" s="81">
        <v>45990</v>
      </c>
      <c r="Q10624" s="103" t="str">
        <f>IFERROR(VLOOKUP(J10624,Настройка!$C$4:$E$121,2,),"Ошибка")</f>
        <v>R</v>
      </c>
    </row>
    <row r="10625" spans="1:17" ht="14.4" customHeight="1">
      <c r="A10625" s="67">
        <v>10620</v>
      </c>
      <c r="B10625" s="80" t="s">
        <v>180</v>
      </c>
      <c r="C10625" s="80" t="s">
        <v>38</v>
      </c>
      <c r="D10625" s="80" t="s">
        <v>32141</v>
      </c>
      <c r="E10625" s="104" t="s">
        <v>32142</v>
      </c>
      <c r="F10625" s="107">
        <v>25878</v>
      </c>
      <c r="G10625" s="67" t="s">
        <v>93</v>
      </c>
      <c r="H10625" s="80" t="s">
        <v>814</v>
      </c>
      <c r="I10625" s="80" t="s">
        <v>32143</v>
      </c>
      <c r="J10625" s="104" t="s">
        <v>221</v>
      </c>
      <c r="K10625" s="67" t="s">
        <v>127</v>
      </c>
      <c r="L10625" s="67"/>
      <c r="M10625" s="67"/>
      <c r="N10625" s="67"/>
      <c r="O10625" s="81"/>
      <c r="P10625" s="81">
        <v>46056</v>
      </c>
      <c r="Q10625" s="103" t="str">
        <f>IFERROR(VLOOKUP(J10625,Настройка!$C$4:$E$121,2,),"Ошибка")</f>
        <v>R</v>
      </c>
    </row>
    <row r="10626" spans="1:17" ht="14.4" customHeight="1">
      <c r="A10626" s="67">
        <v>10621</v>
      </c>
      <c r="B10626" s="80" t="s">
        <v>180</v>
      </c>
      <c r="C10626" s="80" t="s">
        <v>38</v>
      </c>
      <c r="D10626" s="80" t="s">
        <v>32144</v>
      </c>
      <c r="E10626" s="104" t="s">
        <v>32145</v>
      </c>
      <c r="F10626" s="107">
        <v>37973</v>
      </c>
      <c r="G10626" s="67" t="s">
        <v>93</v>
      </c>
      <c r="H10626" s="80" t="s">
        <v>814</v>
      </c>
      <c r="I10626" s="80" t="s">
        <v>32146</v>
      </c>
      <c r="J10626" s="104" t="s">
        <v>221</v>
      </c>
      <c r="K10626" s="67" t="s">
        <v>127</v>
      </c>
      <c r="L10626" s="67"/>
      <c r="M10626" s="67"/>
      <c r="N10626" s="67"/>
      <c r="O10626" s="81"/>
      <c r="P10626" s="81">
        <v>46056</v>
      </c>
      <c r="Q10626" s="103" t="str">
        <f>IFERROR(VLOOKUP(J10626,Настройка!$C$4:$E$121,2,),"Ошибка")</f>
        <v>R</v>
      </c>
    </row>
    <row r="10627" spans="1:17" ht="14.4" customHeight="1">
      <c r="A10627" s="67">
        <v>10622</v>
      </c>
      <c r="B10627" s="80" t="s">
        <v>180</v>
      </c>
      <c r="C10627" s="80" t="s">
        <v>38</v>
      </c>
      <c r="D10627" s="80" t="s">
        <v>32147</v>
      </c>
      <c r="E10627" s="104" t="s">
        <v>32148</v>
      </c>
      <c r="F10627" s="107">
        <v>37643</v>
      </c>
      <c r="G10627" s="67" t="s">
        <v>67</v>
      </c>
      <c r="H10627" s="80" t="s">
        <v>401</v>
      </c>
      <c r="I10627" s="80" t="s">
        <v>32149</v>
      </c>
      <c r="J10627" s="104" t="s">
        <v>227</v>
      </c>
      <c r="K10627" s="67" t="s">
        <v>131</v>
      </c>
      <c r="L10627" s="67"/>
      <c r="M10627" s="67"/>
      <c r="N10627" s="67"/>
      <c r="O10627" s="81"/>
      <c r="P10627" s="81">
        <v>46056</v>
      </c>
      <c r="Q10627" s="103" t="str">
        <f>IFERROR(VLOOKUP(J10627,Настройка!$C$4:$E$121,2,),"Ошибка")</f>
        <v>R</v>
      </c>
    </row>
    <row r="10628" spans="1:17" ht="14.4" customHeight="1">
      <c r="A10628" s="67">
        <v>10623</v>
      </c>
      <c r="B10628" s="80" t="s">
        <v>180</v>
      </c>
      <c r="C10628" s="80" t="s">
        <v>38</v>
      </c>
      <c r="D10628" s="80" t="s">
        <v>32150</v>
      </c>
      <c r="E10628" s="104" t="s">
        <v>32151</v>
      </c>
      <c r="F10628" s="107">
        <v>26642</v>
      </c>
      <c r="G10628" s="67" t="s">
        <v>93</v>
      </c>
      <c r="H10628" s="80" t="s">
        <v>814</v>
      </c>
      <c r="I10628" s="80" t="s">
        <v>32152</v>
      </c>
      <c r="J10628" s="104" t="s">
        <v>213</v>
      </c>
      <c r="K10628" s="67" t="s">
        <v>121</v>
      </c>
      <c r="L10628" s="67"/>
      <c r="M10628" s="67"/>
      <c r="N10628" s="67"/>
      <c r="O10628" s="81"/>
      <c r="P10628" s="81">
        <v>46057</v>
      </c>
      <c r="Q10628" s="103" t="str">
        <f>IFERROR(VLOOKUP(J10628,Настройка!$C$4:$E$121,2,),"Ошибка")</f>
        <v>R</v>
      </c>
    </row>
    <row r="10629" spans="1:17" ht="14.4" customHeight="1">
      <c r="A10629" s="67">
        <v>10624</v>
      </c>
      <c r="B10629" s="80" t="s">
        <v>180</v>
      </c>
      <c r="C10629" s="80" t="s">
        <v>38</v>
      </c>
      <c r="D10629" s="80" t="s">
        <v>32153</v>
      </c>
      <c r="E10629" s="104" t="s">
        <v>32154</v>
      </c>
      <c r="F10629" s="107">
        <v>38822</v>
      </c>
      <c r="G10629" s="67" t="s">
        <v>67</v>
      </c>
      <c r="H10629" s="80"/>
      <c r="I10629" s="80" t="s">
        <v>32155</v>
      </c>
      <c r="J10629" s="104" t="s">
        <v>227</v>
      </c>
      <c r="K10629" s="67" t="s">
        <v>131</v>
      </c>
      <c r="L10629" s="67"/>
      <c r="M10629" s="67"/>
      <c r="N10629" s="67"/>
      <c r="O10629" s="81"/>
      <c r="P10629" s="81">
        <v>46058</v>
      </c>
      <c r="Q10629" s="103" t="str">
        <f>IFERROR(VLOOKUP(J10629,Настройка!$C$4:$E$121,2,),"Ошибка")</f>
        <v>R</v>
      </c>
    </row>
    <row r="10630" spans="1:17" ht="14.4" customHeight="1">
      <c r="A10630" s="67">
        <v>10625</v>
      </c>
      <c r="B10630" s="80" t="s">
        <v>180</v>
      </c>
      <c r="C10630" s="80" t="s">
        <v>38</v>
      </c>
      <c r="D10630" s="80" t="s">
        <v>32156</v>
      </c>
      <c r="E10630" s="104" t="s">
        <v>32157</v>
      </c>
      <c r="F10630" s="107">
        <v>36615</v>
      </c>
      <c r="G10630" s="67" t="s">
        <v>67</v>
      </c>
      <c r="H10630" s="80" t="s">
        <v>401</v>
      </c>
      <c r="I10630" s="80" t="s">
        <v>32158</v>
      </c>
      <c r="J10630" s="104" t="s">
        <v>227</v>
      </c>
      <c r="K10630" s="67" t="s">
        <v>131</v>
      </c>
      <c r="L10630" s="67"/>
      <c r="M10630" s="67"/>
      <c r="N10630" s="67"/>
      <c r="O10630" s="81"/>
      <c r="P10630" s="81">
        <v>46057</v>
      </c>
      <c r="Q10630" s="103" t="str">
        <f>IFERROR(VLOOKUP(J10630,Настройка!$C$4:$E$121,2,),"Ошибка")</f>
        <v>R</v>
      </c>
    </row>
    <row r="10631" spans="1:17" ht="14.4" customHeight="1">
      <c r="A10631" s="67">
        <v>10626</v>
      </c>
      <c r="B10631" s="80" t="s">
        <v>180</v>
      </c>
      <c r="C10631" s="80" t="s">
        <v>38</v>
      </c>
      <c r="D10631" s="80" t="s">
        <v>32159</v>
      </c>
      <c r="E10631" s="104" t="s">
        <v>32160</v>
      </c>
      <c r="F10631" s="107">
        <v>39046</v>
      </c>
      <c r="G10631" s="67" t="s">
        <v>67</v>
      </c>
      <c r="H10631" s="80"/>
      <c r="I10631" s="80" t="s">
        <v>32161</v>
      </c>
      <c r="J10631" s="104" t="s">
        <v>227</v>
      </c>
      <c r="K10631" s="67" t="s">
        <v>131</v>
      </c>
      <c r="L10631" s="67"/>
      <c r="M10631" s="67"/>
      <c r="N10631" s="67"/>
      <c r="O10631" s="81"/>
      <c r="P10631" s="81">
        <v>46057</v>
      </c>
      <c r="Q10631" s="103" t="str">
        <f>IFERROR(VLOOKUP(J10631,Настройка!$C$4:$E$121,2,),"Ошибка")</f>
        <v>R</v>
      </c>
    </row>
    <row r="10632" spans="1:17" ht="14.4" customHeight="1">
      <c r="A10632" s="67">
        <v>10627</v>
      </c>
      <c r="B10632" s="80" t="s">
        <v>180</v>
      </c>
      <c r="C10632" s="80" t="s">
        <v>38</v>
      </c>
      <c r="D10632" s="80" t="s">
        <v>32162</v>
      </c>
      <c r="E10632" s="104" t="s">
        <v>32163</v>
      </c>
      <c r="F10632" s="107">
        <v>37338</v>
      </c>
      <c r="G10632" s="67" t="s">
        <v>67</v>
      </c>
      <c r="H10632" s="80" t="s">
        <v>401</v>
      </c>
      <c r="I10632" s="80" t="s">
        <v>32164</v>
      </c>
      <c r="J10632" s="104" t="s">
        <v>227</v>
      </c>
      <c r="K10632" s="67" t="s">
        <v>131</v>
      </c>
      <c r="L10632" s="67"/>
      <c r="M10632" s="67"/>
      <c r="N10632" s="67"/>
      <c r="O10632" s="81"/>
      <c r="P10632" s="81">
        <v>46057</v>
      </c>
      <c r="Q10632" s="103" t="str">
        <f>IFERROR(VLOOKUP(J10632,Настройка!$C$4:$E$121,2,),"Ошибка")</f>
        <v>R</v>
      </c>
    </row>
    <row r="10633" spans="1:17" ht="14.4" customHeight="1">
      <c r="A10633" s="67">
        <v>10628</v>
      </c>
      <c r="B10633" s="80" t="s">
        <v>180</v>
      </c>
      <c r="C10633" s="80" t="s">
        <v>38</v>
      </c>
      <c r="D10633" s="80" t="s">
        <v>32165</v>
      </c>
      <c r="E10633" s="104" t="s">
        <v>32166</v>
      </c>
      <c r="F10633" s="107">
        <v>37069</v>
      </c>
      <c r="G10633" s="67" t="s">
        <v>67</v>
      </c>
      <c r="H10633" s="80" t="s">
        <v>401</v>
      </c>
      <c r="I10633" s="80" t="s">
        <v>32167</v>
      </c>
      <c r="J10633" s="104" t="s">
        <v>227</v>
      </c>
      <c r="K10633" s="67" t="s">
        <v>131</v>
      </c>
      <c r="L10633" s="67"/>
      <c r="M10633" s="67"/>
      <c r="N10633" s="67"/>
      <c r="O10633" s="81"/>
      <c r="P10633" s="81">
        <v>46057</v>
      </c>
      <c r="Q10633" s="103" t="str">
        <f>IFERROR(VLOOKUP(J10633,Настройка!$C$4:$E$121,2,),"Ошибка")</f>
        <v>R</v>
      </c>
    </row>
    <row r="10634" spans="1:17" ht="14.4" customHeight="1">
      <c r="A10634" s="67">
        <v>10629</v>
      </c>
      <c r="B10634" s="80" t="s">
        <v>180</v>
      </c>
      <c r="C10634" s="80" t="s">
        <v>38</v>
      </c>
      <c r="D10634" s="80" t="s">
        <v>32168</v>
      </c>
      <c r="E10634" s="104" t="s">
        <v>32169</v>
      </c>
      <c r="F10634" s="107">
        <v>35860</v>
      </c>
      <c r="G10634" s="67" t="s">
        <v>69</v>
      </c>
      <c r="H10634" s="80" t="s">
        <v>385</v>
      </c>
      <c r="I10634" s="80" t="s">
        <v>32170</v>
      </c>
      <c r="J10634" s="104" t="s">
        <v>227</v>
      </c>
      <c r="K10634" s="67" t="s">
        <v>131</v>
      </c>
      <c r="L10634" s="67"/>
      <c r="M10634" s="67"/>
      <c r="N10634" s="67"/>
      <c r="O10634" s="81"/>
      <c r="P10634" s="81">
        <v>46057</v>
      </c>
      <c r="Q10634" s="103" t="str">
        <f>IFERROR(VLOOKUP(J10634,Настройка!$C$4:$E$121,2,),"Ошибка")</f>
        <v>R</v>
      </c>
    </row>
    <row r="10635" spans="1:17" ht="14.4" customHeight="1">
      <c r="A10635" s="67">
        <v>10630</v>
      </c>
      <c r="B10635" s="80" t="s">
        <v>180</v>
      </c>
      <c r="C10635" s="80" t="s">
        <v>38</v>
      </c>
      <c r="D10635" s="80" t="s">
        <v>32171</v>
      </c>
      <c r="E10635" s="104" t="s">
        <v>32172</v>
      </c>
      <c r="F10635" s="107">
        <v>38772</v>
      </c>
      <c r="G10635" s="67" t="s">
        <v>69</v>
      </c>
      <c r="H10635" s="80" t="s">
        <v>385</v>
      </c>
      <c r="I10635" s="80" t="s">
        <v>32173</v>
      </c>
      <c r="J10635" s="104" t="s">
        <v>227</v>
      </c>
      <c r="K10635" s="67" t="s">
        <v>131</v>
      </c>
      <c r="L10635" s="67"/>
      <c r="M10635" s="67"/>
      <c r="N10635" s="67"/>
      <c r="O10635" s="81"/>
      <c r="P10635" s="81">
        <v>46057</v>
      </c>
      <c r="Q10635" s="103" t="str">
        <f>IFERROR(VLOOKUP(J10635,Настройка!$C$4:$E$121,2,),"Ошибка")</f>
        <v>R</v>
      </c>
    </row>
    <row r="10636" spans="1:17" ht="14.4" customHeight="1">
      <c r="A10636" s="67">
        <v>10631</v>
      </c>
      <c r="B10636" s="80" t="s">
        <v>180</v>
      </c>
      <c r="C10636" s="80" t="s">
        <v>38</v>
      </c>
      <c r="D10636" s="80" t="s">
        <v>32174</v>
      </c>
      <c r="E10636" s="104" t="s">
        <v>32175</v>
      </c>
      <c r="F10636" s="107">
        <v>37576</v>
      </c>
      <c r="G10636" s="67" t="s">
        <v>69</v>
      </c>
      <c r="H10636" s="80" t="s">
        <v>309</v>
      </c>
      <c r="I10636" s="80" t="s">
        <v>32176</v>
      </c>
      <c r="J10636" s="104" t="s">
        <v>227</v>
      </c>
      <c r="K10636" s="67" t="s">
        <v>131</v>
      </c>
      <c r="L10636" s="67"/>
      <c r="M10636" s="67"/>
      <c r="N10636" s="67"/>
      <c r="O10636" s="81"/>
      <c r="P10636" s="81">
        <v>46057</v>
      </c>
      <c r="Q10636" s="103" t="str">
        <f>IFERROR(VLOOKUP(J10636,Настройка!$C$4:$E$121,2,),"Ошибка")</f>
        <v>R</v>
      </c>
    </row>
    <row r="10637" spans="1:17" ht="14.4" customHeight="1">
      <c r="A10637" s="67">
        <v>10632</v>
      </c>
      <c r="B10637" s="80" t="s">
        <v>180</v>
      </c>
      <c r="C10637" s="80" t="s">
        <v>38</v>
      </c>
      <c r="D10637" s="80" t="s">
        <v>32177</v>
      </c>
      <c r="E10637" s="104" t="s">
        <v>32178</v>
      </c>
      <c r="F10637" s="107">
        <v>37082</v>
      </c>
      <c r="G10637" s="67" t="s">
        <v>67</v>
      </c>
      <c r="H10637" s="80" t="s">
        <v>401</v>
      </c>
      <c r="I10637" s="80" t="s">
        <v>32179</v>
      </c>
      <c r="J10637" s="104" t="s">
        <v>227</v>
      </c>
      <c r="K10637" s="67" t="s">
        <v>131</v>
      </c>
      <c r="L10637" s="67"/>
      <c r="M10637" s="67"/>
      <c r="N10637" s="67"/>
      <c r="O10637" s="81"/>
      <c r="P10637" s="81">
        <v>46057</v>
      </c>
      <c r="Q10637" s="103" t="str">
        <f>IFERROR(VLOOKUP(J10637,Настройка!$C$4:$E$121,2,),"Ошибка")</f>
        <v>R</v>
      </c>
    </row>
    <row r="10638" spans="1:17" ht="14.4" customHeight="1">
      <c r="A10638" s="67">
        <v>10633</v>
      </c>
      <c r="B10638" s="80" t="s">
        <v>180</v>
      </c>
      <c r="C10638" s="80" t="s">
        <v>38</v>
      </c>
      <c r="D10638" s="80" t="s">
        <v>32180</v>
      </c>
      <c r="E10638" s="104" t="s">
        <v>32181</v>
      </c>
      <c r="F10638" s="107">
        <v>37025</v>
      </c>
      <c r="G10638" s="67" t="s">
        <v>67</v>
      </c>
      <c r="H10638" s="80"/>
      <c r="I10638" s="80" t="s">
        <v>32182</v>
      </c>
      <c r="J10638" s="104" t="s">
        <v>227</v>
      </c>
      <c r="K10638" s="67" t="s">
        <v>131</v>
      </c>
      <c r="L10638" s="67"/>
      <c r="M10638" s="67"/>
      <c r="N10638" s="67"/>
      <c r="O10638" s="81"/>
      <c r="P10638" s="81">
        <v>46059</v>
      </c>
      <c r="Q10638" s="103" t="str">
        <f>IFERROR(VLOOKUP(J10638,Настройка!$C$4:$E$121,2,),"Ошибка")</f>
        <v>R</v>
      </c>
    </row>
    <row r="10639" spans="1:17" ht="14.4" customHeight="1">
      <c r="A10639" s="67">
        <v>10634</v>
      </c>
      <c r="B10639" s="80" t="s">
        <v>180</v>
      </c>
      <c r="C10639" s="80" t="s">
        <v>38</v>
      </c>
      <c r="D10639" s="80" t="s">
        <v>32183</v>
      </c>
      <c r="E10639" s="104" t="s">
        <v>32184</v>
      </c>
      <c r="F10639" s="107">
        <v>37028</v>
      </c>
      <c r="G10639" s="67" t="s">
        <v>67</v>
      </c>
      <c r="H10639" s="80" t="s">
        <v>401</v>
      </c>
      <c r="I10639" s="80" t="s">
        <v>32185</v>
      </c>
      <c r="J10639" s="104" t="s">
        <v>227</v>
      </c>
      <c r="K10639" s="67" t="s">
        <v>131</v>
      </c>
      <c r="L10639" s="67"/>
      <c r="M10639" s="67"/>
      <c r="N10639" s="67"/>
      <c r="O10639" s="81"/>
      <c r="P10639" s="81">
        <v>46057</v>
      </c>
      <c r="Q10639" s="103" t="str">
        <f>IFERROR(VLOOKUP(J10639,Настройка!$C$4:$E$121,2,),"Ошибка")</f>
        <v>R</v>
      </c>
    </row>
    <row r="10640" spans="1:17" ht="14.4" customHeight="1">
      <c r="A10640" s="67">
        <v>10635</v>
      </c>
      <c r="B10640" s="80" t="s">
        <v>180</v>
      </c>
      <c r="C10640" s="80" t="s">
        <v>38</v>
      </c>
      <c r="D10640" s="80" t="s">
        <v>32186</v>
      </c>
      <c r="E10640" s="104" t="s">
        <v>32187</v>
      </c>
      <c r="F10640" s="107">
        <v>37568</v>
      </c>
      <c r="G10640" s="67" t="s">
        <v>67</v>
      </c>
      <c r="H10640" s="80" t="s">
        <v>401</v>
      </c>
      <c r="I10640" s="80" t="s">
        <v>32188</v>
      </c>
      <c r="J10640" s="104" t="s">
        <v>227</v>
      </c>
      <c r="K10640" s="67" t="s">
        <v>131</v>
      </c>
      <c r="L10640" s="67"/>
      <c r="M10640" s="67"/>
      <c r="N10640" s="67"/>
      <c r="O10640" s="81"/>
      <c r="P10640" s="81">
        <v>46057</v>
      </c>
      <c r="Q10640" s="103" t="str">
        <f>IFERROR(VLOOKUP(J10640,Настройка!$C$4:$E$121,2,),"Ошибка")</f>
        <v>R</v>
      </c>
    </row>
    <row r="10641" spans="1:17" ht="14.4" customHeight="1">
      <c r="A10641" s="67">
        <v>10636</v>
      </c>
      <c r="B10641" s="80" t="s">
        <v>180</v>
      </c>
      <c r="C10641" s="80" t="s">
        <v>38</v>
      </c>
      <c r="D10641" s="80" t="s">
        <v>32189</v>
      </c>
      <c r="E10641" s="104" t="s">
        <v>32190</v>
      </c>
      <c r="F10641" s="107">
        <v>37215</v>
      </c>
      <c r="G10641" s="67" t="s">
        <v>67</v>
      </c>
      <c r="H10641" s="80" t="s">
        <v>401</v>
      </c>
      <c r="I10641" s="80" t="s">
        <v>32191</v>
      </c>
      <c r="J10641" s="104" t="s">
        <v>227</v>
      </c>
      <c r="K10641" s="67" t="s">
        <v>131</v>
      </c>
      <c r="L10641" s="67"/>
      <c r="M10641" s="67"/>
      <c r="N10641" s="67"/>
      <c r="O10641" s="81"/>
      <c r="P10641" s="81">
        <v>46057</v>
      </c>
      <c r="Q10641" s="103" t="str">
        <f>IFERROR(VLOOKUP(J10641,Настройка!$C$4:$E$121,2,),"Ошибка")</f>
        <v>R</v>
      </c>
    </row>
    <row r="10642" spans="1:17" ht="14.4" customHeight="1">
      <c r="A10642" s="67">
        <v>10637</v>
      </c>
      <c r="B10642" s="80" t="s">
        <v>180</v>
      </c>
      <c r="C10642" s="80" t="s">
        <v>38</v>
      </c>
      <c r="D10642" s="80" t="s">
        <v>32192</v>
      </c>
      <c r="E10642" s="104" t="s">
        <v>32193</v>
      </c>
      <c r="F10642" s="107">
        <v>37005</v>
      </c>
      <c r="G10642" s="67" t="s">
        <v>67</v>
      </c>
      <c r="H10642" s="80" t="s">
        <v>401</v>
      </c>
      <c r="I10642" s="80" t="s">
        <v>32194</v>
      </c>
      <c r="J10642" s="104" t="s">
        <v>227</v>
      </c>
      <c r="K10642" s="67" t="s">
        <v>131</v>
      </c>
      <c r="L10642" s="67"/>
      <c r="M10642" s="67"/>
      <c r="N10642" s="67"/>
      <c r="O10642" s="81"/>
      <c r="P10642" s="81">
        <v>46057</v>
      </c>
      <c r="Q10642" s="103" t="str">
        <f>IFERROR(VLOOKUP(J10642,Настройка!$C$4:$E$121,2,),"Ошибка")</f>
        <v>R</v>
      </c>
    </row>
    <row r="10643" spans="1:17" ht="14.4" customHeight="1">
      <c r="A10643" s="67">
        <v>10638</v>
      </c>
      <c r="B10643" s="80" t="s">
        <v>180</v>
      </c>
      <c r="C10643" s="80" t="s">
        <v>38</v>
      </c>
      <c r="D10643" s="80" t="s">
        <v>32195</v>
      </c>
      <c r="E10643" s="104" t="s">
        <v>32196</v>
      </c>
      <c r="F10643" s="107">
        <v>28020</v>
      </c>
      <c r="G10643" s="67" t="s">
        <v>67</v>
      </c>
      <c r="H10643" s="80"/>
      <c r="I10643" s="80" t="s">
        <v>32197</v>
      </c>
      <c r="J10643" s="104" t="s">
        <v>227</v>
      </c>
      <c r="K10643" s="67" t="s">
        <v>131</v>
      </c>
      <c r="L10643" s="67"/>
      <c r="M10643" s="67"/>
      <c r="N10643" s="67"/>
      <c r="O10643" s="81"/>
      <c r="P10643" s="81">
        <v>46057</v>
      </c>
      <c r="Q10643" s="103" t="str">
        <f>IFERROR(VLOOKUP(J10643,Настройка!$C$4:$E$121,2,),"Ошибка")</f>
        <v>R</v>
      </c>
    </row>
    <row r="10644" spans="1:17" ht="14.4" customHeight="1">
      <c r="A10644" s="67">
        <v>10639</v>
      </c>
      <c r="B10644" s="80" t="s">
        <v>180</v>
      </c>
      <c r="C10644" s="80" t="s">
        <v>38</v>
      </c>
      <c r="D10644" s="80" t="s">
        <v>32198</v>
      </c>
      <c r="E10644" s="104" t="s">
        <v>32199</v>
      </c>
      <c r="F10644" s="107">
        <v>31375</v>
      </c>
      <c r="G10644" s="67" t="s">
        <v>67</v>
      </c>
      <c r="H10644" s="80" t="s">
        <v>401</v>
      </c>
      <c r="I10644" s="80" t="s">
        <v>32200</v>
      </c>
      <c r="J10644" s="104" t="s">
        <v>227</v>
      </c>
      <c r="K10644" s="67" t="s">
        <v>131</v>
      </c>
      <c r="L10644" s="67"/>
      <c r="M10644" s="67"/>
      <c r="N10644" s="67"/>
      <c r="O10644" s="81"/>
      <c r="P10644" s="81">
        <v>46057</v>
      </c>
      <c r="Q10644" s="103" t="str">
        <f>IFERROR(VLOOKUP(J10644,Настройка!$C$4:$E$121,2,),"Ошибка")</f>
        <v>R</v>
      </c>
    </row>
    <row r="10645" spans="1:17" ht="14.4" customHeight="1">
      <c r="A10645" s="67">
        <v>10640</v>
      </c>
      <c r="B10645" s="80" t="s">
        <v>180</v>
      </c>
      <c r="C10645" s="80" t="s">
        <v>38</v>
      </c>
      <c r="D10645" s="80" t="s">
        <v>32201</v>
      </c>
      <c r="E10645" s="104" t="s">
        <v>32202</v>
      </c>
      <c r="F10645" s="107">
        <v>28046</v>
      </c>
      <c r="G10645" s="67" t="s">
        <v>67</v>
      </c>
      <c r="H10645" s="80"/>
      <c r="I10645" s="80" t="s">
        <v>32203</v>
      </c>
      <c r="J10645" s="104" t="s">
        <v>227</v>
      </c>
      <c r="K10645" s="67" t="s">
        <v>131</v>
      </c>
      <c r="L10645" s="67"/>
      <c r="M10645" s="67"/>
      <c r="N10645" s="67"/>
      <c r="O10645" s="81"/>
      <c r="P10645" s="81">
        <v>45889</v>
      </c>
      <c r="Q10645" s="103" t="str">
        <f>IFERROR(VLOOKUP(J10645,Настройка!$C$4:$E$121,2,),"Ошибка")</f>
        <v>R</v>
      </c>
    </row>
    <row r="10646" spans="1:17" ht="14.4" customHeight="1">
      <c r="A10646" s="67">
        <v>10641</v>
      </c>
      <c r="B10646" s="80" t="s">
        <v>180</v>
      </c>
      <c r="C10646" s="80" t="s">
        <v>38</v>
      </c>
      <c r="D10646" s="80" t="s">
        <v>32204</v>
      </c>
      <c r="E10646" s="104" t="s">
        <v>32205</v>
      </c>
      <c r="F10646" s="107">
        <v>34629</v>
      </c>
      <c r="G10646" s="67" t="s">
        <v>93</v>
      </c>
      <c r="H10646" s="80" t="s">
        <v>814</v>
      </c>
      <c r="I10646" s="80" t="s">
        <v>32206</v>
      </c>
      <c r="J10646" s="104" t="s">
        <v>205</v>
      </c>
      <c r="K10646" s="67" t="s">
        <v>117</v>
      </c>
      <c r="L10646" s="67"/>
      <c r="M10646" s="67"/>
      <c r="N10646" s="67"/>
      <c r="O10646" s="81"/>
      <c r="P10646" s="81">
        <v>46058</v>
      </c>
      <c r="Q10646" s="103" t="str">
        <f>IFERROR(VLOOKUP(J10646,Настройка!$C$4:$E$121,2,),"Ошибка")</f>
        <v>R</v>
      </c>
    </row>
    <row r="10647" spans="1:17" ht="14.4" customHeight="1">
      <c r="A10647" s="67">
        <v>10642</v>
      </c>
      <c r="B10647" s="80" t="s">
        <v>180</v>
      </c>
      <c r="C10647" s="80" t="s">
        <v>38</v>
      </c>
      <c r="D10647" s="80" t="s">
        <v>32207</v>
      </c>
      <c r="E10647" s="104" t="s">
        <v>32208</v>
      </c>
      <c r="F10647" s="107">
        <v>37003</v>
      </c>
      <c r="G10647" s="67" t="s">
        <v>69</v>
      </c>
      <c r="H10647" s="80" t="s">
        <v>302</v>
      </c>
      <c r="I10647" s="80" t="s">
        <v>32209</v>
      </c>
      <c r="J10647" s="104" t="s">
        <v>227</v>
      </c>
      <c r="K10647" s="67" t="s">
        <v>131</v>
      </c>
      <c r="L10647" s="67"/>
      <c r="M10647" s="67"/>
      <c r="N10647" s="67"/>
      <c r="O10647" s="81"/>
      <c r="P10647" s="81">
        <v>46058</v>
      </c>
      <c r="Q10647" s="103" t="str">
        <f>IFERROR(VLOOKUP(J10647,Настройка!$C$4:$E$121,2,),"Ошибка")</f>
        <v>R</v>
      </c>
    </row>
    <row r="10648" spans="1:17" ht="14.4" customHeight="1">
      <c r="A10648" s="67">
        <v>10643</v>
      </c>
      <c r="B10648" s="80" t="s">
        <v>180</v>
      </c>
      <c r="C10648" s="80" t="s">
        <v>38</v>
      </c>
      <c r="D10648" s="80" t="s">
        <v>32210</v>
      </c>
      <c r="E10648" s="104" t="s">
        <v>32211</v>
      </c>
      <c r="F10648" s="107">
        <v>38715</v>
      </c>
      <c r="G10648" s="67" t="s">
        <v>69</v>
      </c>
      <c r="H10648" s="80" t="s">
        <v>302</v>
      </c>
      <c r="I10648" s="80" t="s">
        <v>32212</v>
      </c>
      <c r="J10648" s="104" t="s">
        <v>227</v>
      </c>
      <c r="K10648" s="67" t="s">
        <v>131</v>
      </c>
      <c r="L10648" s="67"/>
      <c r="M10648" s="67"/>
      <c r="N10648" s="67"/>
      <c r="O10648" s="81"/>
      <c r="P10648" s="81">
        <v>46061</v>
      </c>
      <c r="Q10648" s="103" t="str">
        <f>IFERROR(VLOOKUP(J10648,Настройка!$C$4:$E$121,2,),"Ошибка")</f>
        <v>R</v>
      </c>
    </row>
    <row r="10649" spans="1:17" ht="14.4" customHeight="1">
      <c r="A10649" s="67">
        <v>10644</v>
      </c>
      <c r="B10649" s="80" t="s">
        <v>180</v>
      </c>
      <c r="C10649" s="80" t="s">
        <v>38</v>
      </c>
      <c r="D10649" s="80" t="s">
        <v>32213</v>
      </c>
      <c r="E10649" s="104" t="s">
        <v>32214</v>
      </c>
      <c r="F10649" s="107">
        <v>38451</v>
      </c>
      <c r="G10649" s="67" t="s">
        <v>67</v>
      </c>
      <c r="H10649" s="80"/>
      <c r="I10649" s="80" t="s">
        <v>32215</v>
      </c>
      <c r="J10649" s="104" t="s">
        <v>227</v>
      </c>
      <c r="K10649" s="67" t="s">
        <v>131</v>
      </c>
      <c r="L10649" s="67"/>
      <c r="M10649" s="67"/>
      <c r="N10649" s="67"/>
      <c r="O10649" s="81"/>
      <c r="P10649" s="81">
        <v>46058</v>
      </c>
      <c r="Q10649" s="103" t="str">
        <f>IFERROR(VLOOKUP(J10649,Настройка!$C$4:$E$121,2,),"Ошибка")</f>
        <v>R</v>
      </c>
    </row>
    <row r="10650" spans="1:17" ht="14.4" customHeight="1">
      <c r="A10650" s="67">
        <v>10645</v>
      </c>
      <c r="B10650" s="80" t="s">
        <v>180</v>
      </c>
      <c r="C10650" s="80" t="s">
        <v>38</v>
      </c>
      <c r="D10650" s="80" t="s">
        <v>32216</v>
      </c>
      <c r="E10650" s="104" t="s">
        <v>32217</v>
      </c>
      <c r="F10650" s="107">
        <v>38347</v>
      </c>
      <c r="G10650" s="67" t="s">
        <v>67</v>
      </c>
      <c r="H10650" s="80"/>
      <c r="I10650" s="80" t="s">
        <v>32218</v>
      </c>
      <c r="J10650" s="104" t="s">
        <v>227</v>
      </c>
      <c r="K10650" s="67" t="s">
        <v>131</v>
      </c>
      <c r="L10650" s="67"/>
      <c r="M10650" s="67"/>
      <c r="N10650" s="67"/>
      <c r="O10650" s="81"/>
      <c r="P10650" s="81">
        <v>46058</v>
      </c>
      <c r="Q10650" s="103" t="str">
        <f>IFERROR(VLOOKUP(J10650,Настройка!$C$4:$E$121,2,),"Ошибка")</f>
        <v>R</v>
      </c>
    </row>
    <row r="10651" spans="1:17" ht="14.4" customHeight="1">
      <c r="A10651" s="67">
        <v>10646</v>
      </c>
      <c r="B10651" s="80" t="s">
        <v>180</v>
      </c>
      <c r="C10651" s="80" t="s">
        <v>38</v>
      </c>
      <c r="D10651" s="80" t="s">
        <v>32219</v>
      </c>
      <c r="E10651" s="104" t="s">
        <v>32220</v>
      </c>
      <c r="F10651" s="107">
        <v>37954</v>
      </c>
      <c r="G10651" s="67" t="s">
        <v>67</v>
      </c>
      <c r="H10651" s="80"/>
      <c r="I10651" s="80" t="s">
        <v>32221</v>
      </c>
      <c r="J10651" s="104" t="s">
        <v>227</v>
      </c>
      <c r="K10651" s="67" t="s">
        <v>131</v>
      </c>
      <c r="L10651" s="67"/>
      <c r="M10651" s="67"/>
      <c r="N10651" s="67"/>
      <c r="O10651" s="81"/>
      <c r="P10651" s="81">
        <v>46058</v>
      </c>
      <c r="Q10651" s="103" t="str">
        <f>IFERROR(VLOOKUP(J10651,Настройка!$C$4:$E$121,2,),"Ошибка")</f>
        <v>R</v>
      </c>
    </row>
    <row r="10652" spans="1:17" ht="14.4" customHeight="1">
      <c r="A10652" s="67">
        <v>10647</v>
      </c>
      <c r="B10652" s="80" t="s">
        <v>180</v>
      </c>
      <c r="C10652" s="80" t="s">
        <v>38</v>
      </c>
      <c r="D10652" s="80" t="s">
        <v>32222</v>
      </c>
      <c r="E10652" s="104" t="s">
        <v>32223</v>
      </c>
      <c r="F10652" s="107">
        <v>34386</v>
      </c>
      <c r="G10652" s="67" t="s">
        <v>77</v>
      </c>
      <c r="H10652" s="80" t="s">
        <v>282</v>
      </c>
      <c r="I10652" s="80" t="s">
        <v>32224</v>
      </c>
      <c r="J10652" s="104" t="s">
        <v>82</v>
      </c>
      <c r="K10652" s="67" t="s">
        <v>109</v>
      </c>
      <c r="L10652" s="67"/>
      <c r="M10652" s="67"/>
      <c r="N10652" s="67"/>
      <c r="O10652" s="81"/>
      <c r="P10652" s="81">
        <v>46035</v>
      </c>
      <c r="Q10652" s="103" t="str">
        <f>IFERROR(VLOOKUP(J10652,Настройка!$C$4:$E$121,2,),"Ошибка")</f>
        <v>ITR</v>
      </c>
    </row>
    <row r="10653" spans="1:17" ht="14.4" customHeight="1">
      <c r="A10653" s="67">
        <v>10648</v>
      </c>
      <c r="B10653" s="80" t="s">
        <v>180</v>
      </c>
      <c r="C10653" s="80" t="s">
        <v>38</v>
      </c>
      <c r="D10653" s="80" t="s">
        <v>32225</v>
      </c>
      <c r="E10653" s="104" t="s">
        <v>32226</v>
      </c>
      <c r="F10653" s="107">
        <v>27599</v>
      </c>
      <c r="G10653" s="67" t="s">
        <v>67</v>
      </c>
      <c r="H10653" s="80" t="s">
        <v>401</v>
      </c>
      <c r="I10653" s="80" t="s">
        <v>32227</v>
      </c>
      <c r="J10653" s="104" t="s">
        <v>208</v>
      </c>
      <c r="K10653" s="67" t="s">
        <v>117</v>
      </c>
      <c r="L10653" s="67"/>
      <c r="M10653" s="67"/>
      <c r="N10653" s="67"/>
      <c r="O10653" s="81"/>
      <c r="P10653" s="81">
        <v>46059</v>
      </c>
      <c r="Q10653" s="103" t="str">
        <f>IFERROR(VLOOKUP(J10653,Настройка!$C$4:$E$121,2,),"Ошибка")</f>
        <v>R</v>
      </c>
    </row>
    <row r="10654" spans="1:17" ht="14.4" customHeight="1">
      <c r="A10654" s="67">
        <v>10649</v>
      </c>
      <c r="B10654" s="80" t="s">
        <v>180</v>
      </c>
      <c r="C10654" s="80" t="s">
        <v>38</v>
      </c>
      <c r="D10654" s="80" t="s">
        <v>32228</v>
      </c>
      <c r="E10654" s="104" t="s">
        <v>32229</v>
      </c>
      <c r="F10654" s="107">
        <v>30896</v>
      </c>
      <c r="G10654" s="67" t="s">
        <v>93</v>
      </c>
      <c r="H10654" s="80" t="s">
        <v>814</v>
      </c>
      <c r="I10654" s="80" t="s">
        <v>32230</v>
      </c>
      <c r="J10654" s="104" t="s">
        <v>202</v>
      </c>
      <c r="K10654" s="67" t="s">
        <v>131</v>
      </c>
      <c r="L10654" s="67"/>
      <c r="M10654" s="67"/>
      <c r="N10654" s="67"/>
      <c r="O10654" s="81"/>
      <c r="P10654" s="81">
        <v>46059</v>
      </c>
      <c r="Q10654" s="103" t="str">
        <f>IFERROR(VLOOKUP(J10654,Настройка!$C$4:$E$121,2,),"Ошибка")</f>
        <v>ITR</v>
      </c>
    </row>
    <row r="10655" spans="1:17" ht="14.4" customHeight="1">
      <c r="A10655" s="67">
        <v>10650</v>
      </c>
      <c r="B10655" s="80" t="s">
        <v>180</v>
      </c>
      <c r="C10655" s="80" t="s">
        <v>38</v>
      </c>
      <c r="D10655" s="80" t="s">
        <v>32231</v>
      </c>
      <c r="E10655" s="104" t="s">
        <v>32232</v>
      </c>
      <c r="F10655" s="107">
        <v>37445</v>
      </c>
      <c r="G10655" s="67" t="s">
        <v>67</v>
      </c>
      <c r="H10655" s="80" t="s">
        <v>401</v>
      </c>
      <c r="I10655" s="80" t="s">
        <v>32233</v>
      </c>
      <c r="J10655" s="104" t="s">
        <v>227</v>
      </c>
      <c r="K10655" s="67" t="s">
        <v>131</v>
      </c>
      <c r="L10655" s="67"/>
      <c r="M10655" s="67"/>
      <c r="N10655" s="67"/>
      <c r="O10655" s="81"/>
      <c r="P10655" s="81">
        <v>46059</v>
      </c>
      <c r="Q10655" s="103" t="str">
        <f>IFERROR(VLOOKUP(J10655,Настройка!$C$4:$E$121,2,),"Ошибка")</f>
        <v>R</v>
      </c>
    </row>
    <row r="10656" spans="1:17" ht="14.4" customHeight="1">
      <c r="A10656" s="67">
        <v>10651</v>
      </c>
      <c r="B10656" s="80" t="s">
        <v>180</v>
      </c>
      <c r="C10656" s="80" t="s">
        <v>38</v>
      </c>
      <c r="D10656" s="80" t="s">
        <v>32234</v>
      </c>
      <c r="E10656" s="104" t="s">
        <v>32235</v>
      </c>
      <c r="F10656" s="107">
        <v>36503</v>
      </c>
      <c r="G10656" s="67" t="s">
        <v>67</v>
      </c>
      <c r="H10656" s="80" t="s">
        <v>401</v>
      </c>
      <c r="I10656" s="80" t="s">
        <v>32236</v>
      </c>
      <c r="J10656" s="104" t="s">
        <v>227</v>
      </c>
      <c r="K10656" s="67" t="s">
        <v>131</v>
      </c>
      <c r="L10656" s="67"/>
      <c r="M10656" s="67"/>
      <c r="N10656" s="67"/>
      <c r="O10656" s="81"/>
      <c r="P10656" s="81">
        <v>46059</v>
      </c>
      <c r="Q10656" s="103" t="str">
        <f>IFERROR(VLOOKUP(J10656,Настройка!$C$4:$E$121,2,),"Ошибка")</f>
        <v>R</v>
      </c>
    </row>
    <row r="10657" spans="1:17" ht="14.4" customHeight="1">
      <c r="A10657" s="67">
        <v>10652</v>
      </c>
      <c r="B10657" s="80" t="s">
        <v>180</v>
      </c>
      <c r="C10657" s="80" t="s">
        <v>38</v>
      </c>
      <c r="D10657" s="80" t="s">
        <v>32237</v>
      </c>
      <c r="E10657" s="104" t="s">
        <v>32238</v>
      </c>
      <c r="F10657" s="107">
        <v>30288</v>
      </c>
      <c r="G10657" s="67" t="s">
        <v>67</v>
      </c>
      <c r="H10657" s="80"/>
      <c r="I10657" s="80" t="s">
        <v>32239</v>
      </c>
      <c r="J10657" s="104" t="s">
        <v>227</v>
      </c>
      <c r="K10657" s="67" t="s">
        <v>131</v>
      </c>
      <c r="L10657" s="67"/>
      <c r="M10657" s="67"/>
      <c r="N10657" s="67"/>
      <c r="O10657" s="81"/>
      <c r="P10657" s="81">
        <v>46059</v>
      </c>
      <c r="Q10657" s="103" t="str">
        <f>IFERROR(VLOOKUP(J10657,Настройка!$C$4:$E$121,2,),"Ошибка")</f>
        <v>R</v>
      </c>
    </row>
    <row r="10658" spans="1:17" ht="14.4" customHeight="1">
      <c r="A10658" s="67">
        <v>10653</v>
      </c>
      <c r="B10658" s="80" t="s">
        <v>180</v>
      </c>
      <c r="C10658" s="80" t="s">
        <v>38</v>
      </c>
      <c r="D10658" s="80" t="s">
        <v>32240</v>
      </c>
      <c r="E10658" s="104" t="s">
        <v>32241</v>
      </c>
      <c r="F10658" s="107">
        <v>31350</v>
      </c>
      <c r="G10658" s="67" t="s">
        <v>67</v>
      </c>
      <c r="H10658" s="80"/>
      <c r="I10658" s="80" t="s">
        <v>32242</v>
      </c>
      <c r="J10658" s="104" t="s">
        <v>227</v>
      </c>
      <c r="K10658" s="67" t="s">
        <v>131</v>
      </c>
      <c r="L10658" s="67"/>
      <c r="M10658" s="67"/>
      <c r="N10658" s="67"/>
      <c r="O10658" s="81"/>
      <c r="P10658" s="81">
        <v>46063</v>
      </c>
      <c r="Q10658" s="103" t="str">
        <f>IFERROR(VLOOKUP(J10658,Настройка!$C$4:$E$121,2,),"Ошибка")</f>
        <v>R</v>
      </c>
    </row>
    <row r="10659" spans="1:17" ht="14.4" customHeight="1">
      <c r="A10659" s="67">
        <v>10654</v>
      </c>
      <c r="B10659" s="80" t="s">
        <v>180</v>
      </c>
      <c r="C10659" s="80" t="s">
        <v>38</v>
      </c>
      <c r="D10659" s="80" t="s">
        <v>32243</v>
      </c>
      <c r="E10659" s="104" t="s">
        <v>32244</v>
      </c>
      <c r="F10659" s="107">
        <v>31140</v>
      </c>
      <c r="G10659" s="67" t="s">
        <v>67</v>
      </c>
      <c r="H10659" s="80" t="s">
        <v>401</v>
      </c>
      <c r="I10659" s="80" t="s">
        <v>32245</v>
      </c>
      <c r="J10659" s="104" t="s">
        <v>227</v>
      </c>
      <c r="K10659" s="67" t="s">
        <v>131</v>
      </c>
      <c r="L10659" s="67"/>
      <c r="M10659" s="67"/>
      <c r="N10659" s="67"/>
      <c r="O10659" s="81"/>
      <c r="P10659" s="81">
        <v>46059</v>
      </c>
      <c r="Q10659" s="103" t="str">
        <f>IFERROR(VLOOKUP(J10659,Настройка!$C$4:$E$121,2,),"Ошибка")</f>
        <v>R</v>
      </c>
    </row>
    <row r="10660" spans="1:17" ht="14.4" customHeight="1">
      <c r="A10660" s="67">
        <v>10655</v>
      </c>
      <c r="B10660" s="80" t="s">
        <v>180</v>
      </c>
      <c r="C10660" s="80" t="s">
        <v>38</v>
      </c>
      <c r="D10660" s="80" t="s">
        <v>32246</v>
      </c>
      <c r="E10660" s="104" t="s">
        <v>32247</v>
      </c>
      <c r="F10660" s="107">
        <v>32342</v>
      </c>
      <c r="G10660" s="67" t="s">
        <v>67</v>
      </c>
      <c r="H10660" s="80"/>
      <c r="I10660" s="80" t="s">
        <v>32248</v>
      </c>
      <c r="J10660" s="104" t="s">
        <v>227</v>
      </c>
      <c r="K10660" s="67" t="s">
        <v>131</v>
      </c>
      <c r="L10660" s="67"/>
      <c r="M10660" s="67"/>
      <c r="N10660" s="67"/>
      <c r="O10660" s="81"/>
      <c r="P10660" s="81">
        <v>46059</v>
      </c>
      <c r="Q10660" s="103" t="str">
        <f>IFERROR(VLOOKUP(J10660,Настройка!$C$4:$E$121,2,),"Ошибка")</f>
        <v>R</v>
      </c>
    </row>
    <row r="10661" spans="1:17" ht="14.4" customHeight="1">
      <c r="A10661" s="67">
        <v>10656</v>
      </c>
      <c r="B10661" s="80" t="s">
        <v>180</v>
      </c>
      <c r="C10661" s="80" t="s">
        <v>38</v>
      </c>
      <c r="D10661" s="80" t="s">
        <v>32249</v>
      </c>
      <c r="E10661" s="104" t="s">
        <v>32250</v>
      </c>
      <c r="F10661" s="107">
        <v>35148</v>
      </c>
      <c r="G10661" s="67" t="s">
        <v>67</v>
      </c>
      <c r="H10661" s="80"/>
      <c r="I10661" s="80" t="s">
        <v>32251</v>
      </c>
      <c r="J10661" s="104" t="s">
        <v>202</v>
      </c>
      <c r="K10661" s="67" t="s">
        <v>131</v>
      </c>
      <c r="L10661" s="67"/>
      <c r="M10661" s="67"/>
      <c r="N10661" s="67"/>
      <c r="O10661" s="81"/>
      <c r="P10661" s="81">
        <v>46059</v>
      </c>
      <c r="Q10661" s="103" t="str">
        <f>IFERROR(VLOOKUP(J10661,Настройка!$C$4:$E$121,2,),"Ошибка")</f>
        <v>ITR</v>
      </c>
    </row>
    <row r="10662" spans="1:17" ht="14.4" customHeight="1">
      <c r="A10662" s="67">
        <v>10657</v>
      </c>
      <c r="B10662" s="80" t="s">
        <v>180</v>
      </c>
      <c r="C10662" s="80" t="s">
        <v>38</v>
      </c>
      <c r="D10662" s="80" t="s">
        <v>32252</v>
      </c>
      <c r="E10662" s="104" t="s">
        <v>32253</v>
      </c>
      <c r="F10662" s="107">
        <v>35745</v>
      </c>
      <c r="G10662" s="67" t="s">
        <v>69</v>
      </c>
      <c r="H10662" s="80" t="s">
        <v>302</v>
      </c>
      <c r="I10662" s="80" t="s">
        <v>32254</v>
      </c>
      <c r="J10662" s="104" t="s">
        <v>230</v>
      </c>
      <c r="K10662" s="67" t="s">
        <v>133</v>
      </c>
      <c r="L10662" s="67"/>
      <c r="M10662" s="67"/>
      <c r="N10662" s="67"/>
      <c r="O10662" s="81"/>
      <c r="P10662" s="81">
        <v>46060</v>
      </c>
      <c r="Q10662" s="103" t="str">
        <f>IFERROR(VLOOKUP(J10662,Настройка!$C$4:$E$121,2,),"Ошибка")</f>
        <v>R</v>
      </c>
    </row>
    <row r="10663" spans="1:17" ht="14.4" customHeight="1">
      <c r="A10663" s="67">
        <v>10658</v>
      </c>
      <c r="B10663" s="80" t="s">
        <v>180</v>
      </c>
      <c r="C10663" s="80" t="s">
        <v>38</v>
      </c>
      <c r="D10663" s="80" t="s">
        <v>32255</v>
      </c>
      <c r="E10663" s="104" t="s">
        <v>32256</v>
      </c>
      <c r="F10663" s="107">
        <v>31828</v>
      </c>
      <c r="G10663" s="67" t="s">
        <v>93</v>
      </c>
      <c r="H10663" s="80" t="s">
        <v>814</v>
      </c>
      <c r="I10663" s="80" t="s">
        <v>32257</v>
      </c>
      <c r="J10663" s="104" t="s">
        <v>209</v>
      </c>
      <c r="K10663" s="67" t="s">
        <v>117</v>
      </c>
      <c r="L10663" s="67"/>
      <c r="M10663" s="67"/>
      <c r="N10663" s="67"/>
      <c r="O10663" s="81"/>
      <c r="P10663" s="81">
        <v>46061</v>
      </c>
      <c r="Q10663" s="103" t="str">
        <f>IFERROR(VLOOKUP(J10663,Настройка!$C$4:$E$121,2,),"Ошибка")</f>
        <v>R</v>
      </c>
    </row>
    <row r="10664" spans="1:17" ht="14.4" customHeight="1">
      <c r="A10664" s="67">
        <v>10659</v>
      </c>
      <c r="B10664" s="80" t="s">
        <v>180</v>
      </c>
      <c r="C10664" s="80" t="s">
        <v>38</v>
      </c>
      <c r="D10664" s="80" t="s">
        <v>32258</v>
      </c>
      <c r="E10664" s="104" t="s">
        <v>32259</v>
      </c>
      <c r="F10664" s="107">
        <v>34752</v>
      </c>
      <c r="G10664" s="67" t="s">
        <v>93</v>
      </c>
      <c r="H10664" s="80" t="s">
        <v>814</v>
      </c>
      <c r="I10664" s="80" t="s">
        <v>32260</v>
      </c>
      <c r="J10664" s="104" t="s">
        <v>204</v>
      </c>
      <c r="K10664" s="67" t="s">
        <v>117</v>
      </c>
      <c r="L10664" s="67"/>
      <c r="M10664" s="67"/>
      <c r="N10664" s="67"/>
      <c r="O10664" s="81"/>
      <c r="P10664" s="81">
        <v>46061</v>
      </c>
      <c r="Q10664" s="103" t="str">
        <f>IFERROR(VLOOKUP(J10664,Настройка!$C$4:$E$121,2,),"Ошибка")</f>
        <v>R</v>
      </c>
    </row>
    <row r="10665" spans="1:17" ht="14.4" customHeight="1">
      <c r="A10665" s="67">
        <v>10660</v>
      </c>
      <c r="B10665" s="80" t="s">
        <v>180</v>
      </c>
      <c r="C10665" s="80" t="s">
        <v>38</v>
      </c>
      <c r="D10665" s="80" t="s">
        <v>32261</v>
      </c>
      <c r="E10665" s="104" t="s">
        <v>32262</v>
      </c>
      <c r="F10665" s="107">
        <v>23644</v>
      </c>
      <c r="G10665" s="67" t="s">
        <v>77</v>
      </c>
      <c r="H10665" s="80" t="s">
        <v>14897</v>
      </c>
      <c r="I10665" s="80" t="s">
        <v>32263</v>
      </c>
      <c r="J10665" s="104" t="s">
        <v>207</v>
      </c>
      <c r="K10665" s="67" t="s">
        <v>117</v>
      </c>
      <c r="L10665" s="67"/>
      <c r="M10665" s="67"/>
      <c r="N10665" s="67"/>
      <c r="O10665" s="81"/>
      <c r="P10665" s="81">
        <v>46061</v>
      </c>
      <c r="Q10665" s="103" t="str">
        <f>IFERROR(VLOOKUP(J10665,Настройка!$C$4:$E$121,2,),"Ошибка")</f>
        <v>R</v>
      </c>
    </row>
    <row r="10666" spans="1:17" ht="14.4" customHeight="1">
      <c r="A10666" s="67">
        <v>10661</v>
      </c>
      <c r="B10666" s="80" t="s">
        <v>180</v>
      </c>
      <c r="C10666" s="80" t="s">
        <v>38</v>
      </c>
      <c r="D10666" s="80" t="s">
        <v>32264</v>
      </c>
      <c r="E10666" s="104" t="s">
        <v>32265</v>
      </c>
      <c r="F10666" s="107">
        <v>33106</v>
      </c>
      <c r="G10666" s="67" t="s">
        <v>93</v>
      </c>
      <c r="H10666" s="80" t="s">
        <v>814</v>
      </c>
      <c r="I10666" s="80" t="s">
        <v>32266</v>
      </c>
      <c r="J10666" s="104" t="s">
        <v>208</v>
      </c>
      <c r="K10666" s="67" t="s">
        <v>117</v>
      </c>
      <c r="L10666" s="67"/>
      <c r="M10666" s="67"/>
      <c r="N10666" s="67"/>
      <c r="O10666" s="81"/>
      <c r="P10666" s="81">
        <v>46061</v>
      </c>
      <c r="Q10666" s="103" t="str">
        <f>IFERROR(VLOOKUP(J10666,Настройка!$C$4:$E$121,2,),"Ошибка")</f>
        <v>R</v>
      </c>
    </row>
    <row r="10667" spans="1:17" ht="14.4" customHeight="1">
      <c r="A10667" s="67">
        <v>10662</v>
      </c>
      <c r="B10667" s="80" t="s">
        <v>180</v>
      </c>
      <c r="C10667" s="80" t="s">
        <v>38</v>
      </c>
      <c r="D10667" s="80" t="s">
        <v>32267</v>
      </c>
      <c r="E10667" s="104" t="s">
        <v>32268</v>
      </c>
      <c r="F10667" s="107">
        <v>28535</v>
      </c>
      <c r="G10667" s="67" t="s">
        <v>93</v>
      </c>
      <c r="H10667" s="80" t="s">
        <v>679</v>
      </c>
      <c r="I10667" s="80" t="s">
        <v>32269</v>
      </c>
      <c r="J10667" s="104" t="s">
        <v>214</v>
      </c>
      <c r="K10667" s="67" t="s">
        <v>119</v>
      </c>
      <c r="L10667" s="67"/>
      <c r="M10667" s="67"/>
      <c r="N10667" s="67"/>
      <c r="O10667" s="81"/>
      <c r="P10667" s="81">
        <v>46065</v>
      </c>
      <c r="Q10667" s="103" t="str">
        <f>IFERROR(VLOOKUP(J10667,Настройка!$C$4:$E$121,2,),"Ошибка")</f>
        <v>R</v>
      </c>
    </row>
    <row r="10668" spans="1:17" ht="14.4" customHeight="1">
      <c r="A10668" s="67">
        <v>10663</v>
      </c>
      <c r="B10668" s="80" t="s">
        <v>180</v>
      </c>
      <c r="C10668" s="80" t="s">
        <v>38</v>
      </c>
      <c r="D10668" s="80" t="s">
        <v>32270</v>
      </c>
      <c r="E10668" s="104" t="s">
        <v>32271</v>
      </c>
      <c r="F10668" s="107">
        <v>32995</v>
      </c>
      <c r="G10668" s="67" t="s">
        <v>67</v>
      </c>
      <c r="H10668" s="80"/>
      <c r="I10668" s="80" t="s">
        <v>32272</v>
      </c>
      <c r="J10668" s="104" t="s">
        <v>202</v>
      </c>
      <c r="K10668" s="67" t="s">
        <v>131</v>
      </c>
      <c r="L10668" s="67"/>
      <c r="M10668" s="67"/>
      <c r="N10668" s="67"/>
      <c r="O10668" s="81"/>
      <c r="P10668" s="81">
        <v>46061</v>
      </c>
      <c r="Q10668" s="103" t="str">
        <f>IFERROR(VLOOKUP(J10668,Настройка!$C$4:$E$121,2,),"Ошибка")</f>
        <v>ITR</v>
      </c>
    </row>
    <row r="10669" spans="1:17" ht="14.4" customHeight="1">
      <c r="A10669" s="67">
        <v>10664</v>
      </c>
      <c r="B10669" s="80" t="s">
        <v>180</v>
      </c>
      <c r="C10669" s="80" t="s">
        <v>38</v>
      </c>
      <c r="D10669" s="80" t="s">
        <v>32273</v>
      </c>
      <c r="E10669" s="104" t="s">
        <v>32274</v>
      </c>
      <c r="F10669" s="107">
        <v>36136</v>
      </c>
      <c r="G10669" s="67" t="s">
        <v>67</v>
      </c>
      <c r="H10669" s="80"/>
      <c r="I10669" s="80" t="s">
        <v>32275</v>
      </c>
      <c r="J10669" s="104" t="s">
        <v>227</v>
      </c>
      <c r="K10669" s="67" t="s">
        <v>131</v>
      </c>
      <c r="L10669" s="67"/>
      <c r="M10669" s="67"/>
      <c r="N10669" s="67"/>
      <c r="O10669" s="81"/>
      <c r="P10669" s="81">
        <v>46061</v>
      </c>
      <c r="Q10669" s="103" t="str">
        <f>IFERROR(VLOOKUP(J10669,Настройка!$C$4:$E$121,2,),"Ошибка")</f>
        <v>R</v>
      </c>
    </row>
    <row r="10670" spans="1:17" ht="14.4" customHeight="1">
      <c r="A10670" s="67">
        <v>10665</v>
      </c>
      <c r="B10670" s="80" t="s">
        <v>180</v>
      </c>
      <c r="C10670" s="80" t="s">
        <v>38</v>
      </c>
      <c r="D10670" s="80" t="s">
        <v>32276</v>
      </c>
      <c r="E10670" s="104" t="s">
        <v>32277</v>
      </c>
      <c r="F10670" s="107">
        <v>38153</v>
      </c>
      <c r="G10670" s="67" t="s">
        <v>67</v>
      </c>
      <c r="H10670" s="80" t="s">
        <v>401</v>
      </c>
      <c r="I10670" s="80" t="s">
        <v>32278</v>
      </c>
      <c r="J10670" s="104" t="s">
        <v>202</v>
      </c>
      <c r="K10670" s="67" t="s">
        <v>131</v>
      </c>
      <c r="L10670" s="67"/>
      <c r="M10670" s="67"/>
      <c r="N10670" s="67"/>
      <c r="O10670" s="81"/>
      <c r="P10670" s="81">
        <v>46061</v>
      </c>
      <c r="Q10670" s="103" t="str">
        <f>IFERROR(VLOOKUP(J10670,Настройка!$C$4:$E$121,2,),"Ошибка")</f>
        <v>ITR</v>
      </c>
    </row>
    <row r="10671" spans="1:17" ht="14.4" customHeight="1">
      <c r="A10671" s="67">
        <v>10666</v>
      </c>
      <c r="B10671" s="80" t="s">
        <v>180</v>
      </c>
      <c r="C10671" s="80" t="s">
        <v>38</v>
      </c>
      <c r="D10671" s="80" t="s">
        <v>32279</v>
      </c>
      <c r="E10671" s="104" t="s">
        <v>32280</v>
      </c>
      <c r="F10671" s="107">
        <v>36312</v>
      </c>
      <c r="G10671" s="67" t="s">
        <v>67</v>
      </c>
      <c r="H10671" s="80" t="s">
        <v>401</v>
      </c>
      <c r="I10671" s="80" t="s">
        <v>32281</v>
      </c>
      <c r="J10671" s="104" t="s">
        <v>202</v>
      </c>
      <c r="K10671" s="67" t="s">
        <v>131</v>
      </c>
      <c r="L10671" s="67"/>
      <c r="M10671" s="67"/>
      <c r="N10671" s="67"/>
      <c r="O10671" s="81"/>
      <c r="P10671" s="81">
        <v>46061</v>
      </c>
      <c r="Q10671" s="103" t="str">
        <f>IFERROR(VLOOKUP(J10671,Настройка!$C$4:$E$121,2,),"Ошибка")</f>
        <v>ITR</v>
      </c>
    </row>
    <row r="10672" spans="1:17" ht="14.4" customHeight="1">
      <c r="A10672" s="67">
        <v>10667</v>
      </c>
      <c r="B10672" s="80" t="s">
        <v>180</v>
      </c>
      <c r="C10672" s="80" t="s">
        <v>38</v>
      </c>
      <c r="D10672" s="80" t="s">
        <v>32282</v>
      </c>
      <c r="E10672" s="104" t="s">
        <v>32283</v>
      </c>
      <c r="F10672" s="107">
        <v>32978</v>
      </c>
      <c r="G10672" s="67" t="s">
        <v>69</v>
      </c>
      <c r="H10672" s="80" t="s">
        <v>309</v>
      </c>
      <c r="I10672" s="80" t="s">
        <v>32284</v>
      </c>
      <c r="J10672" s="104" t="s">
        <v>227</v>
      </c>
      <c r="K10672" s="67" t="s">
        <v>131</v>
      </c>
      <c r="L10672" s="67"/>
      <c r="M10672" s="67"/>
      <c r="N10672" s="67"/>
      <c r="O10672" s="81"/>
      <c r="P10672" s="81">
        <v>46051</v>
      </c>
      <c r="Q10672" s="103" t="str">
        <f>IFERROR(VLOOKUP(J10672,Настройка!$C$4:$E$121,2,),"Ошибка")</f>
        <v>R</v>
      </c>
    </row>
    <row r="10673" spans="1:17" ht="14.4" customHeight="1">
      <c r="A10673" s="67">
        <v>10668</v>
      </c>
      <c r="B10673" s="80" t="s">
        <v>180</v>
      </c>
      <c r="C10673" s="80" t="s">
        <v>38</v>
      </c>
      <c r="D10673" s="80" t="s">
        <v>32285</v>
      </c>
      <c r="E10673" s="104" t="s">
        <v>32286</v>
      </c>
      <c r="F10673" s="107">
        <v>38501</v>
      </c>
      <c r="G10673" s="67" t="s">
        <v>67</v>
      </c>
      <c r="H10673" s="80"/>
      <c r="I10673" s="80" t="s">
        <v>32287</v>
      </c>
      <c r="J10673" s="104" t="s">
        <v>227</v>
      </c>
      <c r="K10673" s="67" t="s">
        <v>131</v>
      </c>
      <c r="L10673" s="67"/>
      <c r="M10673" s="67"/>
      <c r="N10673" s="67"/>
      <c r="O10673" s="81"/>
      <c r="P10673" s="81">
        <v>46048</v>
      </c>
      <c r="Q10673" s="103" t="str">
        <f>IFERROR(VLOOKUP(J10673,Настройка!$C$4:$E$121,2,),"Ошибка")</f>
        <v>R</v>
      </c>
    </row>
    <row r="10674" spans="1:17" ht="14.4" customHeight="1">
      <c r="A10674" s="67">
        <v>10669</v>
      </c>
      <c r="B10674" s="80" t="s">
        <v>180</v>
      </c>
      <c r="C10674" s="80" t="s">
        <v>38</v>
      </c>
      <c r="D10674" s="80" t="s">
        <v>32288</v>
      </c>
      <c r="E10674" s="104" t="s">
        <v>32289</v>
      </c>
      <c r="F10674" s="107">
        <v>38044</v>
      </c>
      <c r="G10674" s="67" t="s">
        <v>67</v>
      </c>
      <c r="H10674" s="80"/>
      <c r="I10674" s="80" t="s">
        <v>32290</v>
      </c>
      <c r="J10674" s="104" t="s">
        <v>227</v>
      </c>
      <c r="K10674" s="67" t="s">
        <v>131</v>
      </c>
      <c r="L10674" s="67"/>
      <c r="M10674" s="67"/>
      <c r="N10674" s="67"/>
      <c r="O10674" s="81"/>
      <c r="P10674" s="81">
        <v>46048</v>
      </c>
      <c r="Q10674" s="103" t="str">
        <f>IFERROR(VLOOKUP(J10674,Настройка!$C$4:$E$121,2,),"Ошибка")</f>
        <v>R</v>
      </c>
    </row>
    <row r="10675" spans="1:17" ht="14.4" customHeight="1">
      <c r="A10675" s="67">
        <v>10670</v>
      </c>
      <c r="B10675" s="80" t="s">
        <v>180</v>
      </c>
      <c r="C10675" s="80" t="s">
        <v>38</v>
      </c>
      <c r="D10675" s="80" t="s">
        <v>32291</v>
      </c>
      <c r="E10675" s="104" t="s">
        <v>32292</v>
      </c>
      <c r="F10675" s="107">
        <v>33536</v>
      </c>
      <c r="G10675" s="67" t="s">
        <v>77</v>
      </c>
      <c r="H10675" s="80" t="s">
        <v>15060</v>
      </c>
      <c r="I10675" s="80" t="s">
        <v>32293</v>
      </c>
      <c r="J10675" s="104" t="s">
        <v>56</v>
      </c>
      <c r="K10675" s="67" t="s">
        <v>109</v>
      </c>
      <c r="L10675" s="67"/>
      <c r="M10675" s="67"/>
      <c r="N10675" s="67"/>
      <c r="O10675" s="81"/>
      <c r="P10675" s="81">
        <v>46063</v>
      </c>
      <c r="Q10675" s="103" t="str">
        <f>IFERROR(VLOOKUP(J10675,Настройка!$C$4:$E$121,2,),"Ошибка")</f>
        <v>ITR</v>
      </c>
    </row>
    <row r="10676" spans="1:17" ht="14.4" customHeight="1">
      <c r="A10676" s="67">
        <v>10671</v>
      </c>
      <c r="B10676" s="80" t="s">
        <v>180</v>
      </c>
      <c r="C10676" s="80" t="s">
        <v>38</v>
      </c>
      <c r="D10676" s="80" t="s">
        <v>32294</v>
      </c>
      <c r="E10676" s="104" t="s">
        <v>32295</v>
      </c>
      <c r="F10676" s="107">
        <v>36697</v>
      </c>
      <c r="G10676" s="67" t="s">
        <v>93</v>
      </c>
      <c r="H10676" s="80" t="s">
        <v>814</v>
      </c>
      <c r="I10676" s="80" t="s">
        <v>32296</v>
      </c>
      <c r="J10676" s="104" t="s">
        <v>204</v>
      </c>
      <c r="K10676" s="67" t="s">
        <v>117</v>
      </c>
      <c r="L10676" s="67"/>
      <c r="M10676" s="67"/>
      <c r="N10676" s="67"/>
      <c r="O10676" s="81"/>
      <c r="P10676" s="81">
        <v>46067</v>
      </c>
      <c r="Q10676" s="103" t="str">
        <f>IFERROR(VLOOKUP(J10676,Настройка!$C$4:$E$121,2,),"Ошибка")</f>
        <v>R</v>
      </c>
    </row>
    <row r="10677" spans="1:17" ht="14.4" customHeight="1">
      <c r="A10677" s="67">
        <v>10672</v>
      </c>
      <c r="B10677" s="80" t="s">
        <v>180</v>
      </c>
      <c r="C10677" s="80" t="s">
        <v>38</v>
      </c>
      <c r="D10677" s="80" t="s">
        <v>32297</v>
      </c>
      <c r="E10677" s="104" t="s">
        <v>32298</v>
      </c>
      <c r="F10677" s="107">
        <v>29003</v>
      </c>
      <c r="G10677" s="67" t="s">
        <v>93</v>
      </c>
      <c r="H10677" s="80" t="s">
        <v>814</v>
      </c>
      <c r="I10677" s="80" t="s">
        <v>32299</v>
      </c>
      <c r="J10677" s="104" t="s">
        <v>208</v>
      </c>
      <c r="K10677" s="67" t="s">
        <v>117</v>
      </c>
      <c r="L10677" s="67"/>
      <c r="M10677" s="67"/>
      <c r="N10677" s="67"/>
      <c r="O10677" s="81"/>
      <c r="P10677" s="81">
        <v>46063</v>
      </c>
      <c r="Q10677" s="103" t="str">
        <f>IFERROR(VLOOKUP(J10677,Настройка!$C$4:$E$121,2,),"Ошибка")</f>
        <v>R</v>
      </c>
    </row>
    <row r="10678" spans="1:17" ht="14.4" customHeight="1">
      <c r="A10678" s="67">
        <v>10673</v>
      </c>
      <c r="B10678" s="80" t="s">
        <v>180</v>
      </c>
      <c r="C10678" s="80" t="s">
        <v>38</v>
      </c>
      <c r="D10678" s="80" t="s">
        <v>32300</v>
      </c>
      <c r="E10678" s="104" t="s">
        <v>32301</v>
      </c>
      <c r="F10678" s="107">
        <v>31762</v>
      </c>
      <c r="G10678" s="67" t="s">
        <v>87</v>
      </c>
      <c r="H10678" s="80"/>
      <c r="I10678" s="80" t="s">
        <v>32302</v>
      </c>
      <c r="J10678" s="104" t="s">
        <v>208</v>
      </c>
      <c r="K10678" s="67" t="s">
        <v>117</v>
      </c>
      <c r="L10678" s="67"/>
      <c r="M10678" s="67"/>
      <c r="N10678" s="67"/>
      <c r="O10678" s="81"/>
      <c r="P10678" s="81">
        <v>46063</v>
      </c>
      <c r="Q10678" s="103" t="str">
        <f>IFERROR(VLOOKUP(J10678,Настройка!$C$4:$E$121,2,),"Ошибка")</f>
        <v>R</v>
      </c>
    </row>
    <row r="10679" spans="1:17" ht="14.4" customHeight="1">
      <c r="A10679" s="67">
        <v>10674</v>
      </c>
      <c r="B10679" s="80" t="s">
        <v>180</v>
      </c>
      <c r="C10679" s="80" t="s">
        <v>38</v>
      </c>
      <c r="D10679" s="80" t="s">
        <v>32303</v>
      </c>
      <c r="E10679" s="104" t="s">
        <v>32304</v>
      </c>
      <c r="F10679" s="107">
        <v>27533</v>
      </c>
      <c r="G10679" s="67" t="s">
        <v>77</v>
      </c>
      <c r="H10679" s="80" t="s">
        <v>7663</v>
      </c>
      <c r="I10679" s="80" t="s">
        <v>32305</v>
      </c>
      <c r="J10679" s="104" t="s">
        <v>207</v>
      </c>
      <c r="K10679" s="67" t="s">
        <v>117</v>
      </c>
      <c r="L10679" s="67"/>
      <c r="M10679" s="67"/>
      <c r="N10679" s="67"/>
      <c r="O10679" s="81"/>
      <c r="P10679" s="81">
        <v>46120</v>
      </c>
      <c r="Q10679" s="103" t="str">
        <f>IFERROR(VLOOKUP(J10679,Настройка!$C$4:$E$121,2,),"Ошибка")</f>
        <v>R</v>
      </c>
    </row>
    <row r="10680" spans="1:17" ht="14.4" customHeight="1">
      <c r="A10680" s="67">
        <v>10675</v>
      </c>
      <c r="B10680" s="80" t="s">
        <v>180</v>
      </c>
      <c r="C10680" s="80" t="s">
        <v>38</v>
      </c>
      <c r="D10680" s="80" t="s">
        <v>32306</v>
      </c>
      <c r="E10680" s="104" t="s">
        <v>32307</v>
      </c>
      <c r="F10680" s="107">
        <v>35512</v>
      </c>
      <c r="G10680" s="67" t="s">
        <v>77</v>
      </c>
      <c r="H10680" s="80" t="s">
        <v>761</v>
      </c>
      <c r="I10680" s="80" t="s">
        <v>32308</v>
      </c>
      <c r="J10680" s="104" t="s">
        <v>226</v>
      </c>
      <c r="K10680" s="67" t="s">
        <v>129</v>
      </c>
      <c r="L10680" s="67"/>
      <c r="M10680" s="67"/>
      <c r="N10680" s="67"/>
      <c r="O10680" s="81"/>
      <c r="P10680" s="81">
        <v>46064</v>
      </c>
      <c r="Q10680" s="103" t="str">
        <f>IFERROR(VLOOKUP(J10680,Настройка!$C$4:$E$121,2,),"Ошибка")</f>
        <v>R</v>
      </c>
    </row>
    <row r="10681" spans="1:17" ht="14.4" customHeight="1">
      <c r="A10681" s="67">
        <v>10676</v>
      </c>
      <c r="B10681" s="80" t="s">
        <v>180</v>
      </c>
      <c r="C10681" s="80" t="s">
        <v>38</v>
      </c>
      <c r="D10681" s="80" t="s">
        <v>32309</v>
      </c>
      <c r="E10681" s="104" t="s">
        <v>32310</v>
      </c>
      <c r="F10681" s="107">
        <v>30467</v>
      </c>
      <c r="G10681" s="67" t="s">
        <v>93</v>
      </c>
      <c r="H10681" s="80" t="s">
        <v>814</v>
      </c>
      <c r="I10681" s="80" t="s">
        <v>32311</v>
      </c>
      <c r="J10681" s="104" t="s">
        <v>226</v>
      </c>
      <c r="K10681" s="67" t="s">
        <v>129</v>
      </c>
      <c r="L10681" s="67"/>
      <c r="M10681" s="67"/>
      <c r="N10681" s="67"/>
      <c r="O10681" s="81"/>
      <c r="P10681" s="81">
        <v>46064</v>
      </c>
      <c r="Q10681" s="103" t="str">
        <f>IFERROR(VLOOKUP(J10681,Настройка!$C$4:$E$121,2,),"Ошибка")</f>
        <v>R</v>
      </c>
    </row>
    <row r="10682" spans="1:17" ht="14.4" customHeight="1">
      <c r="A10682" s="67">
        <v>10677</v>
      </c>
      <c r="B10682" s="80" t="s">
        <v>180</v>
      </c>
      <c r="C10682" s="80" t="s">
        <v>38</v>
      </c>
      <c r="D10682" s="80" t="s">
        <v>32312</v>
      </c>
      <c r="E10682" s="104" t="s">
        <v>32313</v>
      </c>
      <c r="F10682" s="107">
        <v>37023</v>
      </c>
      <c r="G10682" s="67" t="s">
        <v>93</v>
      </c>
      <c r="H10682" s="80" t="s">
        <v>814</v>
      </c>
      <c r="I10682" s="80" t="s">
        <v>32314</v>
      </c>
      <c r="J10682" s="104" t="s">
        <v>226</v>
      </c>
      <c r="K10682" s="67" t="s">
        <v>129</v>
      </c>
      <c r="L10682" s="67"/>
      <c r="M10682" s="67"/>
      <c r="N10682" s="67"/>
      <c r="O10682" s="81"/>
      <c r="P10682" s="81">
        <v>46064</v>
      </c>
      <c r="Q10682" s="103" t="str">
        <f>IFERROR(VLOOKUP(J10682,Настройка!$C$4:$E$121,2,),"Ошибка")</f>
        <v>R</v>
      </c>
    </row>
    <row r="10683" spans="1:17" ht="14.4" customHeight="1">
      <c r="A10683" s="67">
        <v>10678</v>
      </c>
      <c r="B10683" s="80" t="s">
        <v>180</v>
      </c>
      <c r="C10683" s="80" t="s">
        <v>38</v>
      </c>
      <c r="D10683" s="80" t="s">
        <v>32315</v>
      </c>
      <c r="E10683" s="104" t="s">
        <v>32316</v>
      </c>
      <c r="F10683" s="107">
        <v>36145</v>
      </c>
      <c r="G10683" s="67" t="s">
        <v>93</v>
      </c>
      <c r="H10683" s="80" t="s">
        <v>814</v>
      </c>
      <c r="I10683" s="80" t="s">
        <v>32317</v>
      </c>
      <c r="J10683" s="104" t="s">
        <v>226</v>
      </c>
      <c r="K10683" s="67" t="s">
        <v>129</v>
      </c>
      <c r="L10683" s="67"/>
      <c r="M10683" s="67"/>
      <c r="N10683" s="67"/>
      <c r="O10683" s="81"/>
      <c r="P10683" s="81">
        <v>46064</v>
      </c>
      <c r="Q10683" s="103" t="str">
        <f>IFERROR(VLOOKUP(J10683,Настройка!$C$4:$E$121,2,),"Ошибка")</f>
        <v>R</v>
      </c>
    </row>
    <row r="10684" spans="1:17" ht="14.4" customHeight="1">
      <c r="A10684" s="67">
        <v>10679</v>
      </c>
      <c r="B10684" s="80" t="s">
        <v>180</v>
      </c>
      <c r="C10684" s="80" t="s">
        <v>38</v>
      </c>
      <c r="D10684" s="80" t="s">
        <v>32318</v>
      </c>
      <c r="E10684" s="104" t="s">
        <v>32319</v>
      </c>
      <c r="F10684" s="107">
        <v>38869</v>
      </c>
      <c r="G10684" s="67" t="s">
        <v>93</v>
      </c>
      <c r="H10684" s="80" t="s">
        <v>886</v>
      </c>
      <c r="I10684" s="80" t="s">
        <v>32320</v>
      </c>
      <c r="J10684" s="104" t="s">
        <v>226</v>
      </c>
      <c r="K10684" s="67" t="s">
        <v>129</v>
      </c>
      <c r="L10684" s="67"/>
      <c r="M10684" s="67"/>
      <c r="N10684" s="67"/>
      <c r="O10684" s="81"/>
      <c r="P10684" s="81">
        <v>46064</v>
      </c>
      <c r="Q10684" s="103" t="str">
        <f>IFERROR(VLOOKUP(J10684,Настройка!$C$4:$E$121,2,),"Ошибка")</f>
        <v>R</v>
      </c>
    </row>
    <row r="10685" spans="1:17" ht="14.4" customHeight="1">
      <c r="A10685" s="67">
        <v>10680</v>
      </c>
      <c r="B10685" s="80" t="s">
        <v>180</v>
      </c>
      <c r="C10685" s="80" t="s">
        <v>38</v>
      </c>
      <c r="D10685" s="80" t="s">
        <v>32321</v>
      </c>
      <c r="E10685" s="104" t="s">
        <v>32322</v>
      </c>
      <c r="F10685" s="107">
        <v>31970</v>
      </c>
      <c r="G10685" s="67" t="s">
        <v>87</v>
      </c>
      <c r="H10685" s="80"/>
      <c r="I10685" s="80" t="s">
        <v>32323</v>
      </c>
      <c r="J10685" s="104" t="s">
        <v>202</v>
      </c>
      <c r="K10685" s="67" t="s">
        <v>117</v>
      </c>
      <c r="L10685" s="67"/>
      <c r="M10685" s="67"/>
      <c r="N10685" s="67"/>
      <c r="O10685" s="81"/>
      <c r="P10685" s="81">
        <v>46065</v>
      </c>
      <c r="Q10685" s="103" t="str">
        <f>IFERROR(VLOOKUP(J10685,Настройка!$C$4:$E$121,2,),"Ошибка")</f>
        <v>ITR</v>
      </c>
    </row>
    <row r="10686" spans="1:17" ht="14.4" customHeight="1">
      <c r="A10686" s="67">
        <v>10681</v>
      </c>
      <c r="B10686" s="80" t="s">
        <v>180</v>
      </c>
      <c r="C10686" s="80" t="s">
        <v>38</v>
      </c>
      <c r="D10686" s="80" t="s">
        <v>32324</v>
      </c>
      <c r="E10686" s="104" t="s">
        <v>32325</v>
      </c>
      <c r="F10686" s="107">
        <v>33264</v>
      </c>
      <c r="G10686" s="67" t="s">
        <v>93</v>
      </c>
      <c r="H10686" s="80" t="s">
        <v>814</v>
      </c>
      <c r="I10686" s="80" t="s">
        <v>32326</v>
      </c>
      <c r="J10686" s="104" t="s">
        <v>202</v>
      </c>
      <c r="K10686" s="67" t="s">
        <v>131</v>
      </c>
      <c r="L10686" s="67"/>
      <c r="M10686" s="67"/>
      <c r="N10686" s="67"/>
      <c r="O10686" s="81"/>
      <c r="P10686" s="81">
        <v>46069</v>
      </c>
      <c r="Q10686" s="103" t="str">
        <f>IFERROR(VLOOKUP(J10686,Настройка!$C$4:$E$121,2,),"Ошибка")</f>
        <v>ITR</v>
      </c>
    </row>
    <row r="10687" spans="1:17" ht="14.4" customHeight="1">
      <c r="A10687" s="67">
        <v>10682</v>
      </c>
      <c r="B10687" s="80" t="s">
        <v>180</v>
      </c>
      <c r="C10687" s="80" t="s">
        <v>38</v>
      </c>
      <c r="D10687" s="80" t="s">
        <v>32327</v>
      </c>
      <c r="E10687" s="104" t="s">
        <v>32328</v>
      </c>
      <c r="F10687" s="107">
        <v>32144</v>
      </c>
      <c r="G10687" s="67" t="s">
        <v>67</v>
      </c>
      <c r="H10687" s="80"/>
      <c r="I10687" s="80" t="s">
        <v>32329</v>
      </c>
      <c r="J10687" s="104" t="s">
        <v>202</v>
      </c>
      <c r="K10687" s="67" t="s">
        <v>131</v>
      </c>
      <c r="L10687" s="67"/>
      <c r="M10687" s="67"/>
      <c r="N10687" s="67"/>
      <c r="O10687" s="81"/>
      <c r="P10687" s="81">
        <v>46065</v>
      </c>
      <c r="Q10687" s="103" t="str">
        <f>IFERROR(VLOOKUP(J10687,Настройка!$C$4:$E$121,2,),"Ошибка")</f>
        <v>ITR</v>
      </c>
    </row>
    <row r="10688" spans="1:17" ht="14.4" customHeight="1">
      <c r="A10688" s="67">
        <v>10683</v>
      </c>
      <c r="B10688" s="80" t="s">
        <v>180</v>
      </c>
      <c r="C10688" s="80" t="s">
        <v>38</v>
      </c>
      <c r="D10688" s="80" t="s">
        <v>32330</v>
      </c>
      <c r="E10688" s="104" t="s">
        <v>32331</v>
      </c>
      <c r="F10688" s="107">
        <v>29681</v>
      </c>
      <c r="G10688" s="67" t="s">
        <v>77</v>
      </c>
      <c r="H10688" s="80" t="s">
        <v>8765</v>
      </c>
      <c r="I10688" s="80" t="s">
        <v>32332</v>
      </c>
      <c r="J10688" s="104" t="s">
        <v>96</v>
      </c>
      <c r="K10688" s="67" t="s">
        <v>109</v>
      </c>
      <c r="L10688" s="67"/>
      <c r="M10688" s="67"/>
      <c r="N10688" s="67"/>
      <c r="O10688" s="81"/>
      <c r="P10688" s="81">
        <v>46066</v>
      </c>
      <c r="Q10688" s="103" t="str">
        <f>IFERROR(VLOOKUP(J10688,Настройка!$C$4:$E$121,2,),"Ошибка")</f>
        <v>ITR</v>
      </c>
    </row>
    <row r="10689" spans="1:17" ht="14.4" customHeight="1">
      <c r="A10689" s="67">
        <v>10684</v>
      </c>
      <c r="B10689" s="80" t="s">
        <v>180</v>
      </c>
      <c r="C10689" s="80" t="s">
        <v>38</v>
      </c>
      <c r="D10689" s="80" t="s">
        <v>32333</v>
      </c>
      <c r="E10689" s="104" t="s">
        <v>32334</v>
      </c>
      <c r="F10689" s="107">
        <v>34478</v>
      </c>
      <c r="G10689" s="67" t="s">
        <v>93</v>
      </c>
      <c r="H10689" s="80" t="s">
        <v>814</v>
      </c>
      <c r="I10689" s="80" t="s">
        <v>32335</v>
      </c>
      <c r="J10689" s="104" t="s">
        <v>207</v>
      </c>
      <c r="K10689" s="67" t="s">
        <v>131</v>
      </c>
      <c r="L10689" s="67"/>
      <c r="M10689" s="67"/>
      <c r="N10689" s="67"/>
      <c r="O10689" s="81"/>
      <c r="P10689" s="81">
        <v>46066</v>
      </c>
      <c r="Q10689" s="103" t="str">
        <f>IFERROR(VLOOKUP(J10689,Настройка!$C$4:$E$121,2,),"Ошибка")</f>
        <v>R</v>
      </c>
    </row>
    <row r="10690" spans="1:17" ht="14.4" customHeight="1">
      <c r="A10690" s="67">
        <v>10685</v>
      </c>
      <c r="B10690" s="80" t="s">
        <v>180</v>
      </c>
      <c r="C10690" s="80" t="s">
        <v>38</v>
      </c>
      <c r="D10690" s="80" t="s">
        <v>32336</v>
      </c>
      <c r="E10690" s="104" t="s">
        <v>32337</v>
      </c>
      <c r="F10690" s="107">
        <v>33996</v>
      </c>
      <c r="G10690" s="67" t="s">
        <v>69</v>
      </c>
      <c r="H10690" s="80" t="s">
        <v>302</v>
      </c>
      <c r="I10690" s="80" t="s">
        <v>32338</v>
      </c>
      <c r="J10690" s="104" t="s">
        <v>202</v>
      </c>
      <c r="K10690" s="67" t="s">
        <v>129</v>
      </c>
      <c r="L10690" s="67"/>
      <c r="M10690" s="67"/>
      <c r="N10690" s="67"/>
      <c r="O10690" s="81"/>
      <c r="P10690" s="81">
        <v>46066</v>
      </c>
      <c r="Q10690" s="103" t="str">
        <f>IFERROR(VLOOKUP(J10690,Настройка!$C$4:$E$121,2,),"Ошибка")</f>
        <v>ITR</v>
      </c>
    </row>
    <row r="10691" spans="1:17" ht="14.4" customHeight="1">
      <c r="A10691" s="67">
        <v>10686</v>
      </c>
      <c r="B10691" s="80" t="s">
        <v>180</v>
      </c>
      <c r="C10691" s="80" t="s">
        <v>38</v>
      </c>
      <c r="D10691" s="80" t="s">
        <v>32339</v>
      </c>
      <c r="E10691" s="104" t="s">
        <v>32340</v>
      </c>
      <c r="F10691" s="107">
        <v>34284</v>
      </c>
      <c r="G10691" s="67" t="s">
        <v>67</v>
      </c>
      <c r="H10691" s="80"/>
      <c r="I10691" s="80" t="s">
        <v>32341</v>
      </c>
      <c r="J10691" s="104" t="s">
        <v>226</v>
      </c>
      <c r="K10691" s="67" t="s">
        <v>129</v>
      </c>
      <c r="L10691" s="67"/>
      <c r="M10691" s="67"/>
      <c r="N10691" s="67"/>
      <c r="O10691" s="81"/>
      <c r="P10691" s="81">
        <v>46066</v>
      </c>
      <c r="Q10691" s="103" t="str">
        <f>IFERROR(VLOOKUP(J10691,Настройка!$C$4:$E$121,2,),"Ошибка")</f>
        <v>R</v>
      </c>
    </row>
    <row r="10692" spans="1:17" ht="14.4" customHeight="1">
      <c r="A10692" s="67">
        <v>10687</v>
      </c>
      <c r="B10692" s="80" t="s">
        <v>180</v>
      </c>
      <c r="C10692" s="80" t="s">
        <v>38</v>
      </c>
      <c r="D10692" s="80" t="s">
        <v>32342</v>
      </c>
      <c r="E10692" s="104" t="s">
        <v>32343</v>
      </c>
      <c r="F10692" s="107">
        <v>38803</v>
      </c>
      <c r="G10692" s="67" t="s">
        <v>67</v>
      </c>
      <c r="H10692" s="80" t="s">
        <v>401</v>
      </c>
      <c r="I10692" s="80" t="s">
        <v>32344</v>
      </c>
      <c r="J10692" s="104" t="s">
        <v>230</v>
      </c>
      <c r="K10692" s="67" t="s">
        <v>133</v>
      </c>
      <c r="L10692" s="67"/>
      <c r="M10692" s="67"/>
      <c r="N10692" s="67"/>
      <c r="O10692" s="81"/>
      <c r="P10692" s="81">
        <v>46029</v>
      </c>
      <c r="Q10692" s="103" t="str">
        <f>IFERROR(VLOOKUP(J10692,Настройка!$C$4:$E$121,2,),"Ошибка")</f>
        <v>R</v>
      </c>
    </row>
    <row r="10693" spans="1:17" ht="14.4" customHeight="1">
      <c r="A10693" s="67">
        <v>10688</v>
      </c>
      <c r="B10693" s="80" t="s">
        <v>180</v>
      </c>
      <c r="C10693" s="80" t="s">
        <v>38</v>
      </c>
      <c r="D10693" s="80" t="s">
        <v>32345</v>
      </c>
      <c r="E10693" s="104" t="s">
        <v>32346</v>
      </c>
      <c r="F10693" s="107">
        <v>33421</v>
      </c>
      <c r="G10693" s="67" t="s">
        <v>69</v>
      </c>
      <c r="H10693" s="80" t="s">
        <v>302</v>
      </c>
      <c r="I10693" s="80" t="s">
        <v>32347</v>
      </c>
      <c r="J10693" s="104" t="s">
        <v>202</v>
      </c>
      <c r="K10693" s="67" t="s">
        <v>121</v>
      </c>
      <c r="L10693" s="67"/>
      <c r="M10693" s="67"/>
      <c r="N10693" s="67"/>
      <c r="O10693" s="81"/>
      <c r="P10693" s="81">
        <v>46067</v>
      </c>
      <c r="Q10693" s="103" t="str">
        <f>IFERROR(VLOOKUP(J10693,Настройка!$C$4:$E$121,2,),"Ошибка")</f>
        <v>ITR</v>
      </c>
    </row>
    <row r="10694" spans="1:17" ht="14.4" customHeight="1">
      <c r="A10694" s="67">
        <v>10689</v>
      </c>
      <c r="B10694" s="80" t="s">
        <v>180</v>
      </c>
      <c r="C10694" s="80" t="s">
        <v>38</v>
      </c>
      <c r="D10694" s="80" t="s">
        <v>32348</v>
      </c>
      <c r="E10694" s="104" t="s">
        <v>32349</v>
      </c>
      <c r="F10694" s="107">
        <v>39055</v>
      </c>
      <c r="G10694" s="67" t="s">
        <v>67</v>
      </c>
      <c r="H10694" s="80"/>
      <c r="I10694" s="80" t="s">
        <v>32350</v>
      </c>
      <c r="J10694" s="104" t="s">
        <v>226</v>
      </c>
      <c r="K10694" s="67" t="s">
        <v>129</v>
      </c>
      <c r="L10694" s="67"/>
      <c r="M10694" s="67"/>
      <c r="N10694" s="67"/>
      <c r="O10694" s="81"/>
      <c r="P10694" s="81">
        <v>46067</v>
      </c>
      <c r="Q10694" s="103" t="str">
        <f>IFERROR(VLOOKUP(J10694,Настройка!$C$4:$E$121,2,),"Ошибка")</f>
        <v>R</v>
      </c>
    </row>
    <row r="10695" spans="1:17" ht="14.4" customHeight="1">
      <c r="A10695" s="67">
        <v>10690</v>
      </c>
      <c r="B10695" s="80" t="s">
        <v>180</v>
      </c>
      <c r="C10695" s="80" t="s">
        <v>38</v>
      </c>
      <c r="D10695" s="80" t="s">
        <v>32351</v>
      </c>
      <c r="E10695" s="104" t="s">
        <v>32352</v>
      </c>
      <c r="F10695" s="107">
        <v>35400</v>
      </c>
      <c r="G10695" s="67" t="s">
        <v>93</v>
      </c>
      <c r="H10695" s="80" t="s">
        <v>814</v>
      </c>
      <c r="I10695" s="80" t="s">
        <v>32353</v>
      </c>
      <c r="J10695" s="104" t="s">
        <v>226</v>
      </c>
      <c r="K10695" s="67" t="s">
        <v>129</v>
      </c>
      <c r="L10695" s="67"/>
      <c r="M10695" s="67"/>
      <c r="N10695" s="67"/>
      <c r="O10695" s="81"/>
      <c r="P10695" s="81">
        <v>46067</v>
      </c>
      <c r="Q10695" s="103" t="str">
        <f>IFERROR(VLOOKUP(J10695,Настройка!$C$4:$E$121,2,),"Ошибка")</f>
        <v>R</v>
      </c>
    </row>
    <row r="10696" spans="1:17" ht="14.4" customHeight="1">
      <c r="A10696" s="67">
        <v>10691</v>
      </c>
      <c r="B10696" s="80" t="s">
        <v>180</v>
      </c>
      <c r="C10696" s="80" t="s">
        <v>38</v>
      </c>
      <c r="D10696" s="80" t="s">
        <v>32354</v>
      </c>
      <c r="E10696" s="104" t="s">
        <v>32355</v>
      </c>
      <c r="F10696" s="107">
        <v>31430</v>
      </c>
      <c r="G10696" s="67" t="s">
        <v>93</v>
      </c>
      <c r="H10696" s="80" t="s">
        <v>814</v>
      </c>
      <c r="I10696" s="80" t="s">
        <v>32356</v>
      </c>
      <c r="J10696" s="104" t="s">
        <v>226</v>
      </c>
      <c r="K10696" s="67" t="s">
        <v>129</v>
      </c>
      <c r="L10696" s="67"/>
      <c r="M10696" s="67"/>
      <c r="N10696" s="67"/>
      <c r="O10696" s="81"/>
      <c r="P10696" s="81">
        <v>45999</v>
      </c>
      <c r="Q10696" s="103" t="str">
        <f>IFERROR(VLOOKUP(J10696,Настройка!$C$4:$E$121,2,),"Ошибка")</f>
        <v>R</v>
      </c>
    </row>
    <row r="10697" spans="1:17" ht="14.4" customHeight="1">
      <c r="A10697" s="67">
        <v>10692</v>
      </c>
      <c r="B10697" s="80" t="s">
        <v>180</v>
      </c>
      <c r="C10697" s="80" t="s">
        <v>38</v>
      </c>
      <c r="D10697" s="80" t="s">
        <v>32357</v>
      </c>
      <c r="E10697" s="104" t="s">
        <v>32358</v>
      </c>
      <c r="F10697" s="107">
        <v>33247</v>
      </c>
      <c r="G10697" s="67" t="s">
        <v>93</v>
      </c>
      <c r="H10697" s="80" t="s">
        <v>814</v>
      </c>
      <c r="I10697" s="80" t="s">
        <v>32359</v>
      </c>
      <c r="J10697" s="104" t="s">
        <v>226</v>
      </c>
      <c r="K10697" s="67" t="s">
        <v>129</v>
      </c>
      <c r="L10697" s="67"/>
      <c r="M10697" s="67"/>
      <c r="N10697" s="67"/>
      <c r="O10697" s="81"/>
      <c r="P10697" s="81">
        <v>46067</v>
      </c>
      <c r="Q10697" s="103" t="str">
        <f>IFERROR(VLOOKUP(J10697,Настройка!$C$4:$E$121,2,),"Ошибка")</f>
        <v>R</v>
      </c>
    </row>
    <row r="10698" spans="1:17" ht="14.4" customHeight="1">
      <c r="A10698" s="67">
        <v>10693</v>
      </c>
      <c r="B10698" s="80" t="s">
        <v>180</v>
      </c>
      <c r="C10698" s="80" t="s">
        <v>38</v>
      </c>
      <c r="D10698" s="80" t="s">
        <v>32360</v>
      </c>
      <c r="E10698" s="104" t="s">
        <v>32361</v>
      </c>
      <c r="F10698" s="107">
        <v>27302</v>
      </c>
      <c r="G10698" s="67" t="s">
        <v>93</v>
      </c>
      <c r="H10698" s="80" t="s">
        <v>814</v>
      </c>
      <c r="I10698" s="80" t="s">
        <v>32362</v>
      </c>
      <c r="J10698" s="104" t="s">
        <v>227</v>
      </c>
      <c r="K10698" s="67" t="s">
        <v>131</v>
      </c>
      <c r="L10698" s="67"/>
      <c r="M10698" s="67"/>
      <c r="N10698" s="67"/>
      <c r="O10698" s="81"/>
      <c r="P10698" s="81">
        <v>45773</v>
      </c>
      <c r="Q10698" s="103" t="str">
        <f>IFERROR(VLOOKUP(J10698,Настройка!$C$4:$E$121,2,),"Ошибка")</f>
        <v>R</v>
      </c>
    </row>
    <row r="10699" spans="1:17" ht="14.4" customHeight="1">
      <c r="A10699" s="67">
        <v>10694</v>
      </c>
      <c r="B10699" s="80" t="s">
        <v>180</v>
      </c>
      <c r="C10699" s="80" t="s">
        <v>38</v>
      </c>
      <c r="D10699" s="80" t="s">
        <v>32363</v>
      </c>
      <c r="E10699" s="104" t="s">
        <v>32364</v>
      </c>
      <c r="F10699" s="107">
        <v>29231</v>
      </c>
      <c r="G10699" s="67" t="s">
        <v>93</v>
      </c>
      <c r="H10699" s="80" t="s">
        <v>814</v>
      </c>
      <c r="I10699" s="80" t="s">
        <v>32365</v>
      </c>
      <c r="J10699" s="104" t="s">
        <v>227</v>
      </c>
      <c r="K10699" s="67" t="s">
        <v>131</v>
      </c>
      <c r="L10699" s="67"/>
      <c r="M10699" s="67"/>
      <c r="N10699" s="67"/>
      <c r="O10699" s="81"/>
      <c r="P10699" s="81">
        <v>45981</v>
      </c>
      <c r="Q10699" s="103" t="str">
        <f>IFERROR(VLOOKUP(J10699,Настройка!$C$4:$E$121,2,),"Ошибка")</f>
        <v>R</v>
      </c>
    </row>
    <row r="10700" spans="1:17" ht="14.4" customHeight="1">
      <c r="A10700" s="67">
        <v>10695</v>
      </c>
      <c r="B10700" s="80" t="s">
        <v>180</v>
      </c>
      <c r="C10700" s="80" t="s">
        <v>38</v>
      </c>
      <c r="D10700" s="80" t="s">
        <v>32366</v>
      </c>
      <c r="E10700" s="104" t="s">
        <v>32367</v>
      </c>
      <c r="F10700" s="107">
        <v>31518</v>
      </c>
      <c r="G10700" s="67" t="s">
        <v>93</v>
      </c>
      <c r="H10700" s="80" t="s">
        <v>814</v>
      </c>
      <c r="I10700" s="80" t="s">
        <v>32368</v>
      </c>
      <c r="J10700" s="104" t="s">
        <v>227</v>
      </c>
      <c r="K10700" s="67" t="s">
        <v>131</v>
      </c>
      <c r="L10700" s="67"/>
      <c r="M10700" s="67"/>
      <c r="N10700" s="67"/>
      <c r="O10700" s="81"/>
      <c r="P10700" s="81">
        <v>45981</v>
      </c>
      <c r="Q10700" s="103" t="str">
        <f>IFERROR(VLOOKUP(J10700,Настройка!$C$4:$E$121,2,),"Ошибка")</f>
        <v>R</v>
      </c>
    </row>
    <row r="10701" spans="1:17" ht="14.4" customHeight="1">
      <c r="A10701" s="67">
        <v>10696</v>
      </c>
      <c r="B10701" s="80" t="s">
        <v>180</v>
      </c>
      <c r="C10701" s="80" t="s">
        <v>38</v>
      </c>
      <c r="D10701" s="80" t="s">
        <v>32369</v>
      </c>
      <c r="E10701" s="104" t="s">
        <v>32370</v>
      </c>
      <c r="F10701" s="107">
        <v>27202</v>
      </c>
      <c r="G10701" s="67" t="s">
        <v>93</v>
      </c>
      <c r="H10701" s="80" t="s">
        <v>814</v>
      </c>
      <c r="I10701" s="80" t="s">
        <v>32371</v>
      </c>
      <c r="J10701" s="104" t="s">
        <v>227</v>
      </c>
      <c r="K10701" s="67" t="s">
        <v>131</v>
      </c>
      <c r="L10701" s="67"/>
      <c r="M10701" s="67"/>
      <c r="N10701" s="67"/>
      <c r="O10701" s="81"/>
      <c r="P10701" s="81">
        <v>45981</v>
      </c>
      <c r="Q10701" s="103" t="str">
        <f>IFERROR(VLOOKUP(J10701,Настройка!$C$4:$E$121,2,),"Ошибка")</f>
        <v>R</v>
      </c>
    </row>
    <row r="10702" spans="1:17" ht="14.4" customHeight="1">
      <c r="A10702" s="67">
        <v>10697</v>
      </c>
      <c r="B10702" s="80" t="s">
        <v>180</v>
      </c>
      <c r="C10702" s="80" t="s">
        <v>38</v>
      </c>
      <c r="D10702" s="80" t="s">
        <v>32372</v>
      </c>
      <c r="E10702" s="104" t="s">
        <v>32373</v>
      </c>
      <c r="F10702" s="107">
        <v>27594</v>
      </c>
      <c r="G10702" s="67" t="s">
        <v>93</v>
      </c>
      <c r="H10702" s="80" t="s">
        <v>814</v>
      </c>
      <c r="I10702" s="80" t="s">
        <v>32374</v>
      </c>
      <c r="J10702" s="104" t="s">
        <v>227</v>
      </c>
      <c r="K10702" s="67" t="s">
        <v>131</v>
      </c>
      <c r="L10702" s="67"/>
      <c r="M10702" s="67"/>
      <c r="N10702" s="67"/>
      <c r="O10702" s="81"/>
      <c r="P10702" s="81">
        <v>45981</v>
      </c>
      <c r="Q10702" s="103" t="str">
        <f>IFERROR(VLOOKUP(J10702,Настройка!$C$4:$E$121,2,),"Ошибка")</f>
        <v>R</v>
      </c>
    </row>
    <row r="10703" spans="1:17" ht="14.4" customHeight="1">
      <c r="A10703" s="67">
        <v>10698</v>
      </c>
      <c r="B10703" s="80" t="s">
        <v>180</v>
      </c>
      <c r="C10703" s="80" t="s">
        <v>38</v>
      </c>
      <c r="D10703" s="80" t="s">
        <v>32375</v>
      </c>
      <c r="E10703" s="104" t="s">
        <v>32376</v>
      </c>
      <c r="F10703" s="107">
        <v>35913</v>
      </c>
      <c r="G10703" s="67" t="s">
        <v>67</v>
      </c>
      <c r="H10703" s="80" t="s">
        <v>401</v>
      </c>
      <c r="I10703" s="80" t="s">
        <v>32377</v>
      </c>
      <c r="J10703" s="104" t="s">
        <v>227</v>
      </c>
      <c r="K10703" s="67" t="s">
        <v>131</v>
      </c>
      <c r="L10703" s="67"/>
      <c r="M10703" s="67"/>
      <c r="N10703" s="67"/>
      <c r="O10703" s="81"/>
      <c r="P10703" s="81">
        <v>46058</v>
      </c>
      <c r="Q10703" s="103" t="str">
        <f>IFERROR(VLOOKUP(J10703,Настройка!$C$4:$E$121,2,),"Ошибка")</f>
        <v>R</v>
      </c>
    </row>
    <row r="10704" spans="1:17" ht="14.4" customHeight="1">
      <c r="A10704" s="67">
        <v>10699</v>
      </c>
      <c r="B10704" s="80" t="s">
        <v>180</v>
      </c>
      <c r="C10704" s="80" t="s">
        <v>38</v>
      </c>
      <c r="D10704" s="80" t="s">
        <v>32378</v>
      </c>
      <c r="E10704" s="104" t="s">
        <v>32379</v>
      </c>
      <c r="F10704" s="107">
        <v>35137</v>
      </c>
      <c r="G10704" s="67" t="s">
        <v>77</v>
      </c>
      <c r="H10704" s="80" t="s">
        <v>32380</v>
      </c>
      <c r="I10704" s="80" t="s">
        <v>32381</v>
      </c>
      <c r="J10704" s="104" t="s">
        <v>149</v>
      </c>
      <c r="K10704" s="67" t="s">
        <v>109</v>
      </c>
      <c r="L10704" s="67"/>
      <c r="M10704" s="67"/>
      <c r="N10704" s="67"/>
      <c r="O10704" s="81"/>
      <c r="P10704" s="81">
        <v>46068</v>
      </c>
      <c r="Q10704" s="103" t="str">
        <f>IFERROR(VLOOKUP(J10704,Настройка!$C$4:$E$121,2,),"Ошибка")</f>
        <v>ITR</v>
      </c>
    </row>
    <row r="10705" spans="1:17" ht="14.4" customHeight="1">
      <c r="A10705" s="67">
        <v>10700</v>
      </c>
      <c r="B10705" s="80" t="s">
        <v>180</v>
      </c>
      <c r="C10705" s="80" t="s">
        <v>38</v>
      </c>
      <c r="D10705" s="80" t="s">
        <v>32382</v>
      </c>
      <c r="E10705" s="104" t="s">
        <v>32383</v>
      </c>
      <c r="F10705" s="107">
        <v>38268</v>
      </c>
      <c r="G10705" s="67" t="s">
        <v>67</v>
      </c>
      <c r="H10705" s="80"/>
      <c r="I10705" s="80" t="s">
        <v>32384</v>
      </c>
      <c r="J10705" s="104" t="s">
        <v>161</v>
      </c>
      <c r="K10705" s="67" t="s">
        <v>109</v>
      </c>
      <c r="L10705" s="67"/>
      <c r="M10705" s="67"/>
      <c r="N10705" s="67"/>
      <c r="O10705" s="81"/>
      <c r="P10705" s="81">
        <v>46068</v>
      </c>
      <c r="Q10705" s="103" t="str">
        <f>IFERROR(VLOOKUP(J10705,Настройка!$C$4:$E$121,2,),"Ошибка")</f>
        <v>ITR</v>
      </c>
    </row>
    <row r="10706" spans="1:17" ht="14.4" customHeight="1">
      <c r="A10706" s="67">
        <v>10701</v>
      </c>
      <c r="B10706" s="80" t="s">
        <v>180</v>
      </c>
      <c r="C10706" s="80" t="s">
        <v>38</v>
      </c>
      <c r="D10706" s="80" t="s">
        <v>32385</v>
      </c>
      <c r="E10706" s="104" t="s">
        <v>32386</v>
      </c>
      <c r="F10706" s="107">
        <v>24108</v>
      </c>
      <c r="G10706" s="67" t="s">
        <v>67</v>
      </c>
      <c r="H10706" s="80" t="s">
        <v>401</v>
      </c>
      <c r="I10706" s="80" t="s">
        <v>32387</v>
      </c>
      <c r="J10706" s="104" t="s">
        <v>213</v>
      </c>
      <c r="K10706" s="67" t="s">
        <v>121</v>
      </c>
      <c r="L10706" s="67"/>
      <c r="M10706" s="67"/>
      <c r="N10706" s="67"/>
      <c r="O10706" s="81"/>
      <c r="P10706" s="81">
        <v>46071</v>
      </c>
      <c r="Q10706" s="103" t="str">
        <f>IFERROR(VLOOKUP(J10706,Настройка!$C$4:$E$121,2,),"Ошибка")</f>
        <v>R</v>
      </c>
    </row>
    <row r="10707" spans="1:17" ht="14.4" customHeight="1">
      <c r="A10707" s="67">
        <v>10702</v>
      </c>
      <c r="B10707" s="80" t="s">
        <v>180</v>
      </c>
      <c r="C10707" s="80" t="s">
        <v>38</v>
      </c>
      <c r="D10707" s="80" t="s">
        <v>32388</v>
      </c>
      <c r="E10707" s="104" t="s">
        <v>32389</v>
      </c>
      <c r="F10707" s="107">
        <v>38663</v>
      </c>
      <c r="G10707" s="67" t="s">
        <v>77</v>
      </c>
      <c r="H10707" s="80" t="s">
        <v>32390</v>
      </c>
      <c r="I10707" s="80" t="s">
        <v>32391</v>
      </c>
      <c r="J10707" s="104" t="s">
        <v>222</v>
      </c>
      <c r="K10707" s="67" t="s">
        <v>121</v>
      </c>
      <c r="L10707" s="67"/>
      <c r="M10707" s="67"/>
      <c r="N10707" s="67"/>
      <c r="O10707" s="81"/>
      <c r="P10707" s="81">
        <v>46069</v>
      </c>
      <c r="Q10707" s="103" t="str">
        <f>IFERROR(VLOOKUP(J10707,Настройка!$C$4:$E$121,2,),"Ошибка")</f>
        <v>R</v>
      </c>
    </row>
    <row r="10708" spans="1:17" ht="14.4" customHeight="1">
      <c r="A10708" s="67">
        <v>10703</v>
      </c>
      <c r="B10708" s="80" t="s">
        <v>180</v>
      </c>
      <c r="C10708" s="80" t="s">
        <v>38</v>
      </c>
      <c r="D10708" s="80" t="s">
        <v>32392</v>
      </c>
      <c r="E10708" s="104" t="s">
        <v>32393</v>
      </c>
      <c r="F10708" s="107">
        <v>38783</v>
      </c>
      <c r="G10708" s="67" t="s">
        <v>67</v>
      </c>
      <c r="H10708" s="80" t="s">
        <v>401</v>
      </c>
      <c r="I10708" s="80" t="s">
        <v>32394</v>
      </c>
      <c r="J10708" s="104" t="s">
        <v>227</v>
      </c>
      <c r="K10708" s="67" t="s">
        <v>131</v>
      </c>
      <c r="L10708" s="67"/>
      <c r="M10708" s="67"/>
      <c r="N10708" s="67"/>
      <c r="O10708" s="81"/>
      <c r="P10708" s="81">
        <v>46069</v>
      </c>
      <c r="Q10708" s="103" t="str">
        <f>IFERROR(VLOOKUP(J10708,Настройка!$C$4:$E$121,2,),"Ошибка")</f>
        <v>R</v>
      </c>
    </row>
    <row r="10709" spans="1:17" ht="14.4" customHeight="1">
      <c r="A10709" s="67">
        <v>10704</v>
      </c>
      <c r="B10709" s="80" t="s">
        <v>180</v>
      </c>
      <c r="C10709" s="80" t="s">
        <v>38</v>
      </c>
      <c r="D10709" s="80" t="s">
        <v>32395</v>
      </c>
      <c r="E10709" s="104" t="s">
        <v>32396</v>
      </c>
      <c r="F10709" s="107">
        <v>31674</v>
      </c>
      <c r="G10709" s="67" t="s">
        <v>93</v>
      </c>
      <c r="H10709" s="80" t="s">
        <v>814</v>
      </c>
      <c r="I10709" s="80" t="s">
        <v>32397</v>
      </c>
      <c r="J10709" s="104" t="s">
        <v>227</v>
      </c>
      <c r="K10709" s="67" t="s">
        <v>131</v>
      </c>
      <c r="L10709" s="67"/>
      <c r="M10709" s="67"/>
      <c r="N10709" s="67"/>
      <c r="O10709" s="81"/>
      <c r="P10709" s="81">
        <v>46069</v>
      </c>
      <c r="Q10709" s="103" t="str">
        <f>IFERROR(VLOOKUP(J10709,Настройка!$C$4:$E$121,2,),"Ошибка")</f>
        <v>R</v>
      </c>
    </row>
    <row r="10710" spans="1:17" ht="14.4" customHeight="1">
      <c r="A10710" s="67">
        <v>10705</v>
      </c>
      <c r="B10710" s="80" t="s">
        <v>180</v>
      </c>
      <c r="C10710" s="80" t="s">
        <v>38</v>
      </c>
      <c r="D10710" s="80" t="s">
        <v>32398</v>
      </c>
      <c r="E10710" s="104" t="s">
        <v>32399</v>
      </c>
      <c r="F10710" s="107">
        <v>37285</v>
      </c>
      <c r="G10710" s="67" t="s">
        <v>67</v>
      </c>
      <c r="H10710" s="80"/>
      <c r="I10710" s="80" t="s">
        <v>32400</v>
      </c>
      <c r="J10710" s="104" t="s">
        <v>227</v>
      </c>
      <c r="K10710" s="67" t="s">
        <v>131</v>
      </c>
      <c r="L10710" s="67"/>
      <c r="M10710" s="67"/>
      <c r="N10710" s="67"/>
      <c r="O10710" s="81"/>
      <c r="P10710" s="81">
        <v>46058</v>
      </c>
      <c r="Q10710" s="103" t="str">
        <f>IFERROR(VLOOKUP(J10710,Настройка!$C$4:$E$121,2,),"Ошибка")</f>
        <v>R</v>
      </c>
    </row>
    <row r="10711" spans="1:17" ht="14.4" customHeight="1">
      <c r="A10711" s="67">
        <v>10706</v>
      </c>
      <c r="B10711" s="80" t="s">
        <v>180</v>
      </c>
      <c r="C10711" s="80" t="s">
        <v>38</v>
      </c>
      <c r="D10711" s="80" t="s">
        <v>32401</v>
      </c>
      <c r="E10711" s="104" t="s">
        <v>32402</v>
      </c>
      <c r="F10711" s="107">
        <v>36236</v>
      </c>
      <c r="G10711" s="67" t="s">
        <v>77</v>
      </c>
      <c r="H10711" s="80" t="s">
        <v>731</v>
      </c>
      <c r="I10711" s="80" t="s">
        <v>32403</v>
      </c>
      <c r="J10711" s="104" t="s">
        <v>82</v>
      </c>
      <c r="K10711" s="67" t="s">
        <v>109</v>
      </c>
      <c r="L10711" s="67"/>
      <c r="M10711" s="67"/>
      <c r="N10711" s="67"/>
      <c r="O10711" s="81"/>
      <c r="P10711" s="81">
        <v>46070</v>
      </c>
      <c r="Q10711" s="103" t="str">
        <f>IFERROR(VLOOKUP(J10711,Настройка!$C$4:$E$121,2,),"Ошибка")</f>
        <v>ITR</v>
      </c>
    </row>
    <row r="10712" spans="1:17" ht="14.4" customHeight="1">
      <c r="A10712" s="67">
        <v>10707</v>
      </c>
      <c r="B10712" s="80" t="s">
        <v>180</v>
      </c>
      <c r="C10712" s="80" t="s">
        <v>38</v>
      </c>
      <c r="D10712" s="80" t="s">
        <v>32404</v>
      </c>
      <c r="E10712" s="104" t="s">
        <v>32405</v>
      </c>
      <c r="F10712" s="107">
        <v>23602</v>
      </c>
      <c r="G10712" s="67" t="s">
        <v>87</v>
      </c>
      <c r="H10712" s="80"/>
      <c r="I10712" s="80" t="s">
        <v>32406</v>
      </c>
      <c r="J10712" s="104" t="s">
        <v>197</v>
      </c>
      <c r="K10712" s="67" t="s">
        <v>111</v>
      </c>
      <c r="L10712" s="67"/>
      <c r="M10712" s="67"/>
      <c r="N10712" s="67"/>
      <c r="O10712" s="81"/>
      <c r="P10712" s="81">
        <v>46070</v>
      </c>
      <c r="Q10712" s="103" t="str">
        <f>IFERROR(VLOOKUP(J10712,Настройка!$C$4:$E$121,2,),"Ошибка")</f>
        <v>ITR</v>
      </c>
    </row>
    <row r="10713" spans="1:17" ht="14.4" customHeight="1">
      <c r="A10713" s="67">
        <v>10708</v>
      </c>
      <c r="B10713" s="80" t="s">
        <v>180</v>
      </c>
      <c r="C10713" s="80" t="s">
        <v>38</v>
      </c>
      <c r="D10713" s="80" t="s">
        <v>32407</v>
      </c>
      <c r="E10713" s="104" t="s">
        <v>32408</v>
      </c>
      <c r="F10713" s="107">
        <v>32331</v>
      </c>
      <c r="G10713" s="67" t="s">
        <v>93</v>
      </c>
      <c r="H10713" s="80" t="s">
        <v>814</v>
      </c>
      <c r="I10713" s="80" t="s">
        <v>32409</v>
      </c>
      <c r="J10713" s="104" t="s">
        <v>221</v>
      </c>
      <c r="K10713" s="67" t="s">
        <v>127</v>
      </c>
      <c r="L10713" s="67"/>
      <c r="M10713" s="67"/>
      <c r="N10713" s="67"/>
      <c r="O10713" s="81"/>
      <c r="P10713" s="81">
        <v>46070</v>
      </c>
      <c r="Q10713" s="103" t="str">
        <f>IFERROR(VLOOKUP(J10713,Настройка!$C$4:$E$121,2,),"Ошибка")</f>
        <v>R</v>
      </c>
    </row>
    <row r="10714" spans="1:17" ht="14.4" customHeight="1">
      <c r="A10714" s="67">
        <v>10709</v>
      </c>
      <c r="B10714" s="80" t="s">
        <v>180</v>
      </c>
      <c r="C10714" s="80" t="s">
        <v>38</v>
      </c>
      <c r="D10714" s="80" t="s">
        <v>32410</v>
      </c>
      <c r="E10714" s="104" t="s">
        <v>32411</v>
      </c>
      <c r="F10714" s="107">
        <v>36993</v>
      </c>
      <c r="G10714" s="67" t="s">
        <v>93</v>
      </c>
      <c r="H10714" s="80" t="s">
        <v>814</v>
      </c>
      <c r="I10714" s="80" t="s">
        <v>32412</v>
      </c>
      <c r="J10714" s="104" t="s">
        <v>226</v>
      </c>
      <c r="K10714" s="67" t="s">
        <v>129</v>
      </c>
      <c r="L10714" s="67"/>
      <c r="M10714" s="67"/>
      <c r="N10714" s="67"/>
      <c r="O10714" s="81"/>
      <c r="P10714" s="81">
        <v>45996</v>
      </c>
      <c r="Q10714" s="103" t="str">
        <f>IFERROR(VLOOKUP(J10714,Настройка!$C$4:$E$121,2,),"Ошибка")</f>
        <v>R</v>
      </c>
    </row>
    <row r="10715" spans="1:17" ht="14.4" customHeight="1">
      <c r="A10715" s="67">
        <v>10710</v>
      </c>
      <c r="B10715" s="80" t="s">
        <v>180</v>
      </c>
      <c r="C10715" s="80" t="s">
        <v>38</v>
      </c>
      <c r="D10715" s="80" t="s">
        <v>32413</v>
      </c>
      <c r="E10715" s="104" t="s">
        <v>32414</v>
      </c>
      <c r="F10715" s="107">
        <v>29238</v>
      </c>
      <c r="G10715" s="67" t="s">
        <v>93</v>
      </c>
      <c r="H10715" s="80" t="s">
        <v>886</v>
      </c>
      <c r="I10715" s="80" t="s">
        <v>32415</v>
      </c>
      <c r="J10715" s="104" t="s">
        <v>226</v>
      </c>
      <c r="K10715" s="67" t="s">
        <v>129</v>
      </c>
      <c r="L10715" s="67"/>
      <c r="M10715" s="67"/>
      <c r="N10715" s="67"/>
      <c r="O10715" s="81"/>
      <c r="P10715" s="81">
        <v>45999</v>
      </c>
      <c r="Q10715" s="103" t="str">
        <f>IFERROR(VLOOKUP(J10715,Настройка!$C$4:$E$121,2,),"Ошибка")</f>
        <v>R</v>
      </c>
    </row>
    <row r="10716" spans="1:17" ht="14.4" customHeight="1">
      <c r="A10716" s="67">
        <v>10711</v>
      </c>
      <c r="B10716" s="80" t="s">
        <v>180</v>
      </c>
      <c r="C10716" s="80" t="s">
        <v>38</v>
      </c>
      <c r="D10716" s="80" t="s">
        <v>32416</v>
      </c>
      <c r="E10716" s="104" t="s">
        <v>32417</v>
      </c>
      <c r="F10716" s="107">
        <v>32735</v>
      </c>
      <c r="G10716" s="67" t="s">
        <v>93</v>
      </c>
      <c r="H10716" s="80" t="s">
        <v>814</v>
      </c>
      <c r="I10716" s="80" t="s">
        <v>32418</v>
      </c>
      <c r="J10716" s="104" t="s">
        <v>226</v>
      </c>
      <c r="K10716" s="67" t="s">
        <v>129</v>
      </c>
      <c r="L10716" s="67"/>
      <c r="M10716" s="67"/>
      <c r="N10716" s="67"/>
      <c r="O10716" s="81"/>
      <c r="P10716" s="81">
        <v>46073</v>
      </c>
      <c r="Q10716" s="103" t="str">
        <f>IFERROR(VLOOKUP(J10716,Настройка!$C$4:$E$121,2,),"Ошибка")</f>
        <v>R</v>
      </c>
    </row>
    <row r="10717" spans="1:17" ht="14.4" customHeight="1">
      <c r="A10717" s="67">
        <v>10712</v>
      </c>
      <c r="B10717" s="80" t="s">
        <v>180</v>
      </c>
      <c r="C10717" s="80" t="s">
        <v>38</v>
      </c>
      <c r="D10717" s="80" t="s">
        <v>32419</v>
      </c>
      <c r="E10717" s="104" t="s">
        <v>32420</v>
      </c>
      <c r="F10717" s="107">
        <v>36590</v>
      </c>
      <c r="G10717" s="67" t="s">
        <v>93</v>
      </c>
      <c r="H10717" s="80" t="s">
        <v>886</v>
      </c>
      <c r="I10717" s="80" t="s">
        <v>32421</v>
      </c>
      <c r="J10717" s="104" t="s">
        <v>226</v>
      </c>
      <c r="K10717" s="67" t="s">
        <v>129</v>
      </c>
      <c r="L10717" s="67"/>
      <c r="M10717" s="67"/>
      <c r="N10717" s="67"/>
      <c r="O10717" s="81"/>
      <c r="P10717" s="81">
        <v>45999</v>
      </c>
      <c r="Q10717" s="103" t="str">
        <f>IFERROR(VLOOKUP(J10717,Настройка!$C$4:$E$121,2,),"Ошибка")</f>
        <v>R</v>
      </c>
    </row>
    <row r="10718" spans="1:17" ht="14.4" customHeight="1">
      <c r="A10718" s="67">
        <v>10713</v>
      </c>
      <c r="B10718" s="80" t="s">
        <v>180</v>
      </c>
      <c r="C10718" s="80" t="s">
        <v>38</v>
      </c>
      <c r="D10718" s="80" t="s">
        <v>32422</v>
      </c>
      <c r="E10718" s="104" t="s">
        <v>32423</v>
      </c>
      <c r="F10718" s="107">
        <v>29689</v>
      </c>
      <c r="G10718" s="67" t="s">
        <v>93</v>
      </c>
      <c r="H10718" s="80" t="s">
        <v>814</v>
      </c>
      <c r="I10718" s="80" t="s">
        <v>32424</v>
      </c>
      <c r="J10718" s="104" t="s">
        <v>226</v>
      </c>
      <c r="K10718" s="67" t="s">
        <v>129</v>
      </c>
      <c r="L10718" s="67"/>
      <c r="M10718" s="67"/>
      <c r="N10718" s="67"/>
      <c r="O10718" s="81"/>
      <c r="P10718" s="81">
        <v>45999</v>
      </c>
      <c r="Q10718" s="103" t="str">
        <f>IFERROR(VLOOKUP(J10718,Настройка!$C$4:$E$121,2,),"Ошибка")</f>
        <v>R</v>
      </c>
    </row>
    <row r="10719" spans="1:17" ht="14.4" customHeight="1">
      <c r="A10719" s="67">
        <v>10714</v>
      </c>
      <c r="B10719" s="80" t="s">
        <v>180</v>
      </c>
      <c r="C10719" s="80" t="s">
        <v>38</v>
      </c>
      <c r="D10719" s="80" t="s">
        <v>32425</v>
      </c>
      <c r="E10719" s="104" t="s">
        <v>32426</v>
      </c>
      <c r="F10719" s="107">
        <v>33794</v>
      </c>
      <c r="G10719" s="67" t="s">
        <v>69</v>
      </c>
      <c r="H10719" s="80" t="s">
        <v>302</v>
      </c>
      <c r="I10719" s="80" t="s">
        <v>32427</v>
      </c>
      <c r="J10719" s="104" t="s">
        <v>118</v>
      </c>
      <c r="K10719" s="67" t="s">
        <v>109</v>
      </c>
      <c r="L10719" s="67"/>
      <c r="M10719" s="67"/>
      <c r="N10719" s="67"/>
      <c r="O10719" s="81"/>
      <c r="P10719" s="81">
        <v>46071</v>
      </c>
      <c r="Q10719" s="103" t="str">
        <f>IFERROR(VLOOKUP(J10719,Настройка!$C$4:$E$121,2,),"Ошибка")</f>
        <v>ITR</v>
      </c>
    </row>
    <row r="10720" spans="1:17" ht="14.4" customHeight="1">
      <c r="A10720" s="67">
        <v>10715</v>
      </c>
      <c r="B10720" s="80" t="s">
        <v>180</v>
      </c>
      <c r="C10720" s="80" t="s">
        <v>38</v>
      </c>
      <c r="D10720" s="80" t="s">
        <v>32428</v>
      </c>
      <c r="E10720" s="104" t="s">
        <v>32429</v>
      </c>
      <c r="F10720" s="107">
        <v>35088</v>
      </c>
      <c r="G10720" s="67" t="s">
        <v>77</v>
      </c>
      <c r="H10720" s="80" t="s">
        <v>587</v>
      </c>
      <c r="I10720" s="80" t="s">
        <v>32430</v>
      </c>
      <c r="J10720" s="104" t="s">
        <v>199</v>
      </c>
      <c r="K10720" s="67" t="s">
        <v>131</v>
      </c>
      <c r="L10720" s="67"/>
      <c r="M10720" s="67"/>
      <c r="N10720" s="67"/>
      <c r="O10720" s="81"/>
      <c r="P10720" s="81">
        <v>46071</v>
      </c>
      <c r="Q10720" s="103" t="str">
        <f>IFERROR(VLOOKUP(J10720,Настройка!$C$4:$E$121,2,),"Ошибка")</f>
        <v>ITR</v>
      </c>
    </row>
    <row r="10721" spans="1:17" ht="14.4" customHeight="1">
      <c r="A10721" s="67">
        <v>10716</v>
      </c>
      <c r="B10721" s="80" t="s">
        <v>180</v>
      </c>
      <c r="C10721" s="80" t="s">
        <v>38</v>
      </c>
      <c r="D10721" s="80" t="s">
        <v>32431</v>
      </c>
      <c r="E10721" s="104" t="s">
        <v>32432</v>
      </c>
      <c r="F10721" s="107">
        <v>37474</v>
      </c>
      <c r="G10721" s="67" t="s">
        <v>69</v>
      </c>
      <c r="H10721" s="80" t="s">
        <v>309</v>
      </c>
      <c r="I10721" s="80" t="s">
        <v>32433</v>
      </c>
      <c r="J10721" s="104" t="s">
        <v>227</v>
      </c>
      <c r="K10721" s="67" t="s">
        <v>131</v>
      </c>
      <c r="L10721" s="67"/>
      <c r="M10721" s="67"/>
      <c r="N10721" s="67"/>
      <c r="O10721" s="81"/>
      <c r="P10721" s="81">
        <v>46071</v>
      </c>
      <c r="Q10721" s="103" t="str">
        <f>IFERROR(VLOOKUP(J10721,Настройка!$C$4:$E$121,2,),"Ошибка")</f>
        <v>R</v>
      </c>
    </row>
    <row r="10722" spans="1:17" ht="14.4" customHeight="1">
      <c r="A10722" s="67">
        <v>10717</v>
      </c>
      <c r="B10722" s="80" t="s">
        <v>180</v>
      </c>
      <c r="C10722" s="80" t="s">
        <v>38</v>
      </c>
      <c r="D10722" s="80" t="s">
        <v>32434</v>
      </c>
      <c r="E10722" s="104" t="s">
        <v>32435</v>
      </c>
      <c r="F10722" s="107">
        <v>36782</v>
      </c>
      <c r="G10722" s="67" t="s">
        <v>69</v>
      </c>
      <c r="H10722" s="80" t="s">
        <v>309</v>
      </c>
      <c r="I10722" s="80" t="s">
        <v>32436</v>
      </c>
      <c r="J10722" s="104" t="s">
        <v>227</v>
      </c>
      <c r="K10722" s="67" t="s">
        <v>131</v>
      </c>
      <c r="L10722" s="67"/>
      <c r="M10722" s="67"/>
      <c r="N10722" s="67"/>
      <c r="O10722" s="81"/>
      <c r="P10722" s="81">
        <v>46071</v>
      </c>
      <c r="Q10722" s="103" t="str">
        <f>IFERROR(VLOOKUP(J10722,Настройка!$C$4:$E$121,2,),"Ошибка")</f>
        <v>R</v>
      </c>
    </row>
    <row r="10723" spans="1:17" ht="14.4" customHeight="1">
      <c r="A10723" s="67">
        <v>10718</v>
      </c>
      <c r="B10723" s="80" t="s">
        <v>180</v>
      </c>
      <c r="C10723" s="80" t="s">
        <v>38</v>
      </c>
      <c r="D10723" s="80" t="s">
        <v>32437</v>
      </c>
      <c r="E10723" s="104" t="s">
        <v>32438</v>
      </c>
      <c r="F10723" s="107">
        <v>28653</v>
      </c>
      <c r="G10723" s="67" t="s">
        <v>69</v>
      </c>
      <c r="H10723" s="80" t="s">
        <v>356</v>
      </c>
      <c r="I10723" s="80" t="s">
        <v>32439</v>
      </c>
      <c r="J10723" s="104" t="s">
        <v>227</v>
      </c>
      <c r="K10723" s="67" t="s">
        <v>131</v>
      </c>
      <c r="L10723" s="67"/>
      <c r="M10723" s="67"/>
      <c r="N10723" s="67"/>
      <c r="O10723" s="81"/>
      <c r="P10723" s="81">
        <v>46071</v>
      </c>
      <c r="Q10723" s="103" t="str">
        <f>IFERROR(VLOOKUP(J10723,Настройка!$C$4:$E$121,2,),"Ошибка")</f>
        <v>R</v>
      </c>
    </row>
    <row r="10724" spans="1:17" ht="14.4" customHeight="1">
      <c r="A10724" s="67">
        <v>10719</v>
      </c>
      <c r="B10724" s="80" t="s">
        <v>180</v>
      </c>
      <c r="C10724" s="80" t="s">
        <v>38</v>
      </c>
      <c r="D10724" s="80" t="s">
        <v>32440</v>
      </c>
      <c r="E10724" s="104" t="s">
        <v>32441</v>
      </c>
      <c r="F10724" s="107">
        <v>38039</v>
      </c>
      <c r="G10724" s="67" t="s">
        <v>69</v>
      </c>
      <c r="H10724" s="80" t="s">
        <v>302</v>
      </c>
      <c r="I10724" s="80" t="s">
        <v>32442</v>
      </c>
      <c r="J10724" s="104" t="s">
        <v>227</v>
      </c>
      <c r="K10724" s="67" t="s">
        <v>131</v>
      </c>
      <c r="L10724" s="67"/>
      <c r="M10724" s="67"/>
      <c r="N10724" s="67"/>
      <c r="O10724" s="81"/>
      <c r="P10724" s="81">
        <v>46071</v>
      </c>
      <c r="Q10724" s="103" t="str">
        <f>IFERROR(VLOOKUP(J10724,Настройка!$C$4:$E$121,2,),"Ошибка")</f>
        <v>R</v>
      </c>
    </row>
    <row r="10725" spans="1:17" ht="14.4" customHeight="1">
      <c r="A10725" s="67">
        <v>10720</v>
      </c>
      <c r="B10725" s="80" t="s">
        <v>180</v>
      </c>
      <c r="C10725" s="80" t="s">
        <v>38</v>
      </c>
      <c r="D10725" s="80" t="s">
        <v>32443</v>
      </c>
      <c r="E10725" s="104" t="s">
        <v>32444</v>
      </c>
      <c r="F10725" s="107">
        <v>28019</v>
      </c>
      <c r="G10725" s="67" t="s">
        <v>69</v>
      </c>
      <c r="H10725" s="80" t="s">
        <v>302</v>
      </c>
      <c r="I10725" s="80" t="s">
        <v>32445</v>
      </c>
      <c r="J10725" s="104" t="s">
        <v>227</v>
      </c>
      <c r="K10725" s="67" t="s">
        <v>131</v>
      </c>
      <c r="L10725" s="67"/>
      <c r="M10725" s="67"/>
      <c r="N10725" s="67"/>
      <c r="O10725" s="81"/>
      <c r="P10725" s="81">
        <v>46071</v>
      </c>
      <c r="Q10725" s="103" t="str">
        <f>IFERROR(VLOOKUP(J10725,Настройка!$C$4:$E$121,2,),"Ошибка")</f>
        <v>R</v>
      </c>
    </row>
    <row r="10726" spans="1:17" ht="14.4" customHeight="1">
      <c r="A10726" s="67">
        <v>10721</v>
      </c>
      <c r="B10726" s="80" t="s">
        <v>180</v>
      </c>
      <c r="C10726" s="80" t="s">
        <v>38</v>
      </c>
      <c r="D10726" s="80" t="s">
        <v>32446</v>
      </c>
      <c r="E10726" s="104" t="s">
        <v>32447</v>
      </c>
      <c r="F10726" s="107">
        <v>31425</v>
      </c>
      <c r="G10726" s="67" t="s">
        <v>69</v>
      </c>
      <c r="H10726" s="80" t="s">
        <v>302</v>
      </c>
      <c r="I10726" s="80" t="s">
        <v>32448</v>
      </c>
      <c r="J10726" s="104" t="s">
        <v>227</v>
      </c>
      <c r="K10726" s="67" t="s">
        <v>131</v>
      </c>
      <c r="L10726" s="67"/>
      <c r="M10726" s="67"/>
      <c r="N10726" s="67"/>
      <c r="O10726" s="81"/>
      <c r="P10726" s="81">
        <v>46073</v>
      </c>
      <c r="Q10726" s="103" t="str">
        <f>IFERROR(VLOOKUP(J10726,Настройка!$C$4:$E$121,2,),"Ошибка")</f>
        <v>R</v>
      </c>
    </row>
    <row r="10727" spans="1:17" ht="14.4" customHeight="1">
      <c r="A10727" s="67">
        <v>10722</v>
      </c>
      <c r="B10727" s="80" t="s">
        <v>180</v>
      </c>
      <c r="C10727" s="80" t="s">
        <v>38</v>
      </c>
      <c r="D10727" s="80" t="s">
        <v>32449</v>
      </c>
      <c r="E10727" s="104" t="s">
        <v>32450</v>
      </c>
      <c r="F10727" s="107">
        <v>34043</v>
      </c>
      <c r="G10727" s="67" t="s">
        <v>69</v>
      </c>
      <c r="H10727" s="80" t="s">
        <v>356</v>
      </c>
      <c r="I10727" s="80" t="s">
        <v>32451</v>
      </c>
      <c r="J10727" s="104" t="s">
        <v>227</v>
      </c>
      <c r="K10727" s="67" t="s">
        <v>131</v>
      </c>
      <c r="L10727" s="67"/>
      <c r="M10727" s="67"/>
      <c r="N10727" s="67"/>
      <c r="O10727" s="81"/>
      <c r="P10727" s="81">
        <v>46071</v>
      </c>
      <c r="Q10727" s="103" t="str">
        <f>IFERROR(VLOOKUP(J10727,Настройка!$C$4:$E$121,2,),"Ошибка")</f>
        <v>R</v>
      </c>
    </row>
    <row r="10728" spans="1:17" ht="14.4" customHeight="1">
      <c r="A10728" s="67">
        <v>10723</v>
      </c>
      <c r="B10728" s="80" t="s">
        <v>180</v>
      </c>
      <c r="C10728" s="80" t="s">
        <v>38</v>
      </c>
      <c r="D10728" s="80" t="s">
        <v>32452</v>
      </c>
      <c r="E10728" s="104" t="s">
        <v>32453</v>
      </c>
      <c r="F10728" s="107">
        <v>31927</v>
      </c>
      <c r="G10728" s="67" t="s">
        <v>69</v>
      </c>
      <c r="H10728" s="80" t="s">
        <v>302</v>
      </c>
      <c r="I10728" s="80" t="s">
        <v>32454</v>
      </c>
      <c r="J10728" s="104" t="s">
        <v>227</v>
      </c>
      <c r="K10728" s="67" t="s">
        <v>131</v>
      </c>
      <c r="L10728" s="67"/>
      <c r="M10728" s="67"/>
      <c r="N10728" s="67"/>
      <c r="O10728" s="81"/>
      <c r="P10728" s="81">
        <v>46071</v>
      </c>
      <c r="Q10728" s="103" t="str">
        <f>IFERROR(VLOOKUP(J10728,Настройка!$C$4:$E$121,2,),"Ошибка")</f>
        <v>R</v>
      </c>
    </row>
    <row r="10729" spans="1:17" ht="14.4" customHeight="1">
      <c r="A10729" s="67">
        <v>10724</v>
      </c>
      <c r="B10729" s="80" t="s">
        <v>180</v>
      </c>
      <c r="C10729" s="80" t="s">
        <v>38</v>
      </c>
      <c r="D10729" s="80" t="s">
        <v>32455</v>
      </c>
      <c r="E10729" s="104" t="s">
        <v>32456</v>
      </c>
      <c r="F10729" s="107">
        <v>29218</v>
      </c>
      <c r="G10729" s="67" t="s">
        <v>69</v>
      </c>
      <c r="H10729" s="80" t="s">
        <v>302</v>
      </c>
      <c r="I10729" s="80" t="s">
        <v>32457</v>
      </c>
      <c r="J10729" s="104" t="s">
        <v>227</v>
      </c>
      <c r="K10729" s="67" t="s">
        <v>131</v>
      </c>
      <c r="L10729" s="67"/>
      <c r="M10729" s="67"/>
      <c r="N10729" s="67"/>
      <c r="O10729" s="81"/>
      <c r="P10729" s="81">
        <v>46071</v>
      </c>
      <c r="Q10729" s="103" t="str">
        <f>IFERROR(VLOOKUP(J10729,Настройка!$C$4:$E$121,2,),"Ошибка")</f>
        <v>R</v>
      </c>
    </row>
    <row r="10730" spans="1:17" ht="14.4" customHeight="1">
      <c r="A10730" s="67">
        <v>10725</v>
      </c>
      <c r="B10730" s="80" t="s">
        <v>180</v>
      </c>
      <c r="C10730" s="80" t="s">
        <v>38</v>
      </c>
      <c r="D10730" s="80" t="s">
        <v>32458</v>
      </c>
      <c r="E10730" s="104" t="s">
        <v>32459</v>
      </c>
      <c r="F10730" s="107">
        <v>37383</v>
      </c>
      <c r="G10730" s="67" t="s">
        <v>69</v>
      </c>
      <c r="H10730" s="80" t="s">
        <v>302</v>
      </c>
      <c r="I10730" s="80" t="s">
        <v>32460</v>
      </c>
      <c r="J10730" s="104" t="s">
        <v>227</v>
      </c>
      <c r="K10730" s="67" t="s">
        <v>131</v>
      </c>
      <c r="L10730" s="67"/>
      <c r="M10730" s="67"/>
      <c r="N10730" s="67"/>
      <c r="O10730" s="81"/>
      <c r="P10730" s="81">
        <v>46071</v>
      </c>
      <c r="Q10730" s="103" t="str">
        <f>IFERROR(VLOOKUP(J10730,Настройка!$C$4:$E$121,2,),"Ошибка")</f>
        <v>R</v>
      </c>
    </row>
    <row r="10731" spans="1:17" ht="14.4" customHeight="1">
      <c r="A10731" s="67">
        <v>10726</v>
      </c>
      <c r="B10731" s="80" t="s">
        <v>180</v>
      </c>
      <c r="C10731" s="80" t="s">
        <v>38</v>
      </c>
      <c r="D10731" s="80" t="s">
        <v>32461</v>
      </c>
      <c r="E10731" s="104" t="s">
        <v>32462</v>
      </c>
      <c r="F10731" s="107">
        <v>38389</v>
      </c>
      <c r="G10731" s="67" t="s">
        <v>69</v>
      </c>
      <c r="H10731" s="80" t="s">
        <v>385</v>
      </c>
      <c r="I10731" s="80" t="s">
        <v>32463</v>
      </c>
      <c r="J10731" s="104" t="s">
        <v>227</v>
      </c>
      <c r="K10731" s="67" t="s">
        <v>131</v>
      </c>
      <c r="L10731" s="67"/>
      <c r="M10731" s="67"/>
      <c r="N10731" s="67"/>
      <c r="O10731" s="81"/>
      <c r="P10731" s="81">
        <v>46071</v>
      </c>
      <c r="Q10731" s="103" t="str">
        <f>IFERROR(VLOOKUP(J10731,Настройка!$C$4:$E$121,2,),"Ошибка")</f>
        <v>R</v>
      </c>
    </row>
    <row r="10732" spans="1:17" ht="14.4" customHeight="1">
      <c r="A10732" s="67">
        <v>10727</v>
      </c>
      <c r="B10732" s="80" t="s">
        <v>180</v>
      </c>
      <c r="C10732" s="80" t="s">
        <v>38</v>
      </c>
      <c r="D10732" s="80" t="s">
        <v>32464</v>
      </c>
      <c r="E10732" s="104" t="s">
        <v>32465</v>
      </c>
      <c r="F10732" s="107">
        <v>35557</v>
      </c>
      <c r="G10732" s="67" t="s">
        <v>69</v>
      </c>
      <c r="H10732" s="80" t="s">
        <v>385</v>
      </c>
      <c r="I10732" s="80" t="s">
        <v>32466</v>
      </c>
      <c r="J10732" s="104" t="s">
        <v>227</v>
      </c>
      <c r="K10732" s="67" t="s">
        <v>131</v>
      </c>
      <c r="L10732" s="67"/>
      <c r="M10732" s="67"/>
      <c r="N10732" s="67"/>
      <c r="O10732" s="81"/>
      <c r="P10732" s="81">
        <v>46071</v>
      </c>
      <c r="Q10732" s="103" t="str">
        <f>IFERROR(VLOOKUP(J10732,Настройка!$C$4:$E$121,2,),"Ошибка")</f>
        <v>R</v>
      </c>
    </row>
    <row r="10733" spans="1:17" ht="14.4" customHeight="1">
      <c r="A10733" s="67">
        <v>10728</v>
      </c>
      <c r="B10733" s="80" t="s">
        <v>180</v>
      </c>
      <c r="C10733" s="80" t="s">
        <v>38</v>
      </c>
      <c r="D10733" s="80" t="s">
        <v>32467</v>
      </c>
      <c r="E10733" s="104" t="s">
        <v>32468</v>
      </c>
      <c r="F10733" s="107">
        <v>33015</v>
      </c>
      <c r="G10733" s="67" t="s">
        <v>69</v>
      </c>
      <c r="H10733" s="80" t="s">
        <v>302</v>
      </c>
      <c r="I10733" s="80" t="s">
        <v>32469</v>
      </c>
      <c r="J10733" s="104" t="s">
        <v>227</v>
      </c>
      <c r="K10733" s="67" t="s">
        <v>131</v>
      </c>
      <c r="L10733" s="67"/>
      <c r="M10733" s="67"/>
      <c r="N10733" s="67"/>
      <c r="O10733" s="81"/>
      <c r="P10733" s="81">
        <v>46071</v>
      </c>
      <c r="Q10733" s="103" t="str">
        <f>IFERROR(VLOOKUP(J10733,Настройка!$C$4:$E$121,2,),"Ошибка")</f>
        <v>R</v>
      </c>
    </row>
    <row r="10734" spans="1:17" ht="14.4" customHeight="1">
      <c r="A10734" s="67">
        <v>10729</v>
      </c>
      <c r="B10734" s="80" t="s">
        <v>180</v>
      </c>
      <c r="C10734" s="80" t="s">
        <v>38</v>
      </c>
      <c r="D10734" s="80" t="s">
        <v>32470</v>
      </c>
      <c r="E10734" s="104" t="s">
        <v>32471</v>
      </c>
      <c r="F10734" s="107">
        <v>30351</v>
      </c>
      <c r="G10734" s="67" t="s">
        <v>69</v>
      </c>
      <c r="H10734" s="80" t="s">
        <v>302</v>
      </c>
      <c r="I10734" s="80" t="s">
        <v>32472</v>
      </c>
      <c r="J10734" s="104" t="s">
        <v>227</v>
      </c>
      <c r="K10734" s="67" t="s">
        <v>131</v>
      </c>
      <c r="L10734" s="67"/>
      <c r="M10734" s="67"/>
      <c r="N10734" s="67"/>
      <c r="O10734" s="81"/>
      <c r="P10734" s="81">
        <v>46071</v>
      </c>
      <c r="Q10734" s="103" t="str">
        <f>IFERROR(VLOOKUP(J10734,Настройка!$C$4:$E$121,2,),"Ошибка")</f>
        <v>R</v>
      </c>
    </row>
    <row r="10735" spans="1:17" ht="14.4" customHeight="1">
      <c r="A10735" s="67">
        <v>10730</v>
      </c>
      <c r="B10735" s="80" t="s">
        <v>180</v>
      </c>
      <c r="C10735" s="80" t="s">
        <v>38</v>
      </c>
      <c r="D10735" s="80" t="s">
        <v>32473</v>
      </c>
      <c r="E10735" s="104" t="s">
        <v>32474</v>
      </c>
      <c r="F10735" s="107">
        <v>33608</v>
      </c>
      <c r="G10735" s="67" t="s">
        <v>69</v>
      </c>
      <c r="H10735" s="80" t="s">
        <v>302</v>
      </c>
      <c r="I10735" s="80" t="s">
        <v>32475</v>
      </c>
      <c r="J10735" s="104" t="s">
        <v>227</v>
      </c>
      <c r="K10735" s="67" t="s">
        <v>131</v>
      </c>
      <c r="L10735" s="67"/>
      <c r="M10735" s="67"/>
      <c r="N10735" s="67"/>
      <c r="O10735" s="81"/>
      <c r="P10735" s="81">
        <v>46071</v>
      </c>
      <c r="Q10735" s="103" t="str">
        <f>IFERROR(VLOOKUP(J10735,Настройка!$C$4:$E$121,2,),"Ошибка")</f>
        <v>R</v>
      </c>
    </row>
    <row r="10736" spans="1:17" ht="14.4" customHeight="1">
      <c r="A10736" s="67">
        <v>10731</v>
      </c>
      <c r="B10736" s="80" t="s">
        <v>180</v>
      </c>
      <c r="C10736" s="80" t="s">
        <v>38</v>
      </c>
      <c r="D10736" s="80" t="s">
        <v>32476</v>
      </c>
      <c r="E10736" s="104" t="s">
        <v>32477</v>
      </c>
      <c r="F10736" s="107">
        <v>36254</v>
      </c>
      <c r="G10736" s="67" t="s">
        <v>67</v>
      </c>
      <c r="H10736" s="80"/>
      <c r="I10736" s="80" t="s">
        <v>32478</v>
      </c>
      <c r="J10736" s="104" t="s">
        <v>181</v>
      </c>
      <c r="K10736" s="67" t="s">
        <v>109</v>
      </c>
      <c r="L10736" s="67"/>
      <c r="M10736" s="67"/>
      <c r="N10736" s="67"/>
      <c r="O10736" s="81"/>
      <c r="P10736" s="81">
        <v>46074</v>
      </c>
      <c r="Q10736" s="103" t="str">
        <f>IFERROR(VLOOKUP(J10736,Настройка!$C$4:$E$121,2,),"Ошибка")</f>
        <v>ITR</v>
      </c>
    </row>
    <row r="10737" spans="1:17" ht="14.4" customHeight="1">
      <c r="A10737" s="67">
        <v>10732</v>
      </c>
      <c r="B10737" s="80" t="s">
        <v>180</v>
      </c>
      <c r="C10737" s="80" t="s">
        <v>38</v>
      </c>
      <c r="D10737" s="80" t="s">
        <v>32479</v>
      </c>
      <c r="E10737" s="104" t="s">
        <v>32480</v>
      </c>
      <c r="F10737" s="107">
        <v>30758</v>
      </c>
      <c r="G10737" s="67" t="s">
        <v>93</v>
      </c>
      <c r="H10737" s="80" t="s">
        <v>814</v>
      </c>
      <c r="I10737" s="80" t="s">
        <v>32481</v>
      </c>
      <c r="J10737" s="104" t="s">
        <v>221</v>
      </c>
      <c r="K10737" s="67" t="s">
        <v>127</v>
      </c>
      <c r="L10737" s="67"/>
      <c r="M10737" s="67"/>
      <c r="N10737" s="67"/>
      <c r="O10737" s="81"/>
      <c r="P10737" s="81">
        <v>46073</v>
      </c>
      <c r="Q10737" s="103" t="str">
        <f>IFERROR(VLOOKUP(J10737,Настройка!$C$4:$E$121,2,),"Ошибка")</f>
        <v>R</v>
      </c>
    </row>
    <row r="10738" spans="1:17" ht="14.4" customHeight="1">
      <c r="A10738" s="67">
        <v>10733</v>
      </c>
      <c r="B10738" s="80" t="s">
        <v>180</v>
      </c>
      <c r="C10738" s="80" t="s">
        <v>38</v>
      </c>
      <c r="D10738" s="80" t="s">
        <v>32482</v>
      </c>
      <c r="E10738" s="104" t="s">
        <v>32483</v>
      </c>
      <c r="F10738" s="107">
        <v>37681</v>
      </c>
      <c r="G10738" s="67" t="s">
        <v>93</v>
      </c>
      <c r="H10738" s="80" t="s">
        <v>814</v>
      </c>
      <c r="I10738" s="80" t="s">
        <v>32484</v>
      </c>
      <c r="J10738" s="104" t="s">
        <v>221</v>
      </c>
      <c r="K10738" s="67" t="s">
        <v>127</v>
      </c>
      <c r="L10738" s="67"/>
      <c r="M10738" s="67"/>
      <c r="N10738" s="67"/>
      <c r="O10738" s="81"/>
      <c r="P10738" s="81">
        <v>46073</v>
      </c>
      <c r="Q10738" s="103" t="str">
        <f>IFERROR(VLOOKUP(J10738,Настройка!$C$4:$E$121,2,),"Ошибка")</f>
        <v>R</v>
      </c>
    </row>
    <row r="10739" spans="1:17" ht="14.4" customHeight="1">
      <c r="A10739" s="67">
        <v>10734</v>
      </c>
      <c r="B10739" s="80" t="s">
        <v>180</v>
      </c>
      <c r="C10739" s="80" t="s">
        <v>38</v>
      </c>
      <c r="D10739" s="80" t="s">
        <v>32485</v>
      </c>
      <c r="E10739" s="104" t="s">
        <v>32486</v>
      </c>
      <c r="F10739" s="107">
        <v>37802</v>
      </c>
      <c r="G10739" s="67" t="s">
        <v>93</v>
      </c>
      <c r="H10739" s="80" t="s">
        <v>814</v>
      </c>
      <c r="I10739" s="80" t="s">
        <v>32487</v>
      </c>
      <c r="J10739" s="104" t="s">
        <v>221</v>
      </c>
      <c r="K10739" s="67" t="s">
        <v>127</v>
      </c>
      <c r="L10739" s="67"/>
      <c r="M10739" s="67"/>
      <c r="N10739" s="67"/>
      <c r="O10739" s="81"/>
      <c r="P10739" s="81">
        <v>46073</v>
      </c>
      <c r="Q10739" s="103" t="str">
        <f>IFERROR(VLOOKUP(J10739,Настройка!$C$4:$E$121,2,),"Ошибка")</f>
        <v>R</v>
      </c>
    </row>
    <row r="10740" spans="1:17" ht="14.4" customHeight="1">
      <c r="A10740" s="67">
        <v>10735</v>
      </c>
      <c r="B10740" s="80" t="s">
        <v>180</v>
      </c>
      <c r="C10740" s="80" t="s">
        <v>38</v>
      </c>
      <c r="D10740" s="80" t="s">
        <v>32488</v>
      </c>
      <c r="E10740" s="104" t="s">
        <v>32489</v>
      </c>
      <c r="F10740" s="107">
        <v>35008</v>
      </c>
      <c r="G10740" s="67" t="s">
        <v>93</v>
      </c>
      <c r="H10740" s="80" t="s">
        <v>886</v>
      </c>
      <c r="I10740" s="80" t="s">
        <v>32490</v>
      </c>
      <c r="J10740" s="104" t="s">
        <v>221</v>
      </c>
      <c r="K10740" s="67" t="s">
        <v>127</v>
      </c>
      <c r="L10740" s="67"/>
      <c r="M10740" s="67"/>
      <c r="N10740" s="67"/>
      <c r="O10740" s="81"/>
      <c r="P10740" s="81">
        <v>46073</v>
      </c>
      <c r="Q10740" s="103" t="str">
        <f>IFERROR(VLOOKUP(J10740,Настройка!$C$4:$E$121,2,),"Ошибка")</f>
        <v>R</v>
      </c>
    </row>
    <row r="10741" spans="1:17" ht="14.4" customHeight="1">
      <c r="A10741" s="67">
        <v>10736</v>
      </c>
      <c r="B10741" s="80" t="s">
        <v>180</v>
      </c>
      <c r="C10741" s="80" t="s">
        <v>38</v>
      </c>
      <c r="D10741" s="80" t="s">
        <v>32491</v>
      </c>
      <c r="E10741" s="104" t="s">
        <v>32492</v>
      </c>
      <c r="F10741" s="107">
        <v>34536</v>
      </c>
      <c r="G10741" s="67" t="s">
        <v>67</v>
      </c>
      <c r="H10741" s="80" t="s">
        <v>401</v>
      </c>
      <c r="I10741" s="80" t="s">
        <v>32493</v>
      </c>
      <c r="J10741" s="104" t="s">
        <v>201</v>
      </c>
      <c r="K10741" s="67" t="s">
        <v>121</v>
      </c>
      <c r="L10741" s="67"/>
      <c r="M10741" s="67"/>
      <c r="N10741" s="67"/>
      <c r="O10741" s="81"/>
      <c r="P10741" s="81">
        <v>46073</v>
      </c>
      <c r="Q10741" s="103" t="str">
        <f>IFERROR(VLOOKUP(J10741,Настройка!$C$4:$E$121,2,),"Ошибка")</f>
        <v>ITR</v>
      </c>
    </row>
    <row r="10742" spans="1:17" ht="14.4" customHeight="1">
      <c r="A10742" s="67">
        <v>10737</v>
      </c>
      <c r="B10742" s="80" t="s">
        <v>180</v>
      </c>
      <c r="C10742" s="80" t="s">
        <v>38</v>
      </c>
      <c r="D10742" s="80" t="s">
        <v>32494</v>
      </c>
      <c r="E10742" s="104" t="s">
        <v>32495</v>
      </c>
      <c r="F10742" s="107">
        <v>32847</v>
      </c>
      <c r="G10742" s="67" t="s">
        <v>77</v>
      </c>
      <c r="H10742" s="80" t="s">
        <v>19020</v>
      </c>
      <c r="I10742" s="80" t="s">
        <v>32496</v>
      </c>
      <c r="J10742" s="104" t="s">
        <v>201</v>
      </c>
      <c r="K10742" s="67" t="s">
        <v>131</v>
      </c>
      <c r="L10742" s="67"/>
      <c r="M10742" s="67"/>
      <c r="N10742" s="67"/>
      <c r="O10742" s="81"/>
      <c r="P10742" s="81">
        <v>46073</v>
      </c>
      <c r="Q10742" s="103" t="str">
        <f>IFERROR(VLOOKUP(J10742,Настройка!$C$4:$E$121,2,),"Ошибка")</f>
        <v>ITR</v>
      </c>
    </row>
    <row r="10743" spans="1:17" ht="14.4" customHeight="1">
      <c r="A10743" s="67">
        <v>10738</v>
      </c>
      <c r="B10743" s="80" t="s">
        <v>180</v>
      </c>
      <c r="C10743" s="80" t="s">
        <v>38</v>
      </c>
      <c r="D10743" s="80" t="s">
        <v>32497</v>
      </c>
      <c r="E10743" s="104" t="s">
        <v>32498</v>
      </c>
      <c r="F10743" s="107">
        <v>32193</v>
      </c>
      <c r="G10743" s="67" t="s">
        <v>67</v>
      </c>
      <c r="H10743" s="80" t="s">
        <v>401</v>
      </c>
      <c r="I10743" s="80" t="s">
        <v>32499</v>
      </c>
      <c r="J10743" s="104" t="s">
        <v>227</v>
      </c>
      <c r="K10743" s="67" t="s">
        <v>131</v>
      </c>
      <c r="L10743" s="67"/>
      <c r="M10743" s="67"/>
      <c r="N10743" s="67"/>
      <c r="O10743" s="81"/>
      <c r="P10743" s="81">
        <v>46073</v>
      </c>
      <c r="Q10743" s="103" t="str">
        <f>IFERROR(VLOOKUP(J10743,Настройка!$C$4:$E$121,2,),"Ошибка")</f>
        <v>R</v>
      </c>
    </row>
    <row r="10744" spans="1:17" ht="14.4" customHeight="1">
      <c r="A10744" s="67">
        <v>10739</v>
      </c>
      <c r="B10744" s="80" t="s">
        <v>180</v>
      </c>
      <c r="C10744" s="80" t="s">
        <v>38</v>
      </c>
      <c r="D10744" s="80" t="s">
        <v>32500</v>
      </c>
      <c r="E10744" s="104" t="s">
        <v>32501</v>
      </c>
      <c r="F10744" s="107">
        <v>33317</v>
      </c>
      <c r="G10744" s="67" t="s">
        <v>67</v>
      </c>
      <c r="H10744" s="80" t="s">
        <v>401</v>
      </c>
      <c r="I10744" s="80" t="s">
        <v>32502</v>
      </c>
      <c r="J10744" s="104" t="s">
        <v>227</v>
      </c>
      <c r="K10744" s="67" t="s">
        <v>131</v>
      </c>
      <c r="L10744" s="67"/>
      <c r="M10744" s="67"/>
      <c r="N10744" s="67"/>
      <c r="O10744" s="81"/>
      <c r="P10744" s="81">
        <v>46073</v>
      </c>
      <c r="Q10744" s="103" t="str">
        <f>IFERROR(VLOOKUP(J10744,Настройка!$C$4:$E$121,2,),"Ошибка")</f>
        <v>R</v>
      </c>
    </row>
    <row r="10745" spans="1:17" ht="14.4" customHeight="1">
      <c r="A10745" s="67">
        <v>10740</v>
      </c>
      <c r="B10745" s="80" t="s">
        <v>180</v>
      </c>
      <c r="C10745" s="80" t="s">
        <v>38</v>
      </c>
      <c r="D10745" s="80" t="s">
        <v>32503</v>
      </c>
      <c r="E10745" s="104" t="s">
        <v>32504</v>
      </c>
      <c r="F10745" s="107">
        <v>32769</v>
      </c>
      <c r="G10745" s="67" t="s">
        <v>67</v>
      </c>
      <c r="H10745" s="80" t="s">
        <v>401</v>
      </c>
      <c r="I10745" s="80" t="s">
        <v>32505</v>
      </c>
      <c r="J10745" s="104" t="s">
        <v>227</v>
      </c>
      <c r="K10745" s="67" t="s">
        <v>131</v>
      </c>
      <c r="L10745" s="67"/>
      <c r="M10745" s="67"/>
      <c r="N10745" s="67"/>
      <c r="O10745" s="81"/>
      <c r="P10745" s="81">
        <v>46073</v>
      </c>
      <c r="Q10745" s="103" t="str">
        <f>IFERROR(VLOOKUP(J10745,Настройка!$C$4:$E$121,2,),"Ошибка")</f>
        <v>R</v>
      </c>
    </row>
    <row r="10746" spans="1:17" ht="14.4" customHeight="1">
      <c r="A10746" s="67">
        <v>10741</v>
      </c>
      <c r="B10746" s="80" t="s">
        <v>180</v>
      </c>
      <c r="C10746" s="80" t="s">
        <v>38</v>
      </c>
      <c r="D10746" s="80" t="s">
        <v>32506</v>
      </c>
      <c r="E10746" s="104" t="s">
        <v>32507</v>
      </c>
      <c r="F10746" s="107">
        <v>32505</v>
      </c>
      <c r="G10746" s="67" t="s">
        <v>67</v>
      </c>
      <c r="H10746" s="80" t="s">
        <v>401</v>
      </c>
      <c r="I10746" s="80" t="s">
        <v>32508</v>
      </c>
      <c r="J10746" s="104" t="s">
        <v>227</v>
      </c>
      <c r="K10746" s="67" t="s">
        <v>131</v>
      </c>
      <c r="L10746" s="67"/>
      <c r="M10746" s="67"/>
      <c r="N10746" s="67"/>
      <c r="O10746" s="81"/>
      <c r="P10746" s="81">
        <v>46076</v>
      </c>
      <c r="Q10746" s="103" t="str">
        <f>IFERROR(VLOOKUP(J10746,Настройка!$C$4:$E$121,2,),"Ошибка")</f>
        <v>R</v>
      </c>
    </row>
    <row r="10747" spans="1:17" ht="14.4" customHeight="1">
      <c r="A10747" s="67">
        <v>10742</v>
      </c>
      <c r="B10747" s="80" t="s">
        <v>180</v>
      </c>
      <c r="C10747" s="80" t="s">
        <v>38</v>
      </c>
      <c r="D10747" s="80" t="s">
        <v>32509</v>
      </c>
      <c r="E10747" s="104" t="s">
        <v>32510</v>
      </c>
      <c r="F10747" s="107">
        <v>34370</v>
      </c>
      <c r="G10747" s="67" t="s">
        <v>77</v>
      </c>
      <c r="H10747" s="80" t="s">
        <v>32511</v>
      </c>
      <c r="I10747" s="80" t="s">
        <v>32512</v>
      </c>
      <c r="J10747" s="104" t="s">
        <v>226</v>
      </c>
      <c r="K10747" s="67" t="s">
        <v>129</v>
      </c>
      <c r="L10747" s="67"/>
      <c r="M10747" s="67"/>
      <c r="N10747" s="67"/>
      <c r="O10747" s="81"/>
      <c r="P10747" s="81">
        <v>46073</v>
      </c>
      <c r="Q10747" s="103" t="str">
        <f>IFERROR(VLOOKUP(J10747,Настройка!$C$4:$E$121,2,),"Ошибка")</f>
        <v>R</v>
      </c>
    </row>
    <row r="10748" spans="1:17" ht="14.4" customHeight="1">
      <c r="A10748" s="67">
        <v>10743</v>
      </c>
      <c r="B10748" s="80" t="s">
        <v>180</v>
      </c>
      <c r="C10748" s="80" t="s">
        <v>38</v>
      </c>
      <c r="D10748" s="80" t="s">
        <v>32513</v>
      </c>
      <c r="E10748" s="104" t="s">
        <v>32514</v>
      </c>
      <c r="F10748" s="107">
        <v>32563</v>
      </c>
      <c r="G10748" s="67" t="s">
        <v>93</v>
      </c>
      <c r="H10748" s="80" t="s">
        <v>814</v>
      </c>
      <c r="I10748" s="80" t="s">
        <v>32515</v>
      </c>
      <c r="J10748" s="104" t="s">
        <v>215</v>
      </c>
      <c r="K10748" s="67" t="s">
        <v>129</v>
      </c>
      <c r="L10748" s="67"/>
      <c r="M10748" s="67"/>
      <c r="N10748" s="67"/>
      <c r="O10748" s="81"/>
      <c r="P10748" s="81">
        <v>46070</v>
      </c>
      <c r="Q10748" s="103" t="str">
        <f>IFERROR(VLOOKUP(J10748,Настройка!$C$4:$E$121,2,),"Ошибка")</f>
        <v>R</v>
      </c>
    </row>
    <row r="10749" spans="1:17" ht="14.4" customHeight="1">
      <c r="A10749" s="67">
        <v>10744</v>
      </c>
      <c r="B10749" s="80" t="s">
        <v>180</v>
      </c>
      <c r="C10749" s="80" t="s">
        <v>38</v>
      </c>
      <c r="D10749" s="80" t="s">
        <v>32516</v>
      </c>
      <c r="E10749" s="104" t="s">
        <v>32517</v>
      </c>
      <c r="F10749" s="107">
        <v>34256</v>
      </c>
      <c r="G10749" s="67" t="s">
        <v>77</v>
      </c>
      <c r="H10749" s="80" t="s">
        <v>28607</v>
      </c>
      <c r="I10749" s="80" t="s">
        <v>32518</v>
      </c>
      <c r="J10749" s="104" t="s">
        <v>167</v>
      </c>
      <c r="K10749" s="67" t="s">
        <v>109</v>
      </c>
      <c r="L10749" s="67"/>
      <c r="M10749" s="67"/>
      <c r="N10749" s="67"/>
      <c r="O10749" s="81"/>
      <c r="P10749" s="81">
        <v>46074</v>
      </c>
      <c r="Q10749" s="103" t="str">
        <f>IFERROR(VLOOKUP(J10749,Настройка!$C$4:$E$121,2,),"Ошибка")</f>
        <v>ITR</v>
      </c>
    </row>
    <row r="10750" spans="1:17" ht="14.4" customHeight="1">
      <c r="A10750" s="67">
        <v>10745</v>
      </c>
      <c r="B10750" s="80" t="s">
        <v>180</v>
      </c>
      <c r="C10750" s="80" t="s">
        <v>38</v>
      </c>
      <c r="D10750" s="80" t="s">
        <v>32519</v>
      </c>
      <c r="E10750" s="104" t="s">
        <v>32520</v>
      </c>
      <c r="F10750" s="107">
        <v>32527</v>
      </c>
      <c r="G10750" s="67" t="s">
        <v>67</v>
      </c>
      <c r="H10750" s="80" t="s">
        <v>401</v>
      </c>
      <c r="I10750" s="80" t="s">
        <v>32521</v>
      </c>
      <c r="J10750" s="104" t="s">
        <v>181</v>
      </c>
      <c r="K10750" s="67" t="s">
        <v>109</v>
      </c>
      <c r="L10750" s="67"/>
      <c r="M10750" s="67"/>
      <c r="N10750" s="67"/>
      <c r="O10750" s="81"/>
      <c r="P10750" s="81">
        <v>46074</v>
      </c>
      <c r="Q10750" s="103" t="str">
        <f>IFERROR(VLOOKUP(J10750,Настройка!$C$4:$E$121,2,),"Ошибка")</f>
        <v>ITR</v>
      </c>
    </row>
    <row r="10751" spans="1:17" ht="14.4" customHeight="1">
      <c r="A10751" s="67">
        <v>10746</v>
      </c>
      <c r="B10751" s="80" t="s">
        <v>180</v>
      </c>
      <c r="C10751" s="80" t="s">
        <v>38</v>
      </c>
      <c r="D10751" s="80" t="s">
        <v>32522</v>
      </c>
      <c r="E10751" s="104" t="s">
        <v>32523</v>
      </c>
      <c r="F10751" s="107">
        <v>27395</v>
      </c>
      <c r="G10751" s="67" t="s">
        <v>77</v>
      </c>
      <c r="H10751" s="80" t="s">
        <v>32524</v>
      </c>
      <c r="I10751" s="80" t="s">
        <v>32525</v>
      </c>
      <c r="J10751" s="104" t="s">
        <v>124</v>
      </c>
      <c r="K10751" s="67" t="s">
        <v>109</v>
      </c>
      <c r="L10751" s="67"/>
      <c r="M10751" s="67"/>
      <c r="N10751" s="67"/>
      <c r="O10751" s="81"/>
      <c r="P10751" s="81">
        <v>46120</v>
      </c>
      <c r="Q10751" s="103" t="str">
        <f>IFERROR(VLOOKUP(J10751,Настройка!$C$4:$E$121,2,),"Ошибка")</f>
        <v>ITR</v>
      </c>
    </row>
    <row r="10752" spans="1:17" ht="14.4" customHeight="1">
      <c r="A10752" s="67">
        <v>10747</v>
      </c>
      <c r="B10752" s="80" t="s">
        <v>180</v>
      </c>
      <c r="C10752" s="80" t="s">
        <v>38</v>
      </c>
      <c r="D10752" s="80" t="s">
        <v>32526</v>
      </c>
      <c r="E10752" s="104" t="s">
        <v>32527</v>
      </c>
      <c r="F10752" s="107">
        <v>35441</v>
      </c>
      <c r="G10752" s="67" t="s">
        <v>93</v>
      </c>
      <c r="H10752" s="80" t="s">
        <v>814</v>
      </c>
      <c r="I10752" s="80" t="s">
        <v>32528</v>
      </c>
      <c r="J10752" s="104" t="s">
        <v>221</v>
      </c>
      <c r="K10752" s="67" t="s">
        <v>127</v>
      </c>
      <c r="L10752" s="67"/>
      <c r="M10752" s="67"/>
      <c r="N10752" s="67"/>
      <c r="O10752" s="81"/>
      <c r="P10752" s="81">
        <v>46074</v>
      </c>
      <c r="Q10752" s="103" t="str">
        <f>IFERROR(VLOOKUP(J10752,Настройка!$C$4:$E$121,2,),"Ошибка")</f>
        <v>R</v>
      </c>
    </row>
    <row r="10753" spans="1:17" ht="14.4" customHeight="1">
      <c r="A10753" s="67">
        <v>10748</v>
      </c>
      <c r="B10753" s="80" t="s">
        <v>180</v>
      </c>
      <c r="C10753" s="80" t="s">
        <v>38</v>
      </c>
      <c r="D10753" s="80" t="s">
        <v>32529</v>
      </c>
      <c r="E10753" s="104" t="s">
        <v>32530</v>
      </c>
      <c r="F10753" s="107">
        <v>25837</v>
      </c>
      <c r="G10753" s="67" t="s">
        <v>69</v>
      </c>
      <c r="H10753" s="80" t="s">
        <v>302</v>
      </c>
      <c r="I10753" s="80" t="s">
        <v>32531</v>
      </c>
      <c r="J10753" s="104" t="s">
        <v>227</v>
      </c>
      <c r="K10753" s="67" t="s">
        <v>131</v>
      </c>
      <c r="L10753" s="67"/>
      <c r="M10753" s="67"/>
      <c r="N10753" s="67"/>
      <c r="O10753" s="81"/>
      <c r="P10753" s="81">
        <v>46074</v>
      </c>
      <c r="Q10753" s="103" t="str">
        <f>IFERROR(VLOOKUP(J10753,Настройка!$C$4:$E$121,2,),"Ошибка")</f>
        <v>R</v>
      </c>
    </row>
    <row r="10754" spans="1:17" ht="14.4" customHeight="1">
      <c r="A10754" s="67">
        <v>10749</v>
      </c>
      <c r="B10754" s="80" t="s">
        <v>180</v>
      </c>
      <c r="C10754" s="80" t="s">
        <v>38</v>
      </c>
      <c r="D10754" s="80" t="s">
        <v>32532</v>
      </c>
      <c r="E10754" s="104" t="s">
        <v>32533</v>
      </c>
      <c r="F10754" s="107">
        <v>26708</v>
      </c>
      <c r="G10754" s="67" t="s">
        <v>69</v>
      </c>
      <c r="H10754" s="80" t="s">
        <v>302</v>
      </c>
      <c r="I10754" s="80" t="s">
        <v>32534</v>
      </c>
      <c r="J10754" s="104" t="s">
        <v>227</v>
      </c>
      <c r="K10754" s="67" t="s">
        <v>131</v>
      </c>
      <c r="L10754" s="67"/>
      <c r="M10754" s="67"/>
      <c r="N10754" s="67"/>
      <c r="O10754" s="81"/>
      <c r="P10754" s="81">
        <v>46074</v>
      </c>
      <c r="Q10754" s="103" t="str">
        <f>IFERROR(VLOOKUP(J10754,Настройка!$C$4:$E$121,2,),"Ошибка")</f>
        <v>R</v>
      </c>
    </row>
    <row r="10755" spans="1:17" ht="14.4" customHeight="1">
      <c r="A10755" s="67">
        <v>10750</v>
      </c>
      <c r="B10755" s="80" t="s">
        <v>180</v>
      </c>
      <c r="C10755" s="80" t="s">
        <v>38</v>
      </c>
      <c r="D10755" s="80" t="s">
        <v>32535</v>
      </c>
      <c r="E10755" s="104" t="s">
        <v>32536</v>
      </c>
      <c r="F10755" s="107">
        <v>26822</v>
      </c>
      <c r="G10755" s="67" t="s">
        <v>69</v>
      </c>
      <c r="H10755" s="80" t="s">
        <v>302</v>
      </c>
      <c r="I10755" s="80" t="s">
        <v>32537</v>
      </c>
      <c r="J10755" s="104" t="s">
        <v>227</v>
      </c>
      <c r="K10755" s="67" t="s">
        <v>131</v>
      </c>
      <c r="L10755" s="67"/>
      <c r="M10755" s="67"/>
      <c r="N10755" s="67"/>
      <c r="O10755" s="81"/>
      <c r="P10755" s="81">
        <v>46077</v>
      </c>
      <c r="Q10755" s="103" t="str">
        <f>IFERROR(VLOOKUP(J10755,Настройка!$C$4:$E$121,2,),"Ошибка")</f>
        <v>R</v>
      </c>
    </row>
    <row r="10756" spans="1:17" ht="14.4" customHeight="1">
      <c r="A10756" s="67">
        <v>10751</v>
      </c>
      <c r="B10756" s="80" t="s">
        <v>180</v>
      </c>
      <c r="C10756" s="80" t="s">
        <v>38</v>
      </c>
      <c r="D10756" s="80" t="s">
        <v>32538</v>
      </c>
      <c r="E10756" s="104" t="s">
        <v>32539</v>
      </c>
      <c r="F10756" s="107">
        <v>27773</v>
      </c>
      <c r="G10756" s="67" t="s">
        <v>69</v>
      </c>
      <c r="H10756" s="80" t="s">
        <v>302</v>
      </c>
      <c r="I10756" s="80" t="s">
        <v>32540</v>
      </c>
      <c r="J10756" s="104" t="s">
        <v>227</v>
      </c>
      <c r="K10756" s="67" t="s">
        <v>131</v>
      </c>
      <c r="L10756" s="67"/>
      <c r="M10756" s="67"/>
      <c r="N10756" s="67"/>
      <c r="O10756" s="81"/>
      <c r="P10756" s="81">
        <v>46074</v>
      </c>
      <c r="Q10756" s="103" t="str">
        <f>IFERROR(VLOOKUP(J10756,Настройка!$C$4:$E$121,2,),"Ошибка")</f>
        <v>R</v>
      </c>
    </row>
    <row r="10757" spans="1:17" ht="14.4" customHeight="1">
      <c r="A10757" s="67">
        <v>10752</v>
      </c>
      <c r="B10757" s="80" t="s">
        <v>180</v>
      </c>
      <c r="C10757" s="80" t="s">
        <v>38</v>
      </c>
      <c r="D10757" s="80" t="s">
        <v>32541</v>
      </c>
      <c r="E10757" s="104" t="s">
        <v>32542</v>
      </c>
      <c r="F10757" s="107">
        <v>28407</v>
      </c>
      <c r="G10757" s="67" t="s">
        <v>69</v>
      </c>
      <c r="H10757" s="80" t="s">
        <v>356</v>
      </c>
      <c r="I10757" s="80" t="s">
        <v>32543</v>
      </c>
      <c r="J10757" s="104" t="s">
        <v>227</v>
      </c>
      <c r="K10757" s="67" t="s">
        <v>131</v>
      </c>
      <c r="L10757" s="67"/>
      <c r="M10757" s="67"/>
      <c r="N10757" s="67"/>
      <c r="O10757" s="81"/>
      <c r="P10757" s="81">
        <v>46074</v>
      </c>
      <c r="Q10757" s="103" t="str">
        <f>IFERROR(VLOOKUP(J10757,Настройка!$C$4:$E$121,2,),"Ошибка")</f>
        <v>R</v>
      </c>
    </row>
    <row r="10758" spans="1:17" ht="14.4" customHeight="1">
      <c r="A10758" s="67">
        <v>10753</v>
      </c>
      <c r="B10758" s="80" t="s">
        <v>180</v>
      </c>
      <c r="C10758" s="80" t="s">
        <v>38</v>
      </c>
      <c r="D10758" s="80" t="s">
        <v>32544</v>
      </c>
      <c r="E10758" s="104" t="s">
        <v>32545</v>
      </c>
      <c r="F10758" s="107">
        <v>36766</v>
      </c>
      <c r="G10758" s="67" t="s">
        <v>67</v>
      </c>
      <c r="H10758" s="80"/>
      <c r="I10758" s="80" t="s">
        <v>32546</v>
      </c>
      <c r="J10758" s="104" t="s">
        <v>227</v>
      </c>
      <c r="K10758" s="67" t="s">
        <v>131</v>
      </c>
      <c r="L10758" s="67"/>
      <c r="M10758" s="67"/>
      <c r="N10758" s="67"/>
      <c r="O10758" s="81"/>
      <c r="P10758" s="81">
        <v>46074</v>
      </c>
      <c r="Q10758" s="103" t="str">
        <f>IFERROR(VLOOKUP(J10758,Настройка!$C$4:$E$121,2,),"Ошибка")</f>
        <v>R</v>
      </c>
    </row>
    <row r="10759" spans="1:17" ht="14.4" customHeight="1">
      <c r="A10759" s="67">
        <v>10754</v>
      </c>
      <c r="B10759" s="80" t="s">
        <v>180</v>
      </c>
      <c r="C10759" s="80" t="s">
        <v>38</v>
      </c>
      <c r="D10759" s="80" t="s">
        <v>32547</v>
      </c>
      <c r="E10759" s="104" t="s">
        <v>32548</v>
      </c>
      <c r="F10759" s="107">
        <v>39296</v>
      </c>
      <c r="G10759" s="67" t="s">
        <v>93</v>
      </c>
      <c r="H10759" s="80" t="s">
        <v>886</v>
      </c>
      <c r="I10759" s="80" t="s">
        <v>32549</v>
      </c>
      <c r="J10759" s="104" t="s">
        <v>230</v>
      </c>
      <c r="K10759" s="67" t="s">
        <v>133</v>
      </c>
      <c r="L10759" s="67"/>
      <c r="M10759" s="67"/>
      <c r="N10759" s="67"/>
      <c r="O10759" s="81"/>
      <c r="P10759" s="81">
        <v>45907</v>
      </c>
      <c r="Q10759" s="103" t="str">
        <f>IFERROR(VLOOKUP(J10759,Настройка!$C$4:$E$121,2,),"Ошибка")</f>
        <v>R</v>
      </c>
    </row>
    <row r="10760" spans="1:17" ht="14.4" customHeight="1">
      <c r="A10760" s="67">
        <v>10755</v>
      </c>
      <c r="B10760" s="80" t="s">
        <v>180</v>
      </c>
      <c r="C10760" s="80" t="s">
        <v>38</v>
      </c>
      <c r="D10760" s="80" t="s">
        <v>32550</v>
      </c>
      <c r="E10760" s="104" t="s">
        <v>32551</v>
      </c>
      <c r="F10760" s="107">
        <v>34357</v>
      </c>
      <c r="G10760" s="67" t="s">
        <v>93</v>
      </c>
      <c r="H10760" s="80" t="s">
        <v>814</v>
      </c>
      <c r="I10760" s="80" t="s">
        <v>32552</v>
      </c>
      <c r="J10760" s="104" t="s">
        <v>230</v>
      </c>
      <c r="K10760" s="67" t="s">
        <v>133</v>
      </c>
      <c r="L10760" s="67"/>
      <c r="M10760" s="67"/>
      <c r="N10760" s="67"/>
      <c r="O10760" s="81"/>
      <c r="P10760" s="81">
        <v>45909</v>
      </c>
      <c r="Q10760" s="103" t="str">
        <f>IFERROR(VLOOKUP(J10760,Настройка!$C$4:$E$121,2,),"Ошибка")</f>
        <v>R</v>
      </c>
    </row>
    <row r="10761" spans="1:17" ht="14.4" customHeight="1">
      <c r="A10761" s="67">
        <v>10756</v>
      </c>
      <c r="B10761" s="80" t="s">
        <v>180</v>
      </c>
      <c r="C10761" s="80" t="s">
        <v>38</v>
      </c>
      <c r="D10761" s="80" t="s">
        <v>32553</v>
      </c>
      <c r="E10761" s="104" t="s">
        <v>32554</v>
      </c>
      <c r="F10761" s="107">
        <v>38474</v>
      </c>
      <c r="G10761" s="67" t="s">
        <v>69</v>
      </c>
      <c r="H10761" s="80" t="s">
        <v>302</v>
      </c>
      <c r="I10761" s="80" t="s">
        <v>32555</v>
      </c>
      <c r="J10761" s="104" t="s">
        <v>204</v>
      </c>
      <c r="K10761" s="67" t="s">
        <v>117</v>
      </c>
      <c r="L10761" s="67"/>
      <c r="M10761" s="67"/>
      <c r="N10761" s="67"/>
      <c r="O10761" s="81"/>
      <c r="P10761" s="81">
        <v>46075</v>
      </c>
      <c r="Q10761" s="103" t="str">
        <f>IFERROR(VLOOKUP(J10761,Настройка!$C$4:$E$121,2,),"Ошибка")</f>
        <v>R</v>
      </c>
    </row>
    <row r="10762" spans="1:17" ht="14.4" customHeight="1">
      <c r="A10762" s="67">
        <v>10757</v>
      </c>
      <c r="B10762" s="80" t="s">
        <v>180</v>
      </c>
      <c r="C10762" s="80" t="s">
        <v>38</v>
      </c>
      <c r="D10762" s="80" t="s">
        <v>32556</v>
      </c>
      <c r="E10762" s="104" t="s">
        <v>32557</v>
      </c>
      <c r="F10762" s="107">
        <v>32917</v>
      </c>
      <c r="G10762" s="67" t="s">
        <v>77</v>
      </c>
      <c r="H10762" s="80" t="s">
        <v>22789</v>
      </c>
      <c r="I10762" s="80" t="s">
        <v>32558</v>
      </c>
      <c r="J10762" s="104" t="s">
        <v>202</v>
      </c>
      <c r="K10762" s="67" t="s">
        <v>121</v>
      </c>
      <c r="L10762" s="67"/>
      <c r="M10762" s="67"/>
      <c r="N10762" s="67"/>
      <c r="O10762" s="81"/>
      <c r="P10762" s="81">
        <v>46076</v>
      </c>
      <c r="Q10762" s="103" t="str">
        <f>IFERROR(VLOOKUP(J10762,Настройка!$C$4:$E$121,2,),"Ошибка")</f>
        <v>ITR</v>
      </c>
    </row>
    <row r="10763" spans="1:17" ht="14.4" customHeight="1">
      <c r="A10763" s="67">
        <v>10758</v>
      </c>
      <c r="B10763" s="80" t="s">
        <v>180</v>
      </c>
      <c r="C10763" s="80" t="s">
        <v>38</v>
      </c>
      <c r="D10763" s="80" t="s">
        <v>32559</v>
      </c>
      <c r="E10763" s="104" t="s">
        <v>32560</v>
      </c>
      <c r="F10763" s="107">
        <v>35380</v>
      </c>
      <c r="G10763" s="67" t="s">
        <v>77</v>
      </c>
      <c r="H10763" s="80" t="s">
        <v>9794</v>
      </c>
      <c r="I10763" s="80" t="s">
        <v>32561</v>
      </c>
      <c r="J10763" s="104" t="s">
        <v>213</v>
      </c>
      <c r="K10763" s="67" t="s">
        <v>121</v>
      </c>
      <c r="L10763" s="67"/>
      <c r="M10763" s="67"/>
      <c r="N10763" s="67"/>
      <c r="O10763" s="81"/>
      <c r="P10763" s="81">
        <v>46076</v>
      </c>
      <c r="Q10763" s="103" t="str">
        <f>IFERROR(VLOOKUP(J10763,Настройка!$C$4:$E$121,2,),"Ошибка")</f>
        <v>R</v>
      </c>
    </row>
    <row r="10764" spans="1:17" ht="14.4" customHeight="1">
      <c r="A10764" s="67">
        <v>10759</v>
      </c>
      <c r="B10764" s="80" t="s">
        <v>180</v>
      </c>
      <c r="C10764" s="80" t="s">
        <v>38</v>
      </c>
      <c r="D10764" s="80" t="s">
        <v>32562</v>
      </c>
      <c r="E10764" s="104" t="s">
        <v>32563</v>
      </c>
      <c r="F10764" s="107">
        <v>31019</v>
      </c>
      <c r="G10764" s="67" t="s">
        <v>77</v>
      </c>
      <c r="H10764" s="80" t="s">
        <v>32564</v>
      </c>
      <c r="I10764" s="80" t="s">
        <v>32565</v>
      </c>
      <c r="J10764" s="104" t="s">
        <v>225</v>
      </c>
      <c r="K10764" s="67" t="s">
        <v>121</v>
      </c>
      <c r="L10764" s="67"/>
      <c r="M10764" s="67"/>
      <c r="N10764" s="67"/>
      <c r="O10764" s="81"/>
      <c r="P10764" s="81">
        <v>46076</v>
      </c>
      <c r="Q10764" s="103" t="str">
        <f>IFERROR(VLOOKUP(J10764,Настройка!$C$4:$E$121,2,),"Ошибка")</f>
        <v>R</v>
      </c>
    </row>
    <row r="10765" spans="1:17" ht="14.4" customHeight="1">
      <c r="A10765" s="67">
        <v>10760</v>
      </c>
      <c r="B10765" s="80" t="s">
        <v>180</v>
      </c>
      <c r="C10765" s="80" t="s">
        <v>38</v>
      </c>
      <c r="D10765" s="80" t="s">
        <v>32566</v>
      </c>
      <c r="E10765" s="104" t="s">
        <v>32567</v>
      </c>
      <c r="F10765" s="107">
        <v>35679</v>
      </c>
      <c r="G10765" s="67" t="s">
        <v>93</v>
      </c>
      <c r="H10765" s="80" t="s">
        <v>814</v>
      </c>
      <c r="I10765" s="80" t="s">
        <v>32568</v>
      </c>
      <c r="J10765" s="104" t="s">
        <v>213</v>
      </c>
      <c r="K10765" s="67" t="s">
        <v>121</v>
      </c>
      <c r="L10765" s="67"/>
      <c r="M10765" s="67"/>
      <c r="N10765" s="67"/>
      <c r="O10765" s="81"/>
      <c r="P10765" s="81">
        <v>46079</v>
      </c>
      <c r="Q10765" s="103" t="str">
        <f>IFERROR(VLOOKUP(J10765,Настройка!$C$4:$E$121,2,),"Ошибка")</f>
        <v>R</v>
      </c>
    </row>
    <row r="10766" spans="1:17" ht="14.4" customHeight="1">
      <c r="A10766" s="67">
        <v>10761</v>
      </c>
      <c r="B10766" s="80" t="s">
        <v>180</v>
      </c>
      <c r="C10766" s="80" t="s">
        <v>38</v>
      </c>
      <c r="D10766" s="80" t="s">
        <v>32569</v>
      </c>
      <c r="E10766" s="104" t="s">
        <v>32570</v>
      </c>
      <c r="F10766" s="107">
        <v>35805</v>
      </c>
      <c r="G10766" s="67" t="s">
        <v>93</v>
      </c>
      <c r="H10766" s="80" t="s">
        <v>814</v>
      </c>
      <c r="I10766" s="80" t="s">
        <v>32571</v>
      </c>
      <c r="J10766" s="104" t="s">
        <v>213</v>
      </c>
      <c r="K10766" s="67" t="s">
        <v>121</v>
      </c>
      <c r="L10766" s="67"/>
      <c r="M10766" s="67"/>
      <c r="N10766" s="67"/>
      <c r="O10766" s="81"/>
      <c r="P10766" s="81">
        <v>46076</v>
      </c>
      <c r="Q10766" s="103" t="str">
        <f>IFERROR(VLOOKUP(J10766,Настройка!$C$4:$E$121,2,),"Ошибка")</f>
        <v>R</v>
      </c>
    </row>
    <row r="10767" spans="1:17" ht="14.4" customHeight="1">
      <c r="A10767" s="67">
        <v>10762</v>
      </c>
      <c r="B10767" s="80" t="s">
        <v>180</v>
      </c>
      <c r="C10767" s="80" t="s">
        <v>38</v>
      </c>
      <c r="D10767" s="80" t="s">
        <v>32572</v>
      </c>
      <c r="E10767" s="104" t="s">
        <v>32573</v>
      </c>
      <c r="F10767" s="107">
        <v>33061</v>
      </c>
      <c r="G10767" s="67" t="s">
        <v>93</v>
      </c>
      <c r="H10767" s="80" t="s">
        <v>814</v>
      </c>
      <c r="I10767" s="80" t="s">
        <v>32574</v>
      </c>
      <c r="J10767" s="104" t="s">
        <v>213</v>
      </c>
      <c r="K10767" s="67" t="s">
        <v>121</v>
      </c>
      <c r="L10767" s="67"/>
      <c r="M10767" s="67"/>
      <c r="N10767" s="67"/>
      <c r="O10767" s="81"/>
      <c r="P10767" s="81">
        <v>46076</v>
      </c>
      <c r="Q10767" s="103" t="str">
        <f>IFERROR(VLOOKUP(J10767,Настройка!$C$4:$E$121,2,),"Ошибка")</f>
        <v>R</v>
      </c>
    </row>
    <row r="10768" spans="1:17" ht="14.4" customHeight="1">
      <c r="A10768" s="67">
        <v>10763</v>
      </c>
      <c r="B10768" s="80" t="s">
        <v>180</v>
      </c>
      <c r="C10768" s="80" t="s">
        <v>38</v>
      </c>
      <c r="D10768" s="80" t="s">
        <v>32575</v>
      </c>
      <c r="E10768" s="104" t="s">
        <v>32576</v>
      </c>
      <c r="F10768" s="107">
        <v>27849</v>
      </c>
      <c r="G10768" s="67" t="s">
        <v>93</v>
      </c>
      <c r="H10768" s="80" t="s">
        <v>814</v>
      </c>
      <c r="I10768" s="80" t="s">
        <v>32577</v>
      </c>
      <c r="J10768" s="104" t="s">
        <v>213</v>
      </c>
      <c r="K10768" s="67" t="s">
        <v>121</v>
      </c>
      <c r="L10768" s="67"/>
      <c r="M10768" s="67"/>
      <c r="N10768" s="67"/>
      <c r="O10768" s="81"/>
      <c r="P10768" s="81">
        <v>46076</v>
      </c>
      <c r="Q10768" s="103" t="str">
        <f>IFERROR(VLOOKUP(J10768,Настройка!$C$4:$E$121,2,),"Ошибка")</f>
        <v>R</v>
      </c>
    </row>
    <row r="10769" spans="1:17" ht="14.4" customHeight="1">
      <c r="A10769" s="67">
        <v>10764</v>
      </c>
      <c r="B10769" s="80" t="s">
        <v>180</v>
      </c>
      <c r="C10769" s="80" t="s">
        <v>38</v>
      </c>
      <c r="D10769" s="80" t="s">
        <v>32578</v>
      </c>
      <c r="E10769" s="104" t="s">
        <v>32579</v>
      </c>
      <c r="F10769" s="107">
        <v>36461</v>
      </c>
      <c r="G10769" s="67" t="s">
        <v>93</v>
      </c>
      <c r="H10769" s="80" t="s">
        <v>814</v>
      </c>
      <c r="I10769" s="80" t="s">
        <v>32580</v>
      </c>
      <c r="J10769" s="104" t="s">
        <v>213</v>
      </c>
      <c r="K10769" s="67" t="s">
        <v>121</v>
      </c>
      <c r="L10769" s="67"/>
      <c r="M10769" s="67"/>
      <c r="N10769" s="67"/>
      <c r="O10769" s="81"/>
      <c r="P10769" s="81">
        <v>46076</v>
      </c>
      <c r="Q10769" s="103" t="str">
        <f>IFERROR(VLOOKUP(J10769,Настройка!$C$4:$E$121,2,),"Ошибка")</f>
        <v>R</v>
      </c>
    </row>
    <row r="10770" spans="1:17" ht="14.4" customHeight="1">
      <c r="A10770" s="67">
        <v>10765</v>
      </c>
      <c r="B10770" s="80" t="s">
        <v>180</v>
      </c>
      <c r="C10770" s="80" t="s">
        <v>38</v>
      </c>
      <c r="D10770" s="80" t="s">
        <v>32581</v>
      </c>
      <c r="E10770" s="104" t="s">
        <v>32582</v>
      </c>
      <c r="F10770" s="107">
        <v>29156</v>
      </c>
      <c r="G10770" s="67" t="s">
        <v>77</v>
      </c>
      <c r="H10770" s="80" t="s">
        <v>1715</v>
      </c>
      <c r="I10770" s="80" t="s">
        <v>32583</v>
      </c>
      <c r="J10770" s="104" t="s">
        <v>225</v>
      </c>
      <c r="K10770" s="67" t="s">
        <v>121</v>
      </c>
      <c r="L10770" s="67"/>
      <c r="M10770" s="67"/>
      <c r="N10770" s="67"/>
      <c r="O10770" s="81"/>
      <c r="P10770" s="81">
        <v>46076</v>
      </c>
      <c r="Q10770" s="103" t="str">
        <f>IFERROR(VLOOKUP(J10770,Настройка!$C$4:$E$121,2,),"Ошибка")</f>
        <v>R</v>
      </c>
    </row>
    <row r="10771" spans="1:17" ht="14.4" customHeight="1">
      <c r="A10771" s="67">
        <v>10766</v>
      </c>
      <c r="B10771" s="80" t="s">
        <v>180</v>
      </c>
      <c r="C10771" s="80" t="s">
        <v>38</v>
      </c>
      <c r="D10771" s="80" t="s">
        <v>32584</v>
      </c>
      <c r="E10771" s="104" t="s">
        <v>32585</v>
      </c>
      <c r="F10771" s="107">
        <v>29073</v>
      </c>
      <c r="G10771" s="67" t="s">
        <v>67</v>
      </c>
      <c r="H10771" s="80" t="s">
        <v>401</v>
      </c>
      <c r="I10771" s="80" t="s">
        <v>32586</v>
      </c>
      <c r="J10771" s="104" t="s">
        <v>227</v>
      </c>
      <c r="K10771" s="67" t="s">
        <v>131</v>
      </c>
      <c r="L10771" s="67"/>
      <c r="M10771" s="67"/>
      <c r="N10771" s="67"/>
      <c r="O10771" s="81"/>
      <c r="P10771" s="81">
        <v>46076</v>
      </c>
      <c r="Q10771" s="103" t="str">
        <f>IFERROR(VLOOKUP(J10771,Настройка!$C$4:$E$121,2,),"Ошибка")</f>
        <v>R</v>
      </c>
    </row>
    <row r="10772" spans="1:17" ht="14.4" customHeight="1">
      <c r="A10772" s="67">
        <v>10767</v>
      </c>
      <c r="B10772" s="80" t="s">
        <v>180</v>
      </c>
      <c r="C10772" s="80" t="s">
        <v>38</v>
      </c>
      <c r="D10772" s="80" t="s">
        <v>32587</v>
      </c>
      <c r="E10772" s="104" t="s">
        <v>32588</v>
      </c>
      <c r="F10772" s="107">
        <v>37715</v>
      </c>
      <c r="G10772" s="67" t="s">
        <v>77</v>
      </c>
      <c r="H10772" s="80" t="s">
        <v>3311</v>
      </c>
      <c r="I10772" s="80" t="s">
        <v>32589</v>
      </c>
      <c r="J10772" s="104" t="s">
        <v>202</v>
      </c>
      <c r="K10772" s="67" t="s">
        <v>121</v>
      </c>
      <c r="L10772" s="67"/>
      <c r="M10772" s="67"/>
      <c r="N10772" s="67"/>
      <c r="O10772" s="81"/>
      <c r="P10772" s="81">
        <v>46076</v>
      </c>
      <c r="Q10772" s="103" t="str">
        <f>IFERROR(VLOOKUP(J10772,Настройка!$C$4:$E$121,2,),"Ошибка")</f>
        <v>ITR</v>
      </c>
    </row>
    <row r="10773" spans="1:17" ht="14.4" customHeight="1">
      <c r="A10773" s="67">
        <v>10768</v>
      </c>
      <c r="B10773" s="80" t="s">
        <v>180</v>
      </c>
      <c r="C10773" s="80" t="s">
        <v>38</v>
      </c>
      <c r="D10773" s="80" t="s">
        <v>32590</v>
      </c>
      <c r="E10773" s="104" t="s">
        <v>32591</v>
      </c>
      <c r="F10773" s="107">
        <v>30273</v>
      </c>
      <c r="G10773" s="67" t="s">
        <v>69</v>
      </c>
      <c r="H10773" s="80" t="s">
        <v>302</v>
      </c>
      <c r="I10773" s="80" t="s">
        <v>32592</v>
      </c>
      <c r="J10773" s="104" t="s">
        <v>225</v>
      </c>
      <c r="K10773" s="67" t="s">
        <v>121</v>
      </c>
      <c r="L10773" s="67"/>
      <c r="M10773" s="67"/>
      <c r="N10773" s="67"/>
      <c r="O10773" s="81"/>
      <c r="P10773" s="81">
        <v>46077</v>
      </c>
      <c r="Q10773" s="103" t="str">
        <f>IFERROR(VLOOKUP(J10773,Настройка!$C$4:$E$121,2,),"Ошибка")</f>
        <v>R</v>
      </c>
    </row>
    <row r="10774" spans="1:17" ht="14.4" customHeight="1">
      <c r="A10774" s="67">
        <v>10769</v>
      </c>
      <c r="B10774" s="80" t="s">
        <v>180</v>
      </c>
      <c r="C10774" s="80" t="s">
        <v>38</v>
      </c>
      <c r="D10774" s="80" t="s">
        <v>32593</v>
      </c>
      <c r="E10774" s="104" t="s">
        <v>32594</v>
      </c>
      <c r="F10774" s="107">
        <v>38005</v>
      </c>
      <c r="G10774" s="67" t="s">
        <v>67</v>
      </c>
      <c r="H10774" s="80" t="s">
        <v>401</v>
      </c>
      <c r="I10774" s="80" t="s">
        <v>32595</v>
      </c>
      <c r="J10774" s="104" t="s">
        <v>226</v>
      </c>
      <c r="K10774" s="67" t="s">
        <v>129</v>
      </c>
      <c r="L10774" s="67"/>
      <c r="M10774" s="67"/>
      <c r="N10774" s="67"/>
      <c r="O10774" s="81"/>
      <c r="P10774" s="81">
        <v>46077</v>
      </c>
      <c r="Q10774" s="103" t="str">
        <f>IFERROR(VLOOKUP(J10774,Настройка!$C$4:$E$121,2,),"Ошибка")</f>
        <v>R</v>
      </c>
    </row>
    <row r="10775" spans="1:17" ht="14.4" customHeight="1">
      <c r="A10775" s="67">
        <v>10770</v>
      </c>
      <c r="B10775" s="80" t="s">
        <v>180</v>
      </c>
      <c r="C10775" s="80" t="s">
        <v>38</v>
      </c>
      <c r="D10775" s="80" t="s">
        <v>32596</v>
      </c>
      <c r="E10775" s="104" t="s">
        <v>32597</v>
      </c>
      <c r="F10775" s="107">
        <v>30486</v>
      </c>
      <c r="G10775" s="67" t="s">
        <v>67</v>
      </c>
      <c r="H10775" s="80"/>
      <c r="I10775" s="80" t="s">
        <v>32598</v>
      </c>
      <c r="J10775" s="104" t="s">
        <v>227</v>
      </c>
      <c r="K10775" s="67" t="s">
        <v>131</v>
      </c>
      <c r="L10775" s="67"/>
      <c r="M10775" s="67"/>
      <c r="N10775" s="67"/>
      <c r="O10775" s="81"/>
      <c r="P10775" s="81">
        <v>46081</v>
      </c>
      <c r="Q10775" s="103" t="str">
        <f>IFERROR(VLOOKUP(J10775,Настройка!$C$4:$E$121,2,),"Ошибка")</f>
        <v>R</v>
      </c>
    </row>
    <row r="10776" spans="1:17" ht="14.4" customHeight="1">
      <c r="A10776" s="67">
        <v>10771</v>
      </c>
      <c r="B10776" s="80" t="s">
        <v>180</v>
      </c>
      <c r="C10776" s="80" t="s">
        <v>38</v>
      </c>
      <c r="D10776" s="80" t="s">
        <v>32599</v>
      </c>
      <c r="E10776" s="104" t="s">
        <v>32600</v>
      </c>
      <c r="F10776" s="107">
        <v>37748</v>
      </c>
      <c r="G10776" s="67" t="s">
        <v>67</v>
      </c>
      <c r="H10776" s="80" t="s">
        <v>401</v>
      </c>
      <c r="I10776" s="80" t="s">
        <v>32601</v>
      </c>
      <c r="J10776" s="104" t="s">
        <v>227</v>
      </c>
      <c r="K10776" s="67" t="s">
        <v>131</v>
      </c>
      <c r="L10776" s="67"/>
      <c r="M10776" s="67"/>
      <c r="N10776" s="67"/>
      <c r="O10776" s="81"/>
      <c r="P10776" s="81">
        <v>46077</v>
      </c>
      <c r="Q10776" s="103" t="str">
        <f>IFERROR(VLOOKUP(J10776,Настройка!$C$4:$E$121,2,),"Ошибка")</f>
        <v>R</v>
      </c>
    </row>
    <row r="10777" spans="1:17" ht="14.4" customHeight="1">
      <c r="A10777" s="67">
        <v>10772</v>
      </c>
      <c r="B10777" s="80" t="s">
        <v>180</v>
      </c>
      <c r="C10777" s="80" t="s">
        <v>38</v>
      </c>
      <c r="D10777" s="80" t="s">
        <v>32602</v>
      </c>
      <c r="E10777" s="104" t="s">
        <v>32603</v>
      </c>
      <c r="F10777" s="107">
        <v>37044</v>
      </c>
      <c r="G10777" s="67" t="s">
        <v>93</v>
      </c>
      <c r="H10777" s="80" t="s">
        <v>814</v>
      </c>
      <c r="I10777" s="80" t="s">
        <v>32604</v>
      </c>
      <c r="J10777" s="104" t="s">
        <v>215</v>
      </c>
      <c r="K10777" s="67" t="s">
        <v>129</v>
      </c>
      <c r="L10777" s="67"/>
      <c r="M10777" s="67"/>
      <c r="N10777" s="67"/>
      <c r="O10777" s="81"/>
      <c r="P10777" s="81">
        <v>46029</v>
      </c>
      <c r="Q10777" s="103" t="str">
        <f>IFERROR(VLOOKUP(J10777,Настройка!$C$4:$E$121,2,),"Ошибка")</f>
        <v>R</v>
      </c>
    </row>
    <row r="10778" spans="1:17" ht="14.4" customHeight="1">
      <c r="A10778" s="67">
        <v>10773</v>
      </c>
      <c r="B10778" s="80" t="s">
        <v>180</v>
      </c>
      <c r="C10778" s="80" t="s">
        <v>38</v>
      </c>
      <c r="D10778" s="80" t="s">
        <v>32605</v>
      </c>
      <c r="E10778" s="104" t="s">
        <v>32606</v>
      </c>
      <c r="F10778" s="107">
        <v>31103</v>
      </c>
      <c r="G10778" s="67" t="s">
        <v>77</v>
      </c>
      <c r="H10778" s="80" t="s">
        <v>32607</v>
      </c>
      <c r="I10778" s="80" t="s">
        <v>32608</v>
      </c>
      <c r="J10778" s="104" t="s">
        <v>160</v>
      </c>
      <c r="K10778" s="67" t="s">
        <v>109</v>
      </c>
      <c r="L10778" s="67"/>
      <c r="M10778" s="67"/>
      <c r="N10778" s="67"/>
      <c r="O10778" s="81"/>
      <c r="P10778" s="81">
        <v>46078</v>
      </c>
      <c r="Q10778" s="103" t="str">
        <f>IFERROR(VLOOKUP(J10778,Настройка!$C$4:$E$121,2,),"Ошибка")</f>
        <v>ITR</v>
      </c>
    </row>
    <row r="10779" spans="1:17" ht="14.4" customHeight="1">
      <c r="A10779" s="67">
        <v>10774</v>
      </c>
      <c r="B10779" s="80" t="s">
        <v>180</v>
      </c>
      <c r="C10779" s="80" t="s">
        <v>38</v>
      </c>
      <c r="D10779" s="80" t="s">
        <v>32609</v>
      </c>
      <c r="E10779" s="104" t="s">
        <v>32610</v>
      </c>
      <c r="F10779" s="107">
        <v>31103</v>
      </c>
      <c r="G10779" s="67" t="s">
        <v>69</v>
      </c>
      <c r="H10779" s="80" t="s">
        <v>302</v>
      </c>
      <c r="I10779" s="80" t="s">
        <v>32611</v>
      </c>
      <c r="J10779" s="104" t="s">
        <v>221</v>
      </c>
      <c r="K10779" s="67" t="s">
        <v>127</v>
      </c>
      <c r="L10779" s="67"/>
      <c r="M10779" s="67"/>
      <c r="N10779" s="67"/>
      <c r="O10779" s="81"/>
      <c r="P10779" s="81">
        <v>46078</v>
      </c>
      <c r="Q10779" s="103" t="str">
        <f>IFERROR(VLOOKUP(J10779,Настройка!$C$4:$E$121,2,),"Ошибка")</f>
        <v>R</v>
      </c>
    </row>
    <row r="10780" spans="1:17" ht="14.4" customHeight="1">
      <c r="A10780" s="67">
        <v>10775</v>
      </c>
      <c r="B10780" s="80" t="s">
        <v>180</v>
      </c>
      <c r="C10780" s="80" t="s">
        <v>38</v>
      </c>
      <c r="D10780" s="80" t="s">
        <v>32612</v>
      </c>
      <c r="E10780" s="104" t="s">
        <v>32613</v>
      </c>
      <c r="F10780" s="107">
        <v>33893</v>
      </c>
      <c r="G10780" s="67" t="s">
        <v>77</v>
      </c>
      <c r="H10780" s="80" t="s">
        <v>32614</v>
      </c>
      <c r="I10780" s="80" t="s">
        <v>32615</v>
      </c>
      <c r="J10780" s="104" t="s">
        <v>225</v>
      </c>
      <c r="K10780" s="67" t="s">
        <v>121</v>
      </c>
      <c r="L10780" s="67"/>
      <c r="M10780" s="67"/>
      <c r="N10780" s="67"/>
      <c r="O10780" s="81"/>
      <c r="P10780" s="81">
        <v>46078</v>
      </c>
      <c r="Q10780" s="103" t="str">
        <f>IFERROR(VLOOKUP(J10780,Настройка!$C$4:$E$121,2,),"Ошибка")</f>
        <v>R</v>
      </c>
    </row>
    <row r="10781" spans="1:17" ht="14.4" customHeight="1">
      <c r="A10781" s="67">
        <v>10776</v>
      </c>
      <c r="B10781" s="80" t="s">
        <v>180</v>
      </c>
      <c r="C10781" s="80" t="s">
        <v>38</v>
      </c>
      <c r="D10781" s="80" t="s">
        <v>32616</v>
      </c>
      <c r="E10781" s="104" t="s">
        <v>32617</v>
      </c>
      <c r="F10781" s="107">
        <v>28505</v>
      </c>
      <c r="G10781" s="67" t="s">
        <v>67</v>
      </c>
      <c r="H10781" s="80"/>
      <c r="I10781" s="80" t="s">
        <v>32618</v>
      </c>
      <c r="J10781" s="104" t="s">
        <v>227</v>
      </c>
      <c r="K10781" s="67" t="s">
        <v>131</v>
      </c>
      <c r="L10781" s="67"/>
      <c r="M10781" s="67"/>
      <c r="N10781" s="67"/>
      <c r="O10781" s="81"/>
      <c r="P10781" s="81">
        <v>46078</v>
      </c>
      <c r="Q10781" s="103" t="str">
        <f>IFERROR(VLOOKUP(J10781,Настройка!$C$4:$E$121,2,),"Ошибка")</f>
        <v>R</v>
      </c>
    </row>
    <row r="10782" spans="1:17" ht="14.4" customHeight="1">
      <c r="A10782" s="67">
        <v>10777</v>
      </c>
      <c r="B10782" s="80" t="s">
        <v>180</v>
      </c>
      <c r="C10782" s="80" t="s">
        <v>38</v>
      </c>
      <c r="D10782" s="80" t="s">
        <v>32619</v>
      </c>
      <c r="E10782" s="104" t="s">
        <v>32620</v>
      </c>
      <c r="F10782" s="107">
        <v>34328</v>
      </c>
      <c r="G10782" s="67" t="s">
        <v>67</v>
      </c>
      <c r="H10782" s="80" t="s">
        <v>401</v>
      </c>
      <c r="I10782" s="80" t="s">
        <v>32621</v>
      </c>
      <c r="J10782" s="104" t="s">
        <v>221</v>
      </c>
      <c r="K10782" s="67" t="s">
        <v>127</v>
      </c>
      <c r="L10782" s="67"/>
      <c r="M10782" s="67"/>
      <c r="N10782" s="67"/>
      <c r="O10782" s="81"/>
      <c r="P10782" s="81">
        <v>46079</v>
      </c>
      <c r="Q10782" s="103" t="str">
        <f>IFERROR(VLOOKUP(J10782,Настройка!$C$4:$E$121,2,),"Ошибка")</f>
        <v>R</v>
      </c>
    </row>
    <row r="10783" spans="1:17" ht="14.4" customHeight="1">
      <c r="A10783" s="67">
        <v>10778</v>
      </c>
      <c r="B10783" s="80" t="s">
        <v>180</v>
      </c>
      <c r="C10783" s="80" t="s">
        <v>38</v>
      </c>
      <c r="D10783" s="80" t="s">
        <v>32622</v>
      </c>
      <c r="E10783" s="104" t="s">
        <v>32623</v>
      </c>
      <c r="F10783" s="107">
        <v>24136</v>
      </c>
      <c r="G10783" s="67" t="s">
        <v>77</v>
      </c>
      <c r="H10783" s="80" t="s">
        <v>32624</v>
      </c>
      <c r="I10783" s="80" t="s">
        <v>32625</v>
      </c>
      <c r="J10783" s="104" t="s">
        <v>230</v>
      </c>
      <c r="K10783" s="67" t="s">
        <v>133</v>
      </c>
      <c r="L10783" s="67"/>
      <c r="M10783" s="67"/>
      <c r="N10783" s="67"/>
      <c r="O10783" s="81"/>
      <c r="P10783" s="81">
        <v>46079</v>
      </c>
      <c r="Q10783" s="103" t="str">
        <f>IFERROR(VLOOKUP(J10783,Настройка!$C$4:$E$121,2,),"Ошибка")</f>
        <v>R</v>
      </c>
    </row>
    <row r="10784" spans="1:17" ht="14.4" customHeight="1">
      <c r="A10784" s="67">
        <v>10779</v>
      </c>
      <c r="B10784" s="80" t="s">
        <v>180</v>
      </c>
      <c r="C10784" s="80" t="s">
        <v>38</v>
      </c>
      <c r="D10784" s="80" t="s">
        <v>32626</v>
      </c>
      <c r="E10784" s="104" t="s">
        <v>32627</v>
      </c>
      <c r="F10784" s="107">
        <v>30030</v>
      </c>
      <c r="G10784" s="67" t="s">
        <v>93</v>
      </c>
      <c r="H10784" s="80" t="s">
        <v>814</v>
      </c>
      <c r="I10784" s="80" t="s">
        <v>32628</v>
      </c>
      <c r="J10784" s="104" t="s">
        <v>204</v>
      </c>
      <c r="K10784" s="67" t="s">
        <v>117</v>
      </c>
      <c r="L10784" s="67"/>
      <c r="M10784" s="67"/>
      <c r="N10784" s="67"/>
      <c r="O10784" s="81"/>
      <c r="P10784" s="81">
        <v>46079</v>
      </c>
      <c r="Q10784" s="103" t="str">
        <f>IFERROR(VLOOKUP(J10784,Настройка!$C$4:$E$121,2,),"Ошибка")</f>
        <v>R</v>
      </c>
    </row>
    <row r="10785" spans="1:17" ht="14.4" customHeight="1">
      <c r="A10785" s="67">
        <v>10780</v>
      </c>
      <c r="B10785" s="80" t="s">
        <v>180</v>
      </c>
      <c r="C10785" s="80" t="s">
        <v>38</v>
      </c>
      <c r="D10785" s="80" t="s">
        <v>32629</v>
      </c>
      <c r="E10785" s="104" t="s">
        <v>32630</v>
      </c>
      <c r="F10785" s="107">
        <v>34139</v>
      </c>
      <c r="G10785" s="67" t="s">
        <v>87</v>
      </c>
      <c r="H10785" s="80"/>
      <c r="I10785" s="80" t="s">
        <v>32631</v>
      </c>
      <c r="J10785" s="104" t="s">
        <v>208</v>
      </c>
      <c r="K10785" s="67" t="s">
        <v>117</v>
      </c>
      <c r="L10785" s="67"/>
      <c r="M10785" s="67"/>
      <c r="N10785" s="67"/>
      <c r="O10785" s="81"/>
      <c r="P10785" s="81">
        <v>46083</v>
      </c>
      <c r="Q10785" s="103" t="str">
        <f>IFERROR(VLOOKUP(J10785,Настройка!$C$4:$E$121,2,),"Ошибка")</f>
        <v>R</v>
      </c>
    </row>
    <row r="10786" spans="1:17" ht="14.4" customHeight="1">
      <c r="A10786" s="67">
        <v>10781</v>
      </c>
      <c r="B10786" s="80" t="s">
        <v>180</v>
      </c>
      <c r="C10786" s="80" t="s">
        <v>38</v>
      </c>
      <c r="D10786" s="80" t="s">
        <v>32632</v>
      </c>
      <c r="E10786" s="104" t="s">
        <v>32633</v>
      </c>
      <c r="F10786" s="107">
        <v>37238</v>
      </c>
      <c r="G10786" s="67" t="s">
        <v>69</v>
      </c>
      <c r="H10786" s="80" t="s">
        <v>302</v>
      </c>
      <c r="I10786" s="80" t="s">
        <v>32634</v>
      </c>
      <c r="J10786" s="104" t="s">
        <v>230</v>
      </c>
      <c r="K10786" s="67" t="s">
        <v>133</v>
      </c>
      <c r="L10786" s="67"/>
      <c r="M10786" s="67"/>
      <c r="N10786" s="67"/>
      <c r="O10786" s="81"/>
      <c r="P10786" s="81">
        <v>46079</v>
      </c>
      <c r="Q10786" s="103" t="str">
        <f>IFERROR(VLOOKUP(J10786,Настройка!$C$4:$E$121,2,),"Ошибка")</f>
        <v>R</v>
      </c>
    </row>
    <row r="10787" spans="1:17" ht="14.4" customHeight="1">
      <c r="A10787" s="67">
        <v>10782</v>
      </c>
      <c r="B10787" s="80" t="s">
        <v>180</v>
      </c>
      <c r="C10787" s="80" t="s">
        <v>38</v>
      </c>
      <c r="D10787" s="80" t="s">
        <v>32635</v>
      </c>
      <c r="E10787" s="104" t="s">
        <v>32636</v>
      </c>
      <c r="F10787" s="107">
        <v>25605</v>
      </c>
      <c r="G10787" s="67" t="s">
        <v>77</v>
      </c>
      <c r="H10787" s="80" t="s">
        <v>32637</v>
      </c>
      <c r="I10787" s="80" t="s">
        <v>32638</v>
      </c>
      <c r="J10787" s="104" t="s">
        <v>226</v>
      </c>
      <c r="K10787" s="67" t="s">
        <v>129</v>
      </c>
      <c r="L10787" s="67"/>
      <c r="M10787" s="67"/>
      <c r="N10787" s="67"/>
      <c r="O10787" s="81"/>
      <c r="P10787" s="81">
        <v>46079</v>
      </c>
      <c r="Q10787" s="103" t="str">
        <f>IFERROR(VLOOKUP(J10787,Настройка!$C$4:$E$121,2,),"Ошибка")</f>
        <v>R</v>
      </c>
    </row>
    <row r="10788" spans="1:17" ht="14.4" customHeight="1">
      <c r="A10788" s="67">
        <v>10783</v>
      </c>
      <c r="B10788" s="80" t="s">
        <v>180</v>
      </c>
      <c r="C10788" s="80" t="s">
        <v>38</v>
      </c>
      <c r="D10788" s="80" t="s">
        <v>32639</v>
      </c>
      <c r="E10788" s="104" t="s">
        <v>32640</v>
      </c>
      <c r="F10788" s="107">
        <v>33431</v>
      </c>
      <c r="G10788" s="67" t="s">
        <v>77</v>
      </c>
      <c r="H10788" s="80" t="s">
        <v>7308</v>
      </c>
      <c r="I10788" s="80" t="s">
        <v>32641</v>
      </c>
      <c r="J10788" s="104" t="s">
        <v>181</v>
      </c>
      <c r="K10788" s="67" t="s">
        <v>109</v>
      </c>
      <c r="L10788" s="67"/>
      <c r="M10788" s="67"/>
      <c r="N10788" s="67"/>
      <c r="O10788" s="81"/>
      <c r="P10788" s="81">
        <v>46081</v>
      </c>
      <c r="Q10788" s="103" t="str">
        <f>IFERROR(VLOOKUP(J10788,Настройка!$C$4:$E$121,2,),"Ошибка")</f>
        <v>ITR</v>
      </c>
    </row>
    <row r="10789" spans="1:17" ht="14.4" customHeight="1">
      <c r="A10789" s="67">
        <v>10784</v>
      </c>
      <c r="B10789" s="80" t="s">
        <v>180</v>
      </c>
      <c r="C10789" s="80" t="s">
        <v>38</v>
      </c>
      <c r="D10789" s="80" t="s">
        <v>32642</v>
      </c>
      <c r="E10789" s="104" t="s">
        <v>32643</v>
      </c>
      <c r="F10789" s="107">
        <v>23317</v>
      </c>
      <c r="G10789" s="67" t="s">
        <v>59</v>
      </c>
      <c r="H10789" s="80" t="s">
        <v>1647</v>
      </c>
      <c r="I10789" s="80" t="s">
        <v>32644</v>
      </c>
      <c r="J10789" s="104" t="s">
        <v>207</v>
      </c>
      <c r="K10789" s="67" t="s">
        <v>117</v>
      </c>
      <c r="L10789" s="67"/>
      <c r="M10789" s="67"/>
      <c r="N10789" s="67"/>
      <c r="O10789" s="81"/>
      <c r="P10789" s="81">
        <v>46081</v>
      </c>
      <c r="Q10789" s="103" t="str">
        <f>IFERROR(VLOOKUP(J10789,Настройка!$C$4:$E$121,2,),"Ошибка")</f>
        <v>R</v>
      </c>
    </row>
    <row r="10790" spans="1:17" ht="14.4" customHeight="1">
      <c r="A10790" s="67">
        <v>10785</v>
      </c>
      <c r="B10790" s="80" t="s">
        <v>180</v>
      </c>
      <c r="C10790" s="80" t="s">
        <v>38</v>
      </c>
      <c r="D10790" s="80" t="s">
        <v>32645</v>
      </c>
      <c r="E10790" s="104" t="s">
        <v>32646</v>
      </c>
      <c r="F10790" s="107">
        <v>31515</v>
      </c>
      <c r="G10790" s="67" t="s">
        <v>77</v>
      </c>
      <c r="H10790" s="80" t="s">
        <v>16919</v>
      </c>
      <c r="I10790" s="80" t="s">
        <v>32647</v>
      </c>
      <c r="J10790" s="104" t="s">
        <v>213</v>
      </c>
      <c r="K10790" s="67" t="s">
        <v>121</v>
      </c>
      <c r="L10790" s="67"/>
      <c r="M10790" s="67"/>
      <c r="N10790" s="67"/>
      <c r="O10790" s="81"/>
      <c r="P10790" s="81">
        <v>46081</v>
      </c>
      <c r="Q10790" s="103" t="str">
        <f>IFERROR(VLOOKUP(J10790,Настройка!$C$4:$E$121,2,),"Ошибка")</f>
        <v>R</v>
      </c>
    </row>
    <row r="10791" spans="1:17" ht="14.4" customHeight="1">
      <c r="A10791" s="67">
        <v>10786</v>
      </c>
      <c r="B10791" s="80" t="s">
        <v>180</v>
      </c>
      <c r="C10791" s="80" t="s">
        <v>38</v>
      </c>
      <c r="D10791" s="80" t="s">
        <v>32648</v>
      </c>
      <c r="E10791" s="104" t="s">
        <v>32649</v>
      </c>
      <c r="F10791" s="107">
        <v>26626</v>
      </c>
      <c r="G10791" s="67" t="s">
        <v>69</v>
      </c>
      <c r="H10791" s="80" t="s">
        <v>302</v>
      </c>
      <c r="I10791" s="80" t="s">
        <v>32650</v>
      </c>
      <c r="J10791" s="104" t="s">
        <v>227</v>
      </c>
      <c r="K10791" s="67" t="s">
        <v>131</v>
      </c>
      <c r="L10791" s="67"/>
      <c r="M10791" s="67"/>
      <c r="N10791" s="67"/>
      <c r="O10791" s="81"/>
      <c r="P10791" s="81">
        <v>46081</v>
      </c>
      <c r="Q10791" s="103" t="str">
        <f>IFERROR(VLOOKUP(J10791,Настройка!$C$4:$E$121,2,),"Ошибка")</f>
        <v>R</v>
      </c>
    </row>
    <row r="10792" spans="1:17" ht="14.4" customHeight="1">
      <c r="A10792" s="67">
        <v>10787</v>
      </c>
      <c r="B10792" s="80" t="s">
        <v>180</v>
      </c>
      <c r="C10792" s="80" t="s">
        <v>38</v>
      </c>
      <c r="D10792" s="80" t="s">
        <v>32651</v>
      </c>
      <c r="E10792" s="104" t="s">
        <v>32652</v>
      </c>
      <c r="F10792" s="107">
        <v>28249</v>
      </c>
      <c r="G10792" s="67" t="s">
        <v>69</v>
      </c>
      <c r="H10792" s="80" t="s">
        <v>385</v>
      </c>
      <c r="I10792" s="80" t="s">
        <v>32653</v>
      </c>
      <c r="J10792" s="104" t="s">
        <v>227</v>
      </c>
      <c r="K10792" s="67" t="s">
        <v>131</v>
      </c>
      <c r="L10792" s="67"/>
      <c r="M10792" s="67"/>
      <c r="N10792" s="67"/>
      <c r="O10792" s="81"/>
      <c r="P10792" s="81">
        <v>46081</v>
      </c>
      <c r="Q10792" s="103" t="str">
        <f>IFERROR(VLOOKUP(J10792,Настройка!$C$4:$E$121,2,),"Ошибка")</f>
        <v>R</v>
      </c>
    </row>
    <row r="10793" spans="1:17" ht="14.4" customHeight="1">
      <c r="A10793" s="67">
        <v>10788</v>
      </c>
      <c r="B10793" s="80" t="s">
        <v>180</v>
      </c>
      <c r="C10793" s="80" t="s">
        <v>38</v>
      </c>
      <c r="D10793" s="80" t="s">
        <v>32654</v>
      </c>
      <c r="E10793" s="104" t="s">
        <v>32655</v>
      </c>
      <c r="F10793" s="107">
        <v>34366</v>
      </c>
      <c r="G10793" s="67" t="s">
        <v>69</v>
      </c>
      <c r="H10793" s="80" t="s">
        <v>385</v>
      </c>
      <c r="I10793" s="80" t="s">
        <v>32656</v>
      </c>
      <c r="J10793" s="104" t="s">
        <v>227</v>
      </c>
      <c r="K10793" s="67" t="s">
        <v>131</v>
      </c>
      <c r="L10793" s="67"/>
      <c r="M10793" s="67"/>
      <c r="N10793" s="67"/>
      <c r="O10793" s="81"/>
      <c r="P10793" s="81">
        <v>46081</v>
      </c>
      <c r="Q10793" s="103" t="str">
        <f>IFERROR(VLOOKUP(J10793,Настройка!$C$4:$E$121,2,),"Ошибка")</f>
        <v>R</v>
      </c>
    </row>
    <row r="10794" spans="1:17" ht="14.4" customHeight="1">
      <c r="A10794" s="67">
        <v>10789</v>
      </c>
      <c r="B10794" s="80" t="s">
        <v>180</v>
      </c>
      <c r="C10794" s="80" t="s">
        <v>38</v>
      </c>
      <c r="D10794" s="80" t="s">
        <v>32657</v>
      </c>
      <c r="E10794" s="104" t="s">
        <v>32658</v>
      </c>
      <c r="F10794" s="107">
        <v>34466</v>
      </c>
      <c r="G10794" s="67" t="s">
        <v>69</v>
      </c>
      <c r="H10794" s="80" t="s">
        <v>302</v>
      </c>
      <c r="I10794" s="80" t="s">
        <v>32659</v>
      </c>
      <c r="J10794" s="104" t="s">
        <v>227</v>
      </c>
      <c r="K10794" s="67" t="s">
        <v>131</v>
      </c>
      <c r="L10794" s="67"/>
      <c r="M10794" s="67"/>
      <c r="N10794" s="67"/>
      <c r="O10794" s="81"/>
      <c r="P10794" s="81">
        <v>46081</v>
      </c>
      <c r="Q10794" s="103" t="str">
        <f>IFERROR(VLOOKUP(J10794,Настройка!$C$4:$E$121,2,),"Ошибка")</f>
        <v>R</v>
      </c>
    </row>
    <row r="10795" spans="1:17" ht="14.4" customHeight="1">
      <c r="A10795" s="67">
        <v>10790</v>
      </c>
      <c r="B10795" s="80" t="s">
        <v>180</v>
      </c>
      <c r="C10795" s="80" t="s">
        <v>38</v>
      </c>
      <c r="D10795" s="80" t="s">
        <v>32660</v>
      </c>
      <c r="E10795" s="104" t="s">
        <v>32661</v>
      </c>
      <c r="F10795" s="107">
        <v>31934</v>
      </c>
      <c r="G10795" s="67" t="s">
        <v>69</v>
      </c>
      <c r="H10795" s="80" t="s">
        <v>302</v>
      </c>
      <c r="I10795" s="80" t="s">
        <v>32662</v>
      </c>
      <c r="J10795" s="104" t="s">
        <v>227</v>
      </c>
      <c r="K10795" s="67" t="s">
        <v>131</v>
      </c>
      <c r="L10795" s="67"/>
      <c r="M10795" s="67"/>
      <c r="N10795" s="67"/>
      <c r="O10795" s="81"/>
      <c r="P10795" s="81">
        <v>46085</v>
      </c>
      <c r="Q10795" s="103" t="str">
        <f>IFERROR(VLOOKUP(J10795,Настройка!$C$4:$E$121,2,),"Ошибка")</f>
        <v>R</v>
      </c>
    </row>
    <row r="10796" spans="1:17" ht="14.4" customHeight="1">
      <c r="A10796" s="67">
        <v>10791</v>
      </c>
      <c r="B10796" s="80" t="s">
        <v>180</v>
      </c>
      <c r="C10796" s="80" t="s">
        <v>38</v>
      </c>
      <c r="D10796" s="80" t="s">
        <v>32663</v>
      </c>
      <c r="E10796" s="104" t="s">
        <v>32664</v>
      </c>
      <c r="F10796" s="107">
        <v>29531</v>
      </c>
      <c r="G10796" s="67" t="s">
        <v>77</v>
      </c>
      <c r="H10796" s="80" t="s">
        <v>23473</v>
      </c>
      <c r="I10796" s="80" t="s">
        <v>32665</v>
      </c>
      <c r="J10796" s="104" t="s">
        <v>199</v>
      </c>
      <c r="K10796" s="67" t="s">
        <v>129</v>
      </c>
      <c r="L10796" s="67"/>
      <c r="M10796" s="67"/>
      <c r="N10796" s="67"/>
      <c r="O10796" s="81"/>
      <c r="P10796" s="81">
        <v>46081</v>
      </c>
      <c r="Q10796" s="103" t="str">
        <f>IFERROR(VLOOKUP(J10796,Настройка!$C$4:$E$121,2,),"Ошибка")</f>
        <v>ITR</v>
      </c>
    </row>
    <row r="10797" spans="1:17" ht="14.4" customHeight="1">
      <c r="A10797" s="67">
        <v>10792</v>
      </c>
      <c r="B10797" s="80" t="s">
        <v>180</v>
      </c>
      <c r="C10797" s="80" t="s">
        <v>38</v>
      </c>
      <c r="D10797" s="80" t="s">
        <v>32666</v>
      </c>
      <c r="E10797" s="104" t="s">
        <v>32667</v>
      </c>
      <c r="F10797" s="107">
        <v>36359</v>
      </c>
      <c r="G10797" s="67" t="s">
        <v>77</v>
      </c>
      <c r="H10797" s="80" t="s">
        <v>32668</v>
      </c>
      <c r="I10797" s="80" t="s">
        <v>32669</v>
      </c>
      <c r="J10797" s="104" t="s">
        <v>168</v>
      </c>
      <c r="K10797" s="67" t="s">
        <v>109</v>
      </c>
      <c r="L10797" s="67"/>
      <c r="M10797" s="67"/>
      <c r="N10797" s="67"/>
      <c r="O10797" s="81"/>
      <c r="P10797" s="81">
        <v>46082</v>
      </c>
      <c r="Q10797" s="103" t="str">
        <f>IFERROR(VLOOKUP(J10797,Настройка!$C$4:$E$121,2,),"Ошибка")</f>
        <v>ITR</v>
      </c>
    </row>
    <row r="10798" spans="1:17" ht="14.4" customHeight="1">
      <c r="A10798" s="67">
        <v>10793</v>
      </c>
      <c r="B10798" s="80" t="s">
        <v>180</v>
      </c>
      <c r="C10798" s="80" t="s">
        <v>38</v>
      </c>
      <c r="D10798" s="80" t="s">
        <v>32670</v>
      </c>
      <c r="E10798" s="104" t="s">
        <v>32671</v>
      </c>
      <c r="F10798" s="107">
        <v>33396</v>
      </c>
      <c r="G10798" s="67" t="s">
        <v>77</v>
      </c>
      <c r="H10798" s="80" t="s">
        <v>23473</v>
      </c>
      <c r="I10798" s="80" t="s">
        <v>32672</v>
      </c>
      <c r="J10798" s="104" t="s">
        <v>116</v>
      </c>
      <c r="K10798" s="67" t="s">
        <v>109</v>
      </c>
      <c r="L10798" s="67"/>
      <c r="M10798" s="67"/>
      <c r="N10798" s="67"/>
      <c r="O10798" s="81"/>
      <c r="P10798" s="81">
        <v>46082</v>
      </c>
      <c r="Q10798" s="103" t="str">
        <f>IFERROR(VLOOKUP(J10798,Настройка!$C$4:$E$121,2,),"Ошибка")</f>
        <v>ITR</v>
      </c>
    </row>
    <row r="10799" spans="1:17" ht="14.4" customHeight="1">
      <c r="A10799" s="67">
        <v>10794</v>
      </c>
      <c r="B10799" s="80" t="s">
        <v>180</v>
      </c>
      <c r="C10799" s="80" t="s">
        <v>38</v>
      </c>
      <c r="D10799" s="80" t="s">
        <v>32673</v>
      </c>
      <c r="E10799" s="104" t="s">
        <v>32674</v>
      </c>
      <c r="F10799" s="107">
        <v>35486</v>
      </c>
      <c r="G10799" s="67" t="s">
        <v>67</v>
      </c>
      <c r="H10799" s="80" t="s">
        <v>401</v>
      </c>
      <c r="I10799" s="80" t="s">
        <v>32675</v>
      </c>
      <c r="J10799" s="104" t="s">
        <v>118</v>
      </c>
      <c r="K10799" s="67" t="s">
        <v>109</v>
      </c>
      <c r="L10799" s="67"/>
      <c r="M10799" s="67"/>
      <c r="N10799" s="67"/>
      <c r="O10799" s="81"/>
      <c r="P10799" s="81">
        <v>46082</v>
      </c>
      <c r="Q10799" s="103" t="str">
        <f>IFERROR(VLOOKUP(J10799,Настройка!$C$4:$E$121,2,),"Ошибка")</f>
        <v>ITR</v>
      </c>
    </row>
    <row r="10800" spans="1:17" ht="14.4" customHeight="1">
      <c r="A10800" s="67">
        <v>10795</v>
      </c>
      <c r="B10800" s="80" t="s">
        <v>180</v>
      </c>
      <c r="C10800" s="80" t="s">
        <v>38</v>
      </c>
      <c r="D10800" s="80" t="s">
        <v>32676</v>
      </c>
      <c r="E10800" s="104" t="s">
        <v>32677</v>
      </c>
      <c r="F10800" s="107">
        <v>36497</v>
      </c>
      <c r="G10800" s="67" t="s">
        <v>77</v>
      </c>
      <c r="H10800" s="80" t="s">
        <v>32678</v>
      </c>
      <c r="I10800" s="80" t="s">
        <v>32679</v>
      </c>
      <c r="J10800" s="104" t="s">
        <v>160</v>
      </c>
      <c r="K10800" s="67" t="s">
        <v>109</v>
      </c>
      <c r="L10800" s="67"/>
      <c r="M10800" s="67"/>
      <c r="N10800" s="67"/>
      <c r="O10800" s="81"/>
      <c r="P10800" s="81">
        <v>46082</v>
      </c>
      <c r="Q10800" s="103" t="str">
        <f>IFERROR(VLOOKUP(J10800,Настройка!$C$4:$E$121,2,),"Ошибка")</f>
        <v>ITR</v>
      </c>
    </row>
    <row r="10801" spans="1:17" ht="14.4" customHeight="1">
      <c r="A10801" s="67">
        <v>10796</v>
      </c>
      <c r="B10801" s="80" t="s">
        <v>180</v>
      </c>
      <c r="C10801" s="80" t="s">
        <v>38</v>
      </c>
      <c r="D10801" s="80" t="s">
        <v>32680</v>
      </c>
      <c r="E10801" s="104" t="s">
        <v>32681</v>
      </c>
      <c r="F10801" s="107">
        <v>35231</v>
      </c>
      <c r="G10801" s="67" t="s">
        <v>69</v>
      </c>
      <c r="H10801" s="80" t="s">
        <v>309</v>
      </c>
      <c r="I10801" s="80" t="s">
        <v>32682</v>
      </c>
      <c r="J10801" s="104" t="s">
        <v>230</v>
      </c>
      <c r="K10801" s="67" t="s">
        <v>133</v>
      </c>
      <c r="L10801" s="67"/>
      <c r="M10801" s="67"/>
      <c r="N10801" s="67"/>
      <c r="O10801" s="81"/>
      <c r="P10801" s="81">
        <v>46082</v>
      </c>
      <c r="Q10801" s="103" t="str">
        <f>IFERROR(VLOOKUP(J10801,Настройка!$C$4:$E$121,2,),"Ошибка")</f>
        <v>R</v>
      </c>
    </row>
    <row r="10802" spans="1:17" ht="14.4" customHeight="1">
      <c r="A10802" s="67">
        <v>10797</v>
      </c>
      <c r="B10802" s="80" t="s">
        <v>180</v>
      </c>
      <c r="C10802" s="80" t="s">
        <v>38</v>
      </c>
      <c r="D10802" s="80" t="s">
        <v>32683</v>
      </c>
      <c r="E10802" s="104" t="s">
        <v>32684</v>
      </c>
      <c r="F10802" s="107">
        <v>32106</v>
      </c>
      <c r="G10802" s="67" t="s">
        <v>77</v>
      </c>
      <c r="H10802" s="80" t="s">
        <v>32685</v>
      </c>
      <c r="I10802" s="80" t="s">
        <v>32686</v>
      </c>
      <c r="J10802" s="104" t="s">
        <v>227</v>
      </c>
      <c r="K10802" s="67" t="s">
        <v>131</v>
      </c>
      <c r="L10802" s="67"/>
      <c r="M10802" s="67"/>
      <c r="N10802" s="67"/>
      <c r="O10802" s="81"/>
      <c r="P10802" s="81">
        <v>46082</v>
      </c>
      <c r="Q10802" s="103" t="str">
        <f>IFERROR(VLOOKUP(J10802,Настройка!$C$4:$E$121,2,),"Ошибка")</f>
        <v>R</v>
      </c>
    </row>
    <row r="10803" spans="1:17" ht="14.4" customHeight="1">
      <c r="A10803" s="67">
        <v>10798</v>
      </c>
      <c r="B10803" s="80" t="s">
        <v>180</v>
      </c>
      <c r="C10803" s="80" t="s">
        <v>38</v>
      </c>
      <c r="D10803" s="80" t="s">
        <v>32687</v>
      </c>
      <c r="E10803" s="104" t="s">
        <v>32688</v>
      </c>
      <c r="F10803" s="107">
        <v>36326</v>
      </c>
      <c r="G10803" s="67" t="s">
        <v>67</v>
      </c>
      <c r="H10803" s="80"/>
      <c r="I10803" s="80" t="s">
        <v>32689</v>
      </c>
      <c r="J10803" s="104" t="s">
        <v>118</v>
      </c>
      <c r="K10803" s="67" t="s">
        <v>109</v>
      </c>
      <c r="L10803" s="67"/>
      <c r="M10803" s="67"/>
      <c r="N10803" s="67"/>
      <c r="O10803" s="81"/>
      <c r="P10803" s="81">
        <v>46064</v>
      </c>
      <c r="Q10803" s="103" t="str">
        <f>IFERROR(VLOOKUP(J10803,Настройка!$C$4:$E$121,2,),"Ошибка")</f>
        <v>ITR</v>
      </c>
    </row>
    <row r="10804" spans="1:17" ht="14.4" customHeight="1">
      <c r="A10804" s="67">
        <v>10799</v>
      </c>
      <c r="B10804" s="80" t="s">
        <v>180</v>
      </c>
      <c r="C10804" s="80" t="s">
        <v>38</v>
      </c>
      <c r="D10804" s="80" t="s">
        <v>32690</v>
      </c>
      <c r="E10804" s="104" t="s">
        <v>32691</v>
      </c>
      <c r="F10804" s="107">
        <v>32541</v>
      </c>
      <c r="G10804" s="67" t="s">
        <v>77</v>
      </c>
      <c r="H10804" s="80" t="s">
        <v>32692</v>
      </c>
      <c r="I10804" s="80" t="s">
        <v>32693</v>
      </c>
      <c r="J10804" s="104" t="s">
        <v>94</v>
      </c>
      <c r="K10804" s="67" t="s">
        <v>109</v>
      </c>
      <c r="L10804" s="67"/>
      <c r="M10804" s="67"/>
      <c r="N10804" s="67"/>
      <c r="O10804" s="81"/>
      <c r="P10804" s="81">
        <v>46069</v>
      </c>
      <c r="Q10804" s="103" t="str">
        <f>IFERROR(VLOOKUP(J10804,Настройка!$C$4:$E$121,2,),"Ошибка")</f>
        <v>ITR</v>
      </c>
    </row>
    <row r="10805" spans="1:17" ht="14.4" customHeight="1">
      <c r="A10805" s="67">
        <v>10800</v>
      </c>
      <c r="B10805" s="80" t="s">
        <v>180</v>
      </c>
      <c r="C10805" s="80" t="s">
        <v>38</v>
      </c>
      <c r="D10805" s="80" t="s">
        <v>32694</v>
      </c>
      <c r="E10805" s="104" t="s">
        <v>32695</v>
      </c>
      <c r="F10805" s="107">
        <v>33953</v>
      </c>
      <c r="G10805" s="67" t="s">
        <v>93</v>
      </c>
      <c r="H10805" s="80" t="s">
        <v>814</v>
      </c>
      <c r="I10805" s="80" t="s">
        <v>32696</v>
      </c>
      <c r="J10805" s="104" t="s">
        <v>213</v>
      </c>
      <c r="K10805" s="67" t="s">
        <v>121</v>
      </c>
      <c r="L10805" s="67"/>
      <c r="M10805" s="67"/>
      <c r="N10805" s="67"/>
      <c r="O10805" s="81"/>
      <c r="P10805" s="81">
        <v>46086</v>
      </c>
      <c r="Q10805" s="103" t="str">
        <f>IFERROR(VLOOKUP(J10805,Настройка!$C$4:$E$121,2,),"Ошибка")</f>
        <v>R</v>
      </c>
    </row>
    <row r="10806" spans="1:17" ht="14.4" customHeight="1">
      <c r="A10806" s="67">
        <v>10801</v>
      </c>
      <c r="B10806" s="80" t="s">
        <v>180</v>
      </c>
      <c r="C10806" s="80" t="s">
        <v>38</v>
      </c>
      <c r="D10806" s="80" t="s">
        <v>32697</v>
      </c>
      <c r="E10806" s="104" t="s">
        <v>32698</v>
      </c>
      <c r="F10806" s="107">
        <v>32968</v>
      </c>
      <c r="G10806" s="67" t="s">
        <v>67</v>
      </c>
      <c r="H10806" s="80" t="s">
        <v>401</v>
      </c>
      <c r="I10806" s="80" t="s">
        <v>32699</v>
      </c>
      <c r="J10806" s="104" t="s">
        <v>201</v>
      </c>
      <c r="K10806" s="67" t="s">
        <v>129</v>
      </c>
      <c r="L10806" s="67"/>
      <c r="M10806" s="67"/>
      <c r="N10806" s="67"/>
      <c r="O10806" s="81"/>
      <c r="P10806" s="81">
        <v>46083</v>
      </c>
      <c r="Q10806" s="103" t="str">
        <f>IFERROR(VLOOKUP(J10806,Настройка!$C$4:$E$121,2,),"Ошибка")</f>
        <v>ITR</v>
      </c>
    </row>
    <row r="10807" spans="1:17" ht="14.4" customHeight="1">
      <c r="A10807" s="67">
        <v>10802</v>
      </c>
      <c r="B10807" s="80" t="s">
        <v>180</v>
      </c>
      <c r="C10807" s="80" t="s">
        <v>38</v>
      </c>
      <c r="D10807" s="80" t="s">
        <v>32700</v>
      </c>
      <c r="E10807" s="104" t="s">
        <v>32701</v>
      </c>
      <c r="F10807" s="107">
        <v>33886</v>
      </c>
      <c r="G10807" s="67" t="s">
        <v>77</v>
      </c>
      <c r="H10807" s="80" t="s">
        <v>30258</v>
      </c>
      <c r="I10807" s="80" t="s">
        <v>32702</v>
      </c>
      <c r="J10807" s="104" t="s">
        <v>202</v>
      </c>
      <c r="K10807" s="67" t="s">
        <v>129</v>
      </c>
      <c r="L10807" s="67"/>
      <c r="M10807" s="67"/>
      <c r="N10807" s="67"/>
      <c r="O10807" s="81"/>
      <c r="P10807" s="81">
        <v>46082</v>
      </c>
      <c r="Q10807" s="103" t="str">
        <f>IFERROR(VLOOKUP(J10807,Настройка!$C$4:$E$121,2,),"Ошибка")</f>
        <v>ITR</v>
      </c>
    </row>
    <row r="10808" spans="1:17" ht="14.4" customHeight="1">
      <c r="A10808" s="67">
        <v>10803</v>
      </c>
      <c r="B10808" s="80" t="s">
        <v>180</v>
      </c>
      <c r="C10808" s="80" t="s">
        <v>38</v>
      </c>
      <c r="D10808" s="80" t="s">
        <v>32703</v>
      </c>
      <c r="E10808" s="104" t="s">
        <v>32704</v>
      </c>
      <c r="F10808" s="107">
        <v>33890</v>
      </c>
      <c r="G10808" s="67" t="s">
        <v>77</v>
      </c>
      <c r="H10808" s="80" t="s">
        <v>32705</v>
      </c>
      <c r="I10808" s="80" t="s">
        <v>32706</v>
      </c>
      <c r="J10808" s="104" t="s">
        <v>145</v>
      </c>
      <c r="K10808" s="67" t="s">
        <v>109</v>
      </c>
      <c r="L10808" s="67"/>
      <c r="M10808" s="67"/>
      <c r="N10808" s="67"/>
      <c r="O10808" s="81"/>
      <c r="P10808" s="81">
        <v>46082</v>
      </c>
      <c r="Q10808" s="103" t="str">
        <f>IFERROR(VLOOKUP(J10808,Настройка!$C$4:$E$121,2,),"Ошибка")</f>
        <v>ITR</v>
      </c>
    </row>
    <row r="10809" spans="1:17" ht="14.4" customHeight="1">
      <c r="A10809" s="67">
        <v>10804</v>
      </c>
      <c r="B10809" s="80" t="s">
        <v>180</v>
      </c>
      <c r="C10809" s="80" t="s">
        <v>38</v>
      </c>
      <c r="D10809" s="80" t="s">
        <v>32707</v>
      </c>
      <c r="E10809" s="104" t="s">
        <v>32708</v>
      </c>
      <c r="F10809" s="107">
        <v>37178</v>
      </c>
      <c r="G10809" s="67" t="s">
        <v>93</v>
      </c>
      <c r="H10809" s="80" t="s">
        <v>814</v>
      </c>
      <c r="I10809" s="80" t="s">
        <v>32709</v>
      </c>
      <c r="J10809" s="104" t="s">
        <v>213</v>
      </c>
      <c r="K10809" s="67" t="s">
        <v>121</v>
      </c>
      <c r="L10809" s="67"/>
      <c r="M10809" s="67"/>
      <c r="N10809" s="67"/>
      <c r="O10809" s="81"/>
      <c r="P10809" s="81">
        <v>46084</v>
      </c>
      <c r="Q10809" s="103" t="str">
        <f>IFERROR(VLOOKUP(J10809,Настройка!$C$4:$E$121,2,),"Ошибка")</f>
        <v>R</v>
      </c>
    </row>
    <row r="10810" spans="1:17" ht="14.4" customHeight="1">
      <c r="A10810" s="67">
        <v>10805</v>
      </c>
      <c r="B10810" s="80" t="s">
        <v>180</v>
      </c>
      <c r="C10810" s="80" t="s">
        <v>38</v>
      </c>
      <c r="D10810" s="80" t="s">
        <v>32710</v>
      </c>
      <c r="E10810" s="104" t="s">
        <v>32711</v>
      </c>
      <c r="F10810" s="107">
        <v>35505</v>
      </c>
      <c r="G10810" s="67" t="s">
        <v>67</v>
      </c>
      <c r="H10810" s="80"/>
      <c r="I10810" s="80" t="s">
        <v>32712</v>
      </c>
      <c r="J10810" s="104" t="s">
        <v>227</v>
      </c>
      <c r="K10810" s="67" t="s">
        <v>131</v>
      </c>
      <c r="L10810" s="67"/>
      <c r="M10810" s="67"/>
      <c r="N10810" s="67"/>
      <c r="O10810" s="81"/>
      <c r="P10810" s="81">
        <v>46084</v>
      </c>
      <c r="Q10810" s="103" t="str">
        <f>IFERROR(VLOOKUP(J10810,Настройка!$C$4:$E$121,2,),"Ошибка")</f>
        <v>R</v>
      </c>
    </row>
    <row r="10811" spans="1:17" ht="14.4" customHeight="1">
      <c r="A10811" s="67">
        <v>10806</v>
      </c>
      <c r="B10811" s="80" t="s">
        <v>180</v>
      </c>
      <c r="C10811" s="80" t="s">
        <v>38</v>
      </c>
      <c r="D10811" s="80" t="s">
        <v>32713</v>
      </c>
      <c r="E10811" s="104" t="s">
        <v>32714</v>
      </c>
      <c r="F10811" s="107">
        <v>36588</v>
      </c>
      <c r="G10811" s="67" t="s">
        <v>77</v>
      </c>
      <c r="H10811" s="80" t="s">
        <v>32715</v>
      </c>
      <c r="I10811" s="80" t="s">
        <v>32716</v>
      </c>
      <c r="J10811" s="104" t="s">
        <v>225</v>
      </c>
      <c r="K10811" s="67" t="s">
        <v>121</v>
      </c>
      <c r="L10811" s="67"/>
      <c r="M10811" s="67"/>
      <c r="N10811" s="67"/>
      <c r="O10811" s="81"/>
      <c r="P10811" s="81">
        <v>46084</v>
      </c>
      <c r="Q10811" s="103" t="str">
        <f>IFERROR(VLOOKUP(J10811,Настройка!$C$4:$E$121,2,),"Ошибка")</f>
        <v>R</v>
      </c>
    </row>
    <row r="10812" spans="1:17" ht="14.4" customHeight="1">
      <c r="A10812" s="67">
        <v>10807</v>
      </c>
      <c r="B10812" s="80" t="s">
        <v>180</v>
      </c>
      <c r="C10812" s="80" t="s">
        <v>38</v>
      </c>
      <c r="D10812" s="80" t="s">
        <v>32717</v>
      </c>
      <c r="E10812" s="104" t="s">
        <v>32718</v>
      </c>
      <c r="F10812" s="107">
        <v>36967</v>
      </c>
      <c r="G10812" s="67" t="s">
        <v>93</v>
      </c>
      <c r="H10812" s="80" t="s">
        <v>814</v>
      </c>
      <c r="I10812" s="80" t="s">
        <v>32719</v>
      </c>
      <c r="J10812" s="104" t="s">
        <v>214</v>
      </c>
      <c r="K10812" s="67" t="s">
        <v>119</v>
      </c>
      <c r="L10812" s="67"/>
      <c r="M10812" s="67"/>
      <c r="N10812" s="67"/>
      <c r="O10812" s="81"/>
      <c r="P10812" s="81">
        <v>46085</v>
      </c>
      <c r="Q10812" s="103" t="str">
        <f>IFERROR(VLOOKUP(J10812,Настройка!$C$4:$E$121,2,),"Ошибка")</f>
        <v>R</v>
      </c>
    </row>
    <row r="10813" spans="1:17" ht="14.4" customHeight="1">
      <c r="A10813" s="67">
        <v>10808</v>
      </c>
      <c r="B10813" s="80" t="s">
        <v>180</v>
      </c>
      <c r="C10813" s="80" t="s">
        <v>38</v>
      </c>
      <c r="D10813" s="80" t="s">
        <v>32720</v>
      </c>
      <c r="E10813" s="104" t="s">
        <v>32721</v>
      </c>
      <c r="F10813" s="107">
        <v>30229</v>
      </c>
      <c r="G10813" s="67" t="s">
        <v>77</v>
      </c>
      <c r="H10813" s="80" t="s">
        <v>15697</v>
      </c>
      <c r="I10813" s="80" t="s">
        <v>32722</v>
      </c>
      <c r="J10813" s="104" t="s">
        <v>201</v>
      </c>
      <c r="K10813" s="67" t="s">
        <v>131</v>
      </c>
      <c r="L10813" s="67"/>
      <c r="M10813" s="67"/>
      <c r="N10813" s="67"/>
      <c r="O10813" s="81"/>
      <c r="P10813" s="81">
        <v>46085</v>
      </c>
      <c r="Q10813" s="103" t="str">
        <f>IFERROR(VLOOKUP(J10813,Настройка!$C$4:$E$121,2,),"Ошибка")</f>
        <v>ITR</v>
      </c>
    </row>
    <row r="10814" spans="1:17" ht="14.4" customHeight="1">
      <c r="A10814" s="67">
        <v>10809</v>
      </c>
      <c r="B10814" s="80" t="s">
        <v>180</v>
      </c>
      <c r="C10814" s="80" t="s">
        <v>38</v>
      </c>
      <c r="D10814" s="80" t="s">
        <v>32723</v>
      </c>
      <c r="E10814" s="104" t="s">
        <v>32724</v>
      </c>
      <c r="F10814" s="107">
        <v>38202</v>
      </c>
      <c r="G10814" s="67" t="s">
        <v>67</v>
      </c>
      <c r="H10814" s="80"/>
      <c r="I10814" s="80" t="s">
        <v>32725</v>
      </c>
      <c r="J10814" s="104" t="s">
        <v>227</v>
      </c>
      <c r="K10814" s="67" t="s">
        <v>131</v>
      </c>
      <c r="L10814" s="67"/>
      <c r="M10814" s="67"/>
      <c r="N10814" s="67"/>
      <c r="O10814" s="81"/>
      <c r="P10814" s="81">
        <v>46085</v>
      </c>
      <c r="Q10814" s="103" t="str">
        <f>IFERROR(VLOOKUP(J10814,Настройка!$C$4:$E$121,2,),"Ошибка")</f>
        <v>R</v>
      </c>
    </row>
    <row r="10815" spans="1:17" ht="14.4" customHeight="1">
      <c r="A10815" s="67">
        <v>10810</v>
      </c>
      <c r="B10815" s="80" t="s">
        <v>180</v>
      </c>
      <c r="C10815" s="80" t="s">
        <v>38</v>
      </c>
      <c r="D10815" s="80" t="s">
        <v>32726</v>
      </c>
      <c r="E10815" s="104" t="s">
        <v>32727</v>
      </c>
      <c r="F10815" s="107">
        <v>38587</v>
      </c>
      <c r="G10815" s="67" t="s">
        <v>67</v>
      </c>
      <c r="H10815" s="80"/>
      <c r="I10815" s="80" t="s">
        <v>32728</v>
      </c>
      <c r="J10815" s="104" t="s">
        <v>227</v>
      </c>
      <c r="K10815" s="67" t="s">
        <v>131</v>
      </c>
      <c r="L10815" s="67"/>
      <c r="M10815" s="67"/>
      <c r="N10815" s="67"/>
      <c r="O10815" s="81"/>
      <c r="P10815" s="81">
        <v>46087</v>
      </c>
      <c r="Q10815" s="103" t="str">
        <f>IFERROR(VLOOKUP(J10815,Настройка!$C$4:$E$121,2,),"Ошибка")</f>
        <v>R</v>
      </c>
    </row>
    <row r="10816" spans="1:17" ht="14.4" customHeight="1">
      <c r="A10816" s="67">
        <v>10811</v>
      </c>
      <c r="B10816" s="80" t="s">
        <v>180</v>
      </c>
      <c r="C10816" s="80" t="s">
        <v>38</v>
      </c>
      <c r="D10816" s="80" t="s">
        <v>32729</v>
      </c>
      <c r="E10816" s="104" t="s">
        <v>32730</v>
      </c>
      <c r="F10816" s="107">
        <v>28995</v>
      </c>
      <c r="G10816" s="67" t="s">
        <v>67</v>
      </c>
      <c r="H10816" s="80"/>
      <c r="I10816" s="80" t="s">
        <v>32731</v>
      </c>
      <c r="J10816" s="104" t="s">
        <v>227</v>
      </c>
      <c r="K10816" s="67" t="s">
        <v>131</v>
      </c>
      <c r="L10816" s="67"/>
      <c r="M10816" s="67"/>
      <c r="N10816" s="67"/>
      <c r="O10816" s="81"/>
      <c r="P10816" s="81">
        <v>46080</v>
      </c>
      <c r="Q10816" s="103" t="str">
        <f>IFERROR(VLOOKUP(J10816,Настройка!$C$4:$E$121,2,),"Ошибка")</f>
        <v>R</v>
      </c>
    </row>
    <row r="10817" spans="1:17" ht="14.4" customHeight="1">
      <c r="A10817" s="67">
        <v>10812</v>
      </c>
      <c r="B10817" s="80" t="s">
        <v>180</v>
      </c>
      <c r="C10817" s="80" t="s">
        <v>38</v>
      </c>
      <c r="D10817" s="80" t="s">
        <v>32732</v>
      </c>
      <c r="E10817" s="104" t="s">
        <v>32733</v>
      </c>
      <c r="F10817" s="107">
        <v>33551</v>
      </c>
      <c r="G10817" s="67" t="s">
        <v>93</v>
      </c>
      <c r="H10817" s="80" t="s">
        <v>814</v>
      </c>
      <c r="I10817" s="80" t="s">
        <v>32734</v>
      </c>
      <c r="J10817" s="104" t="s">
        <v>207</v>
      </c>
      <c r="K10817" s="67" t="s">
        <v>117</v>
      </c>
      <c r="L10817" s="67"/>
      <c r="M10817" s="67"/>
      <c r="N10817" s="67"/>
      <c r="O10817" s="81"/>
      <c r="P10817" s="81">
        <v>46048</v>
      </c>
      <c r="Q10817" s="103" t="str">
        <f>IFERROR(VLOOKUP(J10817,Настройка!$C$4:$E$121,2,),"Ошибка")</f>
        <v>R</v>
      </c>
    </row>
    <row r="10818" spans="1:17" ht="14.4" customHeight="1">
      <c r="A10818" s="67">
        <v>10813</v>
      </c>
      <c r="B10818" s="80" t="s">
        <v>180</v>
      </c>
      <c r="C10818" s="80" t="s">
        <v>38</v>
      </c>
      <c r="D10818" s="80" t="s">
        <v>32735</v>
      </c>
      <c r="E10818" s="104" t="s">
        <v>32736</v>
      </c>
      <c r="F10818" s="107">
        <v>34846</v>
      </c>
      <c r="G10818" s="67" t="s">
        <v>87</v>
      </c>
      <c r="H10818" s="80"/>
      <c r="I10818" s="80" t="s">
        <v>32737</v>
      </c>
      <c r="J10818" s="104" t="s">
        <v>222</v>
      </c>
      <c r="K10818" s="67" t="s">
        <v>121</v>
      </c>
      <c r="L10818" s="67"/>
      <c r="M10818" s="67"/>
      <c r="N10818" s="67"/>
      <c r="O10818" s="81"/>
      <c r="P10818" s="81">
        <v>46086</v>
      </c>
      <c r="Q10818" s="103" t="str">
        <f>IFERROR(VLOOKUP(J10818,Настройка!$C$4:$E$121,2,),"Ошибка")</f>
        <v>R</v>
      </c>
    </row>
    <row r="10819" spans="1:17" ht="14.4" customHeight="1">
      <c r="A10819" s="67">
        <v>10814</v>
      </c>
      <c r="B10819" s="80" t="s">
        <v>180</v>
      </c>
      <c r="C10819" s="80" t="s">
        <v>38</v>
      </c>
      <c r="D10819" s="80" t="s">
        <v>32738</v>
      </c>
      <c r="E10819" s="104" t="s">
        <v>32739</v>
      </c>
      <c r="F10819" s="107">
        <v>36902</v>
      </c>
      <c r="G10819" s="67" t="s">
        <v>67</v>
      </c>
      <c r="H10819" s="80" t="s">
        <v>401</v>
      </c>
      <c r="I10819" s="80" t="s">
        <v>32740</v>
      </c>
      <c r="J10819" s="104" t="s">
        <v>227</v>
      </c>
      <c r="K10819" s="67" t="s">
        <v>131</v>
      </c>
      <c r="L10819" s="67"/>
      <c r="M10819" s="67"/>
      <c r="N10819" s="67"/>
      <c r="O10819" s="81"/>
      <c r="P10819" s="81">
        <v>46086</v>
      </c>
      <c r="Q10819" s="103" t="str">
        <f>IFERROR(VLOOKUP(J10819,Настройка!$C$4:$E$121,2,),"Ошибка")</f>
        <v>R</v>
      </c>
    </row>
    <row r="10820" spans="1:17" ht="14.4" customHeight="1">
      <c r="A10820" s="67">
        <v>10815</v>
      </c>
      <c r="B10820" s="80" t="s">
        <v>180</v>
      </c>
      <c r="C10820" s="80" t="s">
        <v>38</v>
      </c>
      <c r="D10820" s="80" t="s">
        <v>32741</v>
      </c>
      <c r="E10820" s="104" t="s">
        <v>32742</v>
      </c>
      <c r="F10820" s="107">
        <v>37750</v>
      </c>
      <c r="G10820" s="67" t="s">
        <v>67</v>
      </c>
      <c r="H10820" s="80" t="s">
        <v>401</v>
      </c>
      <c r="I10820" s="80" t="s">
        <v>32743</v>
      </c>
      <c r="J10820" s="104" t="s">
        <v>227</v>
      </c>
      <c r="K10820" s="67" t="s">
        <v>131</v>
      </c>
      <c r="L10820" s="67"/>
      <c r="M10820" s="67"/>
      <c r="N10820" s="67"/>
      <c r="O10820" s="81"/>
      <c r="P10820" s="81">
        <v>46086</v>
      </c>
      <c r="Q10820" s="103" t="str">
        <f>IFERROR(VLOOKUP(J10820,Настройка!$C$4:$E$121,2,),"Ошибка")</f>
        <v>R</v>
      </c>
    </row>
    <row r="10821" spans="1:17" ht="14.4" customHeight="1">
      <c r="A10821" s="67">
        <v>10816</v>
      </c>
      <c r="B10821" s="80" t="s">
        <v>180</v>
      </c>
      <c r="C10821" s="80" t="s">
        <v>38</v>
      </c>
      <c r="D10821" s="80" t="s">
        <v>32744</v>
      </c>
      <c r="E10821" s="104" t="s">
        <v>32745</v>
      </c>
      <c r="F10821" s="107">
        <v>33169</v>
      </c>
      <c r="G10821" s="67" t="s">
        <v>67</v>
      </c>
      <c r="H10821" s="80"/>
      <c r="I10821" s="80" t="s">
        <v>32746</v>
      </c>
      <c r="J10821" s="104" t="s">
        <v>227</v>
      </c>
      <c r="K10821" s="67" t="s">
        <v>131</v>
      </c>
      <c r="L10821" s="67"/>
      <c r="M10821" s="67"/>
      <c r="N10821" s="67"/>
      <c r="O10821" s="81"/>
      <c r="P10821" s="81">
        <v>46086</v>
      </c>
      <c r="Q10821" s="103" t="str">
        <f>IFERROR(VLOOKUP(J10821,Настройка!$C$4:$E$121,2,),"Ошибка")</f>
        <v>R</v>
      </c>
    </row>
    <row r="10822" spans="1:17" ht="14.4" customHeight="1">
      <c r="A10822" s="67">
        <v>10817</v>
      </c>
      <c r="B10822" s="80" t="s">
        <v>180</v>
      </c>
      <c r="C10822" s="80" t="s">
        <v>38</v>
      </c>
      <c r="D10822" s="80" t="s">
        <v>32747</v>
      </c>
      <c r="E10822" s="104" t="s">
        <v>32748</v>
      </c>
      <c r="F10822" s="107">
        <v>37531</v>
      </c>
      <c r="G10822" s="67" t="s">
        <v>67</v>
      </c>
      <c r="H10822" s="80"/>
      <c r="I10822" s="80" t="s">
        <v>32749</v>
      </c>
      <c r="J10822" s="104" t="s">
        <v>227</v>
      </c>
      <c r="K10822" s="67" t="s">
        <v>131</v>
      </c>
      <c r="L10822" s="67"/>
      <c r="M10822" s="67"/>
      <c r="N10822" s="67"/>
      <c r="O10822" s="81"/>
      <c r="P10822" s="81">
        <v>46086</v>
      </c>
      <c r="Q10822" s="103" t="str">
        <f>IFERROR(VLOOKUP(J10822,Настройка!$C$4:$E$121,2,),"Ошибка")</f>
        <v>R</v>
      </c>
    </row>
    <row r="10823" spans="1:17" ht="14.4" customHeight="1">
      <c r="A10823" s="67">
        <v>10818</v>
      </c>
      <c r="B10823" s="80" t="s">
        <v>180</v>
      </c>
      <c r="C10823" s="80" t="s">
        <v>38</v>
      </c>
      <c r="D10823" s="80" t="s">
        <v>32750</v>
      </c>
      <c r="E10823" s="104" t="s">
        <v>32751</v>
      </c>
      <c r="F10823" s="107">
        <v>32985</v>
      </c>
      <c r="G10823" s="67" t="s">
        <v>67</v>
      </c>
      <c r="H10823" s="80" t="s">
        <v>401</v>
      </c>
      <c r="I10823" s="80" t="s">
        <v>32752</v>
      </c>
      <c r="J10823" s="104" t="s">
        <v>227</v>
      </c>
      <c r="K10823" s="67" t="s">
        <v>131</v>
      </c>
      <c r="L10823" s="67"/>
      <c r="M10823" s="67"/>
      <c r="N10823" s="67"/>
      <c r="O10823" s="81"/>
      <c r="P10823" s="81">
        <v>46086</v>
      </c>
      <c r="Q10823" s="103" t="str">
        <f>IFERROR(VLOOKUP(J10823,Настройка!$C$4:$E$121,2,),"Ошибка")</f>
        <v>R</v>
      </c>
    </row>
    <row r="10824" spans="1:17" ht="14.4" customHeight="1">
      <c r="A10824" s="67">
        <v>10819</v>
      </c>
      <c r="B10824" s="80" t="s">
        <v>180</v>
      </c>
      <c r="C10824" s="80" t="s">
        <v>38</v>
      </c>
      <c r="D10824" s="80" t="s">
        <v>32753</v>
      </c>
      <c r="E10824" s="104" t="s">
        <v>32754</v>
      </c>
      <c r="F10824" s="107">
        <v>36721</v>
      </c>
      <c r="G10824" s="67" t="s">
        <v>67</v>
      </c>
      <c r="H10824" s="80"/>
      <c r="I10824" s="80" t="s">
        <v>32755</v>
      </c>
      <c r="J10824" s="104" t="s">
        <v>227</v>
      </c>
      <c r="K10824" s="67" t="s">
        <v>131</v>
      </c>
      <c r="L10824" s="67"/>
      <c r="M10824" s="67"/>
      <c r="N10824" s="67"/>
      <c r="O10824" s="81"/>
      <c r="P10824" s="81">
        <v>46086</v>
      </c>
      <c r="Q10824" s="103" t="str">
        <f>IFERROR(VLOOKUP(J10824,Настройка!$C$4:$E$121,2,),"Ошибка")</f>
        <v>R</v>
      </c>
    </row>
    <row r="10825" spans="1:17" ht="14.4" customHeight="1">
      <c r="A10825" s="67">
        <v>10820</v>
      </c>
      <c r="B10825" s="80" t="s">
        <v>180</v>
      </c>
      <c r="C10825" s="80" t="s">
        <v>38</v>
      </c>
      <c r="D10825" s="80" t="s">
        <v>32756</v>
      </c>
      <c r="E10825" s="104" t="s">
        <v>32757</v>
      </c>
      <c r="F10825" s="107">
        <v>34072</v>
      </c>
      <c r="G10825" s="67" t="s">
        <v>67</v>
      </c>
      <c r="H10825" s="80" t="s">
        <v>401</v>
      </c>
      <c r="I10825" s="80" t="s">
        <v>32758</v>
      </c>
      <c r="J10825" s="104" t="s">
        <v>227</v>
      </c>
      <c r="K10825" s="67" t="s">
        <v>131</v>
      </c>
      <c r="L10825" s="67"/>
      <c r="M10825" s="67"/>
      <c r="N10825" s="67"/>
      <c r="O10825" s="81"/>
      <c r="P10825" s="81">
        <v>46042</v>
      </c>
      <c r="Q10825" s="103" t="str">
        <f>IFERROR(VLOOKUP(J10825,Настройка!$C$4:$E$121,2,),"Ошибка")</f>
        <v>R</v>
      </c>
    </row>
    <row r="10826" spans="1:17" ht="14.4" customHeight="1">
      <c r="A10826" s="67">
        <v>10821</v>
      </c>
      <c r="B10826" s="80" t="s">
        <v>180</v>
      </c>
      <c r="C10826" s="80" t="s">
        <v>38</v>
      </c>
      <c r="D10826" s="80" t="s">
        <v>32759</v>
      </c>
      <c r="E10826" s="104" t="s">
        <v>32760</v>
      </c>
      <c r="F10826" s="107">
        <v>38336</v>
      </c>
      <c r="G10826" s="67" t="s">
        <v>67</v>
      </c>
      <c r="H10826" s="80"/>
      <c r="I10826" s="80" t="s">
        <v>32761</v>
      </c>
      <c r="J10826" s="104" t="s">
        <v>227</v>
      </c>
      <c r="K10826" s="67" t="s">
        <v>131</v>
      </c>
      <c r="L10826" s="67"/>
      <c r="M10826" s="67"/>
      <c r="N10826" s="67"/>
      <c r="O10826" s="81"/>
      <c r="P10826" s="81">
        <v>46086</v>
      </c>
      <c r="Q10826" s="103" t="str">
        <f>IFERROR(VLOOKUP(J10826,Настройка!$C$4:$E$121,2,),"Ошибка")</f>
        <v>R</v>
      </c>
    </row>
    <row r="10827" spans="1:17" ht="14.4" customHeight="1">
      <c r="A10827" s="67">
        <v>10822</v>
      </c>
      <c r="B10827" s="80" t="s">
        <v>180</v>
      </c>
      <c r="C10827" s="80" t="s">
        <v>38</v>
      </c>
      <c r="D10827" s="80" t="s">
        <v>32762</v>
      </c>
      <c r="E10827" s="104" t="s">
        <v>32763</v>
      </c>
      <c r="F10827" s="107">
        <v>36492</v>
      </c>
      <c r="G10827" s="67" t="s">
        <v>67</v>
      </c>
      <c r="H10827" s="80" t="s">
        <v>401</v>
      </c>
      <c r="I10827" s="80" t="s">
        <v>32764</v>
      </c>
      <c r="J10827" s="104" t="s">
        <v>227</v>
      </c>
      <c r="K10827" s="67" t="s">
        <v>131</v>
      </c>
      <c r="L10827" s="67"/>
      <c r="M10827" s="67"/>
      <c r="N10827" s="67"/>
      <c r="O10827" s="81"/>
      <c r="P10827" s="81">
        <v>46086</v>
      </c>
      <c r="Q10827" s="103" t="str">
        <f>IFERROR(VLOOKUP(J10827,Настройка!$C$4:$E$121,2,),"Ошибка")</f>
        <v>R</v>
      </c>
    </row>
    <row r="10828" spans="1:17" ht="14.4" customHeight="1">
      <c r="A10828" s="67">
        <v>10823</v>
      </c>
      <c r="B10828" s="80" t="s">
        <v>180</v>
      </c>
      <c r="C10828" s="80" t="s">
        <v>38</v>
      </c>
      <c r="D10828" s="80" t="s">
        <v>32765</v>
      </c>
      <c r="E10828" s="104" t="s">
        <v>32766</v>
      </c>
      <c r="F10828" s="107">
        <v>33627</v>
      </c>
      <c r="G10828" s="67" t="s">
        <v>67</v>
      </c>
      <c r="H10828" s="80" t="s">
        <v>401</v>
      </c>
      <c r="I10828" s="80" t="s">
        <v>32767</v>
      </c>
      <c r="J10828" s="104" t="s">
        <v>227</v>
      </c>
      <c r="K10828" s="67" t="s">
        <v>131</v>
      </c>
      <c r="L10828" s="67"/>
      <c r="M10828" s="67"/>
      <c r="N10828" s="67"/>
      <c r="O10828" s="81"/>
      <c r="P10828" s="81">
        <v>46086</v>
      </c>
      <c r="Q10828" s="103" t="str">
        <f>IFERROR(VLOOKUP(J10828,Настройка!$C$4:$E$121,2,),"Ошибка")</f>
        <v>R</v>
      </c>
    </row>
    <row r="10829" spans="1:17" ht="14.4" customHeight="1">
      <c r="A10829" s="67">
        <v>10824</v>
      </c>
      <c r="B10829" s="80" t="s">
        <v>180</v>
      </c>
      <c r="C10829" s="80" t="s">
        <v>38</v>
      </c>
      <c r="D10829" s="80" t="s">
        <v>32768</v>
      </c>
      <c r="E10829" s="104" t="s">
        <v>32769</v>
      </c>
      <c r="F10829" s="107">
        <v>38250</v>
      </c>
      <c r="G10829" s="67" t="s">
        <v>67</v>
      </c>
      <c r="H10829" s="80" t="s">
        <v>401</v>
      </c>
      <c r="I10829" s="80" t="s">
        <v>32770</v>
      </c>
      <c r="J10829" s="104" t="s">
        <v>227</v>
      </c>
      <c r="K10829" s="67" t="s">
        <v>131</v>
      </c>
      <c r="L10829" s="67"/>
      <c r="M10829" s="67"/>
      <c r="N10829" s="67"/>
      <c r="O10829" s="81"/>
      <c r="P10829" s="81">
        <v>46086</v>
      </c>
      <c r="Q10829" s="103" t="str">
        <f>IFERROR(VLOOKUP(J10829,Настройка!$C$4:$E$121,2,),"Ошибка")</f>
        <v>R</v>
      </c>
    </row>
    <row r="10830" spans="1:17" ht="14.4" customHeight="1">
      <c r="A10830" s="67">
        <v>10825</v>
      </c>
      <c r="B10830" s="80" t="s">
        <v>180</v>
      </c>
      <c r="C10830" s="80" t="s">
        <v>38</v>
      </c>
      <c r="D10830" s="80" t="s">
        <v>32771</v>
      </c>
      <c r="E10830" s="104" t="s">
        <v>4092</v>
      </c>
      <c r="F10830" s="107">
        <v>35431</v>
      </c>
      <c r="G10830" s="67" t="s">
        <v>67</v>
      </c>
      <c r="H10830" s="80" t="s">
        <v>401</v>
      </c>
      <c r="I10830" s="80" t="s">
        <v>32772</v>
      </c>
      <c r="J10830" s="104" t="s">
        <v>227</v>
      </c>
      <c r="K10830" s="67" t="s">
        <v>131</v>
      </c>
      <c r="L10830" s="67"/>
      <c r="M10830" s="67"/>
      <c r="N10830" s="67"/>
      <c r="O10830" s="81"/>
      <c r="P10830" s="81">
        <v>46086</v>
      </c>
      <c r="Q10830" s="103" t="str">
        <f>IFERROR(VLOOKUP(J10830,Настройка!$C$4:$E$121,2,),"Ошибка")</f>
        <v>R</v>
      </c>
    </row>
    <row r="10831" spans="1:17" ht="14.4" customHeight="1">
      <c r="A10831" s="67">
        <v>10826</v>
      </c>
      <c r="B10831" s="80" t="s">
        <v>180</v>
      </c>
      <c r="C10831" s="80" t="s">
        <v>38</v>
      </c>
      <c r="D10831" s="80" t="s">
        <v>32773</v>
      </c>
      <c r="E10831" s="104" t="s">
        <v>32774</v>
      </c>
      <c r="F10831" s="107">
        <v>26138</v>
      </c>
      <c r="G10831" s="67" t="s">
        <v>67</v>
      </c>
      <c r="H10831" s="80" t="s">
        <v>401</v>
      </c>
      <c r="I10831" s="80" t="s">
        <v>32775</v>
      </c>
      <c r="J10831" s="104" t="s">
        <v>227</v>
      </c>
      <c r="K10831" s="67" t="s">
        <v>131</v>
      </c>
      <c r="L10831" s="67"/>
      <c r="M10831" s="67"/>
      <c r="N10831" s="67"/>
      <c r="O10831" s="81"/>
      <c r="P10831" s="81">
        <v>46086</v>
      </c>
      <c r="Q10831" s="103" t="str">
        <f>IFERROR(VLOOKUP(J10831,Настройка!$C$4:$E$121,2,),"Ошибка")</f>
        <v>R</v>
      </c>
    </row>
    <row r="10832" spans="1:17" ht="14.4" customHeight="1">
      <c r="A10832" s="67">
        <v>10827</v>
      </c>
      <c r="B10832" s="80" t="s">
        <v>180</v>
      </c>
      <c r="C10832" s="80" t="s">
        <v>38</v>
      </c>
      <c r="D10832" s="80" t="s">
        <v>32776</v>
      </c>
      <c r="E10832" s="104" t="s">
        <v>32777</v>
      </c>
      <c r="F10832" s="107">
        <v>36933</v>
      </c>
      <c r="G10832" s="67" t="s">
        <v>67</v>
      </c>
      <c r="H10832" s="80"/>
      <c r="I10832" s="80" t="s">
        <v>32778</v>
      </c>
      <c r="J10832" s="104" t="s">
        <v>227</v>
      </c>
      <c r="K10832" s="67" t="s">
        <v>131</v>
      </c>
      <c r="L10832" s="67"/>
      <c r="M10832" s="67"/>
      <c r="N10832" s="67"/>
      <c r="O10832" s="81"/>
      <c r="P10832" s="81">
        <v>46086</v>
      </c>
      <c r="Q10832" s="103" t="str">
        <f>IFERROR(VLOOKUP(J10832,Настройка!$C$4:$E$121,2,),"Ошибка")</f>
        <v>R</v>
      </c>
    </row>
    <row r="10833" spans="1:17" ht="14.4" customHeight="1">
      <c r="A10833" s="67">
        <v>10828</v>
      </c>
      <c r="B10833" s="80" t="s">
        <v>180</v>
      </c>
      <c r="C10833" s="80" t="s">
        <v>38</v>
      </c>
      <c r="D10833" s="80" t="s">
        <v>32779</v>
      </c>
      <c r="E10833" s="104" t="s">
        <v>32780</v>
      </c>
      <c r="F10833" s="107">
        <v>31964</v>
      </c>
      <c r="G10833" s="67" t="s">
        <v>59</v>
      </c>
      <c r="H10833" s="80" t="s">
        <v>10375</v>
      </c>
      <c r="I10833" s="80" t="s">
        <v>32781</v>
      </c>
      <c r="J10833" s="104" t="s">
        <v>208</v>
      </c>
      <c r="K10833" s="67" t="s">
        <v>117</v>
      </c>
      <c r="L10833" s="67"/>
      <c r="M10833" s="67"/>
      <c r="N10833" s="67"/>
      <c r="O10833" s="81"/>
      <c r="P10833" s="81">
        <v>46087</v>
      </c>
      <c r="Q10833" s="103" t="str">
        <f>IFERROR(VLOOKUP(J10833,Настройка!$C$4:$E$121,2,),"Ошибка")</f>
        <v>R</v>
      </c>
    </row>
    <row r="10834" spans="1:17" ht="14.4" customHeight="1">
      <c r="A10834" s="67">
        <v>10829</v>
      </c>
      <c r="B10834" s="80" t="s">
        <v>180</v>
      </c>
      <c r="C10834" s="80" t="s">
        <v>38</v>
      </c>
      <c r="D10834" s="80" t="s">
        <v>32782</v>
      </c>
      <c r="E10834" s="104" t="s">
        <v>32783</v>
      </c>
      <c r="F10834" s="107">
        <v>34717</v>
      </c>
      <c r="G10834" s="67" t="s">
        <v>67</v>
      </c>
      <c r="H10834" s="80"/>
      <c r="I10834" s="80" t="s">
        <v>32784</v>
      </c>
      <c r="J10834" s="104" t="s">
        <v>225</v>
      </c>
      <c r="K10834" s="67" t="s">
        <v>121</v>
      </c>
      <c r="L10834" s="67"/>
      <c r="M10834" s="67"/>
      <c r="N10834" s="67"/>
      <c r="O10834" s="81"/>
      <c r="P10834" s="81">
        <v>46087</v>
      </c>
      <c r="Q10834" s="103" t="str">
        <f>IFERROR(VLOOKUP(J10834,Настройка!$C$4:$E$121,2,),"Ошибка")</f>
        <v>R</v>
      </c>
    </row>
    <row r="10835" spans="1:17" ht="14.4" customHeight="1">
      <c r="A10835" s="67">
        <v>10830</v>
      </c>
      <c r="B10835" s="80" t="s">
        <v>180</v>
      </c>
      <c r="C10835" s="80" t="s">
        <v>38</v>
      </c>
      <c r="D10835" s="80" t="s">
        <v>32785</v>
      </c>
      <c r="E10835" s="104" t="s">
        <v>32786</v>
      </c>
      <c r="F10835" s="107">
        <v>27769</v>
      </c>
      <c r="G10835" s="67" t="s">
        <v>77</v>
      </c>
      <c r="H10835" s="80" t="s">
        <v>32787</v>
      </c>
      <c r="I10835" s="80" t="s">
        <v>32788</v>
      </c>
      <c r="J10835" s="104" t="s">
        <v>202</v>
      </c>
      <c r="K10835" s="67" t="s">
        <v>131</v>
      </c>
      <c r="L10835" s="67"/>
      <c r="M10835" s="67"/>
      <c r="N10835" s="67"/>
      <c r="O10835" s="81"/>
      <c r="P10835" s="81">
        <v>46091</v>
      </c>
      <c r="Q10835" s="103" t="str">
        <f>IFERROR(VLOOKUP(J10835,Настройка!$C$4:$E$121,2,),"Ошибка")</f>
        <v>ITR</v>
      </c>
    </row>
    <row r="10836" spans="1:17" ht="14.4" customHeight="1">
      <c r="A10836" s="67">
        <v>10831</v>
      </c>
      <c r="B10836" s="80" t="s">
        <v>180</v>
      </c>
      <c r="C10836" s="80" t="s">
        <v>38</v>
      </c>
      <c r="D10836" s="80" t="s">
        <v>32789</v>
      </c>
      <c r="E10836" s="104" t="s">
        <v>32790</v>
      </c>
      <c r="F10836" s="107">
        <v>36164</v>
      </c>
      <c r="G10836" s="67" t="s">
        <v>67</v>
      </c>
      <c r="H10836" s="80" t="s">
        <v>401</v>
      </c>
      <c r="I10836" s="80" t="s">
        <v>32791</v>
      </c>
      <c r="J10836" s="104" t="s">
        <v>227</v>
      </c>
      <c r="K10836" s="67" t="s">
        <v>131</v>
      </c>
      <c r="L10836" s="67"/>
      <c r="M10836" s="67"/>
      <c r="N10836" s="67"/>
      <c r="O10836" s="81"/>
      <c r="P10836" s="81">
        <v>46087</v>
      </c>
      <c r="Q10836" s="103" t="str">
        <f>IFERROR(VLOOKUP(J10836,Настройка!$C$4:$E$121,2,),"Ошибка")</f>
        <v>R</v>
      </c>
    </row>
    <row r="10837" spans="1:17" ht="14.4" customHeight="1">
      <c r="A10837" s="67">
        <v>10832</v>
      </c>
      <c r="B10837" s="80" t="s">
        <v>180</v>
      </c>
      <c r="C10837" s="80" t="s">
        <v>38</v>
      </c>
      <c r="D10837" s="80" t="s">
        <v>32792</v>
      </c>
      <c r="E10837" s="104" t="s">
        <v>32793</v>
      </c>
      <c r="F10837" s="107">
        <v>31868</v>
      </c>
      <c r="G10837" s="67" t="s">
        <v>93</v>
      </c>
      <c r="H10837" s="80" t="s">
        <v>814</v>
      </c>
      <c r="I10837" s="80" t="s">
        <v>32794</v>
      </c>
      <c r="J10837" s="104" t="s">
        <v>226</v>
      </c>
      <c r="K10837" s="67" t="s">
        <v>129</v>
      </c>
      <c r="L10837" s="67"/>
      <c r="M10837" s="67"/>
      <c r="N10837" s="67"/>
      <c r="O10837" s="81"/>
      <c r="P10837" s="81">
        <v>46085</v>
      </c>
      <c r="Q10837" s="103" t="str">
        <f>IFERROR(VLOOKUP(J10837,Настройка!$C$4:$E$121,2,),"Ошибка")</f>
        <v>R</v>
      </c>
    </row>
    <row r="10838" spans="1:17" ht="14.4" customHeight="1">
      <c r="A10838" s="67">
        <v>10833</v>
      </c>
      <c r="B10838" s="80" t="s">
        <v>180</v>
      </c>
      <c r="C10838" s="80" t="s">
        <v>38</v>
      </c>
      <c r="D10838" s="80" t="s">
        <v>32795</v>
      </c>
      <c r="E10838" s="104" t="s">
        <v>32796</v>
      </c>
      <c r="F10838" s="107">
        <v>25923</v>
      </c>
      <c r="G10838" s="67" t="s">
        <v>67</v>
      </c>
      <c r="H10838" s="80"/>
      <c r="I10838" s="80" t="s">
        <v>32797</v>
      </c>
      <c r="J10838" s="104" t="s">
        <v>227</v>
      </c>
      <c r="K10838" s="67" t="s">
        <v>131</v>
      </c>
      <c r="L10838" s="67"/>
      <c r="M10838" s="67"/>
      <c r="N10838" s="67"/>
      <c r="O10838" s="81"/>
      <c r="P10838" s="81">
        <v>46085</v>
      </c>
      <c r="Q10838" s="103" t="str">
        <f>IFERROR(VLOOKUP(J10838,Настройка!$C$4:$E$121,2,),"Ошибка")</f>
        <v>R</v>
      </c>
    </row>
    <row r="10839" spans="1:17" ht="14.4" customHeight="1">
      <c r="A10839" s="67">
        <v>10834</v>
      </c>
      <c r="B10839" s="80" t="s">
        <v>180</v>
      </c>
      <c r="C10839" s="80" t="s">
        <v>38</v>
      </c>
      <c r="D10839" s="80" t="s">
        <v>32798</v>
      </c>
      <c r="E10839" s="104" t="s">
        <v>32799</v>
      </c>
      <c r="F10839" s="107">
        <v>34150</v>
      </c>
      <c r="G10839" s="67" t="s">
        <v>77</v>
      </c>
      <c r="H10839" s="80" t="s">
        <v>5297</v>
      </c>
      <c r="I10839" s="80" t="s">
        <v>32800</v>
      </c>
      <c r="J10839" s="104" t="s">
        <v>168</v>
      </c>
      <c r="K10839" s="67" t="s">
        <v>109</v>
      </c>
      <c r="L10839" s="67"/>
      <c r="M10839" s="67"/>
      <c r="N10839" s="67"/>
      <c r="O10839" s="81"/>
      <c r="P10839" s="81">
        <v>46089</v>
      </c>
      <c r="Q10839" s="103" t="str">
        <f>IFERROR(VLOOKUP(J10839,Настройка!$C$4:$E$121,2,),"Ошибка")</f>
        <v>ITR</v>
      </c>
    </row>
    <row r="10840" spans="1:17" ht="14.4" customHeight="1">
      <c r="A10840" s="67">
        <v>10835</v>
      </c>
      <c r="B10840" s="80" t="s">
        <v>180</v>
      </c>
      <c r="C10840" s="80" t="s">
        <v>38</v>
      </c>
      <c r="D10840" s="80" t="s">
        <v>32801</v>
      </c>
      <c r="E10840" s="104" t="s">
        <v>32802</v>
      </c>
      <c r="F10840" s="107">
        <v>25569</v>
      </c>
      <c r="G10840" s="67" t="s">
        <v>77</v>
      </c>
      <c r="H10840" s="80" t="s">
        <v>8076</v>
      </c>
      <c r="I10840" s="80" t="s">
        <v>32803</v>
      </c>
      <c r="J10840" s="104" t="s">
        <v>221</v>
      </c>
      <c r="K10840" s="67" t="s">
        <v>127</v>
      </c>
      <c r="L10840" s="67"/>
      <c r="M10840" s="67"/>
      <c r="N10840" s="67"/>
      <c r="O10840" s="81"/>
      <c r="P10840" s="81">
        <v>46089</v>
      </c>
      <c r="Q10840" s="103" t="str">
        <f>IFERROR(VLOOKUP(J10840,Настройка!$C$4:$E$121,2,),"Ошибка")</f>
        <v>R</v>
      </c>
    </row>
    <row r="10841" spans="1:17" ht="14.4" customHeight="1">
      <c r="A10841" s="67">
        <v>10836</v>
      </c>
      <c r="B10841" s="80" t="s">
        <v>180</v>
      </c>
      <c r="C10841" s="80" t="s">
        <v>38</v>
      </c>
      <c r="D10841" s="80" t="s">
        <v>32804</v>
      </c>
      <c r="E10841" s="104" t="s">
        <v>32805</v>
      </c>
      <c r="F10841" s="107">
        <v>35556</v>
      </c>
      <c r="G10841" s="67" t="s">
        <v>67</v>
      </c>
      <c r="H10841" s="80"/>
      <c r="I10841" s="80" t="s">
        <v>32806</v>
      </c>
      <c r="J10841" s="104" t="s">
        <v>94</v>
      </c>
      <c r="K10841" s="67" t="s">
        <v>109</v>
      </c>
      <c r="L10841" s="67"/>
      <c r="M10841" s="67"/>
      <c r="N10841" s="67"/>
      <c r="O10841" s="81"/>
      <c r="P10841" s="81">
        <v>46090</v>
      </c>
      <c r="Q10841" s="103" t="str">
        <f>IFERROR(VLOOKUP(J10841,Настройка!$C$4:$E$121,2,),"Ошибка")</f>
        <v>ITR</v>
      </c>
    </row>
    <row r="10842" spans="1:17" ht="14.4" customHeight="1">
      <c r="A10842" s="67">
        <v>10837</v>
      </c>
      <c r="B10842" s="80" t="s">
        <v>180</v>
      </c>
      <c r="C10842" s="80" t="s">
        <v>38</v>
      </c>
      <c r="D10842" s="80" t="s">
        <v>32807</v>
      </c>
      <c r="E10842" s="104" t="s">
        <v>32808</v>
      </c>
      <c r="F10842" s="107">
        <v>30928</v>
      </c>
      <c r="G10842" s="67" t="s">
        <v>93</v>
      </c>
      <c r="H10842" s="80" t="s">
        <v>814</v>
      </c>
      <c r="I10842" s="80" t="s">
        <v>32809</v>
      </c>
      <c r="J10842" s="104" t="s">
        <v>204</v>
      </c>
      <c r="K10842" s="67" t="s">
        <v>117</v>
      </c>
      <c r="L10842" s="67"/>
      <c r="M10842" s="67"/>
      <c r="N10842" s="67"/>
      <c r="O10842" s="81"/>
      <c r="P10842" s="81">
        <v>46090</v>
      </c>
      <c r="Q10842" s="103" t="str">
        <f>IFERROR(VLOOKUP(J10842,Настройка!$C$4:$E$121,2,),"Ошибка")</f>
        <v>R</v>
      </c>
    </row>
    <row r="10843" spans="1:17" ht="14.4" customHeight="1">
      <c r="A10843" s="67">
        <v>10838</v>
      </c>
      <c r="B10843" s="80" t="s">
        <v>180</v>
      </c>
      <c r="C10843" s="80" t="s">
        <v>38</v>
      </c>
      <c r="D10843" s="80" t="s">
        <v>32810</v>
      </c>
      <c r="E10843" s="104" t="s">
        <v>32811</v>
      </c>
      <c r="F10843" s="107">
        <v>32511</v>
      </c>
      <c r="G10843" s="67" t="s">
        <v>87</v>
      </c>
      <c r="H10843" s="80"/>
      <c r="I10843" s="80" t="s">
        <v>32812</v>
      </c>
      <c r="J10843" s="104" t="s">
        <v>221</v>
      </c>
      <c r="K10843" s="67" t="s">
        <v>127</v>
      </c>
      <c r="L10843" s="67"/>
      <c r="M10843" s="67"/>
      <c r="N10843" s="67"/>
      <c r="O10843" s="81"/>
      <c r="P10843" s="81">
        <v>46090</v>
      </c>
      <c r="Q10843" s="103" t="str">
        <f>IFERROR(VLOOKUP(J10843,Настройка!$C$4:$E$121,2,),"Ошибка")</f>
        <v>R</v>
      </c>
    </row>
    <row r="10844" spans="1:17" ht="14.4" customHeight="1">
      <c r="A10844" s="67">
        <v>10839</v>
      </c>
      <c r="B10844" s="80" t="s">
        <v>180</v>
      </c>
      <c r="C10844" s="80" t="s">
        <v>38</v>
      </c>
      <c r="D10844" s="80" t="s">
        <v>32813</v>
      </c>
      <c r="E10844" s="104" t="s">
        <v>32814</v>
      </c>
      <c r="F10844" s="107">
        <v>32715</v>
      </c>
      <c r="G10844" s="67" t="s">
        <v>93</v>
      </c>
      <c r="H10844" s="80" t="s">
        <v>814</v>
      </c>
      <c r="I10844" s="80" t="s">
        <v>32815</v>
      </c>
      <c r="J10844" s="104" t="s">
        <v>215</v>
      </c>
      <c r="K10844" s="67" t="s">
        <v>129</v>
      </c>
      <c r="L10844" s="67"/>
      <c r="M10844" s="67"/>
      <c r="N10844" s="67"/>
      <c r="O10844" s="81"/>
      <c r="P10844" s="81">
        <v>46090</v>
      </c>
      <c r="Q10844" s="103" t="str">
        <f>IFERROR(VLOOKUP(J10844,Настройка!$C$4:$E$121,2,),"Ошибка")</f>
        <v>R</v>
      </c>
    </row>
    <row r="10845" spans="1:17" ht="14.4" customHeight="1">
      <c r="A10845" s="67">
        <v>10840</v>
      </c>
      <c r="B10845" s="80" t="s">
        <v>180</v>
      </c>
      <c r="C10845" s="80" t="s">
        <v>38</v>
      </c>
      <c r="D10845" s="80" t="s">
        <v>32816</v>
      </c>
      <c r="E10845" s="104" t="s">
        <v>32817</v>
      </c>
      <c r="F10845" s="107">
        <v>29789</v>
      </c>
      <c r="G10845" s="67" t="s">
        <v>67</v>
      </c>
      <c r="H10845" s="80" t="s">
        <v>401</v>
      </c>
      <c r="I10845" s="80" t="s">
        <v>32818</v>
      </c>
      <c r="J10845" s="104" t="s">
        <v>226</v>
      </c>
      <c r="K10845" s="67" t="s">
        <v>129</v>
      </c>
      <c r="L10845" s="67"/>
      <c r="M10845" s="67"/>
      <c r="N10845" s="67"/>
      <c r="O10845" s="81"/>
      <c r="P10845" s="81">
        <v>46092</v>
      </c>
      <c r="Q10845" s="103" t="str">
        <f>IFERROR(VLOOKUP(J10845,Настройка!$C$4:$E$121,2,),"Ошибка")</f>
        <v>R</v>
      </c>
    </row>
    <row r="10846" spans="1:17" ht="14.4" customHeight="1">
      <c r="A10846" s="67">
        <v>10841</v>
      </c>
      <c r="B10846" s="80" t="s">
        <v>180</v>
      </c>
      <c r="C10846" s="80" t="s">
        <v>38</v>
      </c>
      <c r="D10846" s="80" t="s">
        <v>32819</v>
      </c>
      <c r="E10846" s="104" t="s">
        <v>32820</v>
      </c>
      <c r="F10846" s="107">
        <v>35097</v>
      </c>
      <c r="G10846" s="67" t="s">
        <v>77</v>
      </c>
      <c r="H10846" s="80" t="s">
        <v>32821</v>
      </c>
      <c r="I10846" s="80" t="s">
        <v>32822</v>
      </c>
      <c r="J10846" s="104" t="s">
        <v>170</v>
      </c>
      <c r="K10846" s="67" t="s">
        <v>109</v>
      </c>
      <c r="L10846" s="67"/>
      <c r="M10846" s="67"/>
      <c r="N10846" s="67"/>
      <c r="O10846" s="81"/>
      <c r="P10846" s="81">
        <v>46091</v>
      </c>
      <c r="Q10846" s="103" t="str">
        <f>IFERROR(VLOOKUP(J10846,Настройка!$C$4:$E$121,2,),"Ошибка")</f>
        <v>ITR</v>
      </c>
    </row>
    <row r="10847" spans="1:17" ht="14.4" customHeight="1">
      <c r="A10847" s="67">
        <v>10842</v>
      </c>
      <c r="B10847" s="80" t="s">
        <v>180</v>
      </c>
      <c r="C10847" s="80" t="s">
        <v>38</v>
      </c>
      <c r="D10847" s="80" t="s">
        <v>32823</v>
      </c>
      <c r="E10847" s="104" t="s">
        <v>32824</v>
      </c>
      <c r="F10847" s="107">
        <v>37830</v>
      </c>
      <c r="G10847" s="67" t="s">
        <v>69</v>
      </c>
      <c r="H10847" s="80" t="s">
        <v>302</v>
      </c>
      <c r="I10847" s="80" t="s">
        <v>32825</v>
      </c>
      <c r="J10847" s="104" t="s">
        <v>118</v>
      </c>
      <c r="K10847" s="67" t="s">
        <v>109</v>
      </c>
      <c r="L10847" s="67"/>
      <c r="M10847" s="67"/>
      <c r="N10847" s="67"/>
      <c r="O10847" s="81"/>
      <c r="P10847" s="81">
        <v>46091</v>
      </c>
      <c r="Q10847" s="103" t="str">
        <f>IFERROR(VLOOKUP(J10847,Настройка!$C$4:$E$121,2,),"Ошибка")</f>
        <v>ITR</v>
      </c>
    </row>
    <row r="10848" spans="1:17" ht="14.4" customHeight="1">
      <c r="A10848" s="67">
        <v>10843</v>
      </c>
      <c r="B10848" s="80" t="s">
        <v>180</v>
      </c>
      <c r="C10848" s="80" t="s">
        <v>38</v>
      </c>
      <c r="D10848" s="80" t="s">
        <v>32826</v>
      </c>
      <c r="E10848" s="104" t="s">
        <v>32827</v>
      </c>
      <c r="F10848" s="107">
        <v>36434</v>
      </c>
      <c r="G10848" s="67" t="s">
        <v>67</v>
      </c>
      <c r="H10848" s="80" t="s">
        <v>401</v>
      </c>
      <c r="I10848" s="80" t="s">
        <v>32828</v>
      </c>
      <c r="J10848" s="104" t="s">
        <v>227</v>
      </c>
      <c r="K10848" s="67" t="s">
        <v>131</v>
      </c>
      <c r="L10848" s="67"/>
      <c r="M10848" s="67"/>
      <c r="N10848" s="67"/>
      <c r="O10848" s="81"/>
      <c r="P10848" s="81">
        <v>46091</v>
      </c>
      <c r="Q10848" s="103" t="str">
        <f>IFERROR(VLOOKUP(J10848,Настройка!$C$4:$E$121,2,),"Ошибка")</f>
        <v>R</v>
      </c>
    </row>
    <row r="10849" spans="1:17" ht="14.4" customHeight="1">
      <c r="A10849" s="67">
        <v>10844</v>
      </c>
      <c r="B10849" s="80" t="s">
        <v>180</v>
      </c>
      <c r="C10849" s="80" t="s">
        <v>38</v>
      </c>
      <c r="D10849" s="80" t="s">
        <v>32829</v>
      </c>
      <c r="E10849" s="104" t="s">
        <v>32830</v>
      </c>
      <c r="F10849" s="107">
        <v>36528</v>
      </c>
      <c r="G10849" s="67" t="s">
        <v>67</v>
      </c>
      <c r="H10849" s="80" t="s">
        <v>401</v>
      </c>
      <c r="I10849" s="80" t="s">
        <v>32831</v>
      </c>
      <c r="J10849" s="104" t="s">
        <v>227</v>
      </c>
      <c r="K10849" s="67" t="s">
        <v>131</v>
      </c>
      <c r="L10849" s="67"/>
      <c r="M10849" s="67"/>
      <c r="N10849" s="67"/>
      <c r="O10849" s="81"/>
      <c r="P10849" s="81">
        <v>46091</v>
      </c>
      <c r="Q10849" s="103" t="str">
        <f>IFERROR(VLOOKUP(J10849,Настройка!$C$4:$E$121,2,),"Ошибка")</f>
        <v>R</v>
      </c>
    </row>
    <row r="10850" spans="1:17" ht="14.4" customHeight="1">
      <c r="A10850" s="67">
        <v>10845</v>
      </c>
      <c r="B10850" s="80" t="s">
        <v>180</v>
      </c>
      <c r="C10850" s="80" t="s">
        <v>38</v>
      </c>
      <c r="D10850" s="80" t="s">
        <v>32832</v>
      </c>
      <c r="E10850" s="104" t="s">
        <v>32833</v>
      </c>
      <c r="F10850" s="107">
        <v>38408</v>
      </c>
      <c r="G10850" s="67" t="s">
        <v>67</v>
      </c>
      <c r="H10850" s="80"/>
      <c r="I10850" s="80" t="s">
        <v>32834</v>
      </c>
      <c r="J10850" s="104" t="s">
        <v>227</v>
      </c>
      <c r="K10850" s="67" t="s">
        <v>131</v>
      </c>
      <c r="L10850" s="67"/>
      <c r="M10850" s="67"/>
      <c r="N10850" s="67"/>
      <c r="O10850" s="81"/>
      <c r="P10850" s="81">
        <v>46091</v>
      </c>
      <c r="Q10850" s="103" t="str">
        <f>IFERROR(VLOOKUP(J10850,Настройка!$C$4:$E$121,2,),"Ошибка")</f>
        <v>R</v>
      </c>
    </row>
    <row r="10851" spans="1:17" ht="14.4" customHeight="1">
      <c r="A10851" s="67">
        <v>10846</v>
      </c>
      <c r="B10851" s="80" t="s">
        <v>180</v>
      </c>
      <c r="C10851" s="80" t="s">
        <v>38</v>
      </c>
      <c r="D10851" s="80" t="s">
        <v>32835</v>
      </c>
      <c r="E10851" s="104" t="s">
        <v>32836</v>
      </c>
      <c r="F10851" s="107">
        <v>36495</v>
      </c>
      <c r="G10851" s="67" t="s">
        <v>67</v>
      </c>
      <c r="H10851" s="80" t="s">
        <v>401</v>
      </c>
      <c r="I10851" s="80" t="s">
        <v>32837</v>
      </c>
      <c r="J10851" s="104" t="s">
        <v>227</v>
      </c>
      <c r="K10851" s="67" t="s">
        <v>131</v>
      </c>
      <c r="L10851" s="67"/>
      <c r="M10851" s="67"/>
      <c r="N10851" s="67"/>
      <c r="O10851" s="81"/>
      <c r="P10851" s="81">
        <v>46091</v>
      </c>
      <c r="Q10851" s="103" t="str">
        <f>IFERROR(VLOOKUP(J10851,Настройка!$C$4:$E$121,2,),"Ошибка")</f>
        <v>R</v>
      </c>
    </row>
    <row r="10852" spans="1:17" ht="14.4" customHeight="1">
      <c r="A10852" s="67">
        <v>10847</v>
      </c>
      <c r="B10852" s="80" t="s">
        <v>180</v>
      </c>
      <c r="C10852" s="80" t="s">
        <v>38</v>
      </c>
      <c r="D10852" s="80" t="s">
        <v>32838</v>
      </c>
      <c r="E10852" s="104" t="s">
        <v>32839</v>
      </c>
      <c r="F10852" s="107">
        <v>34511</v>
      </c>
      <c r="G10852" s="67" t="s">
        <v>67</v>
      </c>
      <c r="H10852" s="80"/>
      <c r="I10852" s="80" t="s">
        <v>32840</v>
      </c>
      <c r="J10852" s="104" t="s">
        <v>227</v>
      </c>
      <c r="K10852" s="67" t="s">
        <v>131</v>
      </c>
      <c r="L10852" s="67"/>
      <c r="M10852" s="67"/>
      <c r="N10852" s="67"/>
      <c r="O10852" s="81"/>
      <c r="P10852" s="81">
        <v>46091</v>
      </c>
      <c r="Q10852" s="103" t="str">
        <f>IFERROR(VLOOKUP(J10852,Настройка!$C$4:$E$121,2,),"Ошибка")</f>
        <v>R</v>
      </c>
    </row>
    <row r="10853" spans="1:17" ht="14.4" customHeight="1">
      <c r="A10853" s="67">
        <v>10848</v>
      </c>
      <c r="B10853" s="80" t="s">
        <v>180</v>
      </c>
      <c r="C10853" s="80" t="s">
        <v>38</v>
      </c>
      <c r="D10853" s="80" t="s">
        <v>32841</v>
      </c>
      <c r="E10853" s="104" t="s">
        <v>32842</v>
      </c>
      <c r="F10853" s="107">
        <v>36873</v>
      </c>
      <c r="G10853" s="67" t="s">
        <v>67</v>
      </c>
      <c r="H10853" s="80"/>
      <c r="I10853" s="80" t="s">
        <v>32843</v>
      </c>
      <c r="J10853" s="104" t="s">
        <v>227</v>
      </c>
      <c r="K10853" s="67" t="s">
        <v>131</v>
      </c>
      <c r="L10853" s="67"/>
      <c r="M10853" s="67"/>
      <c r="N10853" s="67"/>
      <c r="O10853" s="81"/>
      <c r="P10853" s="81">
        <v>46091</v>
      </c>
      <c r="Q10853" s="103" t="str">
        <f>IFERROR(VLOOKUP(J10853,Настройка!$C$4:$E$121,2,),"Ошибка")</f>
        <v>R</v>
      </c>
    </row>
    <row r="10854" spans="1:17" ht="14.4" customHeight="1">
      <c r="A10854" s="67">
        <v>10849</v>
      </c>
      <c r="B10854" s="80" t="s">
        <v>180</v>
      </c>
      <c r="C10854" s="80" t="s">
        <v>38</v>
      </c>
      <c r="D10854" s="80" t="s">
        <v>32844</v>
      </c>
      <c r="E10854" s="104" t="s">
        <v>32845</v>
      </c>
      <c r="F10854" s="107">
        <v>36312</v>
      </c>
      <c r="G10854" s="67" t="s">
        <v>67</v>
      </c>
      <c r="H10854" s="80" t="s">
        <v>401</v>
      </c>
      <c r="I10854" s="80" t="s">
        <v>32846</v>
      </c>
      <c r="J10854" s="104" t="s">
        <v>227</v>
      </c>
      <c r="K10854" s="67" t="s">
        <v>131</v>
      </c>
      <c r="L10854" s="67"/>
      <c r="M10854" s="67"/>
      <c r="N10854" s="67"/>
      <c r="O10854" s="81"/>
      <c r="P10854" s="81">
        <v>46091</v>
      </c>
      <c r="Q10854" s="103" t="str">
        <f>IFERROR(VLOOKUP(J10854,Настройка!$C$4:$E$121,2,),"Ошибка")</f>
        <v>R</v>
      </c>
    </row>
    <row r="10855" spans="1:17" ht="14.4" customHeight="1">
      <c r="A10855" s="67">
        <v>10850</v>
      </c>
      <c r="B10855" s="80" t="s">
        <v>180</v>
      </c>
      <c r="C10855" s="80" t="s">
        <v>38</v>
      </c>
      <c r="D10855" s="80" t="s">
        <v>32847</v>
      </c>
      <c r="E10855" s="104" t="s">
        <v>32848</v>
      </c>
      <c r="F10855" s="107">
        <v>38345</v>
      </c>
      <c r="G10855" s="67" t="s">
        <v>67</v>
      </c>
      <c r="H10855" s="80"/>
      <c r="I10855" s="80" t="s">
        <v>32849</v>
      </c>
      <c r="J10855" s="104" t="s">
        <v>227</v>
      </c>
      <c r="K10855" s="67" t="s">
        <v>131</v>
      </c>
      <c r="L10855" s="67"/>
      <c r="M10855" s="67"/>
      <c r="N10855" s="67"/>
      <c r="O10855" s="81"/>
      <c r="P10855" s="81">
        <v>46096</v>
      </c>
      <c r="Q10855" s="103" t="str">
        <f>IFERROR(VLOOKUP(J10855,Настройка!$C$4:$E$121,2,),"Ошибка")</f>
        <v>R</v>
      </c>
    </row>
    <row r="10856" spans="1:17" ht="14.4" customHeight="1">
      <c r="A10856" s="67">
        <v>10851</v>
      </c>
      <c r="B10856" s="80" t="s">
        <v>180</v>
      </c>
      <c r="C10856" s="80" t="s">
        <v>38</v>
      </c>
      <c r="D10856" s="80" t="s">
        <v>32850</v>
      </c>
      <c r="E10856" s="104" t="s">
        <v>32851</v>
      </c>
      <c r="F10856" s="107">
        <v>36836</v>
      </c>
      <c r="G10856" s="67" t="s">
        <v>67</v>
      </c>
      <c r="H10856" s="80" t="s">
        <v>401</v>
      </c>
      <c r="I10856" s="80" t="s">
        <v>32852</v>
      </c>
      <c r="J10856" s="104" t="s">
        <v>226</v>
      </c>
      <c r="K10856" s="67" t="s">
        <v>129</v>
      </c>
      <c r="L10856" s="67"/>
      <c r="M10856" s="67"/>
      <c r="N10856" s="67"/>
      <c r="O10856" s="81"/>
      <c r="P10856" s="81">
        <v>46091</v>
      </c>
      <c r="Q10856" s="103" t="str">
        <f>IFERROR(VLOOKUP(J10856,Настройка!$C$4:$E$121,2,),"Ошибка")</f>
        <v>R</v>
      </c>
    </row>
    <row r="10857" spans="1:17" ht="14.4" customHeight="1">
      <c r="A10857" s="67">
        <v>10852</v>
      </c>
      <c r="B10857" s="80" t="s">
        <v>180</v>
      </c>
      <c r="C10857" s="80" t="s">
        <v>38</v>
      </c>
      <c r="D10857" s="80" t="s">
        <v>32853</v>
      </c>
      <c r="E10857" s="104" t="s">
        <v>32854</v>
      </c>
      <c r="F10857" s="107">
        <v>36556</v>
      </c>
      <c r="G10857" s="67" t="s">
        <v>67</v>
      </c>
      <c r="H10857" s="80" t="s">
        <v>401</v>
      </c>
      <c r="I10857" s="80" t="s">
        <v>32855</v>
      </c>
      <c r="J10857" s="104" t="s">
        <v>226</v>
      </c>
      <c r="K10857" s="67" t="s">
        <v>129</v>
      </c>
      <c r="L10857" s="67"/>
      <c r="M10857" s="67"/>
      <c r="N10857" s="67"/>
      <c r="O10857" s="81"/>
      <c r="P10857" s="81">
        <v>46091</v>
      </c>
      <c r="Q10857" s="103" t="str">
        <f>IFERROR(VLOOKUP(J10857,Настройка!$C$4:$E$121,2,),"Ошибка")</f>
        <v>R</v>
      </c>
    </row>
    <row r="10858" spans="1:17" ht="14.4" customHeight="1">
      <c r="A10858" s="67">
        <v>10853</v>
      </c>
      <c r="B10858" s="80" t="s">
        <v>180</v>
      </c>
      <c r="C10858" s="80" t="s">
        <v>38</v>
      </c>
      <c r="D10858" s="80" t="s">
        <v>32856</v>
      </c>
      <c r="E10858" s="104" t="s">
        <v>32857</v>
      </c>
      <c r="F10858" s="107">
        <v>31385</v>
      </c>
      <c r="G10858" s="67" t="s">
        <v>93</v>
      </c>
      <c r="H10858" s="80" t="s">
        <v>814</v>
      </c>
      <c r="I10858" s="80" t="s">
        <v>32858</v>
      </c>
      <c r="J10858" s="104" t="s">
        <v>226</v>
      </c>
      <c r="K10858" s="67" t="s">
        <v>129</v>
      </c>
      <c r="L10858" s="67"/>
      <c r="M10858" s="67"/>
      <c r="N10858" s="67"/>
      <c r="O10858" s="81"/>
      <c r="P10858" s="81">
        <v>45999</v>
      </c>
      <c r="Q10858" s="103" t="str">
        <f>IFERROR(VLOOKUP(J10858,Настройка!$C$4:$E$121,2,),"Ошибка")</f>
        <v>R</v>
      </c>
    </row>
    <row r="10859" spans="1:17" ht="14.4" customHeight="1">
      <c r="A10859" s="67">
        <v>10854</v>
      </c>
      <c r="B10859" s="80" t="s">
        <v>180</v>
      </c>
      <c r="C10859" s="80" t="s">
        <v>38</v>
      </c>
      <c r="D10859" s="80" t="s">
        <v>32859</v>
      </c>
      <c r="E10859" s="104" t="s">
        <v>32860</v>
      </c>
      <c r="F10859" s="107">
        <v>30381</v>
      </c>
      <c r="G10859" s="67" t="s">
        <v>93</v>
      </c>
      <c r="H10859" s="80" t="s">
        <v>814</v>
      </c>
      <c r="I10859" s="80" t="s">
        <v>32861</v>
      </c>
      <c r="J10859" s="104" t="s">
        <v>226</v>
      </c>
      <c r="K10859" s="67" t="s">
        <v>129</v>
      </c>
      <c r="L10859" s="67"/>
      <c r="M10859" s="67"/>
      <c r="N10859" s="67"/>
      <c r="O10859" s="81"/>
      <c r="P10859" s="81">
        <v>45999</v>
      </c>
      <c r="Q10859" s="103" t="str">
        <f>IFERROR(VLOOKUP(J10859,Настройка!$C$4:$E$121,2,),"Ошибка")</f>
        <v>R</v>
      </c>
    </row>
    <row r="10860" spans="1:17" ht="14.4" customHeight="1">
      <c r="A10860" s="67">
        <v>10855</v>
      </c>
      <c r="B10860" s="80" t="s">
        <v>180</v>
      </c>
      <c r="C10860" s="80" t="s">
        <v>38</v>
      </c>
      <c r="D10860" s="80" t="s">
        <v>32862</v>
      </c>
      <c r="E10860" s="104" t="s">
        <v>32863</v>
      </c>
      <c r="F10860" s="107">
        <v>23638</v>
      </c>
      <c r="G10860" s="67" t="s">
        <v>77</v>
      </c>
      <c r="H10860" s="80" t="s">
        <v>9879</v>
      </c>
      <c r="I10860" s="80" t="s">
        <v>32864</v>
      </c>
      <c r="J10860" s="104" t="s">
        <v>112</v>
      </c>
      <c r="K10860" s="67" t="s">
        <v>109</v>
      </c>
      <c r="L10860" s="67"/>
      <c r="M10860" s="67"/>
      <c r="N10860" s="67"/>
      <c r="O10860" s="81"/>
      <c r="P10860" s="81">
        <v>46092</v>
      </c>
      <c r="Q10860" s="103" t="str">
        <f>IFERROR(VLOOKUP(J10860,Настройка!$C$4:$E$121,2,),"Ошибка")</f>
        <v>ITR</v>
      </c>
    </row>
    <row r="10861" spans="1:17" ht="14.4" customHeight="1">
      <c r="A10861" s="67">
        <v>10856</v>
      </c>
      <c r="B10861" s="80" t="s">
        <v>180</v>
      </c>
      <c r="C10861" s="80" t="s">
        <v>38</v>
      </c>
      <c r="D10861" s="80" t="s">
        <v>32865</v>
      </c>
      <c r="E10861" s="104" t="s">
        <v>32866</v>
      </c>
      <c r="F10861" s="107">
        <v>33402</v>
      </c>
      <c r="G10861" s="67" t="s">
        <v>77</v>
      </c>
      <c r="H10861" s="80" t="s">
        <v>18688</v>
      </c>
      <c r="I10861" s="80" t="s">
        <v>32867</v>
      </c>
      <c r="J10861" s="104" t="s">
        <v>118</v>
      </c>
      <c r="K10861" s="67" t="s">
        <v>109</v>
      </c>
      <c r="L10861" s="67"/>
      <c r="M10861" s="67"/>
      <c r="N10861" s="67"/>
      <c r="O10861" s="81"/>
      <c r="P10861" s="81">
        <v>46092</v>
      </c>
      <c r="Q10861" s="103" t="str">
        <f>IFERROR(VLOOKUP(J10861,Настройка!$C$4:$E$121,2,),"Ошибка")</f>
        <v>ITR</v>
      </c>
    </row>
    <row r="10862" spans="1:17" ht="14.4" customHeight="1">
      <c r="A10862" s="67">
        <v>10857</v>
      </c>
      <c r="B10862" s="80" t="s">
        <v>180</v>
      </c>
      <c r="C10862" s="80" t="s">
        <v>38</v>
      </c>
      <c r="D10862" s="80" t="s">
        <v>32868</v>
      </c>
      <c r="E10862" s="104" t="s">
        <v>32869</v>
      </c>
      <c r="F10862" s="107">
        <v>25798</v>
      </c>
      <c r="G10862" s="67" t="s">
        <v>77</v>
      </c>
      <c r="H10862" s="80" t="s">
        <v>9879</v>
      </c>
      <c r="I10862" s="80" t="s">
        <v>32870</v>
      </c>
      <c r="J10862" s="104" t="s">
        <v>118</v>
      </c>
      <c r="K10862" s="67" t="s">
        <v>109</v>
      </c>
      <c r="L10862" s="67"/>
      <c r="M10862" s="67"/>
      <c r="N10862" s="67"/>
      <c r="O10862" s="81"/>
      <c r="P10862" s="81">
        <v>46092</v>
      </c>
      <c r="Q10862" s="103" t="str">
        <f>IFERROR(VLOOKUP(J10862,Настройка!$C$4:$E$121,2,),"Ошибка")</f>
        <v>ITR</v>
      </c>
    </row>
    <row r="10863" spans="1:17" ht="14.4" customHeight="1">
      <c r="A10863" s="67">
        <v>10858</v>
      </c>
      <c r="B10863" s="80" t="s">
        <v>180</v>
      </c>
      <c r="C10863" s="80" t="s">
        <v>38</v>
      </c>
      <c r="D10863" s="80" t="s">
        <v>32871</v>
      </c>
      <c r="E10863" s="104" t="s">
        <v>32872</v>
      </c>
      <c r="F10863" s="107">
        <v>33277</v>
      </c>
      <c r="G10863" s="67" t="s">
        <v>77</v>
      </c>
      <c r="H10863" s="80" t="s">
        <v>32614</v>
      </c>
      <c r="I10863" s="80" t="s">
        <v>32873</v>
      </c>
      <c r="J10863" s="104" t="s">
        <v>197</v>
      </c>
      <c r="K10863" s="67" t="s">
        <v>111</v>
      </c>
      <c r="L10863" s="67"/>
      <c r="M10863" s="67"/>
      <c r="N10863" s="67"/>
      <c r="O10863" s="81"/>
      <c r="P10863" s="81">
        <v>46092</v>
      </c>
      <c r="Q10863" s="103" t="str">
        <f>IFERROR(VLOOKUP(J10863,Настройка!$C$4:$E$121,2,),"Ошибка")</f>
        <v>ITR</v>
      </c>
    </row>
    <row r="10864" spans="1:17" ht="14.4" customHeight="1">
      <c r="A10864" s="67">
        <v>10859</v>
      </c>
      <c r="B10864" s="80" t="s">
        <v>180</v>
      </c>
      <c r="C10864" s="80" t="s">
        <v>38</v>
      </c>
      <c r="D10864" s="80" t="s">
        <v>32874</v>
      </c>
      <c r="E10864" s="104" t="s">
        <v>32875</v>
      </c>
      <c r="F10864" s="107">
        <v>29025</v>
      </c>
      <c r="G10864" s="67" t="s">
        <v>59</v>
      </c>
      <c r="H10864" s="80" t="s">
        <v>7926</v>
      </c>
      <c r="I10864" s="80" t="s">
        <v>32876</v>
      </c>
      <c r="J10864" s="104" t="s">
        <v>201</v>
      </c>
      <c r="K10864" s="67" t="s">
        <v>119</v>
      </c>
      <c r="L10864" s="67"/>
      <c r="M10864" s="67"/>
      <c r="N10864" s="67"/>
      <c r="O10864" s="81"/>
      <c r="P10864" s="81">
        <v>46092</v>
      </c>
      <c r="Q10864" s="103" t="str">
        <f>IFERROR(VLOOKUP(J10864,Настройка!$C$4:$E$121,2,),"Ошибка")</f>
        <v>ITR</v>
      </c>
    </row>
    <row r="10865" spans="1:17" ht="14.4" customHeight="1">
      <c r="A10865" s="67">
        <v>10860</v>
      </c>
      <c r="B10865" s="80" t="s">
        <v>180</v>
      </c>
      <c r="C10865" s="80" t="s">
        <v>38</v>
      </c>
      <c r="D10865" s="80" t="s">
        <v>32877</v>
      </c>
      <c r="E10865" s="104" t="s">
        <v>32878</v>
      </c>
      <c r="F10865" s="107">
        <v>37555</v>
      </c>
      <c r="G10865" s="67" t="s">
        <v>87</v>
      </c>
      <c r="H10865" s="80"/>
      <c r="I10865" s="80" t="s">
        <v>32879</v>
      </c>
      <c r="J10865" s="104" t="s">
        <v>213</v>
      </c>
      <c r="K10865" s="67" t="s">
        <v>119</v>
      </c>
      <c r="L10865" s="67"/>
      <c r="M10865" s="67"/>
      <c r="N10865" s="67"/>
      <c r="O10865" s="81"/>
      <c r="P10865" s="81">
        <v>46096</v>
      </c>
      <c r="Q10865" s="103" t="str">
        <f>IFERROR(VLOOKUP(J10865,Настройка!$C$4:$E$121,2,),"Ошибка")</f>
        <v>R</v>
      </c>
    </row>
    <row r="10866" spans="1:17" ht="14.4" customHeight="1">
      <c r="A10866" s="67">
        <v>10861</v>
      </c>
      <c r="B10866" s="80" t="s">
        <v>180</v>
      </c>
      <c r="C10866" s="80" t="s">
        <v>38</v>
      </c>
      <c r="D10866" s="80" t="s">
        <v>32880</v>
      </c>
      <c r="E10866" s="104" t="s">
        <v>32881</v>
      </c>
      <c r="F10866" s="107">
        <v>36763</v>
      </c>
      <c r="G10866" s="67" t="s">
        <v>87</v>
      </c>
      <c r="H10866" s="80"/>
      <c r="I10866" s="80" t="s">
        <v>32882</v>
      </c>
      <c r="J10866" s="104" t="s">
        <v>213</v>
      </c>
      <c r="K10866" s="67" t="s">
        <v>119</v>
      </c>
      <c r="L10866" s="67"/>
      <c r="M10866" s="67"/>
      <c r="N10866" s="67"/>
      <c r="O10866" s="81"/>
      <c r="P10866" s="81">
        <v>46092</v>
      </c>
      <c r="Q10866" s="103" t="str">
        <f>IFERROR(VLOOKUP(J10866,Настройка!$C$4:$E$121,2,),"Ошибка")</f>
        <v>R</v>
      </c>
    </row>
    <row r="10867" spans="1:17" ht="14.4" customHeight="1">
      <c r="A10867" s="67">
        <v>10862</v>
      </c>
      <c r="B10867" s="80" t="s">
        <v>180</v>
      </c>
      <c r="C10867" s="80" t="s">
        <v>38</v>
      </c>
      <c r="D10867" s="80" t="s">
        <v>32883</v>
      </c>
      <c r="E10867" s="104" t="s">
        <v>32884</v>
      </c>
      <c r="F10867" s="107">
        <v>32921</v>
      </c>
      <c r="G10867" s="67" t="s">
        <v>77</v>
      </c>
      <c r="H10867" s="80" t="s">
        <v>11855</v>
      </c>
      <c r="I10867" s="80" t="s">
        <v>32885</v>
      </c>
      <c r="J10867" s="104" t="s">
        <v>219</v>
      </c>
      <c r="K10867" s="67" t="s">
        <v>139</v>
      </c>
      <c r="L10867" s="67"/>
      <c r="M10867" s="67"/>
      <c r="N10867" s="67"/>
      <c r="O10867" s="81"/>
      <c r="P10867" s="81">
        <v>46093</v>
      </c>
      <c r="Q10867" s="103" t="str">
        <f>IFERROR(VLOOKUP(J10867,Настройка!$C$4:$E$121,2,),"Ошибка")</f>
        <v>R</v>
      </c>
    </row>
    <row r="10868" spans="1:17" ht="14.4" customHeight="1">
      <c r="A10868" s="67">
        <v>10863</v>
      </c>
      <c r="B10868" s="80" t="s">
        <v>180</v>
      </c>
      <c r="C10868" s="80" t="s">
        <v>38</v>
      </c>
      <c r="D10868" s="80" t="s">
        <v>32886</v>
      </c>
      <c r="E10868" s="104" t="s">
        <v>32887</v>
      </c>
      <c r="F10868" s="107">
        <v>31802</v>
      </c>
      <c r="G10868" s="67" t="s">
        <v>67</v>
      </c>
      <c r="H10868" s="80"/>
      <c r="I10868" s="80" t="s">
        <v>32888</v>
      </c>
      <c r="J10868" s="104" t="s">
        <v>202</v>
      </c>
      <c r="K10868" s="67" t="s">
        <v>131</v>
      </c>
      <c r="L10868" s="67"/>
      <c r="M10868" s="67"/>
      <c r="N10868" s="67"/>
      <c r="O10868" s="81"/>
      <c r="P10868" s="81">
        <v>46093</v>
      </c>
      <c r="Q10868" s="103" t="str">
        <f>IFERROR(VLOOKUP(J10868,Настройка!$C$4:$E$121,2,),"Ошибка")</f>
        <v>ITR</v>
      </c>
    </row>
    <row r="10869" spans="1:17" ht="14.4" customHeight="1">
      <c r="A10869" s="67">
        <v>10864</v>
      </c>
      <c r="B10869" s="80" t="s">
        <v>180</v>
      </c>
      <c r="C10869" s="80" t="s">
        <v>38</v>
      </c>
      <c r="D10869" s="80" t="s">
        <v>32889</v>
      </c>
      <c r="E10869" s="104" t="s">
        <v>32890</v>
      </c>
      <c r="F10869" s="107">
        <v>36571</v>
      </c>
      <c r="G10869" s="67" t="s">
        <v>77</v>
      </c>
      <c r="H10869" s="80" t="s">
        <v>32891</v>
      </c>
      <c r="I10869" s="80" t="s">
        <v>32892</v>
      </c>
      <c r="J10869" s="104" t="s">
        <v>168</v>
      </c>
      <c r="K10869" s="67" t="s">
        <v>109</v>
      </c>
      <c r="L10869" s="67"/>
      <c r="M10869" s="67"/>
      <c r="N10869" s="67"/>
      <c r="O10869" s="81"/>
      <c r="P10869" s="81">
        <v>46082</v>
      </c>
      <c r="Q10869" s="103" t="str">
        <f>IFERROR(VLOOKUP(J10869,Настройка!$C$4:$E$121,2,),"Ошибка")</f>
        <v>ITR</v>
      </c>
    </row>
    <row r="10870" spans="1:17" ht="14.4" customHeight="1">
      <c r="A10870" s="67">
        <v>10865</v>
      </c>
      <c r="B10870" s="80" t="s">
        <v>180</v>
      </c>
      <c r="C10870" s="80" t="s">
        <v>38</v>
      </c>
      <c r="D10870" s="80" t="s">
        <v>32893</v>
      </c>
      <c r="E10870" s="104" t="s">
        <v>32894</v>
      </c>
      <c r="F10870" s="107">
        <v>31994</v>
      </c>
      <c r="G10870" s="67" t="s">
        <v>77</v>
      </c>
      <c r="H10870" s="80" t="s">
        <v>32895</v>
      </c>
      <c r="I10870" s="80" t="s">
        <v>32896</v>
      </c>
      <c r="J10870" s="104" t="s">
        <v>181</v>
      </c>
      <c r="K10870" s="67" t="s">
        <v>109</v>
      </c>
      <c r="L10870" s="67"/>
      <c r="M10870" s="67"/>
      <c r="N10870" s="67"/>
      <c r="O10870" s="81"/>
      <c r="P10870" s="81">
        <v>46094</v>
      </c>
      <c r="Q10870" s="103" t="str">
        <f>IFERROR(VLOOKUP(J10870,Настройка!$C$4:$E$121,2,),"Ошибка")</f>
        <v>ITR</v>
      </c>
    </row>
    <row r="10871" spans="1:17" ht="14.4" customHeight="1">
      <c r="A10871" s="67">
        <v>10866</v>
      </c>
      <c r="B10871" s="80" t="s">
        <v>180</v>
      </c>
      <c r="C10871" s="80" t="s">
        <v>38</v>
      </c>
      <c r="D10871" s="80" t="s">
        <v>32897</v>
      </c>
      <c r="E10871" s="104" t="s">
        <v>32898</v>
      </c>
      <c r="F10871" s="107">
        <v>26277</v>
      </c>
      <c r="G10871" s="67" t="s">
        <v>93</v>
      </c>
      <c r="H10871" s="80" t="s">
        <v>814</v>
      </c>
      <c r="I10871" s="80" t="s">
        <v>32899</v>
      </c>
      <c r="J10871" s="104" t="s">
        <v>227</v>
      </c>
      <c r="K10871" s="67" t="s">
        <v>131</v>
      </c>
      <c r="L10871" s="67"/>
      <c r="M10871" s="67"/>
      <c r="N10871" s="67"/>
      <c r="O10871" s="81"/>
      <c r="P10871" s="81">
        <v>46094</v>
      </c>
      <c r="Q10871" s="103" t="str">
        <f>IFERROR(VLOOKUP(J10871,Настройка!$C$4:$E$121,2,),"Ошибка")</f>
        <v>R</v>
      </c>
    </row>
    <row r="10872" spans="1:17" ht="14.4" customHeight="1">
      <c r="A10872" s="67">
        <v>10867</v>
      </c>
      <c r="B10872" s="80" t="s">
        <v>180</v>
      </c>
      <c r="C10872" s="80" t="s">
        <v>38</v>
      </c>
      <c r="D10872" s="80" t="s">
        <v>32900</v>
      </c>
      <c r="E10872" s="104" t="s">
        <v>32901</v>
      </c>
      <c r="F10872" s="107">
        <v>34055</v>
      </c>
      <c r="G10872" s="67" t="s">
        <v>87</v>
      </c>
      <c r="H10872" s="80"/>
      <c r="I10872" s="80" t="s">
        <v>32902</v>
      </c>
      <c r="J10872" s="104" t="s">
        <v>208</v>
      </c>
      <c r="K10872" s="67" t="s">
        <v>117</v>
      </c>
      <c r="L10872" s="67"/>
      <c r="M10872" s="67"/>
      <c r="N10872" s="67"/>
      <c r="O10872" s="81"/>
      <c r="P10872" s="81">
        <v>46095</v>
      </c>
      <c r="Q10872" s="103" t="str">
        <f>IFERROR(VLOOKUP(J10872,Настройка!$C$4:$E$121,2,),"Ошибка")</f>
        <v>R</v>
      </c>
    </row>
    <row r="10873" spans="1:17" ht="14.4" customHeight="1">
      <c r="A10873" s="67">
        <v>10868</v>
      </c>
      <c r="B10873" s="80" t="s">
        <v>180</v>
      </c>
      <c r="C10873" s="80" t="s">
        <v>38</v>
      </c>
      <c r="D10873" s="80" t="s">
        <v>32903</v>
      </c>
      <c r="E10873" s="104" t="s">
        <v>32904</v>
      </c>
      <c r="F10873" s="107">
        <v>31225</v>
      </c>
      <c r="G10873" s="67" t="s">
        <v>67</v>
      </c>
      <c r="H10873" s="80" t="s">
        <v>401</v>
      </c>
      <c r="I10873" s="80" t="s">
        <v>32905</v>
      </c>
      <c r="J10873" s="104" t="s">
        <v>227</v>
      </c>
      <c r="K10873" s="67" t="s">
        <v>131</v>
      </c>
      <c r="L10873" s="67"/>
      <c r="M10873" s="67"/>
      <c r="N10873" s="67"/>
      <c r="O10873" s="81"/>
      <c r="P10873" s="81">
        <v>46095</v>
      </c>
      <c r="Q10873" s="103" t="str">
        <f>IFERROR(VLOOKUP(J10873,Настройка!$C$4:$E$121,2,),"Ошибка")</f>
        <v>R</v>
      </c>
    </row>
    <row r="10874" spans="1:17" ht="14.4" customHeight="1">
      <c r="A10874" s="67">
        <v>10869</v>
      </c>
      <c r="B10874" s="80" t="s">
        <v>180</v>
      </c>
      <c r="C10874" s="80" t="s">
        <v>38</v>
      </c>
      <c r="D10874" s="80" t="s">
        <v>32906</v>
      </c>
      <c r="E10874" s="104" t="s">
        <v>32907</v>
      </c>
      <c r="F10874" s="107">
        <v>37324</v>
      </c>
      <c r="G10874" s="67" t="s">
        <v>67</v>
      </c>
      <c r="H10874" s="80" t="s">
        <v>401</v>
      </c>
      <c r="I10874" s="80" t="s">
        <v>32908</v>
      </c>
      <c r="J10874" s="104" t="s">
        <v>227</v>
      </c>
      <c r="K10874" s="67" t="s">
        <v>131</v>
      </c>
      <c r="L10874" s="67"/>
      <c r="M10874" s="67"/>
      <c r="N10874" s="67"/>
      <c r="O10874" s="81"/>
      <c r="P10874" s="81">
        <v>45946</v>
      </c>
      <c r="Q10874" s="103" t="str">
        <f>IFERROR(VLOOKUP(J10874,Настройка!$C$4:$E$121,2,),"Ошибка")</f>
        <v>R</v>
      </c>
    </row>
    <row r="10875" spans="1:17" ht="14.4" customHeight="1">
      <c r="A10875" s="67">
        <v>10870</v>
      </c>
      <c r="B10875" s="80" t="s">
        <v>180</v>
      </c>
      <c r="C10875" s="80" t="s">
        <v>38</v>
      </c>
      <c r="D10875" s="80" t="s">
        <v>32909</v>
      </c>
      <c r="E10875" s="104" t="s">
        <v>32910</v>
      </c>
      <c r="F10875" s="107">
        <v>28247</v>
      </c>
      <c r="G10875" s="67" t="s">
        <v>77</v>
      </c>
      <c r="H10875" s="80" t="s">
        <v>32911</v>
      </c>
      <c r="I10875" s="80" t="s">
        <v>32912</v>
      </c>
      <c r="J10875" s="104" t="s">
        <v>101</v>
      </c>
      <c r="K10875" s="67" t="s">
        <v>109</v>
      </c>
      <c r="L10875" s="67"/>
      <c r="M10875" s="67"/>
      <c r="N10875" s="67"/>
      <c r="O10875" s="81"/>
      <c r="P10875" s="81">
        <v>46096</v>
      </c>
      <c r="Q10875" s="103" t="str">
        <f>IFERROR(VLOOKUP(J10875,Настройка!$C$4:$E$121,2,),"Ошибка")</f>
        <v>ITR</v>
      </c>
    </row>
    <row r="10876" spans="1:17" ht="14.4" customHeight="1">
      <c r="A10876" s="67">
        <v>10871</v>
      </c>
      <c r="B10876" s="80" t="s">
        <v>180</v>
      </c>
      <c r="C10876" s="80" t="s">
        <v>38</v>
      </c>
      <c r="D10876" s="80" t="s">
        <v>32913</v>
      </c>
      <c r="E10876" s="104" t="s">
        <v>32914</v>
      </c>
      <c r="F10876" s="107">
        <v>38917</v>
      </c>
      <c r="G10876" s="67" t="s">
        <v>93</v>
      </c>
      <c r="H10876" s="80" t="s">
        <v>679</v>
      </c>
      <c r="I10876" s="80" t="s">
        <v>32915</v>
      </c>
      <c r="J10876" s="104" t="s">
        <v>213</v>
      </c>
      <c r="K10876" s="67" t="s">
        <v>119</v>
      </c>
      <c r="L10876" s="67"/>
      <c r="M10876" s="67"/>
      <c r="N10876" s="67"/>
      <c r="O10876" s="81"/>
      <c r="P10876" s="81">
        <v>46096</v>
      </c>
      <c r="Q10876" s="103" t="str">
        <f>IFERROR(VLOOKUP(J10876,Настройка!$C$4:$E$121,2,),"Ошибка")</f>
        <v>R</v>
      </c>
    </row>
    <row r="10877" spans="1:17" ht="14.4" customHeight="1">
      <c r="A10877" s="67">
        <v>10872</v>
      </c>
      <c r="B10877" s="80" t="s">
        <v>180</v>
      </c>
      <c r="C10877" s="80" t="s">
        <v>38</v>
      </c>
      <c r="D10877" s="80" t="s">
        <v>32916</v>
      </c>
      <c r="E10877" s="104" t="s">
        <v>32917</v>
      </c>
      <c r="F10877" s="107">
        <v>27443</v>
      </c>
      <c r="G10877" s="67" t="s">
        <v>93</v>
      </c>
      <c r="H10877" s="80" t="s">
        <v>679</v>
      </c>
      <c r="I10877" s="80" t="s">
        <v>32918</v>
      </c>
      <c r="J10877" s="104" t="s">
        <v>214</v>
      </c>
      <c r="K10877" s="67" t="s">
        <v>119</v>
      </c>
      <c r="L10877" s="67"/>
      <c r="M10877" s="67"/>
      <c r="N10877" s="67"/>
      <c r="O10877" s="81"/>
      <c r="P10877" s="81">
        <v>46096</v>
      </c>
      <c r="Q10877" s="103" t="str">
        <f>IFERROR(VLOOKUP(J10877,Настройка!$C$4:$E$121,2,),"Ошибка")</f>
        <v>R</v>
      </c>
    </row>
    <row r="10878" spans="1:17" ht="14.4" customHeight="1">
      <c r="A10878" s="67">
        <v>10873</v>
      </c>
      <c r="B10878" s="80" t="s">
        <v>180</v>
      </c>
      <c r="C10878" s="80" t="s">
        <v>38</v>
      </c>
      <c r="D10878" s="80" t="s">
        <v>32919</v>
      </c>
      <c r="E10878" s="104" t="s">
        <v>32920</v>
      </c>
      <c r="F10878" s="107">
        <v>38504</v>
      </c>
      <c r="G10878" s="67" t="s">
        <v>67</v>
      </c>
      <c r="H10878" s="80"/>
      <c r="I10878" s="80" t="s">
        <v>32921</v>
      </c>
      <c r="J10878" s="104" t="s">
        <v>227</v>
      </c>
      <c r="K10878" s="67" t="s">
        <v>131</v>
      </c>
      <c r="L10878" s="67"/>
      <c r="M10878" s="67"/>
      <c r="N10878" s="67"/>
      <c r="O10878" s="81"/>
      <c r="P10878" s="81">
        <v>46096</v>
      </c>
      <c r="Q10878" s="103" t="str">
        <f>IFERROR(VLOOKUP(J10878,Настройка!$C$4:$E$121,2,),"Ошибка")</f>
        <v>R</v>
      </c>
    </row>
    <row r="10879" spans="1:17" ht="14.4" customHeight="1">
      <c r="A10879" s="67">
        <v>10874</v>
      </c>
      <c r="B10879" s="80" t="s">
        <v>180</v>
      </c>
      <c r="C10879" s="80" t="s">
        <v>38</v>
      </c>
      <c r="D10879" s="80" t="s">
        <v>32922</v>
      </c>
      <c r="E10879" s="104" t="s">
        <v>32923</v>
      </c>
      <c r="F10879" s="107">
        <v>36685</v>
      </c>
      <c r="G10879" s="67" t="s">
        <v>67</v>
      </c>
      <c r="H10879" s="80"/>
      <c r="I10879" s="80" t="s">
        <v>32924</v>
      </c>
      <c r="J10879" s="104" t="s">
        <v>227</v>
      </c>
      <c r="K10879" s="67" t="s">
        <v>131</v>
      </c>
      <c r="L10879" s="67"/>
      <c r="M10879" s="67"/>
      <c r="N10879" s="67"/>
      <c r="O10879" s="81"/>
      <c r="P10879" s="81">
        <v>46096</v>
      </c>
      <c r="Q10879" s="103" t="str">
        <f>IFERROR(VLOOKUP(J10879,Настройка!$C$4:$E$121,2,),"Ошибка")</f>
        <v>R</v>
      </c>
    </row>
    <row r="10880" spans="1:17" ht="14.4" customHeight="1">
      <c r="A10880" s="67">
        <v>10875</v>
      </c>
      <c r="B10880" s="80" t="s">
        <v>180</v>
      </c>
      <c r="C10880" s="80" t="s">
        <v>38</v>
      </c>
      <c r="D10880" s="80" t="s">
        <v>32925</v>
      </c>
      <c r="E10880" s="104" t="s">
        <v>32926</v>
      </c>
      <c r="F10880" s="107">
        <v>38314</v>
      </c>
      <c r="G10880" s="67" t="s">
        <v>67</v>
      </c>
      <c r="H10880" s="80"/>
      <c r="I10880" s="80" t="s">
        <v>32927</v>
      </c>
      <c r="J10880" s="104" t="s">
        <v>227</v>
      </c>
      <c r="K10880" s="67" t="s">
        <v>131</v>
      </c>
      <c r="L10880" s="67"/>
      <c r="M10880" s="67"/>
      <c r="N10880" s="67"/>
      <c r="O10880" s="81"/>
      <c r="P10880" s="81">
        <v>46096</v>
      </c>
      <c r="Q10880" s="103" t="str">
        <f>IFERROR(VLOOKUP(J10880,Настройка!$C$4:$E$121,2,),"Ошибка")</f>
        <v>R</v>
      </c>
    </row>
    <row r="10881" spans="1:17" ht="14.4" customHeight="1">
      <c r="A10881" s="67">
        <v>10876</v>
      </c>
      <c r="B10881" s="80" t="s">
        <v>180</v>
      </c>
      <c r="C10881" s="80" t="s">
        <v>38</v>
      </c>
      <c r="D10881" s="80" t="s">
        <v>32928</v>
      </c>
      <c r="E10881" s="104" t="s">
        <v>32929</v>
      </c>
      <c r="F10881" s="107">
        <v>37127</v>
      </c>
      <c r="G10881" s="67" t="s">
        <v>67</v>
      </c>
      <c r="H10881" s="80" t="s">
        <v>401</v>
      </c>
      <c r="I10881" s="80" t="s">
        <v>32930</v>
      </c>
      <c r="J10881" s="104" t="s">
        <v>227</v>
      </c>
      <c r="K10881" s="67" t="s">
        <v>131</v>
      </c>
      <c r="L10881" s="67"/>
      <c r="M10881" s="67"/>
      <c r="N10881" s="67"/>
      <c r="O10881" s="81"/>
      <c r="P10881" s="81">
        <v>46096</v>
      </c>
      <c r="Q10881" s="103" t="str">
        <f>IFERROR(VLOOKUP(J10881,Настройка!$C$4:$E$121,2,),"Ошибка")</f>
        <v>R</v>
      </c>
    </row>
    <row r="10882" spans="1:17" ht="14.4" customHeight="1">
      <c r="A10882" s="67">
        <v>10877</v>
      </c>
      <c r="B10882" s="80" t="s">
        <v>180</v>
      </c>
      <c r="C10882" s="80" t="s">
        <v>38</v>
      </c>
      <c r="D10882" s="80" t="s">
        <v>32931</v>
      </c>
      <c r="E10882" s="104" t="s">
        <v>32932</v>
      </c>
      <c r="F10882" s="107">
        <v>37943</v>
      </c>
      <c r="G10882" s="67" t="s">
        <v>67</v>
      </c>
      <c r="H10882" s="80" t="s">
        <v>401</v>
      </c>
      <c r="I10882" s="80" t="s">
        <v>32933</v>
      </c>
      <c r="J10882" s="104" t="s">
        <v>227</v>
      </c>
      <c r="K10882" s="67" t="s">
        <v>131</v>
      </c>
      <c r="L10882" s="67"/>
      <c r="M10882" s="67"/>
      <c r="N10882" s="67"/>
      <c r="O10882" s="81"/>
      <c r="P10882" s="81">
        <v>46096</v>
      </c>
      <c r="Q10882" s="103" t="str">
        <f>IFERROR(VLOOKUP(J10882,Настройка!$C$4:$E$121,2,),"Ошибка")</f>
        <v>R</v>
      </c>
    </row>
    <row r="10883" spans="1:17" ht="14.4" customHeight="1">
      <c r="A10883" s="67">
        <v>10878</v>
      </c>
      <c r="B10883" s="80" t="s">
        <v>180</v>
      </c>
      <c r="C10883" s="80" t="s">
        <v>38</v>
      </c>
      <c r="D10883" s="80" t="s">
        <v>32934</v>
      </c>
      <c r="E10883" s="104" t="s">
        <v>32935</v>
      </c>
      <c r="F10883" s="107">
        <v>37045</v>
      </c>
      <c r="G10883" s="67" t="s">
        <v>67</v>
      </c>
      <c r="H10883" s="80"/>
      <c r="I10883" s="80" t="s">
        <v>32936</v>
      </c>
      <c r="J10883" s="104" t="s">
        <v>227</v>
      </c>
      <c r="K10883" s="67" t="s">
        <v>131</v>
      </c>
      <c r="L10883" s="67"/>
      <c r="M10883" s="67"/>
      <c r="N10883" s="67"/>
      <c r="O10883" s="81"/>
      <c r="P10883" s="81">
        <v>46096</v>
      </c>
      <c r="Q10883" s="103" t="str">
        <f>IFERROR(VLOOKUP(J10883,Настройка!$C$4:$E$121,2,),"Ошибка")</f>
        <v>R</v>
      </c>
    </row>
    <row r="10884" spans="1:17" ht="14.4" customHeight="1">
      <c r="A10884" s="67">
        <v>10879</v>
      </c>
      <c r="B10884" s="80" t="s">
        <v>180</v>
      </c>
      <c r="C10884" s="80" t="s">
        <v>38</v>
      </c>
      <c r="D10884" s="80" t="s">
        <v>32937</v>
      </c>
      <c r="E10884" s="104" t="s">
        <v>32938</v>
      </c>
      <c r="F10884" s="107">
        <v>29119</v>
      </c>
      <c r="G10884" s="67" t="s">
        <v>67</v>
      </c>
      <c r="H10884" s="80"/>
      <c r="I10884" s="80" t="s">
        <v>32939</v>
      </c>
      <c r="J10884" s="104" t="s">
        <v>227</v>
      </c>
      <c r="K10884" s="67" t="s">
        <v>131</v>
      </c>
      <c r="L10884" s="67"/>
      <c r="M10884" s="67"/>
      <c r="N10884" s="67"/>
      <c r="O10884" s="81"/>
      <c r="P10884" s="81">
        <v>46096</v>
      </c>
      <c r="Q10884" s="103" t="str">
        <f>IFERROR(VLOOKUP(J10884,Настройка!$C$4:$E$121,2,),"Ошибка")</f>
        <v>R</v>
      </c>
    </row>
    <row r="10885" spans="1:17" ht="14.4" customHeight="1">
      <c r="A10885" s="67">
        <v>10880</v>
      </c>
      <c r="B10885" s="80" t="s">
        <v>180</v>
      </c>
      <c r="C10885" s="80" t="s">
        <v>38</v>
      </c>
      <c r="D10885" s="80" t="s">
        <v>32940</v>
      </c>
      <c r="E10885" s="104" t="s">
        <v>32941</v>
      </c>
      <c r="F10885" s="107">
        <v>34397</v>
      </c>
      <c r="G10885" s="67" t="s">
        <v>67</v>
      </c>
      <c r="H10885" s="80" t="s">
        <v>401</v>
      </c>
      <c r="I10885" s="80" t="s">
        <v>32942</v>
      </c>
      <c r="J10885" s="104" t="s">
        <v>227</v>
      </c>
      <c r="K10885" s="67" t="s">
        <v>131</v>
      </c>
      <c r="L10885" s="67"/>
      <c r="M10885" s="67"/>
      <c r="N10885" s="67"/>
      <c r="O10885" s="81"/>
      <c r="P10885" s="81">
        <v>46096</v>
      </c>
      <c r="Q10885" s="103" t="str">
        <f>IFERROR(VLOOKUP(J10885,Настройка!$C$4:$E$121,2,),"Ошибка")</f>
        <v>R</v>
      </c>
    </row>
    <row r="10886" spans="1:17" ht="14.4" customHeight="1">
      <c r="A10886" s="67">
        <v>10881</v>
      </c>
      <c r="B10886" s="80" t="s">
        <v>180</v>
      </c>
      <c r="C10886" s="80" t="s">
        <v>38</v>
      </c>
      <c r="D10886" s="80" t="s">
        <v>32943</v>
      </c>
      <c r="E10886" s="104" t="s">
        <v>32944</v>
      </c>
      <c r="F10886" s="107">
        <v>37052</v>
      </c>
      <c r="G10886" s="67" t="s">
        <v>67</v>
      </c>
      <c r="H10886" s="80"/>
      <c r="I10886" s="80" t="s">
        <v>32945</v>
      </c>
      <c r="J10886" s="104" t="s">
        <v>227</v>
      </c>
      <c r="K10886" s="67" t="s">
        <v>131</v>
      </c>
      <c r="L10886" s="67"/>
      <c r="M10886" s="67"/>
      <c r="N10886" s="67"/>
      <c r="O10886" s="81"/>
      <c r="P10886" s="81">
        <v>46096</v>
      </c>
      <c r="Q10886" s="103" t="str">
        <f>IFERROR(VLOOKUP(J10886,Настройка!$C$4:$E$121,2,),"Ошибка")</f>
        <v>R</v>
      </c>
    </row>
    <row r="10887" spans="1:17" ht="14.4" customHeight="1">
      <c r="A10887" s="67">
        <v>10882</v>
      </c>
      <c r="B10887" s="80" t="s">
        <v>180</v>
      </c>
      <c r="C10887" s="80" t="s">
        <v>38</v>
      </c>
      <c r="D10887" s="80" t="s">
        <v>32946</v>
      </c>
      <c r="E10887" s="104" t="s">
        <v>32947</v>
      </c>
      <c r="F10887" s="107">
        <v>27680</v>
      </c>
      <c r="G10887" s="67" t="s">
        <v>67</v>
      </c>
      <c r="H10887" s="80"/>
      <c r="I10887" s="80" t="s">
        <v>32948</v>
      </c>
      <c r="J10887" s="104" t="s">
        <v>227</v>
      </c>
      <c r="K10887" s="67" t="s">
        <v>131</v>
      </c>
      <c r="L10887" s="67"/>
      <c r="M10887" s="67"/>
      <c r="N10887" s="67"/>
      <c r="O10887" s="81"/>
      <c r="P10887" s="81">
        <v>46096</v>
      </c>
      <c r="Q10887" s="103" t="str">
        <f>IFERROR(VLOOKUP(J10887,Настройка!$C$4:$E$121,2,),"Ошибка")</f>
        <v>R</v>
      </c>
    </row>
    <row r="10888" spans="1:17" ht="14.4" customHeight="1">
      <c r="A10888" s="67">
        <v>10883</v>
      </c>
      <c r="B10888" s="80" t="s">
        <v>180</v>
      </c>
      <c r="C10888" s="80" t="s">
        <v>38</v>
      </c>
      <c r="D10888" s="80" t="s">
        <v>32949</v>
      </c>
      <c r="E10888" s="104" t="s">
        <v>32950</v>
      </c>
      <c r="F10888" s="107">
        <v>36527</v>
      </c>
      <c r="G10888" s="67" t="s">
        <v>93</v>
      </c>
      <c r="H10888" s="80" t="s">
        <v>814</v>
      </c>
      <c r="I10888" s="80" t="s">
        <v>32951</v>
      </c>
      <c r="J10888" s="104" t="s">
        <v>226</v>
      </c>
      <c r="K10888" s="67" t="s">
        <v>129</v>
      </c>
      <c r="L10888" s="67"/>
      <c r="M10888" s="67"/>
      <c r="N10888" s="67"/>
      <c r="O10888" s="81"/>
      <c r="P10888" s="81">
        <v>46096</v>
      </c>
      <c r="Q10888" s="103" t="str">
        <f>IFERROR(VLOOKUP(J10888,Настройка!$C$4:$E$121,2,),"Ошибка")</f>
        <v>R</v>
      </c>
    </row>
    <row r="10889" spans="1:17" ht="14.4" customHeight="1">
      <c r="A10889" s="67">
        <v>10884</v>
      </c>
      <c r="B10889" s="80" t="s">
        <v>180</v>
      </c>
      <c r="C10889" s="80" t="s">
        <v>38</v>
      </c>
      <c r="D10889" s="80" t="s">
        <v>23723</v>
      </c>
      <c r="E10889" s="104" t="s">
        <v>32952</v>
      </c>
      <c r="F10889" s="107">
        <v>34598</v>
      </c>
      <c r="G10889" s="67" t="s">
        <v>93</v>
      </c>
      <c r="H10889" s="80" t="s">
        <v>886</v>
      </c>
      <c r="I10889" s="80" t="s">
        <v>32953</v>
      </c>
      <c r="J10889" s="104" t="s">
        <v>226</v>
      </c>
      <c r="K10889" s="67" t="s">
        <v>129</v>
      </c>
      <c r="L10889" s="67"/>
      <c r="M10889" s="67"/>
      <c r="N10889" s="67"/>
      <c r="O10889" s="81"/>
      <c r="P10889" s="81">
        <v>46096</v>
      </c>
      <c r="Q10889" s="103" t="str">
        <f>IFERROR(VLOOKUP(J10889,Настройка!$C$4:$E$121,2,),"Ошибка")</f>
        <v>R</v>
      </c>
    </row>
    <row r="10890" spans="1:17" ht="14.4" customHeight="1">
      <c r="A10890" s="67">
        <v>10885</v>
      </c>
      <c r="B10890" s="80" t="s">
        <v>180</v>
      </c>
      <c r="C10890" s="80" t="s">
        <v>38</v>
      </c>
      <c r="D10890" s="80" t="s">
        <v>23723</v>
      </c>
      <c r="E10890" s="104" t="s">
        <v>32954</v>
      </c>
      <c r="F10890" s="107">
        <v>28339</v>
      </c>
      <c r="G10890" s="67" t="s">
        <v>93</v>
      </c>
      <c r="H10890" s="80" t="s">
        <v>814</v>
      </c>
      <c r="I10890" s="80" t="s">
        <v>32955</v>
      </c>
      <c r="J10890" s="104" t="s">
        <v>226</v>
      </c>
      <c r="K10890" s="67" t="s">
        <v>129</v>
      </c>
      <c r="L10890" s="67"/>
      <c r="M10890" s="67"/>
      <c r="N10890" s="67"/>
      <c r="O10890" s="81"/>
      <c r="P10890" s="81">
        <v>46096</v>
      </c>
      <c r="Q10890" s="103" t="str">
        <f>IFERROR(VLOOKUP(J10890,Настройка!$C$4:$E$121,2,),"Ошибка")</f>
        <v>R</v>
      </c>
    </row>
    <row r="10891" spans="1:17" ht="14.4" customHeight="1">
      <c r="A10891" s="67">
        <v>10886</v>
      </c>
      <c r="B10891" s="80" t="s">
        <v>180</v>
      </c>
      <c r="C10891" s="80" t="s">
        <v>38</v>
      </c>
      <c r="D10891" s="80" t="s">
        <v>23723</v>
      </c>
      <c r="E10891" s="104" t="s">
        <v>32956</v>
      </c>
      <c r="F10891" s="107">
        <v>36970</v>
      </c>
      <c r="G10891" s="67" t="s">
        <v>93</v>
      </c>
      <c r="H10891" s="80" t="s">
        <v>814</v>
      </c>
      <c r="I10891" s="80" t="s">
        <v>32957</v>
      </c>
      <c r="J10891" s="104" t="s">
        <v>226</v>
      </c>
      <c r="K10891" s="67" t="s">
        <v>129</v>
      </c>
      <c r="L10891" s="67"/>
      <c r="M10891" s="67"/>
      <c r="N10891" s="67"/>
      <c r="O10891" s="81"/>
      <c r="P10891" s="81">
        <v>46096</v>
      </c>
      <c r="Q10891" s="103" t="str">
        <f>IFERROR(VLOOKUP(J10891,Настройка!$C$4:$E$121,2,),"Ошибка")</f>
        <v>R</v>
      </c>
    </row>
    <row r="10892" spans="1:17" ht="14.4" customHeight="1">
      <c r="A10892" s="67">
        <v>10887</v>
      </c>
      <c r="B10892" s="80" t="s">
        <v>180</v>
      </c>
      <c r="C10892" s="80" t="s">
        <v>38</v>
      </c>
      <c r="D10892" s="80" t="s">
        <v>23723</v>
      </c>
      <c r="E10892" s="104" t="s">
        <v>32958</v>
      </c>
      <c r="F10892" s="107">
        <v>28109</v>
      </c>
      <c r="G10892" s="67" t="s">
        <v>93</v>
      </c>
      <c r="H10892" s="80" t="s">
        <v>814</v>
      </c>
      <c r="I10892" s="80" t="s">
        <v>32959</v>
      </c>
      <c r="J10892" s="104" t="s">
        <v>226</v>
      </c>
      <c r="K10892" s="67" t="s">
        <v>129</v>
      </c>
      <c r="L10892" s="67"/>
      <c r="M10892" s="67"/>
      <c r="N10892" s="67"/>
      <c r="O10892" s="81"/>
      <c r="P10892" s="81">
        <v>46096</v>
      </c>
      <c r="Q10892" s="103" t="str">
        <f>IFERROR(VLOOKUP(J10892,Настройка!$C$4:$E$121,2,),"Ошибка")</f>
        <v>R</v>
      </c>
    </row>
    <row r="10893" spans="1:17" ht="14.4" customHeight="1">
      <c r="A10893" s="67">
        <v>10888</v>
      </c>
      <c r="B10893" s="80" t="s">
        <v>180</v>
      </c>
      <c r="C10893" s="80" t="s">
        <v>38</v>
      </c>
      <c r="D10893" s="80" t="s">
        <v>32960</v>
      </c>
      <c r="E10893" s="104" t="s">
        <v>32961</v>
      </c>
      <c r="F10893" s="107">
        <v>33158</v>
      </c>
      <c r="G10893" s="67" t="s">
        <v>93</v>
      </c>
      <c r="H10893" s="80" t="s">
        <v>814</v>
      </c>
      <c r="I10893" s="80" t="s">
        <v>32962</v>
      </c>
      <c r="J10893" s="104" t="s">
        <v>226</v>
      </c>
      <c r="K10893" s="67" t="s">
        <v>129</v>
      </c>
      <c r="L10893" s="67"/>
      <c r="M10893" s="67"/>
      <c r="N10893" s="67"/>
      <c r="O10893" s="81"/>
      <c r="P10893" s="81">
        <v>46096</v>
      </c>
      <c r="Q10893" s="103" t="str">
        <f>IFERROR(VLOOKUP(J10893,Настройка!$C$4:$E$121,2,),"Ошибка")</f>
        <v>R</v>
      </c>
    </row>
    <row r="10894" spans="1:17" ht="14.4" customHeight="1">
      <c r="A10894" s="67">
        <v>10889</v>
      </c>
      <c r="B10894" s="80" t="s">
        <v>180</v>
      </c>
      <c r="C10894" s="80" t="s">
        <v>38</v>
      </c>
      <c r="D10894" s="80" t="s">
        <v>23723</v>
      </c>
      <c r="E10894" s="104" t="s">
        <v>32963</v>
      </c>
      <c r="F10894" s="107">
        <v>37848</v>
      </c>
      <c r="G10894" s="67" t="s">
        <v>93</v>
      </c>
      <c r="H10894" s="80" t="s">
        <v>814</v>
      </c>
      <c r="I10894" s="80" t="s">
        <v>32964</v>
      </c>
      <c r="J10894" s="104" t="s">
        <v>226</v>
      </c>
      <c r="K10894" s="67" t="s">
        <v>129</v>
      </c>
      <c r="L10894" s="67"/>
      <c r="M10894" s="67"/>
      <c r="N10894" s="67"/>
      <c r="O10894" s="81"/>
      <c r="P10894" s="81">
        <v>46096</v>
      </c>
      <c r="Q10894" s="103" t="str">
        <f>IFERROR(VLOOKUP(J10894,Настройка!$C$4:$E$121,2,),"Ошибка")</f>
        <v>R</v>
      </c>
    </row>
    <row r="10895" spans="1:17" ht="14.4" customHeight="1">
      <c r="A10895" s="67">
        <v>10890</v>
      </c>
      <c r="B10895" s="80" t="s">
        <v>180</v>
      </c>
      <c r="C10895" s="80" t="s">
        <v>38</v>
      </c>
      <c r="D10895" s="80" t="s">
        <v>23723</v>
      </c>
      <c r="E10895" s="104" t="s">
        <v>32965</v>
      </c>
      <c r="F10895" s="107">
        <v>30405</v>
      </c>
      <c r="G10895" s="67" t="s">
        <v>93</v>
      </c>
      <c r="H10895" s="80" t="s">
        <v>886</v>
      </c>
      <c r="I10895" s="80" t="s">
        <v>32966</v>
      </c>
      <c r="J10895" s="104" t="s">
        <v>226</v>
      </c>
      <c r="K10895" s="67" t="s">
        <v>129</v>
      </c>
      <c r="L10895" s="67"/>
      <c r="M10895" s="67"/>
      <c r="N10895" s="67"/>
      <c r="O10895" s="81"/>
      <c r="P10895" s="81">
        <v>46097</v>
      </c>
      <c r="Q10895" s="103" t="str">
        <f>IFERROR(VLOOKUP(J10895,Настройка!$C$4:$E$121,2,),"Ошибка")</f>
        <v>R</v>
      </c>
    </row>
    <row r="10896" spans="1:17" ht="14.4" customHeight="1">
      <c r="A10896" s="67">
        <v>10891</v>
      </c>
      <c r="B10896" s="80" t="s">
        <v>180</v>
      </c>
      <c r="C10896" s="80" t="s">
        <v>38</v>
      </c>
      <c r="D10896" s="80" t="s">
        <v>32967</v>
      </c>
      <c r="E10896" s="104" t="s">
        <v>32968</v>
      </c>
      <c r="F10896" s="107">
        <v>32273</v>
      </c>
      <c r="G10896" s="67" t="s">
        <v>93</v>
      </c>
      <c r="H10896" s="80" t="s">
        <v>886</v>
      </c>
      <c r="I10896" s="80" t="s">
        <v>32969</v>
      </c>
      <c r="J10896" s="104" t="s">
        <v>226</v>
      </c>
      <c r="K10896" s="67" t="s">
        <v>129</v>
      </c>
      <c r="L10896" s="67"/>
      <c r="M10896" s="67"/>
      <c r="N10896" s="67"/>
      <c r="O10896" s="81"/>
      <c r="P10896" s="81">
        <v>46096</v>
      </c>
      <c r="Q10896" s="103" t="str">
        <f>IFERROR(VLOOKUP(J10896,Настройка!$C$4:$E$121,2,),"Ошибка")</f>
        <v>R</v>
      </c>
    </row>
    <row r="10897" spans="1:17" ht="14.4" customHeight="1">
      <c r="A10897" s="67">
        <v>10892</v>
      </c>
      <c r="B10897" s="80" t="s">
        <v>180</v>
      </c>
      <c r="C10897" s="80" t="s">
        <v>38</v>
      </c>
      <c r="D10897" s="80" t="s">
        <v>32970</v>
      </c>
      <c r="E10897" s="104" t="s">
        <v>32971</v>
      </c>
      <c r="F10897" s="107">
        <v>32569</v>
      </c>
      <c r="G10897" s="67" t="s">
        <v>93</v>
      </c>
      <c r="H10897" s="80" t="s">
        <v>814</v>
      </c>
      <c r="I10897" s="80" t="s">
        <v>32972</v>
      </c>
      <c r="J10897" s="104" t="s">
        <v>226</v>
      </c>
      <c r="K10897" s="67" t="s">
        <v>129</v>
      </c>
      <c r="L10897" s="67"/>
      <c r="M10897" s="67"/>
      <c r="N10897" s="67"/>
      <c r="O10897" s="81"/>
      <c r="P10897" s="81">
        <v>46096</v>
      </c>
      <c r="Q10897" s="103" t="str">
        <f>IFERROR(VLOOKUP(J10897,Настройка!$C$4:$E$121,2,),"Ошибка")</f>
        <v>R</v>
      </c>
    </row>
    <row r="10898" spans="1:17" ht="14.4" customHeight="1">
      <c r="A10898" s="67">
        <v>10893</v>
      </c>
      <c r="B10898" s="80" t="s">
        <v>180</v>
      </c>
      <c r="C10898" s="80" t="s">
        <v>38</v>
      </c>
      <c r="D10898" s="80" t="s">
        <v>32973</v>
      </c>
      <c r="E10898" s="104" t="s">
        <v>32974</v>
      </c>
      <c r="F10898" s="107">
        <v>30570</v>
      </c>
      <c r="G10898" s="67" t="s">
        <v>93</v>
      </c>
      <c r="H10898" s="80" t="s">
        <v>814</v>
      </c>
      <c r="I10898" s="80" t="s">
        <v>32975</v>
      </c>
      <c r="J10898" s="104" t="s">
        <v>226</v>
      </c>
      <c r="K10898" s="67" t="s">
        <v>129</v>
      </c>
      <c r="L10898" s="67"/>
      <c r="M10898" s="67"/>
      <c r="N10898" s="67"/>
      <c r="O10898" s="81"/>
      <c r="P10898" s="81">
        <v>46096</v>
      </c>
      <c r="Q10898" s="103" t="str">
        <f>IFERROR(VLOOKUP(J10898,Настройка!$C$4:$E$121,2,),"Ошибка")</f>
        <v>R</v>
      </c>
    </row>
    <row r="10899" spans="1:17" ht="14.4" customHeight="1">
      <c r="A10899" s="67">
        <v>10894</v>
      </c>
      <c r="B10899" s="80" t="s">
        <v>180</v>
      </c>
      <c r="C10899" s="80" t="s">
        <v>38</v>
      </c>
      <c r="D10899" s="80" t="s">
        <v>23723</v>
      </c>
      <c r="E10899" s="104" t="s">
        <v>32976</v>
      </c>
      <c r="F10899" s="107">
        <v>29041</v>
      </c>
      <c r="G10899" s="67" t="s">
        <v>93</v>
      </c>
      <c r="H10899" s="80" t="s">
        <v>814</v>
      </c>
      <c r="I10899" s="80" t="s">
        <v>32977</v>
      </c>
      <c r="J10899" s="104" t="s">
        <v>226</v>
      </c>
      <c r="K10899" s="67" t="s">
        <v>129</v>
      </c>
      <c r="L10899" s="67"/>
      <c r="M10899" s="67"/>
      <c r="N10899" s="67"/>
      <c r="O10899" s="81"/>
      <c r="P10899" s="81">
        <v>46096</v>
      </c>
      <c r="Q10899" s="103" t="str">
        <f>IFERROR(VLOOKUP(J10899,Настройка!$C$4:$E$121,2,),"Ошибка")</f>
        <v>R</v>
      </c>
    </row>
    <row r="10900" spans="1:17" ht="14.4" customHeight="1">
      <c r="A10900" s="67">
        <v>10895</v>
      </c>
      <c r="B10900" s="80" t="s">
        <v>180</v>
      </c>
      <c r="C10900" s="80" t="s">
        <v>38</v>
      </c>
      <c r="D10900" s="80" t="s">
        <v>32978</v>
      </c>
      <c r="E10900" s="104" t="s">
        <v>32979</v>
      </c>
      <c r="F10900" s="107">
        <v>32286</v>
      </c>
      <c r="G10900" s="67" t="s">
        <v>93</v>
      </c>
      <c r="H10900" s="80" t="s">
        <v>814</v>
      </c>
      <c r="I10900" s="80" t="s">
        <v>32980</v>
      </c>
      <c r="J10900" s="104" t="s">
        <v>226</v>
      </c>
      <c r="K10900" s="67" t="s">
        <v>129</v>
      </c>
      <c r="L10900" s="67"/>
      <c r="M10900" s="67"/>
      <c r="N10900" s="67"/>
      <c r="O10900" s="81"/>
      <c r="P10900" s="81">
        <v>46096</v>
      </c>
      <c r="Q10900" s="103" t="str">
        <f>IFERROR(VLOOKUP(J10900,Настройка!$C$4:$E$121,2,),"Ошибка")</f>
        <v>R</v>
      </c>
    </row>
    <row r="10901" spans="1:17" ht="14.4" customHeight="1">
      <c r="A10901" s="67">
        <v>10896</v>
      </c>
      <c r="B10901" s="80" t="s">
        <v>180</v>
      </c>
      <c r="C10901" s="80" t="s">
        <v>38</v>
      </c>
      <c r="D10901" s="80" t="s">
        <v>32981</v>
      </c>
      <c r="E10901" s="104" t="s">
        <v>32982</v>
      </c>
      <c r="F10901" s="107">
        <v>29985</v>
      </c>
      <c r="G10901" s="67" t="s">
        <v>93</v>
      </c>
      <c r="H10901" s="80" t="s">
        <v>814</v>
      </c>
      <c r="I10901" s="80" t="s">
        <v>32983</v>
      </c>
      <c r="J10901" s="104" t="s">
        <v>226</v>
      </c>
      <c r="K10901" s="67" t="s">
        <v>129</v>
      </c>
      <c r="L10901" s="67"/>
      <c r="M10901" s="67"/>
      <c r="N10901" s="67"/>
      <c r="O10901" s="81"/>
      <c r="P10901" s="81">
        <v>46096</v>
      </c>
      <c r="Q10901" s="103" t="str">
        <f>IFERROR(VLOOKUP(J10901,Настройка!$C$4:$E$121,2,),"Ошибка")</f>
        <v>R</v>
      </c>
    </row>
    <row r="10902" spans="1:17" ht="14.4" customHeight="1">
      <c r="A10902" s="67">
        <v>10897</v>
      </c>
      <c r="B10902" s="80" t="s">
        <v>180</v>
      </c>
      <c r="C10902" s="80" t="s">
        <v>38</v>
      </c>
      <c r="D10902" s="80" t="s">
        <v>32984</v>
      </c>
      <c r="E10902" s="104" t="s">
        <v>32985</v>
      </c>
      <c r="F10902" s="107">
        <v>31933</v>
      </c>
      <c r="G10902" s="67" t="s">
        <v>93</v>
      </c>
      <c r="H10902" s="80" t="s">
        <v>679</v>
      </c>
      <c r="I10902" s="80" t="s">
        <v>32986</v>
      </c>
      <c r="J10902" s="104" t="s">
        <v>226</v>
      </c>
      <c r="K10902" s="67" t="s">
        <v>129</v>
      </c>
      <c r="L10902" s="67"/>
      <c r="M10902" s="67"/>
      <c r="N10902" s="67"/>
      <c r="O10902" s="81"/>
      <c r="P10902" s="81">
        <v>46096</v>
      </c>
      <c r="Q10902" s="103" t="str">
        <f>IFERROR(VLOOKUP(J10902,Настройка!$C$4:$E$121,2,),"Ошибка")</f>
        <v>R</v>
      </c>
    </row>
    <row r="10903" spans="1:17" ht="14.4" customHeight="1">
      <c r="A10903" s="67">
        <v>10898</v>
      </c>
      <c r="B10903" s="80" t="s">
        <v>180</v>
      </c>
      <c r="C10903" s="80" t="s">
        <v>38</v>
      </c>
      <c r="D10903" s="80" t="s">
        <v>32987</v>
      </c>
      <c r="E10903" s="104" t="s">
        <v>32988</v>
      </c>
      <c r="F10903" s="107">
        <v>36068</v>
      </c>
      <c r="G10903" s="67" t="s">
        <v>93</v>
      </c>
      <c r="H10903" s="80" t="s">
        <v>814</v>
      </c>
      <c r="I10903" s="80" t="s">
        <v>32989</v>
      </c>
      <c r="J10903" s="104" t="s">
        <v>226</v>
      </c>
      <c r="K10903" s="67" t="s">
        <v>129</v>
      </c>
      <c r="L10903" s="67"/>
      <c r="M10903" s="67"/>
      <c r="N10903" s="67"/>
      <c r="O10903" s="81"/>
      <c r="P10903" s="81">
        <v>46096</v>
      </c>
      <c r="Q10903" s="103" t="str">
        <f>IFERROR(VLOOKUP(J10903,Настройка!$C$4:$E$121,2,),"Ошибка")</f>
        <v>R</v>
      </c>
    </row>
    <row r="10904" spans="1:17" ht="14.4" customHeight="1">
      <c r="A10904" s="67">
        <v>10899</v>
      </c>
      <c r="B10904" s="80" t="s">
        <v>180</v>
      </c>
      <c r="C10904" s="80" t="s">
        <v>38</v>
      </c>
      <c r="D10904" s="80" t="s">
        <v>23723</v>
      </c>
      <c r="E10904" s="104" t="s">
        <v>32990</v>
      </c>
      <c r="F10904" s="107">
        <v>35174</v>
      </c>
      <c r="G10904" s="67" t="s">
        <v>93</v>
      </c>
      <c r="H10904" s="80" t="s">
        <v>814</v>
      </c>
      <c r="I10904" s="80" t="s">
        <v>32991</v>
      </c>
      <c r="J10904" s="104" t="s">
        <v>226</v>
      </c>
      <c r="K10904" s="67" t="s">
        <v>129</v>
      </c>
      <c r="L10904" s="67"/>
      <c r="M10904" s="67"/>
      <c r="N10904" s="67"/>
      <c r="O10904" s="81"/>
      <c r="P10904" s="81">
        <v>46096</v>
      </c>
      <c r="Q10904" s="103" t="str">
        <f>IFERROR(VLOOKUP(J10904,Настройка!$C$4:$E$121,2,),"Ошибка")</f>
        <v>R</v>
      </c>
    </row>
    <row r="10905" spans="1:17" ht="14.4" customHeight="1">
      <c r="A10905" s="67">
        <v>10900</v>
      </c>
      <c r="B10905" s="80" t="s">
        <v>180</v>
      </c>
      <c r="C10905" s="80" t="s">
        <v>38</v>
      </c>
      <c r="D10905" s="80" t="s">
        <v>23723</v>
      </c>
      <c r="E10905" s="104" t="s">
        <v>32992</v>
      </c>
      <c r="F10905" s="107">
        <v>30570</v>
      </c>
      <c r="G10905" s="67" t="s">
        <v>93</v>
      </c>
      <c r="H10905" s="80" t="s">
        <v>886</v>
      </c>
      <c r="I10905" s="80" t="s">
        <v>32993</v>
      </c>
      <c r="J10905" s="104" t="s">
        <v>226</v>
      </c>
      <c r="K10905" s="67" t="s">
        <v>129</v>
      </c>
      <c r="L10905" s="67"/>
      <c r="M10905" s="67"/>
      <c r="N10905" s="67"/>
      <c r="O10905" s="81"/>
      <c r="P10905" s="81">
        <v>46097</v>
      </c>
      <c r="Q10905" s="103" t="str">
        <f>IFERROR(VLOOKUP(J10905,Настройка!$C$4:$E$121,2,),"Ошибка")</f>
        <v>R</v>
      </c>
    </row>
    <row r="10906" spans="1:17" ht="14.4" customHeight="1">
      <c r="A10906" s="67">
        <v>10901</v>
      </c>
      <c r="B10906" s="80" t="s">
        <v>180</v>
      </c>
      <c r="C10906" s="80" t="s">
        <v>38</v>
      </c>
      <c r="D10906" s="80" t="s">
        <v>23723</v>
      </c>
      <c r="E10906" s="104" t="s">
        <v>32994</v>
      </c>
      <c r="F10906" s="107">
        <v>34967</v>
      </c>
      <c r="G10906" s="67" t="s">
        <v>93</v>
      </c>
      <c r="H10906" s="80" t="s">
        <v>814</v>
      </c>
      <c r="I10906" s="80" t="s">
        <v>32995</v>
      </c>
      <c r="J10906" s="104" t="s">
        <v>226</v>
      </c>
      <c r="K10906" s="67" t="s">
        <v>129</v>
      </c>
      <c r="L10906" s="67"/>
      <c r="M10906" s="67"/>
      <c r="N10906" s="67"/>
      <c r="O10906" s="81"/>
      <c r="P10906" s="81">
        <v>46096</v>
      </c>
      <c r="Q10906" s="103" t="str">
        <f>IFERROR(VLOOKUP(J10906,Настройка!$C$4:$E$121,2,),"Ошибка")</f>
        <v>R</v>
      </c>
    </row>
    <row r="10907" spans="1:17" ht="14.4" customHeight="1">
      <c r="A10907" s="67">
        <v>10902</v>
      </c>
      <c r="B10907" s="80" t="s">
        <v>180</v>
      </c>
      <c r="C10907" s="80" t="s">
        <v>38</v>
      </c>
      <c r="D10907" s="80" t="s">
        <v>32996</v>
      </c>
      <c r="E10907" s="104" t="s">
        <v>32997</v>
      </c>
      <c r="F10907" s="107">
        <v>31355</v>
      </c>
      <c r="G10907" s="67" t="s">
        <v>93</v>
      </c>
      <c r="H10907" s="80" t="s">
        <v>814</v>
      </c>
      <c r="I10907" s="80" t="s">
        <v>32998</v>
      </c>
      <c r="J10907" s="104" t="s">
        <v>226</v>
      </c>
      <c r="K10907" s="67" t="s">
        <v>129</v>
      </c>
      <c r="L10907" s="67"/>
      <c r="M10907" s="67"/>
      <c r="N10907" s="67"/>
      <c r="O10907" s="81"/>
      <c r="P10907" s="81">
        <v>46096</v>
      </c>
      <c r="Q10907" s="103" t="str">
        <f>IFERROR(VLOOKUP(J10907,Настройка!$C$4:$E$121,2,),"Ошибка")</f>
        <v>R</v>
      </c>
    </row>
    <row r="10908" spans="1:17" ht="14.4" customHeight="1">
      <c r="A10908" s="67">
        <v>10903</v>
      </c>
      <c r="B10908" s="80" t="s">
        <v>180</v>
      </c>
      <c r="C10908" s="80" t="s">
        <v>38</v>
      </c>
      <c r="D10908" s="80" t="s">
        <v>23723</v>
      </c>
      <c r="E10908" s="104" t="s">
        <v>32999</v>
      </c>
      <c r="F10908" s="107">
        <v>38925</v>
      </c>
      <c r="G10908" s="67" t="s">
        <v>93</v>
      </c>
      <c r="H10908" s="80" t="s">
        <v>814</v>
      </c>
      <c r="I10908" s="80" t="s">
        <v>33000</v>
      </c>
      <c r="J10908" s="104" t="s">
        <v>226</v>
      </c>
      <c r="K10908" s="67" t="s">
        <v>129</v>
      </c>
      <c r="L10908" s="67"/>
      <c r="M10908" s="67"/>
      <c r="N10908" s="67"/>
      <c r="O10908" s="81"/>
      <c r="P10908" s="81">
        <v>46096</v>
      </c>
      <c r="Q10908" s="103" t="str">
        <f>IFERROR(VLOOKUP(J10908,Настройка!$C$4:$E$121,2,),"Ошибка")</f>
        <v>R</v>
      </c>
    </row>
    <row r="10909" spans="1:17" ht="14.4" customHeight="1">
      <c r="A10909" s="67">
        <v>10904</v>
      </c>
      <c r="B10909" s="80" t="s">
        <v>180</v>
      </c>
      <c r="C10909" s="80" t="s">
        <v>38</v>
      </c>
      <c r="D10909" s="80" t="s">
        <v>33001</v>
      </c>
      <c r="E10909" s="104" t="s">
        <v>33002</v>
      </c>
      <c r="F10909" s="107">
        <v>35096</v>
      </c>
      <c r="G10909" s="67" t="s">
        <v>93</v>
      </c>
      <c r="H10909" s="80" t="s">
        <v>814</v>
      </c>
      <c r="I10909" s="80" t="s">
        <v>33003</v>
      </c>
      <c r="J10909" s="104" t="s">
        <v>226</v>
      </c>
      <c r="K10909" s="67" t="s">
        <v>129</v>
      </c>
      <c r="L10909" s="67"/>
      <c r="M10909" s="67"/>
      <c r="N10909" s="67"/>
      <c r="O10909" s="81"/>
      <c r="P10909" s="81">
        <v>46096</v>
      </c>
      <c r="Q10909" s="103" t="str">
        <f>IFERROR(VLOOKUP(J10909,Настройка!$C$4:$E$121,2,),"Ошибка")</f>
        <v>R</v>
      </c>
    </row>
    <row r="10910" spans="1:17" ht="14.4" customHeight="1">
      <c r="A10910" s="67">
        <v>10905</v>
      </c>
      <c r="B10910" s="80" t="s">
        <v>180</v>
      </c>
      <c r="C10910" s="80" t="s">
        <v>38</v>
      </c>
      <c r="D10910" s="80" t="s">
        <v>33004</v>
      </c>
      <c r="E10910" s="104" t="s">
        <v>33005</v>
      </c>
      <c r="F10910" s="107">
        <v>31744</v>
      </c>
      <c r="G10910" s="67" t="s">
        <v>93</v>
      </c>
      <c r="H10910" s="80" t="s">
        <v>814</v>
      </c>
      <c r="I10910" s="80" t="s">
        <v>33006</v>
      </c>
      <c r="J10910" s="104" t="s">
        <v>226</v>
      </c>
      <c r="K10910" s="67" t="s">
        <v>129</v>
      </c>
      <c r="L10910" s="67"/>
      <c r="M10910" s="67"/>
      <c r="N10910" s="67"/>
      <c r="O10910" s="81"/>
      <c r="P10910" s="81">
        <v>46096</v>
      </c>
      <c r="Q10910" s="103" t="str">
        <f>IFERROR(VLOOKUP(J10910,Настройка!$C$4:$E$121,2,),"Ошибка")</f>
        <v>R</v>
      </c>
    </row>
    <row r="10911" spans="1:17" ht="14.4" customHeight="1">
      <c r="A10911" s="67">
        <v>10906</v>
      </c>
      <c r="B10911" s="80" t="s">
        <v>180</v>
      </c>
      <c r="C10911" s="80" t="s">
        <v>38</v>
      </c>
      <c r="D10911" s="80" t="s">
        <v>23723</v>
      </c>
      <c r="E10911" s="104" t="s">
        <v>33007</v>
      </c>
      <c r="F10911" s="107">
        <v>32470</v>
      </c>
      <c r="G10911" s="67" t="s">
        <v>93</v>
      </c>
      <c r="H10911" s="80" t="s">
        <v>886</v>
      </c>
      <c r="I10911" s="80" t="s">
        <v>33008</v>
      </c>
      <c r="J10911" s="104" t="s">
        <v>226</v>
      </c>
      <c r="K10911" s="67" t="s">
        <v>129</v>
      </c>
      <c r="L10911" s="67"/>
      <c r="M10911" s="67"/>
      <c r="N10911" s="67"/>
      <c r="O10911" s="81"/>
      <c r="P10911" s="81">
        <v>46096</v>
      </c>
      <c r="Q10911" s="103" t="str">
        <f>IFERROR(VLOOKUP(J10911,Настройка!$C$4:$E$121,2,),"Ошибка")</f>
        <v>R</v>
      </c>
    </row>
    <row r="10912" spans="1:17" ht="14.4" customHeight="1">
      <c r="A10912" s="67">
        <v>10907</v>
      </c>
      <c r="B10912" s="80" t="s">
        <v>180</v>
      </c>
      <c r="C10912" s="80" t="s">
        <v>38</v>
      </c>
      <c r="D10912" s="80" t="s">
        <v>33009</v>
      </c>
      <c r="E10912" s="104" t="s">
        <v>33010</v>
      </c>
      <c r="F10912" s="107">
        <v>32916</v>
      </c>
      <c r="G10912" s="67" t="s">
        <v>77</v>
      </c>
      <c r="H10912" s="80" t="s">
        <v>9409</v>
      </c>
      <c r="I10912" s="80" t="s">
        <v>33011</v>
      </c>
      <c r="J10912" s="104" t="s">
        <v>199</v>
      </c>
      <c r="K10912" s="67" t="s">
        <v>133</v>
      </c>
      <c r="L10912" s="67"/>
      <c r="M10912" s="67"/>
      <c r="N10912" s="67"/>
      <c r="O10912" s="81"/>
      <c r="P10912" s="81">
        <v>46097</v>
      </c>
      <c r="Q10912" s="103" t="str">
        <f>IFERROR(VLOOKUP(J10912,Настройка!$C$4:$E$121,2,),"Ошибка")</f>
        <v>ITR</v>
      </c>
    </row>
    <row r="10913" spans="1:17" ht="14.4" customHeight="1">
      <c r="A10913" s="67">
        <v>10908</v>
      </c>
      <c r="B10913" s="80" t="s">
        <v>180</v>
      </c>
      <c r="C10913" s="80" t="s">
        <v>38</v>
      </c>
      <c r="D10913" s="80" t="s">
        <v>33012</v>
      </c>
      <c r="E10913" s="104" t="s">
        <v>33013</v>
      </c>
      <c r="F10913" s="107">
        <v>29993</v>
      </c>
      <c r="G10913" s="67" t="s">
        <v>77</v>
      </c>
      <c r="H10913" s="80" t="s">
        <v>33014</v>
      </c>
      <c r="I10913" s="80" t="s">
        <v>33015</v>
      </c>
      <c r="J10913" s="104" t="s">
        <v>230</v>
      </c>
      <c r="K10913" s="67" t="s">
        <v>133</v>
      </c>
      <c r="L10913" s="67"/>
      <c r="M10913" s="67"/>
      <c r="N10913" s="67"/>
      <c r="O10913" s="81"/>
      <c r="P10913" s="81">
        <v>46097</v>
      </c>
      <c r="Q10913" s="103" t="str">
        <f>IFERROR(VLOOKUP(J10913,Настройка!$C$4:$E$121,2,),"Ошибка")</f>
        <v>R</v>
      </c>
    </row>
    <row r="10914" spans="1:17" ht="14.4" customHeight="1">
      <c r="A10914" s="67">
        <v>10909</v>
      </c>
      <c r="B10914" s="80" t="s">
        <v>180</v>
      </c>
      <c r="C10914" s="80" t="s">
        <v>38</v>
      </c>
      <c r="D10914" s="80" t="s">
        <v>33016</v>
      </c>
      <c r="E10914" s="104" t="s">
        <v>33017</v>
      </c>
      <c r="F10914" s="107">
        <v>30809</v>
      </c>
      <c r="G10914" s="67" t="s">
        <v>93</v>
      </c>
      <c r="H10914" s="80" t="s">
        <v>814</v>
      </c>
      <c r="I10914" s="80" t="s">
        <v>33018</v>
      </c>
      <c r="J10914" s="104" t="s">
        <v>208</v>
      </c>
      <c r="K10914" s="67" t="s">
        <v>117</v>
      </c>
      <c r="L10914" s="67"/>
      <c r="M10914" s="67"/>
      <c r="N10914" s="67"/>
      <c r="O10914" s="81"/>
      <c r="P10914" s="81">
        <v>46097</v>
      </c>
      <c r="Q10914" s="103" t="str">
        <f>IFERROR(VLOOKUP(J10914,Настройка!$C$4:$E$121,2,),"Ошибка")</f>
        <v>R</v>
      </c>
    </row>
    <row r="10915" spans="1:17" ht="14.4" customHeight="1">
      <c r="A10915" s="67">
        <v>10910</v>
      </c>
      <c r="B10915" s="80" t="s">
        <v>180</v>
      </c>
      <c r="C10915" s="80" t="s">
        <v>38</v>
      </c>
      <c r="D10915" s="80" t="s">
        <v>23723</v>
      </c>
      <c r="E10915" s="104" t="s">
        <v>33019</v>
      </c>
      <c r="F10915" s="107">
        <v>28363</v>
      </c>
      <c r="G10915" s="67" t="s">
        <v>93</v>
      </c>
      <c r="H10915" s="80" t="s">
        <v>814</v>
      </c>
      <c r="I10915" s="80" t="s">
        <v>33020</v>
      </c>
      <c r="J10915" s="104" t="s">
        <v>222</v>
      </c>
      <c r="K10915" s="67" t="s">
        <v>121</v>
      </c>
      <c r="L10915" s="67"/>
      <c r="M10915" s="67"/>
      <c r="N10915" s="67"/>
      <c r="O10915" s="81"/>
      <c r="P10915" s="81">
        <v>46097</v>
      </c>
      <c r="Q10915" s="103" t="str">
        <f>IFERROR(VLOOKUP(J10915,Настройка!$C$4:$E$121,2,),"Ошибка")</f>
        <v>R</v>
      </c>
    </row>
    <row r="10916" spans="1:17" ht="14.4" customHeight="1">
      <c r="A10916" s="67">
        <v>10911</v>
      </c>
      <c r="B10916" s="80" t="s">
        <v>180</v>
      </c>
      <c r="C10916" s="80" t="s">
        <v>38</v>
      </c>
      <c r="D10916" s="80" t="s">
        <v>33021</v>
      </c>
      <c r="E10916" s="104" t="s">
        <v>33022</v>
      </c>
      <c r="F10916" s="107">
        <v>34417</v>
      </c>
      <c r="G10916" s="67" t="s">
        <v>93</v>
      </c>
      <c r="H10916" s="80" t="s">
        <v>814</v>
      </c>
      <c r="I10916" s="80" t="s">
        <v>33023</v>
      </c>
      <c r="J10916" s="104" t="s">
        <v>222</v>
      </c>
      <c r="K10916" s="67" t="s">
        <v>121</v>
      </c>
      <c r="L10916" s="67"/>
      <c r="M10916" s="67"/>
      <c r="N10916" s="67"/>
      <c r="O10916" s="81"/>
      <c r="P10916" s="81">
        <v>46097</v>
      </c>
      <c r="Q10916" s="103" t="str">
        <f>IFERROR(VLOOKUP(J10916,Настройка!$C$4:$E$121,2,),"Ошибка")</f>
        <v>R</v>
      </c>
    </row>
    <row r="10917" spans="1:17" ht="14.4" customHeight="1">
      <c r="A10917" s="67">
        <v>10912</v>
      </c>
      <c r="B10917" s="80" t="s">
        <v>180</v>
      </c>
      <c r="C10917" s="80" t="s">
        <v>38</v>
      </c>
      <c r="D10917" s="80" t="s">
        <v>33024</v>
      </c>
      <c r="E10917" s="104" t="s">
        <v>33025</v>
      </c>
      <c r="F10917" s="107">
        <v>35199</v>
      </c>
      <c r="G10917" s="67" t="s">
        <v>93</v>
      </c>
      <c r="H10917" s="80" t="s">
        <v>814</v>
      </c>
      <c r="I10917" s="80" t="s">
        <v>33026</v>
      </c>
      <c r="J10917" s="104" t="s">
        <v>222</v>
      </c>
      <c r="K10917" s="67" t="s">
        <v>121</v>
      </c>
      <c r="L10917" s="67"/>
      <c r="M10917" s="67"/>
      <c r="N10917" s="67"/>
      <c r="O10917" s="81"/>
      <c r="P10917" s="81">
        <v>46097</v>
      </c>
      <c r="Q10917" s="103" t="str">
        <f>IFERROR(VLOOKUP(J10917,Настройка!$C$4:$E$121,2,),"Ошибка")</f>
        <v>R</v>
      </c>
    </row>
    <row r="10918" spans="1:17" ht="14.4" customHeight="1">
      <c r="A10918" s="67">
        <v>10913</v>
      </c>
      <c r="B10918" s="80" t="s">
        <v>180</v>
      </c>
      <c r="C10918" s="80" t="s">
        <v>38</v>
      </c>
      <c r="D10918" s="80" t="s">
        <v>33027</v>
      </c>
      <c r="E10918" s="104" t="s">
        <v>33028</v>
      </c>
      <c r="F10918" s="107">
        <v>37818</v>
      </c>
      <c r="G10918" s="67" t="s">
        <v>93</v>
      </c>
      <c r="H10918" s="80" t="s">
        <v>814</v>
      </c>
      <c r="I10918" s="80" t="s">
        <v>33029</v>
      </c>
      <c r="J10918" s="104" t="s">
        <v>222</v>
      </c>
      <c r="K10918" s="67" t="s">
        <v>121</v>
      </c>
      <c r="L10918" s="67"/>
      <c r="M10918" s="67"/>
      <c r="N10918" s="67"/>
      <c r="O10918" s="81"/>
      <c r="P10918" s="81">
        <v>46097</v>
      </c>
      <c r="Q10918" s="103" t="str">
        <f>IFERROR(VLOOKUP(J10918,Настройка!$C$4:$E$121,2,),"Ошибка")</f>
        <v>R</v>
      </c>
    </row>
    <row r="10919" spans="1:17" ht="14.4" customHeight="1">
      <c r="A10919" s="67">
        <v>10914</v>
      </c>
      <c r="B10919" s="80" t="s">
        <v>180</v>
      </c>
      <c r="C10919" s="80" t="s">
        <v>38</v>
      </c>
      <c r="D10919" s="80" t="s">
        <v>23723</v>
      </c>
      <c r="E10919" s="104" t="s">
        <v>33030</v>
      </c>
      <c r="F10919" s="107">
        <v>30766</v>
      </c>
      <c r="G10919" s="67" t="s">
        <v>93</v>
      </c>
      <c r="H10919" s="80" t="s">
        <v>814</v>
      </c>
      <c r="I10919" s="80" t="s">
        <v>33031</v>
      </c>
      <c r="J10919" s="104" t="s">
        <v>222</v>
      </c>
      <c r="K10919" s="67" t="s">
        <v>121</v>
      </c>
      <c r="L10919" s="67"/>
      <c r="M10919" s="67"/>
      <c r="N10919" s="67"/>
      <c r="O10919" s="81"/>
      <c r="P10919" s="81">
        <v>46097</v>
      </c>
      <c r="Q10919" s="103" t="str">
        <f>IFERROR(VLOOKUP(J10919,Настройка!$C$4:$E$121,2,),"Ошибка")</f>
        <v>R</v>
      </c>
    </row>
    <row r="10920" spans="1:17" ht="14.4" customHeight="1">
      <c r="A10920" s="67">
        <v>10915</v>
      </c>
      <c r="B10920" s="80" t="s">
        <v>180</v>
      </c>
      <c r="C10920" s="80" t="s">
        <v>38</v>
      </c>
      <c r="D10920" s="80" t="s">
        <v>23723</v>
      </c>
      <c r="E10920" s="104" t="s">
        <v>33032</v>
      </c>
      <c r="F10920" s="107">
        <v>32573</v>
      </c>
      <c r="G10920" s="67" t="s">
        <v>93</v>
      </c>
      <c r="H10920" s="80" t="s">
        <v>814</v>
      </c>
      <c r="I10920" s="80" t="s">
        <v>33033</v>
      </c>
      <c r="J10920" s="104" t="s">
        <v>213</v>
      </c>
      <c r="K10920" s="67" t="s">
        <v>121</v>
      </c>
      <c r="L10920" s="67"/>
      <c r="M10920" s="67"/>
      <c r="N10920" s="67"/>
      <c r="O10920" s="81"/>
      <c r="P10920" s="81">
        <v>46097</v>
      </c>
      <c r="Q10920" s="103" t="str">
        <f>IFERROR(VLOOKUP(J10920,Настройка!$C$4:$E$121,2,),"Ошибка")</f>
        <v>R</v>
      </c>
    </row>
    <row r="10921" spans="1:17" ht="14.4" customHeight="1">
      <c r="A10921" s="67">
        <v>10916</v>
      </c>
      <c r="B10921" s="80" t="s">
        <v>180</v>
      </c>
      <c r="C10921" s="80" t="s">
        <v>38</v>
      </c>
      <c r="D10921" s="80" t="s">
        <v>23723</v>
      </c>
      <c r="E10921" s="104" t="s">
        <v>33034</v>
      </c>
      <c r="F10921" s="107">
        <v>38622</v>
      </c>
      <c r="G10921" s="67" t="s">
        <v>93</v>
      </c>
      <c r="H10921" s="80" t="s">
        <v>814</v>
      </c>
      <c r="I10921" s="80" t="s">
        <v>33035</v>
      </c>
      <c r="J10921" s="104" t="s">
        <v>222</v>
      </c>
      <c r="K10921" s="67" t="s">
        <v>121</v>
      </c>
      <c r="L10921" s="67"/>
      <c r="M10921" s="67"/>
      <c r="N10921" s="67"/>
      <c r="O10921" s="81"/>
      <c r="P10921" s="81">
        <v>46097</v>
      </c>
      <c r="Q10921" s="103" t="str">
        <f>IFERROR(VLOOKUP(J10921,Настройка!$C$4:$E$121,2,),"Ошибка")</f>
        <v>R</v>
      </c>
    </row>
    <row r="10922" spans="1:17" ht="14.4" customHeight="1">
      <c r="A10922" s="67">
        <v>10917</v>
      </c>
      <c r="B10922" s="80" t="s">
        <v>180</v>
      </c>
      <c r="C10922" s="80" t="s">
        <v>38</v>
      </c>
      <c r="D10922" s="80" t="s">
        <v>23723</v>
      </c>
      <c r="E10922" s="104" t="s">
        <v>33036</v>
      </c>
      <c r="F10922" s="107">
        <v>29144</v>
      </c>
      <c r="G10922" s="67" t="s">
        <v>93</v>
      </c>
      <c r="H10922" s="80" t="s">
        <v>886</v>
      </c>
      <c r="I10922" s="80" t="s">
        <v>33037</v>
      </c>
      <c r="J10922" s="104" t="s">
        <v>222</v>
      </c>
      <c r="K10922" s="67" t="s">
        <v>121</v>
      </c>
      <c r="L10922" s="67"/>
      <c r="M10922" s="67"/>
      <c r="N10922" s="67"/>
      <c r="O10922" s="81"/>
      <c r="P10922" s="81">
        <v>46097</v>
      </c>
      <c r="Q10922" s="103" t="str">
        <f>IFERROR(VLOOKUP(J10922,Настройка!$C$4:$E$121,2,),"Ошибка")</f>
        <v>R</v>
      </c>
    </row>
    <row r="10923" spans="1:17" ht="14.4" customHeight="1">
      <c r="A10923" s="67">
        <v>10918</v>
      </c>
      <c r="B10923" s="80" t="s">
        <v>180</v>
      </c>
      <c r="C10923" s="80" t="s">
        <v>38</v>
      </c>
      <c r="D10923" s="80" t="s">
        <v>33038</v>
      </c>
      <c r="E10923" s="104" t="s">
        <v>33039</v>
      </c>
      <c r="F10923" s="107">
        <v>38111</v>
      </c>
      <c r="G10923" s="67" t="s">
        <v>93</v>
      </c>
      <c r="H10923" s="80" t="s">
        <v>814</v>
      </c>
      <c r="I10923" s="80" t="s">
        <v>33040</v>
      </c>
      <c r="J10923" s="104" t="s">
        <v>222</v>
      </c>
      <c r="K10923" s="67" t="s">
        <v>121</v>
      </c>
      <c r="L10923" s="67"/>
      <c r="M10923" s="67"/>
      <c r="N10923" s="67"/>
      <c r="O10923" s="81"/>
      <c r="P10923" s="81">
        <v>46097</v>
      </c>
      <c r="Q10923" s="103" t="str">
        <f>IFERROR(VLOOKUP(J10923,Настройка!$C$4:$E$121,2,),"Ошибка")</f>
        <v>R</v>
      </c>
    </row>
    <row r="10924" spans="1:17" ht="14.4" customHeight="1">
      <c r="A10924" s="67">
        <v>10919</v>
      </c>
      <c r="B10924" s="80" t="s">
        <v>180</v>
      </c>
      <c r="C10924" s="80" t="s">
        <v>38</v>
      </c>
      <c r="D10924" s="80" t="s">
        <v>23723</v>
      </c>
      <c r="E10924" s="104" t="s">
        <v>33041</v>
      </c>
      <c r="F10924" s="107">
        <v>29521</v>
      </c>
      <c r="G10924" s="67" t="s">
        <v>93</v>
      </c>
      <c r="H10924" s="80" t="s">
        <v>814</v>
      </c>
      <c r="I10924" s="80" t="s">
        <v>33042</v>
      </c>
      <c r="J10924" s="104" t="s">
        <v>222</v>
      </c>
      <c r="K10924" s="67" t="s">
        <v>121</v>
      </c>
      <c r="L10924" s="67"/>
      <c r="M10924" s="67"/>
      <c r="N10924" s="67"/>
      <c r="O10924" s="81"/>
      <c r="P10924" s="81">
        <v>46097</v>
      </c>
      <c r="Q10924" s="103" t="str">
        <f>IFERROR(VLOOKUP(J10924,Настройка!$C$4:$E$121,2,),"Ошибка")</f>
        <v>R</v>
      </c>
    </row>
    <row r="10925" spans="1:17" ht="14.4" customHeight="1">
      <c r="A10925" s="67">
        <v>10920</v>
      </c>
      <c r="B10925" s="80" t="s">
        <v>180</v>
      </c>
      <c r="C10925" s="80" t="s">
        <v>38</v>
      </c>
      <c r="D10925" s="80" t="s">
        <v>23723</v>
      </c>
      <c r="E10925" s="104" t="s">
        <v>33043</v>
      </c>
      <c r="F10925" s="107">
        <v>30716</v>
      </c>
      <c r="G10925" s="67" t="s">
        <v>93</v>
      </c>
      <c r="H10925" s="80" t="s">
        <v>814</v>
      </c>
      <c r="I10925" s="80" t="s">
        <v>33044</v>
      </c>
      <c r="J10925" s="104" t="s">
        <v>222</v>
      </c>
      <c r="K10925" s="67" t="s">
        <v>121</v>
      </c>
      <c r="L10925" s="67"/>
      <c r="M10925" s="67"/>
      <c r="N10925" s="67"/>
      <c r="O10925" s="81"/>
      <c r="P10925" s="81">
        <v>46098</v>
      </c>
      <c r="Q10925" s="103" t="str">
        <f>IFERROR(VLOOKUP(J10925,Настройка!$C$4:$E$121,2,),"Ошибка")</f>
        <v>R</v>
      </c>
    </row>
    <row r="10926" spans="1:17" ht="14.4" customHeight="1">
      <c r="A10926" s="67">
        <v>10921</v>
      </c>
      <c r="B10926" s="80" t="s">
        <v>180</v>
      </c>
      <c r="C10926" s="80" t="s">
        <v>38</v>
      </c>
      <c r="D10926" s="80" t="s">
        <v>23723</v>
      </c>
      <c r="E10926" s="104" t="s">
        <v>33045</v>
      </c>
      <c r="F10926" s="107">
        <v>29751</v>
      </c>
      <c r="G10926" s="67" t="s">
        <v>93</v>
      </c>
      <c r="H10926" s="80" t="s">
        <v>814</v>
      </c>
      <c r="I10926" s="80" t="s">
        <v>33046</v>
      </c>
      <c r="J10926" s="104" t="s">
        <v>222</v>
      </c>
      <c r="K10926" s="67" t="s">
        <v>121</v>
      </c>
      <c r="L10926" s="67"/>
      <c r="M10926" s="67"/>
      <c r="N10926" s="67"/>
      <c r="O10926" s="81"/>
      <c r="P10926" s="81">
        <v>46097</v>
      </c>
      <c r="Q10926" s="103" t="str">
        <f>IFERROR(VLOOKUP(J10926,Настройка!$C$4:$E$121,2,),"Ошибка")</f>
        <v>R</v>
      </c>
    </row>
    <row r="10927" spans="1:17" ht="14.4" customHeight="1">
      <c r="A10927" s="67">
        <v>10922</v>
      </c>
      <c r="B10927" s="80" t="s">
        <v>180</v>
      </c>
      <c r="C10927" s="80" t="s">
        <v>38</v>
      </c>
      <c r="D10927" s="80" t="s">
        <v>23723</v>
      </c>
      <c r="E10927" s="104" t="s">
        <v>33047</v>
      </c>
      <c r="F10927" s="107">
        <v>32705</v>
      </c>
      <c r="G10927" s="67" t="s">
        <v>93</v>
      </c>
      <c r="H10927" s="80" t="s">
        <v>814</v>
      </c>
      <c r="I10927" s="80" t="s">
        <v>33048</v>
      </c>
      <c r="J10927" s="104" t="s">
        <v>222</v>
      </c>
      <c r="K10927" s="67" t="s">
        <v>121</v>
      </c>
      <c r="L10927" s="67"/>
      <c r="M10927" s="67"/>
      <c r="N10927" s="67"/>
      <c r="O10927" s="81"/>
      <c r="P10927" s="81">
        <v>46097</v>
      </c>
      <c r="Q10927" s="103" t="str">
        <f>IFERROR(VLOOKUP(J10927,Настройка!$C$4:$E$121,2,),"Ошибка")</f>
        <v>R</v>
      </c>
    </row>
    <row r="10928" spans="1:17" ht="14.4" customHeight="1">
      <c r="A10928" s="67">
        <v>10923</v>
      </c>
      <c r="B10928" s="80" t="s">
        <v>180</v>
      </c>
      <c r="C10928" s="80" t="s">
        <v>38</v>
      </c>
      <c r="D10928" s="80" t="s">
        <v>23723</v>
      </c>
      <c r="E10928" s="104" t="s">
        <v>33049</v>
      </c>
      <c r="F10928" s="107">
        <v>30643</v>
      </c>
      <c r="G10928" s="67" t="s">
        <v>93</v>
      </c>
      <c r="H10928" s="80" t="s">
        <v>814</v>
      </c>
      <c r="I10928" s="80" t="s">
        <v>33050</v>
      </c>
      <c r="J10928" s="104" t="s">
        <v>222</v>
      </c>
      <c r="K10928" s="67" t="s">
        <v>121</v>
      </c>
      <c r="L10928" s="67"/>
      <c r="M10928" s="67"/>
      <c r="N10928" s="67"/>
      <c r="O10928" s="81"/>
      <c r="P10928" s="81">
        <v>46097</v>
      </c>
      <c r="Q10928" s="103" t="str">
        <f>IFERROR(VLOOKUP(J10928,Настройка!$C$4:$E$121,2,),"Ошибка")</f>
        <v>R</v>
      </c>
    </row>
    <row r="10929" spans="1:17" ht="14.4" customHeight="1">
      <c r="A10929" s="67">
        <v>10924</v>
      </c>
      <c r="B10929" s="80" t="s">
        <v>180</v>
      </c>
      <c r="C10929" s="80" t="s">
        <v>38</v>
      </c>
      <c r="D10929" s="80" t="s">
        <v>23723</v>
      </c>
      <c r="E10929" s="104" t="s">
        <v>33051</v>
      </c>
      <c r="F10929" s="107">
        <v>38788</v>
      </c>
      <c r="G10929" s="67" t="s">
        <v>93</v>
      </c>
      <c r="H10929" s="80" t="s">
        <v>886</v>
      </c>
      <c r="I10929" s="80" t="s">
        <v>33052</v>
      </c>
      <c r="J10929" s="104" t="s">
        <v>222</v>
      </c>
      <c r="K10929" s="67" t="s">
        <v>121</v>
      </c>
      <c r="L10929" s="67"/>
      <c r="M10929" s="67"/>
      <c r="N10929" s="67"/>
      <c r="O10929" s="81"/>
      <c r="P10929" s="81">
        <v>46097</v>
      </c>
      <c r="Q10929" s="103" t="str">
        <f>IFERROR(VLOOKUP(J10929,Настройка!$C$4:$E$121,2,),"Ошибка")</f>
        <v>R</v>
      </c>
    </row>
    <row r="10930" spans="1:17" ht="14.4" customHeight="1">
      <c r="A10930" s="67">
        <v>10925</v>
      </c>
      <c r="B10930" s="80" t="s">
        <v>180</v>
      </c>
      <c r="C10930" s="80" t="s">
        <v>38</v>
      </c>
      <c r="D10930" s="80" t="s">
        <v>23723</v>
      </c>
      <c r="E10930" s="104" t="s">
        <v>33053</v>
      </c>
      <c r="F10930" s="107">
        <v>31375</v>
      </c>
      <c r="G10930" s="67" t="s">
        <v>93</v>
      </c>
      <c r="H10930" s="80" t="s">
        <v>814</v>
      </c>
      <c r="I10930" s="80" t="s">
        <v>33054</v>
      </c>
      <c r="J10930" s="104" t="s">
        <v>222</v>
      </c>
      <c r="K10930" s="67" t="s">
        <v>121</v>
      </c>
      <c r="L10930" s="67"/>
      <c r="M10930" s="67"/>
      <c r="N10930" s="67"/>
      <c r="O10930" s="81"/>
      <c r="P10930" s="81">
        <v>46097</v>
      </c>
      <c r="Q10930" s="103" t="str">
        <f>IFERROR(VLOOKUP(J10930,Настройка!$C$4:$E$121,2,),"Ошибка")</f>
        <v>R</v>
      </c>
    </row>
    <row r="10931" spans="1:17" ht="14.4" customHeight="1">
      <c r="A10931" s="67">
        <v>10926</v>
      </c>
      <c r="B10931" s="80" t="s">
        <v>180</v>
      </c>
      <c r="C10931" s="80" t="s">
        <v>38</v>
      </c>
      <c r="D10931" s="80" t="s">
        <v>33055</v>
      </c>
      <c r="E10931" s="104" t="s">
        <v>33056</v>
      </c>
      <c r="F10931" s="107">
        <v>38539</v>
      </c>
      <c r="G10931" s="67" t="s">
        <v>93</v>
      </c>
      <c r="H10931" s="80" t="s">
        <v>814</v>
      </c>
      <c r="I10931" s="80" t="s">
        <v>33057</v>
      </c>
      <c r="J10931" s="104" t="s">
        <v>222</v>
      </c>
      <c r="K10931" s="67" t="s">
        <v>121</v>
      </c>
      <c r="L10931" s="67"/>
      <c r="M10931" s="67"/>
      <c r="N10931" s="67"/>
      <c r="O10931" s="81"/>
      <c r="P10931" s="81">
        <v>46097</v>
      </c>
      <c r="Q10931" s="103" t="str">
        <f>IFERROR(VLOOKUP(J10931,Настройка!$C$4:$E$121,2,),"Ошибка")</f>
        <v>R</v>
      </c>
    </row>
    <row r="10932" spans="1:17" ht="14.4" customHeight="1">
      <c r="A10932" s="67">
        <v>10927</v>
      </c>
      <c r="B10932" s="80" t="s">
        <v>180</v>
      </c>
      <c r="C10932" s="80" t="s">
        <v>38</v>
      </c>
      <c r="D10932" s="80" t="s">
        <v>33058</v>
      </c>
      <c r="E10932" s="104" t="s">
        <v>33059</v>
      </c>
      <c r="F10932" s="107">
        <v>30872</v>
      </c>
      <c r="G10932" s="67" t="s">
        <v>93</v>
      </c>
      <c r="H10932" s="80" t="s">
        <v>814</v>
      </c>
      <c r="I10932" s="80" t="s">
        <v>33060</v>
      </c>
      <c r="J10932" s="104" t="s">
        <v>222</v>
      </c>
      <c r="K10932" s="67" t="s">
        <v>121</v>
      </c>
      <c r="L10932" s="67"/>
      <c r="M10932" s="67"/>
      <c r="N10932" s="67"/>
      <c r="O10932" s="81"/>
      <c r="P10932" s="81">
        <v>46097</v>
      </c>
      <c r="Q10932" s="103" t="str">
        <f>IFERROR(VLOOKUP(J10932,Настройка!$C$4:$E$121,2,),"Ошибка")</f>
        <v>R</v>
      </c>
    </row>
    <row r="10933" spans="1:17" ht="14.4" customHeight="1">
      <c r="A10933" s="67">
        <v>10928</v>
      </c>
      <c r="B10933" s="80" t="s">
        <v>180</v>
      </c>
      <c r="C10933" s="80" t="s">
        <v>38</v>
      </c>
      <c r="D10933" s="80" t="s">
        <v>23723</v>
      </c>
      <c r="E10933" s="104" t="s">
        <v>33061</v>
      </c>
      <c r="F10933" s="107">
        <v>32771</v>
      </c>
      <c r="G10933" s="67" t="s">
        <v>93</v>
      </c>
      <c r="H10933" s="80" t="s">
        <v>814</v>
      </c>
      <c r="I10933" s="80" t="s">
        <v>33062</v>
      </c>
      <c r="J10933" s="104" t="s">
        <v>222</v>
      </c>
      <c r="K10933" s="67" t="s">
        <v>121</v>
      </c>
      <c r="L10933" s="67"/>
      <c r="M10933" s="67"/>
      <c r="N10933" s="67"/>
      <c r="O10933" s="81"/>
      <c r="P10933" s="81">
        <v>46097</v>
      </c>
      <c r="Q10933" s="103" t="str">
        <f>IFERROR(VLOOKUP(J10933,Настройка!$C$4:$E$121,2,),"Ошибка")</f>
        <v>R</v>
      </c>
    </row>
    <row r="10934" spans="1:17" ht="14.4" customHeight="1">
      <c r="A10934" s="67">
        <v>10929</v>
      </c>
      <c r="B10934" s="80" t="s">
        <v>180</v>
      </c>
      <c r="C10934" s="80" t="s">
        <v>38</v>
      </c>
      <c r="D10934" s="80" t="s">
        <v>23723</v>
      </c>
      <c r="E10934" s="104" t="s">
        <v>33063</v>
      </c>
      <c r="F10934" s="107">
        <v>31355</v>
      </c>
      <c r="G10934" s="67" t="s">
        <v>93</v>
      </c>
      <c r="H10934" s="80" t="s">
        <v>814</v>
      </c>
      <c r="I10934" s="80" t="s">
        <v>33064</v>
      </c>
      <c r="J10934" s="104" t="s">
        <v>222</v>
      </c>
      <c r="K10934" s="67" t="s">
        <v>121</v>
      </c>
      <c r="L10934" s="67"/>
      <c r="M10934" s="67"/>
      <c r="N10934" s="67"/>
      <c r="O10934" s="81"/>
      <c r="P10934" s="81">
        <v>46097</v>
      </c>
      <c r="Q10934" s="103" t="str">
        <f>IFERROR(VLOOKUP(J10934,Настройка!$C$4:$E$121,2,),"Ошибка")</f>
        <v>R</v>
      </c>
    </row>
    <row r="10935" spans="1:17" ht="14.4" customHeight="1">
      <c r="A10935" s="67">
        <v>10930</v>
      </c>
      <c r="B10935" s="80" t="s">
        <v>180</v>
      </c>
      <c r="C10935" s="80" t="s">
        <v>38</v>
      </c>
      <c r="D10935" s="80" t="s">
        <v>33065</v>
      </c>
      <c r="E10935" s="104" t="s">
        <v>33066</v>
      </c>
      <c r="F10935" s="107">
        <v>34934</v>
      </c>
      <c r="G10935" s="67" t="s">
        <v>93</v>
      </c>
      <c r="H10935" s="80" t="s">
        <v>886</v>
      </c>
      <c r="I10935" s="80" t="s">
        <v>33067</v>
      </c>
      <c r="J10935" s="104" t="s">
        <v>222</v>
      </c>
      <c r="K10935" s="67" t="s">
        <v>121</v>
      </c>
      <c r="L10935" s="67"/>
      <c r="M10935" s="67"/>
      <c r="N10935" s="67"/>
      <c r="O10935" s="81"/>
      <c r="P10935" s="81">
        <v>46099</v>
      </c>
      <c r="Q10935" s="103" t="str">
        <f>IFERROR(VLOOKUP(J10935,Настройка!$C$4:$E$121,2,),"Ошибка")</f>
        <v>R</v>
      </c>
    </row>
    <row r="10936" spans="1:17" ht="14.4" customHeight="1">
      <c r="A10936" s="67">
        <v>10931</v>
      </c>
      <c r="B10936" s="80" t="s">
        <v>180</v>
      </c>
      <c r="C10936" s="80" t="s">
        <v>38</v>
      </c>
      <c r="D10936" s="80" t="s">
        <v>33068</v>
      </c>
      <c r="E10936" s="104" t="s">
        <v>33069</v>
      </c>
      <c r="F10936" s="107">
        <v>36225</v>
      </c>
      <c r="G10936" s="67" t="s">
        <v>93</v>
      </c>
      <c r="H10936" s="80" t="s">
        <v>814</v>
      </c>
      <c r="I10936" s="80" t="s">
        <v>33070</v>
      </c>
      <c r="J10936" s="104" t="s">
        <v>222</v>
      </c>
      <c r="K10936" s="67" t="s">
        <v>121</v>
      </c>
      <c r="L10936" s="67"/>
      <c r="M10936" s="67"/>
      <c r="N10936" s="67"/>
      <c r="O10936" s="81"/>
      <c r="P10936" s="81">
        <v>46097</v>
      </c>
      <c r="Q10936" s="103" t="str">
        <f>IFERROR(VLOOKUP(J10936,Настройка!$C$4:$E$121,2,),"Ошибка")</f>
        <v>R</v>
      </c>
    </row>
    <row r="10937" spans="1:17" ht="14.4" customHeight="1">
      <c r="A10937" s="67">
        <v>10932</v>
      </c>
      <c r="B10937" s="80" t="s">
        <v>180</v>
      </c>
      <c r="C10937" s="80" t="s">
        <v>38</v>
      </c>
      <c r="D10937" s="80" t="s">
        <v>33071</v>
      </c>
      <c r="E10937" s="104" t="s">
        <v>33072</v>
      </c>
      <c r="F10937" s="107">
        <v>37804</v>
      </c>
      <c r="G10937" s="67" t="s">
        <v>93</v>
      </c>
      <c r="H10937" s="80" t="s">
        <v>814</v>
      </c>
      <c r="I10937" s="80" t="s">
        <v>33073</v>
      </c>
      <c r="J10937" s="104" t="s">
        <v>222</v>
      </c>
      <c r="K10937" s="67" t="s">
        <v>121</v>
      </c>
      <c r="L10937" s="67"/>
      <c r="M10937" s="67"/>
      <c r="N10937" s="67"/>
      <c r="O10937" s="81"/>
      <c r="P10937" s="81">
        <v>46097</v>
      </c>
      <c r="Q10937" s="103" t="str">
        <f>IFERROR(VLOOKUP(J10937,Настройка!$C$4:$E$121,2,),"Ошибка")</f>
        <v>R</v>
      </c>
    </row>
    <row r="10938" spans="1:17" ht="14.4" customHeight="1">
      <c r="A10938" s="67">
        <v>10933</v>
      </c>
      <c r="B10938" s="80" t="s">
        <v>180</v>
      </c>
      <c r="C10938" s="80" t="s">
        <v>38</v>
      </c>
      <c r="D10938" s="80" t="s">
        <v>23723</v>
      </c>
      <c r="E10938" s="104" t="s">
        <v>33074</v>
      </c>
      <c r="F10938" s="107">
        <v>28855</v>
      </c>
      <c r="G10938" s="67" t="s">
        <v>93</v>
      </c>
      <c r="H10938" s="80" t="s">
        <v>814</v>
      </c>
      <c r="I10938" s="80" t="s">
        <v>33075</v>
      </c>
      <c r="J10938" s="104" t="s">
        <v>222</v>
      </c>
      <c r="K10938" s="67" t="s">
        <v>121</v>
      </c>
      <c r="L10938" s="67"/>
      <c r="M10938" s="67"/>
      <c r="N10938" s="67"/>
      <c r="O10938" s="81"/>
      <c r="P10938" s="81">
        <v>46097</v>
      </c>
      <c r="Q10938" s="103" t="str">
        <f>IFERROR(VLOOKUP(J10938,Настройка!$C$4:$E$121,2,),"Ошибка")</f>
        <v>R</v>
      </c>
    </row>
    <row r="10939" spans="1:17" ht="14.4" customHeight="1">
      <c r="A10939" s="67">
        <v>10934</v>
      </c>
      <c r="B10939" s="80" t="s">
        <v>180</v>
      </c>
      <c r="C10939" s="80" t="s">
        <v>38</v>
      </c>
      <c r="D10939" s="80" t="s">
        <v>23723</v>
      </c>
      <c r="E10939" s="104" t="s">
        <v>33076</v>
      </c>
      <c r="F10939" s="107">
        <v>30871</v>
      </c>
      <c r="G10939" s="67" t="s">
        <v>93</v>
      </c>
      <c r="H10939" s="80" t="s">
        <v>814</v>
      </c>
      <c r="I10939" s="80" t="s">
        <v>33077</v>
      </c>
      <c r="J10939" s="104" t="s">
        <v>222</v>
      </c>
      <c r="K10939" s="67" t="s">
        <v>121</v>
      </c>
      <c r="L10939" s="67"/>
      <c r="M10939" s="67"/>
      <c r="N10939" s="67"/>
      <c r="O10939" s="81"/>
      <c r="P10939" s="81">
        <v>46097</v>
      </c>
      <c r="Q10939" s="103" t="str">
        <f>IFERROR(VLOOKUP(J10939,Настройка!$C$4:$E$121,2,),"Ошибка")</f>
        <v>R</v>
      </c>
    </row>
    <row r="10940" spans="1:17" ht="14.4" customHeight="1">
      <c r="A10940" s="67">
        <v>10935</v>
      </c>
      <c r="B10940" s="80" t="s">
        <v>180</v>
      </c>
      <c r="C10940" s="80" t="s">
        <v>38</v>
      </c>
      <c r="D10940" s="80" t="s">
        <v>23723</v>
      </c>
      <c r="E10940" s="104" t="s">
        <v>33078</v>
      </c>
      <c r="F10940" s="107">
        <v>30955</v>
      </c>
      <c r="G10940" s="67" t="s">
        <v>93</v>
      </c>
      <c r="H10940" s="80" t="s">
        <v>814</v>
      </c>
      <c r="I10940" s="80" t="s">
        <v>33079</v>
      </c>
      <c r="J10940" s="104" t="s">
        <v>222</v>
      </c>
      <c r="K10940" s="67" t="s">
        <v>121</v>
      </c>
      <c r="L10940" s="67"/>
      <c r="M10940" s="67"/>
      <c r="N10940" s="67"/>
      <c r="O10940" s="81"/>
      <c r="P10940" s="81">
        <v>46097</v>
      </c>
      <c r="Q10940" s="103" t="str">
        <f>IFERROR(VLOOKUP(J10940,Настройка!$C$4:$E$121,2,),"Ошибка")</f>
        <v>R</v>
      </c>
    </row>
    <row r="10941" spans="1:17" ht="14.4" customHeight="1">
      <c r="A10941" s="67">
        <v>10936</v>
      </c>
      <c r="B10941" s="80" t="s">
        <v>180</v>
      </c>
      <c r="C10941" s="80" t="s">
        <v>38</v>
      </c>
      <c r="D10941" s="80" t="s">
        <v>23723</v>
      </c>
      <c r="E10941" s="104" t="s">
        <v>33080</v>
      </c>
      <c r="F10941" s="107">
        <v>32556</v>
      </c>
      <c r="G10941" s="67" t="s">
        <v>93</v>
      </c>
      <c r="H10941" s="80" t="s">
        <v>814</v>
      </c>
      <c r="I10941" s="80" t="s">
        <v>33081</v>
      </c>
      <c r="J10941" s="104" t="s">
        <v>222</v>
      </c>
      <c r="K10941" s="67" t="s">
        <v>121</v>
      </c>
      <c r="L10941" s="67"/>
      <c r="M10941" s="67"/>
      <c r="N10941" s="67"/>
      <c r="O10941" s="81"/>
      <c r="P10941" s="81">
        <v>46097</v>
      </c>
      <c r="Q10941" s="103" t="str">
        <f>IFERROR(VLOOKUP(J10941,Настройка!$C$4:$E$121,2,),"Ошибка")</f>
        <v>R</v>
      </c>
    </row>
    <row r="10942" spans="1:17" ht="14.4" customHeight="1">
      <c r="A10942" s="67">
        <v>10937</v>
      </c>
      <c r="B10942" s="80" t="s">
        <v>180</v>
      </c>
      <c r="C10942" s="80" t="s">
        <v>38</v>
      </c>
      <c r="D10942" s="80" t="s">
        <v>23723</v>
      </c>
      <c r="E10942" s="104" t="s">
        <v>33082</v>
      </c>
      <c r="F10942" s="107">
        <v>32558</v>
      </c>
      <c r="G10942" s="67" t="s">
        <v>93</v>
      </c>
      <c r="H10942" s="80" t="s">
        <v>814</v>
      </c>
      <c r="I10942" s="80" t="s">
        <v>33083</v>
      </c>
      <c r="J10942" s="104" t="s">
        <v>222</v>
      </c>
      <c r="K10942" s="67" t="s">
        <v>121</v>
      </c>
      <c r="L10942" s="67"/>
      <c r="M10942" s="67"/>
      <c r="N10942" s="67"/>
      <c r="O10942" s="81"/>
      <c r="P10942" s="81">
        <v>46097</v>
      </c>
      <c r="Q10942" s="103" t="str">
        <f>IFERROR(VLOOKUP(J10942,Настройка!$C$4:$E$121,2,),"Ошибка")</f>
        <v>R</v>
      </c>
    </row>
    <row r="10943" spans="1:17" ht="14.4" customHeight="1">
      <c r="A10943" s="67">
        <v>10938</v>
      </c>
      <c r="B10943" s="80" t="s">
        <v>180</v>
      </c>
      <c r="C10943" s="80" t="s">
        <v>38</v>
      </c>
      <c r="D10943" s="80" t="s">
        <v>23723</v>
      </c>
      <c r="E10943" s="104" t="s">
        <v>33084</v>
      </c>
      <c r="F10943" s="107">
        <v>32521</v>
      </c>
      <c r="G10943" s="67" t="s">
        <v>93</v>
      </c>
      <c r="H10943" s="80" t="s">
        <v>814</v>
      </c>
      <c r="I10943" s="80" t="s">
        <v>33085</v>
      </c>
      <c r="J10943" s="104" t="s">
        <v>222</v>
      </c>
      <c r="K10943" s="67" t="s">
        <v>121</v>
      </c>
      <c r="L10943" s="67"/>
      <c r="M10943" s="67"/>
      <c r="N10943" s="67"/>
      <c r="O10943" s="81"/>
      <c r="P10943" s="81">
        <v>46097</v>
      </c>
      <c r="Q10943" s="103" t="str">
        <f>IFERROR(VLOOKUP(J10943,Настройка!$C$4:$E$121,2,),"Ошибка")</f>
        <v>R</v>
      </c>
    </row>
    <row r="10944" spans="1:17" ht="14.4" customHeight="1">
      <c r="A10944" s="67">
        <v>10939</v>
      </c>
      <c r="B10944" s="80" t="s">
        <v>180</v>
      </c>
      <c r="C10944" s="80" t="s">
        <v>38</v>
      </c>
      <c r="D10944" s="80" t="s">
        <v>33086</v>
      </c>
      <c r="E10944" s="104" t="s">
        <v>33087</v>
      </c>
      <c r="F10944" s="107">
        <v>35408</v>
      </c>
      <c r="G10944" s="67" t="s">
        <v>77</v>
      </c>
      <c r="H10944" s="80" t="s">
        <v>33088</v>
      </c>
      <c r="I10944" s="80" t="s">
        <v>33089</v>
      </c>
      <c r="J10944" s="104" t="s">
        <v>168</v>
      </c>
      <c r="K10944" s="67" t="s">
        <v>109</v>
      </c>
      <c r="L10944" s="67"/>
      <c r="M10944" s="67"/>
      <c r="N10944" s="67"/>
      <c r="O10944" s="81"/>
      <c r="P10944" s="81">
        <v>46098</v>
      </c>
      <c r="Q10944" s="103" t="str">
        <f>IFERROR(VLOOKUP(J10944,Настройка!$C$4:$E$121,2,),"Ошибка")</f>
        <v>ITR</v>
      </c>
    </row>
    <row r="10945" spans="1:17" ht="14.4" customHeight="1">
      <c r="A10945" s="67">
        <v>10940</v>
      </c>
      <c r="B10945" s="80" t="s">
        <v>180</v>
      </c>
      <c r="C10945" s="80" t="s">
        <v>38</v>
      </c>
      <c r="D10945" s="80" t="s">
        <v>33090</v>
      </c>
      <c r="E10945" s="104" t="s">
        <v>33091</v>
      </c>
      <c r="F10945" s="107">
        <v>32493</v>
      </c>
      <c r="G10945" s="67" t="s">
        <v>67</v>
      </c>
      <c r="H10945" s="80"/>
      <c r="I10945" s="80" t="s">
        <v>33092</v>
      </c>
      <c r="J10945" s="104" t="s">
        <v>222</v>
      </c>
      <c r="K10945" s="67" t="s">
        <v>121</v>
      </c>
      <c r="L10945" s="67"/>
      <c r="M10945" s="67"/>
      <c r="N10945" s="67"/>
      <c r="O10945" s="81"/>
      <c r="P10945" s="81">
        <v>46100</v>
      </c>
      <c r="Q10945" s="103" t="str">
        <f>IFERROR(VLOOKUP(J10945,Настройка!$C$4:$E$121,2,),"Ошибка")</f>
        <v>R</v>
      </c>
    </row>
    <row r="10946" spans="1:17" ht="14.4" customHeight="1">
      <c r="A10946" s="67">
        <v>10941</v>
      </c>
      <c r="B10946" s="80" t="s">
        <v>180</v>
      </c>
      <c r="C10946" s="80" t="s">
        <v>38</v>
      </c>
      <c r="D10946" s="80" t="s">
        <v>33093</v>
      </c>
      <c r="E10946" s="104" t="s">
        <v>33094</v>
      </c>
      <c r="F10946" s="107">
        <v>31365</v>
      </c>
      <c r="G10946" s="67" t="s">
        <v>67</v>
      </c>
      <c r="H10946" s="80" t="s">
        <v>401</v>
      </c>
      <c r="I10946" s="80" t="s">
        <v>33095</v>
      </c>
      <c r="J10946" s="104" t="s">
        <v>222</v>
      </c>
      <c r="K10946" s="67" t="s">
        <v>121</v>
      </c>
      <c r="L10946" s="67"/>
      <c r="M10946" s="67"/>
      <c r="N10946" s="67"/>
      <c r="O10946" s="81"/>
      <c r="P10946" s="81">
        <v>46098</v>
      </c>
      <c r="Q10946" s="103" t="str">
        <f>IFERROR(VLOOKUP(J10946,Настройка!$C$4:$E$121,2,),"Ошибка")</f>
        <v>R</v>
      </c>
    </row>
    <row r="10947" spans="1:17" ht="14.4" customHeight="1">
      <c r="A10947" s="67">
        <v>10942</v>
      </c>
      <c r="B10947" s="80" t="s">
        <v>180</v>
      </c>
      <c r="C10947" s="80" t="s">
        <v>38</v>
      </c>
      <c r="D10947" s="80" t="s">
        <v>33096</v>
      </c>
      <c r="E10947" s="104" t="s">
        <v>33097</v>
      </c>
      <c r="F10947" s="107">
        <v>32777</v>
      </c>
      <c r="G10947" s="67" t="s">
        <v>77</v>
      </c>
      <c r="H10947" s="80" t="s">
        <v>8500</v>
      </c>
      <c r="I10947" s="80" t="s">
        <v>33098</v>
      </c>
      <c r="J10947" s="104" t="s">
        <v>201</v>
      </c>
      <c r="K10947" s="67" t="s">
        <v>121</v>
      </c>
      <c r="L10947" s="67"/>
      <c r="M10947" s="67"/>
      <c r="N10947" s="67"/>
      <c r="O10947" s="81"/>
      <c r="P10947" s="81">
        <v>46099</v>
      </c>
      <c r="Q10947" s="103" t="str">
        <f>IFERROR(VLOOKUP(J10947,Настройка!$C$4:$E$121,2,),"Ошибка")</f>
        <v>ITR</v>
      </c>
    </row>
    <row r="10948" spans="1:17" ht="14.4" customHeight="1">
      <c r="A10948" s="67">
        <v>10943</v>
      </c>
      <c r="B10948" s="80" t="s">
        <v>180</v>
      </c>
      <c r="C10948" s="80" t="s">
        <v>38</v>
      </c>
      <c r="D10948" s="80" t="s">
        <v>33099</v>
      </c>
      <c r="E10948" s="104" t="s">
        <v>33100</v>
      </c>
      <c r="F10948" s="107">
        <v>36080</v>
      </c>
      <c r="G10948" s="67" t="s">
        <v>69</v>
      </c>
      <c r="H10948" s="80" t="s">
        <v>360</v>
      </c>
      <c r="I10948" s="80" t="s">
        <v>33101</v>
      </c>
      <c r="J10948" s="104" t="s">
        <v>222</v>
      </c>
      <c r="K10948" s="67" t="s">
        <v>121</v>
      </c>
      <c r="L10948" s="67"/>
      <c r="M10948" s="67"/>
      <c r="N10948" s="67"/>
      <c r="O10948" s="81"/>
      <c r="P10948" s="81">
        <v>46099</v>
      </c>
      <c r="Q10948" s="103" t="str">
        <f>IFERROR(VLOOKUP(J10948,Настройка!$C$4:$E$121,2,),"Ошибка")</f>
        <v>R</v>
      </c>
    </row>
    <row r="10949" spans="1:17" ht="14.4" customHeight="1">
      <c r="A10949" s="67">
        <v>10944</v>
      </c>
      <c r="B10949" s="80" t="s">
        <v>180</v>
      </c>
      <c r="C10949" s="80" t="s">
        <v>38</v>
      </c>
      <c r="D10949" s="80" t="s">
        <v>33102</v>
      </c>
      <c r="E10949" s="104" t="s">
        <v>33103</v>
      </c>
      <c r="F10949" s="107">
        <v>29261</v>
      </c>
      <c r="G10949" s="67" t="s">
        <v>69</v>
      </c>
      <c r="H10949" s="80" t="s">
        <v>302</v>
      </c>
      <c r="I10949" s="80" t="s">
        <v>33104</v>
      </c>
      <c r="J10949" s="104" t="s">
        <v>222</v>
      </c>
      <c r="K10949" s="67" t="s">
        <v>121</v>
      </c>
      <c r="L10949" s="67"/>
      <c r="M10949" s="67"/>
      <c r="N10949" s="67"/>
      <c r="O10949" s="81"/>
      <c r="P10949" s="81">
        <v>46099</v>
      </c>
      <c r="Q10949" s="103" t="str">
        <f>IFERROR(VLOOKUP(J10949,Настройка!$C$4:$E$121,2,),"Ошибка")</f>
        <v>R</v>
      </c>
    </row>
    <row r="10950" spans="1:17" ht="14.4" customHeight="1">
      <c r="A10950" s="67">
        <v>10945</v>
      </c>
      <c r="B10950" s="80" t="s">
        <v>180</v>
      </c>
      <c r="C10950" s="80" t="s">
        <v>38</v>
      </c>
      <c r="D10950" s="80" t="s">
        <v>33105</v>
      </c>
      <c r="E10950" s="104" t="s">
        <v>33106</v>
      </c>
      <c r="F10950" s="107">
        <v>29385</v>
      </c>
      <c r="G10950" s="67" t="s">
        <v>69</v>
      </c>
      <c r="H10950" s="80" t="s">
        <v>302</v>
      </c>
      <c r="I10950" s="80" t="s">
        <v>33107</v>
      </c>
      <c r="J10950" s="104" t="s">
        <v>230</v>
      </c>
      <c r="K10950" s="67" t="s">
        <v>133</v>
      </c>
      <c r="L10950" s="67"/>
      <c r="M10950" s="67"/>
      <c r="N10950" s="67"/>
      <c r="O10950" s="81"/>
      <c r="P10950" s="81">
        <v>46099</v>
      </c>
      <c r="Q10950" s="103" t="str">
        <f>IFERROR(VLOOKUP(J10950,Настройка!$C$4:$E$121,2,),"Ошибка")</f>
        <v>R</v>
      </c>
    </row>
    <row r="10951" spans="1:17" ht="14.4" customHeight="1">
      <c r="A10951" s="67">
        <v>10946</v>
      </c>
      <c r="B10951" s="80" t="s">
        <v>180</v>
      </c>
      <c r="C10951" s="80" t="s">
        <v>38</v>
      </c>
      <c r="D10951" s="80" t="s">
        <v>33108</v>
      </c>
      <c r="E10951" s="104" t="s">
        <v>33109</v>
      </c>
      <c r="F10951" s="107">
        <v>37900</v>
      </c>
      <c r="G10951" s="67" t="s">
        <v>69</v>
      </c>
      <c r="H10951" s="80" t="s">
        <v>302</v>
      </c>
      <c r="I10951" s="80" t="s">
        <v>33110</v>
      </c>
      <c r="J10951" s="104" t="s">
        <v>222</v>
      </c>
      <c r="K10951" s="67" t="s">
        <v>121</v>
      </c>
      <c r="L10951" s="67"/>
      <c r="M10951" s="67"/>
      <c r="N10951" s="67"/>
      <c r="O10951" s="81"/>
      <c r="P10951" s="81">
        <v>46099</v>
      </c>
      <c r="Q10951" s="103" t="str">
        <f>IFERROR(VLOOKUP(J10951,Настройка!$C$4:$E$121,2,),"Ошибка")</f>
        <v>R</v>
      </c>
    </row>
    <row r="10952" spans="1:17" ht="14.4" customHeight="1">
      <c r="A10952" s="67">
        <v>10947</v>
      </c>
      <c r="B10952" s="80" t="s">
        <v>180</v>
      </c>
      <c r="C10952" s="80" t="s">
        <v>38</v>
      </c>
      <c r="D10952" s="80" t="s">
        <v>33111</v>
      </c>
      <c r="E10952" s="104" t="s">
        <v>33112</v>
      </c>
      <c r="F10952" s="107">
        <v>33888</v>
      </c>
      <c r="G10952" s="67" t="s">
        <v>69</v>
      </c>
      <c r="H10952" s="80" t="s">
        <v>302</v>
      </c>
      <c r="I10952" s="80" t="s">
        <v>33113</v>
      </c>
      <c r="J10952" s="104" t="s">
        <v>222</v>
      </c>
      <c r="K10952" s="67" t="s">
        <v>121</v>
      </c>
      <c r="L10952" s="67"/>
      <c r="M10952" s="67"/>
      <c r="N10952" s="67"/>
      <c r="O10952" s="81"/>
      <c r="P10952" s="81">
        <v>46099</v>
      </c>
      <c r="Q10952" s="103" t="str">
        <f>IFERROR(VLOOKUP(J10952,Настройка!$C$4:$E$121,2,),"Ошибка")</f>
        <v>R</v>
      </c>
    </row>
    <row r="10953" spans="1:17" ht="14.4" customHeight="1">
      <c r="A10953" s="67">
        <v>10948</v>
      </c>
      <c r="B10953" s="80" t="s">
        <v>180</v>
      </c>
      <c r="C10953" s="80" t="s">
        <v>38</v>
      </c>
      <c r="D10953" s="80" t="s">
        <v>33114</v>
      </c>
      <c r="E10953" s="104" t="s">
        <v>33115</v>
      </c>
      <c r="F10953" s="107">
        <v>35684</v>
      </c>
      <c r="G10953" s="67" t="s">
        <v>69</v>
      </c>
      <c r="H10953" s="80" t="s">
        <v>302</v>
      </c>
      <c r="I10953" s="80" t="s">
        <v>33116</v>
      </c>
      <c r="J10953" s="104" t="s">
        <v>222</v>
      </c>
      <c r="K10953" s="67" t="s">
        <v>121</v>
      </c>
      <c r="L10953" s="67"/>
      <c r="M10953" s="67"/>
      <c r="N10953" s="67"/>
      <c r="O10953" s="81"/>
      <c r="P10953" s="81">
        <v>46099</v>
      </c>
      <c r="Q10953" s="103" t="str">
        <f>IFERROR(VLOOKUP(J10953,Настройка!$C$4:$E$121,2,),"Ошибка")</f>
        <v>R</v>
      </c>
    </row>
    <row r="10954" spans="1:17" ht="14.4" customHeight="1">
      <c r="A10954" s="67">
        <v>10949</v>
      </c>
      <c r="B10954" s="80" t="s">
        <v>180</v>
      </c>
      <c r="C10954" s="80" t="s">
        <v>38</v>
      </c>
      <c r="D10954" s="80" t="s">
        <v>33117</v>
      </c>
      <c r="E10954" s="104" t="s">
        <v>33118</v>
      </c>
      <c r="F10954" s="107">
        <v>33501</v>
      </c>
      <c r="G10954" s="67" t="s">
        <v>69</v>
      </c>
      <c r="H10954" s="80" t="s">
        <v>302</v>
      </c>
      <c r="I10954" s="80" t="s">
        <v>33119</v>
      </c>
      <c r="J10954" s="104" t="s">
        <v>222</v>
      </c>
      <c r="K10954" s="67" t="s">
        <v>121</v>
      </c>
      <c r="L10954" s="67"/>
      <c r="M10954" s="67"/>
      <c r="N10954" s="67"/>
      <c r="O10954" s="81"/>
      <c r="P10954" s="81">
        <v>46099</v>
      </c>
      <c r="Q10954" s="103" t="str">
        <f>IFERROR(VLOOKUP(J10954,Настройка!$C$4:$E$121,2,),"Ошибка")</f>
        <v>R</v>
      </c>
    </row>
    <row r="10955" spans="1:17" ht="14.4" customHeight="1">
      <c r="A10955" s="67">
        <v>10950</v>
      </c>
      <c r="B10955" s="80" t="s">
        <v>180</v>
      </c>
      <c r="C10955" s="80" t="s">
        <v>38</v>
      </c>
      <c r="D10955" s="80" t="s">
        <v>33120</v>
      </c>
      <c r="E10955" s="104" t="s">
        <v>33121</v>
      </c>
      <c r="F10955" s="107">
        <v>32925</v>
      </c>
      <c r="G10955" s="67" t="s">
        <v>69</v>
      </c>
      <c r="H10955" s="80" t="s">
        <v>356</v>
      </c>
      <c r="I10955" s="80" t="s">
        <v>33122</v>
      </c>
      <c r="J10955" s="104" t="s">
        <v>230</v>
      </c>
      <c r="K10955" s="67" t="s">
        <v>133</v>
      </c>
      <c r="L10955" s="67"/>
      <c r="M10955" s="67"/>
      <c r="N10955" s="67"/>
      <c r="O10955" s="81"/>
      <c r="P10955" s="81">
        <v>46100</v>
      </c>
      <c r="Q10955" s="103" t="str">
        <f>IFERROR(VLOOKUP(J10955,Настройка!$C$4:$E$121,2,),"Ошибка")</f>
        <v>R</v>
      </c>
    </row>
    <row r="10956" spans="1:17" ht="14.4" customHeight="1">
      <c r="A10956" s="67">
        <v>10951</v>
      </c>
      <c r="B10956" s="80" t="s">
        <v>180</v>
      </c>
      <c r="C10956" s="80" t="s">
        <v>38</v>
      </c>
      <c r="D10956" s="80" t="s">
        <v>33123</v>
      </c>
      <c r="E10956" s="104" t="s">
        <v>33124</v>
      </c>
      <c r="F10956" s="107">
        <v>36485</v>
      </c>
      <c r="G10956" s="67" t="s">
        <v>69</v>
      </c>
      <c r="H10956" s="80" t="s">
        <v>302</v>
      </c>
      <c r="I10956" s="80" t="s">
        <v>33125</v>
      </c>
      <c r="J10956" s="104" t="s">
        <v>222</v>
      </c>
      <c r="K10956" s="67" t="s">
        <v>121</v>
      </c>
      <c r="L10956" s="67"/>
      <c r="M10956" s="67"/>
      <c r="N10956" s="67"/>
      <c r="O10956" s="81"/>
      <c r="P10956" s="81">
        <v>46099</v>
      </c>
      <c r="Q10956" s="103" t="str">
        <f>IFERROR(VLOOKUP(J10956,Настройка!$C$4:$E$121,2,),"Ошибка")</f>
        <v>R</v>
      </c>
    </row>
    <row r="10957" spans="1:17" ht="14.4" customHeight="1">
      <c r="A10957" s="67">
        <v>10952</v>
      </c>
      <c r="B10957" s="80" t="s">
        <v>180</v>
      </c>
      <c r="C10957" s="80" t="s">
        <v>38</v>
      </c>
      <c r="D10957" s="80" t="s">
        <v>33126</v>
      </c>
      <c r="E10957" s="104" t="s">
        <v>33127</v>
      </c>
      <c r="F10957" s="107">
        <v>33576</v>
      </c>
      <c r="G10957" s="67" t="s">
        <v>69</v>
      </c>
      <c r="H10957" s="80" t="s">
        <v>302</v>
      </c>
      <c r="I10957" s="80" t="s">
        <v>33128</v>
      </c>
      <c r="J10957" s="104" t="s">
        <v>230</v>
      </c>
      <c r="K10957" s="67" t="s">
        <v>133</v>
      </c>
      <c r="L10957" s="67"/>
      <c r="M10957" s="67"/>
      <c r="N10957" s="67"/>
      <c r="O10957" s="81"/>
      <c r="P10957" s="81">
        <v>46099</v>
      </c>
      <c r="Q10957" s="103" t="str">
        <f>IFERROR(VLOOKUP(J10957,Настройка!$C$4:$E$121,2,),"Ошибка")</f>
        <v>R</v>
      </c>
    </row>
    <row r="10958" spans="1:17" ht="14.4" customHeight="1">
      <c r="A10958" s="67">
        <v>10953</v>
      </c>
      <c r="B10958" s="80" t="s">
        <v>180</v>
      </c>
      <c r="C10958" s="80" t="s">
        <v>38</v>
      </c>
      <c r="D10958" s="80" t="s">
        <v>33129</v>
      </c>
      <c r="E10958" s="104" t="s">
        <v>33130</v>
      </c>
      <c r="F10958" s="107">
        <v>33966</v>
      </c>
      <c r="G10958" s="67" t="s">
        <v>69</v>
      </c>
      <c r="H10958" s="80" t="s">
        <v>385</v>
      </c>
      <c r="I10958" s="80" t="s">
        <v>33131</v>
      </c>
      <c r="J10958" s="104" t="s">
        <v>230</v>
      </c>
      <c r="K10958" s="67" t="s">
        <v>133</v>
      </c>
      <c r="L10958" s="67"/>
      <c r="M10958" s="67"/>
      <c r="N10958" s="67"/>
      <c r="O10958" s="81"/>
      <c r="P10958" s="81">
        <v>46099</v>
      </c>
      <c r="Q10958" s="103" t="str">
        <f>IFERROR(VLOOKUP(J10958,Настройка!$C$4:$E$121,2,),"Ошибка")</f>
        <v>R</v>
      </c>
    </row>
    <row r="10959" spans="1:17" ht="14.4" customHeight="1">
      <c r="A10959" s="67">
        <v>10954</v>
      </c>
      <c r="B10959" s="80" t="s">
        <v>180</v>
      </c>
      <c r="C10959" s="80" t="s">
        <v>38</v>
      </c>
      <c r="D10959" s="80" t="s">
        <v>33132</v>
      </c>
      <c r="E10959" s="104" t="s">
        <v>33133</v>
      </c>
      <c r="F10959" s="107">
        <v>28591</v>
      </c>
      <c r="G10959" s="67" t="s">
        <v>77</v>
      </c>
      <c r="H10959" s="80" t="s">
        <v>1767</v>
      </c>
      <c r="I10959" s="80" t="s">
        <v>33134</v>
      </c>
      <c r="J10959" s="104" t="s">
        <v>201</v>
      </c>
      <c r="K10959" s="67" t="s">
        <v>129</v>
      </c>
      <c r="L10959" s="67"/>
      <c r="M10959" s="67"/>
      <c r="N10959" s="67"/>
      <c r="O10959" s="81"/>
      <c r="P10959" s="81">
        <v>46099</v>
      </c>
      <c r="Q10959" s="103" t="str">
        <f>IFERROR(VLOOKUP(J10959,Настройка!$C$4:$E$121,2,),"Ошибка")</f>
        <v>ITR</v>
      </c>
    </row>
    <row r="10960" spans="1:17" ht="14.4" customHeight="1">
      <c r="A10960" s="67">
        <v>10955</v>
      </c>
      <c r="B10960" s="80" t="s">
        <v>180</v>
      </c>
      <c r="C10960" s="80" t="s">
        <v>38</v>
      </c>
      <c r="D10960" s="80" t="s">
        <v>33135</v>
      </c>
      <c r="E10960" s="104" t="s">
        <v>33136</v>
      </c>
      <c r="F10960" s="107">
        <v>27974</v>
      </c>
      <c r="G10960" s="67" t="s">
        <v>69</v>
      </c>
      <c r="H10960" s="80" t="s">
        <v>302</v>
      </c>
      <c r="I10960" s="80" t="s">
        <v>33137</v>
      </c>
      <c r="J10960" s="104" t="s">
        <v>215</v>
      </c>
      <c r="K10960" s="67" t="s">
        <v>129</v>
      </c>
      <c r="L10960" s="67"/>
      <c r="M10960" s="67"/>
      <c r="N10960" s="67"/>
      <c r="O10960" s="81"/>
      <c r="P10960" s="81">
        <v>46099</v>
      </c>
      <c r="Q10960" s="103" t="str">
        <f>IFERROR(VLOOKUP(J10960,Настройка!$C$4:$E$121,2,),"Ошибка")</f>
        <v>R</v>
      </c>
    </row>
    <row r="10961" spans="1:17" ht="14.4" customHeight="1">
      <c r="A10961" s="67">
        <v>10956</v>
      </c>
      <c r="B10961" s="80" t="s">
        <v>180</v>
      </c>
      <c r="C10961" s="80" t="s">
        <v>38</v>
      </c>
      <c r="D10961" s="80" t="s">
        <v>33138</v>
      </c>
      <c r="E10961" s="104" t="s">
        <v>33139</v>
      </c>
      <c r="F10961" s="107">
        <v>28588</v>
      </c>
      <c r="G10961" s="67" t="s">
        <v>69</v>
      </c>
      <c r="H10961" s="80" t="s">
        <v>385</v>
      </c>
      <c r="I10961" s="80" t="s">
        <v>33140</v>
      </c>
      <c r="J10961" s="104" t="s">
        <v>215</v>
      </c>
      <c r="K10961" s="67" t="s">
        <v>129</v>
      </c>
      <c r="L10961" s="67"/>
      <c r="M10961" s="67"/>
      <c r="N10961" s="67"/>
      <c r="O10961" s="81"/>
      <c r="P10961" s="81">
        <v>46099</v>
      </c>
      <c r="Q10961" s="103" t="str">
        <f>IFERROR(VLOOKUP(J10961,Настройка!$C$4:$E$121,2,),"Ошибка")</f>
        <v>R</v>
      </c>
    </row>
    <row r="10962" spans="1:17" ht="14.4" customHeight="1">
      <c r="A10962" s="67">
        <v>10957</v>
      </c>
      <c r="B10962" s="80" t="s">
        <v>180</v>
      </c>
      <c r="C10962" s="80" t="s">
        <v>38</v>
      </c>
      <c r="D10962" s="80" t="s">
        <v>33141</v>
      </c>
      <c r="E10962" s="104" t="s">
        <v>33142</v>
      </c>
      <c r="F10962" s="107">
        <v>28687</v>
      </c>
      <c r="G10962" s="67" t="s">
        <v>93</v>
      </c>
      <c r="H10962" s="80" t="s">
        <v>814</v>
      </c>
      <c r="I10962" s="80" t="s">
        <v>33143</v>
      </c>
      <c r="J10962" s="104" t="s">
        <v>226</v>
      </c>
      <c r="K10962" s="67" t="s">
        <v>129</v>
      </c>
      <c r="L10962" s="67"/>
      <c r="M10962" s="67"/>
      <c r="N10962" s="67"/>
      <c r="O10962" s="81"/>
      <c r="P10962" s="81">
        <v>46099</v>
      </c>
      <c r="Q10962" s="103" t="str">
        <f>IFERROR(VLOOKUP(J10962,Настройка!$C$4:$E$121,2,),"Ошибка")</f>
        <v>R</v>
      </c>
    </row>
    <row r="10963" spans="1:17" ht="14.4" customHeight="1">
      <c r="A10963" s="67">
        <v>10958</v>
      </c>
      <c r="B10963" s="80" t="s">
        <v>180</v>
      </c>
      <c r="C10963" s="80" t="s">
        <v>38</v>
      </c>
      <c r="D10963" s="80" t="s">
        <v>33144</v>
      </c>
      <c r="E10963" s="104" t="s">
        <v>33145</v>
      </c>
      <c r="F10963" s="107">
        <v>29263</v>
      </c>
      <c r="G10963" s="67" t="s">
        <v>93</v>
      </c>
      <c r="H10963" s="80" t="s">
        <v>679</v>
      </c>
      <c r="I10963" s="80" t="s">
        <v>33146</v>
      </c>
      <c r="J10963" s="104" t="s">
        <v>226</v>
      </c>
      <c r="K10963" s="67" t="s">
        <v>129</v>
      </c>
      <c r="L10963" s="67"/>
      <c r="M10963" s="67"/>
      <c r="N10963" s="67"/>
      <c r="O10963" s="81"/>
      <c r="P10963" s="81">
        <v>46099</v>
      </c>
      <c r="Q10963" s="103" t="str">
        <f>IFERROR(VLOOKUP(J10963,Настройка!$C$4:$E$121,2,),"Ошибка")</f>
        <v>R</v>
      </c>
    </row>
    <row r="10964" spans="1:17" ht="14.4" customHeight="1">
      <c r="A10964" s="67">
        <v>10959</v>
      </c>
      <c r="B10964" s="80" t="s">
        <v>180</v>
      </c>
      <c r="C10964" s="80" t="s">
        <v>38</v>
      </c>
      <c r="D10964" s="80" t="s">
        <v>33147</v>
      </c>
      <c r="E10964" s="104" t="s">
        <v>33148</v>
      </c>
      <c r="F10964" s="107">
        <v>37180</v>
      </c>
      <c r="G10964" s="67" t="s">
        <v>67</v>
      </c>
      <c r="H10964" s="80"/>
      <c r="I10964" s="80" t="s">
        <v>33149</v>
      </c>
      <c r="J10964" s="104" t="s">
        <v>118</v>
      </c>
      <c r="K10964" s="67" t="s">
        <v>109</v>
      </c>
      <c r="L10964" s="67"/>
      <c r="M10964" s="67"/>
      <c r="N10964" s="67"/>
      <c r="O10964" s="81"/>
      <c r="P10964" s="81">
        <v>46100</v>
      </c>
      <c r="Q10964" s="103" t="str">
        <f>IFERROR(VLOOKUP(J10964,Настройка!$C$4:$E$121,2,),"Ошибка")</f>
        <v>ITR</v>
      </c>
    </row>
    <row r="10965" spans="1:17" ht="14.4" customHeight="1">
      <c r="A10965" s="67">
        <v>10960</v>
      </c>
      <c r="B10965" s="80" t="s">
        <v>180</v>
      </c>
      <c r="C10965" s="80" t="s">
        <v>38</v>
      </c>
      <c r="D10965" s="80" t="s">
        <v>33150</v>
      </c>
      <c r="E10965" s="104" t="s">
        <v>33151</v>
      </c>
      <c r="F10965" s="107">
        <v>30998</v>
      </c>
      <c r="G10965" s="67" t="s">
        <v>93</v>
      </c>
      <c r="H10965" s="80" t="s">
        <v>814</v>
      </c>
      <c r="I10965" s="80" t="s">
        <v>33152</v>
      </c>
      <c r="J10965" s="104" t="s">
        <v>208</v>
      </c>
      <c r="K10965" s="67" t="s">
        <v>117</v>
      </c>
      <c r="L10965" s="67"/>
      <c r="M10965" s="67"/>
      <c r="N10965" s="67"/>
      <c r="O10965" s="81"/>
      <c r="P10965" s="81">
        <v>46047</v>
      </c>
      <c r="Q10965" s="103" t="str">
        <f>IFERROR(VLOOKUP(J10965,Настройка!$C$4:$E$121,2,),"Ошибка")</f>
        <v>R</v>
      </c>
    </row>
    <row r="10966" spans="1:17" ht="14.4" customHeight="1">
      <c r="A10966" s="67">
        <v>10961</v>
      </c>
      <c r="B10966" s="80" t="s">
        <v>180</v>
      </c>
      <c r="C10966" s="80" t="s">
        <v>38</v>
      </c>
      <c r="D10966" s="80" t="s">
        <v>33153</v>
      </c>
      <c r="E10966" s="104" t="s">
        <v>33154</v>
      </c>
      <c r="F10966" s="107">
        <v>37365</v>
      </c>
      <c r="G10966" s="67" t="s">
        <v>69</v>
      </c>
      <c r="H10966" s="80" t="s">
        <v>302</v>
      </c>
      <c r="I10966" s="80" t="s">
        <v>33155</v>
      </c>
      <c r="J10966" s="104" t="s">
        <v>222</v>
      </c>
      <c r="K10966" s="67" t="s">
        <v>121</v>
      </c>
      <c r="L10966" s="67"/>
      <c r="M10966" s="67"/>
      <c r="N10966" s="67"/>
      <c r="O10966" s="81"/>
      <c r="P10966" s="81">
        <v>46100</v>
      </c>
      <c r="Q10966" s="103" t="str">
        <f>IFERROR(VLOOKUP(J10966,Настройка!$C$4:$E$121,2,),"Ошибка")</f>
        <v>R</v>
      </c>
    </row>
    <row r="10967" spans="1:17" ht="14.4" customHeight="1">
      <c r="A10967" s="67">
        <v>10962</v>
      </c>
      <c r="B10967" s="80" t="s">
        <v>180</v>
      </c>
      <c r="C10967" s="80" t="s">
        <v>38</v>
      </c>
      <c r="D10967" s="80" t="s">
        <v>33156</v>
      </c>
      <c r="E10967" s="104" t="s">
        <v>33157</v>
      </c>
      <c r="F10967" s="107">
        <v>37449</v>
      </c>
      <c r="G10967" s="67" t="s">
        <v>69</v>
      </c>
      <c r="H10967" s="80" t="s">
        <v>302</v>
      </c>
      <c r="I10967" s="80" t="s">
        <v>33158</v>
      </c>
      <c r="J10967" s="104" t="s">
        <v>222</v>
      </c>
      <c r="K10967" s="67" t="s">
        <v>121</v>
      </c>
      <c r="L10967" s="67"/>
      <c r="M10967" s="67"/>
      <c r="N10967" s="67"/>
      <c r="O10967" s="81"/>
      <c r="P10967" s="81">
        <v>46100</v>
      </c>
      <c r="Q10967" s="103" t="str">
        <f>IFERROR(VLOOKUP(J10967,Настройка!$C$4:$E$121,2,),"Ошибка")</f>
        <v>R</v>
      </c>
    </row>
    <row r="10968" spans="1:17" ht="14.4" customHeight="1">
      <c r="A10968" s="67">
        <v>10963</v>
      </c>
      <c r="B10968" s="80" t="s">
        <v>180</v>
      </c>
      <c r="C10968" s="80" t="s">
        <v>38</v>
      </c>
      <c r="D10968" s="80" t="s">
        <v>33159</v>
      </c>
      <c r="E10968" s="104" t="s">
        <v>33160</v>
      </c>
      <c r="F10968" s="107">
        <v>38296</v>
      </c>
      <c r="G10968" s="67" t="s">
        <v>69</v>
      </c>
      <c r="H10968" s="80" t="s">
        <v>385</v>
      </c>
      <c r="I10968" s="80" t="s">
        <v>33161</v>
      </c>
      <c r="J10968" s="104" t="s">
        <v>222</v>
      </c>
      <c r="K10968" s="67" t="s">
        <v>121</v>
      </c>
      <c r="L10968" s="67"/>
      <c r="M10968" s="67"/>
      <c r="N10968" s="67"/>
      <c r="O10968" s="81"/>
      <c r="P10968" s="81">
        <v>46100</v>
      </c>
      <c r="Q10968" s="103" t="str">
        <f>IFERROR(VLOOKUP(J10968,Настройка!$C$4:$E$121,2,),"Ошибка")</f>
        <v>R</v>
      </c>
    </row>
    <row r="10969" spans="1:17" ht="14.4" customHeight="1">
      <c r="A10969" s="67">
        <v>10964</v>
      </c>
      <c r="B10969" s="80" t="s">
        <v>180</v>
      </c>
      <c r="C10969" s="80" t="s">
        <v>38</v>
      </c>
      <c r="D10969" s="80" t="s">
        <v>33162</v>
      </c>
      <c r="E10969" s="104" t="s">
        <v>33163</v>
      </c>
      <c r="F10969" s="107">
        <v>32948</v>
      </c>
      <c r="G10969" s="67" t="s">
        <v>69</v>
      </c>
      <c r="H10969" s="80" t="s">
        <v>385</v>
      </c>
      <c r="I10969" s="80" t="s">
        <v>33164</v>
      </c>
      <c r="J10969" s="104" t="s">
        <v>222</v>
      </c>
      <c r="K10969" s="67" t="s">
        <v>121</v>
      </c>
      <c r="L10969" s="67"/>
      <c r="M10969" s="67"/>
      <c r="N10969" s="67"/>
      <c r="O10969" s="81"/>
      <c r="P10969" s="81">
        <v>46100</v>
      </c>
      <c r="Q10969" s="103" t="str">
        <f>IFERROR(VLOOKUP(J10969,Настройка!$C$4:$E$121,2,),"Ошибка")</f>
        <v>R</v>
      </c>
    </row>
    <row r="10970" spans="1:17" ht="14.4" customHeight="1">
      <c r="A10970" s="67">
        <v>10965</v>
      </c>
      <c r="B10970" s="80" t="s">
        <v>180</v>
      </c>
      <c r="C10970" s="80" t="s">
        <v>38</v>
      </c>
      <c r="D10970" s="80" t="s">
        <v>33165</v>
      </c>
      <c r="E10970" s="104" t="s">
        <v>33166</v>
      </c>
      <c r="F10970" s="107">
        <v>35876</v>
      </c>
      <c r="G10970" s="67" t="s">
        <v>69</v>
      </c>
      <c r="H10970" s="80" t="s">
        <v>309</v>
      </c>
      <c r="I10970" s="80" t="s">
        <v>33167</v>
      </c>
      <c r="J10970" s="104" t="s">
        <v>222</v>
      </c>
      <c r="K10970" s="67" t="s">
        <v>121</v>
      </c>
      <c r="L10970" s="67"/>
      <c r="M10970" s="67"/>
      <c r="N10970" s="67"/>
      <c r="O10970" s="81"/>
      <c r="P10970" s="81">
        <v>46100</v>
      </c>
      <c r="Q10970" s="103" t="str">
        <f>IFERROR(VLOOKUP(J10970,Настройка!$C$4:$E$121,2,),"Ошибка")</f>
        <v>R</v>
      </c>
    </row>
    <row r="10971" spans="1:17" ht="14.4" customHeight="1">
      <c r="A10971" s="67">
        <v>10966</v>
      </c>
      <c r="B10971" s="80" t="s">
        <v>180</v>
      </c>
      <c r="C10971" s="80" t="s">
        <v>38</v>
      </c>
      <c r="D10971" s="80" t="s">
        <v>33168</v>
      </c>
      <c r="E10971" s="104" t="s">
        <v>33169</v>
      </c>
      <c r="F10971" s="107">
        <v>37636</v>
      </c>
      <c r="G10971" s="67" t="s">
        <v>69</v>
      </c>
      <c r="H10971" s="80" t="s">
        <v>356</v>
      </c>
      <c r="I10971" s="80" t="s">
        <v>33170</v>
      </c>
      <c r="J10971" s="104" t="s">
        <v>222</v>
      </c>
      <c r="K10971" s="67" t="s">
        <v>121</v>
      </c>
      <c r="L10971" s="67"/>
      <c r="M10971" s="67"/>
      <c r="N10971" s="67"/>
      <c r="O10971" s="81"/>
      <c r="P10971" s="81">
        <v>46100</v>
      </c>
      <c r="Q10971" s="103" t="str">
        <f>IFERROR(VLOOKUP(J10971,Настройка!$C$4:$E$121,2,),"Ошибка")</f>
        <v>R</v>
      </c>
    </row>
    <row r="10972" spans="1:17" ht="14.4" customHeight="1">
      <c r="A10972" s="67">
        <v>10967</v>
      </c>
      <c r="B10972" s="80" t="s">
        <v>180</v>
      </c>
      <c r="C10972" s="80" t="s">
        <v>38</v>
      </c>
      <c r="D10972" s="80" t="s">
        <v>33171</v>
      </c>
      <c r="E10972" s="104" t="s">
        <v>33172</v>
      </c>
      <c r="F10972" s="107">
        <v>34196</v>
      </c>
      <c r="G10972" s="67" t="s">
        <v>69</v>
      </c>
      <c r="H10972" s="80" t="s">
        <v>302</v>
      </c>
      <c r="I10972" s="80" t="s">
        <v>33173</v>
      </c>
      <c r="J10972" s="104" t="s">
        <v>222</v>
      </c>
      <c r="K10972" s="67" t="s">
        <v>121</v>
      </c>
      <c r="L10972" s="67"/>
      <c r="M10972" s="67"/>
      <c r="N10972" s="67"/>
      <c r="O10972" s="81"/>
      <c r="P10972" s="81">
        <v>46100</v>
      </c>
      <c r="Q10972" s="103" t="str">
        <f>IFERROR(VLOOKUP(J10972,Настройка!$C$4:$E$121,2,),"Ошибка")</f>
        <v>R</v>
      </c>
    </row>
    <row r="10973" spans="1:17" ht="14.4" customHeight="1">
      <c r="A10973" s="67">
        <v>10968</v>
      </c>
      <c r="B10973" s="80" t="s">
        <v>180</v>
      </c>
      <c r="C10973" s="80" t="s">
        <v>38</v>
      </c>
      <c r="D10973" s="80" t="s">
        <v>33174</v>
      </c>
      <c r="E10973" s="104" t="s">
        <v>33175</v>
      </c>
      <c r="F10973" s="107">
        <v>37006</v>
      </c>
      <c r="G10973" s="67" t="s">
        <v>69</v>
      </c>
      <c r="H10973" s="80" t="s">
        <v>356</v>
      </c>
      <c r="I10973" s="80" t="s">
        <v>33176</v>
      </c>
      <c r="J10973" s="104" t="s">
        <v>222</v>
      </c>
      <c r="K10973" s="67" t="s">
        <v>121</v>
      </c>
      <c r="L10973" s="67"/>
      <c r="M10973" s="67"/>
      <c r="N10973" s="67"/>
      <c r="O10973" s="81"/>
      <c r="P10973" s="81">
        <v>46100</v>
      </c>
      <c r="Q10973" s="103" t="str">
        <f>IFERROR(VLOOKUP(J10973,Настройка!$C$4:$E$121,2,),"Ошибка")</f>
        <v>R</v>
      </c>
    </row>
    <row r="10974" spans="1:17" ht="14.4" customHeight="1">
      <c r="A10974" s="67">
        <v>10969</v>
      </c>
      <c r="B10974" s="80" t="s">
        <v>180</v>
      </c>
      <c r="C10974" s="80" t="s">
        <v>38</v>
      </c>
      <c r="D10974" s="80" t="s">
        <v>33177</v>
      </c>
      <c r="E10974" s="104" t="s">
        <v>33178</v>
      </c>
      <c r="F10974" s="107">
        <v>34077</v>
      </c>
      <c r="G10974" s="67" t="s">
        <v>69</v>
      </c>
      <c r="H10974" s="80" t="s">
        <v>302</v>
      </c>
      <c r="I10974" s="80" t="s">
        <v>33179</v>
      </c>
      <c r="J10974" s="104" t="s">
        <v>222</v>
      </c>
      <c r="K10974" s="67" t="s">
        <v>121</v>
      </c>
      <c r="L10974" s="67"/>
      <c r="M10974" s="67"/>
      <c r="N10974" s="67"/>
      <c r="O10974" s="81"/>
      <c r="P10974" s="81">
        <v>46100</v>
      </c>
      <c r="Q10974" s="103" t="str">
        <f>IFERROR(VLOOKUP(J10974,Настройка!$C$4:$E$121,2,),"Ошибка")</f>
        <v>R</v>
      </c>
    </row>
    <row r="10975" spans="1:17" ht="14.4" customHeight="1">
      <c r="A10975" s="67">
        <v>10970</v>
      </c>
      <c r="B10975" s="80" t="s">
        <v>180</v>
      </c>
      <c r="C10975" s="80" t="s">
        <v>38</v>
      </c>
      <c r="D10975" s="80" t="s">
        <v>33180</v>
      </c>
      <c r="E10975" s="104" t="s">
        <v>33181</v>
      </c>
      <c r="F10975" s="107">
        <v>38743</v>
      </c>
      <c r="G10975" s="67" t="s">
        <v>69</v>
      </c>
      <c r="H10975" s="80" t="s">
        <v>302</v>
      </c>
      <c r="I10975" s="80" t="s">
        <v>33182</v>
      </c>
      <c r="J10975" s="104" t="s">
        <v>222</v>
      </c>
      <c r="K10975" s="67" t="s">
        <v>121</v>
      </c>
      <c r="L10975" s="67"/>
      <c r="M10975" s="67"/>
      <c r="N10975" s="67"/>
      <c r="O10975" s="81"/>
      <c r="P10975" s="81">
        <v>46061</v>
      </c>
      <c r="Q10975" s="103" t="str">
        <f>IFERROR(VLOOKUP(J10975,Настройка!$C$4:$E$121,2,),"Ошибка")</f>
        <v>R</v>
      </c>
    </row>
    <row r="10976" spans="1:17" ht="14.4" customHeight="1">
      <c r="A10976" s="67">
        <v>10971</v>
      </c>
      <c r="B10976" s="80" t="s">
        <v>180</v>
      </c>
      <c r="C10976" s="80" t="s">
        <v>38</v>
      </c>
      <c r="D10976" s="80" t="s">
        <v>33183</v>
      </c>
      <c r="E10976" s="104" t="s">
        <v>33184</v>
      </c>
      <c r="F10976" s="107">
        <v>38708</v>
      </c>
      <c r="G10976" s="67" t="s">
        <v>69</v>
      </c>
      <c r="H10976" s="80" t="s">
        <v>356</v>
      </c>
      <c r="I10976" s="80" t="s">
        <v>33185</v>
      </c>
      <c r="J10976" s="104" t="s">
        <v>222</v>
      </c>
      <c r="K10976" s="67" t="s">
        <v>121</v>
      </c>
      <c r="L10976" s="67"/>
      <c r="M10976" s="67"/>
      <c r="N10976" s="67"/>
      <c r="O10976" s="81"/>
      <c r="P10976" s="81">
        <v>46100</v>
      </c>
      <c r="Q10976" s="103" t="str">
        <f>IFERROR(VLOOKUP(J10976,Настройка!$C$4:$E$121,2,),"Ошибка")</f>
        <v>R</v>
      </c>
    </row>
    <row r="10977" spans="1:17" ht="14.4" customHeight="1">
      <c r="A10977" s="67">
        <v>10972</v>
      </c>
      <c r="B10977" s="80" t="s">
        <v>180</v>
      </c>
      <c r="C10977" s="80" t="s">
        <v>38</v>
      </c>
      <c r="D10977" s="80" t="s">
        <v>33186</v>
      </c>
      <c r="E10977" s="104" t="s">
        <v>33187</v>
      </c>
      <c r="F10977" s="107">
        <v>38867</v>
      </c>
      <c r="G10977" s="67" t="s">
        <v>69</v>
      </c>
      <c r="H10977" s="80" t="s">
        <v>385</v>
      </c>
      <c r="I10977" s="80" t="s">
        <v>33188</v>
      </c>
      <c r="J10977" s="104" t="s">
        <v>222</v>
      </c>
      <c r="K10977" s="67" t="s">
        <v>121</v>
      </c>
      <c r="L10977" s="67"/>
      <c r="M10977" s="67"/>
      <c r="N10977" s="67"/>
      <c r="O10977" s="81"/>
      <c r="P10977" s="81">
        <v>46100</v>
      </c>
      <c r="Q10977" s="103" t="str">
        <f>IFERROR(VLOOKUP(J10977,Настройка!$C$4:$E$121,2,),"Ошибка")</f>
        <v>R</v>
      </c>
    </row>
    <row r="10978" spans="1:17" ht="14.4" customHeight="1">
      <c r="A10978" s="67">
        <v>10973</v>
      </c>
      <c r="B10978" s="80" t="s">
        <v>180</v>
      </c>
      <c r="C10978" s="80" t="s">
        <v>38</v>
      </c>
      <c r="D10978" s="80" t="s">
        <v>33189</v>
      </c>
      <c r="E10978" s="104" t="s">
        <v>33190</v>
      </c>
      <c r="F10978" s="107">
        <v>38387</v>
      </c>
      <c r="G10978" s="67" t="s">
        <v>69</v>
      </c>
      <c r="H10978" s="80" t="s">
        <v>302</v>
      </c>
      <c r="I10978" s="80" t="s">
        <v>33191</v>
      </c>
      <c r="J10978" s="104" t="s">
        <v>222</v>
      </c>
      <c r="K10978" s="67" t="s">
        <v>121</v>
      </c>
      <c r="L10978" s="67"/>
      <c r="M10978" s="67"/>
      <c r="N10978" s="67"/>
      <c r="O10978" s="81"/>
      <c r="P10978" s="81">
        <v>46100</v>
      </c>
      <c r="Q10978" s="103" t="str">
        <f>IFERROR(VLOOKUP(J10978,Настройка!$C$4:$E$121,2,),"Ошибка")</f>
        <v>R</v>
      </c>
    </row>
    <row r="10979" spans="1:17" ht="14.4" customHeight="1">
      <c r="A10979" s="67">
        <v>10974</v>
      </c>
      <c r="B10979" s="80" t="s">
        <v>180</v>
      </c>
      <c r="C10979" s="80" t="s">
        <v>38</v>
      </c>
      <c r="D10979" s="80" t="s">
        <v>33192</v>
      </c>
      <c r="E10979" s="104" t="s">
        <v>33193</v>
      </c>
      <c r="F10979" s="107">
        <v>29082</v>
      </c>
      <c r="G10979" s="67" t="s">
        <v>93</v>
      </c>
      <c r="H10979" s="80" t="s">
        <v>814</v>
      </c>
      <c r="I10979" s="80" t="s">
        <v>33194</v>
      </c>
      <c r="J10979" s="104" t="s">
        <v>226</v>
      </c>
      <c r="K10979" s="67" t="s">
        <v>129</v>
      </c>
      <c r="L10979" s="67"/>
      <c r="M10979" s="67"/>
      <c r="N10979" s="67"/>
      <c r="O10979" s="81"/>
      <c r="P10979" s="81">
        <v>46100</v>
      </c>
      <c r="Q10979" s="103" t="str">
        <f>IFERROR(VLOOKUP(J10979,Настройка!$C$4:$E$121,2,),"Ошибка")</f>
        <v>R</v>
      </c>
    </row>
    <row r="10980" spans="1:17" ht="14.4" customHeight="1">
      <c r="A10980" s="67">
        <v>10975</v>
      </c>
      <c r="B10980" s="80" t="s">
        <v>180</v>
      </c>
      <c r="C10980" s="80" t="s">
        <v>38</v>
      </c>
      <c r="D10980" s="80" t="s">
        <v>33195</v>
      </c>
      <c r="E10980" s="104" t="s">
        <v>33196</v>
      </c>
      <c r="F10980" s="107">
        <v>38518</v>
      </c>
      <c r="G10980" s="67" t="s">
        <v>65</v>
      </c>
      <c r="H10980" s="80" t="s">
        <v>396</v>
      </c>
      <c r="I10980" s="80" t="s">
        <v>33197</v>
      </c>
      <c r="J10980" s="104" t="s">
        <v>222</v>
      </c>
      <c r="K10980" s="67" t="s">
        <v>121</v>
      </c>
      <c r="L10980" s="67" t="s">
        <v>152</v>
      </c>
      <c r="M10980" s="67" t="s">
        <v>166</v>
      </c>
      <c r="N10980" s="67" t="s">
        <v>180</v>
      </c>
      <c r="O10980" s="81">
        <v>46211</v>
      </c>
      <c r="P10980" s="81">
        <v>46101</v>
      </c>
      <c r="Q10980" s="103" t="str">
        <f>IFERROR(VLOOKUP(J10980,Настройка!$C$4:$E$121,2,),"Ошибка")</f>
        <v>R</v>
      </c>
    </row>
    <row r="10981" spans="1:17" ht="14.4" customHeight="1">
      <c r="A10981" s="67">
        <v>10976</v>
      </c>
      <c r="B10981" s="80" t="s">
        <v>180</v>
      </c>
      <c r="C10981" s="80" t="s">
        <v>38</v>
      </c>
      <c r="D10981" s="80" t="s">
        <v>33198</v>
      </c>
      <c r="E10981" s="104" t="s">
        <v>33199</v>
      </c>
      <c r="F10981" s="107">
        <v>37250</v>
      </c>
      <c r="G10981" s="67" t="s">
        <v>65</v>
      </c>
      <c r="H10981" s="80" t="s">
        <v>405</v>
      </c>
      <c r="I10981" s="80" t="s">
        <v>33200</v>
      </c>
      <c r="J10981" s="104" t="s">
        <v>227</v>
      </c>
      <c r="K10981" s="67" t="s">
        <v>131</v>
      </c>
      <c r="L10981" s="67" t="s">
        <v>152</v>
      </c>
      <c r="M10981" s="67" t="s">
        <v>166</v>
      </c>
      <c r="N10981" s="67" t="s">
        <v>180</v>
      </c>
      <c r="O10981" s="81">
        <v>46211</v>
      </c>
      <c r="P10981" s="81">
        <v>46101</v>
      </c>
      <c r="Q10981" s="103" t="str">
        <f>IFERROR(VLOOKUP(J10981,Настройка!$C$4:$E$121,2,),"Ошибка")</f>
        <v>R</v>
      </c>
    </row>
    <row r="10982" spans="1:17" ht="14.4" customHeight="1">
      <c r="A10982" s="67">
        <v>10977</v>
      </c>
      <c r="B10982" s="80" t="s">
        <v>180</v>
      </c>
      <c r="C10982" s="80" t="s">
        <v>38</v>
      </c>
      <c r="D10982" s="80" t="s">
        <v>33201</v>
      </c>
      <c r="E10982" s="104" t="s">
        <v>33202</v>
      </c>
      <c r="F10982" s="107">
        <v>36603</v>
      </c>
      <c r="G10982" s="67" t="s">
        <v>77</v>
      </c>
      <c r="H10982" s="80" t="s">
        <v>1138</v>
      </c>
      <c r="I10982" s="80" t="s">
        <v>33203</v>
      </c>
      <c r="J10982" s="104" t="s">
        <v>116</v>
      </c>
      <c r="K10982" s="67" t="s">
        <v>109</v>
      </c>
      <c r="L10982" s="67"/>
      <c r="M10982" s="67"/>
      <c r="N10982" s="67"/>
      <c r="O10982" s="81"/>
      <c r="P10982" s="81">
        <v>46101</v>
      </c>
      <c r="Q10982" s="103" t="str">
        <f>IFERROR(VLOOKUP(J10982,Настройка!$C$4:$E$121,2,),"Ошибка")</f>
        <v>ITR</v>
      </c>
    </row>
    <row r="10983" spans="1:17" ht="14.4" customHeight="1">
      <c r="A10983" s="67">
        <v>10978</v>
      </c>
      <c r="B10983" s="80" t="s">
        <v>180</v>
      </c>
      <c r="C10983" s="80" t="s">
        <v>38</v>
      </c>
      <c r="D10983" s="80" t="s">
        <v>33204</v>
      </c>
      <c r="E10983" s="104" t="s">
        <v>33205</v>
      </c>
      <c r="F10983" s="107">
        <v>31823</v>
      </c>
      <c r="G10983" s="67" t="s">
        <v>93</v>
      </c>
      <c r="H10983" s="80" t="s">
        <v>814</v>
      </c>
      <c r="I10983" s="80" t="s">
        <v>33206</v>
      </c>
      <c r="J10983" s="104" t="s">
        <v>227</v>
      </c>
      <c r="K10983" s="67" t="s">
        <v>131</v>
      </c>
      <c r="L10983" s="67"/>
      <c r="M10983" s="67"/>
      <c r="N10983" s="67"/>
      <c r="O10983" s="81"/>
      <c r="P10983" s="81">
        <v>46046</v>
      </c>
      <c r="Q10983" s="103" t="str">
        <f>IFERROR(VLOOKUP(J10983,Настройка!$C$4:$E$121,2,),"Ошибка")</f>
        <v>R</v>
      </c>
    </row>
    <row r="10984" spans="1:17" ht="14.4" customHeight="1">
      <c r="A10984" s="67">
        <v>10979</v>
      </c>
      <c r="B10984" s="80" t="s">
        <v>180</v>
      </c>
      <c r="C10984" s="80" t="s">
        <v>38</v>
      </c>
      <c r="D10984" s="80" t="s">
        <v>33207</v>
      </c>
      <c r="E10984" s="104" t="s">
        <v>33208</v>
      </c>
      <c r="F10984" s="107">
        <v>30082</v>
      </c>
      <c r="G10984" s="67" t="s">
        <v>93</v>
      </c>
      <c r="H10984" s="80" t="s">
        <v>814</v>
      </c>
      <c r="I10984" s="80" t="s">
        <v>33209</v>
      </c>
      <c r="J10984" s="104" t="s">
        <v>227</v>
      </c>
      <c r="K10984" s="67" t="s">
        <v>131</v>
      </c>
      <c r="L10984" s="67"/>
      <c r="M10984" s="67"/>
      <c r="N10984" s="67"/>
      <c r="O10984" s="81"/>
      <c r="P10984" s="81">
        <v>46102</v>
      </c>
      <c r="Q10984" s="103" t="str">
        <f>IFERROR(VLOOKUP(J10984,Настройка!$C$4:$E$121,2,),"Ошибка")</f>
        <v>R</v>
      </c>
    </row>
    <row r="10985" spans="1:17" ht="14.4" customHeight="1">
      <c r="A10985" s="67">
        <v>10980</v>
      </c>
      <c r="B10985" s="80" t="s">
        <v>180</v>
      </c>
      <c r="C10985" s="80" t="s">
        <v>38</v>
      </c>
      <c r="D10985" s="80" t="s">
        <v>33210</v>
      </c>
      <c r="E10985" s="104" t="s">
        <v>33211</v>
      </c>
      <c r="F10985" s="107">
        <v>35602</v>
      </c>
      <c r="G10985" s="67" t="s">
        <v>67</v>
      </c>
      <c r="H10985" s="80"/>
      <c r="I10985" s="80" t="s">
        <v>33212</v>
      </c>
      <c r="J10985" s="104" t="s">
        <v>227</v>
      </c>
      <c r="K10985" s="67" t="s">
        <v>131</v>
      </c>
      <c r="L10985" s="67"/>
      <c r="M10985" s="67"/>
      <c r="N10985" s="67"/>
      <c r="O10985" s="81"/>
      <c r="P10985" s="81">
        <v>46050</v>
      </c>
      <c r="Q10985" s="103" t="str">
        <f>IFERROR(VLOOKUP(J10985,Настройка!$C$4:$E$121,2,),"Ошибка")</f>
        <v>R</v>
      </c>
    </row>
    <row r="10986" spans="1:17" ht="14.4" customHeight="1">
      <c r="A10986" s="67">
        <v>10981</v>
      </c>
      <c r="B10986" s="80" t="s">
        <v>180</v>
      </c>
      <c r="C10986" s="80" t="s">
        <v>38</v>
      </c>
      <c r="D10986" s="80" t="s">
        <v>33213</v>
      </c>
      <c r="E10986" s="104" t="s">
        <v>11309</v>
      </c>
      <c r="F10986" s="107">
        <v>32960</v>
      </c>
      <c r="G10986" s="67" t="s">
        <v>67</v>
      </c>
      <c r="H10986" s="80" t="s">
        <v>401</v>
      </c>
      <c r="I10986" s="80" t="s">
        <v>33214</v>
      </c>
      <c r="J10986" s="104" t="s">
        <v>227</v>
      </c>
      <c r="K10986" s="67" t="s">
        <v>131</v>
      </c>
      <c r="L10986" s="67"/>
      <c r="M10986" s="67"/>
      <c r="N10986" s="67"/>
      <c r="O10986" s="81"/>
      <c r="P10986" s="81">
        <v>46050</v>
      </c>
      <c r="Q10986" s="103" t="str">
        <f>IFERROR(VLOOKUP(J10986,Настройка!$C$4:$E$121,2,),"Ошибка")</f>
        <v>R</v>
      </c>
    </row>
    <row r="10987" spans="1:17" ht="14.4" customHeight="1">
      <c r="A10987" s="67">
        <v>10982</v>
      </c>
      <c r="B10987" s="80" t="s">
        <v>180</v>
      </c>
      <c r="C10987" s="80" t="s">
        <v>38</v>
      </c>
      <c r="D10987" s="80" t="s">
        <v>33215</v>
      </c>
      <c r="E10987" s="104" t="s">
        <v>33216</v>
      </c>
      <c r="F10987" s="107">
        <v>36041</v>
      </c>
      <c r="G10987" s="67" t="s">
        <v>93</v>
      </c>
      <c r="H10987" s="80" t="s">
        <v>886</v>
      </c>
      <c r="I10987" s="80" t="s">
        <v>33217</v>
      </c>
      <c r="J10987" s="104" t="s">
        <v>227</v>
      </c>
      <c r="K10987" s="67" t="s">
        <v>131</v>
      </c>
      <c r="L10987" s="67"/>
      <c r="M10987" s="67"/>
      <c r="N10987" s="67"/>
      <c r="O10987" s="81"/>
      <c r="P10987" s="81">
        <v>46061</v>
      </c>
      <c r="Q10987" s="103" t="str">
        <f>IFERROR(VLOOKUP(J10987,Настройка!$C$4:$E$121,2,),"Ошибка")</f>
        <v>R</v>
      </c>
    </row>
    <row r="10988" spans="1:17" ht="14.4" customHeight="1">
      <c r="A10988" s="67">
        <v>10983</v>
      </c>
      <c r="B10988" s="80" t="s">
        <v>180</v>
      </c>
      <c r="C10988" s="80" t="s">
        <v>38</v>
      </c>
      <c r="D10988" s="80" t="s">
        <v>33218</v>
      </c>
      <c r="E10988" s="104" t="s">
        <v>33219</v>
      </c>
      <c r="F10988" s="107">
        <v>25819</v>
      </c>
      <c r="G10988" s="67" t="s">
        <v>93</v>
      </c>
      <c r="H10988" s="80" t="s">
        <v>679</v>
      </c>
      <c r="I10988" s="80" t="s">
        <v>33220</v>
      </c>
      <c r="J10988" s="104" t="s">
        <v>227</v>
      </c>
      <c r="K10988" s="67" t="s">
        <v>131</v>
      </c>
      <c r="L10988" s="67"/>
      <c r="M10988" s="67"/>
      <c r="N10988" s="67"/>
      <c r="O10988" s="81"/>
      <c r="P10988" s="81">
        <v>46061</v>
      </c>
      <c r="Q10988" s="103" t="str">
        <f>IFERROR(VLOOKUP(J10988,Настройка!$C$4:$E$121,2,),"Ошибка")</f>
        <v>R</v>
      </c>
    </row>
    <row r="10989" spans="1:17" ht="14.4" customHeight="1">
      <c r="A10989" s="67">
        <v>10984</v>
      </c>
      <c r="B10989" s="80" t="s">
        <v>180</v>
      </c>
      <c r="C10989" s="80" t="s">
        <v>38</v>
      </c>
      <c r="D10989" s="80" t="s">
        <v>33221</v>
      </c>
      <c r="E10989" s="104" t="s">
        <v>33222</v>
      </c>
      <c r="F10989" s="107">
        <v>35610</v>
      </c>
      <c r="G10989" s="67" t="s">
        <v>93</v>
      </c>
      <c r="H10989" s="80" t="s">
        <v>814</v>
      </c>
      <c r="I10989" s="80" t="s">
        <v>33223</v>
      </c>
      <c r="J10989" s="104" t="s">
        <v>227</v>
      </c>
      <c r="K10989" s="67" t="s">
        <v>131</v>
      </c>
      <c r="L10989" s="67"/>
      <c r="M10989" s="67"/>
      <c r="N10989" s="67"/>
      <c r="O10989" s="81"/>
      <c r="P10989" s="81">
        <v>46061</v>
      </c>
      <c r="Q10989" s="103" t="str">
        <f>IFERROR(VLOOKUP(J10989,Настройка!$C$4:$E$121,2,),"Ошибка")</f>
        <v>R</v>
      </c>
    </row>
    <row r="10990" spans="1:17" ht="14.4" customHeight="1">
      <c r="A10990" s="67">
        <v>10985</v>
      </c>
      <c r="B10990" s="80" t="s">
        <v>180</v>
      </c>
      <c r="C10990" s="80" t="s">
        <v>38</v>
      </c>
      <c r="D10990" s="80" t="s">
        <v>33224</v>
      </c>
      <c r="E10990" s="104" t="s">
        <v>33225</v>
      </c>
      <c r="F10990" s="107">
        <v>35121</v>
      </c>
      <c r="G10990" s="67" t="s">
        <v>93</v>
      </c>
      <c r="H10990" s="80" t="s">
        <v>814</v>
      </c>
      <c r="I10990" s="80" t="s">
        <v>33226</v>
      </c>
      <c r="J10990" s="104" t="s">
        <v>227</v>
      </c>
      <c r="K10990" s="67" t="s">
        <v>131</v>
      </c>
      <c r="L10990" s="67"/>
      <c r="M10990" s="67"/>
      <c r="N10990" s="67"/>
      <c r="O10990" s="81"/>
      <c r="P10990" s="81">
        <v>46061</v>
      </c>
      <c r="Q10990" s="103" t="str">
        <f>IFERROR(VLOOKUP(J10990,Настройка!$C$4:$E$121,2,),"Ошибка")</f>
        <v>R</v>
      </c>
    </row>
    <row r="10991" spans="1:17" ht="14.4" customHeight="1">
      <c r="A10991" s="67">
        <v>10986</v>
      </c>
      <c r="B10991" s="80" t="s">
        <v>180</v>
      </c>
      <c r="C10991" s="80" t="s">
        <v>38</v>
      </c>
      <c r="D10991" s="80" t="s">
        <v>33227</v>
      </c>
      <c r="E10991" s="104" t="s">
        <v>33228</v>
      </c>
      <c r="F10991" s="107">
        <v>30152</v>
      </c>
      <c r="G10991" s="67" t="s">
        <v>93</v>
      </c>
      <c r="H10991" s="80" t="s">
        <v>814</v>
      </c>
      <c r="I10991" s="80" t="s">
        <v>33229</v>
      </c>
      <c r="J10991" s="104" t="s">
        <v>227</v>
      </c>
      <c r="K10991" s="67" t="s">
        <v>131</v>
      </c>
      <c r="L10991" s="67"/>
      <c r="M10991" s="67"/>
      <c r="N10991" s="67"/>
      <c r="O10991" s="81"/>
      <c r="P10991" s="81">
        <v>46061</v>
      </c>
      <c r="Q10991" s="103" t="str">
        <f>IFERROR(VLOOKUP(J10991,Настройка!$C$4:$E$121,2,),"Ошибка")</f>
        <v>R</v>
      </c>
    </row>
    <row r="10992" spans="1:17" ht="14.4" customHeight="1">
      <c r="A10992" s="67">
        <v>10987</v>
      </c>
      <c r="B10992" s="80" t="s">
        <v>180</v>
      </c>
      <c r="C10992" s="80" t="s">
        <v>38</v>
      </c>
      <c r="D10992" s="80" t="s">
        <v>33230</v>
      </c>
      <c r="E10992" s="104" t="s">
        <v>33231</v>
      </c>
      <c r="F10992" s="107">
        <v>30255</v>
      </c>
      <c r="G10992" s="67" t="s">
        <v>93</v>
      </c>
      <c r="H10992" s="80" t="s">
        <v>886</v>
      </c>
      <c r="I10992" s="80" t="s">
        <v>33232</v>
      </c>
      <c r="J10992" s="104" t="s">
        <v>227</v>
      </c>
      <c r="K10992" s="67" t="s">
        <v>131</v>
      </c>
      <c r="L10992" s="67"/>
      <c r="M10992" s="67"/>
      <c r="N10992" s="67"/>
      <c r="O10992" s="81"/>
      <c r="P10992" s="81">
        <v>46061</v>
      </c>
      <c r="Q10992" s="103" t="str">
        <f>IFERROR(VLOOKUP(J10992,Настройка!$C$4:$E$121,2,),"Ошибка")</f>
        <v>R</v>
      </c>
    </row>
    <row r="10993" spans="1:17" ht="14.4" customHeight="1">
      <c r="A10993" s="67">
        <v>10988</v>
      </c>
      <c r="B10993" s="80" t="s">
        <v>180</v>
      </c>
      <c r="C10993" s="80" t="s">
        <v>38</v>
      </c>
      <c r="D10993" s="80" t="s">
        <v>33233</v>
      </c>
      <c r="E10993" s="104" t="s">
        <v>33234</v>
      </c>
      <c r="F10993" s="107">
        <v>32626</v>
      </c>
      <c r="G10993" s="67" t="s">
        <v>87</v>
      </c>
      <c r="H10993" s="80"/>
      <c r="I10993" s="80" t="s">
        <v>33235</v>
      </c>
      <c r="J10993" s="104" t="s">
        <v>227</v>
      </c>
      <c r="K10993" s="67" t="s">
        <v>131</v>
      </c>
      <c r="L10993" s="67"/>
      <c r="M10993" s="67"/>
      <c r="N10993" s="67"/>
      <c r="O10993" s="81"/>
      <c r="P10993" s="81">
        <v>46061</v>
      </c>
      <c r="Q10993" s="103" t="str">
        <f>IFERROR(VLOOKUP(J10993,Настройка!$C$4:$E$121,2,),"Ошибка")</f>
        <v>R</v>
      </c>
    </row>
    <row r="10994" spans="1:17" ht="14.4" customHeight="1">
      <c r="A10994" s="67">
        <v>10989</v>
      </c>
      <c r="B10994" s="80" t="s">
        <v>180</v>
      </c>
      <c r="C10994" s="80" t="s">
        <v>38</v>
      </c>
      <c r="D10994" s="80" t="s">
        <v>33236</v>
      </c>
      <c r="E10994" s="104" t="s">
        <v>33237</v>
      </c>
      <c r="F10994" s="107">
        <v>30777</v>
      </c>
      <c r="G10994" s="67" t="s">
        <v>93</v>
      </c>
      <c r="H10994" s="80" t="s">
        <v>814</v>
      </c>
      <c r="I10994" s="80" t="s">
        <v>33238</v>
      </c>
      <c r="J10994" s="104" t="s">
        <v>227</v>
      </c>
      <c r="K10994" s="67" t="s">
        <v>131</v>
      </c>
      <c r="L10994" s="67"/>
      <c r="M10994" s="67"/>
      <c r="N10994" s="67"/>
      <c r="O10994" s="81"/>
      <c r="P10994" s="81">
        <v>46102</v>
      </c>
      <c r="Q10994" s="103" t="str">
        <f>IFERROR(VLOOKUP(J10994,Настройка!$C$4:$E$121,2,),"Ошибка")</f>
        <v>R</v>
      </c>
    </row>
    <row r="10995" spans="1:17" ht="14.4" customHeight="1">
      <c r="A10995" s="67">
        <v>10990</v>
      </c>
      <c r="B10995" s="80" t="s">
        <v>180</v>
      </c>
      <c r="C10995" s="80" t="s">
        <v>38</v>
      </c>
      <c r="D10995" s="80" t="s">
        <v>33239</v>
      </c>
      <c r="E10995" s="104" t="s">
        <v>33240</v>
      </c>
      <c r="F10995" s="107">
        <v>38055</v>
      </c>
      <c r="G10995" s="67" t="s">
        <v>77</v>
      </c>
      <c r="H10995" s="80" t="s">
        <v>33241</v>
      </c>
      <c r="I10995" s="80" t="s">
        <v>33242</v>
      </c>
      <c r="J10995" s="104" t="s">
        <v>82</v>
      </c>
      <c r="K10995" s="67" t="s">
        <v>109</v>
      </c>
      <c r="L10995" s="67"/>
      <c r="M10995" s="67"/>
      <c r="N10995" s="67"/>
      <c r="O10995" s="81"/>
      <c r="P10995" s="81">
        <v>46102</v>
      </c>
      <c r="Q10995" s="103" t="str">
        <f>IFERROR(VLOOKUP(J10995,Настройка!$C$4:$E$121,2,),"Ошибка")</f>
        <v>ITR</v>
      </c>
    </row>
    <row r="10996" spans="1:17" ht="14.4" customHeight="1">
      <c r="A10996" s="67">
        <v>10991</v>
      </c>
      <c r="B10996" s="80" t="s">
        <v>180</v>
      </c>
      <c r="C10996" s="80" t="s">
        <v>38</v>
      </c>
      <c r="D10996" s="80" t="s">
        <v>33243</v>
      </c>
      <c r="E10996" s="104" t="s">
        <v>33244</v>
      </c>
      <c r="F10996" s="107">
        <v>33132</v>
      </c>
      <c r="G10996" s="67" t="s">
        <v>89</v>
      </c>
      <c r="H10996" s="80" t="s">
        <v>602</v>
      </c>
      <c r="I10996" s="80" t="s">
        <v>33245</v>
      </c>
      <c r="J10996" s="104" t="s">
        <v>230</v>
      </c>
      <c r="K10996" s="67" t="s">
        <v>133</v>
      </c>
      <c r="L10996" s="67" t="s">
        <v>152</v>
      </c>
      <c r="M10996" s="67" t="s">
        <v>164</v>
      </c>
      <c r="N10996" s="67" t="s">
        <v>180</v>
      </c>
      <c r="O10996" s="81">
        <v>46175</v>
      </c>
      <c r="P10996" s="81">
        <v>46102</v>
      </c>
      <c r="Q10996" s="103" t="str">
        <f>IFERROR(VLOOKUP(J10996,Настройка!$C$4:$E$121,2,),"Ошибка")</f>
        <v>R</v>
      </c>
    </row>
    <row r="10997" spans="1:17" ht="14.4" customHeight="1">
      <c r="A10997" s="67">
        <v>10992</v>
      </c>
      <c r="B10997" s="80" t="s">
        <v>180</v>
      </c>
      <c r="C10997" s="80" t="s">
        <v>38</v>
      </c>
      <c r="D10997" s="80" t="s">
        <v>33246</v>
      </c>
      <c r="E10997" s="104" t="s">
        <v>33247</v>
      </c>
      <c r="F10997" s="107">
        <v>34383</v>
      </c>
      <c r="G10997" s="67" t="s">
        <v>93</v>
      </c>
      <c r="H10997" s="80" t="s">
        <v>814</v>
      </c>
      <c r="I10997" s="80" t="s">
        <v>33248</v>
      </c>
      <c r="J10997" s="104" t="s">
        <v>226</v>
      </c>
      <c r="K10997" s="67" t="s">
        <v>129</v>
      </c>
      <c r="L10997" s="67"/>
      <c r="M10997" s="67"/>
      <c r="N10997" s="67"/>
      <c r="O10997" s="81"/>
      <c r="P10997" s="81">
        <v>46102</v>
      </c>
      <c r="Q10997" s="103" t="str">
        <f>IFERROR(VLOOKUP(J10997,Настройка!$C$4:$E$121,2,),"Ошибка")</f>
        <v>R</v>
      </c>
    </row>
    <row r="10998" spans="1:17" ht="14.4" customHeight="1">
      <c r="A10998" s="67">
        <v>10993</v>
      </c>
      <c r="B10998" s="80" t="s">
        <v>180</v>
      </c>
      <c r="C10998" s="80" t="s">
        <v>38</v>
      </c>
      <c r="D10998" s="80" t="s">
        <v>33249</v>
      </c>
      <c r="E10998" s="104" t="s">
        <v>33250</v>
      </c>
      <c r="F10998" s="107">
        <v>34406</v>
      </c>
      <c r="G10998" s="67" t="s">
        <v>87</v>
      </c>
      <c r="H10998" s="80"/>
      <c r="I10998" s="80" t="s">
        <v>33251</v>
      </c>
      <c r="J10998" s="104" t="s">
        <v>202</v>
      </c>
      <c r="K10998" s="67" t="s">
        <v>121</v>
      </c>
      <c r="L10998" s="67"/>
      <c r="M10998" s="67"/>
      <c r="N10998" s="67"/>
      <c r="O10998" s="81"/>
      <c r="P10998" s="81">
        <v>46102</v>
      </c>
      <c r="Q10998" s="103" t="str">
        <f>IFERROR(VLOOKUP(J10998,Настройка!$C$4:$E$121,2,),"Ошибка")</f>
        <v>ITR</v>
      </c>
    </row>
    <row r="10999" spans="1:17" ht="14.4" customHeight="1">
      <c r="A10999" s="67">
        <v>10994</v>
      </c>
      <c r="B10999" s="80" t="s">
        <v>180</v>
      </c>
      <c r="C10999" s="80" t="s">
        <v>38</v>
      </c>
      <c r="D10999" s="80" t="s">
        <v>33252</v>
      </c>
      <c r="E10999" s="104" t="s">
        <v>33253</v>
      </c>
      <c r="F10999" s="107">
        <v>34914</v>
      </c>
      <c r="G10999" s="67" t="s">
        <v>87</v>
      </c>
      <c r="H10999" s="80"/>
      <c r="I10999" s="80" t="s">
        <v>33254</v>
      </c>
      <c r="J10999" s="104" t="s">
        <v>213</v>
      </c>
      <c r="K10999" s="67" t="s">
        <v>121</v>
      </c>
      <c r="L10999" s="67"/>
      <c r="M10999" s="67"/>
      <c r="N10999" s="67"/>
      <c r="O10999" s="81"/>
      <c r="P10999" s="81">
        <v>46102</v>
      </c>
      <c r="Q10999" s="103" t="str">
        <f>IFERROR(VLOOKUP(J10999,Настройка!$C$4:$E$121,2,),"Ошибка")</f>
        <v>R</v>
      </c>
    </row>
    <row r="11000" spans="1:17" ht="14.4" customHeight="1">
      <c r="A11000" s="67">
        <v>10995</v>
      </c>
      <c r="B11000" s="80" t="s">
        <v>180</v>
      </c>
      <c r="C11000" s="80" t="s">
        <v>38</v>
      </c>
      <c r="D11000" s="80" t="s">
        <v>33255</v>
      </c>
      <c r="E11000" s="104" t="s">
        <v>33256</v>
      </c>
      <c r="F11000" s="107">
        <v>35023</v>
      </c>
      <c r="G11000" s="67" t="s">
        <v>87</v>
      </c>
      <c r="H11000" s="80"/>
      <c r="I11000" s="80" t="s">
        <v>33257</v>
      </c>
      <c r="J11000" s="104" t="s">
        <v>213</v>
      </c>
      <c r="K11000" s="67" t="s">
        <v>121</v>
      </c>
      <c r="L11000" s="67"/>
      <c r="M11000" s="67"/>
      <c r="N11000" s="67"/>
      <c r="O11000" s="81"/>
      <c r="P11000" s="81">
        <v>46102</v>
      </c>
      <c r="Q11000" s="103" t="str">
        <f>IFERROR(VLOOKUP(J11000,Настройка!$C$4:$E$121,2,),"Ошибка")</f>
        <v>R</v>
      </c>
    </row>
    <row r="11001" spans="1:17" ht="14.4" customHeight="1">
      <c r="A11001" s="67">
        <v>10996</v>
      </c>
      <c r="B11001" s="80" t="s">
        <v>180</v>
      </c>
      <c r="C11001" s="80" t="s">
        <v>38</v>
      </c>
      <c r="D11001" s="80" t="s">
        <v>23723</v>
      </c>
      <c r="E11001" s="104" t="s">
        <v>33258</v>
      </c>
      <c r="F11001" s="107">
        <v>28488</v>
      </c>
      <c r="G11001" s="67" t="s">
        <v>93</v>
      </c>
      <c r="H11001" s="80" t="s">
        <v>886</v>
      </c>
      <c r="I11001" s="80" t="s">
        <v>33259</v>
      </c>
      <c r="J11001" s="104" t="s">
        <v>222</v>
      </c>
      <c r="K11001" s="67" t="s">
        <v>121</v>
      </c>
      <c r="L11001" s="67"/>
      <c r="M11001" s="67"/>
      <c r="N11001" s="67"/>
      <c r="O11001" s="81"/>
      <c r="P11001" s="81">
        <v>46102</v>
      </c>
      <c r="Q11001" s="103" t="str">
        <f>IFERROR(VLOOKUP(J11001,Настройка!$C$4:$E$121,2,),"Ошибка")</f>
        <v>R</v>
      </c>
    </row>
    <row r="11002" spans="1:17" ht="14.4" customHeight="1">
      <c r="A11002" s="67">
        <v>10997</v>
      </c>
      <c r="B11002" s="80" t="s">
        <v>180</v>
      </c>
      <c r="C11002" s="80" t="s">
        <v>38</v>
      </c>
      <c r="D11002" s="80" t="s">
        <v>23723</v>
      </c>
      <c r="E11002" s="104" t="s">
        <v>33260</v>
      </c>
      <c r="F11002" s="107">
        <v>34341</v>
      </c>
      <c r="G11002" s="67" t="s">
        <v>93</v>
      </c>
      <c r="H11002" s="80" t="s">
        <v>814</v>
      </c>
      <c r="I11002" s="80" t="s">
        <v>33261</v>
      </c>
      <c r="J11002" s="104" t="s">
        <v>222</v>
      </c>
      <c r="K11002" s="67" t="s">
        <v>121</v>
      </c>
      <c r="L11002" s="67"/>
      <c r="M11002" s="67"/>
      <c r="N11002" s="67"/>
      <c r="O11002" s="81"/>
      <c r="P11002" s="81">
        <v>46102</v>
      </c>
      <c r="Q11002" s="103" t="str">
        <f>IFERROR(VLOOKUP(J11002,Настройка!$C$4:$E$121,2,),"Ошибка")</f>
        <v>R</v>
      </c>
    </row>
    <row r="11003" spans="1:17" ht="14.4" customHeight="1">
      <c r="A11003" s="67">
        <v>10998</v>
      </c>
      <c r="B11003" s="80" t="s">
        <v>180</v>
      </c>
      <c r="C11003" s="80" t="s">
        <v>38</v>
      </c>
      <c r="D11003" s="80" t="s">
        <v>23723</v>
      </c>
      <c r="E11003" s="104" t="s">
        <v>33262</v>
      </c>
      <c r="F11003" s="107">
        <v>28181</v>
      </c>
      <c r="G11003" s="67" t="s">
        <v>93</v>
      </c>
      <c r="H11003" s="80" t="s">
        <v>679</v>
      </c>
      <c r="I11003" s="80" t="s">
        <v>33263</v>
      </c>
      <c r="J11003" s="104" t="s">
        <v>222</v>
      </c>
      <c r="K11003" s="67" t="s">
        <v>121</v>
      </c>
      <c r="L11003" s="67"/>
      <c r="M11003" s="67"/>
      <c r="N11003" s="67"/>
      <c r="O11003" s="81"/>
      <c r="P11003" s="81">
        <v>46102</v>
      </c>
      <c r="Q11003" s="103" t="str">
        <f>IFERROR(VLOOKUP(J11003,Настройка!$C$4:$E$121,2,),"Ошибка")</f>
        <v>R</v>
      </c>
    </row>
    <row r="11004" spans="1:17" ht="14.4" customHeight="1">
      <c r="A11004" s="67">
        <v>10999</v>
      </c>
      <c r="B11004" s="80" t="s">
        <v>180</v>
      </c>
      <c r="C11004" s="80" t="s">
        <v>38</v>
      </c>
      <c r="D11004" s="80" t="s">
        <v>23723</v>
      </c>
      <c r="E11004" s="104" t="s">
        <v>33264</v>
      </c>
      <c r="F11004" s="107">
        <v>27446</v>
      </c>
      <c r="G11004" s="67" t="s">
        <v>93</v>
      </c>
      <c r="H11004" s="80" t="s">
        <v>814</v>
      </c>
      <c r="I11004" s="80" t="s">
        <v>33265</v>
      </c>
      <c r="J11004" s="104" t="s">
        <v>222</v>
      </c>
      <c r="K11004" s="67" t="s">
        <v>121</v>
      </c>
      <c r="L11004" s="67"/>
      <c r="M11004" s="67"/>
      <c r="N11004" s="67"/>
      <c r="O11004" s="81"/>
      <c r="P11004" s="81">
        <v>46103</v>
      </c>
      <c r="Q11004" s="103" t="str">
        <f>IFERROR(VLOOKUP(J11004,Настройка!$C$4:$E$121,2,),"Ошибка")</f>
        <v>R</v>
      </c>
    </row>
    <row r="11005" spans="1:17" ht="14.4" customHeight="1">
      <c r="A11005" s="67">
        <v>11000</v>
      </c>
      <c r="B11005" s="80" t="s">
        <v>180</v>
      </c>
      <c r="C11005" s="80" t="s">
        <v>38</v>
      </c>
      <c r="D11005" s="80" t="s">
        <v>23723</v>
      </c>
      <c r="E11005" s="104" t="s">
        <v>33266</v>
      </c>
      <c r="F11005" s="107">
        <v>27211</v>
      </c>
      <c r="G11005" s="67" t="s">
        <v>93</v>
      </c>
      <c r="H11005" s="80" t="s">
        <v>679</v>
      </c>
      <c r="I11005" s="80" t="s">
        <v>33267</v>
      </c>
      <c r="J11005" s="104" t="s">
        <v>222</v>
      </c>
      <c r="K11005" s="67" t="s">
        <v>121</v>
      </c>
      <c r="L11005" s="67"/>
      <c r="M11005" s="67"/>
      <c r="N11005" s="67"/>
      <c r="O11005" s="81"/>
      <c r="P11005" s="81">
        <v>46102</v>
      </c>
      <c r="Q11005" s="103" t="str">
        <f>IFERROR(VLOOKUP(J11005,Настройка!$C$4:$E$121,2,),"Ошибка")</f>
        <v>R</v>
      </c>
    </row>
    <row r="11006" spans="1:17" ht="14.4" customHeight="1">
      <c r="A11006" s="67">
        <v>11001</v>
      </c>
      <c r="B11006" s="80" t="s">
        <v>180</v>
      </c>
      <c r="C11006" s="80" t="s">
        <v>38</v>
      </c>
      <c r="D11006" s="80" t="s">
        <v>23723</v>
      </c>
      <c r="E11006" s="104" t="s">
        <v>33268</v>
      </c>
      <c r="F11006" s="107">
        <v>29543</v>
      </c>
      <c r="G11006" s="67" t="s">
        <v>93</v>
      </c>
      <c r="H11006" s="80" t="s">
        <v>886</v>
      </c>
      <c r="I11006" s="80" t="s">
        <v>33269</v>
      </c>
      <c r="J11006" s="104" t="s">
        <v>222</v>
      </c>
      <c r="K11006" s="67" t="s">
        <v>121</v>
      </c>
      <c r="L11006" s="67"/>
      <c r="M11006" s="67"/>
      <c r="N11006" s="67"/>
      <c r="O11006" s="81"/>
      <c r="P11006" s="81">
        <v>46102</v>
      </c>
      <c r="Q11006" s="103" t="str">
        <f>IFERROR(VLOOKUP(J11006,Настройка!$C$4:$E$121,2,),"Ошибка")</f>
        <v>R</v>
      </c>
    </row>
    <row r="11007" spans="1:17" ht="14.4" customHeight="1">
      <c r="A11007" s="67">
        <v>11002</v>
      </c>
      <c r="B11007" s="80" t="s">
        <v>180</v>
      </c>
      <c r="C11007" s="80" t="s">
        <v>38</v>
      </c>
      <c r="D11007" s="80" t="s">
        <v>23723</v>
      </c>
      <c r="E11007" s="104" t="s">
        <v>33270</v>
      </c>
      <c r="F11007" s="107">
        <v>30178</v>
      </c>
      <c r="G11007" s="67" t="s">
        <v>93</v>
      </c>
      <c r="H11007" s="80" t="s">
        <v>814</v>
      </c>
      <c r="I11007" s="80" t="s">
        <v>33271</v>
      </c>
      <c r="J11007" s="104" t="s">
        <v>222</v>
      </c>
      <c r="K11007" s="67" t="s">
        <v>121</v>
      </c>
      <c r="L11007" s="67"/>
      <c r="M11007" s="67"/>
      <c r="N11007" s="67"/>
      <c r="O11007" s="81"/>
      <c r="P11007" s="81">
        <v>46102</v>
      </c>
      <c r="Q11007" s="103" t="str">
        <f>IFERROR(VLOOKUP(J11007,Настройка!$C$4:$E$121,2,),"Ошибка")</f>
        <v>R</v>
      </c>
    </row>
    <row r="11008" spans="1:17" ht="14.4" customHeight="1">
      <c r="A11008" s="67">
        <v>11003</v>
      </c>
      <c r="B11008" s="80" t="s">
        <v>180</v>
      </c>
      <c r="C11008" s="80" t="s">
        <v>38</v>
      </c>
      <c r="D11008" s="80" t="s">
        <v>23723</v>
      </c>
      <c r="E11008" s="104" t="s">
        <v>33272</v>
      </c>
      <c r="F11008" s="107">
        <v>28639</v>
      </c>
      <c r="G11008" s="67" t="s">
        <v>93</v>
      </c>
      <c r="H11008" s="80" t="s">
        <v>814</v>
      </c>
      <c r="I11008" s="80" t="s">
        <v>33273</v>
      </c>
      <c r="J11008" s="104" t="s">
        <v>222</v>
      </c>
      <c r="K11008" s="67" t="s">
        <v>121</v>
      </c>
      <c r="L11008" s="67"/>
      <c r="M11008" s="67"/>
      <c r="N11008" s="67"/>
      <c r="O11008" s="81"/>
      <c r="P11008" s="81">
        <v>46102</v>
      </c>
      <c r="Q11008" s="103" t="str">
        <f>IFERROR(VLOOKUP(J11008,Настройка!$C$4:$E$121,2,),"Ошибка")</f>
        <v>R</v>
      </c>
    </row>
    <row r="11009" spans="1:17" ht="14.4" customHeight="1">
      <c r="A11009" s="67">
        <v>11004</v>
      </c>
      <c r="B11009" s="80" t="s">
        <v>180</v>
      </c>
      <c r="C11009" s="80" t="s">
        <v>38</v>
      </c>
      <c r="D11009" s="80" t="s">
        <v>23723</v>
      </c>
      <c r="E11009" s="104" t="s">
        <v>33274</v>
      </c>
      <c r="F11009" s="107">
        <v>34077</v>
      </c>
      <c r="G11009" s="67" t="s">
        <v>93</v>
      </c>
      <c r="H11009" s="80" t="s">
        <v>814</v>
      </c>
      <c r="I11009" s="80" t="s">
        <v>33275</v>
      </c>
      <c r="J11009" s="104" t="s">
        <v>222</v>
      </c>
      <c r="K11009" s="67" t="s">
        <v>121</v>
      </c>
      <c r="L11009" s="67"/>
      <c r="M11009" s="67"/>
      <c r="N11009" s="67"/>
      <c r="O11009" s="81"/>
      <c r="P11009" s="81">
        <v>46102</v>
      </c>
      <c r="Q11009" s="103" t="str">
        <f>IFERROR(VLOOKUP(J11009,Настройка!$C$4:$E$121,2,),"Ошибка")</f>
        <v>R</v>
      </c>
    </row>
    <row r="11010" spans="1:17" ht="14.4" customHeight="1">
      <c r="A11010" s="67">
        <v>11005</v>
      </c>
      <c r="B11010" s="80" t="s">
        <v>180</v>
      </c>
      <c r="C11010" s="80" t="s">
        <v>38</v>
      </c>
      <c r="D11010" s="80" t="s">
        <v>23723</v>
      </c>
      <c r="E11010" s="104" t="s">
        <v>33276</v>
      </c>
      <c r="F11010" s="107">
        <v>28556</v>
      </c>
      <c r="G11010" s="67" t="s">
        <v>93</v>
      </c>
      <c r="H11010" s="80" t="s">
        <v>814</v>
      </c>
      <c r="I11010" s="80" t="s">
        <v>33277</v>
      </c>
      <c r="J11010" s="104" t="s">
        <v>222</v>
      </c>
      <c r="K11010" s="67" t="s">
        <v>121</v>
      </c>
      <c r="L11010" s="67"/>
      <c r="M11010" s="67"/>
      <c r="N11010" s="67"/>
      <c r="O11010" s="81"/>
      <c r="P11010" s="81">
        <v>46102</v>
      </c>
      <c r="Q11010" s="103" t="str">
        <f>IFERROR(VLOOKUP(J11010,Настройка!$C$4:$E$121,2,),"Ошибка")</f>
        <v>R</v>
      </c>
    </row>
    <row r="11011" spans="1:17" ht="14.4" customHeight="1">
      <c r="A11011" s="67">
        <v>11006</v>
      </c>
      <c r="B11011" s="80" t="s">
        <v>180</v>
      </c>
      <c r="C11011" s="80" t="s">
        <v>38</v>
      </c>
      <c r="D11011" s="80" t="s">
        <v>23723</v>
      </c>
      <c r="E11011" s="104" t="s">
        <v>33278</v>
      </c>
      <c r="F11011" s="107">
        <v>38838</v>
      </c>
      <c r="G11011" s="67" t="s">
        <v>93</v>
      </c>
      <c r="H11011" s="80" t="s">
        <v>814</v>
      </c>
      <c r="I11011" s="80" t="s">
        <v>33279</v>
      </c>
      <c r="J11011" s="104" t="s">
        <v>222</v>
      </c>
      <c r="K11011" s="67" t="s">
        <v>121</v>
      </c>
      <c r="L11011" s="67"/>
      <c r="M11011" s="67"/>
      <c r="N11011" s="67"/>
      <c r="O11011" s="81"/>
      <c r="P11011" s="81">
        <v>46102</v>
      </c>
      <c r="Q11011" s="103" t="str">
        <f>IFERROR(VLOOKUP(J11011,Настройка!$C$4:$E$121,2,),"Ошибка")</f>
        <v>R</v>
      </c>
    </row>
    <row r="11012" spans="1:17" ht="14.4" customHeight="1">
      <c r="A11012" s="67">
        <v>11007</v>
      </c>
      <c r="B11012" s="80" t="s">
        <v>180</v>
      </c>
      <c r="C11012" s="80" t="s">
        <v>38</v>
      </c>
      <c r="D11012" s="80" t="s">
        <v>23723</v>
      </c>
      <c r="E11012" s="104" t="s">
        <v>33280</v>
      </c>
      <c r="F11012" s="107">
        <v>37153</v>
      </c>
      <c r="G11012" s="67" t="s">
        <v>93</v>
      </c>
      <c r="H11012" s="80" t="s">
        <v>814</v>
      </c>
      <c r="I11012" s="80" t="s">
        <v>33281</v>
      </c>
      <c r="J11012" s="104" t="s">
        <v>222</v>
      </c>
      <c r="K11012" s="67" t="s">
        <v>121</v>
      </c>
      <c r="L11012" s="67"/>
      <c r="M11012" s="67"/>
      <c r="N11012" s="67"/>
      <c r="O11012" s="81"/>
      <c r="P11012" s="81">
        <v>46102</v>
      </c>
      <c r="Q11012" s="103" t="str">
        <f>IFERROR(VLOOKUP(J11012,Настройка!$C$4:$E$121,2,),"Ошибка")</f>
        <v>R</v>
      </c>
    </row>
    <row r="11013" spans="1:17" ht="14.4" customHeight="1">
      <c r="A11013" s="67">
        <v>11008</v>
      </c>
      <c r="B11013" s="80" t="s">
        <v>180</v>
      </c>
      <c r="C11013" s="80" t="s">
        <v>38</v>
      </c>
      <c r="D11013" s="80" t="s">
        <v>23723</v>
      </c>
      <c r="E11013" s="104" t="s">
        <v>33282</v>
      </c>
      <c r="F11013" s="107">
        <v>34021</v>
      </c>
      <c r="G11013" s="67" t="s">
        <v>93</v>
      </c>
      <c r="H11013" s="80" t="s">
        <v>814</v>
      </c>
      <c r="I11013" s="80" t="s">
        <v>33283</v>
      </c>
      <c r="J11013" s="104" t="s">
        <v>222</v>
      </c>
      <c r="K11013" s="67" t="s">
        <v>121</v>
      </c>
      <c r="L11013" s="67"/>
      <c r="M11013" s="67"/>
      <c r="N11013" s="67"/>
      <c r="O11013" s="81"/>
      <c r="P11013" s="81">
        <v>46102</v>
      </c>
      <c r="Q11013" s="103" t="str">
        <f>IFERROR(VLOOKUP(J11013,Настройка!$C$4:$E$121,2,),"Ошибка")</f>
        <v>R</v>
      </c>
    </row>
    <row r="11014" spans="1:17" ht="14.4" customHeight="1">
      <c r="A11014" s="67">
        <v>11009</v>
      </c>
      <c r="B11014" s="80" t="s">
        <v>180</v>
      </c>
      <c r="C11014" s="80" t="s">
        <v>38</v>
      </c>
      <c r="D11014" s="80" t="s">
        <v>23723</v>
      </c>
      <c r="E11014" s="104" t="s">
        <v>33284</v>
      </c>
      <c r="F11014" s="107">
        <v>28759</v>
      </c>
      <c r="G11014" s="67" t="s">
        <v>93</v>
      </c>
      <c r="H11014" s="80" t="s">
        <v>814</v>
      </c>
      <c r="I11014" s="80" t="s">
        <v>33285</v>
      </c>
      <c r="J11014" s="104" t="s">
        <v>222</v>
      </c>
      <c r="K11014" s="67" t="s">
        <v>121</v>
      </c>
      <c r="L11014" s="67"/>
      <c r="M11014" s="67"/>
      <c r="N11014" s="67"/>
      <c r="O11014" s="81"/>
      <c r="P11014" s="81">
        <v>46104</v>
      </c>
      <c r="Q11014" s="103" t="str">
        <f>IFERROR(VLOOKUP(J11014,Настройка!$C$4:$E$121,2,),"Ошибка")</f>
        <v>R</v>
      </c>
    </row>
    <row r="11015" spans="1:17" ht="14.4" customHeight="1">
      <c r="A11015" s="67">
        <v>11010</v>
      </c>
      <c r="B11015" s="80" t="s">
        <v>180</v>
      </c>
      <c r="C11015" s="80" t="s">
        <v>38</v>
      </c>
      <c r="D11015" s="80" t="s">
        <v>23723</v>
      </c>
      <c r="E11015" s="104" t="s">
        <v>33286</v>
      </c>
      <c r="F11015" s="107">
        <v>36694</v>
      </c>
      <c r="G11015" s="67" t="s">
        <v>93</v>
      </c>
      <c r="H11015" s="80" t="s">
        <v>886</v>
      </c>
      <c r="I11015" s="80" t="s">
        <v>33287</v>
      </c>
      <c r="J11015" s="104" t="s">
        <v>222</v>
      </c>
      <c r="K11015" s="67" t="s">
        <v>121</v>
      </c>
      <c r="L11015" s="67"/>
      <c r="M11015" s="67"/>
      <c r="N11015" s="67"/>
      <c r="O11015" s="81"/>
      <c r="P11015" s="81">
        <v>46102</v>
      </c>
      <c r="Q11015" s="103" t="str">
        <f>IFERROR(VLOOKUP(J11015,Настройка!$C$4:$E$121,2,),"Ошибка")</f>
        <v>R</v>
      </c>
    </row>
    <row r="11016" spans="1:17" ht="14.4" customHeight="1">
      <c r="A11016" s="67">
        <v>11011</v>
      </c>
      <c r="B11016" s="80" t="s">
        <v>180</v>
      </c>
      <c r="C11016" s="80" t="s">
        <v>38</v>
      </c>
      <c r="D11016" s="80" t="s">
        <v>23723</v>
      </c>
      <c r="E11016" s="104" t="s">
        <v>33288</v>
      </c>
      <c r="F11016" s="107">
        <v>37947</v>
      </c>
      <c r="G11016" s="67" t="s">
        <v>93</v>
      </c>
      <c r="H11016" s="80" t="s">
        <v>886</v>
      </c>
      <c r="I11016" s="80" t="s">
        <v>33289</v>
      </c>
      <c r="J11016" s="104" t="s">
        <v>222</v>
      </c>
      <c r="K11016" s="67" t="s">
        <v>121</v>
      </c>
      <c r="L11016" s="67"/>
      <c r="M11016" s="67"/>
      <c r="N11016" s="67"/>
      <c r="O11016" s="81"/>
      <c r="P11016" s="81">
        <v>46102</v>
      </c>
      <c r="Q11016" s="103" t="str">
        <f>IFERROR(VLOOKUP(J11016,Настройка!$C$4:$E$121,2,),"Ошибка")</f>
        <v>R</v>
      </c>
    </row>
    <row r="11017" spans="1:17" ht="14.4" customHeight="1">
      <c r="A11017" s="67">
        <v>11012</v>
      </c>
      <c r="B11017" s="80" t="s">
        <v>180</v>
      </c>
      <c r="C11017" s="80" t="s">
        <v>38</v>
      </c>
      <c r="D11017" s="80" t="s">
        <v>23723</v>
      </c>
      <c r="E11017" s="104" t="s">
        <v>33290</v>
      </c>
      <c r="F11017" s="107">
        <v>28723</v>
      </c>
      <c r="G11017" s="67" t="s">
        <v>93</v>
      </c>
      <c r="H11017" s="80" t="s">
        <v>886</v>
      </c>
      <c r="I11017" s="80" t="s">
        <v>33291</v>
      </c>
      <c r="J11017" s="104" t="s">
        <v>222</v>
      </c>
      <c r="K11017" s="67" t="s">
        <v>121</v>
      </c>
      <c r="L11017" s="67"/>
      <c r="M11017" s="67"/>
      <c r="N11017" s="67"/>
      <c r="O11017" s="81"/>
      <c r="P11017" s="81">
        <v>46102</v>
      </c>
      <c r="Q11017" s="103" t="str">
        <f>IFERROR(VLOOKUP(J11017,Настройка!$C$4:$E$121,2,),"Ошибка")</f>
        <v>R</v>
      </c>
    </row>
    <row r="11018" spans="1:17" ht="14.4" customHeight="1">
      <c r="A11018" s="67">
        <v>11013</v>
      </c>
      <c r="B11018" s="80" t="s">
        <v>180</v>
      </c>
      <c r="C11018" s="80" t="s">
        <v>38</v>
      </c>
      <c r="D11018" s="80" t="s">
        <v>23723</v>
      </c>
      <c r="E11018" s="104" t="s">
        <v>33292</v>
      </c>
      <c r="F11018" s="107">
        <v>37523</v>
      </c>
      <c r="G11018" s="67" t="s">
        <v>93</v>
      </c>
      <c r="H11018" s="80" t="s">
        <v>814</v>
      </c>
      <c r="I11018" s="80" t="s">
        <v>33293</v>
      </c>
      <c r="J11018" s="104" t="s">
        <v>222</v>
      </c>
      <c r="K11018" s="67" t="s">
        <v>121</v>
      </c>
      <c r="L11018" s="67"/>
      <c r="M11018" s="67"/>
      <c r="N11018" s="67"/>
      <c r="O11018" s="81"/>
      <c r="P11018" s="81">
        <v>46102</v>
      </c>
      <c r="Q11018" s="103" t="str">
        <f>IFERROR(VLOOKUP(J11018,Настройка!$C$4:$E$121,2,),"Ошибка")</f>
        <v>R</v>
      </c>
    </row>
    <row r="11019" spans="1:17" ht="14.4" customHeight="1">
      <c r="A11019" s="67">
        <v>11014</v>
      </c>
      <c r="B11019" s="80" t="s">
        <v>180</v>
      </c>
      <c r="C11019" s="80" t="s">
        <v>38</v>
      </c>
      <c r="D11019" s="80" t="s">
        <v>23723</v>
      </c>
      <c r="E11019" s="104" t="s">
        <v>33294</v>
      </c>
      <c r="F11019" s="107">
        <v>26238</v>
      </c>
      <c r="G11019" s="67" t="s">
        <v>93</v>
      </c>
      <c r="H11019" s="80" t="s">
        <v>814</v>
      </c>
      <c r="I11019" s="80" t="s">
        <v>33295</v>
      </c>
      <c r="J11019" s="104" t="s">
        <v>222</v>
      </c>
      <c r="K11019" s="67" t="s">
        <v>121</v>
      </c>
      <c r="L11019" s="67"/>
      <c r="M11019" s="67"/>
      <c r="N11019" s="67"/>
      <c r="O11019" s="81"/>
      <c r="P11019" s="81">
        <v>46102</v>
      </c>
      <c r="Q11019" s="103" t="str">
        <f>IFERROR(VLOOKUP(J11019,Настройка!$C$4:$E$121,2,),"Ошибка")</f>
        <v>R</v>
      </c>
    </row>
    <row r="11020" spans="1:17" ht="14.4" customHeight="1">
      <c r="A11020" s="67">
        <v>11015</v>
      </c>
      <c r="B11020" s="80" t="s">
        <v>180</v>
      </c>
      <c r="C11020" s="80" t="s">
        <v>38</v>
      </c>
      <c r="D11020" s="80" t="s">
        <v>23723</v>
      </c>
      <c r="E11020" s="104" t="s">
        <v>33296</v>
      </c>
      <c r="F11020" s="107">
        <v>31326</v>
      </c>
      <c r="G11020" s="67" t="s">
        <v>93</v>
      </c>
      <c r="H11020" s="80" t="s">
        <v>679</v>
      </c>
      <c r="I11020" s="80" t="s">
        <v>33297</v>
      </c>
      <c r="J11020" s="104" t="s">
        <v>222</v>
      </c>
      <c r="K11020" s="67" t="s">
        <v>121</v>
      </c>
      <c r="L11020" s="67"/>
      <c r="M11020" s="67"/>
      <c r="N11020" s="67"/>
      <c r="O11020" s="81"/>
      <c r="P11020" s="81">
        <v>46102</v>
      </c>
      <c r="Q11020" s="103" t="str">
        <f>IFERROR(VLOOKUP(J11020,Настройка!$C$4:$E$121,2,),"Ошибка")</f>
        <v>R</v>
      </c>
    </row>
    <row r="11021" spans="1:17" ht="14.4" customHeight="1">
      <c r="A11021" s="67">
        <v>11016</v>
      </c>
      <c r="B11021" s="80" t="s">
        <v>180</v>
      </c>
      <c r="C11021" s="80" t="s">
        <v>38</v>
      </c>
      <c r="D11021" s="80" t="s">
        <v>23723</v>
      </c>
      <c r="E11021" s="104" t="s">
        <v>33298</v>
      </c>
      <c r="F11021" s="107">
        <v>31284</v>
      </c>
      <c r="G11021" s="67" t="s">
        <v>93</v>
      </c>
      <c r="H11021" s="80" t="s">
        <v>814</v>
      </c>
      <c r="I11021" s="80" t="s">
        <v>33299</v>
      </c>
      <c r="J11021" s="104" t="s">
        <v>222</v>
      </c>
      <c r="K11021" s="67" t="s">
        <v>121</v>
      </c>
      <c r="L11021" s="67"/>
      <c r="M11021" s="67"/>
      <c r="N11021" s="67"/>
      <c r="O11021" s="81"/>
      <c r="P11021" s="81">
        <v>46102</v>
      </c>
      <c r="Q11021" s="103" t="str">
        <f>IFERROR(VLOOKUP(J11021,Настройка!$C$4:$E$121,2,),"Ошибка")</f>
        <v>R</v>
      </c>
    </row>
    <row r="11022" spans="1:17" ht="14.4" customHeight="1">
      <c r="A11022" s="67">
        <v>11017</v>
      </c>
      <c r="B11022" s="80" t="s">
        <v>180</v>
      </c>
      <c r="C11022" s="80" t="s">
        <v>38</v>
      </c>
      <c r="D11022" s="80" t="s">
        <v>33300</v>
      </c>
      <c r="E11022" s="104" t="s">
        <v>33301</v>
      </c>
      <c r="F11022" s="107">
        <v>31635</v>
      </c>
      <c r="G11022" s="67" t="s">
        <v>77</v>
      </c>
      <c r="H11022" s="80" t="s">
        <v>16919</v>
      </c>
      <c r="I11022" s="80" t="s">
        <v>33302</v>
      </c>
      <c r="J11022" s="104" t="s">
        <v>181</v>
      </c>
      <c r="K11022" s="67" t="s">
        <v>109</v>
      </c>
      <c r="L11022" s="67"/>
      <c r="M11022" s="67"/>
      <c r="N11022" s="67"/>
      <c r="O11022" s="81"/>
      <c r="P11022" s="81">
        <v>46103</v>
      </c>
      <c r="Q11022" s="103" t="str">
        <f>IFERROR(VLOOKUP(J11022,Настройка!$C$4:$E$121,2,),"Ошибка")</f>
        <v>ITR</v>
      </c>
    </row>
    <row r="11023" spans="1:17" ht="14.4" customHeight="1">
      <c r="A11023" s="67">
        <v>11018</v>
      </c>
      <c r="B11023" s="80" t="s">
        <v>180</v>
      </c>
      <c r="C11023" s="80" t="s">
        <v>38</v>
      </c>
      <c r="D11023" s="80" t="s">
        <v>33303</v>
      </c>
      <c r="E11023" s="104" t="s">
        <v>33304</v>
      </c>
      <c r="F11023" s="107">
        <v>35881</v>
      </c>
      <c r="G11023" s="67" t="s">
        <v>67</v>
      </c>
      <c r="H11023" s="80"/>
      <c r="I11023" s="80" t="s">
        <v>33305</v>
      </c>
      <c r="J11023" s="104" t="s">
        <v>227</v>
      </c>
      <c r="K11023" s="67" t="s">
        <v>131</v>
      </c>
      <c r="L11023" s="67"/>
      <c r="M11023" s="67"/>
      <c r="N11023" s="67"/>
      <c r="O11023" s="81"/>
      <c r="P11023" s="81">
        <v>46103</v>
      </c>
      <c r="Q11023" s="103" t="str">
        <f>IFERROR(VLOOKUP(J11023,Настройка!$C$4:$E$121,2,),"Ошибка")</f>
        <v>R</v>
      </c>
    </row>
    <row r="11024" spans="1:17" ht="14.4" customHeight="1">
      <c r="A11024" s="67">
        <v>11019</v>
      </c>
      <c r="B11024" s="80" t="s">
        <v>180</v>
      </c>
      <c r="C11024" s="80" t="s">
        <v>38</v>
      </c>
      <c r="D11024" s="80" t="s">
        <v>33306</v>
      </c>
      <c r="E11024" s="104" t="s">
        <v>33307</v>
      </c>
      <c r="F11024" s="107">
        <v>35606</v>
      </c>
      <c r="G11024" s="67" t="s">
        <v>67</v>
      </c>
      <c r="H11024" s="80"/>
      <c r="I11024" s="80" t="s">
        <v>33308</v>
      </c>
      <c r="J11024" s="104" t="s">
        <v>227</v>
      </c>
      <c r="K11024" s="67" t="s">
        <v>131</v>
      </c>
      <c r="L11024" s="67"/>
      <c r="M11024" s="67"/>
      <c r="N11024" s="67"/>
      <c r="O11024" s="81"/>
      <c r="P11024" s="81">
        <v>46105</v>
      </c>
      <c r="Q11024" s="103" t="str">
        <f>IFERROR(VLOOKUP(J11024,Настройка!$C$4:$E$121,2,),"Ошибка")</f>
        <v>R</v>
      </c>
    </row>
    <row r="11025" spans="1:17" ht="14.4" customHeight="1">
      <c r="A11025" s="67">
        <v>11020</v>
      </c>
      <c r="B11025" s="80" t="s">
        <v>180</v>
      </c>
      <c r="C11025" s="80" t="s">
        <v>38</v>
      </c>
      <c r="D11025" s="80" t="s">
        <v>33309</v>
      </c>
      <c r="E11025" s="104" t="s">
        <v>33310</v>
      </c>
      <c r="F11025" s="107">
        <v>38392</v>
      </c>
      <c r="G11025" s="67" t="s">
        <v>87</v>
      </c>
      <c r="H11025" s="80"/>
      <c r="I11025" s="80" t="s">
        <v>33311</v>
      </c>
      <c r="J11025" s="104" t="s">
        <v>204</v>
      </c>
      <c r="K11025" s="67" t="s">
        <v>117</v>
      </c>
      <c r="L11025" s="67"/>
      <c r="M11025" s="67"/>
      <c r="N11025" s="67"/>
      <c r="O11025" s="81"/>
      <c r="P11025" s="81">
        <v>46104</v>
      </c>
      <c r="Q11025" s="103" t="str">
        <f>IFERROR(VLOOKUP(J11025,Настройка!$C$4:$E$121,2,),"Ошибка")</f>
        <v>R</v>
      </c>
    </row>
    <row r="11026" spans="1:17" ht="14.4" customHeight="1">
      <c r="A11026" s="67">
        <v>11021</v>
      </c>
      <c r="B11026" s="80" t="s">
        <v>180</v>
      </c>
      <c r="C11026" s="80" t="s">
        <v>38</v>
      </c>
      <c r="D11026" s="80" t="s">
        <v>33312</v>
      </c>
      <c r="E11026" s="104" t="s">
        <v>33313</v>
      </c>
      <c r="F11026" s="107">
        <v>37944</v>
      </c>
      <c r="G11026" s="67" t="s">
        <v>67</v>
      </c>
      <c r="H11026" s="80" t="s">
        <v>401</v>
      </c>
      <c r="I11026" s="80" t="s">
        <v>33314</v>
      </c>
      <c r="J11026" s="104" t="s">
        <v>230</v>
      </c>
      <c r="K11026" s="67" t="s">
        <v>133</v>
      </c>
      <c r="L11026" s="67"/>
      <c r="M11026" s="67"/>
      <c r="N11026" s="67"/>
      <c r="O11026" s="81"/>
      <c r="P11026" s="81">
        <v>46104</v>
      </c>
      <c r="Q11026" s="103" t="str">
        <f>IFERROR(VLOOKUP(J11026,Настройка!$C$4:$E$121,2,),"Ошибка")</f>
        <v>R</v>
      </c>
    </row>
    <row r="11027" spans="1:17" ht="14.4" customHeight="1">
      <c r="A11027" s="67">
        <v>11022</v>
      </c>
      <c r="B11027" s="80" t="s">
        <v>180</v>
      </c>
      <c r="C11027" s="80" t="s">
        <v>38</v>
      </c>
      <c r="D11027" s="80" t="s">
        <v>33315</v>
      </c>
      <c r="E11027" s="104" t="s">
        <v>33316</v>
      </c>
      <c r="F11027" s="107">
        <v>33966</v>
      </c>
      <c r="G11027" s="67" t="s">
        <v>87</v>
      </c>
      <c r="H11027" s="80"/>
      <c r="I11027" s="80" t="s">
        <v>33317</v>
      </c>
      <c r="J11027" s="104" t="s">
        <v>209</v>
      </c>
      <c r="K11027" s="67" t="s">
        <v>117</v>
      </c>
      <c r="L11027" s="67"/>
      <c r="M11027" s="67"/>
      <c r="N11027" s="67"/>
      <c r="O11027" s="81"/>
      <c r="P11027" s="81">
        <v>46104</v>
      </c>
      <c r="Q11027" s="103" t="str">
        <f>IFERROR(VLOOKUP(J11027,Настройка!$C$4:$E$121,2,),"Ошибка")</f>
        <v>R</v>
      </c>
    </row>
    <row r="11028" spans="1:17" ht="14.4" customHeight="1">
      <c r="A11028" s="67">
        <v>11023</v>
      </c>
      <c r="B11028" s="80" t="s">
        <v>180</v>
      </c>
      <c r="C11028" s="80" t="s">
        <v>38</v>
      </c>
      <c r="D11028" s="80" t="s">
        <v>33318</v>
      </c>
      <c r="E11028" s="104" t="s">
        <v>33319</v>
      </c>
      <c r="F11028" s="107">
        <v>32155</v>
      </c>
      <c r="G11028" s="67" t="s">
        <v>87</v>
      </c>
      <c r="H11028" s="80"/>
      <c r="I11028" s="80" t="s">
        <v>33320</v>
      </c>
      <c r="J11028" s="104" t="s">
        <v>209</v>
      </c>
      <c r="K11028" s="67" t="s">
        <v>133</v>
      </c>
      <c r="L11028" s="67"/>
      <c r="M11028" s="67"/>
      <c r="N11028" s="67"/>
      <c r="O11028" s="81"/>
      <c r="P11028" s="81">
        <v>46104</v>
      </c>
      <c r="Q11028" s="103" t="str">
        <f>IFERROR(VLOOKUP(J11028,Настройка!$C$4:$E$121,2,),"Ошибка")</f>
        <v>R</v>
      </c>
    </row>
    <row r="11029" spans="1:17" ht="14.4" customHeight="1">
      <c r="A11029" s="67">
        <v>11024</v>
      </c>
      <c r="B11029" s="80" t="s">
        <v>180</v>
      </c>
      <c r="C11029" s="80" t="s">
        <v>38</v>
      </c>
      <c r="D11029" s="80" t="s">
        <v>33321</v>
      </c>
      <c r="E11029" s="104" t="s">
        <v>33322</v>
      </c>
      <c r="F11029" s="107">
        <v>27814</v>
      </c>
      <c r="G11029" s="67" t="s">
        <v>77</v>
      </c>
      <c r="H11029" s="80" t="s">
        <v>1179</v>
      </c>
      <c r="I11029" s="80" t="s">
        <v>33323</v>
      </c>
      <c r="J11029" s="104" t="s">
        <v>230</v>
      </c>
      <c r="K11029" s="67" t="s">
        <v>133</v>
      </c>
      <c r="L11029" s="67"/>
      <c r="M11029" s="67"/>
      <c r="N11029" s="67"/>
      <c r="O11029" s="81"/>
      <c r="P11029" s="81">
        <v>46104</v>
      </c>
      <c r="Q11029" s="103" t="str">
        <f>IFERROR(VLOOKUP(J11029,Настройка!$C$4:$E$121,2,),"Ошибка")</f>
        <v>R</v>
      </c>
    </row>
    <row r="11030" spans="1:17" ht="14.4" customHeight="1">
      <c r="A11030" s="67">
        <v>11025</v>
      </c>
      <c r="B11030" s="80" t="s">
        <v>180</v>
      </c>
      <c r="C11030" s="80" t="s">
        <v>38</v>
      </c>
      <c r="D11030" s="80" t="s">
        <v>33324</v>
      </c>
      <c r="E11030" s="104" t="s">
        <v>33325</v>
      </c>
      <c r="F11030" s="107">
        <v>31974</v>
      </c>
      <c r="G11030" s="67" t="s">
        <v>77</v>
      </c>
      <c r="H11030" s="80" t="s">
        <v>282</v>
      </c>
      <c r="I11030" s="80" t="s">
        <v>33326</v>
      </c>
      <c r="J11030" s="104" t="s">
        <v>230</v>
      </c>
      <c r="K11030" s="67" t="s">
        <v>133</v>
      </c>
      <c r="L11030" s="67"/>
      <c r="M11030" s="67"/>
      <c r="N11030" s="67"/>
      <c r="O11030" s="81"/>
      <c r="P11030" s="81">
        <v>46104</v>
      </c>
      <c r="Q11030" s="103" t="str">
        <f>IFERROR(VLOOKUP(J11030,Настройка!$C$4:$E$121,2,),"Ошибка")</f>
        <v>R</v>
      </c>
    </row>
    <row r="11031" spans="1:17" ht="14.4" customHeight="1">
      <c r="A11031" s="67">
        <v>11026</v>
      </c>
      <c r="B11031" s="80" t="s">
        <v>180</v>
      </c>
      <c r="C11031" s="80" t="s">
        <v>38</v>
      </c>
      <c r="D11031" s="80" t="s">
        <v>23723</v>
      </c>
      <c r="E11031" s="104" t="s">
        <v>33327</v>
      </c>
      <c r="F11031" s="107">
        <v>29161</v>
      </c>
      <c r="G11031" s="67" t="s">
        <v>93</v>
      </c>
      <c r="H11031" s="80" t="s">
        <v>814</v>
      </c>
      <c r="I11031" s="80" t="s">
        <v>33328</v>
      </c>
      <c r="J11031" s="104" t="s">
        <v>222</v>
      </c>
      <c r="K11031" s="67" t="s">
        <v>121</v>
      </c>
      <c r="L11031" s="67"/>
      <c r="M11031" s="67"/>
      <c r="N11031" s="67"/>
      <c r="O11031" s="81"/>
      <c r="P11031" s="81">
        <v>46104</v>
      </c>
      <c r="Q11031" s="103" t="str">
        <f>IFERROR(VLOOKUP(J11031,Настройка!$C$4:$E$121,2,),"Ошибка")</f>
        <v>R</v>
      </c>
    </row>
    <row r="11032" spans="1:17" ht="14.4" customHeight="1">
      <c r="A11032" s="67">
        <v>11027</v>
      </c>
      <c r="B11032" s="80" t="s">
        <v>180</v>
      </c>
      <c r="C11032" s="80" t="s">
        <v>38</v>
      </c>
      <c r="D11032" s="80" t="s">
        <v>33329</v>
      </c>
      <c r="E11032" s="104" t="s">
        <v>33330</v>
      </c>
      <c r="F11032" s="107">
        <v>37945</v>
      </c>
      <c r="G11032" s="67" t="s">
        <v>67</v>
      </c>
      <c r="H11032" s="80" t="s">
        <v>401</v>
      </c>
      <c r="I11032" s="80" t="s">
        <v>33331</v>
      </c>
      <c r="J11032" s="104" t="s">
        <v>222</v>
      </c>
      <c r="K11032" s="67" t="s">
        <v>121</v>
      </c>
      <c r="L11032" s="67"/>
      <c r="M11032" s="67"/>
      <c r="N11032" s="67"/>
      <c r="O11032" s="81"/>
      <c r="P11032" s="81">
        <v>46104</v>
      </c>
      <c r="Q11032" s="103" t="str">
        <f>IFERROR(VLOOKUP(J11032,Настройка!$C$4:$E$121,2,),"Ошибка")</f>
        <v>R</v>
      </c>
    </row>
    <row r="11033" spans="1:17" ht="14.4" customHeight="1">
      <c r="A11033" s="67">
        <v>11028</v>
      </c>
      <c r="B11033" s="80" t="s">
        <v>180</v>
      </c>
      <c r="C11033" s="80" t="s">
        <v>38</v>
      </c>
      <c r="D11033" s="80" t="s">
        <v>33332</v>
      </c>
      <c r="E11033" s="104" t="s">
        <v>33333</v>
      </c>
      <c r="F11033" s="107">
        <v>28445</v>
      </c>
      <c r="G11033" s="67" t="s">
        <v>67</v>
      </c>
      <c r="H11033" s="80"/>
      <c r="I11033" s="80" t="s">
        <v>33334</v>
      </c>
      <c r="J11033" s="104" t="s">
        <v>227</v>
      </c>
      <c r="K11033" s="67" t="s">
        <v>131</v>
      </c>
      <c r="L11033" s="67"/>
      <c r="M11033" s="67"/>
      <c r="N11033" s="67"/>
      <c r="O11033" s="81"/>
      <c r="P11033" s="81">
        <v>46104</v>
      </c>
      <c r="Q11033" s="103" t="str">
        <f>IFERROR(VLOOKUP(J11033,Настройка!$C$4:$E$121,2,),"Ошибка")</f>
        <v>R</v>
      </c>
    </row>
    <row r="11034" spans="1:17" ht="14.4" customHeight="1">
      <c r="A11034" s="67">
        <v>11029</v>
      </c>
      <c r="B11034" s="80" t="s">
        <v>180</v>
      </c>
      <c r="C11034" s="80" t="s">
        <v>38</v>
      </c>
      <c r="D11034" s="80" t="s">
        <v>33335</v>
      </c>
      <c r="E11034" s="104" t="s">
        <v>33336</v>
      </c>
      <c r="F11034" s="107">
        <v>38130</v>
      </c>
      <c r="G11034" s="67" t="s">
        <v>67</v>
      </c>
      <c r="H11034" s="80"/>
      <c r="I11034" s="80" t="s">
        <v>33337</v>
      </c>
      <c r="J11034" s="104" t="s">
        <v>227</v>
      </c>
      <c r="K11034" s="67" t="s">
        <v>131</v>
      </c>
      <c r="L11034" s="67"/>
      <c r="M11034" s="67"/>
      <c r="N11034" s="67"/>
      <c r="O11034" s="81"/>
      <c r="P11034" s="81">
        <v>46105</v>
      </c>
      <c r="Q11034" s="103" t="str">
        <f>IFERROR(VLOOKUP(J11034,Настройка!$C$4:$E$121,2,),"Ошибка")</f>
        <v>R</v>
      </c>
    </row>
    <row r="11035" spans="1:17" ht="14.4" customHeight="1">
      <c r="A11035" s="67">
        <v>11030</v>
      </c>
      <c r="B11035" s="80" t="s">
        <v>180</v>
      </c>
      <c r="C11035" s="80" t="s">
        <v>38</v>
      </c>
      <c r="D11035" s="80" t="s">
        <v>33338</v>
      </c>
      <c r="E11035" s="104" t="s">
        <v>33339</v>
      </c>
      <c r="F11035" s="107">
        <v>33703</v>
      </c>
      <c r="G11035" s="67" t="s">
        <v>67</v>
      </c>
      <c r="H11035" s="80"/>
      <c r="I11035" s="80" t="s">
        <v>33340</v>
      </c>
      <c r="J11035" s="104" t="s">
        <v>227</v>
      </c>
      <c r="K11035" s="67" t="s">
        <v>131</v>
      </c>
      <c r="L11035" s="67"/>
      <c r="M11035" s="67"/>
      <c r="N11035" s="67"/>
      <c r="O11035" s="81"/>
      <c r="P11035" s="81">
        <v>46104</v>
      </c>
      <c r="Q11035" s="103" t="str">
        <f>IFERROR(VLOOKUP(J11035,Настройка!$C$4:$E$121,2,),"Ошибка")</f>
        <v>R</v>
      </c>
    </row>
    <row r="11036" spans="1:17" ht="14.4" customHeight="1">
      <c r="A11036" s="67">
        <v>11031</v>
      </c>
      <c r="B11036" s="80" t="s">
        <v>180</v>
      </c>
      <c r="C11036" s="80" t="s">
        <v>38</v>
      </c>
      <c r="D11036" s="80" t="s">
        <v>33341</v>
      </c>
      <c r="E11036" s="104" t="s">
        <v>33342</v>
      </c>
      <c r="F11036" s="107">
        <v>37933</v>
      </c>
      <c r="G11036" s="67" t="s">
        <v>67</v>
      </c>
      <c r="H11036" s="80" t="s">
        <v>401</v>
      </c>
      <c r="I11036" s="80" t="s">
        <v>33343</v>
      </c>
      <c r="J11036" s="104" t="s">
        <v>227</v>
      </c>
      <c r="K11036" s="67" t="s">
        <v>131</v>
      </c>
      <c r="L11036" s="67"/>
      <c r="M11036" s="67"/>
      <c r="N11036" s="67"/>
      <c r="O11036" s="81"/>
      <c r="P11036" s="81">
        <v>46104</v>
      </c>
      <c r="Q11036" s="103" t="str">
        <f>IFERROR(VLOOKUP(J11036,Настройка!$C$4:$E$121,2,),"Ошибка")</f>
        <v>R</v>
      </c>
    </row>
    <row r="11037" spans="1:17" ht="14.4" customHeight="1">
      <c r="A11037" s="67">
        <v>11032</v>
      </c>
      <c r="B11037" s="80" t="s">
        <v>180</v>
      </c>
      <c r="C11037" s="80" t="s">
        <v>38</v>
      </c>
      <c r="D11037" s="80" t="s">
        <v>33344</v>
      </c>
      <c r="E11037" s="104" t="s">
        <v>33345</v>
      </c>
      <c r="F11037" s="107">
        <v>35709</v>
      </c>
      <c r="G11037" s="67" t="s">
        <v>67</v>
      </c>
      <c r="H11037" s="80"/>
      <c r="I11037" s="80" t="s">
        <v>33346</v>
      </c>
      <c r="J11037" s="104" t="s">
        <v>227</v>
      </c>
      <c r="K11037" s="67" t="s">
        <v>131</v>
      </c>
      <c r="L11037" s="67"/>
      <c r="M11037" s="67"/>
      <c r="N11037" s="67"/>
      <c r="O11037" s="81"/>
      <c r="P11037" s="81">
        <v>46104</v>
      </c>
      <c r="Q11037" s="103" t="str">
        <f>IFERROR(VLOOKUP(J11037,Настройка!$C$4:$E$121,2,),"Ошибка")</f>
        <v>R</v>
      </c>
    </row>
    <row r="11038" spans="1:17" ht="14.4" customHeight="1">
      <c r="A11038" s="67">
        <v>11033</v>
      </c>
      <c r="B11038" s="80" t="s">
        <v>180</v>
      </c>
      <c r="C11038" s="80" t="s">
        <v>38</v>
      </c>
      <c r="D11038" s="80" t="s">
        <v>33347</v>
      </c>
      <c r="E11038" s="104" t="s">
        <v>33348</v>
      </c>
      <c r="F11038" s="107">
        <v>36430</v>
      </c>
      <c r="G11038" s="67" t="s">
        <v>67</v>
      </c>
      <c r="H11038" s="80"/>
      <c r="I11038" s="80" t="s">
        <v>33349</v>
      </c>
      <c r="J11038" s="104" t="s">
        <v>227</v>
      </c>
      <c r="K11038" s="67" t="s">
        <v>131</v>
      </c>
      <c r="L11038" s="67"/>
      <c r="M11038" s="67"/>
      <c r="N11038" s="67"/>
      <c r="O11038" s="81"/>
      <c r="P11038" s="81">
        <v>46104</v>
      </c>
      <c r="Q11038" s="103" t="str">
        <f>IFERROR(VLOOKUP(J11038,Настройка!$C$4:$E$121,2,),"Ошибка")</f>
        <v>R</v>
      </c>
    </row>
    <row r="11039" spans="1:17" ht="14.4" customHeight="1">
      <c r="A11039" s="67">
        <v>11034</v>
      </c>
      <c r="B11039" s="80" t="s">
        <v>180</v>
      </c>
      <c r="C11039" s="80" t="s">
        <v>38</v>
      </c>
      <c r="D11039" s="80" t="s">
        <v>33350</v>
      </c>
      <c r="E11039" s="104" t="s">
        <v>33351</v>
      </c>
      <c r="F11039" s="107">
        <v>35542</v>
      </c>
      <c r="G11039" s="67" t="s">
        <v>67</v>
      </c>
      <c r="H11039" s="80" t="s">
        <v>401</v>
      </c>
      <c r="I11039" s="80" t="s">
        <v>33352</v>
      </c>
      <c r="J11039" s="104" t="s">
        <v>227</v>
      </c>
      <c r="K11039" s="67" t="s">
        <v>131</v>
      </c>
      <c r="L11039" s="67"/>
      <c r="M11039" s="67"/>
      <c r="N11039" s="67"/>
      <c r="O11039" s="81"/>
      <c r="P11039" s="81">
        <v>46104</v>
      </c>
      <c r="Q11039" s="103" t="str">
        <f>IFERROR(VLOOKUP(J11039,Настройка!$C$4:$E$121,2,),"Ошибка")</f>
        <v>R</v>
      </c>
    </row>
    <row r="11040" spans="1:17" ht="14.4" customHeight="1">
      <c r="A11040" s="67">
        <v>11035</v>
      </c>
      <c r="B11040" s="80" t="s">
        <v>180</v>
      </c>
      <c r="C11040" s="80" t="s">
        <v>38</v>
      </c>
      <c r="D11040" s="80" t="s">
        <v>33353</v>
      </c>
      <c r="E11040" s="104" t="s">
        <v>33354</v>
      </c>
      <c r="F11040" s="107">
        <v>34329</v>
      </c>
      <c r="G11040" s="67" t="s">
        <v>67</v>
      </c>
      <c r="H11040" s="80"/>
      <c r="I11040" s="80" t="s">
        <v>33355</v>
      </c>
      <c r="J11040" s="104" t="s">
        <v>227</v>
      </c>
      <c r="K11040" s="67" t="s">
        <v>131</v>
      </c>
      <c r="L11040" s="67"/>
      <c r="M11040" s="67"/>
      <c r="N11040" s="67"/>
      <c r="O11040" s="81"/>
      <c r="P11040" s="81">
        <v>46104</v>
      </c>
      <c r="Q11040" s="103" t="str">
        <f>IFERROR(VLOOKUP(J11040,Настройка!$C$4:$E$121,2,),"Ошибка")</f>
        <v>R</v>
      </c>
    </row>
    <row r="11041" spans="1:17" ht="14.4" customHeight="1">
      <c r="A11041" s="67">
        <v>11036</v>
      </c>
      <c r="B11041" s="80" t="s">
        <v>180</v>
      </c>
      <c r="C11041" s="80" t="s">
        <v>38</v>
      </c>
      <c r="D11041" s="80" t="s">
        <v>33356</v>
      </c>
      <c r="E11041" s="104" t="s">
        <v>33357</v>
      </c>
      <c r="F11041" s="107">
        <v>34709</v>
      </c>
      <c r="G11041" s="67" t="s">
        <v>93</v>
      </c>
      <c r="H11041" s="80" t="s">
        <v>814</v>
      </c>
      <c r="I11041" s="80" t="s">
        <v>33358</v>
      </c>
      <c r="J11041" s="104" t="s">
        <v>221</v>
      </c>
      <c r="K11041" s="67" t="s">
        <v>127</v>
      </c>
      <c r="L11041" s="67"/>
      <c r="M11041" s="67"/>
      <c r="N11041" s="67"/>
      <c r="O11041" s="81"/>
      <c r="P11041" s="81">
        <v>46105</v>
      </c>
      <c r="Q11041" s="103" t="str">
        <f>IFERROR(VLOOKUP(J11041,Настройка!$C$4:$E$121,2,),"Ошибка")</f>
        <v>R</v>
      </c>
    </row>
    <row r="11042" spans="1:17" ht="14.4" customHeight="1">
      <c r="A11042" s="67">
        <v>11037</v>
      </c>
      <c r="B11042" s="80" t="s">
        <v>180</v>
      </c>
      <c r="C11042" s="80" t="s">
        <v>38</v>
      </c>
      <c r="D11042" s="80" t="s">
        <v>23723</v>
      </c>
      <c r="E11042" s="104" t="s">
        <v>33359</v>
      </c>
      <c r="F11042" s="107">
        <v>32850</v>
      </c>
      <c r="G11042" s="67" t="s">
        <v>93</v>
      </c>
      <c r="H11042" s="80" t="s">
        <v>814</v>
      </c>
      <c r="I11042" s="80" t="s">
        <v>33360</v>
      </c>
      <c r="J11042" s="104" t="s">
        <v>222</v>
      </c>
      <c r="K11042" s="67" t="s">
        <v>121</v>
      </c>
      <c r="L11042" s="67"/>
      <c r="M11042" s="67"/>
      <c r="N11042" s="67"/>
      <c r="O11042" s="81"/>
      <c r="P11042" s="81">
        <v>46105</v>
      </c>
      <c r="Q11042" s="103" t="str">
        <f>IFERROR(VLOOKUP(J11042,Настройка!$C$4:$E$121,2,),"Ошибка")</f>
        <v>R</v>
      </c>
    </row>
    <row r="11043" spans="1:17" ht="14.4" customHeight="1">
      <c r="A11043" s="67">
        <v>11038</v>
      </c>
      <c r="B11043" s="80" t="s">
        <v>180</v>
      </c>
      <c r="C11043" s="80" t="s">
        <v>38</v>
      </c>
      <c r="D11043" s="80" t="s">
        <v>23723</v>
      </c>
      <c r="E11043" s="104" t="s">
        <v>33361</v>
      </c>
      <c r="F11043" s="107">
        <v>32561</v>
      </c>
      <c r="G11043" s="67" t="s">
        <v>93</v>
      </c>
      <c r="H11043" s="80" t="s">
        <v>814</v>
      </c>
      <c r="I11043" s="80" t="s">
        <v>33362</v>
      </c>
      <c r="J11043" s="104" t="s">
        <v>222</v>
      </c>
      <c r="K11043" s="67" t="s">
        <v>121</v>
      </c>
      <c r="L11043" s="67"/>
      <c r="M11043" s="67"/>
      <c r="N11043" s="67"/>
      <c r="O11043" s="81"/>
      <c r="P11043" s="81">
        <v>46105</v>
      </c>
      <c r="Q11043" s="103" t="str">
        <f>IFERROR(VLOOKUP(J11043,Настройка!$C$4:$E$121,2,),"Ошибка")</f>
        <v>R</v>
      </c>
    </row>
    <row r="11044" spans="1:17" ht="14.4" customHeight="1">
      <c r="A11044" s="67">
        <v>11039</v>
      </c>
      <c r="B11044" s="80" t="s">
        <v>180</v>
      </c>
      <c r="C11044" s="80" t="s">
        <v>38</v>
      </c>
      <c r="D11044" s="80" t="s">
        <v>23723</v>
      </c>
      <c r="E11044" s="104" t="s">
        <v>33363</v>
      </c>
      <c r="F11044" s="107">
        <v>32735</v>
      </c>
      <c r="G11044" s="67" t="s">
        <v>93</v>
      </c>
      <c r="H11044" s="80" t="s">
        <v>814</v>
      </c>
      <c r="I11044" s="80" t="s">
        <v>33364</v>
      </c>
      <c r="J11044" s="104" t="s">
        <v>222</v>
      </c>
      <c r="K11044" s="67" t="s">
        <v>121</v>
      </c>
      <c r="L11044" s="67"/>
      <c r="M11044" s="67"/>
      <c r="N11044" s="67"/>
      <c r="O11044" s="81"/>
      <c r="P11044" s="81">
        <v>46105</v>
      </c>
      <c r="Q11044" s="103" t="str">
        <f>IFERROR(VLOOKUP(J11044,Настройка!$C$4:$E$121,2,),"Ошибка")</f>
        <v>R</v>
      </c>
    </row>
    <row r="11045" spans="1:17" ht="14.4" customHeight="1">
      <c r="A11045" s="67">
        <v>11040</v>
      </c>
      <c r="B11045" s="80" t="s">
        <v>180</v>
      </c>
      <c r="C11045" s="80" t="s">
        <v>38</v>
      </c>
      <c r="D11045" s="80" t="s">
        <v>23723</v>
      </c>
      <c r="E11045" s="104" t="s">
        <v>33365</v>
      </c>
      <c r="F11045" s="107">
        <v>32518</v>
      </c>
      <c r="G11045" s="67" t="s">
        <v>93</v>
      </c>
      <c r="H11045" s="80" t="s">
        <v>814</v>
      </c>
      <c r="I11045" s="80" t="s">
        <v>33366</v>
      </c>
      <c r="J11045" s="104" t="s">
        <v>222</v>
      </c>
      <c r="K11045" s="67" t="s">
        <v>121</v>
      </c>
      <c r="L11045" s="67"/>
      <c r="M11045" s="67"/>
      <c r="N11045" s="67"/>
      <c r="O11045" s="81"/>
      <c r="P11045" s="81">
        <v>46105</v>
      </c>
      <c r="Q11045" s="103" t="str">
        <f>IFERROR(VLOOKUP(J11045,Настройка!$C$4:$E$121,2,),"Ошибка")</f>
        <v>R</v>
      </c>
    </row>
    <row r="11046" spans="1:17" ht="14.4" customHeight="1">
      <c r="A11046" s="67">
        <v>11041</v>
      </c>
      <c r="B11046" s="80" t="s">
        <v>180</v>
      </c>
      <c r="C11046" s="80" t="s">
        <v>38</v>
      </c>
      <c r="D11046" s="80" t="s">
        <v>23723</v>
      </c>
      <c r="E11046" s="104" t="s">
        <v>33367</v>
      </c>
      <c r="F11046" s="107">
        <v>37438</v>
      </c>
      <c r="G11046" s="67" t="s">
        <v>93</v>
      </c>
      <c r="H11046" s="80" t="s">
        <v>814</v>
      </c>
      <c r="I11046" s="80" t="s">
        <v>33368</v>
      </c>
      <c r="J11046" s="104" t="s">
        <v>222</v>
      </c>
      <c r="K11046" s="67" t="s">
        <v>121</v>
      </c>
      <c r="L11046" s="67"/>
      <c r="M11046" s="67"/>
      <c r="N11046" s="67"/>
      <c r="O11046" s="81"/>
      <c r="P11046" s="81">
        <v>46105</v>
      </c>
      <c r="Q11046" s="103" t="str">
        <f>IFERROR(VLOOKUP(J11046,Настройка!$C$4:$E$121,2,),"Ошибка")</f>
        <v>R</v>
      </c>
    </row>
    <row r="11047" spans="1:17" ht="14.4" customHeight="1">
      <c r="A11047" s="67">
        <v>11042</v>
      </c>
      <c r="B11047" s="80" t="s">
        <v>180</v>
      </c>
      <c r="C11047" s="80" t="s">
        <v>38</v>
      </c>
      <c r="D11047" s="80" t="s">
        <v>23723</v>
      </c>
      <c r="E11047" s="104" t="s">
        <v>33369</v>
      </c>
      <c r="F11047" s="107">
        <v>26452</v>
      </c>
      <c r="G11047" s="67" t="s">
        <v>93</v>
      </c>
      <c r="H11047" s="80" t="s">
        <v>814</v>
      </c>
      <c r="I11047" s="80" t="s">
        <v>33370</v>
      </c>
      <c r="J11047" s="104" t="s">
        <v>222</v>
      </c>
      <c r="K11047" s="67" t="s">
        <v>121</v>
      </c>
      <c r="L11047" s="67"/>
      <c r="M11047" s="67"/>
      <c r="N11047" s="67"/>
      <c r="O11047" s="81"/>
      <c r="P11047" s="81">
        <v>46105</v>
      </c>
      <c r="Q11047" s="103" t="str">
        <f>IFERROR(VLOOKUP(J11047,Настройка!$C$4:$E$121,2,),"Ошибка")</f>
        <v>R</v>
      </c>
    </row>
    <row r="11048" spans="1:17" ht="14.4" customHeight="1">
      <c r="A11048" s="67">
        <v>11043</v>
      </c>
      <c r="B11048" s="80" t="s">
        <v>180</v>
      </c>
      <c r="C11048" s="80" t="s">
        <v>38</v>
      </c>
      <c r="D11048" s="80" t="s">
        <v>23723</v>
      </c>
      <c r="E11048" s="104" t="s">
        <v>33371</v>
      </c>
      <c r="F11048" s="107">
        <v>37550</v>
      </c>
      <c r="G11048" s="67" t="s">
        <v>93</v>
      </c>
      <c r="H11048" s="80" t="s">
        <v>886</v>
      </c>
      <c r="I11048" s="80" t="s">
        <v>33372</v>
      </c>
      <c r="J11048" s="104" t="s">
        <v>222</v>
      </c>
      <c r="K11048" s="67" t="s">
        <v>121</v>
      </c>
      <c r="L11048" s="67"/>
      <c r="M11048" s="67"/>
      <c r="N11048" s="67"/>
      <c r="O11048" s="81"/>
      <c r="P11048" s="81">
        <v>46105</v>
      </c>
      <c r="Q11048" s="103" t="str">
        <f>IFERROR(VLOOKUP(J11048,Настройка!$C$4:$E$121,2,),"Ошибка")</f>
        <v>R</v>
      </c>
    </row>
    <row r="11049" spans="1:17" ht="14.4" customHeight="1">
      <c r="A11049" s="67">
        <v>11044</v>
      </c>
      <c r="B11049" s="80" t="s">
        <v>180</v>
      </c>
      <c r="C11049" s="80" t="s">
        <v>38</v>
      </c>
      <c r="D11049" s="80" t="s">
        <v>23723</v>
      </c>
      <c r="E11049" s="104" t="s">
        <v>33373</v>
      </c>
      <c r="F11049" s="107">
        <v>37236</v>
      </c>
      <c r="G11049" s="67" t="s">
        <v>93</v>
      </c>
      <c r="H11049" s="80" t="s">
        <v>814</v>
      </c>
      <c r="I11049" s="80" t="s">
        <v>33374</v>
      </c>
      <c r="J11049" s="104" t="s">
        <v>222</v>
      </c>
      <c r="K11049" s="67" t="s">
        <v>121</v>
      </c>
      <c r="L11049" s="67"/>
      <c r="M11049" s="67"/>
      <c r="N11049" s="67"/>
      <c r="O11049" s="81"/>
      <c r="P11049" s="81">
        <v>46105</v>
      </c>
      <c r="Q11049" s="103" t="str">
        <f>IFERROR(VLOOKUP(J11049,Настройка!$C$4:$E$121,2,),"Ошибка")</f>
        <v>R</v>
      </c>
    </row>
    <row r="11050" spans="1:17" ht="14.4" customHeight="1">
      <c r="A11050" s="67">
        <v>11045</v>
      </c>
      <c r="B11050" s="80" t="s">
        <v>180</v>
      </c>
      <c r="C11050" s="80" t="s">
        <v>38</v>
      </c>
      <c r="D11050" s="80" t="s">
        <v>23723</v>
      </c>
      <c r="E11050" s="104" t="s">
        <v>33375</v>
      </c>
      <c r="F11050" s="107">
        <v>37141</v>
      </c>
      <c r="G11050" s="67" t="s">
        <v>93</v>
      </c>
      <c r="H11050" s="80" t="s">
        <v>814</v>
      </c>
      <c r="I11050" s="80" t="s">
        <v>33376</v>
      </c>
      <c r="J11050" s="104" t="s">
        <v>222</v>
      </c>
      <c r="K11050" s="67" t="s">
        <v>121</v>
      </c>
      <c r="L11050" s="67"/>
      <c r="M11050" s="67"/>
      <c r="N11050" s="67"/>
      <c r="O11050" s="81"/>
      <c r="P11050" s="81">
        <v>46105</v>
      </c>
      <c r="Q11050" s="103" t="str">
        <f>IFERROR(VLOOKUP(J11050,Настройка!$C$4:$E$121,2,),"Ошибка")</f>
        <v>R</v>
      </c>
    </row>
    <row r="11051" spans="1:17" ht="14.4" customHeight="1">
      <c r="A11051" s="67">
        <v>11046</v>
      </c>
      <c r="B11051" s="80" t="s">
        <v>180</v>
      </c>
      <c r="C11051" s="80" t="s">
        <v>38</v>
      </c>
      <c r="D11051" s="80" t="s">
        <v>23723</v>
      </c>
      <c r="E11051" s="104" t="s">
        <v>33377</v>
      </c>
      <c r="F11051" s="107">
        <v>36582</v>
      </c>
      <c r="G11051" s="67" t="s">
        <v>93</v>
      </c>
      <c r="H11051" s="80" t="s">
        <v>814</v>
      </c>
      <c r="I11051" s="80" t="s">
        <v>33378</v>
      </c>
      <c r="J11051" s="104" t="s">
        <v>222</v>
      </c>
      <c r="K11051" s="67" t="s">
        <v>121</v>
      </c>
      <c r="L11051" s="67"/>
      <c r="M11051" s="67"/>
      <c r="N11051" s="67"/>
      <c r="O11051" s="81"/>
      <c r="P11051" s="81">
        <v>46105</v>
      </c>
      <c r="Q11051" s="103" t="str">
        <f>IFERROR(VLOOKUP(J11051,Настройка!$C$4:$E$121,2,),"Ошибка")</f>
        <v>R</v>
      </c>
    </row>
    <row r="11052" spans="1:17" ht="14.4" customHeight="1">
      <c r="A11052" s="67">
        <v>11047</v>
      </c>
      <c r="B11052" s="80" t="s">
        <v>180</v>
      </c>
      <c r="C11052" s="80" t="s">
        <v>38</v>
      </c>
      <c r="D11052" s="80" t="s">
        <v>23723</v>
      </c>
      <c r="E11052" s="104" t="s">
        <v>33379</v>
      </c>
      <c r="F11052" s="107">
        <v>36792</v>
      </c>
      <c r="G11052" s="67" t="s">
        <v>93</v>
      </c>
      <c r="H11052" s="80" t="s">
        <v>814</v>
      </c>
      <c r="I11052" s="80" t="s">
        <v>33380</v>
      </c>
      <c r="J11052" s="104" t="s">
        <v>222</v>
      </c>
      <c r="K11052" s="67" t="s">
        <v>121</v>
      </c>
      <c r="L11052" s="67"/>
      <c r="M11052" s="67"/>
      <c r="N11052" s="67"/>
      <c r="O11052" s="81"/>
      <c r="P11052" s="81">
        <v>46105</v>
      </c>
      <c r="Q11052" s="103" t="str">
        <f>IFERROR(VLOOKUP(J11052,Настройка!$C$4:$E$121,2,),"Ошибка")</f>
        <v>R</v>
      </c>
    </row>
    <row r="11053" spans="1:17" ht="14.4" customHeight="1">
      <c r="A11053" s="67">
        <v>11048</v>
      </c>
      <c r="B11053" s="80" t="s">
        <v>180</v>
      </c>
      <c r="C11053" s="80" t="s">
        <v>38</v>
      </c>
      <c r="D11053" s="80" t="s">
        <v>23723</v>
      </c>
      <c r="E11053" s="104" t="s">
        <v>33381</v>
      </c>
      <c r="F11053" s="107">
        <v>29840</v>
      </c>
      <c r="G11053" s="67" t="s">
        <v>93</v>
      </c>
      <c r="H11053" s="80" t="s">
        <v>814</v>
      </c>
      <c r="I11053" s="80" t="s">
        <v>33382</v>
      </c>
      <c r="J11053" s="104" t="s">
        <v>222</v>
      </c>
      <c r="K11053" s="67" t="s">
        <v>121</v>
      </c>
      <c r="L11053" s="67"/>
      <c r="M11053" s="67"/>
      <c r="N11053" s="67"/>
      <c r="O11053" s="81"/>
      <c r="P11053" s="81">
        <v>46105</v>
      </c>
      <c r="Q11053" s="103" t="str">
        <f>IFERROR(VLOOKUP(J11053,Настройка!$C$4:$E$121,2,),"Ошибка")</f>
        <v>R</v>
      </c>
    </row>
    <row r="11054" spans="1:17" ht="14.4" customHeight="1">
      <c r="A11054" s="67">
        <v>11049</v>
      </c>
      <c r="B11054" s="80" t="s">
        <v>180</v>
      </c>
      <c r="C11054" s="80" t="s">
        <v>38</v>
      </c>
      <c r="D11054" s="80" t="s">
        <v>23723</v>
      </c>
      <c r="E11054" s="104" t="s">
        <v>33383</v>
      </c>
      <c r="F11054" s="107">
        <v>29585</v>
      </c>
      <c r="G11054" s="67" t="s">
        <v>93</v>
      </c>
      <c r="H11054" s="80" t="s">
        <v>814</v>
      </c>
      <c r="I11054" s="80" t="s">
        <v>33384</v>
      </c>
      <c r="J11054" s="104" t="s">
        <v>222</v>
      </c>
      <c r="K11054" s="67" t="s">
        <v>121</v>
      </c>
      <c r="L11054" s="67"/>
      <c r="M11054" s="67"/>
      <c r="N11054" s="67"/>
      <c r="O11054" s="81"/>
      <c r="P11054" s="81">
        <v>46105</v>
      </c>
      <c r="Q11054" s="103" t="str">
        <f>IFERROR(VLOOKUP(J11054,Настройка!$C$4:$E$121,2,),"Ошибка")</f>
        <v>R</v>
      </c>
    </row>
    <row r="11055" spans="1:17" ht="14.4" customHeight="1">
      <c r="A11055" s="67">
        <v>11050</v>
      </c>
      <c r="B11055" s="80" t="s">
        <v>180</v>
      </c>
      <c r="C11055" s="80" t="s">
        <v>38</v>
      </c>
      <c r="D11055" s="80" t="s">
        <v>23723</v>
      </c>
      <c r="E11055" s="104" t="s">
        <v>33385</v>
      </c>
      <c r="F11055" s="107">
        <v>38625</v>
      </c>
      <c r="G11055" s="67" t="s">
        <v>93</v>
      </c>
      <c r="H11055" s="80" t="s">
        <v>886</v>
      </c>
      <c r="I11055" s="80" t="s">
        <v>33386</v>
      </c>
      <c r="J11055" s="104" t="s">
        <v>222</v>
      </c>
      <c r="K11055" s="67" t="s">
        <v>121</v>
      </c>
      <c r="L11055" s="67"/>
      <c r="M11055" s="67"/>
      <c r="N11055" s="67"/>
      <c r="O11055" s="81"/>
      <c r="P11055" s="81">
        <v>46105</v>
      </c>
      <c r="Q11055" s="103" t="str">
        <f>IFERROR(VLOOKUP(J11055,Настройка!$C$4:$E$121,2,),"Ошибка")</f>
        <v>R</v>
      </c>
    </row>
    <row r="11056" spans="1:17" ht="14.4" customHeight="1">
      <c r="A11056" s="67">
        <v>11051</v>
      </c>
      <c r="B11056" s="80" t="s">
        <v>180</v>
      </c>
      <c r="C11056" s="80" t="s">
        <v>38</v>
      </c>
      <c r="D11056" s="80" t="s">
        <v>23723</v>
      </c>
      <c r="E11056" s="104" t="s">
        <v>33387</v>
      </c>
      <c r="F11056" s="107">
        <v>27900</v>
      </c>
      <c r="G11056" s="67" t="s">
        <v>93</v>
      </c>
      <c r="H11056" s="80" t="s">
        <v>886</v>
      </c>
      <c r="I11056" s="80" t="s">
        <v>33388</v>
      </c>
      <c r="J11056" s="104" t="s">
        <v>222</v>
      </c>
      <c r="K11056" s="67" t="s">
        <v>121</v>
      </c>
      <c r="L11056" s="67"/>
      <c r="M11056" s="67"/>
      <c r="N11056" s="67"/>
      <c r="O11056" s="81"/>
      <c r="P11056" s="81">
        <v>46105</v>
      </c>
      <c r="Q11056" s="103" t="str">
        <f>IFERROR(VLOOKUP(J11056,Настройка!$C$4:$E$121,2,),"Ошибка")</f>
        <v>R</v>
      </c>
    </row>
    <row r="11057" spans="1:17" ht="14.4" customHeight="1">
      <c r="A11057" s="67">
        <v>11052</v>
      </c>
      <c r="B11057" s="80" t="s">
        <v>180</v>
      </c>
      <c r="C11057" s="80" t="s">
        <v>38</v>
      </c>
      <c r="D11057" s="80" t="s">
        <v>23723</v>
      </c>
      <c r="E11057" s="104" t="s">
        <v>33389</v>
      </c>
      <c r="F11057" s="107">
        <v>32958</v>
      </c>
      <c r="G11057" s="67" t="s">
        <v>93</v>
      </c>
      <c r="H11057" s="80" t="s">
        <v>886</v>
      </c>
      <c r="I11057" s="80" t="s">
        <v>33390</v>
      </c>
      <c r="J11057" s="104" t="s">
        <v>222</v>
      </c>
      <c r="K11057" s="67" t="s">
        <v>121</v>
      </c>
      <c r="L11057" s="67"/>
      <c r="M11057" s="67"/>
      <c r="N11057" s="67"/>
      <c r="O11057" s="81"/>
      <c r="P11057" s="81">
        <v>46105</v>
      </c>
      <c r="Q11057" s="103" t="str">
        <f>IFERROR(VLOOKUP(J11057,Настройка!$C$4:$E$121,2,),"Ошибка")</f>
        <v>R</v>
      </c>
    </row>
    <row r="11058" spans="1:17" ht="14.4" customHeight="1">
      <c r="A11058" s="67">
        <v>11053</v>
      </c>
      <c r="B11058" s="80" t="s">
        <v>180</v>
      </c>
      <c r="C11058" s="80" t="s">
        <v>38</v>
      </c>
      <c r="D11058" s="80" t="s">
        <v>23723</v>
      </c>
      <c r="E11058" s="104" t="s">
        <v>33391</v>
      </c>
      <c r="F11058" s="107">
        <v>33186</v>
      </c>
      <c r="G11058" s="67" t="s">
        <v>93</v>
      </c>
      <c r="H11058" s="80" t="s">
        <v>814</v>
      </c>
      <c r="I11058" s="80" t="s">
        <v>33392</v>
      </c>
      <c r="J11058" s="104" t="s">
        <v>222</v>
      </c>
      <c r="K11058" s="67" t="s">
        <v>121</v>
      </c>
      <c r="L11058" s="67"/>
      <c r="M11058" s="67"/>
      <c r="N11058" s="67"/>
      <c r="O11058" s="81"/>
      <c r="P11058" s="81">
        <v>46105</v>
      </c>
      <c r="Q11058" s="103" t="str">
        <f>IFERROR(VLOOKUP(J11058,Настройка!$C$4:$E$121,2,),"Ошибка")</f>
        <v>R</v>
      </c>
    </row>
    <row r="11059" spans="1:17" ht="14.4" customHeight="1">
      <c r="A11059" s="67">
        <v>11054</v>
      </c>
      <c r="B11059" s="80" t="s">
        <v>180</v>
      </c>
      <c r="C11059" s="80" t="s">
        <v>38</v>
      </c>
      <c r="D11059" s="80" t="s">
        <v>23723</v>
      </c>
      <c r="E11059" s="104" t="s">
        <v>33393</v>
      </c>
      <c r="F11059" s="107">
        <v>32723</v>
      </c>
      <c r="G11059" s="67" t="s">
        <v>93</v>
      </c>
      <c r="H11059" s="80" t="s">
        <v>814</v>
      </c>
      <c r="I11059" s="80" t="s">
        <v>33394</v>
      </c>
      <c r="J11059" s="104" t="s">
        <v>222</v>
      </c>
      <c r="K11059" s="67" t="s">
        <v>121</v>
      </c>
      <c r="L11059" s="67"/>
      <c r="M11059" s="67"/>
      <c r="N11059" s="67"/>
      <c r="O11059" s="81"/>
      <c r="P11059" s="81">
        <v>46105</v>
      </c>
      <c r="Q11059" s="103" t="str">
        <f>IFERROR(VLOOKUP(J11059,Настройка!$C$4:$E$121,2,),"Ошибка")</f>
        <v>R</v>
      </c>
    </row>
    <row r="11060" spans="1:17" ht="14.4" customHeight="1">
      <c r="A11060" s="67">
        <v>11055</v>
      </c>
      <c r="B11060" s="80" t="s">
        <v>180</v>
      </c>
      <c r="C11060" s="80" t="s">
        <v>38</v>
      </c>
      <c r="D11060" s="80" t="s">
        <v>23723</v>
      </c>
      <c r="E11060" s="104" t="s">
        <v>33395</v>
      </c>
      <c r="F11060" s="107">
        <v>29083</v>
      </c>
      <c r="G11060" s="67" t="s">
        <v>93</v>
      </c>
      <c r="H11060" s="80" t="s">
        <v>886</v>
      </c>
      <c r="I11060" s="80" t="s">
        <v>33396</v>
      </c>
      <c r="J11060" s="104" t="s">
        <v>222</v>
      </c>
      <c r="K11060" s="67" t="s">
        <v>121</v>
      </c>
      <c r="L11060" s="67"/>
      <c r="M11060" s="67"/>
      <c r="N11060" s="67"/>
      <c r="O11060" s="81"/>
      <c r="P11060" s="81">
        <v>46105</v>
      </c>
      <c r="Q11060" s="103" t="str">
        <f>IFERROR(VLOOKUP(J11060,Настройка!$C$4:$E$121,2,),"Ошибка")</f>
        <v>R</v>
      </c>
    </row>
    <row r="11061" spans="1:17" ht="14.4" customHeight="1">
      <c r="A11061" s="67">
        <v>11056</v>
      </c>
      <c r="B11061" s="80" t="s">
        <v>180</v>
      </c>
      <c r="C11061" s="80" t="s">
        <v>38</v>
      </c>
      <c r="D11061" s="80" t="s">
        <v>23723</v>
      </c>
      <c r="E11061" s="104" t="s">
        <v>33397</v>
      </c>
      <c r="F11061" s="107">
        <v>34370</v>
      </c>
      <c r="G11061" s="67" t="s">
        <v>93</v>
      </c>
      <c r="H11061" s="80" t="s">
        <v>814</v>
      </c>
      <c r="I11061" s="80" t="s">
        <v>33398</v>
      </c>
      <c r="J11061" s="104" t="s">
        <v>222</v>
      </c>
      <c r="K11061" s="67" t="s">
        <v>121</v>
      </c>
      <c r="L11061" s="67"/>
      <c r="M11061" s="67"/>
      <c r="N11061" s="67"/>
      <c r="O11061" s="81"/>
      <c r="P11061" s="81">
        <v>46105</v>
      </c>
      <c r="Q11061" s="103" t="str">
        <f>IFERROR(VLOOKUP(J11061,Настройка!$C$4:$E$121,2,),"Ошибка")</f>
        <v>R</v>
      </c>
    </row>
    <row r="11062" spans="1:17" ht="14.4" customHeight="1">
      <c r="A11062" s="67">
        <v>11057</v>
      </c>
      <c r="B11062" s="80" t="s">
        <v>180</v>
      </c>
      <c r="C11062" s="80" t="s">
        <v>38</v>
      </c>
      <c r="D11062" s="80" t="s">
        <v>23723</v>
      </c>
      <c r="E11062" s="104" t="s">
        <v>33399</v>
      </c>
      <c r="F11062" s="107">
        <v>36615</v>
      </c>
      <c r="G11062" s="67" t="s">
        <v>93</v>
      </c>
      <c r="H11062" s="80" t="s">
        <v>814</v>
      </c>
      <c r="I11062" s="80" t="s">
        <v>33400</v>
      </c>
      <c r="J11062" s="104" t="s">
        <v>222</v>
      </c>
      <c r="K11062" s="67" t="s">
        <v>121</v>
      </c>
      <c r="L11062" s="67"/>
      <c r="M11062" s="67"/>
      <c r="N11062" s="67"/>
      <c r="O11062" s="81"/>
      <c r="P11062" s="81">
        <v>46105</v>
      </c>
      <c r="Q11062" s="103" t="str">
        <f>IFERROR(VLOOKUP(J11062,Настройка!$C$4:$E$121,2,),"Ошибка")</f>
        <v>R</v>
      </c>
    </row>
    <row r="11063" spans="1:17" ht="14.4" customHeight="1">
      <c r="A11063" s="67">
        <v>11058</v>
      </c>
      <c r="B11063" s="80" t="s">
        <v>180</v>
      </c>
      <c r="C11063" s="80" t="s">
        <v>38</v>
      </c>
      <c r="D11063" s="80" t="s">
        <v>23723</v>
      </c>
      <c r="E11063" s="104" t="s">
        <v>33401</v>
      </c>
      <c r="F11063" s="107">
        <v>32576</v>
      </c>
      <c r="G11063" s="67" t="s">
        <v>93</v>
      </c>
      <c r="H11063" s="80" t="s">
        <v>814</v>
      </c>
      <c r="I11063" s="80" t="s">
        <v>33402</v>
      </c>
      <c r="J11063" s="104" t="s">
        <v>222</v>
      </c>
      <c r="K11063" s="67" t="s">
        <v>121</v>
      </c>
      <c r="L11063" s="67"/>
      <c r="M11063" s="67"/>
      <c r="N11063" s="67"/>
      <c r="O11063" s="81"/>
      <c r="P11063" s="81">
        <v>46105</v>
      </c>
      <c r="Q11063" s="103" t="str">
        <f>IFERROR(VLOOKUP(J11063,Настройка!$C$4:$E$121,2,),"Ошибка")</f>
        <v>R</v>
      </c>
    </row>
    <row r="11064" spans="1:17" ht="14.4" customHeight="1">
      <c r="A11064" s="67">
        <v>11059</v>
      </c>
      <c r="B11064" s="80" t="s">
        <v>180</v>
      </c>
      <c r="C11064" s="80" t="s">
        <v>38</v>
      </c>
      <c r="D11064" s="80" t="s">
        <v>23723</v>
      </c>
      <c r="E11064" s="104" t="s">
        <v>33403</v>
      </c>
      <c r="F11064" s="107">
        <v>33228</v>
      </c>
      <c r="G11064" s="67" t="s">
        <v>93</v>
      </c>
      <c r="H11064" s="80" t="s">
        <v>814</v>
      </c>
      <c r="I11064" s="80" t="s">
        <v>33404</v>
      </c>
      <c r="J11064" s="104" t="s">
        <v>222</v>
      </c>
      <c r="K11064" s="67" t="s">
        <v>121</v>
      </c>
      <c r="L11064" s="67"/>
      <c r="M11064" s="67"/>
      <c r="N11064" s="67"/>
      <c r="O11064" s="81"/>
      <c r="P11064" s="81">
        <v>46107</v>
      </c>
      <c r="Q11064" s="103" t="str">
        <f>IFERROR(VLOOKUP(J11064,Настройка!$C$4:$E$121,2,),"Ошибка")</f>
        <v>R</v>
      </c>
    </row>
    <row r="11065" spans="1:17" ht="14.4" customHeight="1">
      <c r="A11065" s="67">
        <v>11060</v>
      </c>
      <c r="B11065" s="80" t="s">
        <v>180</v>
      </c>
      <c r="C11065" s="80" t="s">
        <v>38</v>
      </c>
      <c r="D11065" s="80" t="s">
        <v>23723</v>
      </c>
      <c r="E11065" s="104" t="s">
        <v>33405</v>
      </c>
      <c r="F11065" s="107">
        <v>27444</v>
      </c>
      <c r="G11065" s="67" t="s">
        <v>93</v>
      </c>
      <c r="H11065" s="80" t="s">
        <v>814</v>
      </c>
      <c r="I11065" s="80" t="s">
        <v>33406</v>
      </c>
      <c r="J11065" s="104" t="s">
        <v>222</v>
      </c>
      <c r="K11065" s="67" t="s">
        <v>121</v>
      </c>
      <c r="L11065" s="67"/>
      <c r="M11065" s="67"/>
      <c r="N11065" s="67"/>
      <c r="O11065" s="81"/>
      <c r="P11065" s="81">
        <v>46105</v>
      </c>
      <c r="Q11065" s="103" t="str">
        <f>IFERROR(VLOOKUP(J11065,Настройка!$C$4:$E$121,2,),"Ошибка")</f>
        <v>R</v>
      </c>
    </row>
    <row r="11066" spans="1:17" ht="14.4" customHeight="1">
      <c r="A11066" s="67">
        <v>11061</v>
      </c>
      <c r="B11066" s="80" t="s">
        <v>180</v>
      </c>
      <c r="C11066" s="80" t="s">
        <v>38</v>
      </c>
      <c r="D11066" s="80" t="s">
        <v>23723</v>
      </c>
      <c r="E11066" s="104" t="s">
        <v>33407</v>
      </c>
      <c r="F11066" s="107">
        <v>29743</v>
      </c>
      <c r="G11066" s="67" t="s">
        <v>93</v>
      </c>
      <c r="H11066" s="80" t="s">
        <v>814</v>
      </c>
      <c r="I11066" s="80" t="s">
        <v>33408</v>
      </c>
      <c r="J11066" s="104" t="s">
        <v>222</v>
      </c>
      <c r="K11066" s="67" t="s">
        <v>121</v>
      </c>
      <c r="L11066" s="67"/>
      <c r="M11066" s="67"/>
      <c r="N11066" s="67"/>
      <c r="O11066" s="81"/>
      <c r="P11066" s="81">
        <v>46105</v>
      </c>
      <c r="Q11066" s="103" t="str">
        <f>IFERROR(VLOOKUP(J11066,Настройка!$C$4:$E$121,2,),"Ошибка")</f>
        <v>R</v>
      </c>
    </row>
    <row r="11067" spans="1:17" ht="14.4" customHeight="1">
      <c r="A11067" s="67">
        <v>11062</v>
      </c>
      <c r="B11067" s="80" t="s">
        <v>180</v>
      </c>
      <c r="C11067" s="80" t="s">
        <v>38</v>
      </c>
      <c r="D11067" s="80" t="s">
        <v>23723</v>
      </c>
      <c r="E11067" s="104" t="s">
        <v>33409</v>
      </c>
      <c r="F11067" s="107">
        <v>36880</v>
      </c>
      <c r="G11067" s="67" t="s">
        <v>93</v>
      </c>
      <c r="H11067" s="80" t="s">
        <v>814</v>
      </c>
      <c r="I11067" s="80" t="s">
        <v>33410</v>
      </c>
      <c r="J11067" s="104" t="s">
        <v>222</v>
      </c>
      <c r="K11067" s="67" t="s">
        <v>121</v>
      </c>
      <c r="L11067" s="67"/>
      <c r="M11067" s="67"/>
      <c r="N11067" s="67"/>
      <c r="O11067" s="81"/>
      <c r="P11067" s="81">
        <v>46105</v>
      </c>
      <c r="Q11067" s="103" t="str">
        <f>IFERROR(VLOOKUP(J11067,Настройка!$C$4:$E$121,2,),"Ошибка")</f>
        <v>R</v>
      </c>
    </row>
    <row r="11068" spans="1:17" ht="14.4" customHeight="1">
      <c r="A11068" s="67">
        <v>11063</v>
      </c>
      <c r="B11068" s="80" t="s">
        <v>180</v>
      </c>
      <c r="C11068" s="80" t="s">
        <v>38</v>
      </c>
      <c r="D11068" s="80" t="s">
        <v>33411</v>
      </c>
      <c r="E11068" s="104" t="s">
        <v>33412</v>
      </c>
      <c r="F11068" s="107">
        <v>37675</v>
      </c>
      <c r="G11068" s="67" t="s">
        <v>69</v>
      </c>
      <c r="H11068" s="80" t="s">
        <v>309</v>
      </c>
      <c r="I11068" s="80" t="s">
        <v>33413</v>
      </c>
      <c r="J11068" s="104" t="s">
        <v>173</v>
      </c>
      <c r="K11068" s="67" t="s">
        <v>109</v>
      </c>
      <c r="L11068" s="67"/>
      <c r="M11068" s="67"/>
      <c r="N11068" s="67"/>
      <c r="O11068" s="81"/>
      <c r="P11068" s="81">
        <v>46106</v>
      </c>
      <c r="Q11068" s="103" t="str">
        <f>IFERROR(VLOOKUP(J11068,Настройка!$C$4:$E$121,2,),"Ошибка")</f>
        <v>ITR</v>
      </c>
    </row>
    <row r="11069" spans="1:17" ht="14.4" customHeight="1">
      <c r="A11069" s="67">
        <v>11064</v>
      </c>
      <c r="B11069" s="80" t="s">
        <v>180</v>
      </c>
      <c r="C11069" s="80" t="s">
        <v>38</v>
      </c>
      <c r="D11069" s="80" t="s">
        <v>33414</v>
      </c>
      <c r="E11069" s="104" t="s">
        <v>33415</v>
      </c>
      <c r="F11069" s="107">
        <v>28568</v>
      </c>
      <c r="G11069" s="67" t="s">
        <v>93</v>
      </c>
      <c r="H11069" s="80" t="s">
        <v>814</v>
      </c>
      <c r="I11069" s="80" t="s">
        <v>33416</v>
      </c>
      <c r="J11069" s="104" t="s">
        <v>221</v>
      </c>
      <c r="K11069" s="67" t="s">
        <v>127</v>
      </c>
      <c r="L11069" s="67"/>
      <c r="M11069" s="67"/>
      <c r="N11069" s="67"/>
      <c r="O11069" s="81"/>
      <c r="P11069" s="81">
        <v>46106</v>
      </c>
      <c r="Q11069" s="103" t="str">
        <f>IFERROR(VLOOKUP(J11069,Настройка!$C$4:$E$121,2,),"Ошибка")</f>
        <v>R</v>
      </c>
    </row>
    <row r="11070" spans="1:17" ht="14.4" customHeight="1">
      <c r="A11070" s="67">
        <v>11065</v>
      </c>
      <c r="B11070" s="80" t="s">
        <v>180</v>
      </c>
      <c r="C11070" s="80" t="s">
        <v>38</v>
      </c>
      <c r="D11070" s="80" t="s">
        <v>33417</v>
      </c>
      <c r="E11070" s="104" t="s">
        <v>33418</v>
      </c>
      <c r="F11070" s="107">
        <v>27563</v>
      </c>
      <c r="G11070" s="67" t="s">
        <v>93</v>
      </c>
      <c r="H11070" s="80" t="s">
        <v>814</v>
      </c>
      <c r="I11070" s="80" t="s">
        <v>33419</v>
      </c>
      <c r="J11070" s="104" t="s">
        <v>221</v>
      </c>
      <c r="K11070" s="67" t="s">
        <v>127</v>
      </c>
      <c r="L11070" s="67"/>
      <c r="M11070" s="67"/>
      <c r="N11070" s="67"/>
      <c r="O11070" s="81"/>
      <c r="P11070" s="81">
        <v>46106</v>
      </c>
      <c r="Q11070" s="103" t="str">
        <f>IFERROR(VLOOKUP(J11070,Настройка!$C$4:$E$121,2,),"Ошибка")</f>
        <v>R</v>
      </c>
    </row>
    <row r="11071" spans="1:17" ht="14.4" customHeight="1">
      <c r="A11071" s="67">
        <v>11066</v>
      </c>
      <c r="B11071" s="80" t="s">
        <v>180</v>
      </c>
      <c r="C11071" s="80" t="s">
        <v>38</v>
      </c>
      <c r="D11071" s="80" t="s">
        <v>33420</v>
      </c>
      <c r="E11071" s="104" t="s">
        <v>33421</v>
      </c>
      <c r="F11071" s="107">
        <v>33793</v>
      </c>
      <c r="G11071" s="67" t="s">
        <v>93</v>
      </c>
      <c r="H11071" s="80" t="s">
        <v>814</v>
      </c>
      <c r="I11071" s="80" t="s">
        <v>33422</v>
      </c>
      <c r="J11071" s="104" t="s">
        <v>221</v>
      </c>
      <c r="K11071" s="67" t="s">
        <v>127</v>
      </c>
      <c r="L11071" s="67"/>
      <c r="M11071" s="67"/>
      <c r="N11071" s="67"/>
      <c r="O11071" s="81"/>
      <c r="P11071" s="81">
        <v>46106</v>
      </c>
      <c r="Q11071" s="103" t="str">
        <f>IFERROR(VLOOKUP(J11071,Настройка!$C$4:$E$121,2,),"Ошибка")</f>
        <v>R</v>
      </c>
    </row>
    <row r="11072" spans="1:17" ht="14.4" customHeight="1">
      <c r="A11072" s="67">
        <v>11067</v>
      </c>
      <c r="B11072" s="80" t="s">
        <v>180</v>
      </c>
      <c r="C11072" s="80" t="s">
        <v>38</v>
      </c>
      <c r="D11072" s="80" t="s">
        <v>33423</v>
      </c>
      <c r="E11072" s="104" t="s">
        <v>33424</v>
      </c>
      <c r="F11072" s="107">
        <v>36466</v>
      </c>
      <c r="G11072" s="67" t="s">
        <v>65</v>
      </c>
      <c r="H11072" s="80" t="s">
        <v>415</v>
      </c>
      <c r="I11072" s="80" t="s">
        <v>33425</v>
      </c>
      <c r="J11072" s="104" t="s">
        <v>222</v>
      </c>
      <c r="K11072" s="67" t="s">
        <v>121</v>
      </c>
      <c r="L11072" s="67" t="s">
        <v>152</v>
      </c>
      <c r="M11072" s="67" t="s">
        <v>166</v>
      </c>
      <c r="N11072" s="67" t="s">
        <v>180</v>
      </c>
      <c r="O11072" s="81">
        <v>46296</v>
      </c>
      <c r="P11072" s="81">
        <v>46106</v>
      </c>
      <c r="Q11072" s="103" t="str">
        <f>IFERROR(VLOOKUP(J11072,Настройка!$C$4:$E$121,2,),"Ошибка")</f>
        <v>R</v>
      </c>
    </row>
    <row r="11073" spans="1:17" ht="14.4" customHeight="1">
      <c r="A11073" s="67">
        <v>11068</v>
      </c>
      <c r="B11073" s="80" t="s">
        <v>180</v>
      </c>
      <c r="C11073" s="80" t="s">
        <v>38</v>
      </c>
      <c r="D11073" s="80" t="s">
        <v>33426</v>
      </c>
      <c r="E11073" s="104" t="s">
        <v>33427</v>
      </c>
      <c r="F11073" s="107">
        <v>29405</v>
      </c>
      <c r="G11073" s="67" t="s">
        <v>93</v>
      </c>
      <c r="H11073" s="80" t="s">
        <v>814</v>
      </c>
      <c r="I11073" s="80" t="s">
        <v>33428</v>
      </c>
      <c r="J11073" s="104" t="s">
        <v>226</v>
      </c>
      <c r="K11073" s="67" t="s">
        <v>129</v>
      </c>
      <c r="L11073" s="67"/>
      <c r="M11073" s="67"/>
      <c r="N11073" s="67"/>
      <c r="O11073" s="81"/>
      <c r="P11073" s="81">
        <v>46106</v>
      </c>
      <c r="Q11073" s="103" t="str">
        <f>IFERROR(VLOOKUP(J11073,Настройка!$C$4:$E$121,2,),"Ошибка")</f>
        <v>R</v>
      </c>
    </row>
    <row r="11074" spans="1:17" ht="14.4" customHeight="1">
      <c r="A11074" s="67">
        <v>11069</v>
      </c>
      <c r="B11074" s="80" t="s">
        <v>180</v>
      </c>
      <c r="C11074" s="80" t="s">
        <v>38</v>
      </c>
      <c r="D11074" s="80" t="s">
        <v>23723</v>
      </c>
      <c r="E11074" s="104" t="s">
        <v>33429</v>
      </c>
      <c r="F11074" s="107">
        <v>32375</v>
      </c>
      <c r="G11074" s="67" t="s">
        <v>93</v>
      </c>
      <c r="H11074" s="80" t="s">
        <v>814</v>
      </c>
      <c r="I11074" s="80" t="s">
        <v>33430</v>
      </c>
      <c r="J11074" s="104" t="s">
        <v>222</v>
      </c>
      <c r="K11074" s="67" t="s">
        <v>121</v>
      </c>
      <c r="L11074" s="67"/>
      <c r="M11074" s="67"/>
      <c r="N11074" s="67"/>
      <c r="O11074" s="81"/>
      <c r="P11074" s="81">
        <v>46107</v>
      </c>
      <c r="Q11074" s="103" t="str">
        <f>IFERROR(VLOOKUP(J11074,Настройка!$C$4:$E$121,2,),"Ошибка")</f>
        <v>R</v>
      </c>
    </row>
    <row r="11075" spans="1:17" ht="14.4" customHeight="1">
      <c r="A11075" s="67">
        <v>11070</v>
      </c>
      <c r="B11075" s="80" t="s">
        <v>180</v>
      </c>
      <c r="C11075" s="80" t="s">
        <v>38</v>
      </c>
      <c r="D11075" s="80" t="s">
        <v>23723</v>
      </c>
      <c r="E11075" s="104" t="s">
        <v>33431</v>
      </c>
      <c r="F11075" s="107">
        <v>31524</v>
      </c>
      <c r="G11075" s="67" t="s">
        <v>93</v>
      </c>
      <c r="H11075" s="80" t="s">
        <v>814</v>
      </c>
      <c r="I11075" s="80" t="s">
        <v>33432</v>
      </c>
      <c r="J11075" s="104" t="s">
        <v>222</v>
      </c>
      <c r="K11075" s="67" t="s">
        <v>121</v>
      </c>
      <c r="L11075" s="67"/>
      <c r="M11075" s="67"/>
      <c r="N11075" s="67"/>
      <c r="O11075" s="81"/>
      <c r="P11075" s="81">
        <v>46105</v>
      </c>
      <c r="Q11075" s="103" t="str">
        <f>IFERROR(VLOOKUP(J11075,Настройка!$C$4:$E$121,2,),"Ошибка")</f>
        <v>R</v>
      </c>
    </row>
    <row r="11076" spans="1:17" ht="14.4" customHeight="1">
      <c r="A11076" s="67">
        <v>11071</v>
      </c>
      <c r="B11076" s="80" t="s">
        <v>180</v>
      </c>
      <c r="C11076" s="80" t="s">
        <v>38</v>
      </c>
      <c r="D11076" s="80" t="s">
        <v>33433</v>
      </c>
      <c r="E11076" s="104" t="s">
        <v>33434</v>
      </c>
      <c r="F11076" s="107">
        <v>36843</v>
      </c>
      <c r="G11076" s="67" t="s">
        <v>93</v>
      </c>
      <c r="H11076" s="80" t="s">
        <v>679</v>
      </c>
      <c r="I11076" s="80" t="s">
        <v>33435</v>
      </c>
      <c r="J11076" s="104" t="s">
        <v>209</v>
      </c>
      <c r="K11076" s="67" t="s">
        <v>117</v>
      </c>
      <c r="L11076" s="67"/>
      <c r="M11076" s="67"/>
      <c r="N11076" s="67"/>
      <c r="O11076" s="81"/>
      <c r="P11076" s="81">
        <v>46105</v>
      </c>
      <c r="Q11076" s="103" t="str">
        <f>IFERROR(VLOOKUP(J11076,Настройка!$C$4:$E$121,2,),"Ошибка")</f>
        <v>R</v>
      </c>
    </row>
    <row r="11077" spans="1:17" ht="14.4" customHeight="1">
      <c r="A11077" s="67">
        <v>11072</v>
      </c>
      <c r="B11077" s="80" t="s">
        <v>180</v>
      </c>
      <c r="C11077" s="80" t="s">
        <v>38</v>
      </c>
      <c r="D11077" s="80" t="s">
        <v>33436</v>
      </c>
      <c r="E11077" s="104" t="s">
        <v>33437</v>
      </c>
      <c r="F11077" s="107">
        <v>33992</v>
      </c>
      <c r="G11077" s="67" t="s">
        <v>87</v>
      </c>
      <c r="H11077" s="80" t="s">
        <v>298</v>
      </c>
      <c r="I11077" s="80" t="s">
        <v>33438</v>
      </c>
      <c r="J11077" s="104" t="s">
        <v>204</v>
      </c>
      <c r="K11077" s="67" t="s">
        <v>117</v>
      </c>
      <c r="L11077" s="67" t="s">
        <v>3440</v>
      </c>
      <c r="M11077" s="67" t="s">
        <v>3440</v>
      </c>
      <c r="N11077" s="67" t="s">
        <v>3440</v>
      </c>
      <c r="O11077" s="81" t="s">
        <v>24266</v>
      </c>
      <c r="P11077" s="81">
        <v>46106</v>
      </c>
      <c r="Q11077" s="103" t="str">
        <f>IFERROR(VLOOKUP(J11077,Настройка!$C$4:$E$121,2,),"Ошибка")</f>
        <v>R</v>
      </c>
    </row>
    <row r="11078" spans="1:17" ht="14.4" customHeight="1">
      <c r="A11078" s="67">
        <v>11073</v>
      </c>
      <c r="B11078" s="80" t="s">
        <v>180</v>
      </c>
      <c r="C11078" s="80" t="s">
        <v>38</v>
      </c>
      <c r="D11078" s="80" t="s">
        <v>33439</v>
      </c>
      <c r="E11078" s="104" t="s">
        <v>33440</v>
      </c>
      <c r="F11078" s="107">
        <v>36500</v>
      </c>
      <c r="G11078" s="67" t="s">
        <v>93</v>
      </c>
      <c r="H11078" s="80" t="s">
        <v>814</v>
      </c>
      <c r="I11078" s="80" t="s">
        <v>33441</v>
      </c>
      <c r="J11078" s="104" t="s">
        <v>209</v>
      </c>
      <c r="K11078" s="67" t="s">
        <v>125</v>
      </c>
      <c r="L11078" s="67"/>
      <c r="M11078" s="67"/>
      <c r="N11078" s="67"/>
      <c r="O11078" s="81"/>
      <c r="P11078" s="81">
        <v>46105</v>
      </c>
      <c r="Q11078" s="103" t="str">
        <f>IFERROR(VLOOKUP(J11078,Настройка!$C$4:$E$121,2,),"Ошибка")</f>
        <v>R</v>
      </c>
    </row>
    <row r="11079" spans="1:17" ht="14.4" customHeight="1">
      <c r="A11079" s="67">
        <v>11074</v>
      </c>
      <c r="B11079" s="80" t="s">
        <v>180</v>
      </c>
      <c r="C11079" s="80" t="s">
        <v>38</v>
      </c>
      <c r="D11079" s="80" t="s">
        <v>33442</v>
      </c>
      <c r="E11079" s="104" t="s">
        <v>33443</v>
      </c>
      <c r="F11079" s="107">
        <v>29005</v>
      </c>
      <c r="G11079" s="67" t="s">
        <v>93</v>
      </c>
      <c r="H11079" s="80" t="s">
        <v>814</v>
      </c>
      <c r="I11079" s="80" t="s">
        <v>33444</v>
      </c>
      <c r="J11079" s="104" t="s">
        <v>230</v>
      </c>
      <c r="K11079" s="67" t="s">
        <v>133</v>
      </c>
      <c r="L11079" s="67"/>
      <c r="M11079" s="67"/>
      <c r="N11079" s="67"/>
      <c r="O11079" s="81"/>
      <c r="P11079" s="81">
        <v>46105</v>
      </c>
      <c r="Q11079" s="103" t="str">
        <f>IFERROR(VLOOKUP(J11079,Настройка!$C$4:$E$121,2,),"Ошибка")</f>
        <v>R</v>
      </c>
    </row>
    <row r="11080" spans="1:17" ht="14.4" customHeight="1">
      <c r="A11080" s="67">
        <v>11075</v>
      </c>
      <c r="B11080" s="80" t="s">
        <v>180</v>
      </c>
      <c r="C11080" s="80" t="s">
        <v>38</v>
      </c>
      <c r="D11080" s="80" t="s">
        <v>33445</v>
      </c>
      <c r="E11080" s="104" t="s">
        <v>33446</v>
      </c>
      <c r="F11080" s="107">
        <v>29044</v>
      </c>
      <c r="G11080" s="67" t="s">
        <v>69</v>
      </c>
      <c r="H11080" s="80" t="s">
        <v>302</v>
      </c>
      <c r="I11080" s="80" t="s">
        <v>33447</v>
      </c>
      <c r="J11080" s="104" t="s">
        <v>222</v>
      </c>
      <c r="K11080" s="67" t="s">
        <v>121</v>
      </c>
      <c r="L11080" s="67"/>
      <c r="M11080" s="67"/>
      <c r="N11080" s="67"/>
      <c r="O11080" s="81"/>
      <c r="P11080" s="81">
        <v>46107</v>
      </c>
      <c r="Q11080" s="103" t="str">
        <f>IFERROR(VLOOKUP(J11080,Настройка!$C$4:$E$121,2,),"Ошибка")</f>
        <v>R</v>
      </c>
    </row>
    <row r="11081" spans="1:17" ht="14.4" customHeight="1">
      <c r="A11081" s="67">
        <v>11076</v>
      </c>
      <c r="B11081" s="80" t="s">
        <v>180</v>
      </c>
      <c r="C11081" s="80" t="s">
        <v>38</v>
      </c>
      <c r="D11081" s="80" t="s">
        <v>33448</v>
      </c>
      <c r="E11081" s="104" t="s">
        <v>33449</v>
      </c>
      <c r="F11081" s="107">
        <v>29266</v>
      </c>
      <c r="G11081" s="67" t="s">
        <v>69</v>
      </c>
      <c r="H11081" s="80" t="s">
        <v>302</v>
      </c>
      <c r="I11081" s="80" t="s">
        <v>33450</v>
      </c>
      <c r="J11081" s="104" t="s">
        <v>222</v>
      </c>
      <c r="K11081" s="67" t="s">
        <v>121</v>
      </c>
      <c r="L11081" s="67"/>
      <c r="M11081" s="67"/>
      <c r="N11081" s="67"/>
      <c r="O11081" s="81"/>
      <c r="P11081" s="81">
        <v>46107</v>
      </c>
      <c r="Q11081" s="103" t="str">
        <f>IFERROR(VLOOKUP(J11081,Настройка!$C$4:$E$121,2,),"Ошибка")</f>
        <v>R</v>
      </c>
    </row>
    <row r="11082" spans="1:17" ht="14.4" customHeight="1">
      <c r="A11082" s="67">
        <v>11077</v>
      </c>
      <c r="B11082" s="80" t="s">
        <v>180</v>
      </c>
      <c r="C11082" s="80" t="s">
        <v>38</v>
      </c>
      <c r="D11082" s="80" t="s">
        <v>33451</v>
      </c>
      <c r="E11082" s="104" t="s">
        <v>33452</v>
      </c>
      <c r="F11082" s="107">
        <v>27654</v>
      </c>
      <c r="G11082" s="67" t="s">
        <v>69</v>
      </c>
      <c r="H11082" s="80" t="s">
        <v>385</v>
      </c>
      <c r="I11082" s="80" t="s">
        <v>33453</v>
      </c>
      <c r="J11082" s="104" t="s">
        <v>222</v>
      </c>
      <c r="K11082" s="67" t="s">
        <v>121</v>
      </c>
      <c r="L11082" s="67"/>
      <c r="M11082" s="67"/>
      <c r="N11082" s="67"/>
      <c r="O11082" s="81"/>
      <c r="P11082" s="81">
        <v>46107</v>
      </c>
      <c r="Q11082" s="103" t="str">
        <f>IFERROR(VLOOKUP(J11082,Настройка!$C$4:$E$121,2,),"Ошибка")</f>
        <v>R</v>
      </c>
    </row>
    <row r="11083" spans="1:17" ht="14.4" customHeight="1">
      <c r="A11083" s="67">
        <v>11078</v>
      </c>
      <c r="B11083" s="80" t="s">
        <v>180</v>
      </c>
      <c r="C11083" s="80" t="s">
        <v>38</v>
      </c>
      <c r="D11083" s="80" t="s">
        <v>33454</v>
      </c>
      <c r="E11083" s="104" t="s">
        <v>33455</v>
      </c>
      <c r="F11083" s="107">
        <v>37026</v>
      </c>
      <c r="G11083" s="67" t="s">
        <v>69</v>
      </c>
      <c r="H11083" s="80" t="s">
        <v>356</v>
      </c>
      <c r="I11083" s="80" t="s">
        <v>33456</v>
      </c>
      <c r="J11083" s="104" t="s">
        <v>222</v>
      </c>
      <c r="K11083" s="67" t="s">
        <v>121</v>
      </c>
      <c r="L11083" s="67"/>
      <c r="M11083" s="67"/>
      <c r="N11083" s="67"/>
      <c r="O11083" s="81"/>
      <c r="P11083" s="81">
        <v>46107</v>
      </c>
      <c r="Q11083" s="103" t="str">
        <f>IFERROR(VLOOKUP(J11083,Настройка!$C$4:$E$121,2,),"Ошибка")</f>
        <v>R</v>
      </c>
    </row>
    <row r="11084" spans="1:17" ht="14.4" customHeight="1">
      <c r="A11084" s="67">
        <v>11079</v>
      </c>
      <c r="B11084" s="80" t="s">
        <v>180</v>
      </c>
      <c r="C11084" s="80" t="s">
        <v>38</v>
      </c>
      <c r="D11084" s="80" t="s">
        <v>33457</v>
      </c>
      <c r="E11084" s="104" t="s">
        <v>33458</v>
      </c>
      <c r="F11084" s="107">
        <v>29075</v>
      </c>
      <c r="G11084" s="67" t="s">
        <v>69</v>
      </c>
      <c r="H11084" s="80" t="s">
        <v>385</v>
      </c>
      <c r="I11084" s="80" t="s">
        <v>33459</v>
      </c>
      <c r="J11084" s="104" t="s">
        <v>222</v>
      </c>
      <c r="K11084" s="67" t="s">
        <v>121</v>
      </c>
      <c r="L11084" s="67"/>
      <c r="M11084" s="67"/>
      <c r="N11084" s="67"/>
      <c r="O11084" s="81"/>
      <c r="P11084" s="81">
        <v>46107</v>
      </c>
      <c r="Q11084" s="103" t="str">
        <f>IFERROR(VLOOKUP(J11084,Настройка!$C$4:$E$121,2,),"Ошибка")</f>
        <v>R</v>
      </c>
    </row>
    <row r="11085" spans="1:17" ht="14.4" customHeight="1">
      <c r="A11085" s="67">
        <v>11080</v>
      </c>
      <c r="B11085" s="80" t="s">
        <v>180</v>
      </c>
      <c r="C11085" s="80" t="s">
        <v>38</v>
      </c>
      <c r="D11085" s="80" t="s">
        <v>33460</v>
      </c>
      <c r="E11085" s="104" t="s">
        <v>33461</v>
      </c>
      <c r="F11085" s="107">
        <v>37397</v>
      </c>
      <c r="G11085" s="67" t="s">
        <v>69</v>
      </c>
      <c r="H11085" s="80" t="s">
        <v>356</v>
      </c>
      <c r="I11085" s="80" t="s">
        <v>33462</v>
      </c>
      <c r="J11085" s="104" t="s">
        <v>222</v>
      </c>
      <c r="K11085" s="67" t="s">
        <v>121</v>
      </c>
      <c r="L11085" s="67"/>
      <c r="M11085" s="67"/>
      <c r="N11085" s="67"/>
      <c r="O11085" s="81"/>
      <c r="P11085" s="81">
        <v>46107</v>
      </c>
      <c r="Q11085" s="103" t="str">
        <f>IFERROR(VLOOKUP(J11085,Настройка!$C$4:$E$121,2,),"Ошибка")</f>
        <v>R</v>
      </c>
    </row>
    <row r="11086" spans="1:17" ht="14.4" customHeight="1">
      <c r="A11086" s="67">
        <v>11081</v>
      </c>
      <c r="B11086" s="80" t="s">
        <v>180</v>
      </c>
      <c r="C11086" s="80" t="s">
        <v>38</v>
      </c>
      <c r="D11086" s="80" t="s">
        <v>33463</v>
      </c>
      <c r="E11086" s="104" t="s">
        <v>33464</v>
      </c>
      <c r="F11086" s="107">
        <v>38942</v>
      </c>
      <c r="G11086" s="67" t="s">
        <v>69</v>
      </c>
      <c r="H11086" s="80" t="s">
        <v>385</v>
      </c>
      <c r="I11086" s="80" t="s">
        <v>33465</v>
      </c>
      <c r="J11086" s="104" t="s">
        <v>222</v>
      </c>
      <c r="K11086" s="67" t="s">
        <v>121</v>
      </c>
      <c r="L11086" s="67"/>
      <c r="M11086" s="67"/>
      <c r="N11086" s="67"/>
      <c r="O11086" s="81"/>
      <c r="P11086" s="81">
        <v>46107</v>
      </c>
      <c r="Q11086" s="103" t="str">
        <f>IFERROR(VLOOKUP(J11086,Настройка!$C$4:$E$121,2,),"Ошибка")</f>
        <v>R</v>
      </c>
    </row>
    <row r="11087" spans="1:17" ht="14.4" customHeight="1">
      <c r="A11087" s="67">
        <v>11082</v>
      </c>
      <c r="B11087" s="80" t="s">
        <v>180</v>
      </c>
      <c r="C11087" s="80" t="s">
        <v>38</v>
      </c>
      <c r="D11087" s="80" t="s">
        <v>33466</v>
      </c>
      <c r="E11087" s="104" t="s">
        <v>33467</v>
      </c>
      <c r="F11087" s="107">
        <v>39078</v>
      </c>
      <c r="G11087" s="67" t="s">
        <v>69</v>
      </c>
      <c r="H11087" s="80" t="s">
        <v>385</v>
      </c>
      <c r="I11087" s="80" t="s">
        <v>33468</v>
      </c>
      <c r="J11087" s="104" t="s">
        <v>222</v>
      </c>
      <c r="K11087" s="67" t="s">
        <v>121</v>
      </c>
      <c r="L11087" s="67"/>
      <c r="M11087" s="67"/>
      <c r="N11087" s="67"/>
      <c r="O11087" s="81"/>
      <c r="P11087" s="81">
        <v>46107</v>
      </c>
      <c r="Q11087" s="103" t="str">
        <f>IFERROR(VLOOKUP(J11087,Настройка!$C$4:$E$121,2,),"Ошибка")</f>
        <v>R</v>
      </c>
    </row>
    <row r="11088" spans="1:17" ht="14.4" customHeight="1">
      <c r="A11088" s="67">
        <v>11083</v>
      </c>
      <c r="B11088" s="80" t="s">
        <v>180</v>
      </c>
      <c r="C11088" s="80" t="s">
        <v>38</v>
      </c>
      <c r="D11088" s="80" t="s">
        <v>33469</v>
      </c>
      <c r="E11088" s="104" t="s">
        <v>33470</v>
      </c>
      <c r="F11088" s="107">
        <v>32286</v>
      </c>
      <c r="G11088" s="67" t="s">
        <v>69</v>
      </c>
      <c r="H11088" s="80" t="s">
        <v>302</v>
      </c>
      <c r="I11088" s="80" t="s">
        <v>33471</v>
      </c>
      <c r="J11088" s="104" t="s">
        <v>222</v>
      </c>
      <c r="K11088" s="67" t="s">
        <v>121</v>
      </c>
      <c r="L11088" s="67"/>
      <c r="M11088" s="67"/>
      <c r="N11088" s="67"/>
      <c r="O11088" s="81"/>
      <c r="P11088" s="81">
        <v>46107</v>
      </c>
      <c r="Q11088" s="103" t="str">
        <f>IFERROR(VLOOKUP(J11088,Настройка!$C$4:$E$121,2,),"Ошибка")</f>
        <v>R</v>
      </c>
    </row>
    <row r="11089" spans="1:17" ht="14.4" customHeight="1">
      <c r="A11089" s="67">
        <v>11084</v>
      </c>
      <c r="B11089" s="80" t="s">
        <v>180</v>
      </c>
      <c r="C11089" s="80" t="s">
        <v>38</v>
      </c>
      <c r="D11089" s="80" t="s">
        <v>33472</v>
      </c>
      <c r="E11089" s="104" t="s">
        <v>33473</v>
      </c>
      <c r="F11089" s="107">
        <v>33727</v>
      </c>
      <c r="G11089" s="67" t="s">
        <v>87</v>
      </c>
      <c r="H11089" s="80"/>
      <c r="I11089" s="80" t="s">
        <v>33474</v>
      </c>
      <c r="J11089" s="104" t="s">
        <v>222</v>
      </c>
      <c r="K11089" s="67" t="s">
        <v>121</v>
      </c>
      <c r="L11089" s="67"/>
      <c r="M11089" s="67"/>
      <c r="N11089" s="67"/>
      <c r="O11089" s="81"/>
      <c r="P11089" s="81">
        <v>46107</v>
      </c>
      <c r="Q11089" s="103" t="str">
        <f>IFERROR(VLOOKUP(J11089,Настройка!$C$4:$E$121,2,),"Ошибка")</f>
        <v>R</v>
      </c>
    </row>
    <row r="11090" spans="1:17" ht="14.4" customHeight="1">
      <c r="A11090" s="67">
        <v>11085</v>
      </c>
      <c r="B11090" s="80" t="s">
        <v>180</v>
      </c>
      <c r="C11090" s="80" t="s">
        <v>38</v>
      </c>
      <c r="D11090" s="80" t="s">
        <v>23723</v>
      </c>
      <c r="E11090" s="104" t="s">
        <v>33475</v>
      </c>
      <c r="F11090" s="107">
        <v>33689</v>
      </c>
      <c r="G11090" s="67" t="s">
        <v>93</v>
      </c>
      <c r="H11090" s="80" t="s">
        <v>814</v>
      </c>
      <c r="I11090" s="80" t="s">
        <v>33476</v>
      </c>
      <c r="J11090" s="104" t="s">
        <v>222</v>
      </c>
      <c r="K11090" s="67" t="s">
        <v>121</v>
      </c>
      <c r="L11090" s="67"/>
      <c r="M11090" s="67"/>
      <c r="N11090" s="67"/>
      <c r="O11090" s="81"/>
      <c r="P11090" s="81">
        <v>46107</v>
      </c>
      <c r="Q11090" s="103" t="str">
        <f>IFERROR(VLOOKUP(J11090,Настройка!$C$4:$E$121,2,),"Ошибка")</f>
        <v>R</v>
      </c>
    </row>
    <row r="11091" spans="1:17" ht="14.4" customHeight="1">
      <c r="A11091" s="67">
        <v>11086</v>
      </c>
      <c r="B11091" s="80" t="s">
        <v>180</v>
      </c>
      <c r="C11091" s="80" t="s">
        <v>38</v>
      </c>
      <c r="D11091" s="80" t="s">
        <v>23723</v>
      </c>
      <c r="E11091" s="104" t="s">
        <v>33477</v>
      </c>
      <c r="F11091" s="107">
        <v>26963</v>
      </c>
      <c r="G11091" s="67" t="s">
        <v>93</v>
      </c>
      <c r="H11091" s="80" t="s">
        <v>814</v>
      </c>
      <c r="I11091" s="80" t="s">
        <v>33478</v>
      </c>
      <c r="J11091" s="104" t="s">
        <v>222</v>
      </c>
      <c r="K11091" s="67" t="s">
        <v>121</v>
      </c>
      <c r="L11091" s="67"/>
      <c r="M11091" s="67"/>
      <c r="N11091" s="67"/>
      <c r="O11091" s="81"/>
      <c r="P11091" s="81">
        <v>46107</v>
      </c>
      <c r="Q11091" s="103" t="str">
        <f>IFERROR(VLOOKUP(J11091,Настройка!$C$4:$E$121,2,),"Ошибка")</f>
        <v>R</v>
      </c>
    </row>
    <row r="11092" spans="1:17" ht="14.4" customHeight="1">
      <c r="A11092" s="67">
        <v>11087</v>
      </c>
      <c r="B11092" s="80" t="s">
        <v>180</v>
      </c>
      <c r="C11092" s="80" t="s">
        <v>38</v>
      </c>
      <c r="D11092" s="80" t="s">
        <v>23723</v>
      </c>
      <c r="E11092" s="104" t="s">
        <v>33479</v>
      </c>
      <c r="F11092" s="107">
        <v>27245</v>
      </c>
      <c r="G11092" s="67" t="s">
        <v>93</v>
      </c>
      <c r="H11092" s="80" t="s">
        <v>814</v>
      </c>
      <c r="I11092" s="80" t="s">
        <v>33480</v>
      </c>
      <c r="J11092" s="104" t="s">
        <v>222</v>
      </c>
      <c r="K11092" s="67" t="s">
        <v>121</v>
      </c>
      <c r="L11092" s="67"/>
      <c r="M11092" s="67"/>
      <c r="N11092" s="67"/>
      <c r="O11092" s="81"/>
      <c r="P11092" s="81">
        <v>46107</v>
      </c>
      <c r="Q11092" s="103" t="str">
        <f>IFERROR(VLOOKUP(J11092,Настройка!$C$4:$E$121,2,),"Ошибка")</f>
        <v>R</v>
      </c>
    </row>
    <row r="11093" spans="1:17" ht="14.4" customHeight="1">
      <c r="A11093" s="67">
        <v>11088</v>
      </c>
      <c r="B11093" s="80" t="s">
        <v>180</v>
      </c>
      <c r="C11093" s="80" t="s">
        <v>38</v>
      </c>
      <c r="D11093" s="80" t="s">
        <v>23723</v>
      </c>
      <c r="E11093" s="104" t="s">
        <v>33481</v>
      </c>
      <c r="F11093" s="107">
        <v>30422</v>
      </c>
      <c r="G11093" s="67" t="s">
        <v>93</v>
      </c>
      <c r="H11093" s="80" t="s">
        <v>814</v>
      </c>
      <c r="I11093" s="80" t="s">
        <v>33482</v>
      </c>
      <c r="J11093" s="104" t="s">
        <v>222</v>
      </c>
      <c r="K11093" s="67" t="s">
        <v>121</v>
      </c>
      <c r="L11093" s="67"/>
      <c r="M11093" s="67"/>
      <c r="N11093" s="67"/>
      <c r="O11093" s="81"/>
      <c r="P11093" s="81">
        <v>46107</v>
      </c>
      <c r="Q11093" s="103" t="str">
        <f>IFERROR(VLOOKUP(J11093,Настройка!$C$4:$E$121,2,),"Ошибка")</f>
        <v>R</v>
      </c>
    </row>
    <row r="11094" spans="1:17" ht="14.4" customHeight="1">
      <c r="A11094" s="67">
        <v>11089</v>
      </c>
      <c r="B11094" s="80" t="s">
        <v>180</v>
      </c>
      <c r="C11094" s="80" t="s">
        <v>38</v>
      </c>
      <c r="D11094" s="80" t="s">
        <v>23723</v>
      </c>
      <c r="E11094" s="104" t="s">
        <v>33483</v>
      </c>
      <c r="F11094" s="107">
        <v>25837</v>
      </c>
      <c r="G11094" s="67" t="s">
        <v>93</v>
      </c>
      <c r="H11094" s="80" t="s">
        <v>814</v>
      </c>
      <c r="I11094" s="80" t="s">
        <v>33484</v>
      </c>
      <c r="J11094" s="104" t="s">
        <v>222</v>
      </c>
      <c r="K11094" s="67" t="s">
        <v>121</v>
      </c>
      <c r="L11094" s="67"/>
      <c r="M11094" s="67"/>
      <c r="N11094" s="67"/>
      <c r="O11094" s="81"/>
      <c r="P11094" s="81">
        <v>46108</v>
      </c>
      <c r="Q11094" s="103" t="str">
        <f>IFERROR(VLOOKUP(J11094,Настройка!$C$4:$E$121,2,),"Ошибка")</f>
        <v>R</v>
      </c>
    </row>
    <row r="11095" spans="1:17" ht="14.4" customHeight="1">
      <c r="A11095" s="67">
        <v>11090</v>
      </c>
      <c r="B11095" s="80" t="s">
        <v>180</v>
      </c>
      <c r="C11095" s="80" t="s">
        <v>38</v>
      </c>
      <c r="D11095" s="80" t="s">
        <v>23723</v>
      </c>
      <c r="E11095" s="104" t="s">
        <v>33485</v>
      </c>
      <c r="F11095" s="107">
        <v>30074</v>
      </c>
      <c r="G11095" s="67" t="s">
        <v>93</v>
      </c>
      <c r="H11095" s="80" t="s">
        <v>814</v>
      </c>
      <c r="I11095" s="80" t="s">
        <v>33486</v>
      </c>
      <c r="J11095" s="104" t="s">
        <v>222</v>
      </c>
      <c r="K11095" s="67" t="s">
        <v>121</v>
      </c>
      <c r="L11095" s="67"/>
      <c r="M11095" s="67"/>
      <c r="N11095" s="67"/>
      <c r="O11095" s="81"/>
      <c r="P11095" s="81">
        <v>46107</v>
      </c>
      <c r="Q11095" s="103" t="str">
        <f>IFERROR(VLOOKUP(J11095,Настройка!$C$4:$E$121,2,),"Ошибка")</f>
        <v>R</v>
      </c>
    </row>
    <row r="11096" spans="1:17" ht="14.4" customHeight="1">
      <c r="A11096" s="67">
        <v>11091</v>
      </c>
      <c r="B11096" s="80" t="s">
        <v>180</v>
      </c>
      <c r="C11096" s="80" t="s">
        <v>38</v>
      </c>
      <c r="D11096" s="80" t="s">
        <v>23723</v>
      </c>
      <c r="E11096" s="104" t="s">
        <v>33487</v>
      </c>
      <c r="F11096" s="107">
        <v>38233</v>
      </c>
      <c r="G11096" s="67" t="s">
        <v>93</v>
      </c>
      <c r="H11096" s="80" t="s">
        <v>886</v>
      </c>
      <c r="I11096" s="80" t="s">
        <v>33488</v>
      </c>
      <c r="J11096" s="104" t="s">
        <v>222</v>
      </c>
      <c r="K11096" s="67" t="s">
        <v>121</v>
      </c>
      <c r="L11096" s="67"/>
      <c r="M11096" s="67"/>
      <c r="N11096" s="67"/>
      <c r="O11096" s="81"/>
      <c r="P11096" s="81">
        <v>46107</v>
      </c>
      <c r="Q11096" s="103" t="str">
        <f>IFERROR(VLOOKUP(J11096,Настройка!$C$4:$E$121,2,),"Ошибка")</f>
        <v>R</v>
      </c>
    </row>
    <row r="11097" spans="1:17" ht="14.4" customHeight="1">
      <c r="A11097" s="67">
        <v>11092</v>
      </c>
      <c r="B11097" s="80" t="s">
        <v>180</v>
      </c>
      <c r="C11097" s="80" t="s">
        <v>38</v>
      </c>
      <c r="D11097" s="80" t="s">
        <v>23723</v>
      </c>
      <c r="E11097" s="104" t="s">
        <v>33489</v>
      </c>
      <c r="F11097" s="107">
        <v>32339</v>
      </c>
      <c r="G11097" s="67" t="s">
        <v>93</v>
      </c>
      <c r="H11097" s="80" t="s">
        <v>814</v>
      </c>
      <c r="I11097" s="80" t="s">
        <v>33490</v>
      </c>
      <c r="J11097" s="104" t="s">
        <v>222</v>
      </c>
      <c r="K11097" s="67" t="s">
        <v>121</v>
      </c>
      <c r="L11097" s="67"/>
      <c r="M11097" s="67"/>
      <c r="N11097" s="67"/>
      <c r="O11097" s="81"/>
      <c r="P11097" s="81">
        <v>46107</v>
      </c>
      <c r="Q11097" s="103" t="str">
        <f>IFERROR(VLOOKUP(J11097,Настройка!$C$4:$E$121,2,),"Ошибка")</f>
        <v>R</v>
      </c>
    </row>
    <row r="11098" spans="1:17" ht="14.4" customHeight="1">
      <c r="A11098" s="67">
        <v>11093</v>
      </c>
      <c r="B11098" s="80" t="s">
        <v>180</v>
      </c>
      <c r="C11098" s="80" t="s">
        <v>38</v>
      </c>
      <c r="D11098" s="80" t="s">
        <v>33491</v>
      </c>
      <c r="E11098" s="104" t="s">
        <v>33492</v>
      </c>
      <c r="F11098" s="107">
        <v>31166</v>
      </c>
      <c r="G11098" s="67" t="s">
        <v>87</v>
      </c>
      <c r="H11098" s="80"/>
      <c r="I11098" s="80" t="s">
        <v>33493</v>
      </c>
      <c r="J11098" s="104" t="s">
        <v>204</v>
      </c>
      <c r="K11098" s="67" t="s">
        <v>117</v>
      </c>
      <c r="L11098" s="67"/>
      <c r="M11098" s="67"/>
      <c r="N11098" s="67"/>
      <c r="O11098" s="81"/>
      <c r="P11098" s="81">
        <v>46107</v>
      </c>
      <c r="Q11098" s="103" t="str">
        <f>IFERROR(VLOOKUP(J11098,Настройка!$C$4:$E$121,2,),"Ошибка")</f>
        <v>R</v>
      </c>
    </row>
    <row r="11099" spans="1:17" ht="14.4" customHeight="1">
      <c r="A11099" s="67">
        <v>11094</v>
      </c>
      <c r="B11099" s="80" t="s">
        <v>180</v>
      </c>
      <c r="C11099" s="80" t="s">
        <v>38</v>
      </c>
      <c r="D11099" s="80" t="s">
        <v>33494</v>
      </c>
      <c r="E11099" s="104" t="s">
        <v>33495</v>
      </c>
      <c r="F11099" s="107">
        <v>34720</v>
      </c>
      <c r="G11099" s="67" t="s">
        <v>87</v>
      </c>
      <c r="H11099" s="80"/>
      <c r="I11099" s="80" t="s">
        <v>33496</v>
      </c>
      <c r="J11099" s="104" t="s">
        <v>205</v>
      </c>
      <c r="K11099" s="67" t="s">
        <v>117</v>
      </c>
      <c r="L11099" s="67"/>
      <c r="M11099" s="67"/>
      <c r="N11099" s="67"/>
      <c r="O11099" s="81"/>
      <c r="P11099" s="81">
        <v>46107</v>
      </c>
      <c r="Q11099" s="103" t="str">
        <f>IFERROR(VLOOKUP(J11099,Настройка!$C$4:$E$121,2,),"Ошибка")</f>
        <v>R</v>
      </c>
    </row>
    <row r="11100" spans="1:17" ht="14.4" customHeight="1">
      <c r="A11100" s="67">
        <v>11095</v>
      </c>
      <c r="B11100" s="80" t="s">
        <v>180</v>
      </c>
      <c r="C11100" s="80" t="s">
        <v>38</v>
      </c>
      <c r="D11100" s="80" t="s">
        <v>33497</v>
      </c>
      <c r="E11100" s="104" t="s">
        <v>33498</v>
      </c>
      <c r="F11100" s="107">
        <v>26140</v>
      </c>
      <c r="G11100" s="67" t="s">
        <v>87</v>
      </c>
      <c r="H11100" s="80"/>
      <c r="I11100" s="80" t="s">
        <v>33499</v>
      </c>
      <c r="J11100" s="104" t="s">
        <v>221</v>
      </c>
      <c r="K11100" s="67" t="s">
        <v>127</v>
      </c>
      <c r="L11100" s="67"/>
      <c r="M11100" s="67"/>
      <c r="N11100" s="67"/>
      <c r="O11100" s="81"/>
      <c r="P11100" s="81">
        <v>46107</v>
      </c>
      <c r="Q11100" s="103" t="str">
        <f>IFERROR(VLOOKUP(J11100,Настройка!$C$4:$E$121,2,),"Ошибка")</f>
        <v>R</v>
      </c>
    </row>
    <row r="11101" spans="1:17" ht="14.4" customHeight="1">
      <c r="A11101" s="67">
        <v>11096</v>
      </c>
      <c r="B11101" s="80" t="s">
        <v>180</v>
      </c>
      <c r="C11101" s="80" t="s">
        <v>38</v>
      </c>
      <c r="D11101" s="80" t="s">
        <v>33500</v>
      </c>
      <c r="E11101" s="104" t="s">
        <v>33501</v>
      </c>
      <c r="F11101" s="107">
        <v>31746</v>
      </c>
      <c r="G11101" s="67" t="s">
        <v>87</v>
      </c>
      <c r="H11101" s="80"/>
      <c r="I11101" s="80" t="s">
        <v>33502</v>
      </c>
      <c r="J11101" s="104" t="s">
        <v>197</v>
      </c>
      <c r="K11101" s="67" t="s">
        <v>111</v>
      </c>
      <c r="L11101" s="67"/>
      <c r="M11101" s="67"/>
      <c r="N11101" s="67"/>
      <c r="O11101" s="81"/>
      <c r="P11101" s="81">
        <v>46107</v>
      </c>
      <c r="Q11101" s="103" t="str">
        <f>IFERROR(VLOOKUP(J11101,Настройка!$C$4:$E$121,2,),"Ошибка")</f>
        <v>ITR</v>
      </c>
    </row>
    <row r="11102" spans="1:17" ht="14.4" customHeight="1">
      <c r="A11102" s="67">
        <v>11097</v>
      </c>
      <c r="B11102" s="80" t="s">
        <v>180</v>
      </c>
      <c r="C11102" s="80" t="s">
        <v>38</v>
      </c>
      <c r="D11102" s="80" t="s">
        <v>33503</v>
      </c>
      <c r="E11102" s="104" t="s">
        <v>33504</v>
      </c>
      <c r="F11102" s="107">
        <v>34635</v>
      </c>
      <c r="G11102" s="67" t="s">
        <v>67</v>
      </c>
      <c r="H11102" s="80" t="s">
        <v>401</v>
      </c>
      <c r="I11102" s="80" t="s">
        <v>33505</v>
      </c>
      <c r="J11102" s="104" t="s">
        <v>202</v>
      </c>
      <c r="K11102" s="67" t="s">
        <v>117</v>
      </c>
      <c r="L11102" s="67"/>
      <c r="M11102" s="67"/>
      <c r="N11102" s="67"/>
      <c r="O11102" s="81"/>
      <c r="P11102" s="81">
        <v>46107</v>
      </c>
      <c r="Q11102" s="103" t="str">
        <f>IFERROR(VLOOKUP(J11102,Настройка!$C$4:$E$121,2,),"Ошибка")</f>
        <v>ITR</v>
      </c>
    </row>
    <row r="11103" spans="1:17" ht="14.4" customHeight="1">
      <c r="A11103" s="67">
        <v>11098</v>
      </c>
      <c r="B11103" s="80" t="s">
        <v>180</v>
      </c>
      <c r="C11103" s="80" t="s">
        <v>38</v>
      </c>
      <c r="D11103" s="80" t="s">
        <v>33506</v>
      </c>
      <c r="E11103" s="104" t="s">
        <v>33507</v>
      </c>
      <c r="F11103" s="107">
        <v>31194</v>
      </c>
      <c r="G11103" s="67" t="s">
        <v>87</v>
      </c>
      <c r="H11103" s="80"/>
      <c r="I11103" s="80" t="s">
        <v>33508</v>
      </c>
      <c r="J11103" s="104" t="s">
        <v>207</v>
      </c>
      <c r="K11103" s="67" t="s">
        <v>117</v>
      </c>
      <c r="L11103" s="67"/>
      <c r="M11103" s="67"/>
      <c r="N11103" s="67"/>
      <c r="O11103" s="81"/>
      <c r="P11103" s="81">
        <v>46107</v>
      </c>
      <c r="Q11103" s="103" t="str">
        <f>IFERROR(VLOOKUP(J11103,Настройка!$C$4:$E$121,2,),"Ошибка")</f>
        <v>R</v>
      </c>
    </row>
    <row r="11104" spans="1:17" ht="14.4" customHeight="1">
      <c r="A11104" s="67">
        <v>11099</v>
      </c>
      <c r="B11104" s="80" t="s">
        <v>180</v>
      </c>
      <c r="C11104" s="80" t="s">
        <v>38</v>
      </c>
      <c r="D11104" s="80" t="s">
        <v>33509</v>
      </c>
      <c r="E11104" s="104" t="s">
        <v>33510</v>
      </c>
      <c r="F11104" s="107">
        <v>37878</v>
      </c>
      <c r="G11104" s="67" t="s">
        <v>69</v>
      </c>
      <c r="H11104" s="80" t="s">
        <v>302</v>
      </c>
      <c r="I11104" s="80" t="s">
        <v>33511</v>
      </c>
      <c r="J11104" s="104" t="s">
        <v>230</v>
      </c>
      <c r="K11104" s="67" t="s">
        <v>133</v>
      </c>
      <c r="L11104" s="67"/>
      <c r="M11104" s="67"/>
      <c r="N11104" s="67"/>
      <c r="O11104" s="81"/>
      <c r="P11104" s="81">
        <v>46101</v>
      </c>
      <c r="Q11104" s="103" t="str">
        <f>IFERROR(VLOOKUP(J11104,Настройка!$C$4:$E$121,2,),"Ошибка")</f>
        <v>R</v>
      </c>
    </row>
    <row r="11105" spans="1:17" ht="14.4" customHeight="1">
      <c r="A11105" s="67">
        <v>11100</v>
      </c>
      <c r="B11105" s="80" t="s">
        <v>180</v>
      </c>
      <c r="C11105" s="80" t="s">
        <v>38</v>
      </c>
      <c r="D11105" s="80" t="s">
        <v>33512</v>
      </c>
      <c r="E11105" s="104" t="s">
        <v>33513</v>
      </c>
      <c r="F11105" s="107">
        <v>38264</v>
      </c>
      <c r="G11105" s="67" t="s">
        <v>69</v>
      </c>
      <c r="H11105" s="80" t="s">
        <v>302</v>
      </c>
      <c r="I11105" s="80" t="s">
        <v>33514</v>
      </c>
      <c r="J11105" s="104" t="s">
        <v>230</v>
      </c>
      <c r="K11105" s="67" t="s">
        <v>133</v>
      </c>
      <c r="L11105" s="67"/>
      <c r="M11105" s="67"/>
      <c r="N11105" s="67"/>
      <c r="O11105" s="81"/>
      <c r="P11105" s="81">
        <v>46107</v>
      </c>
      <c r="Q11105" s="103" t="str">
        <f>IFERROR(VLOOKUP(J11105,Настройка!$C$4:$E$121,2,),"Ошибка")</f>
        <v>R</v>
      </c>
    </row>
    <row r="11106" spans="1:17" ht="14.4" customHeight="1">
      <c r="A11106" s="67">
        <v>11101</v>
      </c>
      <c r="B11106" s="80" t="s">
        <v>180</v>
      </c>
      <c r="C11106" s="80" t="s">
        <v>38</v>
      </c>
      <c r="D11106" s="80" t="s">
        <v>33515</v>
      </c>
      <c r="E11106" s="104" t="s">
        <v>33516</v>
      </c>
      <c r="F11106" s="107">
        <v>38584</v>
      </c>
      <c r="G11106" s="67" t="s">
        <v>69</v>
      </c>
      <c r="H11106" s="80" t="s">
        <v>302</v>
      </c>
      <c r="I11106" s="80" t="s">
        <v>33517</v>
      </c>
      <c r="J11106" s="104" t="s">
        <v>230</v>
      </c>
      <c r="K11106" s="67" t="s">
        <v>133</v>
      </c>
      <c r="L11106" s="67"/>
      <c r="M11106" s="67"/>
      <c r="N11106" s="67"/>
      <c r="O11106" s="81"/>
      <c r="P11106" s="81">
        <v>46107</v>
      </c>
      <c r="Q11106" s="103" t="str">
        <f>IFERROR(VLOOKUP(J11106,Настройка!$C$4:$E$121,2,),"Ошибка")</f>
        <v>R</v>
      </c>
    </row>
    <row r="11107" spans="1:17" ht="14.4" customHeight="1">
      <c r="A11107" s="67">
        <v>11102</v>
      </c>
      <c r="B11107" s="80" t="s">
        <v>180</v>
      </c>
      <c r="C11107" s="80" t="s">
        <v>38</v>
      </c>
      <c r="D11107" s="80" t="s">
        <v>33518</v>
      </c>
      <c r="E11107" s="104" t="s">
        <v>33519</v>
      </c>
      <c r="F11107" s="107">
        <v>28207</v>
      </c>
      <c r="G11107" s="67" t="s">
        <v>67</v>
      </c>
      <c r="H11107" s="80"/>
      <c r="I11107" s="80" t="s">
        <v>33520</v>
      </c>
      <c r="J11107" s="104" t="s">
        <v>227</v>
      </c>
      <c r="K11107" s="67" t="s">
        <v>131</v>
      </c>
      <c r="L11107" s="67"/>
      <c r="M11107" s="67"/>
      <c r="N11107" s="67"/>
      <c r="O11107" s="81"/>
      <c r="P11107" s="81">
        <v>46107</v>
      </c>
      <c r="Q11107" s="103" t="str">
        <f>IFERROR(VLOOKUP(J11107,Настройка!$C$4:$E$121,2,),"Ошибка")</f>
        <v>R</v>
      </c>
    </row>
    <row r="11108" spans="1:17" ht="14.4" customHeight="1">
      <c r="A11108" s="67">
        <v>11103</v>
      </c>
      <c r="B11108" s="80" t="s">
        <v>180</v>
      </c>
      <c r="C11108" s="80" t="s">
        <v>38</v>
      </c>
      <c r="D11108" s="80" t="s">
        <v>33521</v>
      </c>
      <c r="E11108" s="104" t="s">
        <v>33522</v>
      </c>
      <c r="F11108" s="107">
        <v>37654</v>
      </c>
      <c r="G11108" s="67" t="s">
        <v>67</v>
      </c>
      <c r="H11108" s="80"/>
      <c r="I11108" s="80" t="s">
        <v>33523</v>
      </c>
      <c r="J11108" s="104" t="s">
        <v>227</v>
      </c>
      <c r="K11108" s="67" t="s">
        <v>131</v>
      </c>
      <c r="L11108" s="67"/>
      <c r="M11108" s="67"/>
      <c r="N11108" s="67"/>
      <c r="O11108" s="81"/>
      <c r="P11108" s="81">
        <v>46105</v>
      </c>
      <c r="Q11108" s="103" t="str">
        <f>IFERROR(VLOOKUP(J11108,Настройка!$C$4:$E$121,2,),"Ошибка")</f>
        <v>R</v>
      </c>
    </row>
    <row r="11109" spans="1:17" ht="14.4" customHeight="1">
      <c r="A11109" s="67">
        <v>11104</v>
      </c>
      <c r="B11109" s="80" t="s">
        <v>180</v>
      </c>
      <c r="C11109" s="80" t="s">
        <v>38</v>
      </c>
      <c r="D11109" s="80" t="s">
        <v>33524</v>
      </c>
      <c r="E11109" s="104" t="s">
        <v>33525</v>
      </c>
      <c r="F11109" s="107">
        <v>38525</v>
      </c>
      <c r="G11109" s="67" t="s">
        <v>67</v>
      </c>
      <c r="H11109" s="80"/>
      <c r="I11109" s="80" t="s">
        <v>33526</v>
      </c>
      <c r="J11109" s="104" t="s">
        <v>227</v>
      </c>
      <c r="K11109" s="67" t="s">
        <v>131</v>
      </c>
      <c r="L11109" s="67"/>
      <c r="M11109" s="67"/>
      <c r="N11109" s="67"/>
      <c r="O11109" s="81"/>
      <c r="P11109" s="81">
        <v>46105</v>
      </c>
      <c r="Q11109" s="103" t="str">
        <f>IFERROR(VLOOKUP(J11109,Настройка!$C$4:$E$121,2,),"Ошибка")</f>
        <v>R</v>
      </c>
    </row>
    <row r="11110" spans="1:17" ht="14.4" customHeight="1">
      <c r="A11110" s="67">
        <v>11105</v>
      </c>
      <c r="B11110" s="80" t="s">
        <v>180</v>
      </c>
      <c r="C11110" s="80" t="s">
        <v>38</v>
      </c>
      <c r="D11110" s="80" t="s">
        <v>33527</v>
      </c>
      <c r="E11110" s="104" t="s">
        <v>33528</v>
      </c>
      <c r="F11110" s="107">
        <v>34034</v>
      </c>
      <c r="G11110" s="67" t="s">
        <v>87</v>
      </c>
      <c r="H11110" s="80"/>
      <c r="I11110" s="80" t="s">
        <v>33529</v>
      </c>
      <c r="J11110" s="104" t="s">
        <v>209</v>
      </c>
      <c r="K11110" s="67" t="s">
        <v>133</v>
      </c>
      <c r="L11110" s="67"/>
      <c r="M11110" s="67"/>
      <c r="N11110" s="67"/>
      <c r="O11110" s="81"/>
      <c r="P11110" s="81">
        <v>46107</v>
      </c>
      <c r="Q11110" s="103" t="str">
        <f>IFERROR(VLOOKUP(J11110,Настройка!$C$4:$E$121,2,),"Ошибка")</f>
        <v>R</v>
      </c>
    </row>
    <row r="11111" spans="1:17" ht="14.4" customHeight="1">
      <c r="A11111" s="67">
        <v>11106</v>
      </c>
      <c r="B11111" s="80" t="s">
        <v>180</v>
      </c>
      <c r="C11111" s="80" t="s">
        <v>38</v>
      </c>
      <c r="D11111" s="80" t="s">
        <v>33530</v>
      </c>
      <c r="E11111" s="104" t="s">
        <v>33531</v>
      </c>
      <c r="F11111" s="107">
        <v>25168</v>
      </c>
      <c r="G11111" s="67" t="s">
        <v>93</v>
      </c>
      <c r="H11111" s="80" t="s">
        <v>814</v>
      </c>
      <c r="I11111" s="80" t="s">
        <v>33532</v>
      </c>
      <c r="J11111" s="104" t="s">
        <v>209</v>
      </c>
      <c r="K11111" s="67" t="s">
        <v>117</v>
      </c>
      <c r="L11111" s="67"/>
      <c r="M11111" s="67"/>
      <c r="N11111" s="67"/>
      <c r="O11111" s="81"/>
      <c r="P11111" s="81">
        <v>46106</v>
      </c>
      <c r="Q11111" s="103" t="str">
        <f>IFERROR(VLOOKUP(J11111,Настройка!$C$4:$E$121,2,),"Ошибка")</f>
        <v>R</v>
      </c>
    </row>
    <row r="11112" spans="1:17" ht="14.4" customHeight="1">
      <c r="A11112" s="67">
        <v>11107</v>
      </c>
      <c r="B11112" s="80" t="s">
        <v>180</v>
      </c>
      <c r="C11112" s="80" t="s">
        <v>38</v>
      </c>
      <c r="D11112" s="80" t="s">
        <v>33533</v>
      </c>
      <c r="E11112" s="104" t="s">
        <v>33534</v>
      </c>
      <c r="F11112" s="107">
        <v>26140</v>
      </c>
      <c r="G11112" s="67" t="s">
        <v>87</v>
      </c>
      <c r="H11112" s="80"/>
      <c r="I11112" s="80" t="s">
        <v>33535</v>
      </c>
      <c r="J11112" s="104" t="s">
        <v>209</v>
      </c>
      <c r="K11112" s="67" t="s">
        <v>121</v>
      </c>
      <c r="L11112" s="67"/>
      <c r="M11112" s="67"/>
      <c r="N11112" s="67"/>
      <c r="O11112" s="81"/>
      <c r="P11112" s="81">
        <v>46107</v>
      </c>
      <c r="Q11112" s="103" t="str">
        <f>IFERROR(VLOOKUP(J11112,Настройка!$C$4:$E$121,2,),"Ошибка")</f>
        <v>R</v>
      </c>
    </row>
    <row r="11113" spans="1:17" ht="14.4" customHeight="1">
      <c r="A11113" s="67">
        <v>11108</v>
      </c>
      <c r="B11113" s="80" t="s">
        <v>180</v>
      </c>
      <c r="C11113" s="80" t="s">
        <v>38</v>
      </c>
      <c r="D11113" s="80" t="s">
        <v>33536</v>
      </c>
      <c r="E11113" s="104" t="s">
        <v>33537</v>
      </c>
      <c r="F11113" s="107">
        <v>29793</v>
      </c>
      <c r="G11113" s="67" t="s">
        <v>69</v>
      </c>
      <c r="H11113" s="80" t="s">
        <v>309</v>
      </c>
      <c r="I11113" s="80" t="s">
        <v>33538</v>
      </c>
      <c r="J11113" s="104" t="s">
        <v>222</v>
      </c>
      <c r="K11113" s="67" t="s">
        <v>121</v>
      </c>
      <c r="L11113" s="67"/>
      <c r="M11113" s="67"/>
      <c r="N11113" s="67"/>
      <c r="O11113" s="81"/>
      <c r="P11113" s="81">
        <v>46108</v>
      </c>
      <c r="Q11113" s="103" t="str">
        <f>IFERROR(VLOOKUP(J11113,Настройка!$C$4:$E$121,2,),"Ошибка")</f>
        <v>R</v>
      </c>
    </row>
    <row r="11114" spans="1:17" ht="14.4" customHeight="1">
      <c r="A11114" s="67">
        <v>11109</v>
      </c>
      <c r="B11114" s="80" t="s">
        <v>180</v>
      </c>
      <c r="C11114" s="80" t="s">
        <v>38</v>
      </c>
      <c r="D11114" s="80" t="s">
        <v>33539</v>
      </c>
      <c r="E11114" s="104" t="s">
        <v>33540</v>
      </c>
      <c r="F11114" s="107">
        <v>32171</v>
      </c>
      <c r="G11114" s="67" t="s">
        <v>69</v>
      </c>
      <c r="H11114" s="80" t="s">
        <v>385</v>
      </c>
      <c r="I11114" s="80" t="s">
        <v>33541</v>
      </c>
      <c r="J11114" s="104" t="s">
        <v>222</v>
      </c>
      <c r="K11114" s="67" t="s">
        <v>121</v>
      </c>
      <c r="L11114" s="67"/>
      <c r="M11114" s="67"/>
      <c r="N11114" s="67"/>
      <c r="O11114" s="81"/>
      <c r="P11114" s="81">
        <v>46112</v>
      </c>
      <c r="Q11114" s="103" t="str">
        <f>IFERROR(VLOOKUP(J11114,Настройка!$C$4:$E$121,2,),"Ошибка")</f>
        <v>R</v>
      </c>
    </row>
    <row r="11115" spans="1:17" ht="14.4" customHeight="1">
      <c r="A11115" s="67">
        <v>11110</v>
      </c>
      <c r="B11115" s="80" t="s">
        <v>180</v>
      </c>
      <c r="C11115" s="80" t="s">
        <v>38</v>
      </c>
      <c r="D11115" s="80" t="s">
        <v>33542</v>
      </c>
      <c r="E11115" s="104" t="s">
        <v>33543</v>
      </c>
      <c r="F11115" s="107">
        <v>37986</v>
      </c>
      <c r="G11115" s="67" t="s">
        <v>69</v>
      </c>
      <c r="H11115" s="80" t="s">
        <v>302</v>
      </c>
      <c r="I11115" s="80" t="s">
        <v>33544</v>
      </c>
      <c r="J11115" s="104" t="s">
        <v>222</v>
      </c>
      <c r="K11115" s="67" t="s">
        <v>121</v>
      </c>
      <c r="L11115" s="67"/>
      <c r="M11115" s="67"/>
      <c r="N11115" s="67"/>
      <c r="O11115" s="81"/>
      <c r="P11115" s="81">
        <v>46108</v>
      </c>
      <c r="Q11115" s="103" t="str">
        <f>IFERROR(VLOOKUP(J11115,Настройка!$C$4:$E$121,2,),"Ошибка")</f>
        <v>R</v>
      </c>
    </row>
    <row r="11116" spans="1:17" ht="14.4" customHeight="1">
      <c r="A11116" s="67">
        <v>11111</v>
      </c>
      <c r="B11116" s="80" t="s">
        <v>180</v>
      </c>
      <c r="C11116" s="80" t="s">
        <v>38</v>
      </c>
      <c r="D11116" s="80" t="s">
        <v>33545</v>
      </c>
      <c r="E11116" s="104" t="s">
        <v>33546</v>
      </c>
      <c r="F11116" s="107">
        <v>33203</v>
      </c>
      <c r="G11116" s="67" t="s">
        <v>69</v>
      </c>
      <c r="H11116" s="80" t="s">
        <v>385</v>
      </c>
      <c r="I11116" s="80" t="s">
        <v>33547</v>
      </c>
      <c r="J11116" s="104" t="s">
        <v>222</v>
      </c>
      <c r="K11116" s="67" t="s">
        <v>121</v>
      </c>
      <c r="L11116" s="67"/>
      <c r="M11116" s="67"/>
      <c r="N11116" s="67"/>
      <c r="O11116" s="81"/>
      <c r="P11116" s="81">
        <v>46108</v>
      </c>
      <c r="Q11116" s="103" t="str">
        <f>IFERROR(VLOOKUP(J11116,Настройка!$C$4:$E$121,2,),"Ошибка")</f>
        <v>R</v>
      </c>
    </row>
    <row r="11117" spans="1:17" ht="14.4" customHeight="1">
      <c r="A11117" s="67">
        <v>11112</v>
      </c>
      <c r="B11117" s="80" t="s">
        <v>180</v>
      </c>
      <c r="C11117" s="80" t="s">
        <v>38</v>
      </c>
      <c r="D11117" s="80" t="s">
        <v>33548</v>
      </c>
      <c r="E11117" s="104" t="s">
        <v>33549</v>
      </c>
      <c r="F11117" s="107">
        <v>30256</v>
      </c>
      <c r="G11117" s="67" t="s">
        <v>69</v>
      </c>
      <c r="H11117" s="80" t="s">
        <v>302</v>
      </c>
      <c r="I11117" s="80" t="s">
        <v>33550</v>
      </c>
      <c r="J11117" s="104" t="s">
        <v>222</v>
      </c>
      <c r="K11117" s="67" t="s">
        <v>121</v>
      </c>
      <c r="L11117" s="67"/>
      <c r="M11117" s="67"/>
      <c r="N11117" s="67"/>
      <c r="O11117" s="81"/>
      <c r="P11117" s="81">
        <v>46108</v>
      </c>
      <c r="Q11117" s="103" t="str">
        <f>IFERROR(VLOOKUP(J11117,Настройка!$C$4:$E$121,2,),"Ошибка")</f>
        <v>R</v>
      </c>
    </row>
    <row r="11118" spans="1:17" ht="14.4" customHeight="1">
      <c r="A11118" s="67">
        <v>11113</v>
      </c>
      <c r="B11118" s="80" t="s">
        <v>180</v>
      </c>
      <c r="C11118" s="80" t="s">
        <v>38</v>
      </c>
      <c r="D11118" s="80" t="s">
        <v>33551</v>
      </c>
      <c r="E11118" s="104" t="s">
        <v>33552</v>
      </c>
      <c r="F11118" s="107">
        <v>38487</v>
      </c>
      <c r="G11118" s="67" t="s">
        <v>69</v>
      </c>
      <c r="H11118" s="80" t="s">
        <v>385</v>
      </c>
      <c r="I11118" s="80" t="s">
        <v>33553</v>
      </c>
      <c r="J11118" s="104" t="s">
        <v>222</v>
      </c>
      <c r="K11118" s="67" t="s">
        <v>121</v>
      </c>
      <c r="L11118" s="67"/>
      <c r="M11118" s="67"/>
      <c r="N11118" s="67"/>
      <c r="O11118" s="81"/>
      <c r="P11118" s="81">
        <v>46108</v>
      </c>
      <c r="Q11118" s="103" t="str">
        <f>IFERROR(VLOOKUP(J11118,Настройка!$C$4:$E$121,2,),"Ошибка")</f>
        <v>R</v>
      </c>
    </row>
    <row r="11119" spans="1:17" ht="14.4" customHeight="1">
      <c r="A11119" s="67">
        <v>11114</v>
      </c>
      <c r="B11119" s="80" t="s">
        <v>180</v>
      </c>
      <c r="C11119" s="80" t="s">
        <v>38</v>
      </c>
      <c r="D11119" s="80" t="s">
        <v>33554</v>
      </c>
      <c r="E11119" s="104" t="s">
        <v>33555</v>
      </c>
      <c r="F11119" s="107">
        <v>37927</v>
      </c>
      <c r="G11119" s="67" t="s">
        <v>69</v>
      </c>
      <c r="H11119" s="80" t="s">
        <v>385</v>
      </c>
      <c r="I11119" s="80" t="s">
        <v>33556</v>
      </c>
      <c r="J11119" s="104" t="s">
        <v>222</v>
      </c>
      <c r="K11119" s="67" t="s">
        <v>121</v>
      </c>
      <c r="L11119" s="67"/>
      <c r="M11119" s="67"/>
      <c r="N11119" s="67"/>
      <c r="O11119" s="81"/>
      <c r="P11119" s="81">
        <v>46108</v>
      </c>
      <c r="Q11119" s="103" t="str">
        <f>IFERROR(VLOOKUP(J11119,Настройка!$C$4:$E$121,2,),"Ошибка")</f>
        <v>R</v>
      </c>
    </row>
    <row r="11120" spans="1:17" ht="14.4" customHeight="1">
      <c r="A11120" s="67">
        <v>11115</v>
      </c>
      <c r="B11120" s="80" t="s">
        <v>180</v>
      </c>
      <c r="C11120" s="80" t="s">
        <v>38</v>
      </c>
      <c r="D11120" s="80" t="s">
        <v>33557</v>
      </c>
      <c r="E11120" s="104" t="s">
        <v>33558</v>
      </c>
      <c r="F11120" s="107">
        <v>38495</v>
      </c>
      <c r="G11120" s="67" t="s">
        <v>69</v>
      </c>
      <c r="H11120" s="80" t="s">
        <v>302</v>
      </c>
      <c r="I11120" s="80" t="s">
        <v>33559</v>
      </c>
      <c r="J11120" s="104" t="s">
        <v>222</v>
      </c>
      <c r="K11120" s="67" t="s">
        <v>121</v>
      </c>
      <c r="L11120" s="67"/>
      <c r="M11120" s="67"/>
      <c r="N11120" s="67"/>
      <c r="O11120" s="81"/>
      <c r="P11120" s="81">
        <v>46108</v>
      </c>
      <c r="Q11120" s="103" t="str">
        <f>IFERROR(VLOOKUP(J11120,Настройка!$C$4:$E$121,2,),"Ошибка")</f>
        <v>R</v>
      </c>
    </row>
    <row r="11121" spans="1:17" ht="14.4" customHeight="1">
      <c r="A11121" s="67">
        <v>11116</v>
      </c>
      <c r="B11121" s="80" t="s">
        <v>180</v>
      </c>
      <c r="C11121" s="80" t="s">
        <v>38</v>
      </c>
      <c r="D11121" s="80" t="s">
        <v>33560</v>
      </c>
      <c r="E11121" s="104" t="s">
        <v>33561</v>
      </c>
      <c r="F11121" s="107">
        <v>29529</v>
      </c>
      <c r="G11121" s="67" t="s">
        <v>69</v>
      </c>
      <c r="H11121" s="80" t="s">
        <v>302</v>
      </c>
      <c r="I11121" s="80" t="s">
        <v>33562</v>
      </c>
      <c r="J11121" s="104" t="s">
        <v>222</v>
      </c>
      <c r="K11121" s="67" t="s">
        <v>121</v>
      </c>
      <c r="L11121" s="67"/>
      <c r="M11121" s="67"/>
      <c r="N11121" s="67"/>
      <c r="O11121" s="81"/>
      <c r="P11121" s="81">
        <v>46108</v>
      </c>
      <c r="Q11121" s="103" t="str">
        <f>IFERROR(VLOOKUP(J11121,Настройка!$C$4:$E$121,2,),"Ошибка")</f>
        <v>R</v>
      </c>
    </row>
    <row r="11122" spans="1:17" ht="14.4" customHeight="1">
      <c r="A11122" s="67">
        <v>11117</v>
      </c>
      <c r="B11122" s="80" t="s">
        <v>180</v>
      </c>
      <c r="C11122" s="80" t="s">
        <v>38</v>
      </c>
      <c r="D11122" s="80" t="s">
        <v>33563</v>
      </c>
      <c r="E11122" s="104" t="s">
        <v>33564</v>
      </c>
      <c r="F11122" s="107">
        <v>32932</v>
      </c>
      <c r="G11122" s="67" t="s">
        <v>69</v>
      </c>
      <c r="H11122" s="80" t="s">
        <v>302</v>
      </c>
      <c r="I11122" s="80" t="s">
        <v>33565</v>
      </c>
      <c r="J11122" s="104" t="s">
        <v>227</v>
      </c>
      <c r="K11122" s="67" t="s">
        <v>131</v>
      </c>
      <c r="L11122" s="67"/>
      <c r="M11122" s="67"/>
      <c r="N11122" s="67"/>
      <c r="O11122" s="81"/>
      <c r="P11122" s="81">
        <v>46107</v>
      </c>
      <c r="Q11122" s="103" t="str">
        <f>IFERROR(VLOOKUP(J11122,Настройка!$C$4:$E$121,2,),"Ошибка")</f>
        <v>R</v>
      </c>
    </row>
    <row r="11123" spans="1:17" ht="14.4" customHeight="1">
      <c r="A11123" s="67">
        <v>11118</v>
      </c>
      <c r="B11123" s="80" t="s">
        <v>180</v>
      </c>
      <c r="C11123" s="80" t="s">
        <v>38</v>
      </c>
      <c r="D11123" s="80" t="s">
        <v>33566</v>
      </c>
      <c r="E11123" s="104" t="s">
        <v>33567</v>
      </c>
      <c r="F11123" s="107">
        <v>29852</v>
      </c>
      <c r="G11123" s="67" t="s">
        <v>67</v>
      </c>
      <c r="H11123" s="80"/>
      <c r="I11123" s="80" t="s">
        <v>33568</v>
      </c>
      <c r="J11123" s="104" t="s">
        <v>202</v>
      </c>
      <c r="K11123" s="67" t="s">
        <v>131</v>
      </c>
      <c r="L11123" s="67"/>
      <c r="M11123" s="67"/>
      <c r="N11123" s="67"/>
      <c r="O11123" s="81"/>
      <c r="P11123" s="81">
        <v>46108</v>
      </c>
      <c r="Q11123" s="103" t="str">
        <f>IFERROR(VLOOKUP(J11123,Настройка!$C$4:$E$121,2,),"Ошибка")</f>
        <v>ITR</v>
      </c>
    </row>
    <row r="11124" spans="1:17" ht="14.4" customHeight="1">
      <c r="A11124" s="67">
        <v>11119</v>
      </c>
      <c r="B11124" s="80" t="s">
        <v>180</v>
      </c>
      <c r="C11124" s="80" t="s">
        <v>38</v>
      </c>
      <c r="D11124" s="80" t="s">
        <v>33569</v>
      </c>
      <c r="E11124" s="104" t="s">
        <v>33570</v>
      </c>
      <c r="F11124" s="107">
        <v>31909</v>
      </c>
      <c r="G11124" s="67" t="s">
        <v>65</v>
      </c>
      <c r="H11124" s="80" t="s">
        <v>433</v>
      </c>
      <c r="I11124" s="80" t="s">
        <v>33571</v>
      </c>
      <c r="J11124" s="104" t="s">
        <v>227</v>
      </c>
      <c r="K11124" s="67" t="s">
        <v>131</v>
      </c>
      <c r="L11124" s="67" t="s">
        <v>152</v>
      </c>
      <c r="M11124" s="67" t="s">
        <v>166</v>
      </c>
      <c r="N11124" s="67" t="s">
        <v>180</v>
      </c>
      <c r="O11124" s="81">
        <v>46378</v>
      </c>
      <c r="P11124" s="81">
        <v>46112</v>
      </c>
      <c r="Q11124" s="103" t="str">
        <f>IFERROR(VLOOKUP(J11124,Настройка!$C$4:$E$121,2,),"Ошибка")</f>
        <v>R</v>
      </c>
    </row>
    <row r="11125" spans="1:17" ht="14.4" customHeight="1">
      <c r="A11125" s="67">
        <v>11120</v>
      </c>
      <c r="B11125" s="80" t="s">
        <v>180</v>
      </c>
      <c r="C11125" s="80" t="s">
        <v>38</v>
      </c>
      <c r="D11125" s="80" t="s">
        <v>33572</v>
      </c>
      <c r="E11125" s="104" t="s">
        <v>33573</v>
      </c>
      <c r="F11125" s="107">
        <v>36552</v>
      </c>
      <c r="G11125" s="67" t="s">
        <v>67</v>
      </c>
      <c r="H11125" s="80"/>
      <c r="I11125" s="80" t="s">
        <v>33574</v>
      </c>
      <c r="J11125" s="104" t="s">
        <v>227</v>
      </c>
      <c r="K11125" s="67" t="s">
        <v>131</v>
      </c>
      <c r="L11125" s="67"/>
      <c r="M11125" s="67"/>
      <c r="N11125" s="67"/>
      <c r="O11125" s="81"/>
      <c r="P11125" s="81">
        <v>46108</v>
      </c>
      <c r="Q11125" s="103" t="str">
        <f>IFERROR(VLOOKUP(J11125,Настройка!$C$4:$E$121,2,),"Ошибка")</f>
        <v>R</v>
      </c>
    </row>
    <row r="11126" spans="1:17" ht="14.4" customHeight="1">
      <c r="A11126" s="67">
        <v>11121</v>
      </c>
      <c r="B11126" s="80" t="s">
        <v>180</v>
      </c>
      <c r="C11126" s="80" t="s">
        <v>38</v>
      </c>
      <c r="D11126" s="80" t="s">
        <v>33575</v>
      </c>
      <c r="E11126" s="104" t="s">
        <v>33576</v>
      </c>
      <c r="F11126" s="107">
        <v>27073</v>
      </c>
      <c r="G11126" s="67" t="s">
        <v>87</v>
      </c>
      <c r="H11126" s="80"/>
      <c r="I11126" s="80" t="s">
        <v>33577</v>
      </c>
      <c r="J11126" s="104" t="s">
        <v>205</v>
      </c>
      <c r="K11126" s="67" t="s">
        <v>117</v>
      </c>
      <c r="L11126" s="67"/>
      <c r="M11126" s="67"/>
      <c r="N11126" s="67"/>
      <c r="O11126" s="81"/>
      <c r="P11126" s="81">
        <v>46109</v>
      </c>
      <c r="Q11126" s="103" t="str">
        <f>IFERROR(VLOOKUP(J11126,Настройка!$C$4:$E$121,2,),"Ошибка")</f>
        <v>R</v>
      </c>
    </row>
    <row r="11127" spans="1:17" ht="14.4" customHeight="1">
      <c r="A11127" s="67">
        <v>11122</v>
      </c>
      <c r="B11127" s="80" t="s">
        <v>180</v>
      </c>
      <c r="C11127" s="80" t="s">
        <v>38</v>
      </c>
      <c r="D11127" s="80" t="s">
        <v>23723</v>
      </c>
      <c r="E11127" s="104" t="s">
        <v>33578</v>
      </c>
      <c r="F11127" s="107">
        <v>31235</v>
      </c>
      <c r="G11127" s="67" t="s">
        <v>87</v>
      </c>
      <c r="H11127" s="80"/>
      <c r="I11127" s="80" t="s">
        <v>33579</v>
      </c>
      <c r="J11127" s="104" t="s">
        <v>209</v>
      </c>
      <c r="K11127" s="67" t="s">
        <v>117</v>
      </c>
      <c r="L11127" s="67"/>
      <c r="M11127" s="67"/>
      <c r="N11127" s="67"/>
      <c r="O11127" s="81"/>
      <c r="P11127" s="81">
        <v>46110</v>
      </c>
      <c r="Q11127" s="103" t="str">
        <f>IFERROR(VLOOKUP(J11127,Настройка!$C$4:$E$121,2,),"Ошибка")</f>
        <v>R</v>
      </c>
    </row>
    <row r="11128" spans="1:17" ht="14.4" customHeight="1">
      <c r="A11128" s="67">
        <v>11123</v>
      </c>
      <c r="B11128" s="80" t="s">
        <v>180</v>
      </c>
      <c r="C11128" s="80" t="s">
        <v>38</v>
      </c>
      <c r="D11128" s="80" t="s">
        <v>23723</v>
      </c>
      <c r="E11128" s="104" t="s">
        <v>33580</v>
      </c>
      <c r="F11128" s="107">
        <v>32204</v>
      </c>
      <c r="G11128" s="67" t="s">
        <v>87</v>
      </c>
      <c r="H11128" s="80"/>
      <c r="I11128" s="80" t="s">
        <v>33581</v>
      </c>
      <c r="J11128" s="104" t="s">
        <v>209</v>
      </c>
      <c r="K11128" s="67" t="s">
        <v>117</v>
      </c>
      <c r="L11128" s="67"/>
      <c r="M11128" s="67"/>
      <c r="N11128" s="67"/>
      <c r="O11128" s="81"/>
      <c r="P11128" s="81">
        <v>46110</v>
      </c>
      <c r="Q11128" s="103" t="str">
        <f>IFERROR(VLOOKUP(J11128,Настройка!$C$4:$E$121,2,),"Ошибка")</f>
        <v>R</v>
      </c>
    </row>
    <row r="11129" spans="1:17" ht="14.4" customHeight="1">
      <c r="A11129" s="67">
        <v>11124</v>
      </c>
      <c r="B11129" s="80" t="s">
        <v>180</v>
      </c>
      <c r="C11129" s="80" t="s">
        <v>38</v>
      </c>
      <c r="D11129" s="80" t="s">
        <v>23723</v>
      </c>
      <c r="E11129" s="104" t="s">
        <v>33582</v>
      </c>
      <c r="F11129" s="107">
        <v>31547</v>
      </c>
      <c r="G11129" s="67" t="s">
        <v>87</v>
      </c>
      <c r="H11129" s="80"/>
      <c r="I11129" s="80" t="s">
        <v>33583</v>
      </c>
      <c r="J11129" s="104" t="s">
        <v>209</v>
      </c>
      <c r="K11129" s="67" t="s">
        <v>117</v>
      </c>
      <c r="L11129" s="67"/>
      <c r="M11129" s="67"/>
      <c r="N11129" s="67"/>
      <c r="O11129" s="81"/>
      <c r="P11129" s="81">
        <v>46110</v>
      </c>
      <c r="Q11129" s="103" t="str">
        <f>IFERROR(VLOOKUP(J11129,Настройка!$C$4:$E$121,2,),"Ошибка")</f>
        <v>R</v>
      </c>
    </row>
    <row r="11130" spans="1:17" ht="14.4" customHeight="1">
      <c r="A11130" s="67">
        <v>11125</v>
      </c>
      <c r="B11130" s="80" t="s">
        <v>180</v>
      </c>
      <c r="C11130" s="80" t="s">
        <v>38</v>
      </c>
      <c r="D11130" s="80" t="s">
        <v>33584</v>
      </c>
      <c r="E11130" s="104" t="s">
        <v>33585</v>
      </c>
      <c r="F11130" s="107">
        <v>32039</v>
      </c>
      <c r="G11130" s="67" t="s">
        <v>89</v>
      </c>
      <c r="H11130" s="80" t="s">
        <v>602</v>
      </c>
      <c r="I11130" s="80" t="s">
        <v>33586</v>
      </c>
      <c r="J11130" s="104" t="s">
        <v>211</v>
      </c>
      <c r="K11130" s="67" t="s">
        <v>133</v>
      </c>
      <c r="L11130" s="67" t="s">
        <v>152</v>
      </c>
      <c r="M11130" s="67" t="s">
        <v>166</v>
      </c>
      <c r="N11130" s="67" t="s">
        <v>180</v>
      </c>
      <c r="O11130" s="81">
        <v>46385</v>
      </c>
      <c r="P11130" s="81">
        <v>46110</v>
      </c>
      <c r="Q11130" s="103" t="str">
        <f>IFERROR(VLOOKUP(J11130,Настройка!$C$4:$E$121,2,),"Ошибка")</f>
        <v>R</v>
      </c>
    </row>
    <row r="11131" spans="1:17" ht="14.4" customHeight="1">
      <c r="A11131" s="67">
        <v>11126</v>
      </c>
      <c r="B11131" s="80" t="s">
        <v>180</v>
      </c>
      <c r="C11131" s="80" t="s">
        <v>38</v>
      </c>
      <c r="D11131" s="80" t="s">
        <v>33587</v>
      </c>
      <c r="E11131" s="104" t="s">
        <v>33588</v>
      </c>
      <c r="F11131" s="107">
        <v>32265</v>
      </c>
      <c r="G11131" s="67" t="s">
        <v>89</v>
      </c>
      <c r="H11131" s="80" t="s">
        <v>602</v>
      </c>
      <c r="I11131" s="80" t="s">
        <v>33589</v>
      </c>
      <c r="J11131" s="104" t="s">
        <v>230</v>
      </c>
      <c r="K11131" s="67" t="s">
        <v>133</v>
      </c>
      <c r="L11131" s="67" t="s">
        <v>152</v>
      </c>
      <c r="M11131" s="67" t="s">
        <v>166</v>
      </c>
      <c r="N11131" s="67" t="s">
        <v>180</v>
      </c>
      <c r="O11131" s="81">
        <v>46385</v>
      </c>
      <c r="P11131" s="81">
        <v>46110</v>
      </c>
      <c r="Q11131" s="103" t="str">
        <f>IFERROR(VLOOKUP(J11131,Настройка!$C$4:$E$121,2,),"Ошибка")</f>
        <v>R</v>
      </c>
    </row>
    <row r="11132" spans="1:17" ht="14.4" customHeight="1">
      <c r="A11132" s="67">
        <v>11127</v>
      </c>
      <c r="B11132" s="80" t="s">
        <v>180</v>
      </c>
      <c r="C11132" s="80" t="s">
        <v>38</v>
      </c>
      <c r="D11132" s="80" t="s">
        <v>33590</v>
      </c>
      <c r="E11132" s="104" t="s">
        <v>33591</v>
      </c>
      <c r="F11132" s="107">
        <v>33426</v>
      </c>
      <c r="G11132" s="67" t="s">
        <v>89</v>
      </c>
      <c r="H11132" s="80" t="s">
        <v>602</v>
      </c>
      <c r="I11132" s="80" t="s">
        <v>33592</v>
      </c>
      <c r="J11132" s="104" t="s">
        <v>230</v>
      </c>
      <c r="K11132" s="67" t="s">
        <v>133</v>
      </c>
      <c r="L11132" s="67" t="s">
        <v>152</v>
      </c>
      <c r="M11132" s="67" t="s">
        <v>166</v>
      </c>
      <c r="N11132" s="67" t="s">
        <v>180</v>
      </c>
      <c r="O11132" s="81">
        <v>46385</v>
      </c>
      <c r="P11132" s="81">
        <v>46110</v>
      </c>
      <c r="Q11132" s="103" t="str">
        <f>IFERROR(VLOOKUP(J11132,Настройка!$C$4:$E$121,2,),"Ошибка")</f>
        <v>R</v>
      </c>
    </row>
    <row r="11133" spans="1:17" ht="14.4" customHeight="1">
      <c r="A11133" s="67">
        <v>11128</v>
      </c>
      <c r="B11133" s="80" t="s">
        <v>180</v>
      </c>
      <c r="C11133" s="80" t="s">
        <v>38</v>
      </c>
      <c r="D11133" s="80" t="s">
        <v>33593</v>
      </c>
      <c r="E11133" s="104" t="s">
        <v>33594</v>
      </c>
      <c r="F11133" s="107">
        <v>35896</v>
      </c>
      <c r="G11133" s="67" t="s">
        <v>77</v>
      </c>
      <c r="H11133" s="80" t="s">
        <v>8284</v>
      </c>
      <c r="I11133" s="80" t="s">
        <v>33595</v>
      </c>
      <c r="J11133" s="104" t="s">
        <v>201</v>
      </c>
      <c r="K11133" s="67" t="s">
        <v>117</v>
      </c>
      <c r="L11133" s="67"/>
      <c r="M11133" s="67"/>
      <c r="N11133" s="67"/>
      <c r="O11133" s="81"/>
      <c r="P11133" s="81">
        <v>46111</v>
      </c>
      <c r="Q11133" s="103" t="str">
        <f>IFERROR(VLOOKUP(J11133,Настройка!$C$4:$E$121,2,),"Ошибка")</f>
        <v>ITR</v>
      </c>
    </row>
    <row r="11134" spans="1:17" ht="14.4" customHeight="1">
      <c r="A11134" s="67">
        <v>11129</v>
      </c>
      <c r="B11134" s="80" t="s">
        <v>180</v>
      </c>
      <c r="C11134" s="80" t="s">
        <v>38</v>
      </c>
      <c r="D11134" s="80" t="s">
        <v>33596</v>
      </c>
      <c r="E11134" s="104" t="s">
        <v>33597</v>
      </c>
      <c r="F11134" s="107">
        <v>31842</v>
      </c>
      <c r="G11134" s="67" t="s">
        <v>87</v>
      </c>
      <c r="H11134" s="80"/>
      <c r="I11134" s="80" t="s">
        <v>33598</v>
      </c>
      <c r="J11134" s="104" t="s">
        <v>204</v>
      </c>
      <c r="K11134" s="67" t="s">
        <v>117</v>
      </c>
      <c r="L11134" s="67"/>
      <c r="M11134" s="67"/>
      <c r="N11134" s="67"/>
      <c r="O11134" s="81"/>
      <c r="P11134" s="81">
        <v>46113</v>
      </c>
      <c r="Q11134" s="103" t="str">
        <f>IFERROR(VLOOKUP(J11134,Настройка!$C$4:$E$121,2,),"Ошибка")</f>
        <v>R</v>
      </c>
    </row>
    <row r="11135" spans="1:17" ht="14.4" customHeight="1">
      <c r="A11135" s="67">
        <v>11130</v>
      </c>
      <c r="B11135" s="80" t="s">
        <v>180</v>
      </c>
      <c r="C11135" s="80" t="s">
        <v>38</v>
      </c>
      <c r="D11135" s="80" t="s">
        <v>33599</v>
      </c>
      <c r="E11135" s="104" t="s">
        <v>33600</v>
      </c>
      <c r="F11135" s="107">
        <v>29105</v>
      </c>
      <c r="G11135" s="67" t="s">
        <v>67</v>
      </c>
      <c r="H11135" s="80" t="s">
        <v>401</v>
      </c>
      <c r="I11135" s="80" t="s">
        <v>33601</v>
      </c>
      <c r="J11135" s="104" t="s">
        <v>225</v>
      </c>
      <c r="K11135" s="67" t="s">
        <v>121</v>
      </c>
      <c r="L11135" s="67"/>
      <c r="M11135" s="67"/>
      <c r="N11135" s="67"/>
      <c r="O11135" s="81"/>
      <c r="P11135" s="81">
        <v>46112</v>
      </c>
      <c r="Q11135" s="103" t="str">
        <f>IFERROR(VLOOKUP(J11135,Настройка!$C$4:$E$121,2,),"Ошибка")</f>
        <v>R</v>
      </c>
    </row>
    <row r="11136" spans="1:17" ht="14.4" customHeight="1">
      <c r="A11136" s="67">
        <v>11131</v>
      </c>
      <c r="B11136" s="80" t="s">
        <v>180</v>
      </c>
      <c r="C11136" s="80" t="s">
        <v>38</v>
      </c>
      <c r="D11136" s="80" t="s">
        <v>33602</v>
      </c>
      <c r="E11136" s="104" t="s">
        <v>33603</v>
      </c>
      <c r="F11136" s="107">
        <v>37050</v>
      </c>
      <c r="G11136" s="67" t="s">
        <v>67</v>
      </c>
      <c r="H11136" s="80" t="s">
        <v>401</v>
      </c>
      <c r="I11136" s="80" t="s">
        <v>33604</v>
      </c>
      <c r="J11136" s="104" t="s">
        <v>225</v>
      </c>
      <c r="K11136" s="67" t="s">
        <v>121</v>
      </c>
      <c r="L11136" s="67"/>
      <c r="M11136" s="67"/>
      <c r="N11136" s="67"/>
      <c r="O11136" s="81"/>
      <c r="P11136" s="81">
        <v>46112</v>
      </c>
      <c r="Q11136" s="103" t="str">
        <f>IFERROR(VLOOKUP(J11136,Настройка!$C$4:$E$121,2,),"Ошибка")</f>
        <v>R</v>
      </c>
    </row>
    <row r="11137" spans="1:17" ht="14.4" customHeight="1">
      <c r="A11137" s="67">
        <v>11132</v>
      </c>
      <c r="B11137" s="80" t="s">
        <v>180</v>
      </c>
      <c r="C11137" s="80" t="s">
        <v>38</v>
      </c>
      <c r="D11137" s="80" t="s">
        <v>33605</v>
      </c>
      <c r="E11137" s="104" t="s">
        <v>33606</v>
      </c>
      <c r="F11137" s="107">
        <v>29495</v>
      </c>
      <c r="G11137" s="67" t="s">
        <v>69</v>
      </c>
      <c r="H11137" s="80" t="s">
        <v>309</v>
      </c>
      <c r="I11137" s="80" t="s">
        <v>33607</v>
      </c>
      <c r="J11137" s="104" t="s">
        <v>222</v>
      </c>
      <c r="K11137" s="67" t="s">
        <v>121</v>
      </c>
      <c r="L11137" s="67"/>
      <c r="M11137" s="67"/>
      <c r="N11137" s="67"/>
      <c r="O11137" s="81"/>
      <c r="P11137" s="81">
        <v>46112</v>
      </c>
      <c r="Q11137" s="103" t="str">
        <f>IFERROR(VLOOKUP(J11137,Настройка!$C$4:$E$121,2,),"Ошибка")</f>
        <v>R</v>
      </c>
    </row>
    <row r="11138" spans="1:17" ht="14.4" customHeight="1">
      <c r="A11138" s="67">
        <v>11133</v>
      </c>
      <c r="B11138" s="80" t="s">
        <v>180</v>
      </c>
      <c r="C11138" s="80" t="s">
        <v>38</v>
      </c>
      <c r="D11138" s="80" t="s">
        <v>33608</v>
      </c>
      <c r="E11138" s="104" t="s">
        <v>33609</v>
      </c>
      <c r="F11138" s="107">
        <v>38400</v>
      </c>
      <c r="G11138" s="67" t="s">
        <v>69</v>
      </c>
      <c r="H11138" s="80" t="s">
        <v>385</v>
      </c>
      <c r="I11138" s="80" t="s">
        <v>33610</v>
      </c>
      <c r="J11138" s="104" t="s">
        <v>222</v>
      </c>
      <c r="K11138" s="67" t="s">
        <v>121</v>
      </c>
      <c r="L11138" s="67"/>
      <c r="M11138" s="67"/>
      <c r="N11138" s="67"/>
      <c r="O11138" s="81"/>
      <c r="P11138" s="81">
        <v>46112</v>
      </c>
      <c r="Q11138" s="103" t="str">
        <f>IFERROR(VLOOKUP(J11138,Настройка!$C$4:$E$121,2,),"Ошибка")</f>
        <v>R</v>
      </c>
    </row>
    <row r="11139" spans="1:17" ht="14.4" customHeight="1">
      <c r="A11139" s="67">
        <v>11134</v>
      </c>
      <c r="B11139" s="80" t="s">
        <v>180</v>
      </c>
      <c r="C11139" s="80" t="s">
        <v>38</v>
      </c>
      <c r="D11139" s="80" t="s">
        <v>33611</v>
      </c>
      <c r="E11139" s="104" t="s">
        <v>33612</v>
      </c>
      <c r="F11139" s="107">
        <v>33084</v>
      </c>
      <c r="G11139" s="67" t="s">
        <v>69</v>
      </c>
      <c r="H11139" s="80" t="s">
        <v>356</v>
      </c>
      <c r="I11139" s="80" t="s">
        <v>33613</v>
      </c>
      <c r="J11139" s="104" t="s">
        <v>222</v>
      </c>
      <c r="K11139" s="67" t="s">
        <v>121</v>
      </c>
      <c r="L11139" s="67"/>
      <c r="M11139" s="67"/>
      <c r="N11139" s="67"/>
      <c r="O11139" s="81"/>
      <c r="P11139" s="81">
        <v>46112</v>
      </c>
      <c r="Q11139" s="103" t="str">
        <f>IFERROR(VLOOKUP(J11139,Настройка!$C$4:$E$121,2,),"Ошибка")</f>
        <v>R</v>
      </c>
    </row>
    <row r="11140" spans="1:17" ht="14.4" customHeight="1">
      <c r="A11140" s="67">
        <v>11135</v>
      </c>
      <c r="B11140" s="80" t="s">
        <v>180</v>
      </c>
      <c r="C11140" s="80" t="s">
        <v>38</v>
      </c>
      <c r="D11140" s="80" t="s">
        <v>33614</v>
      </c>
      <c r="E11140" s="104" t="s">
        <v>33615</v>
      </c>
      <c r="F11140" s="107">
        <v>33264</v>
      </c>
      <c r="G11140" s="67" t="s">
        <v>69</v>
      </c>
      <c r="H11140" s="80" t="s">
        <v>356</v>
      </c>
      <c r="I11140" s="80" t="s">
        <v>33616</v>
      </c>
      <c r="J11140" s="104" t="s">
        <v>222</v>
      </c>
      <c r="K11140" s="67" t="s">
        <v>121</v>
      </c>
      <c r="L11140" s="67"/>
      <c r="M11140" s="67"/>
      <c r="N11140" s="67"/>
      <c r="O11140" s="81"/>
      <c r="P11140" s="81">
        <v>46112</v>
      </c>
      <c r="Q11140" s="103" t="str">
        <f>IFERROR(VLOOKUP(J11140,Настройка!$C$4:$E$121,2,),"Ошибка")</f>
        <v>R</v>
      </c>
    </row>
    <row r="11141" spans="1:17" ht="14.4" customHeight="1">
      <c r="A11141" s="67">
        <v>11136</v>
      </c>
      <c r="B11141" s="80" t="s">
        <v>180</v>
      </c>
      <c r="C11141" s="80" t="s">
        <v>38</v>
      </c>
      <c r="D11141" s="80" t="s">
        <v>33617</v>
      </c>
      <c r="E11141" s="104" t="s">
        <v>33618</v>
      </c>
      <c r="F11141" s="107">
        <v>36743</v>
      </c>
      <c r="G11141" s="67" t="s">
        <v>69</v>
      </c>
      <c r="H11141" s="80" t="s">
        <v>385</v>
      </c>
      <c r="I11141" s="80" t="s">
        <v>33619</v>
      </c>
      <c r="J11141" s="104" t="s">
        <v>222</v>
      </c>
      <c r="K11141" s="67" t="s">
        <v>121</v>
      </c>
      <c r="L11141" s="67"/>
      <c r="M11141" s="67"/>
      <c r="N11141" s="67"/>
      <c r="O11141" s="81"/>
      <c r="P11141" s="81">
        <v>46112</v>
      </c>
      <c r="Q11141" s="103" t="str">
        <f>IFERROR(VLOOKUP(J11141,Настройка!$C$4:$E$121,2,),"Ошибка")</f>
        <v>R</v>
      </c>
    </row>
    <row r="11142" spans="1:17" ht="14.4" customHeight="1">
      <c r="A11142" s="67">
        <v>11137</v>
      </c>
      <c r="B11142" s="80" t="s">
        <v>180</v>
      </c>
      <c r="C11142" s="80" t="s">
        <v>38</v>
      </c>
      <c r="D11142" s="80" t="s">
        <v>33620</v>
      </c>
      <c r="E11142" s="104" t="s">
        <v>33621</v>
      </c>
      <c r="F11142" s="107">
        <v>27810</v>
      </c>
      <c r="G11142" s="67" t="s">
        <v>69</v>
      </c>
      <c r="H11142" s="80" t="s">
        <v>302</v>
      </c>
      <c r="I11142" s="80" t="s">
        <v>33622</v>
      </c>
      <c r="J11142" s="104" t="s">
        <v>222</v>
      </c>
      <c r="K11142" s="67" t="s">
        <v>121</v>
      </c>
      <c r="L11142" s="67"/>
      <c r="M11142" s="67"/>
      <c r="N11142" s="67"/>
      <c r="O11142" s="81"/>
      <c r="P11142" s="81">
        <v>46112</v>
      </c>
      <c r="Q11142" s="103" t="str">
        <f>IFERROR(VLOOKUP(J11142,Настройка!$C$4:$E$121,2,),"Ошибка")</f>
        <v>R</v>
      </c>
    </row>
    <row r="11143" spans="1:17" ht="14.4" customHeight="1">
      <c r="A11143" s="67">
        <v>11138</v>
      </c>
      <c r="B11143" s="80" t="s">
        <v>180</v>
      </c>
      <c r="C11143" s="80" t="s">
        <v>38</v>
      </c>
      <c r="D11143" s="80" t="s">
        <v>33623</v>
      </c>
      <c r="E11143" s="104" t="s">
        <v>33624</v>
      </c>
      <c r="F11143" s="107">
        <v>32225</v>
      </c>
      <c r="G11143" s="67" t="s">
        <v>69</v>
      </c>
      <c r="H11143" s="80" t="s">
        <v>385</v>
      </c>
      <c r="I11143" s="80" t="s">
        <v>33625</v>
      </c>
      <c r="J11143" s="104" t="s">
        <v>222</v>
      </c>
      <c r="K11143" s="67" t="s">
        <v>121</v>
      </c>
      <c r="L11143" s="67"/>
      <c r="M11143" s="67"/>
      <c r="N11143" s="67"/>
      <c r="O11143" s="81"/>
      <c r="P11143" s="81">
        <v>46112</v>
      </c>
      <c r="Q11143" s="103" t="str">
        <f>IFERROR(VLOOKUP(J11143,Настройка!$C$4:$E$121,2,),"Ошибка")</f>
        <v>R</v>
      </c>
    </row>
    <row r="11144" spans="1:17" ht="14.4" customHeight="1">
      <c r="A11144" s="67">
        <v>11139</v>
      </c>
      <c r="B11144" s="80" t="s">
        <v>180</v>
      </c>
      <c r="C11144" s="80" t="s">
        <v>38</v>
      </c>
      <c r="D11144" s="80" t="s">
        <v>33626</v>
      </c>
      <c r="E11144" s="104" t="s">
        <v>33627</v>
      </c>
      <c r="F11144" s="107">
        <v>28250</v>
      </c>
      <c r="G11144" s="67" t="s">
        <v>93</v>
      </c>
      <c r="H11144" s="80" t="s">
        <v>886</v>
      </c>
      <c r="I11144" s="80" t="s">
        <v>33628</v>
      </c>
      <c r="J11144" s="104" t="s">
        <v>227</v>
      </c>
      <c r="K11144" s="67" t="s">
        <v>131</v>
      </c>
      <c r="L11144" s="67"/>
      <c r="M11144" s="67"/>
      <c r="N11144" s="67"/>
      <c r="O11144" s="81"/>
      <c r="P11144" s="81">
        <v>46115</v>
      </c>
      <c r="Q11144" s="103" t="str">
        <f>IFERROR(VLOOKUP(J11144,Настройка!$C$4:$E$121,2,),"Ошибка")</f>
        <v>R</v>
      </c>
    </row>
    <row r="11145" spans="1:17" ht="14.4" customHeight="1">
      <c r="A11145" s="67">
        <v>11140</v>
      </c>
      <c r="B11145" s="80" t="s">
        <v>180</v>
      </c>
      <c r="C11145" s="80" t="s">
        <v>38</v>
      </c>
      <c r="D11145" s="80" t="s">
        <v>33629</v>
      </c>
      <c r="E11145" s="104" t="s">
        <v>33630</v>
      </c>
      <c r="F11145" s="107">
        <v>29702</v>
      </c>
      <c r="G11145" s="67" t="s">
        <v>87</v>
      </c>
      <c r="H11145" s="80"/>
      <c r="I11145" s="80" t="s">
        <v>33631</v>
      </c>
      <c r="J11145" s="104" t="s">
        <v>209</v>
      </c>
      <c r="K11145" s="67" t="s">
        <v>127</v>
      </c>
      <c r="L11145" s="67"/>
      <c r="M11145" s="67"/>
      <c r="N11145" s="67"/>
      <c r="O11145" s="81"/>
      <c r="P11145" s="81">
        <v>46113</v>
      </c>
      <c r="Q11145" s="103" t="str">
        <f>IFERROR(VLOOKUP(J11145,Настройка!$C$4:$E$121,2,),"Ошибка")</f>
        <v>R</v>
      </c>
    </row>
    <row r="11146" spans="1:17" ht="14.4" customHeight="1">
      <c r="A11146" s="67">
        <v>11141</v>
      </c>
      <c r="B11146" s="80" t="s">
        <v>180</v>
      </c>
      <c r="C11146" s="80" t="s">
        <v>38</v>
      </c>
      <c r="D11146" s="80" t="s">
        <v>33632</v>
      </c>
      <c r="E11146" s="104" t="s">
        <v>33633</v>
      </c>
      <c r="F11146" s="107">
        <v>29942</v>
      </c>
      <c r="G11146" s="67" t="s">
        <v>93</v>
      </c>
      <c r="H11146" s="80" t="s">
        <v>814</v>
      </c>
      <c r="I11146" s="80" t="s">
        <v>33634</v>
      </c>
      <c r="J11146" s="104" t="s">
        <v>208</v>
      </c>
      <c r="K11146" s="67" t="s">
        <v>117</v>
      </c>
      <c r="L11146" s="67"/>
      <c r="M11146" s="67"/>
      <c r="N11146" s="67"/>
      <c r="O11146" s="81"/>
      <c r="P11146" s="81">
        <v>46113</v>
      </c>
      <c r="Q11146" s="103" t="str">
        <f>IFERROR(VLOOKUP(J11146,Настройка!$C$4:$E$121,2,),"Ошибка")</f>
        <v>R</v>
      </c>
    </row>
    <row r="11147" spans="1:17" ht="14.4" customHeight="1">
      <c r="A11147" s="67">
        <v>11142</v>
      </c>
      <c r="B11147" s="80" t="s">
        <v>180</v>
      </c>
      <c r="C11147" s="80" t="s">
        <v>38</v>
      </c>
      <c r="D11147" s="80" t="s">
        <v>33635</v>
      </c>
      <c r="E11147" s="104" t="s">
        <v>33636</v>
      </c>
      <c r="F11147" s="107">
        <v>31417</v>
      </c>
      <c r="G11147" s="67" t="s">
        <v>69</v>
      </c>
      <c r="H11147" s="80" t="s">
        <v>302</v>
      </c>
      <c r="I11147" s="80" t="s">
        <v>33637</v>
      </c>
      <c r="J11147" s="104" t="s">
        <v>230</v>
      </c>
      <c r="K11147" s="67" t="s">
        <v>133</v>
      </c>
      <c r="L11147" s="67"/>
      <c r="M11147" s="67"/>
      <c r="N11147" s="67"/>
      <c r="O11147" s="81"/>
      <c r="P11147" s="81">
        <v>46113</v>
      </c>
      <c r="Q11147" s="103" t="str">
        <f>IFERROR(VLOOKUP(J11147,Настройка!$C$4:$E$121,2,),"Ошибка")</f>
        <v>R</v>
      </c>
    </row>
    <row r="11148" spans="1:17" ht="14.4" customHeight="1">
      <c r="A11148" s="67">
        <v>11143</v>
      </c>
      <c r="B11148" s="80" t="s">
        <v>180</v>
      </c>
      <c r="C11148" s="80" t="s">
        <v>38</v>
      </c>
      <c r="D11148" s="80" t="s">
        <v>33638</v>
      </c>
      <c r="E11148" s="104" t="s">
        <v>33639</v>
      </c>
      <c r="F11148" s="107">
        <v>34242</v>
      </c>
      <c r="G11148" s="67" t="s">
        <v>87</v>
      </c>
      <c r="H11148" s="80"/>
      <c r="I11148" s="80" t="s">
        <v>33640</v>
      </c>
      <c r="J11148" s="104" t="s">
        <v>208</v>
      </c>
      <c r="K11148" s="67" t="s">
        <v>117</v>
      </c>
      <c r="L11148" s="67"/>
      <c r="M11148" s="67"/>
      <c r="N11148" s="67"/>
      <c r="O11148" s="81"/>
      <c r="P11148" s="81">
        <v>46113</v>
      </c>
      <c r="Q11148" s="103" t="str">
        <f>IFERROR(VLOOKUP(J11148,Настройка!$C$4:$E$121,2,),"Ошибка")</f>
        <v>R</v>
      </c>
    </row>
    <row r="11149" spans="1:17" ht="14.4" customHeight="1">
      <c r="A11149" s="67">
        <v>11144</v>
      </c>
      <c r="B11149" s="80" t="s">
        <v>180</v>
      </c>
      <c r="C11149" s="80" t="s">
        <v>38</v>
      </c>
      <c r="D11149" s="80" t="s">
        <v>33641</v>
      </c>
      <c r="E11149" s="104" t="s">
        <v>33642</v>
      </c>
      <c r="F11149" s="107">
        <v>25663</v>
      </c>
      <c r="G11149" s="67" t="s">
        <v>87</v>
      </c>
      <c r="H11149" s="80"/>
      <c r="I11149" s="80" t="s">
        <v>33643</v>
      </c>
      <c r="J11149" s="104" t="s">
        <v>204</v>
      </c>
      <c r="K11149" s="67" t="s">
        <v>117</v>
      </c>
      <c r="L11149" s="67"/>
      <c r="M11149" s="67"/>
      <c r="N11149" s="67"/>
      <c r="O11149" s="81"/>
      <c r="P11149" s="81">
        <v>46113</v>
      </c>
      <c r="Q11149" s="103" t="str">
        <f>IFERROR(VLOOKUP(J11149,Настройка!$C$4:$E$121,2,),"Ошибка")</f>
        <v>R</v>
      </c>
    </row>
    <row r="11150" spans="1:17" ht="14.4" customHeight="1">
      <c r="A11150" s="67">
        <v>11145</v>
      </c>
      <c r="B11150" s="80" t="s">
        <v>180</v>
      </c>
      <c r="C11150" s="80" t="s">
        <v>38</v>
      </c>
      <c r="D11150" s="80" t="s">
        <v>33644</v>
      </c>
      <c r="E11150" s="104" t="s">
        <v>33645</v>
      </c>
      <c r="F11150" s="107">
        <v>39231</v>
      </c>
      <c r="G11150" s="67" t="s">
        <v>77</v>
      </c>
      <c r="H11150" s="80" t="s">
        <v>18942</v>
      </c>
      <c r="I11150" s="80" t="s">
        <v>33646</v>
      </c>
      <c r="J11150" s="104" t="s">
        <v>213</v>
      </c>
      <c r="K11150" s="67" t="s">
        <v>121</v>
      </c>
      <c r="L11150" s="67"/>
      <c r="M11150" s="67"/>
      <c r="N11150" s="67"/>
      <c r="O11150" s="81"/>
      <c r="P11150" s="81">
        <v>46113</v>
      </c>
      <c r="Q11150" s="103" t="str">
        <f>IFERROR(VLOOKUP(J11150,Настройка!$C$4:$E$121,2,),"Ошибка")</f>
        <v>R</v>
      </c>
    </row>
    <row r="11151" spans="1:17" ht="14.4" customHeight="1">
      <c r="A11151" s="67">
        <v>11146</v>
      </c>
      <c r="B11151" s="80" t="s">
        <v>180</v>
      </c>
      <c r="C11151" s="80" t="s">
        <v>38</v>
      </c>
      <c r="D11151" s="80" t="s">
        <v>23723</v>
      </c>
      <c r="E11151" s="104" t="s">
        <v>33647</v>
      </c>
      <c r="F11151" s="107">
        <v>30512</v>
      </c>
      <c r="G11151" s="67" t="s">
        <v>87</v>
      </c>
      <c r="H11151" s="80"/>
      <c r="I11151" s="80" t="s">
        <v>33648</v>
      </c>
      <c r="J11151" s="104" t="s">
        <v>213</v>
      </c>
      <c r="K11151" s="67" t="s">
        <v>121</v>
      </c>
      <c r="L11151" s="67"/>
      <c r="M11151" s="67"/>
      <c r="N11151" s="67"/>
      <c r="O11151" s="81"/>
      <c r="P11151" s="81">
        <v>46113</v>
      </c>
      <c r="Q11151" s="103" t="str">
        <f>IFERROR(VLOOKUP(J11151,Настройка!$C$4:$E$121,2,),"Ошибка")</f>
        <v>R</v>
      </c>
    </row>
    <row r="11152" spans="1:17" ht="14.4" customHeight="1">
      <c r="A11152" s="67">
        <v>11147</v>
      </c>
      <c r="B11152" s="80" t="s">
        <v>180</v>
      </c>
      <c r="C11152" s="80" t="s">
        <v>38</v>
      </c>
      <c r="D11152" s="80" t="s">
        <v>23723</v>
      </c>
      <c r="E11152" s="104" t="s">
        <v>33649</v>
      </c>
      <c r="F11152" s="107">
        <v>25965</v>
      </c>
      <c r="G11152" s="67" t="s">
        <v>87</v>
      </c>
      <c r="H11152" s="80"/>
      <c r="I11152" s="80" t="s">
        <v>33650</v>
      </c>
      <c r="J11152" s="104" t="s">
        <v>213</v>
      </c>
      <c r="K11152" s="67" t="s">
        <v>121</v>
      </c>
      <c r="L11152" s="67"/>
      <c r="M11152" s="67"/>
      <c r="N11152" s="67"/>
      <c r="O11152" s="81"/>
      <c r="P11152" s="81">
        <v>46113</v>
      </c>
      <c r="Q11152" s="103" t="str">
        <f>IFERROR(VLOOKUP(J11152,Настройка!$C$4:$E$121,2,),"Ошибка")</f>
        <v>R</v>
      </c>
    </row>
    <row r="11153" spans="1:17" ht="14.4" customHeight="1">
      <c r="A11153" s="67">
        <v>11148</v>
      </c>
      <c r="B11153" s="80" t="s">
        <v>180</v>
      </c>
      <c r="C11153" s="80" t="s">
        <v>38</v>
      </c>
      <c r="D11153" s="80" t="s">
        <v>23723</v>
      </c>
      <c r="E11153" s="104" t="s">
        <v>33651</v>
      </c>
      <c r="F11153" s="107">
        <v>29738</v>
      </c>
      <c r="G11153" s="67" t="s">
        <v>87</v>
      </c>
      <c r="H11153" s="80"/>
      <c r="I11153" s="80" t="s">
        <v>33652</v>
      </c>
      <c r="J11153" s="104" t="s">
        <v>213</v>
      </c>
      <c r="K11153" s="67" t="s">
        <v>121</v>
      </c>
      <c r="L11153" s="67"/>
      <c r="M11153" s="67"/>
      <c r="N11153" s="67"/>
      <c r="O11153" s="81"/>
      <c r="P11153" s="81">
        <v>46113</v>
      </c>
      <c r="Q11153" s="103" t="str">
        <f>IFERROR(VLOOKUP(J11153,Настройка!$C$4:$E$121,2,),"Ошибка")</f>
        <v>R</v>
      </c>
    </row>
    <row r="11154" spans="1:17" ht="14.4" customHeight="1">
      <c r="A11154" s="67">
        <v>11149</v>
      </c>
      <c r="B11154" s="80" t="s">
        <v>180</v>
      </c>
      <c r="C11154" s="80" t="s">
        <v>38</v>
      </c>
      <c r="D11154" s="80" t="s">
        <v>23723</v>
      </c>
      <c r="E11154" s="104" t="s">
        <v>33653</v>
      </c>
      <c r="F11154" s="107">
        <v>30539</v>
      </c>
      <c r="G11154" s="67" t="s">
        <v>87</v>
      </c>
      <c r="H11154" s="80"/>
      <c r="I11154" s="80" t="s">
        <v>33654</v>
      </c>
      <c r="J11154" s="104" t="s">
        <v>213</v>
      </c>
      <c r="K11154" s="67" t="s">
        <v>121</v>
      </c>
      <c r="L11154" s="67"/>
      <c r="M11154" s="67"/>
      <c r="N11154" s="67"/>
      <c r="O11154" s="81"/>
      <c r="P11154" s="81">
        <v>46117</v>
      </c>
      <c r="Q11154" s="103" t="str">
        <f>IFERROR(VLOOKUP(J11154,Настройка!$C$4:$E$121,2,),"Ошибка")</f>
        <v>R</v>
      </c>
    </row>
    <row r="11155" spans="1:17" ht="14.4" customHeight="1">
      <c r="A11155" s="67">
        <v>11150</v>
      </c>
      <c r="B11155" s="80" t="s">
        <v>180</v>
      </c>
      <c r="C11155" s="80" t="s">
        <v>38</v>
      </c>
      <c r="D11155" s="80" t="s">
        <v>23723</v>
      </c>
      <c r="E11155" s="104" t="s">
        <v>33655</v>
      </c>
      <c r="F11155" s="107">
        <v>31781</v>
      </c>
      <c r="G11155" s="67" t="s">
        <v>87</v>
      </c>
      <c r="H11155" s="80"/>
      <c r="I11155" s="80" t="s">
        <v>33656</v>
      </c>
      <c r="J11155" s="104" t="s">
        <v>213</v>
      </c>
      <c r="K11155" s="67" t="s">
        <v>121</v>
      </c>
      <c r="L11155" s="67"/>
      <c r="M11155" s="67"/>
      <c r="N11155" s="67"/>
      <c r="O11155" s="81"/>
      <c r="P11155" s="81">
        <v>46113</v>
      </c>
      <c r="Q11155" s="103" t="str">
        <f>IFERROR(VLOOKUP(J11155,Настройка!$C$4:$E$121,2,),"Ошибка")</f>
        <v>R</v>
      </c>
    </row>
    <row r="11156" spans="1:17" ht="14.4" customHeight="1">
      <c r="A11156" s="67">
        <v>11151</v>
      </c>
      <c r="B11156" s="80" t="s">
        <v>180</v>
      </c>
      <c r="C11156" s="80" t="s">
        <v>38</v>
      </c>
      <c r="D11156" s="80" t="s">
        <v>23723</v>
      </c>
      <c r="E11156" s="104" t="s">
        <v>33657</v>
      </c>
      <c r="F11156" s="107">
        <v>29731</v>
      </c>
      <c r="G11156" s="67" t="s">
        <v>87</v>
      </c>
      <c r="H11156" s="80"/>
      <c r="I11156" s="80" t="s">
        <v>33658</v>
      </c>
      <c r="J11156" s="104" t="s">
        <v>213</v>
      </c>
      <c r="K11156" s="67" t="s">
        <v>121</v>
      </c>
      <c r="L11156" s="67"/>
      <c r="M11156" s="67"/>
      <c r="N11156" s="67"/>
      <c r="O11156" s="81"/>
      <c r="P11156" s="81">
        <v>46113</v>
      </c>
      <c r="Q11156" s="103" t="str">
        <f>IFERROR(VLOOKUP(J11156,Настройка!$C$4:$E$121,2,),"Ошибка")</f>
        <v>R</v>
      </c>
    </row>
    <row r="11157" spans="1:17" ht="14.4" customHeight="1">
      <c r="A11157" s="67">
        <v>11152</v>
      </c>
      <c r="B11157" s="80" t="s">
        <v>180</v>
      </c>
      <c r="C11157" s="80" t="s">
        <v>38</v>
      </c>
      <c r="D11157" s="80" t="s">
        <v>23723</v>
      </c>
      <c r="E11157" s="104" t="s">
        <v>33659</v>
      </c>
      <c r="F11157" s="107">
        <v>28235</v>
      </c>
      <c r="G11157" s="67" t="s">
        <v>87</v>
      </c>
      <c r="H11157" s="80"/>
      <c r="I11157" s="80" t="s">
        <v>33660</v>
      </c>
      <c r="J11157" s="104" t="s">
        <v>213</v>
      </c>
      <c r="K11157" s="67" t="s">
        <v>121</v>
      </c>
      <c r="L11157" s="67"/>
      <c r="M11157" s="67"/>
      <c r="N11157" s="67"/>
      <c r="O11157" s="81"/>
      <c r="P11157" s="81">
        <v>46113</v>
      </c>
      <c r="Q11157" s="103" t="str">
        <f>IFERROR(VLOOKUP(J11157,Настройка!$C$4:$E$121,2,),"Ошибка")</f>
        <v>R</v>
      </c>
    </row>
    <row r="11158" spans="1:17" ht="14.4" customHeight="1">
      <c r="A11158" s="67">
        <v>11153</v>
      </c>
      <c r="B11158" s="80" t="s">
        <v>180</v>
      </c>
      <c r="C11158" s="80" t="s">
        <v>38</v>
      </c>
      <c r="D11158" s="80" t="s">
        <v>33661</v>
      </c>
      <c r="E11158" s="104" t="s">
        <v>33662</v>
      </c>
      <c r="F11158" s="107">
        <v>34152</v>
      </c>
      <c r="G11158" s="67" t="s">
        <v>65</v>
      </c>
      <c r="H11158" s="80" t="s">
        <v>1294</v>
      </c>
      <c r="I11158" s="80" t="s">
        <v>33663</v>
      </c>
      <c r="J11158" s="104" t="s">
        <v>225</v>
      </c>
      <c r="K11158" s="67" t="s">
        <v>121</v>
      </c>
      <c r="L11158" s="67" t="s">
        <v>152</v>
      </c>
      <c r="M11158" s="67" t="s">
        <v>164</v>
      </c>
      <c r="N11158" s="67" t="s">
        <v>180</v>
      </c>
      <c r="O11158" s="81">
        <v>46190</v>
      </c>
      <c r="P11158" s="81">
        <v>46113</v>
      </c>
      <c r="Q11158" s="103" t="str">
        <f>IFERROR(VLOOKUP(J11158,Настройка!$C$4:$E$121,2,),"Ошибка")</f>
        <v>R</v>
      </c>
    </row>
    <row r="11159" spans="1:17" ht="14.4" customHeight="1">
      <c r="A11159" s="67">
        <v>11154</v>
      </c>
      <c r="B11159" s="80" t="s">
        <v>180</v>
      </c>
      <c r="C11159" s="80" t="s">
        <v>38</v>
      </c>
      <c r="D11159" s="80" t="s">
        <v>33664</v>
      </c>
      <c r="E11159" s="104" t="s">
        <v>33665</v>
      </c>
      <c r="F11159" s="107">
        <v>26412</v>
      </c>
      <c r="G11159" s="67" t="s">
        <v>67</v>
      </c>
      <c r="H11159" s="80" t="s">
        <v>401</v>
      </c>
      <c r="I11159" s="80" t="s">
        <v>33666</v>
      </c>
      <c r="J11159" s="104" t="s">
        <v>227</v>
      </c>
      <c r="K11159" s="67" t="s">
        <v>131</v>
      </c>
      <c r="L11159" s="67"/>
      <c r="M11159" s="67"/>
      <c r="N11159" s="67"/>
      <c r="O11159" s="81"/>
      <c r="P11159" s="81">
        <v>46113</v>
      </c>
      <c r="Q11159" s="103" t="str">
        <f>IFERROR(VLOOKUP(J11159,Настройка!$C$4:$E$121,2,),"Ошибка")</f>
        <v>R</v>
      </c>
    </row>
    <row r="11160" spans="1:17" ht="14.4" customHeight="1">
      <c r="A11160" s="67">
        <v>11155</v>
      </c>
      <c r="B11160" s="80" t="s">
        <v>180</v>
      </c>
      <c r="C11160" s="80" t="s">
        <v>38</v>
      </c>
      <c r="D11160" s="80" t="s">
        <v>33667</v>
      </c>
      <c r="E11160" s="104" t="s">
        <v>33668</v>
      </c>
      <c r="F11160" s="107">
        <v>36563</v>
      </c>
      <c r="G11160" s="67" t="s">
        <v>77</v>
      </c>
      <c r="H11160" s="80" t="s">
        <v>33669</v>
      </c>
      <c r="I11160" s="80" t="s">
        <v>33670</v>
      </c>
      <c r="J11160" s="104" t="s">
        <v>173</v>
      </c>
      <c r="K11160" s="67" t="s">
        <v>109</v>
      </c>
      <c r="L11160" s="67"/>
      <c r="M11160" s="67"/>
      <c r="N11160" s="67"/>
      <c r="O11160" s="81"/>
      <c r="P11160" s="81">
        <v>46114</v>
      </c>
      <c r="Q11160" s="103" t="str">
        <f>IFERROR(VLOOKUP(J11160,Настройка!$C$4:$E$121,2,),"Ошибка")</f>
        <v>ITR</v>
      </c>
    </row>
    <row r="11161" spans="1:17" ht="14.4" customHeight="1">
      <c r="A11161" s="67">
        <v>11156</v>
      </c>
      <c r="B11161" s="80" t="s">
        <v>180</v>
      </c>
      <c r="C11161" s="80" t="s">
        <v>38</v>
      </c>
      <c r="D11161" s="80" t="s">
        <v>33671</v>
      </c>
      <c r="E11161" s="104" t="s">
        <v>33672</v>
      </c>
      <c r="F11161" s="107">
        <v>35220</v>
      </c>
      <c r="G11161" s="67" t="s">
        <v>93</v>
      </c>
      <c r="H11161" s="80" t="s">
        <v>814</v>
      </c>
      <c r="I11161" s="80" t="s">
        <v>33673</v>
      </c>
      <c r="J11161" s="104" t="s">
        <v>230</v>
      </c>
      <c r="K11161" s="67" t="s">
        <v>133</v>
      </c>
      <c r="L11161" s="67"/>
      <c r="M11161" s="67"/>
      <c r="N11161" s="67"/>
      <c r="O11161" s="81"/>
      <c r="P11161" s="81">
        <v>46114</v>
      </c>
      <c r="Q11161" s="103" t="str">
        <f>IFERROR(VLOOKUP(J11161,Настройка!$C$4:$E$121,2,),"Ошибка")</f>
        <v>R</v>
      </c>
    </row>
    <row r="11162" spans="1:17" ht="14.4" customHeight="1">
      <c r="A11162" s="67">
        <v>11157</v>
      </c>
      <c r="B11162" s="80" t="s">
        <v>180</v>
      </c>
      <c r="C11162" s="80" t="s">
        <v>38</v>
      </c>
      <c r="D11162" s="80" t="s">
        <v>33674</v>
      </c>
      <c r="E11162" s="104" t="s">
        <v>33675</v>
      </c>
      <c r="F11162" s="107">
        <v>30448</v>
      </c>
      <c r="G11162" s="67" t="s">
        <v>83</v>
      </c>
      <c r="H11162" s="80"/>
      <c r="I11162" s="80" t="s">
        <v>33676</v>
      </c>
      <c r="J11162" s="104" t="s">
        <v>156</v>
      </c>
      <c r="K11162" s="67" t="s">
        <v>109</v>
      </c>
      <c r="L11162" s="67" t="s">
        <v>148</v>
      </c>
      <c r="M11162" s="67" t="s">
        <v>166</v>
      </c>
      <c r="N11162" s="67" t="s">
        <v>148</v>
      </c>
      <c r="O11162" s="81">
        <v>46383</v>
      </c>
      <c r="P11162" s="81">
        <v>46115</v>
      </c>
      <c r="Q11162" s="103" t="str">
        <f>IFERROR(VLOOKUP(J11162,Настройка!$C$4:$E$121,2,),"Ошибка")</f>
        <v>ITR</v>
      </c>
    </row>
    <row r="11163" spans="1:17" ht="14.4" customHeight="1">
      <c r="A11163" s="67">
        <v>11158</v>
      </c>
      <c r="B11163" s="80" t="s">
        <v>180</v>
      </c>
      <c r="C11163" s="80" t="s">
        <v>38</v>
      </c>
      <c r="D11163" s="80" t="s">
        <v>33677</v>
      </c>
      <c r="E11163" s="104" t="s">
        <v>33678</v>
      </c>
      <c r="F11163" s="107">
        <v>33528</v>
      </c>
      <c r="G11163" s="67" t="s">
        <v>93</v>
      </c>
      <c r="H11163" s="80" t="s">
        <v>886</v>
      </c>
      <c r="I11163" s="80" t="s">
        <v>33679</v>
      </c>
      <c r="J11163" s="104" t="s">
        <v>209</v>
      </c>
      <c r="K11163" s="67" t="s">
        <v>121</v>
      </c>
      <c r="L11163" s="67"/>
      <c r="M11163" s="67"/>
      <c r="N11163" s="67"/>
      <c r="O11163" s="81"/>
      <c r="P11163" s="81">
        <v>46115</v>
      </c>
      <c r="Q11163" s="103" t="str">
        <f>IFERROR(VLOOKUP(J11163,Настройка!$C$4:$E$121,2,),"Ошибка")</f>
        <v>R</v>
      </c>
    </row>
    <row r="11164" spans="1:17" ht="14.4" customHeight="1">
      <c r="A11164" s="67">
        <v>11159</v>
      </c>
      <c r="B11164" s="80" t="s">
        <v>180</v>
      </c>
      <c r="C11164" s="80" t="s">
        <v>38</v>
      </c>
      <c r="D11164" s="80" t="s">
        <v>33680</v>
      </c>
      <c r="E11164" s="104" t="s">
        <v>33681</v>
      </c>
      <c r="F11164" s="107">
        <v>26271</v>
      </c>
      <c r="G11164" s="67" t="s">
        <v>83</v>
      </c>
      <c r="H11164" s="80"/>
      <c r="I11164" s="80" t="s">
        <v>33682</v>
      </c>
      <c r="J11164" s="104" t="s">
        <v>202</v>
      </c>
      <c r="K11164" s="67" t="s">
        <v>121</v>
      </c>
      <c r="L11164" s="67" t="s">
        <v>152</v>
      </c>
      <c r="M11164" s="67" t="s">
        <v>166</v>
      </c>
      <c r="N11164" s="67" t="s">
        <v>180</v>
      </c>
      <c r="O11164" s="81">
        <v>46211</v>
      </c>
      <c r="P11164" s="81">
        <v>46118</v>
      </c>
      <c r="Q11164" s="103" t="str">
        <f>IFERROR(VLOOKUP(J11164,Настройка!$C$4:$E$121,2,),"Ошибка")</f>
        <v>ITR</v>
      </c>
    </row>
    <row r="11165" spans="1:17" ht="14.4" customHeight="1">
      <c r="A11165" s="67">
        <v>11160</v>
      </c>
      <c r="B11165" s="80" t="s">
        <v>180</v>
      </c>
      <c r="C11165" s="80" t="s">
        <v>38</v>
      </c>
      <c r="D11165" s="80" t="s">
        <v>33683</v>
      </c>
      <c r="E11165" s="104" t="s">
        <v>33684</v>
      </c>
      <c r="F11165" s="107">
        <v>27050</v>
      </c>
      <c r="G11165" s="67" t="s">
        <v>67</v>
      </c>
      <c r="H11165" s="80" t="s">
        <v>401</v>
      </c>
      <c r="I11165" s="80" t="s">
        <v>33685</v>
      </c>
      <c r="J11165" s="104" t="s">
        <v>227</v>
      </c>
      <c r="K11165" s="67" t="s">
        <v>131</v>
      </c>
      <c r="L11165" s="67"/>
      <c r="M11165" s="67"/>
      <c r="N11165" s="67"/>
      <c r="O11165" s="81"/>
      <c r="P11165" s="81">
        <v>46115</v>
      </c>
      <c r="Q11165" s="103" t="str">
        <f>IFERROR(VLOOKUP(J11165,Настройка!$C$4:$E$121,2,),"Ошибка")</f>
        <v>R</v>
      </c>
    </row>
    <row r="11166" spans="1:17" ht="14.4" customHeight="1">
      <c r="A11166" s="67">
        <v>11161</v>
      </c>
      <c r="B11166" s="80" t="s">
        <v>180</v>
      </c>
      <c r="C11166" s="80" t="s">
        <v>38</v>
      </c>
      <c r="D11166" s="80" t="s">
        <v>33686</v>
      </c>
      <c r="E11166" s="104" t="s">
        <v>33687</v>
      </c>
      <c r="F11166" s="107">
        <v>33323</v>
      </c>
      <c r="G11166" s="67" t="s">
        <v>77</v>
      </c>
      <c r="H11166" s="80" t="s">
        <v>33688</v>
      </c>
      <c r="I11166" s="80" t="s">
        <v>33689</v>
      </c>
      <c r="J11166" s="104" t="s">
        <v>145</v>
      </c>
      <c r="K11166" s="67" t="s">
        <v>109</v>
      </c>
      <c r="L11166" s="67"/>
      <c r="M11166" s="67"/>
      <c r="N11166" s="67"/>
      <c r="O11166" s="81"/>
      <c r="P11166" s="81">
        <v>46116</v>
      </c>
      <c r="Q11166" s="103" t="str">
        <f>IFERROR(VLOOKUP(J11166,Настройка!$C$4:$E$121,2,),"Ошибка")</f>
        <v>ITR</v>
      </c>
    </row>
    <row r="11167" spans="1:17" ht="14.4" customHeight="1">
      <c r="A11167" s="67">
        <v>11162</v>
      </c>
      <c r="B11167" s="80" t="s">
        <v>180</v>
      </c>
      <c r="C11167" s="80" t="s">
        <v>38</v>
      </c>
      <c r="D11167" s="80" t="s">
        <v>33690</v>
      </c>
      <c r="E11167" s="104" t="s">
        <v>33691</v>
      </c>
      <c r="F11167" s="107">
        <v>32611</v>
      </c>
      <c r="G11167" s="67" t="s">
        <v>77</v>
      </c>
      <c r="H11167" s="80" t="s">
        <v>9080</v>
      </c>
      <c r="I11167" s="80" t="s">
        <v>33692</v>
      </c>
      <c r="J11167" s="104" t="s">
        <v>143</v>
      </c>
      <c r="K11167" s="67" t="s">
        <v>109</v>
      </c>
      <c r="L11167" s="67"/>
      <c r="M11167" s="67"/>
      <c r="N11167" s="67"/>
      <c r="O11167" s="81"/>
      <c r="P11167" s="81">
        <v>46116</v>
      </c>
      <c r="Q11167" s="103" t="str">
        <f>IFERROR(VLOOKUP(J11167,Настройка!$C$4:$E$121,2,),"Ошибка")</f>
        <v>ITR</v>
      </c>
    </row>
    <row r="11168" spans="1:17" ht="14.4" customHeight="1">
      <c r="A11168" s="67">
        <v>11163</v>
      </c>
      <c r="B11168" s="80" t="s">
        <v>180</v>
      </c>
      <c r="C11168" s="80" t="s">
        <v>38</v>
      </c>
      <c r="D11168" s="80" t="s">
        <v>33693</v>
      </c>
      <c r="E11168" s="104" t="s">
        <v>33694</v>
      </c>
      <c r="F11168" s="107">
        <v>33769</v>
      </c>
      <c r="G11168" s="67" t="s">
        <v>77</v>
      </c>
      <c r="H11168" s="80" t="s">
        <v>14080</v>
      </c>
      <c r="I11168" s="80" t="s">
        <v>33695</v>
      </c>
      <c r="J11168" s="104" t="s">
        <v>156</v>
      </c>
      <c r="K11168" s="67" t="s">
        <v>109</v>
      </c>
      <c r="L11168" s="67"/>
      <c r="M11168" s="67"/>
      <c r="N11168" s="67"/>
      <c r="O11168" s="81"/>
      <c r="P11168" s="81">
        <v>46116</v>
      </c>
      <c r="Q11168" s="103" t="str">
        <f>IFERROR(VLOOKUP(J11168,Настройка!$C$4:$E$121,2,),"Ошибка")</f>
        <v>ITR</v>
      </c>
    </row>
    <row r="11169" spans="1:17" ht="14.4" customHeight="1">
      <c r="A11169" s="67">
        <v>11164</v>
      </c>
      <c r="B11169" s="80" t="s">
        <v>180</v>
      </c>
      <c r="C11169" s="80" t="s">
        <v>38</v>
      </c>
      <c r="D11169" s="80" t="s">
        <v>33696</v>
      </c>
      <c r="E11169" s="104" t="s">
        <v>33697</v>
      </c>
      <c r="F11169" s="107">
        <v>34286</v>
      </c>
      <c r="G11169" s="67" t="s">
        <v>83</v>
      </c>
      <c r="H11169" s="80"/>
      <c r="I11169" s="80" t="s">
        <v>33698</v>
      </c>
      <c r="J11169" s="104" t="s">
        <v>193</v>
      </c>
      <c r="K11169" s="67" t="s">
        <v>111</v>
      </c>
      <c r="L11169" s="67" t="s">
        <v>152</v>
      </c>
      <c r="M11169" s="67" t="s">
        <v>166</v>
      </c>
      <c r="N11169" s="67" t="s">
        <v>180</v>
      </c>
      <c r="O11169" s="81">
        <v>46296</v>
      </c>
      <c r="P11169" s="81">
        <v>46116</v>
      </c>
      <c r="Q11169" s="103" t="str">
        <f>IFERROR(VLOOKUP(J11169,Настройка!$C$4:$E$121,2,),"Ошибка")</f>
        <v>ITR</v>
      </c>
    </row>
    <row r="11170" spans="1:17" ht="14.4" customHeight="1">
      <c r="A11170" s="67">
        <v>11165</v>
      </c>
      <c r="B11170" s="80" t="s">
        <v>180</v>
      </c>
      <c r="C11170" s="80" t="s">
        <v>38</v>
      </c>
      <c r="D11170" s="80" t="s">
        <v>33699</v>
      </c>
      <c r="E11170" s="104" t="s">
        <v>33700</v>
      </c>
      <c r="F11170" s="107">
        <v>32660</v>
      </c>
      <c r="G11170" s="67" t="s">
        <v>65</v>
      </c>
      <c r="H11170" s="80" t="s">
        <v>1294</v>
      </c>
      <c r="I11170" s="80" t="s">
        <v>33701</v>
      </c>
      <c r="J11170" s="104" t="s">
        <v>225</v>
      </c>
      <c r="K11170" s="67" t="s">
        <v>121</v>
      </c>
      <c r="L11170" s="67" t="s">
        <v>152</v>
      </c>
      <c r="M11170" s="67" t="s">
        <v>164</v>
      </c>
      <c r="N11170" s="67" t="s">
        <v>180</v>
      </c>
      <c r="O11170" s="81">
        <v>46193</v>
      </c>
      <c r="P11170" s="81">
        <v>46116</v>
      </c>
      <c r="Q11170" s="103" t="str">
        <f>IFERROR(VLOOKUP(J11170,Настройка!$C$4:$E$121,2,),"Ошибка")</f>
        <v>R</v>
      </c>
    </row>
    <row r="11171" spans="1:17" ht="14.4" customHeight="1">
      <c r="A11171" s="67">
        <v>11166</v>
      </c>
      <c r="B11171" s="80" t="s">
        <v>180</v>
      </c>
      <c r="C11171" s="80" t="s">
        <v>38</v>
      </c>
      <c r="D11171" s="80" t="s">
        <v>33702</v>
      </c>
      <c r="E11171" s="104" t="s">
        <v>33703</v>
      </c>
      <c r="F11171" s="107">
        <v>34830</v>
      </c>
      <c r="G11171" s="67" t="s">
        <v>77</v>
      </c>
      <c r="H11171" s="80" t="s">
        <v>33704</v>
      </c>
      <c r="I11171" s="80" t="s">
        <v>33705</v>
      </c>
      <c r="J11171" s="104" t="s">
        <v>225</v>
      </c>
      <c r="K11171" s="67" t="s">
        <v>121</v>
      </c>
      <c r="L11171" s="67"/>
      <c r="M11171" s="67"/>
      <c r="N11171" s="67"/>
      <c r="O11171" s="81"/>
      <c r="P11171" s="81">
        <v>46116</v>
      </c>
      <c r="Q11171" s="103" t="str">
        <f>IFERROR(VLOOKUP(J11171,Настройка!$C$4:$E$121,2,),"Ошибка")</f>
        <v>R</v>
      </c>
    </row>
    <row r="11172" spans="1:17" ht="14.4" customHeight="1">
      <c r="A11172" s="67">
        <v>11167</v>
      </c>
      <c r="B11172" s="80" t="s">
        <v>180</v>
      </c>
      <c r="C11172" s="80" t="s">
        <v>38</v>
      </c>
      <c r="D11172" s="80" t="s">
        <v>33706</v>
      </c>
      <c r="E11172" s="104" t="s">
        <v>33707</v>
      </c>
      <c r="F11172" s="107">
        <v>32560</v>
      </c>
      <c r="G11172" s="67" t="s">
        <v>77</v>
      </c>
      <c r="H11172" s="80" t="s">
        <v>956</v>
      </c>
      <c r="I11172" s="80" t="s">
        <v>33708</v>
      </c>
      <c r="J11172" s="104" t="s">
        <v>225</v>
      </c>
      <c r="K11172" s="67" t="s">
        <v>121</v>
      </c>
      <c r="L11172" s="67"/>
      <c r="M11172" s="67"/>
      <c r="N11172" s="67"/>
      <c r="O11172" s="81"/>
      <c r="P11172" s="81">
        <v>46116</v>
      </c>
      <c r="Q11172" s="103" t="str">
        <f>IFERROR(VLOOKUP(J11172,Настройка!$C$4:$E$121,2,),"Ошибка")</f>
        <v>R</v>
      </c>
    </row>
    <row r="11173" spans="1:17" ht="14.4" customHeight="1">
      <c r="A11173" s="67">
        <v>11168</v>
      </c>
      <c r="B11173" s="80" t="s">
        <v>180</v>
      </c>
      <c r="C11173" s="80" t="s">
        <v>38</v>
      </c>
      <c r="D11173" s="80" t="s">
        <v>33709</v>
      </c>
      <c r="E11173" s="104" t="s">
        <v>33710</v>
      </c>
      <c r="F11173" s="107">
        <v>35546</v>
      </c>
      <c r="G11173" s="67" t="s">
        <v>67</v>
      </c>
      <c r="H11173" s="80"/>
      <c r="I11173" s="80" t="s">
        <v>33711</v>
      </c>
      <c r="J11173" s="104" t="s">
        <v>86</v>
      </c>
      <c r="K11173" s="67" t="s">
        <v>109</v>
      </c>
      <c r="L11173" s="67"/>
      <c r="M11173" s="67"/>
      <c r="N11173" s="67"/>
      <c r="O11173" s="81"/>
      <c r="P11173" s="81">
        <v>46117</v>
      </c>
      <c r="Q11173" s="103" t="str">
        <f>IFERROR(VLOOKUP(J11173,Настройка!$C$4:$E$121,2,),"Ошибка")</f>
        <v>ITR</v>
      </c>
    </row>
    <row r="11174" spans="1:17" ht="14.4" customHeight="1">
      <c r="A11174" s="67">
        <v>11169</v>
      </c>
      <c r="B11174" s="80" t="s">
        <v>180</v>
      </c>
      <c r="C11174" s="80" t="s">
        <v>38</v>
      </c>
      <c r="D11174" s="80" t="s">
        <v>33712</v>
      </c>
      <c r="E11174" s="104" t="s">
        <v>33713</v>
      </c>
      <c r="F11174" s="107">
        <v>33850</v>
      </c>
      <c r="G11174" s="67" t="s">
        <v>77</v>
      </c>
      <c r="H11174" s="80" t="s">
        <v>278</v>
      </c>
      <c r="I11174" s="80" t="s">
        <v>33714</v>
      </c>
      <c r="J11174" s="104" t="s">
        <v>156</v>
      </c>
      <c r="K11174" s="67" t="s">
        <v>109</v>
      </c>
      <c r="L11174" s="67"/>
      <c r="M11174" s="67"/>
      <c r="N11174" s="67"/>
      <c r="O11174" s="81"/>
      <c r="P11174" s="81">
        <v>46118</v>
      </c>
      <c r="Q11174" s="103" t="str">
        <f>IFERROR(VLOOKUP(J11174,Настройка!$C$4:$E$121,2,),"Ошибка")</f>
        <v>ITR</v>
      </c>
    </row>
    <row r="11175" spans="1:17" ht="14.4" customHeight="1">
      <c r="A11175" s="67">
        <v>11170</v>
      </c>
      <c r="B11175" s="80" t="s">
        <v>180</v>
      </c>
      <c r="C11175" s="80" t="s">
        <v>38</v>
      </c>
      <c r="D11175" s="80" t="s">
        <v>33715</v>
      </c>
      <c r="E11175" s="104" t="s">
        <v>33716</v>
      </c>
      <c r="F11175" s="107">
        <v>34388</v>
      </c>
      <c r="G11175" s="67" t="s">
        <v>77</v>
      </c>
      <c r="H11175" s="80" t="s">
        <v>33717</v>
      </c>
      <c r="I11175" s="80" t="s">
        <v>33718</v>
      </c>
      <c r="J11175" s="104" t="s">
        <v>213</v>
      </c>
      <c r="K11175" s="67" t="s">
        <v>121</v>
      </c>
      <c r="L11175" s="67"/>
      <c r="M11175" s="67"/>
      <c r="N11175" s="67"/>
      <c r="O11175" s="81"/>
      <c r="P11175" s="81">
        <v>46117</v>
      </c>
      <c r="Q11175" s="103" t="str">
        <f>IFERROR(VLOOKUP(J11175,Настройка!$C$4:$E$121,2,),"Ошибка")</f>
        <v>R</v>
      </c>
    </row>
    <row r="11176" spans="1:17" ht="14.4" customHeight="1">
      <c r="A11176" s="67">
        <v>11171</v>
      </c>
      <c r="B11176" s="80" t="s">
        <v>180</v>
      </c>
      <c r="C11176" s="80" t="s">
        <v>38</v>
      </c>
      <c r="D11176" s="80" t="s">
        <v>33719</v>
      </c>
      <c r="E11176" s="104" t="s">
        <v>33720</v>
      </c>
      <c r="F11176" s="107">
        <v>27703</v>
      </c>
      <c r="G11176" s="67" t="s">
        <v>77</v>
      </c>
      <c r="H11176" s="80" t="s">
        <v>33721</v>
      </c>
      <c r="I11176" s="80" t="s">
        <v>33722</v>
      </c>
      <c r="J11176" s="104" t="s">
        <v>201</v>
      </c>
      <c r="K11176" s="67" t="s">
        <v>121</v>
      </c>
      <c r="L11176" s="67"/>
      <c r="M11176" s="67"/>
      <c r="N11176" s="67"/>
      <c r="O11176" s="81"/>
      <c r="P11176" s="81">
        <v>46117</v>
      </c>
      <c r="Q11176" s="103" t="str">
        <f>IFERROR(VLOOKUP(J11176,Настройка!$C$4:$E$121,2,),"Ошибка")</f>
        <v>ITR</v>
      </c>
    </row>
    <row r="11177" spans="1:17" ht="14.4" customHeight="1">
      <c r="A11177" s="67">
        <v>11172</v>
      </c>
      <c r="B11177" s="80" t="s">
        <v>180</v>
      </c>
      <c r="C11177" s="80" t="s">
        <v>38</v>
      </c>
      <c r="D11177" s="80" t="s">
        <v>23723</v>
      </c>
      <c r="E11177" s="104" t="s">
        <v>33723</v>
      </c>
      <c r="F11177" s="107">
        <v>27826</v>
      </c>
      <c r="G11177" s="67" t="s">
        <v>87</v>
      </c>
      <c r="H11177" s="80"/>
      <c r="I11177" s="80" t="s">
        <v>33724</v>
      </c>
      <c r="J11177" s="104" t="s">
        <v>222</v>
      </c>
      <c r="K11177" s="67" t="s">
        <v>121</v>
      </c>
      <c r="L11177" s="67"/>
      <c r="M11177" s="67"/>
      <c r="N11177" s="67"/>
      <c r="O11177" s="81"/>
      <c r="P11177" s="81">
        <v>46117</v>
      </c>
      <c r="Q11177" s="103" t="str">
        <f>IFERROR(VLOOKUP(J11177,Настройка!$C$4:$E$121,2,),"Ошибка")</f>
        <v>R</v>
      </c>
    </row>
    <row r="11178" spans="1:17" ht="14.4" customHeight="1">
      <c r="A11178" s="67">
        <v>11173</v>
      </c>
      <c r="B11178" s="80" t="s">
        <v>180</v>
      </c>
      <c r="C11178" s="80" t="s">
        <v>38</v>
      </c>
      <c r="D11178" s="80" t="s">
        <v>23723</v>
      </c>
      <c r="E11178" s="104" t="s">
        <v>33725</v>
      </c>
      <c r="F11178" s="107">
        <v>32912</v>
      </c>
      <c r="G11178" s="67" t="s">
        <v>93</v>
      </c>
      <c r="H11178" s="80" t="s">
        <v>814</v>
      </c>
      <c r="I11178" s="80" t="s">
        <v>33726</v>
      </c>
      <c r="J11178" s="104" t="s">
        <v>208</v>
      </c>
      <c r="K11178" s="67" t="s">
        <v>117</v>
      </c>
      <c r="L11178" s="67"/>
      <c r="M11178" s="67"/>
      <c r="N11178" s="67"/>
      <c r="O11178" s="81"/>
      <c r="P11178" s="81">
        <v>46118</v>
      </c>
      <c r="Q11178" s="103" t="str">
        <f>IFERROR(VLOOKUP(J11178,Настройка!$C$4:$E$121,2,),"Ошибка")</f>
        <v>R</v>
      </c>
    </row>
    <row r="11179" spans="1:17" ht="14.4" customHeight="1">
      <c r="A11179" s="67">
        <v>11174</v>
      </c>
      <c r="B11179" s="80" t="s">
        <v>180</v>
      </c>
      <c r="C11179" s="80" t="s">
        <v>38</v>
      </c>
      <c r="D11179" s="80" t="s">
        <v>23723</v>
      </c>
      <c r="E11179" s="104" t="s">
        <v>33727</v>
      </c>
      <c r="F11179" s="107">
        <v>35955</v>
      </c>
      <c r="G11179" s="67" t="s">
        <v>87</v>
      </c>
      <c r="H11179" s="80"/>
      <c r="I11179" s="80" t="s">
        <v>33728</v>
      </c>
      <c r="J11179" s="104" t="s">
        <v>208</v>
      </c>
      <c r="K11179" s="67" t="s">
        <v>117</v>
      </c>
      <c r="L11179" s="67"/>
      <c r="M11179" s="67"/>
      <c r="N11179" s="67"/>
      <c r="O11179" s="81"/>
      <c r="P11179" s="81">
        <v>46118</v>
      </c>
      <c r="Q11179" s="103" t="str">
        <f>IFERROR(VLOOKUP(J11179,Настройка!$C$4:$E$121,2,),"Ошибка")</f>
        <v>R</v>
      </c>
    </row>
    <row r="11180" spans="1:17" ht="14.4" customHeight="1">
      <c r="A11180" s="67">
        <v>11175</v>
      </c>
      <c r="B11180" s="80" t="s">
        <v>180</v>
      </c>
      <c r="C11180" s="80" t="s">
        <v>38</v>
      </c>
      <c r="D11180" s="80" t="s">
        <v>23723</v>
      </c>
      <c r="E11180" s="104" t="s">
        <v>33729</v>
      </c>
      <c r="F11180" s="107">
        <v>34237</v>
      </c>
      <c r="G11180" s="67" t="s">
        <v>93</v>
      </c>
      <c r="H11180" s="80" t="s">
        <v>814</v>
      </c>
      <c r="I11180" s="80" t="s">
        <v>33730</v>
      </c>
      <c r="J11180" s="104" t="s">
        <v>208</v>
      </c>
      <c r="K11180" s="67" t="s">
        <v>117</v>
      </c>
      <c r="L11180" s="67"/>
      <c r="M11180" s="67"/>
      <c r="N11180" s="67"/>
      <c r="O11180" s="81"/>
      <c r="P11180" s="81">
        <v>46118</v>
      </c>
      <c r="Q11180" s="103" t="str">
        <f>IFERROR(VLOOKUP(J11180,Настройка!$C$4:$E$121,2,),"Ошибка")</f>
        <v>R</v>
      </c>
    </row>
    <row r="11181" spans="1:17" ht="14.4" customHeight="1">
      <c r="A11181" s="67">
        <v>11176</v>
      </c>
      <c r="B11181" s="80" t="s">
        <v>180</v>
      </c>
      <c r="C11181" s="80" t="s">
        <v>38</v>
      </c>
      <c r="D11181" s="113" t="s">
        <v>23723</v>
      </c>
      <c r="E11181" s="104" t="s">
        <v>33731</v>
      </c>
      <c r="F11181" s="107">
        <v>29200</v>
      </c>
      <c r="G11181" s="67" t="s">
        <v>93</v>
      </c>
      <c r="H11181" s="80" t="s">
        <v>886</v>
      </c>
      <c r="I11181" s="80" t="s">
        <v>33732</v>
      </c>
      <c r="J11181" s="104" t="s">
        <v>208</v>
      </c>
      <c r="K11181" s="67" t="s">
        <v>117</v>
      </c>
      <c r="L11181" s="67"/>
      <c r="M11181" s="67"/>
      <c r="N11181" s="67"/>
      <c r="O11181" s="81"/>
      <c r="P11181" s="81">
        <v>46118</v>
      </c>
      <c r="Q11181" s="103" t="str">
        <f>IFERROR(VLOOKUP(J11181,Настройка!$C$4:$E$121,2,),"Ошибка")</f>
        <v>R</v>
      </c>
    </row>
    <row r="11182" spans="1:17" ht="14.4" customHeight="1">
      <c r="A11182" s="67">
        <v>11177</v>
      </c>
      <c r="B11182" s="80" t="s">
        <v>180</v>
      </c>
      <c r="C11182" s="80" t="s">
        <v>38</v>
      </c>
      <c r="D11182" s="114" t="s">
        <v>33733</v>
      </c>
      <c r="E11182" s="104" t="s">
        <v>33734</v>
      </c>
      <c r="F11182" s="107">
        <v>29431</v>
      </c>
      <c r="G11182" s="67" t="s">
        <v>65</v>
      </c>
      <c r="H11182" s="80" t="s">
        <v>415</v>
      </c>
      <c r="I11182" s="80" t="s">
        <v>33735</v>
      </c>
      <c r="J11182" s="104" t="s">
        <v>208</v>
      </c>
      <c r="K11182" s="67" t="s">
        <v>117</v>
      </c>
      <c r="L11182" s="67" t="s">
        <v>152</v>
      </c>
      <c r="M11182" s="67" t="s">
        <v>166</v>
      </c>
      <c r="N11182" s="67" t="s">
        <v>180</v>
      </c>
      <c r="O11182" s="81">
        <v>46378</v>
      </c>
      <c r="P11182" s="81">
        <v>46118</v>
      </c>
      <c r="Q11182" s="103" t="str">
        <f>IFERROR(VLOOKUP(J11182,Настройка!$C$4:$E$121,2,),"Ошибка")</f>
        <v>R</v>
      </c>
    </row>
    <row r="11183" spans="1:17" ht="14.4" customHeight="1">
      <c r="A11183" s="67">
        <v>11178</v>
      </c>
      <c r="B11183" s="80" t="s">
        <v>180</v>
      </c>
      <c r="C11183" s="80" t="s">
        <v>38</v>
      </c>
      <c r="D11183" s="114" t="s">
        <v>33736</v>
      </c>
      <c r="E11183" s="104" t="s">
        <v>33737</v>
      </c>
      <c r="F11183" s="107">
        <v>32374</v>
      </c>
      <c r="G11183" s="67" t="s">
        <v>65</v>
      </c>
      <c r="H11183" s="80" t="s">
        <v>24</v>
      </c>
      <c r="I11183" s="80" t="s">
        <v>33738</v>
      </c>
      <c r="J11183" s="104" t="s">
        <v>208</v>
      </c>
      <c r="K11183" s="67" t="s">
        <v>117</v>
      </c>
      <c r="L11183" s="67" t="s">
        <v>152</v>
      </c>
      <c r="M11183" s="67" t="s">
        <v>166</v>
      </c>
      <c r="N11183" s="67" t="s">
        <v>180</v>
      </c>
      <c r="O11183" s="81">
        <v>46385</v>
      </c>
      <c r="P11183" s="81">
        <v>46118</v>
      </c>
      <c r="Q11183" s="103" t="str">
        <f>IFERROR(VLOOKUP(J11183,Настройка!$C$4:$E$121,2,),"Ошибка")</f>
        <v>R</v>
      </c>
    </row>
    <row r="11184" spans="1:17" ht="14.4" customHeight="1">
      <c r="A11184" s="67">
        <v>11179</v>
      </c>
      <c r="B11184" s="80" t="s">
        <v>180</v>
      </c>
      <c r="C11184" s="80" t="s">
        <v>38</v>
      </c>
      <c r="D11184" s="114" t="s">
        <v>33739</v>
      </c>
      <c r="E11184" s="104" t="s">
        <v>33740</v>
      </c>
      <c r="F11184" s="107">
        <v>33466</v>
      </c>
      <c r="G11184" s="67" t="s">
        <v>65</v>
      </c>
      <c r="H11184" s="80" t="s">
        <v>571</v>
      </c>
      <c r="I11184" s="80" t="s">
        <v>33741</v>
      </c>
      <c r="J11184" s="104" t="s">
        <v>201</v>
      </c>
      <c r="K11184" s="67" t="s">
        <v>119</v>
      </c>
      <c r="L11184" s="67" t="s">
        <v>152</v>
      </c>
      <c r="M11184" s="67" t="s">
        <v>164</v>
      </c>
      <c r="N11184" s="67" t="s">
        <v>180</v>
      </c>
      <c r="O11184" s="81">
        <v>46193</v>
      </c>
      <c r="P11184" s="81">
        <v>46118</v>
      </c>
      <c r="Q11184" s="103" t="str">
        <f>IFERROR(VLOOKUP(J11184,Настройка!$C$4:$E$121,2,),"Ошибка")</f>
        <v>ITR</v>
      </c>
    </row>
    <row r="11185" spans="1:17" ht="14.4" customHeight="1">
      <c r="A11185" s="67">
        <v>11180</v>
      </c>
      <c r="B11185" s="80" t="s">
        <v>180</v>
      </c>
      <c r="C11185" s="80" t="s">
        <v>38</v>
      </c>
      <c r="D11185" s="80" t="s">
        <v>33742</v>
      </c>
      <c r="E11185" s="104" t="s">
        <v>33743</v>
      </c>
      <c r="F11185" s="107">
        <v>27868</v>
      </c>
      <c r="G11185" s="67" t="s">
        <v>87</v>
      </c>
      <c r="H11185" s="80"/>
      <c r="I11185" s="80" t="s">
        <v>33744</v>
      </c>
      <c r="J11185" s="104" t="s">
        <v>217</v>
      </c>
      <c r="K11185" s="67" t="s">
        <v>119</v>
      </c>
      <c r="L11185" s="67"/>
      <c r="M11185" s="67"/>
      <c r="N11185" s="67"/>
      <c r="O11185" s="81"/>
      <c r="P11185" s="81">
        <v>46118</v>
      </c>
      <c r="Q11185" s="103" t="str">
        <f>IFERROR(VLOOKUP(J11185,Настройка!$C$4:$E$121,2,),"Ошибка")</f>
        <v>R</v>
      </c>
    </row>
    <row r="11186" spans="1:17" ht="14.4" customHeight="1">
      <c r="A11186" s="67">
        <v>11181</v>
      </c>
      <c r="B11186" s="80" t="s">
        <v>180</v>
      </c>
      <c r="C11186" s="80" t="s">
        <v>38</v>
      </c>
      <c r="D11186" s="80" t="s">
        <v>33745</v>
      </c>
      <c r="E11186" s="104" t="s">
        <v>33746</v>
      </c>
      <c r="F11186" s="107">
        <v>32598</v>
      </c>
      <c r="G11186" s="67" t="s">
        <v>93</v>
      </c>
      <c r="H11186" s="80" t="s">
        <v>814</v>
      </c>
      <c r="I11186" s="80" t="s">
        <v>33747</v>
      </c>
      <c r="J11186" s="104" t="s">
        <v>213</v>
      </c>
      <c r="K11186" s="67" t="s">
        <v>121</v>
      </c>
      <c r="L11186" s="67"/>
      <c r="M11186" s="67"/>
      <c r="N11186" s="67"/>
      <c r="O11186" s="81"/>
      <c r="P11186" s="81">
        <v>46118</v>
      </c>
      <c r="Q11186" s="103" t="str">
        <f>IFERROR(VLOOKUP(J11186,Настройка!$C$4:$E$121,2,),"Ошибка")</f>
        <v>R</v>
      </c>
    </row>
    <row r="11187" spans="1:17" ht="14.4" customHeight="1">
      <c r="A11187" s="67">
        <v>11182</v>
      </c>
      <c r="B11187" s="80" t="s">
        <v>180</v>
      </c>
      <c r="C11187" s="80" t="s">
        <v>38</v>
      </c>
      <c r="D11187" s="80" t="s">
        <v>33748</v>
      </c>
      <c r="E11187" s="104" t="s">
        <v>33749</v>
      </c>
      <c r="F11187" s="107">
        <v>30000</v>
      </c>
      <c r="G11187" s="67" t="s">
        <v>87</v>
      </c>
      <c r="H11187" s="80"/>
      <c r="I11187" s="80" t="s">
        <v>33750</v>
      </c>
      <c r="J11187" s="104" t="s">
        <v>213</v>
      </c>
      <c r="K11187" s="67" t="s">
        <v>121</v>
      </c>
      <c r="L11187" s="67"/>
      <c r="M11187" s="67"/>
      <c r="N11187" s="67"/>
      <c r="O11187" s="81"/>
      <c r="P11187" s="81">
        <v>46118</v>
      </c>
      <c r="Q11187" s="103" t="str">
        <f>IFERROR(VLOOKUP(J11187,Настройка!$C$4:$E$121,2,),"Ошибка")</f>
        <v>R</v>
      </c>
    </row>
    <row r="11188" spans="1:17" ht="14.4" customHeight="1">
      <c r="A11188" s="67">
        <v>11183</v>
      </c>
      <c r="B11188" s="80" t="s">
        <v>180</v>
      </c>
      <c r="C11188" s="80" t="s">
        <v>38</v>
      </c>
      <c r="D11188" s="80" t="s">
        <v>33751</v>
      </c>
      <c r="E11188" s="104" t="s">
        <v>33752</v>
      </c>
      <c r="F11188" s="107">
        <v>31975</v>
      </c>
      <c r="G11188" s="67" t="s">
        <v>77</v>
      </c>
      <c r="H11188" s="80" t="s">
        <v>19020</v>
      </c>
      <c r="I11188" s="80" t="s">
        <v>33753</v>
      </c>
      <c r="J11188" s="104" t="s">
        <v>225</v>
      </c>
      <c r="K11188" s="67" t="s">
        <v>121</v>
      </c>
      <c r="L11188" s="67"/>
      <c r="M11188" s="67"/>
      <c r="N11188" s="67"/>
      <c r="O11188" s="81"/>
      <c r="P11188" s="81">
        <v>46118</v>
      </c>
      <c r="Q11188" s="103" t="str">
        <f>IFERROR(VLOOKUP(J11188,Настройка!$C$4:$E$121,2,),"Ошибка")</f>
        <v>R</v>
      </c>
    </row>
    <row r="11189" spans="1:17" ht="14.4" customHeight="1">
      <c r="A11189" s="67">
        <v>11184</v>
      </c>
      <c r="B11189" s="80" t="s">
        <v>180</v>
      </c>
      <c r="C11189" s="80" t="s">
        <v>38</v>
      </c>
      <c r="D11189" s="80" t="s">
        <v>33754</v>
      </c>
      <c r="E11189" s="104" t="s">
        <v>33755</v>
      </c>
      <c r="F11189" s="107">
        <v>29783</v>
      </c>
      <c r="G11189" s="67" t="s">
        <v>65</v>
      </c>
      <c r="H11189" s="80" t="s">
        <v>415</v>
      </c>
      <c r="I11189" s="80" t="s">
        <v>33756</v>
      </c>
      <c r="J11189" s="104" t="s">
        <v>225</v>
      </c>
      <c r="K11189" s="67" t="s">
        <v>121</v>
      </c>
      <c r="L11189" s="67" t="s">
        <v>152</v>
      </c>
      <c r="M11189" s="67" t="s">
        <v>164</v>
      </c>
      <c r="N11189" s="67" t="s">
        <v>180</v>
      </c>
      <c r="O11189" s="81">
        <v>46190</v>
      </c>
      <c r="P11189" s="81">
        <v>46118</v>
      </c>
      <c r="Q11189" s="103" t="str">
        <f>IFERROR(VLOOKUP(J11189,Настройка!$C$4:$E$121,2,),"Ошибка")</f>
        <v>R</v>
      </c>
    </row>
    <row r="11190" spans="1:17" ht="14.4" customHeight="1">
      <c r="A11190" s="67">
        <v>11185</v>
      </c>
      <c r="B11190" s="80" t="s">
        <v>180</v>
      </c>
      <c r="C11190" s="80" t="s">
        <v>38</v>
      </c>
      <c r="D11190" s="80" t="s">
        <v>33757</v>
      </c>
      <c r="E11190" s="104" t="s">
        <v>33758</v>
      </c>
      <c r="F11190" s="107">
        <v>35984</v>
      </c>
      <c r="G11190" s="67" t="s">
        <v>65</v>
      </c>
      <c r="H11190" s="80" t="s">
        <v>405</v>
      </c>
      <c r="I11190" s="80" t="s">
        <v>33759</v>
      </c>
      <c r="J11190" s="104" t="s">
        <v>225</v>
      </c>
      <c r="K11190" s="67" t="s">
        <v>121</v>
      </c>
      <c r="L11190" s="67" t="s">
        <v>152</v>
      </c>
      <c r="M11190" s="67" t="s">
        <v>164</v>
      </c>
      <c r="N11190" s="67" t="s">
        <v>180</v>
      </c>
      <c r="O11190" s="81">
        <v>46186</v>
      </c>
      <c r="P11190" s="81">
        <v>46118</v>
      </c>
      <c r="Q11190" s="103" t="str">
        <f>IFERROR(VLOOKUP(J11190,Настройка!$C$4:$E$121,2,),"Ошибка")</f>
        <v>R</v>
      </c>
    </row>
    <row r="11191" spans="1:17" ht="14.4" customHeight="1">
      <c r="A11191" s="67">
        <v>11186</v>
      </c>
      <c r="B11191" s="80" t="s">
        <v>180</v>
      </c>
      <c r="C11191" s="80" t="s">
        <v>38</v>
      </c>
      <c r="D11191" s="80" t="s">
        <v>23723</v>
      </c>
      <c r="E11191" s="104" t="s">
        <v>33760</v>
      </c>
      <c r="F11191" s="107">
        <v>35876</v>
      </c>
      <c r="G11191" s="67" t="s">
        <v>93</v>
      </c>
      <c r="H11191" s="80" t="s">
        <v>814</v>
      </c>
      <c r="I11191" s="80" t="s">
        <v>33761</v>
      </c>
      <c r="J11191" s="104" t="s">
        <v>222</v>
      </c>
      <c r="K11191" s="67" t="s">
        <v>121</v>
      </c>
      <c r="L11191" s="67"/>
      <c r="M11191" s="67"/>
      <c r="N11191" s="67"/>
      <c r="O11191" s="81"/>
      <c r="P11191" s="81">
        <v>46118</v>
      </c>
      <c r="Q11191" s="103" t="str">
        <f>IFERROR(VLOOKUP(J11191,Настройка!$C$4:$E$121,2,),"Ошибка")</f>
        <v>R</v>
      </c>
    </row>
    <row r="11192" spans="1:17" ht="14.4" customHeight="1">
      <c r="A11192" s="67">
        <v>11187</v>
      </c>
      <c r="B11192" s="80" t="s">
        <v>180</v>
      </c>
      <c r="C11192" s="80" t="s">
        <v>38</v>
      </c>
      <c r="D11192" s="80" t="s">
        <v>23723</v>
      </c>
      <c r="E11192" s="104" t="s">
        <v>33762</v>
      </c>
      <c r="F11192" s="107">
        <v>31565</v>
      </c>
      <c r="G11192" s="67" t="s">
        <v>93</v>
      </c>
      <c r="H11192" s="80" t="s">
        <v>814</v>
      </c>
      <c r="I11192" s="80" t="s">
        <v>33763</v>
      </c>
      <c r="J11192" s="104" t="s">
        <v>222</v>
      </c>
      <c r="K11192" s="67" t="s">
        <v>121</v>
      </c>
      <c r="L11192" s="67"/>
      <c r="M11192" s="67"/>
      <c r="N11192" s="67"/>
      <c r="O11192" s="81"/>
      <c r="P11192" s="81">
        <v>46118</v>
      </c>
      <c r="Q11192" s="103" t="str">
        <f>IFERROR(VLOOKUP(J11192,Настройка!$C$4:$E$121,2,),"Ошибка")</f>
        <v>R</v>
      </c>
    </row>
    <row r="11193" spans="1:17" ht="14.4" customHeight="1">
      <c r="A11193" s="67">
        <v>11188</v>
      </c>
      <c r="B11193" s="80" t="s">
        <v>180</v>
      </c>
      <c r="C11193" s="80" t="s">
        <v>38</v>
      </c>
      <c r="D11193" s="80" t="s">
        <v>23723</v>
      </c>
      <c r="E11193" s="104" t="s">
        <v>33764</v>
      </c>
      <c r="F11193" s="107">
        <v>30608</v>
      </c>
      <c r="G11193" s="67" t="s">
        <v>93</v>
      </c>
      <c r="H11193" s="80" t="s">
        <v>814</v>
      </c>
      <c r="I11193" s="80" t="s">
        <v>33765</v>
      </c>
      <c r="J11193" s="104" t="s">
        <v>222</v>
      </c>
      <c r="K11193" s="67" t="s">
        <v>121</v>
      </c>
      <c r="L11193" s="67"/>
      <c r="M11193" s="67"/>
      <c r="N11193" s="67"/>
      <c r="O11193" s="81"/>
      <c r="P11193" s="81">
        <v>46118</v>
      </c>
      <c r="Q11193" s="103" t="str">
        <f>IFERROR(VLOOKUP(J11193,Настройка!$C$4:$E$121,2,),"Ошибка")</f>
        <v>R</v>
      </c>
    </row>
    <row r="11194" spans="1:17" ht="14.4" customHeight="1">
      <c r="A11194" s="67">
        <v>11189</v>
      </c>
      <c r="B11194" s="80" t="s">
        <v>180</v>
      </c>
      <c r="C11194" s="80" t="s">
        <v>38</v>
      </c>
      <c r="D11194" s="80" t="s">
        <v>23723</v>
      </c>
      <c r="E11194" s="104" t="s">
        <v>33766</v>
      </c>
      <c r="F11194" s="107">
        <v>28470</v>
      </c>
      <c r="G11194" s="67" t="s">
        <v>93</v>
      </c>
      <c r="H11194" s="80" t="s">
        <v>814</v>
      </c>
      <c r="I11194" s="80" t="s">
        <v>33767</v>
      </c>
      <c r="J11194" s="104" t="s">
        <v>222</v>
      </c>
      <c r="K11194" s="67" t="s">
        <v>121</v>
      </c>
      <c r="L11194" s="67"/>
      <c r="M11194" s="67"/>
      <c r="N11194" s="67"/>
      <c r="O11194" s="81"/>
      <c r="P11194" s="81">
        <v>46119</v>
      </c>
      <c r="Q11194" s="103" t="str">
        <f>IFERROR(VLOOKUP(J11194,Настройка!$C$4:$E$121,2,),"Ошибка")</f>
        <v>R</v>
      </c>
    </row>
    <row r="11195" spans="1:17" ht="14.4" customHeight="1">
      <c r="A11195" s="67">
        <v>11190</v>
      </c>
      <c r="B11195" s="80" t="s">
        <v>180</v>
      </c>
      <c r="C11195" s="80" t="s">
        <v>38</v>
      </c>
      <c r="D11195" s="80" t="s">
        <v>23723</v>
      </c>
      <c r="E11195" s="104" t="s">
        <v>33768</v>
      </c>
      <c r="F11195" s="107">
        <v>38682</v>
      </c>
      <c r="G11195" s="67" t="s">
        <v>93</v>
      </c>
      <c r="H11195" s="80" t="s">
        <v>886</v>
      </c>
      <c r="I11195" s="80" t="s">
        <v>33769</v>
      </c>
      <c r="J11195" s="104" t="s">
        <v>222</v>
      </c>
      <c r="K11195" s="67" t="s">
        <v>121</v>
      </c>
      <c r="L11195" s="67"/>
      <c r="M11195" s="67"/>
      <c r="N11195" s="67"/>
      <c r="O11195" s="81"/>
      <c r="P11195" s="81">
        <v>46118</v>
      </c>
      <c r="Q11195" s="103" t="str">
        <f>IFERROR(VLOOKUP(J11195,Настройка!$C$4:$E$121,2,),"Ошибка")</f>
        <v>R</v>
      </c>
    </row>
    <row r="11196" spans="1:17" ht="14.4" customHeight="1">
      <c r="A11196" s="67">
        <v>11191</v>
      </c>
      <c r="B11196" s="80" t="s">
        <v>180</v>
      </c>
      <c r="C11196" s="80" t="s">
        <v>38</v>
      </c>
      <c r="D11196" s="80" t="s">
        <v>23723</v>
      </c>
      <c r="E11196" s="104" t="s">
        <v>33770</v>
      </c>
      <c r="F11196" s="107">
        <v>38397</v>
      </c>
      <c r="G11196" s="67" t="s">
        <v>93</v>
      </c>
      <c r="H11196" s="80" t="s">
        <v>814</v>
      </c>
      <c r="I11196" s="80" t="s">
        <v>33771</v>
      </c>
      <c r="J11196" s="104" t="s">
        <v>222</v>
      </c>
      <c r="K11196" s="67" t="s">
        <v>121</v>
      </c>
      <c r="L11196" s="67"/>
      <c r="M11196" s="67"/>
      <c r="N11196" s="67"/>
      <c r="O11196" s="81"/>
      <c r="P11196" s="81">
        <v>46118</v>
      </c>
      <c r="Q11196" s="103" t="str">
        <f>IFERROR(VLOOKUP(J11196,Настройка!$C$4:$E$121,2,),"Ошибка")</f>
        <v>R</v>
      </c>
    </row>
    <row r="11197" spans="1:17" ht="14.4" customHeight="1">
      <c r="A11197" s="67">
        <v>11192</v>
      </c>
      <c r="B11197" s="80" t="s">
        <v>180</v>
      </c>
      <c r="C11197" s="80" t="s">
        <v>38</v>
      </c>
      <c r="D11197" s="80" t="s">
        <v>23723</v>
      </c>
      <c r="E11197" s="104" t="s">
        <v>33772</v>
      </c>
      <c r="F11197" s="107">
        <v>35294</v>
      </c>
      <c r="G11197" s="67" t="s">
        <v>93</v>
      </c>
      <c r="H11197" s="80" t="s">
        <v>814</v>
      </c>
      <c r="I11197" s="80" t="s">
        <v>33773</v>
      </c>
      <c r="J11197" s="104" t="s">
        <v>222</v>
      </c>
      <c r="K11197" s="67" t="s">
        <v>121</v>
      </c>
      <c r="L11197" s="67"/>
      <c r="M11197" s="67"/>
      <c r="N11197" s="67"/>
      <c r="O11197" s="81"/>
      <c r="P11197" s="81">
        <v>46118</v>
      </c>
      <c r="Q11197" s="103" t="str">
        <f>IFERROR(VLOOKUP(J11197,Настройка!$C$4:$E$121,2,),"Ошибка")</f>
        <v>R</v>
      </c>
    </row>
    <row r="11198" spans="1:17" ht="14.4" customHeight="1">
      <c r="A11198" s="67">
        <v>11193</v>
      </c>
      <c r="B11198" s="80" t="s">
        <v>180</v>
      </c>
      <c r="C11198" s="80" t="s">
        <v>38</v>
      </c>
      <c r="D11198" s="80" t="s">
        <v>23723</v>
      </c>
      <c r="E11198" s="104" t="s">
        <v>33774</v>
      </c>
      <c r="F11198" s="107">
        <v>28888</v>
      </c>
      <c r="G11198" s="67" t="s">
        <v>93</v>
      </c>
      <c r="H11198" s="80" t="s">
        <v>886</v>
      </c>
      <c r="I11198" s="80" t="s">
        <v>33775</v>
      </c>
      <c r="J11198" s="104" t="s">
        <v>222</v>
      </c>
      <c r="K11198" s="67" t="s">
        <v>121</v>
      </c>
      <c r="L11198" s="67"/>
      <c r="M11198" s="67"/>
      <c r="N11198" s="67"/>
      <c r="O11198" s="81"/>
      <c r="P11198" s="81">
        <v>46118</v>
      </c>
      <c r="Q11198" s="103" t="str">
        <f>IFERROR(VLOOKUP(J11198,Настройка!$C$4:$E$121,2,),"Ошибка")</f>
        <v>R</v>
      </c>
    </row>
    <row r="11199" spans="1:17" ht="14.4" customHeight="1">
      <c r="A11199" s="67">
        <v>11194</v>
      </c>
      <c r="B11199" s="80" t="s">
        <v>180</v>
      </c>
      <c r="C11199" s="80" t="s">
        <v>38</v>
      </c>
      <c r="D11199" s="80" t="s">
        <v>23723</v>
      </c>
      <c r="E11199" s="104" t="s">
        <v>33776</v>
      </c>
      <c r="F11199" s="107">
        <v>30530</v>
      </c>
      <c r="G11199" s="67" t="s">
        <v>93</v>
      </c>
      <c r="H11199" s="80" t="s">
        <v>814</v>
      </c>
      <c r="I11199" s="80" t="s">
        <v>33777</v>
      </c>
      <c r="J11199" s="104" t="s">
        <v>222</v>
      </c>
      <c r="K11199" s="67" t="s">
        <v>121</v>
      </c>
      <c r="L11199" s="67"/>
      <c r="M11199" s="67"/>
      <c r="N11199" s="67"/>
      <c r="O11199" s="81"/>
      <c r="P11199" s="81">
        <v>46118</v>
      </c>
      <c r="Q11199" s="103" t="str">
        <f>IFERROR(VLOOKUP(J11199,Настройка!$C$4:$E$121,2,),"Ошибка")</f>
        <v>R</v>
      </c>
    </row>
    <row r="11200" spans="1:17" ht="14.4" customHeight="1">
      <c r="A11200" s="67">
        <v>11195</v>
      </c>
      <c r="B11200" s="80" t="s">
        <v>180</v>
      </c>
      <c r="C11200" s="80" t="s">
        <v>38</v>
      </c>
      <c r="D11200" s="80" t="s">
        <v>23723</v>
      </c>
      <c r="E11200" s="104" t="s">
        <v>33778</v>
      </c>
      <c r="F11200" s="107">
        <v>27183</v>
      </c>
      <c r="G11200" s="67" t="s">
        <v>93</v>
      </c>
      <c r="H11200" s="80" t="s">
        <v>814</v>
      </c>
      <c r="I11200" s="80" t="s">
        <v>33779</v>
      </c>
      <c r="J11200" s="104" t="s">
        <v>222</v>
      </c>
      <c r="K11200" s="67" t="s">
        <v>121</v>
      </c>
      <c r="L11200" s="67"/>
      <c r="M11200" s="67"/>
      <c r="N11200" s="67"/>
      <c r="O11200" s="81"/>
      <c r="P11200" s="81">
        <v>46118</v>
      </c>
      <c r="Q11200" s="103" t="str">
        <f>IFERROR(VLOOKUP(J11200,Настройка!$C$4:$E$121,2,),"Ошибка")</f>
        <v>R</v>
      </c>
    </row>
    <row r="11201" spans="1:17" ht="14.4" customHeight="1">
      <c r="A11201" s="67">
        <v>11196</v>
      </c>
      <c r="B11201" s="80" t="s">
        <v>180</v>
      </c>
      <c r="C11201" s="80" t="s">
        <v>38</v>
      </c>
      <c r="D11201" s="80" t="s">
        <v>23723</v>
      </c>
      <c r="E11201" s="104" t="s">
        <v>33780</v>
      </c>
      <c r="F11201" s="107">
        <v>26950</v>
      </c>
      <c r="G11201" s="67" t="s">
        <v>93</v>
      </c>
      <c r="H11201" s="80" t="s">
        <v>814</v>
      </c>
      <c r="I11201" s="80" t="s">
        <v>33781</v>
      </c>
      <c r="J11201" s="104" t="s">
        <v>222</v>
      </c>
      <c r="K11201" s="67" t="s">
        <v>121</v>
      </c>
      <c r="L11201" s="67"/>
      <c r="M11201" s="67"/>
      <c r="N11201" s="67"/>
      <c r="O11201" s="81"/>
      <c r="P11201" s="81">
        <v>46118</v>
      </c>
      <c r="Q11201" s="103" t="str">
        <f>IFERROR(VLOOKUP(J11201,Настройка!$C$4:$E$121,2,),"Ошибка")</f>
        <v>R</v>
      </c>
    </row>
    <row r="11202" spans="1:17" ht="14.4" customHeight="1">
      <c r="A11202" s="67">
        <v>11197</v>
      </c>
      <c r="B11202" s="80" t="s">
        <v>180</v>
      </c>
      <c r="C11202" s="80" t="s">
        <v>38</v>
      </c>
      <c r="D11202" s="80" t="s">
        <v>23723</v>
      </c>
      <c r="E11202" s="104" t="s">
        <v>33782</v>
      </c>
      <c r="F11202" s="107">
        <v>27030</v>
      </c>
      <c r="G11202" s="67" t="s">
        <v>93</v>
      </c>
      <c r="H11202" s="80" t="s">
        <v>814</v>
      </c>
      <c r="I11202" s="80" t="s">
        <v>33783</v>
      </c>
      <c r="J11202" s="104" t="s">
        <v>222</v>
      </c>
      <c r="K11202" s="67" t="s">
        <v>121</v>
      </c>
      <c r="L11202" s="67"/>
      <c r="M11202" s="67"/>
      <c r="N11202" s="67"/>
      <c r="O11202" s="81"/>
      <c r="P11202" s="81">
        <v>46118</v>
      </c>
      <c r="Q11202" s="103" t="str">
        <f>IFERROR(VLOOKUP(J11202,Настройка!$C$4:$E$121,2,),"Ошибка")</f>
        <v>R</v>
      </c>
    </row>
    <row r="11203" spans="1:17" ht="14.4" customHeight="1">
      <c r="A11203" s="67">
        <v>11198</v>
      </c>
      <c r="B11203" s="80" t="s">
        <v>180</v>
      </c>
      <c r="C11203" s="80" t="s">
        <v>38</v>
      </c>
      <c r="D11203" s="80" t="s">
        <v>23723</v>
      </c>
      <c r="E11203" s="104" t="s">
        <v>33784</v>
      </c>
      <c r="F11203" s="107">
        <v>36716</v>
      </c>
      <c r="G11203" s="67" t="s">
        <v>93</v>
      </c>
      <c r="H11203" s="80" t="s">
        <v>814</v>
      </c>
      <c r="I11203" s="80" t="s">
        <v>33785</v>
      </c>
      <c r="J11203" s="104" t="s">
        <v>222</v>
      </c>
      <c r="K11203" s="67" t="s">
        <v>121</v>
      </c>
      <c r="L11203" s="67"/>
      <c r="M11203" s="67"/>
      <c r="N11203" s="67"/>
      <c r="O11203" s="81"/>
      <c r="P11203" s="81">
        <v>46118</v>
      </c>
      <c r="Q11203" s="103" t="str">
        <f>IFERROR(VLOOKUP(J11203,Настройка!$C$4:$E$121,2,),"Ошибка")</f>
        <v>R</v>
      </c>
    </row>
    <row r="11204" spans="1:17" ht="14.4" customHeight="1">
      <c r="A11204" s="67">
        <v>11199</v>
      </c>
      <c r="B11204" s="80" t="s">
        <v>180</v>
      </c>
      <c r="C11204" s="80" t="s">
        <v>38</v>
      </c>
      <c r="D11204" s="80" t="s">
        <v>23723</v>
      </c>
      <c r="E11204" s="104" t="s">
        <v>33786</v>
      </c>
      <c r="F11204" s="107">
        <v>37055</v>
      </c>
      <c r="G11204" s="67" t="s">
        <v>93</v>
      </c>
      <c r="H11204" s="80" t="s">
        <v>886</v>
      </c>
      <c r="I11204" s="80" t="s">
        <v>33787</v>
      </c>
      <c r="J11204" s="104" t="s">
        <v>222</v>
      </c>
      <c r="K11204" s="67" t="s">
        <v>121</v>
      </c>
      <c r="L11204" s="67"/>
      <c r="M11204" s="67"/>
      <c r="N11204" s="67"/>
      <c r="O11204" s="81"/>
      <c r="P11204" s="81">
        <v>46119</v>
      </c>
      <c r="Q11204" s="103" t="str">
        <f>IFERROR(VLOOKUP(J11204,Настройка!$C$4:$E$121,2,),"Ошибка")</f>
        <v>R</v>
      </c>
    </row>
    <row r="11205" spans="1:17" ht="14.4" customHeight="1">
      <c r="A11205" s="67">
        <v>11200</v>
      </c>
      <c r="B11205" s="80" t="s">
        <v>180</v>
      </c>
      <c r="C11205" s="80" t="s">
        <v>38</v>
      </c>
      <c r="D11205" s="80" t="s">
        <v>23723</v>
      </c>
      <c r="E11205" s="104" t="s">
        <v>33788</v>
      </c>
      <c r="F11205" s="107">
        <v>31024</v>
      </c>
      <c r="G11205" s="67" t="s">
        <v>93</v>
      </c>
      <c r="H11205" s="80" t="s">
        <v>814</v>
      </c>
      <c r="I11205" s="80" t="s">
        <v>33789</v>
      </c>
      <c r="J11205" s="104" t="s">
        <v>222</v>
      </c>
      <c r="K11205" s="67" t="s">
        <v>121</v>
      </c>
      <c r="L11205" s="67"/>
      <c r="M11205" s="67"/>
      <c r="N11205" s="67"/>
      <c r="O11205" s="81"/>
      <c r="P11205" s="81">
        <v>46118</v>
      </c>
      <c r="Q11205" s="103" t="str">
        <f>IFERROR(VLOOKUP(J11205,Настройка!$C$4:$E$121,2,),"Ошибка")</f>
        <v>R</v>
      </c>
    </row>
    <row r="11206" spans="1:17" ht="14.4" customHeight="1">
      <c r="A11206" s="67">
        <v>11201</v>
      </c>
      <c r="B11206" s="80" t="s">
        <v>180</v>
      </c>
      <c r="C11206" s="80" t="s">
        <v>38</v>
      </c>
      <c r="D11206" s="80" t="s">
        <v>23723</v>
      </c>
      <c r="E11206" s="104" t="s">
        <v>33790</v>
      </c>
      <c r="F11206" s="107">
        <v>38716</v>
      </c>
      <c r="G11206" s="67" t="s">
        <v>93</v>
      </c>
      <c r="H11206" s="80" t="s">
        <v>814</v>
      </c>
      <c r="I11206" s="80" t="s">
        <v>33791</v>
      </c>
      <c r="J11206" s="104" t="s">
        <v>222</v>
      </c>
      <c r="K11206" s="67" t="s">
        <v>121</v>
      </c>
      <c r="L11206" s="67"/>
      <c r="M11206" s="67"/>
      <c r="N11206" s="67"/>
      <c r="O11206" s="81"/>
      <c r="P11206" s="81">
        <v>46118</v>
      </c>
      <c r="Q11206" s="103" t="str">
        <f>IFERROR(VLOOKUP(J11206,Настройка!$C$4:$E$121,2,),"Ошибка")</f>
        <v>R</v>
      </c>
    </row>
    <row r="11207" spans="1:17" ht="14.4" customHeight="1">
      <c r="A11207" s="67">
        <v>11202</v>
      </c>
      <c r="B11207" s="80" t="s">
        <v>180</v>
      </c>
      <c r="C11207" s="80" t="s">
        <v>38</v>
      </c>
      <c r="D11207" s="80" t="s">
        <v>23723</v>
      </c>
      <c r="E11207" s="104" t="s">
        <v>33792</v>
      </c>
      <c r="F11207" s="107">
        <v>36708</v>
      </c>
      <c r="G11207" s="67" t="s">
        <v>93</v>
      </c>
      <c r="H11207" s="80" t="s">
        <v>814</v>
      </c>
      <c r="I11207" s="80" t="s">
        <v>33793</v>
      </c>
      <c r="J11207" s="104" t="s">
        <v>222</v>
      </c>
      <c r="K11207" s="67" t="s">
        <v>121</v>
      </c>
      <c r="L11207" s="67"/>
      <c r="M11207" s="67"/>
      <c r="N11207" s="67"/>
      <c r="O11207" s="81"/>
      <c r="P11207" s="81">
        <v>46118</v>
      </c>
      <c r="Q11207" s="103" t="str">
        <f>IFERROR(VLOOKUP(J11207,Настройка!$C$4:$E$121,2,),"Ошибка")</f>
        <v>R</v>
      </c>
    </row>
    <row r="11208" spans="1:17" ht="14.4" customHeight="1">
      <c r="A11208" s="67">
        <v>11203</v>
      </c>
      <c r="B11208" s="80" t="s">
        <v>180</v>
      </c>
      <c r="C11208" s="80" t="s">
        <v>38</v>
      </c>
      <c r="D11208" s="80" t="s">
        <v>23723</v>
      </c>
      <c r="E11208" s="104" t="s">
        <v>33794</v>
      </c>
      <c r="F11208" s="107">
        <v>33785</v>
      </c>
      <c r="G11208" s="67" t="s">
        <v>93</v>
      </c>
      <c r="H11208" s="80" t="s">
        <v>814</v>
      </c>
      <c r="I11208" s="80" t="s">
        <v>33795</v>
      </c>
      <c r="J11208" s="104" t="s">
        <v>222</v>
      </c>
      <c r="K11208" s="67" t="s">
        <v>121</v>
      </c>
      <c r="L11208" s="67"/>
      <c r="M11208" s="67"/>
      <c r="N11208" s="67"/>
      <c r="O11208" s="81"/>
      <c r="P11208" s="81">
        <v>46118</v>
      </c>
      <c r="Q11208" s="103" t="str">
        <f>IFERROR(VLOOKUP(J11208,Настройка!$C$4:$E$121,2,),"Ошибка")</f>
        <v>R</v>
      </c>
    </row>
    <row r="11209" spans="1:17" ht="14.4" customHeight="1">
      <c r="A11209" s="67">
        <v>11204</v>
      </c>
      <c r="B11209" s="80" t="s">
        <v>180</v>
      </c>
      <c r="C11209" s="80" t="s">
        <v>38</v>
      </c>
      <c r="D11209" s="80" t="s">
        <v>23723</v>
      </c>
      <c r="E11209" s="104" t="s">
        <v>33796</v>
      </c>
      <c r="F11209" s="107">
        <v>31269</v>
      </c>
      <c r="G11209" s="67" t="s">
        <v>93</v>
      </c>
      <c r="H11209" s="80" t="s">
        <v>814</v>
      </c>
      <c r="I11209" s="80" t="s">
        <v>33797</v>
      </c>
      <c r="J11209" s="104" t="s">
        <v>222</v>
      </c>
      <c r="K11209" s="67" t="s">
        <v>121</v>
      </c>
      <c r="L11209" s="67"/>
      <c r="M11209" s="67"/>
      <c r="N11209" s="67"/>
      <c r="O11209" s="81"/>
      <c r="P11209" s="81">
        <v>46118</v>
      </c>
      <c r="Q11209" s="103" t="str">
        <f>IFERROR(VLOOKUP(J11209,Настройка!$C$4:$E$121,2,),"Ошибка")</f>
        <v>R</v>
      </c>
    </row>
    <row r="11210" spans="1:17" ht="14.4" customHeight="1">
      <c r="A11210" s="67">
        <v>11205</v>
      </c>
      <c r="B11210" s="80" t="s">
        <v>180</v>
      </c>
      <c r="C11210" s="80" t="s">
        <v>38</v>
      </c>
      <c r="D11210" s="80" t="s">
        <v>33798</v>
      </c>
      <c r="E11210" s="104" t="s">
        <v>33799</v>
      </c>
      <c r="F11210" s="107">
        <v>28148</v>
      </c>
      <c r="G11210" s="67" t="s">
        <v>67</v>
      </c>
      <c r="H11210" s="80" t="s">
        <v>401</v>
      </c>
      <c r="I11210" s="80" t="s">
        <v>33800</v>
      </c>
      <c r="J11210" s="104" t="s">
        <v>227</v>
      </c>
      <c r="K11210" s="67" t="s">
        <v>131</v>
      </c>
      <c r="L11210" s="67"/>
      <c r="M11210" s="67"/>
      <c r="N11210" s="67"/>
      <c r="O11210" s="81"/>
      <c r="P11210" s="81">
        <v>46118</v>
      </c>
      <c r="Q11210" s="103" t="str">
        <f>IFERROR(VLOOKUP(J11210,Настройка!$C$4:$E$121,2,),"Ошибка")</f>
        <v>R</v>
      </c>
    </row>
    <row r="11211" spans="1:17" ht="14.4" customHeight="1">
      <c r="A11211" s="67">
        <v>11206</v>
      </c>
      <c r="B11211" s="80" t="s">
        <v>180</v>
      </c>
      <c r="C11211" s="80" t="s">
        <v>38</v>
      </c>
      <c r="D11211" s="80" t="s">
        <v>33801</v>
      </c>
      <c r="E11211" s="104" t="s">
        <v>33802</v>
      </c>
      <c r="F11211" s="107">
        <v>34289</v>
      </c>
      <c r="G11211" s="67" t="s">
        <v>93</v>
      </c>
      <c r="H11211" s="80" t="s">
        <v>886</v>
      </c>
      <c r="I11211" s="80" t="s">
        <v>33803</v>
      </c>
      <c r="J11211" s="104" t="s">
        <v>208</v>
      </c>
      <c r="K11211" s="67" t="s">
        <v>117</v>
      </c>
      <c r="L11211" s="67"/>
      <c r="M11211" s="67"/>
      <c r="N11211" s="67"/>
      <c r="O11211" s="81"/>
      <c r="P11211" s="81">
        <v>46119</v>
      </c>
      <c r="Q11211" s="103" t="str">
        <f>IFERROR(VLOOKUP(J11211,Настройка!$C$4:$E$121,2,),"Ошибка")</f>
        <v>R</v>
      </c>
    </row>
    <row r="11212" spans="1:17" ht="14.4" customHeight="1">
      <c r="A11212" s="67">
        <v>11207</v>
      </c>
      <c r="B11212" s="80" t="s">
        <v>180</v>
      </c>
      <c r="C11212" s="80" t="s">
        <v>38</v>
      </c>
      <c r="D11212" s="80" t="s">
        <v>23723</v>
      </c>
      <c r="E11212" s="104" t="s">
        <v>33804</v>
      </c>
      <c r="F11212" s="107">
        <v>37736</v>
      </c>
      <c r="G11212" s="67" t="s">
        <v>93</v>
      </c>
      <c r="H11212" s="80" t="s">
        <v>814</v>
      </c>
      <c r="I11212" s="80" t="s">
        <v>33805</v>
      </c>
      <c r="J11212" s="104" t="s">
        <v>222</v>
      </c>
      <c r="K11212" s="67" t="s">
        <v>121</v>
      </c>
      <c r="L11212" s="67"/>
      <c r="M11212" s="67"/>
      <c r="N11212" s="67"/>
      <c r="O11212" s="81"/>
      <c r="P11212" s="81">
        <v>46119</v>
      </c>
      <c r="Q11212" s="103" t="str">
        <f>IFERROR(VLOOKUP(J11212,Настройка!$C$4:$E$121,2,),"Ошибка")</f>
        <v>R</v>
      </c>
    </row>
    <row r="11213" spans="1:17" ht="14.4" customHeight="1">
      <c r="A11213" s="67">
        <v>11208</v>
      </c>
      <c r="B11213" s="80" t="s">
        <v>180</v>
      </c>
      <c r="C11213" s="80" t="s">
        <v>38</v>
      </c>
      <c r="D11213" s="80" t="s">
        <v>23723</v>
      </c>
      <c r="E11213" s="104" t="s">
        <v>33806</v>
      </c>
      <c r="F11213" s="107">
        <v>34986</v>
      </c>
      <c r="G11213" s="67" t="s">
        <v>93</v>
      </c>
      <c r="H11213" s="80" t="s">
        <v>814</v>
      </c>
      <c r="I11213" s="80" t="s">
        <v>33807</v>
      </c>
      <c r="J11213" s="104" t="s">
        <v>222</v>
      </c>
      <c r="K11213" s="67" t="s">
        <v>121</v>
      </c>
      <c r="L11213" s="67"/>
      <c r="M11213" s="67"/>
      <c r="N11213" s="67"/>
      <c r="O11213" s="81"/>
      <c r="P11213" s="81">
        <v>46119</v>
      </c>
      <c r="Q11213" s="103" t="str">
        <f>IFERROR(VLOOKUP(J11213,Настройка!$C$4:$E$121,2,),"Ошибка")</f>
        <v>R</v>
      </c>
    </row>
    <row r="11214" spans="1:17" ht="14.4" customHeight="1">
      <c r="A11214" s="67">
        <v>11209</v>
      </c>
      <c r="B11214" s="80" t="s">
        <v>180</v>
      </c>
      <c r="C11214" s="80" t="s">
        <v>38</v>
      </c>
      <c r="D11214" s="80" t="s">
        <v>23723</v>
      </c>
      <c r="E11214" s="104" t="s">
        <v>33808</v>
      </c>
      <c r="F11214" s="107">
        <v>35317</v>
      </c>
      <c r="G11214" s="67" t="s">
        <v>93</v>
      </c>
      <c r="H11214" s="80" t="s">
        <v>814</v>
      </c>
      <c r="I11214" s="80" t="s">
        <v>33809</v>
      </c>
      <c r="J11214" s="104" t="s">
        <v>222</v>
      </c>
      <c r="K11214" s="67" t="s">
        <v>121</v>
      </c>
      <c r="L11214" s="67"/>
      <c r="M11214" s="67"/>
      <c r="N11214" s="67"/>
      <c r="O11214" s="81"/>
      <c r="P11214" s="81">
        <v>46119</v>
      </c>
      <c r="Q11214" s="103" t="str">
        <f>IFERROR(VLOOKUP(J11214,Настройка!$C$4:$E$121,2,),"Ошибка")</f>
        <v>R</v>
      </c>
    </row>
    <row r="11215" spans="1:17" ht="14.4" customHeight="1">
      <c r="A11215" s="67">
        <v>11210</v>
      </c>
      <c r="B11215" s="80" t="s">
        <v>180</v>
      </c>
      <c r="C11215" s="80" t="s">
        <v>38</v>
      </c>
      <c r="D11215" s="80" t="s">
        <v>23723</v>
      </c>
      <c r="E11215" s="104" t="s">
        <v>33810</v>
      </c>
      <c r="F11215" s="107">
        <v>37757</v>
      </c>
      <c r="G11215" s="67" t="s">
        <v>93</v>
      </c>
      <c r="H11215" s="80" t="s">
        <v>814</v>
      </c>
      <c r="I11215" s="80" t="s">
        <v>33811</v>
      </c>
      <c r="J11215" s="104" t="s">
        <v>222</v>
      </c>
      <c r="K11215" s="67" t="s">
        <v>121</v>
      </c>
      <c r="L11215" s="67"/>
      <c r="M11215" s="67"/>
      <c r="N11215" s="67"/>
      <c r="O11215" s="81"/>
      <c r="P11215" s="81">
        <v>46119</v>
      </c>
      <c r="Q11215" s="103" t="str">
        <f>IFERROR(VLOOKUP(J11215,Настройка!$C$4:$E$121,2,),"Ошибка")</f>
        <v>R</v>
      </c>
    </row>
    <row r="11216" spans="1:17" ht="14.4" customHeight="1">
      <c r="A11216" s="67">
        <v>11211</v>
      </c>
      <c r="B11216" s="80" t="s">
        <v>180</v>
      </c>
      <c r="C11216" s="80" t="s">
        <v>38</v>
      </c>
      <c r="D11216" s="80" t="s">
        <v>33812</v>
      </c>
      <c r="E11216" s="104" t="s">
        <v>33813</v>
      </c>
      <c r="F11216" s="107">
        <v>36032</v>
      </c>
      <c r="G11216" s="67" t="s">
        <v>65</v>
      </c>
      <c r="H11216" s="80" t="s">
        <v>396</v>
      </c>
      <c r="I11216" s="80" t="s">
        <v>33814</v>
      </c>
      <c r="J11216" s="104" t="s">
        <v>225</v>
      </c>
      <c r="K11216" s="67" t="s">
        <v>121</v>
      </c>
      <c r="L11216" s="67" t="s">
        <v>152</v>
      </c>
      <c r="M11216" s="67" t="s">
        <v>164</v>
      </c>
      <c r="N11216" s="67" t="s">
        <v>180</v>
      </c>
      <c r="O11216" s="81">
        <v>46193</v>
      </c>
      <c r="P11216" s="81">
        <v>46119</v>
      </c>
      <c r="Q11216" s="103" t="str">
        <f>IFERROR(VLOOKUP(J11216,Настройка!$C$4:$E$121,2,),"Ошибка")</f>
        <v>R</v>
      </c>
    </row>
    <row r="11217" spans="1:17" ht="14.4" customHeight="1">
      <c r="A11217" s="67">
        <v>11212</v>
      </c>
      <c r="B11217" s="80" t="s">
        <v>180</v>
      </c>
      <c r="C11217" s="80" t="s">
        <v>38</v>
      </c>
      <c r="D11217" s="80" t="s">
        <v>23723</v>
      </c>
      <c r="E11217" s="104" t="s">
        <v>33815</v>
      </c>
      <c r="F11217" s="107">
        <v>29942</v>
      </c>
      <c r="G11217" s="67" t="s">
        <v>93</v>
      </c>
      <c r="H11217" s="80" t="s">
        <v>814</v>
      </c>
      <c r="I11217" s="80" t="s">
        <v>33816</v>
      </c>
      <c r="J11217" s="104" t="s">
        <v>222</v>
      </c>
      <c r="K11217" s="67" t="s">
        <v>121</v>
      </c>
      <c r="L11217" s="67"/>
      <c r="M11217" s="67"/>
      <c r="N11217" s="67"/>
      <c r="O11217" s="81"/>
      <c r="P11217" s="81">
        <v>46119</v>
      </c>
      <c r="Q11217" s="103" t="str">
        <f>IFERROR(VLOOKUP(J11217,Настройка!$C$4:$E$121,2,),"Ошибка")</f>
        <v>R</v>
      </c>
    </row>
    <row r="11218" spans="1:17" ht="14.4" customHeight="1">
      <c r="A11218" s="67">
        <v>11213</v>
      </c>
      <c r="B11218" s="80" t="s">
        <v>180</v>
      </c>
      <c r="C11218" s="80" t="s">
        <v>38</v>
      </c>
      <c r="D11218" s="80" t="s">
        <v>23723</v>
      </c>
      <c r="E11218" s="104" t="s">
        <v>33817</v>
      </c>
      <c r="F11218" s="107">
        <v>30320</v>
      </c>
      <c r="G11218" s="67" t="s">
        <v>93</v>
      </c>
      <c r="H11218" s="80" t="s">
        <v>814</v>
      </c>
      <c r="I11218" s="80" t="s">
        <v>33818</v>
      </c>
      <c r="J11218" s="104" t="s">
        <v>222</v>
      </c>
      <c r="K11218" s="67" t="s">
        <v>121</v>
      </c>
      <c r="L11218" s="67"/>
      <c r="M11218" s="67"/>
      <c r="N11218" s="67"/>
      <c r="O11218" s="81"/>
      <c r="P11218" s="81">
        <v>46119</v>
      </c>
      <c r="Q11218" s="103" t="str">
        <f>IFERROR(VLOOKUP(J11218,Настройка!$C$4:$E$121,2,),"Ошибка")</f>
        <v>R</v>
      </c>
    </row>
    <row r="11219" spans="1:17" ht="14.4" customHeight="1">
      <c r="A11219" s="67">
        <v>11214</v>
      </c>
      <c r="B11219" s="80" t="s">
        <v>180</v>
      </c>
      <c r="C11219" s="80" t="s">
        <v>38</v>
      </c>
      <c r="D11219" s="80" t="s">
        <v>23723</v>
      </c>
      <c r="E11219" s="104" t="s">
        <v>33819</v>
      </c>
      <c r="F11219" s="107">
        <v>31986</v>
      </c>
      <c r="G11219" s="67" t="s">
        <v>93</v>
      </c>
      <c r="H11219" s="80" t="s">
        <v>814</v>
      </c>
      <c r="I11219" s="80" t="s">
        <v>33820</v>
      </c>
      <c r="J11219" s="104" t="s">
        <v>222</v>
      </c>
      <c r="K11219" s="67" t="s">
        <v>121</v>
      </c>
      <c r="L11219" s="67"/>
      <c r="M11219" s="67"/>
      <c r="N11219" s="67"/>
      <c r="O11219" s="81"/>
      <c r="P11219" s="81">
        <v>46119</v>
      </c>
      <c r="Q11219" s="103" t="str">
        <f>IFERROR(VLOOKUP(J11219,Настройка!$C$4:$E$121,2,),"Ошибка")</f>
        <v>R</v>
      </c>
    </row>
    <row r="11220" spans="1:17" ht="14.4" customHeight="1">
      <c r="A11220" s="67">
        <v>11215</v>
      </c>
      <c r="B11220" s="80" t="s">
        <v>180</v>
      </c>
      <c r="C11220" s="80" t="s">
        <v>38</v>
      </c>
      <c r="D11220" s="80" t="s">
        <v>23723</v>
      </c>
      <c r="E11220" s="104" t="s">
        <v>33821</v>
      </c>
      <c r="F11220" s="107">
        <v>28465</v>
      </c>
      <c r="G11220" s="67" t="s">
        <v>93</v>
      </c>
      <c r="H11220" s="80" t="s">
        <v>814</v>
      </c>
      <c r="I11220" s="80" t="s">
        <v>33822</v>
      </c>
      <c r="J11220" s="104" t="s">
        <v>222</v>
      </c>
      <c r="K11220" s="67" t="s">
        <v>121</v>
      </c>
      <c r="L11220" s="67"/>
      <c r="M11220" s="67"/>
      <c r="N11220" s="67"/>
      <c r="O11220" s="81"/>
      <c r="P11220" s="81">
        <v>46119</v>
      </c>
      <c r="Q11220" s="103" t="str">
        <f>IFERROR(VLOOKUP(J11220,Настройка!$C$4:$E$121,2,),"Ошибка")</f>
        <v>R</v>
      </c>
    </row>
    <row r="11221" spans="1:17" ht="14.4" customHeight="1">
      <c r="A11221" s="67">
        <v>11216</v>
      </c>
      <c r="B11221" s="80" t="s">
        <v>180</v>
      </c>
      <c r="C11221" s="80" t="s">
        <v>38</v>
      </c>
      <c r="D11221" s="80" t="s">
        <v>23723</v>
      </c>
      <c r="E11221" s="104" t="s">
        <v>33823</v>
      </c>
      <c r="F11221" s="107">
        <v>28126</v>
      </c>
      <c r="G11221" s="67" t="s">
        <v>93</v>
      </c>
      <c r="H11221" s="80" t="s">
        <v>814</v>
      </c>
      <c r="I11221" s="80" t="s">
        <v>33824</v>
      </c>
      <c r="J11221" s="104" t="s">
        <v>222</v>
      </c>
      <c r="K11221" s="67" t="s">
        <v>121</v>
      </c>
      <c r="L11221" s="67"/>
      <c r="M11221" s="67"/>
      <c r="N11221" s="67"/>
      <c r="O11221" s="81"/>
      <c r="P11221" s="81">
        <v>46119</v>
      </c>
      <c r="Q11221" s="103" t="str">
        <f>IFERROR(VLOOKUP(J11221,Настройка!$C$4:$E$121,2,),"Ошибка")</f>
        <v>R</v>
      </c>
    </row>
    <row r="11222" spans="1:17" ht="14.4" customHeight="1">
      <c r="A11222" s="67">
        <v>11217</v>
      </c>
      <c r="B11222" s="80" t="s">
        <v>180</v>
      </c>
      <c r="C11222" s="80" t="s">
        <v>38</v>
      </c>
      <c r="D11222" s="80" t="s">
        <v>33825</v>
      </c>
      <c r="E11222" s="104" t="s">
        <v>33826</v>
      </c>
      <c r="F11222" s="107">
        <v>36500</v>
      </c>
      <c r="G11222" s="67" t="s">
        <v>65</v>
      </c>
      <c r="H11222" s="80" t="s">
        <v>5442</v>
      </c>
      <c r="I11222" s="80" t="s">
        <v>33827</v>
      </c>
      <c r="J11222" s="104" t="s">
        <v>222</v>
      </c>
      <c r="K11222" s="67" t="s">
        <v>121</v>
      </c>
      <c r="L11222" s="67" t="s">
        <v>152</v>
      </c>
      <c r="M11222" s="67" t="s">
        <v>164</v>
      </c>
      <c r="N11222" s="67" t="s">
        <v>180</v>
      </c>
      <c r="O11222" s="81">
        <v>46193</v>
      </c>
      <c r="P11222" s="81">
        <v>46119</v>
      </c>
      <c r="Q11222" s="103" t="str">
        <f>IFERROR(VLOOKUP(J11222,Настройка!$C$4:$E$121,2,),"Ошибка")</f>
        <v>R</v>
      </c>
    </row>
    <row r="11223" spans="1:17" ht="14.4" customHeight="1">
      <c r="A11223" s="67">
        <v>11218</v>
      </c>
      <c r="B11223" s="80" t="s">
        <v>180</v>
      </c>
      <c r="C11223" s="80" t="s">
        <v>38</v>
      </c>
      <c r="D11223" s="80" t="s">
        <v>23723</v>
      </c>
      <c r="E11223" s="104" t="s">
        <v>33828</v>
      </c>
      <c r="F11223" s="107">
        <v>27085</v>
      </c>
      <c r="G11223" s="67" t="s">
        <v>93</v>
      </c>
      <c r="H11223" s="80" t="s">
        <v>814</v>
      </c>
      <c r="I11223" s="80" t="s">
        <v>33829</v>
      </c>
      <c r="J11223" s="104" t="s">
        <v>222</v>
      </c>
      <c r="K11223" s="67" t="s">
        <v>121</v>
      </c>
      <c r="L11223" s="67"/>
      <c r="M11223" s="67"/>
      <c r="N11223" s="67"/>
      <c r="O11223" s="81"/>
      <c r="P11223" s="81">
        <v>46119</v>
      </c>
      <c r="Q11223" s="103" t="str">
        <f>IFERROR(VLOOKUP(J11223,Настройка!$C$4:$E$121,2,),"Ошибка")</f>
        <v>R</v>
      </c>
    </row>
    <row r="11224" spans="1:17" ht="14.4" customHeight="1">
      <c r="A11224" s="67">
        <v>11219</v>
      </c>
      <c r="B11224" s="80" t="s">
        <v>180</v>
      </c>
      <c r="C11224" s="80" t="s">
        <v>38</v>
      </c>
      <c r="D11224" s="80" t="s">
        <v>23723</v>
      </c>
      <c r="E11224" s="104" t="s">
        <v>33830</v>
      </c>
      <c r="F11224" s="107">
        <v>27288</v>
      </c>
      <c r="G11224" s="67" t="s">
        <v>93</v>
      </c>
      <c r="H11224" s="80" t="s">
        <v>814</v>
      </c>
      <c r="I11224" s="80" t="s">
        <v>33831</v>
      </c>
      <c r="J11224" s="104" t="s">
        <v>222</v>
      </c>
      <c r="K11224" s="67" t="s">
        <v>121</v>
      </c>
      <c r="L11224" s="67"/>
      <c r="M11224" s="67"/>
      <c r="N11224" s="67"/>
      <c r="O11224" s="81"/>
      <c r="P11224" s="81">
        <v>46120</v>
      </c>
      <c r="Q11224" s="103" t="str">
        <f>IFERROR(VLOOKUP(J11224,Настройка!$C$4:$E$121,2,),"Ошибка")</f>
        <v>R</v>
      </c>
    </row>
    <row r="11225" spans="1:17" ht="14.4" customHeight="1">
      <c r="A11225" s="67">
        <v>11220</v>
      </c>
      <c r="B11225" s="80" t="s">
        <v>180</v>
      </c>
      <c r="C11225" s="80" t="s">
        <v>38</v>
      </c>
      <c r="D11225" s="80" t="s">
        <v>23723</v>
      </c>
      <c r="E11225" s="104" t="s">
        <v>33832</v>
      </c>
      <c r="F11225" s="107">
        <v>28438</v>
      </c>
      <c r="G11225" s="67" t="s">
        <v>93</v>
      </c>
      <c r="H11225" s="80" t="s">
        <v>814</v>
      </c>
      <c r="I11225" s="80" t="s">
        <v>33833</v>
      </c>
      <c r="J11225" s="104" t="s">
        <v>222</v>
      </c>
      <c r="K11225" s="67" t="s">
        <v>121</v>
      </c>
      <c r="L11225" s="67"/>
      <c r="M11225" s="67"/>
      <c r="N11225" s="67"/>
      <c r="O11225" s="81"/>
      <c r="P11225" s="81">
        <v>46119</v>
      </c>
      <c r="Q11225" s="103" t="str">
        <f>IFERROR(VLOOKUP(J11225,Настройка!$C$4:$E$121,2,),"Ошибка")</f>
        <v>R</v>
      </c>
    </row>
    <row r="11226" spans="1:17" ht="14.4" customHeight="1">
      <c r="A11226" s="67">
        <v>11221</v>
      </c>
      <c r="B11226" s="80" t="s">
        <v>180</v>
      </c>
      <c r="C11226" s="80" t="s">
        <v>38</v>
      </c>
      <c r="D11226" s="80" t="s">
        <v>33834</v>
      </c>
      <c r="E11226" s="104" t="s">
        <v>33835</v>
      </c>
      <c r="F11226" s="107">
        <v>36329</v>
      </c>
      <c r="G11226" s="67" t="s">
        <v>65</v>
      </c>
      <c r="H11226" s="80" t="s">
        <v>433</v>
      </c>
      <c r="I11226" s="80" t="s">
        <v>33836</v>
      </c>
      <c r="J11226" s="104" t="s">
        <v>222</v>
      </c>
      <c r="K11226" s="67" t="s">
        <v>121</v>
      </c>
      <c r="L11226" s="67" t="s">
        <v>152</v>
      </c>
      <c r="M11226" s="67" t="s">
        <v>164</v>
      </c>
      <c r="N11226" s="67" t="s">
        <v>180</v>
      </c>
      <c r="O11226" s="81">
        <v>46190</v>
      </c>
      <c r="P11226" s="81">
        <v>46119</v>
      </c>
      <c r="Q11226" s="103" t="str">
        <f>IFERROR(VLOOKUP(J11226,Настройка!$C$4:$E$121,2,),"Ошибка")</f>
        <v>R</v>
      </c>
    </row>
    <row r="11227" spans="1:17" ht="14.4" customHeight="1">
      <c r="A11227" s="67">
        <v>11222</v>
      </c>
      <c r="B11227" s="80" t="s">
        <v>180</v>
      </c>
      <c r="C11227" s="80" t="s">
        <v>38</v>
      </c>
      <c r="D11227" s="80" t="s">
        <v>33837</v>
      </c>
      <c r="E11227" s="104" t="s">
        <v>33838</v>
      </c>
      <c r="F11227" s="107">
        <v>37865</v>
      </c>
      <c r="G11227" s="67" t="s">
        <v>65</v>
      </c>
      <c r="H11227" s="80" t="s">
        <v>23725</v>
      </c>
      <c r="I11227" s="80" t="s">
        <v>33839</v>
      </c>
      <c r="J11227" s="104" t="s">
        <v>222</v>
      </c>
      <c r="K11227" s="67" t="s">
        <v>121</v>
      </c>
      <c r="L11227" s="67" t="s">
        <v>152</v>
      </c>
      <c r="M11227" s="67" t="s">
        <v>164</v>
      </c>
      <c r="N11227" s="67" t="s">
        <v>180</v>
      </c>
      <c r="O11227" s="81">
        <v>46190</v>
      </c>
      <c r="P11227" s="81">
        <v>46119</v>
      </c>
      <c r="Q11227" s="103" t="str">
        <f>IFERROR(VLOOKUP(J11227,Настройка!$C$4:$E$121,2,),"Ошибка")</f>
        <v>R</v>
      </c>
    </row>
    <row r="11228" spans="1:17" ht="14.4" customHeight="1">
      <c r="A11228" s="67">
        <v>11223</v>
      </c>
      <c r="B11228" s="80" t="s">
        <v>180</v>
      </c>
      <c r="C11228" s="80" t="s">
        <v>38</v>
      </c>
      <c r="D11228" s="80" t="s">
        <v>23723</v>
      </c>
      <c r="E11228" s="104" t="s">
        <v>33840</v>
      </c>
      <c r="F11228" s="107">
        <v>26515</v>
      </c>
      <c r="G11228" s="67" t="s">
        <v>93</v>
      </c>
      <c r="H11228" s="80" t="s">
        <v>814</v>
      </c>
      <c r="I11228" s="80" t="s">
        <v>33841</v>
      </c>
      <c r="J11228" s="104" t="s">
        <v>222</v>
      </c>
      <c r="K11228" s="67" t="s">
        <v>121</v>
      </c>
      <c r="L11228" s="67"/>
      <c r="M11228" s="67"/>
      <c r="N11228" s="67"/>
      <c r="O11228" s="81"/>
      <c r="P11228" s="81">
        <v>46119</v>
      </c>
      <c r="Q11228" s="103" t="str">
        <f>IFERROR(VLOOKUP(J11228,Настройка!$C$4:$E$121,2,),"Ошибка")</f>
        <v>R</v>
      </c>
    </row>
    <row r="11229" spans="1:17" ht="14.4" customHeight="1">
      <c r="A11229" s="67">
        <v>11224</v>
      </c>
      <c r="B11229" s="80" t="s">
        <v>180</v>
      </c>
      <c r="C11229" s="80" t="s">
        <v>38</v>
      </c>
      <c r="D11229" s="80" t="s">
        <v>33842</v>
      </c>
      <c r="E11229" s="104" t="s">
        <v>33843</v>
      </c>
      <c r="F11229" s="107">
        <v>30885</v>
      </c>
      <c r="G11229" s="67" t="s">
        <v>65</v>
      </c>
      <c r="H11229" s="80" t="s">
        <v>7361</v>
      </c>
      <c r="I11229" s="80" t="s">
        <v>33844</v>
      </c>
      <c r="J11229" s="104" t="s">
        <v>222</v>
      </c>
      <c r="K11229" s="67" t="s">
        <v>121</v>
      </c>
      <c r="L11229" s="67" t="s">
        <v>152</v>
      </c>
      <c r="M11229" s="67" t="s">
        <v>164</v>
      </c>
      <c r="N11229" s="67" t="s">
        <v>180</v>
      </c>
      <c r="O11229" s="81">
        <v>46193</v>
      </c>
      <c r="P11229" s="81">
        <v>46119</v>
      </c>
      <c r="Q11229" s="103" t="str">
        <f>IFERROR(VLOOKUP(J11229,Настройка!$C$4:$E$121,2,),"Ошибка")</f>
        <v>R</v>
      </c>
    </row>
    <row r="11230" spans="1:17" ht="14.4" customHeight="1">
      <c r="A11230" s="67">
        <v>11225</v>
      </c>
      <c r="B11230" s="80" t="s">
        <v>180</v>
      </c>
      <c r="C11230" s="80" t="s">
        <v>38</v>
      </c>
      <c r="D11230" s="80" t="s">
        <v>23723</v>
      </c>
      <c r="E11230" s="104" t="s">
        <v>33845</v>
      </c>
      <c r="F11230" s="107">
        <v>29475</v>
      </c>
      <c r="G11230" s="67" t="s">
        <v>93</v>
      </c>
      <c r="H11230" s="80" t="s">
        <v>814</v>
      </c>
      <c r="I11230" s="80" t="s">
        <v>33846</v>
      </c>
      <c r="J11230" s="104" t="s">
        <v>222</v>
      </c>
      <c r="K11230" s="67" t="s">
        <v>121</v>
      </c>
      <c r="L11230" s="67"/>
      <c r="M11230" s="67"/>
      <c r="N11230" s="67"/>
      <c r="O11230" s="81"/>
      <c r="P11230" s="81">
        <v>46119</v>
      </c>
      <c r="Q11230" s="103" t="str">
        <f>IFERROR(VLOOKUP(J11230,Настройка!$C$4:$E$121,2,),"Ошибка")</f>
        <v>R</v>
      </c>
    </row>
    <row r="11231" spans="1:17" ht="14.4" customHeight="1">
      <c r="A11231" s="67">
        <v>11226</v>
      </c>
      <c r="B11231" s="80" t="s">
        <v>180</v>
      </c>
      <c r="C11231" s="80" t="s">
        <v>38</v>
      </c>
      <c r="D11231" s="80" t="s">
        <v>33847</v>
      </c>
      <c r="E11231" s="104" t="s">
        <v>33848</v>
      </c>
      <c r="F11231" s="107">
        <v>36892</v>
      </c>
      <c r="G11231" s="67" t="s">
        <v>65</v>
      </c>
      <c r="H11231" s="80" t="s">
        <v>429</v>
      </c>
      <c r="I11231" s="80" t="s">
        <v>33849</v>
      </c>
      <c r="J11231" s="104" t="s">
        <v>222</v>
      </c>
      <c r="K11231" s="67" t="s">
        <v>121</v>
      </c>
      <c r="L11231" s="67" t="s">
        <v>152</v>
      </c>
      <c r="M11231" s="67" t="s">
        <v>164</v>
      </c>
      <c r="N11231" s="67" t="s">
        <v>180</v>
      </c>
      <c r="O11231" s="81">
        <v>46193</v>
      </c>
      <c r="P11231" s="81">
        <v>46119</v>
      </c>
      <c r="Q11231" s="103" t="str">
        <f>IFERROR(VLOOKUP(J11231,Настройка!$C$4:$E$121,2,),"Ошибка")</f>
        <v>R</v>
      </c>
    </row>
    <row r="11232" spans="1:17" ht="14.4" customHeight="1">
      <c r="A11232" s="67">
        <v>11227</v>
      </c>
      <c r="B11232" s="80" t="s">
        <v>180</v>
      </c>
      <c r="C11232" s="80" t="s">
        <v>38</v>
      </c>
      <c r="D11232" s="80" t="s">
        <v>23723</v>
      </c>
      <c r="E11232" s="104" t="s">
        <v>33850</v>
      </c>
      <c r="F11232" s="107">
        <v>27176</v>
      </c>
      <c r="G11232" s="67" t="s">
        <v>93</v>
      </c>
      <c r="H11232" s="80" t="s">
        <v>814</v>
      </c>
      <c r="I11232" s="80" t="s">
        <v>33851</v>
      </c>
      <c r="J11232" s="104" t="s">
        <v>222</v>
      </c>
      <c r="K11232" s="67" t="s">
        <v>121</v>
      </c>
      <c r="L11232" s="67"/>
      <c r="M11232" s="67"/>
      <c r="N11232" s="67"/>
      <c r="O11232" s="81"/>
      <c r="P11232" s="81">
        <v>46119</v>
      </c>
      <c r="Q11232" s="103" t="str">
        <f>IFERROR(VLOOKUP(J11232,Настройка!$C$4:$E$121,2,),"Ошибка")</f>
        <v>R</v>
      </c>
    </row>
    <row r="11233" spans="1:17" ht="14.4" customHeight="1">
      <c r="A11233" s="67">
        <v>11228</v>
      </c>
      <c r="B11233" s="80" t="s">
        <v>180</v>
      </c>
      <c r="C11233" s="80" t="s">
        <v>38</v>
      </c>
      <c r="D11233" s="80" t="s">
        <v>23723</v>
      </c>
      <c r="E11233" s="104" t="s">
        <v>33852</v>
      </c>
      <c r="F11233" s="107">
        <v>32702</v>
      </c>
      <c r="G11233" s="67" t="s">
        <v>93</v>
      </c>
      <c r="H11233" s="80" t="s">
        <v>814</v>
      </c>
      <c r="I11233" s="80" t="s">
        <v>33853</v>
      </c>
      <c r="J11233" s="104" t="s">
        <v>222</v>
      </c>
      <c r="K11233" s="67" t="s">
        <v>121</v>
      </c>
      <c r="L11233" s="67"/>
      <c r="M11233" s="67"/>
      <c r="N11233" s="67"/>
      <c r="O11233" s="81"/>
      <c r="P11233" s="81">
        <v>46119</v>
      </c>
      <c r="Q11233" s="103" t="str">
        <f>IFERROR(VLOOKUP(J11233,Настройка!$C$4:$E$121,2,),"Ошибка")</f>
        <v>R</v>
      </c>
    </row>
    <row r="11234" spans="1:17" ht="14.4" customHeight="1">
      <c r="A11234" s="67">
        <v>11229</v>
      </c>
      <c r="B11234" s="80" t="s">
        <v>180</v>
      </c>
      <c r="C11234" s="80" t="s">
        <v>38</v>
      </c>
      <c r="D11234" s="80" t="s">
        <v>23723</v>
      </c>
      <c r="E11234" s="104" t="s">
        <v>33854</v>
      </c>
      <c r="F11234" s="107">
        <v>28791</v>
      </c>
      <c r="G11234" s="67" t="s">
        <v>93</v>
      </c>
      <c r="H11234" s="80" t="s">
        <v>814</v>
      </c>
      <c r="I11234" s="80" t="s">
        <v>33855</v>
      </c>
      <c r="J11234" s="104" t="s">
        <v>222</v>
      </c>
      <c r="K11234" s="67" t="s">
        <v>121</v>
      </c>
      <c r="L11234" s="67"/>
      <c r="M11234" s="67"/>
      <c r="N11234" s="67"/>
      <c r="O11234" s="81"/>
      <c r="P11234" s="81">
        <v>46120</v>
      </c>
      <c r="Q11234" s="103" t="str">
        <f>IFERROR(VLOOKUP(J11234,Настройка!$C$4:$E$121,2,),"Ошибка")</f>
        <v>R</v>
      </c>
    </row>
    <row r="11235" spans="1:17" ht="14.4" customHeight="1">
      <c r="A11235" s="67">
        <v>11230</v>
      </c>
      <c r="B11235" s="80" t="s">
        <v>180</v>
      </c>
      <c r="C11235" s="80" t="s">
        <v>38</v>
      </c>
      <c r="D11235" s="80" t="s">
        <v>33856</v>
      </c>
      <c r="E11235" s="104" t="s">
        <v>33857</v>
      </c>
      <c r="F11235" s="107">
        <v>32234</v>
      </c>
      <c r="G11235" s="67" t="s">
        <v>65</v>
      </c>
      <c r="H11235" s="80" t="s">
        <v>5442</v>
      </c>
      <c r="I11235" s="80" t="s">
        <v>33858</v>
      </c>
      <c r="J11235" s="104" t="s">
        <v>225</v>
      </c>
      <c r="K11235" s="67" t="s">
        <v>121</v>
      </c>
      <c r="L11235" s="67" t="s">
        <v>152</v>
      </c>
      <c r="M11235" s="67" t="s">
        <v>164</v>
      </c>
      <c r="N11235" s="67" t="s">
        <v>180</v>
      </c>
      <c r="O11235" s="81">
        <v>46190</v>
      </c>
      <c r="P11235" s="81">
        <v>46119</v>
      </c>
      <c r="Q11235" s="103" t="str">
        <f>IFERROR(VLOOKUP(J11235,Настройка!$C$4:$E$121,2,),"Ошибка")</f>
        <v>R</v>
      </c>
    </row>
    <row r="11236" spans="1:17" ht="14.4" customHeight="1">
      <c r="A11236" s="67">
        <v>11231</v>
      </c>
      <c r="B11236" s="80" t="s">
        <v>180</v>
      </c>
      <c r="C11236" s="80" t="s">
        <v>38</v>
      </c>
      <c r="D11236" s="80" t="s">
        <v>23723</v>
      </c>
      <c r="E11236" s="104" t="s">
        <v>33859</v>
      </c>
      <c r="F11236" s="107">
        <v>30981</v>
      </c>
      <c r="G11236" s="67" t="s">
        <v>93</v>
      </c>
      <c r="H11236" s="80" t="s">
        <v>814</v>
      </c>
      <c r="I11236" s="80" t="s">
        <v>33860</v>
      </c>
      <c r="J11236" s="104" t="s">
        <v>222</v>
      </c>
      <c r="K11236" s="67" t="s">
        <v>121</v>
      </c>
      <c r="L11236" s="67"/>
      <c r="M11236" s="67"/>
      <c r="N11236" s="67"/>
      <c r="O11236" s="81"/>
      <c r="P11236" s="81">
        <v>46119</v>
      </c>
      <c r="Q11236" s="103" t="str">
        <f>IFERROR(VLOOKUP(J11236,Настройка!$C$4:$E$121,2,),"Ошибка")</f>
        <v>R</v>
      </c>
    </row>
    <row r="11237" spans="1:17" ht="14.4" customHeight="1">
      <c r="A11237" s="67">
        <v>11232</v>
      </c>
      <c r="B11237" s="80" t="s">
        <v>180</v>
      </c>
      <c r="C11237" s="80" t="s">
        <v>38</v>
      </c>
      <c r="D11237" s="80" t="s">
        <v>23723</v>
      </c>
      <c r="E11237" s="104" t="s">
        <v>33861</v>
      </c>
      <c r="F11237" s="107">
        <v>35122</v>
      </c>
      <c r="G11237" s="67" t="s">
        <v>93</v>
      </c>
      <c r="H11237" s="80" t="s">
        <v>814</v>
      </c>
      <c r="I11237" s="80" t="s">
        <v>33862</v>
      </c>
      <c r="J11237" s="104" t="s">
        <v>222</v>
      </c>
      <c r="K11237" s="67" t="s">
        <v>121</v>
      </c>
      <c r="L11237" s="67"/>
      <c r="M11237" s="67"/>
      <c r="N11237" s="67"/>
      <c r="O11237" s="81"/>
      <c r="P11237" s="81">
        <v>46119</v>
      </c>
      <c r="Q11237" s="103" t="str">
        <f>IFERROR(VLOOKUP(J11237,Настройка!$C$4:$E$121,2,),"Ошибка")</f>
        <v>R</v>
      </c>
    </row>
    <row r="11238" spans="1:17" ht="14.4" customHeight="1">
      <c r="A11238" s="67">
        <v>11233</v>
      </c>
      <c r="B11238" s="80" t="s">
        <v>180</v>
      </c>
      <c r="C11238" s="80" t="s">
        <v>38</v>
      </c>
      <c r="D11238" s="80" t="s">
        <v>33863</v>
      </c>
      <c r="E11238" s="104" t="s">
        <v>33864</v>
      </c>
      <c r="F11238" s="107">
        <v>31974</v>
      </c>
      <c r="G11238" s="67" t="s">
        <v>65</v>
      </c>
      <c r="H11238" s="80" t="s">
        <v>1115</v>
      </c>
      <c r="I11238" s="80" t="s">
        <v>33865</v>
      </c>
      <c r="J11238" s="104" t="s">
        <v>213</v>
      </c>
      <c r="K11238" s="67" t="s">
        <v>121</v>
      </c>
      <c r="L11238" s="67" t="s">
        <v>152</v>
      </c>
      <c r="M11238" s="67" t="s">
        <v>164</v>
      </c>
      <c r="N11238" s="67" t="s">
        <v>180</v>
      </c>
      <c r="O11238" s="81">
        <v>46190</v>
      </c>
      <c r="P11238" s="81">
        <v>46119</v>
      </c>
      <c r="Q11238" s="103" t="str">
        <f>IFERROR(VLOOKUP(J11238,Настройка!$C$4:$E$121,2,),"Ошибка")</f>
        <v>R</v>
      </c>
    </row>
    <row r="11239" spans="1:17" ht="14.4" customHeight="1">
      <c r="A11239" s="67">
        <v>11234</v>
      </c>
      <c r="B11239" s="80" t="s">
        <v>180</v>
      </c>
      <c r="C11239" s="80" t="s">
        <v>38</v>
      </c>
      <c r="D11239" s="80" t="s">
        <v>33866</v>
      </c>
      <c r="E11239" s="104" t="s">
        <v>33867</v>
      </c>
      <c r="F11239" s="107">
        <v>25214</v>
      </c>
      <c r="G11239" s="67" t="s">
        <v>93</v>
      </c>
      <c r="H11239" s="80" t="s">
        <v>814</v>
      </c>
      <c r="I11239" s="80" t="s">
        <v>33868</v>
      </c>
      <c r="J11239" s="104" t="s">
        <v>227</v>
      </c>
      <c r="K11239" s="67" t="s">
        <v>131</v>
      </c>
      <c r="L11239" s="67"/>
      <c r="M11239" s="67"/>
      <c r="N11239" s="67"/>
      <c r="O11239" s="81"/>
      <c r="P11239" s="81">
        <v>46119</v>
      </c>
      <c r="Q11239" s="103" t="str">
        <f>IFERROR(VLOOKUP(J11239,Настройка!$C$4:$E$121,2,),"Ошибка")</f>
        <v>R</v>
      </c>
    </row>
    <row r="11240" spans="1:17" ht="14.4" customHeight="1">
      <c r="A11240" s="67">
        <v>11235</v>
      </c>
      <c r="B11240" s="80" t="s">
        <v>180</v>
      </c>
      <c r="C11240" s="80" t="s">
        <v>38</v>
      </c>
      <c r="D11240" s="80" t="s">
        <v>33869</v>
      </c>
      <c r="E11240" s="104" t="s">
        <v>33870</v>
      </c>
      <c r="F11240" s="107">
        <v>31601</v>
      </c>
      <c r="G11240" s="67" t="s">
        <v>83</v>
      </c>
      <c r="H11240" s="80"/>
      <c r="I11240" s="80" t="s">
        <v>33871</v>
      </c>
      <c r="J11240" s="104" t="s">
        <v>54</v>
      </c>
      <c r="K11240" s="67" t="s">
        <v>109</v>
      </c>
      <c r="L11240" s="67" t="s">
        <v>148</v>
      </c>
      <c r="M11240" s="67" t="s">
        <v>166</v>
      </c>
      <c r="N11240" s="67" t="s">
        <v>148</v>
      </c>
      <c r="O11240" s="81">
        <v>46264</v>
      </c>
      <c r="P11240" s="81">
        <v>46120</v>
      </c>
      <c r="Q11240" s="103" t="str">
        <f>IFERROR(VLOOKUP(J11240,Настройка!$C$4:$E$121,2,),"Ошибка")</f>
        <v>ITR</v>
      </c>
    </row>
    <row r="11241" spans="1:17" ht="14.4" customHeight="1">
      <c r="A11241" s="67">
        <v>11236</v>
      </c>
      <c r="B11241" s="80" t="s">
        <v>180</v>
      </c>
      <c r="C11241" s="80" t="s">
        <v>38</v>
      </c>
      <c r="D11241" s="80" t="s">
        <v>33872</v>
      </c>
      <c r="E11241" s="104" t="s">
        <v>33873</v>
      </c>
      <c r="F11241" s="107">
        <v>32860</v>
      </c>
      <c r="G11241" s="67" t="s">
        <v>77</v>
      </c>
      <c r="H11241" s="80" t="s">
        <v>33874</v>
      </c>
      <c r="I11241" s="80" t="s">
        <v>33875</v>
      </c>
      <c r="J11241" s="104" t="s">
        <v>201</v>
      </c>
      <c r="K11241" s="67" t="s">
        <v>117</v>
      </c>
      <c r="L11241" s="67"/>
      <c r="M11241" s="67"/>
      <c r="N11241" s="67"/>
      <c r="O11241" s="81"/>
      <c r="P11241" s="81">
        <v>46120</v>
      </c>
      <c r="Q11241" s="103" t="str">
        <f>IFERROR(VLOOKUP(J11241,Настройка!$C$4:$E$121,2,),"Ошибка")</f>
        <v>ITR</v>
      </c>
    </row>
    <row r="11242" spans="1:17" ht="14.4" customHeight="1">
      <c r="A11242" s="67">
        <v>11237</v>
      </c>
      <c r="B11242" s="80" t="s">
        <v>180</v>
      </c>
      <c r="C11242" s="80" t="s">
        <v>38</v>
      </c>
      <c r="D11242" s="80" t="s">
        <v>33876</v>
      </c>
      <c r="E11242" s="104" t="s">
        <v>33877</v>
      </c>
      <c r="F11242" s="107">
        <v>31432</v>
      </c>
      <c r="G11242" s="67" t="s">
        <v>77</v>
      </c>
      <c r="H11242" s="80" t="s">
        <v>19348</v>
      </c>
      <c r="I11242" s="80" t="s">
        <v>33878</v>
      </c>
      <c r="J11242" s="104" t="s">
        <v>207</v>
      </c>
      <c r="K11242" s="67" t="s">
        <v>117</v>
      </c>
      <c r="L11242" s="67"/>
      <c r="M11242" s="67"/>
      <c r="N11242" s="67"/>
      <c r="O11242" s="81"/>
      <c r="P11242" s="81">
        <v>46120</v>
      </c>
      <c r="Q11242" s="103" t="str">
        <f>IFERROR(VLOOKUP(J11242,Настройка!$C$4:$E$121,2,),"Ошибка")</f>
        <v>R</v>
      </c>
    </row>
    <row r="11243" spans="1:17" ht="14.4" customHeight="1">
      <c r="A11243" s="67">
        <v>11238</v>
      </c>
      <c r="B11243" s="80" t="s">
        <v>180</v>
      </c>
      <c r="C11243" s="80" t="s">
        <v>38</v>
      </c>
      <c r="D11243" s="80" t="s">
        <v>23723</v>
      </c>
      <c r="E11243" s="104" t="s">
        <v>33879</v>
      </c>
      <c r="F11243" s="107">
        <v>30498</v>
      </c>
      <c r="G11243" s="67" t="s">
        <v>65</v>
      </c>
      <c r="H11243" s="80" t="s">
        <v>396</v>
      </c>
      <c r="I11243" s="80" t="s">
        <v>33880</v>
      </c>
      <c r="J11243" s="104" t="s">
        <v>225</v>
      </c>
      <c r="K11243" s="67" t="s">
        <v>121</v>
      </c>
      <c r="L11243" s="67" t="s">
        <v>152</v>
      </c>
      <c r="M11243" s="67" t="s">
        <v>164</v>
      </c>
      <c r="N11243" s="67" t="s">
        <v>180</v>
      </c>
      <c r="O11243" s="81">
        <v>46193</v>
      </c>
      <c r="P11243" s="81">
        <v>46120</v>
      </c>
      <c r="Q11243" s="103" t="str">
        <f>IFERROR(VLOOKUP(J11243,Настройка!$C$4:$E$121,2,),"Ошибка")</f>
        <v>R</v>
      </c>
    </row>
    <row r="11244" spans="1:17" ht="14.4" customHeight="1">
      <c r="A11244" s="67">
        <v>11239</v>
      </c>
      <c r="B11244" s="80" t="s">
        <v>180</v>
      </c>
      <c r="C11244" s="80" t="s">
        <v>38</v>
      </c>
      <c r="D11244" s="80" t="s">
        <v>33881</v>
      </c>
      <c r="E11244" s="104" t="s">
        <v>33882</v>
      </c>
      <c r="F11244" s="107">
        <v>36876</v>
      </c>
      <c r="G11244" s="67" t="s">
        <v>65</v>
      </c>
      <c r="H11244" s="80" t="s">
        <v>433</v>
      </c>
      <c r="I11244" s="80" t="s">
        <v>33883</v>
      </c>
      <c r="J11244" s="104" t="s">
        <v>209</v>
      </c>
      <c r="K11244" s="67" t="s">
        <v>121</v>
      </c>
      <c r="L11244" s="67" t="s">
        <v>152</v>
      </c>
      <c r="M11244" s="67" t="s">
        <v>164</v>
      </c>
      <c r="N11244" s="67" t="s">
        <v>180</v>
      </c>
      <c r="O11244" s="81">
        <v>46190</v>
      </c>
      <c r="P11244" s="81">
        <v>46120</v>
      </c>
      <c r="Q11244" s="103" t="str">
        <f>IFERROR(VLOOKUP(J11244,Настройка!$C$4:$E$121,2,),"Ошибка")</f>
        <v>R</v>
      </c>
    </row>
    <row r="11245" spans="1:17" ht="14.4" customHeight="1">
      <c r="A11245" s="67">
        <v>11240</v>
      </c>
      <c r="B11245" s="80" t="s">
        <v>180</v>
      </c>
      <c r="C11245" s="80" t="s">
        <v>38</v>
      </c>
      <c r="D11245" s="80" t="s">
        <v>33884</v>
      </c>
      <c r="E11245" s="104" t="s">
        <v>33885</v>
      </c>
      <c r="F11245" s="107">
        <v>36535</v>
      </c>
      <c r="G11245" s="67" t="s">
        <v>65</v>
      </c>
      <c r="H11245" s="80" t="s">
        <v>7365</v>
      </c>
      <c r="I11245" s="80" t="s">
        <v>33886</v>
      </c>
      <c r="J11245" s="104" t="s">
        <v>209</v>
      </c>
      <c r="K11245" s="67" t="s">
        <v>121</v>
      </c>
      <c r="L11245" s="67" t="s">
        <v>152</v>
      </c>
      <c r="M11245" s="67" t="s">
        <v>164</v>
      </c>
      <c r="N11245" s="67" t="s">
        <v>180</v>
      </c>
      <c r="O11245" s="81">
        <v>46190</v>
      </c>
      <c r="P11245" s="81">
        <v>46120</v>
      </c>
      <c r="Q11245" s="103" t="str">
        <f>IFERROR(VLOOKUP(J11245,Настройка!$C$4:$E$121,2,),"Ошибка")</f>
        <v>R</v>
      </c>
    </row>
    <row r="11246" spans="1:17" ht="14.4" customHeight="1">
      <c r="A11246" s="67">
        <v>11241</v>
      </c>
      <c r="B11246" s="80" t="s">
        <v>180</v>
      </c>
      <c r="C11246" s="80" t="s">
        <v>38</v>
      </c>
      <c r="D11246" s="80" t="s">
        <v>33887</v>
      </c>
      <c r="E11246" s="104" t="s">
        <v>33888</v>
      </c>
      <c r="F11246" s="107">
        <v>34865</v>
      </c>
      <c r="G11246" s="67" t="s">
        <v>65</v>
      </c>
      <c r="H11246" s="80" t="s">
        <v>405</v>
      </c>
      <c r="I11246" s="80" t="s">
        <v>33889</v>
      </c>
      <c r="J11246" s="104" t="s">
        <v>209</v>
      </c>
      <c r="K11246" s="67" t="s">
        <v>121</v>
      </c>
      <c r="L11246" s="67" t="s">
        <v>152</v>
      </c>
      <c r="M11246" s="67" t="s">
        <v>164</v>
      </c>
      <c r="N11246" s="67" t="s">
        <v>180</v>
      </c>
      <c r="O11246" s="81">
        <v>46190</v>
      </c>
      <c r="P11246" s="81">
        <v>46120</v>
      </c>
      <c r="Q11246" s="103" t="str">
        <f>IFERROR(VLOOKUP(J11246,Настройка!$C$4:$E$121,2,),"Ошибка")</f>
        <v>R</v>
      </c>
    </row>
    <row r="11247" spans="1:17" ht="14.4" customHeight="1">
      <c r="A11247" s="67">
        <v>11242</v>
      </c>
      <c r="B11247" s="80" t="s">
        <v>180</v>
      </c>
      <c r="C11247" s="80" t="s">
        <v>38</v>
      </c>
      <c r="D11247" s="80" t="s">
        <v>33890</v>
      </c>
      <c r="E11247" s="104" t="s">
        <v>5173</v>
      </c>
      <c r="F11247" s="107">
        <v>37135</v>
      </c>
      <c r="G11247" s="67" t="s">
        <v>65</v>
      </c>
      <c r="H11247" s="80" t="s">
        <v>2417</v>
      </c>
      <c r="I11247" s="80" t="s">
        <v>33891</v>
      </c>
      <c r="J11247" s="104" t="s">
        <v>209</v>
      </c>
      <c r="K11247" s="67" t="s">
        <v>121</v>
      </c>
      <c r="L11247" s="67" t="s">
        <v>152</v>
      </c>
      <c r="M11247" s="67" t="s">
        <v>164</v>
      </c>
      <c r="N11247" s="67" t="s">
        <v>180</v>
      </c>
      <c r="O11247" s="81">
        <v>46190</v>
      </c>
      <c r="P11247" s="81">
        <v>46120</v>
      </c>
      <c r="Q11247" s="103" t="str">
        <f>IFERROR(VLOOKUP(J11247,Настройка!$C$4:$E$121,2,),"Ошибка")</f>
        <v>R</v>
      </c>
    </row>
    <row r="11248" spans="1:17" ht="14.4" customHeight="1">
      <c r="A11248" s="67">
        <v>11243</v>
      </c>
      <c r="B11248" s="80" t="s">
        <v>180</v>
      </c>
      <c r="C11248" s="80" t="s">
        <v>38</v>
      </c>
      <c r="D11248" s="80" t="s">
        <v>23723</v>
      </c>
      <c r="E11248" s="104" t="s">
        <v>33892</v>
      </c>
      <c r="F11248" s="107">
        <v>37876</v>
      </c>
      <c r="G11248" s="67" t="s">
        <v>93</v>
      </c>
      <c r="H11248" s="80" t="s">
        <v>814</v>
      </c>
      <c r="I11248" s="80" t="s">
        <v>33893</v>
      </c>
      <c r="J11248" s="104" t="s">
        <v>222</v>
      </c>
      <c r="K11248" s="67" t="s">
        <v>121</v>
      </c>
      <c r="L11248" s="67"/>
      <c r="M11248" s="67"/>
      <c r="N11248" s="67"/>
      <c r="O11248" s="81"/>
      <c r="P11248" s="81">
        <v>46120</v>
      </c>
      <c r="Q11248" s="103" t="str">
        <f>IFERROR(VLOOKUP(J11248,Настройка!$C$4:$E$121,2,),"Ошибка")</f>
        <v>R</v>
      </c>
    </row>
    <row r="11249" spans="1:17" ht="14.4" customHeight="1">
      <c r="A11249" s="67">
        <v>11244</v>
      </c>
      <c r="B11249" s="80" t="s">
        <v>180</v>
      </c>
      <c r="C11249" s="80" t="s">
        <v>38</v>
      </c>
      <c r="D11249" s="80" t="s">
        <v>33894</v>
      </c>
      <c r="E11249" s="104" t="s">
        <v>33895</v>
      </c>
      <c r="F11249" s="107">
        <v>37383</v>
      </c>
      <c r="G11249" s="67" t="s">
        <v>65</v>
      </c>
      <c r="H11249" s="80" t="s">
        <v>433</v>
      </c>
      <c r="I11249" s="80" t="s">
        <v>33896</v>
      </c>
      <c r="J11249" s="104" t="s">
        <v>209</v>
      </c>
      <c r="K11249" s="67" t="s">
        <v>121</v>
      </c>
      <c r="L11249" s="67" t="s">
        <v>152</v>
      </c>
      <c r="M11249" s="67" t="s">
        <v>164</v>
      </c>
      <c r="N11249" s="67" t="s">
        <v>180</v>
      </c>
      <c r="O11249" s="81">
        <v>46190</v>
      </c>
      <c r="P11249" s="81">
        <v>46120</v>
      </c>
      <c r="Q11249" s="103" t="str">
        <f>IFERROR(VLOOKUP(J11249,Настройка!$C$4:$E$121,2,),"Ошибка")</f>
        <v>R</v>
      </c>
    </row>
    <row r="11250" spans="1:17" ht="14.4" customHeight="1">
      <c r="A11250" s="67">
        <v>11245</v>
      </c>
      <c r="B11250" s="80" t="s">
        <v>180</v>
      </c>
      <c r="C11250" s="80" t="s">
        <v>38</v>
      </c>
      <c r="D11250" s="80" t="s">
        <v>23723</v>
      </c>
      <c r="E11250" s="104" t="s">
        <v>33897</v>
      </c>
      <c r="F11250" s="107">
        <v>36660</v>
      </c>
      <c r="G11250" s="67" t="s">
        <v>93</v>
      </c>
      <c r="H11250" s="80" t="s">
        <v>886</v>
      </c>
      <c r="I11250" s="80" t="s">
        <v>33898</v>
      </c>
      <c r="J11250" s="104" t="s">
        <v>222</v>
      </c>
      <c r="K11250" s="67" t="s">
        <v>121</v>
      </c>
      <c r="L11250" s="67"/>
      <c r="M11250" s="67"/>
      <c r="N11250" s="67"/>
      <c r="O11250" s="81"/>
      <c r="P11250" s="81">
        <v>46120</v>
      </c>
      <c r="Q11250" s="103" t="str">
        <f>IFERROR(VLOOKUP(J11250,Настройка!$C$4:$E$121,2,),"Ошибка")</f>
        <v>R</v>
      </c>
    </row>
    <row r="11251" spans="1:17" ht="14.4" customHeight="1">
      <c r="A11251" s="67">
        <v>11246</v>
      </c>
      <c r="B11251" s="80" t="s">
        <v>180</v>
      </c>
      <c r="C11251" s="80" t="s">
        <v>38</v>
      </c>
      <c r="D11251" s="80" t="s">
        <v>33899</v>
      </c>
      <c r="E11251" s="104" t="s">
        <v>33900</v>
      </c>
      <c r="F11251" s="107">
        <v>37291</v>
      </c>
      <c r="G11251" s="67" t="s">
        <v>65</v>
      </c>
      <c r="H11251" s="80" t="s">
        <v>433</v>
      </c>
      <c r="I11251" s="80" t="s">
        <v>33901</v>
      </c>
      <c r="J11251" s="104" t="s">
        <v>209</v>
      </c>
      <c r="K11251" s="67" t="s">
        <v>121</v>
      </c>
      <c r="L11251" s="67" t="s">
        <v>152</v>
      </c>
      <c r="M11251" s="67" t="s">
        <v>164</v>
      </c>
      <c r="N11251" s="67" t="s">
        <v>180</v>
      </c>
      <c r="O11251" s="81">
        <v>46190</v>
      </c>
      <c r="P11251" s="81">
        <v>46120</v>
      </c>
      <c r="Q11251" s="103" t="str">
        <f>IFERROR(VLOOKUP(J11251,Настройка!$C$4:$E$121,2,),"Ошибка")</f>
        <v>R</v>
      </c>
    </row>
    <row r="11252" spans="1:17" ht="14.4" customHeight="1">
      <c r="A11252" s="67">
        <v>11247</v>
      </c>
      <c r="B11252" s="80" t="s">
        <v>180</v>
      </c>
      <c r="C11252" s="80" t="s">
        <v>38</v>
      </c>
      <c r="D11252" s="80" t="s">
        <v>33902</v>
      </c>
      <c r="E11252" s="104" t="s">
        <v>33903</v>
      </c>
      <c r="F11252" s="107">
        <v>37636</v>
      </c>
      <c r="G11252" s="67" t="s">
        <v>65</v>
      </c>
      <c r="H11252" s="80" t="s">
        <v>1115</v>
      </c>
      <c r="I11252" s="80" t="s">
        <v>33904</v>
      </c>
      <c r="J11252" s="104" t="s">
        <v>226</v>
      </c>
      <c r="K11252" s="67" t="s">
        <v>129</v>
      </c>
      <c r="L11252" s="67" t="s">
        <v>152</v>
      </c>
      <c r="M11252" s="67" t="s">
        <v>164</v>
      </c>
      <c r="N11252" s="67" t="s">
        <v>180</v>
      </c>
      <c r="O11252" s="81">
        <v>46190</v>
      </c>
      <c r="P11252" s="81">
        <v>46120</v>
      </c>
      <c r="Q11252" s="103" t="str">
        <f>IFERROR(VLOOKUP(J11252,Настройка!$C$4:$E$121,2,),"Ошибка")</f>
        <v>R</v>
      </c>
    </row>
    <row r="11253" spans="1:17" ht="14.4" customHeight="1">
      <c r="A11253" s="67">
        <v>11248</v>
      </c>
      <c r="B11253" s="80" t="s">
        <v>180</v>
      </c>
      <c r="C11253" s="80" t="s">
        <v>38</v>
      </c>
      <c r="D11253" s="80" t="s">
        <v>33905</v>
      </c>
      <c r="E11253" s="104" t="s">
        <v>33906</v>
      </c>
      <c r="F11253" s="107">
        <v>36319</v>
      </c>
      <c r="G11253" s="67" t="s">
        <v>65</v>
      </c>
      <c r="H11253" s="80" t="s">
        <v>405</v>
      </c>
      <c r="I11253" s="80" t="s">
        <v>33907</v>
      </c>
      <c r="J11253" s="104" t="s">
        <v>226</v>
      </c>
      <c r="K11253" s="67" t="s">
        <v>129</v>
      </c>
      <c r="L11253" s="67" t="s">
        <v>152</v>
      </c>
      <c r="M11253" s="67" t="s">
        <v>164</v>
      </c>
      <c r="N11253" s="67" t="s">
        <v>180</v>
      </c>
      <c r="O11253" s="81">
        <v>46190</v>
      </c>
      <c r="P11253" s="81">
        <v>46120</v>
      </c>
      <c r="Q11253" s="103" t="str">
        <f>IFERROR(VLOOKUP(J11253,Настройка!$C$4:$E$121,2,),"Ошибка")</f>
        <v>R</v>
      </c>
    </row>
    <row r="11254" spans="1:17" ht="14.4" customHeight="1">
      <c r="A11254" s="67">
        <v>11249</v>
      </c>
      <c r="B11254" s="80" t="s">
        <v>180</v>
      </c>
      <c r="C11254" s="80" t="s">
        <v>38</v>
      </c>
      <c r="D11254" s="80" t="s">
        <v>33908</v>
      </c>
      <c r="E11254" s="104" t="s">
        <v>33909</v>
      </c>
      <c r="F11254" s="107">
        <v>37896</v>
      </c>
      <c r="G11254" s="67" t="s">
        <v>65</v>
      </c>
      <c r="H11254" s="80" t="s">
        <v>405</v>
      </c>
      <c r="I11254" s="80" t="s">
        <v>33910</v>
      </c>
      <c r="J11254" s="104" t="s">
        <v>226</v>
      </c>
      <c r="K11254" s="67" t="s">
        <v>129</v>
      </c>
      <c r="L11254" s="67" t="s">
        <v>152</v>
      </c>
      <c r="M11254" s="67" t="s">
        <v>164</v>
      </c>
      <c r="N11254" s="67" t="s">
        <v>180</v>
      </c>
      <c r="O11254" s="81">
        <v>46190</v>
      </c>
      <c r="P11254" s="81">
        <v>46121</v>
      </c>
      <c r="Q11254" s="103" t="str">
        <f>IFERROR(VLOOKUP(J11254,Настройка!$C$4:$E$121,2,),"Ошибка")</f>
        <v>R</v>
      </c>
    </row>
    <row r="11255" spans="1:17" ht="14.4" customHeight="1">
      <c r="A11255" s="67">
        <v>11250</v>
      </c>
      <c r="B11255" s="80" t="s">
        <v>180</v>
      </c>
      <c r="C11255" s="80" t="s">
        <v>38</v>
      </c>
      <c r="D11255" s="80" t="s">
        <v>33911</v>
      </c>
      <c r="E11255" s="104" t="s">
        <v>33912</v>
      </c>
      <c r="F11255" s="107">
        <v>35155</v>
      </c>
      <c r="G11255" s="67" t="s">
        <v>65</v>
      </c>
      <c r="H11255" s="80" t="s">
        <v>7369</v>
      </c>
      <c r="I11255" s="80" t="s">
        <v>33913</v>
      </c>
      <c r="J11255" s="104" t="s">
        <v>226</v>
      </c>
      <c r="K11255" s="67" t="s">
        <v>129</v>
      </c>
      <c r="L11255" s="67" t="s">
        <v>152</v>
      </c>
      <c r="M11255" s="67" t="s">
        <v>164</v>
      </c>
      <c r="N11255" s="67" t="s">
        <v>180</v>
      </c>
      <c r="O11255" s="81">
        <v>46190</v>
      </c>
      <c r="P11255" s="81">
        <v>46120</v>
      </c>
      <c r="Q11255" s="103" t="str">
        <f>IFERROR(VLOOKUP(J11255,Настройка!$C$4:$E$121,2,),"Ошибка")</f>
        <v>R</v>
      </c>
    </row>
    <row r="11256" spans="1:17" ht="14.4" customHeight="1">
      <c r="A11256" s="67">
        <v>11251</v>
      </c>
      <c r="B11256" s="80" t="s">
        <v>180</v>
      </c>
      <c r="C11256" s="80" t="s">
        <v>38</v>
      </c>
      <c r="D11256" s="80" t="s">
        <v>33914</v>
      </c>
      <c r="E11256" s="104" t="s">
        <v>33915</v>
      </c>
      <c r="F11256" s="107">
        <v>28491</v>
      </c>
      <c r="G11256" s="67" t="s">
        <v>65</v>
      </c>
      <c r="H11256" s="80" t="s">
        <v>405</v>
      </c>
      <c r="I11256" s="80" t="s">
        <v>33916</v>
      </c>
      <c r="J11256" s="104" t="s">
        <v>226</v>
      </c>
      <c r="K11256" s="67" t="s">
        <v>129</v>
      </c>
      <c r="L11256" s="67" t="s">
        <v>152</v>
      </c>
      <c r="M11256" s="67" t="s">
        <v>164</v>
      </c>
      <c r="N11256" s="67" t="s">
        <v>180</v>
      </c>
      <c r="O11256" s="81">
        <v>46190</v>
      </c>
      <c r="P11256" s="81">
        <v>46120</v>
      </c>
      <c r="Q11256" s="103" t="str">
        <f>IFERROR(VLOOKUP(J11256,Настройка!$C$4:$E$121,2,),"Ошибка")</f>
        <v>R</v>
      </c>
    </row>
    <row r="11257" spans="1:17" ht="14.4" customHeight="1">
      <c r="A11257" s="67">
        <v>11252</v>
      </c>
      <c r="B11257" s="80" t="s">
        <v>180</v>
      </c>
      <c r="C11257" s="80" t="s">
        <v>38</v>
      </c>
      <c r="D11257" s="80" t="s">
        <v>33917</v>
      </c>
      <c r="E11257" s="104" t="s">
        <v>33918</v>
      </c>
      <c r="F11257" s="107">
        <v>37910</v>
      </c>
      <c r="G11257" s="67" t="s">
        <v>65</v>
      </c>
      <c r="H11257" s="80" t="s">
        <v>1294</v>
      </c>
      <c r="I11257" s="80" t="s">
        <v>33919</v>
      </c>
      <c r="J11257" s="104" t="s">
        <v>226</v>
      </c>
      <c r="K11257" s="67" t="s">
        <v>129</v>
      </c>
      <c r="L11257" s="67" t="s">
        <v>152</v>
      </c>
      <c r="M11257" s="67" t="s">
        <v>164</v>
      </c>
      <c r="N11257" s="67" t="s">
        <v>180</v>
      </c>
      <c r="O11257" s="81">
        <v>46190</v>
      </c>
      <c r="P11257" s="81">
        <v>46120</v>
      </c>
      <c r="Q11257" s="103" t="str">
        <f>IFERROR(VLOOKUP(J11257,Настройка!$C$4:$E$121,2,),"Ошибка")</f>
        <v>R</v>
      </c>
    </row>
    <row r="11258" spans="1:17" ht="14.4" customHeight="1">
      <c r="A11258" s="67">
        <v>11253</v>
      </c>
      <c r="B11258" s="80" t="s">
        <v>180</v>
      </c>
      <c r="C11258" s="80" t="s">
        <v>38</v>
      </c>
      <c r="D11258" s="80" t="s">
        <v>33920</v>
      </c>
      <c r="E11258" s="104" t="s">
        <v>33921</v>
      </c>
      <c r="F11258" s="107">
        <v>38423</v>
      </c>
      <c r="G11258" s="67" t="s">
        <v>65</v>
      </c>
      <c r="H11258" s="80" t="s">
        <v>1294</v>
      </c>
      <c r="I11258" s="80" t="s">
        <v>33922</v>
      </c>
      <c r="J11258" s="104" t="s">
        <v>226</v>
      </c>
      <c r="K11258" s="67" t="s">
        <v>129</v>
      </c>
      <c r="L11258" s="67" t="s">
        <v>152</v>
      </c>
      <c r="M11258" s="67" t="s">
        <v>164</v>
      </c>
      <c r="N11258" s="67" t="s">
        <v>180</v>
      </c>
      <c r="O11258" s="81">
        <v>46190</v>
      </c>
      <c r="P11258" s="81">
        <v>46120</v>
      </c>
      <c r="Q11258" s="103" t="str">
        <f>IFERROR(VLOOKUP(J11258,Настройка!$C$4:$E$121,2,),"Ошибка")</f>
        <v>R</v>
      </c>
    </row>
    <row r="11259" spans="1:17" ht="14.4" customHeight="1">
      <c r="A11259" s="67">
        <v>11254</v>
      </c>
      <c r="B11259" s="80" t="s">
        <v>180</v>
      </c>
      <c r="C11259" s="80" t="s">
        <v>38</v>
      </c>
      <c r="D11259" s="80" t="s">
        <v>33923</v>
      </c>
      <c r="E11259" s="104" t="s">
        <v>33924</v>
      </c>
      <c r="F11259" s="107">
        <v>31050</v>
      </c>
      <c r="G11259" s="67" t="s">
        <v>65</v>
      </c>
      <c r="H11259" s="80" t="s">
        <v>405</v>
      </c>
      <c r="I11259" s="80" t="s">
        <v>33925</v>
      </c>
      <c r="J11259" s="104" t="s">
        <v>226</v>
      </c>
      <c r="K11259" s="67" t="s">
        <v>129</v>
      </c>
      <c r="L11259" s="67" t="s">
        <v>152</v>
      </c>
      <c r="M11259" s="67" t="s">
        <v>164</v>
      </c>
      <c r="N11259" s="67" t="s">
        <v>180</v>
      </c>
      <c r="O11259" s="81">
        <v>46190</v>
      </c>
      <c r="P11259" s="81">
        <v>46120</v>
      </c>
      <c r="Q11259" s="103" t="str">
        <f>IFERROR(VLOOKUP(J11259,Настройка!$C$4:$E$121,2,),"Ошибка")</f>
        <v>R</v>
      </c>
    </row>
    <row r="11260" spans="1:17" ht="14.4" customHeight="1">
      <c r="A11260" s="67">
        <v>11255</v>
      </c>
      <c r="B11260" s="80" t="s">
        <v>180</v>
      </c>
      <c r="C11260" s="80" t="s">
        <v>38</v>
      </c>
      <c r="D11260" s="80" t="s">
        <v>33926</v>
      </c>
      <c r="E11260" s="104" t="s">
        <v>33927</v>
      </c>
      <c r="F11260" s="107">
        <v>35044</v>
      </c>
      <c r="G11260" s="67" t="s">
        <v>65</v>
      </c>
      <c r="H11260" s="80" t="s">
        <v>663</v>
      </c>
      <c r="I11260" s="80" t="s">
        <v>33928</v>
      </c>
      <c r="J11260" s="104" t="s">
        <v>215</v>
      </c>
      <c r="K11260" s="67" t="s">
        <v>129</v>
      </c>
      <c r="L11260" s="67" t="s">
        <v>152</v>
      </c>
      <c r="M11260" s="67" t="s">
        <v>164</v>
      </c>
      <c r="N11260" s="67" t="s">
        <v>180</v>
      </c>
      <c r="O11260" s="81">
        <v>46193</v>
      </c>
      <c r="P11260" s="81">
        <v>46120</v>
      </c>
      <c r="Q11260" s="103" t="str">
        <f>IFERROR(VLOOKUP(J11260,Настройка!$C$4:$E$121,2,),"Ошибка")</f>
        <v>R</v>
      </c>
    </row>
    <row r="11261" spans="1:17" ht="14.4" customHeight="1">
      <c r="A11261" s="67">
        <v>11256</v>
      </c>
      <c r="B11261" s="80" t="s">
        <v>180</v>
      </c>
      <c r="C11261" s="80" t="s">
        <v>38</v>
      </c>
      <c r="D11261" s="80" t="s">
        <v>33929</v>
      </c>
      <c r="E11261" s="104" t="s">
        <v>33930</v>
      </c>
      <c r="F11261" s="107">
        <v>34545</v>
      </c>
      <c r="G11261" s="67" t="s">
        <v>65</v>
      </c>
      <c r="H11261" s="80" t="s">
        <v>1294</v>
      </c>
      <c r="I11261" s="80" t="s">
        <v>33931</v>
      </c>
      <c r="J11261" s="104" t="s">
        <v>226</v>
      </c>
      <c r="K11261" s="67" t="s">
        <v>129</v>
      </c>
      <c r="L11261" s="67" t="s">
        <v>152</v>
      </c>
      <c r="M11261" s="67" t="s">
        <v>164</v>
      </c>
      <c r="N11261" s="67" t="s">
        <v>180</v>
      </c>
      <c r="O11261" s="81">
        <v>46190</v>
      </c>
      <c r="P11261" s="81">
        <v>46120</v>
      </c>
      <c r="Q11261" s="103" t="str">
        <f>IFERROR(VLOOKUP(J11261,Настройка!$C$4:$E$121,2,),"Ошибка")</f>
        <v>R</v>
      </c>
    </row>
    <row r="11262" spans="1:17" ht="14.4" customHeight="1">
      <c r="A11262" s="67">
        <v>11257</v>
      </c>
      <c r="B11262" s="80" t="s">
        <v>180</v>
      </c>
      <c r="C11262" s="80" t="s">
        <v>38</v>
      </c>
      <c r="D11262" s="80" t="s">
        <v>33932</v>
      </c>
      <c r="E11262" s="104" t="s">
        <v>33933</v>
      </c>
      <c r="F11262" s="107">
        <v>35495</v>
      </c>
      <c r="G11262" s="67" t="s">
        <v>65</v>
      </c>
      <c r="H11262" s="80" t="s">
        <v>433</v>
      </c>
      <c r="I11262" s="80" t="s">
        <v>33934</v>
      </c>
      <c r="J11262" s="104" t="s">
        <v>226</v>
      </c>
      <c r="K11262" s="67" t="s">
        <v>129</v>
      </c>
      <c r="L11262" s="67" t="s">
        <v>152</v>
      </c>
      <c r="M11262" s="67" t="s">
        <v>164</v>
      </c>
      <c r="N11262" s="67" t="s">
        <v>180</v>
      </c>
      <c r="O11262" s="81">
        <v>46190</v>
      </c>
      <c r="P11262" s="81">
        <v>46120</v>
      </c>
      <c r="Q11262" s="103" t="str">
        <f>IFERROR(VLOOKUP(J11262,Настройка!$C$4:$E$121,2,),"Ошибка")</f>
        <v>R</v>
      </c>
    </row>
    <row r="11263" spans="1:17" ht="14.4" customHeight="1">
      <c r="A11263" s="67">
        <v>11258</v>
      </c>
      <c r="B11263" s="80" t="s">
        <v>180</v>
      </c>
      <c r="C11263" s="80" t="s">
        <v>38</v>
      </c>
      <c r="D11263" s="80" t="s">
        <v>33935</v>
      </c>
      <c r="E11263" s="104" t="s">
        <v>33936</v>
      </c>
      <c r="F11263" s="107">
        <v>36708</v>
      </c>
      <c r="G11263" s="67" t="s">
        <v>65</v>
      </c>
      <c r="H11263" s="80" t="s">
        <v>405</v>
      </c>
      <c r="I11263" s="80" t="s">
        <v>33937</v>
      </c>
      <c r="J11263" s="104" t="s">
        <v>202</v>
      </c>
      <c r="K11263" s="67" t="s">
        <v>129</v>
      </c>
      <c r="L11263" s="67" t="s">
        <v>152</v>
      </c>
      <c r="M11263" s="67" t="s">
        <v>164</v>
      </c>
      <c r="N11263" s="67" t="s">
        <v>180</v>
      </c>
      <c r="O11263" s="81">
        <v>46190</v>
      </c>
      <c r="P11263" s="81">
        <v>46120</v>
      </c>
      <c r="Q11263" s="103" t="str">
        <f>IFERROR(VLOOKUP(J11263,Настройка!$C$4:$E$121,2,),"Ошибка")</f>
        <v>ITR</v>
      </c>
    </row>
    <row r="11264" spans="1:17" ht="14.4" customHeight="1">
      <c r="A11264" s="67">
        <v>11259</v>
      </c>
      <c r="B11264" s="80" t="s">
        <v>180</v>
      </c>
      <c r="C11264" s="80" t="s">
        <v>38</v>
      </c>
      <c r="D11264" s="80" t="s">
        <v>33938</v>
      </c>
      <c r="E11264" s="104" t="s">
        <v>15634</v>
      </c>
      <c r="F11264" s="107">
        <v>32249</v>
      </c>
      <c r="G11264" s="67" t="s">
        <v>65</v>
      </c>
      <c r="H11264" s="80" t="s">
        <v>415</v>
      </c>
      <c r="I11264" s="80" t="s">
        <v>33939</v>
      </c>
      <c r="J11264" s="104" t="s">
        <v>226</v>
      </c>
      <c r="K11264" s="67" t="s">
        <v>129</v>
      </c>
      <c r="L11264" s="67" t="s">
        <v>152</v>
      </c>
      <c r="M11264" s="67" t="s">
        <v>164</v>
      </c>
      <c r="N11264" s="67" t="s">
        <v>180</v>
      </c>
      <c r="O11264" s="81">
        <v>46190</v>
      </c>
      <c r="P11264" s="81">
        <v>46122</v>
      </c>
      <c r="Q11264" s="103" t="str">
        <f>IFERROR(VLOOKUP(J11264,Настройка!$C$4:$E$121,2,),"Ошибка")</f>
        <v>R</v>
      </c>
    </row>
    <row r="11265" spans="1:17" ht="14.4" customHeight="1">
      <c r="A11265" s="67">
        <v>11260</v>
      </c>
      <c r="B11265" s="80" t="s">
        <v>180</v>
      </c>
      <c r="C11265" s="80" t="s">
        <v>38</v>
      </c>
      <c r="D11265" s="80" t="s">
        <v>33940</v>
      </c>
      <c r="E11265" s="104" t="s">
        <v>33941</v>
      </c>
      <c r="F11265" s="107">
        <v>27474</v>
      </c>
      <c r="G11265" s="67" t="s">
        <v>77</v>
      </c>
      <c r="H11265" s="80" t="s">
        <v>33942</v>
      </c>
      <c r="I11265" s="80" t="s">
        <v>33943</v>
      </c>
      <c r="J11265" s="104" t="s">
        <v>120</v>
      </c>
      <c r="K11265" s="67" t="s">
        <v>109</v>
      </c>
      <c r="L11265" s="67"/>
      <c r="M11265" s="67"/>
      <c r="N11265" s="67"/>
      <c r="O11265" s="81"/>
      <c r="P11265" s="81">
        <v>46121</v>
      </c>
      <c r="Q11265" s="103" t="str">
        <f>IFERROR(VLOOKUP(J11265,Настройка!$C$4:$E$121,2,),"Ошибка")</f>
        <v>ITR</v>
      </c>
    </row>
    <row r="11266" spans="1:17" ht="14.4" customHeight="1">
      <c r="A11266" s="67">
        <v>11261</v>
      </c>
      <c r="B11266" s="80" t="s">
        <v>180</v>
      </c>
      <c r="C11266" s="80" t="s">
        <v>38</v>
      </c>
      <c r="D11266" s="80" t="s">
        <v>33944</v>
      </c>
      <c r="E11266" s="104" t="s">
        <v>33945</v>
      </c>
      <c r="F11266" s="107">
        <v>31442</v>
      </c>
      <c r="G11266" s="67" t="s">
        <v>83</v>
      </c>
      <c r="H11266" s="80" t="s">
        <v>298</v>
      </c>
      <c r="I11266" s="80" t="s">
        <v>33946</v>
      </c>
      <c r="J11266" s="104" t="s">
        <v>56</v>
      </c>
      <c r="K11266" s="67" t="s">
        <v>109</v>
      </c>
      <c r="L11266" s="67" t="s">
        <v>3440</v>
      </c>
      <c r="M11266" s="67" t="s">
        <v>3440</v>
      </c>
      <c r="N11266" s="67" t="s">
        <v>3440</v>
      </c>
      <c r="O11266" s="81" t="s">
        <v>24266</v>
      </c>
      <c r="P11266" s="81">
        <v>46121</v>
      </c>
      <c r="Q11266" s="103" t="str">
        <f>IFERROR(VLOOKUP(J11266,Настройка!$C$4:$E$121,2,),"Ошибка")</f>
        <v>ITR</v>
      </c>
    </row>
    <row r="11267" spans="1:17" ht="14.4" customHeight="1">
      <c r="A11267" s="67">
        <v>11262</v>
      </c>
      <c r="B11267" s="80" t="s">
        <v>180</v>
      </c>
      <c r="C11267" s="80" t="s">
        <v>38</v>
      </c>
      <c r="D11267" s="80" t="s">
        <v>23723</v>
      </c>
      <c r="E11267" s="104" t="s">
        <v>33947</v>
      </c>
      <c r="F11267" s="107">
        <v>32004</v>
      </c>
      <c r="G11267" s="67" t="s">
        <v>65</v>
      </c>
      <c r="H11267" s="80" t="s">
        <v>429</v>
      </c>
      <c r="I11267" s="80" t="s">
        <v>33948</v>
      </c>
      <c r="J11267" s="104" t="s">
        <v>209</v>
      </c>
      <c r="K11267" s="67" t="s">
        <v>121</v>
      </c>
      <c r="L11267" s="67" t="s">
        <v>152</v>
      </c>
      <c r="M11267" s="67" t="s">
        <v>164</v>
      </c>
      <c r="N11267" s="67" t="s">
        <v>180</v>
      </c>
      <c r="O11267" s="81">
        <v>46190</v>
      </c>
      <c r="P11267" s="81">
        <v>46121</v>
      </c>
      <c r="Q11267" s="103" t="str">
        <f>IFERROR(VLOOKUP(J11267,Настройка!$C$4:$E$121,2,),"Ошибка")</f>
        <v>R</v>
      </c>
    </row>
    <row r="11268" spans="1:17" ht="14.4" customHeight="1">
      <c r="A11268" s="67">
        <v>11263</v>
      </c>
      <c r="B11268" s="80" t="s">
        <v>180</v>
      </c>
      <c r="C11268" s="80" t="s">
        <v>38</v>
      </c>
      <c r="D11268" s="80" t="s">
        <v>23723</v>
      </c>
      <c r="E11268" s="104" t="s">
        <v>33949</v>
      </c>
      <c r="F11268" s="107">
        <v>37631</v>
      </c>
      <c r="G11268" s="67" t="s">
        <v>65</v>
      </c>
      <c r="H11268" s="80" t="s">
        <v>1294</v>
      </c>
      <c r="I11268" s="80" t="s">
        <v>33950</v>
      </c>
      <c r="J11268" s="104" t="s">
        <v>209</v>
      </c>
      <c r="K11268" s="67" t="s">
        <v>121</v>
      </c>
      <c r="L11268" s="67" t="s">
        <v>152</v>
      </c>
      <c r="M11268" s="67" t="s">
        <v>164</v>
      </c>
      <c r="N11268" s="67" t="s">
        <v>180</v>
      </c>
      <c r="O11268" s="81">
        <v>46190</v>
      </c>
      <c r="P11268" s="81">
        <v>46121</v>
      </c>
      <c r="Q11268" s="103" t="str">
        <f>IFERROR(VLOOKUP(J11268,Настройка!$C$4:$E$121,2,),"Ошибка")</f>
        <v>R</v>
      </c>
    </row>
    <row r="11269" spans="1:17" ht="14.4" customHeight="1">
      <c r="A11269" s="67">
        <v>11264</v>
      </c>
      <c r="B11269" s="80" t="s">
        <v>180</v>
      </c>
      <c r="C11269" s="80" t="s">
        <v>38</v>
      </c>
      <c r="D11269" s="80" t="s">
        <v>23723</v>
      </c>
      <c r="E11269" s="104" t="s">
        <v>33951</v>
      </c>
      <c r="F11269" s="107">
        <v>36457</v>
      </c>
      <c r="G11269" s="67" t="s">
        <v>65</v>
      </c>
      <c r="H11269" s="80" t="s">
        <v>1115</v>
      </c>
      <c r="I11269" s="80" t="s">
        <v>33952</v>
      </c>
      <c r="J11269" s="104" t="s">
        <v>209</v>
      </c>
      <c r="K11269" s="67" t="s">
        <v>121</v>
      </c>
      <c r="L11269" s="67" t="s">
        <v>152</v>
      </c>
      <c r="M11269" s="67" t="s">
        <v>164</v>
      </c>
      <c r="N11269" s="67" t="s">
        <v>180</v>
      </c>
      <c r="O11269" s="81">
        <v>46190</v>
      </c>
      <c r="P11269" s="81">
        <v>46121</v>
      </c>
      <c r="Q11269" s="103" t="str">
        <f>IFERROR(VLOOKUP(J11269,Настройка!$C$4:$E$121,2,),"Ошибка")</f>
        <v>R</v>
      </c>
    </row>
    <row r="11270" spans="1:17" ht="14.4" customHeight="1">
      <c r="A11270" s="67">
        <v>11265</v>
      </c>
      <c r="B11270" s="80" t="s">
        <v>180</v>
      </c>
      <c r="C11270" s="80" t="s">
        <v>38</v>
      </c>
      <c r="D11270" s="80" t="s">
        <v>23723</v>
      </c>
      <c r="E11270" s="104" t="s">
        <v>33953</v>
      </c>
      <c r="F11270" s="107">
        <v>37622</v>
      </c>
      <c r="G11270" s="67" t="s">
        <v>65</v>
      </c>
      <c r="H11270" s="80" t="s">
        <v>1115</v>
      </c>
      <c r="I11270" s="80" t="s">
        <v>33954</v>
      </c>
      <c r="J11270" s="104" t="s">
        <v>209</v>
      </c>
      <c r="K11270" s="67" t="s">
        <v>121</v>
      </c>
      <c r="L11270" s="67" t="s">
        <v>152</v>
      </c>
      <c r="M11270" s="67" t="s">
        <v>164</v>
      </c>
      <c r="N11270" s="67" t="s">
        <v>180</v>
      </c>
      <c r="O11270" s="81">
        <v>46190</v>
      </c>
      <c r="P11270" s="81">
        <v>46121</v>
      </c>
      <c r="Q11270" s="103" t="str">
        <f>IFERROR(VLOOKUP(J11270,Настройка!$C$4:$E$121,2,),"Ошибка")</f>
        <v>R</v>
      </c>
    </row>
    <row r="11271" spans="1:17" ht="14.4" customHeight="1">
      <c r="A11271" s="67">
        <v>11266</v>
      </c>
      <c r="B11271" s="80" t="s">
        <v>180</v>
      </c>
      <c r="C11271" s="80" t="s">
        <v>38</v>
      </c>
      <c r="D11271" s="80" t="s">
        <v>23723</v>
      </c>
      <c r="E11271" s="104" t="s">
        <v>33955</v>
      </c>
      <c r="F11271" s="107">
        <v>37677</v>
      </c>
      <c r="G11271" s="67" t="s">
        <v>65</v>
      </c>
      <c r="H11271" s="80" t="s">
        <v>405</v>
      </c>
      <c r="I11271" s="80" t="s">
        <v>33956</v>
      </c>
      <c r="J11271" s="104" t="s">
        <v>209</v>
      </c>
      <c r="K11271" s="67" t="s">
        <v>121</v>
      </c>
      <c r="L11271" s="67" t="s">
        <v>152</v>
      </c>
      <c r="M11271" s="67" t="s">
        <v>164</v>
      </c>
      <c r="N11271" s="67" t="s">
        <v>180</v>
      </c>
      <c r="O11271" s="81">
        <v>46190</v>
      </c>
      <c r="P11271" s="81">
        <v>46121</v>
      </c>
      <c r="Q11271" s="103" t="str">
        <f>IFERROR(VLOOKUP(J11271,Настройка!$C$4:$E$121,2,),"Ошибка")</f>
        <v>R</v>
      </c>
    </row>
    <row r="11272" spans="1:17" ht="14.4" customHeight="1">
      <c r="A11272" s="67">
        <v>11267</v>
      </c>
      <c r="B11272" s="80" t="s">
        <v>180</v>
      </c>
      <c r="C11272" s="80" t="s">
        <v>38</v>
      </c>
      <c r="D11272" s="80" t="s">
        <v>23723</v>
      </c>
      <c r="E11272" s="104" t="s">
        <v>33957</v>
      </c>
      <c r="F11272" s="107">
        <v>35796</v>
      </c>
      <c r="G11272" s="67" t="s">
        <v>65</v>
      </c>
      <c r="H11272" s="80" t="s">
        <v>429</v>
      </c>
      <c r="I11272" s="80" t="s">
        <v>33958</v>
      </c>
      <c r="J11272" s="104" t="s">
        <v>209</v>
      </c>
      <c r="K11272" s="67" t="s">
        <v>121</v>
      </c>
      <c r="L11272" s="67" t="s">
        <v>152</v>
      </c>
      <c r="M11272" s="67" t="s">
        <v>164</v>
      </c>
      <c r="N11272" s="67" t="s">
        <v>180</v>
      </c>
      <c r="O11272" s="81">
        <v>46193</v>
      </c>
      <c r="P11272" s="81">
        <v>46121</v>
      </c>
      <c r="Q11272" s="103" t="str">
        <f>IFERROR(VLOOKUP(J11272,Настройка!$C$4:$E$121,2,),"Ошибка")</f>
        <v>R</v>
      </c>
    </row>
    <row r="11273" spans="1:17" ht="14.4" customHeight="1">
      <c r="A11273" s="67">
        <v>11268</v>
      </c>
      <c r="B11273" s="80" t="s">
        <v>180</v>
      </c>
      <c r="C11273" s="80" t="s">
        <v>38</v>
      </c>
      <c r="D11273" s="80" t="s">
        <v>33959</v>
      </c>
      <c r="E11273" s="104" t="s">
        <v>33960</v>
      </c>
      <c r="F11273" s="107">
        <v>36021</v>
      </c>
      <c r="G11273" s="67" t="s">
        <v>77</v>
      </c>
      <c r="H11273" s="80" t="s">
        <v>33961</v>
      </c>
      <c r="I11273" s="80" t="s">
        <v>33962</v>
      </c>
      <c r="J11273" s="104" t="s">
        <v>213</v>
      </c>
      <c r="K11273" s="67" t="s">
        <v>121</v>
      </c>
      <c r="L11273" s="67"/>
      <c r="M11273" s="67"/>
      <c r="N11273" s="67"/>
      <c r="O11273" s="81"/>
      <c r="P11273" s="81">
        <v>46121</v>
      </c>
      <c r="Q11273" s="103" t="str">
        <f>IFERROR(VLOOKUP(J11273,Настройка!$C$4:$E$121,2,),"Ошибка")</f>
        <v>R</v>
      </c>
    </row>
    <row r="11274" spans="1:17" ht="14.4" customHeight="1">
      <c r="A11274" s="67">
        <v>11269</v>
      </c>
      <c r="B11274" s="80" t="s">
        <v>180</v>
      </c>
      <c r="C11274" s="80" t="s">
        <v>38</v>
      </c>
      <c r="D11274" s="80" t="s">
        <v>23723</v>
      </c>
      <c r="E11274" s="104" t="s">
        <v>33963</v>
      </c>
      <c r="F11274" s="107">
        <v>33395</v>
      </c>
      <c r="G11274" s="67" t="s">
        <v>87</v>
      </c>
      <c r="H11274" s="80"/>
      <c r="I11274" s="80" t="s">
        <v>33964</v>
      </c>
      <c r="J11274" s="104" t="s">
        <v>221</v>
      </c>
      <c r="K11274" s="67" t="s">
        <v>127</v>
      </c>
      <c r="L11274" s="67"/>
      <c r="M11274" s="67"/>
      <c r="N11274" s="67"/>
      <c r="O11274" s="81"/>
      <c r="P11274" s="81">
        <v>46122</v>
      </c>
      <c r="Q11274" s="103" t="str">
        <f>IFERROR(VLOOKUP(J11274,Настройка!$C$4:$E$121,2,),"Ошибка")</f>
        <v>R</v>
      </c>
    </row>
    <row r="11275" spans="1:17" ht="14.4" customHeight="1">
      <c r="A11275" s="67">
        <v>11270</v>
      </c>
      <c r="B11275" s="80" t="s">
        <v>180</v>
      </c>
      <c r="C11275" s="80" t="s">
        <v>38</v>
      </c>
      <c r="D11275" s="80" t="s">
        <v>23723</v>
      </c>
      <c r="E11275" s="104" t="s">
        <v>33965</v>
      </c>
      <c r="F11275" s="107">
        <v>35520</v>
      </c>
      <c r="G11275" s="67" t="s">
        <v>87</v>
      </c>
      <c r="H11275" s="80"/>
      <c r="I11275" s="80" t="s">
        <v>33966</v>
      </c>
      <c r="J11275" s="104" t="s">
        <v>221</v>
      </c>
      <c r="K11275" s="67" t="s">
        <v>127</v>
      </c>
      <c r="L11275" s="67"/>
      <c r="M11275" s="67"/>
      <c r="N11275" s="67"/>
      <c r="O11275" s="81"/>
      <c r="P11275" s="81">
        <v>46121</v>
      </c>
      <c r="Q11275" s="103" t="str">
        <f>IFERROR(VLOOKUP(J11275,Настройка!$C$4:$E$121,2,),"Ошибка")</f>
        <v>R</v>
      </c>
    </row>
    <row r="11276" spans="1:17" ht="14.4" customHeight="1">
      <c r="A11276" s="67">
        <v>11271</v>
      </c>
      <c r="B11276" s="80" t="s">
        <v>180</v>
      </c>
      <c r="C11276" s="80" t="s">
        <v>38</v>
      </c>
      <c r="D11276" s="80" t="s">
        <v>23723</v>
      </c>
      <c r="E11276" s="104" t="s">
        <v>33967</v>
      </c>
      <c r="F11276" s="107">
        <v>31208</v>
      </c>
      <c r="G11276" s="67" t="s">
        <v>87</v>
      </c>
      <c r="H11276" s="80"/>
      <c r="I11276" s="80" t="s">
        <v>33968</v>
      </c>
      <c r="J11276" s="104" t="s">
        <v>221</v>
      </c>
      <c r="K11276" s="67" t="s">
        <v>127</v>
      </c>
      <c r="L11276" s="67"/>
      <c r="M11276" s="67"/>
      <c r="N11276" s="67"/>
      <c r="O11276" s="81"/>
      <c r="P11276" s="81">
        <v>46121</v>
      </c>
      <c r="Q11276" s="103" t="str">
        <f>IFERROR(VLOOKUP(J11276,Настройка!$C$4:$E$121,2,),"Ошибка")</f>
        <v>R</v>
      </c>
    </row>
    <row r="11277" spans="1:17" ht="14.4" customHeight="1">
      <c r="A11277" s="67">
        <v>11272</v>
      </c>
      <c r="B11277" s="80" t="s">
        <v>180</v>
      </c>
      <c r="C11277" s="80" t="s">
        <v>38</v>
      </c>
      <c r="D11277" s="80" t="s">
        <v>33969</v>
      </c>
      <c r="E11277" s="104" t="s">
        <v>33970</v>
      </c>
      <c r="F11277" s="107">
        <v>31259</v>
      </c>
      <c r="G11277" s="67" t="s">
        <v>93</v>
      </c>
      <c r="H11277" s="80" t="s">
        <v>814</v>
      </c>
      <c r="I11277" s="80" t="s">
        <v>33971</v>
      </c>
      <c r="J11277" s="104" t="s">
        <v>205</v>
      </c>
      <c r="K11277" s="67" t="s">
        <v>117</v>
      </c>
      <c r="L11277" s="67"/>
      <c r="M11277" s="67"/>
      <c r="N11277" s="67"/>
      <c r="O11277" s="81"/>
      <c r="P11277" s="81">
        <v>46122</v>
      </c>
      <c r="Q11277" s="103" t="str">
        <f>IFERROR(VLOOKUP(J11277,Настройка!$C$4:$E$121,2,),"Ошибка")</f>
        <v>R</v>
      </c>
    </row>
    <row r="11278" spans="1:17" ht="14.4" customHeight="1">
      <c r="A11278" s="67">
        <v>11273</v>
      </c>
      <c r="B11278" s="80" t="s">
        <v>180</v>
      </c>
      <c r="C11278" s="80" t="s">
        <v>38</v>
      </c>
      <c r="D11278" s="80" t="s">
        <v>23723</v>
      </c>
      <c r="E11278" s="104" t="s">
        <v>33972</v>
      </c>
      <c r="F11278" s="107">
        <v>32001</v>
      </c>
      <c r="G11278" s="67" t="s">
        <v>65</v>
      </c>
      <c r="H11278" s="80" t="s">
        <v>1294</v>
      </c>
      <c r="I11278" s="80" t="s">
        <v>33973</v>
      </c>
      <c r="J11278" s="104" t="s">
        <v>222</v>
      </c>
      <c r="K11278" s="67" t="s">
        <v>121</v>
      </c>
      <c r="L11278" s="67" t="s">
        <v>152</v>
      </c>
      <c r="M11278" s="67" t="s">
        <v>164</v>
      </c>
      <c r="N11278" s="67" t="s">
        <v>180</v>
      </c>
      <c r="O11278" s="81">
        <v>46197</v>
      </c>
      <c r="P11278" s="81">
        <v>46122</v>
      </c>
      <c r="Q11278" s="103" t="str">
        <f>IFERROR(VLOOKUP(J11278,Настройка!$C$4:$E$121,2,),"Ошибка")</f>
        <v>R</v>
      </c>
    </row>
    <row r="11279" spans="1:17" ht="14.4" customHeight="1">
      <c r="A11279" s="67">
        <v>11274</v>
      </c>
      <c r="B11279" s="80" t="s">
        <v>180</v>
      </c>
      <c r="C11279" s="80" t="s">
        <v>38</v>
      </c>
      <c r="D11279" s="80" t="s">
        <v>33974</v>
      </c>
      <c r="E11279" s="104" t="s">
        <v>33975</v>
      </c>
      <c r="F11279" s="107">
        <v>35421</v>
      </c>
      <c r="G11279" s="67" t="s">
        <v>67</v>
      </c>
      <c r="H11279" s="80"/>
      <c r="I11279" s="80" t="s">
        <v>33976</v>
      </c>
      <c r="J11279" s="104" t="s">
        <v>227</v>
      </c>
      <c r="K11279" s="67" t="s">
        <v>131</v>
      </c>
      <c r="L11279" s="67"/>
      <c r="M11279" s="67"/>
      <c r="N11279" s="67"/>
      <c r="O11279" s="81"/>
      <c r="P11279" s="81">
        <v>46122</v>
      </c>
      <c r="Q11279" s="103" t="str">
        <f>IFERROR(VLOOKUP(J11279,Настройка!$C$4:$E$121,2,),"Ошибка")</f>
        <v>R</v>
      </c>
    </row>
    <row r="11280" spans="1:17" ht="14.4" customHeight="1">
      <c r="A11280" s="67">
        <v>11275</v>
      </c>
      <c r="B11280" s="80" t="s">
        <v>180</v>
      </c>
      <c r="C11280" s="80" t="s">
        <v>38</v>
      </c>
      <c r="D11280" s="80" t="s">
        <v>33977</v>
      </c>
      <c r="E11280" s="104" t="s">
        <v>33978</v>
      </c>
      <c r="F11280" s="107">
        <v>38983</v>
      </c>
      <c r="G11280" s="67" t="s">
        <v>67</v>
      </c>
      <c r="H11280" s="80"/>
      <c r="I11280" s="80" t="s">
        <v>33979</v>
      </c>
      <c r="J11280" s="104" t="s">
        <v>226</v>
      </c>
      <c r="K11280" s="67" t="s">
        <v>129</v>
      </c>
      <c r="L11280" s="67"/>
      <c r="M11280" s="67"/>
      <c r="N11280" s="67"/>
      <c r="O11280" s="81"/>
      <c r="P11280" s="81">
        <v>46122</v>
      </c>
      <c r="Q11280" s="103" t="str">
        <f>IFERROR(VLOOKUP(J11280,Настройка!$C$4:$E$121,2,),"Ошибка")</f>
        <v>R</v>
      </c>
    </row>
    <row r="11281" spans="1:17" ht="14.4" customHeight="1">
      <c r="A11281" s="67">
        <v>11276</v>
      </c>
      <c r="B11281" s="80" t="s">
        <v>180</v>
      </c>
      <c r="C11281" s="80" t="s">
        <v>38</v>
      </c>
      <c r="D11281" s="80" t="s">
        <v>33980</v>
      </c>
      <c r="E11281" s="104" t="s">
        <v>33981</v>
      </c>
      <c r="F11281" s="107">
        <v>24936</v>
      </c>
      <c r="G11281" s="67" t="s">
        <v>83</v>
      </c>
      <c r="H11281" s="80"/>
      <c r="I11281" s="80" t="s">
        <v>33982</v>
      </c>
      <c r="J11281" s="104" t="s">
        <v>222</v>
      </c>
      <c r="K11281" s="67" t="s">
        <v>121</v>
      </c>
      <c r="L11281" s="67" t="s">
        <v>152</v>
      </c>
      <c r="M11281" s="67" t="s">
        <v>166</v>
      </c>
      <c r="N11281" s="67" t="s">
        <v>180</v>
      </c>
      <c r="O11281" s="81">
        <v>46204</v>
      </c>
      <c r="P11281" s="81">
        <v>46112</v>
      </c>
      <c r="Q11281" s="103" t="str">
        <f>IFERROR(VLOOKUP(J11281,Настройка!$C$4:$E$121,2,),"Ошибка")</f>
        <v>R</v>
      </c>
    </row>
    <row r="11282" spans="1:17" ht="14.4" customHeight="1">
      <c r="A11282" s="67">
        <v>11277</v>
      </c>
      <c r="B11282" s="80" t="s">
        <v>180</v>
      </c>
      <c r="C11282" s="80" t="s">
        <v>38</v>
      </c>
      <c r="D11282" s="80" t="s">
        <v>23723</v>
      </c>
      <c r="E11282" s="104" t="s">
        <v>33983</v>
      </c>
      <c r="F11282" s="107">
        <v>35544</v>
      </c>
      <c r="G11282" s="67" t="s">
        <v>65</v>
      </c>
      <c r="H11282" s="80" t="s">
        <v>24</v>
      </c>
      <c r="I11282" s="80" t="s">
        <v>33984</v>
      </c>
      <c r="J11282" s="104" t="s">
        <v>222</v>
      </c>
      <c r="K11282" s="67" t="s">
        <v>121</v>
      </c>
      <c r="L11282" s="67" t="s">
        <v>152</v>
      </c>
      <c r="M11282" s="67" t="s">
        <v>164</v>
      </c>
      <c r="N11282" s="67" t="s">
        <v>180</v>
      </c>
      <c r="O11282" s="81">
        <v>46193</v>
      </c>
      <c r="P11282" s="81">
        <v>46122</v>
      </c>
      <c r="Q11282" s="103" t="str">
        <f>IFERROR(VLOOKUP(J11282,Настройка!$C$4:$E$121,2,),"Ошибка")</f>
        <v>R</v>
      </c>
    </row>
    <row r="11283" spans="1:17" ht="14.4" customHeight="1">
      <c r="A11283" s="67">
        <v>11278</v>
      </c>
      <c r="B11283" s="80" t="s">
        <v>180</v>
      </c>
      <c r="C11283" s="80" t="s">
        <v>38</v>
      </c>
      <c r="D11283" s="80" t="s">
        <v>23723</v>
      </c>
      <c r="E11283" s="104" t="s">
        <v>33985</v>
      </c>
      <c r="F11283" s="107">
        <v>37409</v>
      </c>
      <c r="G11283" s="67" t="s">
        <v>65</v>
      </c>
      <c r="H11283" s="80" t="s">
        <v>405</v>
      </c>
      <c r="I11283" s="80" t="s">
        <v>33986</v>
      </c>
      <c r="J11283" s="104" t="s">
        <v>222</v>
      </c>
      <c r="K11283" s="67" t="s">
        <v>121</v>
      </c>
      <c r="L11283" s="67" t="s">
        <v>152</v>
      </c>
      <c r="M11283" s="67" t="s">
        <v>164</v>
      </c>
      <c r="N11283" s="67" t="s">
        <v>180</v>
      </c>
      <c r="O11283" s="81">
        <v>46193</v>
      </c>
      <c r="P11283" s="81">
        <v>46122</v>
      </c>
      <c r="Q11283" s="103" t="str">
        <f>IFERROR(VLOOKUP(J11283,Настройка!$C$4:$E$121,2,),"Ошибка")</f>
        <v>R</v>
      </c>
    </row>
    <row r="11284" spans="1:17" ht="14.4" customHeight="1">
      <c r="A11284" s="67">
        <v>11279</v>
      </c>
      <c r="B11284" s="80" t="s">
        <v>180</v>
      </c>
      <c r="C11284" s="80" t="s">
        <v>38</v>
      </c>
      <c r="D11284" s="80" t="s">
        <v>33987</v>
      </c>
      <c r="E11284" s="104" t="s">
        <v>33988</v>
      </c>
      <c r="F11284" s="107">
        <v>36693</v>
      </c>
      <c r="G11284" s="67" t="s">
        <v>65</v>
      </c>
      <c r="H11284" s="80" t="s">
        <v>405</v>
      </c>
      <c r="I11284" s="80" t="s">
        <v>33989</v>
      </c>
      <c r="J11284" s="104" t="s">
        <v>213</v>
      </c>
      <c r="K11284" s="67" t="s">
        <v>121</v>
      </c>
      <c r="L11284" s="67" t="s">
        <v>152</v>
      </c>
      <c r="M11284" s="67" t="s">
        <v>164</v>
      </c>
      <c r="N11284" s="67" t="s">
        <v>180</v>
      </c>
      <c r="O11284" s="81">
        <v>46193</v>
      </c>
      <c r="P11284" s="81">
        <v>46122</v>
      </c>
      <c r="Q11284" s="103" t="str">
        <f>IFERROR(VLOOKUP(J11284,Настройка!$C$4:$E$121,2,),"Ошибка")</f>
        <v>R</v>
      </c>
    </row>
    <row r="11285" spans="1:17" ht="14.4" customHeight="1">
      <c r="A11285" s="67">
        <v>11280</v>
      </c>
      <c r="B11285" s="80" t="s">
        <v>180</v>
      </c>
      <c r="C11285" s="80" t="s">
        <v>38</v>
      </c>
      <c r="D11285" s="80" t="s">
        <v>23723</v>
      </c>
      <c r="E11285" s="104" t="s">
        <v>33990</v>
      </c>
      <c r="F11285" s="107">
        <v>33181</v>
      </c>
      <c r="G11285" s="67" t="s">
        <v>65</v>
      </c>
      <c r="H11285" s="80" t="s">
        <v>433</v>
      </c>
      <c r="I11285" s="80" t="s">
        <v>33991</v>
      </c>
      <c r="J11285" s="104" t="s">
        <v>226</v>
      </c>
      <c r="K11285" s="67" t="s">
        <v>129</v>
      </c>
      <c r="L11285" s="67" t="s">
        <v>152</v>
      </c>
      <c r="M11285" s="67" t="s">
        <v>164</v>
      </c>
      <c r="N11285" s="67" t="s">
        <v>180</v>
      </c>
      <c r="O11285" s="81">
        <v>46195</v>
      </c>
      <c r="P11285" s="81">
        <v>46122</v>
      </c>
      <c r="Q11285" s="103" t="str">
        <f>IFERROR(VLOOKUP(J11285,Настройка!$C$4:$E$121,2,),"Ошибка")</f>
        <v>R</v>
      </c>
    </row>
    <row r="11286" spans="1:17" ht="14.4" customHeight="1">
      <c r="A11286" s="67">
        <v>11281</v>
      </c>
      <c r="B11286" s="80" t="s">
        <v>180</v>
      </c>
      <c r="C11286" s="80" t="s">
        <v>38</v>
      </c>
      <c r="D11286" s="80" t="s">
        <v>23723</v>
      </c>
      <c r="E11286" s="104" t="s">
        <v>33992</v>
      </c>
      <c r="F11286" s="107">
        <v>37319</v>
      </c>
      <c r="G11286" s="67" t="s">
        <v>65</v>
      </c>
      <c r="H11286" s="80" t="s">
        <v>1115</v>
      </c>
      <c r="I11286" s="80" t="s">
        <v>33993</v>
      </c>
      <c r="J11286" s="104" t="s">
        <v>215</v>
      </c>
      <c r="K11286" s="67" t="s">
        <v>129</v>
      </c>
      <c r="L11286" s="67" t="s">
        <v>152</v>
      </c>
      <c r="M11286" s="67" t="s">
        <v>164</v>
      </c>
      <c r="N11286" s="67" t="s">
        <v>180</v>
      </c>
      <c r="O11286" s="81">
        <v>46195</v>
      </c>
      <c r="P11286" s="81">
        <v>46122</v>
      </c>
      <c r="Q11286" s="103" t="str">
        <f>IFERROR(VLOOKUP(J11286,Настройка!$C$4:$E$121,2,),"Ошибка")</f>
        <v>R</v>
      </c>
    </row>
    <row r="11287" spans="1:17" ht="14.4" customHeight="1">
      <c r="A11287" s="67">
        <v>11282</v>
      </c>
      <c r="B11287" s="80" t="s">
        <v>180</v>
      </c>
      <c r="C11287" s="80" t="s">
        <v>38</v>
      </c>
      <c r="D11287" s="80" t="s">
        <v>23723</v>
      </c>
      <c r="E11287" s="104" t="s">
        <v>33994</v>
      </c>
      <c r="F11287" s="107">
        <v>35128</v>
      </c>
      <c r="G11287" s="67" t="s">
        <v>65</v>
      </c>
      <c r="H11287" s="80" t="s">
        <v>663</v>
      </c>
      <c r="I11287" s="80" t="s">
        <v>33995</v>
      </c>
      <c r="J11287" s="104" t="s">
        <v>215</v>
      </c>
      <c r="K11287" s="67" t="s">
        <v>129</v>
      </c>
      <c r="L11287" s="67" t="s">
        <v>152</v>
      </c>
      <c r="M11287" s="67" t="s">
        <v>164</v>
      </c>
      <c r="N11287" s="67" t="s">
        <v>180</v>
      </c>
      <c r="O11287" s="81">
        <v>46195</v>
      </c>
      <c r="P11287" s="81">
        <v>46122</v>
      </c>
      <c r="Q11287" s="103" t="str">
        <f>IFERROR(VLOOKUP(J11287,Настройка!$C$4:$E$121,2,),"Ошибка")</f>
        <v>R</v>
      </c>
    </row>
    <row r="11288" spans="1:17" ht="14.4" customHeight="1">
      <c r="A11288" s="67">
        <v>11283</v>
      </c>
      <c r="B11288" s="80" t="s">
        <v>180</v>
      </c>
      <c r="C11288" s="80" t="s">
        <v>38</v>
      </c>
      <c r="D11288" s="80" t="s">
        <v>23723</v>
      </c>
      <c r="E11288" s="104" t="s">
        <v>33996</v>
      </c>
      <c r="F11288" s="107">
        <v>30468</v>
      </c>
      <c r="G11288" s="67" t="s">
        <v>65</v>
      </c>
      <c r="H11288" s="80" t="s">
        <v>571</v>
      </c>
      <c r="I11288" s="80" t="s">
        <v>33997</v>
      </c>
      <c r="J11288" s="104" t="s">
        <v>226</v>
      </c>
      <c r="K11288" s="67" t="s">
        <v>129</v>
      </c>
      <c r="L11288" s="67" t="s">
        <v>152</v>
      </c>
      <c r="M11288" s="67" t="s">
        <v>164</v>
      </c>
      <c r="N11288" s="67" t="s">
        <v>180</v>
      </c>
      <c r="O11288" s="81">
        <v>46195</v>
      </c>
      <c r="P11288" s="81">
        <v>46122</v>
      </c>
      <c r="Q11288" s="103" t="str">
        <f>IFERROR(VLOOKUP(J11288,Настройка!$C$4:$E$121,2,),"Ошибка")</f>
        <v>R</v>
      </c>
    </row>
    <row r="11289" spans="1:17" ht="14.4" customHeight="1">
      <c r="A11289" s="67">
        <v>11284</v>
      </c>
      <c r="B11289" s="80" t="s">
        <v>180</v>
      </c>
      <c r="C11289" s="80" t="s">
        <v>38</v>
      </c>
      <c r="D11289" s="80" t="s">
        <v>23723</v>
      </c>
      <c r="E11289" s="104" t="s">
        <v>33998</v>
      </c>
      <c r="F11289" s="107">
        <v>37221</v>
      </c>
      <c r="G11289" s="67" t="s">
        <v>65</v>
      </c>
      <c r="H11289" s="80" t="s">
        <v>1115</v>
      </c>
      <c r="I11289" s="80" t="s">
        <v>33999</v>
      </c>
      <c r="J11289" s="104" t="s">
        <v>226</v>
      </c>
      <c r="K11289" s="67" t="s">
        <v>129</v>
      </c>
      <c r="L11289" s="67" t="s">
        <v>152</v>
      </c>
      <c r="M11289" s="67" t="s">
        <v>164</v>
      </c>
      <c r="N11289" s="67" t="s">
        <v>180</v>
      </c>
      <c r="O11289" s="81">
        <v>46195</v>
      </c>
      <c r="P11289" s="81">
        <v>46122</v>
      </c>
      <c r="Q11289" s="103" t="str">
        <f>IFERROR(VLOOKUP(J11289,Настройка!$C$4:$E$121,2,),"Ошибка")</f>
        <v>R</v>
      </c>
    </row>
    <row r="11290" spans="1:17" ht="14.4" customHeight="1">
      <c r="A11290" s="67">
        <v>11285</v>
      </c>
      <c r="B11290" s="80" t="s">
        <v>180</v>
      </c>
      <c r="C11290" s="80" t="s">
        <v>38</v>
      </c>
      <c r="D11290" s="80" t="s">
        <v>23723</v>
      </c>
      <c r="E11290" s="104" t="s">
        <v>34000</v>
      </c>
      <c r="F11290" s="107">
        <v>37126</v>
      </c>
      <c r="G11290" s="67" t="s">
        <v>65</v>
      </c>
      <c r="H11290" s="80" t="s">
        <v>11195</v>
      </c>
      <c r="I11290" s="80" t="s">
        <v>34001</v>
      </c>
      <c r="J11290" s="104" t="s">
        <v>215</v>
      </c>
      <c r="K11290" s="67" t="s">
        <v>129</v>
      </c>
      <c r="L11290" s="67" t="s">
        <v>152</v>
      </c>
      <c r="M11290" s="67" t="s">
        <v>164</v>
      </c>
      <c r="N11290" s="67" t="s">
        <v>180</v>
      </c>
      <c r="O11290" s="81">
        <v>46195</v>
      </c>
      <c r="P11290" s="81">
        <v>46122</v>
      </c>
      <c r="Q11290" s="103" t="str">
        <f>IFERROR(VLOOKUP(J11290,Настройка!$C$4:$E$121,2,),"Ошибка")</f>
        <v>R</v>
      </c>
    </row>
    <row r="11291" spans="1:17" ht="14.4" customHeight="1">
      <c r="A11291" s="67">
        <v>11286</v>
      </c>
      <c r="B11291" s="80" t="s">
        <v>180</v>
      </c>
      <c r="C11291" s="80" t="s">
        <v>38</v>
      </c>
      <c r="D11291" s="80" t="s">
        <v>23723</v>
      </c>
      <c r="E11291" s="104" t="s">
        <v>34002</v>
      </c>
      <c r="F11291" s="107">
        <v>37887</v>
      </c>
      <c r="G11291" s="67" t="s">
        <v>65</v>
      </c>
      <c r="H11291" s="80" t="s">
        <v>5442</v>
      </c>
      <c r="I11291" s="80" t="s">
        <v>34003</v>
      </c>
      <c r="J11291" s="104" t="s">
        <v>226</v>
      </c>
      <c r="K11291" s="67" t="s">
        <v>129</v>
      </c>
      <c r="L11291" s="67" t="s">
        <v>152</v>
      </c>
      <c r="M11291" s="67" t="s">
        <v>164</v>
      </c>
      <c r="N11291" s="67" t="s">
        <v>180</v>
      </c>
      <c r="O11291" s="81">
        <v>46195</v>
      </c>
      <c r="P11291" s="81">
        <v>46122</v>
      </c>
      <c r="Q11291" s="103" t="str">
        <f>IFERROR(VLOOKUP(J11291,Настройка!$C$4:$E$121,2,),"Ошибка")</f>
        <v>R</v>
      </c>
    </row>
    <row r="11292" spans="1:17" ht="14.4" customHeight="1">
      <c r="A11292" s="67">
        <v>11287</v>
      </c>
      <c r="B11292" s="80" t="s">
        <v>180</v>
      </c>
      <c r="C11292" s="80" t="s">
        <v>38</v>
      </c>
      <c r="D11292" s="80" t="s">
        <v>23723</v>
      </c>
      <c r="E11292" s="104" t="s">
        <v>34004</v>
      </c>
      <c r="F11292" s="107">
        <v>37757</v>
      </c>
      <c r="G11292" s="67" t="s">
        <v>65</v>
      </c>
      <c r="H11292" s="80" t="s">
        <v>405</v>
      </c>
      <c r="I11292" s="80" t="s">
        <v>34005</v>
      </c>
      <c r="J11292" s="104" t="s">
        <v>226</v>
      </c>
      <c r="K11292" s="67" t="s">
        <v>129</v>
      </c>
      <c r="L11292" s="67" t="s">
        <v>152</v>
      </c>
      <c r="M11292" s="67" t="s">
        <v>164</v>
      </c>
      <c r="N11292" s="67" t="s">
        <v>180</v>
      </c>
      <c r="O11292" s="81">
        <v>46195</v>
      </c>
      <c r="P11292" s="81">
        <v>46122</v>
      </c>
      <c r="Q11292" s="103" t="str">
        <f>IFERROR(VLOOKUP(J11292,Настройка!$C$4:$E$121,2,),"Ошибка")</f>
        <v>R</v>
      </c>
    </row>
    <row r="11293" spans="1:17" ht="14.4" customHeight="1">
      <c r="A11293" s="67">
        <v>11288</v>
      </c>
      <c r="B11293" s="80" t="s">
        <v>180</v>
      </c>
      <c r="C11293" s="80" t="s">
        <v>38</v>
      </c>
      <c r="D11293" s="80" t="s">
        <v>23723</v>
      </c>
      <c r="E11293" s="104" t="s">
        <v>34006</v>
      </c>
      <c r="F11293" s="107">
        <v>36451</v>
      </c>
      <c r="G11293" s="67" t="s">
        <v>65</v>
      </c>
      <c r="H11293" s="80" t="s">
        <v>415</v>
      </c>
      <c r="I11293" s="80" t="s">
        <v>34007</v>
      </c>
      <c r="J11293" s="104" t="s">
        <v>226</v>
      </c>
      <c r="K11293" s="67" t="s">
        <v>129</v>
      </c>
      <c r="L11293" s="67" t="s">
        <v>152</v>
      </c>
      <c r="M11293" s="67" t="s">
        <v>164</v>
      </c>
      <c r="N11293" s="67" t="s">
        <v>180</v>
      </c>
      <c r="O11293" s="81">
        <v>46195</v>
      </c>
      <c r="P11293" s="81">
        <v>46122</v>
      </c>
      <c r="Q11293" s="103" t="str">
        <f>IFERROR(VLOOKUP(J11293,Настройка!$C$4:$E$121,2,),"Ошибка")</f>
        <v>R</v>
      </c>
    </row>
    <row r="11294" spans="1:17" ht="14.4" customHeight="1">
      <c r="A11294" s="67">
        <v>11289</v>
      </c>
      <c r="B11294" s="80" t="s">
        <v>180</v>
      </c>
      <c r="C11294" s="80" t="s">
        <v>38</v>
      </c>
      <c r="D11294" s="80" t="s">
        <v>23723</v>
      </c>
      <c r="E11294" s="104" t="s">
        <v>34008</v>
      </c>
      <c r="F11294" s="107">
        <v>37983</v>
      </c>
      <c r="G11294" s="67" t="s">
        <v>65</v>
      </c>
      <c r="H11294" s="80" t="s">
        <v>1294</v>
      </c>
      <c r="I11294" s="80" t="s">
        <v>34009</v>
      </c>
      <c r="J11294" s="104" t="s">
        <v>226</v>
      </c>
      <c r="K11294" s="67" t="s">
        <v>129</v>
      </c>
      <c r="L11294" s="67" t="s">
        <v>152</v>
      </c>
      <c r="M11294" s="67" t="s">
        <v>164</v>
      </c>
      <c r="N11294" s="67" t="s">
        <v>180</v>
      </c>
      <c r="O11294" s="81">
        <v>46195</v>
      </c>
      <c r="P11294" s="81">
        <v>46123</v>
      </c>
      <c r="Q11294" s="103" t="str">
        <f>IFERROR(VLOOKUP(J11294,Настройка!$C$4:$E$121,2,),"Ошибка")</f>
        <v>R</v>
      </c>
    </row>
    <row r="11295" spans="1:17" ht="14.4" customHeight="1">
      <c r="A11295" s="67">
        <v>11290</v>
      </c>
      <c r="B11295" s="80" t="s">
        <v>180</v>
      </c>
      <c r="C11295" s="80" t="s">
        <v>38</v>
      </c>
      <c r="D11295" s="80" t="s">
        <v>23723</v>
      </c>
      <c r="E11295" s="104" t="s">
        <v>34010</v>
      </c>
      <c r="F11295" s="107">
        <v>37200</v>
      </c>
      <c r="G11295" s="67" t="s">
        <v>65</v>
      </c>
      <c r="H11295" s="80" t="s">
        <v>429</v>
      </c>
      <c r="I11295" s="80" t="s">
        <v>34011</v>
      </c>
      <c r="J11295" s="104" t="s">
        <v>226</v>
      </c>
      <c r="K11295" s="67" t="s">
        <v>129</v>
      </c>
      <c r="L11295" s="67" t="s">
        <v>152</v>
      </c>
      <c r="M11295" s="67" t="s">
        <v>164</v>
      </c>
      <c r="N11295" s="67" t="s">
        <v>180</v>
      </c>
      <c r="O11295" s="81">
        <v>46195</v>
      </c>
      <c r="P11295" s="81">
        <v>46122</v>
      </c>
      <c r="Q11295" s="103" t="str">
        <f>IFERROR(VLOOKUP(J11295,Настройка!$C$4:$E$121,2,),"Ошибка")</f>
        <v>R</v>
      </c>
    </row>
    <row r="11296" spans="1:17" ht="14.4" customHeight="1">
      <c r="A11296" s="67">
        <v>11291</v>
      </c>
      <c r="B11296" s="80" t="s">
        <v>180</v>
      </c>
      <c r="C11296" s="80" t="s">
        <v>38</v>
      </c>
      <c r="D11296" s="80" t="s">
        <v>23723</v>
      </c>
      <c r="E11296" s="104" t="s">
        <v>34012</v>
      </c>
      <c r="F11296" s="107">
        <v>33991</v>
      </c>
      <c r="G11296" s="67" t="s">
        <v>65</v>
      </c>
      <c r="H11296" s="80" t="s">
        <v>571</v>
      </c>
      <c r="I11296" s="80" t="s">
        <v>34013</v>
      </c>
      <c r="J11296" s="104" t="s">
        <v>215</v>
      </c>
      <c r="K11296" s="67" t="s">
        <v>129</v>
      </c>
      <c r="L11296" s="67" t="s">
        <v>152</v>
      </c>
      <c r="M11296" s="67" t="s">
        <v>164</v>
      </c>
      <c r="N11296" s="67" t="s">
        <v>180</v>
      </c>
      <c r="O11296" s="81">
        <v>46195</v>
      </c>
      <c r="P11296" s="81">
        <v>46122</v>
      </c>
      <c r="Q11296" s="103" t="str">
        <f>IFERROR(VLOOKUP(J11296,Настройка!$C$4:$E$121,2,),"Ошибка")</f>
        <v>R</v>
      </c>
    </row>
    <row r="11297" spans="1:17" ht="14.4" customHeight="1">
      <c r="A11297" s="67">
        <v>11292</v>
      </c>
      <c r="B11297" s="80" t="s">
        <v>180</v>
      </c>
      <c r="C11297" s="80" t="s">
        <v>38</v>
      </c>
      <c r="D11297" s="80" t="s">
        <v>23723</v>
      </c>
      <c r="E11297" s="104" t="s">
        <v>34014</v>
      </c>
      <c r="F11297" s="107">
        <v>38063</v>
      </c>
      <c r="G11297" s="67" t="s">
        <v>65</v>
      </c>
      <c r="H11297" s="80" t="s">
        <v>1294</v>
      </c>
      <c r="I11297" s="80" t="s">
        <v>34015</v>
      </c>
      <c r="J11297" s="104" t="s">
        <v>226</v>
      </c>
      <c r="K11297" s="67" t="s">
        <v>129</v>
      </c>
      <c r="L11297" s="67" t="s">
        <v>152</v>
      </c>
      <c r="M11297" s="67" t="s">
        <v>164</v>
      </c>
      <c r="N11297" s="67" t="s">
        <v>180</v>
      </c>
      <c r="O11297" s="81">
        <v>46195</v>
      </c>
      <c r="P11297" s="81">
        <v>46122</v>
      </c>
      <c r="Q11297" s="103" t="str">
        <f>IFERROR(VLOOKUP(J11297,Настройка!$C$4:$E$121,2,),"Ошибка")</f>
        <v>R</v>
      </c>
    </row>
    <row r="11298" spans="1:17" ht="14.4" customHeight="1">
      <c r="A11298" s="67">
        <v>11293</v>
      </c>
      <c r="B11298" s="80" t="s">
        <v>180</v>
      </c>
      <c r="C11298" s="80" t="s">
        <v>38</v>
      </c>
      <c r="D11298" s="80" t="s">
        <v>23723</v>
      </c>
      <c r="E11298" s="104" t="s">
        <v>34016</v>
      </c>
      <c r="F11298" s="107">
        <v>37142</v>
      </c>
      <c r="G11298" s="67" t="s">
        <v>65</v>
      </c>
      <c r="H11298" s="80" t="s">
        <v>429</v>
      </c>
      <c r="I11298" s="80" t="s">
        <v>34017</v>
      </c>
      <c r="J11298" s="104" t="s">
        <v>226</v>
      </c>
      <c r="K11298" s="67" t="s">
        <v>129</v>
      </c>
      <c r="L11298" s="67" t="s">
        <v>152</v>
      </c>
      <c r="M11298" s="67" t="s">
        <v>164</v>
      </c>
      <c r="N11298" s="67" t="s">
        <v>180</v>
      </c>
      <c r="O11298" s="81">
        <v>46195</v>
      </c>
      <c r="P11298" s="81">
        <v>46122</v>
      </c>
      <c r="Q11298" s="103" t="str">
        <f>IFERROR(VLOOKUP(J11298,Настройка!$C$4:$E$121,2,),"Ошибка")</f>
        <v>R</v>
      </c>
    </row>
    <row r="11299" spans="1:17" ht="14.4" customHeight="1">
      <c r="A11299" s="67">
        <v>11294</v>
      </c>
      <c r="B11299" s="80" t="s">
        <v>180</v>
      </c>
      <c r="C11299" s="80" t="s">
        <v>38</v>
      </c>
      <c r="D11299" s="80" t="s">
        <v>23723</v>
      </c>
      <c r="E11299" s="104" t="s">
        <v>34018</v>
      </c>
      <c r="F11299" s="107">
        <v>37409</v>
      </c>
      <c r="G11299" s="67" t="s">
        <v>65</v>
      </c>
      <c r="H11299" s="80" t="s">
        <v>1115</v>
      </c>
      <c r="I11299" s="80" t="s">
        <v>34019</v>
      </c>
      <c r="J11299" s="104" t="s">
        <v>226</v>
      </c>
      <c r="K11299" s="67" t="s">
        <v>129</v>
      </c>
      <c r="L11299" s="67" t="s">
        <v>152</v>
      </c>
      <c r="M11299" s="67" t="s">
        <v>164</v>
      </c>
      <c r="N11299" s="67" t="s">
        <v>180</v>
      </c>
      <c r="O11299" s="81">
        <v>46193</v>
      </c>
      <c r="P11299" s="81">
        <v>46122</v>
      </c>
      <c r="Q11299" s="103" t="str">
        <f>IFERROR(VLOOKUP(J11299,Настройка!$C$4:$E$121,2,),"Ошибка")</f>
        <v>R</v>
      </c>
    </row>
    <row r="11300" spans="1:17" ht="14.4" customHeight="1">
      <c r="A11300" s="67">
        <v>11295</v>
      </c>
      <c r="B11300" s="80" t="s">
        <v>180</v>
      </c>
      <c r="C11300" s="80" t="s">
        <v>38</v>
      </c>
      <c r="D11300" s="80" t="s">
        <v>23723</v>
      </c>
      <c r="E11300" s="104" t="s">
        <v>34020</v>
      </c>
      <c r="F11300" s="107">
        <v>36370</v>
      </c>
      <c r="G11300" s="67" t="s">
        <v>65</v>
      </c>
      <c r="H11300" s="80" t="s">
        <v>433</v>
      </c>
      <c r="I11300" s="80" t="s">
        <v>34021</v>
      </c>
      <c r="J11300" s="104" t="s">
        <v>226</v>
      </c>
      <c r="K11300" s="67" t="s">
        <v>129</v>
      </c>
      <c r="L11300" s="67" t="s">
        <v>152</v>
      </c>
      <c r="M11300" s="67" t="s">
        <v>164</v>
      </c>
      <c r="N11300" s="67" t="s">
        <v>180</v>
      </c>
      <c r="O11300" s="81">
        <v>46195</v>
      </c>
      <c r="P11300" s="81">
        <v>46122</v>
      </c>
      <c r="Q11300" s="103" t="str">
        <f>IFERROR(VLOOKUP(J11300,Настройка!$C$4:$E$121,2,),"Ошибка")</f>
        <v>R</v>
      </c>
    </row>
    <row r="11301" spans="1:17" ht="14.4" customHeight="1">
      <c r="A11301" s="67">
        <v>11296</v>
      </c>
      <c r="B11301" s="80" t="s">
        <v>180</v>
      </c>
      <c r="C11301" s="80" t="s">
        <v>38</v>
      </c>
      <c r="D11301" s="80" t="s">
        <v>23723</v>
      </c>
      <c r="E11301" s="104" t="s">
        <v>34022</v>
      </c>
      <c r="F11301" s="107">
        <v>37961</v>
      </c>
      <c r="G11301" s="67" t="s">
        <v>65</v>
      </c>
      <c r="H11301" s="80" t="s">
        <v>7369</v>
      </c>
      <c r="I11301" s="80" t="s">
        <v>34023</v>
      </c>
      <c r="J11301" s="104" t="s">
        <v>226</v>
      </c>
      <c r="K11301" s="67" t="s">
        <v>129</v>
      </c>
      <c r="L11301" s="67" t="s">
        <v>152</v>
      </c>
      <c r="M11301" s="67" t="s">
        <v>164</v>
      </c>
      <c r="N11301" s="67" t="s">
        <v>180</v>
      </c>
      <c r="O11301" s="81">
        <v>46195</v>
      </c>
      <c r="P11301" s="81">
        <v>46122</v>
      </c>
      <c r="Q11301" s="103" t="str">
        <f>IFERROR(VLOOKUP(J11301,Настройка!$C$4:$E$121,2,),"Ошибка")</f>
        <v>R</v>
      </c>
    </row>
    <row r="11302" spans="1:17" ht="14.4" customHeight="1">
      <c r="A11302" s="67">
        <v>11297</v>
      </c>
      <c r="B11302" s="80" t="s">
        <v>180</v>
      </c>
      <c r="C11302" s="80" t="s">
        <v>38</v>
      </c>
      <c r="D11302" s="80" t="s">
        <v>23723</v>
      </c>
      <c r="E11302" s="104" t="s">
        <v>34024</v>
      </c>
      <c r="F11302" s="107">
        <v>37757</v>
      </c>
      <c r="G11302" s="67" t="s">
        <v>65</v>
      </c>
      <c r="H11302" s="80" t="s">
        <v>1294</v>
      </c>
      <c r="I11302" s="80" t="s">
        <v>34025</v>
      </c>
      <c r="J11302" s="104" t="s">
        <v>226</v>
      </c>
      <c r="K11302" s="67" t="s">
        <v>129</v>
      </c>
      <c r="L11302" s="67" t="s">
        <v>152</v>
      </c>
      <c r="M11302" s="67" t="s">
        <v>164</v>
      </c>
      <c r="N11302" s="67" t="s">
        <v>180</v>
      </c>
      <c r="O11302" s="81">
        <v>46195</v>
      </c>
      <c r="P11302" s="81">
        <v>46122</v>
      </c>
      <c r="Q11302" s="103" t="str">
        <f>IFERROR(VLOOKUP(J11302,Настройка!$C$4:$E$121,2,),"Ошибка")</f>
        <v>R</v>
      </c>
    </row>
    <row r="11303" spans="1:17" ht="14.4" customHeight="1">
      <c r="A11303" s="67">
        <v>11298</v>
      </c>
      <c r="B11303" s="80" t="s">
        <v>180</v>
      </c>
      <c r="C11303" s="80" t="s">
        <v>38</v>
      </c>
      <c r="D11303" s="80" t="s">
        <v>23723</v>
      </c>
      <c r="E11303" s="104" t="s">
        <v>34026</v>
      </c>
      <c r="F11303" s="107">
        <v>32960</v>
      </c>
      <c r="G11303" s="67" t="s">
        <v>65</v>
      </c>
      <c r="H11303" s="80" t="s">
        <v>429</v>
      </c>
      <c r="I11303" s="80" t="s">
        <v>34027</v>
      </c>
      <c r="J11303" s="104" t="s">
        <v>226</v>
      </c>
      <c r="K11303" s="67" t="s">
        <v>129</v>
      </c>
      <c r="L11303" s="67" t="s">
        <v>152</v>
      </c>
      <c r="M11303" s="67" t="s">
        <v>164</v>
      </c>
      <c r="N11303" s="67" t="s">
        <v>180</v>
      </c>
      <c r="O11303" s="81">
        <v>46195</v>
      </c>
      <c r="P11303" s="81">
        <v>46122</v>
      </c>
      <c r="Q11303" s="103" t="str">
        <f>IFERROR(VLOOKUP(J11303,Настройка!$C$4:$E$121,2,),"Ошибка")</f>
        <v>R</v>
      </c>
    </row>
    <row r="11304" spans="1:17" ht="14.4" customHeight="1">
      <c r="A11304" s="67">
        <v>11299</v>
      </c>
      <c r="B11304" s="80" t="s">
        <v>180</v>
      </c>
      <c r="C11304" s="80" t="s">
        <v>38</v>
      </c>
      <c r="D11304" s="80" t="s">
        <v>23723</v>
      </c>
      <c r="E11304" s="104" t="s">
        <v>34028</v>
      </c>
      <c r="F11304" s="107">
        <v>36003</v>
      </c>
      <c r="G11304" s="67" t="s">
        <v>65</v>
      </c>
      <c r="H11304" s="80" t="s">
        <v>433</v>
      </c>
      <c r="I11304" s="80" t="s">
        <v>34029</v>
      </c>
      <c r="J11304" s="104" t="s">
        <v>226</v>
      </c>
      <c r="K11304" s="67" t="s">
        <v>129</v>
      </c>
      <c r="L11304" s="67" t="s">
        <v>152</v>
      </c>
      <c r="M11304" s="67" t="s">
        <v>164</v>
      </c>
      <c r="N11304" s="67" t="s">
        <v>180</v>
      </c>
      <c r="O11304" s="81">
        <v>46193</v>
      </c>
      <c r="P11304" s="81">
        <v>46125</v>
      </c>
      <c r="Q11304" s="103" t="str">
        <f>IFERROR(VLOOKUP(J11304,Настройка!$C$4:$E$121,2,),"Ошибка")</f>
        <v>R</v>
      </c>
    </row>
    <row r="11305" spans="1:17" ht="14.4" customHeight="1">
      <c r="A11305" s="67">
        <v>11300</v>
      </c>
      <c r="B11305" s="80" t="s">
        <v>180</v>
      </c>
      <c r="C11305" s="80" t="s">
        <v>38</v>
      </c>
      <c r="D11305" s="80" t="s">
        <v>23723</v>
      </c>
      <c r="E11305" s="104" t="s">
        <v>34030</v>
      </c>
      <c r="F11305" s="107">
        <v>35724</v>
      </c>
      <c r="G11305" s="67" t="s">
        <v>65</v>
      </c>
      <c r="H11305" s="80" t="s">
        <v>429</v>
      </c>
      <c r="I11305" s="80" t="s">
        <v>34031</v>
      </c>
      <c r="J11305" s="104" t="s">
        <v>226</v>
      </c>
      <c r="K11305" s="67" t="s">
        <v>129</v>
      </c>
      <c r="L11305" s="67" t="s">
        <v>152</v>
      </c>
      <c r="M11305" s="67" t="s">
        <v>164</v>
      </c>
      <c r="N11305" s="67" t="s">
        <v>180</v>
      </c>
      <c r="O11305" s="81">
        <v>46193</v>
      </c>
      <c r="P11305" s="81">
        <v>46122</v>
      </c>
      <c r="Q11305" s="103" t="str">
        <f>IFERROR(VLOOKUP(J11305,Настройка!$C$4:$E$121,2,),"Ошибка")</f>
        <v>R</v>
      </c>
    </row>
    <row r="11306" spans="1:17" ht="14.4" customHeight="1">
      <c r="A11306" s="67">
        <v>11301</v>
      </c>
      <c r="B11306" s="80" t="s">
        <v>180</v>
      </c>
      <c r="C11306" s="80" t="s">
        <v>38</v>
      </c>
      <c r="D11306" s="80" t="s">
        <v>23723</v>
      </c>
      <c r="E11306" s="104" t="s">
        <v>34032</v>
      </c>
      <c r="F11306" s="107">
        <v>35845</v>
      </c>
      <c r="G11306" s="67" t="s">
        <v>65</v>
      </c>
      <c r="H11306" s="80" t="s">
        <v>396</v>
      </c>
      <c r="I11306" s="80" t="s">
        <v>34033</v>
      </c>
      <c r="J11306" s="104" t="s">
        <v>226</v>
      </c>
      <c r="K11306" s="67" t="s">
        <v>129</v>
      </c>
      <c r="L11306" s="67" t="s">
        <v>152</v>
      </c>
      <c r="M11306" s="67" t="s">
        <v>164</v>
      </c>
      <c r="N11306" s="67" t="s">
        <v>180</v>
      </c>
      <c r="O11306" s="81">
        <v>46195</v>
      </c>
      <c r="P11306" s="81">
        <v>46122</v>
      </c>
      <c r="Q11306" s="103" t="str">
        <f>IFERROR(VLOOKUP(J11306,Настройка!$C$4:$E$121,2,),"Ошибка")</f>
        <v>R</v>
      </c>
    </row>
    <row r="11307" spans="1:17" ht="14.4" customHeight="1">
      <c r="A11307" s="67">
        <v>11302</v>
      </c>
      <c r="B11307" s="80" t="s">
        <v>180</v>
      </c>
      <c r="C11307" s="80" t="s">
        <v>38</v>
      </c>
      <c r="D11307" s="80" t="s">
        <v>23723</v>
      </c>
      <c r="E11307" s="104" t="s">
        <v>34034</v>
      </c>
      <c r="F11307" s="107">
        <v>37511</v>
      </c>
      <c r="G11307" s="67" t="s">
        <v>65</v>
      </c>
      <c r="H11307" s="80" t="s">
        <v>7369</v>
      </c>
      <c r="I11307" s="80" t="s">
        <v>34035</v>
      </c>
      <c r="J11307" s="104" t="s">
        <v>226</v>
      </c>
      <c r="K11307" s="67" t="s">
        <v>129</v>
      </c>
      <c r="L11307" s="67" t="s">
        <v>152</v>
      </c>
      <c r="M11307" s="67" t="s">
        <v>164</v>
      </c>
      <c r="N11307" s="67" t="s">
        <v>180</v>
      </c>
      <c r="O11307" s="81">
        <v>46195</v>
      </c>
      <c r="P11307" s="81">
        <v>46122</v>
      </c>
      <c r="Q11307" s="103" t="str">
        <f>IFERROR(VLOOKUP(J11307,Настройка!$C$4:$E$121,2,),"Ошибка")</f>
        <v>R</v>
      </c>
    </row>
    <row r="11308" spans="1:17" ht="14.4" customHeight="1">
      <c r="A11308" s="67">
        <v>11303</v>
      </c>
      <c r="B11308" s="80" t="s">
        <v>180</v>
      </c>
      <c r="C11308" s="80" t="s">
        <v>38</v>
      </c>
      <c r="D11308" s="80" t="s">
        <v>23723</v>
      </c>
      <c r="E11308" s="104" t="s">
        <v>34036</v>
      </c>
      <c r="F11308" s="107">
        <v>31445</v>
      </c>
      <c r="G11308" s="67" t="s">
        <v>65</v>
      </c>
      <c r="H11308" s="80" t="s">
        <v>663</v>
      </c>
      <c r="I11308" s="80" t="s">
        <v>34037</v>
      </c>
      <c r="J11308" s="104" t="s">
        <v>226</v>
      </c>
      <c r="K11308" s="67" t="s">
        <v>129</v>
      </c>
      <c r="L11308" s="67" t="s">
        <v>152</v>
      </c>
      <c r="M11308" s="67" t="s">
        <v>164</v>
      </c>
      <c r="N11308" s="67" t="s">
        <v>180</v>
      </c>
      <c r="O11308" s="81">
        <v>46195</v>
      </c>
      <c r="P11308" s="81">
        <v>46122</v>
      </c>
      <c r="Q11308" s="103" t="str">
        <f>IFERROR(VLOOKUP(J11308,Настройка!$C$4:$E$121,2,),"Ошибка")</f>
        <v>R</v>
      </c>
    </row>
    <row r="11309" spans="1:17" ht="14.4" customHeight="1">
      <c r="A11309" s="67">
        <v>11304</v>
      </c>
      <c r="B11309" s="80" t="s">
        <v>180</v>
      </c>
      <c r="C11309" s="80" t="s">
        <v>38</v>
      </c>
      <c r="D11309" s="80" t="s">
        <v>23723</v>
      </c>
      <c r="E11309" s="104" t="s">
        <v>34038</v>
      </c>
      <c r="F11309" s="107">
        <v>35345</v>
      </c>
      <c r="G11309" s="67" t="s">
        <v>65</v>
      </c>
      <c r="H11309" s="80" t="s">
        <v>7361</v>
      </c>
      <c r="I11309" s="80" t="s">
        <v>34039</v>
      </c>
      <c r="J11309" s="104" t="s">
        <v>226</v>
      </c>
      <c r="K11309" s="67" t="s">
        <v>129</v>
      </c>
      <c r="L11309" s="67" t="s">
        <v>152</v>
      </c>
      <c r="M11309" s="67" t="s">
        <v>164</v>
      </c>
      <c r="N11309" s="67" t="s">
        <v>180</v>
      </c>
      <c r="O11309" s="81">
        <v>46195</v>
      </c>
      <c r="P11309" s="81">
        <v>46122</v>
      </c>
      <c r="Q11309" s="103" t="str">
        <f>IFERROR(VLOOKUP(J11309,Настройка!$C$4:$E$121,2,),"Ошибка")</f>
        <v>R</v>
      </c>
    </row>
    <row r="11310" spans="1:17" ht="14.4" customHeight="1">
      <c r="A11310" s="67">
        <v>11305</v>
      </c>
      <c r="B11310" s="80" t="s">
        <v>180</v>
      </c>
      <c r="C11310" s="80" t="s">
        <v>38</v>
      </c>
      <c r="D11310" s="80" t="s">
        <v>23723</v>
      </c>
      <c r="E11310" s="104" t="s">
        <v>34040</v>
      </c>
      <c r="F11310" s="107">
        <v>35633</v>
      </c>
      <c r="G11310" s="67" t="s">
        <v>65</v>
      </c>
      <c r="H11310" s="80" t="s">
        <v>415</v>
      </c>
      <c r="I11310" s="80" t="s">
        <v>34041</v>
      </c>
      <c r="J11310" s="104" t="s">
        <v>215</v>
      </c>
      <c r="K11310" s="67" t="s">
        <v>129</v>
      </c>
      <c r="L11310" s="67" t="s">
        <v>152</v>
      </c>
      <c r="M11310" s="67" t="s">
        <v>164</v>
      </c>
      <c r="N11310" s="67" t="s">
        <v>180</v>
      </c>
      <c r="O11310" s="81">
        <v>46195</v>
      </c>
      <c r="P11310" s="81">
        <v>46122</v>
      </c>
      <c r="Q11310" s="103" t="str">
        <f>IFERROR(VLOOKUP(J11310,Настройка!$C$4:$E$121,2,),"Ошибка")</f>
        <v>R</v>
      </c>
    </row>
    <row r="11311" spans="1:17" ht="14.4" customHeight="1">
      <c r="A11311" s="67">
        <v>11306</v>
      </c>
      <c r="B11311" s="80" t="s">
        <v>180</v>
      </c>
      <c r="C11311" s="80" t="s">
        <v>38</v>
      </c>
      <c r="D11311" s="80" t="s">
        <v>23723</v>
      </c>
      <c r="E11311" s="104" t="s">
        <v>34042</v>
      </c>
      <c r="F11311" s="107">
        <v>34703</v>
      </c>
      <c r="G11311" s="67" t="s">
        <v>65</v>
      </c>
      <c r="H11311" s="80" t="s">
        <v>1294</v>
      </c>
      <c r="I11311" s="80" t="s">
        <v>34043</v>
      </c>
      <c r="J11311" s="104" t="s">
        <v>226</v>
      </c>
      <c r="K11311" s="67" t="s">
        <v>129</v>
      </c>
      <c r="L11311" s="67" t="s">
        <v>152</v>
      </c>
      <c r="M11311" s="67" t="s">
        <v>164</v>
      </c>
      <c r="N11311" s="67" t="s">
        <v>180</v>
      </c>
      <c r="O11311" s="81">
        <v>46195</v>
      </c>
      <c r="P11311" s="81">
        <v>46122</v>
      </c>
      <c r="Q11311" s="103" t="str">
        <f>IFERROR(VLOOKUP(J11311,Настройка!$C$4:$E$121,2,),"Ошибка")</f>
        <v>R</v>
      </c>
    </row>
    <row r="11312" spans="1:17" ht="14.4" customHeight="1">
      <c r="A11312" s="67">
        <v>11307</v>
      </c>
      <c r="B11312" s="80" t="s">
        <v>180</v>
      </c>
      <c r="C11312" s="80" t="s">
        <v>38</v>
      </c>
      <c r="D11312" s="80" t="s">
        <v>34044</v>
      </c>
      <c r="E11312" s="104" t="s">
        <v>34045</v>
      </c>
      <c r="F11312" s="107">
        <v>30129</v>
      </c>
      <c r="G11312" s="67" t="s">
        <v>93</v>
      </c>
      <c r="H11312" s="80" t="s">
        <v>814</v>
      </c>
      <c r="I11312" s="80" t="s">
        <v>34046</v>
      </c>
      <c r="J11312" s="104" t="s">
        <v>209</v>
      </c>
      <c r="K11312" s="67" t="s">
        <v>117</v>
      </c>
      <c r="L11312" s="67"/>
      <c r="M11312" s="67"/>
      <c r="N11312" s="67"/>
      <c r="O11312" s="81"/>
      <c r="P11312" s="81">
        <v>46123</v>
      </c>
      <c r="Q11312" s="103" t="str">
        <f>IFERROR(VLOOKUP(J11312,Настройка!$C$4:$E$121,2,),"Ошибка")</f>
        <v>R</v>
      </c>
    </row>
    <row r="11313" spans="1:17" ht="14.4" customHeight="1">
      <c r="A11313" s="67">
        <v>11308</v>
      </c>
      <c r="B11313" s="80" t="s">
        <v>180</v>
      </c>
      <c r="C11313" s="80" t="s">
        <v>38</v>
      </c>
      <c r="D11313" s="80" t="s">
        <v>34047</v>
      </c>
      <c r="E11313" s="104" t="s">
        <v>34048</v>
      </c>
      <c r="F11313" s="107">
        <v>37572</v>
      </c>
      <c r="G11313" s="67" t="s">
        <v>77</v>
      </c>
      <c r="H11313" s="80" t="s">
        <v>278</v>
      </c>
      <c r="I11313" s="80" t="s">
        <v>34049</v>
      </c>
      <c r="J11313" s="104" t="s">
        <v>151</v>
      </c>
      <c r="K11313" s="67" t="s">
        <v>109</v>
      </c>
      <c r="L11313" s="67"/>
      <c r="M11313" s="67"/>
      <c r="N11313" s="67"/>
      <c r="O11313" s="81"/>
      <c r="P11313" s="81">
        <v>46123</v>
      </c>
      <c r="Q11313" s="103" t="str">
        <f>IFERROR(VLOOKUP(J11313,Настройка!$C$4:$E$121,2,),"Ошибка")</f>
        <v>ITR</v>
      </c>
    </row>
    <row r="11314" spans="1:17" ht="14.4" customHeight="1">
      <c r="A11314" s="67">
        <v>11309</v>
      </c>
      <c r="B11314" s="80" t="s">
        <v>180</v>
      </c>
      <c r="C11314" s="80" t="s">
        <v>38</v>
      </c>
      <c r="D11314" s="80" t="s">
        <v>34050</v>
      </c>
      <c r="E11314" s="104" t="s">
        <v>34051</v>
      </c>
      <c r="F11314" s="107">
        <v>39106</v>
      </c>
      <c r="G11314" s="67" t="s">
        <v>69</v>
      </c>
      <c r="H11314" s="80" t="s">
        <v>302</v>
      </c>
      <c r="I11314" s="80" t="s">
        <v>34052</v>
      </c>
      <c r="J11314" s="104" t="s">
        <v>230</v>
      </c>
      <c r="K11314" s="67" t="s">
        <v>133</v>
      </c>
      <c r="L11314" s="67"/>
      <c r="M11314" s="67"/>
      <c r="N11314" s="67"/>
      <c r="O11314" s="81"/>
      <c r="P11314" s="81">
        <v>46125</v>
      </c>
      <c r="Q11314" s="103" t="str">
        <f>IFERROR(VLOOKUP(J11314,Настройка!$C$4:$E$121,2,),"Ошибка")</f>
        <v>R</v>
      </c>
    </row>
    <row r="11315" spans="1:17" ht="14.4" customHeight="1">
      <c r="A11315" s="67">
        <v>11310</v>
      </c>
      <c r="B11315" s="80" t="s">
        <v>180</v>
      </c>
      <c r="C11315" s="80" t="s">
        <v>38</v>
      </c>
      <c r="D11315" s="80" t="s">
        <v>34053</v>
      </c>
      <c r="E11315" s="104" t="s">
        <v>34054</v>
      </c>
      <c r="F11315" s="107">
        <v>30592</v>
      </c>
      <c r="G11315" s="67" t="s">
        <v>59</v>
      </c>
      <c r="H11315" s="80" t="s">
        <v>1647</v>
      </c>
      <c r="I11315" s="80" t="s">
        <v>34055</v>
      </c>
      <c r="J11315" s="104" t="s">
        <v>204</v>
      </c>
      <c r="K11315" s="67" t="s">
        <v>117</v>
      </c>
      <c r="L11315" s="67"/>
      <c r="M11315" s="67"/>
      <c r="N11315" s="67"/>
      <c r="O11315" s="81"/>
      <c r="P11315" s="81">
        <v>46123</v>
      </c>
      <c r="Q11315" s="103" t="str">
        <f>IFERROR(VLOOKUP(J11315,Настройка!$C$4:$E$121,2,),"Ошибка")</f>
        <v>R</v>
      </c>
    </row>
    <row r="11316" spans="1:17" ht="14.4" customHeight="1">
      <c r="A11316" s="67">
        <v>11311</v>
      </c>
      <c r="B11316" s="80" t="s">
        <v>180</v>
      </c>
      <c r="C11316" s="80" t="s">
        <v>38</v>
      </c>
      <c r="D11316" s="80" t="s">
        <v>34056</v>
      </c>
      <c r="E11316" s="104" t="s">
        <v>34057</v>
      </c>
      <c r="F11316" s="107">
        <v>36508</v>
      </c>
      <c r="G11316" s="67" t="s">
        <v>77</v>
      </c>
      <c r="H11316" s="80" t="s">
        <v>1203</v>
      </c>
      <c r="I11316" s="80" t="s">
        <v>34058</v>
      </c>
      <c r="J11316" s="104" t="s">
        <v>201</v>
      </c>
      <c r="K11316" s="67" t="s">
        <v>133</v>
      </c>
      <c r="L11316" s="67"/>
      <c r="M11316" s="67"/>
      <c r="N11316" s="67"/>
      <c r="O11316" s="81"/>
      <c r="P11316" s="81">
        <v>46123</v>
      </c>
      <c r="Q11316" s="103" t="str">
        <f>IFERROR(VLOOKUP(J11316,Настройка!$C$4:$E$121,2,),"Ошибка")</f>
        <v>ITR</v>
      </c>
    </row>
    <row r="11317" spans="1:17" ht="14.4" customHeight="1">
      <c r="A11317" s="67">
        <v>11312</v>
      </c>
      <c r="B11317" s="80" t="s">
        <v>180</v>
      </c>
      <c r="C11317" s="80" t="s">
        <v>38</v>
      </c>
      <c r="D11317" s="80" t="s">
        <v>34059</v>
      </c>
      <c r="E11317" s="104" t="s">
        <v>34060</v>
      </c>
      <c r="F11317" s="107">
        <v>30269</v>
      </c>
      <c r="G11317" s="67" t="s">
        <v>93</v>
      </c>
      <c r="H11317" s="80" t="s">
        <v>814</v>
      </c>
      <c r="I11317" s="80" t="s">
        <v>34061</v>
      </c>
      <c r="J11317" s="104" t="s">
        <v>230</v>
      </c>
      <c r="K11317" s="67" t="s">
        <v>133</v>
      </c>
      <c r="L11317" s="67"/>
      <c r="M11317" s="67"/>
      <c r="N11317" s="67"/>
      <c r="O11317" s="81"/>
      <c r="P11317" s="81">
        <v>46123</v>
      </c>
      <c r="Q11317" s="103" t="str">
        <f>IFERROR(VLOOKUP(J11317,Настройка!$C$4:$E$121,2,),"Ошибка")</f>
        <v>R</v>
      </c>
    </row>
    <row r="11318" spans="1:17" ht="14.4" customHeight="1">
      <c r="A11318" s="67">
        <v>11313</v>
      </c>
      <c r="B11318" s="80" t="s">
        <v>180</v>
      </c>
      <c r="C11318" s="80" t="s">
        <v>38</v>
      </c>
      <c r="D11318" s="80" t="s">
        <v>34062</v>
      </c>
      <c r="E11318" s="104" t="s">
        <v>34063</v>
      </c>
      <c r="F11318" s="107">
        <v>29349</v>
      </c>
      <c r="G11318" s="67" t="s">
        <v>93</v>
      </c>
      <c r="H11318" s="80" t="s">
        <v>814</v>
      </c>
      <c r="I11318" s="80" t="s">
        <v>34064</v>
      </c>
      <c r="J11318" s="104" t="s">
        <v>219</v>
      </c>
      <c r="K11318" s="67" t="s">
        <v>119</v>
      </c>
      <c r="L11318" s="67"/>
      <c r="M11318" s="67"/>
      <c r="N11318" s="67"/>
      <c r="O11318" s="81"/>
      <c r="P11318" s="81">
        <v>45884</v>
      </c>
      <c r="Q11318" s="103" t="str">
        <f>IFERROR(VLOOKUP(J11318,Настройка!$C$4:$E$121,2,),"Ошибка")</f>
        <v>R</v>
      </c>
    </row>
    <row r="11319" spans="1:17" ht="14.4" customHeight="1">
      <c r="A11319" s="67">
        <v>11314</v>
      </c>
      <c r="B11319" s="80" t="s">
        <v>180</v>
      </c>
      <c r="C11319" s="80" t="s">
        <v>38</v>
      </c>
      <c r="D11319" s="80" t="s">
        <v>34065</v>
      </c>
      <c r="E11319" s="104" t="s">
        <v>34066</v>
      </c>
      <c r="F11319" s="107">
        <v>27277</v>
      </c>
      <c r="G11319" s="67" t="s">
        <v>77</v>
      </c>
      <c r="H11319" s="80" t="s">
        <v>33721</v>
      </c>
      <c r="I11319" s="80" t="s">
        <v>34067</v>
      </c>
      <c r="J11319" s="104" t="s">
        <v>118</v>
      </c>
      <c r="K11319" s="67" t="s">
        <v>109</v>
      </c>
      <c r="L11319" s="67"/>
      <c r="M11319" s="67"/>
      <c r="N11319" s="67"/>
      <c r="O11319" s="81"/>
      <c r="P11319" s="81">
        <v>46124</v>
      </c>
      <c r="Q11319" s="103" t="str">
        <f>IFERROR(VLOOKUP(J11319,Настройка!$C$4:$E$121,2,),"Ошибка")</f>
        <v>ITR</v>
      </c>
    </row>
    <row r="11320" spans="1:17" ht="14.4" customHeight="1">
      <c r="A11320" s="67">
        <v>11315</v>
      </c>
      <c r="B11320" s="80" t="s">
        <v>180</v>
      </c>
      <c r="C11320" s="80" t="s">
        <v>38</v>
      </c>
      <c r="D11320" s="80" t="s">
        <v>34068</v>
      </c>
      <c r="E11320" s="104" t="s">
        <v>34069</v>
      </c>
      <c r="F11320" s="107">
        <v>32201</v>
      </c>
      <c r="G11320" s="67" t="s">
        <v>77</v>
      </c>
      <c r="H11320" s="80" t="s">
        <v>32511</v>
      </c>
      <c r="I11320" s="80" t="s">
        <v>34070</v>
      </c>
      <c r="J11320" s="104" t="s">
        <v>195</v>
      </c>
      <c r="K11320" s="67" t="s">
        <v>111</v>
      </c>
      <c r="L11320" s="67"/>
      <c r="M11320" s="67"/>
      <c r="N11320" s="67"/>
      <c r="O11320" s="81"/>
      <c r="P11320" s="81">
        <v>46125</v>
      </c>
      <c r="Q11320" s="103" t="str">
        <f>IFERROR(VLOOKUP(J11320,Настройка!$C$4:$E$121,2,),"Ошибка")</f>
        <v>ITR</v>
      </c>
    </row>
    <row r="11321" spans="1:17" ht="14.4" customHeight="1">
      <c r="A11321" s="67">
        <v>11316</v>
      </c>
      <c r="B11321" s="80" t="s">
        <v>180</v>
      </c>
      <c r="C11321" s="80" t="s">
        <v>38</v>
      </c>
      <c r="D11321" s="80" t="s">
        <v>23723</v>
      </c>
      <c r="E11321" s="104" t="s">
        <v>34071</v>
      </c>
      <c r="F11321" s="107">
        <v>34701</v>
      </c>
      <c r="G11321" s="67" t="s">
        <v>65</v>
      </c>
      <c r="H11321" s="80" t="s">
        <v>2799</v>
      </c>
      <c r="I11321" s="80" t="s">
        <v>34072</v>
      </c>
      <c r="J11321" s="104" t="s">
        <v>209</v>
      </c>
      <c r="K11321" s="67" t="s">
        <v>121</v>
      </c>
      <c r="L11321" s="67" t="s">
        <v>152</v>
      </c>
      <c r="M11321" s="67" t="s">
        <v>164</v>
      </c>
      <c r="N11321" s="67" t="s">
        <v>180</v>
      </c>
      <c r="O11321" s="81">
        <v>46195</v>
      </c>
      <c r="P11321" s="81">
        <v>46125</v>
      </c>
      <c r="Q11321" s="103" t="str">
        <f>IFERROR(VLOOKUP(J11321,Настройка!$C$4:$E$121,2,),"Ошибка")</f>
        <v>R</v>
      </c>
    </row>
    <row r="11322" spans="1:17" ht="14.4" customHeight="1">
      <c r="A11322" s="67">
        <v>11317</v>
      </c>
      <c r="B11322" s="80" t="s">
        <v>180</v>
      </c>
      <c r="C11322" s="80" t="s">
        <v>38</v>
      </c>
      <c r="D11322" s="80" t="s">
        <v>23723</v>
      </c>
      <c r="E11322" s="104" t="s">
        <v>34073</v>
      </c>
      <c r="F11322" s="107">
        <v>32121</v>
      </c>
      <c r="G11322" s="67" t="s">
        <v>65</v>
      </c>
      <c r="H11322" s="80" t="s">
        <v>1294</v>
      </c>
      <c r="I11322" s="80" t="s">
        <v>34074</v>
      </c>
      <c r="J11322" s="104" t="s">
        <v>209</v>
      </c>
      <c r="K11322" s="67" t="s">
        <v>121</v>
      </c>
      <c r="L11322" s="67" t="s">
        <v>152</v>
      </c>
      <c r="M11322" s="67" t="s">
        <v>164</v>
      </c>
      <c r="N11322" s="67" t="s">
        <v>180</v>
      </c>
      <c r="O11322" s="81">
        <v>46197</v>
      </c>
      <c r="P11322" s="81">
        <v>46125</v>
      </c>
      <c r="Q11322" s="103" t="str">
        <f>IFERROR(VLOOKUP(J11322,Настройка!$C$4:$E$121,2,),"Ошибка")</f>
        <v>R</v>
      </c>
    </row>
    <row r="11323" spans="1:17" ht="14.4" customHeight="1">
      <c r="A11323" s="67">
        <v>11318</v>
      </c>
      <c r="B11323" s="80" t="s">
        <v>180</v>
      </c>
      <c r="C11323" s="80" t="s">
        <v>38</v>
      </c>
      <c r="D11323" s="80" t="s">
        <v>23723</v>
      </c>
      <c r="E11323" s="104" t="s">
        <v>34075</v>
      </c>
      <c r="F11323" s="107">
        <v>38054</v>
      </c>
      <c r="G11323" s="67" t="s">
        <v>65</v>
      </c>
      <c r="H11323" s="80" t="s">
        <v>396</v>
      </c>
      <c r="I11323" s="80" t="s">
        <v>34076</v>
      </c>
      <c r="J11323" s="104" t="s">
        <v>209</v>
      </c>
      <c r="K11323" s="67" t="s">
        <v>121</v>
      </c>
      <c r="L11323" s="67" t="s">
        <v>152</v>
      </c>
      <c r="M11323" s="67" t="s">
        <v>164</v>
      </c>
      <c r="N11323" s="67" t="s">
        <v>180</v>
      </c>
      <c r="O11323" s="81">
        <v>46195</v>
      </c>
      <c r="P11323" s="81">
        <v>46125</v>
      </c>
      <c r="Q11323" s="103" t="str">
        <f>IFERROR(VLOOKUP(J11323,Настройка!$C$4:$E$121,2,),"Ошибка")</f>
        <v>R</v>
      </c>
    </row>
    <row r="11324" spans="1:17" ht="14.4" customHeight="1">
      <c r="A11324" s="67">
        <v>11319</v>
      </c>
      <c r="B11324" s="80" t="s">
        <v>180</v>
      </c>
      <c r="C11324" s="80" t="s">
        <v>38</v>
      </c>
      <c r="D11324" s="80" t="s">
        <v>23723</v>
      </c>
      <c r="E11324" s="104" t="s">
        <v>34077</v>
      </c>
      <c r="F11324" s="107">
        <v>31048</v>
      </c>
      <c r="G11324" s="67" t="s">
        <v>65</v>
      </c>
      <c r="H11324" s="80" t="s">
        <v>1115</v>
      </c>
      <c r="I11324" s="80" t="s">
        <v>34078</v>
      </c>
      <c r="J11324" s="104" t="s">
        <v>209</v>
      </c>
      <c r="K11324" s="67" t="s">
        <v>121</v>
      </c>
      <c r="L11324" s="67" t="s">
        <v>152</v>
      </c>
      <c r="M11324" s="67" t="s">
        <v>164</v>
      </c>
      <c r="N11324" s="67" t="s">
        <v>180</v>
      </c>
      <c r="O11324" s="81">
        <v>46197</v>
      </c>
      <c r="P11324" s="81">
        <v>46125</v>
      </c>
      <c r="Q11324" s="103" t="str">
        <f>IFERROR(VLOOKUP(J11324,Настройка!$C$4:$E$121,2,),"Ошибка")</f>
        <v>R</v>
      </c>
    </row>
    <row r="11325" spans="1:17" ht="14.4" customHeight="1">
      <c r="A11325" s="67">
        <v>11320</v>
      </c>
      <c r="B11325" s="80" t="s">
        <v>180</v>
      </c>
      <c r="C11325" s="80" t="s">
        <v>38</v>
      </c>
      <c r="D11325" s="80" t="s">
        <v>23723</v>
      </c>
      <c r="E11325" s="104" t="s">
        <v>34079</v>
      </c>
      <c r="F11325" s="107">
        <v>31413</v>
      </c>
      <c r="G11325" s="67" t="s">
        <v>65</v>
      </c>
      <c r="H11325" s="80" t="s">
        <v>433</v>
      </c>
      <c r="I11325" s="80" t="s">
        <v>34080</v>
      </c>
      <c r="J11325" s="104" t="s">
        <v>209</v>
      </c>
      <c r="K11325" s="67" t="s">
        <v>121</v>
      </c>
      <c r="L11325" s="67" t="s">
        <v>152</v>
      </c>
      <c r="M11325" s="67" t="s">
        <v>164</v>
      </c>
      <c r="N11325" s="67" t="s">
        <v>180</v>
      </c>
      <c r="O11325" s="81">
        <v>46197</v>
      </c>
      <c r="P11325" s="81">
        <v>46125</v>
      </c>
      <c r="Q11325" s="103" t="str">
        <f>IFERROR(VLOOKUP(J11325,Настройка!$C$4:$E$121,2,),"Ошибка")</f>
        <v>R</v>
      </c>
    </row>
    <row r="11326" spans="1:17" ht="14.4" customHeight="1">
      <c r="A11326" s="67">
        <v>11321</v>
      </c>
      <c r="B11326" s="80" t="s">
        <v>180</v>
      </c>
      <c r="C11326" s="80" t="s">
        <v>38</v>
      </c>
      <c r="D11326" s="80" t="s">
        <v>23723</v>
      </c>
      <c r="E11326" s="104" t="s">
        <v>34081</v>
      </c>
      <c r="F11326" s="107">
        <v>37622</v>
      </c>
      <c r="G11326" s="67" t="s">
        <v>65</v>
      </c>
      <c r="H11326" s="80" t="s">
        <v>433</v>
      </c>
      <c r="I11326" s="80" t="s">
        <v>34082</v>
      </c>
      <c r="J11326" s="104" t="s">
        <v>209</v>
      </c>
      <c r="K11326" s="67" t="s">
        <v>121</v>
      </c>
      <c r="L11326" s="67" t="s">
        <v>152</v>
      </c>
      <c r="M11326" s="67" t="s">
        <v>164</v>
      </c>
      <c r="N11326" s="67" t="s">
        <v>180</v>
      </c>
      <c r="O11326" s="81">
        <v>46195</v>
      </c>
      <c r="P11326" s="81">
        <v>46125</v>
      </c>
      <c r="Q11326" s="103" t="str">
        <f>IFERROR(VLOOKUP(J11326,Настройка!$C$4:$E$121,2,),"Ошибка")</f>
        <v>R</v>
      </c>
    </row>
    <row r="11327" spans="1:17" ht="14.4" customHeight="1">
      <c r="A11327" s="67">
        <v>11322</v>
      </c>
      <c r="B11327" s="80" t="s">
        <v>180</v>
      </c>
      <c r="C11327" s="80" t="s">
        <v>38</v>
      </c>
      <c r="D11327" s="80" t="s">
        <v>23723</v>
      </c>
      <c r="E11327" s="104" t="s">
        <v>34083</v>
      </c>
      <c r="F11327" s="107">
        <v>36161</v>
      </c>
      <c r="G11327" s="67" t="s">
        <v>65</v>
      </c>
      <c r="H11327" s="80" t="s">
        <v>1294</v>
      </c>
      <c r="I11327" s="80" t="s">
        <v>34084</v>
      </c>
      <c r="J11327" s="104" t="s">
        <v>209</v>
      </c>
      <c r="K11327" s="67" t="s">
        <v>121</v>
      </c>
      <c r="L11327" s="67" t="s">
        <v>152</v>
      </c>
      <c r="M11327" s="67" t="s">
        <v>164</v>
      </c>
      <c r="N11327" s="67" t="s">
        <v>180</v>
      </c>
      <c r="O11327" s="81">
        <v>46197</v>
      </c>
      <c r="P11327" s="81">
        <v>46125</v>
      </c>
      <c r="Q11327" s="103" t="str">
        <f>IFERROR(VLOOKUP(J11327,Настройка!$C$4:$E$121,2,),"Ошибка")</f>
        <v>R</v>
      </c>
    </row>
    <row r="11328" spans="1:17" ht="14.4" customHeight="1">
      <c r="A11328" s="67">
        <v>11323</v>
      </c>
      <c r="B11328" s="80" t="s">
        <v>180</v>
      </c>
      <c r="C11328" s="80" t="s">
        <v>38</v>
      </c>
      <c r="D11328" s="80" t="s">
        <v>23723</v>
      </c>
      <c r="E11328" s="104" t="s">
        <v>34085</v>
      </c>
      <c r="F11328" s="107">
        <v>36984</v>
      </c>
      <c r="G11328" s="67" t="s">
        <v>65</v>
      </c>
      <c r="H11328" s="80" t="s">
        <v>1294</v>
      </c>
      <c r="I11328" s="80" t="s">
        <v>34086</v>
      </c>
      <c r="J11328" s="104" t="s">
        <v>209</v>
      </c>
      <c r="K11328" s="67" t="s">
        <v>121</v>
      </c>
      <c r="L11328" s="67" t="s">
        <v>152</v>
      </c>
      <c r="M11328" s="67" t="s">
        <v>164</v>
      </c>
      <c r="N11328" s="67" t="s">
        <v>180</v>
      </c>
      <c r="O11328" s="81">
        <v>46195</v>
      </c>
      <c r="P11328" s="81">
        <v>46125</v>
      </c>
      <c r="Q11328" s="103" t="str">
        <f>IFERROR(VLOOKUP(J11328,Настройка!$C$4:$E$121,2,),"Ошибка")</f>
        <v>R</v>
      </c>
    </row>
    <row r="11329" spans="1:17" ht="14.4" customHeight="1">
      <c r="A11329" s="67">
        <v>11324</v>
      </c>
      <c r="B11329" s="80" t="s">
        <v>180</v>
      </c>
      <c r="C11329" s="80" t="s">
        <v>38</v>
      </c>
      <c r="D11329" s="80" t="s">
        <v>23723</v>
      </c>
      <c r="E11329" s="104" t="s">
        <v>34087</v>
      </c>
      <c r="F11329" s="107">
        <v>35796</v>
      </c>
      <c r="G11329" s="67" t="s">
        <v>65</v>
      </c>
      <c r="H11329" s="80" t="s">
        <v>429</v>
      </c>
      <c r="I11329" s="80" t="s">
        <v>34088</v>
      </c>
      <c r="J11329" s="104" t="s">
        <v>209</v>
      </c>
      <c r="K11329" s="67" t="s">
        <v>121</v>
      </c>
      <c r="L11329" s="67" t="s">
        <v>152</v>
      </c>
      <c r="M11329" s="67" t="s">
        <v>164</v>
      </c>
      <c r="N11329" s="67" t="s">
        <v>180</v>
      </c>
      <c r="O11329" s="81">
        <v>46195</v>
      </c>
      <c r="P11329" s="81">
        <v>46125</v>
      </c>
      <c r="Q11329" s="103" t="str">
        <f>IFERROR(VLOOKUP(J11329,Настройка!$C$4:$E$121,2,),"Ошибка")</f>
        <v>R</v>
      </c>
    </row>
    <row r="11330" spans="1:17" ht="14.4" customHeight="1">
      <c r="A11330" s="67">
        <v>11325</v>
      </c>
      <c r="B11330" s="80" t="s">
        <v>180</v>
      </c>
      <c r="C11330" s="80" t="s">
        <v>38</v>
      </c>
      <c r="D11330" s="80" t="s">
        <v>23723</v>
      </c>
      <c r="E11330" s="104" t="s">
        <v>34089</v>
      </c>
      <c r="F11330" s="107">
        <v>35261</v>
      </c>
      <c r="G11330" s="67" t="s">
        <v>65</v>
      </c>
      <c r="H11330" s="80" t="s">
        <v>396</v>
      </c>
      <c r="I11330" s="80" t="s">
        <v>34090</v>
      </c>
      <c r="J11330" s="104" t="s">
        <v>209</v>
      </c>
      <c r="K11330" s="67" t="s">
        <v>121</v>
      </c>
      <c r="L11330" s="67" t="s">
        <v>152</v>
      </c>
      <c r="M11330" s="67" t="s">
        <v>164</v>
      </c>
      <c r="N11330" s="67" t="s">
        <v>180</v>
      </c>
      <c r="O11330" s="81">
        <v>46197</v>
      </c>
      <c r="P11330" s="81">
        <v>46125</v>
      </c>
      <c r="Q11330" s="103" t="str">
        <f>IFERROR(VLOOKUP(J11330,Настройка!$C$4:$E$121,2,),"Ошибка")</f>
        <v>R</v>
      </c>
    </row>
    <row r="11331" spans="1:17" ht="14.4" customHeight="1">
      <c r="A11331" s="67">
        <v>11326</v>
      </c>
      <c r="B11331" s="80" t="s">
        <v>180</v>
      </c>
      <c r="C11331" s="80" t="s">
        <v>38</v>
      </c>
      <c r="D11331" s="80" t="s">
        <v>23723</v>
      </c>
      <c r="E11331" s="104" t="s">
        <v>34091</v>
      </c>
      <c r="F11331" s="107">
        <v>35928</v>
      </c>
      <c r="G11331" s="67" t="s">
        <v>65</v>
      </c>
      <c r="H11331" s="80" t="s">
        <v>24</v>
      </c>
      <c r="I11331" s="80" t="s">
        <v>34092</v>
      </c>
      <c r="J11331" s="104" t="s">
        <v>209</v>
      </c>
      <c r="K11331" s="67" t="s">
        <v>121</v>
      </c>
      <c r="L11331" s="67" t="s">
        <v>152</v>
      </c>
      <c r="M11331" s="67" t="s">
        <v>164</v>
      </c>
      <c r="N11331" s="67" t="s">
        <v>180</v>
      </c>
      <c r="O11331" s="81">
        <v>46197</v>
      </c>
      <c r="P11331" s="81">
        <v>46125</v>
      </c>
      <c r="Q11331" s="103" t="str">
        <f>IFERROR(VLOOKUP(J11331,Настройка!$C$4:$E$121,2,),"Ошибка")</f>
        <v>R</v>
      </c>
    </row>
    <row r="11332" spans="1:17" ht="14.4" customHeight="1">
      <c r="A11332" s="67">
        <v>11327</v>
      </c>
      <c r="B11332" s="80" t="s">
        <v>180</v>
      </c>
      <c r="C11332" s="80" t="s">
        <v>38</v>
      </c>
      <c r="D11332" s="80" t="s">
        <v>23723</v>
      </c>
      <c r="E11332" s="104" t="s">
        <v>34093</v>
      </c>
      <c r="F11332" s="107">
        <v>36600</v>
      </c>
      <c r="G11332" s="67" t="s">
        <v>65</v>
      </c>
      <c r="H11332" s="80" t="s">
        <v>433</v>
      </c>
      <c r="I11332" s="80" t="s">
        <v>34094</v>
      </c>
      <c r="J11332" s="104" t="s">
        <v>209</v>
      </c>
      <c r="K11332" s="67" t="s">
        <v>121</v>
      </c>
      <c r="L11332" s="67" t="s">
        <v>152</v>
      </c>
      <c r="M11332" s="67" t="s">
        <v>164</v>
      </c>
      <c r="N11332" s="67" t="s">
        <v>180</v>
      </c>
      <c r="O11332" s="81">
        <v>46197</v>
      </c>
      <c r="P11332" s="81">
        <v>46125</v>
      </c>
      <c r="Q11332" s="103" t="str">
        <f>IFERROR(VLOOKUP(J11332,Настройка!$C$4:$E$121,2,),"Ошибка")</f>
        <v>R</v>
      </c>
    </row>
    <row r="11333" spans="1:17" ht="14.4" customHeight="1">
      <c r="A11333" s="67">
        <v>11328</v>
      </c>
      <c r="B11333" s="80" t="s">
        <v>180</v>
      </c>
      <c r="C11333" s="80" t="s">
        <v>38</v>
      </c>
      <c r="D11333" s="80" t="s">
        <v>23723</v>
      </c>
      <c r="E11333" s="104" t="s">
        <v>34095</v>
      </c>
      <c r="F11333" s="107">
        <v>37987</v>
      </c>
      <c r="G11333" s="67" t="s">
        <v>65</v>
      </c>
      <c r="H11333" s="80" t="s">
        <v>1294</v>
      </c>
      <c r="I11333" s="80" t="s">
        <v>34096</v>
      </c>
      <c r="J11333" s="104" t="s">
        <v>209</v>
      </c>
      <c r="K11333" s="67" t="s">
        <v>121</v>
      </c>
      <c r="L11333" s="67" t="s">
        <v>152</v>
      </c>
      <c r="M11333" s="67" t="s">
        <v>164</v>
      </c>
      <c r="N11333" s="67" t="s">
        <v>180</v>
      </c>
      <c r="O11333" s="81">
        <v>46197</v>
      </c>
      <c r="P11333" s="81">
        <v>46125</v>
      </c>
      <c r="Q11333" s="103" t="str">
        <f>IFERROR(VLOOKUP(J11333,Настройка!$C$4:$E$121,2,),"Ошибка")</f>
        <v>R</v>
      </c>
    </row>
    <row r="11334" spans="1:17" ht="14.4" customHeight="1">
      <c r="A11334" s="67">
        <v>11329</v>
      </c>
      <c r="B11334" s="80" t="s">
        <v>180</v>
      </c>
      <c r="C11334" s="80" t="s">
        <v>38</v>
      </c>
      <c r="D11334" s="80" t="s">
        <v>23723</v>
      </c>
      <c r="E11334" s="104" t="s">
        <v>34097</v>
      </c>
      <c r="F11334" s="107">
        <v>37987</v>
      </c>
      <c r="G11334" s="67" t="s">
        <v>65</v>
      </c>
      <c r="H11334" s="80" t="s">
        <v>2799</v>
      </c>
      <c r="I11334" s="80" t="s">
        <v>34098</v>
      </c>
      <c r="J11334" s="104" t="s">
        <v>209</v>
      </c>
      <c r="K11334" s="67" t="s">
        <v>121</v>
      </c>
      <c r="L11334" s="67" t="s">
        <v>152</v>
      </c>
      <c r="M11334" s="67" t="s">
        <v>164</v>
      </c>
      <c r="N11334" s="67" t="s">
        <v>180</v>
      </c>
      <c r="O11334" s="81">
        <v>46197</v>
      </c>
      <c r="P11334" s="81">
        <v>46126</v>
      </c>
      <c r="Q11334" s="103" t="str">
        <f>IFERROR(VLOOKUP(J11334,Настройка!$C$4:$E$121,2,),"Ошибка")</f>
        <v>R</v>
      </c>
    </row>
    <row r="11335" spans="1:17" ht="14.4" customHeight="1">
      <c r="A11335" s="67">
        <v>11330</v>
      </c>
      <c r="B11335" s="80" t="s">
        <v>180</v>
      </c>
      <c r="C11335" s="80" t="s">
        <v>38</v>
      </c>
      <c r="D11335" s="80" t="s">
        <v>23723</v>
      </c>
      <c r="E11335" s="104" t="s">
        <v>24681</v>
      </c>
      <c r="F11335" s="107">
        <v>35721</v>
      </c>
      <c r="G11335" s="67" t="s">
        <v>65</v>
      </c>
      <c r="H11335" s="80" t="s">
        <v>429</v>
      </c>
      <c r="I11335" s="80" t="s">
        <v>34099</v>
      </c>
      <c r="J11335" s="104" t="s">
        <v>209</v>
      </c>
      <c r="K11335" s="67" t="s">
        <v>121</v>
      </c>
      <c r="L11335" s="67" t="s">
        <v>152</v>
      </c>
      <c r="M11335" s="67" t="s">
        <v>166</v>
      </c>
      <c r="N11335" s="67" t="s">
        <v>180</v>
      </c>
      <c r="O11335" s="81">
        <v>46195</v>
      </c>
      <c r="P11335" s="81">
        <v>46125</v>
      </c>
      <c r="Q11335" s="103" t="str">
        <f>IFERROR(VLOOKUP(J11335,Настройка!$C$4:$E$121,2,),"Ошибка")</f>
        <v>R</v>
      </c>
    </row>
    <row r="11336" spans="1:17" ht="14.4" customHeight="1">
      <c r="A11336" s="67">
        <v>11331</v>
      </c>
      <c r="B11336" s="80" t="s">
        <v>180</v>
      </c>
      <c r="C11336" s="80" t="s">
        <v>38</v>
      </c>
      <c r="D11336" s="80" t="s">
        <v>23723</v>
      </c>
      <c r="E11336" s="104" t="s">
        <v>34100</v>
      </c>
      <c r="F11336" s="107">
        <v>38435</v>
      </c>
      <c r="G11336" s="67" t="s">
        <v>65</v>
      </c>
      <c r="H11336" s="80" t="s">
        <v>396</v>
      </c>
      <c r="I11336" s="80" t="s">
        <v>34101</v>
      </c>
      <c r="J11336" s="104" t="s">
        <v>226</v>
      </c>
      <c r="K11336" s="67" t="s">
        <v>129</v>
      </c>
      <c r="L11336" s="67" t="s">
        <v>152</v>
      </c>
      <c r="M11336" s="67" t="s">
        <v>164</v>
      </c>
      <c r="N11336" s="67" t="s">
        <v>180</v>
      </c>
      <c r="O11336" s="81">
        <v>46193</v>
      </c>
      <c r="P11336" s="81">
        <v>46125</v>
      </c>
      <c r="Q11336" s="103" t="str">
        <f>IFERROR(VLOOKUP(J11336,Настройка!$C$4:$E$121,2,),"Ошибка")</f>
        <v>R</v>
      </c>
    </row>
    <row r="11337" spans="1:17" ht="14.4" customHeight="1">
      <c r="A11337" s="67">
        <v>11332</v>
      </c>
      <c r="B11337" s="80" t="s">
        <v>180</v>
      </c>
      <c r="C11337" s="80" t="s">
        <v>38</v>
      </c>
      <c r="D11337" s="80" t="s">
        <v>23723</v>
      </c>
      <c r="E11337" s="104" t="s">
        <v>34102</v>
      </c>
      <c r="F11337" s="107">
        <v>35712</v>
      </c>
      <c r="G11337" s="67" t="s">
        <v>65</v>
      </c>
      <c r="H11337" s="80" t="s">
        <v>415</v>
      </c>
      <c r="I11337" s="80" t="s">
        <v>34103</v>
      </c>
      <c r="J11337" s="104" t="s">
        <v>226</v>
      </c>
      <c r="K11337" s="67" t="s">
        <v>129</v>
      </c>
      <c r="L11337" s="67" t="s">
        <v>152</v>
      </c>
      <c r="M11337" s="67" t="s">
        <v>164</v>
      </c>
      <c r="N11337" s="67" t="s">
        <v>180</v>
      </c>
      <c r="O11337" s="81">
        <v>46193</v>
      </c>
      <c r="P11337" s="81">
        <v>46125</v>
      </c>
      <c r="Q11337" s="103" t="str">
        <f>IFERROR(VLOOKUP(J11337,Настройка!$C$4:$E$121,2,),"Ошибка")</f>
        <v>R</v>
      </c>
    </row>
    <row r="11338" spans="1:17" ht="14.4" customHeight="1">
      <c r="A11338" s="67">
        <v>11333</v>
      </c>
      <c r="B11338" s="80" t="s">
        <v>180</v>
      </c>
      <c r="C11338" s="80" t="s">
        <v>38</v>
      </c>
      <c r="D11338" s="80" t="s">
        <v>23723</v>
      </c>
      <c r="E11338" s="104" t="s">
        <v>34104</v>
      </c>
      <c r="F11338" s="107">
        <v>36098</v>
      </c>
      <c r="G11338" s="67" t="s">
        <v>65</v>
      </c>
      <c r="H11338" s="80" t="s">
        <v>429</v>
      </c>
      <c r="I11338" s="80" t="s">
        <v>34105</v>
      </c>
      <c r="J11338" s="104" t="s">
        <v>226</v>
      </c>
      <c r="K11338" s="67" t="s">
        <v>129</v>
      </c>
      <c r="L11338" s="67" t="s">
        <v>152</v>
      </c>
      <c r="M11338" s="67" t="s">
        <v>164</v>
      </c>
      <c r="N11338" s="67" t="s">
        <v>180</v>
      </c>
      <c r="O11338" s="81">
        <v>46193</v>
      </c>
      <c r="P11338" s="81">
        <v>46125</v>
      </c>
      <c r="Q11338" s="103" t="str">
        <f>IFERROR(VLOOKUP(J11338,Настройка!$C$4:$E$121,2,),"Ошибка")</f>
        <v>R</v>
      </c>
    </row>
    <row r="11339" spans="1:17" ht="14.4" customHeight="1">
      <c r="A11339" s="67">
        <v>11334</v>
      </c>
      <c r="B11339" s="80" t="s">
        <v>180</v>
      </c>
      <c r="C11339" s="80" t="s">
        <v>38</v>
      </c>
      <c r="D11339" s="80" t="s">
        <v>23723</v>
      </c>
      <c r="E11339" s="104" t="s">
        <v>34106</v>
      </c>
      <c r="F11339" s="107">
        <v>37422</v>
      </c>
      <c r="G11339" s="67" t="s">
        <v>65</v>
      </c>
      <c r="H11339" s="80" t="s">
        <v>433</v>
      </c>
      <c r="I11339" s="80" t="s">
        <v>34107</v>
      </c>
      <c r="J11339" s="104" t="s">
        <v>226</v>
      </c>
      <c r="K11339" s="67" t="s">
        <v>129</v>
      </c>
      <c r="L11339" s="67" t="s">
        <v>152</v>
      </c>
      <c r="M11339" s="67" t="s">
        <v>164</v>
      </c>
      <c r="N11339" s="67" t="s">
        <v>180</v>
      </c>
      <c r="O11339" s="81">
        <v>46193</v>
      </c>
      <c r="P11339" s="81">
        <v>46125</v>
      </c>
      <c r="Q11339" s="103" t="str">
        <f>IFERROR(VLOOKUP(J11339,Настройка!$C$4:$E$121,2,),"Ошибка")</f>
        <v>R</v>
      </c>
    </row>
    <row r="11340" spans="1:17" ht="14.4" customHeight="1">
      <c r="A11340" s="67">
        <v>11335</v>
      </c>
      <c r="B11340" s="80" t="s">
        <v>180</v>
      </c>
      <c r="C11340" s="80" t="s">
        <v>38</v>
      </c>
      <c r="D11340" s="80" t="s">
        <v>23723</v>
      </c>
      <c r="E11340" s="104" t="s">
        <v>34108</v>
      </c>
      <c r="F11340" s="107">
        <v>34952</v>
      </c>
      <c r="G11340" s="67" t="s">
        <v>65</v>
      </c>
      <c r="H11340" s="80" t="s">
        <v>415</v>
      </c>
      <c r="I11340" s="80" t="s">
        <v>34109</v>
      </c>
      <c r="J11340" s="104" t="s">
        <v>226</v>
      </c>
      <c r="K11340" s="67" t="s">
        <v>129</v>
      </c>
      <c r="L11340" s="67" t="s">
        <v>152</v>
      </c>
      <c r="M11340" s="67" t="s">
        <v>164</v>
      </c>
      <c r="N11340" s="67" t="s">
        <v>180</v>
      </c>
      <c r="O11340" s="81">
        <v>46193</v>
      </c>
      <c r="P11340" s="81">
        <v>46125</v>
      </c>
      <c r="Q11340" s="103" t="str">
        <f>IFERROR(VLOOKUP(J11340,Настройка!$C$4:$E$121,2,),"Ошибка")</f>
        <v>R</v>
      </c>
    </row>
    <row r="11341" spans="1:17" ht="14.4" customHeight="1">
      <c r="A11341" s="67">
        <v>11336</v>
      </c>
      <c r="B11341" s="80" t="s">
        <v>180</v>
      </c>
      <c r="C11341" s="80" t="s">
        <v>38</v>
      </c>
      <c r="D11341" s="80" t="s">
        <v>23723</v>
      </c>
      <c r="E11341" s="104" t="s">
        <v>34110</v>
      </c>
      <c r="F11341" s="107">
        <v>30078</v>
      </c>
      <c r="G11341" s="67" t="s">
        <v>65</v>
      </c>
      <c r="H11341" s="80" t="s">
        <v>11195</v>
      </c>
      <c r="I11341" s="80" t="s">
        <v>34111</v>
      </c>
      <c r="J11341" s="104" t="s">
        <v>226</v>
      </c>
      <c r="K11341" s="67" t="s">
        <v>129</v>
      </c>
      <c r="L11341" s="67" t="s">
        <v>152</v>
      </c>
      <c r="M11341" s="67" t="s">
        <v>164</v>
      </c>
      <c r="N11341" s="67" t="s">
        <v>180</v>
      </c>
      <c r="O11341" s="81">
        <v>46193</v>
      </c>
      <c r="P11341" s="81">
        <v>46125</v>
      </c>
      <c r="Q11341" s="103" t="str">
        <f>IFERROR(VLOOKUP(J11341,Настройка!$C$4:$E$121,2,),"Ошибка")</f>
        <v>R</v>
      </c>
    </row>
    <row r="11342" spans="1:17" ht="14.4" customHeight="1">
      <c r="A11342" s="67">
        <v>11337</v>
      </c>
      <c r="B11342" s="80" t="s">
        <v>180</v>
      </c>
      <c r="C11342" s="80" t="s">
        <v>38</v>
      </c>
      <c r="D11342" s="80" t="s">
        <v>23723</v>
      </c>
      <c r="E11342" s="104" t="s">
        <v>34112</v>
      </c>
      <c r="F11342" s="107">
        <v>34214</v>
      </c>
      <c r="G11342" s="67" t="s">
        <v>65</v>
      </c>
      <c r="H11342" s="80" t="s">
        <v>1294</v>
      </c>
      <c r="I11342" s="80" t="s">
        <v>34113</v>
      </c>
      <c r="J11342" s="104" t="s">
        <v>226</v>
      </c>
      <c r="K11342" s="67" t="s">
        <v>129</v>
      </c>
      <c r="L11342" s="67" t="s">
        <v>152</v>
      </c>
      <c r="M11342" s="67" t="s">
        <v>164</v>
      </c>
      <c r="N11342" s="67" t="s">
        <v>180</v>
      </c>
      <c r="O11342" s="81">
        <v>46190</v>
      </c>
      <c r="P11342" s="81">
        <v>46125</v>
      </c>
      <c r="Q11342" s="103" t="str">
        <f>IFERROR(VLOOKUP(J11342,Настройка!$C$4:$E$121,2,),"Ошибка")</f>
        <v>R</v>
      </c>
    </row>
    <row r="11343" spans="1:17" ht="14.4" customHeight="1">
      <c r="A11343" s="67">
        <v>11338</v>
      </c>
      <c r="B11343" s="80" t="s">
        <v>180</v>
      </c>
      <c r="C11343" s="80" t="s">
        <v>38</v>
      </c>
      <c r="D11343" s="80" t="s">
        <v>23723</v>
      </c>
      <c r="E11343" s="104" t="s">
        <v>34114</v>
      </c>
      <c r="F11343" s="107">
        <v>38575</v>
      </c>
      <c r="G11343" s="67" t="s">
        <v>65</v>
      </c>
      <c r="H11343" s="80" t="s">
        <v>396</v>
      </c>
      <c r="I11343" s="80" t="s">
        <v>34115</v>
      </c>
      <c r="J11343" s="104" t="s">
        <v>226</v>
      </c>
      <c r="K11343" s="67" t="s">
        <v>129</v>
      </c>
      <c r="L11343" s="67" t="s">
        <v>152</v>
      </c>
      <c r="M11343" s="67" t="s">
        <v>164</v>
      </c>
      <c r="N11343" s="67" t="s">
        <v>180</v>
      </c>
      <c r="O11343" s="81">
        <v>46193</v>
      </c>
      <c r="P11343" s="81">
        <v>46125</v>
      </c>
      <c r="Q11343" s="103" t="str">
        <f>IFERROR(VLOOKUP(J11343,Настройка!$C$4:$E$121,2,),"Ошибка")</f>
        <v>R</v>
      </c>
    </row>
    <row r="11344" spans="1:17" ht="14.4" customHeight="1">
      <c r="A11344" s="67">
        <v>11339</v>
      </c>
      <c r="B11344" s="80" t="s">
        <v>180</v>
      </c>
      <c r="C11344" s="80" t="s">
        <v>38</v>
      </c>
      <c r="D11344" s="80" t="s">
        <v>23723</v>
      </c>
      <c r="E11344" s="104" t="s">
        <v>34116</v>
      </c>
      <c r="F11344" s="107">
        <v>36268</v>
      </c>
      <c r="G11344" s="67" t="s">
        <v>65</v>
      </c>
      <c r="H11344" s="80" t="s">
        <v>433</v>
      </c>
      <c r="I11344" s="80" t="s">
        <v>34117</v>
      </c>
      <c r="J11344" s="104" t="s">
        <v>226</v>
      </c>
      <c r="K11344" s="67" t="s">
        <v>129</v>
      </c>
      <c r="L11344" s="67" t="s">
        <v>152</v>
      </c>
      <c r="M11344" s="67" t="s">
        <v>164</v>
      </c>
      <c r="N11344" s="67" t="s">
        <v>180</v>
      </c>
      <c r="O11344" s="81">
        <v>46193</v>
      </c>
      <c r="P11344" s="81">
        <v>46127</v>
      </c>
      <c r="Q11344" s="103" t="str">
        <f>IFERROR(VLOOKUP(J11344,Настройка!$C$4:$E$121,2,),"Ошибка")</f>
        <v>R</v>
      </c>
    </row>
    <row r="11345" spans="1:17" ht="14.4" customHeight="1">
      <c r="A11345" s="67">
        <v>11340</v>
      </c>
      <c r="B11345" s="80" t="s">
        <v>180</v>
      </c>
      <c r="C11345" s="80" t="s">
        <v>38</v>
      </c>
      <c r="D11345" s="80" t="s">
        <v>23723</v>
      </c>
      <c r="E11345" s="104" t="s">
        <v>34118</v>
      </c>
      <c r="F11345" s="107">
        <v>32592</v>
      </c>
      <c r="G11345" s="67" t="s">
        <v>65</v>
      </c>
      <c r="H11345" s="80" t="s">
        <v>405</v>
      </c>
      <c r="I11345" s="80" t="s">
        <v>34119</v>
      </c>
      <c r="J11345" s="104" t="s">
        <v>226</v>
      </c>
      <c r="K11345" s="67" t="s">
        <v>129</v>
      </c>
      <c r="L11345" s="67" t="s">
        <v>152</v>
      </c>
      <c r="M11345" s="67" t="s">
        <v>164</v>
      </c>
      <c r="N11345" s="67" t="s">
        <v>180</v>
      </c>
      <c r="O11345" s="81">
        <v>46193</v>
      </c>
      <c r="P11345" s="81">
        <v>46125</v>
      </c>
      <c r="Q11345" s="103" t="str">
        <f>IFERROR(VLOOKUP(J11345,Настройка!$C$4:$E$121,2,),"Ошибка")</f>
        <v>R</v>
      </c>
    </row>
    <row r="11346" spans="1:17" ht="14.4" customHeight="1">
      <c r="A11346" s="67">
        <v>11341</v>
      </c>
      <c r="B11346" s="80" t="s">
        <v>180</v>
      </c>
      <c r="C11346" s="80" t="s">
        <v>38</v>
      </c>
      <c r="D11346" s="80" t="s">
        <v>23723</v>
      </c>
      <c r="E11346" s="104" t="s">
        <v>34120</v>
      </c>
      <c r="F11346" s="107">
        <v>36670</v>
      </c>
      <c r="G11346" s="67" t="s">
        <v>65</v>
      </c>
      <c r="H11346" s="80" t="s">
        <v>24</v>
      </c>
      <c r="I11346" s="80" t="s">
        <v>34121</v>
      </c>
      <c r="J11346" s="104" t="s">
        <v>226</v>
      </c>
      <c r="K11346" s="67" t="s">
        <v>129</v>
      </c>
      <c r="L11346" s="67" t="s">
        <v>152</v>
      </c>
      <c r="M11346" s="67" t="s">
        <v>164</v>
      </c>
      <c r="N11346" s="67" t="s">
        <v>180</v>
      </c>
      <c r="O11346" s="81">
        <v>46193</v>
      </c>
      <c r="P11346" s="81">
        <v>46125</v>
      </c>
      <c r="Q11346" s="103" t="str">
        <f>IFERROR(VLOOKUP(J11346,Настройка!$C$4:$E$121,2,),"Ошибка")</f>
        <v>R</v>
      </c>
    </row>
    <row r="11347" spans="1:17" ht="14.4" customHeight="1">
      <c r="A11347" s="67">
        <v>11342</v>
      </c>
      <c r="B11347" s="80" t="s">
        <v>180</v>
      </c>
      <c r="C11347" s="80" t="s">
        <v>38</v>
      </c>
      <c r="D11347" s="80" t="s">
        <v>23723</v>
      </c>
      <c r="E11347" s="104" t="s">
        <v>34122</v>
      </c>
      <c r="F11347" s="107">
        <v>36018</v>
      </c>
      <c r="G11347" s="67" t="s">
        <v>65</v>
      </c>
      <c r="H11347" s="80" t="s">
        <v>415</v>
      </c>
      <c r="I11347" s="80" t="s">
        <v>34123</v>
      </c>
      <c r="J11347" s="104" t="s">
        <v>226</v>
      </c>
      <c r="K11347" s="67" t="s">
        <v>129</v>
      </c>
      <c r="L11347" s="67" t="s">
        <v>152</v>
      </c>
      <c r="M11347" s="67" t="s">
        <v>164</v>
      </c>
      <c r="N11347" s="67" t="s">
        <v>180</v>
      </c>
      <c r="O11347" s="81">
        <v>46193</v>
      </c>
      <c r="P11347" s="81">
        <v>46125</v>
      </c>
      <c r="Q11347" s="103" t="str">
        <f>IFERROR(VLOOKUP(J11347,Настройка!$C$4:$E$121,2,),"Ошибка")</f>
        <v>R</v>
      </c>
    </row>
    <row r="11348" spans="1:17" ht="14.4" customHeight="1">
      <c r="A11348" s="67">
        <v>11343</v>
      </c>
      <c r="B11348" s="80" t="s">
        <v>180</v>
      </c>
      <c r="C11348" s="80" t="s">
        <v>38</v>
      </c>
      <c r="D11348" s="80" t="s">
        <v>23723</v>
      </c>
      <c r="E11348" s="104" t="s">
        <v>34124</v>
      </c>
      <c r="F11348" s="107">
        <v>37189</v>
      </c>
      <c r="G11348" s="67" t="s">
        <v>65</v>
      </c>
      <c r="H11348" s="80" t="s">
        <v>1294</v>
      </c>
      <c r="I11348" s="80" t="s">
        <v>34125</v>
      </c>
      <c r="J11348" s="104" t="s">
        <v>226</v>
      </c>
      <c r="K11348" s="67" t="s">
        <v>129</v>
      </c>
      <c r="L11348" s="67" t="s">
        <v>152</v>
      </c>
      <c r="M11348" s="67" t="s">
        <v>164</v>
      </c>
      <c r="N11348" s="67" t="s">
        <v>180</v>
      </c>
      <c r="O11348" s="81">
        <v>46193</v>
      </c>
      <c r="P11348" s="81">
        <v>46125</v>
      </c>
      <c r="Q11348" s="103" t="str">
        <f>IFERROR(VLOOKUP(J11348,Настройка!$C$4:$E$121,2,),"Ошибка")</f>
        <v>R</v>
      </c>
    </row>
    <row r="11349" spans="1:17" ht="14.4" customHeight="1">
      <c r="A11349" s="67">
        <v>11344</v>
      </c>
      <c r="B11349" s="80" t="s">
        <v>180</v>
      </c>
      <c r="C11349" s="80" t="s">
        <v>38</v>
      </c>
      <c r="D11349" s="80" t="s">
        <v>23723</v>
      </c>
      <c r="E11349" s="104" t="s">
        <v>34126</v>
      </c>
      <c r="F11349" s="107">
        <v>37958</v>
      </c>
      <c r="G11349" s="67" t="s">
        <v>65</v>
      </c>
      <c r="H11349" s="80" t="s">
        <v>2413</v>
      </c>
      <c r="I11349" s="80" t="s">
        <v>34127</v>
      </c>
      <c r="J11349" s="104" t="s">
        <v>226</v>
      </c>
      <c r="K11349" s="67" t="s">
        <v>129</v>
      </c>
      <c r="L11349" s="67" t="s">
        <v>152</v>
      </c>
      <c r="M11349" s="67" t="s">
        <v>164</v>
      </c>
      <c r="N11349" s="67" t="s">
        <v>180</v>
      </c>
      <c r="O11349" s="81">
        <v>46193</v>
      </c>
      <c r="P11349" s="81">
        <v>46125</v>
      </c>
      <c r="Q11349" s="103" t="str">
        <f>IFERROR(VLOOKUP(J11349,Настройка!$C$4:$E$121,2,),"Ошибка")</f>
        <v>R</v>
      </c>
    </row>
    <row r="11350" spans="1:17" ht="14.4" customHeight="1">
      <c r="A11350" s="67">
        <v>11345</v>
      </c>
      <c r="B11350" s="80" t="s">
        <v>180</v>
      </c>
      <c r="C11350" s="80" t="s">
        <v>38</v>
      </c>
      <c r="D11350" s="80" t="s">
        <v>34128</v>
      </c>
      <c r="E11350" s="104" t="s">
        <v>34129</v>
      </c>
      <c r="F11350" s="107">
        <v>35235</v>
      </c>
      <c r="G11350" s="67" t="s">
        <v>65</v>
      </c>
      <c r="H11350" s="80" t="s">
        <v>663</v>
      </c>
      <c r="I11350" s="80" t="s">
        <v>34130</v>
      </c>
      <c r="J11350" s="104" t="s">
        <v>225</v>
      </c>
      <c r="K11350" s="67" t="s">
        <v>121</v>
      </c>
      <c r="L11350" s="67" t="s">
        <v>152</v>
      </c>
      <c r="M11350" s="67" t="s">
        <v>164</v>
      </c>
      <c r="N11350" s="67" t="s">
        <v>180</v>
      </c>
      <c r="O11350" s="81">
        <v>46186</v>
      </c>
      <c r="P11350" s="81">
        <v>46126</v>
      </c>
      <c r="Q11350" s="103" t="str">
        <f>IFERROR(VLOOKUP(J11350,Настройка!$C$4:$E$121,2,),"Ошибка")</f>
        <v>R</v>
      </c>
    </row>
    <row r="11351" spans="1:17" ht="14.4" customHeight="1">
      <c r="A11351" s="67">
        <v>11346</v>
      </c>
      <c r="B11351" s="80" t="s">
        <v>180</v>
      </c>
      <c r="C11351" s="80" t="s">
        <v>38</v>
      </c>
      <c r="D11351" s="80" t="s">
        <v>34131</v>
      </c>
      <c r="E11351" s="104" t="s">
        <v>34132</v>
      </c>
      <c r="F11351" s="107">
        <v>36283</v>
      </c>
      <c r="G11351" s="67" t="s">
        <v>65</v>
      </c>
      <c r="H11351" s="80" t="s">
        <v>396</v>
      </c>
      <c r="I11351" s="80" t="s">
        <v>34133</v>
      </c>
      <c r="J11351" s="104" t="s">
        <v>225</v>
      </c>
      <c r="K11351" s="67" t="s">
        <v>121</v>
      </c>
      <c r="L11351" s="67" t="s">
        <v>152</v>
      </c>
      <c r="M11351" s="67" t="s">
        <v>164</v>
      </c>
      <c r="N11351" s="67" t="s">
        <v>180</v>
      </c>
      <c r="O11351" s="81">
        <v>46190</v>
      </c>
      <c r="P11351" s="81">
        <v>46126</v>
      </c>
      <c r="Q11351" s="103" t="str">
        <f>IFERROR(VLOOKUP(J11351,Настройка!$C$4:$E$121,2,),"Ошибка")</f>
        <v>R</v>
      </c>
    </row>
    <row r="11352" spans="1:17" ht="14.4" customHeight="1">
      <c r="A11352" s="67">
        <v>11347</v>
      </c>
      <c r="B11352" s="80" t="s">
        <v>180</v>
      </c>
      <c r="C11352" s="80" t="s">
        <v>38</v>
      </c>
      <c r="D11352" s="80" t="s">
        <v>34134</v>
      </c>
      <c r="E11352" s="104" t="s">
        <v>34135</v>
      </c>
      <c r="F11352" s="107">
        <v>36401</v>
      </c>
      <c r="G11352" s="67" t="s">
        <v>69</v>
      </c>
      <c r="H11352" s="80" t="s">
        <v>385</v>
      </c>
      <c r="I11352" s="80" t="s">
        <v>34136</v>
      </c>
      <c r="J11352" s="104" t="s">
        <v>225</v>
      </c>
      <c r="K11352" s="67" t="s">
        <v>121</v>
      </c>
      <c r="L11352" s="67"/>
      <c r="M11352" s="67"/>
      <c r="N11352" s="67"/>
      <c r="O11352" s="81"/>
      <c r="P11352" s="81">
        <v>46126</v>
      </c>
      <c r="Q11352" s="103" t="str">
        <f>IFERROR(VLOOKUP(J11352,Настройка!$C$4:$E$121,2,),"Ошибка")</f>
        <v>R</v>
      </c>
    </row>
    <row r="11353" spans="1:17" ht="14.4" customHeight="1">
      <c r="A11353" s="67">
        <v>11348</v>
      </c>
      <c r="B11353" s="80" t="s">
        <v>180</v>
      </c>
      <c r="C11353" s="80" t="s">
        <v>38</v>
      </c>
      <c r="D11353" s="80" t="s">
        <v>34137</v>
      </c>
      <c r="E11353" s="104" t="s">
        <v>34138</v>
      </c>
      <c r="F11353" s="107">
        <v>37323</v>
      </c>
      <c r="G11353" s="67" t="s">
        <v>65</v>
      </c>
      <c r="H11353" s="80" t="s">
        <v>571</v>
      </c>
      <c r="I11353" s="80" t="s">
        <v>34139</v>
      </c>
      <c r="J11353" s="104" t="s">
        <v>225</v>
      </c>
      <c r="K11353" s="67" t="s">
        <v>121</v>
      </c>
      <c r="L11353" s="67" t="s">
        <v>152</v>
      </c>
      <c r="M11353" s="67" t="s">
        <v>164</v>
      </c>
      <c r="N11353" s="67" t="s">
        <v>180</v>
      </c>
      <c r="O11353" s="81">
        <v>46190</v>
      </c>
      <c r="P11353" s="81">
        <v>46126</v>
      </c>
      <c r="Q11353" s="103" t="str">
        <f>IFERROR(VLOOKUP(J11353,Настройка!$C$4:$E$121,2,),"Ошибка")</f>
        <v>R</v>
      </c>
    </row>
    <row r="11354" spans="1:17" ht="14.4" customHeight="1">
      <c r="A11354" s="67">
        <v>11349</v>
      </c>
      <c r="B11354" s="80" t="s">
        <v>180</v>
      </c>
      <c r="C11354" s="80" t="s">
        <v>38</v>
      </c>
      <c r="D11354" s="80" t="s">
        <v>34140</v>
      </c>
      <c r="E11354" s="104" t="s">
        <v>34141</v>
      </c>
      <c r="F11354" s="107">
        <v>34846</v>
      </c>
      <c r="G11354" s="67" t="s">
        <v>77</v>
      </c>
      <c r="H11354" s="80" t="s">
        <v>30366</v>
      </c>
      <c r="I11354" s="80" t="s">
        <v>34142</v>
      </c>
      <c r="J11354" s="104" t="s">
        <v>70</v>
      </c>
      <c r="K11354" s="67" t="s">
        <v>109</v>
      </c>
      <c r="L11354" s="67"/>
      <c r="M11354" s="67"/>
      <c r="N11354" s="67"/>
      <c r="O11354" s="81"/>
      <c r="P11354" s="81">
        <v>46127</v>
      </c>
      <c r="Q11354" s="103" t="str">
        <f>IFERROR(VLOOKUP(J11354,Настройка!$C$4:$E$121,2,),"Ошибка")</f>
        <v>ITR</v>
      </c>
    </row>
    <row r="11355" spans="1:17" ht="14.4" customHeight="1">
      <c r="A11355" s="67">
        <v>11350</v>
      </c>
      <c r="B11355" s="80" t="s">
        <v>180</v>
      </c>
      <c r="C11355" s="80" t="s">
        <v>38</v>
      </c>
      <c r="D11355" s="80" t="s">
        <v>34143</v>
      </c>
      <c r="E11355" s="104" t="s">
        <v>34144</v>
      </c>
      <c r="F11355" s="107">
        <v>28344</v>
      </c>
      <c r="G11355" s="67" t="s">
        <v>77</v>
      </c>
      <c r="H11355" s="80" t="s">
        <v>34145</v>
      </c>
      <c r="I11355" s="80" t="s">
        <v>34146</v>
      </c>
      <c r="J11355" s="104" t="s">
        <v>204</v>
      </c>
      <c r="K11355" s="67" t="s">
        <v>117</v>
      </c>
      <c r="L11355" s="67"/>
      <c r="M11355" s="67"/>
      <c r="N11355" s="67"/>
      <c r="O11355" s="81"/>
      <c r="P11355" s="81">
        <v>46126</v>
      </c>
      <c r="Q11355" s="103" t="str">
        <f>IFERROR(VLOOKUP(J11355,Настройка!$C$4:$E$121,2,),"Ошибка")</f>
        <v>R</v>
      </c>
    </row>
    <row r="11356" spans="1:17" ht="14.4" customHeight="1">
      <c r="A11356" s="67">
        <v>11351</v>
      </c>
      <c r="B11356" s="80" t="s">
        <v>180</v>
      </c>
      <c r="C11356" s="80" t="s">
        <v>38</v>
      </c>
      <c r="D11356" s="80" t="s">
        <v>34147</v>
      </c>
      <c r="E11356" s="104" t="s">
        <v>34148</v>
      </c>
      <c r="F11356" s="107">
        <v>32025</v>
      </c>
      <c r="G11356" s="67" t="s">
        <v>65</v>
      </c>
      <c r="H11356" s="80" t="s">
        <v>433</v>
      </c>
      <c r="I11356" s="80" t="s">
        <v>34149</v>
      </c>
      <c r="J11356" s="104" t="s">
        <v>222</v>
      </c>
      <c r="K11356" s="67" t="s">
        <v>121</v>
      </c>
      <c r="L11356" s="67" t="s">
        <v>152</v>
      </c>
      <c r="M11356" s="67" t="s">
        <v>166</v>
      </c>
      <c r="N11356" s="67" t="s">
        <v>180</v>
      </c>
      <c r="O11356" s="81">
        <v>46378</v>
      </c>
      <c r="P11356" s="81">
        <v>46127</v>
      </c>
      <c r="Q11356" s="103" t="str">
        <f>IFERROR(VLOOKUP(J11356,Настройка!$C$4:$E$121,2,),"Ошибка")</f>
        <v>R</v>
      </c>
    </row>
    <row r="11357" spans="1:17" ht="14.4" customHeight="1">
      <c r="A11357" s="67">
        <v>11352</v>
      </c>
      <c r="B11357" s="80" t="s">
        <v>180</v>
      </c>
      <c r="C11357" s="80" t="s">
        <v>38</v>
      </c>
      <c r="D11357" s="80" t="s">
        <v>34150</v>
      </c>
      <c r="E11357" s="104" t="s">
        <v>34151</v>
      </c>
      <c r="F11357" s="107">
        <v>35742</v>
      </c>
      <c r="G11357" s="67" t="s">
        <v>65</v>
      </c>
      <c r="H11357" s="80" t="s">
        <v>405</v>
      </c>
      <c r="I11357" s="80" t="s">
        <v>34152</v>
      </c>
      <c r="J11357" s="104" t="s">
        <v>222</v>
      </c>
      <c r="K11357" s="67" t="s">
        <v>121</v>
      </c>
      <c r="L11357" s="67" t="s">
        <v>152</v>
      </c>
      <c r="M11357" s="67" t="s">
        <v>166</v>
      </c>
      <c r="N11357" s="67" t="s">
        <v>180</v>
      </c>
      <c r="O11357" s="81">
        <v>46296</v>
      </c>
      <c r="P11357" s="81">
        <v>46127</v>
      </c>
      <c r="Q11357" s="103" t="str">
        <f>IFERROR(VLOOKUP(J11357,Настройка!$C$4:$E$121,2,),"Ошибка")</f>
        <v>R</v>
      </c>
    </row>
    <row r="11358" spans="1:17" ht="14.4" customHeight="1">
      <c r="A11358" s="67">
        <v>11353</v>
      </c>
      <c r="B11358" s="80" t="s">
        <v>180</v>
      </c>
      <c r="C11358" s="80" t="s">
        <v>38</v>
      </c>
      <c r="D11358" s="80" t="s">
        <v>34153</v>
      </c>
      <c r="E11358" s="104" t="s">
        <v>34154</v>
      </c>
      <c r="F11358" s="107">
        <v>37035</v>
      </c>
      <c r="G11358" s="67" t="s">
        <v>65</v>
      </c>
      <c r="H11358" s="80" t="s">
        <v>433</v>
      </c>
      <c r="I11358" s="80" t="s">
        <v>34155</v>
      </c>
      <c r="J11358" s="104" t="s">
        <v>225</v>
      </c>
      <c r="K11358" s="67" t="s">
        <v>121</v>
      </c>
      <c r="L11358" s="67" t="s">
        <v>152</v>
      </c>
      <c r="M11358" s="67" t="s">
        <v>166</v>
      </c>
      <c r="N11358" s="67" t="s">
        <v>180</v>
      </c>
      <c r="O11358" s="81">
        <v>46378</v>
      </c>
      <c r="P11358" s="81">
        <v>46127</v>
      </c>
      <c r="Q11358" s="103" t="str">
        <f>IFERROR(VLOOKUP(J11358,Настройка!$C$4:$E$121,2,),"Ошибка")</f>
        <v>R</v>
      </c>
    </row>
    <row r="11359" spans="1:17" ht="14.4" customHeight="1">
      <c r="A11359" s="67">
        <v>11354</v>
      </c>
      <c r="B11359" s="80" t="s">
        <v>180</v>
      </c>
      <c r="C11359" s="80" t="s">
        <v>38</v>
      </c>
      <c r="D11359" s="80" t="s">
        <v>34156</v>
      </c>
      <c r="E11359" s="104" t="s">
        <v>34157</v>
      </c>
      <c r="F11359" s="107">
        <v>35065</v>
      </c>
      <c r="G11359" s="67" t="s">
        <v>65</v>
      </c>
      <c r="H11359" s="80" t="s">
        <v>571</v>
      </c>
      <c r="I11359" s="80" t="s">
        <v>34158</v>
      </c>
      <c r="J11359" s="104" t="s">
        <v>222</v>
      </c>
      <c r="K11359" s="67" t="s">
        <v>121</v>
      </c>
      <c r="L11359" s="67" t="s">
        <v>152</v>
      </c>
      <c r="M11359" s="67" t="s">
        <v>166</v>
      </c>
      <c r="N11359" s="67" t="s">
        <v>180</v>
      </c>
      <c r="O11359" s="81">
        <v>46378</v>
      </c>
      <c r="P11359" s="81">
        <v>46127</v>
      </c>
      <c r="Q11359" s="103" t="str">
        <f>IFERROR(VLOOKUP(J11359,Настройка!$C$4:$E$121,2,),"Ошибка")</f>
        <v>R</v>
      </c>
    </row>
    <row r="11360" spans="1:17" ht="14.4" customHeight="1">
      <c r="A11360" s="67">
        <v>11355</v>
      </c>
      <c r="B11360" s="80" t="s">
        <v>180</v>
      </c>
      <c r="C11360" s="80" t="s">
        <v>38</v>
      </c>
      <c r="D11360" s="80" t="s">
        <v>23723</v>
      </c>
      <c r="E11360" s="104" t="s">
        <v>34159</v>
      </c>
      <c r="F11360" s="107">
        <v>30484</v>
      </c>
      <c r="G11360" s="67" t="s">
        <v>65</v>
      </c>
      <c r="H11360" s="80" t="s">
        <v>405</v>
      </c>
      <c r="I11360" s="80" t="s">
        <v>34160</v>
      </c>
      <c r="J11360" s="104" t="s">
        <v>222</v>
      </c>
      <c r="K11360" s="67" t="s">
        <v>121</v>
      </c>
      <c r="L11360" s="67" t="s">
        <v>152</v>
      </c>
      <c r="M11360" s="67" t="s">
        <v>164</v>
      </c>
      <c r="N11360" s="67" t="s">
        <v>180</v>
      </c>
      <c r="O11360" s="81">
        <v>46190</v>
      </c>
      <c r="P11360" s="81">
        <v>46127</v>
      </c>
      <c r="Q11360" s="103" t="str">
        <f>IFERROR(VLOOKUP(J11360,Настройка!$C$4:$E$121,2,),"Ошибка")</f>
        <v>R</v>
      </c>
    </row>
    <row r="11361" spans="1:17" ht="14.4" customHeight="1">
      <c r="A11361" s="67">
        <v>11356</v>
      </c>
      <c r="B11361" s="80" t="s">
        <v>180</v>
      </c>
      <c r="C11361" s="80" t="s">
        <v>38</v>
      </c>
      <c r="D11361" s="80" t="s">
        <v>34161</v>
      </c>
      <c r="E11361" s="104" t="s">
        <v>34162</v>
      </c>
      <c r="F11361" s="107">
        <v>32431</v>
      </c>
      <c r="G11361" s="67" t="s">
        <v>65</v>
      </c>
      <c r="H11361" s="80" t="s">
        <v>433</v>
      </c>
      <c r="I11361" s="80" t="s">
        <v>34163</v>
      </c>
      <c r="J11361" s="104" t="s">
        <v>222</v>
      </c>
      <c r="K11361" s="67" t="s">
        <v>121</v>
      </c>
      <c r="L11361" s="67" t="s">
        <v>152</v>
      </c>
      <c r="M11361" s="67" t="s">
        <v>166</v>
      </c>
      <c r="N11361" s="67" t="s">
        <v>180</v>
      </c>
      <c r="O11361" s="81">
        <v>46378</v>
      </c>
      <c r="P11361" s="81">
        <v>46127</v>
      </c>
      <c r="Q11361" s="103" t="str">
        <f>IFERROR(VLOOKUP(J11361,Настройка!$C$4:$E$121,2,),"Ошибка")</f>
        <v>R</v>
      </c>
    </row>
    <row r="11362" spans="1:17" ht="14.4" customHeight="1">
      <c r="A11362" s="67">
        <v>11357</v>
      </c>
      <c r="B11362" s="80" t="s">
        <v>180</v>
      </c>
      <c r="C11362" s="80" t="s">
        <v>38</v>
      </c>
      <c r="D11362" s="80" t="s">
        <v>34164</v>
      </c>
      <c r="E11362" s="104" t="s">
        <v>34165</v>
      </c>
      <c r="F11362" s="107">
        <v>37868</v>
      </c>
      <c r="G11362" s="67" t="s">
        <v>65</v>
      </c>
      <c r="H11362" s="80" t="s">
        <v>405</v>
      </c>
      <c r="I11362" s="80" t="s">
        <v>34166</v>
      </c>
      <c r="J11362" s="104" t="s">
        <v>225</v>
      </c>
      <c r="K11362" s="67" t="s">
        <v>121</v>
      </c>
      <c r="L11362" s="67" t="s">
        <v>152</v>
      </c>
      <c r="M11362" s="67" t="s">
        <v>166</v>
      </c>
      <c r="N11362" s="67" t="s">
        <v>180</v>
      </c>
      <c r="O11362" s="81">
        <v>46378</v>
      </c>
      <c r="P11362" s="81">
        <v>46127</v>
      </c>
      <c r="Q11362" s="103" t="str">
        <f>IFERROR(VLOOKUP(J11362,Настройка!$C$4:$E$121,2,),"Ошибка")</f>
        <v>R</v>
      </c>
    </row>
    <row r="11363" spans="1:17" ht="14.4" customHeight="1">
      <c r="A11363" s="67">
        <v>11358</v>
      </c>
      <c r="B11363" s="80" t="s">
        <v>180</v>
      </c>
      <c r="C11363" s="80" t="s">
        <v>38</v>
      </c>
      <c r="D11363" s="80" t="s">
        <v>34167</v>
      </c>
      <c r="E11363" s="104" t="s">
        <v>34168</v>
      </c>
      <c r="F11363" s="107">
        <v>35921</v>
      </c>
      <c r="G11363" s="67" t="s">
        <v>65</v>
      </c>
      <c r="H11363" s="80" t="s">
        <v>1294</v>
      </c>
      <c r="I11363" s="80" t="s">
        <v>34169</v>
      </c>
      <c r="J11363" s="104" t="s">
        <v>222</v>
      </c>
      <c r="K11363" s="67" t="s">
        <v>121</v>
      </c>
      <c r="L11363" s="67" t="s">
        <v>152</v>
      </c>
      <c r="M11363" s="67" t="s">
        <v>166</v>
      </c>
      <c r="N11363" s="67" t="s">
        <v>180</v>
      </c>
      <c r="O11363" s="81">
        <v>46378</v>
      </c>
      <c r="P11363" s="81">
        <v>46127</v>
      </c>
      <c r="Q11363" s="103" t="str">
        <f>IFERROR(VLOOKUP(J11363,Настройка!$C$4:$E$121,2,),"Ошибка")</f>
        <v>R</v>
      </c>
    </row>
    <row r="11364" spans="1:17" ht="14.4" customHeight="1">
      <c r="A11364" s="67">
        <v>11359</v>
      </c>
      <c r="B11364" s="80" t="s">
        <v>180</v>
      </c>
      <c r="C11364" s="80" t="s">
        <v>38</v>
      </c>
      <c r="D11364" s="80" t="s">
        <v>34170</v>
      </c>
      <c r="E11364" s="104" t="s">
        <v>34171</v>
      </c>
      <c r="F11364" s="107">
        <v>30864</v>
      </c>
      <c r="G11364" s="67" t="s">
        <v>65</v>
      </c>
      <c r="H11364" s="80" t="s">
        <v>1115</v>
      </c>
      <c r="I11364" s="80" t="s">
        <v>34172</v>
      </c>
      <c r="J11364" s="104" t="s">
        <v>222</v>
      </c>
      <c r="K11364" s="67" t="s">
        <v>121</v>
      </c>
      <c r="L11364" s="67" t="s">
        <v>152</v>
      </c>
      <c r="M11364" s="67" t="s">
        <v>166</v>
      </c>
      <c r="N11364" s="67" t="s">
        <v>180</v>
      </c>
      <c r="O11364" s="81">
        <v>46378</v>
      </c>
      <c r="P11364" s="81">
        <v>46127</v>
      </c>
      <c r="Q11364" s="103" t="str">
        <f>IFERROR(VLOOKUP(J11364,Настройка!$C$4:$E$121,2,),"Ошибка")</f>
        <v>R</v>
      </c>
    </row>
    <row r="11365" spans="1:17" ht="14.4" customHeight="1">
      <c r="A11365" s="67">
        <v>11360</v>
      </c>
      <c r="B11365" s="80" t="s">
        <v>180</v>
      </c>
      <c r="C11365" s="80" t="s">
        <v>38</v>
      </c>
      <c r="D11365" s="80" t="s">
        <v>34173</v>
      </c>
      <c r="E11365" s="104" t="s">
        <v>34174</v>
      </c>
      <c r="F11365" s="107">
        <v>34290</v>
      </c>
      <c r="G11365" s="67" t="s">
        <v>65</v>
      </c>
      <c r="H11365" s="80" t="s">
        <v>24</v>
      </c>
      <c r="I11365" s="80" t="s">
        <v>34175</v>
      </c>
      <c r="J11365" s="104" t="s">
        <v>222</v>
      </c>
      <c r="K11365" s="67" t="s">
        <v>121</v>
      </c>
      <c r="L11365" s="67" t="s">
        <v>152</v>
      </c>
      <c r="M11365" s="67" t="s">
        <v>166</v>
      </c>
      <c r="N11365" s="67" t="s">
        <v>180</v>
      </c>
      <c r="O11365" s="81">
        <v>46296</v>
      </c>
      <c r="P11365" s="81">
        <v>46127</v>
      </c>
      <c r="Q11365" s="103" t="str">
        <f>IFERROR(VLOOKUP(J11365,Настройка!$C$4:$E$121,2,),"Ошибка")</f>
        <v>R</v>
      </c>
    </row>
    <row r="11366" spans="1:17" ht="14.4" customHeight="1">
      <c r="A11366" s="67">
        <v>11361</v>
      </c>
      <c r="B11366" s="80" t="s">
        <v>180</v>
      </c>
      <c r="C11366" s="80" t="s">
        <v>38</v>
      </c>
      <c r="D11366" s="80" t="s">
        <v>34176</v>
      </c>
      <c r="E11366" s="104" t="s">
        <v>34177</v>
      </c>
      <c r="F11366" s="107">
        <v>34445</v>
      </c>
      <c r="G11366" s="67" t="s">
        <v>65</v>
      </c>
      <c r="H11366" s="80" t="s">
        <v>571</v>
      </c>
      <c r="I11366" s="80" t="s">
        <v>34178</v>
      </c>
      <c r="J11366" s="104" t="s">
        <v>213</v>
      </c>
      <c r="K11366" s="67" t="s">
        <v>121</v>
      </c>
      <c r="L11366" s="67" t="s">
        <v>152</v>
      </c>
      <c r="M11366" s="67" t="s">
        <v>166</v>
      </c>
      <c r="N11366" s="67" t="s">
        <v>180</v>
      </c>
      <c r="O11366" s="81">
        <v>46378</v>
      </c>
      <c r="P11366" s="81">
        <v>46127</v>
      </c>
      <c r="Q11366" s="103" t="str">
        <f>IFERROR(VLOOKUP(J11366,Настройка!$C$4:$E$121,2,),"Ошибка")</f>
        <v>R</v>
      </c>
    </row>
    <row r="11367" spans="1:17" ht="14.4" customHeight="1">
      <c r="A11367" s="67">
        <v>11362</v>
      </c>
      <c r="B11367" s="80" t="s">
        <v>180</v>
      </c>
      <c r="C11367" s="80" t="s">
        <v>38</v>
      </c>
      <c r="D11367" s="80" t="s">
        <v>23723</v>
      </c>
      <c r="E11367" s="104" t="s">
        <v>34179</v>
      </c>
      <c r="F11367" s="107">
        <v>32858</v>
      </c>
      <c r="G11367" s="67" t="s">
        <v>65</v>
      </c>
      <c r="H11367" s="80" t="s">
        <v>571</v>
      </c>
      <c r="I11367" s="80" t="s">
        <v>34180</v>
      </c>
      <c r="J11367" s="104" t="s">
        <v>209</v>
      </c>
      <c r="K11367" s="67" t="s">
        <v>121</v>
      </c>
      <c r="L11367" s="67" t="s">
        <v>152</v>
      </c>
      <c r="M11367" s="67" t="s">
        <v>164</v>
      </c>
      <c r="N11367" s="67" t="s">
        <v>180</v>
      </c>
      <c r="O11367" s="81">
        <v>46197</v>
      </c>
      <c r="P11367" s="81">
        <v>46127</v>
      </c>
      <c r="Q11367" s="103" t="str">
        <f>IFERROR(VLOOKUP(J11367,Настройка!$C$4:$E$121,2,),"Ошибка")</f>
        <v>R</v>
      </c>
    </row>
    <row r="11368" spans="1:17" ht="14.4" customHeight="1">
      <c r="A11368" s="67">
        <v>11363</v>
      </c>
      <c r="B11368" s="80" t="s">
        <v>180</v>
      </c>
      <c r="C11368" s="80" t="s">
        <v>38</v>
      </c>
      <c r="D11368" s="80" t="s">
        <v>23723</v>
      </c>
      <c r="E11368" s="104" t="s">
        <v>34181</v>
      </c>
      <c r="F11368" s="107">
        <v>35796</v>
      </c>
      <c r="G11368" s="67" t="s">
        <v>65</v>
      </c>
      <c r="H11368" s="80" t="s">
        <v>429</v>
      </c>
      <c r="I11368" s="80" t="s">
        <v>34182</v>
      </c>
      <c r="J11368" s="104" t="s">
        <v>209</v>
      </c>
      <c r="K11368" s="67" t="s">
        <v>121</v>
      </c>
      <c r="L11368" s="67" t="s">
        <v>152</v>
      </c>
      <c r="M11368" s="67" t="s">
        <v>164</v>
      </c>
      <c r="N11368" s="67" t="s">
        <v>180</v>
      </c>
      <c r="O11368" s="81">
        <v>46195</v>
      </c>
      <c r="P11368" s="81">
        <v>46127</v>
      </c>
      <c r="Q11368" s="103" t="str">
        <f>IFERROR(VLOOKUP(J11368,Настройка!$C$4:$E$121,2,),"Ошибка")</f>
        <v>R</v>
      </c>
    </row>
    <row r="11369" spans="1:17" ht="14.4" customHeight="1">
      <c r="A11369" s="67">
        <v>11364</v>
      </c>
      <c r="B11369" s="80" t="s">
        <v>180</v>
      </c>
      <c r="C11369" s="80" t="s">
        <v>38</v>
      </c>
      <c r="D11369" s="80" t="s">
        <v>23723</v>
      </c>
      <c r="E11369" s="104" t="s">
        <v>34183</v>
      </c>
      <c r="F11369" s="107">
        <v>35496</v>
      </c>
      <c r="G11369" s="67" t="s">
        <v>65</v>
      </c>
      <c r="H11369" s="80" t="s">
        <v>24</v>
      </c>
      <c r="I11369" s="80" t="s">
        <v>34184</v>
      </c>
      <c r="J11369" s="104" t="s">
        <v>209</v>
      </c>
      <c r="K11369" s="67" t="s">
        <v>121</v>
      </c>
      <c r="L11369" s="67" t="s">
        <v>152</v>
      </c>
      <c r="M11369" s="67" t="s">
        <v>164</v>
      </c>
      <c r="N11369" s="67" t="s">
        <v>180</v>
      </c>
      <c r="O11369" s="81">
        <v>46197</v>
      </c>
      <c r="P11369" s="81">
        <v>46127</v>
      </c>
      <c r="Q11369" s="103" t="str">
        <f>IFERROR(VLOOKUP(J11369,Настройка!$C$4:$E$121,2,),"Ошибка")</f>
        <v>R</v>
      </c>
    </row>
    <row r="11370" spans="1:17" ht="14.4" customHeight="1">
      <c r="A11370" s="67">
        <v>11365</v>
      </c>
      <c r="B11370" s="80" t="s">
        <v>180</v>
      </c>
      <c r="C11370" s="80" t="s">
        <v>38</v>
      </c>
      <c r="D11370" s="80" t="s">
        <v>23723</v>
      </c>
      <c r="E11370" s="104" t="s">
        <v>34185</v>
      </c>
      <c r="F11370" s="107">
        <v>34556</v>
      </c>
      <c r="G11370" s="67" t="s">
        <v>65</v>
      </c>
      <c r="H11370" s="80" t="s">
        <v>405</v>
      </c>
      <c r="I11370" s="80" t="s">
        <v>34186</v>
      </c>
      <c r="J11370" s="104" t="s">
        <v>209</v>
      </c>
      <c r="K11370" s="67" t="s">
        <v>121</v>
      </c>
      <c r="L11370" s="67" t="s">
        <v>152</v>
      </c>
      <c r="M11370" s="67" t="s">
        <v>164</v>
      </c>
      <c r="N11370" s="67" t="s">
        <v>180</v>
      </c>
      <c r="O11370" s="81">
        <v>46197</v>
      </c>
      <c r="P11370" s="81">
        <v>46127</v>
      </c>
      <c r="Q11370" s="103" t="str">
        <f>IFERROR(VLOOKUP(J11370,Настройка!$C$4:$E$121,2,),"Ошибка")</f>
        <v>R</v>
      </c>
    </row>
    <row r="11371" spans="1:17" ht="14.4" customHeight="1">
      <c r="A11371" s="67">
        <v>11366</v>
      </c>
      <c r="B11371" s="80" t="s">
        <v>180</v>
      </c>
      <c r="C11371" s="80" t="s">
        <v>38</v>
      </c>
      <c r="D11371" s="80" t="s">
        <v>34187</v>
      </c>
      <c r="E11371" s="104" t="s">
        <v>34188</v>
      </c>
      <c r="F11371" s="107">
        <v>32329</v>
      </c>
      <c r="G11371" s="67" t="s">
        <v>65</v>
      </c>
      <c r="H11371" s="80" t="s">
        <v>1294</v>
      </c>
      <c r="I11371" s="80" t="s">
        <v>34189</v>
      </c>
      <c r="J11371" s="104" t="s">
        <v>222</v>
      </c>
      <c r="K11371" s="67" t="s">
        <v>121</v>
      </c>
      <c r="L11371" s="67" t="s">
        <v>152</v>
      </c>
      <c r="M11371" s="67" t="s">
        <v>166</v>
      </c>
      <c r="N11371" s="67" t="s">
        <v>180</v>
      </c>
      <c r="O11371" s="81">
        <v>46378</v>
      </c>
      <c r="P11371" s="81">
        <v>46127</v>
      </c>
      <c r="Q11371" s="103" t="str">
        <f>IFERROR(VLOOKUP(J11371,Настройка!$C$4:$E$121,2,),"Ошибка")</f>
        <v>R</v>
      </c>
    </row>
    <row r="11372" spans="1:17" ht="14.4" customHeight="1">
      <c r="A11372" s="67">
        <v>11367</v>
      </c>
      <c r="B11372" s="80" t="s">
        <v>180</v>
      </c>
      <c r="C11372" s="80" t="s">
        <v>38</v>
      </c>
      <c r="D11372" s="80" t="s">
        <v>23723</v>
      </c>
      <c r="E11372" s="104" t="s">
        <v>34190</v>
      </c>
      <c r="F11372" s="107">
        <v>35565</v>
      </c>
      <c r="G11372" s="67" t="s">
        <v>65</v>
      </c>
      <c r="H11372" s="80" t="s">
        <v>429</v>
      </c>
      <c r="I11372" s="80" t="s">
        <v>34191</v>
      </c>
      <c r="J11372" s="104" t="s">
        <v>209</v>
      </c>
      <c r="K11372" s="67" t="s">
        <v>121</v>
      </c>
      <c r="L11372" s="67" t="s">
        <v>152</v>
      </c>
      <c r="M11372" s="67" t="s">
        <v>164</v>
      </c>
      <c r="N11372" s="67" t="s">
        <v>180</v>
      </c>
      <c r="O11372" s="81">
        <v>46197</v>
      </c>
      <c r="P11372" s="81">
        <v>46127</v>
      </c>
      <c r="Q11372" s="103" t="str">
        <f>IFERROR(VLOOKUP(J11372,Настройка!$C$4:$E$121,2,),"Ошибка")</f>
        <v>R</v>
      </c>
    </row>
    <row r="11373" spans="1:17" ht="14.4" customHeight="1">
      <c r="A11373" s="67">
        <v>11368</v>
      </c>
      <c r="B11373" s="80" t="s">
        <v>180</v>
      </c>
      <c r="C11373" s="80" t="s">
        <v>38</v>
      </c>
      <c r="D11373" s="80" t="s">
        <v>23723</v>
      </c>
      <c r="E11373" s="104" t="s">
        <v>34192</v>
      </c>
      <c r="F11373" s="107">
        <v>35115</v>
      </c>
      <c r="G11373" s="67" t="s">
        <v>65</v>
      </c>
      <c r="H11373" s="80" t="s">
        <v>7365</v>
      </c>
      <c r="I11373" s="80" t="s">
        <v>34193</v>
      </c>
      <c r="J11373" s="104" t="s">
        <v>209</v>
      </c>
      <c r="K11373" s="67" t="s">
        <v>121</v>
      </c>
      <c r="L11373" s="67" t="s">
        <v>152</v>
      </c>
      <c r="M11373" s="67" t="s">
        <v>164</v>
      </c>
      <c r="N11373" s="67" t="s">
        <v>180</v>
      </c>
      <c r="O11373" s="81">
        <v>46190</v>
      </c>
      <c r="P11373" s="81">
        <v>46127</v>
      </c>
      <c r="Q11373" s="103" t="str">
        <f>IFERROR(VLOOKUP(J11373,Настройка!$C$4:$E$121,2,),"Ошибка")</f>
        <v>R</v>
      </c>
    </row>
    <row r="11374" spans="1:17" ht="14.4" customHeight="1">
      <c r="A11374" s="67">
        <v>11369</v>
      </c>
      <c r="B11374" s="80" t="s">
        <v>180</v>
      </c>
      <c r="C11374" s="80" t="s">
        <v>38</v>
      </c>
      <c r="D11374" s="80" t="s">
        <v>34194</v>
      </c>
      <c r="E11374" s="104" t="s">
        <v>34195</v>
      </c>
      <c r="F11374" s="107">
        <v>29952</v>
      </c>
      <c r="G11374" s="67" t="s">
        <v>65</v>
      </c>
      <c r="H11374" s="80" t="s">
        <v>429</v>
      </c>
      <c r="I11374" s="80" t="s">
        <v>34196</v>
      </c>
      <c r="J11374" s="104" t="s">
        <v>222</v>
      </c>
      <c r="K11374" s="67" t="s">
        <v>121</v>
      </c>
      <c r="L11374" s="67" t="s">
        <v>152</v>
      </c>
      <c r="M11374" s="67" t="s">
        <v>166</v>
      </c>
      <c r="N11374" s="67" t="s">
        <v>180</v>
      </c>
      <c r="O11374" s="81">
        <v>46378</v>
      </c>
      <c r="P11374" s="81">
        <v>46128</v>
      </c>
      <c r="Q11374" s="103" t="str">
        <f>IFERROR(VLOOKUP(J11374,Настройка!$C$4:$E$121,2,),"Ошибка")</f>
        <v>R</v>
      </c>
    </row>
    <row r="11375" spans="1:17" ht="14.4" customHeight="1">
      <c r="A11375" s="67">
        <v>11370</v>
      </c>
      <c r="B11375" s="80" t="s">
        <v>180</v>
      </c>
      <c r="C11375" s="80" t="s">
        <v>38</v>
      </c>
      <c r="D11375" s="80" t="s">
        <v>23723</v>
      </c>
      <c r="E11375" s="104" t="s">
        <v>34197</v>
      </c>
      <c r="F11375" s="107">
        <v>37257</v>
      </c>
      <c r="G11375" s="67" t="s">
        <v>65</v>
      </c>
      <c r="H11375" s="80" t="s">
        <v>405</v>
      </c>
      <c r="I11375" s="80" t="s">
        <v>34198</v>
      </c>
      <c r="J11375" s="104" t="s">
        <v>209</v>
      </c>
      <c r="K11375" s="67" t="s">
        <v>121</v>
      </c>
      <c r="L11375" s="67" t="s">
        <v>152</v>
      </c>
      <c r="M11375" s="67" t="s">
        <v>164</v>
      </c>
      <c r="N11375" s="67" t="s">
        <v>180</v>
      </c>
      <c r="O11375" s="81">
        <v>46197</v>
      </c>
      <c r="P11375" s="81">
        <v>46127</v>
      </c>
      <c r="Q11375" s="103" t="str">
        <f>IFERROR(VLOOKUP(J11375,Настройка!$C$4:$E$121,2,),"Ошибка")</f>
        <v>R</v>
      </c>
    </row>
    <row r="11376" spans="1:17" ht="14.4" customHeight="1">
      <c r="A11376" s="67">
        <v>11371</v>
      </c>
      <c r="B11376" s="80" t="s">
        <v>180</v>
      </c>
      <c r="C11376" s="80" t="s">
        <v>38</v>
      </c>
      <c r="D11376" s="80" t="s">
        <v>23723</v>
      </c>
      <c r="E11376" s="104" t="s">
        <v>34199</v>
      </c>
      <c r="F11376" s="107">
        <v>36892</v>
      </c>
      <c r="G11376" s="67" t="s">
        <v>65</v>
      </c>
      <c r="H11376" s="80" t="s">
        <v>433</v>
      </c>
      <c r="I11376" s="80" t="s">
        <v>34200</v>
      </c>
      <c r="J11376" s="104" t="s">
        <v>209</v>
      </c>
      <c r="K11376" s="67" t="s">
        <v>121</v>
      </c>
      <c r="L11376" s="67" t="s">
        <v>152</v>
      </c>
      <c r="M11376" s="67" t="s">
        <v>164</v>
      </c>
      <c r="N11376" s="67" t="s">
        <v>180</v>
      </c>
      <c r="O11376" s="81">
        <v>46197</v>
      </c>
      <c r="P11376" s="81">
        <v>46127</v>
      </c>
      <c r="Q11376" s="103" t="str">
        <f>IFERROR(VLOOKUP(J11376,Настройка!$C$4:$E$121,2,),"Ошибка")</f>
        <v>R</v>
      </c>
    </row>
    <row r="11377" spans="1:17" ht="14.4" customHeight="1">
      <c r="A11377" s="67">
        <v>11372</v>
      </c>
      <c r="B11377" s="80" t="s">
        <v>180</v>
      </c>
      <c r="C11377" s="80" t="s">
        <v>38</v>
      </c>
      <c r="D11377" s="80" t="s">
        <v>23723</v>
      </c>
      <c r="E11377" s="104" t="s">
        <v>34201</v>
      </c>
      <c r="F11377" s="107">
        <v>32653</v>
      </c>
      <c r="G11377" s="67" t="s">
        <v>65</v>
      </c>
      <c r="H11377" s="80" t="s">
        <v>1115</v>
      </c>
      <c r="I11377" s="80" t="s">
        <v>34202</v>
      </c>
      <c r="J11377" s="104" t="s">
        <v>209</v>
      </c>
      <c r="K11377" s="67" t="s">
        <v>121</v>
      </c>
      <c r="L11377" s="67" t="s">
        <v>152</v>
      </c>
      <c r="M11377" s="67" t="s">
        <v>164</v>
      </c>
      <c r="N11377" s="67" t="s">
        <v>180</v>
      </c>
      <c r="O11377" s="81">
        <v>46197</v>
      </c>
      <c r="P11377" s="81">
        <v>46127</v>
      </c>
      <c r="Q11377" s="103" t="str">
        <f>IFERROR(VLOOKUP(J11377,Настройка!$C$4:$E$121,2,),"Ошибка")</f>
        <v>R</v>
      </c>
    </row>
    <row r="11378" spans="1:17" ht="14.4" customHeight="1">
      <c r="A11378" s="67">
        <v>11373</v>
      </c>
      <c r="B11378" s="80" t="s">
        <v>180</v>
      </c>
      <c r="C11378" s="80" t="s">
        <v>38</v>
      </c>
      <c r="D11378" s="80" t="s">
        <v>23723</v>
      </c>
      <c r="E11378" s="104" t="s">
        <v>34203</v>
      </c>
      <c r="F11378" s="107">
        <v>37245</v>
      </c>
      <c r="G11378" s="67" t="s">
        <v>65</v>
      </c>
      <c r="H11378" s="80" t="s">
        <v>396</v>
      </c>
      <c r="I11378" s="80" t="s">
        <v>34204</v>
      </c>
      <c r="J11378" s="104" t="s">
        <v>209</v>
      </c>
      <c r="K11378" s="67" t="s">
        <v>121</v>
      </c>
      <c r="L11378" s="67" t="s">
        <v>152</v>
      </c>
      <c r="M11378" s="67" t="s">
        <v>164</v>
      </c>
      <c r="N11378" s="67" t="s">
        <v>180</v>
      </c>
      <c r="O11378" s="81">
        <v>46195</v>
      </c>
      <c r="P11378" s="81">
        <v>46127</v>
      </c>
      <c r="Q11378" s="103" t="str">
        <f>IFERROR(VLOOKUP(J11378,Настройка!$C$4:$E$121,2,),"Ошибка")</f>
        <v>R</v>
      </c>
    </row>
    <row r="11379" spans="1:17" ht="14.4" customHeight="1">
      <c r="A11379" s="67">
        <v>11374</v>
      </c>
      <c r="B11379" s="80" t="s">
        <v>180</v>
      </c>
      <c r="C11379" s="80" t="s">
        <v>38</v>
      </c>
      <c r="D11379" s="80" t="s">
        <v>23723</v>
      </c>
      <c r="E11379" s="104" t="s">
        <v>34205</v>
      </c>
      <c r="F11379" s="107">
        <v>36713</v>
      </c>
      <c r="G11379" s="67" t="s">
        <v>65</v>
      </c>
      <c r="H11379" s="80" t="s">
        <v>663</v>
      </c>
      <c r="I11379" s="80" t="s">
        <v>34206</v>
      </c>
      <c r="J11379" s="104" t="s">
        <v>209</v>
      </c>
      <c r="K11379" s="67" t="s">
        <v>121</v>
      </c>
      <c r="L11379" s="67" t="s">
        <v>152</v>
      </c>
      <c r="M11379" s="67" t="s">
        <v>164</v>
      </c>
      <c r="N11379" s="67" t="s">
        <v>180</v>
      </c>
      <c r="O11379" s="81">
        <v>46195</v>
      </c>
      <c r="P11379" s="81">
        <v>46127</v>
      </c>
      <c r="Q11379" s="103" t="str">
        <f>IFERROR(VLOOKUP(J11379,Настройка!$C$4:$E$121,2,),"Ошибка")</f>
        <v>R</v>
      </c>
    </row>
    <row r="11380" spans="1:17" ht="14.4" customHeight="1">
      <c r="A11380" s="67">
        <v>11375</v>
      </c>
      <c r="B11380" s="80" t="s">
        <v>180</v>
      </c>
      <c r="C11380" s="80" t="s">
        <v>38</v>
      </c>
      <c r="D11380" s="80" t="s">
        <v>23723</v>
      </c>
      <c r="E11380" s="104" t="s">
        <v>34207</v>
      </c>
      <c r="F11380" s="107">
        <v>36086</v>
      </c>
      <c r="G11380" s="67" t="s">
        <v>65</v>
      </c>
      <c r="H11380" s="80" t="s">
        <v>433</v>
      </c>
      <c r="I11380" s="80" t="s">
        <v>34208</v>
      </c>
      <c r="J11380" s="104" t="s">
        <v>226</v>
      </c>
      <c r="K11380" s="67" t="s">
        <v>129</v>
      </c>
      <c r="L11380" s="67" t="s">
        <v>152</v>
      </c>
      <c r="M11380" s="67" t="s">
        <v>164</v>
      </c>
      <c r="N11380" s="67" t="s">
        <v>180</v>
      </c>
      <c r="O11380" s="81">
        <v>46195</v>
      </c>
      <c r="P11380" s="81">
        <v>46127</v>
      </c>
      <c r="Q11380" s="103" t="str">
        <f>IFERROR(VLOOKUP(J11380,Настройка!$C$4:$E$121,2,),"Ошибка")</f>
        <v>R</v>
      </c>
    </row>
    <row r="11381" spans="1:17" ht="14.4" customHeight="1">
      <c r="A11381" s="67">
        <v>11376</v>
      </c>
      <c r="B11381" s="80" t="s">
        <v>180</v>
      </c>
      <c r="C11381" s="80" t="s">
        <v>38</v>
      </c>
      <c r="D11381" s="80" t="s">
        <v>23723</v>
      </c>
      <c r="E11381" s="104" t="s">
        <v>34209</v>
      </c>
      <c r="F11381" s="107">
        <v>34838</v>
      </c>
      <c r="G11381" s="67" t="s">
        <v>65</v>
      </c>
      <c r="H11381" s="80" t="s">
        <v>663</v>
      </c>
      <c r="I11381" s="80" t="s">
        <v>34210</v>
      </c>
      <c r="J11381" s="104" t="s">
        <v>226</v>
      </c>
      <c r="K11381" s="67" t="s">
        <v>129</v>
      </c>
      <c r="L11381" s="67" t="s">
        <v>152</v>
      </c>
      <c r="M11381" s="67" t="s">
        <v>164</v>
      </c>
      <c r="N11381" s="67" t="s">
        <v>180</v>
      </c>
      <c r="O11381" s="81">
        <v>46193</v>
      </c>
      <c r="P11381" s="81">
        <v>46127</v>
      </c>
      <c r="Q11381" s="103" t="str">
        <f>IFERROR(VLOOKUP(J11381,Настройка!$C$4:$E$121,2,),"Ошибка")</f>
        <v>R</v>
      </c>
    </row>
    <row r="11382" spans="1:17" ht="14.4" customHeight="1">
      <c r="A11382" s="67">
        <v>11377</v>
      </c>
      <c r="B11382" s="80" t="s">
        <v>180</v>
      </c>
      <c r="C11382" s="80" t="s">
        <v>38</v>
      </c>
      <c r="D11382" s="80" t="s">
        <v>23723</v>
      </c>
      <c r="E11382" s="104" t="s">
        <v>34211</v>
      </c>
      <c r="F11382" s="107">
        <v>36027</v>
      </c>
      <c r="G11382" s="67" t="s">
        <v>65</v>
      </c>
      <c r="H11382" s="80" t="s">
        <v>1294</v>
      </c>
      <c r="I11382" s="80" t="s">
        <v>34212</v>
      </c>
      <c r="J11382" s="104" t="s">
        <v>226</v>
      </c>
      <c r="K11382" s="67" t="s">
        <v>129</v>
      </c>
      <c r="L11382" s="67" t="s">
        <v>152</v>
      </c>
      <c r="M11382" s="67" t="s">
        <v>164</v>
      </c>
      <c r="N11382" s="67" t="s">
        <v>180</v>
      </c>
      <c r="O11382" s="81">
        <v>46193</v>
      </c>
      <c r="P11382" s="81">
        <v>46127</v>
      </c>
      <c r="Q11382" s="103" t="str">
        <f>IFERROR(VLOOKUP(J11382,Настройка!$C$4:$E$121,2,),"Ошибка")</f>
        <v>R</v>
      </c>
    </row>
    <row r="11383" spans="1:17" ht="14.4" customHeight="1">
      <c r="A11383" s="67">
        <v>11378</v>
      </c>
      <c r="B11383" s="80" t="s">
        <v>180</v>
      </c>
      <c r="C11383" s="80" t="s">
        <v>38</v>
      </c>
      <c r="D11383" s="80" t="s">
        <v>23723</v>
      </c>
      <c r="E11383" s="104" t="s">
        <v>34213</v>
      </c>
      <c r="F11383" s="107">
        <v>31052</v>
      </c>
      <c r="G11383" s="67" t="s">
        <v>65</v>
      </c>
      <c r="H11383" s="80" t="s">
        <v>433</v>
      </c>
      <c r="I11383" s="80" t="s">
        <v>34214</v>
      </c>
      <c r="J11383" s="104" t="s">
        <v>226</v>
      </c>
      <c r="K11383" s="67" t="s">
        <v>129</v>
      </c>
      <c r="L11383" s="67" t="s">
        <v>152</v>
      </c>
      <c r="M11383" s="67" t="s">
        <v>164</v>
      </c>
      <c r="N11383" s="67" t="s">
        <v>180</v>
      </c>
      <c r="O11383" s="81">
        <v>46195</v>
      </c>
      <c r="P11383" s="81">
        <v>46127</v>
      </c>
      <c r="Q11383" s="103" t="str">
        <f>IFERROR(VLOOKUP(J11383,Настройка!$C$4:$E$121,2,),"Ошибка")</f>
        <v>R</v>
      </c>
    </row>
    <row r="11384" spans="1:17" ht="14.4" customHeight="1">
      <c r="A11384" s="67">
        <v>11379</v>
      </c>
      <c r="B11384" s="80" t="s">
        <v>180</v>
      </c>
      <c r="C11384" s="80" t="s">
        <v>38</v>
      </c>
      <c r="D11384" s="80" t="s">
        <v>23723</v>
      </c>
      <c r="E11384" s="104" t="s">
        <v>34215</v>
      </c>
      <c r="F11384" s="107">
        <v>33817</v>
      </c>
      <c r="G11384" s="67" t="s">
        <v>65</v>
      </c>
      <c r="H11384" s="80" t="s">
        <v>5442</v>
      </c>
      <c r="I11384" s="80" t="s">
        <v>34216</v>
      </c>
      <c r="J11384" s="104" t="s">
        <v>226</v>
      </c>
      <c r="K11384" s="67" t="s">
        <v>129</v>
      </c>
      <c r="L11384" s="67" t="s">
        <v>152</v>
      </c>
      <c r="M11384" s="67" t="s">
        <v>164</v>
      </c>
      <c r="N11384" s="67" t="s">
        <v>180</v>
      </c>
      <c r="O11384" s="81">
        <v>46193</v>
      </c>
      <c r="P11384" s="81">
        <v>46129</v>
      </c>
      <c r="Q11384" s="103" t="str">
        <f>IFERROR(VLOOKUP(J11384,Настройка!$C$4:$E$121,2,),"Ошибка")</f>
        <v>R</v>
      </c>
    </row>
    <row r="11385" spans="1:17" ht="14.4" customHeight="1">
      <c r="A11385" s="67">
        <v>11380</v>
      </c>
      <c r="B11385" s="80" t="s">
        <v>180</v>
      </c>
      <c r="C11385" s="80" t="s">
        <v>38</v>
      </c>
      <c r="D11385" s="80" t="s">
        <v>23723</v>
      </c>
      <c r="E11385" s="104" t="s">
        <v>34217</v>
      </c>
      <c r="F11385" s="107">
        <v>37014</v>
      </c>
      <c r="G11385" s="67" t="s">
        <v>65</v>
      </c>
      <c r="H11385" s="80" t="s">
        <v>415</v>
      </c>
      <c r="I11385" s="80" t="s">
        <v>34218</v>
      </c>
      <c r="J11385" s="104" t="s">
        <v>226</v>
      </c>
      <c r="K11385" s="67" t="s">
        <v>129</v>
      </c>
      <c r="L11385" s="67" t="s">
        <v>152</v>
      </c>
      <c r="M11385" s="67" t="s">
        <v>164</v>
      </c>
      <c r="N11385" s="67" t="s">
        <v>180</v>
      </c>
      <c r="O11385" s="81">
        <v>46193</v>
      </c>
      <c r="P11385" s="81">
        <v>46127</v>
      </c>
      <c r="Q11385" s="103" t="str">
        <f>IFERROR(VLOOKUP(J11385,Настройка!$C$4:$E$121,2,),"Ошибка")</f>
        <v>R</v>
      </c>
    </row>
    <row r="11386" spans="1:17" ht="14.4" customHeight="1">
      <c r="A11386" s="67">
        <v>11381</v>
      </c>
      <c r="B11386" s="80" t="s">
        <v>180</v>
      </c>
      <c r="C11386" s="80" t="s">
        <v>38</v>
      </c>
      <c r="D11386" s="80" t="s">
        <v>34219</v>
      </c>
      <c r="E11386" s="104" t="s">
        <v>34220</v>
      </c>
      <c r="F11386" s="107">
        <v>29742</v>
      </c>
      <c r="G11386" s="67" t="s">
        <v>67</v>
      </c>
      <c r="H11386" s="80" t="s">
        <v>401</v>
      </c>
      <c r="I11386" s="80" t="s">
        <v>34221</v>
      </c>
      <c r="J11386" s="104" t="s">
        <v>227</v>
      </c>
      <c r="K11386" s="67" t="s">
        <v>131</v>
      </c>
      <c r="L11386" s="67"/>
      <c r="M11386" s="67"/>
      <c r="N11386" s="67"/>
      <c r="O11386" s="81"/>
      <c r="P11386" s="81">
        <v>46132</v>
      </c>
      <c r="Q11386" s="103" t="str">
        <f>IFERROR(VLOOKUP(J11386,Настройка!$C$4:$E$121,2,),"Ошибка")</f>
        <v>R</v>
      </c>
    </row>
    <row r="11387" spans="1:17" ht="14.4" customHeight="1">
      <c r="A11387" s="67">
        <v>11382</v>
      </c>
      <c r="B11387" s="80" t="s">
        <v>180</v>
      </c>
      <c r="C11387" s="80" t="s">
        <v>38</v>
      </c>
      <c r="D11387" s="80" t="s">
        <v>34222</v>
      </c>
      <c r="E11387" s="104" t="s">
        <v>34223</v>
      </c>
      <c r="F11387" s="107">
        <v>27137</v>
      </c>
      <c r="G11387" s="67" t="s">
        <v>77</v>
      </c>
      <c r="H11387" s="80" t="s">
        <v>9175</v>
      </c>
      <c r="I11387" s="80" t="s">
        <v>34224</v>
      </c>
      <c r="J11387" s="104" t="s">
        <v>226</v>
      </c>
      <c r="K11387" s="67" t="s">
        <v>129</v>
      </c>
      <c r="L11387" s="67"/>
      <c r="M11387" s="67"/>
      <c r="N11387" s="67"/>
      <c r="O11387" s="81"/>
      <c r="P11387" s="81">
        <v>46127</v>
      </c>
      <c r="Q11387" s="103" t="str">
        <f>IFERROR(VLOOKUP(J11387,Настройка!$C$4:$E$121,2,),"Ошибка")</f>
        <v>R</v>
      </c>
    </row>
    <row r="11388" spans="1:17" ht="14.4" customHeight="1">
      <c r="A11388" s="67">
        <v>11383</v>
      </c>
      <c r="B11388" s="80" t="s">
        <v>180</v>
      </c>
      <c r="C11388" s="80" t="s">
        <v>38</v>
      </c>
      <c r="D11388" s="80" t="s">
        <v>34225</v>
      </c>
      <c r="E11388" s="104" t="s">
        <v>34226</v>
      </c>
      <c r="F11388" s="107">
        <v>28371</v>
      </c>
      <c r="G11388" s="67" t="s">
        <v>77</v>
      </c>
      <c r="H11388" s="80" t="s">
        <v>34227</v>
      </c>
      <c r="I11388" s="80" t="s">
        <v>34228</v>
      </c>
      <c r="J11388" s="104" t="s">
        <v>94</v>
      </c>
      <c r="K11388" s="67" t="s">
        <v>109</v>
      </c>
      <c r="L11388" s="67"/>
      <c r="M11388" s="67"/>
      <c r="N11388" s="67"/>
      <c r="O11388" s="81"/>
      <c r="P11388" s="81">
        <v>46127</v>
      </c>
      <c r="Q11388" s="103" t="str">
        <f>IFERROR(VLOOKUP(J11388,Настройка!$C$4:$E$121,2,),"Ошибка")</f>
        <v>ITR</v>
      </c>
    </row>
    <row r="11389" spans="1:17" ht="14.4" customHeight="1">
      <c r="A11389" s="67">
        <v>11384</v>
      </c>
      <c r="B11389" s="80" t="s">
        <v>180</v>
      </c>
      <c r="C11389" s="80" t="s">
        <v>38</v>
      </c>
      <c r="D11389" s="80" t="s">
        <v>34229</v>
      </c>
      <c r="E11389" s="104" t="s">
        <v>34230</v>
      </c>
      <c r="F11389" s="107">
        <v>31312</v>
      </c>
      <c r="G11389" s="67" t="s">
        <v>83</v>
      </c>
      <c r="H11389" s="80"/>
      <c r="I11389" s="80" t="s">
        <v>34231</v>
      </c>
      <c r="J11389" s="104" t="s">
        <v>173</v>
      </c>
      <c r="K11389" s="67" t="s">
        <v>109</v>
      </c>
      <c r="L11389" s="67" t="s">
        <v>152</v>
      </c>
      <c r="M11389" s="67" t="s">
        <v>166</v>
      </c>
      <c r="N11389" s="67" t="s">
        <v>180</v>
      </c>
      <c r="O11389" s="81">
        <v>46211</v>
      </c>
      <c r="P11389" s="81">
        <v>46127</v>
      </c>
      <c r="Q11389" s="103" t="str">
        <f>IFERROR(VLOOKUP(J11389,Настройка!$C$4:$E$121,2,),"Ошибка")</f>
        <v>ITR</v>
      </c>
    </row>
    <row r="11390" spans="1:17" ht="14.4" customHeight="1">
      <c r="A11390" s="67">
        <v>11385</v>
      </c>
      <c r="B11390" s="80" t="s">
        <v>180</v>
      </c>
      <c r="C11390" s="80" t="s">
        <v>38</v>
      </c>
      <c r="D11390" s="80" t="s">
        <v>34232</v>
      </c>
      <c r="E11390" s="104" t="s">
        <v>34233</v>
      </c>
      <c r="F11390" s="107">
        <v>36191</v>
      </c>
      <c r="G11390" s="67" t="s">
        <v>67</v>
      </c>
      <c r="H11390" s="80"/>
      <c r="I11390" s="80" t="s">
        <v>34234</v>
      </c>
      <c r="J11390" s="104" t="s">
        <v>226</v>
      </c>
      <c r="K11390" s="67" t="s">
        <v>129</v>
      </c>
      <c r="L11390" s="67"/>
      <c r="M11390" s="67"/>
      <c r="N11390" s="67"/>
      <c r="O11390" s="81"/>
      <c r="P11390" s="81">
        <v>46122</v>
      </c>
      <c r="Q11390" s="103" t="str">
        <f>IFERROR(VLOOKUP(J11390,Настройка!$C$4:$E$121,2,),"Ошибка")</f>
        <v>R</v>
      </c>
    </row>
    <row r="11391" spans="1:17" ht="14.4" customHeight="1">
      <c r="A11391" s="67">
        <v>11386</v>
      </c>
      <c r="B11391" s="80" t="s">
        <v>180</v>
      </c>
      <c r="C11391" s="80" t="s">
        <v>38</v>
      </c>
      <c r="D11391" s="80" t="s">
        <v>34235</v>
      </c>
      <c r="E11391" s="104" t="s">
        <v>34236</v>
      </c>
      <c r="F11391" s="107">
        <v>35659</v>
      </c>
      <c r="G11391" s="67" t="s">
        <v>67</v>
      </c>
      <c r="H11391" s="80"/>
      <c r="I11391" s="80" t="s">
        <v>34237</v>
      </c>
      <c r="J11391" s="104" t="s">
        <v>118</v>
      </c>
      <c r="K11391" s="67" t="s">
        <v>109</v>
      </c>
      <c r="L11391" s="67"/>
      <c r="M11391" s="67"/>
      <c r="N11391" s="67"/>
      <c r="O11391" s="81"/>
      <c r="P11391" s="81">
        <v>46128</v>
      </c>
      <c r="Q11391" s="103" t="str">
        <f>IFERROR(VLOOKUP(J11391,Настройка!$C$4:$E$121,2,),"Ошибка")</f>
        <v>ITR</v>
      </c>
    </row>
    <row r="11392" spans="1:17" ht="14.4" customHeight="1">
      <c r="A11392" s="67">
        <v>11387</v>
      </c>
      <c r="B11392" s="80" t="s">
        <v>180</v>
      </c>
      <c r="C11392" s="80" t="s">
        <v>38</v>
      </c>
      <c r="D11392" s="80" t="s">
        <v>34238</v>
      </c>
      <c r="E11392" s="104" t="s">
        <v>34239</v>
      </c>
      <c r="F11392" s="107">
        <v>36466</v>
      </c>
      <c r="G11392" s="67" t="s">
        <v>67</v>
      </c>
      <c r="H11392" s="80"/>
      <c r="I11392" s="80" t="s">
        <v>34240</v>
      </c>
      <c r="J11392" s="104" t="s">
        <v>118</v>
      </c>
      <c r="K11392" s="67" t="s">
        <v>109</v>
      </c>
      <c r="L11392" s="67"/>
      <c r="M11392" s="67"/>
      <c r="N11392" s="67"/>
      <c r="O11392" s="81"/>
      <c r="P11392" s="81">
        <v>46128</v>
      </c>
      <c r="Q11392" s="103" t="str">
        <f>IFERROR(VLOOKUP(J11392,Настройка!$C$4:$E$121,2,),"Ошибка")</f>
        <v>ITR</v>
      </c>
    </row>
    <row r="11393" spans="1:17" ht="14.4" customHeight="1">
      <c r="A11393" s="67">
        <v>11388</v>
      </c>
      <c r="B11393" s="80" t="s">
        <v>180</v>
      </c>
      <c r="C11393" s="80" t="s">
        <v>38</v>
      </c>
      <c r="D11393" s="80" t="s">
        <v>34241</v>
      </c>
      <c r="E11393" s="104" t="s">
        <v>34242</v>
      </c>
      <c r="F11393" s="107">
        <v>32851</v>
      </c>
      <c r="G11393" s="67" t="s">
        <v>83</v>
      </c>
      <c r="H11393" s="80"/>
      <c r="I11393" s="80" t="s">
        <v>34243</v>
      </c>
      <c r="J11393" s="104" t="s">
        <v>201</v>
      </c>
      <c r="K11393" s="67" t="s">
        <v>119</v>
      </c>
      <c r="L11393" s="67" t="s">
        <v>152</v>
      </c>
      <c r="M11393" s="67" t="s">
        <v>166</v>
      </c>
      <c r="N11393" s="67" t="s">
        <v>180</v>
      </c>
      <c r="O11393" s="81">
        <v>46211</v>
      </c>
      <c r="P11393" s="81">
        <v>46128</v>
      </c>
      <c r="Q11393" s="103" t="str">
        <f>IFERROR(VLOOKUP(J11393,Настройка!$C$4:$E$121,2,),"Ошибка")</f>
        <v>ITR</v>
      </c>
    </row>
    <row r="11394" spans="1:17" ht="14.4" customHeight="1">
      <c r="A11394" s="67">
        <v>11389</v>
      </c>
      <c r="B11394" s="80" t="s">
        <v>180</v>
      </c>
      <c r="C11394" s="80" t="s">
        <v>38</v>
      </c>
      <c r="D11394" s="80" t="s">
        <v>34244</v>
      </c>
      <c r="E11394" s="104" t="s">
        <v>34245</v>
      </c>
      <c r="F11394" s="107">
        <v>28787</v>
      </c>
      <c r="G11394" s="67" t="s">
        <v>69</v>
      </c>
      <c r="H11394" s="80" t="s">
        <v>302</v>
      </c>
      <c r="I11394" s="80" t="s">
        <v>34246</v>
      </c>
      <c r="J11394" s="104" t="s">
        <v>214</v>
      </c>
      <c r="K11394" s="67" t="s">
        <v>119</v>
      </c>
      <c r="L11394" s="67"/>
      <c r="M11394" s="67"/>
      <c r="N11394" s="67"/>
      <c r="O11394" s="81"/>
      <c r="P11394" s="81">
        <v>46132</v>
      </c>
      <c r="Q11394" s="103" t="str">
        <f>IFERROR(VLOOKUP(J11394,Настройка!$C$4:$E$121,2,),"Ошибка")</f>
        <v>R</v>
      </c>
    </row>
    <row r="11395" spans="1:17" ht="14.4" customHeight="1">
      <c r="A11395" s="67">
        <v>11390</v>
      </c>
      <c r="B11395" s="80" t="s">
        <v>180</v>
      </c>
      <c r="C11395" s="80" t="s">
        <v>38</v>
      </c>
      <c r="D11395" s="80" t="s">
        <v>34247</v>
      </c>
      <c r="E11395" s="104" t="s">
        <v>34248</v>
      </c>
      <c r="F11395" s="107">
        <v>38551</v>
      </c>
      <c r="G11395" s="67" t="s">
        <v>69</v>
      </c>
      <c r="H11395" s="80" t="s">
        <v>302</v>
      </c>
      <c r="I11395" s="80" t="s">
        <v>34249</v>
      </c>
      <c r="J11395" s="104" t="s">
        <v>219</v>
      </c>
      <c r="K11395" s="67" t="s">
        <v>119</v>
      </c>
      <c r="L11395" s="67"/>
      <c r="M11395" s="67"/>
      <c r="N11395" s="67"/>
      <c r="O11395" s="81"/>
      <c r="P11395" s="81">
        <v>46128</v>
      </c>
      <c r="Q11395" s="103" t="str">
        <f>IFERROR(VLOOKUP(J11395,Настройка!$C$4:$E$121,2,),"Ошибка")</f>
        <v>R</v>
      </c>
    </row>
    <row r="11396" spans="1:17" ht="14.4" customHeight="1">
      <c r="A11396" s="67">
        <v>11391</v>
      </c>
      <c r="B11396" s="80" t="s">
        <v>180</v>
      </c>
      <c r="C11396" s="80" t="s">
        <v>38</v>
      </c>
      <c r="D11396" s="80" t="s">
        <v>23723</v>
      </c>
      <c r="E11396" s="104" t="s">
        <v>34250</v>
      </c>
      <c r="F11396" s="107">
        <v>33887</v>
      </c>
      <c r="G11396" s="67" t="s">
        <v>65</v>
      </c>
      <c r="H11396" s="80" t="s">
        <v>433</v>
      </c>
      <c r="I11396" s="80" t="s">
        <v>34251</v>
      </c>
      <c r="J11396" s="104" t="s">
        <v>226</v>
      </c>
      <c r="K11396" s="67" t="s">
        <v>129</v>
      </c>
      <c r="L11396" s="67" t="s">
        <v>152</v>
      </c>
      <c r="M11396" s="67" t="s">
        <v>164</v>
      </c>
      <c r="N11396" s="67" t="s">
        <v>180</v>
      </c>
      <c r="O11396" s="81">
        <v>46190</v>
      </c>
      <c r="P11396" s="81">
        <v>46128</v>
      </c>
      <c r="Q11396" s="103" t="str">
        <f>IFERROR(VLOOKUP(J11396,Настройка!$C$4:$E$121,2,),"Ошибка")</f>
        <v>R</v>
      </c>
    </row>
    <row r="11397" spans="1:17" ht="14.4" customHeight="1">
      <c r="A11397" s="67">
        <v>11392</v>
      </c>
      <c r="B11397" s="80" t="s">
        <v>180</v>
      </c>
      <c r="C11397" s="80" t="s">
        <v>38</v>
      </c>
      <c r="D11397" s="80" t="s">
        <v>23723</v>
      </c>
      <c r="E11397" s="104" t="s">
        <v>34252</v>
      </c>
      <c r="F11397" s="107">
        <v>30145</v>
      </c>
      <c r="G11397" s="67" t="s">
        <v>65</v>
      </c>
      <c r="H11397" s="80" t="s">
        <v>1294</v>
      </c>
      <c r="I11397" s="80" t="s">
        <v>34253</v>
      </c>
      <c r="J11397" s="104" t="s">
        <v>226</v>
      </c>
      <c r="K11397" s="67" t="s">
        <v>129</v>
      </c>
      <c r="L11397" s="67" t="s">
        <v>152</v>
      </c>
      <c r="M11397" s="67" t="s">
        <v>164</v>
      </c>
      <c r="N11397" s="67" t="s">
        <v>180</v>
      </c>
      <c r="O11397" s="81">
        <v>46195</v>
      </c>
      <c r="P11397" s="81">
        <v>46128</v>
      </c>
      <c r="Q11397" s="103" t="str">
        <f>IFERROR(VLOOKUP(J11397,Настройка!$C$4:$E$121,2,),"Ошибка")</f>
        <v>R</v>
      </c>
    </row>
    <row r="11398" spans="1:17" ht="14.4" customHeight="1">
      <c r="A11398" s="67">
        <v>11393</v>
      </c>
      <c r="B11398" s="80" t="s">
        <v>180</v>
      </c>
      <c r="C11398" s="80" t="s">
        <v>38</v>
      </c>
      <c r="D11398" s="80" t="s">
        <v>34254</v>
      </c>
      <c r="E11398" s="104" t="s">
        <v>34255</v>
      </c>
      <c r="F11398" s="107">
        <v>37752</v>
      </c>
      <c r="G11398" s="67" t="s">
        <v>69</v>
      </c>
      <c r="H11398" s="80" t="s">
        <v>309</v>
      </c>
      <c r="I11398" s="80" t="s">
        <v>34256</v>
      </c>
      <c r="J11398" s="104" t="s">
        <v>208</v>
      </c>
      <c r="K11398" s="67" t="s">
        <v>117</v>
      </c>
      <c r="L11398" s="67"/>
      <c r="M11398" s="67"/>
      <c r="N11398" s="67"/>
      <c r="O11398" s="81"/>
      <c r="P11398" s="81">
        <v>46128</v>
      </c>
      <c r="Q11398" s="103" t="str">
        <f>IFERROR(VLOOKUP(J11398,Настройка!$C$4:$E$121,2,),"Ошибка")</f>
        <v>R</v>
      </c>
    </row>
    <row r="11399" spans="1:17" ht="14.4" customHeight="1">
      <c r="A11399" s="67">
        <v>11394</v>
      </c>
      <c r="B11399" s="80" t="s">
        <v>180</v>
      </c>
      <c r="C11399" s="80" t="s">
        <v>38</v>
      </c>
      <c r="D11399" s="80" t="s">
        <v>34257</v>
      </c>
      <c r="E11399" s="104" t="s">
        <v>34258</v>
      </c>
      <c r="F11399" s="107">
        <v>34117</v>
      </c>
      <c r="G11399" s="67" t="s">
        <v>77</v>
      </c>
      <c r="H11399" s="80" t="s">
        <v>33721</v>
      </c>
      <c r="I11399" s="80" t="s">
        <v>34259</v>
      </c>
      <c r="J11399" s="104" t="s">
        <v>80</v>
      </c>
      <c r="K11399" s="67" t="s">
        <v>109</v>
      </c>
      <c r="L11399" s="67"/>
      <c r="M11399" s="67"/>
      <c r="N11399" s="67"/>
      <c r="O11399" s="81"/>
      <c r="P11399" s="81">
        <v>46129</v>
      </c>
      <c r="Q11399" s="103" t="str">
        <f>IFERROR(VLOOKUP(J11399,Настройка!$C$4:$E$121,2,),"Ошибка")</f>
        <v>ITR</v>
      </c>
    </row>
    <row r="11400" spans="1:17" ht="14.4" customHeight="1">
      <c r="A11400" s="67">
        <v>11395</v>
      </c>
      <c r="B11400" s="80" t="s">
        <v>180</v>
      </c>
      <c r="C11400" s="80" t="s">
        <v>38</v>
      </c>
      <c r="D11400" s="80" t="s">
        <v>23723</v>
      </c>
      <c r="E11400" s="104" t="s">
        <v>34260</v>
      </c>
      <c r="F11400" s="107">
        <v>28856</v>
      </c>
      <c r="G11400" s="67" t="s">
        <v>65</v>
      </c>
      <c r="H11400" s="80" t="s">
        <v>663</v>
      </c>
      <c r="I11400" s="80" t="s">
        <v>34261</v>
      </c>
      <c r="J11400" s="104" t="s">
        <v>209</v>
      </c>
      <c r="K11400" s="67" t="s">
        <v>121</v>
      </c>
      <c r="L11400" s="67" t="s">
        <v>152</v>
      </c>
      <c r="M11400" s="67" t="s">
        <v>164</v>
      </c>
      <c r="N11400" s="67" t="s">
        <v>180</v>
      </c>
      <c r="O11400" s="81">
        <v>46193</v>
      </c>
      <c r="P11400" s="81">
        <v>46129</v>
      </c>
      <c r="Q11400" s="103" t="str">
        <f>IFERROR(VLOOKUP(J11400,Настройка!$C$4:$E$121,2,),"Ошибка")</f>
        <v>R</v>
      </c>
    </row>
    <row r="11401" spans="1:17" ht="14.4" customHeight="1">
      <c r="A11401" s="67">
        <v>11396</v>
      </c>
      <c r="B11401" s="80" t="s">
        <v>180</v>
      </c>
      <c r="C11401" s="80" t="s">
        <v>38</v>
      </c>
      <c r="D11401" s="80" t="s">
        <v>23723</v>
      </c>
      <c r="E11401" s="104" t="s">
        <v>34262</v>
      </c>
      <c r="F11401" s="107">
        <v>26799</v>
      </c>
      <c r="G11401" s="67" t="s">
        <v>65</v>
      </c>
      <c r="H11401" s="80" t="s">
        <v>1115</v>
      </c>
      <c r="I11401" s="80" t="s">
        <v>34263</v>
      </c>
      <c r="J11401" s="104" t="s">
        <v>226</v>
      </c>
      <c r="K11401" s="67" t="s">
        <v>129</v>
      </c>
      <c r="L11401" s="67" t="s">
        <v>152</v>
      </c>
      <c r="M11401" s="67" t="s">
        <v>164</v>
      </c>
      <c r="N11401" s="67" t="s">
        <v>180</v>
      </c>
      <c r="O11401" s="81">
        <v>46193</v>
      </c>
      <c r="P11401" s="81">
        <v>46129</v>
      </c>
      <c r="Q11401" s="103" t="str">
        <f>IFERROR(VLOOKUP(J11401,Настройка!$C$4:$E$121,2,),"Ошибка")</f>
        <v>R</v>
      </c>
    </row>
    <row r="11402" spans="1:17" ht="14.4" customHeight="1">
      <c r="A11402" s="67">
        <v>11397</v>
      </c>
      <c r="B11402" s="80" t="s">
        <v>180</v>
      </c>
      <c r="C11402" s="80" t="s">
        <v>38</v>
      </c>
      <c r="D11402" s="80" t="s">
        <v>34264</v>
      </c>
      <c r="E11402" s="104" t="s">
        <v>34265</v>
      </c>
      <c r="F11402" s="107">
        <v>28970</v>
      </c>
      <c r="G11402" s="67" t="s">
        <v>77</v>
      </c>
      <c r="H11402" s="80" t="s">
        <v>9008</v>
      </c>
      <c r="I11402" s="80" t="s">
        <v>34266</v>
      </c>
      <c r="J11402" s="104" t="s">
        <v>226</v>
      </c>
      <c r="K11402" s="67" t="s">
        <v>129</v>
      </c>
      <c r="L11402" s="67"/>
      <c r="M11402" s="67"/>
      <c r="N11402" s="67"/>
      <c r="O11402" s="81"/>
      <c r="P11402" s="81">
        <v>46129</v>
      </c>
      <c r="Q11402" s="103" t="str">
        <f>IFERROR(VLOOKUP(J11402,Настройка!$C$4:$E$121,2,),"Ошибка")</f>
        <v>R</v>
      </c>
    </row>
    <row r="11403" spans="1:17" ht="14.4" customHeight="1">
      <c r="A11403" s="67">
        <v>11398</v>
      </c>
      <c r="B11403" s="80" t="s">
        <v>180</v>
      </c>
      <c r="C11403" s="80" t="s">
        <v>38</v>
      </c>
      <c r="D11403" s="80" t="s">
        <v>23723</v>
      </c>
      <c r="E11403" s="104" t="s">
        <v>34267</v>
      </c>
      <c r="F11403" s="107">
        <v>37451</v>
      </c>
      <c r="G11403" s="67" t="s">
        <v>65</v>
      </c>
      <c r="H11403" s="80" t="s">
        <v>1115</v>
      </c>
      <c r="I11403" s="80" t="s">
        <v>34268</v>
      </c>
      <c r="J11403" s="104" t="s">
        <v>226</v>
      </c>
      <c r="K11403" s="67" t="s">
        <v>129</v>
      </c>
      <c r="L11403" s="67" t="s">
        <v>152</v>
      </c>
      <c r="M11403" s="67" t="s">
        <v>164</v>
      </c>
      <c r="N11403" s="67" t="s">
        <v>180</v>
      </c>
      <c r="O11403" s="81">
        <v>46193</v>
      </c>
      <c r="P11403" s="81">
        <v>46129</v>
      </c>
      <c r="Q11403" s="103" t="str">
        <f>IFERROR(VLOOKUP(J11403,Настройка!$C$4:$E$121,2,),"Ошибка")</f>
        <v>R</v>
      </c>
    </row>
    <row r="11404" spans="1:17" ht="14.4" customHeight="1">
      <c r="A11404" s="67">
        <v>11399</v>
      </c>
      <c r="B11404" s="80" t="s">
        <v>180</v>
      </c>
      <c r="C11404" s="80" t="s">
        <v>38</v>
      </c>
      <c r="D11404" s="80" t="s">
        <v>34269</v>
      </c>
      <c r="E11404" s="104" t="s">
        <v>34270</v>
      </c>
      <c r="F11404" s="107">
        <v>36452</v>
      </c>
      <c r="G11404" s="67" t="s">
        <v>77</v>
      </c>
      <c r="H11404" s="80" t="s">
        <v>18594</v>
      </c>
      <c r="I11404" s="80" t="s">
        <v>34271</v>
      </c>
      <c r="J11404" s="104" t="s">
        <v>202</v>
      </c>
      <c r="K11404" s="67" t="s">
        <v>131</v>
      </c>
      <c r="L11404" s="67"/>
      <c r="M11404" s="67"/>
      <c r="N11404" s="67"/>
      <c r="O11404" s="81"/>
      <c r="P11404" s="81">
        <v>46132</v>
      </c>
      <c r="Q11404" s="103" t="str">
        <f>IFERROR(VLOOKUP(J11404,Настройка!$C$4:$E$121,2,),"Ошибка")</f>
        <v>ITR</v>
      </c>
    </row>
    <row r="11405" spans="1:17" ht="14.4" customHeight="1">
      <c r="A11405" s="67">
        <v>11400</v>
      </c>
      <c r="B11405" s="80" t="s">
        <v>180</v>
      </c>
      <c r="C11405" s="80" t="s">
        <v>38</v>
      </c>
      <c r="D11405" s="80" t="s">
        <v>34272</v>
      </c>
      <c r="E11405" s="104" t="s">
        <v>34273</v>
      </c>
      <c r="F11405" s="107">
        <v>34202</v>
      </c>
      <c r="G11405" s="67" t="s">
        <v>67</v>
      </c>
      <c r="H11405" s="80" t="s">
        <v>401</v>
      </c>
      <c r="I11405" s="80" t="s">
        <v>34274</v>
      </c>
      <c r="J11405" s="104" t="s">
        <v>70</v>
      </c>
      <c r="K11405" s="67" t="s">
        <v>109</v>
      </c>
      <c r="L11405" s="67"/>
      <c r="M11405" s="67"/>
      <c r="N11405" s="67"/>
      <c r="O11405" s="81"/>
      <c r="P11405" s="81">
        <v>46129</v>
      </c>
      <c r="Q11405" s="103" t="str">
        <f>IFERROR(VLOOKUP(J11405,Настройка!$C$4:$E$121,2,),"Ошибка")</f>
        <v>ITR</v>
      </c>
    </row>
    <row r="11406" spans="1:17" ht="14.4" customHeight="1">
      <c r="A11406" s="67">
        <v>11401</v>
      </c>
      <c r="B11406" s="80" t="s">
        <v>180</v>
      </c>
      <c r="C11406" s="80" t="s">
        <v>38</v>
      </c>
      <c r="D11406" s="80" t="s">
        <v>34275</v>
      </c>
      <c r="E11406" s="104" t="s">
        <v>34276</v>
      </c>
      <c r="F11406" s="107">
        <v>28925</v>
      </c>
      <c r="G11406" s="67" t="s">
        <v>77</v>
      </c>
      <c r="H11406" s="80" t="s">
        <v>9879</v>
      </c>
      <c r="I11406" s="80" t="s">
        <v>34277</v>
      </c>
      <c r="J11406" s="104" t="s">
        <v>72</v>
      </c>
      <c r="K11406" s="67" t="s">
        <v>109</v>
      </c>
      <c r="L11406" s="67"/>
      <c r="M11406" s="67"/>
      <c r="N11406" s="67"/>
      <c r="O11406" s="81"/>
      <c r="P11406" s="81">
        <v>46130</v>
      </c>
      <c r="Q11406" s="103" t="str">
        <f>IFERROR(VLOOKUP(J11406,Настройка!$C$4:$E$121,2,),"Ошибка")</f>
        <v>ITR</v>
      </c>
    </row>
    <row r="11407" spans="1:17" ht="14.4" customHeight="1">
      <c r="A11407" s="67">
        <v>11402</v>
      </c>
      <c r="B11407" s="80" t="s">
        <v>180</v>
      </c>
      <c r="C11407" s="80" t="s">
        <v>38</v>
      </c>
      <c r="D11407" s="80" t="s">
        <v>34278</v>
      </c>
      <c r="E11407" s="104" t="s">
        <v>34279</v>
      </c>
      <c r="F11407" s="107">
        <v>30563</v>
      </c>
      <c r="G11407" s="67" t="s">
        <v>77</v>
      </c>
      <c r="H11407" s="80" t="s">
        <v>18812</v>
      </c>
      <c r="I11407" s="80" t="s">
        <v>34280</v>
      </c>
      <c r="J11407" s="104" t="s">
        <v>110</v>
      </c>
      <c r="K11407" s="67" t="s">
        <v>109</v>
      </c>
      <c r="L11407" s="67"/>
      <c r="M11407" s="67"/>
      <c r="N11407" s="67"/>
      <c r="O11407" s="81"/>
      <c r="P11407" s="81">
        <v>46130</v>
      </c>
      <c r="Q11407" s="103" t="str">
        <f>IFERROR(VLOOKUP(J11407,Настройка!$C$4:$E$121,2,),"Ошибка")</f>
        <v>ITR</v>
      </c>
    </row>
    <row r="11408" spans="1:17" ht="14.4" customHeight="1">
      <c r="A11408" s="67">
        <v>11403</v>
      </c>
      <c r="B11408" s="80" t="s">
        <v>180</v>
      </c>
      <c r="C11408" s="80" t="s">
        <v>38</v>
      </c>
      <c r="D11408" s="80" t="s">
        <v>34281</v>
      </c>
      <c r="E11408" s="104" t="s">
        <v>34282</v>
      </c>
      <c r="F11408" s="107">
        <v>35885</v>
      </c>
      <c r="G11408" s="67" t="s">
        <v>77</v>
      </c>
      <c r="H11408" s="80" t="s">
        <v>18890</v>
      </c>
      <c r="I11408" s="80" t="s">
        <v>34283</v>
      </c>
      <c r="J11408" s="104" t="s">
        <v>118</v>
      </c>
      <c r="K11408" s="67" t="s">
        <v>109</v>
      </c>
      <c r="L11408" s="67"/>
      <c r="M11408" s="67"/>
      <c r="N11408" s="67"/>
      <c r="O11408" s="81"/>
      <c r="P11408" s="81">
        <v>46130</v>
      </c>
      <c r="Q11408" s="103" t="str">
        <f>IFERROR(VLOOKUP(J11408,Настройка!$C$4:$E$121,2,),"Ошибка")</f>
        <v>ITR</v>
      </c>
    </row>
    <row r="11409" spans="1:17" ht="14.4" customHeight="1">
      <c r="A11409" s="67">
        <v>11404</v>
      </c>
      <c r="B11409" s="80" t="s">
        <v>180</v>
      </c>
      <c r="C11409" s="80" t="s">
        <v>38</v>
      </c>
      <c r="D11409" s="80" t="s">
        <v>34284</v>
      </c>
      <c r="E11409" s="104" t="s">
        <v>34285</v>
      </c>
      <c r="F11409" s="107">
        <v>38282</v>
      </c>
      <c r="G11409" s="67" t="s">
        <v>77</v>
      </c>
      <c r="H11409" s="80" t="s">
        <v>33241</v>
      </c>
      <c r="I11409" s="80" t="s">
        <v>34286</v>
      </c>
      <c r="J11409" s="104" t="s">
        <v>161</v>
      </c>
      <c r="K11409" s="67" t="s">
        <v>109</v>
      </c>
      <c r="L11409" s="67"/>
      <c r="M11409" s="67"/>
      <c r="N11409" s="67"/>
      <c r="O11409" s="81"/>
      <c r="P11409" s="81">
        <v>46130</v>
      </c>
      <c r="Q11409" s="103" t="str">
        <f>IFERROR(VLOOKUP(J11409,Настройка!$C$4:$E$121,2,),"Ошибка")</f>
        <v>ITR</v>
      </c>
    </row>
    <row r="11410" spans="1:17" ht="14.4" customHeight="1">
      <c r="A11410" s="67">
        <v>11405</v>
      </c>
      <c r="B11410" s="80" t="s">
        <v>180</v>
      </c>
      <c r="C11410" s="80" t="s">
        <v>38</v>
      </c>
      <c r="D11410" s="80" t="s">
        <v>23723</v>
      </c>
      <c r="E11410" s="104" t="s">
        <v>34287</v>
      </c>
      <c r="F11410" s="107">
        <v>36526</v>
      </c>
      <c r="G11410" s="67" t="s">
        <v>65</v>
      </c>
      <c r="H11410" s="80" t="s">
        <v>429</v>
      </c>
      <c r="I11410" s="80" t="s">
        <v>34288</v>
      </c>
      <c r="J11410" s="104" t="s">
        <v>209</v>
      </c>
      <c r="K11410" s="67" t="s">
        <v>121</v>
      </c>
      <c r="L11410" s="67" t="s">
        <v>152</v>
      </c>
      <c r="M11410" s="67" t="s">
        <v>164</v>
      </c>
      <c r="N11410" s="67" t="s">
        <v>180</v>
      </c>
      <c r="O11410" s="81">
        <v>46197</v>
      </c>
      <c r="P11410" s="81">
        <v>46130</v>
      </c>
      <c r="Q11410" s="103" t="str">
        <f>IFERROR(VLOOKUP(J11410,Настройка!$C$4:$E$121,2,),"Ошибка")</f>
        <v>R</v>
      </c>
    </row>
    <row r="11411" spans="1:17" ht="14.4" customHeight="1">
      <c r="A11411" s="67">
        <v>11406</v>
      </c>
      <c r="B11411" s="80" t="s">
        <v>180</v>
      </c>
      <c r="C11411" s="80" t="s">
        <v>38</v>
      </c>
      <c r="D11411" s="80" t="s">
        <v>23723</v>
      </c>
      <c r="E11411" s="104" t="s">
        <v>34289</v>
      </c>
      <c r="F11411" s="107">
        <v>37868</v>
      </c>
      <c r="G11411" s="67" t="s">
        <v>65</v>
      </c>
      <c r="H11411" s="80" t="s">
        <v>396</v>
      </c>
      <c r="I11411" s="80" t="s">
        <v>34290</v>
      </c>
      <c r="J11411" s="104" t="s">
        <v>213</v>
      </c>
      <c r="K11411" s="67" t="s">
        <v>121</v>
      </c>
      <c r="L11411" s="67" t="s">
        <v>152</v>
      </c>
      <c r="M11411" s="67" t="s">
        <v>164</v>
      </c>
      <c r="N11411" s="67" t="s">
        <v>180</v>
      </c>
      <c r="O11411" s="81">
        <v>46197</v>
      </c>
      <c r="P11411" s="81">
        <v>46130</v>
      </c>
      <c r="Q11411" s="103" t="str">
        <f>IFERROR(VLOOKUP(J11411,Настройка!$C$4:$E$121,2,),"Ошибка")</f>
        <v>R</v>
      </c>
    </row>
    <row r="11412" spans="1:17" ht="14.4" customHeight="1">
      <c r="A11412" s="67">
        <v>11407</v>
      </c>
      <c r="B11412" s="80" t="s">
        <v>180</v>
      </c>
      <c r="C11412" s="80" t="s">
        <v>38</v>
      </c>
      <c r="D11412" s="80" t="s">
        <v>23723</v>
      </c>
      <c r="E11412" s="104" t="s">
        <v>34291</v>
      </c>
      <c r="F11412" s="107">
        <v>36107</v>
      </c>
      <c r="G11412" s="67" t="s">
        <v>65</v>
      </c>
      <c r="H11412" s="80" t="s">
        <v>433</v>
      </c>
      <c r="I11412" s="80" t="s">
        <v>34292</v>
      </c>
      <c r="J11412" s="104" t="s">
        <v>215</v>
      </c>
      <c r="K11412" s="67" t="s">
        <v>129</v>
      </c>
      <c r="L11412" s="67" t="s">
        <v>152</v>
      </c>
      <c r="M11412" s="67" t="s">
        <v>164</v>
      </c>
      <c r="N11412" s="67" t="s">
        <v>180</v>
      </c>
      <c r="O11412" s="81">
        <v>46195</v>
      </c>
      <c r="P11412" s="81">
        <v>46130</v>
      </c>
      <c r="Q11412" s="103" t="str">
        <f>IFERROR(VLOOKUP(J11412,Настройка!$C$4:$E$121,2,),"Ошибка")</f>
        <v>R</v>
      </c>
    </row>
    <row r="11413" spans="1:17" ht="14.4" customHeight="1">
      <c r="A11413" s="67">
        <v>11408</v>
      </c>
      <c r="B11413" s="80" t="s">
        <v>180</v>
      </c>
      <c r="C11413" s="80" t="s">
        <v>38</v>
      </c>
      <c r="D11413" s="80" t="s">
        <v>34293</v>
      </c>
      <c r="E11413" s="104" t="s">
        <v>34294</v>
      </c>
      <c r="F11413" s="107">
        <v>36500</v>
      </c>
      <c r="G11413" s="67" t="s">
        <v>67</v>
      </c>
      <c r="H11413" s="80" t="s">
        <v>401</v>
      </c>
      <c r="I11413" s="80" t="s">
        <v>34295</v>
      </c>
      <c r="J11413" s="104" t="s">
        <v>181</v>
      </c>
      <c r="K11413" s="67" t="s">
        <v>109</v>
      </c>
      <c r="L11413" s="67"/>
      <c r="M11413" s="67"/>
      <c r="N11413" s="67"/>
      <c r="O11413" s="81"/>
      <c r="P11413" s="81">
        <v>46132</v>
      </c>
      <c r="Q11413" s="103" t="str">
        <f>IFERROR(VLOOKUP(J11413,Настройка!$C$4:$E$121,2,),"Ошибка")</f>
        <v>ITR</v>
      </c>
    </row>
    <row r="11414" spans="1:17" ht="14.4" customHeight="1">
      <c r="A11414" s="67">
        <v>11409</v>
      </c>
      <c r="B11414" s="80" t="s">
        <v>180</v>
      </c>
      <c r="C11414" s="80" t="s">
        <v>38</v>
      </c>
      <c r="D11414" s="80" t="s">
        <v>23723</v>
      </c>
      <c r="E11414" s="104" t="s">
        <v>34296</v>
      </c>
      <c r="F11414" s="107">
        <v>31448</v>
      </c>
      <c r="G11414" s="67" t="s">
        <v>65</v>
      </c>
      <c r="H11414" s="80" t="s">
        <v>5442</v>
      </c>
      <c r="I11414" s="80" t="s">
        <v>34297</v>
      </c>
      <c r="J11414" s="104" t="s">
        <v>213</v>
      </c>
      <c r="K11414" s="67" t="s">
        <v>121</v>
      </c>
      <c r="L11414" s="67" t="s">
        <v>152</v>
      </c>
      <c r="M11414" s="67" t="s">
        <v>164</v>
      </c>
      <c r="N11414" s="67" t="s">
        <v>180</v>
      </c>
      <c r="O11414" s="81">
        <v>46200</v>
      </c>
      <c r="P11414" s="81">
        <v>46052</v>
      </c>
      <c r="Q11414" s="103" t="str">
        <f>IFERROR(VLOOKUP(J11414,Настройка!$C$4:$E$121,2,),"Ошибка")</f>
        <v>R</v>
      </c>
    </row>
    <row r="11415" spans="1:17" ht="14.4" customHeight="1">
      <c r="A11415" s="67">
        <v>11410</v>
      </c>
      <c r="B11415" s="80" t="s">
        <v>180</v>
      </c>
      <c r="C11415" s="80" t="s">
        <v>38</v>
      </c>
      <c r="D11415" s="80" t="s">
        <v>23723</v>
      </c>
      <c r="E11415" s="104" t="s">
        <v>34298</v>
      </c>
      <c r="F11415" s="107">
        <v>38049</v>
      </c>
      <c r="G11415" s="67" t="s">
        <v>65</v>
      </c>
      <c r="H11415" s="80" t="s">
        <v>1115</v>
      </c>
      <c r="I11415" s="80" t="s">
        <v>34299</v>
      </c>
      <c r="J11415" s="104" t="s">
        <v>225</v>
      </c>
      <c r="K11415" s="67" t="s">
        <v>121</v>
      </c>
      <c r="L11415" s="67" t="s">
        <v>152</v>
      </c>
      <c r="M11415" s="67" t="s">
        <v>164</v>
      </c>
      <c r="N11415" s="67" t="s">
        <v>180</v>
      </c>
      <c r="O11415" s="81">
        <v>46200</v>
      </c>
      <c r="P11415" s="81">
        <v>46132</v>
      </c>
      <c r="Q11415" s="103" t="str">
        <f>IFERROR(VLOOKUP(J11415,Настройка!$C$4:$E$121,2,),"Ошибка")</f>
        <v>R</v>
      </c>
    </row>
    <row r="11416" spans="1:17" ht="14.4" customHeight="1">
      <c r="A11416" s="67">
        <v>11411</v>
      </c>
      <c r="B11416" s="80" t="s">
        <v>180</v>
      </c>
      <c r="C11416" s="80" t="s">
        <v>38</v>
      </c>
      <c r="D11416" s="80" t="s">
        <v>23723</v>
      </c>
      <c r="E11416" s="104" t="s">
        <v>34300</v>
      </c>
      <c r="F11416" s="107">
        <v>35441</v>
      </c>
      <c r="G11416" s="67" t="s">
        <v>65</v>
      </c>
      <c r="H11416" s="80" t="s">
        <v>396</v>
      </c>
      <c r="I11416" s="80" t="s">
        <v>34301</v>
      </c>
      <c r="J11416" s="104" t="s">
        <v>225</v>
      </c>
      <c r="K11416" s="67" t="s">
        <v>121</v>
      </c>
      <c r="L11416" s="67" t="s">
        <v>152</v>
      </c>
      <c r="M11416" s="67" t="s">
        <v>164</v>
      </c>
      <c r="N11416" s="67" t="s">
        <v>180</v>
      </c>
      <c r="O11416" s="81">
        <v>46200</v>
      </c>
      <c r="P11416" s="81">
        <v>46132</v>
      </c>
      <c r="Q11416" s="103" t="str">
        <f>IFERROR(VLOOKUP(J11416,Настройка!$C$4:$E$121,2,),"Ошибка")</f>
        <v>R</v>
      </c>
    </row>
    <row r="11417" spans="1:17" ht="14.4" customHeight="1">
      <c r="A11417" s="67">
        <v>11412</v>
      </c>
      <c r="B11417" s="80" t="s">
        <v>180</v>
      </c>
      <c r="C11417" s="80" t="s">
        <v>38</v>
      </c>
      <c r="D11417" s="80" t="s">
        <v>23723</v>
      </c>
      <c r="E11417" s="104" t="s">
        <v>34302</v>
      </c>
      <c r="F11417" s="107">
        <v>29711</v>
      </c>
      <c r="G11417" s="67" t="s">
        <v>65</v>
      </c>
      <c r="H11417" s="80" t="s">
        <v>396</v>
      </c>
      <c r="I11417" s="80" t="s">
        <v>34303</v>
      </c>
      <c r="J11417" s="104" t="s">
        <v>225</v>
      </c>
      <c r="K11417" s="67" t="s">
        <v>121</v>
      </c>
      <c r="L11417" s="67" t="s">
        <v>152</v>
      </c>
      <c r="M11417" s="67" t="s">
        <v>164</v>
      </c>
      <c r="N11417" s="67" t="s">
        <v>180</v>
      </c>
      <c r="O11417" s="81">
        <v>46200</v>
      </c>
      <c r="P11417" s="81">
        <v>46132</v>
      </c>
      <c r="Q11417" s="103" t="str">
        <f>IFERROR(VLOOKUP(J11417,Настройка!$C$4:$E$121,2,),"Ошибка")</f>
        <v>R</v>
      </c>
    </row>
    <row r="11418" spans="1:17" ht="14.4" customHeight="1">
      <c r="A11418" s="67">
        <v>11413</v>
      </c>
      <c r="B11418" s="80" t="s">
        <v>180</v>
      </c>
      <c r="C11418" s="80" t="s">
        <v>38</v>
      </c>
      <c r="D11418" s="80" t="s">
        <v>23723</v>
      </c>
      <c r="E11418" s="104" t="s">
        <v>34304</v>
      </c>
      <c r="F11418" s="107">
        <v>36535</v>
      </c>
      <c r="G11418" s="67" t="s">
        <v>65</v>
      </c>
      <c r="H11418" s="80" t="s">
        <v>405</v>
      </c>
      <c r="I11418" s="80" t="s">
        <v>34305</v>
      </c>
      <c r="J11418" s="104" t="s">
        <v>213</v>
      </c>
      <c r="K11418" s="67" t="s">
        <v>121</v>
      </c>
      <c r="L11418" s="67" t="s">
        <v>152</v>
      </c>
      <c r="M11418" s="67" t="s">
        <v>164</v>
      </c>
      <c r="N11418" s="67" t="s">
        <v>180</v>
      </c>
      <c r="O11418" s="81">
        <v>46200</v>
      </c>
      <c r="P11418" s="81">
        <v>46132</v>
      </c>
      <c r="Q11418" s="103" t="str">
        <f>IFERROR(VLOOKUP(J11418,Настройка!$C$4:$E$121,2,),"Ошибка")</f>
        <v>R</v>
      </c>
    </row>
    <row r="11419" spans="1:17" ht="14.4" customHeight="1">
      <c r="A11419" s="67">
        <v>11414</v>
      </c>
      <c r="B11419" s="80" t="s">
        <v>180</v>
      </c>
      <c r="C11419" s="80" t="s">
        <v>38</v>
      </c>
      <c r="D11419" s="80" t="s">
        <v>23723</v>
      </c>
      <c r="E11419" s="104" t="s">
        <v>34306</v>
      </c>
      <c r="F11419" s="107">
        <v>36736</v>
      </c>
      <c r="G11419" s="67" t="s">
        <v>65</v>
      </c>
      <c r="H11419" s="80" t="s">
        <v>1294</v>
      </c>
      <c r="I11419" s="80" t="s">
        <v>34307</v>
      </c>
      <c r="J11419" s="104" t="s">
        <v>222</v>
      </c>
      <c r="K11419" s="67" t="s">
        <v>121</v>
      </c>
      <c r="L11419" s="67" t="s">
        <v>152</v>
      </c>
      <c r="M11419" s="67" t="s">
        <v>164</v>
      </c>
      <c r="N11419" s="67" t="s">
        <v>180</v>
      </c>
      <c r="O11419" s="81">
        <v>46200</v>
      </c>
      <c r="P11419" s="81">
        <v>46132</v>
      </c>
      <c r="Q11419" s="103" t="str">
        <f>IFERROR(VLOOKUP(J11419,Настройка!$C$4:$E$121,2,),"Ошибка")</f>
        <v>R</v>
      </c>
    </row>
    <row r="11420" spans="1:17" ht="14.4" customHeight="1">
      <c r="A11420" s="67">
        <v>11415</v>
      </c>
      <c r="B11420" s="80" t="s">
        <v>180</v>
      </c>
      <c r="C11420" s="80" t="s">
        <v>38</v>
      </c>
      <c r="D11420" s="80" t="s">
        <v>23723</v>
      </c>
      <c r="E11420" s="104" t="s">
        <v>34308</v>
      </c>
      <c r="F11420" s="107">
        <v>26739</v>
      </c>
      <c r="G11420" s="67" t="s">
        <v>65</v>
      </c>
      <c r="H11420" s="80" t="s">
        <v>1115</v>
      </c>
      <c r="I11420" s="80" t="s">
        <v>34309</v>
      </c>
      <c r="J11420" s="104" t="s">
        <v>225</v>
      </c>
      <c r="K11420" s="67" t="s">
        <v>121</v>
      </c>
      <c r="L11420" s="67" t="s">
        <v>152</v>
      </c>
      <c r="M11420" s="67" t="s">
        <v>164</v>
      </c>
      <c r="N11420" s="67" t="s">
        <v>180</v>
      </c>
      <c r="O11420" s="81">
        <v>46200</v>
      </c>
      <c r="P11420" s="81">
        <v>46132</v>
      </c>
      <c r="Q11420" s="103" t="str">
        <f>IFERROR(VLOOKUP(J11420,Настройка!$C$4:$E$121,2,),"Ошибка")</f>
        <v>R</v>
      </c>
    </row>
    <row r="11421" spans="1:17" ht="14.4" customHeight="1">
      <c r="A11421" s="67">
        <v>11416</v>
      </c>
      <c r="B11421" s="80" t="s">
        <v>180</v>
      </c>
      <c r="C11421" s="80" t="s">
        <v>38</v>
      </c>
      <c r="D11421" s="80" t="s">
        <v>23723</v>
      </c>
      <c r="E11421" s="104" t="s">
        <v>34310</v>
      </c>
      <c r="F11421" s="107">
        <v>37208</v>
      </c>
      <c r="G11421" s="67" t="s">
        <v>65</v>
      </c>
      <c r="H11421" s="80" t="s">
        <v>2799</v>
      </c>
      <c r="I11421" s="80" t="s">
        <v>34311</v>
      </c>
      <c r="J11421" s="104" t="s">
        <v>222</v>
      </c>
      <c r="K11421" s="67" t="s">
        <v>121</v>
      </c>
      <c r="L11421" s="67" t="s">
        <v>152</v>
      </c>
      <c r="M11421" s="67" t="s">
        <v>164</v>
      </c>
      <c r="N11421" s="67" t="s">
        <v>180</v>
      </c>
      <c r="O11421" s="81">
        <v>46200</v>
      </c>
      <c r="P11421" s="81">
        <v>46132</v>
      </c>
      <c r="Q11421" s="103" t="str">
        <f>IFERROR(VLOOKUP(J11421,Настройка!$C$4:$E$121,2,),"Ошибка")</f>
        <v>R</v>
      </c>
    </row>
    <row r="11422" spans="1:17" ht="14.4" customHeight="1">
      <c r="A11422" s="67">
        <v>11417</v>
      </c>
      <c r="B11422" s="80" t="s">
        <v>180</v>
      </c>
      <c r="C11422" s="80" t="s">
        <v>38</v>
      </c>
      <c r="D11422" s="80" t="s">
        <v>23723</v>
      </c>
      <c r="E11422" s="104" t="s">
        <v>34312</v>
      </c>
      <c r="F11422" s="107">
        <v>37147</v>
      </c>
      <c r="G11422" s="67" t="s">
        <v>65</v>
      </c>
      <c r="H11422" s="80" t="s">
        <v>429</v>
      </c>
      <c r="I11422" s="80" t="s">
        <v>34313</v>
      </c>
      <c r="J11422" s="104" t="s">
        <v>225</v>
      </c>
      <c r="K11422" s="67" t="s">
        <v>121</v>
      </c>
      <c r="L11422" s="67" t="s">
        <v>152</v>
      </c>
      <c r="M11422" s="67" t="s">
        <v>164</v>
      </c>
      <c r="N11422" s="67" t="s">
        <v>180</v>
      </c>
      <c r="O11422" s="81">
        <v>46200</v>
      </c>
      <c r="P11422" s="81">
        <v>46132</v>
      </c>
      <c r="Q11422" s="103" t="str">
        <f>IFERROR(VLOOKUP(J11422,Настройка!$C$4:$E$121,2,),"Ошибка")</f>
        <v>R</v>
      </c>
    </row>
    <row r="11423" spans="1:17" ht="14.4" customHeight="1">
      <c r="A11423" s="67">
        <v>11418</v>
      </c>
      <c r="B11423" s="80" t="s">
        <v>180</v>
      </c>
      <c r="C11423" s="80" t="s">
        <v>38</v>
      </c>
      <c r="D11423" s="80" t="s">
        <v>23723</v>
      </c>
      <c r="E11423" s="104" t="s">
        <v>34314</v>
      </c>
      <c r="F11423" s="107">
        <v>37369</v>
      </c>
      <c r="G11423" s="67" t="s">
        <v>65</v>
      </c>
      <c r="H11423" s="80" t="s">
        <v>405</v>
      </c>
      <c r="I11423" s="80" t="s">
        <v>34315</v>
      </c>
      <c r="J11423" s="104" t="s">
        <v>222</v>
      </c>
      <c r="K11423" s="67" t="s">
        <v>121</v>
      </c>
      <c r="L11423" s="67" t="s">
        <v>152</v>
      </c>
      <c r="M11423" s="67" t="s">
        <v>164</v>
      </c>
      <c r="N11423" s="67" t="s">
        <v>180</v>
      </c>
      <c r="O11423" s="81">
        <v>46200</v>
      </c>
      <c r="P11423" s="81">
        <v>46132</v>
      </c>
      <c r="Q11423" s="103" t="str">
        <f>IFERROR(VLOOKUP(J11423,Настройка!$C$4:$E$121,2,),"Ошибка")</f>
        <v>R</v>
      </c>
    </row>
    <row r="11424" spans="1:17" ht="14.4" customHeight="1">
      <c r="A11424" s="67">
        <v>11419</v>
      </c>
      <c r="B11424" s="80" t="s">
        <v>180</v>
      </c>
      <c r="C11424" s="80" t="s">
        <v>38</v>
      </c>
      <c r="D11424" s="80" t="s">
        <v>23723</v>
      </c>
      <c r="E11424" s="104" t="s">
        <v>34316</v>
      </c>
      <c r="F11424" s="107">
        <v>31213</v>
      </c>
      <c r="G11424" s="67" t="s">
        <v>65</v>
      </c>
      <c r="H11424" s="80" t="s">
        <v>429</v>
      </c>
      <c r="I11424" s="80" t="s">
        <v>34317</v>
      </c>
      <c r="J11424" s="104" t="s">
        <v>225</v>
      </c>
      <c r="K11424" s="67" t="s">
        <v>121</v>
      </c>
      <c r="L11424" s="67" t="s">
        <v>152</v>
      </c>
      <c r="M11424" s="67" t="s">
        <v>164</v>
      </c>
      <c r="N11424" s="67" t="s">
        <v>180</v>
      </c>
      <c r="O11424" s="81">
        <v>46200</v>
      </c>
      <c r="P11424" s="81">
        <v>46132</v>
      </c>
      <c r="Q11424" s="103" t="str">
        <f>IFERROR(VLOOKUP(J11424,Настройка!$C$4:$E$121,2,),"Ошибка")</f>
        <v>R</v>
      </c>
    </row>
    <row r="11425" spans="1:17" ht="14.4" customHeight="1">
      <c r="A11425" s="67">
        <v>11420</v>
      </c>
      <c r="B11425" s="80" t="s">
        <v>180</v>
      </c>
      <c r="C11425" s="80" t="s">
        <v>38</v>
      </c>
      <c r="D11425" s="80" t="s">
        <v>23723</v>
      </c>
      <c r="E11425" s="104" t="s">
        <v>34318</v>
      </c>
      <c r="F11425" s="107">
        <v>37198</v>
      </c>
      <c r="G11425" s="67" t="s">
        <v>65</v>
      </c>
      <c r="H11425" s="80" t="s">
        <v>1294</v>
      </c>
      <c r="I11425" s="80" t="s">
        <v>34319</v>
      </c>
      <c r="J11425" s="104" t="s">
        <v>213</v>
      </c>
      <c r="K11425" s="67" t="s">
        <v>121</v>
      </c>
      <c r="L11425" s="67" t="s">
        <v>152</v>
      </c>
      <c r="M11425" s="67" t="s">
        <v>164</v>
      </c>
      <c r="N11425" s="67" t="s">
        <v>180</v>
      </c>
      <c r="O11425" s="81">
        <v>46200</v>
      </c>
      <c r="P11425" s="81">
        <v>46132</v>
      </c>
      <c r="Q11425" s="103" t="str">
        <f>IFERROR(VLOOKUP(J11425,Настройка!$C$4:$E$121,2,),"Ошибка")</f>
        <v>R</v>
      </c>
    </row>
    <row r="11426" spans="1:17" ht="14.4" customHeight="1">
      <c r="A11426" s="67">
        <v>11421</v>
      </c>
      <c r="B11426" s="80" t="s">
        <v>180</v>
      </c>
      <c r="C11426" s="80" t="s">
        <v>38</v>
      </c>
      <c r="D11426" s="80" t="s">
        <v>34320</v>
      </c>
      <c r="E11426" s="104" t="s">
        <v>34321</v>
      </c>
      <c r="F11426" s="107">
        <v>29587</v>
      </c>
      <c r="G11426" s="67" t="s">
        <v>67</v>
      </c>
      <c r="H11426" s="80" t="s">
        <v>401</v>
      </c>
      <c r="I11426" s="80" t="s">
        <v>34322</v>
      </c>
      <c r="J11426" s="104" t="s">
        <v>227</v>
      </c>
      <c r="K11426" s="67" t="s">
        <v>131</v>
      </c>
      <c r="L11426" s="67"/>
      <c r="M11426" s="67"/>
      <c r="N11426" s="67"/>
      <c r="O11426" s="81"/>
      <c r="P11426" s="81">
        <v>46132</v>
      </c>
      <c r="Q11426" s="103" t="str">
        <f>IFERROR(VLOOKUP(J11426,Настройка!$C$4:$E$121,2,),"Ошибка")</f>
        <v>R</v>
      </c>
    </row>
    <row r="11427" spans="1:17" ht="14.4" customHeight="1">
      <c r="A11427" s="67">
        <v>11422</v>
      </c>
      <c r="B11427" s="80" t="s">
        <v>180</v>
      </c>
      <c r="C11427" s="80" t="s">
        <v>38</v>
      </c>
      <c r="D11427" s="80" t="s">
        <v>34323</v>
      </c>
      <c r="E11427" s="104" t="s">
        <v>34324</v>
      </c>
      <c r="F11427" s="107">
        <v>33350</v>
      </c>
      <c r="G11427" s="67" t="s">
        <v>67</v>
      </c>
      <c r="H11427" s="80" t="s">
        <v>401</v>
      </c>
      <c r="I11427" s="80" t="s">
        <v>34325</v>
      </c>
      <c r="J11427" s="104" t="s">
        <v>227</v>
      </c>
      <c r="K11427" s="67" t="s">
        <v>131</v>
      </c>
      <c r="L11427" s="67"/>
      <c r="M11427" s="67"/>
      <c r="N11427" s="67"/>
      <c r="O11427" s="81"/>
      <c r="P11427" s="81">
        <v>46132</v>
      </c>
      <c r="Q11427" s="103" t="str">
        <f>IFERROR(VLOOKUP(J11427,Настройка!$C$4:$E$121,2,),"Ошибка")</f>
        <v>R</v>
      </c>
    </row>
    <row r="11428" spans="1:17" ht="14.4" customHeight="1">
      <c r="A11428" s="67">
        <v>11423</v>
      </c>
      <c r="B11428" s="80" t="s">
        <v>180</v>
      </c>
      <c r="C11428" s="80" t="s">
        <v>38</v>
      </c>
      <c r="D11428" s="80" t="s">
        <v>34326</v>
      </c>
      <c r="E11428" s="104" t="s">
        <v>34327</v>
      </c>
      <c r="F11428" s="107">
        <v>29271</v>
      </c>
      <c r="G11428" s="67" t="s">
        <v>67</v>
      </c>
      <c r="H11428" s="80"/>
      <c r="I11428" s="80" t="s">
        <v>34328</v>
      </c>
      <c r="J11428" s="104" t="s">
        <v>118</v>
      </c>
      <c r="K11428" s="67" t="s">
        <v>109</v>
      </c>
      <c r="L11428" s="67"/>
      <c r="M11428" s="67"/>
      <c r="N11428" s="67"/>
      <c r="O11428" s="81"/>
      <c r="P11428" s="81">
        <v>46132</v>
      </c>
      <c r="Q11428" s="103" t="str">
        <f>IFERROR(VLOOKUP(J11428,Настройка!$C$4:$E$121,2,),"Ошибка")</f>
        <v>ITR</v>
      </c>
    </row>
    <row r="11429" spans="1:17" ht="14.4" customHeight="1">
      <c r="A11429" s="67">
        <v>11424</v>
      </c>
      <c r="B11429" s="80" t="s">
        <v>180</v>
      </c>
      <c r="C11429" s="80" t="s">
        <v>38</v>
      </c>
      <c r="D11429" s="80" t="s">
        <v>34329</v>
      </c>
      <c r="E11429" s="104" t="s">
        <v>34330</v>
      </c>
      <c r="F11429" s="107">
        <v>38098</v>
      </c>
      <c r="G11429" s="67" t="s">
        <v>77</v>
      </c>
      <c r="H11429" s="80" t="s">
        <v>34331</v>
      </c>
      <c r="I11429" s="80" t="s">
        <v>34332</v>
      </c>
      <c r="J11429" s="104" t="s">
        <v>202</v>
      </c>
      <c r="K11429" s="67" t="s">
        <v>129</v>
      </c>
      <c r="L11429" s="67"/>
      <c r="M11429" s="67"/>
      <c r="N11429" s="67"/>
      <c r="O11429" s="81"/>
      <c r="P11429" s="81">
        <v>46133</v>
      </c>
      <c r="Q11429" s="103" t="str">
        <f>IFERROR(VLOOKUP(J11429,Настройка!$C$4:$E$121,2,),"Ошибка")</f>
        <v>ITR</v>
      </c>
    </row>
    <row r="11430" spans="1:17" ht="14.4" customHeight="1">
      <c r="A11430" s="67">
        <v>11425</v>
      </c>
      <c r="B11430" s="80" t="s">
        <v>180</v>
      </c>
      <c r="C11430" s="80" t="s">
        <v>38</v>
      </c>
      <c r="D11430" s="80" t="s">
        <v>34333</v>
      </c>
      <c r="E11430" s="104" t="s">
        <v>34334</v>
      </c>
      <c r="F11430" s="107">
        <v>34299</v>
      </c>
      <c r="G11430" s="67" t="s">
        <v>77</v>
      </c>
      <c r="H11430" s="80" t="s">
        <v>17232</v>
      </c>
      <c r="I11430" s="80" t="s">
        <v>34335</v>
      </c>
      <c r="J11430" s="104" t="s">
        <v>201</v>
      </c>
      <c r="K11430" s="67" t="s">
        <v>129</v>
      </c>
      <c r="L11430" s="67"/>
      <c r="M11430" s="67"/>
      <c r="N11430" s="67"/>
      <c r="O11430" s="81"/>
      <c r="P11430" s="81">
        <v>46133</v>
      </c>
      <c r="Q11430" s="103" t="str">
        <f>IFERROR(VLOOKUP(J11430,Настройка!$C$4:$E$121,2,),"Ошибка")</f>
        <v>ITR</v>
      </c>
    </row>
    <row r="11431" spans="1:17" ht="14.4" customHeight="1">
      <c r="A11431" s="67">
        <v>11426</v>
      </c>
      <c r="B11431" s="80" t="s">
        <v>180</v>
      </c>
      <c r="C11431" s="80" t="s">
        <v>38</v>
      </c>
      <c r="D11431" s="80" t="s">
        <v>34336</v>
      </c>
      <c r="E11431" s="104" t="s">
        <v>34337</v>
      </c>
      <c r="F11431" s="107">
        <v>35568</v>
      </c>
      <c r="G11431" s="67" t="s">
        <v>67</v>
      </c>
      <c r="H11431" s="80" t="s">
        <v>401</v>
      </c>
      <c r="I11431" s="80" t="s">
        <v>34338</v>
      </c>
      <c r="J11431" s="104" t="s">
        <v>118</v>
      </c>
      <c r="K11431" s="67" t="s">
        <v>109</v>
      </c>
      <c r="L11431" s="67"/>
      <c r="M11431" s="67"/>
      <c r="N11431" s="67"/>
      <c r="O11431" s="81"/>
      <c r="P11431" s="81">
        <v>46126</v>
      </c>
      <c r="Q11431" s="103" t="str">
        <f>IFERROR(VLOOKUP(J11431,Настройка!$C$4:$E$121,2,),"Ошибка")</f>
        <v>ITR</v>
      </c>
    </row>
    <row r="11432" spans="1:17" ht="14.4" customHeight="1">
      <c r="A11432" s="67">
        <v>11427</v>
      </c>
      <c r="B11432" s="80" t="s">
        <v>180</v>
      </c>
      <c r="C11432" s="80" t="s">
        <v>38</v>
      </c>
      <c r="D11432" s="80" t="s">
        <v>34339</v>
      </c>
      <c r="E11432" s="104" t="s">
        <v>34340</v>
      </c>
      <c r="F11432" s="107">
        <v>36605</v>
      </c>
      <c r="G11432" s="67" t="s">
        <v>77</v>
      </c>
      <c r="H11432" s="80" t="s">
        <v>6051</v>
      </c>
      <c r="I11432" s="80" t="s">
        <v>34341</v>
      </c>
      <c r="J11432" s="104" t="s">
        <v>118</v>
      </c>
      <c r="K11432" s="67" t="s">
        <v>109</v>
      </c>
      <c r="L11432" s="67"/>
      <c r="M11432" s="67"/>
      <c r="N11432" s="67"/>
      <c r="O11432" s="81"/>
      <c r="P11432" s="81">
        <v>46131</v>
      </c>
      <c r="Q11432" s="103" t="str">
        <f>IFERROR(VLOOKUP(J11432,Настройка!$C$4:$E$121,2,),"Ошибка")</f>
        <v>ITR</v>
      </c>
    </row>
    <row r="11433" spans="1:17" ht="14.4" customHeight="1">
      <c r="A11433" s="67">
        <v>11428</v>
      </c>
      <c r="B11433" s="80" t="s">
        <v>180</v>
      </c>
      <c r="C11433" s="80" t="s">
        <v>38</v>
      </c>
      <c r="D11433" s="80" t="s">
        <v>34342</v>
      </c>
      <c r="E11433" s="104" t="s">
        <v>34343</v>
      </c>
      <c r="F11433" s="107">
        <v>32809</v>
      </c>
      <c r="G11433" s="67" t="s">
        <v>65</v>
      </c>
      <c r="H11433" s="80" t="s">
        <v>1294</v>
      </c>
      <c r="I11433" s="80" t="s">
        <v>34344</v>
      </c>
      <c r="J11433" s="104" t="s">
        <v>209</v>
      </c>
      <c r="K11433" s="67" t="s">
        <v>121</v>
      </c>
      <c r="L11433" s="67" t="s">
        <v>152</v>
      </c>
      <c r="M11433" s="67" t="s">
        <v>164</v>
      </c>
      <c r="N11433" s="67" t="s">
        <v>180</v>
      </c>
      <c r="O11433" s="81">
        <v>46190</v>
      </c>
      <c r="P11433" s="81">
        <v>46118</v>
      </c>
      <c r="Q11433" s="103" t="str">
        <f>IFERROR(VLOOKUP(J11433,Настройка!$C$4:$E$121,2,),"Ошибка")</f>
        <v>R</v>
      </c>
    </row>
    <row r="11434" spans="1:17" ht="14.4" customHeight="1">
      <c r="A11434" s="67">
        <v>11429</v>
      </c>
      <c r="B11434" s="80" t="s">
        <v>180</v>
      </c>
      <c r="C11434" s="80" t="s">
        <v>38</v>
      </c>
      <c r="D11434" s="80" t="s">
        <v>23723</v>
      </c>
      <c r="E11434" s="104" t="s">
        <v>5218</v>
      </c>
      <c r="F11434" s="107">
        <v>38331</v>
      </c>
      <c r="G11434" s="67" t="s">
        <v>65</v>
      </c>
      <c r="H11434" s="80" t="s">
        <v>5442</v>
      </c>
      <c r="I11434" s="80" t="s">
        <v>34345</v>
      </c>
      <c r="J11434" s="104" t="s">
        <v>209</v>
      </c>
      <c r="K11434" s="67" t="s">
        <v>121</v>
      </c>
      <c r="L11434" s="67" t="s">
        <v>152</v>
      </c>
      <c r="M11434" s="67" t="s">
        <v>166</v>
      </c>
      <c r="N11434" s="67" t="s">
        <v>180</v>
      </c>
      <c r="O11434" s="81">
        <v>46197</v>
      </c>
      <c r="P11434" s="81">
        <v>46125</v>
      </c>
      <c r="Q11434" s="103" t="str">
        <f>IFERROR(VLOOKUP(J11434,Настройка!$C$4:$E$121,2,),"Ошибка")</f>
        <v>R</v>
      </c>
    </row>
    <row r="11435" spans="1:17" ht="14.4" customHeight="1">
      <c r="A11435" s="67">
        <v>11430</v>
      </c>
      <c r="B11435" s="80" t="s">
        <v>180</v>
      </c>
      <c r="C11435" s="80" t="s">
        <v>38</v>
      </c>
      <c r="D11435" s="80" t="s">
        <v>34346</v>
      </c>
      <c r="E11435" s="104" t="s">
        <v>5218</v>
      </c>
      <c r="F11435" s="107">
        <v>37013</v>
      </c>
      <c r="G11435" s="67" t="s">
        <v>65</v>
      </c>
      <c r="H11435" s="80" t="s">
        <v>571</v>
      </c>
      <c r="I11435" s="80" t="s">
        <v>34347</v>
      </c>
      <c r="J11435" s="104" t="s">
        <v>225</v>
      </c>
      <c r="K11435" s="67" t="s">
        <v>121</v>
      </c>
      <c r="L11435" s="67" t="s">
        <v>152</v>
      </c>
      <c r="M11435" s="67" t="s">
        <v>166</v>
      </c>
      <c r="N11435" s="67" t="s">
        <v>180</v>
      </c>
      <c r="O11435" s="81">
        <v>46378</v>
      </c>
      <c r="P11435" s="81">
        <v>46127</v>
      </c>
      <c r="Q11435" s="103" t="str">
        <f>IFERROR(VLOOKUP(J11435,Настройка!$C$4:$E$121,2,),"Ошибка")</f>
        <v>R</v>
      </c>
    </row>
    <row r="11436" spans="1:17" ht="14.4" customHeight="1">
      <c r="A11436" s="67">
        <v>11431</v>
      </c>
      <c r="B11436" s="80" t="s">
        <v>180</v>
      </c>
      <c r="C11436" s="80" t="s">
        <v>38</v>
      </c>
      <c r="D11436" s="80" t="s">
        <v>23723</v>
      </c>
      <c r="E11436" s="104" t="s">
        <v>34343</v>
      </c>
      <c r="F11436" s="107">
        <v>37036</v>
      </c>
      <c r="G11436" s="67" t="s">
        <v>65</v>
      </c>
      <c r="H11436" s="80" t="s">
        <v>1115</v>
      </c>
      <c r="I11436" s="80" t="s">
        <v>34348</v>
      </c>
      <c r="J11436" s="104" t="s">
        <v>222</v>
      </c>
      <c r="K11436" s="67" t="s">
        <v>121</v>
      </c>
      <c r="L11436" s="67" t="s">
        <v>152</v>
      </c>
      <c r="M11436" s="67" t="s">
        <v>164</v>
      </c>
      <c r="N11436" s="67" t="s">
        <v>180</v>
      </c>
      <c r="O11436" s="81">
        <v>46195</v>
      </c>
      <c r="P11436" s="81">
        <v>46127</v>
      </c>
      <c r="Q11436" s="103" t="str">
        <f>IFERROR(VLOOKUP(J11436,Настройка!$C$4:$E$121,2,),"Ошибка")</f>
        <v>R</v>
      </c>
    </row>
    <row r="11437" spans="1:17" ht="14.4" customHeight="1">
      <c r="A11437" s="67">
        <v>11432</v>
      </c>
      <c r="B11437" s="80" t="s">
        <v>180</v>
      </c>
      <c r="C11437" s="80" t="s">
        <v>38</v>
      </c>
      <c r="D11437" s="80" t="s">
        <v>34349</v>
      </c>
      <c r="E11437" s="104" t="s">
        <v>34350</v>
      </c>
      <c r="F11437" s="107">
        <v>31548</v>
      </c>
      <c r="G11437" s="67" t="s">
        <v>83</v>
      </c>
      <c r="H11437" s="80"/>
      <c r="I11437" s="80" t="s">
        <v>34351</v>
      </c>
      <c r="J11437" s="104" t="s">
        <v>201</v>
      </c>
      <c r="K11437" s="67" t="s">
        <v>117</v>
      </c>
      <c r="L11437" s="67" t="s">
        <v>287</v>
      </c>
      <c r="M11437" s="67" t="s">
        <v>166</v>
      </c>
      <c r="N11437" s="67" t="s">
        <v>180</v>
      </c>
      <c r="O11437" s="81">
        <v>46289</v>
      </c>
      <c r="P11437" s="81">
        <v>46134</v>
      </c>
      <c r="Q11437" s="103" t="str">
        <f>IFERROR(VLOOKUP(J11437,Настройка!$C$4:$E$121,2,),"Ошибка")</f>
        <v>ITR</v>
      </c>
    </row>
    <row r="11438" spans="1:17" ht="14.4" customHeight="1">
      <c r="A11438" s="67">
        <v>11433</v>
      </c>
      <c r="B11438" s="80" t="s">
        <v>180</v>
      </c>
      <c r="C11438" s="80" t="s">
        <v>38</v>
      </c>
      <c r="D11438" s="80" t="s">
        <v>34352</v>
      </c>
      <c r="E11438" s="104" t="s">
        <v>34353</v>
      </c>
      <c r="F11438" s="107">
        <v>25729</v>
      </c>
      <c r="G11438" s="67" t="s">
        <v>77</v>
      </c>
      <c r="H11438" s="80" t="s">
        <v>9462</v>
      </c>
      <c r="I11438" s="80" t="s">
        <v>34354</v>
      </c>
      <c r="J11438" s="104" t="s">
        <v>202</v>
      </c>
      <c r="K11438" s="67" t="s">
        <v>131</v>
      </c>
      <c r="L11438" s="67"/>
      <c r="M11438" s="67"/>
      <c r="N11438" s="67"/>
      <c r="O11438" s="81"/>
      <c r="P11438" s="81">
        <v>46134</v>
      </c>
      <c r="Q11438" s="103" t="str">
        <f>IFERROR(VLOOKUP(J11438,Настройка!$C$4:$E$121,2,),"Ошибка")</f>
        <v>ITR</v>
      </c>
    </row>
    <row r="11439" spans="1:17" ht="14.4" customHeight="1">
      <c r="A11439" s="67">
        <v>11434</v>
      </c>
      <c r="B11439" s="80" t="s">
        <v>180</v>
      </c>
      <c r="C11439" s="80" t="s">
        <v>38</v>
      </c>
      <c r="D11439" s="80" t="s">
        <v>34355</v>
      </c>
      <c r="E11439" s="104" t="s">
        <v>34356</v>
      </c>
      <c r="F11439" s="107">
        <v>35956</v>
      </c>
      <c r="G11439" s="67" t="s">
        <v>77</v>
      </c>
      <c r="H11439" s="80" t="s">
        <v>2992</v>
      </c>
      <c r="I11439" s="80" t="s">
        <v>34357</v>
      </c>
      <c r="J11439" s="104" t="s">
        <v>202</v>
      </c>
      <c r="K11439" s="67" t="s">
        <v>117</v>
      </c>
      <c r="L11439" s="67"/>
      <c r="M11439" s="67"/>
      <c r="N11439" s="67"/>
      <c r="O11439" s="81"/>
      <c r="P11439" s="81">
        <v>46134</v>
      </c>
      <c r="Q11439" s="103" t="str">
        <f>IFERROR(VLOOKUP(J11439,Настройка!$C$4:$E$121,2,),"Ошибка")</f>
        <v>ITR</v>
      </c>
    </row>
    <row r="11440" spans="1:17" ht="14.4" customHeight="1">
      <c r="A11440" s="67">
        <v>11435</v>
      </c>
      <c r="B11440" s="80" t="s">
        <v>180</v>
      </c>
      <c r="C11440" s="80" t="s">
        <v>38</v>
      </c>
      <c r="D11440" s="80" t="s">
        <v>34358</v>
      </c>
      <c r="E11440" s="104" t="s">
        <v>34359</v>
      </c>
      <c r="F11440" s="107">
        <v>32254</v>
      </c>
      <c r="G11440" s="67" t="s">
        <v>83</v>
      </c>
      <c r="H11440" s="80"/>
      <c r="I11440" s="80" t="s">
        <v>34360</v>
      </c>
      <c r="J11440" s="104" t="s">
        <v>201</v>
      </c>
      <c r="K11440" s="67" t="s">
        <v>117</v>
      </c>
      <c r="L11440" s="67" t="s">
        <v>287</v>
      </c>
      <c r="M11440" s="67" t="s">
        <v>166</v>
      </c>
      <c r="N11440" s="67" t="s">
        <v>180</v>
      </c>
      <c r="O11440" s="81">
        <v>46203</v>
      </c>
      <c r="P11440" s="81">
        <v>46134</v>
      </c>
      <c r="Q11440" s="103" t="str">
        <f>IFERROR(VLOOKUP(J11440,Настройка!$C$4:$E$121,2,),"Ошибка")</f>
        <v>ITR</v>
      </c>
    </row>
    <row r="11441" spans="1:17" ht="14.4" customHeight="1">
      <c r="A11441" s="67">
        <v>11436</v>
      </c>
      <c r="B11441" s="80" t="s">
        <v>180</v>
      </c>
      <c r="C11441" s="80" t="s">
        <v>38</v>
      </c>
      <c r="D11441" s="80" t="s">
        <v>23723</v>
      </c>
      <c r="E11441" s="104" t="s">
        <v>5137</v>
      </c>
      <c r="F11441" s="107">
        <v>33970</v>
      </c>
      <c r="G11441" s="67" t="s">
        <v>65</v>
      </c>
      <c r="H11441" s="80" t="s">
        <v>2417</v>
      </c>
      <c r="I11441" s="80" t="s">
        <v>34361</v>
      </c>
      <c r="J11441" s="104" t="s">
        <v>222</v>
      </c>
      <c r="K11441" s="67" t="s">
        <v>121</v>
      </c>
      <c r="L11441" s="67" t="s">
        <v>287</v>
      </c>
      <c r="M11441" s="67" t="s">
        <v>164</v>
      </c>
      <c r="N11441" s="67" t="s">
        <v>180</v>
      </c>
      <c r="O11441" s="81">
        <v>46213</v>
      </c>
      <c r="P11441" s="81">
        <v>46134</v>
      </c>
      <c r="Q11441" s="103" t="str">
        <f>IFERROR(VLOOKUP(J11441,Настройка!$C$4:$E$121,2,),"Ошибка")</f>
        <v>R</v>
      </c>
    </row>
    <row r="11442" spans="1:17" ht="14.4" customHeight="1">
      <c r="A11442" s="67">
        <v>11437</v>
      </c>
      <c r="B11442" s="80" t="s">
        <v>180</v>
      </c>
      <c r="C11442" s="80" t="s">
        <v>38</v>
      </c>
      <c r="D11442" s="80" t="s">
        <v>23723</v>
      </c>
      <c r="E11442" s="104" t="s">
        <v>34362</v>
      </c>
      <c r="F11442" s="107">
        <v>34191</v>
      </c>
      <c r="G11442" s="67" t="s">
        <v>65</v>
      </c>
      <c r="H11442" s="80" t="s">
        <v>1294</v>
      </c>
      <c r="I11442" s="80" t="s">
        <v>34363</v>
      </c>
      <c r="J11442" s="104" t="s">
        <v>222</v>
      </c>
      <c r="K11442" s="67" t="s">
        <v>121</v>
      </c>
      <c r="L11442" s="67" t="s">
        <v>287</v>
      </c>
      <c r="M11442" s="67" t="s">
        <v>164</v>
      </c>
      <c r="N11442" s="67" t="s">
        <v>180</v>
      </c>
      <c r="O11442" s="81">
        <v>46213</v>
      </c>
      <c r="P11442" s="81">
        <v>46134</v>
      </c>
      <c r="Q11442" s="103" t="str">
        <f>IFERROR(VLOOKUP(J11442,Настройка!$C$4:$E$121,2,),"Ошибка")</f>
        <v>R</v>
      </c>
    </row>
    <row r="11443" spans="1:17" ht="14.4" customHeight="1">
      <c r="A11443" s="67">
        <v>11438</v>
      </c>
      <c r="B11443" s="80" t="s">
        <v>180</v>
      </c>
      <c r="C11443" s="80" t="s">
        <v>38</v>
      </c>
      <c r="D11443" s="80" t="s">
        <v>23723</v>
      </c>
      <c r="E11443" s="104" t="s">
        <v>27273</v>
      </c>
      <c r="F11443" s="107">
        <v>37444</v>
      </c>
      <c r="G11443" s="67" t="s">
        <v>65</v>
      </c>
      <c r="H11443" s="80" t="s">
        <v>1115</v>
      </c>
      <c r="I11443" s="80" t="s">
        <v>34364</v>
      </c>
      <c r="J11443" s="104" t="s">
        <v>222</v>
      </c>
      <c r="K11443" s="67" t="s">
        <v>121</v>
      </c>
      <c r="L11443" s="67" t="s">
        <v>287</v>
      </c>
      <c r="M11443" s="67" t="s">
        <v>164</v>
      </c>
      <c r="N11443" s="67" t="s">
        <v>180</v>
      </c>
      <c r="O11443" s="81">
        <v>46213</v>
      </c>
      <c r="P11443" s="81">
        <v>46134</v>
      </c>
      <c r="Q11443" s="103" t="str">
        <f>IFERROR(VLOOKUP(J11443,Настройка!$C$4:$E$121,2,),"Ошибка")</f>
        <v>R</v>
      </c>
    </row>
    <row r="11444" spans="1:17" ht="14.4" customHeight="1">
      <c r="A11444" s="67">
        <v>11439</v>
      </c>
      <c r="B11444" s="80" t="s">
        <v>180</v>
      </c>
      <c r="C11444" s="80" t="s">
        <v>38</v>
      </c>
      <c r="D11444" s="80" t="s">
        <v>23723</v>
      </c>
      <c r="E11444" s="104" t="s">
        <v>34365</v>
      </c>
      <c r="F11444" s="107">
        <v>37307</v>
      </c>
      <c r="G11444" s="67" t="s">
        <v>65</v>
      </c>
      <c r="H11444" s="80" t="s">
        <v>433</v>
      </c>
      <c r="I11444" s="80" t="s">
        <v>34366</v>
      </c>
      <c r="J11444" s="104" t="s">
        <v>222</v>
      </c>
      <c r="K11444" s="67" t="s">
        <v>121</v>
      </c>
      <c r="L11444" s="67" t="s">
        <v>287</v>
      </c>
      <c r="M11444" s="67" t="s">
        <v>164</v>
      </c>
      <c r="N11444" s="67" t="s">
        <v>180</v>
      </c>
      <c r="O11444" s="81">
        <v>46213</v>
      </c>
      <c r="P11444" s="81">
        <v>46134</v>
      </c>
      <c r="Q11444" s="103" t="str">
        <f>IFERROR(VLOOKUP(J11444,Настройка!$C$4:$E$121,2,),"Ошибка")</f>
        <v>R</v>
      </c>
    </row>
    <row r="11445" spans="1:17" ht="14.4" customHeight="1">
      <c r="A11445" s="67">
        <v>11440</v>
      </c>
      <c r="B11445" s="80" t="s">
        <v>180</v>
      </c>
      <c r="C11445" s="80" t="s">
        <v>38</v>
      </c>
      <c r="D11445" s="80" t="s">
        <v>23723</v>
      </c>
      <c r="E11445" s="104" t="s">
        <v>34367</v>
      </c>
      <c r="F11445" s="107">
        <v>37167</v>
      </c>
      <c r="G11445" s="67" t="s">
        <v>65</v>
      </c>
      <c r="H11445" s="80" t="s">
        <v>7361</v>
      </c>
      <c r="I11445" s="80" t="s">
        <v>34368</v>
      </c>
      <c r="J11445" s="104" t="s">
        <v>222</v>
      </c>
      <c r="K11445" s="67" t="s">
        <v>121</v>
      </c>
      <c r="L11445" s="67" t="s">
        <v>287</v>
      </c>
      <c r="M11445" s="67" t="s">
        <v>164</v>
      </c>
      <c r="N11445" s="67" t="s">
        <v>180</v>
      </c>
      <c r="O11445" s="81">
        <v>46213</v>
      </c>
      <c r="P11445" s="81">
        <v>46134</v>
      </c>
      <c r="Q11445" s="103" t="str">
        <f>IFERROR(VLOOKUP(J11445,Настройка!$C$4:$E$121,2,),"Ошибка")</f>
        <v>R</v>
      </c>
    </row>
    <row r="11446" spans="1:17" ht="14.4" customHeight="1">
      <c r="A11446" s="67">
        <v>11441</v>
      </c>
      <c r="B11446" s="80" t="s">
        <v>180</v>
      </c>
      <c r="C11446" s="80" t="s">
        <v>38</v>
      </c>
      <c r="D11446" s="80" t="s">
        <v>34369</v>
      </c>
      <c r="E11446" s="104" t="s">
        <v>34370</v>
      </c>
      <c r="F11446" s="107">
        <v>35123</v>
      </c>
      <c r="G11446" s="67" t="s">
        <v>77</v>
      </c>
      <c r="H11446" s="80" t="s">
        <v>952</v>
      </c>
      <c r="I11446" s="80" t="s">
        <v>34371</v>
      </c>
      <c r="J11446" s="104" t="s">
        <v>226</v>
      </c>
      <c r="K11446" s="67" t="s">
        <v>129</v>
      </c>
      <c r="L11446" s="67"/>
      <c r="M11446" s="67"/>
      <c r="N11446" s="67"/>
      <c r="O11446" s="81"/>
      <c r="P11446" s="81">
        <v>46082</v>
      </c>
      <c r="Q11446" s="103" t="str">
        <f>IFERROR(VLOOKUP(J11446,Настройка!$C$4:$E$121,2,),"Ошибка")</f>
        <v>R</v>
      </c>
    </row>
    <row r="11447" spans="1:17" ht="14.4" customHeight="1">
      <c r="A11447" s="67">
        <v>11442</v>
      </c>
      <c r="B11447" s="80" t="s">
        <v>180</v>
      </c>
      <c r="C11447" s="80" t="s">
        <v>38</v>
      </c>
      <c r="D11447" s="80" t="s">
        <v>34372</v>
      </c>
      <c r="E11447" s="104" t="s">
        <v>34373</v>
      </c>
      <c r="F11447" s="107">
        <v>36036</v>
      </c>
      <c r="G11447" s="67" t="s">
        <v>69</v>
      </c>
      <c r="H11447" s="80" t="s">
        <v>309</v>
      </c>
      <c r="I11447" s="80" t="s">
        <v>34374</v>
      </c>
      <c r="J11447" s="104" t="s">
        <v>226</v>
      </c>
      <c r="K11447" s="67" t="s">
        <v>129</v>
      </c>
      <c r="L11447" s="67"/>
      <c r="M11447" s="67"/>
      <c r="N11447" s="67"/>
      <c r="O11447" s="81"/>
      <c r="P11447" s="81">
        <v>46112</v>
      </c>
      <c r="Q11447" s="103" t="str">
        <f>IFERROR(VLOOKUP(J11447,Настройка!$C$4:$E$121,2,),"Ошибка")</f>
        <v>R</v>
      </c>
    </row>
    <row r="11448" spans="1:17" ht="14.4" customHeight="1">
      <c r="A11448" s="67">
        <v>11443</v>
      </c>
      <c r="B11448" s="80" t="s">
        <v>180</v>
      </c>
      <c r="C11448" s="80" t="s">
        <v>38</v>
      </c>
      <c r="D11448" s="80" t="s">
        <v>34375</v>
      </c>
      <c r="E11448" s="104" t="s">
        <v>34376</v>
      </c>
      <c r="F11448" s="107">
        <v>26184</v>
      </c>
      <c r="G11448" s="67" t="s">
        <v>77</v>
      </c>
      <c r="H11448" s="80" t="s">
        <v>34377</v>
      </c>
      <c r="I11448" s="80" t="s">
        <v>34378</v>
      </c>
      <c r="J11448" s="104" t="s">
        <v>226</v>
      </c>
      <c r="K11448" s="67" t="s">
        <v>129</v>
      </c>
      <c r="L11448" s="67"/>
      <c r="M11448" s="67"/>
      <c r="N11448" s="67"/>
      <c r="O11448" s="81"/>
      <c r="P11448" s="81">
        <v>46118</v>
      </c>
      <c r="Q11448" s="103" t="str">
        <f>IFERROR(VLOOKUP(J11448,Настройка!$C$4:$E$121,2,),"Ошибка")</f>
        <v>R</v>
      </c>
    </row>
    <row r="11449" spans="1:17" ht="14.4" customHeight="1">
      <c r="A11449" s="67">
        <v>11444</v>
      </c>
      <c r="B11449" s="80" t="s">
        <v>180</v>
      </c>
      <c r="C11449" s="80" t="s">
        <v>38</v>
      </c>
      <c r="D11449" s="80" t="s">
        <v>34379</v>
      </c>
      <c r="E11449" s="104" t="s">
        <v>34380</v>
      </c>
      <c r="F11449" s="107">
        <v>35006</v>
      </c>
      <c r="G11449" s="67" t="s">
        <v>83</v>
      </c>
      <c r="H11449" s="80"/>
      <c r="I11449" s="80" t="s">
        <v>34381</v>
      </c>
      <c r="J11449" s="104" t="s">
        <v>199</v>
      </c>
      <c r="K11449" s="67" t="s">
        <v>131</v>
      </c>
      <c r="L11449" s="67" t="s">
        <v>152</v>
      </c>
      <c r="M11449" s="67" t="s">
        <v>166</v>
      </c>
      <c r="N11449" s="67" t="s">
        <v>180</v>
      </c>
      <c r="O11449" s="81">
        <v>46378</v>
      </c>
      <c r="P11449" s="81">
        <v>46060</v>
      </c>
      <c r="Q11449" s="103" t="str">
        <f>IFERROR(VLOOKUP(J11449,Настройка!$C$4:$E$121,2,),"Ошибка")</f>
        <v>ITR</v>
      </c>
    </row>
    <row r="11450" spans="1:17" ht="14.4" customHeight="1">
      <c r="A11450" s="67">
        <v>11445</v>
      </c>
      <c r="B11450" s="80" t="s">
        <v>180</v>
      </c>
      <c r="C11450" s="80" t="s">
        <v>38</v>
      </c>
      <c r="D11450" s="80" t="s">
        <v>23723</v>
      </c>
      <c r="E11450" s="104" t="s">
        <v>34382</v>
      </c>
      <c r="F11450" s="107">
        <v>32363</v>
      </c>
      <c r="G11450" s="67" t="s">
        <v>65</v>
      </c>
      <c r="H11450" s="80" t="s">
        <v>429</v>
      </c>
      <c r="I11450" s="80" t="s">
        <v>34383</v>
      </c>
      <c r="J11450" s="104" t="s">
        <v>222</v>
      </c>
      <c r="K11450" s="67" t="s">
        <v>121</v>
      </c>
      <c r="L11450" s="67" t="s">
        <v>287</v>
      </c>
      <c r="M11450" s="67" t="s">
        <v>164</v>
      </c>
      <c r="N11450" s="67" t="s">
        <v>180</v>
      </c>
      <c r="O11450" s="81">
        <v>46213</v>
      </c>
      <c r="P11450" s="81">
        <v>46134</v>
      </c>
      <c r="Q11450" s="103" t="str">
        <f>IFERROR(VLOOKUP(J11450,Настройка!$C$4:$E$121,2,),"Ошибка")</f>
        <v>R</v>
      </c>
    </row>
    <row r="11451" spans="1:17" ht="14.4" customHeight="1">
      <c r="A11451" s="67">
        <v>11446</v>
      </c>
      <c r="B11451" s="80" t="s">
        <v>180</v>
      </c>
      <c r="C11451" s="80" t="s">
        <v>38</v>
      </c>
      <c r="D11451" s="80" t="s">
        <v>23723</v>
      </c>
      <c r="E11451" s="104" t="s">
        <v>34211</v>
      </c>
      <c r="F11451" s="107">
        <v>38567</v>
      </c>
      <c r="G11451" s="67" t="s">
        <v>65</v>
      </c>
      <c r="H11451" s="80" t="s">
        <v>1294</v>
      </c>
      <c r="I11451" s="80" t="s">
        <v>34384</v>
      </c>
      <c r="J11451" s="104" t="s">
        <v>222</v>
      </c>
      <c r="K11451" s="67" t="s">
        <v>121</v>
      </c>
      <c r="L11451" s="67" t="s">
        <v>287</v>
      </c>
      <c r="M11451" s="67" t="s">
        <v>164</v>
      </c>
      <c r="N11451" s="67" t="s">
        <v>180</v>
      </c>
      <c r="O11451" s="81">
        <v>46213</v>
      </c>
      <c r="P11451" s="81">
        <v>46134</v>
      </c>
      <c r="Q11451" s="103" t="str">
        <f>IFERROR(VLOOKUP(J11451,Настройка!$C$4:$E$121,2,),"Ошибка")</f>
        <v>R</v>
      </c>
    </row>
    <row r="11452" spans="1:17" ht="14.4" customHeight="1">
      <c r="A11452" s="67">
        <v>11447</v>
      </c>
      <c r="B11452" s="80" t="s">
        <v>180</v>
      </c>
      <c r="C11452" s="80" t="s">
        <v>38</v>
      </c>
      <c r="D11452" s="80" t="s">
        <v>23723</v>
      </c>
      <c r="E11452" s="104" t="s">
        <v>14222</v>
      </c>
      <c r="F11452" s="107">
        <v>34881</v>
      </c>
      <c r="G11452" s="67" t="s">
        <v>65</v>
      </c>
      <c r="H11452" s="80" t="s">
        <v>396</v>
      </c>
      <c r="I11452" s="80" t="s">
        <v>34385</v>
      </c>
      <c r="J11452" s="104" t="s">
        <v>222</v>
      </c>
      <c r="K11452" s="67" t="s">
        <v>121</v>
      </c>
      <c r="L11452" s="67" t="s">
        <v>287</v>
      </c>
      <c r="M11452" s="67" t="s">
        <v>164</v>
      </c>
      <c r="N11452" s="67" t="s">
        <v>180</v>
      </c>
      <c r="O11452" s="81">
        <v>46215</v>
      </c>
      <c r="P11452" s="81">
        <v>46134</v>
      </c>
      <c r="Q11452" s="103" t="str">
        <f>IFERROR(VLOOKUP(J11452,Настройка!$C$4:$E$121,2,),"Ошибка")</f>
        <v>R</v>
      </c>
    </row>
    <row r="11453" spans="1:17" ht="14.4" customHeight="1">
      <c r="A11453" s="67">
        <v>11448</v>
      </c>
      <c r="B11453" s="80" t="s">
        <v>180</v>
      </c>
      <c r="C11453" s="80" t="s">
        <v>38</v>
      </c>
      <c r="D11453" s="80" t="s">
        <v>23723</v>
      </c>
      <c r="E11453" s="104" t="s">
        <v>34386</v>
      </c>
      <c r="F11453" s="107">
        <v>32682</v>
      </c>
      <c r="G11453" s="67" t="s">
        <v>65</v>
      </c>
      <c r="H11453" s="80" t="s">
        <v>433</v>
      </c>
      <c r="I11453" s="80" t="s">
        <v>34387</v>
      </c>
      <c r="J11453" s="104" t="s">
        <v>222</v>
      </c>
      <c r="K11453" s="67" t="s">
        <v>121</v>
      </c>
      <c r="L11453" s="67" t="s">
        <v>287</v>
      </c>
      <c r="M11453" s="67" t="s">
        <v>164</v>
      </c>
      <c r="N11453" s="67" t="s">
        <v>180</v>
      </c>
      <c r="O11453" s="81">
        <v>46197</v>
      </c>
      <c r="P11453" s="81">
        <v>46134</v>
      </c>
      <c r="Q11453" s="103" t="str">
        <f>IFERROR(VLOOKUP(J11453,Настройка!$C$4:$E$121,2,),"Ошибка")</f>
        <v>R</v>
      </c>
    </row>
    <row r="11454" spans="1:17" ht="14.4" customHeight="1">
      <c r="A11454" s="67">
        <v>11449</v>
      </c>
      <c r="B11454" s="80" t="s">
        <v>180</v>
      </c>
      <c r="C11454" s="80" t="s">
        <v>38</v>
      </c>
      <c r="D11454" s="80" t="s">
        <v>23723</v>
      </c>
      <c r="E11454" s="104" t="s">
        <v>14222</v>
      </c>
      <c r="F11454" s="107">
        <v>37054</v>
      </c>
      <c r="G11454" s="67" t="s">
        <v>65</v>
      </c>
      <c r="H11454" s="80" t="s">
        <v>429</v>
      </c>
      <c r="I11454" s="80" t="s">
        <v>34388</v>
      </c>
      <c r="J11454" s="104" t="s">
        <v>209</v>
      </c>
      <c r="K11454" s="67" t="s">
        <v>121</v>
      </c>
      <c r="L11454" s="67" t="s">
        <v>287</v>
      </c>
      <c r="M11454" s="67" t="s">
        <v>164</v>
      </c>
      <c r="N11454" s="67" t="s">
        <v>180</v>
      </c>
      <c r="O11454" s="81">
        <v>46197</v>
      </c>
      <c r="P11454" s="81">
        <v>46130</v>
      </c>
      <c r="Q11454" s="103" t="str">
        <f>IFERROR(VLOOKUP(J11454,Настройка!$C$4:$E$121,2,),"Ошибка")</f>
        <v>R</v>
      </c>
    </row>
    <row r="11455" spans="1:17" ht="14.4" customHeight="1">
      <c r="A11455" s="67">
        <v>11450</v>
      </c>
      <c r="B11455" s="80" t="s">
        <v>180</v>
      </c>
      <c r="C11455" s="80" t="s">
        <v>38</v>
      </c>
      <c r="D11455" s="80" t="s">
        <v>34389</v>
      </c>
      <c r="E11455" s="104" t="s">
        <v>34390</v>
      </c>
      <c r="F11455" s="107">
        <v>31129</v>
      </c>
      <c r="G11455" s="67" t="s">
        <v>69</v>
      </c>
      <c r="H11455" s="80" t="s">
        <v>302</v>
      </c>
      <c r="I11455" s="80" t="s">
        <v>34391</v>
      </c>
      <c r="J11455" s="104" t="s">
        <v>202</v>
      </c>
      <c r="K11455" s="67" t="s">
        <v>123</v>
      </c>
      <c r="L11455" s="67"/>
      <c r="M11455" s="67"/>
      <c r="N11455" s="67"/>
      <c r="O11455" s="81"/>
      <c r="P11455" s="81">
        <v>46135</v>
      </c>
      <c r="Q11455" s="103" t="str">
        <f>IFERROR(VLOOKUP(J11455,Настройка!$C$4:$E$121,2,),"Ошибка")</f>
        <v>ITR</v>
      </c>
    </row>
    <row r="11456" spans="1:17" ht="14.4" customHeight="1">
      <c r="A11456" s="67">
        <v>11451</v>
      </c>
      <c r="B11456" s="80" t="s">
        <v>180</v>
      </c>
      <c r="C11456" s="80" t="s">
        <v>38</v>
      </c>
      <c r="D11456" s="80" t="s">
        <v>34392</v>
      </c>
      <c r="E11456" s="104" t="s">
        <v>34393</v>
      </c>
      <c r="F11456" s="107">
        <v>33741</v>
      </c>
      <c r="G11456" s="67" t="s">
        <v>77</v>
      </c>
      <c r="H11456" s="80" t="s">
        <v>7244</v>
      </c>
      <c r="I11456" s="80" t="s">
        <v>34394</v>
      </c>
      <c r="J11456" s="104" t="s">
        <v>199</v>
      </c>
      <c r="K11456" s="67" t="s">
        <v>129</v>
      </c>
      <c r="L11456" s="67"/>
      <c r="M11456" s="67"/>
      <c r="N11456" s="67"/>
      <c r="O11456" s="81"/>
      <c r="P11456" s="81">
        <v>46135</v>
      </c>
      <c r="Q11456" s="103" t="str">
        <f>IFERROR(VLOOKUP(J11456,Настройка!$C$4:$E$121,2,),"Ошибка")</f>
        <v>ITR</v>
      </c>
    </row>
    <row r="11457" spans="1:17" ht="14.4" customHeight="1">
      <c r="A11457" s="67">
        <v>11452</v>
      </c>
      <c r="B11457" s="80" t="s">
        <v>180</v>
      </c>
      <c r="C11457" s="80" t="s">
        <v>38</v>
      </c>
      <c r="D11457" s="80" t="s">
        <v>34395</v>
      </c>
      <c r="E11457" s="104" t="s">
        <v>34396</v>
      </c>
      <c r="F11457" s="107">
        <v>28723</v>
      </c>
      <c r="G11457" s="67" t="s">
        <v>77</v>
      </c>
      <c r="H11457" s="80" t="s">
        <v>731</v>
      </c>
      <c r="I11457" s="80" t="s">
        <v>34397</v>
      </c>
      <c r="J11457" s="104" t="s">
        <v>202</v>
      </c>
      <c r="K11457" s="67" t="s">
        <v>121</v>
      </c>
      <c r="L11457" s="67"/>
      <c r="M11457" s="67"/>
      <c r="N11457" s="67"/>
      <c r="O11457" s="81"/>
      <c r="P11457" s="81">
        <v>46080</v>
      </c>
      <c r="Q11457" s="103" t="str">
        <f>IFERROR(VLOOKUP(J11457,Настройка!$C$4:$E$121,2,),"Ошибка")</f>
        <v>ITR</v>
      </c>
    </row>
    <row r="11458" spans="1:17" ht="14.4" customHeight="1">
      <c r="A11458" s="67">
        <v>11453</v>
      </c>
      <c r="B11458" s="80" t="s">
        <v>180</v>
      </c>
      <c r="C11458" s="80" t="s">
        <v>38</v>
      </c>
      <c r="D11458" s="80" t="s">
        <v>34398</v>
      </c>
      <c r="E11458" s="104" t="s">
        <v>34399</v>
      </c>
      <c r="F11458" s="107">
        <v>33090</v>
      </c>
      <c r="G11458" s="67" t="s">
        <v>83</v>
      </c>
      <c r="H11458" s="80"/>
      <c r="I11458" s="80" t="s">
        <v>34400</v>
      </c>
      <c r="J11458" s="104" t="s">
        <v>202</v>
      </c>
      <c r="K11458" s="67" t="s">
        <v>121</v>
      </c>
      <c r="L11458" s="67" t="s">
        <v>287</v>
      </c>
      <c r="M11458" s="67" t="s">
        <v>166</v>
      </c>
      <c r="N11458" s="67" t="s">
        <v>180</v>
      </c>
      <c r="O11458" s="81">
        <v>46142</v>
      </c>
      <c r="P11458" s="81">
        <v>46135</v>
      </c>
      <c r="Q11458" s="103" t="str">
        <f>IFERROR(VLOOKUP(J11458,Настройка!$C$4:$E$121,2,),"Ошибка")</f>
        <v>ITR</v>
      </c>
    </row>
    <row r="11459" spans="1:17" ht="14.4" customHeight="1">
      <c r="A11459" s="67">
        <v>11454</v>
      </c>
      <c r="B11459" s="80" t="s">
        <v>180</v>
      </c>
      <c r="C11459" s="80" t="s">
        <v>38</v>
      </c>
      <c r="D11459" s="80" t="s">
        <v>23723</v>
      </c>
      <c r="E11459" s="104" t="s">
        <v>34401</v>
      </c>
      <c r="F11459" s="107">
        <v>38886</v>
      </c>
      <c r="G11459" s="67" t="s">
        <v>93</v>
      </c>
      <c r="H11459" s="80" t="s">
        <v>814</v>
      </c>
      <c r="I11459" s="80" t="s">
        <v>34402</v>
      </c>
      <c r="J11459" s="104" t="s">
        <v>204</v>
      </c>
      <c r="K11459" s="67" t="s">
        <v>117</v>
      </c>
      <c r="L11459" s="67"/>
      <c r="M11459" s="67"/>
      <c r="N11459" s="67"/>
      <c r="O11459" s="81"/>
      <c r="P11459" s="81">
        <v>46135</v>
      </c>
      <c r="Q11459" s="103" t="str">
        <f>IFERROR(VLOOKUP(J11459,Настройка!$C$4:$E$121,2,),"Ошибка")</f>
        <v>R</v>
      </c>
    </row>
    <row r="11460" spans="1:17" ht="14.4" customHeight="1">
      <c r="A11460" s="67">
        <v>11455</v>
      </c>
      <c r="B11460" s="80" t="s">
        <v>180</v>
      </c>
      <c r="C11460" s="80" t="s">
        <v>38</v>
      </c>
      <c r="D11460" s="80" t="s">
        <v>23723</v>
      </c>
      <c r="E11460" s="104" t="s">
        <v>34403</v>
      </c>
      <c r="F11460" s="107">
        <v>34304</v>
      </c>
      <c r="G11460" s="67" t="s">
        <v>87</v>
      </c>
      <c r="H11460" s="80"/>
      <c r="I11460" s="80" t="s">
        <v>34404</v>
      </c>
      <c r="J11460" s="104" t="s">
        <v>204</v>
      </c>
      <c r="K11460" s="67" t="s">
        <v>117</v>
      </c>
      <c r="L11460" s="67"/>
      <c r="M11460" s="67"/>
      <c r="N11460" s="67"/>
      <c r="O11460" s="81"/>
      <c r="P11460" s="81">
        <v>46048</v>
      </c>
      <c r="Q11460" s="103" t="str">
        <f>IFERROR(VLOOKUP(J11460,Настройка!$C$4:$E$121,2,),"Ошибка")</f>
        <v>R</v>
      </c>
    </row>
    <row r="11461" spans="1:17" ht="14.4" customHeight="1">
      <c r="A11461" s="67">
        <v>11456</v>
      </c>
      <c r="B11461" s="80" t="s">
        <v>180</v>
      </c>
      <c r="C11461" s="80" t="s">
        <v>38</v>
      </c>
      <c r="D11461" s="80" t="s">
        <v>34405</v>
      </c>
      <c r="E11461" s="104" t="s">
        <v>34406</v>
      </c>
      <c r="F11461" s="107">
        <v>36789</v>
      </c>
      <c r="G11461" s="67" t="s">
        <v>67</v>
      </c>
      <c r="H11461" s="80"/>
      <c r="I11461" s="80" t="s">
        <v>34407</v>
      </c>
      <c r="J11461" s="104" t="s">
        <v>226</v>
      </c>
      <c r="K11461" s="67" t="s">
        <v>129</v>
      </c>
      <c r="L11461" s="67"/>
      <c r="M11461" s="67"/>
      <c r="N11461" s="67"/>
      <c r="O11461" s="81"/>
      <c r="P11461" s="81">
        <v>45998</v>
      </c>
      <c r="Q11461" s="103" t="str">
        <f>IFERROR(VLOOKUP(J11461,Настройка!$C$4:$E$121,2,),"Ошибка")</f>
        <v>R</v>
      </c>
    </row>
    <row r="11462" spans="1:17" ht="14.4" customHeight="1">
      <c r="A11462" s="67">
        <v>11457</v>
      </c>
      <c r="B11462" s="80" t="s">
        <v>180</v>
      </c>
      <c r="C11462" s="80" t="s">
        <v>38</v>
      </c>
      <c r="D11462" s="80" t="s">
        <v>34408</v>
      </c>
      <c r="E11462" s="104" t="s">
        <v>34409</v>
      </c>
      <c r="F11462" s="107">
        <v>36471</v>
      </c>
      <c r="G11462" s="67" t="s">
        <v>67</v>
      </c>
      <c r="H11462" s="80"/>
      <c r="I11462" s="80" t="s">
        <v>34410</v>
      </c>
      <c r="J11462" s="104" t="s">
        <v>226</v>
      </c>
      <c r="K11462" s="67" t="s">
        <v>129</v>
      </c>
      <c r="L11462" s="67"/>
      <c r="M11462" s="67"/>
      <c r="N11462" s="67"/>
      <c r="O11462" s="81"/>
      <c r="P11462" s="81">
        <v>46048</v>
      </c>
      <c r="Q11462" s="103" t="str">
        <f>IFERROR(VLOOKUP(J11462,Настройка!$C$4:$E$121,2,),"Ошибка")</f>
        <v>R</v>
      </c>
    </row>
    <row r="11463" spans="1:17" ht="14.4" customHeight="1">
      <c r="A11463" s="67">
        <v>11458</v>
      </c>
      <c r="B11463" s="80" t="s">
        <v>180</v>
      </c>
      <c r="C11463" s="80" t="s">
        <v>38</v>
      </c>
      <c r="D11463" s="80" t="s">
        <v>34411</v>
      </c>
      <c r="E11463" s="104" t="s">
        <v>34412</v>
      </c>
      <c r="F11463" s="107">
        <v>30138</v>
      </c>
      <c r="G11463" s="67" t="s">
        <v>67</v>
      </c>
      <c r="H11463" s="80"/>
      <c r="I11463" s="80" t="s">
        <v>34413</v>
      </c>
      <c r="J11463" s="104" t="s">
        <v>226</v>
      </c>
      <c r="K11463" s="67" t="s">
        <v>129</v>
      </c>
      <c r="L11463" s="67"/>
      <c r="M11463" s="67"/>
      <c r="N11463" s="67"/>
      <c r="O11463" s="81"/>
      <c r="P11463" s="81">
        <v>46052</v>
      </c>
      <c r="Q11463" s="103" t="str">
        <f>IFERROR(VLOOKUP(J11463,Настройка!$C$4:$E$121,2,),"Ошибка")</f>
        <v>R</v>
      </c>
    </row>
    <row r="11464" spans="1:17" ht="14.4" customHeight="1">
      <c r="A11464" s="67">
        <v>11459</v>
      </c>
      <c r="B11464" s="80" t="s">
        <v>180</v>
      </c>
      <c r="C11464" s="80" t="s">
        <v>38</v>
      </c>
      <c r="D11464" s="80" t="s">
        <v>34414</v>
      </c>
      <c r="E11464" s="104" t="s">
        <v>34415</v>
      </c>
      <c r="F11464" s="107">
        <v>35478</v>
      </c>
      <c r="G11464" s="67" t="s">
        <v>67</v>
      </c>
      <c r="H11464" s="80" t="s">
        <v>401</v>
      </c>
      <c r="I11464" s="80" t="s">
        <v>34416</v>
      </c>
      <c r="J11464" s="104" t="s">
        <v>226</v>
      </c>
      <c r="K11464" s="67" t="s">
        <v>129</v>
      </c>
      <c r="L11464" s="67"/>
      <c r="M11464" s="67"/>
      <c r="N11464" s="67"/>
      <c r="O11464" s="81"/>
      <c r="P11464" s="81">
        <v>45749</v>
      </c>
      <c r="Q11464" s="103" t="str">
        <f>IFERROR(VLOOKUP(J11464,Настройка!$C$4:$E$121,2,),"Ошибка")</f>
        <v>R</v>
      </c>
    </row>
    <row r="11465" spans="1:17" ht="14.4" customHeight="1">
      <c r="A11465" s="67">
        <v>11460</v>
      </c>
      <c r="B11465" s="80" t="s">
        <v>180</v>
      </c>
      <c r="C11465" s="80" t="s">
        <v>38</v>
      </c>
      <c r="D11465" s="80" t="s">
        <v>23723</v>
      </c>
      <c r="E11465" s="104" t="s">
        <v>34417</v>
      </c>
      <c r="F11465" s="107">
        <v>38279</v>
      </c>
      <c r="G11465" s="67" t="s">
        <v>89</v>
      </c>
      <c r="H11465" s="80" t="s">
        <v>602</v>
      </c>
      <c r="I11465" s="80" t="s">
        <v>34418</v>
      </c>
      <c r="J11465" s="104" t="s">
        <v>226</v>
      </c>
      <c r="K11465" s="67" t="s">
        <v>129</v>
      </c>
      <c r="L11465" s="67" t="s">
        <v>287</v>
      </c>
      <c r="M11465" s="67" t="s">
        <v>164</v>
      </c>
      <c r="N11465" s="67" t="s">
        <v>180</v>
      </c>
      <c r="O11465" s="81">
        <v>46219</v>
      </c>
      <c r="P11465" s="81">
        <v>46136</v>
      </c>
      <c r="Q11465" s="103" t="str">
        <f>IFERROR(VLOOKUP(J11465,Настройка!$C$4:$E$121,2,),"Ошибка")</f>
        <v>R</v>
      </c>
    </row>
    <row r="11466" spans="1:17" ht="14.4" customHeight="1">
      <c r="A11466" s="67">
        <v>11461</v>
      </c>
      <c r="B11466" s="80" t="s">
        <v>180</v>
      </c>
      <c r="C11466" s="80" t="s">
        <v>38</v>
      </c>
      <c r="D11466" s="80" t="s">
        <v>23723</v>
      </c>
      <c r="E11466" s="104" t="s">
        <v>34419</v>
      </c>
      <c r="F11466" s="107">
        <v>37130</v>
      </c>
      <c r="G11466" s="67" t="s">
        <v>89</v>
      </c>
      <c r="H11466" s="80" t="s">
        <v>602</v>
      </c>
      <c r="I11466" s="80" t="s">
        <v>34420</v>
      </c>
      <c r="J11466" s="104" t="s">
        <v>226</v>
      </c>
      <c r="K11466" s="67" t="s">
        <v>129</v>
      </c>
      <c r="L11466" s="67" t="s">
        <v>287</v>
      </c>
      <c r="M11466" s="67" t="s">
        <v>164</v>
      </c>
      <c r="N11466" s="67" t="s">
        <v>180</v>
      </c>
      <c r="O11466" s="81">
        <v>46219</v>
      </c>
      <c r="P11466" s="81">
        <v>46136</v>
      </c>
      <c r="Q11466" s="103" t="str">
        <f>IFERROR(VLOOKUP(J11466,Настройка!$C$4:$E$121,2,),"Ошибка")</f>
        <v>R</v>
      </c>
    </row>
    <row r="11467" spans="1:17" ht="14.4" customHeight="1">
      <c r="A11467" s="67">
        <v>11462</v>
      </c>
      <c r="B11467" s="80" t="s">
        <v>180</v>
      </c>
      <c r="C11467" s="80" t="s">
        <v>38</v>
      </c>
      <c r="D11467" s="80" t="s">
        <v>23723</v>
      </c>
      <c r="E11467" s="104" t="s">
        <v>34421</v>
      </c>
      <c r="F11467" s="107">
        <v>37737</v>
      </c>
      <c r="G11467" s="67" t="s">
        <v>89</v>
      </c>
      <c r="H11467" s="80" t="s">
        <v>602</v>
      </c>
      <c r="I11467" s="80" t="s">
        <v>34422</v>
      </c>
      <c r="J11467" s="104" t="s">
        <v>226</v>
      </c>
      <c r="K11467" s="67" t="s">
        <v>129</v>
      </c>
      <c r="L11467" s="67" t="s">
        <v>287</v>
      </c>
      <c r="M11467" s="67" t="s">
        <v>164</v>
      </c>
      <c r="N11467" s="67" t="s">
        <v>180</v>
      </c>
      <c r="O11467" s="81">
        <v>46216</v>
      </c>
      <c r="P11467" s="81">
        <v>46136</v>
      </c>
      <c r="Q11467" s="103" t="str">
        <f>IFERROR(VLOOKUP(J11467,Настройка!$C$4:$E$121,2,),"Ошибка")</f>
        <v>R</v>
      </c>
    </row>
    <row r="11468" spans="1:17" ht="14.4" customHeight="1">
      <c r="A11468" s="67">
        <v>11463</v>
      </c>
      <c r="B11468" s="80" t="s">
        <v>180</v>
      </c>
      <c r="C11468" s="80" t="s">
        <v>38</v>
      </c>
      <c r="D11468" s="80" t="s">
        <v>23723</v>
      </c>
      <c r="E11468" s="104" t="s">
        <v>34423</v>
      </c>
      <c r="F11468" s="107">
        <v>38122</v>
      </c>
      <c r="G11468" s="67" t="s">
        <v>89</v>
      </c>
      <c r="H11468" s="80" t="s">
        <v>602</v>
      </c>
      <c r="I11468" s="80" t="s">
        <v>34424</v>
      </c>
      <c r="J11468" s="104" t="s">
        <v>226</v>
      </c>
      <c r="K11468" s="67" t="s">
        <v>129</v>
      </c>
      <c r="L11468" s="67" t="s">
        <v>287</v>
      </c>
      <c r="M11468" s="67" t="s">
        <v>164</v>
      </c>
      <c r="N11468" s="67" t="s">
        <v>180</v>
      </c>
      <c r="O11468" s="81">
        <v>46216</v>
      </c>
      <c r="P11468" s="81">
        <v>46136</v>
      </c>
      <c r="Q11468" s="103" t="str">
        <f>IFERROR(VLOOKUP(J11468,Настройка!$C$4:$E$121,2,),"Ошибка")</f>
        <v>R</v>
      </c>
    </row>
    <row r="11469" spans="1:17" ht="14.4" customHeight="1">
      <c r="A11469" s="67">
        <v>11464</v>
      </c>
      <c r="B11469" s="80" t="s">
        <v>180</v>
      </c>
      <c r="C11469" s="80" t="s">
        <v>38</v>
      </c>
      <c r="D11469" s="80" t="s">
        <v>23723</v>
      </c>
      <c r="E11469" s="104" t="s">
        <v>34425</v>
      </c>
      <c r="F11469" s="107">
        <v>28822</v>
      </c>
      <c r="G11469" s="67" t="s">
        <v>89</v>
      </c>
      <c r="H11469" s="80" t="s">
        <v>602</v>
      </c>
      <c r="I11469" s="80" t="s">
        <v>34426</v>
      </c>
      <c r="J11469" s="104" t="s">
        <v>226</v>
      </c>
      <c r="K11469" s="67" t="s">
        <v>129</v>
      </c>
      <c r="L11469" s="67" t="s">
        <v>287</v>
      </c>
      <c r="M11469" s="67" t="s">
        <v>164</v>
      </c>
      <c r="N11469" s="67" t="s">
        <v>180</v>
      </c>
      <c r="O11469" s="81">
        <v>46216</v>
      </c>
      <c r="P11469" s="81">
        <v>46136</v>
      </c>
      <c r="Q11469" s="103" t="str">
        <f>IFERROR(VLOOKUP(J11469,Настройка!$C$4:$E$121,2,),"Ошибка")</f>
        <v>R</v>
      </c>
    </row>
    <row r="11470" spans="1:17" ht="14.4" customHeight="1">
      <c r="A11470" s="67">
        <v>11465</v>
      </c>
      <c r="B11470" s="80" t="s">
        <v>180</v>
      </c>
      <c r="C11470" s="80" t="s">
        <v>38</v>
      </c>
      <c r="D11470" s="80" t="s">
        <v>23723</v>
      </c>
      <c r="E11470" s="104" t="s">
        <v>34427</v>
      </c>
      <c r="F11470" s="107">
        <v>34636</v>
      </c>
      <c r="G11470" s="67" t="s">
        <v>89</v>
      </c>
      <c r="H11470" s="80" t="s">
        <v>602</v>
      </c>
      <c r="I11470" s="80" t="s">
        <v>34428</v>
      </c>
      <c r="J11470" s="104" t="s">
        <v>226</v>
      </c>
      <c r="K11470" s="67" t="s">
        <v>129</v>
      </c>
      <c r="L11470" s="67" t="s">
        <v>287</v>
      </c>
      <c r="M11470" s="67" t="s">
        <v>164</v>
      </c>
      <c r="N11470" s="67" t="s">
        <v>180</v>
      </c>
      <c r="O11470" s="81">
        <v>46216</v>
      </c>
      <c r="P11470" s="81">
        <v>46136</v>
      </c>
      <c r="Q11470" s="103" t="str">
        <f>IFERROR(VLOOKUP(J11470,Настройка!$C$4:$E$121,2,),"Ошибка")</f>
        <v>R</v>
      </c>
    </row>
    <row r="11471" spans="1:17" ht="14.4" customHeight="1">
      <c r="A11471" s="67">
        <v>11466</v>
      </c>
      <c r="B11471" s="80" t="s">
        <v>180</v>
      </c>
      <c r="C11471" s="80" t="s">
        <v>38</v>
      </c>
      <c r="D11471" s="80" t="s">
        <v>23723</v>
      </c>
      <c r="E11471" s="104" t="s">
        <v>34429</v>
      </c>
      <c r="F11471" s="107">
        <v>34370</v>
      </c>
      <c r="G11471" s="67" t="s">
        <v>89</v>
      </c>
      <c r="H11471" s="80" t="s">
        <v>602</v>
      </c>
      <c r="I11471" s="80" t="s">
        <v>34430</v>
      </c>
      <c r="J11471" s="104" t="s">
        <v>226</v>
      </c>
      <c r="K11471" s="67" t="s">
        <v>129</v>
      </c>
      <c r="L11471" s="67" t="s">
        <v>287</v>
      </c>
      <c r="M11471" s="67" t="s">
        <v>164</v>
      </c>
      <c r="N11471" s="67" t="s">
        <v>180</v>
      </c>
      <c r="O11471" s="81">
        <v>46216</v>
      </c>
      <c r="P11471" s="81">
        <v>46136</v>
      </c>
      <c r="Q11471" s="103" t="str">
        <f>IFERROR(VLOOKUP(J11471,Настройка!$C$4:$E$121,2,),"Ошибка")</f>
        <v>R</v>
      </c>
    </row>
    <row r="11472" spans="1:17" ht="14.4" customHeight="1">
      <c r="A11472" s="67">
        <v>11467</v>
      </c>
      <c r="B11472" s="80" t="s">
        <v>180</v>
      </c>
      <c r="C11472" s="80" t="s">
        <v>38</v>
      </c>
      <c r="D11472" s="80" t="s">
        <v>23723</v>
      </c>
      <c r="E11472" s="104" t="s">
        <v>34431</v>
      </c>
      <c r="F11472" s="107">
        <v>32633</v>
      </c>
      <c r="G11472" s="67" t="s">
        <v>89</v>
      </c>
      <c r="H11472" s="80" t="s">
        <v>602</v>
      </c>
      <c r="I11472" s="80" t="s">
        <v>34432</v>
      </c>
      <c r="J11472" s="104" t="s">
        <v>226</v>
      </c>
      <c r="K11472" s="67" t="s">
        <v>129</v>
      </c>
      <c r="L11472" s="67" t="s">
        <v>287</v>
      </c>
      <c r="M11472" s="67" t="s">
        <v>164</v>
      </c>
      <c r="N11472" s="67" t="s">
        <v>180</v>
      </c>
      <c r="O11472" s="81">
        <v>46216</v>
      </c>
      <c r="P11472" s="81">
        <v>46136</v>
      </c>
      <c r="Q11472" s="103" t="str">
        <f>IFERROR(VLOOKUP(J11472,Настройка!$C$4:$E$121,2,),"Ошибка")</f>
        <v>R</v>
      </c>
    </row>
    <row r="11473" spans="1:17" ht="14.4" customHeight="1">
      <c r="A11473" s="67">
        <v>11468</v>
      </c>
      <c r="B11473" s="80" t="s">
        <v>180</v>
      </c>
      <c r="C11473" s="80" t="s">
        <v>38</v>
      </c>
      <c r="D11473" s="80" t="s">
        <v>23723</v>
      </c>
      <c r="E11473" s="104" t="s">
        <v>34433</v>
      </c>
      <c r="F11473" s="107">
        <v>34097</v>
      </c>
      <c r="G11473" s="67" t="s">
        <v>89</v>
      </c>
      <c r="H11473" s="80" t="s">
        <v>602</v>
      </c>
      <c r="I11473" s="80" t="s">
        <v>34434</v>
      </c>
      <c r="J11473" s="104" t="s">
        <v>226</v>
      </c>
      <c r="K11473" s="67" t="s">
        <v>129</v>
      </c>
      <c r="L11473" s="67" t="s">
        <v>287</v>
      </c>
      <c r="M11473" s="67" t="s">
        <v>164</v>
      </c>
      <c r="N11473" s="67" t="s">
        <v>180</v>
      </c>
      <c r="O11473" s="81">
        <v>46216</v>
      </c>
      <c r="P11473" s="81">
        <v>46136</v>
      </c>
      <c r="Q11473" s="103" t="str">
        <f>IFERROR(VLOOKUP(J11473,Настройка!$C$4:$E$121,2,),"Ошибка")</f>
        <v>R</v>
      </c>
    </row>
    <row r="11474" spans="1:17" ht="14.4" customHeight="1">
      <c r="A11474" s="67">
        <v>11469</v>
      </c>
      <c r="B11474" s="80" t="s">
        <v>180</v>
      </c>
      <c r="C11474" s="80" t="s">
        <v>38</v>
      </c>
      <c r="D11474" s="80" t="s">
        <v>23723</v>
      </c>
      <c r="E11474" s="104" t="s">
        <v>34435</v>
      </c>
      <c r="F11474" s="107">
        <v>33335</v>
      </c>
      <c r="G11474" s="67" t="s">
        <v>89</v>
      </c>
      <c r="H11474" s="80" t="s">
        <v>602</v>
      </c>
      <c r="I11474" s="80" t="s">
        <v>34436</v>
      </c>
      <c r="J11474" s="104" t="s">
        <v>226</v>
      </c>
      <c r="K11474" s="67" t="s">
        <v>129</v>
      </c>
      <c r="L11474" s="67" t="s">
        <v>287</v>
      </c>
      <c r="M11474" s="67" t="s">
        <v>164</v>
      </c>
      <c r="N11474" s="67" t="s">
        <v>180</v>
      </c>
      <c r="O11474" s="81">
        <v>46216</v>
      </c>
      <c r="P11474" s="81">
        <v>46136</v>
      </c>
      <c r="Q11474" s="103" t="str">
        <f>IFERROR(VLOOKUP(J11474,Настройка!$C$4:$E$121,2,),"Ошибка")</f>
        <v>R</v>
      </c>
    </row>
    <row r="11475" spans="1:17" ht="14.4" customHeight="1">
      <c r="A11475" s="67">
        <v>11470</v>
      </c>
      <c r="B11475" s="80" t="s">
        <v>180</v>
      </c>
      <c r="C11475" s="80" t="s">
        <v>38</v>
      </c>
      <c r="D11475" s="80" t="s">
        <v>23723</v>
      </c>
      <c r="E11475" s="104" t="s">
        <v>34437</v>
      </c>
      <c r="F11475" s="107">
        <v>37723</v>
      </c>
      <c r="G11475" s="67" t="s">
        <v>89</v>
      </c>
      <c r="H11475" s="80" t="s">
        <v>602</v>
      </c>
      <c r="I11475" s="80" t="s">
        <v>34438</v>
      </c>
      <c r="J11475" s="104" t="s">
        <v>226</v>
      </c>
      <c r="K11475" s="67" t="s">
        <v>129</v>
      </c>
      <c r="L11475" s="67" t="s">
        <v>287</v>
      </c>
      <c r="M11475" s="67" t="s">
        <v>164</v>
      </c>
      <c r="N11475" s="67" t="s">
        <v>180</v>
      </c>
      <c r="O11475" s="81">
        <v>46216</v>
      </c>
      <c r="P11475" s="81">
        <v>46136</v>
      </c>
      <c r="Q11475" s="103" t="str">
        <f>IFERROR(VLOOKUP(J11475,Настройка!$C$4:$E$121,2,),"Ошибка")</f>
        <v>R</v>
      </c>
    </row>
    <row r="11476" spans="1:17" ht="14.4" customHeight="1">
      <c r="A11476" s="67">
        <v>11471</v>
      </c>
      <c r="B11476" s="80" t="s">
        <v>180</v>
      </c>
      <c r="C11476" s="80" t="s">
        <v>38</v>
      </c>
      <c r="D11476" s="80" t="s">
        <v>23723</v>
      </c>
      <c r="E11476" s="104" t="s">
        <v>34439</v>
      </c>
      <c r="F11476" s="107">
        <v>34641</v>
      </c>
      <c r="G11476" s="67" t="s">
        <v>89</v>
      </c>
      <c r="H11476" s="80" t="s">
        <v>602</v>
      </c>
      <c r="I11476" s="80" t="s">
        <v>34440</v>
      </c>
      <c r="J11476" s="104" t="s">
        <v>226</v>
      </c>
      <c r="K11476" s="67" t="s">
        <v>129</v>
      </c>
      <c r="L11476" s="67" t="s">
        <v>287</v>
      </c>
      <c r="M11476" s="67" t="s">
        <v>164</v>
      </c>
      <c r="N11476" s="67" t="s">
        <v>180</v>
      </c>
      <c r="O11476" s="81">
        <v>46216</v>
      </c>
      <c r="P11476" s="81">
        <v>46136</v>
      </c>
      <c r="Q11476" s="103" t="str">
        <f>IFERROR(VLOOKUP(J11476,Настройка!$C$4:$E$121,2,),"Ошибка")</f>
        <v>R</v>
      </c>
    </row>
    <row r="11477" spans="1:17" ht="14.4" customHeight="1">
      <c r="A11477" s="67">
        <v>11472</v>
      </c>
      <c r="B11477" s="80" t="s">
        <v>180</v>
      </c>
      <c r="C11477" s="80" t="s">
        <v>38</v>
      </c>
      <c r="D11477" s="80" t="s">
        <v>23723</v>
      </c>
      <c r="E11477" s="104" t="s">
        <v>34441</v>
      </c>
      <c r="F11477" s="107">
        <v>36435</v>
      </c>
      <c r="G11477" s="67" t="s">
        <v>89</v>
      </c>
      <c r="H11477" s="80" t="s">
        <v>602</v>
      </c>
      <c r="I11477" s="80" t="s">
        <v>34442</v>
      </c>
      <c r="J11477" s="104" t="s">
        <v>226</v>
      </c>
      <c r="K11477" s="67" t="s">
        <v>129</v>
      </c>
      <c r="L11477" s="67" t="s">
        <v>287</v>
      </c>
      <c r="M11477" s="67" t="s">
        <v>164</v>
      </c>
      <c r="N11477" s="67" t="s">
        <v>180</v>
      </c>
      <c r="O11477" s="81">
        <v>46216</v>
      </c>
      <c r="P11477" s="81">
        <v>46136</v>
      </c>
      <c r="Q11477" s="103" t="str">
        <f>IFERROR(VLOOKUP(J11477,Настройка!$C$4:$E$121,2,),"Ошибка")</f>
        <v>R</v>
      </c>
    </row>
    <row r="11478" spans="1:17" ht="14.4" customHeight="1">
      <c r="A11478" s="67">
        <v>11473</v>
      </c>
      <c r="B11478" s="80" t="s">
        <v>180</v>
      </c>
      <c r="C11478" s="80" t="s">
        <v>38</v>
      </c>
      <c r="D11478" s="80" t="s">
        <v>34443</v>
      </c>
      <c r="E11478" s="104" t="s">
        <v>34444</v>
      </c>
      <c r="F11478" s="107">
        <v>33162</v>
      </c>
      <c r="G11478" s="67" t="s">
        <v>83</v>
      </c>
      <c r="H11478" s="80"/>
      <c r="I11478" s="80" t="s">
        <v>34445</v>
      </c>
      <c r="J11478" s="104" t="s">
        <v>168</v>
      </c>
      <c r="K11478" s="67" t="s">
        <v>109</v>
      </c>
      <c r="L11478" s="67" t="s">
        <v>287</v>
      </c>
      <c r="M11478" s="67" t="s">
        <v>166</v>
      </c>
      <c r="N11478" s="67" t="s">
        <v>180</v>
      </c>
      <c r="O11478" s="81">
        <v>46385</v>
      </c>
      <c r="P11478" s="81">
        <v>46136</v>
      </c>
      <c r="Q11478" s="103" t="str">
        <f>IFERROR(VLOOKUP(J11478,Настройка!$C$4:$E$121,2,),"Ошибка")</f>
        <v>ITR</v>
      </c>
    </row>
    <row r="11479" spans="1:17" ht="14.4" customHeight="1">
      <c r="A11479" s="67">
        <v>11474</v>
      </c>
      <c r="B11479" s="80" t="s">
        <v>180</v>
      </c>
      <c r="C11479" s="80" t="s">
        <v>38</v>
      </c>
      <c r="D11479" s="80" t="s">
        <v>34446</v>
      </c>
      <c r="E11479" s="104" t="s">
        <v>34447</v>
      </c>
      <c r="F11479" s="107">
        <v>30046</v>
      </c>
      <c r="G11479" s="67" t="s">
        <v>77</v>
      </c>
      <c r="H11479" s="80" t="s">
        <v>16440</v>
      </c>
      <c r="I11479" s="80" t="s">
        <v>34448</v>
      </c>
      <c r="J11479" s="104" t="s">
        <v>170</v>
      </c>
      <c r="K11479" s="67" t="s">
        <v>109</v>
      </c>
      <c r="L11479" s="67"/>
      <c r="M11479" s="67"/>
      <c r="N11479" s="67"/>
      <c r="O11479" s="81"/>
      <c r="P11479" s="81">
        <v>46136</v>
      </c>
      <c r="Q11479" s="103" t="str">
        <f>IFERROR(VLOOKUP(J11479,Настройка!$C$4:$E$121,2,),"Ошибка")</f>
        <v>ITR</v>
      </c>
    </row>
    <row r="11480" spans="1:17" ht="14.4" customHeight="1">
      <c r="A11480" s="67">
        <v>11475</v>
      </c>
      <c r="B11480" s="80" t="s">
        <v>180</v>
      </c>
      <c r="C11480" s="80" t="s">
        <v>38</v>
      </c>
      <c r="D11480" s="80" t="s">
        <v>34449</v>
      </c>
      <c r="E11480" s="104" t="s">
        <v>34450</v>
      </c>
      <c r="F11480" s="107">
        <v>36427</v>
      </c>
      <c r="G11480" s="67" t="s">
        <v>67</v>
      </c>
      <c r="H11480" s="80" t="s">
        <v>401</v>
      </c>
      <c r="I11480" s="80" t="s">
        <v>34451</v>
      </c>
      <c r="J11480" s="104" t="s">
        <v>202</v>
      </c>
      <c r="K11480" s="67" t="s">
        <v>121</v>
      </c>
      <c r="L11480" s="67"/>
      <c r="M11480" s="67"/>
      <c r="N11480" s="67"/>
      <c r="O11480" s="81"/>
      <c r="P11480" s="81">
        <v>46136</v>
      </c>
      <c r="Q11480" s="103" t="str">
        <f>IFERROR(VLOOKUP(J11480,Настройка!$C$4:$E$121,2,),"Ошибка")</f>
        <v>ITR</v>
      </c>
    </row>
    <row r="11481" spans="1:17" ht="14.4" customHeight="1">
      <c r="A11481" s="67">
        <v>11476</v>
      </c>
      <c r="B11481" s="80" t="s">
        <v>180</v>
      </c>
      <c r="C11481" s="80" t="s">
        <v>38</v>
      </c>
      <c r="D11481" s="80" t="s">
        <v>34452</v>
      </c>
      <c r="E11481" s="104" t="s">
        <v>34453</v>
      </c>
      <c r="F11481" s="107">
        <v>36474</v>
      </c>
      <c r="G11481" s="67" t="s">
        <v>65</v>
      </c>
      <c r="H11481" s="80" t="s">
        <v>24</v>
      </c>
      <c r="I11481" s="80" t="s">
        <v>34454</v>
      </c>
      <c r="J11481" s="104" t="s">
        <v>222</v>
      </c>
      <c r="K11481" s="67" t="s">
        <v>121</v>
      </c>
      <c r="L11481" s="67" t="s">
        <v>287</v>
      </c>
      <c r="M11481" s="67" t="s">
        <v>166</v>
      </c>
      <c r="N11481" s="67" t="s">
        <v>180</v>
      </c>
      <c r="O11481" s="81">
        <v>46378</v>
      </c>
      <c r="P11481" s="81">
        <v>46136</v>
      </c>
      <c r="Q11481" s="103" t="str">
        <f>IFERROR(VLOOKUP(J11481,Настройка!$C$4:$E$121,2,),"Ошибка")</f>
        <v>R</v>
      </c>
    </row>
    <row r="11482" spans="1:17" ht="14.4" customHeight="1">
      <c r="A11482" s="67">
        <v>11477</v>
      </c>
      <c r="B11482" s="80" t="s">
        <v>180</v>
      </c>
      <c r="C11482" s="80" t="s">
        <v>38</v>
      </c>
      <c r="D11482" s="80" t="s">
        <v>23723</v>
      </c>
      <c r="E11482" s="104" t="s">
        <v>34455</v>
      </c>
      <c r="F11482" s="107">
        <v>38495</v>
      </c>
      <c r="G11482" s="67" t="s">
        <v>69</v>
      </c>
      <c r="H11482" s="80" t="s">
        <v>385</v>
      </c>
      <c r="I11482" s="80" t="s">
        <v>34456</v>
      </c>
      <c r="J11482" s="104" t="s">
        <v>227</v>
      </c>
      <c r="K11482" s="67" t="s">
        <v>131</v>
      </c>
      <c r="L11482" s="67"/>
      <c r="M11482" s="67"/>
      <c r="N11482" s="67"/>
      <c r="O11482" s="81"/>
      <c r="P11482" s="81">
        <v>46136</v>
      </c>
      <c r="Q11482" s="103" t="str">
        <f>IFERROR(VLOOKUP(J11482,Настройка!$C$4:$E$121,2,),"Ошибка")</f>
        <v>R</v>
      </c>
    </row>
    <row r="11483" spans="1:17" ht="14.4" customHeight="1">
      <c r="A11483" s="67">
        <v>11478</v>
      </c>
      <c r="B11483" s="80" t="s">
        <v>180</v>
      </c>
      <c r="C11483" s="80" t="s">
        <v>38</v>
      </c>
      <c r="D11483" s="80" t="s">
        <v>23723</v>
      </c>
      <c r="E11483" s="104" t="s">
        <v>34457</v>
      </c>
      <c r="F11483" s="107">
        <v>38225</v>
      </c>
      <c r="G11483" s="67" t="s">
        <v>69</v>
      </c>
      <c r="H11483" s="80" t="s">
        <v>302</v>
      </c>
      <c r="I11483" s="80" t="s">
        <v>34458</v>
      </c>
      <c r="J11483" s="104" t="s">
        <v>227</v>
      </c>
      <c r="K11483" s="67" t="s">
        <v>131</v>
      </c>
      <c r="L11483" s="67"/>
      <c r="M11483" s="67"/>
      <c r="N11483" s="67"/>
      <c r="O11483" s="81"/>
      <c r="P11483" s="81">
        <v>46136</v>
      </c>
      <c r="Q11483" s="103" t="str">
        <f>IFERROR(VLOOKUP(J11483,Настройка!$C$4:$E$121,2,),"Ошибка")</f>
        <v>R</v>
      </c>
    </row>
    <row r="11484" spans="1:17" ht="14.4" customHeight="1">
      <c r="A11484" s="67">
        <v>11479</v>
      </c>
      <c r="B11484" s="80" t="s">
        <v>180</v>
      </c>
      <c r="C11484" s="80" t="s">
        <v>38</v>
      </c>
      <c r="D11484" s="80" t="s">
        <v>23723</v>
      </c>
      <c r="E11484" s="104" t="s">
        <v>34459</v>
      </c>
      <c r="F11484" s="107">
        <v>32730</v>
      </c>
      <c r="G11484" s="67" t="s">
        <v>69</v>
      </c>
      <c r="H11484" s="80" t="s">
        <v>385</v>
      </c>
      <c r="I11484" s="80" t="s">
        <v>34460</v>
      </c>
      <c r="J11484" s="104" t="s">
        <v>227</v>
      </c>
      <c r="K11484" s="67" t="s">
        <v>131</v>
      </c>
      <c r="L11484" s="67"/>
      <c r="M11484" s="67"/>
      <c r="N11484" s="67"/>
      <c r="O11484" s="81"/>
      <c r="P11484" s="81">
        <v>46136</v>
      </c>
      <c r="Q11484" s="103" t="str">
        <f>IFERROR(VLOOKUP(J11484,Настройка!$C$4:$E$121,2,),"Ошибка")</f>
        <v>R</v>
      </c>
    </row>
    <row r="11485" spans="1:17" ht="14.4" customHeight="1">
      <c r="A11485" s="67">
        <v>11480</v>
      </c>
      <c r="B11485" s="80" t="s">
        <v>180</v>
      </c>
      <c r="C11485" s="80" t="s">
        <v>38</v>
      </c>
      <c r="D11485" s="80" t="s">
        <v>23723</v>
      </c>
      <c r="E11485" s="104" t="s">
        <v>34461</v>
      </c>
      <c r="F11485" s="107">
        <v>38423</v>
      </c>
      <c r="G11485" s="67" t="s">
        <v>69</v>
      </c>
      <c r="H11485" s="80" t="s">
        <v>385</v>
      </c>
      <c r="I11485" s="80" t="s">
        <v>34462</v>
      </c>
      <c r="J11485" s="104" t="s">
        <v>227</v>
      </c>
      <c r="K11485" s="67" t="s">
        <v>131</v>
      </c>
      <c r="L11485" s="67"/>
      <c r="M11485" s="67"/>
      <c r="N11485" s="67"/>
      <c r="O11485" s="81"/>
      <c r="P11485" s="81">
        <v>46136</v>
      </c>
      <c r="Q11485" s="103" t="str">
        <f>IFERROR(VLOOKUP(J11485,Настройка!$C$4:$E$121,2,),"Ошибка")</f>
        <v>R</v>
      </c>
    </row>
    <row r="11486" spans="1:17" ht="14.4" customHeight="1">
      <c r="A11486" s="67">
        <v>11481</v>
      </c>
      <c r="B11486" s="80" t="s">
        <v>180</v>
      </c>
      <c r="C11486" s="80" t="s">
        <v>38</v>
      </c>
      <c r="D11486" s="80" t="s">
        <v>23723</v>
      </c>
      <c r="E11486" s="104" t="s">
        <v>34463</v>
      </c>
      <c r="F11486" s="107">
        <v>35249</v>
      </c>
      <c r="G11486" s="67" t="s">
        <v>69</v>
      </c>
      <c r="H11486" s="80" t="s">
        <v>309</v>
      </c>
      <c r="I11486" s="80" t="s">
        <v>34464</v>
      </c>
      <c r="J11486" s="104" t="s">
        <v>227</v>
      </c>
      <c r="K11486" s="67" t="s">
        <v>131</v>
      </c>
      <c r="L11486" s="67"/>
      <c r="M11486" s="67"/>
      <c r="N11486" s="67"/>
      <c r="O11486" s="81"/>
      <c r="P11486" s="81">
        <v>46136</v>
      </c>
      <c r="Q11486" s="103" t="str">
        <f>IFERROR(VLOOKUP(J11486,Настройка!$C$4:$E$121,2,),"Ошибка")</f>
        <v>R</v>
      </c>
    </row>
    <row r="11487" spans="1:17" ht="14.4" customHeight="1">
      <c r="A11487" s="67">
        <v>11482</v>
      </c>
      <c r="B11487" s="80" t="s">
        <v>180</v>
      </c>
      <c r="C11487" s="80" t="s">
        <v>38</v>
      </c>
      <c r="D11487" s="80" t="s">
        <v>23723</v>
      </c>
      <c r="E11487" s="104" t="s">
        <v>34465</v>
      </c>
      <c r="F11487" s="107">
        <v>33004</v>
      </c>
      <c r="G11487" s="67" t="s">
        <v>69</v>
      </c>
      <c r="H11487" s="80" t="s">
        <v>302</v>
      </c>
      <c r="I11487" s="80" t="s">
        <v>34466</v>
      </c>
      <c r="J11487" s="104" t="s">
        <v>227</v>
      </c>
      <c r="K11487" s="67" t="s">
        <v>131</v>
      </c>
      <c r="L11487" s="67"/>
      <c r="M11487" s="67"/>
      <c r="N11487" s="67"/>
      <c r="O11487" s="81"/>
      <c r="P11487" s="81">
        <v>46136</v>
      </c>
      <c r="Q11487" s="103" t="str">
        <f>IFERROR(VLOOKUP(J11487,Настройка!$C$4:$E$121,2,),"Ошибка")</f>
        <v>R</v>
      </c>
    </row>
    <row r="11488" spans="1:17" ht="14.4" customHeight="1">
      <c r="A11488" s="67">
        <v>11483</v>
      </c>
      <c r="B11488" s="80" t="s">
        <v>180</v>
      </c>
      <c r="C11488" s="80" t="s">
        <v>38</v>
      </c>
      <c r="D11488" s="80" t="s">
        <v>23723</v>
      </c>
      <c r="E11488" s="104" t="s">
        <v>34467</v>
      </c>
      <c r="F11488" s="107">
        <v>35547</v>
      </c>
      <c r="G11488" s="67" t="s">
        <v>69</v>
      </c>
      <c r="H11488" s="80" t="s">
        <v>302</v>
      </c>
      <c r="I11488" s="80" t="s">
        <v>34468</v>
      </c>
      <c r="J11488" s="104" t="s">
        <v>227</v>
      </c>
      <c r="K11488" s="67" t="s">
        <v>131</v>
      </c>
      <c r="L11488" s="67"/>
      <c r="M11488" s="67"/>
      <c r="N11488" s="67"/>
      <c r="O11488" s="81"/>
      <c r="P11488" s="81">
        <v>46136</v>
      </c>
      <c r="Q11488" s="103" t="str">
        <f>IFERROR(VLOOKUP(J11488,Настройка!$C$4:$E$121,2,),"Ошибка")</f>
        <v>R</v>
      </c>
    </row>
    <row r="11489" spans="1:17" ht="14.4" customHeight="1">
      <c r="A11489" s="67">
        <v>11484</v>
      </c>
      <c r="B11489" s="80" t="s">
        <v>180</v>
      </c>
      <c r="C11489" s="80" t="s">
        <v>38</v>
      </c>
      <c r="D11489" s="80" t="s">
        <v>23723</v>
      </c>
      <c r="E11489" s="104" t="s">
        <v>34469</v>
      </c>
      <c r="F11489" s="107">
        <v>31881</v>
      </c>
      <c r="G11489" s="67" t="s">
        <v>93</v>
      </c>
      <c r="H11489" s="80" t="s">
        <v>814</v>
      </c>
      <c r="I11489" s="80" t="s">
        <v>34470</v>
      </c>
      <c r="J11489" s="104" t="s">
        <v>222</v>
      </c>
      <c r="K11489" s="67" t="s">
        <v>121</v>
      </c>
      <c r="L11489" s="67"/>
      <c r="M11489" s="67"/>
      <c r="N11489" s="67"/>
      <c r="O11489" s="81"/>
      <c r="P11489" s="81">
        <v>46136</v>
      </c>
      <c r="Q11489" s="103" t="str">
        <f>IFERROR(VLOOKUP(J11489,Настройка!$C$4:$E$121,2,),"Ошибка")</f>
        <v>R</v>
      </c>
    </row>
    <row r="11490" spans="1:17" ht="14.4" customHeight="1">
      <c r="A11490" s="67">
        <v>11485</v>
      </c>
      <c r="B11490" s="80" t="s">
        <v>180</v>
      </c>
      <c r="C11490" s="80" t="s">
        <v>38</v>
      </c>
      <c r="D11490" s="80" t="s">
        <v>23723</v>
      </c>
      <c r="E11490" s="104" t="s">
        <v>34471</v>
      </c>
      <c r="F11490" s="107">
        <v>36610</v>
      </c>
      <c r="G11490" s="67" t="s">
        <v>93</v>
      </c>
      <c r="H11490" s="80" t="s">
        <v>814</v>
      </c>
      <c r="I11490" s="80" t="s">
        <v>34472</v>
      </c>
      <c r="J11490" s="104" t="s">
        <v>222</v>
      </c>
      <c r="K11490" s="67" t="s">
        <v>121</v>
      </c>
      <c r="L11490" s="67"/>
      <c r="M11490" s="67"/>
      <c r="N11490" s="67"/>
      <c r="O11490" s="81"/>
      <c r="P11490" s="81">
        <v>46136</v>
      </c>
      <c r="Q11490" s="103" t="str">
        <f>IFERROR(VLOOKUP(J11490,Настройка!$C$4:$E$121,2,),"Ошибка")</f>
        <v>R</v>
      </c>
    </row>
    <row r="11491" spans="1:17" ht="14.4" customHeight="1">
      <c r="A11491" s="67">
        <v>11486</v>
      </c>
      <c r="B11491" s="80" t="s">
        <v>180</v>
      </c>
      <c r="C11491" s="80" t="s">
        <v>38</v>
      </c>
      <c r="D11491" s="80" t="s">
        <v>23723</v>
      </c>
      <c r="E11491" s="104" t="s">
        <v>34473</v>
      </c>
      <c r="F11491" s="107">
        <v>34092</v>
      </c>
      <c r="G11491" s="67" t="s">
        <v>93</v>
      </c>
      <c r="H11491" s="80" t="s">
        <v>814</v>
      </c>
      <c r="I11491" s="80" t="s">
        <v>34474</v>
      </c>
      <c r="J11491" s="104" t="s">
        <v>222</v>
      </c>
      <c r="K11491" s="67" t="s">
        <v>121</v>
      </c>
      <c r="L11491" s="67"/>
      <c r="M11491" s="67"/>
      <c r="N11491" s="67"/>
      <c r="O11491" s="81"/>
      <c r="P11491" s="81">
        <v>46136</v>
      </c>
      <c r="Q11491" s="103" t="str">
        <f>IFERROR(VLOOKUP(J11491,Настройка!$C$4:$E$121,2,),"Ошибка")</f>
        <v>R</v>
      </c>
    </row>
    <row r="11492" spans="1:17" ht="14.4" customHeight="1">
      <c r="A11492" s="67">
        <v>11487</v>
      </c>
      <c r="B11492" s="80" t="s">
        <v>180</v>
      </c>
      <c r="C11492" s="80" t="s">
        <v>38</v>
      </c>
      <c r="D11492" s="80" t="s">
        <v>23723</v>
      </c>
      <c r="E11492" s="104" t="s">
        <v>34475</v>
      </c>
      <c r="F11492" s="107">
        <v>31266</v>
      </c>
      <c r="G11492" s="67" t="s">
        <v>93</v>
      </c>
      <c r="H11492" s="80" t="s">
        <v>814</v>
      </c>
      <c r="I11492" s="80" t="s">
        <v>34476</v>
      </c>
      <c r="J11492" s="104" t="s">
        <v>222</v>
      </c>
      <c r="K11492" s="67" t="s">
        <v>121</v>
      </c>
      <c r="L11492" s="67"/>
      <c r="M11492" s="67"/>
      <c r="N11492" s="67"/>
      <c r="O11492" s="81"/>
      <c r="P11492" s="81">
        <v>46136</v>
      </c>
      <c r="Q11492" s="103" t="str">
        <f>IFERROR(VLOOKUP(J11492,Настройка!$C$4:$E$121,2,),"Ошибка")</f>
        <v>R</v>
      </c>
    </row>
    <row r="11493" spans="1:17" ht="14.4" customHeight="1">
      <c r="A11493" s="67">
        <v>11488</v>
      </c>
      <c r="B11493" s="80" t="s">
        <v>180</v>
      </c>
      <c r="C11493" s="80" t="s">
        <v>38</v>
      </c>
      <c r="D11493" s="80" t="s">
        <v>23723</v>
      </c>
      <c r="E11493" s="104" t="s">
        <v>34477</v>
      </c>
      <c r="F11493" s="107">
        <v>35597</v>
      </c>
      <c r="G11493" s="67" t="s">
        <v>93</v>
      </c>
      <c r="H11493" s="80" t="s">
        <v>679</v>
      </c>
      <c r="I11493" s="80" t="s">
        <v>34478</v>
      </c>
      <c r="J11493" s="104" t="s">
        <v>222</v>
      </c>
      <c r="K11493" s="67" t="s">
        <v>121</v>
      </c>
      <c r="L11493" s="67"/>
      <c r="M11493" s="67"/>
      <c r="N11493" s="67"/>
      <c r="O11493" s="81"/>
      <c r="P11493" s="81">
        <v>46136</v>
      </c>
      <c r="Q11493" s="103" t="str">
        <f>IFERROR(VLOOKUP(J11493,Настройка!$C$4:$E$121,2,),"Ошибка")</f>
        <v>R</v>
      </c>
    </row>
    <row r="11494" spans="1:17" ht="14.4" customHeight="1">
      <c r="A11494" s="67">
        <v>11489</v>
      </c>
      <c r="B11494" s="80" t="s">
        <v>180</v>
      </c>
      <c r="C11494" s="80" t="s">
        <v>38</v>
      </c>
      <c r="D11494" s="80" t="s">
        <v>23723</v>
      </c>
      <c r="E11494" s="104" t="s">
        <v>34479</v>
      </c>
      <c r="F11494" s="107">
        <v>30906</v>
      </c>
      <c r="G11494" s="67" t="s">
        <v>93</v>
      </c>
      <c r="H11494" s="80" t="s">
        <v>814</v>
      </c>
      <c r="I11494" s="80" t="s">
        <v>34480</v>
      </c>
      <c r="J11494" s="104" t="s">
        <v>222</v>
      </c>
      <c r="K11494" s="67" t="s">
        <v>121</v>
      </c>
      <c r="L11494" s="67"/>
      <c r="M11494" s="67"/>
      <c r="N11494" s="67"/>
      <c r="O11494" s="81"/>
      <c r="P11494" s="81">
        <v>46136</v>
      </c>
      <c r="Q11494" s="103" t="str">
        <f>IFERROR(VLOOKUP(J11494,Настройка!$C$4:$E$121,2,),"Ошибка")</f>
        <v>R</v>
      </c>
    </row>
    <row r="11495" spans="1:17" ht="14.4" customHeight="1">
      <c r="A11495" s="67">
        <v>11490</v>
      </c>
      <c r="B11495" s="80" t="s">
        <v>180</v>
      </c>
      <c r="C11495" s="80" t="s">
        <v>38</v>
      </c>
      <c r="D11495" s="80" t="s">
        <v>23723</v>
      </c>
      <c r="E11495" s="104" t="s">
        <v>34481</v>
      </c>
      <c r="F11495" s="107">
        <v>34489</v>
      </c>
      <c r="G11495" s="67" t="s">
        <v>93</v>
      </c>
      <c r="H11495" s="80" t="s">
        <v>814</v>
      </c>
      <c r="I11495" s="80" t="s">
        <v>34482</v>
      </c>
      <c r="J11495" s="104" t="s">
        <v>222</v>
      </c>
      <c r="K11495" s="67" t="s">
        <v>121</v>
      </c>
      <c r="L11495" s="67"/>
      <c r="M11495" s="67"/>
      <c r="N11495" s="67"/>
      <c r="O11495" s="81"/>
      <c r="P11495" s="81">
        <v>46136</v>
      </c>
      <c r="Q11495" s="103" t="str">
        <f>IFERROR(VLOOKUP(J11495,Настройка!$C$4:$E$121,2,),"Ошибка")</f>
        <v>R</v>
      </c>
    </row>
    <row r="11496" spans="1:17" ht="14.4" customHeight="1">
      <c r="A11496" s="67">
        <v>11491</v>
      </c>
      <c r="B11496" s="80" t="s">
        <v>180</v>
      </c>
      <c r="C11496" s="80" t="s">
        <v>38</v>
      </c>
      <c r="D11496" s="80" t="s">
        <v>23723</v>
      </c>
      <c r="E11496" s="104" t="s">
        <v>34483</v>
      </c>
      <c r="F11496" s="107">
        <v>29253</v>
      </c>
      <c r="G11496" s="67" t="s">
        <v>93</v>
      </c>
      <c r="H11496" s="80" t="s">
        <v>814</v>
      </c>
      <c r="I11496" s="80" t="s">
        <v>34484</v>
      </c>
      <c r="J11496" s="104" t="s">
        <v>222</v>
      </c>
      <c r="K11496" s="67" t="s">
        <v>121</v>
      </c>
      <c r="L11496" s="67"/>
      <c r="M11496" s="67"/>
      <c r="N11496" s="67"/>
      <c r="O11496" s="81"/>
      <c r="P11496" s="81">
        <v>46136</v>
      </c>
      <c r="Q11496" s="103" t="str">
        <f>IFERROR(VLOOKUP(J11496,Настройка!$C$4:$E$121,2,),"Ошибка")</f>
        <v>R</v>
      </c>
    </row>
    <row r="11497" spans="1:17" ht="14.4" customHeight="1">
      <c r="A11497" s="67">
        <v>11492</v>
      </c>
      <c r="B11497" s="80" t="s">
        <v>180</v>
      </c>
      <c r="C11497" s="80" t="s">
        <v>38</v>
      </c>
      <c r="D11497" s="80" t="s">
        <v>23723</v>
      </c>
      <c r="E11497" s="104" t="s">
        <v>34485</v>
      </c>
      <c r="F11497" s="107">
        <v>34534</v>
      </c>
      <c r="G11497" s="67" t="s">
        <v>93</v>
      </c>
      <c r="H11497" s="80" t="s">
        <v>814</v>
      </c>
      <c r="I11497" s="80" t="s">
        <v>34486</v>
      </c>
      <c r="J11497" s="104" t="s">
        <v>222</v>
      </c>
      <c r="K11497" s="67" t="s">
        <v>121</v>
      </c>
      <c r="L11497" s="67"/>
      <c r="M11497" s="67"/>
      <c r="N11497" s="67"/>
      <c r="O11497" s="81"/>
      <c r="P11497" s="81">
        <v>46136</v>
      </c>
      <c r="Q11497" s="103" t="str">
        <f>IFERROR(VLOOKUP(J11497,Настройка!$C$4:$E$121,2,),"Ошибка")</f>
        <v>R</v>
      </c>
    </row>
    <row r="11498" spans="1:17" ht="14.4" customHeight="1">
      <c r="A11498" s="67">
        <v>11493</v>
      </c>
      <c r="B11498" s="80" t="s">
        <v>180</v>
      </c>
      <c r="C11498" s="80" t="s">
        <v>38</v>
      </c>
      <c r="D11498" s="80" t="s">
        <v>34487</v>
      </c>
      <c r="E11498" s="104" t="s">
        <v>34488</v>
      </c>
      <c r="F11498" s="107">
        <v>34218</v>
      </c>
      <c r="G11498" s="67" t="s">
        <v>69</v>
      </c>
      <c r="H11498" s="80" t="s">
        <v>302</v>
      </c>
      <c r="I11498" s="80" t="s">
        <v>34489</v>
      </c>
      <c r="J11498" s="104" t="s">
        <v>222</v>
      </c>
      <c r="K11498" s="67" t="s">
        <v>121</v>
      </c>
      <c r="L11498" s="67"/>
      <c r="M11498" s="67"/>
      <c r="N11498" s="67"/>
      <c r="O11498" s="81"/>
      <c r="P11498" s="81">
        <v>46137</v>
      </c>
      <c r="Q11498" s="103" t="str">
        <f>IFERROR(VLOOKUP(J11498,Настройка!$C$4:$E$121,2,),"Ошибка")</f>
        <v>R</v>
      </c>
    </row>
    <row r="11499" spans="1:17" ht="14.4" customHeight="1">
      <c r="A11499" s="67">
        <v>11494</v>
      </c>
      <c r="B11499" s="80" t="s">
        <v>180</v>
      </c>
      <c r="C11499" s="80" t="s">
        <v>38</v>
      </c>
      <c r="D11499" s="80" t="s">
        <v>34490</v>
      </c>
      <c r="E11499" s="104" t="s">
        <v>34491</v>
      </c>
      <c r="F11499" s="107">
        <v>38422</v>
      </c>
      <c r="G11499" s="67" t="s">
        <v>67</v>
      </c>
      <c r="H11499" s="80"/>
      <c r="I11499" s="80" t="s">
        <v>34492</v>
      </c>
      <c r="J11499" s="104" t="s">
        <v>227</v>
      </c>
      <c r="K11499" s="67" t="s">
        <v>131</v>
      </c>
      <c r="L11499" s="67"/>
      <c r="M11499" s="67"/>
      <c r="N11499" s="67"/>
      <c r="O11499" s="81"/>
      <c r="P11499" s="81">
        <v>46137</v>
      </c>
      <c r="Q11499" s="103" t="str">
        <f>IFERROR(VLOOKUP(J11499,Настройка!$C$4:$E$121,2,),"Ошибка")</f>
        <v>R</v>
      </c>
    </row>
    <row r="11500" spans="1:17" ht="14.4" customHeight="1">
      <c r="A11500" s="67">
        <v>11495</v>
      </c>
      <c r="B11500" s="80" t="s">
        <v>180</v>
      </c>
      <c r="C11500" s="80" t="s">
        <v>38</v>
      </c>
      <c r="D11500" s="80" t="s">
        <v>34493</v>
      </c>
      <c r="E11500" s="104" t="s">
        <v>34494</v>
      </c>
      <c r="F11500" s="107">
        <v>36141</v>
      </c>
      <c r="G11500" s="67" t="s">
        <v>69</v>
      </c>
      <c r="H11500" s="80" t="s">
        <v>302</v>
      </c>
      <c r="I11500" s="80" t="s">
        <v>34495</v>
      </c>
      <c r="J11500" s="104" t="s">
        <v>226</v>
      </c>
      <c r="K11500" s="67" t="s">
        <v>129</v>
      </c>
      <c r="L11500" s="67"/>
      <c r="M11500" s="67"/>
      <c r="N11500" s="67"/>
      <c r="O11500" s="81"/>
      <c r="P11500" s="81">
        <v>46137</v>
      </c>
      <c r="Q11500" s="103" t="str">
        <f>IFERROR(VLOOKUP(J11500,Настройка!$C$4:$E$121,2,),"Ошибка")</f>
        <v>R</v>
      </c>
    </row>
    <row r="11501" spans="1:17" ht="14.4" customHeight="1">
      <c r="A11501" s="67">
        <v>11496</v>
      </c>
      <c r="B11501" s="80" t="s">
        <v>180</v>
      </c>
      <c r="C11501" s="80" t="s">
        <v>38</v>
      </c>
      <c r="D11501" s="80" t="s">
        <v>23723</v>
      </c>
      <c r="E11501" s="104" t="s">
        <v>34496</v>
      </c>
      <c r="F11501" s="107">
        <v>38449</v>
      </c>
      <c r="G11501" s="67" t="s">
        <v>65</v>
      </c>
      <c r="H11501" s="80" t="s">
        <v>15632</v>
      </c>
      <c r="I11501" s="80" t="s">
        <v>34497</v>
      </c>
      <c r="J11501" s="104" t="s">
        <v>225</v>
      </c>
      <c r="K11501" s="67" t="s">
        <v>121</v>
      </c>
      <c r="L11501" s="67" t="s">
        <v>287</v>
      </c>
      <c r="M11501" s="67" t="s">
        <v>164</v>
      </c>
      <c r="N11501" s="67" t="s">
        <v>180</v>
      </c>
      <c r="O11501" s="81">
        <v>46200</v>
      </c>
      <c r="P11501" s="81">
        <v>46137</v>
      </c>
      <c r="Q11501" s="103" t="str">
        <f>IFERROR(VLOOKUP(J11501,Настройка!$C$4:$E$121,2,),"Ошибка")</f>
        <v>R</v>
      </c>
    </row>
    <row r="11502" spans="1:17" ht="14.4" customHeight="1">
      <c r="A11502" s="67">
        <v>11497</v>
      </c>
      <c r="B11502" s="80" t="s">
        <v>180</v>
      </c>
      <c r="C11502" s="80" t="s">
        <v>38</v>
      </c>
      <c r="D11502" s="80" t="s">
        <v>34498</v>
      </c>
      <c r="E11502" s="104" t="s">
        <v>34499</v>
      </c>
      <c r="F11502" s="107">
        <v>31871</v>
      </c>
      <c r="G11502" s="67" t="s">
        <v>83</v>
      </c>
      <c r="H11502" s="80"/>
      <c r="I11502" s="80" t="s">
        <v>34500</v>
      </c>
      <c r="J11502" s="104" t="s">
        <v>145</v>
      </c>
      <c r="K11502" s="67" t="s">
        <v>109</v>
      </c>
      <c r="L11502" s="67" t="s">
        <v>287</v>
      </c>
      <c r="M11502" s="67" t="s">
        <v>166</v>
      </c>
      <c r="N11502" s="67" t="s">
        <v>196</v>
      </c>
      <c r="O11502" s="81">
        <v>46236</v>
      </c>
      <c r="P11502" s="81">
        <v>46137</v>
      </c>
      <c r="Q11502" s="103" t="str">
        <f>IFERROR(VLOOKUP(J11502,Настройка!$C$4:$E$121,2,),"Ошибка")</f>
        <v>ITR</v>
      </c>
    </row>
    <row r="11503" spans="1:17" ht="14.4" customHeight="1">
      <c r="A11503" s="67">
        <v>11498</v>
      </c>
      <c r="B11503" s="80" t="s">
        <v>180</v>
      </c>
      <c r="C11503" s="80" t="s">
        <v>38</v>
      </c>
      <c r="D11503" s="80" t="s">
        <v>34501</v>
      </c>
      <c r="E11503" s="104" t="s">
        <v>34502</v>
      </c>
      <c r="F11503" s="107">
        <v>36337</v>
      </c>
      <c r="G11503" s="67" t="s">
        <v>77</v>
      </c>
      <c r="H11503" s="80" t="s">
        <v>26677</v>
      </c>
      <c r="I11503" s="80" t="s">
        <v>34503</v>
      </c>
      <c r="J11503" s="104" t="s">
        <v>160</v>
      </c>
      <c r="K11503" s="67" t="s">
        <v>109</v>
      </c>
      <c r="L11503" s="67"/>
      <c r="M11503" s="67"/>
      <c r="N11503" s="67"/>
      <c r="O11503" s="81"/>
      <c r="P11503" s="81">
        <v>46137</v>
      </c>
      <c r="Q11503" s="103" t="str">
        <f>IFERROR(VLOOKUP(J11503,Настройка!$C$4:$E$121,2,),"Ошибка")</f>
        <v>ITR</v>
      </c>
    </row>
    <row r="11504" spans="1:17" ht="14.4" customHeight="1">
      <c r="A11504" s="67">
        <v>11499</v>
      </c>
      <c r="B11504" s="80" t="s">
        <v>180</v>
      </c>
      <c r="C11504" s="80" t="s">
        <v>38</v>
      </c>
      <c r="D11504" s="80" t="s">
        <v>23723</v>
      </c>
      <c r="E11504" s="104" t="s">
        <v>34504</v>
      </c>
      <c r="F11504" s="107">
        <v>30977</v>
      </c>
      <c r="G11504" s="67" t="s">
        <v>93</v>
      </c>
      <c r="H11504" s="80" t="s">
        <v>814</v>
      </c>
      <c r="I11504" s="80" t="s">
        <v>34505</v>
      </c>
      <c r="J11504" s="104" t="s">
        <v>204</v>
      </c>
      <c r="K11504" s="67" t="s">
        <v>117</v>
      </c>
      <c r="L11504" s="67"/>
      <c r="M11504" s="67"/>
      <c r="N11504" s="67"/>
      <c r="O11504" s="81"/>
      <c r="P11504" s="81">
        <v>46137</v>
      </c>
      <c r="Q11504" s="103" t="str">
        <f>IFERROR(VLOOKUP(J11504,Настройка!$C$4:$E$121,2,),"Ошибка")</f>
        <v>R</v>
      </c>
    </row>
    <row r="11505" spans="1:17" ht="14.4" customHeight="1">
      <c r="A11505" s="67">
        <v>11500</v>
      </c>
      <c r="B11505" s="80" t="s">
        <v>180</v>
      </c>
      <c r="C11505" s="80" t="s">
        <v>38</v>
      </c>
      <c r="D11505" s="80" t="s">
        <v>23723</v>
      </c>
      <c r="E11505" s="104" t="s">
        <v>34506</v>
      </c>
      <c r="F11505" s="107">
        <v>31057</v>
      </c>
      <c r="G11505" s="67" t="s">
        <v>93</v>
      </c>
      <c r="H11505" s="80" t="s">
        <v>814</v>
      </c>
      <c r="I11505" s="80" t="s">
        <v>34507</v>
      </c>
      <c r="J11505" s="104" t="s">
        <v>204</v>
      </c>
      <c r="K11505" s="67" t="s">
        <v>117</v>
      </c>
      <c r="L11505" s="67"/>
      <c r="M11505" s="67"/>
      <c r="N11505" s="67"/>
      <c r="O11505" s="81"/>
      <c r="P11505" s="81">
        <v>46137</v>
      </c>
      <c r="Q11505" s="103" t="str">
        <f>IFERROR(VLOOKUP(J11505,Настройка!$C$4:$E$121,2,),"Ошибка")</f>
        <v>R</v>
      </c>
    </row>
    <row r="11506" spans="1:17" ht="14.4" customHeight="1">
      <c r="A11506" s="67">
        <v>11501</v>
      </c>
      <c r="B11506" s="80" t="s">
        <v>180</v>
      </c>
      <c r="C11506" s="80" t="s">
        <v>38</v>
      </c>
      <c r="D11506" s="80" t="s">
        <v>34508</v>
      </c>
      <c r="E11506" s="104" t="s">
        <v>34509</v>
      </c>
      <c r="F11506" s="107">
        <v>26092</v>
      </c>
      <c r="G11506" s="67" t="s">
        <v>77</v>
      </c>
      <c r="H11506" s="80" t="s">
        <v>13446</v>
      </c>
      <c r="I11506" s="80" t="s">
        <v>34510</v>
      </c>
      <c r="J11506" s="104" t="s">
        <v>230</v>
      </c>
      <c r="K11506" s="67" t="s">
        <v>133</v>
      </c>
      <c r="L11506" s="67"/>
      <c r="M11506" s="67"/>
      <c r="N11506" s="67"/>
      <c r="O11506" s="81"/>
      <c r="P11506" s="81">
        <v>46137</v>
      </c>
      <c r="Q11506" s="103" t="str">
        <f>IFERROR(VLOOKUP(J11506,Настройка!$C$4:$E$121,2,),"Ошибка")</f>
        <v>R</v>
      </c>
    </row>
    <row r="11507" spans="1:17" ht="14.4" customHeight="1">
      <c r="A11507" s="67">
        <v>11502</v>
      </c>
      <c r="B11507" s="80" t="s">
        <v>180</v>
      </c>
      <c r="C11507" s="80" t="s">
        <v>38</v>
      </c>
      <c r="D11507" s="80" t="s">
        <v>34511</v>
      </c>
      <c r="E11507" s="104" t="s">
        <v>34512</v>
      </c>
      <c r="F11507" s="107">
        <v>37200</v>
      </c>
      <c r="G11507" s="67" t="s">
        <v>67</v>
      </c>
      <c r="H11507" s="80"/>
      <c r="I11507" s="80" t="s">
        <v>34513</v>
      </c>
      <c r="J11507" s="104" t="s">
        <v>158</v>
      </c>
      <c r="K11507" s="67" t="s">
        <v>109</v>
      </c>
      <c r="L11507" s="67"/>
      <c r="M11507" s="67"/>
      <c r="N11507" s="67"/>
      <c r="O11507" s="81"/>
      <c r="P11507" s="81">
        <v>46138</v>
      </c>
      <c r="Q11507" s="103" t="str">
        <f>IFERROR(VLOOKUP(J11507,Настройка!$C$4:$E$121,2,),"Ошибка")</f>
        <v>ITR</v>
      </c>
    </row>
    <row r="11508" spans="1:17" ht="14.4" customHeight="1">
      <c r="A11508" s="67">
        <v>11503</v>
      </c>
      <c r="B11508" s="80" t="s">
        <v>180</v>
      </c>
      <c r="C11508" s="80" t="s">
        <v>38</v>
      </c>
      <c r="D11508" s="80" t="s">
        <v>34514</v>
      </c>
      <c r="E11508" s="104" t="s">
        <v>34515</v>
      </c>
      <c r="F11508" s="107">
        <v>36739</v>
      </c>
      <c r="G11508" s="67" t="s">
        <v>77</v>
      </c>
      <c r="H11508" s="80" t="s">
        <v>8029</v>
      </c>
      <c r="I11508" s="80" t="s">
        <v>34516</v>
      </c>
      <c r="J11508" s="104" t="s">
        <v>227</v>
      </c>
      <c r="K11508" s="67" t="s">
        <v>131</v>
      </c>
      <c r="L11508" s="67"/>
      <c r="M11508" s="67"/>
      <c r="N11508" s="67"/>
      <c r="O11508" s="81"/>
      <c r="P11508" s="81">
        <v>46138</v>
      </c>
      <c r="Q11508" s="103" t="str">
        <f>IFERROR(VLOOKUP(J11508,Настройка!$C$4:$E$121,2,),"Ошибка")</f>
        <v>R</v>
      </c>
    </row>
    <row r="11509" spans="1:17" ht="14.4" customHeight="1">
      <c r="A11509" s="67">
        <v>11504</v>
      </c>
      <c r="B11509" s="80" t="s">
        <v>180</v>
      </c>
      <c r="C11509" s="80" t="s">
        <v>38</v>
      </c>
      <c r="D11509" s="80" t="s">
        <v>34517</v>
      </c>
      <c r="E11509" s="104" t="s">
        <v>34518</v>
      </c>
      <c r="F11509" s="107">
        <v>37572</v>
      </c>
      <c r="G11509" s="67" t="s">
        <v>77</v>
      </c>
      <c r="H11509" s="80" t="s">
        <v>23104</v>
      </c>
      <c r="I11509" s="80" t="s">
        <v>34519</v>
      </c>
      <c r="J11509" s="104" t="s">
        <v>101</v>
      </c>
      <c r="K11509" s="67" t="s">
        <v>109</v>
      </c>
      <c r="L11509" s="67"/>
      <c r="M11509" s="67"/>
      <c r="N11509" s="67"/>
      <c r="O11509" s="81"/>
      <c r="P11509" s="81">
        <v>46138</v>
      </c>
      <c r="Q11509" s="103" t="str">
        <f>IFERROR(VLOOKUP(J11509,Настройка!$C$4:$E$121,2,),"Ошибка")</f>
        <v>ITR</v>
      </c>
    </row>
    <row r="11510" spans="1:17" ht="14.4" customHeight="1">
      <c r="A11510" s="67">
        <v>11505</v>
      </c>
      <c r="B11510" s="80" t="s">
        <v>180</v>
      </c>
      <c r="C11510" s="80" t="s">
        <v>38</v>
      </c>
      <c r="D11510" s="80" t="s">
        <v>34520</v>
      </c>
      <c r="E11510" s="104" t="s">
        <v>34521</v>
      </c>
      <c r="F11510" s="107">
        <v>31915</v>
      </c>
      <c r="G11510" s="67" t="s">
        <v>83</v>
      </c>
      <c r="H11510" s="80"/>
      <c r="I11510" s="80" t="s">
        <v>34522</v>
      </c>
      <c r="J11510" s="104" t="s">
        <v>167</v>
      </c>
      <c r="K11510" s="67" t="s">
        <v>109</v>
      </c>
      <c r="L11510" s="67" t="s">
        <v>287</v>
      </c>
      <c r="M11510" s="67" t="s">
        <v>166</v>
      </c>
      <c r="N11510" s="67" t="s">
        <v>180</v>
      </c>
      <c r="O11510" s="81">
        <v>46211</v>
      </c>
      <c r="P11510" s="81">
        <v>46138</v>
      </c>
      <c r="Q11510" s="103" t="str">
        <f>IFERROR(VLOOKUP(J11510,Настройка!$C$4:$E$121,2,),"Ошибка")</f>
        <v>ITR</v>
      </c>
    </row>
    <row r="11511" spans="1:17" ht="14.4" customHeight="1">
      <c r="A11511" s="67">
        <v>11506</v>
      </c>
      <c r="B11511" s="80" t="s">
        <v>180</v>
      </c>
      <c r="C11511" s="80" t="s">
        <v>38</v>
      </c>
      <c r="D11511" s="80" t="s">
        <v>34523</v>
      </c>
      <c r="E11511" s="104" t="s">
        <v>34524</v>
      </c>
      <c r="F11511" s="107">
        <v>29257</v>
      </c>
      <c r="G11511" s="67" t="s">
        <v>77</v>
      </c>
      <c r="H11511" s="80" t="s">
        <v>34525</v>
      </c>
      <c r="I11511" s="80" t="s">
        <v>34526</v>
      </c>
      <c r="J11511" s="104" t="s">
        <v>100</v>
      </c>
      <c r="K11511" s="67" t="s">
        <v>109</v>
      </c>
      <c r="L11511" s="67"/>
      <c r="M11511" s="67"/>
      <c r="N11511" s="67"/>
      <c r="O11511" s="81"/>
      <c r="P11511" s="81">
        <v>46138</v>
      </c>
      <c r="Q11511" s="103" t="str">
        <f>IFERROR(VLOOKUP(J11511,Настройка!$C$4:$E$121,2,),"Ошибка")</f>
        <v>ITR</v>
      </c>
    </row>
    <row r="11512" spans="1:17" ht="14.4" customHeight="1">
      <c r="A11512" s="67">
        <v>11507</v>
      </c>
      <c r="B11512" s="80" t="s">
        <v>180</v>
      </c>
      <c r="C11512" s="80" t="s">
        <v>38</v>
      </c>
      <c r="D11512" s="80" t="s">
        <v>34527</v>
      </c>
      <c r="E11512" s="104" t="s">
        <v>34528</v>
      </c>
      <c r="F11512" s="107">
        <v>29386</v>
      </c>
      <c r="G11512" s="67" t="s">
        <v>77</v>
      </c>
      <c r="H11512" s="80" t="s">
        <v>34529</v>
      </c>
      <c r="I11512" s="80" t="s">
        <v>34530</v>
      </c>
      <c r="J11512" s="104" t="s">
        <v>201</v>
      </c>
      <c r="K11512" s="67" t="s">
        <v>117</v>
      </c>
      <c r="L11512" s="67"/>
      <c r="M11512" s="67"/>
      <c r="N11512" s="67"/>
      <c r="O11512" s="81"/>
      <c r="P11512" s="81">
        <v>46139</v>
      </c>
      <c r="Q11512" s="103" t="str">
        <f>IFERROR(VLOOKUP(J11512,Настройка!$C$4:$E$121,2,),"Ошибка")</f>
        <v>ITR</v>
      </c>
    </row>
    <row r="11513" spans="1:17" ht="14.4" customHeight="1">
      <c r="A11513" s="67">
        <v>11508</v>
      </c>
      <c r="B11513" s="80" t="s">
        <v>180</v>
      </c>
      <c r="C11513" s="80" t="s">
        <v>38</v>
      </c>
      <c r="D11513" s="80" t="s">
        <v>34531</v>
      </c>
      <c r="E11513" s="104" t="s">
        <v>34532</v>
      </c>
      <c r="F11513" s="107">
        <v>37723</v>
      </c>
      <c r="G11513" s="67" t="s">
        <v>77</v>
      </c>
      <c r="H11513" s="80" t="s">
        <v>19850</v>
      </c>
      <c r="I11513" s="80" t="s">
        <v>34533</v>
      </c>
      <c r="J11513" s="104" t="s">
        <v>177</v>
      </c>
      <c r="K11513" s="67" t="s">
        <v>109</v>
      </c>
      <c r="L11513" s="67"/>
      <c r="M11513" s="67"/>
      <c r="N11513" s="67"/>
      <c r="O11513" s="81"/>
      <c r="P11513" s="81">
        <v>46139</v>
      </c>
      <c r="Q11513" s="103" t="str">
        <f>IFERROR(VLOOKUP(J11513,Настройка!$C$4:$E$121,2,),"Ошибка")</f>
        <v>ITR</v>
      </c>
    </row>
    <row r="11514" spans="1:17" ht="14.4" customHeight="1">
      <c r="A11514" s="67">
        <v>11509</v>
      </c>
      <c r="B11514" s="80" t="s">
        <v>180</v>
      </c>
      <c r="C11514" s="80" t="s">
        <v>38</v>
      </c>
      <c r="D11514" s="80" t="s">
        <v>23723</v>
      </c>
      <c r="E11514" s="104" t="s">
        <v>34534</v>
      </c>
      <c r="F11514" s="107">
        <v>32354</v>
      </c>
      <c r="G11514" s="67" t="s">
        <v>69</v>
      </c>
      <c r="H11514" s="80" t="s">
        <v>302</v>
      </c>
      <c r="I11514" s="80" t="s">
        <v>34535</v>
      </c>
      <c r="J11514" s="104" t="s">
        <v>222</v>
      </c>
      <c r="K11514" s="67" t="s">
        <v>121</v>
      </c>
      <c r="L11514" s="67"/>
      <c r="M11514" s="67"/>
      <c r="N11514" s="67"/>
      <c r="O11514" s="81"/>
      <c r="P11514" s="81">
        <v>46139</v>
      </c>
      <c r="Q11514" s="103" t="str">
        <f>IFERROR(VLOOKUP(J11514,Настройка!$C$4:$E$121,2,),"Ошибка")</f>
        <v>R</v>
      </c>
    </row>
    <row r="11515" spans="1:17" ht="14.4" customHeight="1">
      <c r="A11515" s="67">
        <v>11510</v>
      </c>
      <c r="B11515" s="80" t="s">
        <v>180</v>
      </c>
      <c r="C11515" s="80" t="s">
        <v>38</v>
      </c>
      <c r="D11515" s="80" t="s">
        <v>23723</v>
      </c>
      <c r="E11515" s="104" t="s">
        <v>34536</v>
      </c>
      <c r="F11515" s="107">
        <v>34978</v>
      </c>
      <c r="G11515" s="67" t="s">
        <v>69</v>
      </c>
      <c r="H11515" s="80" t="s">
        <v>385</v>
      </c>
      <c r="I11515" s="80" t="s">
        <v>34537</v>
      </c>
      <c r="J11515" s="104" t="s">
        <v>222</v>
      </c>
      <c r="K11515" s="67" t="s">
        <v>121</v>
      </c>
      <c r="L11515" s="67"/>
      <c r="M11515" s="67"/>
      <c r="N11515" s="67"/>
      <c r="O11515" s="81"/>
      <c r="P11515" s="81">
        <v>46139</v>
      </c>
      <c r="Q11515" s="103" t="str">
        <f>IFERROR(VLOOKUP(J11515,Настройка!$C$4:$E$121,2,),"Ошибка")</f>
        <v>R</v>
      </c>
    </row>
    <row r="11516" spans="1:17" ht="14.4" customHeight="1">
      <c r="A11516" s="67">
        <v>11511</v>
      </c>
      <c r="B11516" s="80" t="s">
        <v>180</v>
      </c>
      <c r="C11516" s="80" t="s">
        <v>38</v>
      </c>
      <c r="D11516" s="80" t="s">
        <v>23723</v>
      </c>
      <c r="E11516" s="104" t="s">
        <v>34538</v>
      </c>
      <c r="F11516" s="107">
        <v>33149</v>
      </c>
      <c r="G11516" s="67" t="s">
        <v>69</v>
      </c>
      <c r="H11516" s="80" t="s">
        <v>302</v>
      </c>
      <c r="I11516" s="80" t="s">
        <v>34539</v>
      </c>
      <c r="J11516" s="104" t="s">
        <v>222</v>
      </c>
      <c r="K11516" s="67" t="s">
        <v>121</v>
      </c>
      <c r="L11516" s="67"/>
      <c r="M11516" s="67"/>
      <c r="N11516" s="67"/>
      <c r="O11516" s="81"/>
      <c r="P11516" s="81">
        <v>46139</v>
      </c>
      <c r="Q11516" s="103" t="str">
        <f>IFERROR(VLOOKUP(J11516,Настройка!$C$4:$E$121,2,),"Ошибка")</f>
        <v>R</v>
      </c>
    </row>
    <row r="11517" spans="1:17" ht="14.4" customHeight="1">
      <c r="A11517" s="67">
        <v>11512</v>
      </c>
      <c r="B11517" s="80" t="s">
        <v>180</v>
      </c>
      <c r="C11517" s="80" t="s">
        <v>38</v>
      </c>
      <c r="D11517" s="80" t="s">
        <v>23723</v>
      </c>
      <c r="E11517" s="104" t="s">
        <v>34540</v>
      </c>
      <c r="F11517" s="107">
        <v>33081</v>
      </c>
      <c r="G11517" s="67" t="s">
        <v>93</v>
      </c>
      <c r="H11517" s="80" t="s">
        <v>814</v>
      </c>
      <c r="I11517" s="80" t="s">
        <v>34541</v>
      </c>
      <c r="J11517" s="104" t="s">
        <v>222</v>
      </c>
      <c r="K11517" s="67" t="s">
        <v>121</v>
      </c>
      <c r="L11517" s="67"/>
      <c r="M11517" s="67"/>
      <c r="N11517" s="67"/>
      <c r="O11517" s="81"/>
      <c r="P11517" s="81">
        <v>46139</v>
      </c>
      <c r="Q11517" s="103" t="str">
        <f>IFERROR(VLOOKUP(J11517,Настройка!$C$4:$E$121,2,),"Ошибка")</f>
        <v>R</v>
      </c>
    </row>
    <row r="11518" spans="1:17" ht="14.4" customHeight="1">
      <c r="A11518" s="67">
        <v>11513</v>
      </c>
      <c r="B11518" s="80" t="s">
        <v>180</v>
      </c>
      <c r="C11518" s="80" t="s">
        <v>38</v>
      </c>
      <c r="D11518" s="80" t="s">
        <v>23723</v>
      </c>
      <c r="E11518" s="104" t="s">
        <v>34542</v>
      </c>
      <c r="F11518" s="107">
        <v>32471</v>
      </c>
      <c r="G11518" s="67" t="s">
        <v>93</v>
      </c>
      <c r="H11518" s="80" t="s">
        <v>814</v>
      </c>
      <c r="I11518" s="80" t="s">
        <v>34543</v>
      </c>
      <c r="J11518" s="104" t="s">
        <v>222</v>
      </c>
      <c r="K11518" s="67" t="s">
        <v>121</v>
      </c>
      <c r="L11518" s="67"/>
      <c r="M11518" s="67"/>
      <c r="N11518" s="67"/>
      <c r="O11518" s="81"/>
      <c r="P11518" s="81">
        <v>46139</v>
      </c>
      <c r="Q11518" s="103" t="str">
        <f>IFERROR(VLOOKUP(J11518,Настройка!$C$4:$E$121,2,),"Ошибка")</f>
        <v>R</v>
      </c>
    </row>
    <row r="11519" spans="1:17" ht="14.4" customHeight="1">
      <c r="A11519" s="67">
        <v>11514</v>
      </c>
      <c r="B11519" s="80" t="s">
        <v>180</v>
      </c>
      <c r="C11519" s="80" t="s">
        <v>38</v>
      </c>
      <c r="D11519" s="80" t="s">
        <v>23723</v>
      </c>
      <c r="E11519" s="104" t="s">
        <v>34544</v>
      </c>
      <c r="F11519" s="107">
        <v>25974</v>
      </c>
      <c r="G11519" s="67" t="s">
        <v>93</v>
      </c>
      <c r="H11519" s="80" t="s">
        <v>814</v>
      </c>
      <c r="I11519" s="80" t="s">
        <v>34545</v>
      </c>
      <c r="J11519" s="104" t="s">
        <v>222</v>
      </c>
      <c r="K11519" s="67" t="s">
        <v>121</v>
      </c>
      <c r="L11519" s="67"/>
      <c r="M11519" s="67"/>
      <c r="N11519" s="67"/>
      <c r="O11519" s="81"/>
      <c r="P11519" s="81">
        <v>46139</v>
      </c>
      <c r="Q11519" s="103" t="str">
        <f>IFERROR(VLOOKUP(J11519,Настройка!$C$4:$E$121,2,),"Ошибка")</f>
        <v>R</v>
      </c>
    </row>
    <row r="11520" spans="1:17" ht="14.4" customHeight="1">
      <c r="A11520" s="67">
        <v>11515</v>
      </c>
      <c r="B11520" s="80" t="s">
        <v>180</v>
      </c>
      <c r="C11520" s="80" t="s">
        <v>38</v>
      </c>
      <c r="D11520" s="80" t="s">
        <v>23723</v>
      </c>
      <c r="E11520" s="104" t="s">
        <v>34546</v>
      </c>
      <c r="F11520" s="107">
        <v>30119</v>
      </c>
      <c r="G11520" s="67" t="s">
        <v>93</v>
      </c>
      <c r="H11520" s="80" t="s">
        <v>814</v>
      </c>
      <c r="I11520" s="80" t="s">
        <v>34547</v>
      </c>
      <c r="J11520" s="104" t="s">
        <v>222</v>
      </c>
      <c r="K11520" s="67" t="s">
        <v>121</v>
      </c>
      <c r="L11520" s="67"/>
      <c r="M11520" s="67"/>
      <c r="N11520" s="67"/>
      <c r="O11520" s="81"/>
      <c r="P11520" s="81">
        <v>46139</v>
      </c>
      <c r="Q11520" s="103" t="str">
        <f>IFERROR(VLOOKUP(J11520,Настройка!$C$4:$E$121,2,),"Ошибка")</f>
        <v>R</v>
      </c>
    </row>
    <row r="11521" spans="1:17" ht="14.4" customHeight="1">
      <c r="A11521" s="67">
        <v>11516</v>
      </c>
      <c r="B11521" s="80" t="s">
        <v>180</v>
      </c>
      <c r="C11521" s="80" t="s">
        <v>38</v>
      </c>
      <c r="D11521" s="80" t="s">
        <v>23723</v>
      </c>
      <c r="E11521" s="104" t="s">
        <v>34548</v>
      </c>
      <c r="F11521" s="107">
        <v>35374</v>
      </c>
      <c r="G11521" s="67" t="s">
        <v>93</v>
      </c>
      <c r="H11521" s="80" t="s">
        <v>886</v>
      </c>
      <c r="I11521" s="80" t="s">
        <v>34549</v>
      </c>
      <c r="J11521" s="104" t="s">
        <v>222</v>
      </c>
      <c r="K11521" s="67" t="s">
        <v>121</v>
      </c>
      <c r="L11521" s="67"/>
      <c r="M11521" s="67"/>
      <c r="N11521" s="67"/>
      <c r="O11521" s="81"/>
      <c r="P11521" s="81">
        <v>46139</v>
      </c>
      <c r="Q11521" s="103" t="str">
        <f>IFERROR(VLOOKUP(J11521,Настройка!$C$4:$E$121,2,),"Ошибка")</f>
        <v>R</v>
      </c>
    </row>
    <row r="11522" spans="1:17" ht="14.4" customHeight="1">
      <c r="A11522" s="67">
        <v>11517</v>
      </c>
      <c r="B11522" s="80" t="s">
        <v>180</v>
      </c>
      <c r="C11522" s="80" t="s">
        <v>38</v>
      </c>
      <c r="D11522" s="80" t="s">
        <v>23723</v>
      </c>
      <c r="E11522" s="104" t="s">
        <v>30052</v>
      </c>
      <c r="F11522" s="107">
        <v>37445</v>
      </c>
      <c r="G11522" s="67" t="s">
        <v>65</v>
      </c>
      <c r="H11522" s="80" t="s">
        <v>1294</v>
      </c>
      <c r="I11522" s="80" t="s">
        <v>34550</v>
      </c>
      <c r="J11522" s="104" t="s">
        <v>222</v>
      </c>
      <c r="K11522" s="67" t="s">
        <v>121</v>
      </c>
      <c r="L11522" s="67" t="s">
        <v>287</v>
      </c>
      <c r="M11522" s="67" t="s">
        <v>164</v>
      </c>
      <c r="N11522" s="67" t="s">
        <v>180</v>
      </c>
      <c r="O11522" s="81">
        <v>46200</v>
      </c>
      <c r="P11522" s="81">
        <v>46139</v>
      </c>
      <c r="Q11522" s="103" t="str">
        <f>IFERROR(VLOOKUP(J11522,Настройка!$C$4:$E$121,2,),"Ошибка")</f>
        <v>R</v>
      </c>
    </row>
    <row r="11523" spans="1:17" ht="14.4" customHeight="1">
      <c r="A11523" s="67">
        <v>11518</v>
      </c>
      <c r="B11523" s="80" t="s">
        <v>180</v>
      </c>
      <c r="C11523" s="80" t="s">
        <v>38</v>
      </c>
      <c r="D11523" s="80" t="s">
        <v>23723</v>
      </c>
      <c r="E11523" s="104" t="s">
        <v>34551</v>
      </c>
      <c r="F11523" s="107">
        <v>37958</v>
      </c>
      <c r="G11523" s="67" t="s">
        <v>93</v>
      </c>
      <c r="H11523" s="80" t="s">
        <v>814</v>
      </c>
      <c r="I11523" s="80" t="s">
        <v>34552</v>
      </c>
      <c r="J11523" s="104" t="s">
        <v>222</v>
      </c>
      <c r="K11523" s="67" t="s">
        <v>121</v>
      </c>
      <c r="L11523" s="67"/>
      <c r="M11523" s="67"/>
      <c r="N11523" s="67"/>
      <c r="O11523" s="81"/>
      <c r="P11523" s="81">
        <v>46139</v>
      </c>
      <c r="Q11523" s="103" t="str">
        <f>IFERROR(VLOOKUP(J11523,Настройка!$C$4:$E$121,2,),"Ошибка")</f>
        <v>R</v>
      </c>
    </row>
    <row r="11524" spans="1:17" ht="14.4" customHeight="1">
      <c r="A11524" s="67">
        <v>11519</v>
      </c>
      <c r="B11524" s="80" t="s">
        <v>180</v>
      </c>
      <c r="C11524" s="80" t="s">
        <v>38</v>
      </c>
      <c r="D11524" s="80" t="s">
        <v>23723</v>
      </c>
      <c r="E11524" s="104" t="s">
        <v>34553</v>
      </c>
      <c r="F11524" s="107">
        <v>38759</v>
      </c>
      <c r="G11524" s="67" t="s">
        <v>93</v>
      </c>
      <c r="H11524" s="80" t="s">
        <v>814</v>
      </c>
      <c r="I11524" s="80" t="s">
        <v>34554</v>
      </c>
      <c r="J11524" s="104" t="s">
        <v>222</v>
      </c>
      <c r="K11524" s="67" t="s">
        <v>121</v>
      </c>
      <c r="L11524" s="67"/>
      <c r="M11524" s="67"/>
      <c r="N11524" s="67"/>
      <c r="O11524" s="81"/>
      <c r="P11524" s="81">
        <v>46139</v>
      </c>
      <c r="Q11524" s="103" t="str">
        <f>IFERROR(VLOOKUP(J11524,Настройка!$C$4:$E$121,2,),"Ошибка")</f>
        <v>R</v>
      </c>
    </row>
    <row r="11525" spans="1:17" ht="14.4" customHeight="1">
      <c r="A11525" s="67">
        <v>11520</v>
      </c>
      <c r="B11525" s="80" t="s">
        <v>180</v>
      </c>
      <c r="C11525" s="80" t="s">
        <v>38</v>
      </c>
      <c r="D11525" s="80" t="s">
        <v>23723</v>
      </c>
      <c r="E11525" s="104" t="s">
        <v>34555</v>
      </c>
      <c r="F11525" s="107">
        <v>27348</v>
      </c>
      <c r="G11525" s="67" t="s">
        <v>93</v>
      </c>
      <c r="H11525" s="80" t="s">
        <v>814</v>
      </c>
      <c r="I11525" s="80" t="s">
        <v>34556</v>
      </c>
      <c r="J11525" s="104" t="s">
        <v>222</v>
      </c>
      <c r="K11525" s="67" t="s">
        <v>121</v>
      </c>
      <c r="L11525" s="67"/>
      <c r="M11525" s="67"/>
      <c r="N11525" s="67"/>
      <c r="O11525" s="81"/>
      <c r="P11525" s="81">
        <v>46139</v>
      </c>
      <c r="Q11525" s="103" t="str">
        <f>IFERROR(VLOOKUP(J11525,Настройка!$C$4:$E$121,2,),"Ошибка")</f>
        <v>R</v>
      </c>
    </row>
    <row r="11526" spans="1:17" ht="14.4" customHeight="1">
      <c r="A11526" s="67">
        <v>11521</v>
      </c>
      <c r="B11526" s="80" t="s">
        <v>180</v>
      </c>
      <c r="C11526" s="80" t="s">
        <v>38</v>
      </c>
      <c r="D11526" s="80" t="s">
        <v>23723</v>
      </c>
      <c r="E11526" s="104" t="s">
        <v>34557</v>
      </c>
      <c r="F11526" s="107">
        <v>29759</v>
      </c>
      <c r="G11526" s="67" t="s">
        <v>93</v>
      </c>
      <c r="H11526" s="80" t="s">
        <v>886</v>
      </c>
      <c r="I11526" s="80" t="s">
        <v>34558</v>
      </c>
      <c r="J11526" s="104" t="s">
        <v>222</v>
      </c>
      <c r="K11526" s="67" t="s">
        <v>121</v>
      </c>
      <c r="L11526" s="67"/>
      <c r="M11526" s="67"/>
      <c r="N11526" s="67"/>
      <c r="O11526" s="81"/>
      <c r="P11526" s="81">
        <v>46139</v>
      </c>
      <c r="Q11526" s="103" t="str">
        <f>IFERROR(VLOOKUP(J11526,Настройка!$C$4:$E$121,2,),"Ошибка")</f>
        <v>R</v>
      </c>
    </row>
    <row r="11527" spans="1:17" ht="14.4" customHeight="1">
      <c r="A11527" s="67">
        <v>11522</v>
      </c>
      <c r="B11527" s="80" t="s">
        <v>180</v>
      </c>
      <c r="C11527" s="80" t="s">
        <v>38</v>
      </c>
      <c r="D11527" s="80" t="s">
        <v>23723</v>
      </c>
      <c r="E11527" s="104" t="s">
        <v>34559</v>
      </c>
      <c r="F11527" s="107">
        <v>31641</v>
      </c>
      <c r="G11527" s="67" t="s">
        <v>93</v>
      </c>
      <c r="H11527" s="80" t="s">
        <v>814</v>
      </c>
      <c r="I11527" s="80" t="s">
        <v>34560</v>
      </c>
      <c r="J11527" s="104" t="s">
        <v>222</v>
      </c>
      <c r="K11527" s="67" t="s">
        <v>121</v>
      </c>
      <c r="L11527" s="67"/>
      <c r="M11527" s="67"/>
      <c r="N11527" s="67"/>
      <c r="O11527" s="81"/>
      <c r="P11527" s="81">
        <v>46139</v>
      </c>
      <c r="Q11527" s="103" t="str">
        <f>IFERROR(VLOOKUP(J11527,Настройка!$C$4:$E$121,2,),"Ошибка")</f>
        <v>R</v>
      </c>
    </row>
    <row r="11528" spans="1:17" ht="14.4" customHeight="1">
      <c r="A11528" s="67">
        <v>11523</v>
      </c>
      <c r="B11528" s="80" t="s">
        <v>180</v>
      </c>
      <c r="C11528" s="80" t="s">
        <v>38</v>
      </c>
      <c r="D11528" s="80" t="s">
        <v>23723</v>
      </c>
      <c r="E11528" s="104" t="s">
        <v>34561</v>
      </c>
      <c r="F11528" s="107">
        <v>33746</v>
      </c>
      <c r="G11528" s="67" t="s">
        <v>93</v>
      </c>
      <c r="H11528" s="80" t="s">
        <v>814</v>
      </c>
      <c r="I11528" s="80" t="s">
        <v>34562</v>
      </c>
      <c r="J11528" s="104" t="s">
        <v>222</v>
      </c>
      <c r="K11528" s="67" t="s">
        <v>121</v>
      </c>
      <c r="L11528" s="67"/>
      <c r="M11528" s="67"/>
      <c r="N11528" s="67"/>
      <c r="O11528" s="81"/>
      <c r="P11528" s="81">
        <v>46139</v>
      </c>
      <c r="Q11528" s="103" t="str">
        <f>IFERROR(VLOOKUP(J11528,Настройка!$C$4:$E$121,2,),"Ошибка")</f>
        <v>R</v>
      </c>
    </row>
    <row r="11529" spans="1:17" ht="14.4" customHeight="1">
      <c r="A11529" s="67">
        <v>11524</v>
      </c>
      <c r="B11529" s="80" t="s">
        <v>180</v>
      </c>
      <c r="C11529" s="80" t="s">
        <v>38</v>
      </c>
      <c r="D11529" s="80" t="s">
        <v>23723</v>
      </c>
      <c r="E11529" s="104" t="s">
        <v>34563</v>
      </c>
      <c r="F11529" s="107">
        <v>28836</v>
      </c>
      <c r="G11529" s="67" t="s">
        <v>93</v>
      </c>
      <c r="H11529" s="80" t="s">
        <v>814</v>
      </c>
      <c r="I11529" s="80" t="s">
        <v>34564</v>
      </c>
      <c r="J11529" s="104" t="s">
        <v>222</v>
      </c>
      <c r="K11529" s="67" t="s">
        <v>121</v>
      </c>
      <c r="L11529" s="67"/>
      <c r="M11529" s="67"/>
      <c r="N11529" s="67"/>
      <c r="O11529" s="81"/>
      <c r="P11529" s="81">
        <v>46139</v>
      </c>
      <c r="Q11529" s="103" t="str">
        <f>IFERROR(VLOOKUP(J11529,Настройка!$C$4:$E$121,2,),"Ошибка")</f>
        <v>R</v>
      </c>
    </row>
    <row r="11530" spans="1:17" ht="14.4" customHeight="1">
      <c r="A11530" s="67">
        <v>11525</v>
      </c>
      <c r="B11530" s="80" t="s">
        <v>180</v>
      </c>
      <c r="C11530" s="80" t="s">
        <v>38</v>
      </c>
      <c r="D11530" s="80" t="s">
        <v>23723</v>
      </c>
      <c r="E11530" s="104" t="s">
        <v>34565</v>
      </c>
      <c r="F11530" s="107">
        <v>37426</v>
      </c>
      <c r="G11530" s="67" t="s">
        <v>93</v>
      </c>
      <c r="H11530" s="80" t="s">
        <v>814</v>
      </c>
      <c r="I11530" s="80" t="s">
        <v>34566</v>
      </c>
      <c r="J11530" s="104" t="s">
        <v>222</v>
      </c>
      <c r="K11530" s="67" t="s">
        <v>121</v>
      </c>
      <c r="L11530" s="67"/>
      <c r="M11530" s="67"/>
      <c r="N11530" s="67"/>
      <c r="O11530" s="81"/>
      <c r="P11530" s="81">
        <v>46139</v>
      </c>
      <c r="Q11530" s="103" t="str">
        <f>IFERROR(VLOOKUP(J11530,Настройка!$C$4:$E$121,2,),"Ошибка")</f>
        <v>R</v>
      </c>
    </row>
    <row r="11531" spans="1:17" ht="14.4" customHeight="1">
      <c r="A11531" s="67">
        <v>11526</v>
      </c>
      <c r="B11531" s="80" t="s">
        <v>180</v>
      </c>
      <c r="C11531" s="80" t="s">
        <v>38</v>
      </c>
      <c r="D11531" s="80" t="s">
        <v>23723</v>
      </c>
      <c r="E11531" s="104" t="s">
        <v>34567</v>
      </c>
      <c r="F11531" s="107">
        <v>29658</v>
      </c>
      <c r="G11531" s="67" t="s">
        <v>77</v>
      </c>
      <c r="H11531" s="80" t="s">
        <v>31884</v>
      </c>
      <c r="I11531" s="80" t="s">
        <v>34568</v>
      </c>
      <c r="J11531" s="104" t="s">
        <v>201</v>
      </c>
      <c r="K11531" s="67" t="s">
        <v>129</v>
      </c>
      <c r="L11531" s="67"/>
      <c r="M11531" s="67"/>
      <c r="N11531" s="67"/>
      <c r="O11531" s="81"/>
      <c r="P11531" s="81">
        <v>46139</v>
      </c>
      <c r="Q11531" s="103" t="str">
        <f>IFERROR(VLOOKUP(J11531,Настройка!$C$4:$E$121,2,),"Ошибка")</f>
        <v>ITR</v>
      </c>
    </row>
    <row r="11532" spans="1:17" ht="14.4" customHeight="1">
      <c r="A11532" s="67">
        <v>11527</v>
      </c>
      <c r="B11532" s="80" t="s">
        <v>196</v>
      </c>
      <c r="C11532" s="80" t="s">
        <v>263</v>
      </c>
      <c r="D11532" s="80" t="s">
        <v>34569</v>
      </c>
      <c r="E11532" s="104" t="s">
        <v>34570</v>
      </c>
      <c r="F11532" s="107">
        <v>38271</v>
      </c>
      <c r="G11532" s="67" t="s">
        <v>69</v>
      </c>
      <c r="H11532" s="80" t="s">
        <v>385</v>
      </c>
      <c r="I11532" s="80" t="s">
        <v>34571</v>
      </c>
      <c r="J11532" s="104" t="s">
        <v>207</v>
      </c>
      <c r="K11532" s="67" t="s">
        <v>117</v>
      </c>
      <c r="L11532" s="67"/>
      <c r="M11532" s="67"/>
      <c r="N11532" s="67"/>
      <c r="O11532" s="81"/>
      <c r="P11532" s="81">
        <v>45947</v>
      </c>
      <c r="Q11532" s="103" t="str">
        <f>IFERROR(VLOOKUP(J11532,Настройка!$C$4:$E$121,2,),"Ошибка")</f>
        <v>R</v>
      </c>
    </row>
    <row r="11533" spans="1:17" ht="14.4" customHeight="1">
      <c r="A11533" s="67">
        <v>11528</v>
      </c>
      <c r="B11533" s="80" t="s">
        <v>196</v>
      </c>
      <c r="C11533" s="80" t="s">
        <v>263</v>
      </c>
      <c r="D11533" s="80" t="s">
        <v>34572</v>
      </c>
      <c r="E11533" s="104" t="s">
        <v>34573</v>
      </c>
      <c r="F11533" s="107">
        <v>26299</v>
      </c>
      <c r="G11533" s="67" t="s">
        <v>69</v>
      </c>
      <c r="H11533" s="80" t="s">
        <v>302</v>
      </c>
      <c r="I11533" s="80" t="s">
        <v>34574</v>
      </c>
      <c r="J11533" s="104" t="s">
        <v>204</v>
      </c>
      <c r="K11533" s="67" t="s">
        <v>117</v>
      </c>
      <c r="L11533" s="67"/>
      <c r="M11533" s="67"/>
      <c r="N11533" s="67"/>
      <c r="O11533" s="81"/>
      <c r="P11533" s="81">
        <v>46075</v>
      </c>
      <c r="Q11533" s="103" t="str">
        <f>IFERROR(VLOOKUP(J11533,Настройка!$C$4:$E$121,2,),"Ошибка")</f>
        <v>R</v>
      </c>
    </row>
    <row r="11534" spans="1:17" ht="14.4" customHeight="1">
      <c r="A11534" s="67">
        <v>11529</v>
      </c>
      <c r="B11534" s="80" t="s">
        <v>196</v>
      </c>
      <c r="C11534" s="80" t="s">
        <v>263</v>
      </c>
      <c r="D11534" s="80" t="s">
        <v>34575</v>
      </c>
      <c r="E11534" s="104" t="s">
        <v>34576</v>
      </c>
      <c r="F11534" s="107">
        <v>28678</v>
      </c>
      <c r="G11534" s="67" t="s">
        <v>69</v>
      </c>
      <c r="H11534" s="80" t="s">
        <v>302</v>
      </c>
      <c r="I11534" s="80" t="s">
        <v>34577</v>
      </c>
      <c r="J11534" s="104" t="s">
        <v>214</v>
      </c>
      <c r="K11534" s="67" t="s">
        <v>119</v>
      </c>
      <c r="L11534" s="67"/>
      <c r="M11534" s="67"/>
      <c r="N11534" s="67"/>
      <c r="O11534" s="81"/>
      <c r="P11534" s="81">
        <v>46087</v>
      </c>
      <c r="Q11534" s="103" t="str">
        <f>IFERROR(VLOOKUP(J11534,Настройка!$C$4:$E$121,2,),"Ошибка")</f>
        <v>R</v>
      </c>
    </row>
    <row r="11535" spans="1:17" ht="14.4" customHeight="1">
      <c r="A11535" s="67">
        <v>11530</v>
      </c>
      <c r="B11535" s="80" t="s">
        <v>196</v>
      </c>
      <c r="C11535" s="80" t="s">
        <v>263</v>
      </c>
      <c r="D11535" s="80" t="s">
        <v>34578</v>
      </c>
      <c r="E11535" s="104" t="s">
        <v>34579</v>
      </c>
      <c r="F11535" s="107">
        <v>32491</v>
      </c>
      <c r="G11535" s="67" t="s">
        <v>87</v>
      </c>
      <c r="H11535" s="80"/>
      <c r="I11535" s="80" t="s">
        <v>34580</v>
      </c>
      <c r="J11535" s="104" t="s">
        <v>204</v>
      </c>
      <c r="K11535" s="67" t="s">
        <v>117</v>
      </c>
      <c r="L11535" s="67"/>
      <c r="M11535" s="67"/>
      <c r="N11535" s="67"/>
      <c r="O11535" s="81"/>
      <c r="P11535" s="81">
        <v>46080</v>
      </c>
      <c r="Q11535" s="103" t="str">
        <f>IFERROR(VLOOKUP(J11535,Настройка!$C$4:$E$121,2,),"Ошибка")</f>
        <v>R</v>
      </c>
    </row>
    <row r="11536" spans="1:17" ht="14.4" customHeight="1">
      <c r="A11536" s="67">
        <v>11531</v>
      </c>
      <c r="B11536" s="80" t="s">
        <v>196</v>
      </c>
      <c r="C11536" s="80" t="s">
        <v>263</v>
      </c>
      <c r="D11536" s="80" t="s">
        <v>34581</v>
      </c>
      <c r="E11536" s="104" t="s">
        <v>34582</v>
      </c>
      <c r="F11536" s="107">
        <v>31585</v>
      </c>
      <c r="G11536" s="67" t="s">
        <v>93</v>
      </c>
      <c r="H11536" s="80" t="s">
        <v>814</v>
      </c>
      <c r="I11536" s="80" t="s">
        <v>34583</v>
      </c>
      <c r="J11536" s="104" t="s">
        <v>207</v>
      </c>
      <c r="K11536" s="67" t="s">
        <v>117</v>
      </c>
      <c r="L11536" s="67"/>
      <c r="M11536" s="67"/>
      <c r="N11536" s="67"/>
      <c r="O11536" s="81"/>
      <c r="P11536" s="81">
        <v>46061</v>
      </c>
      <c r="Q11536" s="103" t="str">
        <f>IFERROR(VLOOKUP(J11536,Настройка!$C$4:$E$121,2,),"Ошибка")</f>
        <v>R</v>
      </c>
    </row>
    <row r="11537" spans="1:17" ht="14.4" customHeight="1">
      <c r="A11537" s="67">
        <v>11532</v>
      </c>
      <c r="B11537" s="80" t="s">
        <v>196</v>
      </c>
      <c r="C11537" s="80" t="s">
        <v>263</v>
      </c>
      <c r="D11537" s="80" t="s">
        <v>34584</v>
      </c>
      <c r="E11537" s="104" t="s">
        <v>34585</v>
      </c>
      <c r="F11537" s="107">
        <v>32078</v>
      </c>
      <c r="G11537" s="67" t="s">
        <v>93</v>
      </c>
      <c r="H11537" s="80" t="s">
        <v>814</v>
      </c>
      <c r="I11537" s="80" t="s">
        <v>34586</v>
      </c>
      <c r="J11537" s="104" t="s">
        <v>207</v>
      </c>
      <c r="K11537" s="67" t="s">
        <v>117</v>
      </c>
      <c r="L11537" s="67"/>
      <c r="M11537" s="67"/>
      <c r="N11537" s="67"/>
      <c r="O11537" s="81"/>
      <c r="P11537" s="81">
        <v>46063</v>
      </c>
      <c r="Q11537" s="103" t="str">
        <f>IFERROR(VLOOKUP(J11537,Настройка!$C$4:$E$121,2,),"Ошибка")</f>
        <v>R</v>
      </c>
    </row>
    <row r="11538" spans="1:17" ht="14.4" customHeight="1">
      <c r="A11538" s="67">
        <v>11533</v>
      </c>
      <c r="B11538" s="80" t="s">
        <v>196</v>
      </c>
      <c r="C11538" s="80" t="s">
        <v>263</v>
      </c>
      <c r="D11538" s="80" t="s">
        <v>34587</v>
      </c>
      <c r="E11538" s="104" t="s">
        <v>34588</v>
      </c>
      <c r="F11538" s="107">
        <v>37330</v>
      </c>
      <c r="G11538" s="67" t="s">
        <v>69</v>
      </c>
      <c r="H11538" s="80" t="s">
        <v>302</v>
      </c>
      <c r="I11538" s="80" t="s">
        <v>34589</v>
      </c>
      <c r="J11538" s="104" t="s">
        <v>169</v>
      </c>
      <c r="K11538" s="67" t="s">
        <v>109</v>
      </c>
      <c r="L11538" s="67"/>
      <c r="M11538" s="67"/>
      <c r="N11538" s="67"/>
      <c r="O11538" s="81"/>
      <c r="P11538" s="81">
        <v>46097</v>
      </c>
      <c r="Q11538" s="103" t="str">
        <f>IFERROR(VLOOKUP(J11538,Настройка!$C$4:$E$121,2,),"Ошибка")</f>
        <v>ITR</v>
      </c>
    </row>
    <row r="11539" spans="1:17" ht="14.4" customHeight="1">
      <c r="A11539" s="67">
        <v>11534</v>
      </c>
      <c r="B11539" s="80" t="s">
        <v>196</v>
      </c>
      <c r="C11539" s="80" t="s">
        <v>263</v>
      </c>
      <c r="D11539" s="80" t="s">
        <v>34590</v>
      </c>
      <c r="E11539" s="104" t="s">
        <v>34591</v>
      </c>
      <c r="F11539" s="107">
        <v>32320</v>
      </c>
      <c r="G11539" s="67" t="s">
        <v>77</v>
      </c>
      <c r="H11539" s="80" t="s">
        <v>28840</v>
      </c>
      <c r="I11539" s="80" t="s">
        <v>34592</v>
      </c>
      <c r="J11539" s="104" t="s">
        <v>168</v>
      </c>
      <c r="K11539" s="67" t="s">
        <v>109</v>
      </c>
      <c r="L11539" s="67"/>
      <c r="M11539" s="67"/>
      <c r="N11539" s="67"/>
      <c r="O11539" s="81"/>
      <c r="P11539" s="81">
        <v>46108</v>
      </c>
      <c r="Q11539" s="103" t="str">
        <f>IFERROR(VLOOKUP(J11539,Настройка!$C$4:$E$121,2,),"Ошибка")</f>
        <v>ITR</v>
      </c>
    </row>
    <row r="11540" spans="1:17" ht="14.4" customHeight="1">
      <c r="A11540" s="67">
        <v>11535</v>
      </c>
      <c r="B11540" s="80" t="s">
        <v>196</v>
      </c>
      <c r="C11540" s="80" t="s">
        <v>263</v>
      </c>
      <c r="D11540" s="80" t="s">
        <v>34593</v>
      </c>
      <c r="E11540" s="104" t="s">
        <v>34594</v>
      </c>
      <c r="F11540" s="107">
        <v>29909</v>
      </c>
      <c r="G11540" s="67" t="s">
        <v>93</v>
      </c>
      <c r="H11540" s="80" t="s">
        <v>886</v>
      </c>
      <c r="I11540" s="80" t="s">
        <v>34595</v>
      </c>
      <c r="J11540" s="104" t="s">
        <v>204</v>
      </c>
      <c r="K11540" s="67" t="s">
        <v>117</v>
      </c>
      <c r="L11540" s="67"/>
      <c r="M11540" s="67"/>
      <c r="N11540" s="67"/>
      <c r="O11540" s="81"/>
      <c r="P11540" s="81">
        <v>46102</v>
      </c>
      <c r="Q11540" s="103" t="str">
        <f>IFERROR(VLOOKUP(J11540,Настройка!$C$4:$E$121,2,),"Ошибка")</f>
        <v>R</v>
      </c>
    </row>
    <row r="11541" spans="1:17" ht="14.4" customHeight="1">
      <c r="A11541" s="67">
        <v>11536</v>
      </c>
      <c r="B11541" s="80" t="s">
        <v>196</v>
      </c>
      <c r="C11541" s="80" t="s">
        <v>263</v>
      </c>
      <c r="D11541" s="80" t="s">
        <v>34596</v>
      </c>
      <c r="E11541" s="104" t="s">
        <v>34597</v>
      </c>
      <c r="F11541" s="107">
        <v>29611</v>
      </c>
      <c r="G11541" s="67" t="s">
        <v>93</v>
      </c>
      <c r="H11541" s="80" t="s">
        <v>814</v>
      </c>
      <c r="I11541" s="80" t="s">
        <v>34598</v>
      </c>
      <c r="J11541" s="104" t="s">
        <v>204</v>
      </c>
      <c r="K11541" s="67" t="s">
        <v>117</v>
      </c>
      <c r="L11541" s="67"/>
      <c r="M11541" s="67"/>
      <c r="N11541" s="67"/>
      <c r="O11541" s="81"/>
      <c r="P11541" s="81">
        <v>46104</v>
      </c>
      <c r="Q11541" s="103" t="str">
        <f>IFERROR(VLOOKUP(J11541,Настройка!$C$4:$E$121,2,),"Ошибка")</f>
        <v>R</v>
      </c>
    </row>
    <row r="11542" spans="1:17" ht="14.4" customHeight="1">
      <c r="A11542" s="67">
        <v>11537</v>
      </c>
      <c r="B11542" s="80" t="s">
        <v>196</v>
      </c>
      <c r="C11542" s="80" t="s">
        <v>263</v>
      </c>
      <c r="D11542" s="80" t="s">
        <v>34599</v>
      </c>
      <c r="E11542" s="104" t="s">
        <v>34600</v>
      </c>
      <c r="F11542" s="107">
        <v>38301</v>
      </c>
      <c r="G11542" s="67" t="s">
        <v>93</v>
      </c>
      <c r="H11542" s="80" t="s">
        <v>814</v>
      </c>
      <c r="I11542" s="80" t="s">
        <v>34601</v>
      </c>
      <c r="J11542" s="104" t="s">
        <v>207</v>
      </c>
      <c r="K11542" s="67" t="s">
        <v>117</v>
      </c>
      <c r="L11542" s="67"/>
      <c r="M11542" s="67"/>
      <c r="N11542" s="67"/>
      <c r="O11542" s="81"/>
      <c r="P11542" s="81">
        <v>46104</v>
      </c>
      <c r="Q11542" s="103" t="str">
        <f>IFERROR(VLOOKUP(J11542,Настройка!$C$4:$E$121,2,),"Ошибка")</f>
        <v>R</v>
      </c>
    </row>
    <row r="11543" spans="1:17" ht="14.4" customHeight="1">
      <c r="A11543" s="67">
        <v>11538</v>
      </c>
      <c r="B11543" s="80" t="s">
        <v>196</v>
      </c>
      <c r="C11543" s="80" t="s">
        <v>263</v>
      </c>
      <c r="D11543" s="80" t="s">
        <v>23723</v>
      </c>
      <c r="E11543" s="104" t="s">
        <v>34602</v>
      </c>
      <c r="F11543" s="107">
        <v>34801</v>
      </c>
      <c r="G11543" s="67" t="s">
        <v>93</v>
      </c>
      <c r="H11543" s="80" t="s">
        <v>814</v>
      </c>
      <c r="I11543" s="80" t="s">
        <v>34603</v>
      </c>
      <c r="J11543" s="104" t="s">
        <v>204</v>
      </c>
      <c r="K11543" s="67" t="s">
        <v>117</v>
      </c>
      <c r="L11543" s="67"/>
      <c r="M11543" s="67"/>
      <c r="N11543" s="67"/>
      <c r="O11543" s="81"/>
      <c r="P11543" s="81">
        <v>46104</v>
      </c>
      <c r="Q11543" s="103" t="str">
        <f>IFERROR(VLOOKUP(J11543,Настройка!$C$4:$E$121,2,),"Ошибка")</f>
        <v>R</v>
      </c>
    </row>
    <row r="11544" spans="1:17" ht="14.4" customHeight="1">
      <c r="A11544" s="67">
        <v>11539</v>
      </c>
      <c r="B11544" s="80" t="s">
        <v>196</v>
      </c>
      <c r="C11544" s="80" t="s">
        <v>263</v>
      </c>
      <c r="D11544" s="80" t="s">
        <v>34604</v>
      </c>
      <c r="E11544" s="104" t="s">
        <v>34605</v>
      </c>
      <c r="F11544" s="107">
        <v>31316</v>
      </c>
      <c r="G11544" s="67" t="s">
        <v>93</v>
      </c>
      <c r="H11544" s="80" t="s">
        <v>886</v>
      </c>
      <c r="I11544" s="80" t="s">
        <v>34606</v>
      </c>
      <c r="J11544" s="104" t="s">
        <v>204</v>
      </c>
      <c r="K11544" s="67" t="s">
        <v>117</v>
      </c>
      <c r="L11544" s="67"/>
      <c r="M11544" s="67"/>
      <c r="N11544" s="67"/>
      <c r="O11544" s="81"/>
      <c r="P11544" s="81">
        <v>46104</v>
      </c>
      <c r="Q11544" s="103" t="str">
        <f>IFERROR(VLOOKUP(J11544,Настройка!$C$4:$E$121,2,),"Ошибка")</f>
        <v>R</v>
      </c>
    </row>
    <row r="11545" spans="1:17" ht="14.4" customHeight="1">
      <c r="A11545" s="67">
        <v>11540</v>
      </c>
      <c r="B11545" s="80" t="s">
        <v>196</v>
      </c>
      <c r="C11545" s="80" t="s">
        <v>263</v>
      </c>
      <c r="D11545" s="80" t="s">
        <v>34607</v>
      </c>
      <c r="E11545" s="104" t="s">
        <v>34608</v>
      </c>
      <c r="F11545" s="107">
        <v>32708</v>
      </c>
      <c r="G11545" s="67" t="s">
        <v>93</v>
      </c>
      <c r="H11545" s="80" t="s">
        <v>814</v>
      </c>
      <c r="I11545" s="80" t="s">
        <v>34609</v>
      </c>
      <c r="J11545" s="104" t="s">
        <v>208</v>
      </c>
      <c r="K11545" s="67" t="s">
        <v>117</v>
      </c>
      <c r="L11545" s="67"/>
      <c r="M11545" s="67"/>
      <c r="N11545" s="67"/>
      <c r="O11545" s="81"/>
      <c r="P11545" s="81">
        <v>46104</v>
      </c>
      <c r="Q11545" s="103" t="str">
        <f>IFERROR(VLOOKUP(J11545,Настройка!$C$4:$E$121,2,),"Ошибка")</f>
        <v>R</v>
      </c>
    </row>
    <row r="11546" spans="1:17" ht="14.4" customHeight="1">
      <c r="A11546" s="67">
        <v>11541</v>
      </c>
      <c r="B11546" s="80" t="s">
        <v>196</v>
      </c>
      <c r="C11546" s="80" t="s">
        <v>263</v>
      </c>
      <c r="D11546" s="80" t="s">
        <v>34610</v>
      </c>
      <c r="E11546" s="104" t="s">
        <v>34611</v>
      </c>
      <c r="F11546" s="107">
        <v>32245</v>
      </c>
      <c r="G11546" s="67" t="s">
        <v>93</v>
      </c>
      <c r="H11546" s="80" t="s">
        <v>814</v>
      </c>
      <c r="I11546" s="80" t="s">
        <v>34612</v>
      </c>
      <c r="J11546" s="104" t="s">
        <v>204</v>
      </c>
      <c r="K11546" s="67" t="s">
        <v>117</v>
      </c>
      <c r="L11546" s="67"/>
      <c r="M11546" s="67"/>
      <c r="N11546" s="67"/>
      <c r="O11546" s="81"/>
      <c r="P11546" s="81">
        <v>46104</v>
      </c>
      <c r="Q11546" s="103" t="str">
        <f>IFERROR(VLOOKUP(J11546,Настройка!$C$4:$E$121,2,),"Ошибка")</f>
        <v>R</v>
      </c>
    </row>
    <row r="11547" spans="1:17" ht="14.4" customHeight="1">
      <c r="A11547" s="67">
        <v>11542</v>
      </c>
      <c r="B11547" s="80" t="s">
        <v>196</v>
      </c>
      <c r="C11547" s="80" t="s">
        <v>263</v>
      </c>
      <c r="D11547" s="80" t="s">
        <v>23723</v>
      </c>
      <c r="E11547" s="104" t="s">
        <v>34613</v>
      </c>
      <c r="F11547" s="107">
        <v>34933</v>
      </c>
      <c r="G11547" s="67" t="s">
        <v>93</v>
      </c>
      <c r="H11547" s="80" t="s">
        <v>814</v>
      </c>
      <c r="I11547" s="80" t="s">
        <v>34614</v>
      </c>
      <c r="J11547" s="104" t="s">
        <v>208</v>
      </c>
      <c r="K11547" s="67" t="s">
        <v>117</v>
      </c>
      <c r="L11547" s="67"/>
      <c r="M11547" s="67"/>
      <c r="N11547" s="67"/>
      <c r="O11547" s="81"/>
      <c r="P11547" s="81">
        <v>46104</v>
      </c>
      <c r="Q11547" s="103" t="str">
        <f>IFERROR(VLOOKUP(J11547,Настройка!$C$4:$E$121,2,),"Ошибка")</f>
        <v>R</v>
      </c>
    </row>
    <row r="11548" spans="1:17" ht="14.4" customHeight="1">
      <c r="A11548" s="67">
        <v>11543</v>
      </c>
      <c r="B11548" s="80" t="s">
        <v>196</v>
      </c>
      <c r="C11548" s="80" t="s">
        <v>263</v>
      </c>
      <c r="D11548" s="80" t="s">
        <v>34615</v>
      </c>
      <c r="E11548" s="104" t="s">
        <v>34616</v>
      </c>
      <c r="F11548" s="107">
        <v>27798</v>
      </c>
      <c r="G11548" s="67" t="s">
        <v>77</v>
      </c>
      <c r="H11548" s="80" t="s">
        <v>9813</v>
      </c>
      <c r="I11548" s="80" t="s">
        <v>34617</v>
      </c>
      <c r="J11548" s="104" t="s">
        <v>201</v>
      </c>
      <c r="K11548" s="67" t="s">
        <v>117</v>
      </c>
      <c r="L11548" s="67"/>
      <c r="M11548" s="67"/>
      <c r="N11548" s="67"/>
      <c r="O11548" s="81"/>
      <c r="P11548" s="81">
        <v>46106</v>
      </c>
      <c r="Q11548" s="103" t="str">
        <f>IFERROR(VLOOKUP(J11548,Настройка!$C$4:$E$121,2,),"Ошибка")</f>
        <v>ITR</v>
      </c>
    </row>
    <row r="11549" spans="1:17" ht="14.4" customHeight="1">
      <c r="A11549" s="67">
        <v>11544</v>
      </c>
      <c r="B11549" s="80" t="s">
        <v>196</v>
      </c>
      <c r="C11549" s="80" t="s">
        <v>263</v>
      </c>
      <c r="D11549" s="80" t="s">
        <v>34618</v>
      </c>
      <c r="E11549" s="104" t="s">
        <v>34619</v>
      </c>
      <c r="F11549" s="107">
        <v>35504</v>
      </c>
      <c r="G11549" s="67" t="s">
        <v>67</v>
      </c>
      <c r="H11549" s="80" t="s">
        <v>401</v>
      </c>
      <c r="I11549" s="80" t="s">
        <v>34620</v>
      </c>
      <c r="J11549" s="104" t="s">
        <v>168</v>
      </c>
      <c r="K11549" s="67" t="s">
        <v>109</v>
      </c>
      <c r="L11549" s="67"/>
      <c r="M11549" s="67"/>
      <c r="N11549" s="67"/>
      <c r="O11549" s="81"/>
      <c r="P11549" s="81">
        <v>46118</v>
      </c>
      <c r="Q11549" s="103" t="str">
        <f>IFERROR(VLOOKUP(J11549,Настройка!$C$4:$E$121,2,),"Ошибка")</f>
        <v>ITR</v>
      </c>
    </row>
    <row r="11550" spans="1:17" ht="14.4" customHeight="1">
      <c r="A11550" s="67">
        <v>11545</v>
      </c>
      <c r="B11550" s="80" t="s">
        <v>196</v>
      </c>
      <c r="C11550" s="80" t="s">
        <v>263</v>
      </c>
      <c r="D11550" s="80" t="s">
        <v>34621</v>
      </c>
      <c r="E11550" s="104" t="s">
        <v>34622</v>
      </c>
      <c r="F11550" s="107">
        <v>33069</v>
      </c>
      <c r="G11550" s="67" t="s">
        <v>87</v>
      </c>
      <c r="H11550" s="80" t="s">
        <v>3438</v>
      </c>
      <c r="I11550" s="80" t="s">
        <v>34623</v>
      </c>
      <c r="J11550" s="104" t="s">
        <v>168</v>
      </c>
      <c r="K11550" s="67" t="s">
        <v>109</v>
      </c>
      <c r="L11550" s="67"/>
      <c r="M11550" s="67"/>
      <c r="N11550" s="67"/>
      <c r="O11550" s="81"/>
      <c r="P11550" s="81">
        <v>46119</v>
      </c>
      <c r="Q11550" s="103" t="str">
        <f>IFERROR(VLOOKUP(J11550,Настройка!$C$4:$E$121,2,),"Ошибка")</f>
        <v>ITR</v>
      </c>
    </row>
    <row r="11551" spans="1:17" ht="14.4" customHeight="1">
      <c r="A11551" s="67">
        <v>11546</v>
      </c>
      <c r="B11551" s="80" t="s">
        <v>196</v>
      </c>
      <c r="C11551" s="80" t="s">
        <v>263</v>
      </c>
      <c r="D11551" s="80" t="s">
        <v>34624</v>
      </c>
      <c r="E11551" s="104" t="s">
        <v>34625</v>
      </c>
      <c r="F11551" s="107">
        <v>38238</v>
      </c>
      <c r="G11551" s="67" t="s">
        <v>87</v>
      </c>
      <c r="H11551" s="80"/>
      <c r="I11551" s="80" t="s">
        <v>34626</v>
      </c>
      <c r="J11551" s="104" t="s">
        <v>177</v>
      </c>
      <c r="K11551" s="67" t="s">
        <v>109</v>
      </c>
      <c r="L11551" s="67"/>
      <c r="M11551" s="67"/>
      <c r="N11551" s="67"/>
      <c r="O11551" s="81"/>
      <c r="P11551" s="81">
        <v>46122</v>
      </c>
      <c r="Q11551" s="103" t="str">
        <f>IFERROR(VLOOKUP(J11551,Настройка!$C$4:$E$121,2,),"Ошибка")</f>
        <v>ITR</v>
      </c>
    </row>
    <row r="11552" spans="1:17" ht="14.4" customHeight="1">
      <c r="A11552" s="67">
        <v>11547</v>
      </c>
      <c r="B11552" s="80" t="s">
        <v>196</v>
      </c>
      <c r="C11552" s="80" t="s">
        <v>263</v>
      </c>
      <c r="D11552" s="80" t="s">
        <v>34627</v>
      </c>
      <c r="E11552" s="104" t="s">
        <v>34628</v>
      </c>
      <c r="F11552" s="107">
        <v>33615</v>
      </c>
      <c r="G11552" s="67" t="s">
        <v>77</v>
      </c>
      <c r="H11552" s="80" t="s">
        <v>34629</v>
      </c>
      <c r="I11552" s="80" t="s">
        <v>34630</v>
      </c>
      <c r="J11552" s="104" t="s">
        <v>70</v>
      </c>
      <c r="K11552" s="67" t="s">
        <v>109</v>
      </c>
      <c r="L11552" s="67"/>
      <c r="M11552" s="67"/>
      <c r="N11552" s="67"/>
      <c r="O11552" s="81"/>
      <c r="P11552" s="81">
        <v>46122</v>
      </c>
      <c r="Q11552" s="103" t="str">
        <f>IFERROR(VLOOKUP(J11552,Настройка!$C$4:$E$121,2,),"Ошибка")</f>
        <v>ITR</v>
      </c>
    </row>
    <row r="11553" spans="1:17" ht="14.4" customHeight="1">
      <c r="A11553" s="67">
        <v>11548</v>
      </c>
      <c r="B11553" s="80" t="s">
        <v>196</v>
      </c>
      <c r="C11553" s="80" t="s">
        <v>263</v>
      </c>
      <c r="D11553" s="80" t="s">
        <v>34631</v>
      </c>
      <c r="E11553" s="104" t="s">
        <v>34632</v>
      </c>
      <c r="F11553" s="107">
        <v>27980</v>
      </c>
      <c r="G11553" s="67" t="s">
        <v>77</v>
      </c>
      <c r="H11553" s="80" t="s">
        <v>34633</v>
      </c>
      <c r="I11553" s="80" t="s">
        <v>34634</v>
      </c>
      <c r="J11553" s="104" t="s">
        <v>177</v>
      </c>
      <c r="K11553" s="67" t="s">
        <v>109</v>
      </c>
      <c r="L11553" s="67"/>
      <c r="M11553" s="67"/>
      <c r="N11553" s="67"/>
      <c r="O11553" s="81"/>
      <c r="P11553" s="81">
        <v>46131</v>
      </c>
      <c r="Q11553" s="103" t="str">
        <f>IFERROR(VLOOKUP(J11553,Настройка!$C$4:$E$121,2,),"Ошибка")</f>
        <v>ITR</v>
      </c>
    </row>
    <row r="11554" spans="1:17" ht="14.4" customHeight="1">
      <c r="A11554" s="67">
        <v>11549</v>
      </c>
      <c r="B11554" s="80" t="s">
        <v>196</v>
      </c>
      <c r="C11554" s="80" t="s">
        <v>263</v>
      </c>
      <c r="D11554" s="80" t="s">
        <v>23723</v>
      </c>
      <c r="E11554" s="104" t="s">
        <v>34635</v>
      </c>
      <c r="F11554" s="107">
        <v>37789</v>
      </c>
      <c r="G11554" s="67" t="s">
        <v>93</v>
      </c>
      <c r="H11554" s="80" t="s">
        <v>814</v>
      </c>
      <c r="I11554" s="80" t="s">
        <v>34636</v>
      </c>
      <c r="J11554" s="104" t="s">
        <v>211</v>
      </c>
      <c r="K11554" s="67" t="s">
        <v>117</v>
      </c>
      <c r="L11554" s="67"/>
      <c r="M11554" s="67"/>
      <c r="N11554" s="67"/>
      <c r="O11554" s="81"/>
      <c r="P11554" s="81">
        <v>46132</v>
      </c>
      <c r="Q11554" s="103" t="str">
        <f>IFERROR(VLOOKUP(J11554,Настройка!$C$4:$E$121,2,),"Ошибка")</f>
        <v>R</v>
      </c>
    </row>
    <row r="11555" spans="1:17" ht="14.4" customHeight="1">
      <c r="A11555" s="67">
        <v>11550</v>
      </c>
      <c r="B11555" s="80" t="s">
        <v>196</v>
      </c>
      <c r="C11555" s="80" t="s">
        <v>263</v>
      </c>
      <c r="D11555" s="80" t="s">
        <v>23723</v>
      </c>
      <c r="E11555" s="104" t="s">
        <v>34637</v>
      </c>
      <c r="F11555" s="107">
        <v>37095</v>
      </c>
      <c r="G11555" s="67" t="s">
        <v>69</v>
      </c>
      <c r="H11555" s="80" t="s">
        <v>302</v>
      </c>
      <c r="I11555" s="80" t="s">
        <v>34638</v>
      </c>
      <c r="J11555" s="104" t="s">
        <v>228</v>
      </c>
      <c r="K11555" s="67" t="s">
        <v>123</v>
      </c>
      <c r="L11555" s="67"/>
      <c r="M11555" s="67"/>
      <c r="N11555" s="67"/>
      <c r="O11555" s="81"/>
      <c r="P11555" s="81">
        <v>46135</v>
      </c>
      <c r="Q11555" s="103" t="str">
        <f>IFERROR(VLOOKUP(J11555,Настройка!$C$4:$E$121,2,),"Ошибка")</f>
        <v>R</v>
      </c>
    </row>
    <row r="11556" spans="1:17" ht="14.4" customHeight="1">
      <c r="A11556" s="67">
        <v>11551</v>
      </c>
      <c r="B11556" s="80" t="s">
        <v>196</v>
      </c>
      <c r="C11556" s="80" t="s">
        <v>263</v>
      </c>
      <c r="D11556" s="80" t="s">
        <v>23723</v>
      </c>
      <c r="E11556" s="104" t="s">
        <v>34639</v>
      </c>
      <c r="F11556" s="107">
        <v>30046</v>
      </c>
      <c r="G11556" s="67" t="s">
        <v>69</v>
      </c>
      <c r="H11556" s="80" t="s">
        <v>302</v>
      </c>
      <c r="I11556" s="80" t="s">
        <v>34640</v>
      </c>
      <c r="J11556" s="104" t="s">
        <v>228</v>
      </c>
      <c r="K11556" s="67" t="s">
        <v>123</v>
      </c>
      <c r="L11556" s="67"/>
      <c r="M11556" s="67"/>
      <c r="N11556" s="67"/>
      <c r="O11556" s="81"/>
      <c r="P11556" s="81">
        <v>46135</v>
      </c>
      <c r="Q11556" s="103" t="str">
        <f>IFERROR(VLOOKUP(J11556,Настройка!$C$4:$E$121,2,),"Ошибка")</f>
        <v>R</v>
      </c>
    </row>
    <row r="11557" spans="1:17" ht="14.4" customHeight="1">
      <c r="A11557" s="67">
        <v>11552</v>
      </c>
      <c r="B11557" s="80" t="s">
        <v>196</v>
      </c>
      <c r="C11557" s="80" t="s">
        <v>263</v>
      </c>
      <c r="D11557" s="80" t="s">
        <v>23723</v>
      </c>
      <c r="E11557" s="104" t="s">
        <v>34641</v>
      </c>
      <c r="F11557" s="107">
        <v>33173</v>
      </c>
      <c r="G11557" s="67" t="s">
        <v>93</v>
      </c>
      <c r="H11557" s="80" t="s">
        <v>814</v>
      </c>
      <c r="I11557" s="80" t="s">
        <v>34642</v>
      </c>
      <c r="J11557" s="104" t="s">
        <v>207</v>
      </c>
      <c r="K11557" s="67" t="s">
        <v>117</v>
      </c>
      <c r="L11557" s="67"/>
      <c r="M11557" s="67"/>
      <c r="N11557" s="67"/>
      <c r="O11557" s="81"/>
      <c r="P11557" s="81">
        <v>46112</v>
      </c>
      <c r="Q11557" s="103" t="str">
        <f>IFERROR(VLOOKUP(J11557,Настройка!$C$4:$E$121,2,),"Ошибка")</f>
        <v>R</v>
      </c>
    </row>
    <row r="11558" spans="1:17" ht="14.4" customHeight="1">
      <c r="A11558" s="67">
        <v>11553</v>
      </c>
      <c r="B11558" s="80" t="s">
        <v>196</v>
      </c>
      <c r="C11558" s="80" t="s">
        <v>263</v>
      </c>
      <c r="D11558" s="80" t="s">
        <v>23723</v>
      </c>
      <c r="E11558" s="104" t="s">
        <v>34643</v>
      </c>
      <c r="F11558" s="107">
        <v>29202</v>
      </c>
      <c r="G11558" s="67" t="s">
        <v>93</v>
      </c>
      <c r="H11558" s="80" t="s">
        <v>814</v>
      </c>
      <c r="I11558" s="80" t="s">
        <v>34644</v>
      </c>
      <c r="J11558" s="104" t="s">
        <v>207</v>
      </c>
      <c r="K11558" s="67" t="s">
        <v>117</v>
      </c>
      <c r="L11558" s="67"/>
      <c r="M11558" s="67"/>
      <c r="N11558" s="67"/>
      <c r="O11558" s="81"/>
      <c r="P11558" s="81">
        <v>46112</v>
      </c>
      <c r="Q11558" s="103" t="str">
        <f>IFERROR(VLOOKUP(J11558,Настройка!$C$4:$E$121,2,),"Ошибка")</f>
        <v>R</v>
      </c>
    </row>
    <row r="11559" spans="1:17" ht="14.4" customHeight="1">
      <c r="A11559" s="67">
        <v>11554</v>
      </c>
      <c r="B11559" s="80" t="s">
        <v>196</v>
      </c>
      <c r="C11559" s="80" t="s">
        <v>263</v>
      </c>
      <c r="D11559" s="80" t="s">
        <v>23723</v>
      </c>
      <c r="E11559" s="104" t="s">
        <v>34645</v>
      </c>
      <c r="F11559" s="107">
        <v>30409</v>
      </c>
      <c r="G11559" s="67" t="s">
        <v>93</v>
      </c>
      <c r="H11559" s="80" t="s">
        <v>814</v>
      </c>
      <c r="I11559" s="80" t="s">
        <v>34646</v>
      </c>
      <c r="J11559" s="104" t="s">
        <v>204</v>
      </c>
      <c r="K11559" s="67" t="s">
        <v>117</v>
      </c>
      <c r="L11559" s="67"/>
      <c r="M11559" s="67"/>
      <c r="N11559" s="67"/>
      <c r="O11559" s="81"/>
      <c r="P11559" s="81">
        <v>46126</v>
      </c>
      <c r="Q11559" s="103" t="str">
        <f>IFERROR(VLOOKUP(J11559,Настройка!$C$4:$E$121,2,),"Ошибка")</f>
        <v>R</v>
      </c>
    </row>
    <row r="11560" spans="1:17" ht="14.4" customHeight="1">
      <c r="A11560" s="67">
        <v>11555</v>
      </c>
      <c r="B11560" s="80" t="s">
        <v>196</v>
      </c>
      <c r="C11560" s="80" t="s">
        <v>263</v>
      </c>
      <c r="D11560" s="80" t="s">
        <v>23723</v>
      </c>
      <c r="E11560" s="104" t="s">
        <v>34647</v>
      </c>
      <c r="F11560" s="107">
        <v>30399</v>
      </c>
      <c r="G11560" s="67" t="s">
        <v>93</v>
      </c>
      <c r="H11560" s="80" t="s">
        <v>886</v>
      </c>
      <c r="I11560" s="80" t="s">
        <v>34648</v>
      </c>
      <c r="J11560" s="104" t="s">
        <v>204</v>
      </c>
      <c r="K11560" s="67" t="s">
        <v>117</v>
      </c>
      <c r="L11560" s="67"/>
      <c r="M11560" s="67"/>
      <c r="N11560" s="67"/>
      <c r="O11560" s="81"/>
      <c r="P11560" s="81">
        <v>46126</v>
      </c>
      <c r="Q11560" s="103" t="str">
        <f>IFERROR(VLOOKUP(J11560,Настройка!$C$4:$E$121,2,),"Ошибка")</f>
        <v>R</v>
      </c>
    </row>
    <row r="11561" spans="1:17" ht="14.4" customHeight="1">
      <c r="A11561" s="67">
        <v>11556</v>
      </c>
      <c r="B11561" s="80" t="s">
        <v>196</v>
      </c>
      <c r="C11561" s="80" t="s">
        <v>34649</v>
      </c>
      <c r="D11561" s="80" t="s">
        <v>34650</v>
      </c>
      <c r="E11561" s="104" t="s">
        <v>34651</v>
      </c>
      <c r="F11561" s="107">
        <v>32803</v>
      </c>
      <c r="G11561" s="67" t="s">
        <v>83</v>
      </c>
      <c r="H11561" s="80"/>
      <c r="I11561" s="80" t="s">
        <v>34652</v>
      </c>
      <c r="J11561" s="104" t="s">
        <v>54</v>
      </c>
      <c r="K11561" s="67" t="s">
        <v>109</v>
      </c>
      <c r="L11561" s="67" t="s">
        <v>148</v>
      </c>
      <c r="M11561" s="67" t="s">
        <v>166</v>
      </c>
      <c r="N11561" s="67" t="s">
        <v>196</v>
      </c>
      <c r="O11561" s="81">
        <v>47052</v>
      </c>
      <c r="P11561" s="81">
        <v>46047</v>
      </c>
      <c r="Q11561" s="103" t="str">
        <f>IFERROR(VLOOKUP(J11561,Настройка!$C$4:$E$121,2,),"Ошибка")</f>
        <v>ITR</v>
      </c>
    </row>
    <row r="11562" spans="1:17" ht="14.4" customHeight="1">
      <c r="A11562" s="67">
        <v>11557</v>
      </c>
      <c r="B11562" s="80" t="s">
        <v>196</v>
      </c>
      <c r="C11562" s="80" t="s">
        <v>34649</v>
      </c>
      <c r="D11562" s="80" t="s">
        <v>34653</v>
      </c>
      <c r="E11562" s="104" t="s">
        <v>34654</v>
      </c>
      <c r="F11562" s="107">
        <v>36441</v>
      </c>
      <c r="G11562" s="67" t="s">
        <v>67</v>
      </c>
      <c r="H11562" s="80" t="s">
        <v>401</v>
      </c>
      <c r="I11562" s="80" t="s">
        <v>34655</v>
      </c>
      <c r="J11562" s="104" t="s">
        <v>230</v>
      </c>
      <c r="K11562" s="67" t="s">
        <v>133</v>
      </c>
      <c r="L11562" s="67"/>
      <c r="M11562" s="67"/>
      <c r="N11562" s="67"/>
      <c r="O11562" s="81"/>
      <c r="P11562" s="81">
        <v>46120</v>
      </c>
      <c r="Q11562" s="103" t="str">
        <f>IFERROR(VLOOKUP(J11562,Настройка!$C$4:$E$121,2,),"Ошибка")</f>
        <v>R</v>
      </c>
    </row>
    <row r="11563" spans="1:17" ht="14.4" customHeight="1">
      <c r="A11563" s="67">
        <v>11558</v>
      </c>
      <c r="B11563" s="80" t="s">
        <v>196</v>
      </c>
      <c r="C11563" s="80" t="s">
        <v>34649</v>
      </c>
      <c r="D11563" s="80" t="s">
        <v>23723</v>
      </c>
      <c r="E11563" s="104" t="s">
        <v>34656</v>
      </c>
      <c r="F11563" s="107">
        <v>34536</v>
      </c>
      <c r="G11563" s="67" t="s">
        <v>93</v>
      </c>
      <c r="H11563" s="80" t="s">
        <v>814</v>
      </c>
      <c r="I11563" s="80" t="s">
        <v>34657</v>
      </c>
      <c r="J11563" s="104" t="s">
        <v>207</v>
      </c>
      <c r="K11563" s="67" t="s">
        <v>117</v>
      </c>
      <c r="L11563" s="67"/>
      <c r="M11563" s="67"/>
      <c r="N11563" s="67"/>
      <c r="O11563" s="81"/>
      <c r="P11563" s="81">
        <v>46112</v>
      </c>
      <c r="Q11563" s="103" t="str">
        <f>IFERROR(VLOOKUP(J11563,Настройка!$C$4:$E$121,2,),"Ошибка")</f>
        <v>R</v>
      </c>
    </row>
    <row r="11564" spans="1:17" ht="14.4" customHeight="1">
      <c r="A11564" s="67">
        <v>11559</v>
      </c>
      <c r="B11564" s="80" t="s">
        <v>196</v>
      </c>
      <c r="C11564" s="80" t="s">
        <v>34649</v>
      </c>
      <c r="D11564" s="80" t="s">
        <v>34658</v>
      </c>
      <c r="E11564" s="104" t="s">
        <v>34659</v>
      </c>
      <c r="F11564" s="107">
        <v>35326</v>
      </c>
      <c r="G11564" s="67" t="s">
        <v>69</v>
      </c>
      <c r="H11564" s="80" t="s">
        <v>302</v>
      </c>
      <c r="I11564" s="80" t="s">
        <v>34660</v>
      </c>
      <c r="J11564" s="104" t="s">
        <v>256</v>
      </c>
      <c r="K11564" s="67" t="s">
        <v>123</v>
      </c>
      <c r="L11564" s="67"/>
      <c r="M11564" s="67"/>
      <c r="N11564" s="67"/>
      <c r="O11564" s="81"/>
      <c r="P11564" s="81">
        <v>46130</v>
      </c>
      <c r="Q11564" s="103" t="str">
        <f>IFERROR(VLOOKUP(J11564,Настройка!$C$4:$E$121,2,),"Ошибка")</f>
        <v>R</v>
      </c>
    </row>
    <row r="11565" spans="1:17" ht="14.4" customHeight="1">
      <c r="A11565" s="67">
        <v>11560</v>
      </c>
      <c r="B11565" s="80" t="s">
        <v>196</v>
      </c>
      <c r="C11565" s="80" t="s">
        <v>34649</v>
      </c>
      <c r="D11565" s="80" t="s">
        <v>34661</v>
      </c>
      <c r="E11565" s="104" t="s">
        <v>34662</v>
      </c>
      <c r="F11565" s="107">
        <v>31977</v>
      </c>
      <c r="G11565" s="67" t="s">
        <v>77</v>
      </c>
      <c r="H11565" s="80" t="s">
        <v>34663</v>
      </c>
      <c r="I11565" s="80" t="s">
        <v>34664</v>
      </c>
      <c r="J11565" s="104" t="s">
        <v>191</v>
      </c>
      <c r="K11565" s="67" t="s">
        <v>111</v>
      </c>
      <c r="L11565" s="67"/>
      <c r="M11565" s="67"/>
      <c r="N11565" s="67"/>
      <c r="O11565" s="81"/>
      <c r="P11565" s="81">
        <v>46056</v>
      </c>
      <c r="Q11565" s="103" t="str">
        <f>IFERROR(VLOOKUP(J11565,Настройка!$C$4:$E$121,2,),"Ошибка")</f>
        <v>ITR</v>
      </c>
    </row>
    <row r="11566" spans="1:17" ht="14.4" customHeight="1">
      <c r="A11566" s="67">
        <v>11561</v>
      </c>
      <c r="B11566" s="80" t="s">
        <v>196</v>
      </c>
      <c r="C11566" s="80" t="s">
        <v>34649</v>
      </c>
      <c r="D11566" s="80" t="s">
        <v>34665</v>
      </c>
      <c r="E11566" s="104" t="s">
        <v>34666</v>
      </c>
      <c r="F11566" s="107">
        <v>30461</v>
      </c>
      <c r="G11566" s="67" t="s">
        <v>77</v>
      </c>
      <c r="H11566" s="80" t="s">
        <v>34667</v>
      </c>
      <c r="I11566" s="80" t="s">
        <v>34668</v>
      </c>
      <c r="J11566" s="104" t="s">
        <v>112</v>
      </c>
      <c r="K11566" s="67" t="s">
        <v>109</v>
      </c>
      <c r="L11566" s="67"/>
      <c r="M11566" s="67"/>
      <c r="N11566" s="67"/>
      <c r="O11566" s="81"/>
      <c r="P11566" s="81">
        <v>46063</v>
      </c>
      <c r="Q11566" s="103" t="str">
        <f>IFERROR(VLOOKUP(J11566,Настройка!$C$4:$E$121,2,),"Ошибка")</f>
        <v>ITR</v>
      </c>
    </row>
    <row r="11567" spans="1:17" ht="14.4" customHeight="1">
      <c r="A11567" s="67">
        <v>11562</v>
      </c>
      <c r="B11567" s="80" t="s">
        <v>196</v>
      </c>
      <c r="C11567" s="80" t="s">
        <v>34649</v>
      </c>
      <c r="D11567" s="80" t="s">
        <v>34669</v>
      </c>
      <c r="E11567" s="104" t="s">
        <v>34670</v>
      </c>
      <c r="F11567" s="107">
        <v>33090</v>
      </c>
      <c r="G11567" s="67" t="s">
        <v>83</v>
      </c>
      <c r="H11567" s="80"/>
      <c r="I11567" s="80" t="s">
        <v>34671</v>
      </c>
      <c r="J11567" s="104" t="s">
        <v>199</v>
      </c>
      <c r="K11567" s="67" t="s">
        <v>119</v>
      </c>
      <c r="L11567" s="67" t="s">
        <v>152</v>
      </c>
      <c r="M11567" s="67" t="s">
        <v>166</v>
      </c>
      <c r="N11567" s="67" t="s">
        <v>196</v>
      </c>
      <c r="O11567" s="81">
        <v>46211</v>
      </c>
      <c r="P11567" s="81">
        <v>46064</v>
      </c>
      <c r="Q11567" s="103" t="str">
        <f>IFERROR(VLOOKUP(J11567,Настройка!$C$4:$E$121,2,),"Ошибка")</f>
        <v>ITR</v>
      </c>
    </row>
    <row r="11568" spans="1:17" ht="14.4" customHeight="1">
      <c r="A11568" s="67">
        <v>11563</v>
      </c>
      <c r="B11568" s="80" t="s">
        <v>196</v>
      </c>
      <c r="C11568" s="80" t="s">
        <v>34649</v>
      </c>
      <c r="D11568" s="80" t="s">
        <v>34672</v>
      </c>
      <c r="E11568" s="104" t="s">
        <v>34673</v>
      </c>
      <c r="F11568" s="107">
        <v>33639</v>
      </c>
      <c r="G11568" s="67" t="s">
        <v>77</v>
      </c>
      <c r="H11568" s="80" t="s">
        <v>17686</v>
      </c>
      <c r="I11568" s="80" t="s">
        <v>34674</v>
      </c>
      <c r="J11568" s="104" t="s">
        <v>56</v>
      </c>
      <c r="K11568" s="67" t="s">
        <v>109</v>
      </c>
      <c r="L11568" s="67"/>
      <c r="M11568" s="67"/>
      <c r="N11568" s="67"/>
      <c r="O11568" s="81"/>
      <c r="P11568" s="81">
        <v>46033</v>
      </c>
      <c r="Q11568" s="103" t="str">
        <f>IFERROR(VLOOKUP(J11568,Настройка!$C$4:$E$121,2,),"Ошибка")</f>
        <v>ITR</v>
      </c>
    </row>
    <row r="11569" spans="1:17" ht="14.4" customHeight="1">
      <c r="A11569" s="67">
        <v>11564</v>
      </c>
      <c r="B11569" s="80" t="s">
        <v>196</v>
      </c>
      <c r="C11569" s="80" t="s">
        <v>34649</v>
      </c>
      <c r="D11569" s="80" t="s">
        <v>34675</v>
      </c>
      <c r="E11569" s="104" t="s">
        <v>34676</v>
      </c>
      <c r="F11569" s="107">
        <v>30501</v>
      </c>
      <c r="G11569" s="67" t="s">
        <v>83</v>
      </c>
      <c r="H11569" s="80" t="s">
        <v>3438</v>
      </c>
      <c r="I11569" s="80" t="s">
        <v>34677</v>
      </c>
      <c r="J11569" s="104" t="s">
        <v>201</v>
      </c>
      <c r="K11569" s="67" t="s">
        <v>117</v>
      </c>
      <c r="L11569" s="67" t="s">
        <v>159</v>
      </c>
      <c r="M11569" s="67"/>
      <c r="N11569" s="67"/>
      <c r="O11569" s="81" t="s">
        <v>24266</v>
      </c>
      <c r="P11569" s="81">
        <v>45388</v>
      </c>
      <c r="Q11569" s="103" t="str">
        <f>IFERROR(VLOOKUP(J11569,Настройка!$C$4:$E$121,2,),"Ошибка")</f>
        <v>ITR</v>
      </c>
    </row>
    <row r="11570" spans="1:17" ht="14.4" customHeight="1">
      <c r="A11570" s="67">
        <v>11565</v>
      </c>
      <c r="B11570" s="80" t="s">
        <v>196</v>
      </c>
      <c r="C11570" s="80" t="s">
        <v>34649</v>
      </c>
      <c r="D11570" s="80" t="s">
        <v>34678</v>
      </c>
      <c r="E11570" s="104" t="s">
        <v>34679</v>
      </c>
      <c r="F11570" s="107">
        <v>37012</v>
      </c>
      <c r="G11570" s="67" t="s">
        <v>69</v>
      </c>
      <c r="H11570" s="80" t="s">
        <v>302</v>
      </c>
      <c r="I11570" s="80" t="s">
        <v>34680</v>
      </c>
      <c r="J11570" s="104" t="s">
        <v>205</v>
      </c>
      <c r="K11570" s="67" t="s">
        <v>117</v>
      </c>
      <c r="L11570" s="67"/>
      <c r="M11570" s="67"/>
      <c r="N11570" s="67"/>
      <c r="O11570" s="81"/>
      <c r="P11570" s="81">
        <v>46066</v>
      </c>
      <c r="Q11570" s="103" t="str">
        <f>IFERROR(VLOOKUP(J11570,Настройка!$C$4:$E$121,2,),"Ошибка")</f>
        <v>R</v>
      </c>
    </row>
    <row r="11571" spans="1:17" ht="14.4" customHeight="1">
      <c r="A11571" s="67">
        <v>11566</v>
      </c>
      <c r="B11571" s="80" t="s">
        <v>196</v>
      </c>
      <c r="C11571" s="80" t="s">
        <v>34649</v>
      </c>
      <c r="D11571" s="80" t="s">
        <v>34681</v>
      </c>
      <c r="E11571" s="104" t="s">
        <v>34682</v>
      </c>
      <c r="F11571" s="107">
        <v>29819</v>
      </c>
      <c r="G11571" s="67" t="s">
        <v>69</v>
      </c>
      <c r="H11571" s="80" t="s">
        <v>302</v>
      </c>
      <c r="I11571" s="80" t="s">
        <v>34683</v>
      </c>
      <c r="J11571" s="104" t="s">
        <v>207</v>
      </c>
      <c r="K11571" s="67" t="s">
        <v>117</v>
      </c>
      <c r="L11571" s="67"/>
      <c r="M11571" s="67"/>
      <c r="N11571" s="67"/>
      <c r="O11571" s="81"/>
      <c r="P11571" s="81">
        <v>46053</v>
      </c>
      <c r="Q11571" s="103" t="str">
        <f>IFERROR(VLOOKUP(J11571,Настройка!$C$4:$E$121,2,),"Ошибка")</f>
        <v>R</v>
      </c>
    </row>
    <row r="11572" spans="1:17" ht="14.4" customHeight="1">
      <c r="A11572" s="67">
        <v>11567</v>
      </c>
      <c r="B11572" s="80" t="s">
        <v>196</v>
      </c>
      <c r="C11572" s="80" t="s">
        <v>34649</v>
      </c>
      <c r="D11572" s="80" t="s">
        <v>34684</v>
      </c>
      <c r="E11572" s="104" t="s">
        <v>34685</v>
      </c>
      <c r="F11572" s="107">
        <v>37939</v>
      </c>
      <c r="G11572" s="67" t="s">
        <v>69</v>
      </c>
      <c r="H11572" s="80" t="s">
        <v>302</v>
      </c>
      <c r="I11572" s="80" t="s">
        <v>34686</v>
      </c>
      <c r="J11572" s="104" t="s">
        <v>207</v>
      </c>
      <c r="K11572" s="67" t="s">
        <v>117</v>
      </c>
      <c r="L11572" s="67"/>
      <c r="M11572" s="67"/>
      <c r="N11572" s="67"/>
      <c r="O11572" s="81"/>
      <c r="P11572" s="81">
        <v>46016</v>
      </c>
      <c r="Q11572" s="103" t="str">
        <f>IFERROR(VLOOKUP(J11572,Настройка!$C$4:$E$121,2,),"Ошибка")</f>
        <v>R</v>
      </c>
    </row>
    <row r="11573" spans="1:17" ht="14.4" customHeight="1">
      <c r="A11573" s="67">
        <v>11568</v>
      </c>
      <c r="B11573" s="80" t="s">
        <v>196</v>
      </c>
      <c r="C11573" s="80" t="s">
        <v>34649</v>
      </c>
      <c r="D11573" s="80" t="s">
        <v>34687</v>
      </c>
      <c r="E11573" s="104" t="s">
        <v>34688</v>
      </c>
      <c r="F11573" s="107">
        <v>37098</v>
      </c>
      <c r="G11573" s="67" t="s">
        <v>69</v>
      </c>
      <c r="H11573" s="80" t="s">
        <v>302</v>
      </c>
      <c r="I11573" s="80" t="s">
        <v>34689</v>
      </c>
      <c r="J11573" s="104" t="s">
        <v>207</v>
      </c>
      <c r="K11573" s="67" t="s">
        <v>117</v>
      </c>
      <c r="L11573" s="67"/>
      <c r="M11573" s="67"/>
      <c r="N11573" s="67"/>
      <c r="O11573" s="81"/>
      <c r="P11573" s="81">
        <v>46066</v>
      </c>
      <c r="Q11573" s="103" t="str">
        <f>IFERROR(VLOOKUP(J11573,Настройка!$C$4:$E$121,2,),"Ошибка")</f>
        <v>R</v>
      </c>
    </row>
    <row r="11574" spans="1:17" ht="14.4" customHeight="1">
      <c r="A11574" s="67">
        <v>11569</v>
      </c>
      <c r="B11574" s="80" t="s">
        <v>196</v>
      </c>
      <c r="C11574" s="80" t="s">
        <v>34649</v>
      </c>
      <c r="D11574" s="80" t="s">
        <v>34690</v>
      </c>
      <c r="E11574" s="104" t="s">
        <v>34691</v>
      </c>
      <c r="F11574" s="107">
        <v>34862</v>
      </c>
      <c r="G11574" s="67" t="s">
        <v>69</v>
      </c>
      <c r="H11574" s="80" t="s">
        <v>302</v>
      </c>
      <c r="I11574" s="80" t="s">
        <v>34692</v>
      </c>
      <c r="J11574" s="104" t="s">
        <v>207</v>
      </c>
      <c r="K11574" s="67" t="s">
        <v>117</v>
      </c>
      <c r="L11574" s="67"/>
      <c r="M11574" s="67"/>
      <c r="N11574" s="67"/>
      <c r="O11574" s="81"/>
      <c r="P11574" s="81">
        <v>46066</v>
      </c>
      <c r="Q11574" s="103" t="str">
        <f>IFERROR(VLOOKUP(J11574,Настройка!$C$4:$E$121,2,),"Ошибка")</f>
        <v>R</v>
      </c>
    </row>
    <row r="11575" spans="1:17" ht="14.4" customHeight="1">
      <c r="A11575" s="67">
        <v>11570</v>
      </c>
      <c r="B11575" s="80" t="s">
        <v>196</v>
      </c>
      <c r="C11575" s="80" t="s">
        <v>34649</v>
      </c>
      <c r="D11575" s="80" t="s">
        <v>34693</v>
      </c>
      <c r="E11575" s="104" t="s">
        <v>34694</v>
      </c>
      <c r="F11575" s="107">
        <v>38982</v>
      </c>
      <c r="G11575" s="67" t="s">
        <v>69</v>
      </c>
      <c r="H11575" s="80" t="s">
        <v>302</v>
      </c>
      <c r="I11575" s="80" t="s">
        <v>34695</v>
      </c>
      <c r="J11575" s="104" t="s">
        <v>207</v>
      </c>
      <c r="K11575" s="67" t="s">
        <v>117</v>
      </c>
      <c r="L11575" s="67"/>
      <c r="M11575" s="67"/>
      <c r="N11575" s="67"/>
      <c r="O11575" s="81"/>
      <c r="P11575" s="81">
        <v>46066</v>
      </c>
      <c r="Q11575" s="103" t="str">
        <f>IFERROR(VLOOKUP(J11575,Настройка!$C$4:$E$121,2,),"Ошибка")</f>
        <v>R</v>
      </c>
    </row>
    <row r="11576" spans="1:17" ht="14.4" customHeight="1">
      <c r="A11576" s="67">
        <v>11571</v>
      </c>
      <c r="B11576" s="80" t="s">
        <v>196</v>
      </c>
      <c r="C11576" s="80" t="s">
        <v>34649</v>
      </c>
      <c r="D11576" s="80" t="s">
        <v>34696</v>
      </c>
      <c r="E11576" s="104" t="s">
        <v>34697</v>
      </c>
      <c r="F11576" s="107">
        <v>38330</v>
      </c>
      <c r="G11576" s="67" t="s">
        <v>69</v>
      </c>
      <c r="H11576" s="80" t="s">
        <v>385</v>
      </c>
      <c r="I11576" s="80" t="s">
        <v>34698</v>
      </c>
      <c r="J11576" s="104" t="s">
        <v>207</v>
      </c>
      <c r="K11576" s="67" t="s">
        <v>117</v>
      </c>
      <c r="L11576" s="67"/>
      <c r="M11576" s="67"/>
      <c r="N11576" s="67"/>
      <c r="O11576" s="81"/>
      <c r="P11576" s="81">
        <v>46066</v>
      </c>
      <c r="Q11576" s="103" t="str">
        <f>IFERROR(VLOOKUP(J11576,Настройка!$C$4:$E$121,2,),"Ошибка")</f>
        <v>R</v>
      </c>
    </row>
    <row r="11577" spans="1:17" ht="14.4" customHeight="1">
      <c r="A11577" s="67">
        <v>11572</v>
      </c>
      <c r="B11577" s="80" t="s">
        <v>196</v>
      </c>
      <c r="C11577" s="80" t="s">
        <v>34649</v>
      </c>
      <c r="D11577" s="80" t="s">
        <v>34699</v>
      </c>
      <c r="E11577" s="104" t="s">
        <v>34700</v>
      </c>
      <c r="F11577" s="107">
        <v>33902</v>
      </c>
      <c r="G11577" s="67" t="s">
        <v>93</v>
      </c>
      <c r="H11577" s="80" t="s">
        <v>814</v>
      </c>
      <c r="I11577" s="80" t="s">
        <v>34701</v>
      </c>
      <c r="J11577" s="104" t="s">
        <v>201</v>
      </c>
      <c r="K11577" s="67" t="s">
        <v>117</v>
      </c>
      <c r="L11577" s="67"/>
      <c r="M11577" s="67"/>
      <c r="N11577" s="67"/>
      <c r="O11577" s="81"/>
      <c r="P11577" s="81">
        <v>46040</v>
      </c>
      <c r="Q11577" s="103" t="str">
        <f>IFERROR(VLOOKUP(J11577,Настройка!$C$4:$E$121,2,),"Ошибка")</f>
        <v>ITR</v>
      </c>
    </row>
    <row r="11578" spans="1:17" ht="14.4" customHeight="1">
      <c r="A11578" s="67">
        <v>11573</v>
      </c>
      <c r="B11578" s="80" t="s">
        <v>196</v>
      </c>
      <c r="C11578" s="80" t="s">
        <v>34649</v>
      </c>
      <c r="D11578" s="80" t="s">
        <v>34702</v>
      </c>
      <c r="E11578" s="104" t="s">
        <v>34703</v>
      </c>
      <c r="F11578" s="107">
        <v>30348</v>
      </c>
      <c r="G11578" s="67" t="s">
        <v>77</v>
      </c>
      <c r="H11578" s="80" t="s">
        <v>34704</v>
      </c>
      <c r="I11578" s="80" t="s">
        <v>34705</v>
      </c>
      <c r="J11578" s="104" t="s">
        <v>156</v>
      </c>
      <c r="K11578" s="67" t="s">
        <v>109</v>
      </c>
      <c r="L11578" s="67"/>
      <c r="M11578" s="67"/>
      <c r="N11578" s="67"/>
      <c r="O11578" s="81"/>
      <c r="P11578" s="81">
        <v>46033</v>
      </c>
      <c r="Q11578" s="103" t="str">
        <f>IFERROR(VLOOKUP(J11578,Настройка!$C$4:$E$121,2,),"Ошибка")</f>
        <v>ITR</v>
      </c>
    </row>
    <row r="11579" spans="1:17" ht="14.4" customHeight="1">
      <c r="A11579" s="67">
        <v>11574</v>
      </c>
      <c r="B11579" s="80" t="s">
        <v>196</v>
      </c>
      <c r="C11579" s="80" t="s">
        <v>34649</v>
      </c>
      <c r="D11579" s="80" t="s">
        <v>34706</v>
      </c>
      <c r="E11579" s="104" t="s">
        <v>34707</v>
      </c>
      <c r="F11579" s="107">
        <v>34934</v>
      </c>
      <c r="G11579" s="67" t="s">
        <v>69</v>
      </c>
      <c r="H11579" s="80" t="s">
        <v>302</v>
      </c>
      <c r="I11579" s="80" t="s">
        <v>34708</v>
      </c>
      <c r="J11579" s="104" t="s">
        <v>210</v>
      </c>
      <c r="K11579" s="67" t="s">
        <v>117</v>
      </c>
      <c r="L11579" s="67"/>
      <c r="M11579" s="67"/>
      <c r="N11579" s="67"/>
      <c r="O11579" s="81"/>
      <c r="P11579" s="81">
        <v>46066</v>
      </c>
      <c r="Q11579" s="103" t="str">
        <f>IFERROR(VLOOKUP(J11579,Настройка!$C$4:$E$121,2,),"Ошибка")</f>
        <v>R</v>
      </c>
    </row>
    <row r="11580" spans="1:17" ht="14.4" customHeight="1">
      <c r="A11580" s="67">
        <v>11575</v>
      </c>
      <c r="B11580" s="80" t="s">
        <v>196</v>
      </c>
      <c r="C11580" s="80" t="s">
        <v>34649</v>
      </c>
      <c r="D11580" s="80" t="s">
        <v>34709</v>
      </c>
      <c r="E11580" s="104" t="s">
        <v>34710</v>
      </c>
      <c r="F11580" s="107">
        <v>27310</v>
      </c>
      <c r="G11580" s="67" t="s">
        <v>69</v>
      </c>
      <c r="H11580" s="80" t="s">
        <v>302</v>
      </c>
      <c r="I11580" s="80" t="s">
        <v>34711</v>
      </c>
      <c r="J11580" s="104" t="s">
        <v>207</v>
      </c>
      <c r="K11580" s="67" t="s">
        <v>117</v>
      </c>
      <c r="L11580" s="67"/>
      <c r="M11580" s="67"/>
      <c r="N11580" s="67"/>
      <c r="O11580" s="81"/>
      <c r="P11580" s="81">
        <v>46066</v>
      </c>
      <c r="Q11580" s="103" t="str">
        <f>IFERROR(VLOOKUP(J11580,Настройка!$C$4:$E$121,2,),"Ошибка")</f>
        <v>R</v>
      </c>
    </row>
    <row r="11581" spans="1:17" ht="14.4" customHeight="1">
      <c r="A11581" s="67">
        <v>11576</v>
      </c>
      <c r="B11581" s="80" t="s">
        <v>196</v>
      </c>
      <c r="C11581" s="80" t="s">
        <v>34649</v>
      </c>
      <c r="D11581" s="80" t="s">
        <v>34712</v>
      </c>
      <c r="E11581" s="104" t="s">
        <v>34713</v>
      </c>
      <c r="F11581" s="107">
        <v>38460</v>
      </c>
      <c r="G11581" s="67" t="s">
        <v>69</v>
      </c>
      <c r="H11581" s="80" t="s">
        <v>302</v>
      </c>
      <c r="I11581" s="80" t="s">
        <v>34714</v>
      </c>
      <c r="J11581" s="104" t="s">
        <v>204</v>
      </c>
      <c r="K11581" s="67" t="s">
        <v>117</v>
      </c>
      <c r="L11581" s="67"/>
      <c r="M11581" s="67"/>
      <c r="N11581" s="67"/>
      <c r="O11581" s="81"/>
      <c r="P11581" s="81">
        <v>46066</v>
      </c>
      <c r="Q11581" s="103" t="str">
        <f>IFERROR(VLOOKUP(J11581,Настройка!$C$4:$E$121,2,),"Ошибка")</f>
        <v>R</v>
      </c>
    </row>
    <row r="11582" spans="1:17" ht="14.4" customHeight="1">
      <c r="A11582" s="67">
        <v>11577</v>
      </c>
      <c r="B11582" s="80" t="s">
        <v>196</v>
      </c>
      <c r="C11582" s="80" t="s">
        <v>34649</v>
      </c>
      <c r="D11582" s="80" t="s">
        <v>34715</v>
      </c>
      <c r="E11582" s="104" t="s">
        <v>34716</v>
      </c>
      <c r="F11582" s="107">
        <v>33499</v>
      </c>
      <c r="G11582" s="67" t="s">
        <v>69</v>
      </c>
      <c r="H11582" s="80" t="s">
        <v>302</v>
      </c>
      <c r="I11582" s="80" t="s">
        <v>34717</v>
      </c>
      <c r="J11582" s="104" t="s">
        <v>207</v>
      </c>
      <c r="K11582" s="67" t="s">
        <v>117</v>
      </c>
      <c r="L11582" s="67"/>
      <c r="M11582" s="67"/>
      <c r="N11582" s="67"/>
      <c r="O11582" s="81"/>
      <c r="P11582" s="81">
        <v>46066</v>
      </c>
      <c r="Q11582" s="103" t="str">
        <f>IFERROR(VLOOKUP(J11582,Настройка!$C$4:$E$121,2,),"Ошибка")</f>
        <v>R</v>
      </c>
    </row>
    <row r="11583" spans="1:17" ht="14.4" customHeight="1">
      <c r="A11583" s="67">
        <v>11578</v>
      </c>
      <c r="B11583" s="80" t="s">
        <v>196</v>
      </c>
      <c r="C11583" s="80" t="s">
        <v>34649</v>
      </c>
      <c r="D11583" s="80" t="s">
        <v>34718</v>
      </c>
      <c r="E11583" s="104" t="s">
        <v>34719</v>
      </c>
      <c r="F11583" s="107">
        <v>38884</v>
      </c>
      <c r="G11583" s="67" t="s">
        <v>69</v>
      </c>
      <c r="H11583" s="80" t="s">
        <v>302</v>
      </c>
      <c r="I11583" s="80" t="s">
        <v>34720</v>
      </c>
      <c r="J11583" s="104" t="s">
        <v>209</v>
      </c>
      <c r="K11583" s="67" t="s">
        <v>117</v>
      </c>
      <c r="L11583" s="67"/>
      <c r="M11583" s="67"/>
      <c r="N11583" s="67"/>
      <c r="O11583" s="81"/>
      <c r="P11583" s="81">
        <v>46066</v>
      </c>
      <c r="Q11583" s="103" t="str">
        <f>IFERROR(VLOOKUP(J11583,Настройка!$C$4:$E$121,2,),"Ошибка")</f>
        <v>R</v>
      </c>
    </row>
    <row r="11584" spans="1:17" ht="14.4" customHeight="1">
      <c r="A11584" s="67">
        <v>11579</v>
      </c>
      <c r="B11584" s="80" t="s">
        <v>196</v>
      </c>
      <c r="C11584" s="80" t="s">
        <v>34649</v>
      </c>
      <c r="D11584" s="80" t="s">
        <v>34721</v>
      </c>
      <c r="E11584" s="104" t="s">
        <v>34722</v>
      </c>
      <c r="F11584" s="107">
        <v>37293</v>
      </c>
      <c r="G11584" s="67" t="s">
        <v>69</v>
      </c>
      <c r="H11584" s="80" t="s">
        <v>302</v>
      </c>
      <c r="I11584" s="80" t="s">
        <v>34723</v>
      </c>
      <c r="J11584" s="104" t="s">
        <v>204</v>
      </c>
      <c r="K11584" s="67" t="s">
        <v>117</v>
      </c>
      <c r="L11584" s="67"/>
      <c r="M11584" s="67"/>
      <c r="N11584" s="67"/>
      <c r="O11584" s="81"/>
      <c r="P11584" s="81">
        <v>46066</v>
      </c>
      <c r="Q11584" s="103" t="str">
        <f>IFERROR(VLOOKUP(J11584,Настройка!$C$4:$E$121,2,),"Ошибка")</f>
        <v>R</v>
      </c>
    </row>
    <row r="11585" spans="1:17" ht="14.4" customHeight="1">
      <c r="A11585" s="67">
        <v>11580</v>
      </c>
      <c r="B11585" s="80" t="s">
        <v>196</v>
      </c>
      <c r="C11585" s="80" t="s">
        <v>34649</v>
      </c>
      <c r="D11585" s="80" t="s">
        <v>34724</v>
      </c>
      <c r="E11585" s="104" t="s">
        <v>34725</v>
      </c>
      <c r="F11585" s="107">
        <v>39079</v>
      </c>
      <c r="G11585" s="67" t="s">
        <v>69</v>
      </c>
      <c r="H11585" s="80" t="s">
        <v>302</v>
      </c>
      <c r="I11585" s="80" t="s">
        <v>34726</v>
      </c>
      <c r="J11585" s="104" t="s">
        <v>207</v>
      </c>
      <c r="K11585" s="67" t="s">
        <v>117</v>
      </c>
      <c r="L11585" s="67"/>
      <c r="M11585" s="67"/>
      <c r="N11585" s="67"/>
      <c r="O11585" s="81"/>
      <c r="P11585" s="81">
        <v>46066</v>
      </c>
      <c r="Q11585" s="103" t="str">
        <f>IFERROR(VLOOKUP(J11585,Настройка!$C$4:$E$121,2,),"Ошибка")</f>
        <v>R</v>
      </c>
    </row>
    <row r="11586" spans="1:17" ht="14.4" customHeight="1">
      <c r="A11586" s="67">
        <v>11581</v>
      </c>
      <c r="B11586" s="80" t="s">
        <v>196</v>
      </c>
      <c r="C11586" s="80" t="s">
        <v>34649</v>
      </c>
      <c r="D11586" s="80" t="s">
        <v>34727</v>
      </c>
      <c r="E11586" s="104" t="s">
        <v>34728</v>
      </c>
      <c r="F11586" s="107">
        <v>38318</v>
      </c>
      <c r="G11586" s="67" t="s">
        <v>69</v>
      </c>
      <c r="H11586" s="80" t="s">
        <v>302</v>
      </c>
      <c r="I11586" s="80" t="s">
        <v>34729</v>
      </c>
      <c r="J11586" s="104" t="s">
        <v>209</v>
      </c>
      <c r="K11586" s="67" t="s">
        <v>117</v>
      </c>
      <c r="L11586" s="67"/>
      <c r="M11586" s="67"/>
      <c r="N11586" s="67"/>
      <c r="O11586" s="81"/>
      <c r="P11586" s="81">
        <v>46066</v>
      </c>
      <c r="Q11586" s="103" t="str">
        <f>IFERROR(VLOOKUP(J11586,Настройка!$C$4:$E$121,2,),"Ошибка")</f>
        <v>R</v>
      </c>
    </row>
    <row r="11587" spans="1:17" ht="14.4" customHeight="1">
      <c r="A11587" s="67">
        <v>11582</v>
      </c>
      <c r="B11587" s="80" t="s">
        <v>196</v>
      </c>
      <c r="C11587" s="80" t="s">
        <v>34649</v>
      </c>
      <c r="D11587" s="80" t="s">
        <v>34730</v>
      </c>
      <c r="E11587" s="104" t="s">
        <v>34731</v>
      </c>
      <c r="F11587" s="107">
        <v>31012</v>
      </c>
      <c r="G11587" s="67" t="s">
        <v>69</v>
      </c>
      <c r="H11587" s="80" t="s">
        <v>302</v>
      </c>
      <c r="I11587" s="80" t="s">
        <v>34732</v>
      </c>
      <c r="J11587" s="104" t="s">
        <v>208</v>
      </c>
      <c r="K11587" s="67" t="s">
        <v>117</v>
      </c>
      <c r="L11587" s="67"/>
      <c r="M11587" s="67"/>
      <c r="N11587" s="67"/>
      <c r="O11587" s="81"/>
      <c r="P11587" s="81">
        <v>46066</v>
      </c>
      <c r="Q11587" s="103" t="str">
        <f>IFERROR(VLOOKUP(J11587,Настройка!$C$4:$E$121,2,),"Ошибка")</f>
        <v>R</v>
      </c>
    </row>
    <row r="11588" spans="1:17" ht="14.4" customHeight="1">
      <c r="A11588" s="67">
        <v>11583</v>
      </c>
      <c r="B11588" s="80" t="s">
        <v>196</v>
      </c>
      <c r="C11588" s="80" t="s">
        <v>34649</v>
      </c>
      <c r="D11588" s="80" t="s">
        <v>34733</v>
      </c>
      <c r="E11588" s="104" t="s">
        <v>34734</v>
      </c>
      <c r="F11588" s="107">
        <v>31728</v>
      </c>
      <c r="G11588" s="67" t="s">
        <v>77</v>
      </c>
      <c r="H11588" s="80" t="s">
        <v>5290</v>
      </c>
      <c r="I11588" s="80" t="s">
        <v>34735</v>
      </c>
      <c r="J11588" s="104" t="s">
        <v>118</v>
      </c>
      <c r="K11588" s="67" t="s">
        <v>109</v>
      </c>
      <c r="L11588" s="67"/>
      <c r="M11588" s="67"/>
      <c r="N11588" s="67"/>
      <c r="O11588" s="81"/>
      <c r="P11588" s="81">
        <v>46068</v>
      </c>
      <c r="Q11588" s="103" t="str">
        <f>IFERROR(VLOOKUP(J11588,Настройка!$C$4:$E$121,2,),"Ошибка")</f>
        <v>ITR</v>
      </c>
    </row>
    <row r="11589" spans="1:17" ht="14.4" customHeight="1">
      <c r="A11589" s="67">
        <v>11584</v>
      </c>
      <c r="B11589" s="80" t="s">
        <v>196</v>
      </c>
      <c r="C11589" s="80" t="s">
        <v>34649</v>
      </c>
      <c r="D11589" s="80" t="s">
        <v>34736</v>
      </c>
      <c r="E11589" s="104" t="s">
        <v>34737</v>
      </c>
      <c r="F11589" s="107">
        <v>37010</v>
      </c>
      <c r="G11589" s="67" t="s">
        <v>77</v>
      </c>
      <c r="H11589" s="80" t="s">
        <v>30391</v>
      </c>
      <c r="I11589" s="80" t="s">
        <v>34738</v>
      </c>
      <c r="J11589" s="104" t="s">
        <v>120</v>
      </c>
      <c r="K11589" s="67" t="s">
        <v>109</v>
      </c>
      <c r="L11589" s="67"/>
      <c r="M11589" s="67"/>
      <c r="N11589" s="67"/>
      <c r="O11589" s="81"/>
      <c r="P11589" s="81">
        <v>46068</v>
      </c>
      <c r="Q11589" s="103" t="str">
        <f>IFERROR(VLOOKUP(J11589,Настройка!$C$4:$E$121,2,),"Ошибка")</f>
        <v>ITR</v>
      </c>
    </row>
    <row r="11590" spans="1:17" ht="14.4" customHeight="1">
      <c r="A11590" s="67">
        <v>11585</v>
      </c>
      <c r="B11590" s="80" t="s">
        <v>196</v>
      </c>
      <c r="C11590" s="80" t="s">
        <v>34649</v>
      </c>
      <c r="D11590" s="80" t="s">
        <v>34739</v>
      </c>
      <c r="E11590" s="104" t="s">
        <v>34740</v>
      </c>
      <c r="F11590" s="107">
        <v>31649</v>
      </c>
      <c r="G11590" s="67" t="s">
        <v>69</v>
      </c>
      <c r="H11590" s="80" t="s">
        <v>385</v>
      </c>
      <c r="I11590" s="80" t="s">
        <v>34741</v>
      </c>
      <c r="J11590" s="104" t="s">
        <v>207</v>
      </c>
      <c r="K11590" s="67" t="s">
        <v>117</v>
      </c>
      <c r="L11590" s="67"/>
      <c r="M11590" s="67"/>
      <c r="N11590" s="67"/>
      <c r="O11590" s="81"/>
      <c r="P11590" s="81">
        <v>46068</v>
      </c>
      <c r="Q11590" s="103" t="str">
        <f>IFERROR(VLOOKUP(J11590,Настройка!$C$4:$E$121,2,),"Ошибка")</f>
        <v>R</v>
      </c>
    </row>
    <row r="11591" spans="1:17" ht="14.4" customHeight="1">
      <c r="A11591" s="67">
        <v>11586</v>
      </c>
      <c r="B11591" s="80" t="s">
        <v>196</v>
      </c>
      <c r="C11591" s="80" t="s">
        <v>34649</v>
      </c>
      <c r="D11591" s="80" t="s">
        <v>34742</v>
      </c>
      <c r="E11591" s="104" t="s">
        <v>34743</v>
      </c>
      <c r="F11591" s="107">
        <v>38481</v>
      </c>
      <c r="G11591" s="67" t="s">
        <v>69</v>
      </c>
      <c r="H11591" s="80" t="s">
        <v>385</v>
      </c>
      <c r="I11591" s="80" t="s">
        <v>34744</v>
      </c>
      <c r="J11591" s="104" t="s">
        <v>207</v>
      </c>
      <c r="K11591" s="67" t="s">
        <v>117</v>
      </c>
      <c r="L11591" s="67"/>
      <c r="M11591" s="67"/>
      <c r="N11591" s="67"/>
      <c r="O11591" s="81"/>
      <c r="P11591" s="81">
        <v>46068</v>
      </c>
      <c r="Q11591" s="103" t="str">
        <f>IFERROR(VLOOKUP(J11591,Настройка!$C$4:$E$121,2,),"Ошибка")</f>
        <v>R</v>
      </c>
    </row>
    <row r="11592" spans="1:17" ht="14.4" customHeight="1">
      <c r="A11592" s="67">
        <v>11587</v>
      </c>
      <c r="B11592" s="80" t="s">
        <v>196</v>
      </c>
      <c r="C11592" s="80" t="s">
        <v>34649</v>
      </c>
      <c r="D11592" s="80" t="s">
        <v>34745</v>
      </c>
      <c r="E11592" s="104" t="s">
        <v>34746</v>
      </c>
      <c r="F11592" s="107">
        <v>38246</v>
      </c>
      <c r="G11592" s="67" t="s">
        <v>69</v>
      </c>
      <c r="H11592" s="80" t="s">
        <v>309</v>
      </c>
      <c r="I11592" s="80" t="s">
        <v>34747</v>
      </c>
      <c r="J11592" s="104" t="s">
        <v>207</v>
      </c>
      <c r="K11592" s="67" t="s">
        <v>117</v>
      </c>
      <c r="L11592" s="67"/>
      <c r="M11592" s="67"/>
      <c r="N11592" s="67"/>
      <c r="O11592" s="81"/>
      <c r="P11592" s="81">
        <v>46068</v>
      </c>
      <c r="Q11592" s="103" t="str">
        <f>IFERROR(VLOOKUP(J11592,Настройка!$C$4:$E$121,2,),"Ошибка")</f>
        <v>R</v>
      </c>
    </row>
    <row r="11593" spans="1:17" ht="14.4" customHeight="1">
      <c r="A11593" s="67">
        <v>11588</v>
      </c>
      <c r="B11593" s="80" t="s">
        <v>196</v>
      </c>
      <c r="C11593" s="80" t="s">
        <v>34649</v>
      </c>
      <c r="D11593" s="80" t="s">
        <v>34748</v>
      </c>
      <c r="E11593" s="104" t="s">
        <v>34749</v>
      </c>
      <c r="F11593" s="107">
        <v>30846</v>
      </c>
      <c r="G11593" s="67" t="s">
        <v>69</v>
      </c>
      <c r="H11593" s="80" t="s">
        <v>302</v>
      </c>
      <c r="I11593" s="80" t="s">
        <v>34750</v>
      </c>
      <c r="J11593" s="104" t="s">
        <v>207</v>
      </c>
      <c r="K11593" s="67" t="s">
        <v>117</v>
      </c>
      <c r="L11593" s="67"/>
      <c r="M11593" s="67"/>
      <c r="N11593" s="67"/>
      <c r="O11593" s="81"/>
      <c r="P11593" s="81">
        <v>46068</v>
      </c>
      <c r="Q11593" s="103" t="str">
        <f>IFERROR(VLOOKUP(J11593,Настройка!$C$4:$E$121,2,),"Ошибка")</f>
        <v>R</v>
      </c>
    </row>
    <row r="11594" spans="1:17" ht="14.4" customHeight="1">
      <c r="A11594" s="67">
        <v>11589</v>
      </c>
      <c r="B11594" s="80" t="s">
        <v>196</v>
      </c>
      <c r="C11594" s="80" t="s">
        <v>34649</v>
      </c>
      <c r="D11594" s="80" t="s">
        <v>34751</v>
      </c>
      <c r="E11594" s="104" t="s">
        <v>34752</v>
      </c>
      <c r="F11594" s="107">
        <v>29992</v>
      </c>
      <c r="G11594" s="67" t="s">
        <v>69</v>
      </c>
      <c r="H11594" s="80" t="s">
        <v>385</v>
      </c>
      <c r="I11594" s="80" t="s">
        <v>34753</v>
      </c>
      <c r="J11594" s="104" t="s">
        <v>207</v>
      </c>
      <c r="K11594" s="67" t="s">
        <v>117</v>
      </c>
      <c r="L11594" s="67"/>
      <c r="M11594" s="67"/>
      <c r="N11594" s="67"/>
      <c r="O11594" s="81"/>
      <c r="P11594" s="81">
        <v>46068</v>
      </c>
      <c r="Q11594" s="103" t="str">
        <f>IFERROR(VLOOKUP(J11594,Настройка!$C$4:$E$121,2,),"Ошибка")</f>
        <v>R</v>
      </c>
    </row>
    <row r="11595" spans="1:17" ht="14.4" customHeight="1">
      <c r="A11595" s="67">
        <v>11590</v>
      </c>
      <c r="B11595" s="80" t="s">
        <v>196</v>
      </c>
      <c r="C11595" s="80" t="s">
        <v>34649</v>
      </c>
      <c r="D11595" s="80" t="s">
        <v>34754</v>
      </c>
      <c r="E11595" s="104" t="s">
        <v>34755</v>
      </c>
      <c r="F11595" s="107">
        <v>38968</v>
      </c>
      <c r="G11595" s="67" t="s">
        <v>69</v>
      </c>
      <c r="H11595" s="80" t="s">
        <v>302</v>
      </c>
      <c r="I11595" s="80" t="s">
        <v>34756</v>
      </c>
      <c r="J11595" s="104" t="s">
        <v>207</v>
      </c>
      <c r="K11595" s="67" t="s">
        <v>117</v>
      </c>
      <c r="L11595" s="67"/>
      <c r="M11595" s="67"/>
      <c r="N11595" s="67"/>
      <c r="O11595" s="81"/>
      <c r="P11595" s="81">
        <v>46068</v>
      </c>
      <c r="Q11595" s="103" t="str">
        <f>IFERROR(VLOOKUP(J11595,Настройка!$C$4:$E$121,2,),"Ошибка")</f>
        <v>R</v>
      </c>
    </row>
    <row r="11596" spans="1:17" ht="14.4" customHeight="1">
      <c r="A11596" s="67">
        <v>11591</v>
      </c>
      <c r="B11596" s="80" t="s">
        <v>196</v>
      </c>
      <c r="C11596" s="80" t="s">
        <v>34649</v>
      </c>
      <c r="D11596" s="80" t="s">
        <v>34757</v>
      </c>
      <c r="E11596" s="104" t="s">
        <v>34758</v>
      </c>
      <c r="F11596" s="107">
        <v>33358</v>
      </c>
      <c r="G11596" s="67" t="s">
        <v>69</v>
      </c>
      <c r="H11596" s="80" t="s">
        <v>356</v>
      </c>
      <c r="I11596" s="80" t="s">
        <v>34759</v>
      </c>
      <c r="J11596" s="104" t="s">
        <v>207</v>
      </c>
      <c r="K11596" s="67" t="s">
        <v>117</v>
      </c>
      <c r="L11596" s="67"/>
      <c r="M11596" s="67"/>
      <c r="N11596" s="67"/>
      <c r="O11596" s="81"/>
      <c r="P11596" s="81">
        <v>46068</v>
      </c>
      <c r="Q11596" s="103" t="str">
        <f>IFERROR(VLOOKUP(J11596,Настройка!$C$4:$E$121,2,),"Ошибка")</f>
        <v>R</v>
      </c>
    </row>
    <row r="11597" spans="1:17" ht="14.4" customHeight="1">
      <c r="A11597" s="67">
        <v>11592</v>
      </c>
      <c r="B11597" s="80" t="s">
        <v>196</v>
      </c>
      <c r="C11597" s="80" t="s">
        <v>34649</v>
      </c>
      <c r="D11597" s="80" t="s">
        <v>34760</v>
      </c>
      <c r="E11597" s="104" t="s">
        <v>34761</v>
      </c>
      <c r="F11597" s="107">
        <v>36116</v>
      </c>
      <c r="G11597" s="67" t="s">
        <v>69</v>
      </c>
      <c r="H11597" s="80" t="s">
        <v>302</v>
      </c>
      <c r="I11597" s="80" t="s">
        <v>34762</v>
      </c>
      <c r="J11597" s="104" t="s">
        <v>207</v>
      </c>
      <c r="K11597" s="67" t="s">
        <v>117</v>
      </c>
      <c r="L11597" s="67"/>
      <c r="M11597" s="67"/>
      <c r="N11597" s="67"/>
      <c r="O11597" s="81"/>
      <c r="P11597" s="81">
        <v>46068</v>
      </c>
      <c r="Q11597" s="103" t="str">
        <f>IFERROR(VLOOKUP(J11597,Настройка!$C$4:$E$121,2,),"Ошибка")</f>
        <v>R</v>
      </c>
    </row>
    <row r="11598" spans="1:17" ht="14.4" customHeight="1">
      <c r="A11598" s="67">
        <v>11593</v>
      </c>
      <c r="B11598" s="80" t="s">
        <v>196</v>
      </c>
      <c r="C11598" s="80" t="s">
        <v>34649</v>
      </c>
      <c r="D11598" s="80" t="s">
        <v>34763</v>
      </c>
      <c r="E11598" s="104" t="s">
        <v>34764</v>
      </c>
      <c r="F11598" s="107">
        <v>36837</v>
      </c>
      <c r="G11598" s="67" t="s">
        <v>69</v>
      </c>
      <c r="H11598" s="80" t="s">
        <v>385</v>
      </c>
      <c r="I11598" s="80" t="s">
        <v>34765</v>
      </c>
      <c r="J11598" s="104" t="s">
        <v>207</v>
      </c>
      <c r="K11598" s="67" t="s">
        <v>117</v>
      </c>
      <c r="L11598" s="67"/>
      <c r="M11598" s="67"/>
      <c r="N11598" s="67"/>
      <c r="O11598" s="81"/>
      <c r="P11598" s="81">
        <v>46068</v>
      </c>
      <c r="Q11598" s="103" t="str">
        <f>IFERROR(VLOOKUP(J11598,Настройка!$C$4:$E$121,2,),"Ошибка")</f>
        <v>R</v>
      </c>
    </row>
    <row r="11599" spans="1:17" ht="14.4" customHeight="1">
      <c r="A11599" s="67">
        <v>11594</v>
      </c>
      <c r="B11599" s="80" t="s">
        <v>196</v>
      </c>
      <c r="C11599" s="80" t="s">
        <v>34649</v>
      </c>
      <c r="D11599" s="80" t="s">
        <v>34766</v>
      </c>
      <c r="E11599" s="104" t="s">
        <v>34767</v>
      </c>
      <c r="F11599" s="107">
        <v>29592</v>
      </c>
      <c r="G11599" s="67" t="s">
        <v>69</v>
      </c>
      <c r="H11599" s="80" t="s">
        <v>302</v>
      </c>
      <c r="I11599" s="80" t="s">
        <v>34768</v>
      </c>
      <c r="J11599" s="104" t="s">
        <v>208</v>
      </c>
      <c r="K11599" s="67" t="s">
        <v>117</v>
      </c>
      <c r="L11599" s="67"/>
      <c r="M11599" s="67"/>
      <c r="N11599" s="67"/>
      <c r="O11599" s="81"/>
      <c r="P11599" s="81">
        <v>46068</v>
      </c>
      <c r="Q11599" s="103" t="str">
        <f>IFERROR(VLOOKUP(J11599,Настройка!$C$4:$E$121,2,),"Ошибка")</f>
        <v>R</v>
      </c>
    </row>
    <row r="11600" spans="1:17" ht="14.4" customHeight="1">
      <c r="A11600" s="67">
        <v>11595</v>
      </c>
      <c r="B11600" s="80" t="s">
        <v>196</v>
      </c>
      <c r="C11600" s="80" t="s">
        <v>34649</v>
      </c>
      <c r="D11600" s="80" t="s">
        <v>34769</v>
      </c>
      <c r="E11600" s="104" t="s">
        <v>34770</v>
      </c>
      <c r="F11600" s="107">
        <v>36635</v>
      </c>
      <c r="G11600" s="67" t="s">
        <v>69</v>
      </c>
      <c r="H11600" s="80" t="s">
        <v>356</v>
      </c>
      <c r="I11600" s="80" t="s">
        <v>34771</v>
      </c>
      <c r="J11600" s="104" t="s">
        <v>208</v>
      </c>
      <c r="K11600" s="67" t="s">
        <v>117</v>
      </c>
      <c r="L11600" s="67"/>
      <c r="M11600" s="67"/>
      <c r="N11600" s="67"/>
      <c r="O11600" s="81"/>
      <c r="P11600" s="81">
        <v>46068</v>
      </c>
      <c r="Q11600" s="103" t="str">
        <f>IFERROR(VLOOKUP(J11600,Настройка!$C$4:$E$121,2,),"Ошибка")</f>
        <v>R</v>
      </c>
    </row>
    <row r="11601" spans="1:17" ht="14.4" customHeight="1">
      <c r="A11601" s="67">
        <v>11596</v>
      </c>
      <c r="B11601" s="80" t="s">
        <v>196</v>
      </c>
      <c r="C11601" s="80" t="s">
        <v>34649</v>
      </c>
      <c r="D11601" s="80" t="s">
        <v>34772</v>
      </c>
      <c r="E11601" s="104" t="s">
        <v>34773</v>
      </c>
      <c r="F11601" s="107">
        <v>36641</v>
      </c>
      <c r="G11601" s="67" t="s">
        <v>69</v>
      </c>
      <c r="H11601" s="80" t="s">
        <v>302</v>
      </c>
      <c r="I11601" s="80" t="s">
        <v>34774</v>
      </c>
      <c r="J11601" s="104" t="s">
        <v>207</v>
      </c>
      <c r="K11601" s="67" t="s">
        <v>117</v>
      </c>
      <c r="L11601" s="67"/>
      <c r="M11601" s="67"/>
      <c r="N11601" s="67"/>
      <c r="O11601" s="81"/>
      <c r="P11601" s="81">
        <v>46068</v>
      </c>
      <c r="Q11601" s="103" t="str">
        <f>IFERROR(VLOOKUP(J11601,Настройка!$C$4:$E$121,2,),"Ошибка")</f>
        <v>R</v>
      </c>
    </row>
    <row r="11602" spans="1:17" ht="14.4" customHeight="1">
      <c r="A11602" s="67">
        <v>11597</v>
      </c>
      <c r="B11602" s="80" t="s">
        <v>196</v>
      </c>
      <c r="C11602" s="80" t="s">
        <v>34649</v>
      </c>
      <c r="D11602" s="80" t="s">
        <v>34775</v>
      </c>
      <c r="E11602" s="104" t="s">
        <v>34776</v>
      </c>
      <c r="F11602" s="107">
        <v>37066</v>
      </c>
      <c r="G11602" s="67" t="s">
        <v>69</v>
      </c>
      <c r="H11602" s="80" t="s">
        <v>302</v>
      </c>
      <c r="I11602" s="80" t="s">
        <v>34777</v>
      </c>
      <c r="J11602" s="104" t="s">
        <v>208</v>
      </c>
      <c r="K11602" s="67" t="s">
        <v>117</v>
      </c>
      <c r="L11602" s="67"/>
      <c r="M11602" s="67"/>
      <c r="N11602" s="67"/>
      <c r="O11602" s="81"/>
      <c r="P11602" s="81">
        <v>46068</v>
      </c>
      <c r="Q11602" s="103" t="str">
        <f>IFERROR(VLOOKUP(J11602,Настройка!$C$4:$E$121,2,),"Ошибка")</f>
        <v>R</v>
      </c>
    </row>
    <row r="11603" spans="1:17" ht="14.4" customHeight="1">
      <c r="A11603" s="67">
        <v>11598</v>
      </c>
      <c r="B11603" s="80" t="s">
        <v>196</v>
      </c>
      <c r="C11603" s="80" t="s">
        <v>34649</v>
      </c>
      <c r="D11603" s="80" t="s">
        <v>34778</v>
      </c>
      <c r="E11603" s="104" t="s">
        <v>34779</v>
      </c>
      <c r="F11603" s="107">
        <v>36221</v>
      </c>
      <c r="G11603" s="67" t="s">
        <v>69</v>
      </c>
      <c r="H11603" s="80" t="s">
        <v>309</v>
      </c>
      <c r="I11603" s="80" t="s">
        <v>34780</v>
      </c>
      <c r="J11603" s="104" t="s">
        <v>207</v>
      </c>
      <c r="K11603" s="67" t="s">
        <v>117</v>
      </c>
      <c r="L11603" s="67"/>
      <c r="M11603" s="67"/>
      <c r="N11603" s="67"/>
      <c r="O11603" s="81"/>
      <c r="P11603" s="81">
        <v>46068</v>
      </c>
      <c r="Q11603" s="103" t="str">
        <f>IFERROR(VLOOKUP(J11603,Настройка!$C$4:$E$121,2,),"Ошибка")</f>
        <v>R</v>
      </c>
    </row>
    <row r="11604" spans="1:17" ht="14.4" customHeight="1">
      <c r="A11604" s="67">
        <v>11599</v>
      </c>
      <c r="B11604" s="80" t="s">
        <v>196</v>
      </c>
      <c r="C11604" s="80" t="s">
        <v>34649</v>
      </c>
      <c r="D11604" s="80" t="s">
        <v>34781</v>
      </c>
      <c r="E11604" s="104" t="s">
        <v>34782</v>
      </c>
      <c r="F11604" s="107">
        <v>31603</v>
      </c>
      <c r="G11604" s="67" t="s">
        <v>69</v>
      </c>
      <c r="H11604" s="80" t="s">
        <v>302</v>
      </c>
      <c r="I11604" s="80" t="s">
        <v>34783</v>
      </c>
      <c r="J11604" s="104" t="s">
        <v>208</v>
      </c>
      <c r="K11604" s="67" t="s">
        <v>117</v>
      </c>
      <c r="L11604" s="67"/>
      <c r="M11604" s="67"/>
      <c r="N11604" s="67"/>
      <c r="O11604" s="81"/>
      <c r="P11604" s="81">
        <v>46075</v>
      </c>
      <c r="Q11604" s="103" t="str">
        <f>IFERROR(VLOOKUP(J11604,Настройка!$C$4:$E$121,2,),"Ошибка")</f>
        <v>R</v>
      </c>
    </row>
    <row r="11605" spans="1:17" ht="14.4" customHeight="1">
      <c r="A11605" s="67">
        <v>11600</v>
      </c>
      <c r="B11605" s="80" t="s">
        <v>196</v>
      </c>
      <c r="C11605" s="80" t="s">
        <v>34649</v>
      </c>
      <c r="D11605" s="80" t="s">
        <v>34784</v>
      </c>
      <c r="E11605" s="104" t="s">
        <v>34785</v>
      </c>
      <c r="F11605" s="107">
        <v>28308</v>
      </c>
      <c r="G11605" s="67" t="s">
        <v>67</v>
      </c>
      <c r="H11605" s="80"/>
      <c r="I11605" s="80" t="s">
        <v>34786</v>
      </c>
      <c r="J11605" s="104" t="s">
        <v>208</v>
      </c>
      <c r="K11605" s="67" t="s">
        <v>117</v>
      </c>
      <c r="L11605" s="67"/>
      <c r="M11605" s="67"/>
      <c r="N11605" s="67"/>
      <c r="O11605" s="81"/>
      <c r="P11605" s="81">
        <v>46068</v>
      </c>
      <c r="Q11605" s="103" t="str">
        <f>IFERROR(VLOOKUP(J11605,Настройка!$C$4:$E$121,2,),"Ошибка")</f>
        <v>R</v>
      </c>
    </row>
    <row r="11606" spans="1:17" ht="14.4" customHeight="1">
      <c r="A11606" s="67">
        <v>11601</v>
      </c>
      <c r="B11606" s="80" t="s">
        <v>196</v>
      </c>
      <c r="C11606" s="80" t="s">
        <v>34649</v>
      </c>
      <c r="D11606" s="80" t="s">
        <v>34787</v>
      </c>
      <c r="E11606" s="104" t="s">
        <v>34788</v>
      </c>
      <c r="F11606" s="107">
        <v>29688</v>
      </c>
      <c r="G11606" s="67" t="s">
        <v>69</v>
      </c>
      <c r="H11606" s="80" t="s">
        <v>309</v>
      </c>
      <c r="I11606" s="80" t="s">
        <v>34789</v>
      </c>
      <c r="J11606" s="104" t="s">
        <v>205</v>
      </c>
      <c r="K11606" s="67" t="s">
        <v>117</v>
      </c>
      <c r="L11606" s="67"/>
      <c r="M11606" s="67"/>
      <c r="N11606" s="67"/>
      <c r="O11606" s="81"/>
      <c r="P11606" s="81">
        <v>46068</v>
      </c>
      <c r="Q11606" s="103" t="str">
        <f>IFERROR(VLOOKUP(J11606,Настройка!$C$4:$E$121,2,),"Ошибка")</f>
        <v>R</v>
      </c>
    </row>
    <row r="11607" spans="1:17" ht="14.4" customHeight="1">
      <c r="A11607" s="67">
        <v>11602</v>
      </c>
      <c r="B11607" s="80" t="s">
        <v>196</v>
      </c>
      <c r="C11607" s="80" t="s">
        <v>34649</v>
      </c>
      <c r="D11607" s="80" t="s">
        <v>34790</v>
      </c>
      <c r="E11607" s="104" t="s">
        <v>34791</v>
      </c>
      <c r="F11607" s="107">
        <v>30988</v>
      </c>
      <c r="G11607" s="67" t="s">
        <v>67</v>
      </c>
      <c r="H11607" s="80" t="s">
        <v>401</v>
      </c>
      <c r="I11607" s="80" t="s">
        <v>34792</v>
      </c>
      <c r="J11607" s="104" t="s">
        <v>266</v>
      </c>
      <c r="K11607" s="67" t="s">
        <v>109</v>
      </c>
      <c r="L11607" s="67"/>
      <c r="M11607" s="67"/>
      <c r="N11607" s="67"/>
      <c r="O11607" s="81"/>
      <c r="P11607" s="81">
        <v>46068</v>
      </c>
      <c r="Q11607" s="103" t="str">
        <f>IFERROR(VLOOKUP(J11607,Настройка!$C$4:$E$121,2,),"Ошибка")</f>
        <v>ITR</v>
      </c>
    </row>
    <row r="11608" spans="1:17" ht="14.4" customHeight="1">
      <c r="A11608" s="67">
        <v>11603</v>
      </c>
      <c r="B11608" s="80" t="s">
        <v>196</v>
      </c>
      <c r="C11608" s="80" t="s">
        <v>34649</v>
      </c>
      <c r="D11608" s="80" t="s">
        <v>34793</v>
      </c>
      <c r="E11608" s="104" t="s">
        <v>34794</v>
      </c>
      <c r="F11608" s="107">
        <v>36289</v>
      </c>
      <c r="G11608" s="67" t="s">
        <v>77</v>
      </c>
      <c r="H11608" s="80" t="s">
        <v>575</v>
      </c>
      <c r="I11608" s="80" t="s">
        <v>34795</v>
      </c>
      <c r="J11608" s="104" t="s">
        <v>116</v>
      </c>
      <c r="K11608" s="67" t="s">
        <v>109</v>
      </c>
      <c r="L11608" s="67"/>
      <c r="M11608" s="67"/>
      <c r="N11608" s="67"/>
      <c r="O11608" s="81"/>
      <c r="P11608" s="81">
        <v>46069</v>
      </c>
      <c r="Q11608" s="103" t="str">
        <f>IFERROR(VLOOKUP(J11608,Настройка!$C$4:$E$121,2,),"Ошибка")</f>
        <v>ITR</v>
      </c>
    </row>
    <row r="11609" spans="1:17" ht="14.4" customHeight="1">
      <c r="A11609" s="67">
        <v>11604</v>
      </c>
      <c r="B11609" s="80" t="s">
        <v>196</v>
      </c>
      <c r="C11609" s="80" t="s">
        <v>34649</v>
      </c>
      <c r="D11609" s="80" t="s">
        <v>34796</v>
      </c>
      <c r="E11609" s="104" t="s">
        <v>34797</v>
      </c>
      <c r="F11609" s="107">
        <v>34457</v>
      </c>
      <c r="G11609" s="67" t="s">
        <v>77</v>
      </c>
      <c r="H11609" s="80" t="s">
        <v>747</v>
      </c>
      <c r="I11609" s="80" t="s">
        <v>34798</v>
      </c>
      <c r="J11609" s="104" t="s">
        <v>145</v>
      </c>
      <c r="K11609" s="67" t="s">
        <v>109</v>
      </c>
      <c r="L11609" s="67"/>
      <c r="M11609" s="67"/>
      <c r="N11609" s="67"/>
      <c r="O11609" s="81"/>
      <c r="P11609" s="81">
        <v>46069</v>
      </c>
      <c r="Q11609" s="103" t="str">
        <f>IFERROR(VLOOKUP(J11609,Настройка!$C$4:$E$121,2,),"Ошибка")</f>
        <v>ITR</v>
      </c>
    </row>
    <row r="11610" spans="1:17" ht="14.4" customHeight="1">
      <c r="A11610" s="67">
        <v>11605</v>
      </c>
      <c r="B11610" s="80" t="s">
        <v>196</v>
      </c>
      <c r="C11610" s="80" t="s">
        <v>34649</v>
      </c>
      <c r="D11610" s="80" t="s">
        <v>34799</v>
      </c>
      <c r="E11610" s="104" t="s">
        <v>34800</v>
      </c>
      <c r="F11610" s="107">
        <v>32043</v>
      </c>
      <c r="G11610" s="67" t="s">
        <v>69</v>
      </c>
      <c r="H11610" s="80" t="s">
        <v>385</v>
      </c>
      <c r="I11610" s="80" t="s">
        <v>34801</v>
      </c>
      <c r="J11610" s="104" t="s">
        <v>204</v>
      </c>
      <c r="K11610" s="67" t="s">
        <v>117</v>
      </c>
      <c r="L11610" s="67"/>
      <c r="M11610" s="67"/>
      <c r="N11610" s="67"/>
      <c r="O11610" s="81"/>
      <c r="P11610" s="81">
        <v>46069</v>
      </c>
      <c r="Q11610" s="103" t="str">
        <f>IFERROR(VLOOKUP(J11610,Настройка!$C$4:$E$121,2,),"Ошибка")</f>
        <v>R</v>
      </c>
    </row>
    <row r="11611" spans="1:17" ht="14.4" customHeight="1">
      <c r="A11611" s="67">
        <v>11606</v>
      </c>
      <c r="B11611" s="80" t="s">
        <v>196</v>
      </c>
      <c r="C11611" s="80" t="s">
        <v>34649</v>
      </c>
      <c r="D11611" s="80" t="s">
        <v>34802</v>
      </c>
      <c r="E11611" s="104" t="s">
        <v>34803</v>
      </c>
      <c r="F11611" s="107">
        <v>33552</v>
      </c>
      <c r="G11611" s="67" t="s">
        <v>69</v>
      </c>
      <c r="H11611" s="80" t="s">
        <v>302</v>
      </c>
      <c r="I11611" s="80" t="s">
        <v>34804</v>
      </c>
      <c r="J11611" s="104" t="s">
        <v>207</v>
      </c>
      <c r="K11611" s="67" t="s">
        <v>117</v>
      </c>
      <c r="L11611" s="67"/>
      <c r="M11611" s="67"/>
      <c r="N11611" s="67"/>
      <c r="O11611" s="81"/>
      <c r="P11611" s="81">
        <v>46069</v>
      </c>
      <c r="Q11611" s="103" t="str">
        <f>IFERROR(VLOOKUP(J11611,Настройка!$C$4:$E$121,2,),"Ошибка")</f>
        <v>R</v>
      </c>
    </row>
    <row r="11612" spans="1:17" ht="14.4" customHeight="1">
      <c r="A11612" s="67">
        <v>11607</v>
      </c>
      <c r="B11612" s="80" t="s">
        <v>196</v>
      </c>
      <c r="C11612" s="80" t="s">
        <v>34649</v>
      </c>
      <c r="D11612" s="80" t="s">
        <v>34805</v>
      </c>
      <c r="E11612" s="104" t="s">
        <v>34806</v>
      </c>
      <c r="F11612" s="107">
        <v>31728</v>
      </c>
      <c r="G11612" s="67" t="s">
        <v>77</v>
      </c>
      <c r="H11612" s="80" t="s">
        <v>34807</v>
      </c>
      <c r="I11612" s="80" t="s">
        <v>34808</v>
      </c>
      <c r="J11612" s="104" t="s">
        <v>70</v>
      </c>
      <c r="K11612" s="67" t="s">
        <v>109</v>
      </c>
      <c r="L11612" s="67"/>
      <c r="M11612" s="67"/>
      <c r="N11612" s="67"/>
      <c r="O11612" s="81"/>
      <c r="P11612" s="81">
        <v>46069</v>
      </c>
      <c r="Q11612" s="103" t="str">
        <f>IFERROR(VLOOKUP(J11612,Настройка!$C$4:$E$121,2,),"Ошибка")</f>
        <v>ITR</v>
      </c>
    </row>
    <row r="11613" spans="1:17" ht="14.4" customHeight="1">
      <c r="A11613" s="67">
        <v>11608</v>
      </c>
      <c r="B11613" s="80" t="s">
        <v>196</v>
      </c>
      <c r="C11613" s="80" t="s">
        <v>34649</v>
      </c>
      <c r="D11613" s="80" t="s">
        <v>34809</v>
      </c>
      <c r="E11613" s="104" t="s">
        <v>34810</v>
      </c>
      <c r="F11613" s="107">
        <v>33779</v>
      </c>
      <c r="G11613" s="67" t="s">
        <v>77</v>
      </c>
      <c r="H11613" s="80" t="s">
        <v>10242</v>
      </c>
      <c r="I11613" s="80" t="s">
        <v>34811</v>
      </c>
      <c r="J11613" s="104" t="s">
        <v>201</v>
      </c>
      <c r="K11613" s="67" t="s">
        <v>117</v>
      </c>
      <c r="L11613" s="67"/>
      <c r="M11613" s="67"/>
      <c r="N11613" s="67"/>
      <c r="O11613" s="81"/>
      <c r="P11613" s="81">
        <v>46071</v>
      </c>
      <c r="Q11613" s="103" t="str">
        <f>IFERROR(VLOOKUP(J11613,Настройка!$C$4:$E$121,2,),"Ошибка")</f>
        <v>ITR</v>
      </c>
    </row>
    <row r="11614" spans="1:17" ht="14.4" customHeight="1">
      <c r="A11614" s="67">
        <v>11609</v>
      </c>
      <c r="B11614" s="80" t="s">
        <v>196</v>
      </c>
      <c r="C11614" s="80" t="s">
        <v>34649</v>
      </c>
      <c r="D11614" s="80" t="s">
        <v>34812</v>
      </c>
      <c r="E11614" s="104" t="s">
        <v>34813</v>
      </c>
      <c r="F11614" s="107">
        <v>33103</v>
      </c>
      <c r="G11614" s="67" t="s">
        <v>77</v>
      </c>
      <c r="H11614" s="80" t="s">
        <v>34814</v>
      </c>
      <c r="I11614" s="80" t="s">
        <v>34815</v>
      </c>
      <c r="J11614" s="104" t="s">
        <v>145</v>
      </c>
      <c r="K11614" s="67" t="s">
        <v>109</v>
      </c>
      <c r="L11614" s="67"/>
      <c r="M11614" s="67"/>
      <c r="N11614" s="67"/>
      <c r="O11614" s="81"/>
      <c r="P11614" s="81">
        <v>46072</v>
      </c>
      <c r="Q11614" s="103" t="str">
        <f>IFERROR(VLOOKUP(J11614,Настройка!$C$4:$E$121,2,),"Ошибка")</f>
        <v>ITR</v>
      </c>
    </row>
    <row r="11615" spans="1:17" ht="14.4" customHeight="1">
      <c r="A11615" s="67">
        <v>11610</v>
      </c>
      <c r="B11615" s="80" t="s">
        <v>196</v>
      </c>
      <c r="C11615" s="80" t="s">
        <v>34649</v>
      </c>
      <c r="D11615" s="80" t="s">
        <v>34816</v>
      </c>
      <c r="E11615" s="104" t="s">
        <v>34817</v>
      </c>
      <c r="F11615" s="107">
        <v>28457</v>
      </c>
      <c r="G11615" s="67" t="s">
        <v>77</v>
      </c>
      <c r="H11615" s="80" t="s">
        <v>278</v>
      </c>
      <c r="I11615" s="80" t="s">
        <v>34818</v>
      </c>
      <c r="J11615" s="104" t="s">
        <v>201</v>
      </c>
      <c r="K11615" s="67" t="s">
        <v>119</v>
      </c>
      <c r="L11615" s="67"/>
      <c r="M11615" s="67"/>
      <c r="N11615" s="67"/>
      <c r="O11615" s="81"/>
      <c r="P11615" s="81">
        <v>46072</v>
      </c>
      <c r="Q11615" s="103" t="str">
        <f>IFERROR(VLOOKUP(J11615,Настройка!$C$4:$E$121,2,),"Ошибка")</f>
        <v>ITR</v>
      </c>
    </row>
    <row r="11616" spans="1:17" ht="14.4" customHeight="1">
      <c r="A11616" s="67">
        <v>11611</v>
      </c>
      <c r="B11616" s="80" t="s">
        <v>196</v>
      </c>
      <c r="C11616" s="80" t="s">
        <v>34649</v>
      </c>
      <c r="D11616" s="80" t="s">
        <v>34819</v>
      </c>
      <c r="E11616" s="104" t="s">
        <v>34820</v>
      </c>
      <c r="F11616" s="107">
        <v>29758</v>
      </c>
      <c r="G11616" s="67" t="s">
        <v>77</v>
      </c>
      <c r="H11616" s="80" t="s">
        <v>7162</v>
      </c>
      <c r="I11616" s="80" t="s">
        <v>34821</v>
      </c>
      <c r="J11616" s="104" t="s">
        <v>195</v>
      </c>
      <c r="K11616" s="67" t="s">
        <v>111</v>
      </c>
      <c r="L11616" s="67"/>
      <c r="M11616" s="67"/>
      <c r="N11616" s="67"/>
      <c r="O11616" s="81"/>
      <c r="P11616" s="81">
        <v>46072</v>
      </c>
      <c r="Q11616" s="103" t="str">
        <f>IFERROR(VLOOKUP(J11616,Настройка!$C$4:$E$121,2,),"Ошибка")</f>
        <v>ITR</v>
      </c>
    </row>
    <row r="11617" spans="1:17" ht="14.4" customHeight="1">
      <c r="A11617" s="67">
        <v>11612</v>
      </c>
      <c r="B11617" s="80" t="s">
        <v>196</v>
      </c>
      <c r="C11617" s="80" t="s">
        <v>34649</v>
      </c>
      <c r="D11617" s="80" t="s">
        <v>34822</v>
      </c>
      <c r="E11617" s="104" t="s">
        <v>34823</v>
      </c>
      <c r="F11617" s="107">
        <v>34365</v>
      </c>
      <c r="G11617" s="67" t="s">
        <v>77</v>
      </c>
      <c r="H11617" s="80" t="s">
        <v>32511</v>
      </c>
      <c r="I11617" s="80" t="s">
        <v>34824</v>
      </c>
      <c r="J11617" s="104" t="s">
        <v>56</v>
      </c>
      <c r="K11617" s="67" t="s">
        <v>109</v>
      </c>
      <c r="L11617" s="67"/>
      <c r="M11617" s="67"/>
      <c r="N11617" s="67"/>
      <c r="O11617" s="81"/>
      <c r="P11617" s="81">
        <v>46071</v>
      </c>
      <c r="Q11617" s="103" t="str">
        <f>IFERROR(VLOOKUP(J11617,Настройка!$C$4:$E$121,2,),"Ошибка")</f>
        <v>ITR</v>
      </c>
    </row>
    <row r="11618" spans="1:17" ht="14.4" customHeight="1">
      <c r="A11618" s="67">
        <v>11613</v>
      </c>
      <c r="B11618" s="80" t="s">
        <v>196</v>
      </c>
      <c r="C11618" s="80" t="s">
        <v>34649</v>
      </c>
      <c r="D11618" s="80" t="s">
        <v>34825</v>
      </c>
      <c r="E11618" s="104" t="s">
        <v>34826</v>
      </c>
      <c r="F11618" s="107">
        <v>37855</v>
      </c>
      <c r="G11618" s="67" t="s">
        <v>69</v>
      </c>
      <c r="H11618" s="80" t="s">
        <v>302</v>
      </c>
      <c r="I11618" s="80" t="s">
        <v>34827</v>
      </c>
      <c r="J11618" s="104" t="s">
        <v>220</v>
      </c>
      <c r="K11618" s="67" t="s">
        <v>119</v>
      </c>
      <c r="L11618" s="67"/>
      <c r="M11618" s="67"/>
      <c r="N11618" s="67"/>
      <c r="O11618" s="81"/>
      <c r="P11618" s="81">
        <v>46057</v>
      </c>
      <c r="Q11618" s="103" t="str">
        <f>IFERROR(VLOOKUP(J11618,Настройка!$C$4:$E$121,2,),"Ошибка")</f>
        <v>R</v>
      </c>
    </row>
    <row r="11619" spans="1:17" ht="14.4" customHeight="1">
      <c r="A11619" s="67">
        <v>11614</v>
      </c>
      <c r="B11619" s="80" t="s">
        <v>196</v>
      </c>
      <c r="C11619" s="80" t="s">
        <v>34649</v>
      </c>
      <c r="D11619" s="80" t="s">
        <v>34828</v>
      </c>
      <c r="E11619" s="104" t="s">
        <v>34829</v>
      </c>
      <c r="F11619" s="107">
        <v>31781</v>
      </c>
      <c r="G11619" s="67" t="s">
        <v>67</v>
      </c>
      <c r="H11619" s="80" t="s">
        <v>401</v>
      </c>
      <c r="I11619" s="80" t="s">
        <v>34830</v>
      </c>
      <c r="J11619" s="104" t="s">
        <v>220</v>
      </c>
      <c r="K11619" s="67" t="s">
        <v>119</v>
      </c>
      <c r="L11619" s="67"/>
      <c r="M11619" s="67"/>
      <c r="N11619" s="67"/>
      <c r="O11619" s="81"/>
      <c r="P11619" s="81">
        <v>46074</v>
      </c>
      <c r="Q11619" s="103" t="str">
        <f>IFERROR(VLOOKUP(J11619,Настройка!$C$4:$E$121,2,),"Ошибка")</f>
        <v>R</v>
      </c>
    </row>
    <row r="11620" spans="1:17" ht="14.4" customHeight="1">
      <c r="A11620" s="67">
        <v>11615</v>
      </c>
      <c r="B11620" s="80" t="s">
        <v>196</v>
      </c>
      <c r="C11620" s="80" t="s">
        <v>34649</v>
      </c>
      <c r="D11620" s="80" t="s">
        <v>34831</v>
      </c>
      <c r="E11620" s="104" t="s">
        <v>34832</v>
      </c>
      <c r="F11620" s="107">
        <v>36985</v>
      </c>
      <c r="G11620" s="67" t="s">
        <v>69</v>
      </c>
      <c r="H11620" s="80" t="s">
        <v>302</v>
      </c>
      <c r="I11620" s="80" t="s">
        <v>34833</v>
      </c>
      <c r="J11620" s="104" t="s">
        <v>228</v>
      </c>
      <c r="K11620" s="67" t="s">
        <v>123</v>
      </c>
      <c r="L11620" s="67"/>
      <c r="M11620" s="67"/>
      <c r="N11620" s="67"/>
      <c r="O11620" s="81"/>
      <c r="P11620" s="81">
        <v>45980</v>
      </c>
      <c r="Q11620" s="103" t="str">
        <f>IFERROR(VLOOKUP(J11620,Настройка!$C$4:$E$121,2,),"Ошибка")</f>
        <v>R</v>
      </c>
    </row>
    <row r="11621" spans="1:17" ht="14.4" customHeight="1">
      <c r="A11621" s="67">
        <v>11616</v>
      </c>
      <c r="B11621" s="80" t="s">
        <v>196</v>
      </c>
      <c r="C11621" s="80" t="s">
        <v>34649</v>
      </c>
      <c r="D11621" s="80" t="s">
        <v>34834</v>
      </c>
      <c r="E11621" s="104" t="s">
        <v>34835</v>
      </c>
      <c r="F11621" s="107">
        <v>33677</v>
      </c>
      <c r="G11621" s="67" t="s">
        <v>77</v>
      </c>
      <c r="H11621" s="80" t="s">
        <v>18916</v>
      </c>
      <c r="I11621" s="80" t="s">
        <v>34836</v>
      </c>
      <c r="J11621" s="104" t="s">
        <v>230</v>
      </c>
      <c r="K11621" s="67" t="s">
        <v>133</v>
      </c>
      <c r="L11621" s="67"/>
      <c r="M11621" s="67"/>
      <c r="N11621" s="67"/>
      <c r="O11621" s="81"/>
      <c r="P11621" s="81">
        <v>46051</v>
      </c>
      <c r="Q11621" s="103" t="str">
        <f>IFERROR(VLOOKUP(J11621,Настройка!$C$4:$E$121,2,),"Ошибка")</f>
        <v>R</v>
      </c>
    </row>
    <row r="11622" spans="1:17" ht="14.4" customHeight="1">
      <c r="A11622" s="67">
        <v>11617</v>
      </c>
      <c r="B11622" s="80" t="s">
        <v>196</v>
      </c>
      <c r="C11622" s="80" t="s">
        <v>34649</v>
      </c>
      <c r="D11622" s="80" t="s">
        <v>34837</v>
      </c>
      <c r="E11622" s="104" t="s">
        <v>34838</v>
      </c>
      <c r="F11622" s="107">
        <v>29325</v>
      </c>
      <c r="G11622" s="67" t="s">
        <v>67</v>
      </c>
      <c r="H11622" s="80" t="s">
        <v>401</v>
      </c>
      <c r="I11622" s="80" t="s">
        <v>34839</v>
      </c>
      <c r="J11622" s="104" t="s">
        <v>211</v>
      </c>
      <c r="K11622" s="67" t="s">
        <v>117</v>
      </c>
      <c r="L11622" s="67"/>
      <c r="M11622" s="67"/>
      <c r="N11622" s="67"/>
      <c r="O11622" s="81"/>
      <c r="P11622" s="81">
        <v>46059</v>
      </c>
      <c r="Q11622" s="103" t="str">
        <f>IFERROR(VLOOKUP(J11622,Настройка!$C$4:$E$121,2,),"Ошибка")</f>
        <v>R</v>
      </c>
    </row>
    <row r="11623" spans="1:17" ht="14.4" customHeight="1">
      <c r="A11623" s="67">
        <v>11618</v>
      </c>
      <c r="B11623" s="80" t="s">
        <v>196</v>
      </c>
      <c r="C11623" s="80" t="s">
        <v>34649</v>
      </c>
      <c r="D11623" s="80" t="s">
        <v>34840</v>
      </c>
      <c r="E11623" s="104" t="s">
        <v>34841</v>
      </c>
      <c r="F11623" s="107">
        <v>32611</v>
      </c>
      <c r="G11623" s="67" t="s">
        <v>67</v>
      </c>
      <c r="H11623" s="80" t="s">
        <v>401</v>
      </c>
      <c r="I11623" s="80" t="s">
        <v>34842</v>
      </c>
      <c r="J11623" s="104" t="s">
        <v>211</v>
      </c>
      <c r="K11623" s="67" t="s">
        <v>117</v>
      </c>
      <c r="L11623" s="67"/>
      <c r="M11623" s="67"/>
      <c r="N11623" s="67"/>
      <c r="O11623" s="81"/>
      <c r="P11623" s="81">
        <v>46059</v>
      </c>
      <c r="Q11623" s="103" t="str">
        <f>IFERROR(VLOOKUP(J11623,Настройка!$C$4:$E$121,2,),"Ошибка")</f>
        <v>R</v>
      </c>
    </row>
    <row r="11624" spans="1:17" ht="14.4" customHeight="1">
      <c r="A11624" s="67">
        <v>11619</v>
      </c>
      <c r="B11624" s="80" t="s">
        <v>196</v>
      </c>
      <c r="C11624" s="80" t="s">
        <v>34649</v>
      </c>
      <c r="D11624" s="80" t="s">
        <v>34843</v>
      </c>
      <c r="E11624" s="104" t="s">
        <v>34844</v>
      </c>
      <c r="F11624" s="107">
        <v>29130</v>
      </c>
      <c r="G11624" s="67" t="s">
        <v>67</v>
      </c>
      <c r="H11624" s="80" t="s">
        <v>401</v>
      </c>
      <c r="I11624" s="80" t="s">
        <v>34845</v>
      </c>
      <c r="J11624" s="104" t="s">
        <v>230</v>
      </c>
      <c r="K11624" s="67" t="s">
        <v>133</v>
      </c>
      <c r="L11624" s="67"/>
      <c r="M11624" s="67"/>
      <c r="N11624" s="67"/>
      <c r="O11624" s="81"/>
      <c r="P11624" s="81">
        <v>46059</v>
      </c>
      <c r="Q11624" s="103" t="str">
        <f>IFERROR(VLOOKUP(J11624,Настройка!$C$4:$E$121,2,),"Ошибка")</f>
        <v>R</v>
      </c>
    </row>
    <row r="11625" spans="1:17" ht="14.4" customHeight="1">
      <c r="A11625" s="67">
        <v>11620</v>
      </c>
      <c r="B11625" s="80" t="s">
        <v>196</v>
      </c>
      <c r="C11625" s="80" t="s">
        <v>34649</v>
      </c>
      <c r="D11625" s="80" t="s">
        <v>34846</v>
      </c>
      <c r="E11625" s="104" t="s">
        <v>34847</v>
      </c>
      <c r="F11625" s="107">
        <v>34373</v>
      </c>
      <c r="G11625" s="67" t="s">
        <v>69</v>
      </c>
      <c r="H11625" s="80" t="s">
        <v>356</v>
      </c>
      <c r="I11625" s="80" t="s">
        <v>34848</v>
      </c>
      <c r="J11625" s="104" t="s">
        <v>207</v>
      </c>
      <c r="K11625" s="67" t="s">
        <v>117</v>
      </c>
      <c r="L11625" s="67"/>
      <c r="M11625" s="67"/>
      <c r="N11625" s="67"/>
      <c r="O11625" s="81"/>
      <c r="P11625" s="81">
        <v>46075</v>
      </c>
      <c r="Q11625" s="103" t="str">
        <f>IFERROR(VLOOKUP(J11625,Настройка!$C$4:$E$121,2,),"Ошибка")</f>
        <v>R</v>
      </c>
    </row>
    <row r="11626" spans="1:17" ht="14.4" customHeight="1">
      <c r="A11626" s="67">
        <v>11621</v>
      </c>
      <c r="B11626" s="80" t="s">
        <v>196</v>
      </c>
      <c r="C11626" s="80" t="s">
        <v>34649</v>
      </c>
      <c r="D11626" s="80" t="s">
        <v>34849</v>
      </c>
      <c r="E11626" s="104" t="s">
        <v>34850</v>
      </c>
      <c r="F11626" s="107">
        <v>26204</v>
      </c>
      <c r="G11626" s="67" t="s">
        <v>69</v>
      </c>
      <c r="H11626" s="80" t="s">
        <v>309</v>
      </c>
      <c r="I11626" s="80" t="s">
        <v>34851</v>
      </c>
      <c r="J11626" s="104" t="s">
        <v>207</v>
      </c>
      <c r="K11626" s="67" t="s">
        <v>117</v>
      </c>
      <c r="L11626" s="67"/>
      <c r="M11626" s="67"/>
      <c r="N11626" s="67"/>
      <c r="O11626" s="81"/>
      <c r="P11626" s="81">
        <v>46075</v>
      </c>
      <c r="Q11626" s="103" t="str">
        <f>IFERROR(VLOOKUP(J11626,Настройка!$C$4:$E$121,2,),"Ошибка")</f>
        <v>R</v>
      </c>
    </row>
    <row r="11627" spans="1:17" ht="14.4" customHeight="1">
      <c r="A11627" s="67">
        <v>11622</v>
      </c>
      <c r="B11627" s="80" t="s">
        <v>196</v>
      </c>
      <c r="C11627" s="80" t="s">
        <v>34649</v>
      </c>
      <c r="D11627" s="80" t="s">
        <v>34852</v>
      </c>
      <c r="E11627" s="104" t="s">
        <v>34853</v>
      </c>
      <c r="F11627" s="107">
        <v>30498</v>
      </c>
      <c r="G11627" s="67" t="s">
        <v>77</v>
      </c>
      <c r="H11627" s="80" t="s">
        <v>23338</v>
      </c>
      <c r="I11627" s="80" t="s">
        <v>34854</v>
      </c>
      <c r="J11627" s="104" t="s">
        <v>56</v>
      </c>
      <c r="K11627" s="67" t="s">
        <v>109</v>
      </c>
      <c r="L11627" s="67"/>
      <c r="M11627" s="67"/>
      <c r="N11627" s="67"/>
      <c r="O11627" s="81"/>
      <c r="P11627" s="81">
        <v>46052</v>
      </c>
      <c r="Q11627" s="103" t="str">
        <f>IFERROR(VLOOKUP(J11627,Настройка!$C$4:$E$121,2,),"Ошибка")</f>
        <v>ITR</v>
      </c>
    </row>
    <row r="11628" spans="1:17" ht="14.4" customHeight="1">
      <c r="A11628" s="67">
        <v>11623</v>
      </c>
      <c r="B11628" s="80" t="s">
        <v>196</v>
      </c>
      <c r="C11628" s="80" t="s">
        <v>34649</v>
      </c>
      <c r="D11628" s="80" t="s">
        <v>34855</v>
      </c>
      <c r="E11628" s="104" t="s">
        <v>34856</v>
      </c>
      <c r="F11628" s="107">
        <v>29525</v>
      </c>
      <c r="G11628" s="67" t="s">
        <v>59</v>
      </c>
      <c r="H11628" s="80" t="s">
        <v>1647</v>
      </c>
      <c r="I11628" s="80" t="s">
        <v>34857</v>
      </c>
      <c r="J11628" s="104" t="s">
        <v>201</v>
      </c>
      <c r="K11628" s="67" t="s">
        <v>123</v>
      </c>
      <c r="L11628" s="67"/>
      <c r="M11628" s="67"/>
      <c r="N11628" s="67"/>
      <c r="O11628" s="81"/>
      <c r="P11628" s="81">
        <v>46078</v>
      </c>
      <c r="Q11628" s="103" t="str">
        <f>IFERROR(VLOOKUP(J11628,Настройка!$C$4:$E$121,2,),"Ошибка")</f>
        <v>ITR</v>
      </c>
    </row>
    <row r="11629" spans="1:17" ht="14.4" customHeight="1">
      <c r="A11629" s="67">
        <v>11624</v>
      </c>
      <c r="B11629" s="80" t="s">
        <v>196</v>
      </c>
      <c r="C11629" s="80" t="s">
        <v>34649</v>
      </c>
      <c r="D11629" s="80" t="s">
        <v>34858</v>
      </c>
      <c r="E11629" s="104" t="s">
        <v>34859</v>
      </c>
      <c r="F11629" s="107">
        <v>28230</v>
      </c>
      <c r="G11629" s="67" t="s">
        <v>77</v>
      </c>
      <c r="H11629" s="80" t="s">
        <v>9750</v>
      </c>
      <c r="I11629" s="80" t="s">
        <v>34860</v>
      </c>
      <c r="J11629" s="104" t="s">
        <v>70</v>
      </c>
      <c r="K11629" s="67" t="s">
        <v>109</v>
      </c>
      <c r="L11629" s="67"/>
      <c r="M11629" s="67"/>
      <c r="N11629" s="67"/>
      <c r="O11629" s="81"/>
      <c r="P11629" s="81">
        <v>46078</v>
      </c>
      <c r="Q11629" s="103" t="str">
        <f>IFERROR(VLOOKUP(J11629,Настройка!$C$4:$E$121,2,),"Ошибка")</f>
        <v>ITR</v>
      </c>
    </row>
    <row r="11630" spans="1:17" ht="14.4" customHeight="1">
      <c r="A11630" s="67">
        <v>11625</v>
      </c>
      <c r="B11630" s="80" t="s">
        <v>196</v>
      </c>
      <c r="C11630" s="80" t="s">
        <v>34649</v>
      </c>
      <c r="D11630" s="80" t="s">
        <v>34861</v>
      </c>
      <c r="E11630" s="104" t="s">
        <v>34862</v>
      </c>
      <c r="F11630" s="107">
        <v>32413</v>
      </c>
      <c r="G11630" s="67" t="s">
        <v>69</v>
      </c>
      <c r="H11630" s="80" t="s">
        <v>360</v>
      </c>
      <c r="I11630" s="80" t="s">
        <v>34863</v>
      </c>
      <c r="J11630" s="104" t="s">
        <v>209</v>
      </c>
      <c r="K11630" s="67" t="s">
        <v>117</v>
      </c>
      <c r="L11630" s="67"/>
      <c r="M11630" s="67"/>
      <c r="N11630" s="67"/>
      <c r="O11630" s="81"/>
      <c r="P11630" s="81">
        <v>46079</v>
      </c>
      <c r="Q11630" s="103" t="str">
        <f>IFERROR(VLOOKUP(J11630,Настройка!$C$4:$E$121,2,),"Ошибка")</f>
        <v>R</v>
      </c>
    </row>
    <row r="11631" spans="1:17" ht="14.4" customHeight="1">
      <c r="A11631" s="67">
        <v>11626</v>
      </c>
      <c r="B11631" s="80" t="s">
        <v>196</v>
      </c>
      <c r="C11631" s="80" t="s">
        <v>34649</v>
      </c>
      <c r="D11631" s="80" t="s">
        <v>34864</v>
      </c>
      <c r="E11631" s="104" t="s">
        <v>34865</v>
      </c>
      <c r="F11631" s="107">
        <v>33835</v>
      </c>
      <c r="G11631" s="67" t="s">
        <v>69</v>
      </c>
      <c r="H11631" s="80" t="s">
        <v>309</v>
      </c>
      <c r="I11631" s="80" t="s">
        <v>34866</v>
      </c>
      <c r="J11631" s="104" t="s">
        <v>204</v>
      </c>
      <c r="K11631" s="67" t="s">
        <v>117</v>
      </c>
      <c r="L11631" s="67"/>
      <c r="M11631" s="67"/>
      <c r="N11631" s="67"/>
      <c r="O11631" s="81"/>
      <c r="P11631" s="81">
        <v>46079</v>
      </c>
      <c r="Q11631" s="103" t="str">
        <f>IFERROR(VLOOKUP(J11631,Настройка!$C$4:$E$121,2,),"Ошибка")</f>
        <v>R</v>
      </c>
    </row>
    <row r="11632" spans="1:17" ht="14.4" customHeight="1">
      <c r="A11632" s="67">
        <v>11627</v>
      </c>
      <c r="B11632" s="80" t="s">
        <v>196</v>
      </c>
      <c r="C11632" s="80" t="s">
        <v>34649</v>
      </c>
      <c r="D11632" s="80" t="s">
        <v>34867</v>
      </c>
      <c r="E11632" s="104" t="s">
        <v>34868</v>
      </c>
      <c r="F11632" s="107">
        <v>34179</v>
      </c>
      <c r="G11632" s="67" t="s">
        <v>69</v>
      </c>
      <c r="H11632" s="80" t="s">
        <v>302</v>
      </c>
      <c r="I11632" s="80" t="s">
        <v>34869</v>
      </c>
      <c r="J11632" s="104" t="s">
        <v>204</v>
      </c>
      <c r="K11632" s="67" t="s">
        <v>117</v>
      </c>
      <c r="L11632" s="67"/>
      <c r="M11632" s="67"/>
      <c r="N11632" s="67"/>
      <c r="O11632" s="81"/>
      <c r="P11632" s="81">
        <v>46079</v>
      </c>
      <c r="Q11632" s="103" t="str">
        <f>IFERROR(VLOOKUP(J11632,Настройка!$C$4:$E$121,2,),"Ошибка")</f>
        <v>R</v>
      </c>
    </row>
    <row r="11633" spans="1:17" ht="14.4" customHeight="1">
      <c r="A11633" s="67">
        <v>11628</v>
      </c>
      <c r="B11633" s="80" t="s">
        <v>196</v>
      </c>
      <c r="C11633" s="80" t="s">
        <v>34649</v>
      </c>
      <c r="D11633" s="80" t="s">
        <v>34870</v>
      </c>
      <c r="E11633" s="104" t="s">
        <v>34871</v>
      </c>
      <c r="F11633" s="107">
        <v>39093</v>
      </c>
      <c r="G11633" s="67" t="s">
        <v>69</v>
      </c>
      <c r="H11633" s="80" t="s">
        <v>356</v>
      </c>
      <c r="I11633" s="80" t="s">
        <v>34872</v>
      </c>
      <c r="J11633" s="104" t="s">
        <v>209</v>
      </c>
      <c r="K11633" s="67" t="s">
        <v>117</v>
      </c>
      <c r="L11633" s="67"/>
      <c r="M11633" s="67"/>
      <c r="N11633" s="67"/>
      <c r="O11633" s="81"/>
      <c r="P11633" s="81">
        <v>46079</v>
      </c>
      <c r="Q11633" s="103" t="str">
        <f>IFERROR(VLOOKUP(J11633,Настройка!$C$4:$E$121,2,),"Ошибка")</f>
        <v>R</v>
      </c>
    </row>
    <row r="11634" spans="1:17" ht="14.4" customHeight="1">
      <c r="A11634" s="67">
        <v>11629</v>
      </c>
      <c r="B11634" s="80" t="s">
        <v>196</v>
      </c>
      <c r="C11634" s="80" t="s">
        <v>34649</v>
      </c>
      <c r="D11634" s="80" t="s">
        <v>34873</v>
      </c>
      <c r="E11634" s="104" t="s">
        <v>34874</v>
      </c>
      <c r="F11634" s="107">
        <v>25733</v>
      </c>
      <c r="G11634" s="67" t="s">
        <v>69</v>
      </c>
      <c r="H11634" s="80" t="s">
        <v>302</v>
      </c>
      <c r="I11634" s="80" t="s">
        <v>34875</v>
      </c>
      <c r="J11634" s="104" t="s">
        <v>207</v>
      </c>
      <c r="K11634" s="67" t="s">
        <v>117</v>
      </c>
      <c r="L11634" s="67"/>
      <c r="M11634" s="67"/>
      <c r="N11634" s="67"/>
      <c r="O11634" s="81"/>
      <c r="P11634" s="81">
        <v>46079</v>
      </c>
      <c r="Q11634" s="103" t="str">
        <f>IFERROR(VLOOKUP(J11634,Настройка!$C$4:$E$121,2,),"Ошибка")</f>
        <v>R</v>
      </c>
    </row>
    <row r="11635" spans="1:17" ht="14.4" customHeight="1">
      <c r="A11635" s="67">
        <v>11630</v>
      </c>
      <c r="B11635" s="80" t="s">
        <v>196</v>
      </c>
      <c r="C11635" s="80" t="s">
        <v>34649</v>
      </c>
      <c r="D11635" s="80" t="s">
        <v>34876</v>
      </c>
      <c r="E11635" s="104" t="s">
        <v>34877</v>
      </c>
      <c r="F11635" s="107">
        <v>30617</v>
      </c>
      <c r="G11635" s="67" t="s">
        <v>69</v>
      </c>
      <c r="H11635" s="80" t="s">
        <v>385</v>
      </c>
      <c r="I11635" s="80" t="s">
        <v>34878</v>
      </c>
      <c r="J11635" s="104" t="s">
        <v>207</v>
      </c>
      <c r="K11635" s="67" t="s">
        <v>117</v>
      </c>
      <c r="L11635" s="67"/>
      <c r="M11635" s="67"/>
      <c r="N11635" s="67"/>
      <c r="O11635" s="81"/>
      <c r="P11635" s="81">
        <v>46079</v>
      </c>
      <c r="Q11635" s="103" t="str">
        <f>IFERROR(VLOOKUP(J11635,Настройка!$C$4:$E$121,2,),"Ошибка")</f>
        <v>R</v>
      </c>
    </row>
    <row r="11636" spans="1:17" ht="14.4" customHeight="1">
      <c r="A11636" s="67">
        <v>11631</v>
      </c>
      <c r="B11636" s="80" t="s">
        <v>196</v>
      </c>
      <c r="C11636" s="80" t="s">
        <v>34649</v>
      </c>
      <c r="D11636" s="80" t="s">
        <v>34879</v>
      </c>
      <c r="E11636" s="104" t="s">
        <v>34880</v>
      </c>
      <c r="F11636" s="107">
        <v>31569</v>
      </c>
      <c r="G11636" s="67" t="s">
        <v>69</v>
      </c>
      <c r="H11636" s="80" t="s">
        <v>309</v>
      </c>
      <c r="I11636" s="80" t="s">
        <v>34881</v>
      </c>
      <c r="J11636" s="104" t="s">
        <v>207</v>
      </c>
      <c r="K11636" s="67" t="s">
        <v>117</v>
      </c>
      <c r="L11636" s="67"/>
      <c r="M11636" s="67"/>
      <c r="N11636" s="67"/>
      <c r="O11636" s="81"/>
      <c r="P11636" s="81">
        <v>46079</v>
      </c>
      <c r="Q11636" s="103" t="str">
        <f>IFERROR(VLOOKUP(J11636,Настройка!$C$4:$E$121,2,),"Ошибка")</f>
        <v>R</v>
      </c>
    </row>
    <row r="11637" spans="1:17" ht="14.4" customHeight="1">
      <c r="A11637" s="67">
        <v>11632</v>
      </c>
      <c r="B11637" s="80" t="s">
        <v>196</v>
      </c>
      <c r="C11637" s="80" t="s">
        <v>34649</v>
      </c>
      <c r="D11637" s="80" t="s">
        <v>34882</v>
      </c>
      <c r="E11637" s="104" t="s">
        <v>34883</v>
      </c>
      <c r="F11637" s="107">
        <v>35083</v>
      </c>
      <c r="G11637" s="67" t="s">
        <v>77</v>
      </c>
      <c r="H11637" s="80" t="s">
        <v>34884</v>
      </c>
      <c r="I11637" s="80" t="s">
        <v>34885</v>
      </c>
      <c r="J11637" s="104" t="s">
        <v>168</v>
      </c>
      <c r="K11637" s="67" t="s">
        <v>109</v>
      </c>
      <c r="L11637" s="67"/>
      <c r="M11637" s="67"/>
      <c r="N11637" s="67"/>
      <c r="O11637" s="81"/>
      <c r="P11637" s="81">
        <v>46064</v>
      </c>
      <c r="Q11637" s="103" t="str">
        <f>IFERROR(VLOOKUP(J11637,Настройка!$C$4:$E$121,2,),"Ошибка")</f>
        <v>ITR</v>
      </c>
    </row>
    <row r="11638" spans="1:17" ht="14.4" customHeight="1">
      <c r="A11638" s="67">
        <v>11633</v>
      </c>
      <c r="B11638" s="80" t="s">
        <v>196</v>
      </c>
      <c r="C11638" s="80" t="s">
        <v>34649</v>
      </c>
      <c r="D11638" s="80" t="s">
        <v>34886</v>
      </c>
      <c r="E11638" s="104" t="s">
        <v>34887</v>
      </c>
      <c r="F11638" s="107">
        <v>26207</v>
      </c>
      <c r="G11638" s="67" t="s">
        <v>69</v>
      </c>
      <c r="H11638" s="80" t="s">
        <v>302</v>
      </c>
      <c r="I11638" s="80" t="s">
        <v>34888</v>
      </c>
      <c r="J11638" s="104" t="s">
        <v>204</v>
      </c>
      <c r="K11638" s="67" t="s">
        <v>117</v>
      </c>
      <c r="L11638" s="67"/>
      <c r="M11638" s="67"/>
      <c r="N11638" s="67"/>
      <c r="O11638" s="81"/>
      <c r="P11638" s="81">
        <v>46080</v>
      </c>
      <c r="Q11638" s="103" t="str">
        <f>IFERROR(VLOOKUP(J11638,Настройка!$C$4:$E$121,2,),"Ошибка")</f>
        <v>R</v>
      </c>
    </row>
    <row r="11639" spans="1:17" ht="14.4" customHeight="1">
      <c r="A11639" s="67">
        <v>11634</v>
      </c>
      <c r="B11639" s="80" t="s">
        <v>196</v>
      </c>
      <c r="C11639" s="80" t="s">
        <v>34649</v>
      </c>
      <c r="D11639" s="80" t="s">
        <v>34889</v>
      </c>
      <c r="E11639" s="104" t="s">
        <v>34890</v>
      </c>
      <c r="F11639" s="107">
        <v>26093</v>
      </c>
      <c r="G11639" s="67" t="s">
        <v>77</v>
      </c>
      <c r="H11639" s="80" t="s">
        <v>34891</v>
      </c>
      <c r="I11639" s="80" t="s">
        <v>34892</v>
      </c>
      <c r="J11639" s="104" t="s">
        <v>230</v>
      </c>
      <c r="K11639" s="67" t="s">
        <v>133</v>
      </c>
      <c r="L11639" s="67"/>
      <c r="M11639" s="67"/>
      <c r="N11639" s="67"/>
      <c r="O11639" s="81"/>
      <c r="P11639" s="81">
        <v>46080</v>
      </c>
      <c r="Q11639" s="103" t="str">
        <f>IFERROR(VLOOKUP(J11639,Настройка!$C$4:$E$121,2,),"Ошибка")</f>
        <v>R</v>
      </c>
    </row>
    <row r="11640" spans="1:17" ht="14.4" customHeight="1">
      <c r="A11640" s="67">
        <v>11635</v>
      </c>
      <c r="B11640" s="80" t="s">
        <v>196</v>
      </c>
      <c r="C11640" s="80" t="s">
        <v>34649</v>
      </c>
      <c r="D11640" s="80" t="s">
        <v>34893</v>
      </c>
      <c r="E11640" s="104" t="s">
        <v>34894</v>
      </c>
      <c r="F11640" s="107">
        <v>29287</v>
      </c>
      <c r="G11640" s="67" t="s">
        <v>69</v>
      </c>
      <c r="H11640" s="80" t="s">
        <v>302</v>
      </c>
      <c r="I11640" s="80" t="s">
        <v>34895</v>
      </c>
      <c r="J11640" s="104" t="s">
        <v>222</v>
      </c>
      <c r="K11640" s="67" t="s">
        <v>121</v>
      </c>
      <c r="L11640" s="67"/>
      <c r="M11640" s="67"/>
      <c r="N11640" s="67"/>
      <c r="O11640" s="81"/>
      <c r="P11640" s="81">
        <v>46003</v>
      </c>
      <c r="Q11640" s="103" t="str">
        <f>IFERROR(VLOOKUP(J11640,Настройка!$C$4:$E$121,2,),"Ошибка")</f>
        <v>R</v>
      </c>
    </row>
    <row r="11641" spans="1:17" ht="14.4" customHeight="1">
      <c r="A11641" s="67">
        <v>11636</v>
      </c>
      <c r="B11641" s="80" t="s">
        <v>196</v>
      </c>
      <c r="C11641" s="80" t="s">
        <v>34649</v>
      </c>
      <c r="D11641" s="80" t="s">
        <v>34896</v>
      </c>
      <c r="E11641" s="104" t="s">
        <v>34897</v>
      </c>
      <c r="F11641" s="107">
        <v>31627</v>
      </c>
      <c r="G11641" s="67" t="s">
        <v>69</v>
      </c>
      <c r="H11641" s="80" t="s">
        <v>356</v>
      </c>
      <c r="I11641" s="80" t="s">
        <v>34898</v>
      </c>
      <c r="J11641" s="104" t="s">
        <v>222</v>
      </c>
      <c r="K11641" s="67" t="s">
        <v>121</v>
      </c>
      <c r="L11641" s="67"/>
      <c r="M11641" s="67"/>
      <c r="N11641" s="67"/>
      <c r="O11641" s="81"/>
      <c r="P11641" s="81">
        <v>46029</v>
      </c>
      <c r="Q11641" s="103" t="str">
        <f>IFERROR(VLOOKUP(J11641,Настройка!$C$4:$E$121,2,),"Ошибка")</f>
        <v>R</v>
      </c>
    </row>
    <row r="11642" spans="1:17" ht="14.4" customHeight="1">
      <c r="A11642" s="67">
        <v>11637</v>
      </c>
      <c r="B11642" s="80" t="s">
        <v>196</v>
      </c>
      <c r="C11642" s="80" t="s">
        <v>34649</v>
      </c>
      <c r="D11642" s="80" t="s">
        <v>34899</v>
      </c>
      <c r="E11642" s="104" t="s">
        <v>34900</v>
      </c>
      <c r="F11642" s="107">
        <v>33913</v>
      </c>
      <c r="G11642" s="67" t="s">
        <v>69</v>
      </c>
      <c r="H11642" s="80" t="s">
        <v>385</v>
      </c>
      <c r="I11642" s="80" t="s">
        <v>34901</v>
      </c>
      <c r="J11642" s="104" t="s">
        <v>222</v>
      </c>
      <c r="K11642" s="67" t="s">
        <v>121</v>
      </c>
      <c r="L11642" s="67"/>
      <c r="M11642" s="67"/>
      <c r="N11642" s="67"/>
      <c r="O11642" s="81"/>
      <c r="P11642" s="81">
        <v>46029</v>
      </c>
      <c r="Q11642" s="103" t="str">
        <f>IFERROR(VLOOKUP(J11642,Настройка!$C$4:$E$121,2,),"Ошибка")</f>
        <v>R</v>
      </c>
    </row>
    <row r="11643" spans="1:17" ht="14.4" customHeight="1">
      <c r="A11643" s="67">
        <v>11638</v>
      </c>
      <c r="B11643" s="80" t="s">
        <v>196</v>
      </c>
      <c r="C11643" s="80" t="s">
        <v>34649</v>
      </c>
      <c r="D11643" s="80" t="s">
        <v>34902</v>
      </c>
      <c r="E11643" s="104" t="s">
        <v>34903</v>
      </c>
      <c r="F11643" s="107">
        <v>26024</v>
      </c>
      <c r="G11643" s="67" t="s">
        <v>77</v>
      </c>
      <c r="H11643" s="80" t="s">
        <v>34904</v>
      </c>
      <c r="I11643" s="80" t="s">
        <v>34905</v>
      </c>
      <c r="J11643" s="104" t="s">
        <v>222</v>
      </c>
      <c r="K11643" s="67" t="s">
        <v>121</v>
      </c>
      <c r="L11643" s="67"/>
      <c r="M11643" s="67"/>
      <c r="N11643" s="67"/>
      <c r="O11643" s="81"/>
      <c r="P11643" s="81">
        <v>46064</v>
      </c>
      <c r="Q11643" s="103" t="str">
        <f>IFERROR(VLOOKUP(J11643,Настройка!$C$4:$E$121,2,),"Ошибка")</f>
        <v>R</v>
      </c>
    </row>
    <row r="11644" spans="1:17" ht="14.4" customHeight="1">
      <c r="A11644" s="67">
        <v>11639</v>
      </c>
      <c r="B11644" s="80" t="s">
        <v>196</v>
      </c>
      <c r="C11644" s="80" t="s">
        <v>34649</v>
      </c>
      <c r="D11644" s="80" t="s">
        <v>34906</v>
      </c>
      <c r="E11644" s="104" t="s">
        <v>34907</v>
      </c>
      <c r="F11644" s="107">
        <v>30354</v>
      </c>
      <c r="G11644" s="67" t="s">
        <v>77</v>
      </c>
      <c r="H11644" s="80" t="s">
        <v>32715</v>
      </c>
      <c r="I11644" s="80" t="s">
        <v>34908</v>
      </c>
      <c r="J11644" s="104" t="s">
        <v>213</v>
      </c>
      <c r="K11644" s="67" t="s">
        <v>121</v>
      </c>
      <c r="L11644" s="67"/>
      <c r="M11644" s="67"/>
      <c r="N11644" s="67"/>
      <c r="O11644" s="81"/>
      <c r="P11644" s="81">
        <v>46047</v>
      </c>
      <c r="Q11644" s="103" t="str">
        <f>IFERROR(VLOOKUP(J11644,Настройка!$C$4:$E$121,2,),"Ошибка")</f>
        <v>R</v>
      </c>
    </row>
    <row r="11645" spans="1:17" ht="14.4" customHeight="1">
      <c r="A11645" s="67">
        <v>11640</v>
      </c>
      <c r="B11645" s="80" t="s">
        <v>196</v>
      </c>
      <c r="C11645" s="80" t="s">
        <v>34649</v>
      </c>
      <c r="D11645" s="80" t="s">
        <v>34909</v>
      </c>
      <c r="E11645" s="104" t="s">
        <v>34910</v>
      </c>
      <c r="F11645" s="107">
        <v>27189</v>
      </c>
      <c r="G11645" s="67" t="s">
        <v>77</v>
      </c>
      <c r="H11645" s="80" t="s">
        <v>28081</v>
      </c>
      <c r="I11645" s="80" t="s">
        <v>34911</v>
      </c>
      <c r="J11645" s="104" t="s">
        <v>201</v>
      </c>
      <c r="K11645" s="67" t="s">
        <v>121</v>
      </c>
      <c r="L11645" s="67"/>
      <c r="M11645" s="67"/>
      <c r="N11645" s="67"/>
      <c r="O11645" s="81"/>
      <c r="P11645" s="81">
        <v>46070</v>
      </c>
      <c r="Q11645" s="103" t="str">
        <f>IFERROR(VLOOKUP(J11645,Настройка!$C$4:$E$121,2,),"Ошибка")</f>
        <v>ITR</v>
      </c>
    </row>
    <row r="11646" spans="1:17" ht="14.4" customHeight="1">
      <c r="A11646" s="67">
        <v>11641</v>
      </c>
      <c r="B11646" s="80" t="s">
        <v>196</v>
      </c>
      <c r="C11646" s="80" t="s">
        <v>34649</v>
      </c>
      <c r="D11646" s="80" t="s">
        <v>34912</v>
      </c>
      <c r="E11646" s="104" t="s">
        <v>34913</v>
      </c>
      <c r="F11646" s="107">
        <v>35234</v>
      </c>
      <c r="G11646" s="67" t="s">
        <v>77</v>
      </c>
      <c r="H11646" s="80" t="s">
        <v>9879</v>
      </c>
      <c r="I11646" s="80" t="s">
        <v>34914</v>
      </c>
      <c r="J11646" s="104" t="s">
        <v>156</v>
      </c>
      <c r="K11646" s="67" t="s">
        <v>109</v>
      </c>
      <c r="L11646" s="67"/>
      <c r="M11646" s="67"/>
      <c r="N11646" s="67"/>
      <c r="O11646" s="81"/>
      <c r="P11646" s="81">
        <v>46061</v>
      </c>
      <c r="Q11646" s="103" t="str">
        <f>IFERROR(VLOOKUP(J11646,Настройка!$C$4:$E$121,2,),"Ошибка")</f>
        <v>ITR</v>
      </c>
    </row>
    <row r="11647" spans="1:17" ht="14.4" customHeight="1">
      <c r="A11647" s="67">
        <v>11642</v>
      </c>
      <c r="B11647" s="80" t="s">
        <v>196</v>
      </c>
      <c r="C11647" s="80" t="s">
        <v>34649</v>
      </c>
      <c r="D11647" s="80" t="s">
        <v>34915</v>
      </c>
      <c r="E11647" s="104" t="s">
        <v>34916</v>
      </c>
      <c r="F11647" s="107">
        <v>35343</v>
      </c>
      <c r="G11647" s="67" t="s">
        <v>77</v>
      </c>
      <c r="H11647" s="80" t="s">
        <v>24122</v>
      </c>
      <c r="I11647" s="80" t="s">
        <v>34917</v>
      </c>
      <c r="J11647" s="104" t="s">
        <v>94</v>
      </c>
      <c r="K11647" s="67" t="s">
        <v>109</v>
      </c>
      <c r="L11647" s="67"/>
      <c r="M11647" s="67"/>
      <c r="N11647" s="67"/>
      <c r="O11647" s="81"/>
      <c r="P11647" s="81">
        <v>46056</v>
      </c>
      <c r="Q11647" s="103" t="str">
        <f>IFERROR(VLOOKUP(J11647,Настройка!$C$4:$E$121,2,),"Ошибка")</f>
        <v>ITR</v>
      </c>
    </row>
    <row r="11648" spans="1:17" ht="14.4" customHeight="1">
      <c r="A11648" s="67">
        <v>11643</v>
      </c>
      <c r="B11648" s="80" t="s">
        <v>196</v>
      </c>
      <c r="C11648" s="80" t="s">
        <v>34649</v>
      </c>
      <c r="D11648" s="80" t="s">
        <v>34918</v>
      </c>
      <c r="E11648" s="104" t="s">
        <v>34919</v>
      </c>
      <c r="F11648" s="107">
        <v>23184</v>
      </c>
      <c r="G11648" s="67" t="s">
        <v>77</v>
      </c>
      <c r="H11648" s="80" t="s">
        <v>8811</v>
      </c>
      <c r="I11648" s="80" t="s">
        <v>34920</v>
      </c>
      <c r="J11648" s="104" t="s">
        <v>161</v>
      </c>
      <c r="K11648" s="67" t="s">
        <v>109</v>
      </c>
      <c r="L11648" s="67"/>
      <c r="M11648" s="67"/>
      <c r="N11648" s="67"/>
      <c r="O11648" s="81"/>
      <c r="P11648" s="81">
        <v>46058</v>
      </c>
      <c r="Q11648" s="103" t="str">
        <f>IFERROR(VLOOKUP(J11648,Настройка!$C$4:$E$121,2,),"Ошибка")</f>
        <v>ITR</v>
      </c>
    </row>
    <row r="11649" spans="1:17" ht="14.4" customHeight="1">
      <c r="A11649" s="67">
        <v>11644</v>
      </c>
      <c r="B11649" s="80" t="s">
        <v>196</v>
      </c>
      <c r="C11649" s="80" t="s">
        <v>34649</v>
      </c>
      <c r="D11649" s="80" t="s">
        <v>34921</v>
      </c>
      <c r="E11649" s="104" t="s">
        <v>34922</v>
      </c>
      <c r="F11649" s="107">
        <v>36471</v>
      </c>
      <c r="G11649" s="67" t="s">
        <v>69</v>
      </c>
      <c r="H11649" s="80" t="s">
        <v>302</v>
      </c>
      <c r="I11649" s="80" t="s">
        <v>34923</v>
      </c>
      <c r="J11649" s="104" t="s">
        <v>168</v>
      </c>
      <c r="K11649" s="67" t="s">
        <v>109</v>
      </c>
      <c r="L11649" s="67"/>
      <c r="M11649" s="67"/>
      <c r="N11649" s="67"/>
      <c r="O11649" s="81"/>
      <c r="P11649" s="81">
        <v>46081</v>
      </c>
      <c r="Q11649" s="103" t="str">
        <f>IFERROR(VLOOKUP(J11649,Настройка!$C$4:$E$121,2,),"Ошибка")</f>
        <v>ITR</v>
      </c>
    </row>
    <row r="11650" spans="1:17" ht="14.4" customHeight="1">
      <c r="A11650" s="67">
        <v>11645</v>
      </c>
      <c r="B11650" s="80" t="s">
        <v>196</v>
      </c>
      <c r="C11650" s="80" t="s">
        <v>34649</v>
      </c>
      <c r="D11650" s="80" t="s">
        <v>34924</v>
      </c>
      <c r="E11650" s="104" t="s">
        <v>34925</v>
      </c>
      <c r="F11650" s="107">
        <v>32885</v>
      </c>
      <c r="G11650" s="67" t="s">
        <v>77</v>
      </c>
      <c r="H11650" s="80" t="s">
        <v>34926</v>
      </c>
      <c r="I11650" s="80" t="s">
        <v>34927</v>
      </c>
      <c r="J11650" s="104" t="s">
        <v>211</v>
      </c>
      <c r="K11650" s="67" t="s">
        <v>123</v>
      </c>
      <c r="L11650" s="67"/>
      <c r="M11650" s="67"/>
      <c r="N11650" s="67"/>
      <c r="O11650" s="81"/>
      <c r="P11650" s="81">
        <v>46083</v>
      </c>
      <c r="Q11650" s="103" t="str">
        <f>IFERROR(VLOOKUP(J11650,Настройка!$C$4:$E$121,2,),"Ошибка")</f>
        <v>R</v>
      </c>
    </row>
    <row r="11651" spans="1:17" ht="14.4" customHeight="1">
      <c r="A11651" s="67">
        <v>11646</v>
      </c>
      <c r="B11651" s="80" t="s">
        <v>196</v>
      </c>
      <c r="C11651" s="80" t="s">
        <v>34649</v>
      </c>
      <c r="D11651" s="80" t="s">
        <v>34928</v>
      </c>
      <c r="E11651" s="104" t="s">
        <v>34929</v>
      </c>
      <c r="F11651" s="107">
        <v>26578</v>
      </c>
      <c r="G11651" s="67" t="s">
        <v>77</v>
      </c>
      <c r="H11651" s="80" t="s">
        <v>18890</v>
      </c>
      <c r="I11651" s="80" t="s">
        <v>34930</v>
      </c>
      <c r="J11651" s="104" t="s">
        <v>230</v>
      </c>
      <c r="K11651" s="67" t="s">
        <v>133</v>
      </c>
      <c r="L11651" s="67"/>
      <c r="M11651" s="67"/>
      <c r="N11651" s="67"/>
      <c r="O11651" s="81"/>
      <c r="P11651" s="81">
        <v>46083</v>
      </c>
      <c r="Q11651" s="103" t="str">
        <f>IFERROR(VLOOKUP(J11651,Настройка!$C$4:$E$121,2,),"Ошибка")</f>
        <v>R</v>
      </c>
    </row>
    <row r="11652" spans="1:17" ht="14.4" customHeight="1">
      <c r="A11652" s="67">
        <v>11647</v>
      </c>
      <c r="B11652" s="80" t="s">
        <v>196</v>
      </c>
      <c r="C11652" s="80" t="s">
        <v>34649</v>
      </c>
      <c r="D11652" s="80" t="s">
        <v>34931</v>
      </c>
      <c r="E11652" s="104" t="s">
        <v>34932</v>
      </c>
      <c r="F11652" s="107">
        <v>28380</v>
      </c>
      <c r="G11652" s="67" t="s">
        <v>77</v>
      </c>
      <c r="H11652" s="80" t="s">
        <v>8045</v>
      </c>
      <c r="I11652" s="80" t="s">
        <v>34933</v>
      </c>
      <c r="J11652" s="104" t="s">
        <v>211</v>
      </c>
      <c r="K11652" s="67" t="s">
        <v>123</v>
      </c>
      <c r="L11652" s="67"/>
      <c r="M11652" s="67"/>
      <c r="N11652" s="67"/>
      <c r="O11652" s="81"/>
      <c r="P11652" s="81">
        <v>46083</v>
      </c>
      <c r="Q11652" s="103" t="str">
        <f>IFERROR(VLOOKUP(J11652,Настройка!$C$4:$E$121,2,),"Ошибка")</f>
        <v>R</v>
      </c>
    </row>
    <row r="11653" spans="1:17" ht="14.4" customHeight="1">
      <c r="A11653" s="67">
        <v>11648</v>
      </c>
      <c r="B11653" s="80" t="s">
        <v>196</v>
      </c>
      <c r="C11653" s="80" t="s">
        <v>34649</v>
      </c>
      <c r="D11653" s="80" t="s">
        <v>34934</v>
      </c>
      <c r="E11653" s="104" t="s">
        <v>34935</v>
      </c>
      <c r="F11653" s="107">
        <v>29373</v>
      </c>
      <c r="G11653" s="67" t="s">
        <v>77</v>
      </c>
      <c r="H11653" s="80" t="s">
        <v>17520</v>
      </c>
      <c r="I11653" s="80" t="s">
        <v>34936</v>
      </c>
      <c r="J11653" s="104" t="s">
        <v>230</v>
      </c>
      <c r="K11653" s="67" t="s">
        <v>133</v>
      </c>
      <c r="L11653" s="67"/>
      <c r="M11653" s="67"/>
      <c r="N11653" s="67"/>
      <c r="O11653" s="81"/>
      <c r="P11653" s="81">
        <v>46083</v>
      </c>
      <c r="Q11653" s="103" t="str">
        <f>IFERROR(VLOOKUP(J11653,Настройка!$C$4:$E$121,2,),"Ошибка")</f>
        <v>R</v>
      </c>
    </row>
    <row r="11654" spans="1:17" ht="14.4" customHeight="1">
      <c r="A11654" s="67">
        <v>11649</v>
      </c>
      <c r="B11654" s="80" t="s">
        <v>196</v>
      </c>
      <c r="C11654" s="80" t="s">
        <v>34649</v>
      </c>
      <c r="D11654" s="80" t="s">
        <v>34937</v>
      </c>
      <c r="E11654" s="104" t="s">
        <v>34938</v>
      </c>
      <c r="F11654" s="107">
        <v>38379</v>
      </c>
      <c r="G11654" s="67" t="s">
        <v>67</v>
      </c>
      <c r="H11654" s="80"/>
      <c r="I11654" s="80" t="s">
        <v>34939</v>
      </c>
      <c r="J11654" s="104" t="s">
        <v>230</v>
      </c>
      <c r="K11654" s="67" t="s">
        <v>133</v>
      </c>
      <c r="L11654" s="67"/>
      <c r="M11654" s="67"/>
      <c r="N11654" s="67"/>
      <c r="O11654" s="81"/>
      <c r="P11654" s="81">
        <v>46083</v>
      </c>
      <c r="Q11654" s="103" t="str">
        <f>IFERROR(VLOOKUP(J11654,Настройка!$C$4:$E$121,2,),"Ошибка")</f>
        <v>R</v>
      </c>
    </row>
    <row r="11655" spans="1:17" ht="14.4" customHeight="1">
      <c r="A11655" s="67">
        <v>11650</v>
      </c>
      <c r="B11655" s="80" t="s">
        <v>196</v>
      </c>
      <c r="C11655" s="80" t="s">
        <v>34649</v>
      </c>
      <c r="D11655" s="80" t="s">
        <v>34940</v>
      </c>
      <c r="E11655" s="104" t="s">
        <v>34941</v>
      </c>
      <c r="F11655" s="107">
        <v>34089</v>
      </c>
      <c r="G11655" s="67" t="s">
        <v>67</v>
      </c>
      <c r="H11655" s="80" t="s">
        <v>401</v>
      </c>
      <c r="I11655" s="80" t="s">
        <v>34942</v>
      </c>
      <c r="J11655" s="104" t="s">
        <v>230</v>
      </c>
      <c r="K11655" s="67" t="s">
        <v>133</v>
      </c>
      <c r="L11655" s="67"/>
      <c r="M11655" s="67"/>
      <c r="N11655" s="67"/>
      <c r="O11655" s="81"/>
      <c r="P11655" s="81">
        <v>46059</v>
      </c>
      <c r="Q11655" s="103" t="str">
        <f>IFERROR(VLOOKUP(J11655,Настройка!$C$4:$E$121,2,),"Ошибка")</f>
        <v>R</v>
      </c>
    </row>
    <row r="11656" spans="1:17" ht="14.4" customHeight="1">
      <c r="A11656" s="67">
        <v>11651</v>
      </c>
      <c r="B11656" s="80" t="s">
        <v>196</v>
      </c>
      <c r="C11656" s="80" t="s">
        <v>34649</v>
      </c>
      <c r="D11656" s="80" t="s">
        <v>34943</v>
      </c>
      <c r="E11656" s="104" t="s">
        <v>34944</v>
      </c>
      <c r="F11656" s="107">
        <v>35376</v>
      </c>
      <c r="G11656" s="67" t="s">
        <v>67</v>
      </c>
      <c r="H11656" s="80"/>
      <c r="I11656" s="80" t="s">
        <v>34945</v>
      </c>
      <c r="J11656" s="104" t="s">
        <v>230</v>
      </c>
      <c r="K11656" s="67" t="s">
        <v>133</v>
      </c>
      <c r="L11656" s="67"/>
      <c r="M11656" s="67"/>
      <c r="N11656" s="67"/>
      <c r="O11656" s="81"/>
      <c r="P11656" s="81">
        <v>46059</v>
      </c>
      <c r="Q11656" s="103" t="str">
        <f>IFERROR(VLOOKUP(J11656,Настройка!$C$4:$E$121,2,),"Ошибка")</f>
        <v>R</v>
      </c>
    </row>
    <row r="11657" spans="1:17" ht="14.4" customHeight="1">
      <c r="A11657" s="67">
        <v>11652</v>
      </c>
      <c r="B11657" s="80" t="s">
        <v>196</v>
      </c>
      <c r="C11657" s="80" t="s">
        <v>34649</v>
      </c>
      <c r="D11657" s="80" t="s">
        <v>34946</v>
      </c>
      <c r="E11657" s="104" t="s">
        <v>34947</v>
      </c>
      <c r="F11657" s="107">
        <v>34548</v>
      </c>
      <c r="G11657" s="67" t="s">
        <v>69</v>
      </c>
      <c r="H11657" s="80" t="s">
        <v>302</v>
      </c>
      <c r="I11657" s="80" t="s">
        <v>34948</v>
      </c>
      <c r="J11657" s="104" t="s">
        <v>211</v>
      </c>
      <c r="K11657" s="67" t="s">
        <v>123</v>
      </c>
      <c r="L11657" s="67"/>
      <c r="M11657" s="67"/>
      <c r="N11657" s="67"/>
      <c r="O11657" s="81"/>
      <c r="P11657" s="81">
        <v>46038</v>
      </c>
      <c r="Q11657" s="103" t="str">
        <f>IFERROR(VLOOKUP(J11657,Настройка!$C$4:$E$121,2,),"Ошибка")</f>
        <v>R</v>
      </c>
    </row>
    <row r="11658" spans="1:17" ht="14.4" customHeight="1">
      <c r="A11658" s="67">
        <v>11653</v>
      </c>
      <c r="B11658" s="80" t="s">
        <v>196</v>
      </c>
      <c r="C11658" s="80" t="s">
        <v>34649</v>
      </c>
      <c r="D11658" s="80" t="s">
        <v>34949</v>
      </c>
      <c r="E11658" s="104" t="s">
        <v>34950</v>
      </c>
      <c r="F11658" s="107">
        <v>32522</v>
      </c>
      <c r="G11658" s="67" t="s">
        <v>67</v>
      </c>
      <c r="H11658" s="80"/>
      <c r="I11658" s="80" t="s">
        <v>34951</v>
      </c>
      <c r="J11658" s="104" t="s">
        <v>230</v>
      </c>
      <c r="K11658" s="67" t="s">
        <v>133</v>
      </c>
      <c r="L11658" s="67"/>
      <c r="M11658" s="67"/>
      <c r="N11658" s="67"/>
      <c r="O11658" s="81"/>
      <c r="P11658" s="81">
        <v>46059</v>
      </c>
      <c r="Q11658" s="103" t="str">
        <f>IFERROR(VLOOKUP(J11658,Настройка!$C$4:$E$121,2,),"Ошибка")</f>
        <v>R</v>
      </c>
    </row>
    <row r="11659" spans="1:17" ht="14.4" customHeight="1">
      <c r="A11659" s="67">
        <v>11654</v>
      </c>
      <c r="B11659" s="80" t="s">
        <v>196</v>
      </c>
      <c r="C11659" s="80" t="s">
        <v>34649</v>
      </c>
      <c r="D11659" s="80" t="s">
        <v>34952</v>
      </c>
      <c r="E11659" s="104" t="s">
        <v>34953</v>
      </c>
      <c r="F11659" s="107">
        <v>30156</v>
      </c>
      <c r="G11659" s="67" t="s">
        <v>77</v>
      </c>
      <c r="H11659" s="80" t="s">
        <v>22948</v>
      </c>
      <c r="I11659" s="80" t="s">
        <v>34954</v>
      </c>
      <c r="J11659" s="104" t="s">
        <v>230</v>
      </c>
      <c r="K11659" s="67" t="s">
        <v>133</v>
      </c>
      <c r="L11659" s="67"/>
      <c r="M11659" s="67"/>
      <c r="N11659" s="67"/>
      <c r="O11659" s="81"/>
      <c r="P11659" s="81">
        <v>46038</v>
      </c>
      <c r="Q11659" s="103" t="str">
        <f>IFERROR(VLOOKUP(J11659,Настройка!$C$4:$E$121,2,),"Ошибка")</f>
        <v>R</v>
      </c>
    </row>
    <row r="11660" spans="1:17" ht="14.4" customHeight="1">
      <c r="A11660" s="67">
        <v>11655</v>
      </c>
      <c r="B11660" s="80" t="s">
        <v>196</v>
      </c>
      <c r="C11660" s="80" t="s">
        <v>34649</v>
      </c>
      <c r="D11660" s="80" t="s">
        <v>34955</v>
      </c>
      <c r="E11660" s="104" t="s">
        <v>34956</v>
      </c>
      <c r="F11660" s="107">
        <v>30908</v>
      </c>
      <c r="G11660" s="67" t="s">
        <v>77</v>
      </c>
      <c r="H11660" s="80" t="s">
        <v>6256</v>
      </c>
      <c r="I11660" s="80" t="s">
        <v>34957</v>
      </c>
      <c r="J11660" s="104" t="s">
        <v>230</v>
      </c>
      <c r="K11660" s="67" t="s">
        <v>133</v>
      </c>
      <c r="L11660" s="67"/>
      <c r="M11660" s="67"/>
      <c r="N11660" s="67"/>
      <c r="O11660" s="81"/>
      <c r="P11660" s="81">
        <v>46059</v>
      </c>
      <c r="Q11660" s="103" t="str">
        <f>IFERROR(VLOOKUP(J11660,Настройка!$C$4:$E$121,2,),"Ошибка")</f>
        <v>R</v>
      </c>
    </row>
    <row r="11661" spans="1:17" ht="14.4" customHeight="1">
      <c r="A11661" s="67">
        <v>11656</v>
      </c>
      <c r="B11661" s="80" t="s">
        <v>196</v>
      </c>
      <c r="C11661" s="80" t="s">
        <v>34649</v>
      </c>
      <c r="D11661" s="80" t="s">
        <v>34958</v>
      </c>
      <c r="E11661" s="104" t="s">
        <v>34959</v>
      </c>
      <c r="F11661" s="107">
        <v>26696</v>
      </c>
      <c r="G11661" s="67" t="s">
        <v>77</v>
      </c>
      <c r="H11661" s="80" t="s">
        <v>2992</v>
      </c>
      <c r="I11661" s="80" t="s">
        <v>34960</v>
      </c>
      <c r="J11661" s="104" t="s">
        <v>256</v>
      </c>
      <c r="K11661" s="67" t="s">
        <v>123</v>
      </c>
      <c r="L11661" s="67"/>
      <c r="M11661" s="67"/>
      <c r="N11661" s="67"/>
      <c r="O11661" s="81"/>
      <c r="P11661" s="81">
        <v>45921</v>
      </c>
      <c r="Q11661" s="103" t="str">
        <f>IFERROR(VLOOKUP(J11661,Настройка!$C$4:$E$121,2,),"Ошибка")</f>
        <v>R</v>
      </c>
    </row>
    <row r="11662" spans="1:17" ht="14.4" customHeight="1">
      <c r="A11662" s="67">
        <v>11657</v>
      </c>
      <c r="B11662" s="80" t="s">
        <v>196</v>
      </c>
      <c r="C11662" s="80" t="s">
        <v>34649</v>
      </c>
      <c r="D11662" s="80" t="s">
        <v>34961</v>
      </c>
      <c r="E11662" s="104" t="s">
        <v>34962</v>
      </c>
      <c r="F11662" s="107">
        <v>34183</v>
      </c>
      <c r="G11662" s="67" t="s">
        <v>77</v>
      </c>
      <c r="H11662" s="80" t="s">
        <v>1235</v>
      </c>
      <c r="I11662" s="80" t="s">
        <v>34963</v>
      </c>
      <c r="J11662" s="104" t="s">
        <v>202</v>
      </c>
      <c r="K11662" s="67" t="s">
        <v>123</v>
      </c>
      <c r="L11662" s="67"/>
      <c r="M11662" s="67"/>
      <c r="N11662" s="67"/>
      <c r="O11662" s="81"/>
      <c r="P11662" s="81">
        <v>46047</v>
      </c>
      <c r="Q11662" s="103" t="str">
        <f>IFERROR(VLOOKUP(J11662,Настройка!$C$4:$E$121,2,),"Ошибка")</f>
        <v>ITR</v>
      </c>
    </row>
    <row r="11663" spans="1:17" ht="14.4" customHeight="1">
      <c r="A11663" s="67">
        <v>11658</v>
      </c>
      <c r="B11663" s="80" t="s">
        <v>196</v>
      </c>
      <c r="C11663" s="80" t="s">
        <v>34649</v>
      </c>
      <c r="D11663" s="80" t="s">
        <v>34964</v>
      </c>
      <c r="E11663" s="104" t="s">
        <v>34965</v>
      </c>
      <c r="F11663" s="107">
        <v>25918</v>
      </c>
      <c r="G11663" s="67" t="s">
        <v>77</v>
      </c>
      <c r="H11663" s="80" t="s">
        <v>34966</v>
      </c>
      <c r="I11663" s="80" t="s">
        <v>34967</v>
      </c>
      <c r="J11663" s="104" t="s">
        <v>201</v>
      </c>
      <c r="K11663" s="67" t="s">
        <v>117</v>
      </c>
      <c r="L11663" s="67"/>
      <c r="M11663" s="67"/>
      <c r="N11663" s="67"/>
      <c r="O11663" s="81"/>
      <c r="P11663" s="81">
        <v>46083</v>
      </c>
      <c r="Q11663" s="103" t="str">
        <f>IFERROR(VLOOKUP(J11663,Настройка!$C$4:$E$121,2,),"Ошибка")</f>
        <v>ITR</v>
      </c>
    </row>
    <row r="11664" spans="1:17" ht="14.4" customHeight="1">
      <c r="A11664" s="67">
        <v>11659</v>
      </c>
      <c r="B11664" s="80" t="s">
        <v>196</v>
      </c>
      <c r="C11664" s="80" t="s">
        <v>34649</v>
      </c>
      <c r="D11664" s="80" t="s">
        <v>34968</v>
      </c>
      <c r="E11664" s="104" t="s">
        <v>34969</v>
      </c>
      <c r="F11664" s="107">
        <v>34329</v>
      </c>
      <c r="G11664" s="67" t="s">
        <v>67</v>
      </c>
      <c r="H11664" s="80" t="s">
        <v>401</v>
      </c>
      <c r="I11664" s="80" t="s">
        <v>34970</v>
      </c>
      <c r="J11664" s="104" t="s">
        <v>211</v>
      </c>
      <c r="K11664" s="67" t="s">
        <v>133</v>
      </c>
      <c r="L11664" s="67"/>
      <c r="M11664" s="67"/>
      <c r="N11664" s="67"/>
      <c r="O11664" s="81"/>
      <c r="P11664" s="81">
        <v>46051</v>
      </c>
      <c r="Q11664" s="103" t="str">
        <f>IFERROR(VLOOKUP(J11664,Настройка!$C$4:$E$121,2,),"Ошибка")</f>
        <v>R</v>
      </c>
    </row>
    <row r="11665" spans="1:17" ht="14.4" customHeight="1">
      <c r="A11665" s="67">
        <v>11660</v>
      </c>
      <c r="B11665" s="80" t="s">
        <v>196</v>
      </c>
      <c r="C11665" s="80" t="s">
        <v>34649</v>
      </c>
      <c r="D11665" s="80" t="s">
        <v>34971</v>
      </c>
      <c r="E11665" s="104" t="s">
        <v>34972</v>
      </c>
      <c r="F11665" s="107">
        <v>27937</v>
      </c>
      <c r="G11665" s="67" t="s">
        <v>67</v>
      </c>
      <c r="H11665" s="80"/>
      <c r="I11665" s="80" t="s">
        <v>34973</v>
      </c>
      <c r="J11665" s="104" t="s">
        <v>230</v>
      </c>
      <c r="K11665" s="67" t="s">
        <v>133</v>
      </c>
      <c r="L11665" s="67"/>
      <c r="M11665" s="67"/>
      <c r="N11665" s="67"/>
      <c r="O11665" s="81"/>
      <c r="P11665" s="81">
        <v>46051</v>
      </c>
      <c r="Q11665" s="103" t="str">
        <f>IFERROR(VLOOKUP(J11665,Настройка!$C$4:$E$121,2,),"Ошибка")</f>
        <v>R</v>
      </c>
    </row>
    <row r="11666" spans="1:17" ht="14.4" customHeight="1">
      <c r="A11666" s="67">
        <v>11661</v>
      </c>
      <c r="B11666" s="80" t="s">
        <v>196</v>
      </c>
      <c r="C11666" s="80" t="s">
        <v>34649</v>
      </c>
      <c r="D11666" s="80" t="s">
        <v>34974</v>
      </c>
      <c r="E11666" s="104" t="s">
        <v>34975</v>
      </c>
      <c r="F11666" s="107">
        <v>29132</v>
      </c>
      <c r="G11666" s="67" t="s">
        <v>67</v>
      </c>
      <c r="H11666" s="80" t="s">
        <v>401</v>
      </c>
      <c r="I11666" s="80" t="s">
        <v>34976</v>
      </c>
      <c r="J11666" s="104" t="s">
        <v>230</v>
      </c>
      <c r="K11666" s="67" t="s">
        <v>133</v>
      </c>
      <c r="L11666" s="67"/>
      <c r="M11666" s="67"/>
      <c r="N11666" s="67"/>
      <c r="O11666" s="81"/>
      <c r="P11666" s="81">
        <v>46051</v>
      </c>
      <c r="Q11666" s="103" t="str">
        <f>IFERROR(VLOOKUP(J11666,Настройка!$C$4:$E$121,2,),"Ошибка")</f>
        <v>R</v>
      </c>
    </row>
    <row r="11667" spans="1:17" ht="14.4" customHeight="1">
      <c r="A11667" s="67">
        <v>11662</v>
      </c>
      <c r="B11667" s="80" t="s">
        <v>196</v>
      </c>
      <c r="C11667" s="80" t="s">
        <v>34649</v>
      </c>
      <c r="D11667" s="80" t="s">
        <v>34977</v>
      </c>
      <c r="E11667" s="104" t="s">
        <v>34978</v>
      </c>
      <c r="F11667" s="107">
        <v>35823</v>
      </c>
      <c r="G11667" s="67" t="s">
        <v>67</v>
      </c>
      <c r="H11667" s="80" t="s">
        <v>401</v>
      </c>
      <c r="I11667" s="80" t="s">
        <v>34979</v>
      </c>
      <c r="J11667" s="104" t="s">
        <v>230</v>
      </c>
      <c r="K11667" s="67" t="s">
        <v>133</v>
      </c>
      <c r="L11667" s="67"/>
      <c r="M11667" s="67"/>
      <c r="N11667" s="67"/>
      <c r="O11667" s="81"/>
      <c r="P11667" s="81">
        <v>45794</v>
      </c>
      <c r="Q11667" s="103" t="str">
        <f>IFERROR(VLOOKUP(J11667,Настройка!$C$4:$E$121,2,),"Ошибка")</f>
        <v>R</v>
      </c>
    </row>
    <row r="11668" spans="1:17" ht="14.4" customHeight="1">
      <c r="A11668" s="67">
        <v>11663</v>
      </c>
      <c r="B11668" s="80" t="s">
        <v>196</v>
      </c>
      <c r="C11668" s="80" t="s">
        <v>34649</v>
      </c>
      <c r="D11668" s="80" t="s">
        <v>34980</v>
      </c>
      <c r="E11668" s="104" t="s">
        <v>34981</v>
      </c>
      <c r="F11668" s="107">
        <v>34221</v>
      </c>
      <c r="G11668" s="67" t="s">
        <v>67</v>
      </c>
      <c r="H11668" s="80" t="s">
        <v>401</v>
      </c>
      <c r="I11668" s="80" t="s">
        <v>34982</v>
      </c>
      <c r="J11668" s="104" t="s">
        <v>230</v>
      </c>
      <c r="K11668" s="67" t="s">
        <v>133</v>
      </c>
      <c r="L11668" s="67"/>
      <c r="M11668" s="67"/>
      <c r="N11668" s="67"/>
      <c r="O11668" s="81"/>
      <c r="P11668" s="81">
        <v>46057</v>
      </c>
      <c r="Q11668" s="103" t="str">
        <f>IFERROR(VLOOKUP(J11668,Настройка!$C$4:$E$121,2,),"Ошибка")</f>
        <v>R</v>
      </c>
    </row>
    <row r="11669" spans="1:17" ht="14.4" customHeight="1">
      <c r="A11669" s="67">
        <v>11664</v>
      </c>
      <c r="B11669" s="80" t="s">
        <v>196</v>
      </c>
      <c r="C11669" s="80" t="s">
        <v>34649</v>
      </c>
      <c r="D11669" s="80" t="s">
        <v>34983</v>
      </c>
      <c r="E11669" s="104" t="s">
        <v>34984</v>
      </c>
      <c r="F11669" s="107">
        <v>31271</v>
      </c>
      <c r="G11669" s="67" t="s">
        <v>67</v>
      </c>
      <c r="H11669" s="80"/>
      <c r="I11669" s="80" t="s">
        <v>34985</v>
      </c>
      <c r="J11669" s="104" t="s">
        <v>230</v>
      </c>
      <c r="K11669" s="67" t="s">
        <v>133</v>
      </c>
      <c r="L11669" s="67"/>
      <c r="M11669" s="67"/>
      <c r="N11669" s="67"/>
      <c r="O11669" s="81"/>
      <c r="P11669" s="81">
        <v>46057</v>
      </c>
      <c r="Q11669" s="103" t="str">
        <f>IFERROR(VLOOKUP(J11669,Настройка!$C$4:$E$121,2,),"Ошибка")</f>
        <v>R</v>
      </c>
    </row>
    <row r="11670" spans="1:17" ht="14.4" customHeight="1">
      <c r="A11670" s="67">
        <v>11665</v>
      </c>
      <c r="B11670" s="80" t="s">
        <v>196</v>
      </c>
      <c r="C11670" s="80" t="s">
        <v>34649</v>
      </c>
      <c r="D11670" s="80" t="s">
        <v>34986</v>
      </c>
      <c r="E11670" s="104" t="s">
        <v>34987</v>
      </c>
      <c r="F11670" s="107">
        <v>34499</v>
      </c>
      <c r="G11670" s="67" t="s">
        <v>67</v>
      </c>
      <c r="H11670" s="80"/>
      <c r="I11670" s="80" t="s">
        <v>34988</v>
      </c>
      <c r="J11670" s="104" t="s">
        <v>230</v>
      </c>
      <c r="K11670" s="67" t="s">
        <v>133</v>
      </c>
      <c r="L11670" s="67"/>
      <c r="M11670" s="67"/>
      <c r="N11670" s="67"/>
      <c r="O11670" s="81"/>
      <c r="P11670" s="81">
        <v>46057</v>
      </c>
      <c r="Q11670" s="103" t="str">
        <f>IFERROR(VLOOKUP(J11670,Настройка!$C$4:$E$121,2,),"Ошибка")</f>
        <v>R</v>
      </c>
    </row>
    <row r="11671" spans="1:17" ht="14.4" customHeight="1">
      <c r="A11671" s="67">
        <v>11666</v>
      </c>
      <c r="B11671" s="80" t="s">
        <v>196</v>
      </c>
      <c r="C11671" s="80" t="s">
        <v>34649</v>
      </c>
      <c r="D11671" s="80" t="s">
        <v>34989</v>
      </c>
      <c r="E11671" s="104" t="s">
        <v>34990</v>
      </c>
      <c r="F11671" s="107">
        <v>31939</v>
      </c>
      <c r="G11671" s="67" t="s">
        <v>67</v>
      </c>
      <c r="H11671" s="80" t="s">
        <v>401</v>
      </c>
      <c r="I11671" s="80" t="s">
        <v>34991</v>
      </c>
      <c r="J11671" s="104" t="s">
        <v>230</v>
      </c>
      <c r="K11671" s="67" t="s">
        <v>133</v>
      </c>
      <c r="L11671" s="67"/>
      <c r="M11671" s="67"/>
      <c r="N11671" s="67"/>
      <c r="O11671" s="81"/>
      <c r="P11671" s="81">
        <v>46057</v>
      </c>
      <c r="Q11671" s="103" t="str">
        <f>IFERROR(VLOOKUP(J11671,Настройка!$C$4:$E$121,2,),"Ошибка")</f>
        <v>R</v>
      </c>
    </row>
    <row r="11672" spans="1:17" ht="14.4" customHeight="1">
      <c r="A11672" s="67">
        <v>11667</v>
      </c>
      <c r="B11672" s="80" t="s">
        <v>196</v>
      </c>
      <c r="C11672" s="80" t="s">
        <v>34649</v>
      </c>
      <c r="D11672" s="80" t="s">
        <v>34992</v>
      </c>
      <c r="E11672" s="104" t="s">
        <v>34993</v>
      </c>
      <c r="F11672" s="107">
        <v>37248</v>
      </c>
      <c r="G11672" s="67" t="s">
        <v>67</v>
      </c>
      <c r="H11672" s="80"/>
      <c r="I11672" s="80" t="s">
        <v>34994</v>
      </c>
      <c r="J11672" s="104" t="s">
        <v>230</v>
      </c>
      <c r="K11672" s="67" t="s">
        <v>133</v>
      </c>
      <c r="L11672" s="67"/>
      <c r="M11672" s="67"/>
      <c r="N11672" s="67"/>
      <c r="O11672" s="81"/>
      <c r="P11672" s="81">
        <v>46057</v>
      </c>
      <c r="Q11672" s="103" t="str">
        <f>IFERROR(VLOOKUP(J11672,Настройка!$C$4:$E$121,2,),"Ошибка")</f>
        <v>R</v>
      </c>
    </row>
    <row r="11673" spans="1:17" ht="14.4" customHeight="1">
      <c r="A11673" s="67">
        <v>11668</v>
      </c>
      <c r="B11673" s="80" t="s">
        <v>196</v>
      </c>
      <c r="C11673" s="80" t="s">
        <v>34649</v>
      </c>
      <c r="D11673" s="80" t="s">
        <v>34995</v>
      </c>
      <c r="E11673" s="104" t="s">
        <v>34996</v>
      </c>
      <c r="F11673" s="107">
        <v>35080</v>
      </c>
      <c r="G11673" s="67" t="s">
        <v>69</v>
      </c>
      <c r="H11673" s="80" t="s">
        <v>302</v>
      </c>
      <c r="I11673" s="80" t="s">
        <v>34997</v>
      </c>
      <c r="J11673" s="104" t="s">
        <v>208</v>
      </c>
      <c r="K11673" s="67" t="s">
        <v>117</v>
      </c>
      <c r="L11673" s="67"/>
      <c r="M11673" s="67"/>
      <c r="N11673" s="67"/>
      <c r="O11673" s="81"/>
      <c r="P11673" s="81">
        <v>46084</v>
      </c>
      <c r="Q11673" s="103" t="str">
        <f>IFERROR(VLOOKUP(J11673,Настройка!$C$4:$E$121,2,),"Ошибка")</f>
        <v>R</v>
      </c>
    </row>
    <row r="11674" spans="1:17" ht="14.4" customHeight="1">
      <c r="A11674" s="67">
        <v>11669</v>
      </c>
      <c r="B11674" s="80" t="s">
        <v>196</v>
      </c>
      <c r="C11674" s="80" t="s">
        <v>34649</v>
      </c>
      <c r="D11674" s="80" t="s">
        <v>34998</v>
      </c>
      <c r="E11674" s="104" t="s">
        <v>34999</v>
      </c>
      <c r="F11674" s="107">
        <v>25882</v>
      </c>
      <c r="G11674" s="67" t="s">
        <v>69</v>
      </c>
      <c r="H11674" s="80" t="s">
        <v>356</v>
      </c>
      <c r="I11674" s="80" t="s">
        <v>35000</v>
      </c>
      <c r="J11674" s="104" t="s">
        <v>214</v>
      </c>
      <c r="K11674" s="67" t="s">
        <v>119</v>
      </c>
      <c r="L11674" s="67"/>
      <c r="M11674" s="67"/>
      <c r="N11674" s="67"/>
      <c r="O11674" s="81"/>
      <c r="P11674" s="81">
        <v>46084</v>
      </c>
      <c r="Q11674" s="103" t="str">
        <f>IFERROR(VLOOKUP(J11674,Настройка!$C$4:$E$121,2,),"Ошибка")</f>
        <v>R</v>
      </c>
    </row>
    <row r="11675" spans="1:17" ht="14.4" customHeight="1">
      <c r="A11675" s="67">
        <v>11670</v>
      </c>
      <c r="B11675" s="80" t="s">
        <v>196</v>
      </c>
      <c r="C11675" s="80" t="s">
        <v>34649</v>
      </c>
      <c r="D11675" s="80" t="s">
        <v>35001</v>
      </c>
      <c r="E11675" s="104" t="s">
        <v>35002</v>
      </c>
      <c r="F11675" s="107">
        <v>35789</v>
      </c>
      <c r="G11675" s="67" t="s">
        <v>77</v>
      </c>
      <c r="H11675" s="80" t="s">
        <v>15305</v>
      </c>
      <c r="I11675" s="80" t="s">
        <v>35003</v>
      </c>
      <c r="J11675" s="104" t="s">
        <v>118</v>
      </c>
      <c r="K11675" s="67" t="s">
        <v>109</v>
      </c>
      <c r="L11675" s="67"/>
      <c r="M11675" s="67"/>
      <c r="N11675" s="67"/>
      <c r="O11675" s="81"/>
      <c r="P11675" s="81">
        <v>46040</v>
      </c>
      <c r="Q11675" s="103" t="str">
        <f>IFERROR(VLOOKUP(J11675,Настройка!$C$4:$E$121,2,),"Ошибка")</f>
        <v>ITR</v>
      </c>
    </row>
    <row r="11676" spans="1:17" ht="14.4" customHeight="1">
      <c r="A11676" s="67">
        <v>11671</v>
      </c>
      <c r="B11676" s="80" t="s">
        <v>196</v>
      </c>
      <c r="C11676" s="80" t="s">
        <v>34649</v>
      </c>
      <c r="D11676" s="80" t="s">
        <v>35004</v>
      </c>
      <c r="E11676" s="104" t="s">
        <v>35005</v>
      </c>
      <c r="F11676" s="107">
        <v>30038</v>
      </c>
      <c r="G11676" s="67" t="s">
        <v>87</v>
      </c>
      <c r="H11676" s="80"/>
      <c r="I11676" s="80" t="s">
        <v>35006</v>
      </c>
      <c r="J11676" s="104" t="s">
        <v>201</v>
      </c>
      <c r="K11676" s="67" t="s">
        <v>117</v>
      </c>
      <c r="L11676" s="67"/>
      <c r="M11676" s="67"/>
      <c r="N11676" s="67"/>
      <c r="O11676" s="81"/>
      <c r="P11676" s="81">
        <v>46019</v>
      </c>
      <c r="Q11676" s="103" t="str">
        <f>IFERROR(VLOOKUP(J11676,Настройка!$C$4:$E$121,2,),"Ошибка")</f>
        <v>ITR</v>
      </c>
    </row>
    <row r="11677" spans="1:17" ht="14.4" customHeight="1">
      <c r="A11677" s="67">
        <v>11672</v>
      </c>
      <c r="B11677" s="80" t="s">
        <v>196</v>
      </c>
      <c r="C11677" s="80" t="s">
        <v>34649</v>
      </c>
      <c r="D11677" s="80" t="s">
        <v>35007</v>
      </c>
      <c r="E11677" s="104" t="s">
        <v>35008</v>
      </c>
      <c r="F11677" s="107">
        <v>23182</v>
      </c>
      <c r="G11677" s="67" t="s">
        <v>67</v>
      </c>
      <c r="H11677" s="80"/>
      <c r="I11677" s="80" t="s">
        <v>35009</v>
      </c>
      <c r="J11677" s="104" t="s">
        <v>207</v>
      </c>
      <c r="K11677" s="67" t="s">
        <v>117</v>
      </c>
      <c r="L11677" s="67"/>
      <c r="M11677" s="67"/>
      <c r="N11677" s="67"/>
      <c r="O11677" s="81"/>
      <c r="P11677" s="81">
        <v>45995</v>
      </c>
      <c r="Q11677" s="103" t="str">
        <f>IFERROR(VLOOKUP(J11677,Настройка!$C$4:$E$121,2,),"Ошибка")</f>
        <v>R</v>
      </c>
    </row>
    <row r="11678" spans="1:17" ht="14.4" customHeight="1">
      <c r="A11678" s="67">
        <v>11673</v>
      </c>
      <c r="B11678" s="80" t="s">
        <v>196</v>
      </c>
      <c r="C11678" s="80" t="s">
        <v>34649</v>
      </c>
      <c r="D11678" s="80" t="s">
        <v>35010</v>
      </c>
      <c r="E11678" s="104" t="s">
        <v>35011</v>
      </c>
      <c r="F11678" s="107">
        <v>31105</v>
      </c>
      <c r="G11678" s="67" t="s">
        <v>69</v>
      </c>
      <c r="H11678" s="80" t="s">
        <v>302</v>
      </c>
      <c r="I11678" s="80" t="s">
        <v>35012</v>
      </c>
      <c r="J11678" s="104" t="s">
        <v>230</v>
      </c>
      <c r="K11678" s="67" t="s">
        <v>133</v>
      </c>
      <c r="L11678" s="67"/>
      <c r="M11678" s="67"/>
      <c r="N11678" s="67"/>
      <c r="O11678" s="81"/>
      <c r="P11678" s="81">
        <v>46059</v>
      </c>
      <c r="Q11678" s="103" t="str">
        <f>IFERROR(VLOOKUP(J11678,Настройка!$C$4:$E$121,2,),"Ошибка")</f>
        <v>R</v>
      </c>
    </row>
    <row r="11679" spans="1:17" ht="14.4" customHeight="1">
      <c r="A11679" s="67">
        <v>11674</v>
      </c>
      <c r="B11679" s="80" t="s">
        <v>196</v>
      </c>
      <c r="C11679" s="80" t="s">
        <v>34649</v>
      </c>
      <c r="D11679" s="80" t="s">
        <v>35013</v>
      </c>
      <c r="E11679" s="104" t="s">
        <v>35014</v>
      </c>
      <c r="F11679" s="107">
        <v>35719</v>
      </c>
      <c r="G11679" s="67" t="s">
        <v>69</v>
      </c>
      <c r="H11679" s="80" t="s">
        <v>309</v>
      </c>
      <c r="I11679" s="80" t="s">
        <v>35015</v>
      </c>
      <c r="J11679" s="104" t="s">
        <v>230</v>
      </c>
      <c r="K11679" s="67" t="s">
        <v>133</v>
      </c>
      <c r="L11679" s="67"/>
      <c r="M11679" s="67"/>
      <c r="N11679" s="67"/>
      <c r="O11679" s="81"/>
      <c r="P11679" s="81">
        <v>45968</v>
      </c>
      <c r="Q11679" s="103" t="str">
        <f>IFERROR(VLOOKUP(J11679,Настройка!$C$4:$E$121,2,),"Ошибка")</f>
        <v>R</v>
      </c>
    </row>
    <row r="11680" spans="1:17" ht="14.4" customHeight="1">
      <c r="A11680" s="67">
        <v>11675</v>
      </c>
      <c r="B11680" s="80" t="s">
        <v>196</v>
      </c>
      <c r="C11680" s="80" t="s">
        <v>34649</v>
      </c>
      <c r="D11680" s="80" t="s">
        <v>35016</v>
      </c>
      <c r="E11680" s="104" t="s">
        <v>35017</v>
      </c>
      <c r="F11680" s="107">
        <v>36270</v>
      </c>
      <c r="G11680" s="67" t="s">
        <v>69</v>
      </c>
      <c r="H11680" s="80" t="s">
        <v>302</v>
      </c>
      <c r="I11680" s="80" t="s">
        <v>35018</v>
      </c>
      <c r="J11680" s="104" t="s">
        <v>230</v>
      </c>
      <c r="K11680" s="67" t="s">
        <v>133</v>
      </c>
      <c r="L11680" s="67"/>
      <c r="M11680" s="67"/>
      <c r="N11680" s="67"/>
      <c r="O11680" s="81"/>
      <c r="P11680" s="81">
        <v>46020</v>
      </c>
      <c r="Q11680" s="103" t="str">
        <f>IFERROR(VLOOKUP(J11680,Настройка!$C$4:$E$121,2,),"Ошибка")</f>
        <v>R</v>
      </c>
    </row>
    <row r="11681" spans="1:17" ht="14.4" customHeight="1">
      <c r="A11681" s="67">
        <v>11676</v>
      </c>
      <c r="B11681" s="80" t="s">
        <v>196</v>
      </c>
      <c r="C11681" s="80" t="s">
        <v>34649</v>
      </c>
      <c r="D11681" s="80" t="s">
        <v>35019</v>
      </c>
      <c r="E11681" s="104" t="s">
        <v>35020</v>
      </c>
      <c r="F11681" s="107">
        <v>37075</v>
      </c>
      <c r="G11681" s="67" t="s">
        <v>77</v>
      </c>
      <c r="H11681" s="80" t="s">
        <v>5290</v>
      </c>
      <c r="I11681" s="80" t="s">
        <v>35021</v>
      </c>
      <c r="J11681" s="104" t="s">
        <v>201</v>
      </c>
      <c r="K11681" s="67" t="s">
        <v>117</v>
      </c>
      <c r="L11681" s="67"/>
      <c r="M11681" s="67"/>
      <c r="N11681" s="67"/>
      <c r="O11681" s="81"/>
      <c r="P11681" s="81">
        <v>46028</v>
      </c>
      <c r="Q11681" s="103" t="str">
        <f>IFERROR(VLOOKUP(J11681,Настройка!$C$4:$E$121,2,),"Ошибка")</f>
        <v>ITR</v>
      </c>
    </row>
    <row r="11682" spans="1:17" ht="14.4" customHeight="1">
      <c r="A11682" s="67">
        <v>11677</v>
      </c>
      <c r="B11682" s="80" t="s">
        <v>196</v>
      </c>
      <c r="C11682" s="80" t="s">
        <v>34649</v>
      </c>
      <c r="D11682" s="80" t="s">
        <v>35022</v>
      </c>
      <c r="E11682" s="104" t="s">
        <v>35023</v>
      </c>
      <c r="F11682" s="107">
        <v>35361</v>
      </c>
      <c r="G11682" s="67" t="s">
        <v>69</v>
      </c>
      <c r="H11682" s="80" t="s">
        <v>356</v>
      </c>
      <c r="I11682" s="80" t="s">
        <v>35024</v>
      </c>
      <c r="J11682" s="104" t="s">
        <v>208</v>
      </c>
      <c r="K11682" s="67" t="s">
        <v>117</v>
      </c>
      <c r="L11682" s="67"/>
      <c r="M11682" s="67"/>
      <c r="N11682" s="67"/>
      <c r="O11682" s="81"/>
      <c r="P11682" s="81">
        <v>46085</v>
      </c>
      <c r="Q11682" s="103" t="str">
        <f>IFERROR(VLOOKUP(J11682,Настройка!$C$4:$E$121,2,),"Ошибка")</f>
        <v>R</v>
      </c>
    </row>
    <row r="11683" spans="1:17" ht="14.4" customHeight="1">
      <c r="A11683" s="67">
        <v>11678</v>
      </c>
      <c r="B11683" s="80" t="s">
        <v>196</v>
      </c>
      <c r="C11683" s="80" t="s">
        <v>34649</v>
      </c>
      <c r="D11683" s="80" t="s">
        <v>35025</v>
      </c>
      <c r="E11683" s="104" t="s">
        <v>35026</v>
      </c>
      <c r="F11683" s="107">
        <v>33856</v>
      </c>
      <c r="G11683" s="67" t="s">
        <v>93</v>
      </c>
      <c r="H11683" s="80" t="s">
        <v>814</v>
      </c>
      <c r="I11683" s="80" t="s">
        <v>35027</v>
      </c>
      <c r="J11683" s="104" t="s">
        <v>207</v>
      </c>
      <c r="K11683" s="67" t="s">
        <v>117</v>
      </c>
      <c r="L11683" s="67"/>
      <c r="M11683" s="67"/>
      <c r="N11683" s="67"/>
      <c r="O11683" s="81"/>
      <c r="P11683" s="81">
        <v>46085</v>
      </c>
      <c r="Q11683" s="103" t="str">
        <f>IFERROR(VLOOKUP(J11683,Настройка!$C$4:$E$121,2,),"Ошибка")</f>
        <v>R</v>
      </c>
    </row>
    <row r="11684" spans="1:17" ht="14.4" customHeight="1">
      <c r="A11684" s="67">
        <v>11679</v>
      </c>
      <c r="B11684" s="80" t="s">
        <v>196</v>
      </c>
      <c r="C11684" s="80" t="s">
        <v>34649</v>
      </c>
      <c r="D11684" s="80" t="s">
        <v>35028</v>
      </c>
      <c r="E11684" s="104" t="s">
        <v>35029</v>
      </c>
      <c r="F11684" s="107">
        <v>27728</v>
      </c>
      <c r="G11684" s="67" t="s">
        <v>93</v>
      </c>
      <c r="H11684" s="80" t="s">
        <v>814</v>
      </c>
      <c r="I11684" s="80" t="s">
        <v>35030</v>
      </c>
      <c r="J11684" s="104" t="s">
        <v>214</v>
      </c>
      <c r="K11684" s="67" t="s">
        <v>119</v>
      </c>
      <c r="L11684" s="67"/>
      <c r="M11684" s="67"/>
      <c r="N11684" s="67"/>
      <c r="O11684" s="81"/>
      <c r="P11684" s="81">
        <v>46085</v>
      </c>
      <c r="Q11684" s="103" t="str">
        <f>IFERROR(VLOOKUP(J11684,Настройка!$C$4:$E$121,2,),"Ошибка")</f>
        <v>R</v>
      </c>
    </row>
    <row r="11685" spans="1:17" ht="14.4" customHeight="1">
      <c r="A11685" s="67">
        <v>11680</v>
      </c>
      <c r="B11685" s="80" t="s">
        <v>196</v>
      </c>
      <c r="C11685" s="80" t="s">
        <v>34649</v>
      </c>
      <c r="D11685" s="80" t="s">
        <v>35031</v>
      </c>
      <c r="E11685" s="104" t="s">
        <v>35032</v>
      </c>
      <c r="F11685" s="107">
        <v>31547</v>
      </c>
      <c r="G11685" s="67" t="s">
        <v>93</v>
      </c>
      <c r="H11685" s="80" t="s">
        <v>814</v>
      </c>
      <c r="I11685" s="80" t="s">
        <v>35033</v>
      </c>
      <c r="J11685" s="104" t="s">
        <v>208</v>
      </c>
      <c r="K11685" s="67" t="s">
        <v>117</v>
      </c>
      <c r="L11685" s="67"/>
      <c r="M11685" s="67"/>
      <c r="N11685" s="67"/>
      <c r="O11685" s="81"/>
      <c r="P11685" s="81">
        <v>46085</v>
      </c>
      <c r="Q11685" s="103" t="str">
        <f>IFERROR(VLOOKUP(J11685,Настройка!$C$4:$E$121,2,),"Ошибка")</f>
        <v>R</v>
      </c>
    </row>
    <row r="11686" spans="1:17" ht="14.4" customHeight="1">
      <c r="A11686" s="67">
        <v>11681</v>
      </c>
      <c r="B11686" s="80" t="s">
        <v>196</v>
      </c>
      <c r="C11686" s="80" t="s">
        <v>34649</v>
      </c>
      <c r="D11686" s="80" t="s">
        <v>35034</v>
      </c>
      <c r="E11686" s="104" t="s">
        <v>35035</v>
      </c>
      <c r="F11686" s="107">
        <v>33943</v>
      </c>
      <c r="G11686" s="67" t="s">
        <v>93</v>
      </c>
      <c r="H11686" s="80" t="s">
        <v>814</v>
      </c>
      <c r="I11686" s="80" t="s">
        <v>35036</v>
      </c>
      <c r="J11686" s="104" t="s">
        <v>207</v>
      </c>
      <c r="K11686" s="67" t="s">
        <v>117</v>
      </c>
      <c r="L11686" s="67"/>
      <c r="M11686" s="67"/>
      <c r="N11686" s="67"/>
      <c r="O11686" s="81"/>
      <c r="P11686" s="81">
        <v>46085</v>
      </c>
      <c r="Q11686" s="103" t="str">
        <f>IFERROR(VLOOKUP(J11686,Настройка!$C$4:$E$121,2,),"Ошибка")</f>
        <v>R</v>
      </c>
    </row>
    <row r="11687" spans="1:17" ht="14.4" customHeight="1">
      <c r="A11687" s="67">
        <v>11682</v>
      </c>
      <c r="B11687" s="80" t="s">
        <v>196</v>
      </c>
      <c r="C11687" s="80" t="s">
        <v>34649</v>
      </c>
      <c r="D11687" s="80" t="s">
        <v>35037</v>
      </c>
      <c r="E11687" s="104" t="s">
        <v>35038</v>
      </c>
      <c r="F11687" s="107">
        <v>34293</v>
      </c>
      <c r="G11687" s="67" t="s">
        <v>93</v>
      </c>
      <c r="H11687" s="80" t="s">
        <v>814</v>
      </c>
      <c r="I11687" s="80" t="s">
        <v>35039</v>
      </c>
      <c r="J11687" s="104" t="s">
        <v>207</v>
      </c>
      <c r="K11687" s="67" t="s">
        <v>117</v>
      </c>
      <c r="L11687" s="67"/>
      <c r="M11687" s="67"/>
      <c r="N11687" s="67"/>
      <c r="O11687" s="81"/>
      <c r="P11687" s="81">
        <v>46085</v>
      </c>
      <c r="Q11687" s="103" t="str">
        <f>IFERROR(VLOOKUP(J11687,Настройка!$C$4:$E$121,2,),"Ошибка")</f>
        <v>R</v>
      </c>
    </row>
    <row r="11688" spans="1:17" ht="14.4" customHeight="1">
      <c r="A11688" s="67">
        <v>11683</v>
      </c>
      <c r="B11688" s="80" t="s">
        <v>196</v>
      </c>
      <c r="C11688" s="80" t="s">
        <v>34649</v>
      </c>
      <c r="D11688" s="80" t="s">
        <v>35040</v>
      </c>
      <c r="E11688" s="104" t="s">
        <v>35041</v>
      </c>
      <c r="F11688" s="107">
        <v>26019</v>
      </c>
      <c r="G11688" s="67" t="s">
        <v>93</v>
      </c>
      <c r="H11688" s="80" t="s">
        <v>814</v>
      </c>
      <c r="I11688" s="80" t="s">
        <v>35042</v>
      </c>
      <c r="J11688" s="104" t="s">
        <v>207</v>
      </c>
      <c r="K11688" s="67" t="s">
        <v>117</v>
      </c>
      <c r="L11688" s="67"/>
      <c r="M11688" s="67"/>
      <c r="N11688" s="67"/>
      <c r="O11688" s="81"/>
      <c r="P11688" s="81">
        <v>46085</v>
      </c>
      <c r="Q11688" s="103" t="str">
        <f>IFERROR(VLOOKUP(J11688,Настройка!$C$4:$E$121,2,),"Ошибка")</f>
        <v>R</v>
      </c>
    </row>
    <row r="11689" spans="1:17" ht="14.4" customHeight="1">
      <c r="A11689" s="67">
        <v>11684</v>
      </c>
      <c r="B11689" s="80" t="s">
        <v>196</v>
      </c>
      <c r="C11689" s="80" t="s">
        <v>34649</v>
      </c>
      <c r="D11689" s="80" t="s">
        <v>35043</v>
      </c>
      <c r="E11689" s="104" t="s">
        <v>35044</v>
      </c>
      <c r="F11689" s="107">
        <v>30430</v>
      </c>
      <c r="G11689" s="67" t="s">
        <v>93</v>
      </c>
      <c r="H11689" s="80" t="s">
        <v>814</v>
      </c>
      <c r="I11689" s="80" t="s">
        <v>35045</v>
      </c>
      <c r="J11689" s="104" t="s">
        <v>207</v>
      </c>
      <c r="K11689" s="67" t="s">
        <v>117</v>
      </c>
      <c r="L11689" s="67"/>
      <c r="M11689" s="67"/>
      <c r="N11689" s="67"/>
      <c r="O11689" s="81"/>
      <c r="P11689" s="81">
        <v>46085</v>
      </c>
      <c r="Q11689" s="103" t="str">
        <f>IFERROR(VLOOKUP(J11689,Настройка!$C$4:$E$121,2,),"Ошибка")</f>
        <v>R</v>
      </c>
    </row>
    <row r="11690" spans="1:17" ht="14.4" customHeight="1">
      <c r="A11690" s="67">
        <v>11685</v>
      </c>
      <c r="B11690" s="80" t="s">
        <v>196</v>
      </c>
      <c r="C11690" s="80" t="s">
        <v>34649</v>
      </c>
      <c r="D11690" s="80" t="s">
        <v>35046</v>
      </c>
      <c r="E11690" s="104" t="s">
        <v>35047</v>
      </c>
      <c r="F11690" s="107">
        <v>30718</v>
      </c>
      <c r="G11690" s="67" t="s">
        <v>93</v>
      </c>
      <c r="H11690" s="80" t="s">
        <v>814</v>
      </c>
      <c r="I11690" s="80" t="s">
        <v>35048</v>
      </c>
      <c r="J11690" s="104" t="s">
        <v>205</v>
      </c>
      <c r="K11690" s="67" t="s">
        <v>117</v>
      </c>
      <c r="L11690" s="67"/>
      <c r="M11690" s="67"/>
      <c r="N11690" s="67"/>
      <c r="O11690" s="81"/>
      <c r="P11690" s="81">
        <v>46085</v>
      </c>
      <c r="Q11690" s="103" t="str">
        <f>IFERROR(VLOOKUP(J11690,Настройка!$C$4:$E$121,2,),"Ошибка")</f>
        <v>R</v>
      </c>
    </row>
    <row r="11691" spans="1:17" ht="14.4" customHeight="1">
      <c r="A11691" s="67">
        <v>11686</v>
      </c>
      <c r="B11691" s="80" t="s">
        <v>196</v>
      </c>
      <c r="C11691" s="80" t="s">
        <v>34649</v>
      </c>
      <c r="D11691" s="80" t="s">
        <v>35049</v>
      </c>
      <c r="E11691" s="104" t="s">
        <v>35050</v>
      </c>
      <c r="F11691" s="107">
        <v>32096</v>
      </c>
      <c r="G11691" s="67" t="s">
        <v>93</v>
      </c>
      <c r="H11691" s="80" t="s">
        <v>814</v>
      </c>
      <c r="I11691" s="80" t="s">
        <v>35051</v>
      </c>
      <c r="J11691" s="104" t="s">
        <v>204</v>
      </c>
      <c r="K11691" s="67" t="s">
        <v>117</v>
      </c>
      <c r="L11691" s="67"/>
      <c r="M11691" s="67"/>
      <c r="N11691" s="67"/>
      <c r="O11691" s="81"/>
      <c r="P11691" s="81">
        <v>46085</v>
      </c>
      <c r="Q11691" s="103" t="str">
        <f>IFERROR(VLOOKUP(J11691,Настройка!$C$4:$E$121,2,),"Ошибка")</f>
        <v>R</v>
      </c>
    </row>
    <row r="11692" spans="1:17" ht="14.4" customHeight="1">
      <c r="A11692" s="67">
        <v>11687</v>
      </c>
      <c r="B11692" s="80" t="s">
        <v>196</v>
      </c>
      <c r="C11692" s="80" t="s">
        <v>34649</v>
      </c>
      <c r="D11692" s="80" t="s">
        <v>35052</v>
      </c>
      <c r="E11692" s="104" t="s">
        <v>35053</v>
      </c>
      <c r="F11692" s="107">
        <v>33881</v>
      </c>
      <c r="G11692" s="67" t="s">
        <v>93</v>
      </c>
      <c r="H11692" s="80" t="s">
        <v>814</v>
      </c>
      <c r="I11692" s="80" t="s">
        <v>35054</v>
      </c>
      <c r="J11692" s="104" t="s">
        <v>207</v>
      </c>
      <c r="K11692" s="67" t="s">
        <v>117</v>
      </c>
      <c r="L11692" s="67"/>
      <c r="M11692" s="67"/>
      <c r="N11692" s="67"/>
      <c r="O11692" s="81"/>
      <c r="P11692" s="81">
        <v>46085</v>
      </c>
      <c r="Q11692" s="103" t="str">
        <f>IFERROR(VLOOKUP(J11692,Настройка!$C$4:$E$121,2,),"Ошибка")</f>
        <v>R</v>
      </c>
    </row>
    <row r="11693" spans="1:17" ht="14.4" customHeight="1">
      <c r="A11693" s="67">
        <v>11688</v>
      </c>
      <c r="B11693" s="80" t="s">
        <v>196</v>
      </c>
      <c r="C11693" s="80" t="s">
        <v>34649</v>
      </c>
      <c r="D11693" s="80" t="s">
        <v>35055</v>
      </c>
      <c r="E11693" s="104" t="s">
        <v>35056</v>
      </c>
      <c r="F11693" s="107">
        <v>28682</v>
      </c>
      <c r="G11693" s="67" t="s">
        <v>93</v>
      </c>
      <c r="H11693" s="80" t="s">
        <v>814</v>
      </c>
      <c r="I11693" s="80" t="s">
        <v>35057</v>
      </c>
      <c r="J11693" s="104" t="s">
        <v>207</v>
      </c>
      <c r="K11693" s="67" t="s">
        <v>117</v>
      </c>
      <c r="L11693" s="67"/>
      <c r="M11693" s="67"/>
      <c r="N11693" s="67"/>
      <c r="O11693" s="81"/>
      <c r="P11693" s="81">
        <v>46085</v>
      </c>
      <c r="Q11693" s="103" t="str">
        <f>IFERROR(VLOOKUP(J11693,Настройка!$C$4:$E$121,2,),"Ошибка")</f>
        <v>R</v>
      </c>
    </row>
    <row r="11694" spans="1:17" ht="14.4" customHeight="1">
      <c r="A11694" s="67">
        <v>11689</v>
      </c>
      <c r="B11694" s="80" t="s">
        <v>196</v>
      </c>
      <c r="C11694" s="80" t="s">
        <v>34649</v>
      </c>
      <c r="D11694" s="80" t="s">
        <v>35058</v>
      </c>
      <c r="E11694" s="104" t="s">
        <v>35059</v>
      </c>
      <c r="F11694" s="107">
        <v>34942</v>
      </c>
      <c r="G11694" s="67" t="s">
        <v>93</v>
      </c>
      <c r="H11694" s="80" t="s">
        <v>814</v>
      </c>
      <c r="I11694" s="80" t="s">
        <v>35060</v>
      </c>
      <c r="J11694" s="104" t="s">
        <v>204</v>
      </c>
      <c r="K11694" s="67" t="s">
        <v>117</v>
      </c>
      <c r="L11694" s="67"/>
      <c r="M11694" s="67"/>
      <c r="N11694" s="67"/>
      <c r="O11694" s="81"/>
      <c r="P11694" s="81">
        <v>46085</v>
      </c>
      <c r="Q11694" s="103" t="str">
        <f>IFERROR(VLOOKUP(J11694,Настройка!$C$4:$E$121,2,),"Ошибка")</f>
        <v>R</v>
      </c>
    </row>
    <row r="11695" spans="1:17" ht="14.4" customHeight="1">
      <c r="A11695" s="67">
        <v>11690</v>
      </c>
      <c r="B11695" s="80" t="s">
        <v>196</v>
      </c>
      <c r="C11695" s="80" t="s">
        <v>34649</v>
      </c>
      <c r="D11695" s="80" t="s">
        <v>35061</v>
      </c>
      <c r="E11695" s="104" t="s">
        <v>35062</v>
      </c>
      <c r="F11695" s="107">
        <v>35554</v>
      </c>
      <c r="G11695" s="67" t="s">
        <v>93</v>
      </c>
      <c r="H11695" s="80" t="s">
        <v>814</v>
      </c>
      <c r="I11695" s="80" t="s">
        <v>35063</v>
      </c>
      <c r="J11695" s="104" t="s">
        <v>205</v>
      </c>
      <c r="K11695" s="67" t="s">
        <v>117</v>
      </c>
      <c r="L11695" s="67"/>
      <c r="M11695" s="67"/>
      <c r="N11695" s="67"/>
      <c r="O11695" s="81"/>
      <c r="P11695" s="81">
        <v>46085</v>
      </c>
      <c r="Q11695" s="103" t="str">
        <f>IFERROR(VLOOKUP(J11695,Настройка!$C$4:$E$121,2,),"Ошибка")</f>
        <v>R</v>
      </c>
    </row>
    <row r="11696" spans="1:17" ht="14.4" customHeight="1">
      <c r="A11696" s="67">
        <v>11691</v>
      </c>
      <c r="B11696" s="80" t="s">
        <v>196</v>
      </c>
      <c r="C11696" s="80" t="s">
        <v>34649</v>
      </c>
      <c r="D11696" s="80" t="s">
        <v>35064</v>
      </c>
      <c r="E11696" s="104" t="s">
        <v>35065</v>
      </c>
      <c r="F11696" s="107">
        <v>33588</v>
      </c>
      <c r="G11696" s="67" t="s">
        <v>93</v>
      </c>
      <c r="H11696" s="80" t="s">
        <v>814</v>
      </c>
      <c r="I11696" s="80" t="s">
        <v>35066</v>
      </c>
      <c r="J11696" s="104" t="s">
        <v>205</v>
      </c>
      <c r="K11696" s="67" t="s">
        <v>117</v>
      </c>
      <c r="L11696" s="67"/>
      <c r="M11696" s="67"/>
      <c r="N11696" s="67"/>
      <c r="O11696" s="81"/>
      <c r="P11696" s="81">
        <v>46085</v>
      </c>
      <c r="Q11696" s="103" t="str">
        <f>IFERROR(VLOOKUP(J11696,Настройка!$C$4:$E$121,2,),"Ошибка")</f>
        <v>R</v>
      </c>
    </row>
    <row r="11697" spans="1:17" ht="14.4" customHeight="1">
      <c r="A11697" s="67">
        <v>11692</v>
      </c>
      <c r="B11697" s="80" t="s">
        <v>196</v>
      </c>
      <c r="C11697" s="80" t="s">
        <v>34649</v>
      </c>
      <c r="D11697" s="80" t="s">
        <v>35067</v>
      </c>
      <c r="E11697" s="104" t="s">
        <v>35068</v>
      </c>
      <c r="F11697" s="107">
        <v>34450</v>
      </c>
      <c r="G11697" s="67" t="s">
        <v>93</v>
      </c>
      <c r="H11697" s="80" t="s">
        <v>814</v>
      </c>
      <c r="I11697" s="80" t="s">
        <v>35069</v>
      </c>
      <c r="J11697" s="104" t="s">
        <v>204</v>
      </c>
      <c r="K11697" s="67" t="s">
        <v>117</v>
      </c>
      <c r="L11697" s="67"/>
      <c r="M11697" s="67"/>
      <c r="N11697" s="67"/>
      <c r="O11697" s="81"/>
      <c r="P11697" s="81">
        <v>46085</v>
      </c>
      <c r="Q11697" s="103" t="str">
        <f>IFERROR(VLOOKUP(J11697,Настройка!$C$4:$E$121,2,),"Ошибка")</f>
        <v>R</v>
      </c>
    </row>
    <row r="11698" spans="1:17" ht="14.4" customHeight="1">
      <c r="A11698" s="67">
        <v>11693</v>
      </c>
      <c r="B11698" s="80" t="s">
        <v>196</v>
      </c>
      <c r="C11698" s="80" t="s">
        <v>34649</v>
      </c>
      <c r="D11698" s="80" t="s">
        <v>35070</v>
      </c>
      <c r="E11698" s="104" t="s">
        <v>35071</v>
      </c>
      <c r="F11698" s="107">
        <v>35290</v>
      </c>
      <c r="G11698" s="67" t="s">
        <v>93</v>
      </c>
      <c r="H11698" s="80" t="s">
        <v>814</v>
      </c>
      <c r="I11698" s="80" t="s">
        <v>35072</v>
      </c>
      <c r="J11698" s="104" t="s">
        <v>208</v>
      </c>
      <c r="K11698" s="67" t="s">
        <v>117</v>
      </c>
      <c r="L11698" s="67"/>
      <c r="M11698" s="67"/>
      <c r="N11698" s="67"/>
      <c r="O11698" s="81"/>
      <c r="P11698" s="81">
        <v>46085</v>
      </c>
      <c r="Q11698" s="103" t="str">
        <f>IFERROR(VLOOKUP(J11698,Настройка!$C$4:$E$121,2,),"Ошибка")</f>
        <v>R</v>
      </c>
    </row>
    <row r="11699" spans="1:17" ht="14.4" customHeight="1">
      <c r="A11699" s="67">
        <v>11694</v>
      </c>
      <c r="B11699" s="80" t="s">
        <v>196</v>
      </c>
      <c r="C11699" s="80" t="s">
        <v>34649</v>
      </c>
      <c r="D11699" s="80" t="s">
        <v>35073</v>
      </c>
      <c r="E11699" s="104" t="s">
        <v>35074</v>
      </c>
      <c r="F11699" s="107">
        <v>29651</v>
      </c>
      <c r="G11699" s="67" t="s">
        <v>93</v>
      </c>
      <c r="H11699" s="80" t="s">
        <v>814</v>
      </c>
      <c r="I11699" s="80" t="s">
        <v>35075</v>
      </c>
      <c r="J11699" s="104" t="s">
        <v>208</v>
      </c>
      <c r="K11699" s="67" t="s">
        <v>117</v>
      </c>
      <c r="L11699" s="67"/>
      <c r="M11699" s="67"/>
      <c r="N11699" s="67"/>
      <c r="O11699" s="81"/>
      <c r="P11699" s="81">
        <v>46085</v>
      </c>
      <c r="Q11699" s="103" t="str">
        <f>IFERROR(VLOOKUP(J11699,Настройка!$C$4:$E$121,2,),"Ошибка")</f>
        <v>R</v>
      </c>
    </row>
    <row r="11700" spans="1:17" ht="14.4" customHeight="1">
      <c r="A11700" s="67">
        <v>11695</v>
      </c>
      <c r="B11700" s="80" t="s">
        <v>196</v>
      </c>
      <c r="C11700" s="80" t="s">
        <v>34649</v>
      </c>
      <c r="D11700" s="80" t="s">
        <v>35076</v>
      </c>
      <c r="E11700" s="104" t="s">
        <v>35077</v>
      </c>
      <c r="F11700" s="107">
        <v>35475</v>
      </c>
      <c r="G11700" s="67" t="s">
        <v>93</v>
      </c>
      <c r="H11700" s="80" t="s">
        <v>814</v>
      </c>
      <c r="I11700" s="80" t="s">
        <v>35078</v>
      </c>
      <c r="J11700" s="104" t="s">
        <v>204</v>
      </c>
      <c r="K11700" s="67" t="s">
        <v>117</v>
      </c>
      <c r="L11700" s="67"/>
      <c r="M11700" s="67"/>
      <c r="N11700" s="67"/>
      <c r="O11700" s="81"/>
      <c r="P11700" s="81">
        <v>46085</v>
      </c>
      <c r="Q11700" s="103" t="str">
        <f>IFERROR(VLOOKUP(J11700,Настройка!$C$4:$E$121,2,),"Ошибка")</f>
        <v>R</v>
      </c>
    </row>
    <row r="11701" spans="1:17" ht="14.4" customHeight="1">
      <c r="A11701" s="67">
        <v>11696</v>
      </c>
      <c r="B11701" s="80" t="s">
        <v>196</v>
      </c>
      <c r="C11701" s="80" t="s">
        <v>34649</v>
      </c>
      <c r="D11701" s="80" t="s">
        <v>35079</v>
      </c>
      <c r="E11701" s="104" t="s">
        <v>35080</v>
      </c>
      <c r="F11701" s="107">
        <v>30307</v>
      </c>
      <c r="G11701" s="67" t="s">
        <v>93</v>
      </c>
      <c r="H11701" s="80" t="s">
        <v>814</v>
      </c>
      <c r="I11701" s="80" t="s">
        <v>35081</v>
      </c>
      <c r="J11701" s="104" t="s">
        <v>204</v>
      </c>
      <c r="K11701" s="67" t="s">
        <v>117</v>
      </c>
      <c r="L11701" s="67"/>
      <c r="M11701" s="67"/>
      <c r="N11701" s="67"/>
      <c r="O11701" s="81"/>
      <c r="P11701" s="81">
        <v>46085</v>
      </c>
      <c r="Q11701" s="103" t="str">
        <f>IFERROR(VLOOKUP(J11701,Настройка!$C$4:$E$121,2,),"Ошибка")</f>
        <v>R</v>
      </c>
    </row>
    <row r="11702" spans="1:17" ht="14.4" customHeight="1">
      <c r="A11702" s="67">
        <v>11697</v>
      </c>
      <c r="B11702" s="80" t="s">
        <v>196</v>
      </c>
      <c r="C11702" s="80" t="s">
        <v>34649</v>
      </c>
      <c r="D11702" s="80" t="s">
        <v>35082</v>
      </c>
      <c r="E11702" s="104" t="s">
        <v>35083</v>
      </c>
      <c r="F11702" s="107">
        <v>34024</v>
      </c>
      <c r="G11702" s="67" t="s">
        <v>93</v>
      </c>
      <c r="H11702" s="80" t="s">
        <v>814</v>
      </c>
      <c r="I11702" s="80" t="s">
        <v>35084</v>
      </c>
      <c r="J11702" s="104" t="s">
        <v>207</v>
      </c>
      <c r="K11702" s="67" t="s">
        <v>117</v>
      </c>
      <c r="L11702" s="67"/>
      <c r="M11702" s="67"/>
      <c r="N11702" s="67"/>
      <c r="O11702" s="81"/>
      <c r="P11702" s="81">
        <v>46085</v>
      </c>
      <c r="Q11702" s="103" t="str">
        <f>IFERROR(VLOOKUP(J11702,Настройка!$C$4:$E$121,2,),"Ошибка")</f>
        <v>R</v>
      </c>
    </row>
    <row r="11703" spans="1:17" ht="14.4" customHeight="1">
      <c r="A11703" s="67">
        <v>11698</v>
      </c>
      <c r="B11703" s="80" t="s">
        <v>196</v>
      </c>
      <c r="C11703" s="80" t="s">
        <v>34649</v>
      </c>
      <c r="D11703" s="80" t="s">
        <v>35085</v>
      </c>
      <c r="E11703" s="104" t="s">
        <v>35086</v>
      </c>
      <c r="F11703" s="107">
        <v>36567</v>
      </c>
      <c r="G11703" s="67" t="s">
        <v>93</v>
      </c>
      <c r="H11703" s="80" t="s">
        <v>814</v>
      </c>
      <c r="I11703" s="80" t="s">
        <v>35087</v>
      </c>
      <c r="J11703" s="104" t="s">
        <v>204</v>
      </c>
      <c r="K11703" s="67" t="s">
        <v>117</v>
      </c>
      <c r="L11703" s="67"/>
      <c r="M11703" s="67"/>
      <c r="N11703" s="67"/>
      <c r="O11703" s="81"/>
      <c r="P11703" s="81">
        <v>46085</v>
      </c>
      <c r="Q11703" s="103" t="str">
        <f>IFERROR(VLOOKUP(J11703,Настройка!$C$4:$E$121,2,),"Ошибка")</f>
        <v>R</v>
      </c>
    </row>
    <row r="11704" spans="1:17" ht="14.4" customHeight="1">
      <c r="A11704" s="67">
        <v>11699</v>
      </c>
      <c r="B11704" s="80" t="s">
        <v>196</v>
      </c>
      <c r="C11704" s="80" t="s">
        <v>34649</v>
      </c>
      <c r="D11704" s="80" t="s">
        <v>35088</v>
      </c>
      <c r="E11704" s="104" t="s">
        <v>35089</v>
      </c>
      <c r="F11704" s="107">
        <v>29331</v>
      </c>
      <c r="G11704" s="67" t="s">
        <v>93</v>
      </c>
      <c r="H11704" s="80" t="s">
        <v>814</v>
      </c>
      <c r="I11704" s="80" t="s">
        <v>35090</v>
      </c>
      <c r="J11704" s="104" t="s">
        <v>208</v>
      </c>
      <c r="K11704" s="67" t="s">
        <v>117</v>
      </c>
      <c r="L11704" s="67"/>
      <c r="M11704" s="67"/>
      <c r="N11704" s="67"/>
      <c r="O11704" s="81"/>
      <c r="P11704" s="81">
        <v>46085</v>
      </c>
      <c r="Q11704" s="103" t="str">
        <f>IFERROR(VLOOKUP(J11704,Настройка!$C$4:$E$121,2,),"Ошибка")</f>
        <v>R</v>
      </c>
    </row>
    <row r="11705" spans="1:17" ht="14.4" customHeight="1">
      <c r="A11705" s="67">
        <v>11700</v>
      </c>
      <c r="B11705" s="80" t="s">
        <v>196</v>
      </c>
      <c r="C11705" s="80" t="s">
        <v>34649</v>
      </c>
      <c r="D11705" s="80" t="s">
        <v>35091</v>
      </c>
      <c r="E11705" s="104" t="s">
        <v>35092</v>
      </c>
      <c r="F11705" s="107">
        <v>26871</v>
      </c>
      <c r="G11705" s="67" t="s">
        <v>67</v>
      </c>
      <c r="H11705" s="80" t="s">
        <v>401</v>
      </c>
      <c r="I11705" s="80" t="s">
        <v>35093</v>
      </c>
      <c r="J11705" s="104" t="s">
        <v>204</v>
      </c>
      <c r="K11705" s="67" t="s">
        <v>117</v>
      </c>
      <c r="L11705" s="67"/>
      <c r="M11705" s="67"/>
      <c r="N11705" s="67"/>
      <c r="O11705" s="81"/>
      <c r="P11705" s="81">
        <v>46013</v>
      </c>
      <c r="Q11705" s="103" t="str">
        <f>IFERROR(VLOOKUP(J11705,Настройка!$C$4:$E$121,2,),"Ошибка")</f>
        <v>R</v>
      </c>
    </row>
    <row r="11706" spans="1:17" ht="14.4" customHeight="1">
      <c r="A11706" s="67">
        <v>11701</v>
      </c>
      <c r="B11706" s="80" t="s">
        <v>196</v>
      </c>
      <c r="C11706" s="80" t="s">
        <v>34649</v>
      </c>
      <c r="D11706" s="80" t="s">
        <v>35094</v>
      </c>
      <c r="E11706" s="104" t="s">
        <v>35095</v>
      </c>
      <c r="F11706" s="107">
        <v>35776</v>
      </c>
      <c r="G11706" s="67" t="s">
        <v>67</v>
      </c>
      <c r="H11706" s="80"/>
      <c r="I11706" s="80" t="s">
        <v>35096</v>
      </c>
      <c r="J11706" s="104" t="s">
        <v>208</v>
      </c>
      <c r="K11706" s="67" t="s">
        <v>117</v>
      </c>
      <c r="L11706" s="67"/>
      <c r="M11706" s="67"/>
      <c r="N11706" s="67"/>
      <c r="O11706" s="81"/>
      <c r="P11706" s="81">
        <v>46057</v>
      </c>
      <c r="Q11706" s="103" t="str">
        <f>IFERROR(VLOOKUP(J11706,Настройка!$C$4:$E$121,2,),"Ошибка")</f>
        <v>R</v>
      </c>
    </row>
    <row r="11707" spans="1:17" ht="14.4" customHeight="1">
      <c r="A11707" s="67">
        <v>11702</v>
      </c>
      <c r="B11707" s="80" t="s">
        <v>196</v>
      </c>
      <c r="C11707" s="80" t="s">
        <v>34649</v>
      </c>
      <c r="D11707" s="80" t="s">
        <v>35097</v>
      </c>
      <c r="E11707" s="104" t="s">
        <v>35098</v>
      </c>
      <c r="F11707" s="107">
        <v>37097</v>
      </c>
      <c r="G11707" s="67" t="s">
        <v>67</v>
      </c>
      <c r="H11707" s="80"/>
      <c r="I11707" s="80" t="s">
        <v>35099</v>
      </c>
      <c r="J11707" s="104" t="s">
        <v>204</v>
      </c>
      <c r="K11707" s="67" t="s">
        <v>117</v>
      </c>
      <c r="L11707" s="67"/>
      <c r="M11707" s="67"/>
      <c r="N11707" s="67"/>
      <c r="O11707" s="81"/>
      <c r="P11707" s="81">
        <v>46050</v>
      </c>
      <c r="Q11707" s="103" t="str">
        <f>IFERROR(VLOOKUP(J11707,Настройка!$C$4:$E$121,2,),"Ошибка")</f>
        <v>R</v>
      </c>
    </row>
    <row r="11708" spans="1:17" ht="14.4" customHeight="1">
      <c r="A11708" s="67">
        <v>11703</v>
      </c>
      <c r="B11708" s="80" t="s">
        <v>196</v>
      </c>
      <c r="C11708" s="80" t="s">
        <v>34649</v>
      </c>
      <c r="D11708" s="80" t="s">
        <v>35100</v>
      </c>
      <c r="E11708" s="104" t="s">
        <v>35101</v>
      </c>
      <c r="F11708" s="107">
        <v>27395</v>
      </c>
      <c r="G11708" s="67" t="s">
        <v>67</v>
      </c>
      <c r="H11708" s="80" t="s">
        <v>401</v>
      </c>
      <c r="I11708" s="80" t="s">
        <v>35102</v>
      </c>
      <c r="J11708" s="104" t="s">
        <v>204</v>
      </c>
      <c r="K11708" s="67" t="s">
        <v>117</v>
      </c>
      <c r="L11708" s="67"/>
      <c r="M11708" s="67"/>
      <c r="N11708" s="67"/>
      <c r="O11708" s="81"/>
      <c r="P11708" s="81">
        <v>46050</v>
      </c>
      <c r="Q11708" s="103" t="str">
        <f>IFERROR(VLOOKUP(J11708,Настройка!$C$4:$E$121,2,),"Ошибка")</f>
        <v>R</v>
      </c>
    </row>
    <row r="11709" spans="1:17" ht="14.4" customHeight="1">
      <c r="A11709" s="67">
        <v>11704</v>
      </c>
      <c r="B11709" s="80" t="s">
        <v>196</v>
      </c>
      <c r="C11709" s="80" t="s">
        <v>34649</v>
      </c>
      <c r="D11709" s="80" t="s">
        <v>35103</v>
      </c>
      <c r="E11709" s="104" t="s">
        <v>35104</v>
      </c>
      <c r="F11709" s="107">
        <v>31078</v>
      </c>
      <c r="G11709" s="67" t="s">
        <v>67</v>
      </c>
      <c r="H11709" s="80"/>
      <c r="I11709" s="80" t="s">
        <v>35105</v>
      </c>
      <c r="J11709" s="104" t="s">
        <v>204</v>
      </c>
      <c r="K11709" s="67" t="s">
        <v>117</v>
      </c>
      <c r="L11709" s="67"/>
      <c r="M11709" s="67"/>
      <c r="N11709" s="67"/>
      <c r="O11709" s="81"/>
      <c r="P11709" s="81">
        <v>46050</v>
      </c>
      <c r="Q11709" s="103" t="str">
        <f>IFERROR(VLOOKUP(J11709,Настройка!$C$4:$E$121,2,),"Ошибка")</f>
        <v>R</v>
      </c>
    </row>
    <row r="11710" spans="1:17" ht="14.4" customHeight="1">
      <c r="A11710" s="67">
        <v>11705</v>
      </c>
      <c r="B11710" s="80" t="s">
        <v>196</v>
      </c>
      <c r="C11710" s="80" t="s">
        <v>34649</v>
      </c>
      <c r="D11710" s="80" t="s">
        <v>35106</v>
      </c>
      <c r="E11710" s="104" t="s">
        <v>35107</v>
      </c>
      <c r="F11710" s="107">
        <v>28941</v>
      </c>
      <c r="G11710" s="67" t="s">
        <v>67</v>
      </c>
      <c r="H11710" s="80"/>
      <c r="I11710" s="80" t="s">
        <v>35108</v>
      </c>
      <c r="J11710" s="104" t="s">
        <v>208</v>
      </c>
      <c r="K11710" s="67" t="s">
        <v>117</v>
      </c>
      <c r="L11710" s="67"/>
      <c r="M11710" s="67"/>
      <c r="N11710" s="67"/>
      <c r="O11710" s="81"/>
      <c r="P11710" s="81">
        <v>46053</v>
      </c>
      <c r="Q11710" s="103" t="str">
        <f>IFERROR(VLOOKUP(J11710,Настройка!$C$4:$E$121,2,),"Ошибка")</f>
        <v>R</v>
      </c>
    </row>
    <row r="11711" spans="1:17" ht="14.4" customHeight="1">
      <c r="A11711" s="67">
        <v>11706</v>
      </c>
      <c r="B11711" s="80" t="s">
        <v>196</v>
      </c>
      <c r="C11711" s="80" t="s">
        <v>34649</v>
      </c>
      <c r="D11711" s="80" t="s">
        <v>35109</v>
      </c>
      <c r="E11711" s="104" t="s">
        <v>35110</v>
      </c>
      <c r="F11711" s="107">
        <v>38048</v>
      </c>
      <c r="G11711" s="67" t="s">
        <v>67</v>
      </c>
      <c r="H11711" s="80" t="s">
        <v>401</v>
      </c>
      <c r="I11711" s="80" t="s">
        <v>35111</v>
      </c>
      <c r="J11711" s="104" t="s">
        <v>214</v>
      </c>
      <c r="K11711" s="67" t="s">
        <v>119</v>
      </c>
      <c r="L11711" s="67"/>
      <c r="M11711" s="67"/>
      <c r="N11711" s="67"/>
      <c r="O11711" s="81"/>
      <c r="P11711" s="81">
        <v>46085</v>
      </c>
      <c r="Q11711" s="103" t="str">
        <f>IFERROR(VLOOKUP(J11711,Настройка!$C$4:$E$121,2,),"Ошибка")</f>
        <v>R</v>
      </c>
    </row>
    <row r="11712" spans="1:17" ht="14.4" customHeight="1">
      <c r="A11712" s="67">
        <v>11707</v>
      </c>
      <c r="B11712" s="80" t="s">
        <v>196</v>
      </c>
      <c r="C11712" s="80" t="s">
        <v>34649</v>
      </c>
      <c r="D11712" s="80" t="s">
        <v>35112</v>
      </c>
      <c r="E11712" s="104" t="s">
        <v>35113</v>
      </c>
      <c r="F11712" s="107">
        <v>37000</v>
      </c>
      <c r="G11712" s="67" t="s">
        <v>67</v>
      </c>
      <c r="H11712" s="80"/>
      <c r="I11712" s="80" t="s">
        <v>35114</v>
      </c>
      <c r="J11712" s="104" t="s">
        <v>214</v>
      </c>
      <c r="K11712" s="67" t="s">
        <v>119</v>
      </c>
      <c r="L11712" s="67"/>
      <c r="M11712" s="67"/>
      <c r="N11712" s="67"/>
      <c r="O11712" s="81"/>
      <c r="P11712" s="81">
        <v>46085</v>
      </c>
      <c r="Q11712" s="103" t="str">
        <f>IFERROR(VLOOKUP(J11712,Настройка!$C$4:$E$121,2,),"Ошибка")</f>
        <v>R</v>
      </c>
    </row>
    <row r="11713" spans="1:17" ht="14.4" customHeight="1">
      <c r="A11713" s="67">
        <v>11708</v>
      </c>
      <c r="B11713" s="80" t="s">
        <v>196</v>
      </c>
      <c r="C11713" s="80" t="s">
        <v>34649</v>
      </c>
      <c r="D11713" s="80" t="s">
        <v>35115</v>
      </c>
      <c r="E11713" s="104" t="s">
        <v>35116</v>
      </c>
      <c r="F11713" s="107">
        <v>35339</v>
      </c>
      <c r="G11713" s="67" t="s">
        <v>67</v>
      </c>
      <c r="H11713" s="80"/>
      <c r="I11713" s="80" t="s">
        <v>35117</v>
      </c>
      <c r="J11713" s="104" t="s">
        <v>214</v>
      </c>
      <c r="K11713" s="67" t="s">
        <v>119</v>
      </c>
      <c r="L11713" s="67"/>
      <c r="M11713" s="67"/>
      <c r="N11713" s="67"/>
      <c r="O11713" s="81"/>
      <c r="P11713" s="81">
        <v>46085</v>
      </c>
      <c r="Q11713" s="103" t="str">
        <f>IFERROR(VLOOKUP(J11713,Настройка!$C$4:$E$121,2,),"Ошибка")</f>
        <v>R</v>
      </c>
    </row>
    <row r="11714" spans="1:17" ht="14.4" customHeight="1">
      <c r="A11714" s="67">
        <v>11709</v>
      </c>
      <c r="B11714" s="80" t="s">
        <v>196</v>
      </c>
      <c r="C11714" s="80" t="s">
        <v>34649</v>
      </c>
      <c r="D11714" s="80" t="s">
        <v>35118</v>
      </c>
      <c r="E11714" s="104" t="s">
        <v>35119</v>
      </c>
      <c r="F11714" s="107">
        <v>36407</v>
      </c>
      <c r="G11714" s="67" t="s">
        <v>67</v>
      </c>
      <c r="H11714" s="80" t="s">
        <v>401</v>
      </c>
      <c r="I11714" s="80" t="s">
        <v>35120</v>
      </c>
      <c r="J11714" s="104" t="s">
        <v>214</v>
      </c>
      <c r="K11714" s="67" t="s">
        <v>119</v>
      </c>
      <c r="L11714" s="67"/>
      <c r="M11714" s="67"/>
      <c r="N11714" s="67"/>
      <c r="O11714" s="81"/>
      <c r="P11714" s="81">
        <v>46085</v>
      </c>
      <c r="Q11714" s="103" t="str">
        <f>IFERROR(VLOOKUP(J11714,Настройка!$C$4:$E$121,2,),"Ошибка")</f>
        <v>R</v>
      </c>
    </row>
    <row r="11715" spans="1:17" ht="14.4" customHeight="1">
      <c r="A11715" s="67">
        <v>11710</v>
      </c>
      <c r="B11715" s="80" t="s">
        <v>196</v>
      </c>
      <c r="C11715" s="80" t="s">
        <v>34649</v>
      </c>
      <c r="D11715" s="80" t="s">
        <v>35121</v>
      </c>
      <c r="E11715" s="104" t="s">
        <v>35122</v>
      </c>
      <c r="F11715" s="107">
        <v>37357</v>
      </c>
      <c r="G11715" s="67" t="s">
        <v>67</v>
      </c>
      <c r="H11715" s="80" t="s">
        <v>401</v>
      </c>
      <c r="I11715" s="80" t="s">
        <v>35123</v>
      </c>
      <c r="J11715" s="104" t="s">
        <v>214</v>
      </c>
      <c r="K11715" s="67" t="s">
        <v>119</v>
      </c>
      <c r="L11715" s="67"/>
      <c r="M11715" s="67"/>
      <c r="N11715" s="67"/>
      <c r="O11715" s="81"/>
      <c r="P11715" s="81">
        <v>46085</v>
      </c>
      <c r="Q11715" s="103" t="str">
        <f>IFERROR(VLOOKUP(J11715,Настройка!$C$4:$E$121,2,),"Ошибка")</f>
        <v>R</v>
      </c>
    </row>
    <row r="11716" spans="1:17" ht="14.4" customHeight="1">
      <c r="A11716" s="67">
        <v>11711</v>
      </c>
      <c r="B11716" s="80" t="s">
        <v>196</v>
      </c>
      <c r="C11716" s="80" t="s">
        <v>34649</v>
      </c>
      <c r="D11716" s="80" t="s">
        <v>35124</v>
      </c>
      <c r="E11716" s="104" t="s">
        <v>35125</v>
      </c>
      <c r="F11716" s="107">
        <v>37482</v>
      </c>
      <c r="G11716" s="67" t="s">
        <v>67</v>
      </c>
      <c r="H11716" s="80" t="s">
        <v>401</v>
      </c>
      <c r="I11716" s="80" t="s">
        <v>35126</v>
      </c>
      <c r="J11716" s="104" t="s">
        <v>214</v>
      </c>
      <c r="K11716" s="67" t="s">
        <v>119</v>
      </c>
      <c r="L11716" s="67"/>
      <c r="M11716" s="67"/>
      <c r="N11716" s="67"/>
      <c r="O11716" s="81"/>
      <c r="P11716" s="81">
        <v>46085</v>
      </c>
      <c r="Q11716" s="103" t="str">
        <f>IFERROR(VLOOKUP(J11716,Настройка!$C$4:$E$121,2,),"Ошибка")</f>
        <v>R</v>
      </c>
    </row>
    <row r="11717" spans="1:17" ht="14.4" customHeight="1">
      <c r="A11717" s="67">
        <v>11712</v>
      </c>
      <c r="B11717" s="80" t="s">
        <v>196</v>
      </c>
      <c r="C11717" s="80" t="s">
        <v>34649</v>
      </c>
      <c r="D11717" s="80" t="s">
        <v>35127</v>
      </c>
      <c r="E11717" s="104" t="s">
        <v>35128</v>
      </c>
      <c r="F11717" s="107">
        <v>31596</v>
      </c>
      <c r="G11717" s="67" t="s">
        <v>93</v>
      </c>
      <c r="H11717" s="80" t="s">
        <v>814</v>
      </c>
      <c r="I11717" s="80" t="s">
        <v>35129</v>
      </c>
      <c r="J11717" s="104" t="s">
        <v>213</v>
      </c>
      <c r="K11717" s="67" t="s">
        <v>119</v>
      </c>
      <c r="L11717" s="67"/>
      <c r="M11717" s="67"/>
      <c r="N11717" s="67"/>
      <c r="O11717" s="81"/>
      <c r="P11717" s="81">
        <v>46085</v>
      </c>
      <c r="Q11717" s="103" t="str">
        <f>IFERROR(VLOOKUP(J11717,Настройка!$C$4:$E$121,2,),"Ошибка")</f>
        <v>R</v>
      </c>
    </row>
    <row r="11718" spans="1:17" ht="14.4" customHeight="1">
      <c r="A11718" s="67">
        <v>11713</v>
      </c>
      <c r="B11718" s="80" t="s">
        <v>196</v>
      </c>
      <c r="C11718" s="80" t="s">
        <v>34649</v>
      </c>
      <c r="D11718" s="80" t="s">
        <v>35130</v>
      </c>
      <c r="E11718" s="104" t="s">
        <v>35131</v>
      </c>
      <c r="F11718" s="107">
        <v>34874</v>
      </c>
      <c r="G11718" s="67" t="s">
        <v>69</v>
      </c>
      <c r="H11718" s="80" t="s">
        <v>302</v>
      </c>
      <c r="I11718" s="80" t="s">
        <v>35132</v>
      </c>
      <c r="J11718" s="104" t="s">
        <v>213</v>
      </c>
      <c r="K11718" s="67" t="s">
        <v>119</v>
      </c>
      <c r="L11718" s="67"/>
      <c r="M11718" s="67"/>
      <c r="N11718" s="67"/>
      <c r="O11718" s="81"/>
      <c r="P11718" s="81">
        <v>46057</v>
      </c>
      <c r="Q11718" s="103" t="str">
        <f>IFERROR(VLOOKUP(J11718,Настройка!$C$4:$E$121,2,),"Ошибка")</f>
        <v>R</v>
      </c>
    </row>
    <row r="11719" spans="1:17" ht="14.4" customHeight="1">
      <c r="A11719" s="67">
        <v>11714</v>
      </c>
      <c r="B11719" s="80" t="s">
        <v>196</v>
      </c>
      <c r="C11719" s="80" t="s">
        <v>34649</v>
      </c>
      <c r="D11719" s="80" t="s">
        <v>35133</v>
      </c>
      <c r="E11719" s="104" t="s">
        <v>35134</v>
      </c>
      <c r="F11719" s="107">
        <v>30945</v>
      </c>
      <c r="G11719" s="67" t="s">
        <v>69</v>
      </c>
      <c r="H11719" s="80" t="s">
        <v>302</v>
      </c>
      <c r="I11719" s="80" t="s">
        <v>35135</v>
      </c>
      <c r="J11719" s="104" t="s">
        <v>214</v>
      </c>
      <c r="K11719" s="67" t="s">
        <v>119</v>
      </c>
      <c r="L11719" s="67"/>
      <c r="M11719" s="67"/>
      <c r="N11719" s="67"/>
      <c r="O11719" s="81"/>
      <c r="P11719" s="81">
        <v>46050</v>
      </c>
      <c r="Q11719" s="103" t="str">
        <f>IFERROR(VLOOKUP(J11719,Настройка!$C$4:$E$121,2,),"Ошибка")</f>
        <v>R</v>
      </c>
    </row>
    <row r="11720" spans="1:17" ht="14.4" customHeight="1">
      <c r="A11720" s="67">
        <v>11715</v>
      </c>
      <c r="B11720" s="80" t="s">
        <v>196</v>
      </c>
      <c r="C11720" s="80" t="s">
        <v>34649</v>
      </c>
      <c r="D11720" s="80" t="s">
        <v>35136</v>
      </c>
      <c r="E11720" s="104" t="s">
        <v>35137</v>
      </c>
      <c r="F11720" s="107">
        <v>27228</v>
      </c>
      <c r="G11720" s="67" t="s">
        <v>83</v>
      </c>
      <c r="H11720" s="80"/>
      <c r="I11720" s="80" t="s">
        <v>35138</v>
      </c>
      <c r="J11720" s="104" t="s">
        <v>201</v>
      </c>
      <c r="K11720" s="67" t="s">
        <v>117</v>
      </c>
      <c r="L11720" s="67" t="s">
        <v>152</v>
      </c>
      <c r="M11720" s="67" t="s">
        <v>166</v>
      </c>
      <c r="N11720" s="67" t="s">
        <v>180</v>
      </c>
      <c r="O11720" s="81">
        <v>46211</v>
      </c>
      <c r="P11720" s="81">
        <v>46070</v>
      </c>
      <c r="Q11720" s="103" t="str">
        <f>IFERROR(VLOOKUP(J11720,Настройка!$C$4:$E$121,2,),"Ошибка")</f>
        <v>ITR</v>
      </c>
    </row>
    <row r="11721" spans="1:17" ht="14.4" customHeight="1">
      <c r="A11721" s="67">
        <v>11716</v>
      </c>
      <c r="B11721" s="80" t="s">
        <v>196</v>
      </c>
      <c r="C11721" s="80" t="s">
        <v>34649</v>
      </c>
      <c r="D11721" s="80" t="s">
        <v>35139</v>
      </c>
      <c r="E11721" s="104" t="s">
        <v>35140</v>
      </c>
      <c r="F11721" s="107">
        <v>36359</v>
      </c>
      <c r="G11721" s="67" t="s">
        <v>77</v>
      </c>
      <c r="H11721" s="80" t="s">
        <v>787</v>
      </c>
      <c r="I11721" s="80" t="s">
        <v>35141</v>
      </c>
      <c r="J11721" s="104" t="s">
        <v>197</v>
      </c>
      <c r="K11721" s="67" t="s">
        <v>111</v>
      </c>
      <c r="L11721" s="67"/>
      <c r="M11721" s="67"/>
      <c r="N11721" s="67"/>
      <c r="O11721" s="81"/>
      <c r="P11721" s="81">
        <v>46086</v>
      </c>
      <c r="Q11721" s="103" t="str">
        <f>IFERROR(VLOOKUP(J11721,Настройка!$C$4:$E$121,2,),"Ошибка")</f>
        <v>ITR</v>
      </c>
    </row>
    <row r="11722" spans="1:17" ht="14.4" customHeight="1">
      <c r="A11722" s="67">
        <v>11717</v>
      </c>
      <c r="B11722" s="80" t="s">
        <v>196</v>
      </c>
      <c r="C11722" s="80" t="s">
        <v>34649</v>
      </c>
      <c r="D11722" s="80" t="s">
        <v>35142</v>
      </c>
      <c r="E11722" s="104" t="s">
        <v>35143</v>
      </c>
      <c r="F11722" s="107">
        <v>33851</v>
      </c>
      <c r="G11722" s="67" t="s">
        <v>67</v>
      </c>
      <c r="H11722" s="80" t="s">
        <v>401</v>
      </c>
      <c r="I11722" s="80" t="s">
        <v>35144</v>
      </c>
      <c r="J11722" s="104" t="s">
        <v>211</v>
      </c>
      <c r="K11722" s="67" t="s">
        <v>133</v>
      </c>
      <c r="L11722" s="67"/>
      <c r="M11722" s="67"/>
      <c r="N11722" s="67"/>
      <c r="O11722" s="81"/>
      <c r="P11722" s="81">
        <v>46086</v>
      </c>
      <c r="Q11722" s="103" t="str">
        <f>IFERROR(VLOOKUP(J11722,Настройка!$C$4:$E$121,2,),"Ошибка")</f>
        <v>R</v>
      </c>
    </row>
    <row r="11723" spans="1:17" ht="14.4" customHeight="1">
      <c r="A11723" s="67">
        <v>11718</v>
      </c>
      <c r="B11723" s="80" t="s">
        <v>196</v>
      </c>
      <c r="C11723" s="80" t="s">
        <v>34649</v>
      </c>
      <c r="D11723" s="80" t="s">
        <v>35145</v>
      </c>
      <c r="E11723" s="104" t="s">
        <v>35146</v>
      </c>
      <c r="F11723" s="107">
        <v>38098</v>
      </c>
      <c r="G11723" s="67" t="s">
        <v>67</v>
      </c>
      <c r="H11723" s="80" t="s">
        <v>401</v>
      </c>
      <c r="I11723" s="80" t="s">
        <v>35147</v>
      </c>
      <c r="J11723" s="104" t="s">
        <v>230</v>
      </c>
      <c r="K11723" s="67" t="s">
        <v>133</v>
      </c>
      <c r="L11723" s="67"/>
      <c r="M11723" s="67"/>
      <c r="N11723" s="67"/>
      <c r="O11723" s="81"/>
      <c r="P11723" s="81">
        <v>46086</v>
      </c>
      <c r="Q11723" s="103" t="str">
        <f>IFERROR(VLOOKUP(J11723,Настройка!$C$4:$E$121,2,),"Ошибка")</f>
        <v>R</v>
      </c>
    </row>
    <row r="11724" spans="1:17" ht="14.4" customHeight="1">
      <c r="A11724" s="67">
        <v>11719</v>
      </c>
      <c r="B11724" s="80" t="s">
        <v>196</v>
      </c>
      <c r="C11724" s="80" t="s">
        <v>34649</v>
      </c>
      <c r="D11724" s="80" t="s">
        <v>35148</v>
      </c>
      <c r="E11724" s="104" t="s">
        <v>35149</v>
      </c>
      <c r="F11724" s="107">
        <v>33793</v>
      </c>
      <c r="G11724" s="67" t="s">
        <v>77</v>
      </c>
      <c r="H11724" s="80" t="s">
        <v>35150</v>
      </c>
      <c r="I11724" s="80" t="s">
        <v>35151</v>
      </c>
      <c r="J11724" s="104" t="s">
        <v>202</v>
      </c>
      <c r="K11724" s="67" t="s">
        <v>117</v>
      </c>
      <c r="L11724" s="67"/>
      <c r="M11724" s="67"/>
      <c r="N11724" s="67"/>
      <c r="O11724" s="81"/>
      <c r="P11724" s="81">
        <v>46086</v>
      </c>
      <c r="Q11724" s="103" t="str">
        <f>IFERROR(VLOOKUP(J11724,Настройка!$C$4:$E$121,2,),"Ошибка")</f>
        <v>ITR</v>
      </c>
    </row>
    <row r="11725" spans="1:17" ht="14.4" customHeight="1">
      <c r="A11725" s="67">
        <v>11720</v>
      </c>
      <c r="B11725" s="80" t="s">
        <v>196</v>
      </c>
      <c r="C11725" s="80" t="s">
        <v>34649</v>
      </c>
      <c r="D11725" s="80" t="s">
        <v>35152</v>
      </c>
      <c r="E11725" s="104" t="s">
        <v>35153</v>
      </c>
      <c r="F11725" s="107">
        <v>36845</v>
      </c>
      <c r="G11725" s="67" t="s">
        <v>67</v>
      </c>
      <c r="H11725" s="80"/>
      <c r="I11725" s="80" t="s">
        <v>35154</v>
      </c>
      <c r="J11725" s="104" t="s">
        <v>204</v>
      </c>
      <c r="K11725" s="67" t="s">
        <v>117</v>
      </c>
      <c r="L11725" s="67"/>
      <c r="M11725" s="67"/>
      <c r="N11725" s="67"/>
      <c r="O11725" s="81"/>
      <c r="P11725" s="81">
        <v>46086</v>
      </c>
      <c r="Q11725" s="103" t="str">
        <f>IFERROR(VLOOKUP(J11725,Настройка!$C$4:$E$121,2,),"Ошибка")</f>
        <v>R</v>
      </c>
    </row>
    <row r="11726" spans="1:17" ht="14.4" customHeight="1">
      <c r="A11726" s="67">
        <v>11721</v>
      </c>
      <c r="B11726" s="80" t="s">
        <v>196</v>
      </c>
      <c r="C11726" s="80" t="s">
        <v>34649</v>
      </c>
      <c r="D11726" s="80" t="s">
        <v>35155</v>
      </c>
      <c r="E11726" s="104" t="s">
        <v>35156</v>
      </c>
      <c r="F11726" s="107">
        <v>26989</v>
      </c>
      <c r="G11726" s="67" t="s">
        <v>77</v>
      </c>
      <c r="H11726" s="80" t="s">
        <v>14103</v>
      </c>
      <c r="I11726" s="80" t="s">
        <v>35157</v>
      </c>
      <c r="J11726" s="104" t="s">
        <v>124</v>
      </c>
      <c r="K11726" s="67" t="s">
        <v>109</v>
      </c>
      <c r="L11726" s="67"/>
      <c r="M11726" s="67"/>
      <c r="N11726" s="67"/>
      <c r="O11726" s="81"/>
      <c r="P11726" s="81">
        <v>46042</v>
      </c>
      <c r="Q11726" s="103" t="str">
        <f>IFERROR(VLOOKUP(J11726,Настройка!$C$4:$E$121,2,),"Ошибка")</f>
        <v>ITR</v>
      </c>
    </row>
    <row r="11727" spans="1:17" ht="14.4" customHeight="1">
      <c r="A11727" s="67">
        <v>11722</v>
      </c>
      <c r="B11727" s="80" t="s">
        <v>196</v>
      </c>
      <c r="C11727" s="80" t="s">
        <v>34649</v>
      </c>
      <c r="D11727" s="80" t="s">
        <v>35158</v>
      </c>
      <c r="E11727" s="104" t="s">
        <v>35159</v>
      </c>
      <c r="F11727" s="107">
        <v>31893</v>
      </c>
      <c r="G11727" s="67" t="s">
        <v>77</v>
      </c>
      <c r="H11727" s="80" t="s">
        <v>5119</v>
      </c>
      <c r="I11727" s="80" t="s">
        <v>35160</v>
      </c>
      <c r="J11727" s="104" t="s">
        <v>201</v>
      </c>
      <c r="K11727" s="67" t="s">
        <v>117</v>
      </c>
      <c r="L11727" s="67"/>
      <c r="M11727" s="67"/>
      <c r="N11727" s="67"/>
      <c r="O11727" s="81"/>
      <c r="P11727" s="81">
        <v>46042</v>
      </c>
      <c r="Q11727" s="103" t="str">
        <f>IFERROR(VLOOKUP(J11727,Настройка!$C$4:$E$121,2,),"Ошибка")</f>
        <v>ITR</v>
      </c>
    </row>
    <row r="11728" spans="1:17" ht="14.4" customHeight="1">
      <c r="A11728" s="67">
        <v>11723</v>
      </c>
      <c r="B11728" s="80" t="s">
        <v>196</v>
      </c>
      <c r="C11728" s="80" t="s">
        <v>34649</v>
      </c>
      <c r="D11728" s="80" t="s">
        <v>35161</v>
      </c>
      <c r="E11728" s="104" t="s">
        <v>35162</v>
      </c>
      <c r="F11728" s="107">
        <v>34826</v>
      </c>
      <c r="G11728" s="67" t="s">
        <v>93</v>
      </c>
      <c r="H11728" s="80" t="s">
        <v>814</v>
      </c>
      <c r="I11728" s="80" t="s">
        <v>35163</v>
      </c>
      <c r="J11728" s="104" t="s">
        <v>207</v>
      </c>
      <c r="K11728" s="67" t="s">
        <v>117</v>
      </c>
      <c r="L11728" s="67"/>
      <c r="M11728" s="67"/>
      <c r="N11728" s="67"/>
      <c r="O11728" s="81"/>
      <c r="P11728" s="81">
        <v>46087</v>
      </c>
      <c r="Q11728" s="103" t="str">
        <f>IFERROR(VLOOKUP(J11728,Настройка!$C$4:$E$121,2,),"Ошибка")</f>
        <v>R</v>
      </c>
    </row>
    <row r="11729" spans="1:17" ht="14.4" customHeight="1">
      <c r="A11729" s="67">
        <v>11724</v>
      </c>
      <c r="B11729" s="80" t="s">
        <v>196</v>
      </c>
      <c r="C11729" s="80" t="s">
        <v>34649</v>
      </c>
      <c r="D11729" s="80" t="s">
        <v>35164</v>
      </c>
      <c r="E11729" s="104" t="s">
        <v>35165</v>
      </c>
      <c r="F11729" s="107">
        <v>34932</v>
      </c>
      <c r="G11729" s="67" t="s">
        <v>93</v>
      </c>
      <c r="H11729" s="80" t="s">
        <v>814</v>
      </c>
      <c r="I11729" s="80" t="s">
        <v>35166</v>
      </c>
      <c r="J11729" s="104" t="s">
        <v>208</v>
      </c>
      <c r="K11729" s="67" t="s">
        <v>117</v>
      </c>
      <c r="L11729" s="67"/>
      <c r="M11729" s="67"/>
      <c r="N11729" s="67"/>
      <c r="O11729" s="81"/>
      <c r="P11729" s="81">
        <v>46087</v>
      </c>
      <c r="Q11729" s="103" t="str">
        <f>IFERROR(VLOOKUP(J11729,Настройка!$C$4:$E$121,2,),"Ошибка")</f>
        <v>R</v>
      </c>
    </row>
    <row r="11730" spans="1:17" ht="14.4" customHeight="1">
      <c r="A11730" s="67">
        <v>11725</v>
      </c>
      <c r="B11730" s="80" t="s">
        <v>196</v>
      </c>
      <c r="C11730" s="80" t="s">
        <v>34649</v>
      </c>
      <c r="D11730" s="80" t="s">
        <v>35167</v>
      </c>
      <c r="E11730" s="104" t="s">
        <v>35168</v>
      </c>
      <c r="F11730" s="107">
        <v>35294</v>
      </c>
      <c r="G11730" s="67" t="s">
        <v>93</v>
      </c>
      <c r="H11730" s="80" t="s">
        <v>886</v>
      </c>
      <c r="I11730" s="80" t="s">
        <v>35169</v>
      </c>
      <c r="J11730" s="104" t="s">
        <v>208</v>
      </c>
      <c r="K11730" s="67" t="s">
        <v>117</v>
      </c>
      <c r="L11730" s="67"/>
      <c r="M11730" s="67"/>
      <c r="N11730" s="67"/>
      <c r="O11730" s="81"/>
      <c r="P11730" s="81">
        <v>46087</v>
      </c>
      <c r="Q11730" s="103" t="str">
        <f>IFERROR(VLOOKUP(J11730,Настройка!$C$4:$E$121,2,),"Ошибка")</f>
        <v>R</v>
      </c>
    </row>
    <row r="11731" spans="1:17" ht="14.4" customHeight="1">
      <c r="A11731" s="67">
        <v>11726</v>
      </c>
      <c r="B11731" s="80" t="s">
        <v>196</v>
      </c>
      <c r="C11731" s="80" t="s">
        <v>34649</v>
      </c>
      <c r="D11731" s="80" t="s">
        <v>35170</v>
      </c>
      <c r="E11731" s="104" t="s">
        <v>35171</v>
      </c>
      <c r="F11731" s="107">
        <v>38416</v>
      </c>
      <c r="G11731" s="67" t="s">
        <v>93</v>
      </c>
      <c r="H11731" s="80" t="s">
        <v>814</v>
      </c>
      <c r="I11731" s="80" t="s">
        <v>35172</v>
      </c>
      <c r="J11731" s="104" t="s">
        <v>208</v>
      </c>
      <c r="K11731" s="67" t="s">
        <v>117</v>
      </c>
      <c r="L11731" s="67"/>
      <c r="M11731" s="67"/>
      <c r="N11731" s="67"/>
      <c r="O11731" s="81"/>
      <c r="P11731" s="81">
        <v>46087</v>
      </c>
      <c r="Q11731" s="103" t="str">
        <f>IFERROR(VLOOKUP(J11731,Настройка!$C$4:$E$121,2,),"Ошибка")</f>
        <v>R</v>
      </c>
    </row>
    <row r="11732" spans="1:17" ht="14.4" customHeight="1">
      <c r="A11732" s="67">
        <v>11727</v>
      </c>
      <c r="B11732" s="80" t="s">
        <v>196</v>
      </c>
      <c r="C11732" s="80" t="s">
        <v>34649</v>
      </c>
      <c r="D11732" s="80" t="s">
        <v>35173</v>
      </c>
      <c r="E11732" s="104" t="s">
        <v>35174</v>
      </c>
      <c r="F11732" s="107">
        <v>32266</v>
      </c>
      <c r="G11732" s="67" t="s">
        <v>93</v>
      </c>
      <c r="H11732" s="80" t="s">
        <v>814</v>
      </c>
      <c r="I11732" s="80" t="s">
        <v>35175</v>
      </c>
      <c r="J11732" s="104" t="s">
        <v>208</v>
      </c>
      <c r="K11732" s="67" t="s">
        <v>117</v>
      </c>
      <c r="L11732" s="67"/>
      <c r="M11732" s="67"/>
      <c r="N11732" s="67"/>
      <c r="O11732" s="81"/>
      <c r="P11732" s="81">
        <v>46087</v>
      </c>
      <c r="Q11732" s="103" t="str">
        <f>IFERROR(VLOOKUP(J11732,Настройка!$C$4:$E$121,2,),"Ошибка")</f>
        <v>R</v>
      </c>
    </row>
    <row r="11733" spans="1:17" ht="14.4" customHeight="1">
      <c r="A11733" s="67">
        <v>11728</v>
      </c>
      <c r="B11733" s="80" t="s">
        <v>196</v>
      </c>
      <c r="C11733" s="80" t="s">
        <v>34649</v>
      </c>
      <c r="D11733" s="80" t="s">
        <v>35176</v>
      </c>
      <c r="E11733" s="104" t="s">
        <v>35177</v>
      </c>
      <c r="F11733" s="107">
        <v>27638</v>
      </c>
      <c r="G11733" s="67" t="s">
        <v>93</v>
      </c>
      <c r="H11733" s="80" t="s">
        <v>814</v>
      </c>
      <c r="I11733" s="80" t="s">
        <v>35178</v>
      </c>
      <c r="J11733" s="104" t="s">
        <v>207</v>
      </c>
      <c r="K11733" s="67" t="s">
        <v>117</v>
      </c>
      <c r="L11733" s="67"/>
      <c r="M11733" s="67"/>
      <c r="N11733" s="67"/>
      <c r="O11733" s="81"/>
      <c r="P11733" s="81">
        <v>46087</v>
      </c>
      <c r="Q11733" s="103" t="str">
        <f>IFERROR(VLOOKUP(J11733,Настройка!$C$4:$E$121,2,),"Ошибка")</f>
        <v>R</v>
      </c>
    </row>
    <row r="11734" spans="1:17" ht="14.4" customHeight="1">
      <c r="A11734" s="67">
        <v>11729</v>
      </c>
      <c r="B11734" s="80" t="s">
        <v>196</v>
      </c>
      <c r="C11734" s="80" t="s">
        <v>34649</v>
      </c>
      <c r="D11734" s="80" t="s">
        <v>35179</v>
      </c>
      <c r="E11734" s="104" t="s">
        <v>35180</v>
      </c>
      <c r="F11734" s="107">
        <v>35525</v>
      </c>
      <c r="G11734" s="67" t="s">
        <v>93</v>
      </c>
      <c r="H11734" s="80" t="s">
        <v>814</v>
      </c>
      <c r="I11734" s="80" t="s">
        <v>35181</v>
      </c>
      <c r="J11734" s="104" t="s">
        <v>207</v>
      </c>
      <c r="K11734" s="67" t="s">
        <v>117</v>
      </c>
      <c r="L11734" s="67"/>
      <c r="M11734" s="67"/>
      <c r="N11734" s="67"/>
      <c r="O11734" s="81"/>
      <c r="P11734" s="81">
        <v>46087</v>
      </c>
      <c r="Q11734" s="103" t="str">
        <f>IFERROR(VLOOKUP(J11734,Настройка!$C$4:$E$121,2,),"Ошибка")</f>
        <v>R</v>
      </c>
    </row>
    <row r="11735" spans="1:17" ht="14.4" customHeight="1">
      <c r="A11735" s="67">
        <v>11730</v>
      </c>
      <c r="B11735" s="80" t="s">
        <v>196</v>
      </c>
      <c r="C11735" s="80" t="s">
        <v>34649</v>
      </c>
      <c r="D11735" s="80" t="s">
        <v>35182</v>
      </c>
      <c r="E11735" s="104" t="s">
        <v>35183</v>
      </c>
      <c r="F11735" s="107">
        <v>30371</v>
      </c>
      <c r="G11735" s="67" t="s">
        <v>93</v>
      </c>
      <c r="H11735" s="80" t="s">
        <v>814</v>
      </c>
      <c r="I11735" s="80" t="s">
        <v>35184</v>
      </c>
      <c r="J11735" s="104" t="s">
        <v>208</v>
      </c>
      <c r="K11735" s="67" t="s">
        <v>117</v>
      </c>
      <c r="L11735" s="67"/>
      <c r="M11735" s="67"/>
      <c r="N11735" s="67"/>
      <c r="O11735" s="81"/>
      <c r="P11735" s="81">
        <v>46087</v>
      </c>
      <c r="Q11735" s="103" t="str">
        <f>IFERROR(VLOOKUP(J11735,Настройка!$C$4:$E$121,2,),"Ошибка")</f>
        <v>R</v>
      </c>
    </row>
    <row r="11736" spans="1:17" ht="14.4" customHeight="1">
      <c r="A11736" s="67">
        <v>11731</v>
      </c>
      <c r="B11736" s="80" t="s">
        <v>196</v>
      </c>
      <c r="C11736" s="80" t="s">
        <v>34649</v>
      </c>
      <c r="D11736" s="80" t="s">
        <v>35185</v>
      </c>
      <c r="E11736" s="104" t="s">
        <v>35186</v>
      </c>
      <c r="F11736" s="107">
        <v>36892</v>
      </c>
      <c r="G11736" s="67" t="s">
        <v>93</v>
      </c>
      <c r="H11736" s="80" t="s">
        <v>814</v>
      </c>
      <c r="I11736" s="80" t="s">
        <v>35187</v>
      </c>
      <c r="J11736" s="104" t="s">
        <v>208</v>
      </c>
      <c r="K11736" s="67" t="s">
        <v>117</v>
      </c>
      <c r="L11736" s="67"/>
      <c r="M11736" s="67"/>
      <c r="N11736" s="67"/>
      <c r="O11736" s="81"/>
      <c r="P11736" s="81">
        <v>46087</v>
      </c>
      <c r="Q11736" s="103" t="str">
        <f>IFERROR(VLOOKUP(J11736,Настройка!$C$4:$E$121,2,),"Ошибка")</f>
        <v>R</v>
      </c>
    </row>
    <row r="11737" spans="1:17" ht="14.4" customHeight="1">
      <c r="A11737" s="67">
        <v>11732</v>
      </c>
      <c r="B11737" s="80" t="s">
        <v>196</v>
      </c>
      <c r="C11737" s="80" t="s">
        <v>34649</v>
      </c>
      <c r="D11737" s="80" t="s">
        <v>35188</v>
      </c>
      <c r="E11737" s="104" t="s">
        <v>35189</v>
      </c>
      <c r="F11737" s="107">
        <v>31174</v>
      </c>
      <c r="G11737" s="67" t="s">
        <v>93</v>
      </c>
      <c r="H11737" s="80" t="s">
        <v>814</v>
      </c>
      <c r="I11737" s="80" t="s">
        <v>35190</v>
      </c>
      <c r="J11737" s="104" t="s">
        <v>207</v>
      </c>
      <c r="K11737" s="67" t="s">
        <v>117</v>
      </c>
      <c r="L11737" s="67"/>
      <c r="M11737" s="67"/>
      <c r="N11737" s="67"/>
      <c r="O11737" s="81"/>
      <c r="P11737" s="81">
        <v>46087</v>
      </c>
      <c r="Q11737" s="103" t="str">
        <f>IFERROR(VLOOKUP(J11737,Настройка!$C$4:$E$121,2,),"Ошибка")</f>
        <v>R</v>
      </c>
    </row>
    <row r="11738" spans="1:17" ht="14.4" customHeight="1">
      <c r="A11738" s="67">
        <v>11733</v>
      </c>
      <c r="B11738" s="80" t="s">
        <v>196</v>
      </c>
      <c r="C11738" s="80" t="s">
        <v>34649</v>
      </c>
      <c r="D11738" s="80" t="s">
        <v>35191</v>
      </c>
      <c r="E11738" s="104" t="s">
        <v>35192</v>
      </c>
      <c r="F11738" s="107">
        <v>32678</v>
      </c>
      <c r="G11738" s="67" t="s">
        <v>93</v>
      </c>
      <c r="H11738" s="80" t="s">
        <v>814</v>
      </c>
      <c r="I11738" s="80" t="s">
        <v>35193</v>
      </c>
      <c r="J11738" s="104" t="s">
        <v>207</v>
      </c>
      <c r="K11738" s="67" t="s">
        <v>117</v>
      </c>
      <c r="L11738" s="67"/>
      <c r="M11738" s="67"/>
      <c r="N11738" s="67"/>
      <c r="O11738" s="81"/>
      <c r="P11738" s="81">
        <v>46087</v>
      </c>
      <c r="Q11738" s="103" t="str">
        <f>IFERROR(VLOOKUP(J11738,Настройка!$C$4:$E$121,2,),"Ошибка")</f>
        <v>R</v>
      </c>
    </row>
    <row r="11739" spans="1:17" ht="14.4" customHeight="1">
      <c r="A11739" s="67">
        <v>11734</v>
      </c>
      <c r="B11739" s="80" t="s">
        <v>196</v>
      </c>
      <c r="C11739" s="80" t="s">
        <v>34649</v>
      </c>
      <c r="D11739" s="80" t="s">
        <v>35194</v>
      </c>
      <c r="E11739" s="104" t="s">
        <v>35195</v>
      </c>
      <c r="F11739" s="107">
        <v>37501</v>
      </c>
      <c r="G11739" s="67" t="s">
        <v>93</v>
      </c>
      <c r="H11739" s="80" t="s">
        <v>814</v>
      </c>
      <c r="I11739" s="80" t="s">
        <v>35196</v>
      </c>
      <c r="J11739" s="104" t="s">
        <v>208</v>
      </c>
      <c r="K11739" s="67" t="s">
        <v>117</v>
      </c>
      <c r="L11739" s="67"/>
      <c r="M11739" s="67"/>
      <c r="N11739" s="67"/>
      <c r="O11739" s="81"/>
      <c r="P11739" s="81">
        <v>46087</v>
      </c>
      <c r="Q11739" s="103" t="str">
        <f>IFERROR(VLOOKUP(J11739,Настройка!$C$4:$E$121,2,),"Ошибка")</f>
        <v>R</v>
      </c>
    </row>
    <row r="11740" spans="1:17" ht="14.4" customHeight="1">
      <c r="A11740" s="67">
        <v>11735</v>
      </c>
      <c r="B11740" s="80" t="s">
        <v>196</v>
      </c>
      <c r="C11740" s="80" t="s">
        <v>34649</v>
      </c>
      <c r="D11740" s="80" t="s">
        <v>35197</v>
      </c>
      <c r="E11740" s="104" t="s">
        <v>35198</v>
      </c>
      <c r="F11740" s="107">
        <v>29883</v>
      </c>
      <c r="G11740" s="67" t="s">
        <v>93</v>
      </c>
      <c r="H11740" s="80" t="s">
        <v>814</v>
      </c>
      <c r="I11740" s="80" t="s">
        <v>35199</v>
      </c>
      <c r="J11740" s="104" t="s">
        <v>207</v>
      </c>
      <c r="K11740" s="67" t="s">
        <v>117</v>
      </c>
      <c r="L11740" s="67"/>
      <c r="M11740" s="67"/>
      <c r="N11740" s="67"/>
      <c r="O11740" s="81"/>
      <c r="P11740" s="81">
        <v>46087</v>
      </c>
      <c r="Q11740" s="103" t="str">
        <f>IFERROR(VLOOKUP(J11740,Настройка!$C$4:$E$121,2,),"Ошибка")</f>
        <v>R</v>
      </c>
    </row>
    <row r="11741" spans="1:17" ht="14.4" customHeight="1">
      <c r="A11741" s="67">
        <v>11736</v>
      </c>
      <c r="B11741" s="80" t="s">
        <v>196</v>
      </c>
      <c r="C11741" s="80" t="s">
        <v>34649</v>
      </c>
      <c r="D11741" s="80" t="s">
        <v>35200</v>
      </c>
      <c r="E11741" s="104" t="s">
        <v>35201</v>
      </c>
      <c r="F11741" s="107">
        <v>32303</v>
      </c>
      <c r="G11741" s="67" t="s">
        <v>93</v>
      </c>
      <c r="H11741" s="80" t="s">
        <v>814</v>
      </c>
      <c r="I11741" s="80" t="s">
        <v>35202</v>
      </c>
      <c r="J11741" s="104" t="s">
        <v>207</v>
      </c>
      <c r="K11741" s="67" t="s">
        <v>117</v>
      </c>
      <c r="L11741" s="67"/>
      <c r="M11741" s="67"/>
      <c r="N11741" s="67"/>
      <c r="O11741" s="81"/>
      <c r="P11741" s="81">
        <v>46087</v>
      </c>
      <c r="Q11741" s="103" t="str">
        <f>IFERROR(VLOOKUP(J11741,Настройка!$C$4:$E$121,2,),"Ошибка")</f>
        <v>R</v>
      </c>
    </row>
    <row r="11742" spans="1:17" ht="14.4" customHeight="1">
      <c r="A11742" s="67">
        <v>11737</v>
      </c>
      <c r="B11742" s="80" t="s">
        <v>196</v>
      </c>
      <c r="C11742" s="80" t="s">
        <v>34649</v>
      </c>
      <c r="D11742" s="80" t="s">
        <v>35203</v>
      </c>
      <c r="E11742" s="104" t="s">
        <v>35204</v>
      </c>
      <c r="F11742" s="107">
        <v>38537</v>
      </c>
      <c r="G11742" s="67" t="s">
        <v>93</v>
      </c>
      <c r="H11742" s="80" t="s">
        <v>814</v>
      </c>
      <c r="I11742" s="80" t="s">
        <v>35205</v>
      </c>
      <c r="J11742" s="104" t="s">
        <v>207</v>
      </c>
      <c r="K11742" s="67" t="s">
        <v>117</v>
      </c>
      <c r="L11742" s="67"/>
      <c r="M11742" s="67"/>
      <c r="N11742" s="67"/>
      <c r="O11742" s="81"/>
      <c r="P11742" s="81">
        <v>46087</v>
      </c>
      <c r="Q11742" s="103" t="str">
        <f>IFERROR(VLOOKUP(J11742,Настройка!$C$4:$E$121,2,),"Ошибка")</f>
        <v>R</v>
      </c>
    </row>
    <row r="11743" spans="1:17" ht="14.4" customHeight="1">
      <c r="A11743" s="67">
        <v>11738</v>
      </c>
      <c r="B11743" s="80" t="s">
        <v>196</v>
      </c>
      <c r="C11743" s="80" t="s">
        <v>34649</v>
      </c>
      <c r="D11743" s="80" t="s">
        <v>23723</v>
      </c>
      <c r="E11743" s="104" t="s">
        <v>35206</v>
      </c>
      <c r="F11743" s="107">
        <v>35792</v>
      </c>
      <c r="G11743" s="67" t="s">
        <v>93</v>
      </c>
      <c r="H11743" s="80" t="s">
        <v>886</v>
      </c>
      <c r="I11743" s="80" t="s">
        <v>35207</v>
      </c>
      <c r="J11743" s="104" t="s">
        <v>208</v>
      </c>
      <c r="K11743" s="67" t="s">
        <v>117</v>
      </c>
      <c r="L11743" s="67"/>
      <c r="M11743" s="67"/>
      <c r="N11743" s="67"/>
      <c r="O11743" s="81"/>
      <c r="P11743" s="81">
        <v>46087</v>
      </c>
      <c r="Q11743" s="103" t="str">
        <f>IFERROR(VLOOKUP(J11743,Настройка!$C$4:$E$121,2,),"Ошибка")</f>
        <v>R</v>
      </c>
    </row>
    <row r="11744" spans="1:17" ht="14.4" customHeight="1">
      <c r="A11744" s="67">
        <v>11739</v>
      </c>
      <c r="B11744" s="80" t="s">
        <v>196</v>
      </c>
      <c r="C11744" s="80" t="s">
        <v>34649</v>
      </c>
      <c r="D11744" s="80" t="s">
        <v>35208</v>
      </c>
      <c r="E11744" s="104" t="s">
        <v>35209</v>
      </c>
      <c r="F11744" s="107">
        <v>35724</v>
      </c>
      <c r="G11744" s="67" t="s">
        <v>93</v>
      </c>
      <c r="H11744" s="80" t="s">
        <v>814</v>
      </c>
      <c r="I11744" s="80" t="s">
        <v>35210</v>
      </c>
      <c r="J11744" s="104" t="s">
        <v>205</v>
      </c>
      <c r="K11744" s="67" t="s">
        <v>117</v>
      </c>
      <c r="L11744" s="67"/>
      <c r="M11744" s="67"/>
      <c r="N11744" s="67"/>
      <c r="O11744" s="81"/>
      <c r="P11744" s="81">
        <v>46087</v>
      </c>
      <c r="Q11744" s="103" t="str">
        <f>IFERROR(VLOOKUP(J11744,Настройка!$C$4:$E$121,2,),"Ошибка")</f>
        <v>R</v>
      </c>
    </row>
    <row r="11745" spans="1:17" ht="14.4" customHeight="1">
      <c r="A11745" s="67">
        <v>11740</v>
      </c>
      <c r="B11745" s="80" t="s">
        <v>196</v>
      </c>
      <c r="C11745" s="80" t="s">
        <v>34649</v>
      </c>
      <c r="D11745" s="80" t="s">
        <v>35211</v>
      </c>
      <c r="E11745" s="104" t="s">
        <v>35212</v>
      </c>
      <c r="F11745" s="107">
        <v>32672</v>
      </c>
      <c r="G11745" s="67" t="s">
        <v>93</v>
      </c>
      <c r="H11745" s="80" t="s">
        <v>814</v>
      </c>
      <c r="I11745" s="80" t="s">
        <v>35213</v>
      </c>
      <c r="J11745" s="104" t="s">
        <v>208</v>
      </c>
      <c r="K11745" s="67" t="s">
        <v>117</v>
      </c>
      <c r="L11745" s="67"/>
      <c r="M11745" s="67"/>
      <c r="N11745" s="67"/>
      <c r="O11745" s="81"/>
      <c r="P11745" s="81">
        <v>46087</v>
      </c>
      <c r="Q11745" s="103" t="str">
        <f>IFERROR(VLOOKUP(J11745,Настройка!$C$4:$E$121,2,),"Ошибка")</f>
        <v>R</v>
      </c>
    </row>
    <row r="11746" spans="1:17" ht="14.4" customHeight="1">
      <c r="A11746" s="67">
        <v>11741</v>
      </c>
      <c r="B11746" s="80" t="s">
        <v>196</v>
      </c>
      <c r="C11746" s="80" t="s">
        <v>34649</v>
      </c>
      <c r="D11746" s="80" t="s">
        <v>35214</v>
      </c>
      <c r="E11746" s="104" t="s">
        <v>35215</v>
      </c>
      <c r="F11746" s="107">
        <v>36097</v>
      </c>
      <c r="G11746" s="67" t="s">
        <v>93</v>
      </c>
      <c r="H11746" s="80" t="s">
        <v>814</v>
      </c>
      <c r="I11746" s="80" t="s">
        <v>35216</v>
      </c>
      <c r="J11746" s="104" t="s">
        <v>208</v>
      </c>
      <c r="K11746" s="67" t="s">
        <v>117</v>
      </c>
      <c r="L11746" s="67"/>
      <c r="M11746" s="67"/>
      <c r="N11746" s="67"/>
      <c r="O11746" s="81"/>
      <c r="P11746" s="81">
        <v>46087</v>
      </c>
      <c r="Q11746" s="103" t="str">
        <f>IFERROR(VLOOKUP(J11746,Настройка!$C$4:$E$121,2,),"Ошибка")</f>
        <v>R</v>
      </c>
    </row>
    <row r="11747" spans="1:17" ht="14.4" customHeight="1">
      <c r="A11747" s="67">
        <v>11742</v>
      </c>
      <c r="B11747" s="80" t="s">
        <v>196</v>
      </c>
      <c r="C11747" s="80" t="s">
        <v>34649</v>
      </c>
      <c r="D11747" s="80" t="s">
        <v>35217</v>
      </c>
      <c r="E11747" s="104" t="s">
        <v>35218</v>
      </c>
      <c r="F11747" s="107">
        <v>37073</v>
      </c>
      <c r="G11747" s="67" t="s">
        <v>93</v>
      </c>
      <c r="H11747" s="80" t="s">
        <v>814</v>
      </c>
      <c r="I11747" s="80" t="s">
        <v>35219</v>
      </c>
      <c r="J11747" s="104" t="s">
        <v>208</v>
      </c>
      <c r="K11747" s="67" t="s">
        <v>117</v>
      </c>
      <c r="L11747" s="67"/>
      <c r="M11747" s="67"/>
      <c r="N11747" s="67"/>
      <c r="O11747" s="81"/>
      <c r="P11747" s="81">
        <v>46087</v>
      </c>
      <c r="Q11747" s="103" t="str">
        <f>IFERROR(VLOOKUP(J11747,Настройка!$C$4:$E$121,2,),"Ошибка")</f>
        <v>R</v>
      </c>
    </row>
    <row r="11748" spans="1:17" ht="14.4" customHeight="1">
      <c r="A11748" s="67">
        <v>11743</v>
      </c>
      <c r="B11748" s="80" t="s">
        <v>196</v>
      </c>
      <c r="C11748" s="80" t="s">
        <v>34649</v>
      </c>
      <c r="D11748" s="80" t="s">
        <v>35220</v>
      </c>
      <c r="E11748" s="104" t="s">
        <v>35221</v>
      </c>
      <c r="F11748" s="107">
        <v>35080</v>
      </c>
      <c r="G11748" s="67" t="s">
        <v>93</v>
      </c>
      <c r="H11748" s="80" t="s">
        <v>814</v>
      </c>
      <c r="I11748" s="80" t="s">
        <v>35222</v>
      </c>
      <c r="J11748" s="104" t="s">
        <v>208</v>
      </c>
      <c r="K11748" s="67" t="s">
        <v>117</v>
      </c>
      <c r="L11748" s="67"/>
      <c r="M11748" s="67"/>
      <c r="N11748" s="67"/>
      <c r="O11748" s="81"/>
      <c r="P11748" s="81">
        <v>46087</v>
      </c>
      <c r="Q11748" s="103" t="str">
        <f>IFERROR(VLOOKUP(J11748,Настройка!$C$4:$E$121,2,),"Ошибка")</f>
        <v>R</v>
      </c>
    </row>
    <row r="11749" spans="1:17" ht="14.4" customHeight="1">
      <c r="A11749" s="67">
        <v>11744</v>
      </c>
      <c r="B11749" s="80" t="s">
        <v>196</v>
      </c>
      <c r="C11749" s="80" t="s">
        <v>34649</v>
      </c>
      <c r="D11749" s="80" t="s">
        <v>35223</v>
      </c>
      <c r="E11749" s="104" t="s">
        <v>35224</v>
      </c>
      <c r="F11749" s="107">
        <v>36288</v>
      </c>
      <c r="G11749" s="67" t="s">
        <v>93</v>
      </c>
      <c r="H11749" s="80" t="s">
        <v>814</v>
      </c>
      <c r="I11749" s="80" t="s">
        <v>35225</v>
      </c>
      <c r="J11749" s="104" t="s">
        <v>208</v>
      </c>
      <c r="K11749" s="67" t="s">
        <v>117</v>
      </c>
      <c r="L11749" s="67"/>
      <c r="M11749" s="67"/>
      <c r="N11749" s="67"/>
      <c r="O11749" s="81"/>
      <c r="P11749" s="81">
        <v>46087</v>
      </c>
      <c r="Q11749" s="103" t="str">
        <f>IFERROR(VLOOKUP(J11749,Настройка!$C$4:$E$121,2,),"Ошибка")</f>
        <v>R</v>
      </c>
    </row>
    <row r="11750" spans="1:17" ht="14.4" customHeight="1">
      <c r="A11750" s="67">
        <v>11745</v>
      </c>
      <c r="B11750" s="80" t="s">
        <v>196</v>
      </c>
      <c r="C11750" s="80" t="s">
        <v>34649</v>
      </c>
      <c r="D11750" s="80" t="s">
        <v>35226</v>
      </c>
      <c r="E11750" s="104" t="s">
        <v>35227</v>
      </c>
      <c r="F11750" s="107">
        <v>33807</v>
      </c>
      <c r="G11750" s="67" t="s">
        <v>93</v>
      </c>
      <c r="H11750" s="80" t="s">
        <v>814</v>
      </c>
      <c r="I11750" s="80" t="s">
        <v>35228</v>
      </c>
      <c r="J11750" s="104" t="s">
        <v>208</v>
      </c>
      <c r="K11750" s="67" t="s">
        <v>117</v>
      </c>
      <c r="L11750" s="67"/>
      <c r="M11750" s="67"/>
      <c r="N11750" s="67"/>
      <c r="O11750" s="81"/>
      <c r="P11750" s="81">
        <v>46087</v>
      </c>
      <c r="Q11750" s="103" t="str">
        <f>IFERROR(VLOOKUP(J11750,Настройка!$C$4:$E$121,2,),"Ошибка")</f>
        <v>R</v>
      </c>
    </row>
    <row r="11751" spans="1:17" ht="14.4" customHeight="1">
      <c r="A11751" s="67">
        <v>11746</v>
      </c>
      <c r="B11751" s="80" t="s">
        <v>196</v>
      </c>
      <c r="C11751" s="80" t="s">
        <v>34649</v>
      </c>
      <c r="D11751" s="80" t="s">
        <v>35229</v>
      </c>
      <c r="E11751" s="104" t="s">
        <v>35230</v>
      </c>
      <c r="F11751" s="107">
        <v>37185</v>
      </c>
      <c r="G11751" s="67" t="s">
        <v>93</v>
      </c>
      <c r="H11751" s="80" t="s">
        <v>814</v>
      </c>
      <c r="I11751" s="80" t="s">
        <v>35231</v>
      </c>
      <c r="J11751" s="104" t="s">
        <v>208</v>
      </c>
      <c r="K11751" s="67" t="s">
        <v>117</v>
      </c>
      <c r="L11751" s="67"/>
      <c r="M11751" s="67"/>
      <c r="N11751" s="67"/>
      <c r="O11751" s="81"/>
      <c r="P11751" s="81">
        <v>46087</v>
      </c>
      <c r="Q11751" s="103" t="str">
        <f>IFERROR(VLOOKUP(J11751,Настройка!$C$4:$E$121,2,),"Ошибка")</f>
        <v>R</v>
      </c>
    </row>
    <row r="11752" spans="1:17" ht="14.4" customHeight="1">
      <c r="A11752" s="67">
        <v>11747</v>
      </c>
      <c r="B11752" s="80" t="s">
        <v>196</v>
      </c>
      <c r="C11752" s="80" t="s">
        <v>34649</v>
      </c>
      <c r="D11752" s="80" t="s">
        <v>35232</v>
      </c>
      <c r="E11752" s="104" t="s">
        <v>35233</v>
      </c>
      <c r="F11752" s="107">
        <v>35205</v>
      </c>
      <c r="G11752" s="67" t="s">
        <v>93</v>
      </c>
      <c r="H11752" s="80" t="s">
        <v>814</v>
      </c>
      <c r="I11752" s="80" t="s">
        <v>35234</v>
      </c>
      <c r="J11752" s="104" t="s">
        <v>208</v>
      </c>
      <c r="K11752" s="67" t="s">
        <v>117</v>
      </c>
      <c r="L11752" s="67"/>
      <c r="M11752" s="67"/>
      <c r="N11752" s="67"/>
      <c r="O11752" s="81"/>
      <c r="P11752" s="81">
        <v>46087</v>
      </c>
      <c r="Q11752" s="103" t="str">
        <f>IFERROR(VLOOKUP(J11752,Настройка!$C$4:$E$121,2,),"Ошибка")</f>
        <v>R</v>
      </c>
    </row>
    <row r="11753" spans="1:17" ht="14.4" customHeight="1">
      <c r="A11753" s="67">
        <v>11748</v>
      </c>
      <c r="B11753" s="80" t="s">
        <v>196</v>
      </c>
      <c r="C11753" s="80" t="s">
        <v>34649</v>
      </c>
      <c r="D11753" s="80" t="s">
        <v>35235</v>
      </c>
      <c r="E11753" s="104" t="s">
        <v>35236</v>
      </c>
      <c r="F11753" s="107">
        <v>34754</v>
      </c>
      <c r="G11753" s="67" t="s">
        <v>93</v>
      </c>
      <c r="H11753" s="80" t="s">
        <v>814</v>
      </c>
      <c r="I11753" s="80" t="s">
        <v>35237</v>
      </c>
      <c r="J11753" s="104" t="s">
        <v>208</v>
      </c>
      <c r="K11753" s="67" t="s">
        <v>117</v>
      </c>
      <c r="L11753" s="67"/>
      <c r="M11753" s="67"/>
      <c r="N11753" s="67"/>
      <c r="O11753" s="81"/>
      <c r="P11753" s="81">
        <v>46087</v>
      </c>
      <c r="Q11753" s="103" t="str">
        <f>IFERROR(VLOOKUP(J11753,Настройка!$C$4:$E$121,2,),"Ошибка")</f>
        <v>R</v>
      </c>
    </row>
    <row r="11754" spans="1:17" ht="14.4" customHeight="1">
      <c r="A11754" s="67">
        <v>11749</v>
      </c>
      <c r="B11754" s="80" t="s">
        <v>196</v>
      </c>
      <c r="C11754" s="80" t="s">
        <v>34649</v>
      </c>
      <c r="D11754" s="80" t="s">
        <v>35238</v>
      </c>
      <c r="E11754" s="104" t="s">
        <v>35239</v>
      </c>
      <c r="F11754" s="107">
        <v>26283</v>
      </c>
      <c r="G11754" s="67" t="s">
        <v>93</v>
      </c>
      <c r="H11754" s="80" t="s">
        <v>814</v>
      </c>
      <c r="I11754" s="80" t="s">
        <v>35240</v>
      </c>
      <c r="J11754" s="104" t="s">
        <v>204</v>
      </c>
      <c r="K11754" s="67" t="s">
        <v>117</v>
      </c>
      <c r="L11754" s="67"/>
      <c r="M11754" s="67"/>
      <c r="N11754" s="67"/>
      <c r="O11754" s="81"/>
      <c r="P11754" s="81">
        <v>46087</v>
      </c>
      <c r="Q11754" s="103" t="str">
        <f>IFERROR(VLOOKUP(J11754,Настройка!$C$4:$E$121,2,),"Ошибка")</f>
        <v>R</v>
      </c>
    </row>
    <row r="11755" spans="1:17" ht="14.4" customHeight="1">
      <c r="A11755" s="67">
        <v>11750</v>
      </c>
      <c r="B11755" s="80" t="s">
        <v>196</v>
      </c>
      <c r="C11755" s="80" t="s">
        <v>34649</v>
      </c>
      <c r="D11755" s="80" t="s">
        <v>35241</v>
      </c>
      <c r="E11755" s="104" t="s">
        <v>35242</v>
      </c>
      <c r="F11755" s="107">
        <v>38151</v>
      </c>
      <c r="G11755" s="67" t="s">
        <v>93</v>
      </c>
      <c r="H11755" s="80" t="s">
        <v>886</v>
      </c>
      <c r="I11755" s="80" t="s">
        <v>35243</v>
      </c>
      <c r="J11755" s="104" t="s">
        <v>208</v>
      </c>
      <c r="K11755" s="67" t="s">
        <v>117</v>
      </c>
      <c r="L11755" s="67"/>
      <c r="M11755" s="67"/>
      <c r="N11755" s="67"/>
      <c r="O11755" s="81"/>
      <c r="P11755" s="81">
        <v>46087</v>
      </c>
      <c r="Q11755" s="103" t="str">
        <f>IFERROR(VLOOKUP(J11755,Настройка!$C$4:$E$121,2,),"Ошибка")</f>
        <v>R</v>
      </c>
    </row>
    <row r="11756" spans="1:17" ht="14.4" customHeight="1">
      <c r="A11756" s="67">
        <v>11751</v>
      </c>
      <c r="B11756" s="80" t="s">
        <v>196</v>
      </c>
      <c r="C11756" s="80" t="s">
        <v>34649</v>
      </c>
      <c r="D11756" s="80" t="s">
        <v>35244</v>
      </c>
      <c r="E11756" s="104" t="s">
        <v>35245</v>
      </c>
      <c r="F11756" s="107">
        <v>38593</v>
      </c>
      <c r="G11756" s="67" t="s">
        <v>93</v>
      </c>
      <c r="H11756" s="80" t="s">
        <v>814</v>
      </c>
      <c r="I11756" s="80" t="s">
        <v>35246</v>
      </c>
      <c r="J11756" s="104" t="s">
        <v>208</v>
      </c>
      <c r="K11756" s="67" t="s">
        <v>117</v>
      </c>
      <c r="L11756" s="67"/>
      <c r="M11756" s="67"/>
      <c r="N11756" s="67"/>
      <c r="O11756" s="81"/>
      <c r="P11756" s="81">
        <v>46087</v>
      </c>
      <c r="Q11756" s="103" t="str">
        <f>IFERROR(VLOOKUP(J11756,Настройка!$C$4:$E$121,2,),"Ошибка")</f>
        <v>R</v>
      </c>
    </row>
    <row r="11757" spans="1:17" ht="14.4" customHeight="1">
      <c r="A11757" s="67">
        <v>11752</v>
      </c>
      <c r="B11757" s="80" t="s">
        <v>196</v>
      </c>
      <c r="C11757" s="80" t="s">
        <v>34649</v>
      </c>
      <c r="D11757" s="80" t="s">
        <v>35247</v>
      </c>
      <c r="E11757" s="104" t="s">
        <v>35248</v>
      </c>
      <c r="F11757" s="107">
        <v>35354</v>
      </c>
      <c r="G11757" s="67" t="s">
        <v>93</v>
      </c>
      <c r="H11757" s="80" t="s">
        <v>814</v>
      </c>
      <c r="I11757" s="80" t="s">
        <v>35249</v>
      </c>
      <c r="J11757" s="104" t="s">
        <v>207</v>
      </c>
      <c r="K11757" s="67" t="s">
        <v>117</v>
      </c>
      <c r="L11757" s="67"/>
      <c r="M11757" s="67"/>
      <c r="N11757" s="67"/>
      <c r="O11757" s="81"/>
      <c r="P11757" s="81">
        <v>46087</v>
      </c>
      <c r="Q11757" s="103" t="str">
        <f>IFERROR(VLOOKUP(J11757,Настройка!$C$4:$E$121,2,),"Ошибка")</f>
        <v>R</v>
      </c>
    </row>
    <row r="11758" spans="1:17" ht="14.4" customHeight="1">
      <c r="A11758" s="67">
        <v>11753</v>
      </c>
      <c r="B11758" s="80" t="s">
        <v>196</v>
      </c>
      <c r="C11758" s="80" t="s">
        <v>34649</v>
      </c>
      <c r="D11758" s="80" t="s">
        <v>35250</v>
      </c>
      <c r="E11758" s="104" t="s">
        <v>35251</v>
      </c>
      <c r="F11758" s="107">
        <v>31926</v>
      </c>
      <c r="G11758" s="67" t="s">
        <v>93</v>
      </c>
      <c r="H11758" s="80" t="s">
        <v>814</v>
      </c>
      <c r="I11758" s="80" t="s">
        <v>35252</v>
      </c>
      <c r="J11758" s="104" t="s">
        <v>207</v>
      </c>
      <c r="K11758" s="67" t="s">
        <v>117</v>
      </c>
      <c r="L11758" s="67"/>
      <c r="M11758" s="67"/>
      <c r="N11758" s="67"/>
      <c r="O11758" s="81"/>
      <c r="P11758" s="81">
        <v>46087</v>
      </c>
      <c r="Q11758" s="103" t="str">
        <f>IFERROR(VLOOKUP(J11758,Настройка!$C$4:$E$121,2,),"Ошибка")</f>
        <v>R</v>
      </c>
    </row>
    <row r="11759" spans="1:17" ht="14.4" customHeight="1">
      <c r="A11759" s="67">
        <v>11754</v>
      </c>
      <c r="B11759" s="80" t="s">
        <v>196</v>
      </c>
      <c r="C11759" s="80" t="s">
        <v>34649</v>
      </c>
      <c r="D11759" s="80" t="s">
        <v>35253</v>
      </c>
      <c r="E11759" s="104" t="s">
        <v>35254</v>
      </c>
      <c r="F11759" s="107">
        <v>34791</v>
      </c>
      <c r="G11759" s="67" t="s">
        <v>93</v>
      </c>
      <c r="H11759" s="80" t="s">
        <v>814</v>
      </c>
      <c r="I11759" s="80" t="s">
        <v>35255</v>
      </c>
      <c r="J11759" s="104" t="s">
        <v>201</v>
      </c>
      <c r="K11759" s="67" t="s">
        <v>117</v>
      </c>
      <c r="L11759" s="67"/>
      <c r="M11759" s="67"/>
      <c r="N11759" s="67"/>
      <c r="O11759" s="81"/>
      <c r="P11759" s="81">
        <v>46087</v>
      </c>
      <c r="Q11759" s="103" t="str">
        <f>IFERROR(VLOOKUP(J11759,Настройка!$C$4:$E$121,2,),"Ошибка")</f>
        <v>ITR</v>
      </c>
    </row>
    <row r="11760" spans="1:17" ht="14.4" customHeight="1">
      <c r="A11760" s="67">
        <v>11755</v>
      </c>
      <c r="B11760" s="80" t="s">
        <v>196</v>
      </c>
      <c r="C11760" s="80" t="s">
        <v>34649</v>
      </c>
      <c r="D11760" s="80" t="s">
        <v>35256</v>
      </c>
      <c r="E11760" s="104" t="s">
        <v>35257</v>
      </c>
      <c r="F11760" s="107">
        <v>26776</v>
      </c>
      <c r="G11760" s="67" t="s">
        <v>69</v>
      </c>
      <c r="H11760" s="80" t="s">
        <v>385</v>
      </c>
      <c r="I11760" s="80" t="s">
        <v>35258</v>
      </c>
      <c r="J11760" s="104" t="s">
        <v>208</v>
      </c>
      <c r="K11760" s="67" t="s">
        <v>117</v>
      </c>
      <c r="L11760" s="67"/>
      <c r="M11760" s="67"/>
      <c r="N11760" s="67"/>
      <c r="O11760" s="81"/>
      <c r="P11760" s="81">
        <v>46087</v>
      </c>
      <c r="Q11760" s="103" t="str">
        <f>IFERROR(VLOOKUP(J11760,Настройка!$C$4:$E$121,2,),"Ошибка")</f>
        <v>R</v>
      </c>
    </row>
    <row r="11761" spans="1:17" ht="14.4" customHeight="1">
      <c r="A11761" s="67">
        <v>11756</v>
      </c>
      <c r="B11761" s="80" t="s">
        <v>196</v>
      </c>
      <c r="C11761" s="80" t="s">
        <v>34649</v>
      </c>
      <c r="D11761" s="80" t="s">
        <v>35259</v>
      </c>
      <c r="E11761" s="104" t="s">
        <v>35260</v>
      </c>
      <c r="F11761" s="107">
        <v>35306</v>
      </c>
      <c r="G11761" s="67" t="s">
        <v>77</v>
      </c>
      <c r="H11761" s="80" t="s">
        <v>15644</v>
      </c>
      <c r="I11761" s="80" t="s">
        <v>35261</v>
      </c>
      <c r="J11761" s="104" t="s">
        <v>267</v>
      </c>
      <c r="K11761" s="67" t="s">
        <v>109</v>
      </c>
      <c r="L11761" s="67"/>
      <c r="M11761" s="67"/>
      <c r="N11761" s="67"/>
      <c r="O11761" s="81"/>
      <c r="P11761" s="81">
        <v>46134</v>
      </c>
      <c r="Q11761" s="103" t="str">
        <f>IFERROR(VLOOKUP(J11761,Настройка!$C$4:$E$121,2,),"Ошибка")</f>
        <v>ITR</v>
      </c>
    </row>
    <row r="11762" spans="1:17" ht="14.4" customHeight="1">
      <c r="A11762" s="67">
        <v>11757</v>
      </c>
      <c r="B11762" s="80" t="s">
        <v>196</v>
      </c>
      <c r="C11762" s="80" t="s">
        <v>34649</v>
      </c>
      <c r="D11762" s="80" t="s">
        <v>35262</v>
      </c>
      <c r="E11762" s="104" t="s">
        <v>35263</v>
      </c>
      <c r="F11762" s="107">
        <v>32193</v>
      </c>
      <c r="G11762" s="67" t="s">
        <v>77</v>
      </c>
      <c r="H11762" s="80" t="s">
        <v>35264</v>
      </c>
      <c r="I11762" s="80" t="s">
        <v>35265</v>
      </c>
      <c r="J11762" s="104" t="s">
        <v>145</v>
      </c>
      <c r="K11762" s="67" t="s">
        <v>109</v>
      </c>
      <c r="L11762" s="67"/>
      <c r="M11762" s="67"/>
      <c r="N11762" s="67"/>
      <c r="O11762" s="81"/>
      <c r="P11762" s="81">
        <v>46087</v>
      </c>
      <c r="Q11762" s="103" t="str">
        <f>IFERROR(VLOOKUP(J11762,Настройка!$C$4:$E$121,2,),"Ошибка")</f>
        <v>ITR</v>
      </c>
    </row>
    <row r="11763" spans="1:17" ht="14.4" customHeight="1">
      <c r="A11763" s="67">
        <v>11758</v>
      </c>
      <c r="B11763" s="80" t="s">
        <v>196</v>
      </c>
      <c r="C11763" s="80" t="s">
        <v>34649</v>
      </c>
      <c r="D11763" s="80" t="s">
        <v>35266</v>
      </c>
      <c r="E11763" s="104" t="s">
        <v>35267</v>
      </c>
      <c r="F11763" s="107">
        <v>35648</v>
      </c>
      <c r="G11763" s="67" t="s">
        <v>67</v>
      </c>
      <c r="H11763" s="80" t="s">
        <v>401</v>
      </c>
      <c r="I11763" s="80" t="s">
        <v>35268</v>
      </c>
      <c r="J11763" s="104" t="s">
        <v>211</v>
      </c>
      <c r="K11763" s="67" t="s">
        <v>133</v>
      </c>
      <c r="L11763" s="67"/>
      <c r="M11763" s="67"/>
      <c r="N11763" s="67"/>
      <c r="O11763" s="81"/>
      <c r="P11763" s="81">
        <v>46087</v>
      </c>
      <c r="Q11763" s="103" t="str">
        <f>IFERROR(VLOOKUP(J11763,Настройка!$C$4:$E$121,2,),"Ошибка")</f>
        <v>R</v>
      </c>
    </row>
    <row r="11764" spans="1:17" ht="14.4" customHeight="1">
      <c r="A11764" s="67">
        <v>11759</v>
      </c>
      <c r="B11764" s="80" t="s">
        <v>196</v>
      </c>
      <c r="C11764" s="80" t="s">
        <v>34649</v>
      </c>
      <c r="D11764" s="80" t="s">
        <v>35269</v>
      </c>
      <c r="E11764" s="104" t="s">
        <v>35270</v>
      </c>
      <c r="F11764" s="107">
        <v>34973</v>
      </c>
      <c r="G11764" s="67" t="s">
        <v>67</v>
      </c>
      <c r="H11764" s="80" t="s">
        <v>401</v>
      </c>
      <c r="I11764" s="80" t="s">
        <v>35271</v>
      </c>
      <c r="J11764" s="104" t="s">
        <v>211</v>
      </c>
      <c r="K11764" s="67" t="s">
        <v>133</v>
      </c>
      <c r="L11764" s="67"/>
      <c r="M11764" s="67"/>
      <c r="N11764" s="67"/>
      <c r="O11764" s="81"/>
      <c r="P11764" s="81">
        <v>46087</v>
      </c>
      <c r="Q11764" s="103" t="str">
        <f>IFERROR(VLOOKUP(J11764,Настройка!$C$4:$E$121,2,),"Ошибка")</f>
        <v>R</v>
      </c>
    </row>
    <row r="11765" spans="1:17" ht="14.4" customHeight="1">
      <c r="A11765" s="67">
        <v>11760</v>
      </c>
      <c r="B11765" s="80" t="s">
        <v>196</v>
      </c>
      <c r="C11765" s="80" t="s">
        <v>34649</v>
      </c>
      <c r="D11765" s="80" t="s">
        <v>35272</v>
      </c>
      <c r="E11765" s="104" t="s">
        <v>35273</v>
      </c>
      <c r="F11765" s="107">
        <v>36707</v>
      </c>
      <c r="G11765" s="67" t="s">
        <v>67</v>
      </c>
      <c r="H11765" s="80" t="s">
        <v>401</v>
      </c>
      <c r="I11765" s="80" t="s">
        <v>35274</v>
      </c>
      <c r="J11765" s="104" t="s">
        <v>212</v>
      </c>
      <c r="K11765" s="67" t="s">
        <v>133</v>
      </c>
      <c r="L11765" s="67"/>
      <c r="M11765" s="67"/>
      <c r="N11765" s="67"/>
      <c r="O11765" s="81"/>
      <c r="P11765" s="81">
        <v>46087</v>
      </c>
      <c r="Q11765" s="103" t="str">
        <f>IFERROR(VLOOKUP(J11765,Настройка!$C$4:$E$121,2,),"Ошибка")</f>
        <v>R</v>
      </c>
    </row>
    <row r="11766" spans="1:17" ht="14.4" customHeight="1">
      <c r="A11766" s="67">
        <v>11761</v>
      </c>
      <c r="B11766" s="80" t="s">
        <v>196</v>
      </c>
      <c r="C11766" s="80" t="s">
        <v>34649</v>
      </c>
      <c r="D11766" s="80" t="s">
        <v>35275</v>
      </c>
      <c r="E11766" s="104" t="s">
        <v>35276</v>
      </c>
      <c r="F11766" s="107">
        <v>37184</v>
      </c>
      <c r="G11766" s="67" t="s">
        <v>67</v>
      </c>
      <c r="H11766" s="80" t="s">
        <v>401</v>
      </c>
      <c r="I11766" s="80" t="s">
        <v>35277</v>
      </c>
      <c r="J11766" s="104" t="s">
        <v>230</v>
      </c>
      <c r="K11766" s="67" t="s">
        <v>133</v>
      </c>
      <c r="L11766" s="67"/>
      <c r="M11766" s="67"/>
      <c r="N11766" s="67"/>
      <c r="O11766" s="81"/>
      <c r="P11766" s="81">
        <v>46087</v>
      </c>
      <c r="Q11766" s="103" t="str">
        <f>IFERROR(VLOOKUP(J11766,Настройка!$C$4:$E$121,2,),"Ошибка")</f>
        <v>R</v>
      </c>
    </row>
    <row r="11767" spans="1:17" ht="14.4" customHeight="1">
      <c r="A11767" s="67">
        <v>11762</v>
      </c>
      <c r="B11767" s="80" t="s">
        <v>196</v>
      </c>
      <c r="C11767" s="80" t="s">
        <v>34649</v>
      </c>
      <c r="D11767" s="80" t="s">
        <v>35278</v>
      </c>
      <c r="E11767" s="104" t="s">
        <v>35279</v>
      </c>
      <c r="F11767" s="107">
        <v>31670</v>
      </c>
      <c r="G11767" s="67" t="s">
        <v>67</v>
      </c>
      <c r="H11767" s="80" t="s">
        <v>401</v>
      </c>
      <c r="I11767" s="80" t="s">
        <v>35280</v>
      </c>
      <c r="J11767" s="104" t="s">
        <v>212</v>
      </c>
      <c r="K11767" s="67" t="s">
        <v>133</v>
      </c>
      <c r="L11767" s="67"/>
      <c r="M11767" s="67"/>
      <c r="N11767" s="67"/>
      <c r="O11767" s="81"/>
      <c r="P11767" s="81">
        <v>46087</v>
      </c>
      <c r="Q11767" s="103" t="str">
        <f>IFERROR(VLOOKUP(J11767,Настройка!$C$4:$E$121,2,),"Ошибка")</f>
        <v>R</v>
      </c>
    </row>
    <row r="11768" spans="1:17" ht="14.4" customHeight="1">
      <c r="A11768" s="67">
        <v>11763</v>
      </c>
      <c r="B11768" s="80" t="s">
        <v>196</v>
      </c>
      <c r="C11768" s="80" t="s">
        <v>34649</v>
      </c>
      <c r="D11768" s="80" t="s">
        <v>35281</v>
      </c>
      <c r="E11768" s="104" t="s">
        <v>35282</v>
      </c>
      <c r="F11768" s="107">
        <v>36415</v>
      </c>
      <c r="G11768" s="67" t="s">
        <v>67</v>
      </c>
      <c r="H11768" s="80" t="s">
        <v>401</v>
      </c>
      <c r="I11768" s="80" t="s">
        <v>35283</v>
      </c>
      <c r="J11768" s="104" t="s">
        <v>230</v>
      </c>
      <c r="K11768" s="67" t="s">
        <v>133</v>
      </c>
      <c r="L11768" s="67"/>
      <c r="M11768" s="67"/>
      <c r="N11768" s="67"/>
      <c r="O11768" s="81"/>
      <c r="P11768" s="81">
        <v>46087</v>
      </c>
      <c r="Q11768" s="103" t="str">
        <f>IFERROR(VLOOKUP(J11768,Настройка!$C$4:$E$121,2,),"Ошибка")</f>
        <v>R</v>
      </c>
    </row>
    <row r="11769" spans="1:17" ht="14.4" customHeight="1">
      <c r="A11769" s="67">
        <v>11764</v>
      </c>
      <c r="B11769" s="80" t="s">
        <v>196</v>
      </c>
      <c r="C11769" s="80" t="s">
        <v>34649</v>
      </c>
      <c r="D11769" s="80" t="s">
        <v>35284</v>
      </c>
      <c r="E11769" s="104" t="s">
        <v>35285</v>
      </c>
      <c r="F11769" s="107">
        <v>35858</v>
      </c>
      <c r="G11769" s="67" t="s">
        <v>67</v>
      </c>
      <c r="H11769" s="80"/>
      <c r="I11769" s="80" t="s">
        <v>35286</v>
      </c>
      <c r="J11769" s="104" t="s">
        <v>230</v>
      </c>
      <c r="K11769" s="67" t="s">
        <v>133</v>
      </c>
      <c r="L11769" s="67"/>
      <c r="M11769" s="67"/>
      <c r="N11769" s="67"/>
      <c r="O11769" s="81"/>
      <c r="P11769" s="81">
        <v>46087</v>
      </c>
      <c r="Q11769" s="103" t="str">
        <f>IFERROR(VLOOKUP(J11769,Настройка!$C$4:$E$121,2,),"Ошибка")</f>
        <v>R</v>
      </c>
    </row>
    <row r="11770" spans="1:17" ht="14.4" customHeight="1">
      <c r="A11770" s="67">
        <v>11765</v>
      </c>
      <c r="B11770" s="80" t="s">
        <v>196</v>
      </c>
      <c r="C11770" s="80" t="s">
        <v>34649</v>
      </c>
      <c r="D11770" s="80" t="s">
        <v>35287</v>
      </c>
      <c r="E11770" s="104" t="s">
        <v>35288</v>
      </c>
      <c r="F11770" s="107">
        <v>34188</v>
      </c>
      <c r="G11770" s="67" t="s">
        <v>67</v>
      </c>
      <c r="H11770" s="80"/>
      <c r="I11770" s="80" t="s">
        <v>35289</v>
      </c>
      <c r="J11770" s="104" t="s">
        <v>230</v>
      </c>
      <c r="K11770" s="67" t="s">
        <v>133</v>
      </c>
      <c r="L11770" s="67"/>
      <c r="M11770" s="67"/>
      <c r="N11770" s="67"/>
      <c r="O11770" s="81"/>
      <c r="P11770" s="81">
        <v>46087</v>
      </c>
      <c r="Q11770" s="103" t="str">
        <f>IFERROR(VLOOKUP(J11770,Настройка!$C$4:$E$121,2,),"Ошибка")</f>
        <v>R</v>
      </c>
    </row>
    <row r="11771" spans="1:17" ht="14.4" customHeight="1">
      <c r="A11771" s="67">
        <v>11766</v>
      </c>
      <c r="B11771" s="80" t="s">
        <v>196</v>
      </c>
      <c r="C11771" s="80" t="s">
        <v>34649</v>
      </c>
      <c r="D11771" s="80" t="s">
        <v>35290</v>
      </c>
      <c r="E11771" s="104" t="s">
        <v>35291</v>
      </c>
      <c r="F11771" s="107">
        <v>31823</v>
      </c>
      <c r="G11771" s="67" t="s">
        <v>67</v>
      </c>
      <c r="H11771" s="80"/>
      <c r="I11771" s="80" t="s">
        <v>35292</v>
      </c>
      <c r="J11771" s="104" t="s">
        <v>212</v>
      </c>
      <c r="K11771" s="67" t="s">
        <v>133</v>
      </c>
      <c r="L11771" s="67"/>
      <c r="M11771" s="67"/>
      <c r="N11771" s="67"/>
      <c r="O11771" s="81"/>
      <c r="P11771" s="81">
        <v>46087</v>
      </c>
      <c r="Q11771" s="103" t="str">
        <f>IFERROR(VLOOKUP(J11771,Настройка!$C$4:$E$121,2,),"Ошибка")</f>
        <v>R</v>
      </c>
    </row>
    <row r="11772" spans="1:17" ht="14.4" customHeight="1">
      <c r="A11772" s="67">
        <v>11767</v>
      </c>
      <c r="B11772" s="80" t="s">
        <v>196</v>
      </c>
      <c r="C11772" s="80" t="s">
        <v>34649</v>
      </c>
      <c r="D11772" s="80" t="s">
        <v>35293</v>
      </c>
      <c r="E11772" s="104" t="s">
        <v>35294</v>
      </c>
      <c r="F11772" s="107">
        <v>35725</v>
      </c>
      <c r="G11772" s="67" t="s">
        <v>67</v>
      </c>
      <c r="H11772" s="80" t="s">
        <v>401</v>
      </c>
      <c r="I11772" s="80" t="s">
        <v>35295</v>
      </c>
      <c r="J11772" s="104" t="s">
        <v>211</v>
      </c>
      <c r="K11772" s="67" t="s">
        <v>133</v>
      </c>
      <c r="L11772" s="67"/>
      <c r="M11772" s="67"/>
      <c r="N11772" s="67"/>
      <c r="O11772" s="81"/>
      <c r="P11772" s="81">
        <v>46087</v>
      </c>
      <c r="Q11772" s="103" t="str">
        <f>IFERROR(VLOOKUP(J11772,Настройка!$C$4:$E$121,2,),"Ошибка")</f>
        <v>R</v>
      </c>
    </row>
    <row r="11773" spans="1:17" ht="14.4" customHeight="1">
      <c r="A11773" s="67">
        <v>11768</v>
      </c>
      <c r="B11773" s="80" t="s">
        <v>196</v>
      </c>
      <c r="C11773" s="80" t="s">
        <v>34649</v>
      </c>
      <c r="D11773" s="80" t="s">
        <v>35296</v>
      </c>
      <c r="E11773" s="104" t="s">
        <v>35297</v>
      </c>
      <c r="F11773" s="107">
        <v>34993</v>
      </c>
      <c r="G11773" s="67" t="s">
        <v>67</v>
      </c>
      <c r="H11773" s="80" t="s">
        <v>401</v>
      </c>
      <c r="I11773" s="80" t="s">
        <v>35298</v>
      </c>
      <c r="J11773" s="104" t="s">
        <v>230</v>
      </c>
      <c r="K11773" s="67" t="s">
        <v>133</v>
      </c>
      <c r="L11773" s="67"/>
      <c r="M11773" s="67"/>
      <c r="N11773" s="67"/>
      <c r="O11773" s="81"/>
      <c r="P11773" s="81">
        <v>46087</v>
      </c>
      <c r="Q11773" s="103" t="str">
        <f>IFERROR(VLOOKUP(J11773,Настройка!$C$4:$E$121,2,),"Ошибка")</f>
        <v>R</v>
      </c>
    </row>
    <row r="11774" spans="1:17" ht="14.4" customHeight="1">
      <c r="A11774" s="67">
        <v>11769</v>
      </c>
      <c r="B11774" s="80" t="s">
        <v>196</v>
      </c>
      <c r="C11774" s="80" t="s">
        <v>34649</v>
      </c>
      <c r="D11774" s="80" t="s">
        <v>35299</v>
      </c>
      <c r="E11774" s="104" t="s">
        <v>35300</v>
      </c>
      <c r="F11774" s="107">
        <v>36526</v>
      </c>
      <c r="G11774" s="67" t="s">
        <v>67</v>
      </c>
      <c r="H11774" s="80" t="s">
        <v>401</v>
      </c>
      <c r="I11774" s="80" t="s">
        <v>35301</v>
      </c>
      <c r="J11774" s="104" t="s">
        <v>230</v>
      </c>
      <c r="K11774" s="67" t="s">
        <v>133</v>
      </c>
      <c r="L11774" s="67"/>
      <c r="M11774" s="67"/>
      <c r="N11774" s="67"/>
      <c r="O11774" s="81"/>
      <c r="P11774" s="81">
        <v>46087</v>
      </c>
      <c r="Q11774" s="103" t="str">
        <f>IFERROR(VLOOKUP(J11774,Настройка!$C$4:$E$121,2,),"Ошибка")</f>
        <v>R</v>
      </c>
    </row>
    <row r="11775" spans="1:17" ht="14.4" customHeight="1">
      <c r="A11775" s="67">
        <v>11770</v>
      </c>
      <c r="B11775" s="80" t="s">
        <v>196</v>
      </c>
      <c r="C11775" s="80" t="s">
        <v>34649</v>
      </c>
      <c r="D11775" s="80" t="s">
        <v>35302</v>
      </c>
      <c r="E11775" s="104" t="s">
        <v>35303</v>
      </c>
      <c r="F11775" s="107">
        <v>37786</v>
      </c>
      <c r="G11775" s="67" t="s">
        <v>67</v>
      </c>
      <c r="H11775" s="80" t="s">
        <v>401</v>
      </c>
      <c r="I11775" s="80" t="s">
        <v>35304</v>
      </c>
      <c r="J11775" s="104" t="s">
        <v>230</v>
      </c>
      <c r="K11775" s="67" t="s">
        <v>133</v>
      </c>
      <c r="L11775" s="67"/>
      <c r="M11775" s="67"/>
      <c r="N11775" s="67"/>
      <c r="O11775" s="81"/>
      <c r="P11775" s="81">
        <v>46087</v>
      </c>
      <c r="Q11775" s="103" t="str">
        <f>IFERROR(VLOOKUP(J11775,Настройка!$C$4:$E$121,2,),"Ошибка")</f>
        <v>R</v>
      </c>
    </row>
    <row r="11776" spans="1:17" ht="14.4" customHeight="1">
      <c r="A11776" s="67">
        <v>11771</v>
      </c>
      <c r="B11776" s="80" t="s">
        <v>196</v>
      </c>
      <c r="C11776" s="80" t="s">
        <v>34649</v>
      </c>
      <c r="D11776" s="80" t="s">
        <v>35305</v>
      </c>
      <c r="E11776" s="104" t="s">
        <v>35306</v>
      </c>
      <c r="F11776" s="107">
        <v>35636</v>
      </c>
      <c r="G11776" s="67" t="s">
        <v>67</v>
      </c>
      <c r="H11776" s="80" t="s">
        <v>401</v>
      </c>
      <c r="I11776" s="80" t="s">
        <v>35307</v>
      </c>
      <c r="J11776" s="104" t="s">
        <v>230</v>
      </c>
      <c r="K11776" s="67" t="s">
        <v>133</v>
      </c>
      <c r="L11776" s="67"/>
      <c r="M11776" s="67"/>
      <c r="N11776" s="67"/>
      <c r="O11776" s="81"/>
      <c r="P11776" s="81">
        <v>46087</v>
      </c>
      <c r="Q11776" s="103" t="str">
        <f>IFERROR(VLOOKUP(J11776,Настройка!$C$4:$E$121,2,),"Ошибка")</f>
        <v>R</v>
      </c>
    </row>
    <row r="11777" spans="1:17" ht="14.4" customHeight="1">
      <c r="A11777" s="67">
        <v>11772</v>
      </c>
      <c r="B11777" s="80" t="s">
        <v>196</v>
      </c>
      <c r="C11777" s="80" t="s">
        <v>34649</v>
      </c>
      <c r="D11777" s="80" t="s">
        <v>35308</v>
      </c>
      <c r="E11777" s="104" t="s">
        <v>35309</v>
      </c>
      <c r="F11777" s="107">
        <v>27169</v>
      </c>
      <c r="G11777" s="67" t="s">
        <v>67</v>
      </c>
      <c r="H11777" s="80"/>
      <c r="I11777" s="80" t="s">
        <v>35310</v>
      </c>
      <c r="J11777" s="104" t="s">
        <v>230</v>
      </c>
      <c r="K11777" s="67" t="s">
        <v>133</v>
      </c>
      <c r="L11777" s="67"/>
      <c r="M11777" s="67"/>
      <c r="N11777" s="67"/>
      <c r="O11777" s="81"/>
      <c r="P11777" s="81">
        <v>46087</v>
      </c>
      <c r="Q11777" s="103" t="str">
        <f>IFERROR(VLOOKUP(J11777,Настройка!$C$4:$E$121,2,),"Ошибка")</f>
        <v>R</v>
      </c>
    </row>
    <row r="11778" spans="1:17" ht="14.4" customHeight="1">
      <c r="A11778" s="67">
        <v>11773</v>
      </c>
      <c r="B11778" s="80" t="s">
        <v>196</v>
      </c>
      <c r="C11778" s="80" t="s">
        <v>34649</v>
      </c>
      <c r="D11778" s="80" t="s">
        <v>35311</v>
      </c>
      <c r="E11778" s="104" t="s">
        <v>35312</v>
      </c>
      <c r="F11778" s="107">
        <v>36409</v>
      </c>
      <c r="G11778" s="67" t="s">
        <v>67</v>
      </c>
      <c r="H11778" s="80" t="s">
        <v>401</v>
      </c>
      <c r="I11778" s="80" t="s">
        <v>35313</v>
      </c>
      <c r="J11778" s="104" t="s">
        <v>230</v>
      </c>
      <c r="K11778" s="67" t="s">
        <v>133</v>
      </c>
      <c r="L11778" s="67"/>
      <c r="M11778" s="67"/>
      <c r="N11778" s="67"/>
      <c r="O11778" s="81"/>
      <c r="P11778" s="81">
        <v>46087</v>
      </c>
      <c r="Q11778" s="103" t="str">
        <f>IFERROR(VLOOKUP(J11778,Настройка!$C$4:$E$121,2,),"Ошибка")</f>
        <v>R</v>
      </c>
    </row>
    <row r="11779" spans="1:17" ht="14.4" customHeight="1">
      <c r="A11779" s="67">
        <v>11774</v>
      </c>
      <c r="B11779" s="80" t="s">
        <v>196</v>
      </c>
      <c r="C11779" s="80" t="s">
        <v>34649</v>
      </c>
      <c r="D11779" s="80" t="s">
        <v>35314</v>
      </c>
      <c r="E11779" s="104" t="s">
        <v>35315</v>
      </c>
      <c r="F11779" s="107">
        <v>30925</v>
      </c>
      <c r="G11779" s="67" t="s">
        <v>67</v>
      </c>
      <c r="H11779" s="80"/>
      <c r="I11779" s="80" t="s">
        <v>35316</v>
      </c>
      <c r="J11779" s="104" t="s">
        <v>230</v>
      </c>
      <c r="K11779" s="67" t="s">
        <v>133</v>
      </c>
      <c r="L11779" s="67"/>
      <c r="M11779" s="67"/>
      <c r="N11779" s="67"/>
      <c r="O11779" s="81"/>
      <c r="P11779" s="81">
        <v>46087</v>
      </c>
      <c r="Q11779" s="103" t="str">
        <f>IFERROR(VLOOKUP(J11779,Настройка!$C$4:$E$121,2,),"Ошибка")</f>
        <v>R</v>
      </c>
    </row>
    <row r="11780" spans="1:17" ht="14.4" customHeight="1">
      <c r="A11780" s="67">
        <v>11775</v>
      </c>
      <c r="B11780" s="80" t="s">
        <v>196</v>
      </c>
      <c r="C11780" s="80" t="s">
        <v>34649</v>
      </c>
      <c r="D11780" s="80" t="s">
        <v>35317</v>
      </c>
      <c r="E11780" s="104" t="s">
        <v>35318</v>
      </c>
      <c r="F11780" s="107">
        <v>25207</v>
      </c>
      <c r="G11780" s="67" t="s">
        <v>67</v>
      </c>
      <c r="H11780" s="80"/>
      <c r="I11780" s="80" t="s">
        <v>35319</v>
      </c>
      <c r="J11780" s="104" t="s">
        <v>230</v>
      </c>
      <c r="K11780" s="67" t="s">
        <v>133</v>
      </c>
      <c r="L11780" s="67"/>
      <c r="M11780" s="67"/>
      <c r="N11780" s="67"/>
      <c r="O11780" s="81"/>
      <c r="P11780" s="81">
        <v>46087</v>
      </c>
      <c r="Q11780" s="103" t="str">
        <f>IFERROR(VLOOKUP(J11780,Настройка!$C$4:$E$121,2,),"Ошибка")</f>
        <v>R</v>
      </c>
    </row>
    <row r="11781" spans="1:17" ht="14.4" customHeight="1">
      <c r="A11781" s="67">
        <v>11776</v>
      </c>
      <c r="B11781" s="80" t="s">
        <v>196</v>
      </c>
      <c r="C11781" s="80" t="s">
        <v>34649</v>
      </c>
      <c r="D11781" s="80" t="s">
        <v>35320</v>
      </c>
      <c r="E11781" s="104" t="s">
        <v>35321</v>
      </c>
      <c r="F11781" s="107">
        <v>39140</v>
      </c>
      <c r="G11781" s="67" t="s">
        <v>69</v>
      </c>
      <c r="H11781" s="80" t="s">
        <v>302</v>
      </c>
      <c r="I11781" s="80" t="s">
        <v>35322</v>
      </c>
      <c r="J11781" s="104" t="s">
        <v>208</v>
      </c>
      <c r="K11781" s="67" t="s">
        <v>117</v>
      </c>
      <c r="L11781" s="67"/>
      <c r="M11781" s="67"/>
      <c r="N11781" s="67"/>
      <c r="O11781" s="81"/>
      <c r="P11781" s="81">
        <v>46087</v>
      </c>
      <c r="Q11781" s="103" t="str">
        <f>IFERROR(VLOOKUP(J11781,Настройка!$C$4:$E$121,2,),"Ошибка")</f>
        <v>R</v>
      </c>
    </row>
    <row r="11782" spans="1:17" ht="14.4" customHeight="1">
      <c r="A11782" s="67">
        <v>11777</v>
      </c>
      <c r="B11782" s="80" t="s">
        <v>196</v>
      </c>
      <c r="C11782" s="80" t="s">
        <v>34649</v>
      </c>
      <c r="D11782" s="80" t="s">
        <v>35323</v>
      </c>
      <c r="E11782" s="104" t="s">
        <v>35324</v>
      </c>
      <c r="F11782" s="107">
        <v>27057</v>
      </c>
      <c r="G11782" s="67" t="s">
        <v>69</v>
      </c>
      <c r="H11782" s="80" t="s">
        <v>302</v>
      </c>
      <c r="I11782" s="80" t="s">
        <v>35325</v>
      </c>
      <c r="J11782" s="104" t="s">
        <v>208</v>
      </c>
      <c r="K11782" s="67" t="s">
        <v>117</v>
      </c>
      <c r="L11782" s="67"/>
      <c r="M11782" s="67"/>
      <c r="N11782" s="67"/>
      <c r="O11782" s="81"/>
      <c r="P11782" s="81">
        <v>46087</v>
      </c>
      <c r="Q11782" s="103" t="str">
        <f>IFERROR(VLOOKUP(J11782,Настройка!$C$4:$E$121,2,),"Ошибка")</f>
        <v>R</v>
      </c>
    </row>
    <row r="11783" spans="1:17" ht="14.4" customHeight="1">
      <c r="A11783" s="67">
        <v>11778</v>
      </c>
      <c r="B11783" s="80" t="s">
        <v>196</v>
      </c>
      <c r="C11783" s="80" t="s">
        <v>34649</v>
      </c>
      <c r="D11783" s="80" t="s">
        <v>35326</v>
      </c>
      <c r="E11783" s="104" t="s">
        <v>35327</v>
      </c>
      <c r="F11783" s="107">
        <v>33635</v>
      </c>
      <c r="G11783" s="67" t="s">
        <v>69</v>
      </c>
      <c r="H11783" s="80" t="s">
        <v>302</v>
      </c>
      <c r="I11783" s="80" t="s">
        <v>35328</v>
      </c>
      <c r="J11783" s="104" t="s">
        <v>214</v>
      </c>
      <c r="K11783" s="67" t="s">
        <v>119</v>
      </c>
      <c r="L11783" s="67"/>
      <c r="M11783" s="67"/>
      <c r="N11783" s="67"/>
      <c r="O11783" s="81"/>
      <c r="P11783" s="81">
        <v>46087</v>
      </c>
      <c r="Q11783" s="103" t="str">
        <f>IFERROR(VLOOKUP(J11783,Настройка!$C$4:$E$121,2,),"Ошибка")</f>
        <v>R</v>
      </c>
    </row>
    <row r="11784" spans="1:17" ht="14.4" customHeight="1">
      <c r="A11784" s="67">
        <v>11779</v>
      </c>
      <c r="B11784" s="80" t="s">
        <v>196</v>
      </c>
      <c r="C11784" s="80" t="s">
        <v>34649</v>
      </c>
      <c r="D11784" s="80" t="s">
        <v>35329</v>
      </c>
      <c r="E11784" s="104" t="s">
        <v>35330</v>
      </c>
      <c r="F11784" s="107">
        <v>32032</v>
      </c>
      <c r="G11784" s="67" t="s">
        <v>69</v>
      </c>
      <c r="H11784" s="80" t="s">
        <v>302</v>
      </c>
      <c r="I11784" s="80" t="s">
        <v>35331</v>
      </c>
      <c r="J11784" s="104" t="s">
        <v>214</v>
      </c>
      <c r="K11784" s="67" t="s">
        <v>119</v>
      </c>
      <c r="L11784" s="67"/>
      <c r="M11784" s="67"/>
      <c r="N11784" s="67"/>
      <c r="O11784" s="81"/>
      <c r="P11784" s="81">
        <v>46087</v>
      </c>
      <c r="Q11784" s="103" t="str">
        <f>IFERROR(VLOOKUP(J11784,Настройка!$C$4:$E$121,2,),"Ошибка")</f>
        <v>R</v>
      </c>
    </row>
    <row r="11785" spans="1:17" ht="14.4" customHeight="1">
      <c r="A11785" s="67">
        <v>11780</v>
      </c>
      <c r="B11785" s="80" t="s">
        <v>196</v>
      </c>
      <c r="C11785" s="80" t="s">
        <v>34649</v>
      </c>
      <c r="D11785" s="80" t="s">
        <v>35332</v>
      </c>
      <c r="E11785" s="104" t="s">
        <v>35333</v>
      </c>
      <c r="F11785" s="107">
        <v>32289</v>
      </c>
      <c r="G11785" s="67" t="s">
        <v>77</v>
      </c>
      <c r="H11785" s="80" t="s">
        <v>35334</v>
      </c>
      <c r="I11785" s="80" t="s">
        <v>35335</v>
      </c>
      <c r="J11785" s="104" t="s">
        <v>211</v>
      </c>
      <c r="K11785" s="67" t="s">
        <v>133</v>
      </c>
      <c r="L11785" s="67"/>
      <c r="M11785" s="67"/>
      <c r="N11785" s="67"/>
      <c r="O11785" s="81"/>
      <c r="P11785" s="81">
        <v>46088</v>
      </c>
      <c r="Q11785" s="103" t="str">
        <f>IFERROR(VLOOKUP(J11785,Настройка!$C$4:$E$121,2,),"Ошибка")</f>
        <v>R</v>
      </c>
    </row>
    <row r="11786" spans="1:17" ht="14.4" customHeight="1">
      <c r="A11786" s="67">
        <v>11781</v>
      </c>
      <c r="B11786" s="80" t="s">
        <v>196</v>
      </c>
      <c r="C11786" s="80" t="s">
        <v>34649</v>
      </c>
      <c r="D11786" s="80" t="s">
        <v>35336</v>
      </c>
      <c r="E11786" s="104" t="s">
        <v>35337</v>
      </c>
      <c r="F11786" s="107">
        <v>35551</v>
      </c>
      <c r="G11786" s="67" t="s">
        <v>69</v>
      </c>
      <c r="H11786" s="80" t="s">
        <v>385</v>
      </c>
      <c r="I11786" s="80" t="s">
        <v>35338</v>
      </c>
      <c r="J11786" s="104" t="s">
        <v>214</v>
      </c>
      <c r="K11786" s="67" t="s">
        <v>119</v>
      </c>
      <c r="L11786" s="67"/>
      <c r="M11786" s="67"/>
      <c r="N11786" s="67"/>
      <c r="O11786" s="81"/>
      <c r="P11786" s="81">
        <v>46088</v>
      </c>
      <c r="Q11786" s="103" t="str">
        <f>IFERROR(VLOOKUP(J11786,Настройка!$C$4:$E$121,2,),"Ошибка")</f>
        <v>R</v>
      </c>
    </row>
    <row r="11787" spans="1:17" ht="14.4" customHeight="1">
      <c r="A11787" s="67">
        <v>11782</v>
      </c>
      <c r="B11787" s="80" t="s">
        <v>196</v>
      </c>
      <c r="C11787" s="80" t="s">
        <v>34649</v>
      </c>
      <c r="D11787" s="80" t="s">
        <v>35339</v>
      </c>
      <c r="E11787" s="104" t="s">
        <v>35340</v>
      </c>
      <c r="F11787" s="107">
        <v>38650</v>
      </c>
      <c r="G11787" s="67" t="s">
        <v>69</v>
      </c>
      <c r="H11787" s="80" t="s">
        <v>302</v>
      </c>
      <c r="I11787" s="80" t="s">
        <v>35341</v>
      </c>
      <c r="J11787" s="104" t="s">
        <v>214</v>
      </c>
      <c r="K11787" s="67" t="s">
        <v>119</v>
      </c>
      <c r="L11787" s="67"/>
      <c r="M11787" s="67"/>
      <c r="N11787" s="67"/>
      <c r="O11787" s="81"/>
      <c r="P11787" s="81">
        <v>46088</v>
      </c>
      <c r="Q11787" s="103" t="str">
        <f>IFERROR(VLOOKUP(J11787,Настройка!$C$4:$E$121,2,),"Ошибка")</f>
        <v>R</v>
      </c>
    </row>
    <row r="11788" spans="1:17" ht="14.4" customHeight="1">
      <c r="A11788" s="67">
        <v>11783</v>
      </c>
      <c r="B11788" s="80" t="s">
        <v>196</v>
      </c>
      <c r="C11788" s="80" t="s">
        <v>34649</v>
      </c>
      <c r="D11788" s="80" t="s">
        <v>35342</v>
      </c>
      <c r="E11788" s="104" t="s">
        <v>35343</v>
      </c>
      <c r="F11788" s="107">
        <v>30061</v>
      </c>
      <c r="G11788" s="67" t="s">
        <v>77</v>
      </c>
      <c r="H11788" s="80" t="s">
        <v>22920</v>
      </c>
      <c r="I11788" s="80" t="s">
        <v>35344</v>
      </c>
      <c r="J11788" s="104" t="s">
        <v>230</v>
      </c>
      <c r="K11788" s="67" t="s">
        <v>133</v>
      </c>
      <c r="L11788" s="67"/>
      <c r="M11788" s="67"/>
      <c r="N11788" s="67"/>
      <c r="O11788" s="81"/>
      <c r="P11788" s="81">
        <v>46070</v>
      </c>
      <c r="Q11788" s="103" t="str">
        <f>IFERROR(VLOOKUP(J11788,Настройка!$C$4:$E$121,2,),"Ошибка")</f>
        <v>R</v>
      </c>
    </row>
    <row r="11789" spans="1:17" ht="14.4" customHeight="1">
      <c r="A11789" s="67">
        <v>11784</v>
      </c>
      <c r="B11789" s="80" t="s">
        <v>196</v>
      </c>
      <c r="C11789" s="80" t="s">
        <v>34649</v>
      </c>
      <c r="D11789" s="80" t="s">
        <v>35345</v>
      </c>
      <c r="E11789" s="104" t="s">
        <v>35346</v>
      </c>
      <c r="F11789" s="107">
        <v>25531</v>
      </c>
      <c r="G11789" s="67" t="s">
        <v>77</v>
      </c>
      <c r="H11789" s="80" t="s">
        <v>422</v>
      </c>
      <c r="I11789" s="80" t="s">
        <v>35347</v>
      </c>
      <c r="J11789" s="104" t="s">
        <v>211</v>
      </c>
      <c r="K11789" s="67" t="s">
        <v>133</v>
      </c>
      <c r="L11789" s="67"/>
      <c r="M11789" s="67"/>
      <c r="N11789" s="67"/>
      <c r="O11789" s="81"/>
      <c r="P11789" s="81">
        <v>46089</v>
      </c>
      <c r="Q11789" s="103" t="str">
        <f>IFERROR(VLOOKUP(J11789,Настройка!$C$4:$E$121,2,),"Ошибка")</f>
        <v>R</v>
      </c>
    </row>
    <row r="11790" spans="1:17" ht="14.4" customHeight="1">
      <c r="A11790" s="67">
        <v>11785</v>
      </c>
      <c r="B11790" s="80" t="s">
        <v>196</v>
      </c>
      <c r="C11790" s="80" t="s">
        <v>34649</v>
      </c>
      <c r="D11790" s="80" t="s">
        <v>35348</v>
      </c>
      <c r="E11790" s="104" t="s">
        <v>35349</v>
      </c>
      <c r="F11790" s="107">
        <v>38001</v>
      </c>
      <c r="G11790" s="67" t="s">
        <v>77</v>
      </c>
      <c r="H11790" s="80" t="s">
        <v>26433</v>
      </c>
      <c r="I11790" s="80" t="s">
        <v>35350</v>
      </c>
      <c r="J11790" s="104" t="s">
        <v>230</v>
      </c>
      <c r="K11790" s="67" t="s">
        <v>133</v>
      </c>
      <c r="L11790" s="67"/>
      <c r="M11790" s="67"/>
      <c r="N11790" s="67"/>
      <c r="O11790" s="81"/>
      <c r="P11790" s="81">
        <v>46089</v>
      </c>
      <c r="Q11790" s="103" t="str">
        <f>IFERROR(VLOOKUP(J11790,Настройка!$C$4:$E$121,2,),"Ошибка")</f>
        <v>R</v>
      </c>
    </row>
    <row r="11791" spans="1:17" ht="14.4" customHeight="1">
      <c r="A11791" s="67">
        <v>11786</v>
      </c>
      <c r="B11791" s="80" t="s">
        <v>196</v>
      </c>
      <c r="C11791" s="80" t="s">
        <v>34649</v>
      </c>
      <c r="D11791" s="80" t="s">
        <v>35351</v>
      </c>
      <c r="E11791" s="104" t="s">
        <v>35352</v>
      </c>
      <c r="F11791" s="107">
        <v>28543</v>
      </c>
      <c r="G11791" s="67" t="s">
        <v>77</v>
      </c>
      <c r="H11791" s="80" t="s">
        <v>5119</v>
      </c>
      <c r="I11791" s="80" t="s">
        <v>35353</v>
      </c>
      <c r="J11791" s="104" t="s">
        <v>211</v>
      </c>
      <c r="K11791" s="67" t="s">
        <v>133</v>
      </c>
      <c r="L11791" s="67"/>
      <c r="M11791" s="67"/>
      <c r="N11791" s="67"/>
      <c r="O11791" s="81"/>
      <c r="P11791" s="81">
        <v>46089</v>
      </c>
      <c r="Q11791" s="103" t="str">
        <f>IFERROR(VLOOKUP(J11791,Настройка!$C$4:$E$121,2,),"Ошибка")</f>
        <v>R</v>
      </c>
    </row>
    <row r="11792" spans="1:17" ht="14.4" customHeight="1">
      <c r="A11792" s="67">
        <v>11787</v>
      </c>
      <c r="B11792" s="80" t="s">
        <v>196</v>
      </c>
      <c r="C11792" s="80" t="s">
        <v>34649</v>
      </c>
      <c r="D11792" s="80" t="s">
        <v>35354</v>
      </c>
      <c r="E11792" s="104" t="s">
        <v>35355</v>
      </c>
      <c r="F11792" s="107">
        <v>32358</v>
      </c>
      <c r="G11792" s="67" t="s">
        <v>77</v>
      </c>
      <c r="H11792" s="80" t="s">
        <v>35356</v>
      </c>
      <c r="I11792" s="80" t="s">
        <v>35357</v>
      </c>
      <c r="J11792" s="104" t="s">
        <v>230</v>
      </c>
      <c r="K11792" s="67" t="s">
        <v>133</v>
      </c>
      <c r="L11792" s="67"/>
      <c r="M11792" s="67"/>
      <c r="N11792" s="67"/>
      <c r="O11792" s="81"/>
      <c r="P11792" s="81">
        <v>46089</v>
      </c>
      <c r="Q11792" s="103" t="str">
        <f>IFERROR(VLOOKUP(J11792,Настройка!$C$4:$E$121,2,),"Ошибка")</f>
        <v>R</v>
      </c>
    </row>
    <row r="11793" spans="1:17" ht="14.4" customHeight="1">
      <c r="A11793" s="67">
        <v>11788</v>
      </c>
      <c r="B11793" s="80" t="s">
        <v>196</v>
      </c>
      <c r="C11793" s="80" t="s">
        <v>34649</v>
      </c>
      <c r="D11793" s="80" t="s">
        <v>35358</v>
      </c>
      <c r="E11793" s="104" t="s">
        <v>35359</v>
      </c>
      <c r="F11793" s="107">
        <v>31908</v>
      </c>
      <c r="G11793" s="67" t="s">
        <v>77</v>
      </c>
      <c r="H11793" s="80" t="s">
        <v>35360</v>
      </c>
      <c r="I11793" s="80" t="s">
        <v>35361</v>
      </c>
      <c r="J11793" s="104" t="s">
        <v>230</v>
      </c>
      <c r="K11793" s="67" t="s">
        <v>133</v>
      </c>
      <c r="L11793" s="67"/>
      <c r="M11793" s="67"/>
      <c r="N11793" s="67"/>
      <c r="O11793" s="81"/>
      <c r="P11793" s="81">
        <v>46089</v>
      </c>
      <c r="Q11793" s="103" t="str">
        <f>IFERROR(VLOOKUP(J11793,Настройка!$C$4:$E$121,2,),"Ошибка")</f>
        <v>R</v>
      </c>
    </row>
    <row r="11794" spans="1:17" ht="14.4" customHeight="1">
      <c r="A11794" s="67">
        <v>11789</v>
      </c>
      <c r="B11794" s="80" t="s">
        <v>196</v>
      </c>
      <c r="C11794" s="80" t="s">
        <v>34649</v>
      </c>
      <c r="D11794" s="80" t="s">
        <v>35362</v>
      </c>
      <c r="E11794" s="104" t="s">
        <v>35363</v>
      </c>
      <c r="F11794" s="107">
        <v>25522</v>
      </c>
      <c r="G11794" s="67" t="s">
        <v>77</v>
      </c>
      <c r="H11794" s="80" t="s">
        <v>587</v>
      </c>
      <c r="I11794" s="80" t="s">
        <v>35364</v>
      </c>
      <c r="J11794" s="104" t="s">
        <v>230</v>
      </c>
      <c r="K11794" s="67" t="s">
        <v>133</v>
      </c>
      <c r="L11794" s="67"/>
      <c r="M11794" s="67"/>
      <c r="N11794" s="67"/>
      <c r="O11794" s="81"/>
      <c r="P11794" s="81">
        <v>46089</v>
      </c>
      <c r="Q11794" s="103" t="str">
        <f>IFERROR(VLOOKUP(J11794,Настройка!$C$4:$E$121,2,),"Ошибка")</f>
        <v>R</v>
      </c>
    </row>
    <row r="11795" spans="1:17" ht="14.4" customHeight="1">
      <c r="A11795" s="67">
        <v>11790</v>
      </c>
      <c r="B11795" s="80" t="s">
        <v>196</v>
      </c>
      <c r="C11795" s="80" t="s">
        <v>34649</v>
      </c>
      <c r="D11795" s="80" t="s">
        <v>35365</v>
      </c>
      <c r="E11795" s="104" t="s">
        <v>35366</v>
      </c>
      <c r="F11795" s="107">
        <v>31112</v>
      </c>
      <c r="G11795" s="67" t="s">
        <v>77</v>
      </c>
      <c r="H11795" s="80" t="s">
        <v>422</v>
      </c>
      <c r="I11795" s="80" t="s">
        <v>35367</v>
      </c>
      <c r="J11795" s="104" t="s">
        <v>211</v>
      </c>
      <c r="K11795" s="67" t="s">
        <v>133</v>
      </c>
      <c r="L11795" s="67"/>
      <c r="M11795" s="67"/>
      <c r="N11795" s="67"/>
      <c r="O11795" s="81"/>
      <c r="P11795" s="81">
        <v>46089</v>
      </c>
      <c r="Q11795" s="103" t="str">
        <f>IFERROR(VLOOKUP(J11795,Настройка!$C$4:$E$121,2,),"Ошибка")</f>
        <v>R</v>
      </c>
    </row>
    <row r="11796" spans="1:17" ht="14.4" customHeight="1">
      <c r="A11796" s="67">
        <v>11791</v>
      </c>
      <c r="B11796" s="80" t="s">
        <v>196</v>
      </c>
      <c r="C11796" s="80" t="s">
        <v>34649</v>
      </c>
      <c r="D11796" s="80" t="s">
        <v>35368</v>
      </c>
      <c r="E11796" s="104" t="s">
        <v>35369</v>
      </c>
      <c r="F11796" s="107">
        <v>28028</v>
      </c>
      <c r="G11796" s="67" t="s">
        <v>77</v>
      </c>
      <c r="H11796" s="80" t="s">
        <v>35370</v>
      </c>
      <c r="I11796" s="80" t="s">
        <v>35371</v>
      </c>
      <c r="J11796" s="104" t="s">
        <v>230</v>
      </c>
      <c r="K11796" s="67" t="s">
        <v>133</v>
      </c>
      <c r="L11796" s="67"/>
      <c r="M11796" s="67"/>
      <c r="N11796" s="67"/>
      <c r="O11796" s="81"/>
      <c r="P11796" s="81">
        <v>46089</v>
      </c>
      <c r="Q11796" s="103" t="str">
        <f>IFERROR(VLOOKUP(J11796,Настройка!$C$4:$E$121,2,),"Ошибка")</f>
        <v>R</v>
      </c>
    </row>
    <row r="11797" spans="1:17" ht="14.4" customHeight="1">
      <c r="A11797" s="67">
        <v>11792</v>
      </c>
      <c r="B11797" s="80" t="s">
        <v>196</v>
      </c>
      <c r="C11797" s="80" t="s">
        <v>34649</v>
      </c>
      <c r="D11797" s="80" t="s">
        <v>35372</v>
      </c>
      <c r="E11797" s="104" t="s">
        <v>35373</v>
      </c>
      <c r="F11797" s="107">
        <v>34656</v>
      </c>
      <c r="G11797" s="67" t="s">
        <v>69</v>
      </c>
      <c r="H11797" s="80" t="s">
        <v>302</v>
      </c>
      <c r="I11797" s="80" t="s">
        <v>35374</v>
      </c>
      <c r="J11797" s="104" t="s">
        <v>201</v>
      </c>
      <c r="K11797" s="67" t="s">
        <v>119</v>
      </c>
      <c r="L11797" s="67"/>
      <c r="M11797" s="67"/>
      <c r="N11797" s="67"/>
      <c r="O11797" s="81"/>
      <c r="P11797" s="81">
        <v>46089</v>
      </c>
      <c r="Q11797" s="103" t="str">
        <f>IFERROR(VLOOKUP(J11797,Настройка!$C$4:$E$121,2,),"Ошибка")</f>
        <v>ITR</v>
      </c>
    </row>
    <row r="11798" spans="1:17" ht="14.4" customHeight="1">
      <c r="A11798" s="67">
        <v>11793</v>
      </c>
      <c r="B11798" s="80" t="s">
        <v>196</v>
      </c>
      <c r="C11798" s="80" t="s">
        <v>34649</v>
      </c>
      <c r="D11798" s="80" t="s">
        <v>35375</v>
      </c>
      <c r="E11798" s="104" t="s">
        <v>35376</v>
      </c>
      <c r="F11798" s="107">
        <v>28674</v>
      </c>
      <c r="G11798" s="67" t="s">
        <v>77</v>
      </c>
      <c r="H11798" s="80" t="s">
        <v>22378</v>
      </c>
      <c r="I11798" s="80" t="s">
        <v>35377</v>
      </c>
      <c r="J11798" s="104" t="s">
        <v>230</v>
      </c>
      <c r="K11798" s="67" t="s">
        <v>133</v>
      </c>
      <c r="L11798" s="67"/>
      <c r="M11798" s="67"/>
      <c r="N11798" s="67"/>
      <c r="O11798" s="81"/>
      <c r="P11798" s="81">
        <v>46090</v>
      </c>
      <c r="Q11798" s="103" t="str">
        <f>IFERROR(VLOOKUP(J11798,Настройка!$C$4:$E$121,2,),"Ошибка")</f>
        <v>R</v>
      </c>
    </row>
    <row r="11799" spans="1:17" ht="14.4" customHeight="1">
      <c r="A11799" s="67">
        <v>11794</v>
      </c>
      <c r="B11799" s="80" t="s">
        <v>196</v>
      </c>
      <c r="C11799" s="80" t="s">
        <v>34649</v>
      </c>
      <c r="D11799" s="80" t="s">
        <v>35378</v>
      </c>
      <c r="E11799" s="104" t="s">
        <v>35379</v>
      </c>
      <c r="F11799" s="107">
        <v>29303</v>
      </c>
      <c r="G11799" s="67" t="s">
        <v>77</v>
      </c>
      <c r="H11799" s="80" t="s">
        <v>8500</v>
      </c>
      <c r="I11799" s="80" t="s">
        <v>35380</v>
      </c>
      <c r="J11799" s="104" t="s">
        <v>230</v>
      </c>
      <c r="K11799" s="67" t="s">
        <v>133</v>
      </c>
      <c r="L11799" s="67"/>
      <c r="M11799" s="67"/>
      <c r="N11799" s="67"/>
      <c r="O11799" s="81"/>
      <c r="P11799" s="81">
        <v>46090</v>
      </c>
      <c r="Q11799" s="103" t="str">
        <f>IFERROR(VLOOKUP(J11799,Настройка!$C$4:$E$121,2,),"Ошибка")</f>
        <v>R</v>
      </c>
    </row>
    <row r="11800" spans="1:17" ht="14.4" customHeight="1">
      <c r="A11800" s="67">
        <v>11795</v>
      </c>
      <c r="B11800" s="80" t="s">
        <v>196</v>
      </c>
      <c r="C11800" s="80" t="s">
        <v>34649</v>
      </c>
      <c r="D11800" s="80" t="s">
        <v>35381</v>
      </c>
      <c r="E11800" s="104" t="s">
        <v>35382</v>
      </c>
      <c r="F11800" s="107">
        <v>27849</v>
      </c>
      <c r="G11800" s="67" t="s">
        <v>77</v>
      </c>
      <c r="H11800" s="80" t="s">
        <v>5290</v>
      </c>
      <c r="I11800" s="80" t="s">
        <v>35383</v>
      </c>
      <c r="J11800" s="104" t="s">
        <v>230</v>
      </c>
      <c r="K11800" s="67" t="s">
        <v>133</v>
      </c>
      <c r="L11800" s="67"/>
      <c r="M11800" s="67"/>
      <c r="N11800" s="67"/>
      <c r="O11800" s="81"/>
      <c r="P11800" s="81">
        <v>46090</v>
      </c>
      <c r="Q11800" s="103" t="str">
        <f>IFERROR(VLOOKUP(J11800,Настройка!$C$4:$E$121,2,),"Ошибка")</f>
        <v>R</v>
      </c>
    </row>
    <row r="11801" spans="1:17" ht="14.4" customHeight="1">
      <c r="A11801" s="67">
        <v>11796</v>
      </c>
      <c r="B11801" s="80" t="s">
        <v>196</v>
      </c>
      <c r="C11801" s="80" t="s">
        <v>34649</v>
      </c>
      <c r="D11801" s="80" t="s">
        <v>35384</v>
      </c>
      <c r="E11801" s="104" t="s">
        <v>35385</v>
      </c>
      <c r="F11801" s="107">
        <v>28650</v>
      </c>
      <c r="G11801" s="67" t="s">
        <v>77</v>
      </c>
      <c r="H11801" s="80" t="s">
        <v>28483</v>
      </c>
      <c r="I11801" s="80" t="s">
        <v>35386</v>
      </c>
      <c r="J11801" s="104" t="s">
        <v>205</v>
      </c>
      <c r="K11801" s="67" t="s">
        <v>117</v>
      </c>
      <c r="L11801" s="67"/>
      <c r="M11801" s="67"/>
      <c r="N11801" s="67"/>
      <c r="O11801" s="81"/>
      <c r="P11801" s="81">
        <v>46090</v>
      </c>
      <c r="Q11801" s="103" t="str">
        <f>IFERROR(VLOOKUP(J11801,Настройка!$C$4:$E$121,2,),"Ошибка")</f>
        <v>R</v>
      </c>
    </row>
    <row r="11802" spans="1:17" ht="14.4" customHeight="1">
      <c r="A11802" s="67">
        <v>11797</v>
      </c>
      <c r="B11802" s="80" t="s">
        <v>196</v>
      </c>
      <c r="C11802" s="80" t="s">
        <v>34649</v>
      </c>
      <c r="D11802" s="80" t="s">
        <v>35387</v>
      </c>
      <c r="E11802" s="104" t="s">
        <v>35388</v>
      </c>
      <c r="F11802" s="107">
        <v>28998</v>
      </c>
      <c r="G11802" s="67" t="s">
        <v>77</v>
      </c>
      <c r="H11802" s="80" t="s">
        <v>9883</v>
      </c>
      <c r="I11802" s="80" t="s">
        <v>35389</v>
      </c>
      <c r="J11802" s="104" t="s">
        <v>201</v>
      </c>
      <c r="K11802" s="67" t="s">
        <v>117</v>
      </c>
      <c r="L11802" s="67"/>
      <c r="M11802" s="67"/>
      <c r="N11802" s="67"/>
      <c r="O11802" s="81"/>
      <c r="P11802" s="81">
        <v>46090</v>
      </c>
      <c r="Q11802" s="103" t="str">
        <f>IFERROR(VLOOKUP(J11802,Настройка!$C$4:$E$121,2,),"Ошибка")</f>
        <v>ITR</v>
      </c>
    </row>
    <row r="11803" spans="1:17" ht="14.4" customHeight="1">
      <c r="A11803" s="67">
        <v>11798</v>
      </c>
      <c r="B11803" s="80" t="s">
        <v>196</v>
      </c>
      <c r="C11803" s="80" t="s">
        <v>34649</v>
      </c>
      <c r="D11803" s="80" t="s">
        <v>35390</v>
      </c>
      <c r="E11803" s="104" t="s">
        <v>35391</v>
      </c>
      <c r="F11803" s="107">
        <v>34520</v>
      </c>
      <c r="G11803" s="67" t="s">
        <v>67</v>
      </c>
      <c r="H11803" s="80" t="s">
        <v>401</v>
      </c>
      <c r="I11803" s="80" t="s">
        <v>35392</v>
      </c>
      <c r="J11803" s="104" t="s">
        <v>118</v>
      </c>
      <c r="K11803" s="67" t="s">
        <v>109</v>
      </c>
      <c r="L11803" s="67"/>
      <c r="M11803" s="67"/>
      <c r="N11803" s="67"/>
      <c r="O11803" s="81"/>
      <c r="P11803" s="81">
        <v>46091</v>
      </c>
      <c r="Q11803" s="103" t="str">
        <f>IFERROR(VLOOKUP(J11803,Настройка!$C$4:$E$121,2,),"Ошибка")</f>
        <v>ITR</v>
      </c>
    </row>
    <row r="11804" spans="1:17" ht="14.4" customHeight="1">
      <c r="A11804" s="67">
        <v>11799</v>
      </c>
      <c r="B11804" s="80" t="s">
        <v>196</v>
      </c>
      <c r="C11804" s="80" t="s">
        <v>34649</v>
      </c>
      <c r="D11804" s="80" t="s">
        <v>35393</v>
      </c>
      <c r="E11804" s="104" t="s">
        <v>35394</v>
      </c>
      <c r="F11804" s="107">
        <v>26139</v>
      </c>
      <c r="G11804" s="67" t="s">
        <v>67</v>
      </c>
      <c r="H11804" s="80" t="s">
        <v>401</v>
      </c>
      <c r="I11804" s="80" t="s">
        <v>35395</v>
      </c>
      <c r="J11804" s="104" t="s">
        <v>212</v>
      </c>
      <c r="K11804" s="67" t="s">
        <v>133</v>
      </c>
      <c r="L11804" s="67"/>
      <c r="M11804" s="67"/>
      <c r="N11804" s="67"/>
      <c r="O11804" s="81"/>
      <c r="P11804" s="81">
        <v>46091</v>
      </c>
      <c r="Q11804" s="103" t="str">
        <f>IFERROR(VLOOKUP(J11804,Настройка!$C$4:$E$121,2,),"Ошибка")</f>
        <v>R</v>
      </c>
    </row>
    <row r="11805" spans="1:17" ht="14.4" customHeight="1">
      <c r="A11805" s="67">
        <v>11800</v>
      </c>
      <c r="B11805" s="80" t="s">
        <v>196</v>
      </c>
      <c r="C11805" s="80" t="s">
        <v>34649</v>
      </c>
      <c r="D11805" s="80" t="s">
        <v>35396</v>
      </c>
      <c r="E11805" s="104" t="s">
        <v>35397</v>
      </c>
      <c r="F11805" s="107">
        <v>29746</v>
      </c>
      <c r="G11805" s="67" t="s">
        <v>77</v>
      </c>
      <c r="H11805" s="80" t="s">
        <v>35398</v>
      </c>
      <c r="I11805" s="80" t="s">
        <v>35399</v>
      </c>
      <c r="J11805" s="104" t="s">
        <v>230</v>
      </c>
      <c r="K11805" s="67" t="s">
        <v>133</v>
      </c>
      <c r="L11805" s="67"/>
      <c r="M11805" s="67"/>
      <c r="N11805" s="67"/>
      <c r="O11805" s="81"/>
      <c r="P11805" s="81">
        <v>46091</v>
      </c>
      <c r="Q11805" s="103" t="str">
        <f>IFERROR(VLOOKUP(J11805,Настройка!$C$4:$E$121,2,),"Ошибка")</f>
        <v>R</v>
      </c>
    </row>
    <row r="11806" spans="1:17" ht="14.4" customHeight="1">
      <c r="A11806" s="67">
        <v>11801</v>
      </c>
      <c r="B11806" s="80" t="s">
        <v>196</v>
      </c>
      <c r="C11806" s="80" t="s">
        <v>34649</v>
      </c>
      <c r="D11806" s="80" t="s">
        <v>35400</v>
      </c>
      <c r="E11806" s="104" t="s">
        <v>35401</v>
      </c>
      <c r="F11806" s="107">
        <v>30640</v>
      </c>
      <c r="G11806" s="67" t="s">
        <v>77</v>
      </c>
      <c r="H11806" s="80" t="s">
        <v>35402</v>
      </c>
      <c r="I11806" s="80" t="s">
        <v>35403</v>
      </c>
      <c r="J11806" s="104" t="s">
        <v>230</v>
      </c>
      <c r="K11806" s="67" t="s">
        <v>133</v>
      </c>
      <c r="L11806" s="67"/>
      <c r="M11806" s="67"/>
      <c r="N11806" s="67"/>
      <c r="O11806" s="81"/>
      <c r="P11806" s="81">
        <v>46091</v>
      </c>
      <c r="Q11806" s="103" t="str">
        <f>IFERROR(VLOOKUP(J11806,Настройка!$C$4:$E$121,2,),"Ошибка")</f>
        <v>R</v>
      </c>
    </row>
    <row r="11807" spans="1:17" ht="14.4" customHeight="1">
      <c r="A11807" s="67">
        <v>11802</v>
      </c>
      <c r="B11807" s="80" t="s">
        <v>196</v>
      </c>
      <c r="C11807" s="80" t="s">
        <v>34649</v>
      </c>
      <c r="D11807" s="80" t="s">
        <v>35404</v>
      </c>
      <c r="E11807" s="104" t="s">
        <v>35405</v>
      </c>
      <c r="F11807" s="107">
        <v>26448</v>
      </c>
      <c r="G11807" s="67" t="s">
        <v>67</v>
      </c>
      <c r="H11807" s="80" t="s">
        <v>401</v>
      </c>
      <c r="I11807" s="80" t="s">
        <v>35406</v>
      </c>
      <c r="J11807" s="104" t="s">
        <v>208</v>
      </c>
      <c r="K11807" s="67" t="s">
        <v>117</v>
      </c>
      <c r="L11807" s="67"/>
      <c r="M11807" s="67"/>
      <c r="N11807" s="67"/>
      <c r="O11807" s="81"/>
      <c r="P11807" s="81">
        <v>46091</v>
      </c>
      <c r="Q11807" s="103" t="str">
        <f>IFERROR(VLOOKUP(J11807,Настройка!$C$4:$E$121,2,),"Ошибка")</f>
        <v>R</v>
      </c>
    </row>
    <row r="11808" spans="1:17" ht="14.4" customHeight="1">
      <c r="A11808" s="67">
        <v>11803</v>
      </c>
      <c r="B11808" s="80" t="s">
        <v>196</v>
      </c>
      <c r="C11808" s="80" t="s">
        <v>34649</v>
      </c>
      <c r="D11808" s="80" t="s">
        <v>35407</v>
      </c>
      <c r="E11808" s="104" t="s">
        <v>35408</v>
      </c>
      <c r="F11808" s="107">
        <v>33156</v>
      </c>
      <c r="G11808" s="67" t="s">
        <v>83</v>
      </c>
      <c r="H11808" s="80"/>
      <c r="I11808" s="80" t="s">
        <v>35409</v>
      </c>
      <c r="J11808" s="104" t="s">
        <v>197</v>
      </c>
      <c r="K11808" s="67" t="s">
        <v>111</v>
      </c>
      <c r="L11808" s="67" t="s">
        <v>152</v>
      </c>
      <c r="M11808" s="67" t="s">
        <v>166</v>
      </c>
      <c r="N11808" s="67" t="s">
        <v>180</v>
      </c>
      <c r="O11808" s="81">
        <v>46211</v>
      </c>
      <c r="P11808" s="81">
        <v>46057</v>
      </c>
      <c r="Q11808" s="103" t="str">
        <f>IFERROR(VLOOKUP(J11808,Настройка!$C$4:$E$121,2,),"Ошибка")</f>
        <v>ITR</v>
      </c>
    </row>
    <row r="11809" spans="1:17" ht="14.4" customHeight="1">
      <c r="A11809" s="67">
        <v>11804</v>
      </c>
      <c r="B11809" s="80" t="s">
        <v>196</v>
      </c>
      <c r="C11809" s="80" t="s">
        <v>34649</v>
      </c>
      <c r="D11809" s="80" t="s">
        <v>35410</v>
      </c>
      <c r="E11809" s="104" t="s">
        <v>35411</v>
      </c>
      <c r="F11809" s="107">
        <v>35244</v>
      </c>
      <c r="G11809" s="67" t="s">
        <v>93</v>
      </c>
      <c r="H11809" s="80" t="s">
        <v>814</v>
      </c>
      <c r="I11809" s="80" t="s">
        <v>21940</v>
      </c>
      <c r="J11809" s="104" t="s">
        <v>205</v>
      </c>
      <c r="K11809" s="67" t="s">
        <v>117</v>
      </c>
      <c r="L11809" s="67"/>
      <c r="M11809" s="67"/>
      <c r="N11809" s="67"/>
      <c r="O11809" s="81"/>
      <c r="P11809" s="81">
        <v>46088</v>
      </c>
      <c r="Q11809" s="103" t="str">
        <f>IFERROR(VLOOKUP(J11809,Настройка!$C$4:$E$121,2,),"Ошибка")</f>
        <v>R</v>
      </c>
    </row>
    <row r="11810" spans="1:17" ht="14.4" customHeight="1">
      <c r="A11810" s="67">
        <v>11805</v>
      </c>
      <c r="B11810" s="80" t="s">
        <v>196</v>
      </c>
      <c r="C11810" s="80" t="s">
        <v>34649</v>
      </c>
      <c r="D11810" s="80" t="s">
        <v>35412</v>
      </c>
      <c r="E11810" s="104" t="s">
        <v>35413</v>
      </c>
      <c r="F11810" s="107">
        <v>35412</v>
      </c>
      <c r="G11810" s="67" t="s">
        <v>93</v>
      </c>
      <c r="H11810" s="80" t="s">
        <v>814</v>
      </c>
      <c r="I11810" s="80" t="s">
        <v>35414</v>
      </c>
      <c r="J11810" s="104" t="s">
        <v>207</v>
      </c>
      <c r="K11810" s="67" t="s">
        <v>117</v>
      </c>
      <c r="L11810" s="67"/>
      <c r="M11810" s="67"/>
      <c r="N11810" s="67"/>
      <c r="O11810" s="81"/>
      <c r="P11810" s="81">
        <v>46085</v>
      </c>
      <c r="Q11810" s="103" t="str">
        <f>IFERROR(VLOOKUP(J11810,Настройка!$C$4:$E$121,2,),"Ошибка")</f>
        <v>R</v>
      </c>
    </row>
    <row r="11811" spans="1:17" ht="14.4" customHeight="1">
      <c r="A11811" s="67">
        <v>11806</v>
      </c>
      <c r="B11811" s="80" t="s">
        <v>196</v>
      </c>
      <c r="C11811" s="80" t="s">
        <v>34649</v>
      </c>
      <c r="D11811" s="80" t="s">
        <v>35415</v>
      </c>
      <c r="E11811" s="104" t="s">
        <v>35416</v>
      </c>
      <c r="F11811" s="107">
        <v>28325</v>
      </c>
      <c r="G11811" s="67" t="s">
        <v>59</v>
      </c>
      <c r="H11811" s="80" t="s">
        <v>5442</v>
      </c>
      <c r="I11811" s="80" t="s">
        <v>35417</v>
      </c>
      <c r="J11811" s="104" t="s">
        <v>228</v>
      </c>
      <c r="K11811" s="67" t="s">
        <v>123</v>
      </c>
      <c r="L11811" s="67"/>
      <c r="M11811" s="67"/>
      <c r="N11811" s="67"/>
      <c r="O11811" s="81"/>
      <c r="P11811" s="81">
        <v>46040</v>
      </c>
      <c r="Q11811" s="103" t="str">
        <f>IFERROR(VLOOKUP(J11811,Настройка!$C$4:$E$121,2,),"Ошибка")</f>
        <v>R</v>
      </c>
    </row>
    <row r="11812" spans="1:17" ht="14.4" customHeight="1">
      <c r="A11812" s="67">
        <v>11807</v>
      </c>
      <c r="B11812" s="80" t="s">
        <v>196</v>
      </c>
      <c r="C11812" s="80" t="s">
        <v>34649</v>
      </c>
      <c r="D11812" s="80" t="s">
        <v>35418</v>
      </c>
      <c r="E11812" s="104" t="s">
        <v>35419</v>
      </c>
      <c r="F11812" s="107">
        <v>33545</v>
      </c>
      <c r="G11812" s="67" t="s">
        <v>77</v>
      </c>
      <c r="H11812" s="80" t="s">
        <v>18688</v>
      </c>
      <c r="I11812" s="80" t="s">
        <v>35420</v>
      </c>
      <c r="J11812" s="104" t="s">
        <v>211</v>
      </c>
      <c r="K11812" s="67" t="s">
        <v>133</v>
      </c>
      <c r="L11812" s="67"/>
      <c r="M11812" s="67"/>
      <c r="N11812" s="67"/>
      <c r="O11812" s="81"/>
      <c r="P11812" s="81">
        <v>46092</v>
      </c>
      <c r="Q11812" s="103" t="str">
        <f>IFERROR(VLOOKUP(J11812,Настройка!$C$4:$E$121,2,),"Ошибка")</f>
        <v>R</v>
      </c>
    </row>
    <row r="11813" spans="1:17" ht="14.4" customHeight="1">
      <c r="A11813" s="67">
        <v>11808</v>
      </c>
      <c r="B11813" s="80" t="s">
        <v>196</v>
      </c>
      <c r="C11813" s="80" t="s">
        <v>34649</v>
      </c>
      <c r="D11813" s="80" t="s">
        <v>23723</v>
      </c>
      <c r="E11813" s="104" t="s">
        <v>35421</v>
      </c>
      <c r="F11813" s="107">
        <v>28049</v>
      </c>
      <c r="G11813" s="67" t="s">
        <v>93</v>
      </c>
      <c r="H11813" s="80" t="s">
        <v>814</v>
      </c>
      <c r="I11813" s="80" t="s">
        <v>35422</v>
      </c>
      <c r="J11813" s="104" t="s">
        <v>211</v>
      </c>
      <c r="K11813" s="67" t="s">
        <v>117</v>
      </c>
      <c r="L11813" s="67"/>
      <c r="M11813" s="67"/>
      <c r="N11813" s="67"/>
      <c r="O11813" s="81"/>
      <c r="P11813" s="81">
        <v>46092</v>
      </c>
      <c r="Q11813" s="103" t="str">
        <f>IFERROR(VLOOKUP(J11813,Настройка!$C$4:$E$121,2,),"Ошибка")</f>
        <v>R</v>
      </c>
    </row>
    <row r="11814" spans="1:17" ht="14.4" customHeight="1">
      <c r="A11814" s="67">
        <v>11809</v>
      </c>
      <c r="B11814" s="80" t="s">
        <v>196</v>
      </c>
      <c r="C11814" s="80" t="s">
        <v>34649</v>
      </c>
      <c r="D11814" s="80" t="s">
        <v>35423</v>
      </c>
      <c r="E11814" s="104" t="s">
        <v>35424</v>
      </c>
      <c r="F11814" s="107">
        <v>35730</v>
      </c>
      <c r="G11814" s="67" t="s">
        <v>93</v>
      </c>
      <c r="H11814" s="80" t="s">
        <v>814</v>
      </c>
      <c r="I11814" s="80" t="s">
        <v>35425</v>
      </c>
      <c r="J11814" s="104" t="s">
        <v>211</v>
      </c>
      <c r="K11814" s="67" t="s">
        <v>117</v>
      </c>
      <c r="L11814" s="67"/>
      <c r="M11814" s="67"/>
      <c r="N11814" s="67"/>
      <c r="O11814" s="81"/>
      <c r="P11814" s="81">
        <v>46092</v>
      </c>
      <c r="Q11814" s="103" t="str">
        <f>IFERROR(VLOOKUP(J11814,Настройка!$C$4:$E$121,2,),"Ошибка")</f>
        <v>R</v>
      </c>
    </row>
    <row r="11815" spans="1:17" ht="14.4" customHeight="1">
      <c r="A11815" s="67">
        <v>11810</v>
      </c>
      <c r="B11815" s="80" t="s">
        <v>196</v>
      </c>
      <c r="C11815" s="80" t="s">
        <v>34649</v>
      </c>
      <c r="D11815" s="80" t="s">
        <v>35426</v>
      </c>
      <c r="E11815" s="104" t="s">
        <v>35427</v>
      </c>
      <c r="F11815" s="107">
        <v>29473</v>
      </c>
      <c r="G11815" s="67" t="s">
        <v>93</v>
      </c>
      <c r="H11815" s="80" t="s">
        <v>814</v>
      </c>
      <c r="I11815" s="80" t="s">
        <v>35428</v>
      </c>
      <c r="J11815" s="104" t="s">
        <v>211</v>
      </c>
      <c r="K11815" s="67" t="s">
        <v>117</v>
      </c>
      <c r="L11815" s="67"/>
      <c r="M11815" s="67"/>
      <c r="N11815" s="67"/>
      <c r="O11815" s="81"/>
      <c r="P11815" s="81">
        <v>46092</v>
      </c>
      <c r="Q11815" s="103" t="str">
        <f>IFERROR(VLOOKUP(J11815,Настройка!$C$4:$E$121,2,),"Ошибка")</f>
        <v>R</v>
      </c>
    </row>
    <row r="11816" spans="1:17" ht="14.4" customHeight="1">
      <c r="A11816" s="67">
        <v>11811</v>
      </c>
      <c r="B11816" s="80" t="s">
        <v>196</v>
      </c>
      <c r="C11816" s="80" t="s">
        <v>34649</v>
      </c>
      <c r="D11816" s="80" t="s">
        <v>35429</v>
      </c>
      <c r="E11816" s="104" t="s">
        <v>35430</v>
      </c>
      <c r="F11816" s="107">
        <v>32870</v>
      </c>
      <c r="G11816" s="67" t="s">
        <v>93</v>
      </c>
      <c r="H11816" s="80" t="s">
        <v>814</v>
      </c>
      <c r="I11816" s="80" t="s">
        <v>35431</v>
      </c>
      <c r="J11816" s="104" t="s">
        <v>208</v>
      </c>
      <c r="K11816" s="67" t="s">
        <v>117</v>
      </c>
      <c r="L11816" s="67"/>
      <c r="M11816" s="67"/>
      <c r="N11816" s="67"/>
      <c r="O11816" s="81"/>
      <c r="P11816" s="81">
        <v>46092</v>
      </c>
      <c r="Q11816" s="103" t="str">
        <f>IFERROR(VLOOKUP(J11816,Настройка!$C$4:$E$121,2,),"Ошибка")</f>
        <v>R</v>
      </c>
    </row>
    <row r="11817" spans="1:17" ht="14.4" customHeight="1">
      <c r="A11817" s="67">
        <v>11812</v>
      </c>
      <c r="B11817" s="80" t="s">
        <v>196</v>
      </c>
      <c r="C11817" s="80" t="s">
        <v>34649</v>
      </c>
      <c r="D11817" s="80" t="s">
        <v>35432</v>
      </c>
      <c r="E11817" s="104" t="s">
        <v>35433</v>
      </c>
      <c r="F11817" s="107">
        <v>38463</v>
      </c>
      <c r="G11817" s="67" t="s">
        <v>93</v>
      </c>
      <c r="H11817" s="80" t="s">
        <v>814</v>
      </c>
      <c r="I11817" s="80" t="s">
        <v>35434</v>
      </c>
      <c r="J11817" s="104" t="s">
        <v>211</v>
      </c>
      <c r="K11817" s="67" t="s">
        <v>117</v>
      </c>
      <c r="L11817" s="67"/>
      <c r="M11817" s="67"/>
      <c r="N11817" s="67"/>
      <c r="O11817" s="81"/>
      <c r="P11817" s="81">
        <v>46092</v>
      </c>
      <c r="Q11817" s="103" t="str">
        <f>IFERROR(VLOOKUP(J11817,Настройка!$C$4:$E$121,2,),"Ошибка")</f>
        <v>R</v>
      </c>
    </row>
    <row r="11818" spans="1:17" ht="14.4" customHeight="1">
      <c r="A11818" s="67">
        <v>11813</v>
      </c>
      <c r="B11818" s="80" t="s">
        <v>196</v>
      </c>
      <c r="C11818" s="80" t="s">
        <v>34649</v>
      </c>
      <c r="D11818" s="80" t="s">
        <v>35435</v>
      </c>
      <c r="E11818" s="104" t="s">
        <v>35436</v>
      </c>
      <c r="F11818" s="107">
        <v>27071</v>
      </c>
      <c r="G11818" s="67" t="s">
        <v>93</v>
      </c>
      <c r="H11818" s="80" t="s">
        <v>814</v>
      </c>
      <c r="I11818" s="80" t="s">
        <v>35437</v>
      </c>
      <c r="J11818" s="104" t="s">
        <v>204</v>
      </c>
      <c r="K11818" s="67" t="s">
        <v>117</v>
      </c>
      <c r="L11818" s="67"/>
      <c r="M11818" s="67"/>
      <c r="N11818" s="67"/>
      <c r="O11818" s="81"/>
      <c r="P11818" s="81">
        <v>46092</v>
      </c>
      <c r="Q11818" s="103" t="str">
        <f>IFERROR(VLOOKUP(J11818,Настройка!$C$4:$E$121,2,),"Ошибка")</f>
        <v>R</v>
      </c>
    </row>
    <row r="11819" spans="1:17" ht="14.4" customHeight="1">
      <c r="A11819" s="67">
        <v>11814</v>
      </c>
      <c r="B11819" s="80" t="s">
        <v>196</v>
      </c>
      <c r="C11819" s="80" t="s">
        <v>34649</v>
      </c>
      <c r="D11819" s="80" t="s">
        <v>35438</v>
      </c>
      <c r="E11819" s="104" t="s">
        <v>35439</v>
      </c>
      <c r="F11819" s="107">
        <v>26433</v>
      </c>
      <c r="G11819" s="67" t="s">
        <v>93</v>
      </c>
      <c r="H11819" s="80" t="s">
        <v>814</v>
      </c>
      <c r="I11819" s="80" t="s">
        <v>35440</v>
      </c>
      <c r="J11819" s="104" t="s">
        <v>208</v>
      </c>
      <c r="K11819" s="67" t="s">
        <v>117</v>
      </c>
      <c r="L11819" s="67"/>
      <c r="M11819" s="67"/>
      <c r="N11819" s="67"/>
      <c r="O11819" s="81"/>
      <c r="P11819" s="81">
        <v>46092</v>
      </c>
      <c r="Q11819" s="103" t="str">
        <f>IFERROR(VLOOKUP(J11819,Настройка!$C$4:$E$121,2,),"Ошибка")</f>
        <v>R</v>
      </c>
    </row>
    <row r="11820" spans="1:17" ht="14.4" customHeight="1">
      <c r="A11820" s="67">
        <v>11815</v>
      </c>
      <c r="B11820" s="80" t="s">
        <v>196</v>
      </c>
      <c r="C11820" s="80" t="s">
        <v>34649</v>
      </c>
      <c r="D11820" s="80" t="s">
        <v>35441</v>
      </c>
      <c r="E11820" s="104" t="s">
        <v>35442</v>
      </c>
      <c r="F11820" s="107">
        <v>27832</v>
      </c>
      <c r="G11820" s="67" t="s">
        <v>93</v>
      </c>
      <c r="H11820" s="80" t="s">
        <v>814</v>
      </c>
      <c r="I11820" s="80" t="s">
        <v>35443</v>
      </c>
      <c r="J11820" s="104" t="s">
        <v>204</v>
      </c>
      <c r="K11820" s="67" t="s">
        <v>117</v>
      </c>
      <c r="L11820" s="67"/>
      <c r="M11820" s="67"/>
      <c r="N11820" s="67"/>
      <c r="O11820" s="81"/>
      <c r="P11820" s="81">
        <v>46092</v>
      </c>
      <c r="Q11820" s="103" t="str">
        <f>IFERROR(VLOOKUP(J11820,Настройка!$C$4:$E$121,2,),"Ошибка")</f>
        <v>R</v>
      </c>
    </row>
    <row r="11821" spans="1:17" ht="14.4" customHeight="1">
      <c r="A11821" s="67">
        <v>11816</v>
      </c>
      <c r="B11821" s="80" t="s">
        <v>196</v>
      </c>
      <c r="C11821" s="80" t="s">
        <v>34649</v>
      </c>
      <c r="D11821" s="80" t="s">
        <v>35444</v>
      </c>
      <c r="E11821" s="104" t="s">
        <v>35445</v>
      </c>
      <c r="F11821" s="107">
        <v>29071</v>
      </c>
      <c r="G11821" s="67" t="s">
        <v>93</v>
      </c>
      <c r="H11821" s="80" t="s">
        <v>814</v>
      </c>
      <c r="I11821" s="80" t="s">
        <v>35446</v>
      </c>
      <c r="J11821" s="104" t="s">
        <v>204</v>
      </c>
      <c r="K11821" s="67" t="s">
        <v>117</v>
      </c>
      <c r="L11821" s="67"/>
      <c r="M11821" s="67"/>
      <c r="N11821" s="67"/>
      <c r="O11821" s="81"/>
      <c r="P11821" s="81">
        <v>46092</v>
      </c>
      <c r="Q11821" s="103" t="str">
        <f>IFERROR(VLOOKUP(J11821,Настройка!$C$4:$E$121,2,),"Ошибка")</f>
        <v>R</v>
      </c>
    </row>
    <row r="11822" spans="1:17" ht="14.4" customHeight="1">
      <c r="A11822" s="67">
        <v>11817</v>
      </c>
      <c r="B11822" s="80" t="s">
        <v>196</v>
      </c>
      <c r="C11822" s="80" t="s">
        <v>34649</v>
      </c>
      <c r="D11822" s="80" t="s">
        <v>35447</v>
      </c>
      <c r="E11822" s="104" t="s">
        <v>35448</v>
      </c>
      <c r="F11822" s="107">
        <v>31447</v>
      </c>
      <c r="G11822" s="67" t="s">
        <v>93</v>
      </c>
      <c r="H11822" s="80" t="s">
        <v>814</v>
      </c>
      <c r="I11822" s="80" t="s">
        <v>35449</v>
      </c>
      <c r="J11822" s="104" t="s">
        <v>204</v>
      </c>
      <c r="K11822" s="67" t="s">
        <v>117</v>
      </c>
      <c r="L11822" s="67"/>
      <c r="M11822" s="67"/>
      <c r="N11822" s="67"/>
      <c r="O11822" s="81"/>
      <c r="P11822" s="81">
        <v>46092</v>
      </c>
      <c r="Q11822" s="103" t="str">
        <f>IFERROR(VLOOKUP(J11822,Настройка!$C$4:$E$121,2,),"Ошибка")</f>
        <v>R</v>
      </c>
    </row>
    <row r="11823" spans="1:17" ht="14.4" customHeight="1">
      <c r="A11823" s="67">
        <v>11818</v>
      </c>
      <c r="B11823" s="80" t="s">
        <v>196</v>
      </c>
      <c r="C11823" s="80" t="s">
        <v>34649</v>
      </c>
      <c r="D11823" s="80" t="s">
        <v>35450</v>
      </c>
      <c r="E11823" s="104" t="s">
        <v>35451</v>
      </c>
      <c r="F11823" s="107">
        <v>32412</v>
      </c>
      <c r="G11823" s="67" t="s">
        <v>93</v>
      </c>
      <c r="H11823" s="80" t="s">
        <v>886</v>
      </c>
      <c r="I11823" s="80" t="s">
        <v>35452</v>
      </c>
      <c r="J11823" s="104" t="s">
        <v>204</v>
      </c>
      <c r="K11823" s="67" t="s">
        <v>117</v>
      </c>
      <c r="L11823" s="67"/>
      <c r="M11823" s="67"/>
      <c r="N11823" s="67"/>
      <c r="O11823" s="81"/>
      <c r="P11823" s="81">
        <v>46092</v>
      </c>
      <c r="Q11823" s="103" t="str">
        <f>IFERROR(VLOOKUP(J11823,Настройка!$C$4:$E$121,2,),"Ошибка")</f>
        <v>R</v>
      </c>
    </row>
    <row r="11824" spans="1:17" ht="14.4" customHeight="1">
      <c r="A11824" s="67">
        <v>11819</v>
      </c>
      <c r="B11824" s="80" t="s">
        <v>196</v>
      </c>
      <c r="C11824" s="80" t="s">
        <v>34649</v>
      </c>
      <c r="D11824" s="80" t="s">
        <v>35453</v>
      </c>
      <c r="E11824" s="104" t="s">
        <v>35454</v>
      </c>
      <c r="F11824" s="107">
        <v>28483</v>
      </c>
      <c r="G11824" s="67" t="s">
        <v>93</v>
      </c>
      <c r="H11824" s="80" t="s">
        <v>886</v>
      </c>
      <c r="I11824" s="80" t="s">
        <v>35455</v>
      </c>
      <c r="J11824" s="104" t="s">
        <v>204</v>
      </c>
      <c r="K11824" s="67" t="s">
        <v>117</v>
      </c>
      <c r="L11824" s="67"/>
      <c r="M11824" s="67"/>
      <c r="N11824" s="67"/>
      <c r="O11824" s="81"/>
      <c r="P11824" s="81">
        <v>46092</v>
      </c>
      <c r="Q11824" s="103" t="str">
        <f>IFERROR(VLOOKUP(J11824,Настройка!$C$4:$E$121,2,),"Ошибка")</f>
        <v>R</v>
      </c>
    </row>
    <row r="11825" spans="1:17" ht="14.4" customHeight="1">
      <c r="A11825" s="67">
        <v>11820</v>
      </c>
      <c r="B11825" s="80" t="s">
        <v>196</v>
      </c>
      <c r="C11825" s="80" t="s">
        <v>34649</v>
      </c>
      <c r="D11825" s="80" t="s">
        <v>35456</v>
      </c>
      <c r="E11825" s="104" t="s">
        <v>35457</v>
      </c>
      <c r="F11825" s="107">
        <v>30842</v>
      </c>
      <c r="G11825" s="67" t="s">
        <v>93</v>
      </c>
      <c r="H11825" s="80" t="s">
        <v>814</v>
      </c>
      <c r="I11825" s="80" t="s">
        <v>35458</v>
      </c>
      <c r="J11825" s="104" t="s">
        <v>208</v>
      </c>
      <c r="K11825" s="67" t="s">
        <v>117</v>
      </c>
      <c r="L11825" s="67"/>
      <c r="M11825" s="67"/>
      <c r="N11825" s="67"/>
      <c r="O11825" s="81"/>
      <c r="P11825" s="81">
        <v>46092</v>
      </c>
      <c r="Q11825" s="103" t="str">
        <f>IFERROR(VLOOKUP(J11825,Настройка!$C$4:$E$121,2,),"Ошибка")</f>
        <v>R</v>
      </c>
    </row>
    <row r="11826" spans="1:17" ht="14.4" customHeight="1">
      <c r="A11826" s="67">
        <v>11821</v>
      </c>
      <c r="B11826" s="80" t="s">
        <v>196</v>
      </c>
      <c r="C11826" s="80" t="s">
        <v>34649</v>
      </c>
      <c r="D11826" s="80" t="s">
        <v>35459</v>
      </c>
      <c r="E11826" s="104" t="s">
        <v>35460</v>
      </c>
      <c r="F11826" s="107">
        <v>38900</v>
      </c>
      <c r="G11826" s="67" t="s">
        <v>93</v>
      </c>
      <c r="H11826" s="80" t="s">
        <v>886</v>
      </c>
      <c r="I11826" s="80" t="s">
        <v>35461</v>
      </c>
      <c r="J11826" s="104" t="s">
        <v>208</v>
      </c>
      <c r="K11826" s="67" t="s">
        <v>117</v>
      </c>
      <c r="L11826" s="67"/>
      <c r="M11826" s="67"/>
      <c r="N11826" s="67"/>
      <c r="O11826" s="81"/>
      <c r="P11826" s="81">
        <v>46092</v>
      </c>
      <c r="Q11826" s="103" t="str">
        <f>IFERROR(VLOOKUP(J11826,Настройка!$C$4:$E$121,2,),"Ошибка")</f>
        <v>R</v>
      </c>
    </row>
    <row r="11827" spans="1:17" ht="14.4" customHeight="1">
      <c r="A11827" s="67">
        <v>11822</v>
      </c>
      <c r="B11827" s="80" t="s">
        <v>196</v>
      </c>
      <c r="C11827" s="80" t="s">
        <v>34649</v>
      </c>
      <c r="D11827" s="80" t="s">
        <v>35462</v>
      </c>
      <c r="E11827" s="104" t="s">
        <v>35463</v>
      </c>
      <c r="F11827" s="107">
        <v>39011</v>
      </c>
      <c r="G11827" s="67" t="s">
        <v>93</v>
      </c>
      <c r="H11827" s="80" t="s">
        <v>886</v>
      </c>
      <c r="I11827" s="80" t="s">
        <v>35464</v>
      </c>
      <c r="J11827" s="104" t="s">
        <v>204</v>
      </c>
      <c r="K11827" s="67" t="s">
        <v>117</v>
      </c>
      <c r="L11827" s="67"/>
      <c r="M11827" s="67"/>
      <c r="N11827" s="67"/>
      <c r="O11827" s="81"/>
      <c r="P11827" s="81">
        <v>46092</v>
      </c>
      <c r="Q11827" s="103" t="str">
        <f>IFERROR(VLOOKUP(J11827,Настройка!$C$4:$E$121,2,),"Ошибка")</f>
        <v>R</v>
      </c>
    </row>
    <row r="11828" spans="1:17" ht="14.4" customHeight="1">
      <c r="A11828" s="67">
        <v>11823</v>
      </c>
      <c r="B11828" s="80" t="s">
        <v>196</v>
      </c>
      <c r="C11828" s="80" t="s">
        <v>34649</v>
      </c>
      <c r="D11828" s="80" t="s">
        <v>35465</v>
      </c>
      <c r="E11828" s="104" t="s">
        <v>35466</v>
      </c>
      <c r="F11828" s="107">
        <v>38123</v>
      </c>
      <c r="G11828" s="67" t="s">
        <v>93</v>
      </c>
      <c r="H11828" s="80" t="s">
        <v>886</v>
      </c>
      <c r="I11828" s="80" t="s">
        <v>35467</v>
      </c>
      <c r="J11828" s="104" t="s">
        <v>208</v>
      </c>
      <c r="K11828" s="67" t="s">
        <v>117</v>
      </c>
      <c r="L11828" s="67"/>
      <c r="M11828" s="67"/>
      <c r="N11828" s="67"/>
      <c r="O11828" s="81"/>
      <c r="P11828" s="81">
        <v>46092</v>
      </c>
      <c r="Q11828" s="103" t="str">
        <f>IFERROR(VLOOKUP(J11828,Настройка!$C$4:$E$121,2,),"Ошибка")</f>
        <v>R</v>
      </c>
    </row>
    <row r="11829" spans="1:17" ht="14.4" customHeight="1">
      <c r="A11829" s="67">
        <v>11824</v>
      </c>
      <c r="B11829" s="80" t="s">
        <v>196</v>
      </c>
      <c r="C11829" s="80" t="s">
        <v>34649</v>
      </c>
      <c r="D11829" s="80" t="s">
        <v>35468</v>
      </c>
      <c r="E11829" s="104" t="s">
        <v>35469</v>
      </c>
      <c r="F11829" s="107">
        <v>30745</v>
      </c>
      <c r="G11829" s="67" t="s">
        <v>93</v>
      </c>
      <c r="H11829" s="80" t="s">
        <v>814</v>
      </c>
      <c r="I11829" s="80" t="s">
        <v>35470</v>
      </c>
      <c r="J11829" s="104" t="s">
        <v>204</v>
      </c>
      <c r="K11829" s="67" t="s">
        <v>117</v>
      </c>
      <c r="L11829" s="67"/>
      <c r="M11829" s="67"/>
      <c r="N11829" s="67"/>
      <c r="O11829" s="81"/>
      <c r="P11829" s="81">
        <v>46092</v>
      </c>
      <c r="Q11829" s="103" t="str">
        <f>IFERROR(VLOOKUP(J11829,Настройка!$C$4:$E$121,2,),"Ошибка")</f>
        <v>R</v>
      </c>
    </row>
    <row r="11830" spans="1:17" ht="14.4" customHeight="1">
      <c r="A11830" s="67">
        <v>11825</v>
      </c>
      <c r="B11830" s="80" t="s">
        <v>196</v>
      </c>
      <c r="C11830" s="80" t="s">
        <v>34649</v>
      </c>
      <c r="D11830" s="80" t="s">
        <v>35471</v>
      </c>
      <c r="E11830" s="104" t="s">
        <v>35472</v>
      </c>
      <c r="F11830" s="107">
        <v>32920</v>
      </c>
      <c r="G11830" s="67" t="s">
        <v>93</v>
      </c>
      <c r="H11830" s="80" t="s">
        <v>814</v>
      </c>
      <c r="I11830" s="80" t="s">
        <v>35473</v>
      </c>
      <c r="J11830" s="104" t="s">
        <v>208</v>
      </c>
      <c r="K11830" s="67" t="s">
        <v>117</v>
      </c>
      <c r="L11830" s="67"/>
      <c r="M11830" s="67"/>
      <c r="N11830" s="67"/>
      <c r="O11830" s="81"/>
      <c r="P11830" s="81">
        <v>46092</v>
      </c>
      <c r="Q11830" s="103" t="str">
        <f>IFERROR(VLOOKUP(J11830,Настройка!$C$4:$E$121,2,),"Ошибка")</f>
        <v>R</v>
      </c>
    </row>
    <row r="11831" spans="1:17" ht="14.4" customHeight="1">
      <c r="A11831" s="67">
        <v>11826</v>
      </c>
      <c r="B11831" s="80" t="s">
        <v>196</v>
      </c>
      <c r="C11831" s="80" t="s">
        <v>34649</v>
      </c>
      <c r="D11831" s="80" t="s">
        <v>35474</v>
      </c>
      <c r="E11831" s="104" t="s">
        <v>35475</v>
      </c>
      <c r="F11831" s="107">
        <v>32334</v>
      </c>
      <c r="G11831" s="67" t="s">
        <v>93</v>
      </c>
      <c r="H11831" s="80" t="s">
        <v>814</v>
      </c>
      <c r="I11831" s="80" t="s">
        <v>35476</v>
      </c>
      <c r="J11831" s="104" t="s">
        <v>208</v>
      </c>
      <c r="K11831" s="67" t="s">
        <v>117</v>
      </c>
      <c r="L11831" s="67"/>
      <c r="M11831" s="67"/>
      <c r="N11831" s="67"/>
      <c r="O11831" s="81"/>
      <c r="P11831" s="81">
        <v>46092</v>
      </c>
      <c r="Q11831" s="103" t="str">
        <f>IFERROR(VLOOKUP(J11831,Настройка!$C$4:$E$121,2,),"Ошибка")</f>
        <v>R</v>
      </c>
    </row>
    <row r="11832" spans="1:17" ht="14.4" customHeight="1">
      <c r="A11832" s="67">
        <v>11827</v>
      </c>
      <c r="B11832" s="80" t="s">
        <v>196</v>
      </c>
      <c r="C11832" s="80" t="s">
        <v>34649</v>
      </c>
      <c r="D11832" s="80" t="s">
        <v>35477</v>
      </c>
      <c r="E11832" s="104" t="s">
        <v>35478</v>
      </c>
      <c r="F11832" s="107">
        <v>37325</v>
      </c>
      <c r="G11832" s="67" t="s">
        <v>93</v>
      </c>
      <c r="H11832" s="80" t="s">
        <v>814</v>
      </c>
      <c r="I11832" s="80" t="s">
        <v>35479</v>
      </c>
      <c r="J11832" s="104" t="s">
        <v>204</v>
      </c>
      <c r="K11832" s="67" t="s">
        <v>117</v>
      </c>
      <c r="L11832" s="67"/>
      <c r="M11832" s="67"/>
      <c r="N11832" s="67"/>
      <c r="O11832" s="81"/>
      <c r="P11832" s="81">
        <v>46092</v>
      </c>
      <c r="Q11832" s="103" t="str">
        <f>IFERROR(VLOOKUP(J11832,Настройка!$C$4:$E$121,2,),"Ошибка")</f>
        <v>R</v>
      </c>
    </row>
    <row r="11833" spans="1:17" ht="14.4" customHeight="1">
      <c r="A11833" s="67">
        <v>11828</v>
      </c>
      <c r="B11833" s="80" t="s">
        <v>196</v>
      </c>
      <c r="C11833" s="80" t="s">
        <v>34649</v>
      </c>
      <c r="D11833" s="80" t="s">
        <v>35480</v>
      </c>
      <c r="E11833" s="104" t="s">
        <v>35481</v>
      </c>
      <c r="F11833" s="107">
        <v>31667</v>
      </c>
      <c r="G11833" s="67" t="s">
        <v>93</v>
      </c>
      <c r="H11833" s="80" t="s">
        <v>814</v>
      </c>
      <c r="I11833" s="80" t="s">
        <v>35482</v>
      </c>
      <c r="J11833" s="104" t="s">
        <v>204</v>
      </c>
      <c r="K11833" s="67" t="s">
        <v>117</v>
      </c>
      <c r="L11833" s="67"/>
      <c r="M11833" s="67"/>
      <c r="N11833" s="67"/>
      <c r="O11833" s="81"/>
      <c r="P11833" s="81">
        <v>46092</v>
      </c>
      <c r="Q11833" s="103" t="str">
        <f>IFERROR(VLOOKUP(J11833,Настройка!$C$4:$E$121,2,),"Ошибка")</f>
        <v>R</v>
      </c>
    </row>
    <row r="11834" spans="1:17" ht="14.4" customHeight="1">
      <c r="A11834" s="67">
        <v>11829</v>
      </c>
      <c r="B11834" s="80" t="s">
        <v>196</v>
      </c>
      <c r="C11834" s="80" t="s">
        <v>34649</v>
      </c>
      <c r="D11834" s="80" t="s">
        <v>35483</v>
      </c>
      <c r="E11834" s="104" t="s">
        <v>35484</v>
      </c>
      <c r="F11834" s="107">
        <v>28684</v>
      </c>
      <c r="G11834" s="67" t="s">
        <v>93</v>
      </c>
      <c r="H11834" s="80" t="s">
        <v>886</v>
      </c>
      <c r="I11834" s="80" t="s">
        <v>35485</v>
      </c>
      <c r="J11834" s="104" t="s">
        <v>204</v>
      </c>
      <c r="K11834" s="67" t="s">
        <v>117</v>
      </c>
      <c r="L11834" s="67"/>
      <c r="M11834" s="67"/>
      <c r="N11834" s="67"/>
      <c r="O11834" s="81"/>
      <c r="P11834" s="81">
        <v>46092</v>
      </c>
      <c r="Q11834" s="103" t="str">
        <f>IFERROR(VLOOKUP(J11834,Настройка!$C$4:$E$121,2,),"Ошибка")</f>
        <v>R</v>
      </c>
    </row>
    <row r="11835" spans="1:17" ht="14.4" customHeight="1">
      <c r="A11835" s="67">
        <v>11830</v>
      </c>
      <c r="B11835" s="80" t="s">
        <v>196</v>
      </c>
      <c r="C11835" s="80" t="s">
        <v>34649</v>
      </c>
      <c r="D11835" s="80" t="s">
        <v>35486</v>
      </c>
      <c r="E11835" s="104" t="s">
        <v>35487</v>
      </c>
      <c r="F11835" s="107">
        <v>26886</v>
      </c>
      <c r="G11835" s="67" t="s">
        <v>93</v>
      </c>
      <c r="H11835" s="80" t="s">
        <v>814</v>
      </c>
      <c r="I11835" s="80" t="s">
        <v>35488</v>
      </c>
      <c r="J11835" s="104" t="s">
        <v>204</v>
      </c>
      <c r="K11835" s="67" t="s">
        <v>117</v>
      </c>
      <c r="L11835" s="67"/>
      <c r="M11835" s="67"/>
      <c r="N11835" s="67"/>
      <c r="O11835" s="81"/>
      <c r="P11835" s="81">
        <v>46092</v>
      </c>
      <c r="Q11835" s="103" t="str">
        <f>IFERROR(VLOOKUP(J11835,Настройка!$C$4:$E$121,2,),"Ошибка")</f>
        <v>R</v>
      </c>
    </row>
    <row r="11836" spans="1:17" ht="14.4" customHeight="1">
      <c r="A11836" s="67">
        <v>11831</v>
      </c>
      <c r="B11836" s="80" t="s">
        <v>196</v>
      </c>
      <c r="C11836" s="80" t="s">
        <v>34649</v>
      </c>
      <c r="D11836" s="80" t="s">
        <v>35489</v>
      </c>
      <c r="E11836" s="104" t="s">
        <v>35490</v>
      </c>
      <c r="F11836" s="107">
        <v>27778</v>
      </c>
      <c r="G11836" s="67" t="s">
        <v>93</v>
      </c>
      <c r="H11836" s="80" t="s">
        <v>814</v>
      </c>
      <c r="I11836" s="80" t="s">
        <v>35491</v>
      </c>
      <c r="J11836" s="104" t="s">
        <v>204</v>
      </c>
      <c r="K11836" s="67" t="s">
        <v>117</v>
      </c>
      <c r="L11836" s="67"/>
      <c r="M11836" s="67"/>
      <c r="N11836" s="67"/>
      <c r="O11836" s="81"/>
      <c r="P11836" s="81">
        <v>46092</v>
      </c>
      <c r="Q11836" s="103" t="str">
        <f>IFERROR(VLOOKUP(J11836,Настройка!$C$4:$E$121,2,),"Ошибка")</f>
        <v>R</v>
      </c>
    </row>
    <row r="11837" spans="1:17" ht="14.4" customHeight="1">
      <c r="A11837" s="67">
        <v>11832</v>
      </c>
      <c r="B11837" s="80" t="s">
        <v>196</v>
      </c>
      <c r="C11837" s="80" t="s">
        <v>34649</v>
      </c>
      <c r="D11837" s="80" t="s">
        <v>35492</v>
      </c>
      <c r="E11837" s="104" t="s">
        <v>35493</v>
      </c>
      <c r="F11837" s="107">
        <v>33756</v>
      </c>
      <c r="G11837" s="67" t="s">
        <v>93</v>
      </c>
      <c r="H11837" s="80" t="s">
        <v>886</v>
      </c>
      <c r="I11837" s="80" t="s">
        <v>35494</v>
      </c>
      <c r="J11837" s="104" t="s">
        <v>204</v>
      </c>
      <c r="K11837" s="67" t="s">
        <v>117</v>
      </c>
      <c r="L11837" s="67"/>
      <c r="M11837" s="67"/>
      <c r="N11837" s="67"/>
      <c r="O11837" s="81"/>
      <c r="P11837" s="81">
        <v>46092</v>
      </c>
      <c r="Q11837" s="103" t="str">
        <f>IFERROR(VLOOKUP(J11837,Настройка!$C$4:$E$121,2,),"Ошибка")</f>
        <v>R</v>
      </c>
    </row>
    <row r="11838" spans="1:17" ht="14.4" customHeight="1">
      <c r="A11838" s="67">
        <v>11833</v>
      </c>
      <c r="B11838" s="80" t="s">
        <v>196</v>
      </c>
      <c r="C11838" s="80" t="s">
        <v>34649</v>
      </c>
      <c r="D11838" s="80" t="s">
        <v>35495</v>
      </c>
      <c r="E11838" s="104" t="s">
        <v>35496</v>
      </c>
      <c r="F11838" s="107">
        <v>26251</v>
      </c>
      <c r="G11838" s="67" t="s">
        <v>93</v>
      </c>
      <c r="H11838" s="80" t="s">
        <v>814</v>
      </c>
      <c r="I11838" s="80" t="s">
        <v>35497</v>
      </c>
      <c r="J11838" s="104" t="s">
        <v>208</v>
      </c>
      <c r="K11838" s="67" t="s">
        <v>117</v>
      </c>
      <c r="L11838" s="67"/>
      <c r="M11838" s="67"/>
      <c r="N11838" s="67"/>
      <c r="O11838" s="81"/>
      <c r="P11838" s="81">
        <v>46092</v>
      </c>
      <c r="Q11838" s="103" t="str">
        <f>IFERROR(VLOOKUP(J11838,Настройка!$C$4:$E$121,2,),"Ошибка")</f>
        <v>R</v>
      </c>
    </row>
    <row r="11839" spans="1:17" ht="14.4" customHeight="1">
      <c r="A11839" s="67">
        <v>11834</v>
      </c>
      <c r="B11839" s="80" t="s">
        <v>196</v>
      </c>
      <c r="C11839" s="80" t="s">
        <v>34649</v>
      </c>
      <c r="D11839" s="80" t="s">
        <v>35498</v>
      </c>
      <c r="E11839" s="104" t="s">
        <v>35499</v>
      </c>
      <c r="F11839" s="107">
        <v>36134</v>
      </c>
      <c r="G11839" s="67" t="s">
        <v>93</v>
      </c>
      <c r="H11839" s="80" t="s">
        <v>814</v>
      </c>
      <c r="I11839" s="80" t="s">
        <v>35500</v>
      </c>
      <c r="J11839" s="104" t="s">
        <v>204</v>
      </c>
      <c r="K11839" s="67" t="s">
        <v>117</v>
      </c>
      <c r="L11839" s="67"/>
      <c r="M11839" s="67"/>
      <c r="N11839" s="67"/>
      <c r="O11839" s="81"/>
      <c r="P11839" s="81">
        <v>46092</v>
      </c>
      <c r="Q11839" s="103" t="str">
        <f>IFERROR(VLOOKUP(J11839,Настройка!$C$4:$E$121,2,),"Ошибка")</f>
        <v>R</v>
      </c>
    </row>
    <row r="11840" spans="1:17" ht="14.4" customHeight="1">
      <c r="A11840" s="67">
        <v>11835</v>
      </c>
      <c r="B11840" s="80" t="s">
        <v>196</v>
      </c>
      <c r="C11840" s="80" t="s">
        <v>34649</v>
      </c>
      <c r="D11840" s="80" t="s">
        <v>35501</v>
      </c>
      <c r="E11840" s="104" t="s">
        <v>35502</v>
      </c>
      <c r="F11840" s="107">
        <v>32547</v>
      </c>
      <c r="G11840" s="67" t="s">
        <v>93</v>
      </c>
      <c r="H11840" s="80" t="s">
        <v>886</v>
      </c>
      <c r="I11840" s="80" t="s">
        <v>35503</v>
      </c>
      <c r="J11840" s="104" t="s">
        <v>208</v>
      </c>
      <c r="K11840" s="67" t="s">
        <v>117</v>
      </c>
      <c r="L11840" s="67"/>
      <c r="M11840" s="67"/>
      <c r="N11840" s="67"/>
      <c r="O11840" s="81"/>
      <c r="P11840" s="81">
        <v>46092</v>
      </c>
      <c r="Q11840" s="103" t="str">
        <f>IFERROR(VLOOKUP(J11840,Настройка!$C$4:$E$121,2,),"Ошибка")</f>
        <v>R</v>
      </c>
    </row>
    <row r="11841" spans="1:17" ht="14.4" customHeight="1">
      <c r="A11841" s="67">
        <v>11836</v>
      </c>
      <c r="B11841" s="80" t="s">
        <v>196</v>
      </c>
      <c r="C11841" s="80" t="s">
        <v>34649</v>
      </c>
      <c r="D11841" s="80" t="s">
        <v>35504</v>
      </c>
      <c r="E11841" s="104" t="s">
        <v>35505</v>
      </c>
      <c r="F11841" s="107">
        <v>35059</v>
      </c>
      <c r="G11841" s="67" t="s">
        <v>93</v>
      </c>
      <c r="H11841" s="80" t="s">
        <v>886</v>
      </c>
      <c r="I11841" s="80" t="s">
        <v>35506</v>
      </c>
      <c r="J11841" s="104" t="s">
        <v>204</v>
      </c>
      <c r="K11841" s="67" t="s">
        <v>117</v>
      </c>
      <c r="L11841" s="67"/>
      <c r="M11841" s="67"/>
      <c r="N11841" s="67"/>
      <c r="O11841" s="81"/>
      <c r="P11841" s="81">
        <v>46092</v>
      </c>
      <c r="Q11841" s="103" t="str">
        <f>IFERROR(VLOOKUP(J11841,Настройка!$C$4:$E$121,2,),"Ошибка")</f>
        <v>R</v>
      </c>
    </row>
    <row r="11842" spans="1:17" ht="14.4" customHeight="1">
      <c r="A11842" s="67">
        <v>11837</v>
      </c>
      <c r="B11842" s="80" t="s">
        <v>196</v>
      </c>
      <c r="C11842" s="80" t="s">
        <v>34649</v>
      </c>
      <c r="D11842" s="80" t="s">
        <v>35507</v>
      </c>
      <c r="E11842" s="104" t="s">
        <v>35508</v>
      </c>
      <c r="F11842" s="107">
        <v>26471</v>
      </c>
      <c r="G11842" s="67" t="s">
        <v>93</v>
      </c>
      <c r="H11842" s="80" t="s">
        <v>814</v>
      </c>
      <c r="I11842" s="80" t="s">
        <v>35509</v>
      </c>
      <c r="J11842" s="104" t="s">
        <v>208</v>
      </c>
      <c r="K11842" s="67" t="s">
        <v>117</v>
      </c>
      <c r="L11842" s="67"/>
      <c r="M11842" s="67"/>
      <c r="N11842" s="67"/>
      <c r="O11842" s="81"/>
      <c r="P11842" s="81">
        <v>46092</v>
      </c>
      <c r="Q11842" s="103" t="str">
        <f>IFERROR(VLOOKUP(J11842,Настройка!$C$4:$E$121,2,),"Ошибка")</f>
        <v>R</v>
      </c>
    </row>
    <row r="11843" spans="1:17" ht="14.4" customHeight="1">
      <c r="A11843" s="67">
        <v>11838</v>
      </c>
      <c r="B11843" s="80" t="s">
        <v>196</v>
      </c>
      <c r="C11843" s="80" t="s">
        <v>34649</v>
      </c>
      <c r="D11843" s="80" t="s">
        <v>35510</v>
      </c>
      <c r="E11843" s="104" t="s">
        <v>35511</v>
      </c>
      <c r="F11843" s="107">
        <v>38190</v>
      </c>
      <c r="G11843" s="67" t="s">
        <v>93</v>
      </c>
      <c r="H11843" s="80" t="s">
        <v>814</v>
      </c>
      <c r="I11843" s="80" t="s">
        <v>35512</v>
      </c>
      <c r="J11843" s="104" t="s">
        <v>204</v>
      </c>
      <c r="K11843" s="67" t="s">
        <v>117</v>
      </c>
      <c r="L11843" s="67"/>
      <c r="M11843" s="67"/>
      <c r="N11843" s="67"/>
      <c r="O11843" s="81"/>
      <c r="P11843" s="81">
        <v>46092</v>
      </c>
      <c r="Q11843" s="103" t="str">
        <f>IFERROR(VLOOKUP(J11843,Настройка!$C$4:$E$121,2,),"Ошибка")</f>
        <v>R</v>
      </c>
    </row>
    <row r="11844" spans="1:17" ht="14.4" customHeight="1">
      <c r="A11844" s="67">
        <v>11839</v>
      </c>
      <c r="B11844" s="80" t="s">
        <v>196</v>
      </c>
      <c r="C11844" s="80" t="s">
        <v>34649</v>
      </c>
      <c r="D11844" s="80" t="s">
        <v>35513</v>
      </c>
      <c r="E11844" s="104" t="s">
        <v>35514</v>
      </c>
      <c r="F11844" s="107">
        <v>33597</v>
      </c>
      <c r="G11844" s="67" t="s">
        <v>93</v>
      </c>
      <c r="H11844" s="80" t="s">
        <v>886</v>
      </c>
      <c r="I11844" s="80" t="s">
        <v>35515</v>
      </c>
      <c r="J11844" s="104" t="s">
        <v>208</v>
      </c>
      <c r="K11844" s="67" t="s">
        <v>117</v>
      </c>
      <c r="L11844" s="67"/>
      <c r="M11844" s="67"/>
      <c r="N11844" s="67"/>
      <c r="O11844" s="81"/>
      <c r="P11844" s="81">
        <v>46092</v>
      </c>
      <c r="Q11844" s="103" t="str">
        <f>IFERROR(VLOOKUP(J11844,Настройка!$C$4:$E$121,2,),"Ошибка")</f>
        <v>R</v>
      </c>
    </row>
    <row r="11845" spans="1:17" ht="14.4" customHeight="1">
      <c r="A11845" s="67">
        <v>11840</v>
      </c>
      <c r="B11845" s="80" t="s">
        <v>196</v>
      </c>
      <c r="C11845" s="80" t="s">
        <v>34649</v>
      </c>
      <c r="D11845" s="80" t="s">
        <v>35516</v>
      </c>
      <c r="E11845" s="104" t="s">
        <v>35517</v>
      </c>
      <c r="F11845" s="107">
        <v>27133</v>
      </c>
      <c r="G11845" s="67" t="s">
        <v>69</v>
      </c>
      <c r="H11845" s="80" t="s">
        <v>356</v>
      </c>
      <c r="I11845" s="80" t="s">
        <v>35518</v>
      </c>
      <c r="J11845" s="104" t="s">
        <v>214</v>
      </c>
      <c r="K11845" s="67" t="s">
        <v>119</v>
      </c>
      <c r="L11845" s="67"/>
      <c r="M11845" s="67"/>
      <c r="N11845" s="67"/>
      <c r="O11845" s="81"/>
      <c r="P11845" s="81">
        <v>46092</v>
      </c>
      <c r="Q11845" s="103" t="str">
        <f>IFERROR(VLOOKUP(J11845,Настройка!$C$4:$E$121,2,),"Ошибка")</f>
        <v>R</v>
      </c>
    </row>
    <row r="11846" spans="1:17" ht="14.4" customHeight="1">
      <c r="A11846" s="67">
        <v>11841</v>
      </c>
      <c r="B11846" s="80" t="s">
        <v>196</v>
      </c>
      <c r="C11846" s="80" t="s">
        <v>34649</v>
      </c>
      <c r="D11846" s="80" t="s">
        <v>35519</v>
      </c>
      <c r="E11846" s="104" t="s">
        <v>35520</v>
      </c>
      <c r="F11846" s="107">
        <v>33371</v>
      </c>
      <c r="G11846" s="67" t="s">
        <v>69</v>
      </c>
      <c r="H11846" s="80" t="s">
        <v>302</v>
      </c>
      <c r="I11846" s="80" t="s">
        <v>35521</v>
      </c>
      <c r="J11846" s="104" t="s">
        <v>214</v>
      </c>
      <c r="K11846" s="67" t="s">
        <v>119</v>
      </c>
      <c r="L11846" s="67"/>
      <c r="M11846" s="67"/>
      <c r="N11846" s="67"/>
      <c r="O11846" s="81"/>
      <c r="P11846" s="81">
        <v>46092</v>
      </c>
      <c r="Q11846" s="103" t="str">
        <f>IFERROR(VLOOKUP(J11846,Настройка!$C$4:$E$121,2,),"Ошибка")</f>
        <v>R</v>
      </c>
    </row>
    <row r="11847" spans="1:17" ht="14.4" customHeight="1">
      <c r="A11847" s="67">
        <v>11842</v>
      </c>
      <c r="B11847" s="80" t="s">
        <v>196</v>
      </c>
      <c r="C11847" s="80" t="s">
        <v>34649</v>
      </c>
      <c r="D11847" s="80" t="s">
        <v>35522</v>
      </c>
      <c r="E11847" s="104" t="s">
        <v>35523</v>
      </c>
      <c r="F11847" s="107">
        <v>34972</v>
      </c>
      <c r="G11847" s="67" t="s">
        <v>67</v>
      </c>
      <c r="H11847" s="80" t="s">
        <v>401</v>
      </c>
      <c r="I11847" s="80" t="s">
        <v>35524</v>
      </c>
      <c r="J11847" s="104" t="s">
        <v>265</v>
      </c>
      <c r="K11847" s="67" t="s">
        <v>109</v>
      </c>
      <c r="L11847" s="67"/>
      <c r="M11847" s="67"/>
      <c r="N11847" s="67"/>
      <c r="O11847" s="81"/>
      <c r="P11847" s="81">
        <v>46092</v>
      </c>
      <c r="Q11847" s="103" t="str">
        <f>IFERROR(VLOOKUP(J11847,Настройка!$C$4:$E$121,2,),"Ошибка")</f>
        <v>ITR</v>
      </c>
    </row>
    <row r="11848" spans="1:17" ht="14.4" customHeight="1">
      <c r="A11848" s="67">
        <v>11843</v>
      </c>
      <c r="B11848" s="80" t="s">
        <v>196</v>
      </c>
      <c r="C11848" s="80" t="s">
        <v>34649</v>
      </c>
      <c r="D11848" s="80" t="s">
        <v>35525</v>
      </c>
      <c r="E11848" s="104" t="s">
        <v>35526</v>
      </c>
      <c r="F11848" s="107">
        <v>35664</v>
      </c>
      <c r="G11848" s="67" t="s">
        <v>67</v>
      </c>
      <c r="H11848" s="80" t="s">
        <v>401</v>
      </c>
      <c r="I11848" s="80" t="s">
        <v>35527</v>
      </c>
      <c r="J11848" s="104" t="s">
        <v>201</v>
      </c>
      <c r="K11848" s="67" t="s">
        <v>125</v>
      </c>
      <c r="L11848" s="67"/>
      <c r="M11848" s="67"/>
      <c r="N11848" s="67"/>
      <c r="O11848" s="81"/>
      <c r="P11848" s="81">
        <v>46091</v>
      </c>
      <c r="Q11848" s="103" t="str">
        <f>IFERROR(VLOOKUP(J11848,Настройка!$C$4:$E$121,2,),"Ошибка")</f>
        <v>ITR</v>
      </c>
    </row>
    <row r="11849" spans="1:17" ht="14.4" customHeight="1">
      <c r="A11849" s="67">
        <v>11844</v>
      </c>
      <c r="B11849" s="80" t="s">
        <v>196</v>
      </c>
      <c r="C11849" s="80" t="s">
        <v>34649</v>
      </c>
      <c r="D11849" s="80" t="s">
        <v>35528</v>
      </c>
      <c r="E11849" s="104" t="s">
        <v>35529</v>
      </c>
      <c r="F11849" s="107">
        <v>37523</v>
      </c>
      <c r="G11849" s="67" t="s">
        <v>67</v>
      </c>
      <c r="H11849" s="80" t="s">
        <v>401</v>
      </c>
      <c r="I11849" s="80" t="s">
        <v>35530</v>
      </c>
      <c r="J11849" s="104" t="s">
        <v>160</v>
      </c>
      <c r="K11849" s="67" t="s">
        <v>109</v>
      </c>
      <c r="L11849" s="67"/>
      <c r="M11849" s="67"/>
      <c r="N11849" s="67"/>
      <c r="O11849" s="81"/>
      <c r="P11849" s="81">
        <v>46092</v>
      </c>
      <c r="Q11849" s="103" t="str">
        <f>IFERROR(VLOOKUP(J11849,Настройка!$C$4:$E$121,2,),"Ошибка")</f>
        <v>ITR</v>
      </c>
    </row>
    <row r="11850" spans="1:17" ht="14.4" customHeight="1">
      <c r="A11850" s="67">
        <v>11845</v>
      </c>
      <c r="B11850" s="80" t="s">
        <v>196</v>
      </c>
      <c r="C11850" s="80" t="s">
        <v>34649</v>
      </c>
      <c r="D11850" s="80" t="s">
        <v>35531</v>
      </c>
      <c r="E11850" s="104" t="s">
        <v>35532</v>
      </c>
      <c r="F11850" s="107">
        <v>34443</v>
      </c>
      <c r="G11850" s="67" t="s">
        <v>77</v>
      </c>
      <c r="H11850" s="80" t="s">
        <v>35533</v>
      </c>
      <c r="I11850" s="80" t="s">
        <v>35534</v>
      </c>
      <c r="J11850" s="104" t="s">
        <v>230</v>
      </c>
      <c r="K11850" s="67" t="s">
        <v>133</v>
      </c>
      <c r="L11850" s="67"/>
      <c r="M11850" s="67"/>
      <c r="N11850" s="67"/>
      <c r="O11850" s="81"/>
      <c r="P11850" s="81">
        <v>46092</v>
      </c>
      <c r="Q11850" s="103" t="str">
        <f>IFERROR(VLOOKUP(J11850,Настройка!$C$4:$E$121,2,),"Ошибка")</f>
        <v>R</v>
      </c>
    </row>
    <row r="11851" spans="1:17" ht="14.4" customHeight="1">
      <c r="A11851" s="67">
        <v>11846</v>
      </c>
      <c r="B11851" s="80" t="s">
        <v>196</v>
      </c>
      <c r="C11851" s="80" t="s">
        <v>34649</v>
      </c>
      <c r="D11851" s="80" t="s">
        <v>35535</v>
      </c>
      <c r="E11851" s="104" t="s">
        <v>35536</v>
      </c>
      <c r="F11851" s="107">
        <v>32358</v>
      </c>
      <c r="G11851" s="67" t="s">
        <v>69</v>
      </c>
      <c r="H11851" s="80" t="s">
        <v>309</v>
      </c>
      <c r="I11851" s="80" t="s">
        <v>35537</v>
      </c>
      <c r="J11851" s="104" t="s">
        <v>228</v>
      </c>
      <c r="K11851" s="67" t="s">
        <v>123</v>
      </c>
      <c r="L11851" s="67"/>
      <c r="M11851" s="67"/>
      <c r="N11851" s="67"/>
      <c r="O11851" s="81"/>
      <c r="P11851" s="81">
        <v>46093</v>
      </c>
      <c r="Q11851" s="103" t="str">
        <f>IFERROR(VLOOKUP(J11851,Настройка!$C$4:$E$121,2,),"Ошибка")</f>
        <v>R</v>
      </c>
    </row>
    <row r="11852" spans="1:17" ht="14.4" customHeight="1">
      <c r="A11852" s="67">
        <v>11847</v>
      </c>
      <c r="B11852" s="80" t="s">
        <v>196</v>
      </c>
      <c r="C11852" s="80" t="s">
        <v>34649</v>
      </c>
      <c r="D11852" s="80" t="s">
        <v>35538</v>
      </c>
      <c r="E11852" s="104" t="s">
        <v>35539</v>
      </c>
      <c r="F11852" s="107">
        <v>30925</v>
      </c>
      <c r="G11852" s="67" t="s">
        <v>77</v>
      </c>
      <c r="H11852" s="80" t="s">
        <v>14232</v>
      </c>
      <c r="I11852" s="80" t="s">
        <v>35540</v>
      </c>
      <c r="J11852" s="104" t="s">
        <v>211</v>
      </c>
      <c r="K11852" s="67" t="s">
        <v>133</v>
      </c>
      <c r="L11852" s="67"/>
      <c r="M11852" s="67"/>
      <c r="N11852" s="67"/>
      <c r="O11852" s="81"/>
      <c r="P11852" s="81">
        <v>46093</v>
      </c>
      <c r="Q11852" s="103" t="str">
        <f>IFERROR(VLOOKUP(J11852,Настройка!$C$4:$E$121,2,),"Ошибка")</f>
        <v>R</v>
      </c>
    </row>
    <row r="11853" spans="1:17" ht="14.4" customHeight="1">
      <c r="A11853" s="67">
        <v>11848</v>
      </c>
      <c r="B11853" s="80" t="s">
        <v>196</v>
      </c>
      <c r="C11853" s="80" t="s">
        <v>34649</v>
      </c>
      <c r="D11853" s="80" t="s">
        <v>35541</v>
      </c>
      <c r="E11853" s="104" t="s">
        <v>35542</v>
      </c>
      <c r="F11853" s="107">
        <v>36761</v>
      </c>
      <c r="G11853" s="67" t="s">
        <v>77</v>
      </c>
      <c r="H11853" s="80" t="s">
        <v>35543</v>
      </c>
      <c r="I11853" s="80" t="s">
        <v>35544</v>
      </c>
      <c r="J11853" s="104" t="s">
        <v>173</v>
      </c>
      <c r="K11853" s="67" t="s">
        <v>109</v>
      </c>
      <c r="L11853" s="67"/>
      <c r="M11853" s="67"/>
      <c r="N11853" s="67"/>
      <c r="O11853" s="81"/>
      <c r="P11853" s="81">
        <v>46093</v>
      </c>
      <c r="Q11853" s="103" t="str">
        <f>IFERROR(VLOOKUP(J11853,Настройка!$C$4:$E$121,2,),"Ошибка")</f>
        <v>ITR</v>
      </c>
    </row>
    <row r="11854" spans="1:17" ht="14.4" customHeight="1">
      <c r="A11854" s="67">
        <v>11849</v>
      </c>
      <c r="B11854" s="80" t="s">
        <v>196</v>
      </c>
      <c r="C11854" s="80" t="s">
        <v>34649</v>
      </c>
      <c r="D11854" s="80" t="s">
        <v>35545</v>
      </c>
      <c r="E11854" s="104" t="s">
        <v>35546</v>
      </c>
      <c r="F11854" s="107">
        <v>30283</v>
      </c>
      <c r="G11854" s="67" t="s">
        <v>77</v>
      </c>
      <c r="H11854" s="80" t="s">
        <v>6720</v>
      </c>
      <c r="I11854" s="80" t="s">
        <v>35547</v>
      </c>
      <c r="J11854" s="104" t="s">
        <v>229</v>
      </c>
      <c r="K11854" s="67" t="s">
        <v>133</v>
      </c>
      <c r="L11854" s="67"/>
      <c r="M11854" s="67"/>
      <c r="N11854" s="67"/>
      <c r="O11854" s="81"/>
      <c r="P11854" s="81">
        <v>46093</v>
      </c>
      <c r="Q11854" s="103" t="str">
        <f>IFERROR(VLOOKUP(J11854,Настройка!$C$4:$E$121,2,),"Ошибка")</f>
        <v>R</v>
      </c>
    </row>
    <row r="11855" spans="1:17" ht="14.4" customHeight="1">
      <c r="A11855" s="67">
        <v>11850</v>
      </c>
      <c r="B11855" s="80" t="s">
        <v>196</v>
      </c>
      <c r="C11855" s="80" t="s">
        <v>34649</v>
      </c>
      <c r="D11855" s="80" t="s">
        <v>35548</v>
      </c>
      <c r="E11855" s="104" t="s">
        <v>35549</v>
      </c>
      <c r="F11855" s="107">
        <v>36552</v>
      </c>
      <c r="G11855" s="67" t="s">
        <v>69</v>
      </c>
      <c r="H11855" s="80" t="s">
        <v>385</v>
      </c>
      <c r="I11855" s="80" t="s">
        <v>35550</v>
      </c>
      <c r="J11855" s="104" t="s">
        <v>207</v>
      </c>
      <c r="K11855" s="67" t="s">
        <v>117</v>
      </c>
      <c r="L11855" s="67"/>
      <c r="M11855" s="67"/>
      <c r="N11855" s="67"/>
      <c r="O11855" s="81"/>
      <c r="P11855" s="81">
        <v>46093</v>
      </c>
      <c r="Q11855" s="103" t="str">
        <f>IFERROR(VLOOKUP(J11855,Настройка!$C$4:$E$121,2,),"Ошибка")</f>
        <v>R</v>
      </c>
    </row>
    <row r="11856" spans="1:17" ht="14.4" customHeight="1">
      <c r="A11856" s="67">
        <v>11851</v>
      </c>
      <c r="B11856" s="80" t="s">
        <v>196</v>
      </c>
      <c r="C11856" s="80" t="s">
        <v>34649</v>
      </c>
      <c r="D11856" s="80" t="s">
        <v>35551</v>
      </c>
      <c r="E11856" s="104" t="s">
        <v>35552</v>
      </c>
      <c r="F11856" s="107">
        <v>31150</v>
      </c>
      <c r="G11856" s="67" t="s">
        <v>69</v>
      </c>
      <c r="H11856" s="80" t="s">
        <v>385</v>
      </c>
      <c r="I11856" s="80" t="s">
        <v>35553</v>
      </c>
      <c r="J11856" s="104" t="s">
        <v>228</v>
      </c>
      <c r="K11856" s="67" t="s">
        <v>123</v>
      </c>
      <c r="L11856" s="67"/>
      <c r="M11856" s="67"/>
      <c r="N11856" s="67"/>
      <c r="O11856" s="81"/>
      <c r="P11856" s="81">
        <v>46093</v>
      </c>
      <c r="Q11856" s="103" t="str">
        <f>IFERROR(VLOOKUP(J11856,Настройка!$C$4:$E$121,2,),"Ошибка")</f>
        <v>R</v>
      </c>
    </row>
    <row r="11857" spans="1:17" ht="14.4" customHeight="1">
      <c r="A11857" s="67">
        <v>11852</v>
      </c>
      <c r="B11857" s="80" t="s">
        <v>196</v>
      </c>
      <c r="C11857" s="80" t="s">
        <v>34649</v>
      </c>
      <c r="D11857" s="80" t="s">
        <v>35554</v>
      </c>
      <c r="E11857" s="104" t="s">
        <v>35555</v>
      </c>
      <c r="F11857" s="107">
        <v>38327</v>
      </c>
      <c r="G11857" s="67" t="s">
        <v>67</v>
      </c>
      <c r="H11857" s="80"/>
      <c r="I11857" s="80" t="s">
        <v>35556</v>
      </c>
      <c r="J11857" s="104" t="s">
        <v>228</v>
      </c>
      <c r="K11857" s="67" t="s">
        <v>123</v>
      </c>
      <c r="L11857" s="67"/>
      <c r="M11857" s="67"/>
      <c r="N11857" s="67"/>
      <c r="O11857" s="81"/>
      <c r="P11857" s="81">
        <v>46093</v>
      </c>
      <c r="Q11857" s="103" t="str">
        <f>IFERROR(VLOOKUP(J11857,Настройка!$C$4:$E$121,2,),"Ошибка")</f>
        <v>R</v>
      </c>
    </row>
    <row r="11858" spans="1:17" ht="14.4" customHeight="1">
      <c r="A11858" s="67">
        <v>11853</v>
      </c>
      <c r="B11858" s="80" t="s">
        <v>196</v>
      </c>
      <c r="C11858" s="80" t="s">
        <v>34649</v>
      </c>
      <c r="D11858" s="80" t="s">
        <v>35557</v>
      </c>
      <c r="E11858" s="104" t="s">
        <v>35558</v>
      </c>
      <c r="F11858" s="107">
        <v>38530</v>
      </c>
      <c r="G11858" s="67" t="s">
        <v>69</v>
      </c>
      <c r="H11858" s="80" t="s">
        <v>302</v>
      </c>
      <c r="I11858" s="80" t="s">
        <v>35559</v>
      </c>
      <c r="J11858" s="104" t="s">
        <v>228</v>
      </c>
      <c r="K11858" s="67" t="s">
        <v>123</v>
      </c>
      <c r="L11858" s="67"/>
      <c r="M11858" s="67"/>
      <c r="N11858" s="67"/>
      <c r="O11858" s="81"/>
      <c r="P11858" s="81">
        <v>46093</v>
      </c>
      <c r="Q11858" s="103" t="str">
        <f>IFERROR(VLOOKUP(J11858,Настройка!$C$4:$E$121,2,),"Ошибка")</f>
        <v>R</v>
      </c>
    </row>
    <row r="11859" spans="1:17" ht="14.4" customHeight="1">
      <c r="A11859" s="67">
        <v>11854</v>
      </c>
      <c r="B11859" s="80" t="s">
        <v>196</v>
      </c>
      <c r="C11859" s="80" t="s">
        <v>34649</v>
      </c>
      <c r="D11859" s="80" t="s">
        <v>35560</v>
      </c>
      <c r="E11859" s="104" t="s">
        <v>35561</v>
      </c>
      <c r="F11859" s="107">
        <v>35399</v>
      </c>
      <c r="G11859" s="67" t="s">
        <v>69</v>
      </c>
      <c r="H11859" s="80" t="s">
        <v>302</v>
      </c>
      <c r="I11859" s="80" t="s">
        <v>35562</v>
      </c>
      <c r="J11859" s="104" t="s">
        <v>228</v>
      </c>
      <c r="K11859" s="67" t="s">
        <v>123</v>
      </c>
      <c r="L11859" s="67"/>
      <c r="M11859" s="67"/>
      <c r="N11859" s="67"/>
      <c r="O11859" s="81"/>
      <c r="P11859" s="81">
        <v>46093</v>
      </c>
      <c r="Q11859" s="103" t="str">
        <f>IFERROR(VLOOKUP(J11859,Настройка!$C$4:$E$121,2,),"Ошибка")</f>
        <v>R</v>
      </c>
    </row>
    <row r="11860" spans="1:17" ht="14.4" customHeight="1">
      <c r="A11860" s="67">
        <v>11855</v>
      </c>
      <c r="B11860" s="80" t="s">
        <v>196</v>
      </c>
      <c r="C11860" s="80" t="s">
        <v>34649</v>
      </c>
      <c r="D11860" s="80" t="s">
        <v>35563</v>
      </c>
      <c r="E11860" s="104" t="s">
        <v>35564</v>
      </c>
      <c r="F11860" s="107">
        <v>38756</v>
      </c>
      <c r="G11860" s="67" t="s">
        <v>69</v>
      </c>
      <c r="H11860" s="80" t="s">
        <v>302</v>
      </c>
      <c r="I11860" s="80" t="s">
        <v>35565</v>
      </c>
      <c r="J11860" s="104" t="s">
        <v>228</v>
      </c>
      <c r="K11860" s="67" t="s">
        <v>123</v>
      </c>
      <c r="L11860" s="67"/>
      <c r="M11860" s="67"/>
      <c r="N11860" s="67"/>
      <c r="O11860" s="81"/>
      <c r="P11860" s="81">
        <v>46093</v>
      </c>
      <c r="Q11860" s="103" t="str">
        <f>IFERROR(VLOOKUP(J11860,Настройка!$C$4:$E$121,2,),"Ошибка")</f>
        <v>R</v>
      </c>
    </row>
    <row r="11861" spans="1:17" ht="14.4" customHeight="1">
      <c r="A11861" s="67">
        <v>11856</v>
      </c>
      <c r="B11861" s="80" t="s">
        <v>196</v>
      </c>
      <c r="C11861" s="80" t="s">
        <v>34649</v>
      </c>
      <c r="D11861" s="80" t="s">
        <v>35566</v>
      </c>
      <c r="E11861" s="104" t="s">
        <v>35567</v>
      </c>
      <c r="F11861" s="107">
        <v>34508</v>
      </c>
      <c r="G11861" s="67" t="s">
        <v>69</v>
      </c>
      <c r="H11861" s="80" t="s">
        <v>302</v>
      </c>
      <c r="I11861" s="80" t="s">
        <v>35568</v>
      </c>
      <c r="J11861" s="104" t="s">
        <v>228</v>
      </c>
      <c r="K11861" s="67" t="s">
        <v>123</v>
      </c>
      <c r="L11861" s="67"/>
      <c r="M11861" s="67"/>
      <c r="N11861" s="67"/>
      <c r="O11861" s="81"/>
      <c r="P11861" s="81">
        <v>46093</v>
      </c>
      <c r="Q11861" s="103" t="str">
        <f>IFERROR(VLOOKUP(J11861,Настройка!$C$4:$E$121,2,),"Ошибка")</f>
        <v>R</v>
      </c>
    </row>
    <row r="11862" spans="1:17" ht="14.4" customHeight="1">
      <c r="A11862" s="67">
        <v>11857</v>
      </c>
      <c r="B11862" s="80" t="s">
        <v>196</v>
      </c>
      <c r="C11862" s="80" t="s">
        <v>34649</v>
      </c>
      <c r="D11862" s="80" t="s">
        <v>35569</v>
      </c>
      <c r="E11862" s="104" t="s">
        <v>35570</v>
      </c>
      <c r="F11862" s="107">
        <v>29181</v>
      </c>
      <c r="G11862" s="67" t="s">
        <v>77</v>
      </c>
      <c r="H11862" s="80" t="s">
        <v>13859</v>
      </c>
      <c r="I11862" s="80" t="s">
        <v>35571</v>
      </c>
      <c r="J11862" s="104" t="s">
        <v>201</v>
      </c>
      <c r="K11862" s="67" t="s">
        <v>123</v>
      </c>
      <c r="L11862" s="67"/>
      <c r="M11862" s="67"/>
      <c r="N11862" s="67"/>
      <c r="O11862" s="81"/>
      <c r="P11862" s="81">
        <v>46093</v>
      </c>
      <c r="Q11862" s="103" t="str">
        <f>IFERROR(VLOOKUP(J11862,Настройка!$C$4:$E$121,2,),"Ошибка")</f>
        <v>ITR</v>
      </c>
    </row>
    <row r="11863" spans="1:17" ht="14.4" customHeight="1">
      <c r="A11863" s="67">
        <v>11858</v>
      </c>
      <c r="B11863" s="80" t="s">
        <v>196</v>
      </c>
      <c r="C11863" s="80" t="s">
        <v>34649</v>
      </c>
      <c r="D11863" s="80" t="s">
        <v>35572</v>
      </c>
      <c r="E11863" s="104" t="s">
        <v>35573</v>
      </c>
      <c r="F11863" s="107">
        <v>34292</v>
      </c>
      <c r="G11863" s="67" t="s">
        <v>69</v>
      </c>
      <c r="H11863" s="80" t="s">
        <v>302</v>
      </c>
      <c r="I11863" s="80" t="s">
        <v>35574</v>
      </c>
      <c r="J11863" s="104" t="s">
        <v>228</v>
      </c>
      <c r="K11863" s="67" t="s">
        <v>123</v>
      </c>
      <c r="L11863" s="67"/>
      <c r="M11863" s="67"/>
      <c r="N11863" s="67"/>
      <c r="O11863" s="81"/>
      <c r="P11863" s="81">
        <v>46093</v>
      </c>
      <c r="Q11863" s="103" t="str">
        <f>IFERROR(VLOOKUP(J11863,Настройка!$C$4:$E$121,2,),"Ошибка")</f>
        <v>R</v>
      </c>
    </row>
    <row r="11864" spans="1:17" ht="14.4" customHeight="1">
      <c r="A11864" s="67">
        <v>11859</v>
      </c>
      <c r="B11864" s="80" t="s">
        <v>196</v>
      </c>
      <c r="C11864" s="80" t="s">
        <v>34649</v>
      </c>
      <c r="D11864" s="80" t="s">
        <v>35575</v>
      </c>
      <c r="E11864" s="104" t="s">
        <v>35576</v>
      </c>
      <c r="F11864" s="107">
        <v>28880</v>
      </c>
      <c r="G11864" s="67" t="s">
        <v>83</v>
      </c>
      <c r="H11864" s="80" t="s">
        <v>298</v>
      </c>
      <c r="I11864" s="80" t="s">
        <v>35577</v>
      </c>
      <c r="J11864" s="104" t="s">
        <v>266</v>
      </c>
      <c r="K11864" s="67" t="s">
        <v>109</v>
      </c>
      <c r="L11864" s="67" t="s">
        <v>159</v>
      </c>
      <c r="M11864" s="67"/>
      <c r="N11864" s="67"/>
      <c r="O11864" s="81" t="s">
        <v>24266</v>
      </c>
      <c r="P11864" s="81">
        <v>46093</v>
      </c>
      <c r="Q11864" s="103" t="str">
        <f>IFERROR(VLOOKUP(J11864,Настройка!$C$4:$E$121,2,),"Ошибка")</f>
        <v>ITR</v>
      </c>
    </row>
    <row r="11865" spans="1:17" ht="14.4" customHeight="1">
      <c r="A11865" s="67">
        <v>11860</v>
      </c>
      <c r="B11865" s="80" t="s">
        <v>196</v>
      </c>
      <c r="C11865" s="80" t="s">
        <v>34649</v>
      </c>
      <c r="D11865" s="80" t="s">
        <v>35578</v>
      </c>
      <c r="E11865" s="104" t="s">
        <v>35579</v>
      </c>
      <c r="F11865" s="107">
        <v>28312</v>
      </c>
      <c r="G11865" s="67" t="s">
        <v>69</v>
      </c>
      <c r="H11865" s="80" t="s">
        <v>302</v>
      </c>
      <c r="I11865" s="80" t="s">
        <v>35580</v>
      </c>
      <c r="J11865" s="104" t="s">
        <v>213</v>
      </c>
      <c r="K11865" s="67" t="s">
        <v>119</v>
      </c>
      <c r="L11865" s="67"/>
      <c r="M11865" s="67"/>
      <c r="N11865" s="67"/>
      <c r="O11865" s="81"/>
      <c r="P11865" s="81">
        <v>46057</v>
      </c>
      <c r="Q11865" s="103" t="str">
        <f>IFERROR(VLOOKUP(J11865,Настройка!$C$4:$E$121,2,),"Ошибка")</f>
        <v>R</v>
      </c>
    </row>
    <row r="11866" spans="1:17" ht="14.4" customHeight="1">
      <c r="A11866" s="67">
        <v>11861</v>
      </c>
      <c r="B11866" s="80" t="s">
        <v>196</v>
      </c>
      <c r="C11866" s="80" t="s">
        <v>34649</v>
      </c>
      <c r="D11866" s="80" t="s">
        <v>35581</v>
      </c>
      <c r="E11866" s="104" t="s">
        <v>35582</v>
      </c>
      <c r="F11866" s="107">
        <v>34257</v>
      </c>
      <c r="G11866" s="67" t="s">
        <v>69</v>
      </c>
      <c r="H11866" s="80" t="s">
        <v>309</v>
      </c>
      <c r="I11866" s="80" t="s">
        <v>35583</v>
      </c>
      <c r="J11866" s="104" t="s">
        <v>207</v>
      </c>
      <c r="K11866" s="67" t="s">
        <v>117</v>
      </c>
      <c r="L11866" s="67"/>
      <c r="M11866" s="67"/>
      <c r="N11866" s="67"/>
      <c r="O11866" s="81"/>
      <c r="P11866" s="81">
        <v>46075</v>
      </c>
      <c r="Q11866" s="103" t="str">
        <f>IFERROR(VLOOKUP(J11866,Настройка!$C$4:$E$121,2,),"Ошибка")</f>
        <v>R</v>
      </c>
    </row>
    <row r="11867" spans="1:17" ht="14.4" customHeight="1">
      <c r="A11867" s="67">
        <v>11862</v>
      </c>
      <c r="B11867" s="80" t="s">
        <v>196</v>
      </c>
      <c r="C11867" s="80" t="s">
        <v>34649</v>
      </c>
      <c r="D11867" s="80" t="s">
        <v>35584</v>
      </c>
      <c r="E11867" s="104" t="s">
        <v>35585</v>
      </c>
      <c r="F11867" s="107">
        <v>37557</v>
      </c>
      <c r="G11867" s="67" t="s">
        <v>69</v>
      </c>
      <c r="H11867" s="80" t="s">
        <v>385</v>
      </c>
      <c r="I11867" s="80" t="s">
        <v>35586</v>
      </c>
      <c r="J11867" s="104" t="s">
        <v>204</v>
      </c>
      <c r="K11867" s="67" t="s">
        <v>117</v>
      </c>
      <c r="L11867" s="67"/>
      <c r="M11867" s="67"/>
      <c r="N11867" s="67"/>
      <c r="O11867" s="81"/>
      <c r="P11867" s="81">
        <v>46075</v>
      </c>
      <c r="Q11867" s="103" t="str">
        <f>IFERROR(VLOOKUP(J11867,Настройка!$C$4:$E$121,2,),"Ошибка")</f>
        <v>R</v>
      </c>
    </row>
    <row r="11868" spans="1:17" ht="14.4" customHeight="1">
      <c r="A11868" s="67">
        <v>11863</v>
      </c>
      <c r="B11868" s="80" t="s">
        <v>196</v>
      </c>
      <c r="C11868" s="80" t="s">
        <v>34649</v>
      </c>
      <c r="D11868" s="80" t="s">
        <v>35587</v>
      </c>
      <c r="E11868" s="104" t="s">
        <v>35588</v>
      </c>
      <c r="F11868" s="107">
        <v>28911</v>
      </c>
      <c r="G11868" s="67" t="s">
        <v>93</v>
      </c>
      <c r="H11868" s="80" t="s">
        <v>814</v>
      </c>
      <c r="I11868" s="80" t="s">
        <v>35589</v>
      </c>
      <c r="J11868" s="104" t="s">
        <v>204</v>
      </c>
      <c r="K11868" s="67" t="s">
        <v>117</v>
      </c>
      <c r="L11868" s="67"/>
      <c r="M11868" s="67"/>
      <c r="N11868" s="67"/>
      <c r="O11868" s="81"/>
      <c r="P11868" s="81">
        <v>46085</v>
      </c>
      <c r="Q11868" s="103" t="str">
        <f>IFERROR(VLOOKUP(J11868,Настройка!$C$4:$E$121,2,),"Ошибка")</f>
        <v>R</v>
      </c>
    </row>
    <row r="11869" spans="1:17" ht="14.4" customHeight="1">
      <c r="A11869" s="67">
        <v>11864</v>
      </c>
      <c r="B11869" s="80" t="s">
        <v>196</v>
      </c>
      <c r="C11869" s="80" t="s">
        <v>34649</v>
      </c>
      <c r="D11869" s="80" t="s">
        <v>35590</v>
      </c>
      <c r="E11869" s="104" t="s">
        <v>35591</v>
      </c>
      <c r="F11869" s="107">
        <v>32768</v>
      </c>
      <c r="G11869" s="67" t="s">
        <v>93</v>
      </c>
      <c r="H11869" s="80" t="s">
        <v>814</v>
      </c>
      <c r="I11869" s="80" t="s">
        <v>35592</v>
      </c>
      <c r="J11869" s="104" t="s">
        <v>204</v>
      </c>
      <c r="K11869" s="67" t="s">
        <v>117</v>
      </c>
      <c r="L11869" s="67"/>
      <c r="M11869" s="67"/>
      <c r="N11869" s="67"/>
      <c r="O11869" s="81"/>
      <c r="P11869" s="81">
        <v>46085</v>
      </c>
      <c r="Q11869" s="103" t="str">
        <f>IFERROR(VLOOKUP(J11869,Настройка!$C$4:$E$121,2,),"Ошибка")</f>
        <v>R</v>
      </c>
    </row>
    <row r="11870" spans="1:17" ht="14.4" customHeight="1">
      <c r="A11870" s="67">
        <v>11865</v>
      </c>
      <c r="B11870" s="80" t="s">
        <v>196</v>
      </c>
      <c r="C11870" s="80" t="s">
        <v>34649</v>
      </c>
      <c r="D11870" s="80" t="s">
        <v>35593</v>
      </c>
      <c r="E11870" s="104" t="s">
        <v>35594</v>
      </c>
      <c r="F11870" s="107">
        <v>34034</v>
      </c>
      <c r="G11870" s="67" t="s">
        <v>93</v>
      </c>
      <c r="H11870" s="80" t="s">
        <v>814</v>
      </c>
      <c r="I11870" s="80" t="s">
        <v>35595</v>
      </c>
      <c r="J11870" s="104" t="s">
        <v>204</v>
      </c>
      <c r="K11870" s="67" t="s">
        <v>117</v>
      </c>
      <c r="L11870" s="67"/>
      <c r="M11870" s="67"/>
      <c r="N11870" s="67"/>
      <c r="O11870" s="81"/>
      <c r="P11870" s="81">
        <v>46085</v>
      </c>
      <c r="Q11870" s="103" t="str">
        <f>IFERROR(VLOOKUP(J11870,Настройка!$C$4:$E$121,2,),"Ошибка")</f>
        <v>R</v>
      </c>
    </row>
    <row r="11871" spans="1:17" ht="14.4" customHeight="1">
      <c r="A11871" s="67">
        <v>11866</v>
      </c>
      <c r="B11871" s="80" t="s">
        <v>196</v>
      </c>
      <c r="C11871" s="80" t="s">
        <v>34649</v>
      </c>
      <c r="D11871" s="80" t="s">
        <v>35596</v>
      </c>
      <c r="E11871" s="104" t="s">
        <v>35597</v>
      </c>
      <c r="F11871" s="107">
        <v>32062</v>
      </c>
      <c r="G11871" s="67" t="s">
        <v>93</v>
      </c>
      <c r="H11871" s="80" t="s">
        <v>814</v>
      </c>
      <c r="I11871" s="80" t="s">
        <v>35598</v>
      </c>
      <c r="J11871" s="104" t="s">
        <v>204</v>
      </c>
      <c r="K11871" s="67" t="s">
        <v>117</v>
      </c>
      <c r="L11871" s="67"/>
      <c r="M11871" s="67"/>
      <c r="N11871" s="67"/>
      <c r="O11871" s="81"/>
      <c r="P11871" s="81">
        <v>46085</v>
      </c>
      <c r="Q11871" s="103" t="str">
        <f>IFERROR(VLOOKUP(J11871,Настройка!$C$4:$E$121,2,),"Ошибка")</f>
        <v>R</v>
      </c>
    </row>
    <row r="11872" spans="1:17" ht="14.4" customHeight="1">
      <c r="A11872" s="67">
        <v>11867</v>
      </c>
      <c r="B11872" s="80" t="s">
        <v>196</v>
      </c>
      <c r="C11872" s="80" t="s">
        <v>34649</v>
      </c>
      <c r="D11872" s="80" t="s">
        <v>35599</v>
      </c>
      <c r="E11872" s="104" t="s">
        <v>35600</v>
      </c>
      <c r="F11872" s="107">
        <v>32075</v>
      </c>
      <c r="G11872" s="67" t="s">
        <v>93</v>
      </c>
      <c r="H11872" s="80" t="s">
        <v>886</v>
      </c>
      <c r="I11872" s="80" t="s">
        <v>35601</v>
      </c>
      <c r="J11872" s="104" t="s">
        <v>204</v>
      </c>
      <c r="K11872" s="67" t="s">
        <v>117</v>
      </c>
      <c r="L11872" s="67"/>
      <c r="M11872" s="67"/>
      <c r="N11872" s="67"/>
      <c r="O11872" s="81"/>
      <c r="P11872" s="81">
        <v>46085</v>
      </c>
      <c r="Q11872" s="103" t="str">
        <f>IFERROR(VLOOKUP(J11872,Настройка!$C$4:$E$121,2,),"Ошибка")</f>
        <v>R</v>
      </c>
    </row>
    <row r="11873" spans="1:17" ht="14.4" customHeight="1">
      <c r="A11873" s="67">
        <v>11868</v>
      </c>
      <c r="B11873" s="80" t="s">
        <v>196</v>
      </c>
      <c r="C11873" s="80" t="s">
        <v>34649</v>
      </c>
      <c r="D11873" s="80" t="s">
        <v>35602</v>
      </c>
      <c r="E11873" s="104" t="s">
        <v>35603</v>
      </c>
      <c r="F11873" s="107">
        <v>39222</v>
      </c>
      <c r="G11873" s="67" t="s">
        <v>93</v>
      </c>
      <c r="H11873" s="80" t="s">
        <v>886</v>
      </c>
      <c r="I11873" s="80" t="s">
        <v>35604</v>
      </c>
      <c r="J11873" s="104" t="s">
        <v>207</v>
      </c>
      <c r="K11873" s="67" t="s">
        <v>117</v>
      </c>
      <c r="L11873" s="67"/>
      <c r="M11873" s="67"/>
      <c r="N11873" s="67"/>
      <c r="O11873" s="81"/>
      <c r="P11873" s="81">
        <v>46085</v>
      </c>
      <c r="Q11873" s="103" t="str">
        <f>IFERROR(VLOOKUP(J11873,Настройка!$C$4:$E$121,2,),"Ошибка")</f>
        <v>R</v>
      </c>
    </row>
    <row r="11874" spans="1:17" ht="14.4" customHeight="1">
      <c r="A11874" s="67">
        <v>11869</v>
      </c>
      <c r="B11874" s="80" t="s">
        <v>196</v>
      </c>
      <c r="C11874" s="80" t="s">
        <v>34649</v>
      </c>
      <c r="D11874" s="80" t="s">
        <v>35605</v>
      </c>
      <c r="E11874" s="104" t="s">
        <v>35606</v>
      </c>
      <c r="F11874" s="107">
        <v>31871</v>
      </c>
      <c r="G11874" s="67" t="s">
        <v>93</v>
      </c>
      <c r="H11874" s="80" t="s">
        <v>814</v>
      </c>
      <c r="I11874" s="80" t="s">
        <v>35607</v>
      </c>
      <c r="J11874" s="104" t="s">
        <v>207</v>
      </c>
      <c r="K11874" s="67" t="s">
        <v>117</v>
      </c>
      <c r="L11874" s="67"/>
      <c r="M11874" s="67"/>
      <c r="N11874" s="67"/>
      <c r="O11874" s="81"/>
      <c r="P11874" s="81">
        <v>46085</v>
      </c>
      <c r="Q11874" s="103" t="str">
        <f>IFERROR(VLOOKUP(J11874,Настройка!$C$4:$E$121,2,),"Ошибка")</f>
        <v>R</v>
      </c>
    </row>
    <row r="11875" spans="1:17" ht="14.4" customHeight="1">
      <c r="A11875" s="67">
        <v>11870</v>
      </c>
      <c r="B11875" s="80" t="s">
        <v>196</v>
      </c>
      <c r="C11875" s="80" t="s">
        <v>34649</v>
      </c>
      <c r="D11875" s="80" t="s">
        <v>35608</v>
      </c>
      <c r="E11875" s="104" t="s">
        <v>35609</v>
      </c>
      <c r="F11875" s="107">
        <v>38943</v>
      </c>
      <c r="G11875" s="67" t="s">
        <v>93</v>
      </c>
      <c r="H11875" s="80" t="s">
        <v>886</v>
      </c>
      <c r="I11875" s="80" t="s">
        <v>35610</v>
      </c>
      <c r="J11875" s="104" t="s">
        <v>207</v>
      </c>
      <c r="K11875" s="67" t="s">
        <v>117</v>
      </c>
      <c r="L11875" s="67"/>
      <c r="M11875" s="67"/>
      <c r="N11875" s="67"/>
      <c r="O11875" s="81"/>
      <c r="P11875" s="81">
        <v>46085</v>
      </c>
      <c r="Q11875" s="103" t="str">
        <f>IFERROR(VLOOKUP(J11875,Настройка!$C$4:$E$121,2,),"Ошибка")</f>
        <v>R</v>
      </c>
    </row>
    <row r="11876" spans="1:17" ht="14.4" customHeight="1">
      <c r="A11876" s="67">
        <v>11871</v>
      </c>
      <c r="B11876" s="80" t="s">
        <v>196</v>
      </c>
      <c r="C11876" s="80" t="s">
        <v>34649</v>
      </c>
      <c r="D11876" s="80" t="s">
        <v>35611</v>
      </c>
      <c r="E11876" s="104" t="s">
        <v>35612</v>
      </c>
      <c r="F11876" s="107">
        <v>32396</v>
      </c>
      <c r="G11876" s="67" t="s">
        <v>93</v>
      </c>
      <c r="H11876" s="80" t="s">
        <v>814</v>
      </c>
      <c r="I11876" s="80" t="s">
        <v>35613</v>
      </c>
      <c r="J11876" s="104" t="s">
        <v>204</v>
      </c>
      <c r="K11876" s="67" t="s">
        <v>117</v>
      </c>
      <c r="L11876" s="67"/>
      <c r="M11876" s="67"/>
      <c r="N11876" s="67"/>
      <c r="O11876" s="81"/>
      <c r="P11876" s="81">
        <v>46085</v>
      </c>
      <c r="Q11876" s="103" t="str">
        <f>IFERROR(VLOOKUP(J11876,Настройка!$C$4:$E$121,2,),"Ошибка")</f>
        <v>R</v>
      </c>
    </row>
    <row r="11877" spans="1:17" ht="14.4" customHeight="1">
      <c r="A11877" s="67">
        <v>11872</v>
      </c>
      <c r="B11877" s="80" t="s">
        <v>196</v>
      </c>
      <c r="C11877" s="80" t="s">
        <v>34649</v>
      </c>
      <c r="D11877" s="80" t="s">
        <v>35614</v>
      </c>
      <c r="E11877" s="104" t="s">
        <v>35615</v>
      </c>
      <c r="F11877" s="107">
        <v>38015</v>
      </c>
      <c r="G11877" s="67" t="s">
        <v>93</v>
      </c>
      <c r="H11877" s="80" t="s">
        <v>886</v>
      </c>
      <c r="I11877" s="80" t="s">
        <v>35616</v>
      </c>
      <c r="J11877" s="104" t="s">
        <v>207</v>
      </c>
      <c r="K11877" s="67" t="s">
        <v>117</v>
      </c>
      <c r="L11877" s="67"/>
      <c r="M11877" s="67"/>
      <c r="N11877" s="67"/>
      <c r="O11877" s="81"/>
      <c r="P11877" s="81">
        <v>46085</v>
      </c>
      <c r="Q11877" s="103" t="str">
        <f>IFERROR(VLOOKUP(J11877,Настройка!$C$4:$E$121,2,),"Ошибка")</f>
        <v>R</v>
      </c>
    </row>
    <row r="11878" spans="1:17" ht="14.4" customHeight="1">
      <c r="A11878" s="67">
        <v>11873</v>
      </c>
      <c r="B11878" s="80" t="s">
        <v>196</v>
      </c>
      <c r="C11878" s="80" t="s">
        <v>34649</v>
      </c>
      <c r="D11878" s="80" t="s">
        <v>35617</v>
      </c>
      <c r="E11878" s="104" t="s">
        <v>35618</v>
      </c>
      <c r="F11878" s="107">
        <v>32297</v>
      </c>
      <c r="G11878" s="67" t="s">
        <v>93</v>
      </c>
      <c r="H11878" s="80" t="s">
        <v>814</v>
      </c>
      <c r="I11878" s="80" t="s">
        <v>35619</v>
      </c>
      <c r="J11878" s="104" t="s">
        <v>208</v>
      </c>
      <c r="K11878" s="67" t="s">
        <v>117</v>
      </c>
      <c r="L11878" s="67"/>
      <c r="M11878" s="67"/>
      <c r="N11878" s="67"/>
      <c r="O11878" s="81"/>
      <c r="P11878" s="81">
        <v>46085</v>
      </c>
      <c r="Q11878" s="103" t="str">
        <f>IFERROR(VLOOKUP(J11878,Настройка!$C$4:$E$121,2,),"Ошибка")</f>
        <v>R</v>
      </c>
    </row>
    <row r="11879" spans="1:17" ht="14.4" customHeight="1">
      <c r="A11879" s="67">
        <v>11874</v>
      </c>
      <c r="B11879" s="80" t="s">
        <v>196</v>
      </c>
      <c r="C11879" s="80" t="s">
        <v>34649</v>
      </c>
      <c r="D11879" s="80" t="s">
        <v>35620</v>
      </c>
      <c r="E11879" s="104" t="s">
        <v>35621</v>
      </c>
      <c r="F11879" s="107">
        <v>33830</v>
      </c>
      <c r="G11879" s="67" t="s">
        <v>83</v>
      </c>
      <c r="H11879" s="80"/>
      <c r="I11879" s="80" t="s">
        <v>35622</v>
      </c>
      <c r="J11879" s="104" t="s">
        <v>60</v>
      </c>
      <c r="K11879" s="67" t="s">
        <v>109</v>
      </c>
      <c r="L11879" s="67" t="s">
        <v>148</v>
      </c>
      <c r="M11879" s="67" t="s">
        <v>166</v>
      </c>
      <c r="N11879" s="67" t="s">
        <v>148</v>
      </c>
      <c r="O11879" s="81">
        <v>46624</v>
      </c>
      <c r="P11879" s="81">
        <v>46083</v>
      </c>
      <c r="Q11879" s="103" t="str">
        <f>IFERROR(VLOOKUP(J11879,Настройка!$C$4:$E$121,2,),"Ошибка")</f>
        <v>ITR</v>
      </c>
    </row>
    <row r="11880" spans="1:17" ht="14.4" customHeight="1">
      <c r="A11880" s="67">
        <v>11875</v>
      </c>
      <c r="B11880" s="80" t="s">
        <v>196</v>
      </c>
      <c r="C11880" s="80" t="s">
        <v>34649</v>
      </c>
      <c r="D11880" s="80" t="s">
        <v>35623</v>
      </c>
      <c r="E11880" s="104" t="s">
        <v>35624</v>
      </c>
      <c r="F11880" s="107">
        <v>32828</v>
      </c>
      <c r="G11880" s="67" t="s">
        <v>93</v>
      </c>
      <c r="H11880" s="80" t="s">
        <v>814</v>
      </c>
      <c r="I11880" s="80" t="s">
        <v>35625</v>
      </c>
      <c r="J11880" s="104" t="s">
        <v>204</v>
      </c>
      <c r="K11880" s="67" t="s">
        <v>117</v>
      </c>
      <c r="L11880" s="67"/>
      <c r="M11880" s="67"/>
      <c r="N11880" s="67"/>
      <c r="O11880" s="81"/>
      <c r="P11880" s="81">
        <v>46094</v>
      </c>
      <c r="Q11880" s="103" t="str">
        <f>IFERROR(VLOOKUP(J11880,Настройка!$C$4:$E$121,2,),"Ошибка")</f>
        <v>R</v>
      </c>
    </row>
    <row r="11881" spans="1:17" ht="14.4" customHeight="1">
      <c r="A11881" s="67">
        <v>11876</v>
      </c>
      <c r="B11881" s="80" t="s">
        <v>196</v>
      </c>
      <c r="C11881" s="80" t="s">
        <v>34649</v>
      </c>
      <c r="D11881" s="80" t="s">
        <v>23723</v>
      </c>
      <c r="E11881" s="104" t="s">
        <v>35626</v>
      </c>
      <c r="F11881" s="107">
        <v>34812</v>
      </c>
      <c r="G11881" s="67" t="s">
        <v>93</v>
      </c>
      <c r="H11881" s="80" t="s">
        <v>886</v>
      </c>
      <c r="I11881" s="80" t="s">
        <v>35627</v>
      </c>
      <c r="J11881" s="104" t="s">
        <v>204</v>
      </c>
      <c r="K11881" s="67" t="s">
        <v>117</v>
      </c>
      <c r="L11881" s="67"/>
      <c r="M11881" s="67"/>
      <c r="N11881" s="67"/>
      <c r="O11881" s="81"/>
      <c r="P11881" s="81">
        <v>46094</v>
      </c>
      <c r="Q11881" s="103" t="str">
        <f>IFERROR(VLOOKUP(J11881,Настройка!$C$4:$E$121,2,),"Ошибка")</f>
        <v>R</v>
      </c>
    </row>
    <row r="11882" spans="1:17" ht="14.4" customHeight="1">
      <c r="A11882" s="67">
        <v>11877</v>
      </c>
      <c r="B11882" s="80" t="s">
        <v>196</v>
      </c>
      <c r="C11882" s="80" t="s">
        <v>34649</v>
      </c>
      <c r="D11882" s="80" t="s">
        <v>35628</v>
      </c>
      <c r="E11882" s="104" t="s">
        <v>35629</v>
      </c>
      <c r="F11882" s="107">
        <v>35401</v>
      </c>
      <c r="G11882" s="67" t="s">
        <v>93</v>
      </c>
      <c r="H11882" s="80" t="s">
        <v>814</v>
      </c>
      <c r="I11882" s="80" t="s">
        <v>35630</v>
      </c>
      <c r="J11882" s="104" t="s">
        <v>204</v>
      </c>
      <c r="K11882" s="67" t="s">
        <v>117</v>
      </c>
      <c r="L11882" s="67"/>
      <c r="M11882" s="67"/>
      <c r="N11882" s="67"/>
      <c r="O11882" s="81"/>
      <c r="P11882" s="81">
        <v>46094</v>
      </c>
      <c r="Q11882" s="103" t="str">
        <f>IFERROR(VLOOKUP(J11882,Настройка!$C$4:$E$121,2,),"Ошибка")</f>
        <v>R</v>
      </c>
    </row>
    <row r="11883" spans="1:17" ht="14.4" customHeight="1">
      <c r="A11883" s="67">
        <v>11878</v>
      </c>
      <c r="B11883" s="80" t="s">
        <v>196</v>
      </c>
      <c r="C11883" s="80" t="s">
        <v>34649</v>
      </c>
      <c r="D11883" s="80" t="s">
        <v>35631</v>
      </c>
      <c r="E11883" s="104" t="s">
        <v>35632</v>
      </c>
      <c r="F11883" s="107">
        <v>31145</v>
      </c>
      <c r="G11883" s="67" t="s">
        <v>93</v>
      </c>
      <c r="H11883" s="80" t="s">
        <v>814</v>
      </c>
      <c r="I11883" s="80" t="s">
        <v>35633</v>
      </c>
      <c r="J11883" s="104" t="s">
        <v>204</v>
      </c>
      <c r="K11883" s="67" t="s">
        <v>117</v>
      </c>
      <c r="L11883" s="67"/>
      <c r="M11883" s="67"/>
      <c r="N11883" s="67"/>
      <c r="O11883" s="81"/>
      <c r="P11883" s="81">
        <v>46094</v>
      </c>
      <c r="Q11883" s="103" t="str">
        <f>IFERROR(VLOOKUP(J11883,Настройка!$C$4:$E$121,2,),"Ошибка")</f>
        <v>R</v>
      </c>
    </row>
    <row r="11884" spans="1:17" ht="14.4" customHeight="1">
      <c r="A11884" s="67">
        <v>11879</v>
      </c>
      <c r="B11884" s="80" t="s">
        <v>196</v>
      </c>
      <c r="C11884" s="80" t="s">
        <v>34649</v>
      </c>
      <c r="D11884" s="80" t="s">
        <v>35634</v>
      </c>
      <c r="E11884" s="104" t="s">
        <v>35635</v>
      </c>
      <c r="F11884" s="107">
        <v>32352</v>
      </c>
      <c r="G11884" s="67" t="s">
        <v>93</v>
      </c>
      <c r="H11884" s="80" t="s">
        <v>814</v>
      </c>
      <c r="I11884" s="80" t="s">
        <v>35636</v>
      </c>
      <c r="J11884" s="104" t="s">
        <v>207</v>
      </c>
      <c r="K11884" s="67" t="s">
        <v>117</v>
      </c>
      <c r="L11884" s="67"/>
      <c r="M11884" s="67"/>
      <c r="N11884" s="67"/>
      <c r="O11884" s="81"/>
      <c r="P11884" s="81">
        <v>46094</v>
      </c>
      <c r="Q11884" s="103" t="str">
        <f>IFERROR(VLOOKUP(J11884,Настройка!$C$4:$E$121,2,),"Ошибка")</f>
        <v>R</v>
      </c>
    </row>
    <row r="11885" spans="1:17" ht="14.4" customHeight="1">
      <c r="A11885" s="67">
        <v>11880</v>
      </c>
      <c r="B11885" s="80" t="s">
        <v>196</v>
      </c>
      <c r="C11885" s="80" t="s">
        <v>34649</v>
      </c>
      <c r="D11885" s="80" t="s">
        <v>35637</v>
      </c>
      <c r="E11885" s="104" t="s">
        <v>35638</v>
      </c>
      <c r="F11885" s="107">
        <v>31478</v>
      </c>
      <c r="G11885" s="67" t="s">
        <v>93</v>
      </c>
      <c r="H11885" s="80" t="s">
        <v>814</v>
      </c>
      <c r="I11885" s="80" t="s">
        <v>35639</v>
      </c>
      <c r="J11885" s="104" t="s">
        <v>207</v>
      </c>
      <c r="K11885" s="67" t="s">
        <v>117</v>
      </c>
      <c r="L11885" s="67"/>
      <c r="M11885" s="67"/>
      <c r="N11885" s="67"/>
      <c r="O11885" s="81"/>
      <c r="P11885" s="81">
        <v>46094</v>
      </c>
      <c r="Q11885" s="103" t="str">
        <f>IFERROR(VLOOKUP(J11885,Настройка!$C$4:$E$121,2,),"Ошибка")</f>
        <v>R</v>
      </c>
    </row>
    <row r="11886" spans="1:17" ht="14.4" customHeight="1">
      <c r="A11886" s="67">
        <v>11881</v>
      </c>
      <c r="B11886" s="80" t="s">
        <v>196</v>
      </c>
      <c r="C11886" s="80" t="s">
        <v>34649</v>
      </c>
      <c r="D11886" s="80" t="s">
        <v>35640</v>
      </c>
      <c r="E11886" s="104" t="s">
        <v>35641</v>
      </c>
      <c r="F11886" s="107">
        <v>30402</v>
      </c>
      <c r="G11886" s="67" t="s">
        <v>93</v>
      </c>
      <c r="H11886" s="80" t="s">
        <v>814</v>
      </c>
      <c r="I11886" s="80" t="s">
        <v>35642</v>
      </c>
      <c r="J11886" s="104" t="s">
        <v>204</v>
      </c>
      <c r="K11886" s="67" t="s">
        <v>117</v>
      </c>
      <c r="L11886" s="67"/>
      <c r="M11886" s="67"/>
      <c r="N11886" s="67"/>
      <c r="O11886" s="81"/>
      <c r="P11886" s="81">
        <v>46094</v>
      </c>
      <c r="Q11886" s="103" t="str">
        <f>IFERROR(VLOOKUP(J11886,Настройка!$C$4:$E$121,2,),"Ошибка")</f>
        <v>R</v>
      </c>
    </row>
    <row r="11887" spans="1:17" ht="14.4" customHeight="1">
      <c r="A11887" s="67">
        <v>11882</v>
      </c>
      <c r="B11887" s="80" t="s">
        <v>196</v>
      </c>
      <c r="C11887" s="80" t="s">
        <v>34649</v>
      </c>
      <c r="D11887" s="80" t="s">
        <v>35643</v>
      </c>
      <c r="E11887" s="104" t="s">
        <v>35644</v>
      </c>
      <c r="F11887" s="107">
        <v>30666</v>
      </c>
      <c r="G11887" s="67" t="s">
        <v>93</v>
      </c>
      <c r="H11887" s="80" t="s">
        <v>886</v>
      </c>
      <c r="I11887" s="80" t="s">
        <v>35645</v>
      </c>
      <c r="J11887" s="104" t="s">
        <v>204</v>
      </c>
      <c r="K11887" s="67" t="s">
        <v>117</v>
      </c>
      <c r="L11887" s="67"/>
      <c r="M11887" s="67"/>
      <c r="N11887" s="67"/>
      <c r="O11887" s="81"/>
      <c r="P11887" s="81">
        <v>46094</v>
      </c>
      <c r="Q11887" s="103" t="str">
        <f>IFERROR(VLOOKUP(J11887,Настройка!$C$4:$E$121,2,),"Ошибка")</f>
        <v>R</v>
      </c>
    </row>
    <row r="11888" spans="1:17" ht="14.4" customHeight="1">
      <c r="A11888" s="67">
        <v>11883</v>
      </c>
      <c r="B11888" s="80" t="s">
        <v>196</v>
      </c>
      <c r="C11888" s="80" t="s">
        <v>34649</v>
      </c>
      <c r="D11888" s="80" t="s">
        <v>35646</v>
      </c>
      <c r="E11888" s="104" t="s">
        <v>35647</v>
      </c>
      <c r="F11888" s="107">
        <v>31954</v>
      </c>
      <c r="G11888" s="67" t="s">
        <v>93</v>
      </c>
      <c r="H11888" s="80" t="s">
        <v>814</v>
      </c>
      <c r="I11888" s="80" t="s">
        <v>35648</v>
      </c>
      <c r="J11888" s="104" t="s">
        <v>204</v>
      </c>
      <c r="K11888" s="67" t="s">
        <v>117</v>
      </c>
      <c r="L11888" s="67"/>
      <c r="M11888" s="67"/>
      <c r="N11888" s="67"/>
      <c r="O11888" s="81"/>
      <c r="P11888" s="81">
        <v>46094</v>
      </c>
      <c r="Q11888" s="103" t="str">
        <f>IFERROR(VLOOKUP(J11888,Настройка!$C$4:$E$121,2,),"Ошибка")</f>
        <v>R</v>
      </c>
    </row>
    <row r="11889" spans="1:17" ht="14.4" customHeight="1">
      <c r="A11889" s="67">
        <v>11884</v>
      </c>
      <c r="B11889" s="80" t="s">
        <v>196</v>
      </c>
      <c r="C11889" s="80" t="s">
        <v>34649</v>
      </c>
      <c r="D11889" s="80" t="s">
        <v>35649</v>
      </c>
      <c r="E11889" s="104" t="s">
        <v>35650</v>
      </c>
      <c r="F11889" s="107">
        <v>28497</v>
      </c>
      <c r="G11889" s="67" t="s">
        <v>93</v>
      </c>
      <c r="H11889" s="80" t="s">
        <v>814</v>
      </c>
      <c r="I11889" s="80" t="s">
        <v>35651</v>
      </c>
      <c r="J11889" s="104" t="s">
        <v>204</v>
      </c>
      <c r="K11889" s="67" t="s">
        <v>117</v>
      </c>
      <c r="L11889" s="67"/>
      <c r="M11889" s="67"/>
      <c r="N11889" s="67"/>
      <c r="O11889" s="81"/>
      <c r="P11889" s="81">
        <v>46094</v>
      </c>
      <c r="Q11889" s="103" t="str">
        <f>IFERROR(VLOOKUP(J11889,Настройка!$C$4:$E$121,2,),"Ошибка")</f>
        <v>R</v>
      </c>
    </row>
    <row r="11890" spans="1:17" ht="14.4" customHeight="1">
      <c r="A11890" s="67">
        <v>11885</v>
      </c>
      <c r="B11890" s="80" t="s">
        <v>196</v>
      </c>
      <c r="C11890" s="80" t="s">
        <v>34649</v>
      </c>
      <c r="D11890" s="80" t="s">
        <v>23723</v>
      </c>
      <c r="E11890" s="104" t="s">
        <v>35652</v>
      </c>
      <c r="F11890" s="107">
        <v>26018</v>
      </c>
      <c r="G11890" s="67" t="s">
        <v>93</v>
      </c>
      <c r="H11890" s="80" t="s">
        <v>886</v>
      </c>
      <c r="I11890" s="80" t="s">
        <v>35653</v>
      </c>
      <c r="J11890" s="104" t="s">
        <v>204</v>
      </c>
      <c r="K11890" s="67" t="s">
        <v>117</v>
      </c>
      <c r="L11890" s="67"/>
      <c r="M11890" s="67"/>
      <c r="N11890" s="67"/>
      <c r="O11890" s="81"/>
      <c r="P11890" s="81">
        <v>46094</v>
      </c>
      <c r="Q11890" s="103" t="str">
        <f>IFERROR(VLOOKUP(J11890,Настройка!$C$4:$E$121,2,),"Ошибка")</f>
        <v>R</v>
      </c>
    </row>
    <row r="11891" spans="1:17" ht="14.4" customHeight="1">
      <c r="A11891" s="67">
        <v>11886</v>
      </c>
      <c r="B11891" s="80" t="s">
        <v>196</v>
      </c>
      <c r="C11891" s="80" t="s">
        <v>34649</v>
      </c>
      <c r="D11891" s="80" t="s">
        <v>35654</v>
      </c>
      <c r="E11891" s="104" t="s">
        <v>35655</v>
      </c>
      <c r="F11891" s="107">
        <v>32924</v>
      </c>
      <c r="G11891" s="67" t="s">
        <v>93</v>
      </c>
      <c r="H11891" s="80" t="s">
        <v>814</v>
      </c>
      <c r="I11891" s="80" t="s">
        <v>35656</v>
      </c>
      <c r="J11891" s="104" t="s">
        <v>204</v>
      </c>
      <c r="K11891" s="67" t="s">
        <v>117</v>
      </c>
      <c r="L11891" s="67"/>
      <c r="M11891" s="67"/>
      <c r="N11891" s="67"/>
      <c r="O11891" s="81"/>
      <c r="P11891" s="81">
        <v>46094</v>
      </c>
      <c r="Q11891" s="103" t="str">
        <f>IFERROR(VLOOKUP(J11891,Настройка!$C$4:$E$121,2,),"Ошибка")</f>
        <v>R</v>
      </c>
    </row>
    <row r="11892" spans="1:17" ht="14.4" customHeight="1">
      <c r="A11892" s="67">
        <v>11887</v>
      </c>
      <c r="B11892" s="80" t="s">
        <v>196</v>
      </c>
      <c r="C11892" s="80" t="s">
        <v>34649</v>
      </c>
      <c r="D11892" s="80" t="s">
        <v>35657</v>
      </c>
      <c r="E11892" s="104" t="s">
        <v>35658</v>
      </c>
      <c r="F11892" s="107">
        <v>35510</v>
      </c>
      <c r="G11892" s="67" t="s">
        <v>93</v>
      </c>
      <c r="H11892" s="80" t="s">
        <v>886</v>
      </c>
      <c r="I11892" s="80" t="s">
        <v>35659</v>
      </c>
      <c r="J11892" s="104" t="s">
        <v>204</v>
      </c>
      <c r="K11892" s="67" t="s">
        <v>117</v>
      </c>
      <c r="L11892" s="67"/>
      <c r="M11892" s="67"/>
      <c r="N11892" s="67"/>
      <c r="O11892" s="81"/>
      <c r="P11892" s="81">
        <v>46094</v>
      </c>
      <c r="Q11892" s="103" t="str">
        <f>IFERROR(VLOOKUP(J11892,Настройка!$C$4:$E$121,2,),"Ошибка")</f>
        <v>R</v>
      </c>
    </row>
    <row r="11893" spans="1:17" ht="14.4" customHeight="1">
      <c r="A11893" s="67">
        <v>11888</v>
      </c>
      <c r="B11893" s="80" t="s">
        <v>196</v>
      </c>
      <c r="C11893" s="80" t="s">
        <v>34649</v>
      </c>
      <c r="D11893" s="80" t="s">
        <v>35660</v>
      </c>
      <c r="E11893" s="104" t="s">
        <v>35661</v>
      </c>
      <c r="F11893" s="107">
        <v>33855</v>
      </c>
      <c r="G11893" s="67" t="s">
        <v>93</v>
      </c>
      <c r="H11893" s="80" t="s">
        <v>814</v>
      </c>
      <c r="I11893" s="80" t="s">
        <v>35662</v>
      </c>
      <c r="J11893" s="104" t="s">
        <v>204</v>
      </c>
      <c r="K11893" s="67" t="s">
        <v>117</v>
      </c>
      <c r="L11893" s="67"/>
      <c r="M11893" s="67"/>
      <c r="N11893" s="67"/>
      <c r="O11893" s="81"/>
      <c r="P11893" s="81">
        <v>46094</v>
      </c>
      <c r="Q11893" s="103" t="str">
        <f>IFERROR(VLOOKUP(J11893,Настройка!$C$4:$E$121,2,),"Ошибка")</f>
        <v>R</v>
      </c>
    </row>
    <row r="11894" spans="1:17" ht="14.4" customHeight="1">
      <c r="A11894" s="67">
        <v>11889</v>
      </c>
      <c r="B11894" s="80" t="s">
        <v>196</v>
      </c>
      <c r="C11894" s="80" t="s">
        <v>34649</v>
      </c>
      <c r="D11894" s="80" t="s">
        <v>35663</v>
      </c>
      <c r="E11894" s="104" t="s">
        <v>35664</v>
      </c>
      <c r="F11894" s="107">
        <v>26437</v>
      </c>
      <c r="G11894" s="67" t="s">
        <v>77</v>
      </c>
      <c r="H11894" s="80" t="s">
        <v>35665</v>
      </c>
      <c r="I11894" s="80" t="s">
        <v>35666</v>
      </c>
      <c r="J11894" s="104" t="s">
        <v>212</v>
      </c>
      <c r="K11894" s="67" t="s">
        <v>133</v>
      </c>
      <c r="L11894" s="67"/>
      <c r="M11894" s="67"/>
      <c r="N11894" s="67"/>
      <c r="O11894" s="81"/>
      <c r="P11894" s="81">
        <v>46094</v>
      </c>
      <c r="Q11894" s="103" t="str">
        <f>IFERROR(VLOOKUP(J11894,Настройка!$C$4:$E$121,2,),"Ошибка")</f>
        <v>R</v>
      </c>
    </row>
    <row r="11895" spans="1:17" ht="14.4" customHeight="1">
      <c r="A11895" s="67">
        <v>11890</v>
      </c>
      <c r="B11895" s="80" t="s">
        <v>196</v>
      </c>
      <c r="C11895" s="80" t="s">
        <v>34649</v>
      </c>
      <c r="D11895" s="80" t="s">
        <v>35667</v>
      </c>
      <c r="E11895" s="104" t="s">
        <v>35668</v>
      </c>
      <c r="F11895" s="107">
        <v>37771</v>
      </c>
      <c r="G11895" s="67" t="s">
        <v>77</v>
      </c>
      <c r="H11895" s="80" t="s">
        <v>4034</v>
      </c>
      <c r="I11895" s="80" t="s">
        <v>35669</v>
      </c>
      <c r="J11895" s="104" t="s">
        <v>230</v>
      </c>
      <c r="K11895" s="67" t="s">
        <v>133</v>
      </c>
      <c r="L11895" s="67"/>
      <c r="M11895" s="67"/>
      <c r="N11895" s="67"/>
      <c r="O11895" s="81"/>
      <c r="P11895" s="81">
        <v>46094</v>
      </c>
      <c r="Q11895" s="103" t="str">
        <f>IFERROR(VLOOKUP(J11895,Настройка!$C$4:$E$121,2,),"Ошибка")</f>
        <v>R</v>
      </c>
    </row>
    <row r="11896" spans="1:17" ht="14.4" customHeight="1">
      <c r="A11896" s="67">
        <v>11891</v>
      </c>
      <c r="B11896" s="80" t="s">
        <v>196</v>
      </c>
      <c r="C11896" s="80" t="s">
        <v>34649</v>
      </c>
      <c r="D11896" s="80" t="s">
        <v>35670</v>
      </c>
      <c r="E11896" s="104" t="s">
        <v>35671</v>
      </c>
      <c r="F11896" s="107">
        <v>34345</v>
      </c>
      <c r="G11896" s="67" t="s">
        <v>67</v>
      </c>
      <c r="H11896" s="80" t="s">
        <v>401</v>
      </c>
      <c r="I11896" s="80" t="s">
        <v>35672</v>
      </c>
      <c r="J11896" s="104" t="s">
        <v>230</v>
      </c>
      <c r="K11896" s="67" t="s">
        <v>133</v>
      </c>
      <c r="L11896" s="67"/>
      <c r="M11896" s="67"/>
      <c r="N11896" s="67"/>
      <c r="O11896" s="81"/>
      <c r="P11896" s="81">
        <v>46094</v>
      </c>
      <c r="Q11896" s="103" t="str">
        <f>IFERROR(VLOOKUP(J11896,Настройка!$C$4:$E$121,2,),"Ошибка")</f>
        <v>R</v>
      </c>
    </row>
    <row r="11897" spans="1:17" ht="14.4" customHeight="1">
      <c r="A11897" s="67">
        <v>11892</v>
      </c>
      <c r="B11897" s="80" t="s">
        <v>196</v>
      </c>
      <c r="C11897" s="80" t="s">
        <v>34649</v>
      </c>
      <c r="D11897" s="80" t="s">
        <v>35673</v>
      </c>
      <c r="E11897" s="104" t="s">
        <v>35674</v>
      </c>
      <c r="F11897" s="107">
        <v>31939</v>
      </c>
      <c r="G11897" s="67" t="s">
        <v>83</v>
      </c>
      <c r="H11897" s="80"/>
      <c r="I11897" s="80" t="s">
        <v>35675</v>
      </c>
      <c r="J11897" s="104" t="s">
        <v>201</v>
      </c>
      <c r="K11897" s="67" t="s">
        <v>117</v>
      </c>
      <c r="L11897" s="67" t="s">
        <v>148</v>
      </c>
      <c r="M11897" s="67" t="s">
        <v>166</v>
      </c>
      <c r="N11897" s="67" t="s">
        <v>148</v>
      </c>
      <c r="O11897" s="81">
        <v>46947</v>
      </c>
      <c r="P11897" s="81">
        <v>46095</v>
      </c>
      <c r="Q11897" s="103" t="str">
        <f>IFERROR(VLOOKUP(J11897,Настройка!$C$4:$E$121,2,),"Ошибка")</f>
        <v>ITR</v>
      </c>
    </row>
    <row r="11898" spans="1:17" ht="14.4" customHeight="1">
      <c r="A11898" s="67">
        <v>11893</v>
      </c>
      <c r="B11898" s="80" t="s">
        <v>196</v>
      </c>
      <c r="C11898" s="80" t="s">
        <v>34649</v>
      </c>
      <c r="D11898" s="80" t="s">
        <v>35676</v>
      </c>
      <c r="E11898" s="104" t="s">
        <v>35677</v>
      </c>
      <c r="F11898" s="107">
        <v>23048</v>
      </c>
      <c r="G11898" s="67" t="s">
        <v>83</v>
      </c>
      <c r="H11898" s="80"/>
      <c r="I11898" s="80" t="s">
        <v>35678</v>
      </c>
      <c r="J11898" s="104" t="s">
        <v>197</v>
      </c>
      <c r="K11898" s="67" t="s">
        <v>111</v>
      </c>
      <c r="L11898" s="67" t="s">
        <v>152</v>
      </c>
      <c r="M11898" s="67" t="s">
        <v>166</v>
      </c>
      <c r="N11898" s="67" t="s">
        <v>196</v>
      </c>
      <c r="O11898" s="81">
        <v>46385</v>
      </c>
      <c r="P11898" s="81">
        <v>46095</v>
      </c>
      <c r="Q11898" s="103" t="str">
        <f>IFERROR(VLOOKUP(J11898,Настройка!$C$4:$E$121,2,),"Ошибка")</f>
        <v>ITR</v>
      </c>
    </row>
    <row r="11899" spans="1:17" ht="14.4" customHeight="1">
      <c r="A11899" s="67">
        <v>11894</v>
      </c>
      <c r="B11899" s="80" t="s">
        <v>196</v>
      </c>
      <c r="C11899" s="80" t="s">
        <v>34649</v>
      </c>
      <c r="D11899" s="80" t="s">
        <v>35679</v>
      </c>
      <c r="E11899" s="104" t="s">
        <v>35680</v>
      </c>
      <c r="F11899" s="107">
        <v>37595</v>
      </c>
      <c r="G11899" s="67" t="s">
        <v>69</v>
      </c>
      <c r="H11899" s="80" t="s">
        <v>302</v>
      </c>
      <c r="I11899" s="80" t="s">
        <v>35681</v>
      </c>
      <c r="J11899" s="104" t="s">
        <v>207</v>
      </c>
      <c r="K11899" s="67" t="s">
        <v>117</v>
      </c>
      <c r="L11899" s="67"/>
      <c r="M11899" s="67"/>
      <c r="N11899" s="67"/>
      <c r="O11899" s="81"/>
      <c r="P11899" s="81">
        <v>46095</v>
      </c>
      <c r="Q11899" s="103" t="str">
        <f>IFERROR(VLOOKUP(J11899,Настройка!$C$4:$E$121,2,),"Ошибка")</f>
        <v>R</v>
      </c>
    </row>
    <row r="11900" spans="1:17" ht="14.4" customHeight="1">
      <c r="A11900" s="67">
        <v>11895</v>
      </c>
      <c r="B11900" s="80" t="s">
        <v>196</v>
      </c>
      <c r="C11900" s="80" t="s">
        <v>34649</v>
      </c>
      <c r="D11900" s="80" t="s">
        <v>35682</v>
      </c>
      <c r="E11900" s="104" t="s">
        <v>35683</v>
      </c>
      <c r="F11900" s="107">
        <v>37482</v>
      </c>
      <c r="G11900" s="67" t="s">
        <v>69</v>
      </c>
      <c r="H11900" s="80" t="s">
        <v>302</v>
      </c>
      <c r="I11900" s="80" t="s">
        <v>35684</v>
      </c>
      <c r="J11900" s="104" t="s">
        <v>207</v>
      </c>
      <c r="K11900" s="67" t="s">
        <v>117</v>
      </c>
      <c r="L11900" s="67"/>
      <c r="M11900" s="67"/>
      <c r="N11900" s="67"/>
      <c r="O11900" s="81"/>
      <c r="P11900" s="81">
        <v>46095</v>
      </c>
      <c r="Q11900" s="103" t="str">
        <f>IFERROR(VLOOKUP(J11900,Настройка!$C$4:$E$121,2,),"Ошибка")</f>
        <v>R</v>
      </c>
    </row>
    <row r="11901" spans="1:17" ht="14.4" customHeight="1">
      <c r="A11901" s="67">
        <v>11896</v>
      </c>
      <c r="B11901" s="80" t="s">
        <v>196</v>
      </c>
      <c r="C11901" s="80" t="s">
        <v>34649</v>
      </c>
      <c r="D11901" s="80" t="s">
        <v>35685</v>
      </c>
      <c r="E11901" s="104" t="s">
        <v>35686</v>
      </c>
      <c r="F11901" s="107">
        <v>34149</v>
      </c>
      <c r="G11901" s="67" t="s">
        <v>83</v>
      </c>
      <c r="H11901" s="80"/>
      <c r="I11901" s="80" t="s">
        <v>35687</v>
      </c>
      <c r="J11901" s="104" t="s">
        <v>88</v>
      </c>
      <c r="K11901" s="67" t="s">
        <v>109</v>
      </c>
      <c r="L11901" s="67" t="s">
        <v>152</v>
      </c>
      <c r="M11901" s="67" t="s">
        <v>166</v>
      </c>
      <c r="N11901" s="67" t="s">
        <v>196</v>
      </c>
      <c r="O11901" s="81">
        <v>46296</v>
      </c>
      <c r="P11901" s="81">
        <v>46096</v>
      </c>
      <c r="Q11901" s="103" t="str">
        <f>IFERROR(VLOOKUP(J11901,Настройка!$C$4:$E$121,2,),"Ошибка")</f>
        <v>ITR</v>
      </c>
    </row>
    <row r="11902" spans="1:17" ht="14.4" customHeight="1">
      <c r="A11902" s="67">
        <v>11897</v>
      </c>
      <c r="B11902" s="80" t="s">
        <v>196</v>
      </c>
      <c r="C11902" s="80" t="s">
        <v>34649</v>
      </c>
      <c r="D11902" s="80" t="s">
        <v>35688</v>
      </c>
      <c r="E11902" s="104" t="s">
        <v>35689</v>
      </c>
      <c r="F11902" s="107">
        <v>27617</v>
      </c>
      <c r="G11902" s="67" t="s">
        <v>83</v>
      </c>
      <c r="H11902" s="80"/>
      <c r="I11902" s="80" t="s">
        <v>35690</v>
      </c>
      <c r="J11902" s="104" t="s">
        <v>153</v>
      </c>
      <c r="K11902" s="67" t="s">
        <v>109</v>
      </c>
      <c r="L11902" s="67" t="s">
        <v>148</v>
      </c>
      <c r="M11902" s="67" t="s">
        <v>166</v>
      </c>
      <c r="N11902" s="67" t="s">
        <v>148</v>
      </c>
      <c r="O11902" s="81">
        <v>46374</v>
      </c>
      <c r="P11902" s="81">
        <v>46096</v>
      </c>
      <c r="Q11902" s="103" t="str">
        <f>IFERROR(VLOOKUP(J11902,Настройка!$C$4:$E$121,2,),"Ошибка")</f>
        <v>ITR</v>
      </c>
    </row>
    <row r="11903" spans="1:17" ht="14.4" customHeight="1">
      <c r="A11903" s="67">
        <v>11898</v>
      </c>
      <c r="B11903" s="80" t="s">
        <v>196</v>
      </c>
      <c r="C11903" s="80" t="s">
        <v>34649</v>
      </c>
      <c r="D11903" s="80" t="s">
        <v>35691</v>
      </c>
      <c r="E11903" s="104" t="s">
        <v>35692</v>
      </c>
      <c r="F11903" s="107">
        <v>33022</v>
      </c>
      <c r="G11903" s="67" t="s">
        <v>83</v>
      </c>
      <c r="H11903" s="80"/>
      <c r="I11903" s="80" t="s">
        <v>35693</v>
      </c>
      <c r="J11903" s="104" t="s">
        <v>56</v>
      </c>
      <c r="K11903" s="67" t="s">
        <v>109</v>
      </c>
      <c r="L11903" s="67" t="s">
        <v>148</v>
      </c>
      <c r="M11903" s="67" t="s">
        <v>166</v>
      </c>
      <c r="N11903" s="67" t="s">
        <v>148</v>
      </c>
      <c r="O11903" s="81">
        <v>46666</v>
      </c>
      <c r="P11903" s="81">
        <v>46096</v>
      </c>
      <c r="Q11903" s="103" t="str">
        <f>IFERROR(VLOOKUP(J11903,Настройка!$C$4:$E$121,2,),"Ошибка")</f>
        <v>ITR</v>
      </c>
    </row>
    <row r="11904" spans="1:17" ht="14.4" customHeight="1">
      <c r="A11904" s="67">
        <v>11899</v>
      </c>
      <c r="B11904" s="80" t="s">
        <v>196</v>
      </c>
      <c r="C11904" s="80" t="s">
        <v>34649</v>
      </c>
      <c r="D11904" s="80" t="s">
        <v>35694</v>
      </c>
      <c r="E11904" s="104" t="s">
        <v>35695</v>
      </c>
      <c r="F11904" s="107">
        <v>29754</v>
      </c>
      <c r="G11904" s="67" t="s">
        <v>83</v>
      </c>
      <c r="H11904" s="80"/>
      <c r="I11904" s="80" t="s">
        <v>35696</v>
      </c>
      <c r="J11904" s="104" t="s">
        <v>199</v>
      </c>
      <c r="K11904" s="67" t="s">
        <v>119</v>
      </c>
      <c r="L11904" s="67" t="s">
        <v>148</v>
      </c>
      <c r="M11904" s="67" t="s">
        <v>166</v>
      </c>
      <c r="N11904" s="67" t="s">
        <v>148</v>
      </c>
      <c r="O11904" s="81">
        <v>47178</v>
      </c>
      <c r="P11904" s="81">
        <v>46096</v>
      </c>
      <c r="Q11904" s="103" t="str">
        <f>IFERROR(VLOOKUP(J11904,Настройка!$C$4:$E$121,2,),"Ошибка")</f>
        <v>ITR</v>
      </c>
    </row>
    <row r="11905" spans="1:17" ht="14.4" customHeight="1">
      <c r="A11905" s="67">
        <v>11900</v>
      </c>
      <c r="B11905" s="80" t="s">
        <v>196</v>
      </c>
      <c r="C11905" s="80" t="s">
        <v>34649</v>
      </c>
      <c r="D11905" s="80" t="s">
        <v>35697</v>
      </c>
      <c r="E11905" s="104" t="s">
        <v>35698</v>
      </c>
      <c r="F11905" s="107">
        <v>30419</v>
      </c>
      <c r="G11905" s="67" t="s">
        <v>77</v>
      </c>
      <c r="H11905" s="80" t="s">
        <v>30042</v>
      </c>
      <c r="I11905" s="80" t="s">
        <v>35699</v>
      </c>
      <c r="J11905" s="104" t="s">
        <v>228</v>
      </c>
      <c r="K11905" s="67" t="s">
        <v>123</v>
      </c>
      <c r="L11905" s="67"/>
      <c r="M11905" s="67"/>
      <c r="N11905" s="67"/>
      <c r="O11905" s="81"/>
      <c r="P11905" s="81">
        <v>46097</v>
      </c>
      <c r="Q11905" s="103" t="str">
        <f>IFERROR(VLOOKUP(J11905,Настройка!$C$4:$E$121,2,),"Ошибка")</f>
        <v>R</v>
      </c>
    </row>
    <row r="11906" spans="1:17" ht="14.4" customHeight="1">
      <c r="A11906" s="67">
        <v>11901</v>
      </c>
      <c r="B11906" s="80" t="s">
        <v>196</v>
      </c>
      <c r="C11906" s="80" t="s">
        <v>34649</v>
      </c>
      <c r="D11906" s="80" t="s">
        <v>35700</v>
      </c>
      <c r="E11906" s="104" t="s">
        <v>35701</v>
      </c>
      <c r="F11906" s="107">
        <v>38098</v>
      </c>
      <c r="G11906" s="67" t="s">
        <v>93</v>
      </c>
      <c r="H11906" s="80" t="s">
        <v>814</v>
      </c>
      <c r="I11906" s="80" t="s">
        <v>35702</v>
      </c>
      <c r="J11906" s="104" t="s">
        <v>168</v>
      </c>
      <c r="K11906" s="67" t="s">
        <v>109</v>
      </c>
      <c r="L11906" s="67"/>
      <c r="M11906" s="67"/>
      <c r="N11906" s="67"/>
      <c r="O11906" s="81"/>
      <c r="P11906" s="81">
        <v>46097</v>
      </c>
      <c r="Q11906" s="103" t="str">
        <f>IFERROR(VLOOKUP(J11906,Настройка!$C$4:$E$121,2,),"Ошибка")</f>
        <v>ITR</v>
      </c>
    </row>
    <row r="11907" spans="1:17" ht="14.4" customHeight="1">
      <c r="A11907" s="67">
        <v>11902</v>
      </c>
      <c r="B11907" s="80" t="s">
        <v>196</v>
      </c>
      <c r="C11907" s="80" t="s">
        <v>34649</v>
      </c>
      <c r="D11907" s="80" t="s">
        <v>35703</v>
      </c>
      <c r="E11907" s="104" t="s">
        <v>35704</v>
      </c>
      <c r="F11907" s="107">
        <v>34185</v>
      </c>
      <c r="G11907" s="67" t="s">
        <v>93</v>
      </c>
      <c r="H11907" s="80" t="s">
        <v>814</v>
      </c>
      <c r="I11907" s="80" t="s">
        <v>35705</v>
      </c>
      <c r="J11907" s="104" t="s">
        <v>168</v>
      </c>
      <c r="K11907" s="67" t="s">
        <v>109</v>
      </c>
      <c r="L11907" s="67"/>
      <c r="M11907" s="67"/>
      <c r="N11907" s="67"/>
      <c r="O11907" s="81"/>
      <c r="P11907" s="81">
        <v>46097</v>
      </c>
      <c r="Q11907" s="103" t="str">
        <f>IFERROR(VLOOKUP(J11907,Настройка!$C$4:$E$121,2,),"Ошибка")</f>
        <v>ITR</v>
      </c>
    </row>
    <row r="11908" spans="1:17" ht="14.4" customHeight="1">
      <c r="A11908" s="67">
        <v>11903</v>
      </c>
      <c r="B11908" s="80" t="s">
        <v>196</v>
      </c>
      <c r="C11908" s="80" t="s">
        <v>34649</v>
      </c>
      <c r="D11908" s="80" t="s">
        <v>35706</v>
      </c>
      <c r="E11908" s="104" t="s">
        <v>35707</v>
      </c>
      <c r="F11908" s="107">
        <v>34974</v>
      </c>
      <c r="G11908" s="67" t="s">
        <v>93</v>
      </c>
      <c r="H11908" s="80" t="s">
        <v>814</v>
      </c>
      <c r="I11908" s="80" t="s">
        <v>35708</v>
      </c>
      <c r="J11908" s="104" t="s">
        <v>168</v>
      </c>
      <c r="K11908" s="67" t="s">
        <v>109</v>
      </c>
      <c r="L11908" s="67"/>
      <c r="M11908" s="67"/>
      <c r="N11908" s="67"/>
      <c r="O11908" s="81"/>
      <c r="P11908" s="81">
        <v>46097</v>
      </c>
      <c r="Q11908" s="103" t="str">
        <f>IFERROR(VLOOKUP(J11908,Настройка!$C$4:$E$121,2,),"Ошибка")</f>
        <v>ITR</v>
      </c>
    </row>
    <row r="11909" spans="1:17" ht="14.4" customHeight="1">
      <c r="A11909" s="67">
        <v>11904</v>
      </c>
      <c r="B11909" s="80" t="s">
        <v>196</v>
      </c>
      <c r="C11909" s="80" t="s">
        <v>34649</v>
      </c>
      <c r="D11909" s="80" t="s">
        <v>35709</v>
      </c>
      <c r="E11909" s="104" t="s">
        <v>35710</v>
      </c>
      <c r="F11909" s="107">
        <v>32576</v>
      </c>
      <c r="G11909" s="67" t="s">
        <v>67</v>
      </c>
      <c r="H11909" s="80" t="s">
        <v>401</v>
      </c>
      <c r="I11909" s="80" t="s">
        <v>35711</v>
      </c>
      <c r="J11909" s="104" t="s">
        <v>214</v>
      </c>
      <c r="K11909" s="67" t="s">
        <v>119</v>
      </c>
      <c r="L11909" s="67"/>
      <c r="M11909" s="67"/>
      <c r="N11909" s="67"/>
      <c r="O11909" s="81"/>
      <c r="P11909" s="81">
        <v>46097</v>
      </c>
      <c r="Q11909" s="103" t="str">
        <f>IFERROR(VLOOKUP(J11909,Настройка!$C$4:$E$121,2,),"Ошибка")</f>
        <v>R</v>
      </c>
    </row>
    <row r="11910" spans="1:17" ht="14.4" customHeight="1">
      <c r="A11910" s="67">
        <v>11905</v>
      </c>
      <c r="B11910" s="80" t="s">
        <v>196</v>
      </c>
      <c r="C11910" s="80" t="s">
        <v>34649</v>
      </c>
      <c r="D11910" s="80" t="s">
        <v>35712</v>
      </c>
      <c r="E11910" s="104" t="s">
        <v>35713</v>
      </c>
      <c r="F11910" s="107">
        <v>32323</v>
      </c>
      <c r="G11910" s="67" t="s">
        <v>67</v>
      </c>
      <c r="H11910" s="80" t="s">
        <v>401</v>
      </c>
      <c r="I11910" s="80" t="s">
        <v>35714</v>
      </c>
      <c r="J11910" s="104" t="s">
        <v>214</v>
      </c>
      <c r="K11910" s="67" t="s">
        <v>119</v>
      </c>
      <c r="L11910" s="67"/>
      <c r="M11910" s="67"/>
      <c r="N11910" s="67"/>
      <c r="O11910" s="81"/>
      <c r="P11910" s="81">
        <v>46097</v>
      </c>
      <c r="Q11910" s="103" t="str">
        <f>IFERROR(VLOOKUP(J11910,Настройка!$C$4:$E$121,2,),"Ошибка")</f>
        <v>R</v>
      </c>
    </row>
    <row r="11911" spans="1:17" ht="14.4" customHeight="1">
      <c r="A11911" s="67">
        <v>11906</v>
      </c>
      <c r="B11911" s="80" t="s">
        <v>196</v>
      </c>
      <c r="C11911" s="80" t="s">
        <v>34649</v>
      </c>
      <c r="D11911" s="80" t="s">
        <v>35715</v>
      </c>
      <c r="E11911" s="104" t="s">
        <v>35716</v>
      </c>
      <c r="F11911" s="107">
        <v>34361</v>
      </c>
      <c r="G11911" s="67" t="s">
        <v>67</v>
      </c>
      <c r="H11911" s="80" t="s">
        <v>401</v>
      </c>
      <c r="I11911" s="80" t="s">
        <v>35717</v>
      </c>
      <c r="J11911" s="104" t="s">
        <v>214</v>
      </c>
      <c r="K11911" s="67" t="s">
        <v>119</v>
      </c>
      <c r="L11911" s="67"/>
      <c r="M11911" s="67"/>
      <c r="N11911" s="67"/>
      <c r="O11911" s="81"/>
      <c r="P11911" s="81">
        <v>46097</v>
      </c>
      <c r="Q11911" s="103" t="str">
        <f>IFERROR(VLOOKUP(J11911,Настройка!$C$4:$E$121,2,),"Ошибка")</f>
        <v>R</v>
      </c>
    </row>
    <row r="11912" spans="1:17" ht="14.4" customHeight="1">
      <c r="A11912" s="67">
        <v>11907</v>
      </c>
      <c r="B11912" s="80" t="s">
        <v>196</v>
      </c>
      <c r="C11912" s="80" t="s">
        <v>34649</v>
      </c>
      <c r="D11912" s="80" t="s">
        <v>35718</v>
      </c>
      <c r="E11912" s="104" t="s">
        <v>35719</v>
      </c>
      <c r="F11912" s="107">
        <v>38988</v>
      </c>
      <c r="G11912" s="67" t="s">
        <v>67</v>
      </c>
      <c r="H11912" s="80"/>
      <c r="I11912" s="80" t="s">
        <v>35720</v>
      </c>
      <c r="J11912" s="104" t="s">
        <v>214</v>
      </c>
      <c r="K11912" s="67" t="s">
        <v>119</v>
      </c>
      <c r="L11912" s="67"/>
      <c r="M11912" s="67"/>
      <c r="N11912" s="67"/>
      <c r="O11912" s="81"/>
      <c r="P11912" s="81">
        <v>46097</v>
      </c>
      <c r="Q11912" s="103" t="str">
        <f>IFERROR(VLOOKUP(J11912,Настройка!$C$4:$E$121,2,),"Ошибка")</f>
        <v>R</v>
      </c>
    </row>
    <row r="11913" spans="1:17" ht="14.4" customHeight="1">
      <c r="A11913" s="67">
        <v>11908</v>
      </c>
      <c r="B11913" s="80" t="s">
        <v>196</v>
      </c>
      <c r="C11913" s="80" t="s">
        <v>34649</v>
      </c>
      <c r="D11913" s="80" t="s">
        <v>35721</v>
      </c>
      <c r="E11913" s="104" t="s">
        <v>35722</v>
      </c>
      <c r="F11913" s="107">
        <v>30119</v>
      </c>
      <c r="G11913" s="67" t="s">
        <v>67</v>
      </c>
      <c r="H11913" s="80" t="s">
        <v>401</v>
      </c>
      <c r="I11913" s="80" t="s">
        <v>35723</v>
      </c>
      <c r="J11913" s="104" t="s">
        <v>214</v>
      </c>
      <c r="K11913" s="67" t="s">
        <v>119</v>
      </c>
      <c r="L11913" s="67"/>
      <c r="M11913" s="67"/>
      <c r="N11913" s="67"/>
      <c r="O11913" s="81"/>
      <c r="P11913" s="81">
        <v>46097</v>
      </c>
      <c r="Q11913" s="103" t="str">
        <f>IFERROR(VLOOKUP(J11913,Настройка!$C$4:$E$121,2,),"Ошибка")</f>
        <v>R</v>
      </c>
    </row>
    <row r="11914" spans="1:17" ht="14.4" customHeight="1">
      <c r="A11914" s="67">
        <v>11909</v>
      </c>
      <c r="B11914" s="80" t="s">
        <v>196</v>
      </c>
      <c r="C11914" s="80" t="s">
        <v>34649</v>
      </c>
      <c r="D11914" s="80" t="s">
        <v>35724</v>
      </c>
      <c r="E11914" s="104" t="s">
        <v>35725</v>
      </c>
      <c r="F11914" s="107">
        <v>37940</v>
      </c>
      <c r="G11914" s="67" t="s">
        <v>67</v>
      </c>
      <c r="H11914" s="80"/>
      <c r="I11914" s="80" t="s">
        <v>35726</v>
      </c>
      <c r="J11914" s="104" t="s">
        <v>214</v>
      </c>
      <c r="K11914" s="67" t="s">
        <v>119</v>
      </c>
      <c r="L11914" s="67"/>
      <c r="M11914" s="67"/>
      <c r="N11914" s="67"/>
      <c r="O11914" s="81"/>
      <c r="P11914" s="81">
        <v>46097</v>
      </c>
      <c r="Q11914" s="103" t="str">
        <f>IFERROR(VLOOKUP(J11914,Настройка!$C$4:$E$121,2,),"Ошибка")</f>
        <v>R</v>
      </c>
    </row>
    <row r="11915" spans="1:17" ht="14.4" customHeight="1">
      <c r="A11915" s="67">
        <v>11910</v>
      </c>
      <c r="B11915" s="80" t="s">
        <v>196</v>
      </c>
      <c r="C11915" s="80" t="s">
        <v>34649</v>
      </c>
      <c r="D11915" s="80" t="s">
        <v>35727</v>
      </c>
      <c r="E11915" s="104" t="s">
        <v>35728</v>
      </c>
      <c r="F11915" s="107">
        <v>28492</v>
      </c>
      <c r="G11915" s="67" t="s">
        <v>93</v>
      </c>
      <c r="H11915" s="80" t="s">
        <v>814</v>
      </c>
      <c r="I11915" s="80" t="s">
        <v>35729</v>
      </c>
      <c r="J11915" s="104" t="s">
        <v>211</v>
      </c>
      <c r="K11915" s="67" t="s">
        <v>117</v>
      </c>
      <c r="L11915" s="67"/>
      <c r="M11915" s="67"/>
      <c r="N11915" s="67"/>
      <c r="O11915" s="81"/>
      <c r="P11915" s="81">
        <v>46096</v>
      </c>
      <c r="Q11915" s="103" t="str">
        <f>IFERROR(VLOOKUP(J11915,Настройка!$C$4:$E$121,2,),"Ошибка")</f>
        <v>R</v>
      </c>
    </row>
    <row r="11916" spans="1:17" ht="14.4" customHeight="1">
      <c r="A11916" s="67">
        <v>11911</v>
      </c>
      <c r="B11916" s="80" t="s">
        <v>196</v>
      </c>
      <c r="C11916" s="80" t="s">
        <v>34649</v>
      </c>
      <c r="D11916" s="80" t="s">
        <v>35730</v>
      </c>
      <c r="E11916" s="104" t="s">
        <v>35731</v>
      </c>
      <c r="F11916" s="107">
        <v>28809</v>
      </c>
      <c r="G11916" s="67" t="s">
        <v>93</v>
      </c>
      <c r="H11916" s="80" t="s">
        <v>814</v>
      </c>
      <c r="I11916" s="80" t="s">
        <v>35732</v>
      </c>
      <c r="J11916" s="104" t="s">
        <v>207</v>
      </c>
      <c r="K11916" s="67" t="s">
        <v>117</v>
      </c>
      <c r="L11916" s="67"/>
      <c r="M11916" s="67"/>
      <c r="N11916" s="67"/>
      <c r="O11916" s="81"/>
      <c r="P11916" s="81">
        <v>46096</v>
      </c>
      <c r="Q11916" s="103" t="str">
        <f>IFERROR(VLOOKUP(J11916,Настройка!$C$4:$E$121,2,),"Ошибка")</f>
        <v>R</v>
      </c>
    </row>
    <row r="11917" spans="1:17" ht="14.4" customHeight="1">
      <c r="A11917" s="67">
        <v>11912</v>
      </c>
      <c r="B11917" s="80" t="s">
        <v>196</v>
      </c>
      <c r="C11917" s="80" t="s">
        <v>34649</v>
      </c>
      <c r="D11917" s="80" t="s">
        <v>35733</v>
      </c>
      <c r="E11917" s="104" t="s">
        <v>35734</v>
      </c>
      <c r="F11917" s="107">
        <v>30815</v>
      </c>
      <c r="G11917" s="67" t="s">
        <v>93</v>
      </c>
      <c r="H11917" s="80" t="s">
        <v>814</v>
      </c>
      <c r="I11917" s="80" t="s">
        <v>35735</v>
      </c>
      <c r="J11917" s="104" t="s">
        <v>207</v>
      </c>
      <c r="K11917" s="67" t="s">
        <v>117</v>
      </c>
      <c r="L11917" s="67"/>
      <c r="M11917" s="67"/>
      <c r="N11917" s="67"/>
      <c r="O11917" s="81"/>
      <c r="P11917" s="81">
        <v>46096</v>
      </c>
      <c r="Q11917" s="103" t="str">
        <f>IFERROR(VLOOKUP(J11917,Настройка!$C$4:$E$121,2,),"Ошибка")</f>
        <v>R</v>
      </c>
    </row>
    <row r="11918" spans="1:17" ht="14.4" customHeight="1">
      <c r="A11918" s="67">
        <v>11913</v>
      </c>
      <c r="B11918" s="80" t="s">
        <v>196</v>
      </c>
      <c r="C11918" s="80" t="s">
        <v>34649</v>
      </c>
      <c r="D11918" s="80" t="s">
        <v>35736</v>
      </c>
      <c r="E11918" s="104" t="s">
        <v>35737</v>
      </c>
      <c r="F11918" s="107">
        <v>34072</v>
      </c>
      <c r="G11918" s="67" t="s">
        <v>93</v>
      </c>
      <c r="H11918" s="80" t="s">
        <v>814</v>
      </c>
      <c r="I11918" s="80" t="s">
        <v>35738</v>
      </c>
      <c r="J11918" s="104" t="s">
        <v>207</v>
      </c>
      <c r="K11918" s="67" t="s">
        <v>117</v>
      </c>
      <c r="L11918" s="67"/>
      <c r="M11918" s="67"/>
      <c r="N11918" s="67"/>
      <c r="O11918" s="81"/>
      <c r="P11918" s="81">
        <v>46096</v>
      </c>
      <c r="Q11918" s="103" t="str">
        <f>IFERROR(VLOOKUP(J11918,Настройка!$C$4:$E$121,2,),"Ошибка")</f>
        <v>R</v>
      </c>
    </row>
    <row r="11919" spans="1:17" ht="14.4" customHeight="1">
      <c r="A11919" s="67">
        <v>11914</v>
      </c>
      <c r="B11919" s="80" t="s">
        <v>196</v>
      </c>
      <c r="C11919" s="80" t="s">
        <v>34649</v>
      </c>
      <c r="D11919" s="80" t="s">
        <v>35739</v>
      </c>
      <c r="E11919" s="104" t="s">
        <v>35740</v>
      </c>
      <c r="F11919" s="107">
        <v>35121</v>
      </c>
      <c r="G11919" s="67" t="s">
        <v>93</v>
      </c>
      <c r="H11919" s="80" t="s">
        <v>886</v>
      </c>
      <c r="I11919" s="80" t="s">
        <v>35741</v>
      </c>
      <c r="J11919" s="104" t="s">
        <v>207</v>
      </c>
      <c r="K11919" s="67" t="s">
        <v>117</v>
      </c>
      <c r="L11919" s="67"/>
      <c r="M11919" s="67"/>
      <c r="N11919" s="67"/>
      <c r="O11919" s="81"/>
      <c r="P11919" s="81">
        <v>46096</v>
      </c>
      <c r="Q11919" s="103" t="str">
        <f>IFERROR(VLOOKUP(J11919,Настройка!$C$4:$E$121,2,),"Ошибка")</f>
        <v>R</v>
      </c>
    </row>
    <row r="11920" spans="1:17" ht="14.4" customHeight="1">
      <c r="A11920" s="67">
        <v>11915</v>
      </c>
      <c r="B11920" s="80" t="s">
        <v>196</v>
      </c>
      <c r="C11920" s="80" t="s">
        <v>34649</v>
      </c>
      <c r="D11920" s="80" t="s">
        <v>35742</v>
      </c>
      <c r="E11920" s="104" t="s">
        <v>35743</v>
      </c>
      <c r="F11920" s="107">
        <v>35375</v>
      </c>
      <c r="G11920" s="67" t="s">
        <v>93</v>
      </c>
      <c r="H11920" s="80" t="s">
        <v>886</v>
      </c>
      <c r="I11920" s="80" t="s">
        <v>35744</v>
      </c>
      <c r="J11920" s="104" t="s">
        <v>207</v>
      </c>
      <c r="K11920" s="67" t="s">
        <v>117</v>
      </c>
      <c r="L11920" s="67"/>
      <c r="M11920" s="67"/>
      <c r="N11920" s="67"/>
      <c r="O11920" s="81"/>
      <c r="P11920" s="81">
        <v>46096</v>
      </c>
      <c r="Q11920" s="103" t="str">
        <f>IFERROR(VLOOKUP(J11920,Настройка!$C$4:$E$121,2,),"Ошибка")</f>
        <v>R</v>
      </c>
    </row>
    <row r="11921" spans="1:17" ht="14.4" customHeight="1">
      <c r="A11921" s="67">
        <v>11916</v>
      </c>
      <c r="B11921" s="80" t="s">
        <v>196</v>
      </c>
      <c r="C11921" s="80" t="s">
        <v>34649</v>
      </c>
      <c r="D11921" s="80" t="s">
        <v>23723</v>
      </c>
      <c r="E11921" s="104" t="s">
        <v>35745</v>
      </c>
      <c r="F11921" s="107">
        <v>38573</v>
      </c>
      <c r="G11921" s="67" t="s">
        <v>93</v>
      </c>
      <c r="H11921" s="80" t="s">
        <v>814</v>
      </c>
      <c r="I11921" s="80" t="s">
        <v>35746</v>
      </c>
      <c r="J11921" s="104" t="s">
        <v>207</v>
      </c>
      <c r="K11921" s="67" t="s">
        <v>117</v>
      </c>
      <c r="L11921" s="67"/>
      <c r="M11921" s="67"/>
      <c r="N11921" s="67"/>
      <c r="O11921" s="81"/>
      <c r="P11921" s="81">
        <v>46096</v>
      </c>
      <c r="Q11921" s="103" t="str">
        <f>IFERROR(VLOOKUP(J11921,Настройка!$C$4:$E$121,2,),"Ошибка")</f>
        <v>R</v>
      </c>
    </row>
    <row r="11922" spans="1:17" ht="14.4" customHeight="1">
      <c r="A11922" s="67">
        <v>11917</v>
      </c>
      <c r="B11922" s="80" t="s">
        <v>196</v>
      </c>
      <c r="C11922" s="80" t="s">
        <v>34649</v>
      </c>
      <c r="D11922" s="80" t="s">
        <v>35747</v>
      </c>
      <c r="E11922" s="104" t="s">
        <v>35748</v>
      </c>
      <c r="F11922" s="107">
        <v>32671</v>
      </c>
      <c r="G11922" s="67" t="s">
        <v>93</v>
      </c>
      <c r="H11922" s="80" t="s">
        <v>886</v>
      </c>
      <c r="I11922" s="80" t="s">
        <v>35749</v>
      </c>
      <c r="J11922" s="104" t="s">
        <v>207</v>
      </c>
      <c r="K11922" s="67" t="s">
        <v>117</v>
      </c>
      <c r="L11922" s="67"/>
      <c r="M11922" s="67"/>
      <c r="N11922" s="67"/>
      <c r="O11922" s="81"/>
      <c r="P11922" s="81">
        <v>46096</v>
      </c>
      <c r="Q11922" s="103" t="str">
        <f>IFERROR(VLOOKUP(J11922,Настройка!$C$4:$E$121,2,),"Ошибка")</f>
        <v>R</v>
      </c>
    </row>
    <row r="11923" spans="1:17" ht="14.4" customHeight="1">
      <c r="A11923" s="67">
        <v>11918</v>
      </c>
      <c r="B11923" s="80" t="s">
        <v>196</v>
      </c>
      <c r="C11923" s="80" t="s">
        <v>34649</v>
      </c>
      <c r="D11923" s="80" t="s">
        <v>35750</v>
      </c>
      <c r="E11923" s="104" t="s">
        <v>35751</v>
      </c>
      <c r="F11923" s="107">
        <v>29546</v>
      </c>
      <c r="G11923" s="67" t="s">
        <v>93</v>
      </c>
      <c r="H11923" s="80" t="s">
        <v>886</v>
      </c>
      <c r="I11923" s="80" t="s">
        <v>35752</v>
      </c>
      <c r="J11923" s="104" t="s">
        <v>207</v>
      </c>
      <c r="K11923" s="67" t="s">
        <v>117</v>
      </c>
      <c r="L11923" s="67"/>
      <c r="M11923" s="67"/>
      <c r="N11923" s="67"/>
      <c r="O11923" s="81"/>
      <c r="P11923" s="81">
        <v>46096</v>
      </c>
      <c r="Q11923" s="103" t="str">
        <f>IFERROR(VLOOKUP(J11923,Настройка!$C$4:$E$121,2,),"Ошибка")</f>
        <v>R</v>
      </c>
    </row>
    <row r="11924" spans="1:17" ht="14.4" customHeight="1">
      <c r="A11924" s="67">
        <v>11919</v>
      </c>
      <c r="B11924" s="80" t="s">
        <v>196</v>
      </c>
      <c r="C11924" s="80" t="s">
        <v>34649</v>
      </c>
      <c r="D11924" s="80" t="s">
        <v>35753</v>
      </c>
      <c r="E11924" s="104" t="s">
        <v>35754</v>
      </c>
      <c r="F11924" s="107">
        <v>36872</v>
      </c>
      <c r="G11924" s="67" t="s">
        <v>69</v>
      </c>
      <c r="H11924" s="80" t="s">
        <v>309</v>
      </c>
      <c r="I11924" s="80" t="s">
        <v>35755</v>
      </c>
      <c r="J11924" s="104" t="s">
        <v>207</v>
      </c>
      <c r="K11924" s="67" t="s">
        <v>117</v>
      </c>
      <c r="L11924" s="67"/>
      <c r="M11924" s="67"/>
      <c r="N11924" s="67"/>
      <c r="O11924" s="81"/>
      <c r="P11924" s="81">
        <v>46098</v>
      </c>
      <c r="Q11924" s="103" t="str">
        <f>IFERROR(VLOOKUP(J11924,Настройка!$C$4:$E$121,2,),"Ошибка")</f>
        <v>R</v>
      </c>
    </row>
    <row r="11925" spans="1:17" ht="14.4" customHeight="1">
      <c r="A11925" s="67">
        <v>11920</v>
      </c>
      <c r="B11925" s="80" t="s">
        <v>196</v>
      </c>
      <c r="C11925" s="80" t="s">
        <v>34649</v>
      </c>
      <c r="D11925" s="80" t="s">
        <v>35756</v>
      </c>
      <c r="E11925" s="104" t="s">
        <v>35757</v>
      </c>
      <c r="F11925" s="107">
        <v>35533</v>
      </c>
      <c r="G11925" s="67" t="s">
        <v>67</v>
      </c>
      <c r="H11925" s="80"/>
      <c r="I11925" s="80" t="s">
        <v>35758</v>
      </c>
      <c r="J11925" s="104" t="s">
        <v>230</v>
      </c>
      <c r="K11925" s="67" t="s">
        <v>133</v>
      </c>
      <c r="L11925" s="67"/>
      <c r="M11925" s="67"/>
      <c r="N11925" s="67"/>
      <c r="O11925" s="81"/>
      <c r="P11925" s="81">
        <v>46098</v>
      </c>
      <c r="Q11925" s="103" t="str">
        <f>IFERROR(VLOOKUP(J11925,Настройка!$C$4:$E$121,2,),"Ошибка")</f>
        <v>R</v>
      </c>
    </row>
    <row r="11926" spans="1:17" ht="14.4" customHeight="1">
      <c r="A11926" s="67">
        <v>11921</v>
      </c>
      <c r="B11926" s="80" t="s">
        <v>196</v>
      </c>
      <c r="C11926" s="80" t="s">
        <v>34649</v>
      </c>
      <c r="D11926" s="80" t="s">
        <v>35759</v>
      </c>
      <c r="E11926" s="104" t="s">
        <v>35760</v>
      </c>
      <c r="F11926" s="107">
        <v>36451</v>
      </c>
      <c r="G11926" s="67" t="s">
        <v>67</v>
      </c>
      <c r="H11926" s="80" t="s">
        <v>401</v>
      </c>
      <c r="I11926" s="80" t="s">
        <v>35761</v>
      </c>
      <c r="J11926" s="104" t="s">
        <v>230</v>
      </c>
      <c r="K11926" s="67" t="s">
        <v>133</v>
      </c>
      <c r="L11926" s="67"/>
      <c r="M11926" s="67"/>
      <c r="N11926" s="67"/>
      <c r="O11926" s="81"/>
      <c r="P11926" s="81">
        <v>46098</v>
      </c>
      <c r="Q11926" s="103" t="str">
        <f>IFERROR(VLOOKUP(J11926,Настройка!$C$4:$E$121,2,),"Ошибка")</f>
        <v>R</v>
      </c>
    </row>
    <row r="11927" spans="1:17" ht="14.4" customHeight="1">
      <c r="A11927" s="67">
        <v>11922</v>
      </c>
      <c r="B11927" s="80" t="s">
        <v>196</v>
      </c>
      <c r="C11927" s="80" t="s">
        <v>34649</v>
      </c>
      <c r="D11927" s="80" t="s">
        <v>35762</v>
      </c>
      <c r="E11927" s="104" t="s">
        <v>35763</v>
      </c>
      <c r="F11927" s="107">
        <v>31405</v>
      </c>
      <c r="G11927" s="67" t="s">
        <v>67</v>
      </c>
      <c r="H11927" s="80"/>
      <c r="I11927" s="80" t="s">
        <v>35764</v>
      </c>
      <c r="J11927" s="104" t="s">
        <v>211</v>
      </c>
      <c r="K11927" s="67" t="s">
        <v>133</v>
      </c>
      <c r="L11927" s="67"/>
      <c r="M11927" s="67"/>
      <c r="N11927" s="67"/>
      <c r="O11927" s="81"/>
      <c r="P11927" s="81">
        <v>46098</v>
      </c>
      <c r="Q11927" s="103" t="str">
        <f>IFERROR(VLOOKUP(J11927,Настройка!$C$4:$E$121,2,),"Ошибка")</f>
        <v>R</v>
      </c>
    </row>
    <row r="11928" spans="1:17" ht="14.4" customHeight="1">
      <c r="A11928" s="67">
        <v>11923</v>
      </c>
      <c r="B11928" s="80" t="s">
        <v>196</v>
      </c>
      <c r="C11928" s="80" t="s">
        <v>34649</v>
      </c>
      <c r="D11928" s="80" t="s">
        <v>35765</v>
      </c>
      <c r="E11928" s="104" t="s">
        <v>35766</v>
      </c>
      <c r="F11928" s="107">
        <v>34809</v>
      </c>
      <c r="G11928" s="67" t="s">
        <v>77</v>
      </c>
      <c r="H11928" s="80" t="s">
        <v>35767</v>
      </c>
      <c r="I11928" s="80" t="s">
        <v>35768</v>
      </c>
      <c r="J11928" s="104" t="s">
        <v>70</v>
      </c>
      <c r="K11928" s="67" t="s">
        <v>109</v>
      </c>
      <c r="L11928" s="67"/>
      <c r="M11928" s="67"/>
      <c r="N11928" s="67"/>
      <c r="O11928" s="81"/>
      <c r="P11928" s="81">
        <v>46099</v>
      </c>
      <c r="Q11928" s="103" t="str">
        <f>IFERROR(VLOOKUP(J11928,Настройка!$C$4:$E$121,2,),"Ошибка")</f>
        <v>ITR</v>
      </c>
    </row>
    <row r="11929" spans="1:17" ht="14.4" customHeight="1">
      <c r="A11929" s="67">
        <v>11924</v>
      </c>
      <c r="B11929" s="80" t="s">
        <v>196</v>
      </c>
      <c r="C11929" s="80" t="s">
        <v>34649</v>
      </c>
      <c r="D11929" s="80" t="s">
        <v>35769</v>
      </c>
      <c r="E11929" s="104" t="s">
        <v>35770</v>
      </c>
      <c r="F11929" s="107">
        <v>29817</v>
      </c>
      <c r="G11929" s="67" t="s">
        <v>77</v>
      </c>
      <c r="H11929" s="80" t="s">
        <v>35771</v>
      </c>
      <c r="I11929" s="80" t="s">
        <v>35772</v>
      </c>
      <c r="J11929" s="104" t="s">
        <v>199</v>
      </c>
      <c r="K11929" s="67" t="s">
        <v>133</v>
      </c>
      <c r="L11929" s="67"/>
      <c r="M11929" s="67"/>
      <c r="N11929" s="67"/>
      <c r="O11929" s="81"/>
      <c r="P11929" s="81">
        <v>46099</v>
      </c>
      <c r="Q11929" s="103" t="str">
        <f>IFERROR(VLOOKUP(J11929,Настройка!$C$4:$E$121,2,),"Ошибка")</f>
        <v>ITR</v>
      </c>
    </row>
    <row r="11930" spans="1:17" ht="14.4" customHeight="1">
      <c r="A11930" s="67">
        <v>11925</v>
      </c>
      <c r="B11930" s="80" t="s">
        <v>196</v>
      </c>
      <c r="C11930" s="80" t="s">
        <v>34649</v>
      </c>
      <c r="D11930" s="80" t="s">
        <v>35773</v>
      </c>
      <c r="E11930" s="104" t="s">
        <v>35774</v>
      </c>
      <c r="F11930" s="107">
        <v>35395</v>
      </c>
      <c r="G11930" s="67" t="s">
        <v>67</v>
      </c>
      <c r="H11930" s="80"/>
      <c r="I11930" s="80" t="s">
        <v>35775</v>
      </c>
      <c r="J11930" s="104" t="s">
        <v>230</v>
      </c>
      <c r="K11930" s="67" t="s">
        <v>133</v>
      </c>
      <c r="L11930" s="67"/>
      <c r="M11930" s="67"/>
      <c r="N11930" s="67"/>
      <c r="O11930" s="81"/>
      <c r="P11930" s="81">
        <v>46099</v>
      </c>
      <c r="Q11930" s="103" t="str">
        <f>IFERROR(VLOOKUP(J11930,Настройка!$C$4:$E$121,2,),"Ошибка")</f>
        <v>R</v>
      </c>
    </row>
    <row r="11931" spans="1:17" ht="14.4" customHeight="1">
      <c r="A11931" s="67">
        <v>11926</v>
      </c>
      <c r="B11931" s="80" t="s">
        <v>196</v>
      </c>
      <c r="C11931" s="80" t="s">
        <v>34649</v>
      </c>
      <c r="D11931" s="80" t="s">
        <v>35776</v>
      </c>
      <c r="E11931" s="104" t="s">
        <v>35777</v>
      </c>
      <c r="F11931" s="107">
        <v>35368</v>
      </c>
      <c r="G11931" s="67" t="s">
        <v>67</v>
      </c>
      <c r="H11931" s="80"/>
      <c r="I11931" s="80" t="s">
        <v>35778</v>
      </c>
      <c r="J11931" s="104" t="s">
        <v>230</v>
      </c>
      <c r="K11931" s="67" t="s">
        <v>133</v>
      </c>
      <c r="L11931" s="67"/>
      <c r="M11931" s="67"/>
      <c r="N11931" s="67"/>
      <c r="O11931" s="81"/>
      <c r="P11931" s="81">
        <v>46099</v>
      </c>
      <c r="Q11931" s="103" t="str">
        <f>IFERROR(VLOOKUP(J11931,Настройка!$C$4:$E$121,2,),"Ошибка")</f>
        <v>R</v>
      </c>
    </row>
    <row r="11932" spans="1:17" ht="14.4" customHeight="1">
      <c r="A11932" s="67">
        <v>11927</v>
      </c>
      <c r="B11932" s="80" t="s">
        <v>196</v>
      </c>
      <c r="C11932" s="80" t="s">
        <v>34649</v>
      </c>
      <c r="D11932" s="80" t="s">
        <v>35779</v>
      </c>
      <c r="E11932" s="104" t="s">
        <v>35780</v>
      </c>
      <c r="F11932" s="107">
        <v>32706</v>
      </c>
      <c r="G11932" s="67" t="s">
        <v>67</v>
      </c>
      <c r="H11932" s="80" t="s">
        <v>401</v>
      </c>
      <c r="I11932" s="80" t="s">
        <v>35781</v>
      </c>
      <c r="J11932" s="104" t="s">
        <v>230</v>
      </c>
      <c r="K11932" s="67" t="s">
        <v>133</v>
      </c>
      <c r="L11932" s="67"/>
      <c r="M11932" s="67"/>
      <c r="N11932" s="67"/>
      <c r="O11932" s="81"/>
      <c r="P11932" s="81">
        <v>46099</v>
      </c>
      <c r="Q11932" s="103" t="str">
        <f>IFERROR(VLOOKUP(J11932,Настройка!$C$4:$E$121,2,),"Ошибка")</f>
        <v>R</v>
      </c>
    </row>
    <row r="11933" spans="1:17" ht="14.4" customHeight="1">
      <c r="A11933" s="67">
        <v>11928</v>
      </c>
      <c r="B11933" s="80" t="s">
        <v>196</v>
      </c>
      <c r="C11933" s="80" t="s">
        <v>34649</v>
      </c>
      <c r="D11933" s="80" t="s">
        <v>35782</v>
      </c>
      <c r="E11933" s="104" t="s">
        <v>35783</v>
      </c>
      <c r="F11933" s="107">
        <v>32627</v>
      </c>
      <c r="G11933" s="67" t="s">
        <v>67</v>
      </c>
      <c r="H11933" s="80" t="s">
        <v>401</v>
      </c>
      <c r="I11933" s="80" t="s">
        <v>35784</v>
      </c>
      <c r="J11933" s="104" t="s">
        <v>230</v>
      </c>
      <c r="K11933" s="67" t="s">
        <v>133</v>
      </c>
      <c r="L11933" s="67"/>
      <c r="M11933" s="67"/>
      <c r="N11933" s="67"/>
      <c r="O11933" s="81"/>
      <c r="P11933" s="81">
        <v>46099</v>
      </c>
      <c r="Q11933" s="103" t="str">
        <f>IFERROR(VLOOKUP(J11933,Настройка!$C$4:$E$121,2,),"Ошибка")</f>
        <v>R</v>
      </c>
    </row>
    <row r="11934" spans="1:17" ht="14.4" customHeight="1">
      <c r="A11934" s="67">
        <v>11929</v>
      </c>
      <c r="B11934" s="80" t="s">
        <v>196</v>
      </c>
      <c r="C11934" s="80" t="s">
        <v>34649</v>
      </c>
      <c r="D11934" s="80" t="s">
        <v>35785</v>
      </c>
      <c r="E11934" s="104" t="s">
        <v>35786</v>
      </c>
      <c r="F11934" s="107">
        <v>37308</v>
      </c>
      <c r="G11934" s="67" t="s">
        <v>67</v>
      </c>
      <c r="H11934" s="80" t="s">
        <v>401</v>
      </c>
      <c r="I11934" s="80" t="s">
        <v>35787</v>
      </c>
      <c r="J11934" s="104" t="s">
        <v>230</v>
      </c>
      <c r="K11934" s="67" t="s">
        <v>133</v>
      </c>
      <c r="L11934" s="67"/>
      <c r="M11934" s="67"/>
      <c r="N11934" s="67"/>
      <c r="O11934" s="81"/>
      <c r="P11934" s="81">
        <v>46099</v>
      </c>
      <c r="Q11934" s="103" t="str">
        <f>IFERROR(VLOOKUP(J11934,Настройка!$C$4:$E$121,2,),"Ошибка")</f>
        <v>R</v>
      </c>
    </row>
    <row r="11935" spans="1:17" ht="14.4" customHeight="1">
      <c r="A11935" s="67">
        <v>11930</v>
      </c>
      <c r="B11935" s="80" t="s">
        <v>196</v>
      </c>
      <c r="C11935" s="80" t="s">
        <v>34649</v>
      </c>
      <c r="D11935" s="80" t="s">
        <v>35788</v>
      </c>
      <c r="E11935" s="104" t="s">
        <v>35789</v>
      </c>
      <c r="F11935" s="107">
        <v>27052</v>
      </c>
      <c r="G11935" s="67" t="s">
        <v>93</v>
      </c>
      <c r="H11935" s="80" t="s">
        <v>814</v>
      </c>
      <c r="I11935" s="80" t="s">
        <v>35790</v>
      </c>
      <c r="J11935" s="104" t="s">
        <v>211</v>
      </c>
      <c r="K11935" s="67" t="s">
        <v>117</v>
      </c>
      <c r="L11935" s="67"/>
      <c r="M11935" s="67"/>
      <c r="N11935" s="67"/>
      <c r="O11935" s="81"/>
      <c r="P11935" s="81">
        <v>46079</v>
      </c>
      <c r="Q11935" s="103" t="str">
        <f>IFERROR(VLOOKUP(J11935,Настройка!$C$4:$E$121,2,),"Ошибка")</f>
        <v>R</v>
      </c>
    </row>
    <row r="11936" spans="1:17" ht="14.4" customHeight="1">
      <c r="A11936" s="67">
        <v>11931</v>
      </c>
      <c r="B11936" s="80" t="s">
        <v>196</v>
      </c>
      <c r="C11936" s="80" t="s">
        <v>34649</v>
      </c>
      <c r="D11936" s="80" t="s">
        <v>35791</v>
      </c>
      <c r="E11936" s="104" t="s">
        <v>35792</v>
      </c>
      <c r="F11936" s="107">
        <v>32931</v>
      </c>
      <c r="G11936" s="67" t="s">
        <v>67</v>
      </c>
      <c r="H11936" s="80"/>
      <c r="I11936" s="80" t="s">
        <v>35793</v>
      </c>
      <c r="J11936" s="104" t="s">
        <v>230</v>
      </c>
      <c r="K11936" s="67" t="s">
        <v>133</v>
      </c>
      <c r="L11936" s="67"/>
      <c r="M11936" s="67"/>
      <c r="N11936" s="67"/>
      <c r="O11936" s="81"/>
      <c r="P11936" s="81">
        <v>46071</v>
      </c>
      <c r="Q11936" s="103" t="str">
        <f>IFERROR(VLOOKUP(J11936,Настройка!$C$4:$E$121,2,),"Ошибка")</f>
        <v>R</v>
      </c>
    </row>
    <row r="11937" spans="1:17" ht="14.4" customHeight="1">
      <c r="A11937" s="67">
        <v>11932</v>
      </c>
      <c r="B11937" s="80" t="s">
        <v>196</v>
      </c>
      <c r="C11937" s="80" t="s">
        <v>34649</v>
      </c>
      <c r="D11937" s="80" t="s">
        <v>35794</v>
      </c>
      <c r="E11937" s="104" t="s">
        <v>35795</v>
      </c>
      <c r="F11937" s="107">
        <v>30417</v>
      </c>
      <c r="G11937" s="67" t="s">
        <v>77</v>
      </c>
      <c r="H11937" s="80" t="s">
        <v>18812</v>
      </c>
      <c r="I11937" s="80" t="s">
        <v>35796</v>
      </c>
      <c r="J11937" s="104" t="s">
        <v>212</v>
      </c>
      <c r="K11937" s="67" t="s">
        <v>133</v>
      </c>
      <c r="L11937" s="67"/>
      <c r="M11937" s="67"/>
      <c r="N11937" s="67"/>
      <c r="O11937" s="81"/>
      <c r="P11937" s="81">
        <v>45956</v>
      </c>
      <c r="Q11937" s="103" t="str">
        <f>IFERROR(VLOOKUP(J11937,Настройка!$C$4:$E$121,2,),"Ошибка")</f>
        <v>R</v>
      </c>
    </row>
    <row r="11938" spans="1:17" ht="14.4" customHeight="1">
      <c r="A11938" s="67">
        <v>11933</v>
      </c>
      <c r="B11938" s="80" t="s">
        <v>196</v>
      </c>
      <c r="C11938" s="80" t="s">
        <v>34649</v>
      </c>
      <c r="D11938" s="80" t="s">
        <v>35797</v>
      </c>
      <c r="E11938" s="104" t="s">
        <v>35798</v>
      </c>
      <c r="F11938" s="107">
        <v>37031</v>
      </c>
      <c r="G11938" s="67" t="s">
        <v>77</v>
      </c>
      <c r="H11938" s="80" t="s">
        <v>787</v>
      </c>
      <c r="I11938" s="80" t="s">
        <v>35799</v>
      </c>
      <c r="J11938" s="104" t="s">
        <v>162</v>
      </c>
      <c r="K11938" s="67" t="s">
        <v>109</v>
      </c>
      <c r="L11938" s="67"/>
      <c r="M11938" s="67"/>
      <c r="N11938" s="67"/>
      <c r="O11938" s="81"/>
      <c r="P11938" s="81">
        <v>46100</v>
      </c>
      <c r="Q11938" s="103" t="str">
        <f>IFERROR(VLOOKUP(J11938,Настройка!$C$4:$E$121,2,),"Ошибка")</f>
        <v>ITR</v>
      </c>
    </row>
    <row r="11939" spans="1:17" ht="14.4" customHeight="1">
      <c r="A11939" s="67">
        <v>11934</v>
      </c>
      <c r="B11939" s="80" t="s">
        <v>196</v>
      </c>
      <c r="C11939" s="80" t="s">
        <v>34649</v>
      </c>
      <c r="D11939" s="80" t="s">
        <v>35800</v>
      </c>
      <c r="E11939" s="104" t="s">
        <v>35801</v>
      </c>
      <c r="F11939" s="107">
        <v>34918</v>
      </c>
      <c r="G11939" s="67" t="s">
        <v>77</v>
      </c>
      <c r="H11939" s="80" t="s">
        <v>18736</v>
      </c>
      <c r="I11939" s="80" t="s">
        <v>35802</v>
      </c>
      <c r="J11939" s="104" t="s">
        <v>199</v>
      </c>
      <c r="K11939" s="67" t="s">
        <v>133</v>
      </c>
      <c r="L11939" s="67"/>
      <c r="M11939" s="67"/>
      <c r="N11939" s="67"/>
      <c r="O11939" s="81"/>
      <c r="P11939" s="81">
        <v>46100</v>
      </c>
      <c r="Q11939" s="103" t="str">
        <f>IFERROR(VLOOKUP(J11939,Настройка!$C$4:$E$121,2,),"Ошибка")</f>
        <v>ITR</v>
      </c>
    </row>
    <row r="11940" spans="1:17" ht="14.4" customHeight="1">
      <c r="A11940" s="67">
        <v>11935</v>
      </c>
      <c r="B11940" s="80" t="s">
        <v>196</v>
      </c>
      <c r="C11940" s="80" t="s">
        <v>34649</v>
      </c>
      <c r="D11940" s="80" t="s">
        <v>35803</v>
      </c>
      <c r="E11940" s="104" t="s">
        <v>35804</v>
      </c>
      <c r="F11940" s="107">
        <v>26265</v>
      </c>
      <c r="G11940" s="67" t="s">
        <v>77</v>
      </c>
      <c r="H11940" s="80" t="s">
        <v>35805</v>
      </c>
      <c r="I11940" s="80" t="s">
        <v>35806</v>
      </c>
      <c r="J11940" s="104" t="s">
        <v>207</v>
      </c>
      <c r="K11940" s="67" t="s">
        <v>117</v>
      </c>
      <c r="L11940" s="67"/>
      <c r="M11940" s="67"/>
      <c r="N11940" s="67"/>
      <c r="O11940" s="81"/>
      <c r="P11940" s="81">
        <v>46100</v>
      </c>
      <c r="Q11940" s="103" t="str">
        <f>IFERROR(VLOOKUP(J11940,Настройка!$C$4:$E$121,2,),"Ошибка")</f>
        <v>R</v>
      </c>
    </row>
    <row r="11941" spans="1:17" ht="14.4" customHeight="1">
      <c r="A11941" s="67">
        <v>11936</v>
      </c>
      <c r="B11941" s="80" t="s">
        <v>196</v>
      </c>
      <c r="C11941" s="80" t="s">
        <v>34649</v>
      </c>
      <c r="D11941" s="80" t="s">
        <v>35807</v>
      </c>
      <c r="E11941" s="104" t="s">
        <v>35808</v>
      </c>
      <c r="F11941" s="107">
        <v>34485</v>
      </c>
      <c r="G11941" s="67" t="s">
        <v>77</v>
      </c>
      <c r="H11941" s="80" t="s">
        <v>15324</v>
      </c>
      <c r="I11941" s="80" t="s">
        <v>35809</v>
      </c>
      <c r="J11941" s="104" t="s">
        <v>155</v>
      </c>
      <c r="K11941" s="67" t="s">
        <v>109</v>
      </c>
      <c r="L11941" s="67"/>
      <c r="M11941" s="67"/>
      <c r="N11941" s="67"/>
      <c r="O11941" s="81"/>
      <c r="P11941" s="81">
        <v>46101</v>
      </c>
      <c r="Q11941" s="103" t="str">
        <f>IFERROR(VLOOKUP(J11941,Настройка!$C$4:$E$121,2,),"Ошибка")</f>
        <v>ITR</v>
      </c>
    </row>
    <row r="11942" spans="1:17" ht="14.4" customHeight="1">
      <c r="A11942" s="67">
        <v>11937</v>
      </c>
      <c r="B11942" s="80" t="s">
        <v>196</v>
      </c>
      <c r="C11942" s="80" t="s">
        <v>34649</v>
      </c>
      <c r="D11942" s="80" t="s">
        <v>35810</v>
      </c>
      <c r="E11942" s="104" t="s">
        <v>35811</v>
      </c>
      <c r="F11942" s="107">
        <v>29470</v>
      </c>
      <c r="G11942" s="67" t="s">
        <v>77</v>
      </c>
      <c r="H11942" s="80" t="s">
        <v>32390</v>
      </c>
      <c r="I11942" s="80" t="s">
        <v>35812</v>
      </c>
      <c r="J11942" s="104" t="s">
        <v>160</v>
      </c>
      <c r="K11942" s="67" t="s">
        <v>109</v>
      </c>
      <c r="L11942" s="67"/>
      <c r="M11942" s="67"/>
      <c r="N11942" s="67"/>
      <c r="O11942" s="81"/>
      <c r="P11942" s="81">
        <v>46101</v>
      </c>
      <c r="Q11942" s="103" t="str">
        <f>IFERROR(VLOOKUP(J11942,Настройка!$C$4:$E$121,2,),"Ошибка")</f>
        <v>ITR</v>
      </c>
    </row>
    <row r="11943" spans="1:17" ht="14.4" customHeight="1">
      <c r="A11943" s="67">
        <v>11938</v>
      </c>
      <c r="B11943" s="80" t="s">
        <v>196</v>
      </c>
      <c r="C11943" s="80" t="s">
        <v>34649</v>
      </c>
      <c r="D11943" s="80" t="s">
        <v>35813</v>
      </c>
      <c r="E11943" s="104" t="s">
        <v>35814</v>
      </c>
      <c r="F11943" s="107">
        <v>33347</v>
      </c>
      <c r="G11943" s="67" t="s">
        <v>77</v>
      </c>
      <c r="H11943" s="80" t="s">
        <v>35815</v>
      </c>
      <c r="I11943" s="80" t="s">
        <v>35816</v>
      </c>
      <c r="J11943" s="104" t="s">
        <v>70</v>
      </c>
      <c r="K11943" s="67" t="s">
        <v>109</v>
      </c>
      <c r="L11943" s="67"/>
      <c r="M11943" s="67"/>
      <c r="N11943" s="67"/>
      <c r="O11943" s="81"/>
      <c r="P11943" s="81">
        <v>46100</v>
      </c>
      <c r="Q11943" s="103" t="str">
        <f>IFERROR(VLOOKUP(J11943,Настройка!$C$4:$E$121,2,),"Ошибка")</f>
        <v>ITR</v>
      </c>
    </row>
    <row r="11944" spans="1:17" ht="14.4" customHeight="1">
      <c r="A11944" s="67">
        <v>11939</v>
      </c>
      <c r="B11944" s="80" t="s">
        <v>196</v>
      </c>
      <c r="C11944" s="80" t="s">
        <v>34649</v>
      </c>
      <c r="D11944" s="80" t="s">
        <v>35817</v>
      </c>
      <c r="E11944" s="104" t="s">
        <v>35818</v>
      </c>
      <c r="F11944" s="107">
        <v>35707</v>
      </c>
      <c r="G11944" s="67" t="s">
        <v>77</v>
      </c>
      <c r="H11944" s="80" t="s">
        <v>24122</v>
      </c>
      <c r="I11944" s="80" t="s">
        <v>35819</v>
      </c>
      <c r="J11944" s="104" t="s">
        <v>161</v>
      </c>
      <c r="K11944" s="67" t="s">
        <v>109</v>
      </c>
      <c r="L11944" s="67"/>
      <c r="M11944" s="67"/>
      <c r="N11944" s="67"/>
      <c r="O11944" s="81"/>
      <c r="P11944" s="81">
        <v>46047</v>
      </c>
      <c r="Q11944" s="103" t="str">
        <f>IFERROR(VLOOKUP(J11944,Настройка!$C$4:$E$121,2,),"Ошибка")</f>
        <v>ITR</v>
      </c>
    </row>
    <row r="11945" spans="1:17" ht="14.4" customHeight="1">
      <c r="A11945" s="67">
        <v>11940</v>
      </c>
      <c r="B11945" s="80" t="s">
        <v>196</v>
      </c>
      <c r="C11945" s="80" t="s">
        <v>34649</v>
      </c>
      <c r="D11945" s="80" t="s">
        <v>35820</v>
      </c>
      <c r="E11945" s="104" t="s">
        <v>35821</v>
      </c>
      <c r="F11945" s="107">
        <v>37572</v>
      </c>
      <c r="G11945" s="67" t="s">
        <v>77</v>
      </c>
      <c r="H11945" s="80" t="s">
        <v>1001</v>
      </c>
      <c r="I11945" s="80" t="s">
        <v>35822</v>
      </c>
      <c r="J11945" s="104" t="s">
        <v>160</v>
      </c>
      <c r="K11945" s="67" t="s">
        <v>109</v>
      </c>
      <c r="L11945" s="67"/>
      <c r="M11945" s="67"/>
      <c r="N11945" s="67"/>
      <c r="O11945" s="81"/>
      <c r="P11945" s="81">
        <v>46102</v>
      </c>
      <c r="Q11945" s="103" t="str">
        <f>IFERROR(VLOOKUP(J11945,Настройка!$C$4:$E$121,2,),"Ошибка")</f>
        <v>ITR</v>
      </c>
    </row>
    <row r="11946" spans="1:17" ht="14.4" customHeight="1">
      <c r="A11946" s="67">
        <v>11941</v>
      </c>
      <c r="B11946" s="80" t="s">
        <v>196</v>
      </c>
      <c r="C11946" s="80" t="s">
        <v>34649</v>
      </c>
      <c r="D11946" s="80" t="s">
        <v>35823</v>
      </c>
      <c r="E11946" s="104" t="s">
        <v>35824</v>
      </c>
      <c r="F11946" s="107">
        <v>30622</v>
      </c>
      <c r="G11946" s="67" t="s">
        <v>77</v>
      </c>
      <c r="H11946" s="80" t="s">
        <v>18523</v>
      </c>
      <c r="I11946" s="80" t="s">
        <v>35825</v>
      </c>
      <c r="J11946" s="104" t="s">
        <v>212</v>
      </c>
      <c r="K11946" s="67" t="s">
        <v>133</v>
      </c>
      <c r="L11946" s="67"/>
      <c r="M11946" s="67"/>
      <c r="N11946" s="67"/>
      <c r="O11946" s="81"/>
      <c r="P11946" s="81">
        <v>46102</v>
      </c>
      <c r="Q11946" s="103" t="str">
        <f>IFERROR(VLOOKUP(J11946,Настройка!$C$4:$E$121,2,),"Ошибка")</f>
        <v>R</v>
      </c>
    </row>
    <row r="11947" spans="1:17" ht="14.4" customHeight="1">
      <c r="A11947" s="67">
        <v>11942</v>
      </c>
      <c r="B11947" s="80" t="s">
        <v>196</v>
      </c>
      <c r="C11947" s="80" t="s">
        <v>34649</v>
      </c>
      <c r="D11947" s="80" t="s">
        <v>35826</v>
      </c>
      <c r="E11947" s="104" t="s">
        <v>35827</v>
      </c>
      <c r="F11947" s="107">
        <v>35528</v>
      </c>
      <c r="G11947" s="67" t="s">
        <v>93</v>
      </c>
      <c r="H11947" s="80" t="s">
        <v>814</v>
      </c>
      <c r="I11947" s="80" t="s">
        <v>35828</v>
      </c>
      <c r="J11947" s="104" t="s">
        <v>204</v>
      </c>
      <c r="K11947" s="67" t="s">
        <v>117</v>
      </c>
      <c r="L11947" s="67"/>
      <c r="M11947" s="67"/>
      <c r="N11947" s="67"/>
      <c r="O11947" s="81"/>
      <c r="P11947" s="81">
        <v>46102</v>
      </c>
      <c r="Q11947" s="103" t="str">
        <f>IFERROR(VLOOKUP(J11947,Настройка!$C$4:$E$121,2,),"Ошибка")</f>
        <v>R</v>
      </c>
    </row>
    <row r="11948" spans="1:17" ht="14.4" customHeight="1">
      <c r="A11948" s="67">
        <v>11943</v>
      </c>
      <c r="B11948" s="80" t="s">
        <v>196</v>
      </c>
      <c r="C11948" s="80" t="s">
        <v>34649</v>
      </c>
      <c r="D11948" s="80" t="s">
        <v>35829</v>
      </c>
      <c r="E11948" s="104" t="s">
        <v>35830</v>
      </c>
      <c r="F11948" s="107">
        <v>30149</v>
      </c>
      <c r="G11948" s="67" t="s">
        <v>93</v>
      </c>
      <c r="H11948" s="80" t="s">
        <v>814</v>
      </c>
      <c r="I11948" s="80" t="s">
        <v>35831</v>
      </c>
      <c r="J11948" s="104" t="s">
        <v>204</v>
      </c>
      <c r="K11948" s="67" t="s">
        <v>117</v>
      </c>
      <c r="L11948" s="67"/>
      <c r="M11948" s="67"/>
      <c r="N11948" s="67"/>
      <c r="O11948" s="81"/>
      <c r="P11948" s="81">
        <v>46102</v>
      </c>
      <c r="Q11948" s="103" t="str">
        <f>IFERROR(VLOOKUP(J11948,Настройка!$C$4:$E$121,2,),"Ошибка")</f>
        <v>R</v>
      </c>
    </row>
    <row r="11949" spans="1:17" ht="14.4" customHeight="1">
      <c r="A11949" s="67">
        <v>11944</v>
      </c>
      <c r="B11949" s="80" t="s">
        <v>196</v>
      </c>
      <c r="C11949" s="80" t="s">
        <v>34649</v>
      </c>
      <c r="D11949" s="80" t="s">
        <v>35832</v>
      </c>
      <c r="E11949" s="104" t="s">
        <v>35833</v>
      </c>
      <c r="F11949" s="107">
        <v>33280</v>
      </c>
      <c r="G11949" s="67" t="s">
        <v>93</v>
      </c>
      <c r="H11949" s="80" t="s">
        <v>814</v>
      </c>
      <c r="I11949" s="80" t="s">
        <v>35834</v>
      </c>
      <c r="J11949" s="104" t="s">
        <v>204</v>
      </c>
      <c r="K11949" s="67" t="s">
        <v>117</v>
      </c>
      <c r="L11949" s="67"/>
      <c r="M11949" s="67"/>
      <c r="N11949" s="67"/>
      <c r="O11949" s="81"/>
      <c r="P11949" s="81">
        <v>46102</v>
      </c>
      <c r="Q11949" s="103" t="str">
        <f>IFERROR(VLOOKUP(J11949,Настройка!$C$4:$E$121,2,),"Ошибка")</f>
        <v>R</v>
      </c>
    </row>
    <row r="11950" spans="1:17" ht="14.4" customHeight="1">
      <c r="A11950" s="67">
        <v>11945</v>
      </c>
      <c r="B11950" s="80" t="s">
        <v>196</v>
      </c>
      <c r="C11950" s="80" t="s">
        <v>34649</v>
      </c>
      <c r="D11950" s="80" t="s">
        <v>35835</v>
      </c>
      <c r="E11950" s="104" t="s">
        <v>35836</v>
      </c>
      <c r="F11950" s="107">
        <v>35512</v>
      </c>
      <c r="G11950" s="67" t="s">
        <v>93</v>
      </c>
      <c r="H11950" s="80" t="s">
        <v>814</v>
      </c>
      <c r="I11950" s="80" t="s">
        <v>35837</v>
      </c>
      <c r="J11950" s="104" t="s">
        <v>207</v>
      </c>
      <c r="K11950" s="67" t="s">
        <v>117</v>
      </c>
      <c r="L11950" s="67"/>
      <c r="M11950" s="67"/>
      <c r="N11950" s="67"/>
      <c r="O11950" s="81"/>
      <c r="P11950" s="81">
        <v>46102</v>
      </c>
      <c r="Q11950" s="103" t="str">
        <f>IFERROR(VLOOKUP(J11950,Настройка!$C$4:$E$121,2,),"Ошибка")</f>
        <v>R</v>
      </c>
    </row>
    <row r="11951" spans="1:17" ht="14.4" customHeight="1">
      <c r="A11951" s="67">
        <v>11946</v>
      </c>
      <c r="B11951" s="80" t="s">
        <v>196</v>
      </c>
      <c r="C11951" s="80" t="s">
        <v>34649</v>
      </c>
      <c r="D11951" s="80" t="s">
        <v>35838</v>
      </c>
      <c r="E11951" s="104" t="s">
        <v>35839</v>
      </c>
      <c r="F11951" s="107">
        <v>30118</v>
      </c>
      <c r="G11951" s="67" t="s">
        <v>93</v>
      </c>
      <c r="H11951" s="80" t="s">
        <v>814</v>
      </c>
      <c r="I11951" s="80" t="s">
        <v>35840</v>
      </c>
      <c r="J11951" s="104" t="s">
        <v>204</v>
      </c>
      <c r="K11951" s="67" t="s">
        <v>117</v>
      </c>
      <c r="L11951" s="67"/>
      <c r="M11951" s="67"/>
      <c r="N11951" s="67"/>
      <c r="O11951" s="81"/>
      <c r="P11951" s="81">
        <v>46102</v>
      </c>
      <c r="Q11951" s="103" t="str">
        <f>IFERROR(VLOOKUP(J11951,Настройка!$C$4:$E$121,2,),"Ошибка")</f>
        <v>R</v>
      </c>
    </row>
    <row r="11952" spans="1:17" ht="14.4" customHeight="1">
      <c r="A11952" s="67">
        <v>11947</v>
      </c>
      <c r="B11952" s="80" t="s">
        <v>196</v>
      </c>
      <c r="C11952" s="80" t="s">
        <v>34649</v>
      </c>
      <c r="D11952" s="80" t="s">
        <v>35841</v>
      </c>
      <c r="E11952" s="104" t="s">
        <v>35842</v>
      </c>
      <c r="F11952" s="107">
        <v>37822</v>
      </c>
      <c r="G11952" s="67" t="s">
        <v>93</v>
      </c>
      <c r="H11952" s="80" t="s">
        <v>814</v>
      </c>
      <c r="I11952" s="80" t="s">
        <v>35843</v>
      </c>
      <c r="J11952" s="104" t="s">
        <v>204</v>
      </c>
      <c r="K11952" s="67" t="s">
        <v>117</v>
      </c>
      <c r="L11952" s="67"/>
      <c r="M11952" s="67"/>
      <c r="N11952" s="67"/>
      <c r="O11952" s="81"/>
      <c r="P11952" s="81">
        <v>46102</v>
      </c>
      <c r="Q11952" s="103" t="str">
        <f>IFERROR(VLOOKUP(J11952,Настройка!$C$4:$E$121,2,),"Ошибка")</f>
        <v>R</v>
      </c>
    </row>
    <row r="11953" spans="1:17" ht="14.4" customHeight="1">
      <c r="A11953" s="67">
        <v>11948</v>
      </c>
      <c r="B11953" s="80" t="s">
        <v>196</v>
      </c>
      <c r="C11953" s="80" t="s">
        <v>34649</v>
      </c>
      <c r="D11953" s="80" t="s">
        <v>35844</v>
      </c>
      <c r="E11953" s="104" t="s">
        <v>35845</v>
      </c>
      <c r="F11953" s="107">
        <v>34921</v>
      </c>
      <c r="G11953" s="67" t="s">
        <v>93</v>
      </c>
      <c r="H11953" s="80" t="s">
        <v>814</v>
      </c>
      <c r="I11953" s="80" t="s">
        <v>35846</v>
      </c>
      <c r="J11953" s="104" t="s">
        <v>207</v>
      </c>
      <c r="K11953" s="67" t="s">
        <v>117</v>
      </c>
      <c r="L11953" s="67"/>
      <c r="M11953" s="67"/>
      <c r="N11953" s="67"/>
      <c r="O11953" s="81"/>
      <c r="P11953" s="81">
        <v>46102</v>
      </c>
      <c r="Q11953" s="103" t="str">
        <f>IFERROR(VLOOKUP(J11953,Настройка!$C$4:$E$121,2,),"Ошибка")</f>
        <v>R</v>
      </c>
    </row>
    <row r="11954" spans="1:17" ht="14.4" customHeight="1">
      <c r="A11954" s="67">
        <v>11949</v>
      </c>
      <c r="B11954" s="80" t="s">
        <v>196</v>
      </c>
      <c r="C11954" s="80" t="s">
        <v>34649</v>
      </c>
      <c r="D11954" s="80" t="s">
        <v>35847</v>
      </c>
      <c r="E11954" s="104" t="s">
        <v>35848</v>
      </c>
      <c r="F11954" s="107">
        <v>32394</v>
      </c>
      <c r="G11954" s="67" t="s">
        <v>93</v>
      </c>
      <c r="H11954" s="80" t="s">
        <v>886</v>
      </c>
      <c r="I11954" s="80" t="s">
        <v>35849</v>
      </c>
      <c r="J11954" s="104" t="s">
        <v>207</v>
      </c>
      <c r="K11954" s="67" t="s">
        <v>117</v>
      </c>
      <c r="L11954" s="67"/>
      <c r="M11954" s="67"/>
      <c r="N11954" s="67"/>
      <c r="O11954" s="81"/>
      <c r="P11954" s="81">
        <v>46102</v>
      </c>
      <c r="Q11954" s="103" t="str">
        <f>IFERROR(VLOOKUP(J11954,Настройка!$C$4:$E$121,2,),"Ошибка")</f>
        <v>R</v>
      </c>
    </row>
    <row r="11955" spans="1:17" ht="14.4" customHeight="1">
      <c r="A11955" s="67">
        <v>11950</v>
      </c>
      <c r="B11955" s="80" t="s">
        <v>196</v>
      </c>
      <c r="C11955" s="80" t="s">
        <v>34649</v>
      </c>
      <c r="D11955" s="80" t="s">
        <v>35850</v>
      </c>
      <c r="E11955" s="104" t="s">
        <v>35851</v>
      </c>
      <c r="F11955" s="107">
        <v>35987</v>
      </c>
      <c r="G11955" s="67" t="s">
        <v>93</v>
      </c>
      <c r="H11955" s="80" t="s">
        <v>814</v>
      </c>
      <c r="I11955" s="80" t="s">
        <v>35852</v>
      </c>
      <c r="J11955" s="104" t="s">
        <v>204</v>
      </c>
      <c r="K11955" s="67" t="s">
        <v>117</v>
      </c>
      <c r="L11955" s="67"/>
      <c r="M11955" s="67"/>
      <c r="N11955" s="67"/>
      <c r="O11955" s="81"/>
      <c r="P11955" s="81">
        <v>46102</v>
      </c>
      <c r="Q11955" s="103" t="str">
        <f>IFERROR(VLOOKUP(J11955,Настройка!$C$4:$E$121,2,),"Ошибка")</f>
        <v>R</v>
      </c>
    </row>
    <row r="11956" spans="1:17" ht="14.4" customHeight="1">
      <c r="A11956" s="67">
        <v>11951</v>
      </c>
      <c r="B11956" s="80" t="s">
        <v>196</v>
      </c>
      <c r="C11956" s="80" t="s">
        <v>34649</v>
      </c>
      <c r="D11956" s="80" t="s">
        <v>35853</v>
      </c>
      <c r="E11956" s="104" t="s">
        <v>35854</v>
      </c>
      <c r="F11956" s="107">
        <v>37713</v>
      </c>
      <c r="G11956" s="67" t="s">
        <v>93</v>
      </c>
      <c r="H11956" s="80" t="s">
        <v>298</v>
      </c>
      <c r="I11956" s="80" t="s">
        <v>35855</v>
      </c>
      <c r="J11956" s="104" t="s">
        <v>204</v>
      </c>
      <c r="K11956" s="67" t="s">
        <v>117</v>
      </c>
      <c r="L11956" s="67"/>
      <c r="M11956" s="67"/>
      <c r="N11956" s="67"/>
      <c r="O11956" s="81"/>
      <c r="P11956" s="81">
        <v>46102</v>
      </c>
      <c r="Q11956" s="103" t="str">
        <f>IFERROR(VLOOKUP(J11956,Настройка!$C$4:$E$121,2,),"Ошибка")</f>
        <v>R</v>
      </c>
    </row>
    <row r="11957" spans="1:17" ht="14.4" customHeight="1">
      <c r="A11957" s="67">
        <v>11952</v>
      </c>
      <c r="B11957" s="80" t="s">
        <v>196</v>
      </c>
      <c r="C11957" s="80" t="s">
        <v>34649</v>
      </c>
      <c r="D11957" s="80" t="s">
        <v>35856</v>
      </c>
      <c r="E11957" s="104" t="s">
        <v>35857</v>
      </c>
      <c r="F11957" s="107">
        <v>27085</v>
      </c>
      <c r="G11957" s="67" t="s">
        <v>93</v>
      </c>
      <c r="H11957" s="80" t="s">
        <v>814</v>
      </c>
      <c r="I11957" s="80" t="s">
        <v>35858</v>
      </c>
      <c r="J11957" s="104" t="s">
        <v>204</v>
      </c>
      <c r="K11957" s="67" t="s">
        <v>117</v>
      </c>
      <c r="L11957" s="67"/>
      <c r="M11957" s="67"/>
      <c r="N11957" s="67"/>
      <c r="O11957" s="81"/>
      <c r="P11957" s="81">
        <v>46102</v>
      </c>
      <c r="Q11957" s="103" t="str">
        <f>IFERROR(VLOOKUP(J11957,Настройка!$C$4:$E$121,2,),"Ошибка")</f>
        <v>R</v>
      </c>
    </row>
    <row r="11958" spans="1:17" ht="14.4" customHeight="1">
      <c r="A11958" s="67">
        <v>11953</v>
      </c>
      <c r="B11958" s="80" t="s">
        <v>196</v>
      </c>
      <c r="C11958" s="80" t="s">
        <v>34649</v>
      </c>
      <c r="D11958" s="80" t="s">
        <v>35859</v>
      </c>
      <c r="E11958" s="104" t="s">
        <v>35860</v>
      </c>
      <c r="F11958" s="107">
        <v>33524</v>
      </c>
      <c r="G11958" s="67" t="s">
        <v>93</v>
      </c>
      <c r="H11958" s="80" t="s">
        <v>814</v>
      </c>
      <c r="I11958" s="80" t="s">
        <v>35861</v>
      </c>
      <c r="J11958" s="104" t="s">
        <v>204</v>
      </c>
      <c r="K11958" s="67" t="s">
        <v>117</v>
      </c>
      <c r="L11958" s="67"/>
      <c r="M11958" s="67"/>
      <c r="N11958" s="67"/>
      <c r="O11958" s="81"/>
      <c r="P11958" s="81">
        <v>46102</v>
      </c>
      <c r="Q11958" s="103" t="str">
        <f>IFERROR(VLOOKUP(J11958,Настройка!$C$4:$E$121,2,),"Ошибка")</f>
        <v>R</v>
      </c>
    </row>
    <row r="11959" spans="1:17" ht="14.4" customHeight="1">
      <c r="A11959" s="67">
        <v>11954</v>
      </c>
      <c r="B11959" s="80" t="s">
        <v>196</v>
      </c>
      <c r="C11959" s="80" t="s">
        <v>34649</v>
      </c>
      <c r="D11959" s="80" t="s">
        <v>35862</v>
      </c>
      <c r="E11959" s="104" t="s">
        <v>35863</v>
      </c>
      <c r="F11959" s="107">
        <v>36632</v>
      </c>
      <c r="G11959" s="67" t="s">
        <v>93</v>
      </c>
      <c r="H11959" s="80" t="s">
        <v>814</v>
      </c>
      <c r="I11959" s="80" t="s">
        <v>35864</v>
      </c>
      <c r="J11959" s="104" t="s">
        <v>208</v>
      </c>
      <c r="K11959" s="67" t="s">
        <v>117</v>
      </c>
      <c r="L11959" s="67"/>
      <c r="M11959" s="67"/>
      <c r="N11959" s="67"/>
      <c r="O11959" s="81"/>
      <c r="P11959" s="81">
        <v>46102</v>
      </c>
      <c r="Q11959" s="103" t="str">
        <f>IFERROR(VLOOKUP(J11959,Настройка!$C$4:$E$121,2,),"Ошибка")</f>
        <v>R</v>
      </c>
    </row>
    <row r="11960" spans="1:17" ht="14.4" customHeight="1">
      <c r="A11960" s="67">
        <v>11955</v>
      </c>
      <c r="B11960" s="80" t="s">
        <v>196</v>
      </c>
      <c r="C11960" s="80" t="s">
        <v>34649</v>
      </c>
      <c r="D11960" s="80" t="s">
        <v>35865</v>
      </c>
      <c r="E11960" s="104" t="s">
        <v>35866</v>
      </c>
      <c r="F11960" s="107">
        <v>34041</v>
      </c>
      <c r="G11960" s="67" t="s">
        <v>93</v>
      </c>
      <c r="H11960" s="80" t="s">
        <v>814</v>
      </c>
      <c r="I11960" s="80" t="s">
        <v>35867</v>
      </c>
      <c r="J11960" s="104" t="s">
        <v>207</v>
      </c>
      <c r="K11960" s="67" t="s">
        <v>117</v>
      </c>
      <c r="L11960" s="67"/>
      <c r="M11960" s="67"/>
      <c r="N11960" s="67"/>
      <c r="O11960" s="81"/>
      <c r="P11960" s="81">
        <v>46102</v>
      </c>
      <c r="Q11960" s="103" t="str">
        <f>IFERROR(VLOOKUP(J11960,Настройка!$C$4:$E$121,2,),"Ошибка")</f>
        <v>R</v>
      </c>
    </row>
    <row r="11961" spans="1:17" ht="14.4" customHeight="1">
      <c r="A11961" s="67">
        <v>11956</v>
      </c>
      <c r="B11961" s="80" t="s">
        <v>196</v>
      </c>
      <c r="C11961" s="80" t="s">
        <v>34649</v>
      </c>
      <c r="D11961" s="80" t="s">
        <v>35868</v>
      </c>
      <c r="E11961" s="104" t="s">
        <v>35869</v>
      </c>
      <c r="F11961" s="107">
        <v>39305</v>
      </c>
      <c r="G11961" s="67" t="s">
        <v>93</v>
      </c>
      <c r="H11961" s="80" t="s">
        <v>886</v>
      </c>
      <c r="I11961" s="80" t="s">
        <v>35870</v>
      </c>
      <c r="J11961" s="104" t="s">
        <v>207</v>
      </c>
      <c r="K11961" s="67" t="s">
        <v>117</v>
      </c>
      <c r="L11961" s="67"/>
      <c r="M11961" s="67"/>
      <c r="N11961" s="67"/>
      <c r="O11961" s="81"/>
      <c r="P11961" s="81">
        <v>46102</v>
      </c>
      <c r="Q11961" s="103" t="str">
        <f>IFERROR(VLOOKUP(J11961,Настройка!$C$4:$E$121,2,),"Ошибка")</f>
        <v>R</v>
      </c>
    </row>
    <row r="11962" spans="1:17" ht="14.4" customHeight="1">
      <c r="A11962" s="67">
        <v>11957</v>
      </c>
      <c r="B11962" s="80" t="s">
        <v>196</v>
      </c>
      <c r="C11962" s="80" t="s">
        <v>34649</v>
      </c>
      <c r="D11962" s="80" t="s">
        <v>35871</v>
      </c>
      <c r="E11962" s="104" t="s">
        <v>35872</v>
      </c>
      <c r="F11962" s="107">
        <v>30321</v>
      </c>
      <c r="G11962" s="67" t="s">
        <v>93</v>
      </c>
      <c r="H11962" s="80" t="s">
        <v>814</v>
      </c>
      <c r="I11962" s="80" t="s">
        <v>35873</v>
      </c>
      <c r="J11962" s="104" t="s">
        <v>204</v>
      </c>
      <c r="K11962" s="67" t="s">
        <v>117</v>
      </c>
      <c r="L11962" s="67"/>
      <c r="M11962" s="67"/>
      <c r="N11962" s="67"/>
      <c r="O11962" s="81"/>
      <c r="P11962" s="81">
        <v>46102</v>
      </c>
      <c r="Q11962" s="103" t="str">
        <f>IFERROR(VLOOKUP(J11962,Настройка!$C$4:$E$121,2,),"Ошибка")</f>
        <v>R</v>
      </c>
    </row>
    <row r="11963" spans="1:17" ht="14.4" customHeight="1">
      <c r="A11963" s="67">
        <v>11958</v>
      </c>
      <c r="B11963" s="80" t="s">
        <v>196</v>
      </c>
      <c r="C11963" s="80" t="s">
        <v>34649</v>
      </c>
      <c r="D11963" s="80" t="s">
        <v>35874</v>
      </c>
      <c r="E11963" s="104" t="s">
        <v>35875</v>
      </c>
      <c r="F11963" s="107">
        <v>30647</v>
      </c>
      <c r="G11963" s="67" t="s">
        <v>93</v>
      </c>
      <c r="H11963" s="80" t="s">
        <v>814</v>
      </c>
      <c r="I11963" s="80" t="s">
        <v>35876</v>
      </c>
      <c r="J11963" s="104" t="s">
        <v>204</v>
      </c>
      <c r="K11963" s="67" t="s">
        <v>117</v>
      </c>
      <c r="L11963" s="67"/>
      <c r="M11963" s="67"/>
      <c r="N11963" s="67"/>
      <c r="O11963" s="81"/>
      <c r="P11963" s="81">
        <v>46102</v>
      </c>
      <c r="Q11963" s="103" t="str">
        <f>IFERROR(VLOOKUP(J11963,Настройка!$C$4:$E$121,2,),"Ошибка")</f>
        <v>R</v>
      </c>
    </row>
    <row r="11964" spans="1:17" ht="14.4" customHeight="1">
      <c r="A11964" s="67">
        <v>11959</v>
      </c>
      <c r="B11964" s="80" t="s">
        <v>196</v>
      </c>
      <c r="C11964" s="80" t="s">
        <v>34649</v>
      </c>
      <c r="D11964" s="80" t="s">
        <v>35877</v>
      </c>
      <c r="E11964" s="104" t="s">
        <v>35878</v>
      </c>
      <c r="F11964" s="107">
        <v>34990</v>
      </c>
      <c r="G11964" s="67" t="s">
        <v>93</v>
      </c>
      <c r="H11964" s="80" t="s">
        <v>814</v>
      </c>
      <c r="I11964" s="80" t="s">
        <v>35879</v>
      </c>
      <c r="J11964" s="104" t="s">
        <v>207</v>
      </c>
      <c r="K11964" s="67" t="s">
        <v>117</v>
      </c>
      <c r="L11964" s="67"/>
      <c r="M11964" s="67"/>
      <c r="N11964" s="67"/>
      <c r="O11964" s="81"/>
      <c r="P11964" s="81">
        <v>46102</v>
      </c>
      <c r="Q11964" s="103" t="str">
        <f>IFERROR(VLOOKUP(J11964,Настройка!$C$4:$E$121,2,),"Ошибка")</f>
        <v>R</v>
      </c>
    </row>
    <row r="11965" spans="1:17" ht="14.4" customHeight="1">
      <c r="A11965" s="67">
        <v>11960</v>
      </c>
      <c r="B11965" s="80" t="s">
        <v>196</v>
      </c>
      <c r="C11965" s="80" t="s">
        <v>34649</v>
      </c>
      <c r="D11965" s="80" t="s">
        <v>35880</v>
      </c>
      <c r="E11965" s="104" t="s">
        <v>35881</v>
      </c>
      <c r="F11965" s="107">
        <v>36470</v>
      </c>
      <c r="G11965" s="67" t="s">
        <v>93</v>
      </c>
      <c r="H11965" s="80" t="s">
        <v>814</v>
      </c>
      <c r="I11965" s="80" t="s">
        <v>35882</v>
      </c>
      <c r="J11965" s="104" t="s">
        <v>207</v>
      </c>
      <c r="K11965" s="67" t="s">
        <v>117</v>
      </c>
      <c r="L11965" s="67"/>
      <c r="M11965" s="67"/>
      <c r="N11965" s="67"/>
      <c r="O11965" s="81"/>
      <c r="P11965" s="81">
        <v>46102</v>
      </c>
      <c r="Q11965" s="103" t="str">
        <f>IFERROR(VLOOKUP(J11965,Настройка!$C$4:$E$121,2,),"Ошибка")</f>
        <v>R</v>
      </c>
    </row>
    <row r="11966" spans="1:17" ht="14.4" customHeight="1">
      <c r="A11966" s="67">
        <v>11961</v>
      </c>
      <c r="B11966" s="80" t="s">
        <v>196</v>
      </c>
      <c r="C11966" s="80" t="s">
        <v>34649</v>
      </c>
      <c r="D11966" s="80" t="s">
        <v>35883</v>
      </c>
      <c r="E11966" s="104" t="s">
        <v>35884</v>
      </c>
      <c r="F11966" s="107">
        <v>35042</v>
      </c>
      <c r="G11966" s="67" t="s">
        <v>93</v>
      </c>
      <c r="H11966" s="80" t="s">
        <v>814</v>
      </c>
      <c r="I11966" s="80" t="s">
        <v>35885</v>
      </c>
      <c r="J11966" s="104" t="s">
        <v>207</v>
      </c>
      <c r="K11966" s="67" t="s">
        <v>117</v>
      </c>
      <c r="L11966" s="67"/>
      <c r="M11966" s="67"/>
      <c r="N11966" s="67"/>
      <c r="O11966" s="81"/>
      <c r="P11966" s="81">
        <v>46102</v>
      </c>
      <c r="Q11966" s="103" t="str">
        <f>IFERROR(VLOOKUP(J11966,Настройка!$C$4:$E$121,2,),"Ошибка")</f>
        <v>R</v>
      </c>
    </row>
    <row r="11967" spans="1:17" ht="14.4" customHeight="1">
      <c r="A11967" s="67">
        <v>11962</v>
      </c>
      <c r="B11967" s="80" t="s">
        <v>196</v>
      </c>
      <c r="C11967" s="80" t="s">
        <v>34649</v>
      </c>
      <c r="D11967" s="80" t="s">
        <v>35886</v>
      </c>
      <c r="E11967" s="104" t="s">
        <v>35887</v>
      </c>
      <c r="F11967" s="107">
        <v>38641</v>
      </c>
      <c r="G11967" s="67" t="s">
        <v>93</v>
      </c>
      <c r="H11967" s="80" t="s">
        <v>814</v>
      </c>
      <c r="I11967" s="80" t="s">
        <v>35888</v>
      </c>
      <c r="J11967" s="104" t="s">
        <v>204</v>
      </c>
      <c r="K11967" s="67" t="s">
        <v>117</v>
      </c>
      <c r="L11967" s="67"/>
      <c r="M11967" s="67"/>
      <c r="N11967" s="67"/>
      <c r="O11967" s="81"/>
      <c r="P11967" s="81">
        <v>46102</v>
      </c>
      <c r="Q11967" s="103" t="str">
        <f>IFERROR(VLOOKUP(J11967,Настройка!$C$4:$E$121,2,),"Ошибка")</f>
        <v>R</v>
      </c>
    </row>
    <row r="11968" spans="1:17" ht="14.4" customHeight="1">
      <c r="A11968" s="67">
        <v>11963</v>
      </c>
      <c r="B11968" s="80" t="s">
        <v>196</v>
      </c>
      <c r="C11968" s="80" t="s">
        <v>34649</v>
      </c>
      <c r="D11968" s="80" t="s">
        <v>35889</v>
      </c>
      <c r="E11968" s="104" t="s">
        <v>35890</v>
      </c>
      <c r="F11968" s="107">
        <v>30222</v>
      </c>
      <c r="G11968" s="67" t="s">
        <v>93</v>
      </c>
      <c r="H11968" s="80" t="s">
        <v>886</v>
      </c>
      <c r="I11968" s="80" t="s">
        <v>35891</v>
      </c>
      <c r="J11968" s="104" t="s">
        <v>204</v>
      </c>
      <c r="K11968" s="67" t="s">
        <v>117</v>
      </c>
      <c r="L11968" s="67"/>
      <c r="M11968" s="67"/>
      <c r="N11968" s="67"/>
      <c r="O11968" s="81"/>
      <c r="P11968" s="81">
        <v>46102</v>
      </c>
      <c r="Q11968" s="103" t="str">
        <f>IFERROR(VLOOKUP(J11968,Настройка!$C$4:$E$121,2,),"Ошибка")</f>
        <v>R</v>
      </c>
    </row>
    <row r="11969" spans="1:17" ht="14.4" customHeight="1">
      <c r="A11969" s="67">
        <v>11964</v>
      </c>
      <c r="B11969" s="80" t="s">
        <v>196</v>
      </c>
      <c r="C11969" s="80" t="s">
        <v>34649</v>
      </c>
      <c r="D11969" s="80" t="s">
        <v>35892</v>
      </c>
      <c r="E11969" s="104" t="s">
        <v>35893</v>
      </c>
      <c r="F11969" s="107">
        <v>32489</v>
      </c>
      <c r="G11969" s="67" t="s">
        <v>93</v>
      </c>
      <c r="H11969" s="80" t="s">
        <v>814</v>
      </c>
      <c r="I11969" s="80" t="s">
        <v>35894</v>
      </c>
      <c r="J11969" s="104" t="s">
        <v>204</v>
      </c>
      <c r="K11969" s="67" t="s">
        <v>117</v>
      </c>
      <c r="L11969" s="67"/>
      <c r="M11969" s="67"/>
      <c r="N11969" s="67"/>
      <c r="O11969" s="81"/>
      <c r="P11969" s="81">
        <v>46102</v>
      </c>
      <c r="Q11969" s="103" t="str">
        <f>IFERROR(VLOOKUP(J11969,Настройка!$C$4:$E$121,2,),"Ошибка")</f>
        <v>R</v>
      </c>
    </row>
    <row r="11970" spans="1:17" ht="14.4" customHeight="1">
      <c r="A11970" s="67">
        <v>11965</v>
      </c>
      <c r="B11970" s="80" t="s">
        <v>196</v>
      </c>
      <c r="C11970" s="80" t="s">
        <v>34649</v>
      </c>
      <c r="D11970" s="80" t="s">
        <v>35895</v>
      </c>
      <c r="E11970" s="104" t="s">
        <v>35896</v>
      </c>
      <c r="F11970" s="107">
        <v>30135</v>
      </c>
      <c r="G11970" s="67" t="s">
        <v>93</v>
      </c>
      <c r="H11970" s="80" t="s">
        <v>814</v>
      </c>
      <c r="I11970" s="80" t="s">
        <v>35897</v>
      </c>
      <c r="J11970" s="104" t="s">
        <v>207</v>
      </c>
      <c r="K11970" s="67" t="s">
        <v>117</v>
      </c>
      <c r="L11970" s="67"/>
      <c r="M11970" s="67"/>
      <c r="N11970" s="67"/>
      <c r="O11970" s="81"/>
      <c r="P11970" s="81">
        <v>46102</v>
      </c>
      <c r="Q11970" s="103" t="str">
        <f>IFERROR(VLOOKUP(J11970,Настройка!$C$4:$E$121,2,),"Ошибка")</f>
        <v>R</v>
      </c>
    </row>
    <row r="11971" spans="1:17" ht="14.4" customHeight="1">
      <c r="A11971" s="67">
        <v>11966</v>
      </c>
      <c r="B11971" s="80" t="s">
        <v>196</v>
      </c>
      <c r="C11971" s="80" t="s">
        <v>34649</v>
      </c>
      <c r="D11971" s="80" t="s">
        <v>35898</v>
      </c>
      <c r="E11971" s="104" t="s">
        <v>35899</v>
      </c>
      <c r="F11971" s="107">
        <v>29432</v>
      </c>
      <c r="G11971" s="67" t="s">
        <v>93</v>
      </c>
      <c r="H11971" s="80" t="s">
        <v>886</v>
      </c>
      <c r="I11971" s="80" t="s">
        <v>35900</v>
      </c>
      <c r="J11971" s="104" t="s">
        <v>204</v>
      </c>
      <c r="K11971" s="67" t="s">
        <v>117</v>
      </c>
      <c r="L11971" s="67"/>
      <c r="M11971" s="67"/>
      <c r="N11971" s="67"/>
      <c r="O11971" s="81"/>
      <c r="P11971" s="81">
        <v>46102</v>
      </c>
      <c r="Q11971" s="103" t="str">
        <f>IFERROR(VLOOKUP(J11971,Настройка!$C$4:$E$121,2,),"Ошибка")</f>
        <v>R</v>
      </c>
    </row>
    <row r="11972" spans="1:17" ht="14.4" customHeight="1">
      <c r="A11972" s="67">
        <v>11967</v>
      </c>
      <c r="B11972" s="80" t="s">
        <v>196</v>
      </c>
      <c r="C11972" s="80" t="s">
        <v>34649</v>
      </c>
      <c r="D11972" s="80" t="s">
        <v>35901</v>
      </c>
      <c r="E11972" s="104" t="s">
        <v>35902</v>
      </c>
      <c r="F11972" s="107">
        <v>35230</v>
      </c>
      <c r="G11972" s="67" t="s">
        <v>93</v>
      </c>
      <c r="H11972" s="80" t="s">
        <v>814</v>
      </c>
      <c r="I11972" s="80" t="s">
        <v>35903</v>
      </c>
      <c r="J11972" s="104" t="s">
        <v>204</v>
      </c>
      <c r="K11972" s="67" t="s">
        <v>117</v>
      </c>
      <c r="L11972" s="67"/>
      <c r="M11972" s="67"/>
      <c r="N11972" s="67"/>
      <c r="O11972" s="81"/>
      <c r="P11972" s="81">
        <v>46102</v>
      </c>
      <c r="Q11972" s="103" t="str">
        <f>IFERROR(VLOOKUP(J11972,Настройка!$C$4:$E$121,2,),"Ошибка")</f>
        <v>R</v>
      </c>
    </row>
    <row r="11973" spans="1:17" ht="14.4" customHeight="1">
      <c r="A11973" s="67">
        <v>11968</v>
      </c>
      <c r="B11973" s="80" t="s">
        <v>196</v>
      </c>
      <c r="C11973" s="80" t="s">
        <v>34649</v>
      </c>
      <c r="D11973" s="80" t="s">
        <v>35904</v>
      </c>
      <c r="E11973" s="104" t="s">
        <v>35905</v>
      </c>
      <c r="F11973" s="107">
        <v>33247</v>
      </c>
      <c r="G11973" s="67" t="s">
        <v>69</v>
      </c>
      <c r="H11973" s="80" t="s">
        <v>309</v>
      </c>
      <c r="I11973" s="80" t="s">
        <v>35906</v>
      </c>
      <c r="J11973" s="104" t="s">
        <v>207</v>
      </c>
      <c r="K11973" s="67" t="s">
        <v>117</v>
      </c>
      <c r="L11973" s="67"/>
      <c r="M11973" s="67"/>
      <c r="N11973" s="67"/>
      <c r="O11973" s="81"/>
      <c r="P11973" s="81">
        <v>46103</v>
      </c>
      <c r="Q11973" s="103" t="str">
        <f>IFERROR(VLOOKUP(J11973,Настройка!$C$4:$E$121,2,),"Ошибка")</f>
        <v>R</v>
      </c>
    </row>
    <row r="11974" spans="1:17" ht="14.4" customHeight="1">
      <c r="A11974" s="67">
        <v>11969</v>
      </c>
      <c r="B11974" s="80" t="s">
        <v>196</v>
      </c>
      <c r="C11974" s="80" t="s">
        <v>34649</v>
      </c>
      <c r="D11974" s="80" t="s">
        <v>35907</v>
      </c>
      <c r="E11974" s="104" t="s">
        <v>35908</v>
      </c>
      <c r="F11974" s="107">
        <v>38153</v>
      </c>
      <c r="G11974" s="67" t="s">
        <v>69</v>
      </c>
      <c r="H11974" s="80" t="s">
        <v>302</v>
      </c>
      <c r="I11974" s="80" t="s">
        <v>35909</v>
      </c>
      <c r="J11974" s="104" t="s">
        <v>209</v>
      </c>
      <c r="K11974" s="67" t="s">
        <v>117</v>
      </c>
      <c r="L11974" s="67"/>
      <c r="M11974" s="67"/>
      <c r="N11974" s="67"/>
      <c r="O11974" s="81"/>
      <c r="P11974" s="81">
        <v>46083</v>
      </c>
      <c r="Q11974" s="103" t="str">
        <f>IFERROR(VLOOKUP(J11974,Настройка!$C$4:$E$121,2,),"Ошибка")</f>
        <v>R</v>
      </c>
    </row>
    <row r="11975" spans="1:17" ht="14.4" customHeight="1">
      <c r="A11975" s="67">
        <v>11970</v>
      </c>
      <c r="B11975" s="80" t="s">
        <v>196</v>
      </c>
      <c r="C11975" s="80" t="s">
        <v>34649</v>
      </c>
      <c r="D11975" s="80" t="s">
        <v>35910</v>
      </c>
      <c r="E11975" s="104" t="s">
        <v>35911</v>
      </c>
      <c r="F11975" s="107">
        <v>38688</v>
      </c>
      <c r="G11975" s="67" t="s">
        <v>69</v>
      </c>
      <c r="H11975" s="80" t="s">
        <v>302</v>
      </c>
      <c r="I11975" s="80" t="s">
        <v>35912</v>
      </c>
      <c r="J11975" s="104" t="s">
        <v>209</v>
      </c>
      <c r="K11975" s="67" t="s">
        <v>117</v>
      </c>
      <c r="L11975" s="67"/>
      <c r="M11975" s="67"/>
      <c r="N11975" s="67"/>
      <c r="O11975" s="81"/>
      <c r="P11975" s="81">
        <v>46083</v>
      </c>
      <c r="Q11975" s="103" t="str">
        <f>IFERROR(VLOOKUP(J11975,Настройка!$C$4:$E$121,2,),"Ошибка")</f>
        <v>R</v>
      </c>
    </row>
    <row r="11976" spans="1:17" ht="14.4" customHeight="1">
      <c r="A11976" s="67">
        <v>11971</v>
      </c>
      <c r="B11976" s="80" t="s">
        <v>196</v>
      </c>
      <c r="C11976" s="80" t="s">
        <v>34649</v>
      </c>
      <c r="D11976" s="80" t="s">
        <v>35913</v>
      </c>
      <c r="E11976" s="104" t="s">
        <v>35914</v>
      </c>
      <c r="F11976" s="107">
        <v>29114</v>
      </c>
      <c r="G11976" s="67" t="s">
        <v>69</v>
      </c>
      <c r="H11976" s="80" t="s">
        <v>356</v>
      </c>
      <c r="I11976" s="80" t="s">
        <v>35915</v>
      </c>
      <c r="J11976" s="104" t="s">
        <v>209</v>
      </c>
      <c r="K11976" s="67" t="s">
        <v>117</v>
      </c>
      <c r="L11976" s="67"/>
      <c r="M11976" s="67"/>
      <c r="N11976" s="67"/>
      <c r="O11976" s="81"/>
      <c r="P11976" s="81">
        <v>46083</v>
      </c>
      <c r="Q11976" s="103" t="str">
        <f>IFERROR(VLOOKUP(J11976,Настройка!$C$4:$E$121,2,),"Ошибка")</f>
        <v>R</v>
      </c>
    </row>
    <row r="11977" spans="1:17" ht="14.4" customHeight="1">
      <c r="A11977" s="67">
        <v>11972</v>
      </c>
      <c r="B11977" s="80" t="s">
        <v>196</v>
      </c>
      <c r="C11977" s="80" t="s">
        <v>34649</v>
      </c>
      <c r="D11977" s="80" t="s">
        <v>35916</v>
      </c>
      <c r="E11977" s="104" t="s">
        <v>35917</v>
      </c>
      <c r="F11977" s="107">
        <v>33164</v>
      </c>
      <c r="G11977" s="67" t="s">
        <v>69</v>
      </c>
      <c r="H11977" s="80" t="s">
        <v>302</v>
      </c>
      <c r="I11977" s="80" t="s">
        <v>35918</v>
      </c>
      <c r="J11977" s="104" t="s">
        <v>230</v>
      </c>
      <c r="K11977" s="67" t="s">
        <v>133</v>
      </c>
      <c r="L11977" s="67"/>
      <c r="M11977" s="67"/>
      <c r="N11977" s="67"/>
      <c r="O11977" s="81"/>
      <c r="P11977" s="81">
        <v>45994</v>
      </c>
      <c r="Q11977" s="103" t="str">
        <f>IFERROR(VLOOKUP(J11977,Настройка!$C$4:$E$121,2,),"Ошибка")</f>
        <v>R</v>
      </c>
    </row>
    <row r="11978" spans="1:17" ht="14.4" customHeight="1">
      <c r="A11978" s="67">
        <v>11973</v>
      </c>
      <c r="B11978" s="80" t="s">
        <v>196</v>
      </c>
      <c r="C11978" s="80" t="s">
        <v>34649</v>
      </c>
      <c r="D11978" s="80" t="s">
        <v>35919</v>
      </c>
      <c r="E11978" s="104" t="s">
        <v>35920</v>
      </c>
      <c r="F11978" s="107">
        <v>38822</v>
      </c>
      <c r="G11978" s="67" t="s">
        <v>67</v>
      </c>
      <c r="H11978" s="80"/>
      <c r="I11978" s="80" t="s">
        <v>35921</v>
      </c>
      <c r="J11978" s="104" t="s">
        <v>230</v>
      </c>
      <c r="K11978" s="67" t="s">
        <v>133</v>
      </c>
      <c r="L11978" s="67"/>
      <c r="M11978" s="67"/>
      <c r="N11978" s="67"/>
      <c r="O11978" s="81"/>
      <c r="P11978" s="81">
        <v>46101</v>
      </c>
      <c r="Q11978" s="103" t="str">
        <f>IFERROR(VLOOKUP(J11978,Настройка!$C$4:$E$121,2,),"Ошибка")</f>
        <v>R</v>
      </c>
    </row>
    <row r="11979" spans="1:17" ht="14.4" customHeight="1">
      <c r="A11979" s="67">
        <v>11974</v>
      </c>
      <c r="B11979" s="80" t="s">
        <v>196</v>
      </c>
      <c r="C11979" s="80" t="s">
        <v>34649</v>
      </c>
      <c r="D11979" s="80" t="s">
        <v>35922</v>
      </c>
      <c r="E11979" s="104" t="s">
        <v>35923</v>
      </c>
      <c r="F11979" s="107">
        <v>34555</v>
      </c>
      <c r="G11979" s="67" t="s">
        <v>69</v>
      </c>
      <c r="H11979" s="80" t="s">
        <v>302</v>
      </c>
      <c r="I11979" s="80" t="s">
        <v>35924</v>
      </c>
      <c r="J11979" s="104" t="s">
        <v>209</v>
      </c>
      <c r="K11979" s="67" t="s">
        <v>117</v>
      </c>
      <c r="L11979" s="67"/>
      <c r="M11979" s="67"/>
      <c r="N11979" s="67"/>
      <c r="O11979" s="81"/>
      <c r="P11979" s="81">
        <v>46083</v>
      </c>
      <c r="Q11979" s="103" t="str">
        <f>IFERROR(VLOOKUP(J11979,Настройка!$C$4:$E$121,2,),"Ошибка")</f>
        <v>R</v>
      </c>
    </row>
    <row r="11980" spans="1:17" ht="14.4" customHeight="1">
      <c r="A11980" s="67">
        <v>11975</v>
      </c>
      <c r="B11980" s="80" t="s">
        <v>196</v>
      </c>
      <c r="C11980" s="80" t="s">
        <v>34649</v>
      </c>
      <c r="D11980" s="80" t="s">
        <v>35925</v>
      </c>
      <c r="E11980" s="104" t="s">
        <v>35926</v>
      </c>
      <c r="F11980" s="107">
        <v>30944</v>
      </c>
      <c r="G11980" s="67" t="s">
        <v>77</v>
      </c>
      <c r="H11980" s="80" t="s">
        <v>35927</v>
      </c>
      <c r="I11980" s="80" t="s">
        <v>35928</v>
      </c>
      <c r="J11980" s="104" t="s">
        <v>118</v>
      </c>
      <c r="K11980" s="67" t="s">
        <v>109</v>
      </c>
      <c r="L11980" s="67"/>
      <c r="M11980" s="67"/>
      <c r="N11980" s="67"/>
      <c r="O11980" s="81"/>
      <c r="P11980" s="81">
        <v>46073</v>
      </c>
      <c r="Q11980" s="103" t="str">
        <f>IFERROR(VLOOKUP(J11980,Настройка!$C$4:$E$121,2,),"Ошибка")</f>
        <v>ITR</v>
      </c>
    </row>
    <row r="11981" spans="1:17" ht="14.4" customHeight="1">
      <c r="A11981" s="67">
        <v>11976</v>
      </c>
      <c r="B11981" s="80" t="s">
        <v>196</v>
      </c>
      <c r="C11981" s="80" t="s">
        <v>34649</v>
      </c>
      <c r="D11981" s="80" t="s">
        <v>35929</v>
      </c>
      <c r="E11981" s="104" t="s">
        <v>35930</v>
      </c>
      <c r="F11981" s="107">
        <v>29851</v>
      </c>
      <c r="G11981" s="67" t="s">
        <v>77</v>
      </c>
      <c r="H11981" s="80" t="s">
        <v>22948</v>
      </c>
      <c r="I11981" s="80" t="s">
        <v>35931</v>
      </c>
      <c r="J11981" s="104" t="s">
        <v>212</v>
      </c>
      <c r="K11981" s="67" t="s">
        <v>133</v>
      </c>
      <c r="L11981" s="67"/>
      <c r="M11981" s="67"/>
      <c r="N11981" s="67"/>
      <c r="O11981" s="81"/>
      <c r="P11981" s="81">
        <v>46104</v>
      </c>
      <c r="Q11981" s="103" t="str">
        <f>IFERROR(VLOOKUP(J11981,Настройка!$C$4:$E$121,2,),"Ошибка")</f>
        <v>R</v>
      </c>
    </row>
    <row r="11982" spans="1:17" ht="14.4" customHeight="1">
      <c r="A11982" s="67">
        <v>11977</v>
      </c>
      <c r="B11982" s="80" t="s">
        <v>196</v>
      </c>
      <c r="C11982" s="80" t="s">
        <v>34649</v>
      </c>
      <c r="D11982" s="80" t="s">
        <v>35932</v>
      </c>
      <c r="E11982" s="104" t="s">
        <v>35933</v>
      </c>
      <c r="F11982" s="107">
        <v>32262</v>
      </c>
      <c r="G11982" s="67" t="s">
        <v>77</v>
      </c>
      <c r="H11982" s="80" t="s">
        <v>14138</v>
      </c>
      <c r="I11982" s="80" t="s">
        <v>35934</v>
      </c>
      <c r="J11982" s="104" t="s">
        <v>70</v>
      </c>
      <c r="K11982" s="67" t="s">
        <v>109</v>
      </c>
      <c r="L11982" s="67"/>
      <c r="M11982" s="67"/>
      <c r="N11982" s="67"/>
      <c r="O11982" s="81"/>
      <c r="P11982" s="81">
        <v>46105</v>
      </c>
      <c r="Q11982" s="103" t="str">
        <f>IFERROR(VLOOKUP(J11982,Настройка!$C$4:$E$121,2,),"Ошибка")</f>
        <v>ITR</v>
      </c>
    </row>
    <row r="11983" spans="1:17" ht="14.4" customHeight="1">
      <c r="A11983" s="67">
        <v>11978</v>
      </c>
      <c r="B11983" s="80" t="s">
        <v>196</v>
      </c>
      <c r="C11983" s="80" t="s">
        <v>34649</v>
      </c>
      <c r="D11983" s="80" t="s">
        <v>35935</v>
      </c>
      <c r="E11983" s="104" t="s">
        <v>35936</v>
      </c>
      <c r="F11983" s="107">
        <v>33590</v>
      </c>
      <c r="G11983" s="67" t="s">
        <v>77</v>
      </c>
      <c r="H11983" s="80" t="s">
        <v>35937</v>
      </c>
      <c r="I11983" s="80" t="s">
        <v>35938</v>
      </c>
      <c r="J11983" s="104" t="s">
        <v>230</v>
      </c>
      <c r="K11983" s="67" t="s">
        <v>133</v>
      </c>
      <c r="L11983" s="67"/>
      <c r="M11983" s="67"/>
      <c r="N11983" s="67"/>
      <c r="O11983" s="81"/>
      <c r="P11983" s="81">
        <v>46106</v>
      </c>
      <c r="Q11983" s="103" t="str">
        <f>IFERROR(VLOOKUP(J11983,Настройка!$C$4:$E$121,2,),"Ошибка")</f>
        <v>R</v>
      </c>
    </row>
    <row r="11984" spans="1:17" ht="14.4" customHeight="1">
      <c r="A11984" s="67">
        <v>11979</v>
      </c>
      <c r="B11984" s="80" t="s">
        <v>196</v>
      </c>
      <c r="C11984" s="80" t="s">
        <v>34649</v>
      </c>
      <c r="D11984" s="80" t="s">
        <v>35939</v>
      </c>
      <c r="E11984" s="104" t="s">
        <v>35940</v>
      </c>
      <c r="F11984" s="107">
        <v>28378</v>
      </c>
      <c r="G11984" s="67" t="s">
        <v>77</v>
      </c>
      <c r="H11984" s="80" t="s">
        <v>5119</v>
      </c>
      <c r="I11984" s="80" t="s">
        <v>35941</v>
      </c>
      <c r="J11984" s="104" t="s">
        <v>211</v>
      </c>
      <c r="K11984" s="67" t="s">
        <v>133</v>
      </c>
      <c r="L11984" s="67"/>
      <c r="M11984" s="67"/>
      <c r="N11984" s="67"/>
      <c r="O11984" s="81"/>
      <c r="P11984" s="81">
        <v>46106</v>
      </c>
      <c r="Q11984" s="103" t="str">
        <f>IFERROR(VLOOKUP(J11984,Настройка!$C$4:$E$121,2,),"Ошибка")</f>
        <v>R</v>
      </c>
    </row>
    <row r="11985" spans="1:17" ht="14.4" customHeight="1">
      <c r="A11985" s="67">
        <v>11980</v>
      </c>
      <c r="B11985" s="80" t="s">
        <v>196</v>
      </c>
      <c r="C11985" s="80" t="s">
        <v>34649</v>
      </c>
      <c r="D11985" s="80" t="s">
        <v>35942</v>
      </c>
      <c r="E11985" s="104" t="s">
        <v>35943</v>
      </c>
      <c r="F11985" s="107">
        <v>31572</v>
      </c>
      <c r="G11985" s="67" t="s">
        <v>77</v>
      </c>
      <c r="H11985" s="80" t="s">
        <v>19002</v>
      </c>
      <c r="I11985" s="80" t="s">
        <v>35944</v>
      </c>
      <c r="J11985" s="104" t="s">
        <v>230</v>
      </c>
      <c r="K11985" s="67" t="s">
        <v>133</v>
      </c>
      <c r="L11985" s="67"/>
      <c r="M11985" s="67"/>
      <c r="N11985" s="67"/>
      <c r="O11985" s="81"/>
      <c r="P11985" s="81">
        <v>46106</v>
      </c>
      <c r="Q11985" s="103" t="str">
        <f>IFERROR(VLOOKUP(J11985,Настройка!$C$4:$E$121,2,),"Ошибка")</f>
        <v>R</v>
      </c>
    </row>
    <row r="11986" spans="1:17" ht="14.4" customHeight="1">
      <c r="A11986" s="67">
        <v>11981</v>
      </c>
      <c r="B11986" s="80" t="s">
        <v>196</v>
      </c>
      <c r="C11986" s="80" t="s">
        <v>34649</v>
      </c>
      <c r="D11986" s="80" t="s">
        <v>23723</v>
      </c>
      <c r="E11986" s="104" t="s">
        <v>35945</v>
      </c>
      <c r="F11986" s="107">
        <v>35553</v>
      </c>
      <c r="G11986" s="67" t="s">
        <v>93</v>
      </c>
      <c r="H11986" s="80" t="s">
        <v>814</v>
      </c>
      <c r="I11986" s="80" t="s">
        <v>35946</v>
      </c>
      <c r="J11986" s="104" t="s">
        <v>207</v>
      </c>
      <c r="K11986" s="67" t="s">
        <v>117</v>
      </c>
      <c r="L11986" s="67"/>
      <c r="M11986" s="67"/>
      <c r="N11986" s="67"/>
      <c r="O11986" s="81"/>
      <c r="P11986" s="81">
        <v>46106</v>
      </c>
      <c r="Q11986" s="103" t="str">
        <f>IFERROR(VLOOKUP(J11986,Настройка!$C$4:$E$121,2,),"Ошибка")</f>
        <v>R</v>
      </c>
    </row>
    <row r="11987" spans="1:17" ht="14.4" customHeight="1">
      <c r="A11987" s="67">
        <v>11982</v>
      </c>
      <c r="B11987" s="80" t="s">
        <v>196</v>
      </c>
      <c r="C11987" s="80" t="s">
        <v>34649</v>
      </c>
      <c r="D11987" s="80" t="s">
        <v>35947</v>
      </c>
      <c r="E11987" s="104" t="s">
        <v>35948</v>
      </c>
      <c r="F11987" s="107">
        <v>37679</v>
      </c>
      <c r="G11987" s="67" t="s">
        <v>93</v>
      </c>
      <c r="H11987" s="80" t="s">
        <v>814</v>
      </c>
      <c r="I11987" s="80" t="s">
        <v>35949</v>
      </c>
      <c r="J11987" s="104" t="s">
        <v>209</v>
      </c>
      <c r="K11987" s="67" t="s">
        <v>117</v>
      </c>
      <c r="L11987" s="67"/>
      <c r="M11987" s="67"/>
      <c r="N11987" s="67"/>
      <c r="O11987" s="81"/>
      <c r="P11987" s="81">
        <v>46106</v>
      </c>
      <c r="Q11987" s="103" t="str">
        <f>IFERROR(VLOOKUP(J11987,Настройка!$C$4:$E$121,2,),"Ошибка")</f>
        <v>R</v>
      </c>
    </row>
    <row r="11988" spans="1:17" ht="14.4" customHeight="1">
      <c r="A11988" s="67">
        <v>11983</v>
      </c>
      <c r="B11988" s="80" t="s">
        <v>196</v>
      </c>
      <c r="C11988" s="80" t="s">
        <v>34649</v>
      </c>
      <c r="D11988" s="80" t="s">
        <v>23723</v>
      </c>
      <c r="E11988" s="104" t="s">
        <v>35950</v>
      </c>
      <c r="F11988" s="107">
        <v>34044</v>
      </c>
      <c r="G11988" s="67" t="s">
        <v>93</v>
      </c>
      <c r="H11988" s="80" t="s">
        <v>814</v>
      </c>
      <c r="I11988" s="80" t="s">
        <v>35951</v>
      </c>
      <c r="J11988" s="104" t="s">
        <v>207</v>
      </c>
      <c r="K11988" s="67" t="s">
        <v>117</v>
      </c>
      <c r="L11988" s="67"/>
      <c r="M11988" s="67"/>
      <c r="N11988" s="67"/>
      <c r="O11988" s="81"/>
      <c r="P11988" s="81">
        <v>46106</v>
      </c>
      <c r="Q11988" s="103" t="str">
        <f>IFERROR(VLOOKUP(J11988,Настройка!$C$4:$E$121,2,),"Ошибка")</f>
        <v>R</v>
      </c>
    </row>
    <row r="11989" spans="1:17" ht="14.4" customHeight="1">
      <c r="A11989" s="67">
        <v>11984</v>
      </c>
      <c r="B11989" s="80" t="s">
        <v>196</v>
      </c>
      <c r="C11989" s="80" t="s">
        <v>34649</v>
      </c>
      <c r="D11989" s="80" t="s">
        <v>35952</v>
      </c>
      <c r="E11989" s="104" t="s">
        <v>35953</v>
      </c>
      <c r="F11989" s="107">
        <v>32845</v>
      </c>
      <c r="G11989" s="67" t="s">
        <v>77</v>
      </c>
      <c r="H11989" s="80" t="s">
        <v>14323</v>
      </c>
      <c r="I11989" s="80" t="s">
        <v>35954</v>
      </c>
      <c r="J11989" s="104" t="s">
        <v>199</v>
      </c>
      <c r="K11989" s="67" t="s">
        <v>117</v>
      </c>
      <c r="L11989" s="67"/>
      <c r="M11989" s="67"/>
      <c r="N11989" s="67"/>
      <c r="O11989" s="81"/>
      <c r="P11989" s="81">
        <v>46063</v>
      </c>
      <c r="Q11989" s="103" t="str">
        <f>IFERROR(VLOOKUP(J11989,Настройка!$C$4:$E$121,2,),"Ошибка")</f>
        <v>ITR</v>
      </c>
    </row>
    <row r="11990" spans="1:17" ht="14.4" customHeight="1">
      <c r="A11990" s="67">
        <v>11985</v>
      </c>
      <c r="B11990" s="80" t="s">
        <v>196</v>
      </c>
      <c r="C11990" s="80" t="s">
        <v>34649</v>
      </c>
      <c r="D11990" s="80" t="s">
        <v>35955</v>
      </c>
      <c r="E11990" s="104" t="s">
        <v>35956</v>
      </c>
      <c r="F11990" s="107">
        <v>30581</v>
      </c>
      <c r="G11990" s="67" t="s">
        <v>93</v>
      </c>
      <c r="H11990" s="80" t="s">
        <v>814</v>
      </c>
      <c r="I11990" s="80" t="s">
        <v>35957</v>
      </c>
      <c r="J11990" s="104" t="s">
        <v>207</v>
      </c>
      <c r="K11990" s="67" t="s">
        <v>117</v>
      </c>
      <c r="L11990" s="67"/>
      <c r="M11990" s="67"/>
      <c r="N11990" s="67"/>
      <c r="O11990" s="81"/>
      <c r="P11990" s="81">
        <v>46106</v>
      </c>
      <c r="Q11990" s="103" t="str">
        <f>IFERROR(VLOOKUP(J11990,Настройка!$C$4:$E$121,2,),"Ошибка")</f>
        <v>R</v>
      </c>
    </row>
    <row r="11991" spans="1:17" ht="14.4" customHeight="1">
      <c r="A11991" s="67">
        <v>11986</v>
      </c>
      <c r="B11991" s="80" t="s">
        <v>196</v>
      </c>
      <c r="C11991" s="80" t="s">
        <v>34649</v>
      </c>
      <c r="D11991" s="80" t="s">
        <v>23723</v>
      </c>
      <c r="E11991" s="104" t="s">
        <v>35958</v>
      </c>
      <c r="F11991" s="107">
        <v>30459</v>
      </c>
      <c r="G11991" s="67" t="s">
        <v>93</v>
      </c>
      <c r="H11991" s="80" t="s">
        <v>679</v>
      </c>
      <c r="I11991" s="80" t="s">
        <v>35959</v>
      </c>
      <c r="J11991" s="104" t="s">
        <v>207</v>
      </c>
      <c r="K11991" s="67" t="s">
        <v>117</v>
      </c>
      <c r="L11991" s="67"/>
      <c r="M11991" s="67"/>
      <c r="N11991" s="67"/>
      <c r="O11991" s="81"/>
      <c r="P11991" s="81">
        <v>46106</v>
      </c>
      <c r="Q11991" s="103" t="str">
        <f>IFERROR(VLOOKUP(J11991,Настройка!$C$4:$E$121,2,),"Ошибка")</f>
        <v>R</v>
      </c>
    </row>
    <row r="11992" spans="1:17" ht="14.4" customHeight="1">
      <c r="A11992" s="67">
        <v>11987</v>
      </c>
      <c r="B11992" s="80" t="s">
        <v>196</v>
      </c>
      <c r="C11992" s="80" t="s">
        <v>34649</v>
      </c>
      <c r="D11992" s="80" t="s">
        <v>35960</v>
      </c>
      <c r="E11992" s="104" t="s">
        <v>35961</v>
      </c>
      <c r="F11992" s="107">
        <v>37497</v>
      </c>
      <c r="G11992" s="67" t="s">
        <v>93</v>
      </c>
      <c r="H11992" s="80" t="s">
        <v>886</v>
      </c>
      <c r="I11992" s="80" t="s">
        <v>35962</v>
      </c>
      <c r="J11992" s="104" t="s">
        <v>207</v>
      </c>
      <c r="K11992" s="67" t="s">
        <v>117</v>
      </c>
      <c r="L11992" s="67"/>
      <c r="M11992" s="67"/>
      <c r="N11992" s="67"/>
      <c r="O11992" s="81"/>
      <c r="P11992" s="81">
        <v>46106</v>
      </c>
      <c r="Q11992" s="103" t="str">
        <f>IFERROR(VLOOKUP(J11992,Настройка!$C$4:$E$121,2,),"Ошибка")</f>
        <v>R</v>
      </c>
    </row>
    <row r="11993" spans="1:17" ht="14.4" customHeight="1">
      <c r="A11993" s="67">
        <v>11988</v>
      </c>
      <c r="B11993" s="80" t="s">
        <v>196</v>
      </c>
      <c r="C11993" s="80" t="s">
        <v>34649</v>
      </c>
      <c r="D11993" s="80" t="s">
        <v>35963</v>
      </c>
      <c r="E11993" s="104" t="s">
        <v>35964</v>
      </c>
      <c r="F11993" s="107">
        <v>29481</v>
      </c>
      <c r="G11993" s="67" t="s">
        <v>93</v>
      </c>
      <c r="H11993" s="80" t="s">
        <v>814</v>
      </c>
      <c r="I11993" s="80" t="s">
        <v>35965</v>
      </c>
      <c r="J11993" s="104" t="s">
        <v>207</v>
      </c>
      <c r="K11993" s="67" t="s">
        <v>117</v>
      </c>
      <c r="L11993" s="67"/>
      <c r="M11993" s="67"/>
      <c r="N11993" s="67"/>
      <c r="O11993" s="81"/>
      <c r="P11993" s="81">
        <v>46106</v>
      </c>
      <c r="Q11993" s="103" t="str">
        <f>IFERROR(VLOOKUP(J11993,Настройка!$C$4:$E$121,2,),"Ошибка")</f>
        <v>R</v>
      </c>
    </row>
    <row r="11994" spans="1:17" ht="14.4" customHeight="1">
      <c r="A11994" s="67">
        <v>11989</v>
      </c>
      <c r="B11994" s="80" t="s">
        <v>196</v>
      </c>
      <c r="C11994" s="80" t="s">
        <v>34649</v>
      </c>
      <c r="D11994" s="80" t="s">
        <v>35966</v>
      </c>
      <c r="E11994" s="104" t="s">
        <v>35967</v>
      </c>
      <c r="F11994" s="107">
        <v>33852</v>
      </c>
      <c r="G11994" s="67" t="s">
        <v>93</v>
      </c>
      <c r="H11994" s="80" t="s">
        <v>814</v>
      </c>
      <c r="I11994" s="80" t="s">
        <v>35968</v>
      </c>
      <c r="J11994" s="104" t="s">
        <v>207</v>
      </c>
      <c r="K11994" s="67" t="s">
        <v>117</v>
      </c>
      <c r="L11994" s="67"/>
      <c r="M11994" s="67"/>
      <c r="N11994" s="67"/>
      <c r="O11994" s="81"/>
      <c r="P11994" s="81">
        <v>46106</v>
      </c>
      <c r="Q11994" s="103" t="str">
        <f>IFERROR(VLOOKUP(J11994,Настройка!$C$4:$E$121,2,),"Ошибка")</f>
        <v>R</v>
      </c>
    </row>
    <row r="11995" spans="1:17" ht="14.4" customHeight="1">
      <c r="A11995" s="67">
        <v>11990</v>
      </c>
      <c r="B11995" s="80" t="s">
        <v>196</v>
      </c>
      <c r="C11995" s="80" t="s">
        <v>34649</v>
      </c>
      <c r="D11995" s="80" t="s">
        <v>23723</v>
      </c>
      <c r="E11995" s="104" t="s">
        <v>35969</v>
      </c>
      <c r="F11995" s="107">
        <v>33198</v>
      </c>
      <c r="G11995" s="67" t="s">
        <v>93</v>
      </c>
      <c r="H11995" s="80" t="s">
        <v>814</v>
      </c>
      <c r="I11995" s="80" t="s">
        <v>35970</v>
      </c>
      <c r="J11995" s="104" t="s">
        <v>207</v>
      </c>
      <c r="K11995" s="67" t="s">
        <v>117</v>
      </c>
      <c r="L11995" s="67"/>
      <c r="M11995" s="67"/>
      <c r="N11995" s="67"/>
      <c r="O11995" s="81"/>
      <c r="P11995" s="81">
        <v>46106</v>
      </c>
      <c r="Q11995" s="103" t="str">
        <f>IFERROR(VLOOKUP(J11995,Настройка!$C$4:$E$121,2,),"Ошибка")</f>
        <v>R</v>
      </c>
    </row>
    <row r="11996" spans="1:17" ht="14.4" customHeight="1">
      <c r="A11996" s="67">
        <v>11991</v>
      </c>
      <c r="B11996" s="80" t="s">
        <v>196</v>
      </c>
      <c r="C11996" s="80" t="s">
        <v>34649</v>
      </c>
      <c r="D11996" s="80" t="s">
        <v>35971</v>
      </c>
      <c r="E11996" s="104" t="s">
        <v>35972</v>
      </c>
      <c r="F11996" s="107">
        <v>29178</v>
      </c>
      <c r="G11996" s="67" t="s">
        <v>93</v>
      </c>
      <c r="H11996" s="80" t="s">
        <v>814</v>
      </c>
      <c r="I11996" s="80" t="s">
        <v>35973</v>
      </c>
      <c r="J11996" s="104" t="s">
        <v>207</v>
      </c>
      <c r="K11996" s="67" t="s">
        <v>117</v>
      </c>
      <c r="L11996" s="67"/>
      <c r="M11996" s="67"/>
      <c r="N11996" s="67"/>
      <c r="O11996" s="81"/>
      <c r="P11996" s="81">
        <v>46106</v>
      </c>
      <c r="Q11996" s="103" t="str">
        <f>IFERROR(VLOOKUP(J11996,Настройка!$C$4:$E$121,2,),"Ошибка")</f>
        <v>R</v>
      </c>
    </row>
    <row r="11997" spans="1:17" ht="14.4" customHeight="1">
      <c r="A11997" s="67">
        <v>11992</v>
      </c>
      <c r="B11997" s="80" t="s">
        <v>196</v>
      </c>
      <c r="C11997" s="80" t="s">
        <v>34649</v>
      </c>
      <c r="D11997" s="80" t="s">
        <v>35974</v>
      </c>
      <c r="E11997" s="104" t="s">
        <v>35975</v>
      </c>
      <c r="F11997" s="107">
        <v>27271</v>
      </c>
      <c r="G11997" s="67" t="s">
        <v>93</v>
      </c>
      <c r="H11997" s="80" t="s">
        <v>814</v>
      </c>
      <c r="I11997" s="80" t="s">
        <v>35976</v>
      </c>
      <c r="J11997" s="104" t="s">
        <v>207</v>
      </c>
      <c r="K11997" s="67" t="s">
        <v>117</v>
      </c>
      <c r="L11997" s="67"/>
      <c r="M11997" s="67"/>
      <c r="N11997" s="67"/>
      <c r="O11997" s="81"/>
      <c r="P11997" s="81">
        <v>46106</v>
      </c>
      <c r="Q11997" s="103" t="str">
        <f>IFERROR(VLOOKUP(J11997,Настройка!$C$4:$E$121,2,),"Ошибка")</f>
        <v>R</v>
      </c>
    </row>
    <row r="11998" spans="1:17" ht="14.4" customHeight="1">
      <c r="A11998" s="67">
        <v>11993</v>
      </c>
      <c r="B11998" s="80" t="s">
        <v>196</v>
      </c>
      <c r="C11998" s="80" t="s">
        <v>34649</v>
      </c>
      <c r="D11998" s="80" t="s">
        <v>35977</v>
      </c>
      <c r="E11998" s="104" t="s">
        <v>35978</v>
      </c>
      <c r="F11998" s="107">
        <v>29151</v>
      </c>
      <c r="G11998" s="67" t="s">
        <v>93</v>
      </c>
      <c r="H11998" s="80" t="s">
        <v>814</v>
      </c>
      <c r="I11998" s="80" t="s">
        <v>35979</v>
      </c>
      <c r="J11998" s="104" t="s">
        <v>207</v>
      </c>
      <c r="K11998" s="67" t="s">
        <v>117</v>
      </c>
      <c r="L11998" s="67"/>
      <c r="M11998" s="67"/>
      <c r="N11998" s="67"/>
      <c r="O11998" s="81"/>
      <c r="P11998" s="81">
        <v>46106</v>
      </c>
      <c r="Q11998" s="103" t="str">
        <f>IFERROR(VLOOKUP(J11998,Настройка!$C$4:$E$121,2,),"Ошибка")</f>
        <v>R</v>
      </c>
    </row>
    <row r="11999" spans="1:17" ht="14.4" customHeight="1">
      <c r="A11999" s="67">
        <v>11994</v>
      </c>
      <c r="B11999" s="80" t="s">
        <v>196</v>
      </c>
      <c r="C11999" s="80" t="s">
        <v>34649</v>
      </c>
      <c r="D11999" s="80" t="s">
        <v>35980</v>
      </c>
      <c r="E11999" s="104" t="s">
        <v>35981</v>
      </c>
      <c r="F11999" s="107">
        <v>27965</v>
      </c>
      <c r="G11999" s="67" t="s">
        <v>93</v>
      </c>
      <c r="H11999" s="80" t="s">
        <v>814</v>
      </c>
      <c r="I11999" s="80" t="s">
        <v>35982</v>
      </c>
      <c r="J11999" s="104" t="s">
        <v>207</v>
      </c>
      <c r="K11999" s="67" t="s">
        <v>117</v>
      </c>
      <c r="L11999" s="67"/>
      <c r="M11999" s="67"/>
      <c r="N11999" s="67"/>
      <c r="O11999" s="81"/>
      <c r="P11999" s="81">
        <v>46106</v>
      </c>
      <c r="Q11999" s="103" t="str">
        <f>IFERROR(VLOOKUP(J11999,Настройка!$C$4:$E$121,2,),"Ошибка")</f>
        <v>R</v>
      </c>
    </row>
    <row r="12000" spans="1:17" ht="14.4" customHeight="1">
      <c r="A12000" s="67">
        <v>11995</v>
      </c>
      <c r="B12000" s="80" t="s">
        <v>196</v>
      </c>
      <c r="C12000" s="80" t="s">
        <v>34649</v>
      </c>
      <c r="D12000" s="80" t="s">
        <v>23723</v>
      </c>
      <c r="E12000" s="104" t="s">
        <v>35983</v>
      </c>
      <c r="F12000" s="107">
        <v>34741</v>
      </c>
      <c r="G12000" s="67" t="s">
        <v>93</v>
      </c>
      <c r="H12000" s="80" t="s">
        <v>814</v>
      </c>
      <c r="I12000" s="80" t="s">
        <v>35984</v>
      </c>
      <c r="J12000" s="104" t="s">
        <v>207</v>
      </c>
      <c r="K12000" s="67" t="s">
        <v>117</v>
      </c>
      <c r="L12000" s="67"/>
      <c r="M12000" s="67"/>
      <c r="N12000" s="67"/>
      <c r="O12000" s="81"/>
      <c r="P12000" s="81">
        <v>46106</v>
      </c>
      <c r="Q12000" s="103" t="str">
        <f>IFERROR(VLOOKUP(J12000,Настройка!$C$4:$E$121,2,),"Ошибка")</f>
        <v>R</v>
      </c>
    </row>
    <row r="12001" spans="1:17" ht="14.4" customHeight="1">
      <c r="A12001" s="67">
        <v>11996</v>
      </c>
      <c r="B12001" s="80" t="s">
        <v>196</v>
      </c>
      <c r="C12001" s="80" t="s">
        <v>34649</v>
      </c>
      <c r="D12001" s="80" t="s">
        <v>35985</v>
      </c>
      <c r="E12001" s="104" t="s">
        <v>35986</v>
      </c>
      <c r="F12001" s="107">
        <v>25772</v>
      </c>
      <c r="G12001" s="67" t="s">
        <v>93</v>
      </c>
      <c r="H12001" s="80" t="s">
        <v>886</v>
      </c>
      <c r="I12001" s="80" t="s">
        <v>35987</v>
      </c>
      <c r="J12001" s="104" t="s">
        <v>207</v>
      </c>
      <c r="K12001" s="67" t="s">
        <v>117</v>
      </c>
      <c r="L12001" s="67"/>
      <c r="M12001" s="67"/>
      <c r="N12001" s="67"/>
      <c r="O12001" s="81"/>
      <c r="P12001" s="81">
        <v>46106</v>
      </c>
      <c r="Q12001" s="103" t="str">
        <f>IFERROR(VLOOKUP(J12001,Настройка!$C$4:$E$121,2,),"Ошибка")</f>
        <v>R</v>
      </c>
    </row>
    <row r="12002" spans="1:17" ht="14.4" customHeight="1">
      <c r="A12002" s="67">
        <v>11997</v>
      </c>
      <c r="B12002" s="80" t="s">
        <v>196</v>
      </c>
      <c r="C12002" s="80" t="s">
        <v>34649</v>
      </c>
      <c r="D12002" s="80" t="s">
        <v>35988</v>
      </c>
      <c r="E12002" s="104" t="s">
        <v>35989</v>
      </c>
      <c r="F12002" s="107">
        <v>28358</v>
      </c>
      <c r="G12002" s="67" t="s">
        <v>93</v>
      </c>
      <c r="H12002" s="80" t="s">
        <v>814</v>
      </c>
      <c r="I12002" s="80" t="s">
        <v>35990</v>
      </c>
      <c r="J12002" s="104" t="s">
        <v>207</v>
      </c>
      <c r="K12002" s="67" t="s">
        <v>117</v>
      </c>
      <c r="L12002" s="67"/>
      <c r="M12002" s="67"/>
      <c r="N12002" s="67"/>
      <c r="O12002" s="81"/>
      <c r="P12002" s="81">
        <v>46106</v>
      </c>
      <c r="Q12002" s="103" t="str">
        <f>IFERROR(VLOOKUP(J12002,Настройка!$C$4:$E$121,2,),"Ошибка")</f>
        <v>R</v>
      </c>
    </row>
    <row r="12003" spans="1:17" ht="14.4" customHeight="1">
      <c r="A12003" s="67">
        <v>11998</v>
      </c>
      <c r="B12003" s="80" t="s">
        <v>196</v>
      </c>
      <c r="C12003" s="80" t="s">
        <v>34649</v>
      </c>
      <c r="D12003" s="80" t="s">
        <v>35991</v>
      </c>
      <c r="E12003" s="104" t="s">
        <v>35992</v>
      </c>
      <c r="F12003" s="107">
        <v>35457</v>
      </c>
      <c r="G12003" s="67" t="s">
        <v>93</v>
      </c>
      <c r="H12003" s="80" t="s">
        <v>814</v>
      </c>
      <c r="I12003" s="80" t="s">
        <v>35993</v>
      </c>
      <c r="J12003" s="104" t="s">
        <v>207</v>
      </c>
      <c r="K12003" s="67" t="s">
        <v>117</v>
      </c>
      <c r="L12003" s="67"/>
      <c r="M12003" s="67"/>
      <c r="N12003" s="67"/>
      <c r="O12003" s="81"/>
      <c r="P12003" s="81">
        <v>46106</v>
      </c>
      <c r="Q12003" s="103" t="str">
        <f>IFERROR(VLOOKUP(J12003,Настройка!$C$4:$E$121,2,),"Ошибка")</f>
        <v>R</v>
      </c>
    </row>
    <row r="12004" spans="1:17" ht="14.4" customHeight="1">
      <c r="A12004" s="67">
        <v>11999</v>
      </c>
      <c r="B12004" s="80" t="s">
        <v>196</v>
      </c>
      <c r="C12004" s="80" t="s">
        <v>34649</v>
      </c>
      <c r="D12004" s="80" t="s">
        <v>35994</v>
      </c>
      <c r="E12004" s="104" t="s">
        <v>35995</v>
      </c>
      <c r="F12004" s="107">
        <v>32099</v>
      </c>
      <c r="G12004" s="67" t="s">
        <v>93</v>
      </c>
      <c r="H12004" s="80" t="s">
        <v>814</v>
      </c>
      <c r="I12004" s="80" t="s">
        <v>35996</v>
      </c>
      <c r="J12004" s="104" t="s">
        <v>207</v>
      </c>
      <c r="K12004" s="67" t="s">
        <v>117</v>
      </c>
      <c r="L12004" s="67"/>
      <c r="M12004" s="67"/>
      <c r="N12004" s="67"/>
      <c r="O12004" s="81"/>
      <c r="P12004" s="81">
        <v>46106</v>
      </c>
      <c r="Q12004" s="103" t="str">
        <f>IFERROR(VLOOKUP(J12004,Настройка!$C$4:$E$121,2,),"Ошибка")</f>
        <v>R</v>
      </c>
    </row>
    <row r="12005" spans="1:17" ht="14.4" customHeight="1">
      <c r="A12005" s="67">
        <v>12000</v>
      </c>
      <c r="B12005" s="80" t="s">
        <v>196</v>
      </c>
      <c r="C12005" s="80" t="s">
        <v>34649</v>
      </c>
      <c r="D12005" s="80" t="s">
        <v>35997</v>
      </c>
      <c r="E12005" s="104" t="s">
        <v>35998</v>
      </c>
      <c r="F12005" s="107">
        <v>31059</v>
      </c>
      <c r="G12005" s="67" t="s">
        <v>67</v>
      </c>
      <c r="H12005" s="80" t="s">
        <v>401</v>
      </c>
      <c r="I12005" s="80" t="s">
        <v>35999</v>
      </c>
      <c r="J12005" s="104" t="s">
        <v>256</v>
      </c>
      <c r="K12005" s="67" t="s">
        <v>123</v>
      </c>
      <c r="L12005" s="67"/>
      <c r="M12005" s="67"/>
      <c r="N12005" s="67"/>
      <c r="O12005" s="81"/>
      <c r="P12005" s="81">
        <v>46106</v>
      </c>
      <c r="Q12005" s="103" t="str">
        <f>IFERROR(VLOOKUP(J12005,Настройка!$C$4:$E$121,2,),"Ошибка")</f>
        <v>R</v>
      </c>
    </row>
    <row r="12006" spans="1:17" ht="14.4" customHeight="1">
      <c r="A12006" s="67">
        <v>12001</v>
      </c>
      <c r="B12006" s="80" t="s">
        <v>196</v>
      </c>
      <c r="C12006" s="80" t="s">
        <v>34649</v>
      </c>
      <c r="D12006" s="80" t="s">
        <v>36000</v>
      </c>
      <c r="E12006" s="104" t="s">
        <v>36001</v>
      </c>
      <c r="F12006" s="107">
        <v>28239</v>
      </c>
      <c r="G12006" s="67" t="s">
        <v>77</v>
      </c>
      <c r="H12006" s="80" t="s">
        <v>5290</v>
      </c>
      <c r="I12006" s="80" t="s">
        <v>36002</v>
      </c>
      <c r="J12006" s="104" t="s">
        <v>78</v>
      </c>
      <c r="K12006" s="67" t="s">
        <v>109</v>
      </c>
      <c r="L12006" s="67"/>
      <c r="M12006" s="67"/>
      <c r="N12006" s="67"/>
      <c r="O12006" s="81"/>
      <c r="P12006" s="81">
        <v>46107</v>
      </c>
      <c r="Q12006" s="103" t="str">
        <f>IFERROR(VLOOKUP(J12006,Настройка!$C$4:$E$121,2,),"Ошибка")</f>
        <v>ITR</v>
      </c>
    </row>
    <row r="12007" spans="1:17" ht="14.4" customHeight="1">
      <c r="A12007" s="67">
        <v>12002</v>
      </c>
      <c r="B12007" s="80" t="s">
        <v>196</v>
      </c>
      <c r="C12007" s="80" t="s">
        <v>34649</v>
      </c>
      <c r="D12007" s="80" t="s">
        <v>36003</v>
      </c>
      <c r="E12007" s="104" t="s">
        <v>36004</v>
      </c>
      <c r="F12007" s="107">
        <v>37231</v>
      </c>
      <c r="G12007" s="67" t="s">
        <v>69</v>
      </c>
      <c r="H12007" s="80" t="s">
        <v>302</v>
      </c>
      <c r="I12007" s="80" t="s">
        <v>36005</v>
      </c>
      <c r="J12007" s="104" t="s">
        <v>208</v>
      </c>
      <c r="K12007" s="67" t="s">
        <v>117</v>
      </c>
      <c r="L12007" s="67"/>
      <c r="M12007" s="67"/>
      <c r="N12007" s="67"/>
      <c r="O12007" s="81"/>
      <c r="P12007" s="81">
        <v>46084</v>
      </c>
      <c r="Q12007" s="103" t="str">
        <f>IFERROR(VLOOKUP(J12007,Настройка!$C$4:$E$121,2,),"Ошибка")</f>
        <v>R</v>
      </c>
    </row>
    <row r="12008" spans="1:17" ht="14.4" customHeight="1">
      <c r="A12008" s="67">
        <v>12003</v>
      </c>
      <c r="B12008" s="80" t="s">
        <v>196</v>
      </c>
      <c r="C12008" s="80" t="s">
        <v>34649</v>
      </c>
      <c r="D12008" s="80" t="s">
        <v>36006</v>
      </c>
      <c r="E12008" s="104" t="s">
        <v>36007</v>
      </c>
      <c r="F12008" s="107">
        <v>32773</v>
      </c>
      <c r="G12008" s="67" t="s">
        <v>69</v>
      </c>
      <c r="H12008" s="80" t="s">
        <v>302</v>
      </c>
      <c r="I12008" s="80" t="s">
        <v>36008</v>
      </c>
      <c r="J12008" s="104" t="s">
        <v>214</v>
      </c>
      <c r="K12008" s="67" t="s">
        <v>119</v>
      </c>
      <c r="L12008" s="67"/>
      <c r="M12008" s="67"/>
      <c r="N12008" s="67"/>
      <c r="O12008" s="81"/>
      <c r="P12008" s="81">
        <v>46084</v>
      </c>
      <c r="Q12008" s="103" t="str">
        <f>IFERROR(VLOOKUP(J12008,Настройка!$C$4:$E$121,2,),"Ошибка")</f>
        <v>R</v>
      </c>
    </row>
    <row r="12009" spans="1:17" ht="14.4" customHeight="1">
      <c r="A12009" s="67">
        <v>12004</v>
      </c>
      <c r="B12009" s="80" t="s">
        <v>196</v>
      </c>
      <c r="C12009" s="80" t="s">
        <v>34649</v>
      </c>
      <c r="D12009" s="80" t="s">
        <v>36009</v>
      </c>
      <c r="E12009" s="104" t="s">
        <v>36010</v>
      </c>
      <c r="F12009" s="107">
        <v>33396</v>
      </c>
      <c r="G12009" s="67" t="s">
        <v>67</v>
      </c>
      <c r="H12009" s="80"/>
      <c r="I12009" s="80" t="s">
        <v>36011</v>
      </c>
      <c r="J12009" s="104" t="s">
        <v>230</v>
      </c>
      <c r="K12009" s="67" t="s">
        <v>133</v>
      </c>
      <c r="L12009" s="67"/>
      <c r="M12009" s="67"/>
      <c r="N12009" s="67"/>
      <c r="O12009" s="81"/>
      <c r="P12009" s="81">
        <v>46107</v>
      </c>
      <c r="Q12009" s="103" t="str">
        <f>IFERROR(VLOOKUP(J12009,Настройка!$C$4:$E$121,2,),"Ошибка")</f>
        <v>R</v>
      </c>
    </row>
    <row r="12010" spans="1:17" ht="14.4" customHeight="1">
      <c r="A12010" s="67">
        <v>12005</v>
      </c>
      <c r="B12010" s="80" t="s">
        <v>196</v>
      </c>
      <c r="C12010" s="80" t="s">
        <v>34649</v>
      </c>
      <c r="D12010" s="80" t="s">
        <v>36012</v>
      </c>
      <c r="E12010" s="104" t="s">
        <v>36013</v>
      </c>
      <c r="F12010" s="107">
        <v>38709</v>
      </c>
      <c r="G12010" s="67" t="s">
        <v>67</v>
      </c>
      <c r="H12010" s="80"/>
      <c r="I12010" s="80" t="s">
        <v>36014</v>
      </c>
      <c r="J12010" s="104" t="s">
        <v>230</v>
      </c>
      <c r="K12010" s="67" t="s">
        <v>133</v>
      </c>
      <c r="L12010" s="67"/>
      <c r="M12010" s="67"/>
      <c r="N12010" s="67"/>
      <c r="O12010" s="81"/>
      <c r="P12010" s="81">
        <v>46107</v>
      </c>
      <c r="Q12010" s="103" t="str">
        <f>IFERROR(VLOOKUP(J12010,Настройка!$C$4:$E$121,2,),"Ошибка")</f>
        <v>R</v>
      </c>
    </row>
    <row r="12011" spans="1:17" ht="14.4" customHeight="1">
      <c r="A12011" s="67">
        <v>12006</v>
      </c>
      <c r="B12011" s="80" t="s">
        <v>196</v>
      </c>
      <c r="C12011" s="80" t="s">
        <v>34649</v>
      </c>
      <c r="D12011" s="80" t="s">
        <v>23723</v>
      </c>
      <c r="E12011" s="104" t="s">
        <v>36015</v>
      </c>
      <c r="F12011" s="107">
        <v>35718</v>
      </c>
      <c r="G12011" s="67" t="s">
        <v>93</v>
      </c>
      <c r="H12011" s="80" t="s">
        <v>679</v>
      </c>
      <c r="I12011" s="80" t="s">
        <v>36016</v>
      </c>
      <c r="J12011" s="104" t="s">
        <v>213</v>
      </c>
      <c r="K12011" s="67" t="s">
        <v>119</v>
      </c>
      <c r="L12011" s="67"/>
      <c r="M12011" s="67"/>
      <c r="N12011" s="67"/>
      <c r="O12011" s="81"/>
      <c r="P12011" s="81">
        <v>46108</v>
      </c>
      <c r="Q12011" s="103" t="str">
        <f>IFERROR(VLOOKUP(J12011,Настройка!$C$4:$E$121,2,),"Ошибка")</f>
        <v>R</v>
      </c>
    </row>
    <row r="12012" spans="1:17" ht="14.4" customHeight="1">
      <c r="A12012" s="67">
        <v>12007</v>
      </c>
      <c r="B12012" s="80" t="s">
        <v>196</v>
      </c>
      <c r="C12012" s="80" t="s">
        <v>34649</v>
      </c>
      <c r="D12012" s="80" t="s">
        <v>36017</v>
      </c>
      <c r="E12012" s="104" t="s">
        <v>36018</v>
      </c>
      <c r="F12012" s="107">
        <v>37028</v>
      </c>
      <c r="G12012" s="67" t="s">
        <v>93</v>
      </c>
      <c r="H12012" s="80" t="s">
        <v>679</v>
      </c>
      <c r="I12012" s="80" t="s">
        <v>36019</v>
      </c>
      <c r="J12012" s="104" t="s">
        <v>220</v>
      </c>
      <c r="K12012" s="67" t="s">
        <v>119</v>
      </c>
      <c r="L12012" s="67"/>
      <c r="M12012" s="67"/>
      <c r="N12012" s="67"/>
      <c r="O12012" s="81"/>
      <c r="P12012" s="81">
        <v>46108</v>
      </c>
      <c r="Q12012" s="103" t="str">
        <f>IFERROR(VLOOKUP(J12012,Настройка!$C$4:$E$121,2,),"Ошибка")</f>
        <v>R</v>
      </c>
    </row>
    <row r="12013" spans="1:17" ht="14.4" customHeight="1">
      <c r="A12013" s="67">
        <v>12008</v>
      </c>
      <c r="B12013" s="80" t="s">
        <v>196</v>
      </c>
      <c r="C12013" s="80" t="s">
        <v>34649</v>
      </c>
      <c r="D12013" s="80" t="s">
        <v>36020</v>
      </c>
      <c r="E12013" s="104" t="s">
        <v>36021</v>
      </c>
      <c r="F12013" s="107">
        <v>27152</v>
      </c>
      <c r="G12013" s="67" t="s">
        <v>93</v>
      </c>
      <c r="H12013" s="80" t="s">
        <v>679</v>
      </c>
      <c r="I12013" s="80" t="s">
        <v>36022</v>
      </c>
      <c r="J12013" s="104" t="s">
        <v>220</v>
      </c>
      <c r="K12013" s="67" t="s">
        <v>119</v>
      </c>
      <c r="L12013" s="67"/>
      <c r="M12013" s="67"/>
      <c r="N12013" s="67"/>
      <c r="O12013" s="81"/>
      <c r="P12013" s="81">
        <v>46108</v>
      </c>
      <c r="Q12013" s="103" t="str">
        <f>IFERROR(VLOOKUP(J12013,Настройка!$C$4:$E$121,2,),"Ошибка")</f>
        <v>R</v>
      </c>
    </row>
    <row r="12014" spans="1:17" ht="14.4" customHeight="1">
      <c r="A12014" s="67">
        <v>12009</v>
      </c>
      <c r="B12014" s="80" t="s">
        <v>196</v>
      </c>
      <c r="C12014" s="80" t="s">
        <v>34649</v>
      </c>
      <c r="D12014" s="80" t="s">
        <v>36023</v>
      </c>
      <c r="E12014" s="104" t="s">
        <v>36024</v>
      </c>
      <c r="F12014" s="107">
        <v>29228</v>
      </c>
      <c r="G12014" s="67" t="s">
        <v>93</v>
      </c>
      <c r="H12014" s="80" t="s">
        <v>679</v>
      </c>
      <c r="I12014" s="80" t="s">
        <v>36025</v>
      </c>
      <c r="J12014" s="104" t="s">
        <v>217</v>
      </c>
      <c r="K12014" s="67" t="s">
        <v>119</v>
      </c>
      <c r="L12014" s="67"/>
      <c r="M12014" s="67"/>
      <c r="N12014" s="67"/>
      <c r="O12014" s="81"/>
      <c r="P12014" s="81">
        <v>46108</v>
      </c>
      <c r="Q12014" s="103" t="str">
        <f>IFERROR(VLOOKUP(J12014,Настройка!$C$4:$E$121,2,),"Ошибка")</f>
        <v>R</v>
      </c>
    </row>
    <row r="12015" spans="1:17" ht="14.4" customHeight="1">
      <c r="A12015" s="67">
        <v>12010</v>
      </c>
      <c r="B12015" s="80" t="s">
        <v>196</v>
      </c>
      <c r="C12015" s="80" t="s">
        <v>34649</v>
      </c>
      <c r="D12015" s="80" t="s">
        <v>23723</v>
      </c>
      <c r="E12015" s="104" t="s">
        <v>36026</v>
      </c>
      <c r="F12015" s="107">
        <v>29606</v>
      </c>
      <c r="G12015" s="67" t="s">
        <v>93</v>
      </c>
      <c r="H12015" s="80" t="s">
        <v>679</v>
      </c>
      <c r="I12015" s="80" t="s">
        <v>36027</v>
      </c>
      <c r="J12015" s="104" t="s">
        <v>220</v>
      </c>
      <c r="K12015" s="67" t="s">
        <v>119</v>
      </c>
      <c r="L12015" s="67"/>
      <c r="M12015" s="67"/>
      <c r="N12015" s="67"/>
      <c r="O12015" s="81"/>
      <c r="P12015" s="81">
        <v>46108</v>
      </c>
      <c r="Q12015" s="103" t="str">
        <f>IFERROR(VLOOKUP(J12015,Настройка!$C$4:$E$121,2,),"Ошибка")</f>
        <v>R</v>
      </c>
    </row>
    <row r="12016" spans="1:17" ht="14.4" customHeight="1">
      <c r="A12016" s="67">
        <v>12011</v>
      </c>
      <c r="B12016" s="80" t="s">
        <v>196</v>
      </c>
      <c r="C12016" s="80" t="s">
        <v>34649</v>
      </c>
      <c r="D12016" s="80" t="s">
        <v>23723</v>
      </c>
      <c r="E12016" s="104" t="s">
        <v>36028</v>
      </c>
      <c r="F12016" s="107">
        <v>31752</v>
      </c>
      <c r="G12016" s="67" t="s">
        <v>93</v>
      </c>
      <c r="H12016" s="80" t="s">
        <v>679</v>
      </c>
      <c r="I12016" s="80" t="s">
        <v>36029</v>
      </c>
      <c r="J12016" s="104" t="s">
        <v>217</v>
      </c>
      <c r="K12016" s="67" t="s">
        <v>119</v>
      </c>
      <c r="L12016" s="67"/>
      <c r="M12016" s="67"/>
      <c r="N12016" s="67"/>
      <c r="O12016" s="81"/>
      <c r="P12016" s="81">
        <v>46108</v>
      </c>
      <c r="Q12016" s="103" t="str">
        <f>IFERROR(VLOOKUP(J12016,Настройка!$C$4:$E$121,2,),"Ошибка")</f>
        <v>R</v>
      </c>
    </row>
    <row r="12017" spans="1:17" ht="14.4" customHeight="1">
      <c r="A12017" s="67">
        <v>12012</v>
      </c>
      <c r="B12017" s="80" t="s">
        <v>196</v>
      </c>
      <c r="C12017" s="80" t="s">
        <v>34649</v>
      </c>
      <c r="D12017" s="80" t="s">
        <v>23723</v>
      </c>
      <c r="E12017" s="104" t="s">
        <v>36030</v>
      </c>
      <c r="F12017" s="107">
        <v>31304</v>
      </c>
      <c r="G12017" s="67" t="s">
        <v>93</v>
      </c>
      <c r="H12017" s="80" t="s">
        <v>679</v>
      </c>
      <c r="I12017" s="80" t="s">
        <v>36031</v>
      </c>
      <c r="J12017" s="104" t="s">
        <v>217</v>
      </c>
      <c r="K12017" s="67" t="s">
        <v>119</v>
      </c>
      <c r="L12017" s="67"/>
      <c r="M12017" s="67"/>
      <c r="N12017" s="67"/>
      <c r="O12017" s="81"/>
      <c r="P12017" s="81">
        <v>46108</v>
      </c>
      <c r="Q12017" s="103" t="str">
        <f>IFERROR(VLOOKUP(J12017,Настройка!$C$4:$E$121,2,),"Ошибка")</f>
        <v>R</v>
      </c>
    </row>
    <row r="12018" spans="1:17" ht="14.4" customHeight="1">
      <c r="A12018" s="67">
        <v>12013</v>
      </c>
      <c r="B12018" s="80" t="s">
        <v>196</v>
      </c>
      <c r="C12018" s="80" t="s">
        <v>34649</v>
      </c>
      <c r="D12018" s="80" t="s">
        <v>23723</v>
      </c>
      <c r="E12018" s="104" t="s">
        <v>36032</v>
      </c>
      <c r="F12018" s="107">
        <v>29423</v>
      </c>
      <c r="G12018" s="67" t="s">
        <v>93</v>
      </c>
      <c r="H12018" s="80" t="s">
        <v>679</v>
      </c>
      <c r="I12018" s="80" t="s">
        <v>36033</v>
      </c>
      <c r="J12018" s="104" t="s">
        <v>217</v>
      </c>
      <c r="K12018" s="67" t="s">
        <v>119</v>
      </c>
      <c r="L12018" s="67"/>
      <c r="M12018" s="67"/>
      <c r="N12018" s="67"/>
      <c r="O12018" s="81"/>
      <c r="P12018" s="81">
        <v>46108</v>
      </c>
      <c r="Q12018" s="103" t="str">
        <f>IFERROR(VLOOKUP(J12018,Настройка!$C$4:$E$121,2,),"Ошибка")</f>
        <v>R</v>
      </c>
    </row>
    <row r="12019" spans="1:17" ht="14.4" customHeight="1">
      <c r="A12019" s="67">
        <v>12014</v>
      </c>
      <c r="B12019" s="80" t="s">
        <v>196</v>
      </c>
      <c r="C12019" s="80" t="s">
        <v>34649</v>
      </c>
      <c r="D12019" s="80" t="s">
        <v>23723</v>
      </c>
      <c r="E12019" s="104" t="s">
        <v>36034</v>
      </c>
      <c r="F12019" s="107">
        <v>38393</v>
      </c>
      <c r="G12019" s="67" t="s">
        <v>93</v>
      </c>
      <c r="H12019" s="80" t="s">
        <v>679</v>
      </c>
      <c r="I12019" s="80" t="s">
        <v>36035</v>
      </c>
      <c r="J12019" s="104" t="s">
        <v>213</v>
      </c>
      <c r="K12019" s="67" t="s">
        <v>119</v>
      </c>
      <c r="L12019" s="67"/>
      <c r="M12019" s="67"/>
      <c r="N12019" s="67"/>
      <c r="O12019" s="81"/>
      <c r="P12019" s="81">
        <v>46108</v>
      </c>
      <c r="Q12019" s="103" t="str">
        <f>IFERROR(VLOOKUP(J12019,Настройка!$C$4:$E$121,2,),"Ошибка")</f>
        <v>R</v>
      </c>
    </row>
    <row r="12020" spans="1:17" ht="14.4" customHeight="1">
      <c r="A12020" s="67">
        <v>12015</v>
      </c>
      <c r="B12020" s="80" t="s">
        <v>196</v>
      </c>
      <c r="C12020" s="80" t="s">
        <v>34649</v>
      </c>
      <c r="D12020" s="80" t="s">
        <v>36036</v>
      </c>
      <c r="E12020" s="104" t="s">
        <v>36037</v>
      </c>
      <c r="F12020" s="107">
        <v>34040</v>
      </c>
      <c r="G12020" s="67" t="s">
        <v>93</v>
      </c>
      <c r="H12020" s="80" t="s">
        <v>679</v>
      </c>
      <c r="I12020" s="80" t="s">
        <v>36038</v>
      </c>
      <c r="J12020" s="104" t="s">
        <v>217</v>
      </c>
      <c r="K12020" s="67" t="s">
        <v>119</v>
      </c>
      <c r="L12020" s="67"/>
      <c r="M12020" s="67"/>
      <c r="N12020" s="67"/>
      <c r="O12020" s="81"/>
      <c r="P12020" s="81">
        <v>46108</v>
      </c>
      <c r="Q12020" s="103" t="str">
        <f>IFERROR(VLOOKUP(J12020,Настройка!$C$4:$E$121,2,),"Ошибка")</f>
        <v>R</v>
      </c>
    </row>
    <row r="12021" spans="1:17" ht="14.4" customHeight="1">
      <c r="A12021" s="67">
        <v>12016</v>
      </c>
      <c r="B12021" s="80" t="s">
        <v>196</v>
      </c>
      <c r="C12021" s="80" t="s">
        <v>34649</v>
      </c>
      <c r="D12021" s="80" t="s">
        <v>23723</v>
      </c>
      <c r="E12021" s="104" t="s">
        <v>36039</v>
      </c>
      <c r="F12021" s="107">
        <v>28166</v>
      </c>
      <c r="G12021" s="67" t="s">
        <v>93</v>
      </c>
      <c r="H12021" s="80" t="s">
        <v>679</v>
      </c>
      <c r="I12021" s="80" t="s">
        <v>36040</v>
      </c>
      <c r="J12021" s="104" t="s">
        <v>217</v>
      </c>
      <c r="K12021" s="67" t="s">
        <v>119</v>
      </c>
      <c r="L12021" s="67"/>
      <c r="M12021" s="67"/>
      <c r="N12021" s="67"/>
      <c r="O12021" s="81"/>
      <c r="P12021" s="81">
        <v>46108</v>
      </c>
      <c r="Q12021" s="103" t="str">
        <f>IFERROR(VLOOKUP(J12021,Настройка!$C$4:$E$121,2,),"Ошибка")</f>
        <v>R</v>
      </c>
    </row>
    <row r="12022" spans="1:17" ht="14.4" customHeight="1">
      <c r="A12022" s="67">
        <v>12017</v>
      </c>
      <c r="B12022" s="80" t="s">
        <v>196</v>
      </c>
      <c r="C12022" s="80" t="s">
        <v>34649</v>
      </c>
      <c r="D12022" s="80" t="s">
        <v>23723</v>
      </c>
      <c r="E12022" s="104" t="s">
        <v>36041</v>
      </c>
      <c r="F12022" s="107">
        <v>29606</v>
      </c>
      <c r="G12022" s="67" t="s">
        <v>93</v>
      </c>
      <c r="H12022" s="80" t="s">
        <v>679</v>
      </c>
      <c r="I12022" s="80" t="s">
        <v>36042</v>
      </c>
      <c r="J12022" s="104" t="s">
        <v>216</v>
      </c>
      <c r="K12022" s="67" t="s">
        <v>119</v>
      </c>
      <c r="L12022" s="67"/>
      <c r="M12022" s="67"/>
      <c r="N12022" s="67"/>
      <c r="O12022" s="81"/>
      <c r="P12022" s="81">
        <v>46108</v>
      </c>
      <c r="Q12022" s="103" t="str">
        <f>IFERROR(VLOOKUP(J12022,Настройка!$C$4:$E$121,2,),"Ошибка")</f>
        <v>R</v>
      </c>
    </row>
    <row r="12023" spans="1:17" ht="14.4" customHeight="1">
      <c r="A12023" s="67">
        <v>12018</v>
      </c>
      <c r="B12023" s="80" t="s">
        <v>196</v>
      </c>
      <c r="C12023" s="80" t="s">
        <v>34649</v>
      </c>
      <c r="D12023" s="80" t="s">
        <v>23723</v>
      </c>
      <c r="E12023" s="104" t="s">
        <v>36043</v>
      </c>
      <c r="F12023" s="107">
        <v>28146</v>
      </c>
      <c r="G12023" s="67" t="s">
        <v>93</v>
      </c>
      <c r="H12023" s="80" t="s">
        <v>679</v>
      </c>
      <c r="I12023" s="80" t="s">
        <v>36044</v>
      </c>
      <c r="J12023" s="104" t="s">
        <v>216</v>
      </c>
      <c r="K12023" s="67" t="s">
        <v>119</v>
      </c>
      <c r="L12023" s="67"/>
      <c r="M12023" s="67"/>
      <c r="N12023" s="67"/>
      <c r="O12023" s="81"/>
      <c r="P12023" s="81">
        <v>46108</v>
      </c>
      <c r="Q12023" s="103" t="str">
        <f>IFERROR(VLOOKUP(J12023,Настройка!$C$4:$E$121,2,),"Ошибка")</f>
        <v>R</v>
      </c>
    </row>
    <row r="12024" spans="1:17" ht="14.4" customHeight="1">
      <c r="A12024" s="67">
        <v>12019</v>
      </c>
      <c r="B12024" s="80" t="s">
        <v>196</v>
      </c>
      <c r="C12024" s="80" t="s">
        <v>34649</v>
      </c>
      <c r="D12024" s="80" t="s">
        <v>23723</v>
      </c>
      <c r="E12024" s="104" t="s">
        <v>36045</v>
      </c>
      <c r="F12024" s="107">
        <v>24691</v>
      </c>
      <c r="G12024" s="67" t="s">
        <v>93</v>
      </c>
      <c r="H12024" s="80" t="s">
        <v>679</v>
      </c>
      <c r="I12024" s="80" t="s">
        <v>36046</v>
      </c>
      <c r="J12024" s="104" t="s">
        <v>216</v>
      </c>
      <c r="K12024" s="67" t="s">
        <v>119</v>
      </c>
      <c r="L12024" s="67"/>
      <c r="M12024" s="67"/>
      <c r="N12024" s="67"/>
      <c r="O12024" s="81"/>
      <c r="P12024" s="81">
        <v>46108</v>
      </c>
      <c r="Q12024" s="103" t="str">
        <f>IFERROR(VLOOKUP(J12024,Настройка!$C$4:$E$121,2,),"Ошибка")</f>
        <v>R</v>
      </c>
    </row>
    <row r="12025" spans="1:17" ht="14.4" customHeight="1">
      <c r="A12025" s="67">
        <v>12020</v>
      </c>
      <c r="B12025" s="80" t="s">
        <v>196</v>
      </c>
      <c r="C12025" s="80" t="s">
        <v>34649</v>
      </c>
      <c r="D12025" s="80" t="s">
        <v>23723</v>
      </c>
      <c r="E12025" s="104" t="s">
        <v>36047</v>
      </c>
      <c r="F12025" s="107">
        <v>38873</v>
      </c>
      <c r="G12025" s="67" t="s">
        <v>93</v>
      </c>
      <c r="H12025" s="80" t="s">
        <v>679</v>
      </c>
      <c r="I12025" s="80" t="s">
        <v>36048</v>
      </c>
      <c r="J12025" s="104" t="s">
        <v>217</v>
      </c>
      <c r="K12025" s="67" t="s">
        <v>119</v>
      </c>
      <c r="L12025" s="67"/>
      <c r="M12025" s="67"/>
      <c r="N12025" s="67"/>
      <c r="O12025" s="81"/>
      <c r="P12025" s="81">
        <v>46108</v>
      </c>
      <c r="Q12025" s="103" t="str">
        <f>IFERROR(VLOOKUP(J12025,Настройка!$C$4:$E$121,2,),"Ошибка")</f>
        <v>R</v>
      </c>
    </row>
    <row r="12026" spans="1:17" ht="14.4" customHeight="1">
      <c r="A12026" s="67">
        <v>12021</v>
      </c>
      <c r="B12026" s="80" t="s">
        <v>196</v>
      </c>
      <c r="C12026" s="80" t="s">
        <v>34649</v>
      </c>
      <c r="D12026" s="80" t="s">
        <v>23723</v>
      </c>
      <c r="E12026" s="104" t="s">
        <v>36049</v>
      </c>
      <c r="F12026" s="107">
        <v>39240</v>
      </c>
      <c r="G12026" s="67" t="s">
        <v>93</v>
      </c>
      <c r="H12026" s="80" t="s">
        <v>679</v>
      </c>
      <c r="I12026" s="80" t="s">
        <v>36050</v>
      </c>
      <c r="J12026" s="104" t="s">
        <v>220</v>
      </c>
      <c r="K12026" s="67" t="s">
        <v>119</v>
      </c>
      <c r="L12026" s="67"/>
      <c r="M12026" s="67"/>
      <c r="N12026" s="67"/>
      <c r="O12026" s="81"/>
      <c r="P12026" s="81">
        <v>46108</v>
      </c>
      <c r="Q12026" s="103" t="str">
        <f>IFERROR(VLOOKUP(J12026,Настройка!$C$4:$E$121,2,),"Ошибка")</f>
        <v>R</v>
      </c>
    </row>
    <row r="12027" spans="1:17" ht="14.4" customHeight="1">
      <c r="A12027" s="67">
        <v>12022</v>
      </c>
      <c r="B12027" s="80" t="s">
        <v>196</v>
      </c>
      <c r="C12027" s="80" t="s">
        <v>34649</v>
      </c>
      <c r="D12027" s="80" t="s">
        <v>23723</v>
      </c>
      <c r="E12027" s="104" t="s">
        <v>36051</v>
      </c>
      <c r="F12027" s="107">
        <v>37964</v>
      </c>
      <c r="G12027" s="67" t="s">
        <v>93</v>
      </c>
      <c r="H12027" s="80" t="s">
        <v>679</v>
      </c>
      <c r="I12027" s="80" t="s">
        <v>36052</v>
      </c>
      <c r="J12027" s="104" t="s">
        <v>220</v>
      </c>
      <c r="K12027" s="67" t="s">
        <v>119</v>
      </c>
      <c r="L12027" s="67"/>
      <c r="M12027" s="67"/>
      <c r="N12027" s="67"/>
      <c r="O12027" s="81"/>
      <c r="P12027" s="81">
        <v>46108</v>
      </c>
      <c r="Q12027" s="103" t="str">
        <f>IFERROR(VLOOKUP(J12027,Настройка!$C$4:$E$121,2,),"Ошибка")</f>
        <v>R</v>
      </c>
    </row>
    <row r="12028" spans="1:17" ht="14.4" customHeight="1">
      <c r="A12028" s="67">
        <v>12023</v>
      </c>
      <c r="B12028" s="80" t="s">
        <v>196</v>
      </c>
      <c r="C12028" s="80" t="s">
        <v>34649</v>
      </c>
      <c r="D12028" s="80" t="s">
        <v>23723</v>
      </c>
      <c r="E12028" s="104" t="s">
        <v>36053</v>
      </c>
      <c r="F12028" s="107">
        <v>33733</v>
      </c>
      <c r="G12028" s="67" t="s">
        <v>93</v>
      </c>
      <c r="H12028" s="80" t="s">
        <v>679</v>
      </c>
      <c r="I12028" s="80" t="s">
        <v>36054</v>
      </c>
      <c r="J12028" s="104" t="s">
        <v>220</v>
      </c>
      <c r="K12028" s="67" t="s">
        <v>119</v>
      </c>
      <c r="L12028" s="67"/>
      <c r="M12028" s="67"/>
      <c r="N12028" s="67"/>
      <c r="O12028" s="81"/>
      <c r="P12028" s="81">
        <v>46108</v>
      </c>
      <c r="Q12028" s="103" t="str">
        <f>IFERROR(VLOOKUP(J12028,Настройка!$C$4:$E$121,2,),"Ошибка")</f>
        <v>R</v>
      </c>
    </row>
    <row r="12029" spans="1:17" ht="14.4" customHeight="1">
      <c r="A12029" s="67">
        <v>12024</v>
      </c>
      <c r="B12029" s="80" t="s">
        <v>196</v>
      </c>
      <c r="C12029" s="80" t="s">
        <v>34649</v>
      </c>
      <c r="D12029" s="80" t="s">
        <v>23723</v>
      </c>
      <c r="E12029" s="104" t="s">
        <v>36055</v>
      </c>
      <c r="F12029" s="107">
        <v>32608</v>
      </c>
      <c r="G12029" s="67" t="s">
        <v>93</v>
      </c>
      <c r="H12029" s="80" t="s">
        <v>679</v>
      </c>
      <c r="I12029" s="80" t="s">
        <v>36056</v>
      </c>
      <c r="J12029" s="104" t="s">
        <v>217</v>
      </c>
      <c r="K12029" s="67" t="s">
        <v>119</v>
      </c>
      <c r="L12029" s="67"/>
      <c r="M12029" s="67"/>
      <c r="N12029" s="67"/>
      <c r="O12029" s="81"/>
      <c r="P12029" s="81">
        <v>46108</v>
      </c>
      <c r="Q12029" s="103" t="str">
        <f>IFERROR(VLOOKUP(J12029,Настройка!$C$4:$E$121,2,),"Ошибка")</f>
        <v>R</v>
      </c>
    </row>
    <row r="12030" spans="1:17" ht="14.4" customHeight="1">
      <c r="A12030" s="67">
        <v>12025</v>
      </c>
      <c r="B12030" s="80" t="s">
        <v>196</v>
      </c>
      <c r="C12030" s="80" t="s">
        <v>34649</v>
      </c>
      <c r="D12030" s="80" t="s">
        <v>23723</v>
      </c>
      <c r="E12030" s="104" t="s">
        <v>36057</v>
      </c>
      <c r="F12030" s="107">
        <v>31579</v>
      </c>
      <c r="G12030" s="67" t="s">
        <v>93</v>
      </c>
      <c r="H12030" s="80" t="s">
        <v>679</v>
      </c>
      <c r="I12030" s="80" t="s">
        <v>36058</v>
      </c>
      <c r="J12030" s="104" t="s">
        <v>217</v>
      </c>
      <c r="K12030" s="67" t="s">
        <v>119</v>
      </c>
      <c r="L12030" s="67"/>
      <c r="M12030" s="67"/>
      <c r="N12030" s="67"/>
      <c r="O12030" s="81"/>
      <c r="P12030" s="81">
        <v>46108</v>
      </c>
      <c r="Q12030" s="103" t="str">
        <f>IFERROR(VLOOKUP(J12030,Настройка!$C$4:$E$121,2,),"Ошибка")</f>
        <v>R</v>
      </c>
    </row>
    <row r="12031" spans="1:17" ht="14.4" customHeight="1">
      <c r="A12031" s="67">
        <v>12026</v>
      </c>
      <c r="B12031" s="80" t="s">
        <v>196</v>
      </c>
      <c r="C12031" s="80" t="s">
        <v>34649</v>
      </c>
      <c r="D12031" s="80" t="s">
        <v>23723</v>
      </c>
      <c r="E12031" s="104" t="s">
        <v>36059</v>
      </c>
      <c r="F12031" s="107">
        <v>30695</v>
      </c>
      <c r="G12031" s="67" t="s">
        <v>93</v>
      </c>
      <c r="H12031" s="80" t="s">
        <v>679</v>
      </c>
      <c r="I12031" s="80" t="s">
        <v>36060</v>
      </c>
      <c r="J12031" s="104" t="s">
        <v>217</v>
      </c>
      <c r="K12031" s="67" t="s">
        <v>119</v>
      </c>
      <c r="L12031" s="67"/>
      <c r="M12031" s="67"/>
      <c r="N12031" s="67"/>
      <c r="O12031" s="81"/>
      <c r="P12031" s="81">
        <v>46108</v>
      </c>
      <c r="Q12031" s="103" t="str">
        <f>IFERROR(VLOOKUP(J12031,Настройка!$C$4:$E$121,2,),"Ошибка")</f>
        <v>R</v>
      </c>
    </row>
    <row r="12032" spans="1:17" ht="14.4" customHeight="1">
      <c r="A12032" s="67">
        <v>12027</v>
      </c>
      <c r="B12032" s="80" t="s">
        <v>196</v>
      </c>
      <c r="C12032" s="80" t="s">
        <v>34649</v>
      </c>
      <c r="D12032" s="80" t="s">
        <v>36061</v>
      </c>
      <c r="E12032" s="104" t="s">
        <v>36062</v>
      </c>
      <c r="F12032" s="107">
        <v>29755</v>
      </c>
      <c r="G12032" s="67" t="s">
        <v>93</v>
      </c>
      <c r="H12032" s="80" t="s">
        <v>679</v>
      </c>
      <c r="I12032" s="80" t="s">
        <v>36063</v>
      </c>
      <c r="J12032" s="104" t="s">
        <v>220</v>
      </c>
      <c r="K12032" s="67" t="s">
        <v>119</v>
      </c>
      <c r="L12032" s="67"/>
      <c r="M12032" s="67"/>
      <c r="N12032" s="67"/>
      <c r="O12032" s="81"/>
      <c r="P12032" s="81">
        <v>46108</v>
      </c>
      <c r="Q12032" s="103" t="str">
        <f>IFERROR(VLOOKUP(J12032,Настройка!$C$4:$E$121,2,),"Ошибка")</f>
        <v>R</v>
      </c>
    </row>
    <row r="12033" spans="1:17" ht="14.4" customHeight="1">
      <c r="A12033" s="67">
        <v>12028</v>
      </c>
      <c r="B12033" s="80" t="s">
        <v>196</v>
      </c>
      <c r="C12033" s="80" t="s">
        <v>34649</v>
      </c>
      <c r="D12033" s="80" t="s">
        <v>23723</v>
      </c>
      <c r="E12033" s="104" t="s">
        <v>36064</v>
      </c>
      <c r="F12033" s="107">
        <v>28407</v>
      </c>
      <c r="G12033" s="67" t="s">
        <v>93</v>
      </c>
      <c r="H12033" s="80" t="s">
        <v>679</v>
      </c>
      <c r="I12033" s="80" t="s">
        <v>36065</v>
      </c>
      <c r="J12033" s="104" t="s">
        <v>216</v>
      </c>
      <c r="K12033" s="67" t="s">
        <v>119</v>
      </c>
      <c r="L12033" s="67"/>
      <c r="M12033" s="67"/>
      <c r="N12033" s="67"/>
      <c r="O12033" s="81"/>
      <c r="P12033" s="81">
        <v>46108</v>
      </c>
      <c r="Q12033" s="103" t="str">
        <f>IFERROR(VLOOKUP(J12033,Настройка!$C$4:$E$121,2,),"Ошибка")</f>
        <v>R</v>
      </c>
    </row>
    <row r="12034" spans="1:17" ht="14.4" customHeight="1">
      <c r="A12034" s="67">
        <v>12029</v>
      </c>
      <c r="B12034" s="80" t="s">
        <v>196</v>
      </c>
      <c r="C12034" s="80" t="s">
        <v>34649</v>
      </c>
      <c r="D12034" s="80" t="s">
        <v>36066</v>
      </c>
      <c r="E12034" s="104" t="s">
        <v>36067</v>
      </c>
      <c r="F12034" s="107">
        <v>29430</v>
      </c>
      <c r="G12034" s="67" t="s">
        <v>93</v>
      </c>
      <c r="H12034" s="80" t="s">
        <v>679</v>
      </c>
      <c r="I12034" s="80" t="s">
        <v>36068</v>
      </c>
      <c r="J12034" s="104" t="s">
        <v>220</v>
      </c>
      <c r="K12034" s="67" t="s">
        <v>119</v>
      </c>
      <c r="L12034" s="67"/>
      <c r="M12034" s="67"/>
      <c r="N12034" s="67"/>
      <c r="O12034" s="81"/>
      <c r="P12034" s="81">
        <v>46108</v>
      </c>
      <c r="Q12034" s="103" t="str">
        <f>IFERROR(VLOOKUP(J12034,Настройка!$C$4:$E$121,2,),"Ошибка")</f>
        <v>R</v>
      </c>
    </row>
    <row r="12035" spans="1:17" ht="14.4" customHeight="1">
      <c r="A12035" s="67">
        <v>12030</v>
      </c>
      <c r="B12035" s="80" t="s">
        <v>196</v>
      </c>
      <c r="C12035" s="80" t="s">
        <v>34649</v>
      </c>
      <c r="D12035" s="80" t="s">
        <v>23723</v>
      </c>
      <c r="E12035" s="104" t="s">
        <v>36069</v>
      </c>
      <c r="F12035" s="107">
        <v>36391</v>
      </c>
      <c r="G12035" s="67" t="s">
        <v>93</v>
      </c>
      <c r="H12035" s="80" t="s">
        <v>679</v>
      </c>
      <c r="I12035" s="80" t="s">
        <v>36070</v>
      </c>
      <c r="J12035" s="104" t="s">
        <v>220</v>
      </c>
      <c r="K12035" s="67" t="s">
        <v>119</v>
      </c>
      <c r="L12035" s="67"/>
      <c r="M12035" s="67"/>
      <c r="N12035" s="67"/>
      <c r="O12035" s="81"/>
      <c r="P12035" s="81">
        <v>46108</v>
      </c>
      <c r="Q12035" s="103" t="str">
        <f>IFERROR(VLOOKUP(J12035,Настройка!$C$4:$E$121,2,),"Ошибка")</f>
        <v>R</v>
      </c>
    </row>
    <row r="12036" spans="1:17" ht="14.4" customHeight="1">
      <c r="A12036" s="67">
        <v>12031</v>
      </c>
      <c r="B12036" s="80" t="s">
        <v>196</v>
      </c>
      <c r="C12036" s="80" t="s">
        <v>34649</v>
      </c>
      <c r="D12036" s="80" t="s">
        <v>23723</v>
      </c>
      <c r="E12036" s="104" t="s">
        <v>36071</v>
      </c>
      <c r="F12036" s="107">
        <v>32643</v>
      </c>
      <c r="G12036" s="67" t="s">
        <v>93</v>
      </c>
      <c r="H12036" s="80" t="s">
        <v>679</v>
      </c>
      <c r="I12036" s="80" t="s">
        <v>36072</v>
      </c>
      <c r="J12036" s="104" t="s">
        <v>217</v>
      </c>
      <c r="K12036" s="67" t="s">
        <v>119</v>
      </c>
      <c r="L12036" s="67"/>
      <c r="M12036" s="67"/>
      <c r="N12036" s="67"/>
      <c r="O12036" s="81"/>
      <c r="P12036" s="81">
        <v>46108</v>
      </c>
      <c r="Q12036" s="103" t="str">
        <f>IFERROR(VLOOKUP(J12036,Настройка!$C$4:$E$121,2,),"Ошибка")</f>
        <v>R</v>
      </c>
    </row>
    <row r="12037" spans="1:17" ht="14.4" customHeight="1">
      <c r="A12037" s="67">
        <v>12032</v>
      </c>
      <c r="B12037" s="80" t="s">
        <v>196</v>
      </c>
      <c r="C12037" s="80" t="s">
        <v>34649</v>
      </c>
      <c r="D12037" s="80" t="s">
        <v>23723</v>
      </c>
      <c r="E12037" s="104" t="s">
        <v>36073</v>
      </c>
      <c r="F12037" s="107">
        <v>29860</v>
      </c>
      <c r="G12037" s="67" t="s">
        <v>93</v>
      </c>
      <c r="H12037" s="80" t="s">
        <v>679</v>
      </c>
      <c r="I12037" s="80" t="s">
        <v>36074</v>
      </c>
      <c r="J12037" s="104" t="s">
        <v>216</v>
      </c>
      <c r="K12037" s="67" t="s">
        <v>119</v>
      </c>
      <c r="L12037" s="67"/>
      <c r="M12037" s="67"/>
      <c r="N12037" s="67"/>
      <c r="O12037" s="81"/>
      <c r="P12037" s="81">
        <v>46108</v>
      </c>
      <c r="Q12037" s="103" t="str">
        <f>IFERROR(VLOOKUP(J12037,Настройка!$C$4:$E$121,2,),"Ошибка")</f>
        <v>R</v>
      </c>
    </row>
    <row r="12038" spans="1:17" ht="14.4" customHeight="1">
      <c r="A12038" s="67">
        <v>12033</v>
      </c>
      <c r="B12038" s="80" t="s">
        <v>196</v>
      </c>
      <c r="C12038" s="80" t="s">
        <v>34649</v>
      </c>
      <c r="D12038" s="80" t="s">
        <v>23723</v>
      </c>
      <c r="E12038" s="104" t="s">
        <v>36075</v>
      </c>
      <c r="F12038" s="107">
        <v>30482</v>
      </c>
      <c r="G12038" s="67" t="s">
        <v>93</v>
      </c>
      <c r="H12038" s="80" t="s">
        <v>679</v>
      </c>
      <c r="I12038" s="80" t="s">
        <v>36076</v>
      </c>
      <c r="J12038" s="104" t="s">
        <v>217</v>
      </c>
      <c r="K12038" s="67" t="s">
        <v>119</v>
      </c>
      <c r="L12038" s="67"/>
      <c r="M12038" s="67"/>
      <c r="N12038" s="67"/>
      <c r="O12038" s="81"/>
      <c r="P12038" s="81">
        <v>46108</v>
      </c>
      <c r="Q12038" s="103" t="str">
        <f>IFERROR(VLOOKUP(J12038,Настройка!$C$4:$E$121,2,),"Ошибка")</f>
        <v>R</v>
      </c>
    </row>
    <row r="12039" spans="1:17" ht="14.4" customHeight="1">
      <c r="A12039" s="67">
        <v>12034</v>
      </c>
      <c r="B12039" s="80" t="s">
        <v>196</v>
      </c>
      <c r="C12039" s="80" t="s">
        <v>34649</v>
      </c>
      <c r="D12039" s="80" t="s">
        <v>23723</v>
      </c>
      <c r="E12039" s="104" t="s">
        <v>36077</v>
      </c>
      <c r="F12039" s="107">
        <v>36747</v>
      </c>
      <c r="G12039" s="67" t="s">
        <v>93</v>
      </c>
      <c r="H12039" s="80" t="s">
        <v>679</v>
      </c>
      <c r="I12039" s="80" t="s">
        <v>36078</v>
      </c>
      <c r="J12039" s="104" t="s">
        <v>216</v>
      </c>
      <c r="K12039" s="67" t="s">
        <v>119</v>
      </c>
      <c r="L12039" s="67"/>
      <c r="M12039" s="67"/>
      <c r="N12039" s="67"/>
      <c r="O12039" s="81"/>
      <c r="P12039" s="81">
        <v>46108</v>
      </c>
      <c r="Q12039" s="103" t="str">
        <f>IFERROR(VLOOKUP(J12039,Настройка!$C$4:$E$121,2,),"Ошибка")</f>
        <v>R</v>
      </c>
    </row>
    <row r="12040" spans="1:17" ht="14.4" customHeight="1">
      <c r="A12040" s="67">
        <v>12035</v>
      </c>
      <c r="B12040" s="80" t="s">
        <v>196</v>
      </c>
      <c r="C12040" s="80" t="s">
        <v>34649</v>
      </c>
      <c r="D12040" s="80" t="s">
        <v>36079</v>
      </c>
      <c r="E12040" s="104" t="s">
        <v>36080</v>
      </c>
      <c r="F12040" s="107">
        <v>31342</v>
      </c>
      <c r="G12040" s="67" t="s">
        <v>93</v>
      </c>
      <c r="H12040" s="80" t="s">
        <v>679</v>
      </c>
      <c r="I12040" s="80" t="s">
        <v>36081</v>
      </c>
      <c r="J12040" s="104" t="s">
        <v>217</v>
      </c>
      <c r="K12040" s="67" t="s">
        <v>119</v>
      </c>
      <c r="L12040" s="67"/>
      <c r="M12040" s="67"/>
      <c r="N12040" s="67"/>
      <c r="O12040" s="81"/>
      <c r="P12040" s="81">
        <v>46108</v>
      </c>
      <c r="Q12040" s="103" t="str">
        <f>IFERROR(VLOOKUP(J12040,Настройка!$C$4:$E$121,2,),"Ошибка")</f>
        <v>R</v>
      </c>
    </row>
    <row r="12041" spans="1:17" ht="14.4" customHeight="1">
      <c r="A12041" s="67">
        <v>12036</v>
      </c>
      <c r="B12041" s="80" t="s">
        <v>196</v>
      </c>
      <c r="C12041" s="80" t="s">
        <v>34649</v>
      </c>
      <c r="D12041" s="80" t="s">
        <v>23723</v>
      </c>
      <c r="E12041" s="104" t="s">
        <v>36082</v>
      </c>
      <c r="F12041" s="107">
        <v>30219</v>
      </c>
      <c r="G12041" s="67" t="s">
        <v>93</v>
      </c>
      <c r="H12041" s="80" t="s">
        <v>679</v>
      </c>
      <c r="I12041" s="80" t="s">
        <v>36083</v>
      </c>
      <c r="J12041" s="104" t="s">
        <v>216</v>
      </c>
      <c r="K12041" s="67" t="s">
        <v>119</v>
      </c>
      <c r="L12041" s="67"/>
      <c r="M12041" s="67"/>
      <c r="N12041" s="67"/>
      <c r="O12041" s="81"/>
      <c r="P12041" s="81">
        <v>46108</v>
      </c>
      <c r="Q12041" s="103" t="str">
        <f>IFERROR(VLOOKUP(J12041,Настройка!$C$4:$E$121,2,),"Ошибка")</f>
        <v>R</v>
      </c>
    </row>
    <row r="12042" spans="1:17" ht="14.4" customHeight="1">
      <c r="A12042" s="67">
        <v>12037</v>
      </c>
      <c r="B12042" s="80" t="s">
        <v>196</v>
      </c>
      <c r="C12042" s="80" t="s">
        <v>34649</v>
      </c>
      <c r="D12042" s="80" t="s">
        <v>23723</v>
      </c>
      <c r="E12042" s="104" t="s">
        <v>36084</v>
      </c>
      <c r="F12042" s="107">
        <v>37426</v>
      </c>
      <c r="G12042" s="67" t="s">
        <v>93</v>
      </c>
      <c r="H12042" s="80" t="s">
        <v>679</v>
      </c>
      <c r="I12042" s="80" t="s">
        <v>36085</v>
      </c>
      <c r="J12042" s="104" t="s">
        <v>220</v>
      </c>
      <c r="K12042" s="67" t="s">
        <v>119</v>
      </c>
      <c r="L12042" s="67"/>
      <c r="M12042" s="67"/>
      <c r="N12042" s="67"/>
      <c r="O12042" s="81"/>
      <c r="P12042" s="81">
        <v>46108</v>
      </c>
      <c r="Q12042" s="103" t="str">
        <f>IFERROR(VLOOKUP(J12042,Настройка!$C$4:$E$121,2,),"Ошибка")</f>
        <v>R</v>
      </c>
    </row>
    <row r="12043" spans="1:17" ht="14.4" customHeight="1">
      <c r="A12043" s="67">
        <v>12038</v>
      </c>
      <c r="B12043" s="80" t="s">
        <v>196</v>
      </c>
      <c r="C12043" s="80" t="s">
        <v>34649</v>
      </c>
      <c r="D12043" s="80" t="s">
        <v>23723</v>
      </c>
      <c r="E12043" s="104" t="s">
        <v>36086</v>
      </c>
      <c r="F12043" s="107">
        <v>27512</v>
      </c>
      <c r="G12043" s="67" t="s">
        <v>93</v>
      </c>
      <c r="H12043" s="80" t="s">
        <v>679</v>
      </c>
      <c r="I12043" s="80" t="s">
        <v>36087</v>
      </c>
      <c r="J12043" s="104" t="s">
        <v>217</v>
      </c>
      <c r="K12043" s="67" t="s">
        <v>119</v>
      </c>
      <c r="L12043" s="67"/>
      <c r="M12043" s="67"/>
      <c r="N12043" s="67"/>
      <c r="O12043" s="81"/>
      <c r="P12043" s="81">
        <v>46108</v>
      </c>
      <c r="Q12043" s="103" t="str">
        <f>IFERROR(VLOOKUP(J12043,Настройка!$C$4:$E$121,2,),"Ошибка")</f>
        <v>R</v>
      </c>
    </row>
    <row r="12044" spans="1:17" ht="14.4" customHeight="1">
      <c r="A12044" s="67">
        <v>12039</v>
      </c>
      <c r="B12044" s="80" t="s">
        <v>196</v>
      </c>
      <c r="C12044" s="80" t="s">
        <v>34649</v>
      </c>
      <c r="D12044" s="80" t="s">
        <v>23723</v>
      </c>
      <c r="E12044" s="104" t="s">
        <v>36088</v>
      </c>
      <c r="F12044" s="107">
        <v>34808</v>
      </c>
      <c r="G12044" s="67" t="s">
        <v>93</v>
      </c>
      <c r="H12044" s="80" t="s">
        <v>679</v>
      </c>
      <c r="I12044" s="80" t="s">
        <v>36089</v>
      </c>
      <c r="J12044" s="104" t="s">
        <v>217</v>
      </c>
      <c r="K12044" s="67" t="s">
        <v>119</v>
      </c>
      <c r="L12044" s="67"/>
      <c r="M12044" s="67"/>
      <c r="N12044" s="67"/>
      <c r="O12044" s="81"/>
      <c r="P12044" s="81">
        <v>46108</v>
      </c>
      <c r="Q12044" s="103" t="str">
        <f>IFERROR(VLOOKUP(J12044,Настройка!$C$4:$E$121,2,),"Ошибка")</f>
        <v>R</v>
      </c>
    </row>
    <row r="12045" spans="1:17" ht="14.4" customHeight="1">
      <c r="A12045" s="67">
        <v>12040</v>
      </c>
      <c r="B12045" s="80" t="s">
        <v>196</v>
      </c>
      <c r="C12045" s="80" t="s">
        <v>34649</v>
      </c>
      <c r="D12045" s="80" t="s">
        <v>36090</v>
      </c>
      <c r="E12045" s="104" t="s">
        <v>36091</v>
      </c>
      <c r="F12045" s="107">
        <v>30633</v>
      </c>
      <c r="G12045" s="67" t="s">
        <v>93</v>
      </c>
      <c r="H12045" s="80" t="s">
        <v>679</v>
      </c>
      <c r="I12045" s="80" t="s">
        <v>36092</v>
      </c>
      <c r="J12045" s="104" t="s">
        <v>220</v>
      </c>
      <c r="K12045" s="67" t="s">
        <v>119</v>
      </c>
      <c r="L12045" s="67"/>
      <c r="M12045" s="67"/>
      <c r="N12045" s="67"/>
      <c r="O12045" s="81"/>
      <c r="P12045" s="81">
        <v>46108</v>
      </c>
      <c r="Q12045" s="103" t="str">
        <f>IFERROR(VLOOKUP(J12045,Настройка!$C$4:$E$121,2,),"Ошибка")</f>
        <v>R</v>
      </c>
    </row>
    <row r="12046" spans="1:17" ht="14.4" customHeight="1">
      <c r="A12046" s="67">
        <v>12041</v>
      </c>
      <c r="B12046" s="80" t="s">
        <v>196</v>
      </c>
      <c r="C12046" s="80" t="s">
        <v>34649</v>
      </c>
      <c r="D12046" s="80" t="s">
        <v>23723</v>
      </c>
      <c r="E12046" s="104" t="s">
        <v>36093</v>
      </c>
      <c r="F12046" s="107">
        <v>27910</v>
      </c>
      <c r="G12046" s="67" t="s">
        <v>93</v>
      </c>
      <c r="H12046" s="80" t="s">
        <v>679</v>
      </c>
      <c r="I12046" s="80" t="s">
        <v>36094</v>
      </c>
      <c r="J12046" s="104" t="s">
        <v>209</v>
      </c>
      <c r="K12046" s="67" t="s">
        <v>117</v>
      </c>
      <c r="L12046" s="67"/>
      <c r="M12046" s="67"/>
      <c r="N12046" s="67"/>
      <c r="O12046" s="81"/>
      <c r="P12046" s="81">
        <v>46108</v>
      </c>
      <c r="Q12046" s="103" t="str">
        <f>IFERROR(VLOOKUP(J12046,Настройка!$C$4:$E$121,2,),"Ошибка")</f>
        <v>R</v>
      </c>
    </row>
    <row r="12047" spans="1:17" ht="14.4" customHeight="1">
      <c r="A12047" s="67">
        <v>12042</v>
      </c>
      <c r="B12047" s="80" t="s">
        <v>196</v>
      </c>
      <c r="C12047" s="80" t="s">
        <v>34649</v>
      </c>
      <c r="D12047" s="80" t="s">
        <v>23723</v>
      </c>
      <c r="E12047" s="104" t="s">
        <v>36095</v>
      </c>
      <c r="F12047" s="107">
        <v>29353</v>
      </c>
      <c r="G12047" s="67" t="s">
        <v>93</v>
      </c>
      <c r="H12047" s="80" t="s">
        <v>679</v>
      </c>
      <c r="I12047" s="80" t="s">
        <v>36096</v>
      </c>
      <c r="J12047" s="104" t="s">
        <v>202</v>
      </c>
      <c r="K12047" s="67" t="s">
        <v>119</v>
      </c>
      <c r="L12047" s="67"/>
      <c r="M12047" s="67"/>
      <c r="N12047" s="67"/>
      <c r="O12047" s="81"/>
      <c r="P12047" s="81">
        <v>46108</v>
      </c>
      <c r="Q12047" s="103" t="str">
        <f>IFERROR(VLOOKUP(J12047,Настройка!$C$4:$E$121,2,),"Ошибка")</f>
        <v>ITR</v>
      </c>
    </row>
    <row r="12048" spans="1:17" ht="14.4" customHeight="1">
      <c r="A12048" s="67">
        <v>12043</v>
      </c>
      <c r="B12048" s="80" t="s">
        <v>196</v>
      </c>
      <c r="C12048" s="80" t="s">
        <v>34649</v>
      </c>
      <c r="D12048" s="80" t="s">
        <v>36097</v>
      </c>
      <c r="E12048" s="104" t="s">
        <v>36098</v>
      </c>
      <c r="F12048" s="107">
        <v>26651</v>
      </c>
      <c r="G12048" s="67" t="s">
        <v>77</v>
      </c>
      <c r="H12048" s="80" t="s">
        <v>13142</v>
      </c>
      <c r="I12048" s="80" t="s">
        <v>36099</v>
      </c>
      <c r="J12048" s="104" t="s">
        <v>212</v>
      </c>
      <c r="K12048" s="67" t="s">
        <v>133</v>
      </c>
      <c r="L12048" s="67"/>
      <c r="M12048" s="67"/>
      <c r="N12048" s="67"/>
      <c r="O12048" s="81"/>
      <c r="P12048" s="81">
        <v>46108</v>
      </c>
      <c r="Q12048" s="103" t="str">
        <f>IFERROR(VLOOKUP(J12048,Настройка!$C$4:$E$121,2,),"Ошибка")</f>
        <v>R</v>
      </c>
    </row>
    <row r="12049" spans="1:17" ht="14.4" customHeight="1">
      <c r="A12049" s="67">
        <v>12044</v>
      </c>
      <c r="B12049" s="80" t="s">
        <v>196</v>
      </c>
      <c r="C12049" s="80" t="s">
        <v>34649</v>
      </c>
      <c r="D12049" s="80" t="s">
        <v>36100</v>
      </c>
      <c r="E12049" s="104" t="s">
        <v>36101</v>
      </c>
      <c r="F12049" s="107">
        <v>31809</v>
      </c>
      <c r="G12049" s="67" t="s">
        <v>67</v>
      </c>
      <c r="H12049" s="80" t="s">
        <v>401</v>
      </c>
      <c r="I12049" s="80" t="s">
        <v>36102</v>
      </c>
      <c r="J12049" s="104" t="s">
        <v>211</v>
      </c>
      <c r="K12049" s="67" t="s">
        <v>133</v>
      </c>
      <c r="L12049" s="67"/>
      <c r="M12049" s="67"/>
      <c r="N12049" s="67"/>
      <c r="O12049" s="81"/>
      <c r="P12049" s="81">
        <v>46108</v>
      </c>
      <c r="Q12049" s="103" t="str">
        <f>IFERROR(VLOOKUP(J12049,Настройка!$C$4:$E$121,2,),"Ошибка")</f>
        <v>R</v>
      </c>
    </row>
    <row r="12050" spans="1:17" ht="14.4" customHeight="1">
      <c r="A12050" s="67">
        <v>12045</v>
      </c>
      <c r="B12050" s="80" t="s">
        <v>196</v>
      </c>
      <c r="C12050" s="80" t="s">
        <v>34649</v>
      </c>
      <c r="D12050" s="80" t="s">
        <v>36103</v>
      </c>
      <c r="E12050" s="104" t="s">
        <v>36104</v>
      </c>
      <c r="F12050" s="107">
        <v>35069</v>
      </c>
      <c r="G12050" s="67" t="s">
        <v>67</v>
      </c>
      <c r="H12050" s="80"/>
      <c r="I12050" s="80" t="s">
        <v>36105</v>
      </c>
      <c r="J12050" s="104" t="s">
        <v>230</v>
      </c>
      <c r="K12050" s="67" t="s">
        <v>133</v>
      </c>
      <c r="L12050" s="67"/>
      <c r="M12050" s="67"/>
      <c r="N12050" s="67"/>
      <c r="O12050" s="81"/>
      <c r="P12050" s="81">
        <v>46108</v>
      </c>
      <c r="Q12050" s="103" t="str">
        <f>IFERROR(VLOOKUP(J12050,Настройка!$C$4:$E$121,2,),"Ошибка")</f>
        <v>R</v>
      </c>
    </row>
    <row r="12051" spans="1:17" ht="14.4" customHeight="1">
      <c r="A12051" s="67">
        <v>12046</v>
      </c>
      <c r="B12051" s="80" t="s">
        <v>196</v>
      </c>
      <c r="C12051" s="80" t="s">
        <v>34649</v>
      </c>
      <c r="D12051" s="80" t="s">
        <v>36106</v>
      </c>
      <c r="E12051" s="104" t="s">
        <v>36107</v>
      </c>
      <c r="F12051" s="107">
        <v>29790</v>
      </c>
      <c r="G12051" s="67" t="s">
        <v>67</v>
      </c>
      <c r="H12051" s="80"/>
      <c r="I12051" s="80" t="s">
        <v>36108</v>
      </c>
      <c r="J12051" s="104" t="s">
        <v>230</v>
      </c>
      <c r="K12051" s="67" t="s">
        <v>133</v>
      </c>
      <c r="L12051" s="67"/>
      <c r="M12051" s="67"/>
      <c r="N12051" s="67"/>
      <c r="O12051" s="81"/>
      <c r="P12051" s="81">
        <v>46108</v>
      </c>
      <c r="Q12051" s="103" t="str">
        <f>IFERROR(VLOOKUP(J12051,Настройка!$C$4:$E$121,2,),"Ошибка")</f>
        <v>R</v>
      </c>
    </row>
    <row r="12052" spans="1:17" ht="14.4" customHeight="1">
      <c r="A12052" s="67">
        <v>12047</v>
      </c>
      <c r="B12052" s="80" t="s">
        <v>196</v>
      </c>
      <c r="C12052" s="80" t="s">
        <v>34649</v>
      </c>
      <c r="D12052" s="80" t="s">
        <v>36109</v>
      </c>
      <c r="E12052" s="104" t="s">
        <v>36110</v>
      </c>
      <c r="F12052" s="107">
        <v>37783</v>
      </c>
      <c r="G12052" s="67" t="s">
        <v>67</v>
      </c>
      <c r="H12052" s="80"/>
      <c r="I12052" s="80" t="s">
        <v>36111</v>
      </c>
      <c r="J12052" s="104" t="s">
        <v>230</v>
      </c>
      <c r="K12052" s="67" t="s">
        <v>133</v>
      </c>
      <c r="L12052" s="67"/>
      <c r="M12052" s="67"/>
      <c r="N12052" s="67"/>
      <c r="O12052" s="81"/>
      <c r="P12052" s="81">
        <v>46108</v>
      </c>
      <c r="Q12052" s="103" t="str">
        <f>IFERROR(VLOOKUP(J12052,Настройка!$C$4:$E$121,2,),"Ошибка")</f>
        <v>R</v>
      </c>
    </row>
    <row r="12053" spans="1:17" ht="14.4" customHeight="1">
      <c r="A12053" s="67">
        <v>12048</v>
      </c>
      <c r="B12053" s="80" t="s">
        <v>196</v>
      </c>
      <c r="C12053" s="80" t="s">
        <v>34649</v>
      </c>
      <c r="D12053" s="80" t="s">
        <v>36112</v>
      </c>
      <c r="E12053" s="104" t="s">
        <v>36113</v>
      </c>
      <c r="F12053" s="107">
        <v>35893</v>
      </c>
      <c r="G12053" s="67" t="s">
        <v>67</v>
      </c>
      <c r="H12053" s="80"/>
      <c r="I12053" s="80" t="s">
        <v>36114</v>
      </c>
      <c r="J12053" s="104" t="s">
        <v>230</v>
      </c>
      <c r="K12053" s="67" t="s">
        <v>133</v>
      </c>
      <c r="L12053" s="67"/>
      <c r="M12053" s="67"/>
      <c r="N12053" s="67"/>
      <c r="O12053" s="81"/>
      <c r="P12053" s="81">
        <v>46108</v>
      </c>
      <c r="Q12053" s="103" t="str">
        <f>IFERROR(VLOOKUP(J12053,Настройка!$C$4:$E$121,2,),"Ошибка")</f>
        <v>R</v>
      </c>
    </row>
    <row r="12054" spans="1:17" ht="14.4" customHeight="1">
      <c r="A12054" s="67">
        <v>12049</v>
      </c>
      <c r="B12054" s="80" t="s">
        <v>196</v>
      </c>
      <c r="C12054" s="80" t="s">
        <v>34649</v>
      </c>
      <c r="D12054" s="80" t="s">
        <v>36115</v>
      </c>
      <c r="E12054" s="104" t="s">
        <v>36116</v>
      </c>
      <c r="F12054" s="107">
        <v>29587</v>
      </c>
      <c r="G12054" s="67" t="s">
        <v>67</v>
      </c>
      <c r="H12054" s="80" t="s">
        <v>401</v>
      </c>
      <c r="I12054" s="80" t="s">
        <v>36117</v>
      </c>
      <c r="J12054" s="104" t="s">
        <v>230</v>
      </c>
      <c r="K12054" s="67" t="s">
        <v>133</v>
      </c>
      <c r="L12054" s="67"/>
      <c r="M12054" s="67"/>
      <c r="N12054" s="67"/>
      <c r="O12054" s="81"/>
      <c r="P12054" s="81">
        <v>46108</v>
      </c>
      <c r="Q12054" s="103" t="str">
        <f>IFERROR(VLOOKUP(J12054,Настройка!$C$4:$E$121,2,),"Ошибка")</f>
        <v>R</v>
      </c>
    </row>
    <row r="12055" spans="1:17" ht="14.4" customHeight="1">
      <c r="A12055" s="67">
        <v>12050</v>
      </c>
      <c r="B12055" s="80" t="s">
        <v>196</v>
      </c>
      <c r="C12055" s="80" t="s">
        <v>34649</v>
      </c>
      <c r="D12055" s="80" t="s">
        <v>36118</v>
      </c>
      <c r="E12055" s="104" t="s">
        <v>36119</v>
      </c>
      <c r="F12055" s="107">
        <v>31337</v>
      </c>
      <c r="G12055" s="67" t="s">
        <v>67</v>
      </c>
      <c r="H12055" s="80"/>
      <c r="I12055" s="80" t="s">
        <v>36120</v>
      </c>
      <c r="J12055" s="104" t="s">
        <v>230</v>
      </c>
      <c r="K12055" s="67" t="s">
        <v>133</v>
      </c>
      <c r="L12055" s="67"/>
      <c r="M12055" s="67"/>
      <c r="N12055" s="67"/>
      <c r="O12055" s="81"/>
      <c r="P12055" s="81">
        <v>46108</v>
      </c>
      <c r="Q12055" s="103" t="str">
        <f>IFERROR(VLOOKUP(J12055,Настройка!$C$4:$E$121,2,),"Ошибка")</f>
        <v>R</v>
      </c>
    </row>
    <row r="12056" spans="1:17" ht="14.4" customHeight="1">
      <c r="A12056" s="67">
        <v>12051</v>
      </c>
      <c r="B12056" s="80" t="s">
        <v>196</v>
      </c>
      <c r="C12056" s="80" t="s">
        <v>34649</v>
      </c>
      <c r="D12056" s="80" t="s">
        <v>36121</v>
      </c>
      <c r="E12056" s="104" t="s">
        <v>36122</v>
      </c>
      <c r="F12056" s="107">
        <v>31237</v>
      </c>
      <c r="G12056" s="67" t="s">
        <v>67</v>
      </c>
      <c r="H12056" s="80"/>
      <c r="I12056" s="80" t="s">
        <v>36123</v>
      </c>
      <c r="J12056" s="104" t="s">
        <v>230</v>
      </c>
      <c r="K12056" s="67" t="s">
        <v>133</v>
      </c>
      <c r="L12056" s="67"/>
      <c r="M12056" s="67"/>
      <c r="N12056" s="67"/>
      <c r="O12056" s="81"/>
      <c r="P12056" s="81">
        <v>46108</v>
      </c>
      <c r="Q12056" s="103" t="str">
        <f>IFERROR(VLOOKUP(J12056,Настройка!$C$4:$E$121,2,),"Ошибка")</f>
        <v>R</v>
      </c>
    </row>
    <row r="12057" spans="1:17" ht="14.4" customHeight="1">
      <c r="A12057" s="67">
        <v>12052</v>
      </c>
      <c r="B12057" s="80" t="s">
        <v>196</v>
      </c>
      <c r="C12057" s="80" t="s">
        <v>34649</v>
      </c>
      <c r="D12057" s="80" t="s">
        <v>36124</v>
      </c>
      <c r="E12057" s="104" t="s">
        <v>36125</v>
      </c>
      <c r="F12057" s="107">
        <v>27583</v>
      </c>
      <c r="G12057" s="67" t="s">
        <v>67</v>
      </c>
      <c r="H12057" s="80" t="s">
        <v>401</v>
      </c>
      <c r="I12057" s="80" t="s">
        <v>36126</v>
      </c>
      <c r="J12057" s="104" t="s">
        <v>230</v>
      </c>
      <c r="K12057" s="67" t="s">
        <v>133</v>
      </c>
      <c r="L12057" s="67"/>
      <c r="M12057" s="67"/>
      <c r="N12057" s="67"/>
      <c r="O12057" s="81"/>
      <c r="P12057" s="81">
        <v>46108</v>
      </c>
      <c r="Q12057" s="103" t="str">
        <f>IFERROR(VLOOKUP(J12057,Настройка!$C$4:$E$121,2,),"Ошибка")</f>
        <v>R</v>
      </c>
    </row>
    <row r="12058" spans="1:17" ht="14.4" customHeight="1">
      <c r="A12058" s="67">
        <v>12053</v>
      </c>
      <c r="B12058" s="80" t="s">
        <v>196</v>
      </c>
      <c r="C12058" s="80" t="s">
        <v>34649</v>
      </c>
      <c r="D12058" s="80" t="s">
        <v>36127</v>
      </c>
      <c r="E12058" s="104" t="s">
        <v>36128</v>
      </c>
      <c r="F12058" s="107">
        <v>37346</v>
      </c>
      <c r="G12058" s="67" t="s">
        <v>67</v>
      </c>
      <c r="H12058" s="80"/>
      <c r="I12058" s="80" t="s">
        <v>36129</v>
      </c>
      <c r="J12058" s="104" t="s">
        <v>256</v>
      </c>
      <c r="K12058" s="67" t="s">
        <v>123</v>
      </c>
      <c r="L12058" s="67"/>
      <c r="M12058" s="67"/>
      <c r="N12058" s="67"/>
      <c r="O12058" s="81"/>
      <c r="P12058" s="81">
        <v>46108</v>
      </c>
      <c r="Q12058" s="103" t="str">
        <f>IFERROR(VLOOKUP(J12058,Настройка!$C$4:$E$121,2,),"Ошибка")</f>
        <v>R</v>
      </c>
    </row>
    <row r="12059" spans="1:17" ht="14.4" customHeight="1">
      <c r="A12059" s="67">
        <v>12054</v>
      </c>
      <c r="B12059" s="80" t="s">
        <v>196</v>
      </c>
      <c r="C12059" s="80" t="s">
        <v>34649</v>
      </c>
      <c r="D12059" s="80" t="s">
        <v>36130</v>
      </c>
      <c r="E12059" s="104" t="s">
        <v>36131</v>
      </c>
      <c r="F12059" s="107">
        <v>37229</v>
      </c>
      <c r="G12059" s="67" t="s">
        <v>67</v>
      </c>
      <c r="H12059" s="80" t="s">
        <v>401</v>
      </c>
      <c r="I12059" s="80" t="s">
        <v>36132</v>
      </c>
      <c r="J12059" s="104" t="s">
        <v>256</v>
      </c>
      <c r="K12059" s="67" t="s">
        <v>123</v>
      </c>
      <c r="L12059" s="67"/>
      <c r="M12059" s="67"/>
      <c r="N12059" s="67"/>
      <c r="O12059" s="81"/>
      <c r="P12059" s="81">
        <v>46108</v>
      </c>
      <c r="Q12059" s="103" t="str">
        <f>IFERROR(VLOOKUP(J12059,Настройка!$C$4:$E$121,2,),"Ошибка")</f>
        <v>R</v>
      </c>
    </row>
    <row r="12060" spans="1:17" ht="14.4" customHeight="1">
      <c r="A12060" s="67">
        <v>12055</v>
      </c>
      <c r="B12060" s="80" t="s">
        <v>196</v>
      </c>
      <c r="C12060" s="80" t="s">
        <v>34649</v>
      </c>
      <c r="D12060" s="80" t="s">
        <v>36133</v>
      </c>
      <c r="E12060" s="104" t="s">
        <v>36134</v>
      </c>
      <c r="F12060" s="107">
        <v>37258</v>
      </c>
      <c r="G12060" s="67" t="s">
        <v>67</v>
      </c>
      <c r="H12060" s="80" t="s">
        <v>401</v>
      </c>
      <c r="I12060" s="80" t="s">
        <v>36135</v>
      </c>
      <c r="J12060" s="104" t="s">
        <v>256</v>
      </c>
      <c r="K12060" s="67" t="s">
        <v>123</v>
      </c>
      <c r="L12060" s="67"/>
      <c r="M12060" s="67"/>
      <c r="N12060" s="67"/>
      <c r="O12060" s="81"/>
      <c r="P12060" s="81">
        <v>46108</v>
      </c>
      <c r="Q12060" s="103" t="str">
        <f>IFERROR(VLOOKUP(J12060,Настройка!$C$4:$E$121,2,),"Ошибка")</f>
        <v>R</v>
      </c>
    </row>
    <row r="12061" spans="1:17" ht="14.4" customHeight="1">
      <c r="A12061" s="67">
        <v>12056</v>
      </c>
      <c r="B12061" s="80" t="s">
        <v>196</v>
      </c>
      <c r="C12061" s="80" t="s">
        <v>34649</v>
      </c>
      <c r="D12061" s="80" t="s">
        <v>23723</v>
      </c>
      <c r="E12061" s="104" t="s">
        <v>36136</v>
      </c>
      <c r="F12061" s="107">
        <v>30361</v>
      </c>
      <c r="G12061" s="67" t="s">
        <v>93</v>
      </c>
      <c r="H12061" s="80" t="s">
        <v>679</v>
      </c>
      <c r="I12061" s="80" t="s">
        <v>36137</v>
      </c>
      <c r="J12061" s="104" t="s">
        <v>220</v>
      </c>
      <c r="K12061" s="67" t="s">
        <v>119</v>
      </c>
      <c r="L12061" s="67"/>
      <c r="M12061" s="67"/>
      <c r="N12061" s="67"/>
      <c r="O12061" s="81"/>
      <c r="P12061" s="81">
        <v>46108</v>
      </c>
      <c r="Q12061" s="103" t="str">
        <f>IFERROR(VLOOKUP(J12061,Настройка!$C$4:$E$121,2,),"Ошибка")</f>
        <v>R</v>
      </c>
    </row>
    <row r="12062" spans="1:17" ht="14.4" customHeight="1">
      <c r="A12062" s="67">
        <v>12057</v>
      </c>
      <c r="B12062" s="80" t="s">
        <v>196</v>
      </c>
      <c r="C12062" s="80" t="s">
        <v>34649</v>
      </c>
      <c r="D12062" s="80" t="s">
        <v>36138</v>
      </c>
      <c r="E12062" s="104" t="s">
        <v>36139</v>
      </c>
      <c r="F12062" s="107">
        <v>34388</v>
      </c>
      <c r="G12062" s="67" t="s">
        <v>69</v>
      </c>
      <c r="H12062" s="80" t="s">
        <v>356</v>
      </c>
      <c r="I12062" s="80" t="s">
        <v>36140</v>
      </c>
      <c r="J12062" s="104" t="s">
        <v>222</v>
      </c>
      <c r="K12062" s="67" t="s">
        <v>121</v>
      </c>
      <c r="L12062" s="67"/>
      <c r="M12062" s="67"/>
      <c r="N12062" s="67"/>
      <c r="O12062" s="81"/>
      <c r="P12062" s="81">
        <v>46108</v>
      </c>
      <c r="Q12062" s="103" t="str">
        <f>IFERROR(VLOOKUP(J12062,Настройка!$C$4:$E$121,2,),"Ошибка")</f>
        <v>R</v>
      </c>
    </row>
    <row r="12063" spans="1:17" ht="14.4" customHeight="1">
      <c r="A12063" s="67">
        <v>12058</v>
      </c>
      <c r="B12063" s="80" t="s">
        <v>196</v>
      </c>
      <c r="C12063" s="80" t="s">
        <v>34649</v>
      </c>
      <c r="D12063" s="80" t="s">
        <v>36141</v>
      </c>
      <c r="E12063" s="104" t="s">
        <v>36142</v>
      </c>
      <c r="F12063" s="107">
        <v>37026</v>
      </c>
      <c r="G12063" s="67" t="s">
        <v>69</v>
      </c>
      <c r="H12063" s="80" t="s">
        <v>385</v>
      </c>
      <c r="I12063" s="80" t="s">
        <v>36143</v>
      </c>
      <c r="J12063" s="104" t="s">
        <v>222</v>
      </c>
      <c r="K12063" s="67" t="s">
        <v>121</v>
      </c>
      <c r="L12063" s="67"/>
      <c r="M12063" s="67"/>
      <c r="N12063" s="67"/>
      <c r="O12063" s="81"/>
      <c r="P12063" s="81">
        <v>46108</v>
      </c>
      <c r="Q12063" s="103" t="str">
        <f>IFERROR(VLOOKUP(J12063,Настройка!$C$4:$E$121,2,),"Ошибка")</f>
        <v>R</v>
      </c>
    </row>
    <row r="12064" spans="1:17" ht="14.4" customHeight="1">
      <c r="A12064" s="67">
        <v>12059</v>
      </c>
      <c r="B12064" s="80" t="s">
        <v>196</v>
      </c>
      <c r="C12064" s="80" t="s">
        <v>34649</v>
      </c>
      <c r="D12064" s="80" t="s">
        <v>36144</v>
      </c>
      <c r="E12064" s="104" t="s">
        <v>36145</v>
      </c>
      <c r="F12064" s="107">
        <v>37187</v>
      </c>
      <c r="G12064" s="67" t="s">
        <v>69</v>
      </c>
      <c r="H12064" s="80" t="s">
        <v>385</v>
      </c>
      <c r="I12064" s="80" t="s">
        <v>36146</v>
      </c>
      <c r="J12064" s="104" t="s">
        <v>222</v>
      </c>
      <c r="K12064" s="67" t="s">
        <v>121</v>
      </c>
      <c r="L12064" s="67"/>
      <c r="M12064" s="67"/>
      <c r="N12064" s="67"/>
      <c r="O12064" s="81"/>
      <c r="P12064" s="81">
        <v>46108</v>
      </c>
      <c r="Q12064" s="103" t="str">
        <f>IFERROR(VLOOKUP(J12064,Настройка!$C$4:$E$121,2,),"Ошибка")</f>
        <v>R</v>
      </c>
    </row>
    <row r="12065" spans="1:17" ht="14.4" customHeight="1">
      <c r="A12065" s="67">
        <v>12060</v>
      </c>
      <c r="B12065" s="80" t="s">
        <v>196</v>
      </c>
      <c r="C12065" s="80" t="s">
        <v>34649</v>
      </c>
      <c r="D12065" s="80" t="s">
        <v>23723</v>
      </c>
      <c r="E12065" s="104" t="s">
        <v>36147</v>
      </c>
      <c r="F12065" s="107">
        <v>30622</v>
      </c>
      <c r="G12065" s="67" t="s">
        <v>93</v>
      </c>
      <c r="H12065" s="80" t="s">
        <v>679</v>
      </c>
      <c r="I12065" s="80" t="s">
        <v>36148</v>
      </c>
      <c r="J12065" s="104" t="s">
        <v>213</v>
      </c>
      <c r="K12065" s="67" t="s">
        <v>119</v>
      </c>
      <c r="L12065" s="67"/>
      <c r="M12065" s="67"/>
      <c r="N12065" s="67"/>
      <c r="O12065" s="81"/>
      <c r="P12065" s="81">
        <v>46109</v>
      </c>
      <c r="Q12065" s="103" t="str">
        <f>IFERROR(VLOOKUP(J12065,Настройка!$C$4:$E$121,2,),"Ошибка")</f>
        <v>R</v>
      </c>
    </row>
    <row r="12066" spans="1:17" ht="14.4" customHeight="1">
      <c r="A12066" s="67">
        <v>12061</v>
      </c>
      <c r="B12066" s="80" t="s">
        <v>196</v>
      </c>
      <c r="C12066" s="80" t="s">
        <v>34649</v>
      </c>
      <c r="D12066" s="80" t="s">
        <v>23723</v>
      </c>
      <c r="E12066" s="104" t="s">
        <v>36149</v>
      </c>
      <c r="F12066" s="107">
        <v>34023</v>
      </c>
      <c r="G12066" s="67" t="s">
        <v>93</v>
      </c>
      <c r="H12066" s="80" t="s">
        <v>679</v>
      </c>
      <c r="I12066" s="80" t="s">
        <v>36150</v>
      </c>
      <c r="J12066" s="104" t="s">
        <v>213</v>
      </c>
      <c r="K12066" s="67" t="s">
        <v>119</v>
      </c>
      <c r="L12066" s="67"/>
      <c r="M12066" s="67"/>
      <c r="N12066" s="67"/>
      <c r="O12066" s="81"/>
      <c r="P12066" s="81">
        <v>46109</v>
      </c>
      <c r="Q12066" s="103" t="str">
        <f>IFERROR(VLOOKUP(J12066,Настройка!$C$4:$E$121,2,),"Ошибка")</f>
        <v>R</v>
      </c>
    </row>
    <row r="12067" spans="1:17" ht="14.4" customHeight="1">
      <c r="A12067" s="67">
        <v>12062</v>
      </c>
      <c r="B12067" s="80" t="s">
        <v>196</v>
      </c>
      <c r="C12067" s="80" t="s">
        <v>34649</v>
      </c>
      <c r="D12067" s="80" t="s">
        <v>23723</v>
      </c>
      <c r="E12067" s="104" t="s">
        <v>36151</v>
      </c>
      <c r="F12067" s="107">
        <v>35097</v>
      </c>
      <c r="G12067" s="67" t="s">
        <v>93</v>
      </c>
      <c r="H12067" s="80" t="s">
        <v>679</v>
      </c>
      <c r="I12067" s="80" t="s">
        <v>36152</v>
      </c>
      <c r="J12067" s="104" t="s">
        <v>213</v>
      </c>
      <c r="K12067" s="67" t="s">
        <v>119</v>
      </c>
      <c r="L12067" s="67"/>
      <c r="M12067" s="67"/>
      <c r="N12067" s="67"/>
      <c r="O12067" s="81"/>
      <c r="P12067" s="81">
        <v>46109</v>
      </c>
      <c r="Q12067" s="103" t="str">
        <f>IFERROR(VLOOKUP(J12067,Настройка!$C$4:$E$121,2,),"Ошибка")</f>
        <v>R</v>
      </c>
    </row>
    <row r="12068" spans="1:17" ht="14.4" customHeight="1">
      <c r="A12068" s="67">
        <v>12063</v>
      </c>
      <c r="B12068" s="80" t="s">
        <v>196</v>
      </c>
      <c r="C12068" s="80" t="s">
        <v>34649</v>
      </c>
      <c r="D12068" s="80" t="s">
        <v>23723</v>
      </c>
      <c r="E12068" s="104" t="s">
        <v>36153</v>
      </c>
      <c r="F12068" s="107">
        <v>26069</v>
      </c>
      <c r="G12068" s="67" t="s">
        <v>93</v>
      </c>
      <c r="H12068" s="80" t="s">
        <v>679</v>
      </c>
      <c r="I12068" s="80" t="s">
        <v>36154</v>
      </c>
      <c r="J12068" s="104" t="s">
        <v>213</v>
      </c>
      <c r="K12068" s="67" t="s">
        <v>119</v>
      </c>
      <c r="L12068" s="67"/>
      <c r="M12068" s="67"/>
      <c r="N12068" s="67"/>
      <c r="O12068" s="81"/>
      <c r="P12068" s="81">
        <v>46109</v>
      </c>
      <c r="Q12068" s="103" t="str">
        <f>IFERROR(VLOOKUP(J12068,Настройка!$C$4:$E$121,2,),"Ошибка")</f>
        <v>R</v>
      </c>
    </row>
    <row r="12069" spans="1:17" ht="14.4" customHeight="1">
      <c r="A12069" s="67">
        <v>12064</v>
      </c>
      <c r="B12069" s="80" t="s">
        <v>196</v>
      </c>
      <c r="C12069" s="80" t="s">
        <v>34649</v>
      </c>
      <c r="D12069" s="80" t="s">
        <v>23723</v>
      </c>
      <c r="E12069" s="104" t="s">
        <v>36155</v>
      </c>
      <c r="F12069" s="107">
        <v>30969</v>
      </c>
      <c r="G12069" s="67" t="s">
        <v>93</v>
      </c>
      <c r="H12069" s="80" t="s">
        <v>679</v>
      </c>
      <c r="I12069" s="80" t="s">
        <v>36156</v>
      </c>
      <c r="J12069" s="104" t="s">
        <v>213</v>
      </c>
      <c r="K12069" s="67" t="s">
        <v>119</v>
      </c>
      <c r="L12069" s="67"/>
      <c r="M12069" s="67"/>
      <c r="N12069" s="67"/>
      <c r="O12069" s="81"/>
      <c r="P12069" s="81">
        <v>46109</v>
      </c>
      <c r="Q12069" s="103" t="str">
        <f>IFERROR(VLOOKUP(J12069,Настройка!$C$4:$E$121,2,),"Ошибка")</f>
        <v>R</v>
      </c>
    </row>
    <row r="12070" spans="1:17" ht="14.4" customHeight="1">
      <c r="A12070" s="67">
        <v>12065</v>
      </c>
      <c r="B12070" s="80" t="s">
        <v>196</v>
      </c>
      <c r="C12070" s="80" t="s">
        <v>34649</v>
      </c>
      <c r="D12070" s="80" t="s">
        <v>23723</v>
      </c>
      <c r="E12070" s="104" t="s">
        <v>36157</v>
      </c>
      <c r="F12070" s="107">
        <v>30377</v>
      </c>
      <c r="G12070" s="67" t="s">
        <v>93</v>
      </c>
      <c r="H12070" s="80" t="s">
        <v>679</v>
      </c>
      <c r="I12070" s="80" t="s">
        <v>36158</v>
      </c>
      <c r="J12070" s="104" t="s">
        <v>213</v>
      </c>
      <c r="K12070" s="67" t="s">
        <v>119</v>
      </c>
      <c r="L12070" s="67"/>
      <c r="M12070" s="67"/>
      <c r="N12070" s="67"/>
      <c r="O12070" s="81"/>
      <c r="P12070" s="81">
        <v>46109</v>
      </c>
      <c r="Q12070" s="103" t="str">
        <f>IFERROR(VLOOKUP(J12070,Настройка!$C$4:$E$121,2,),"Ошибка")</f>
        <v>R</v>
      </c>
    </row>
    <row r="12071" spans="1:17" ht="14.4" customHeight="1">
      <c r="A12071" s="67">
        <v>12066</v>
      </c>
      <c r="B12071" s="80" t="s">
        <v>196</v>
      </c>
      <c r="C12071" s="80" t="s">
        <v>34649</v>
      </c>
      <c r="D12071" s="80" t="s">
        <v>23723</v>
      </c>
      <c r="E12071" s="104" t="s">
        <v>36159</v>
      </c>
      <c r="F12071" s="107">
        <v>29603</v>
      </c>
      <c r="G12071" s="67" t="s">
        <v>93</v>
      </c>
      <c r="H12071" s="80" t="s">
        <v>679</v>
      </c>
      <c r="I12071" s="80" t="s">
        <v>36160</v>
      </c>
      <c r="J12071" s="104" t="s">
        <v>213</v>
      </c>
      <c r="K12071" s="67" t="s">
        <v>119</v>
      </c>
      <c r="L12071" s="67"/>
      <c r="M12071" s="67"/>
      <c r="N12071" s="67"/>
      <c r="O12071" s="81"/>
      <c r="P12071" s="81">
        <v>46109</v>
      </c>
      <c r="Q12071" s="103" t="str">
        <f>IFERROR(VLOOKUP(J12071,Настройка!$C$4:$E$121,2,),"Ошибка")</f>
        <v>R</v>
      </c>
    </row>
    <row r="12072" spans="1:17" ht="14.4" customHeight="1">
      <c r="A12072" s="67">
        <v>12067</v>
      </c>
      <c r="B12072" s="80" t="s">
        <v>196</v>
      </c>
      <c r="C12072" s="80" t="s">
        <v>34649</v>
      </c>
      <c r="D12072" s="80" t="s">
        <v>23723</v>
      </c>
      <c r="E12072" s="104" t="s">
        <v>36161</v>
      </c>
      <c r="F12072" s="107">
        <v>35653</v>
      </c>
      <c r="G12072" s="67" t="s">
        <v>93</v>
      </c>
      <c r="H12072" s="80" t="s">
        <v>679</v>
      </c>
      <c r="I12072" s="80" t="s">
        <v>36162</v>
      </c>
      <c r="J12072" s="104" t="s">
        <v>213</v>
      </c>
      <c r="K12072" s="67" t="s">
        <v>119</v>
      </c>
      <c r="L12072" s="67"/>
      <c r="M12072" s="67"/>
      <c r="N12072" s="67"/>
      <c r="O12072" s="81"/>
      <c r="P12072" s="81">
        <v>46109</v>
      </c>
      <c r="Q12072" s="103" t="str">
        <f>IFERROR(VLOOKUP(J12072,Настройка!$C$4:$E$121,2,),"Ошибка")</f>
        <v>R</v>
      </c>
    </row>
    <row r="12073" spans="1:17" ht="14.4" customHeight="1">
      <c r="A12073" s="67">
        <v>12068</v>
      </c>
      <c r="B12073" s="80" t="s">
        <v>196</v>
      </c>
      <c r="C12073" s="80" t="s">
        <v>34649</v>
      </c>
      <c r="D12073" s="80" t="s">
        <v>23723</v>
      </c>
      <c r="E12073" s="104" t="s">
        <v>36163</v>
      </c>
      <c r="F12073" s="107">
        <v>32271</v>
      </c>
      <c r="G12073" s="67" t="s">
        <v>93</v>
      </c>
      <c r="H12073" s="80" t="s">
        <v>679</v>
      </c>
      <c r="I12073" s="80" t="s">
        <v>36164</v>
      </c>
      <c r="J12073" s="104" t="s">
        <v>213</v>
      </c>
      <c r="K12073" s="67" t="s">
        <v>119</v>
      </c>
      <c r="L12073" s="67"/>
      <c r="M12073" s="67"/>
      <c r="N12073" s="67"/>
      <c r="O12073" s="81"/>
      <c r="P12073" s="81">
        <v>46109</v>
      </c>
      <c r="Q12073" s="103" t="str">
        <f>IFERROR(VLOOKUP(J12073,Настройка!$C$4:$E$121,2,),"Ошибка")</f>
        <v>R</v>
      </c>
    </row>
    <row r="12074" spans="1:17" ht="14.4" customHeight="1">
      <c r="A12074" s="67">
        <v>12069</v>
      </c>
      <c r="B12074" s="80" t="s">
        <v>196</v>
      </c>
      <c r="C12074" s="80" t="s">
        <v>34649</v>
      </c>
      <c r="D12074" s="80" t="s">
        <v>36165</v>
      </c>
      <c r="E12074" s="104" t="s">
        <v>36166</v>
      </c>
      <c r="F12074" s="107">
        <v>31992</v>
      </c>
      <c r="G12074" s="67" t="s">
        <v>93</v>
      </c>
      <c r="H12074" s="80" t="s">
        <v>679</v>
      </c>
      <c r="I12074" s="80" t="s">
        <v>36167</v>
      </c>
      <c r="J12074" s="104" t="s">
        <v>213</v>
      </c>
      <c r="K12074" s="67" t="s">
        <v>119</v>
      </c>
      <c r="L12074" s="67"/>
      <c r="M12074" s="67"/>
      <c r="N12074" s="67"/>
      <c r="O12074" s="81"/>
      <c r="P12074" s="81">
        <v>46109</v>
      </c>
      <c r="Q12074" s="103" t="str">
        <f>IFERROR(VLOOKUP(J12074,Настройка!$C$4:$E$121,2,),"Ошибка")</f>
        <v>R</v>
      </c>
    </row>
    <row r="12075" spans="1:17" ht="14.4" customHeight="1">
      <c r="A12075" s="67">
        <v>12070</v>
      </c>
      <c r="B12075" s="80" t="s">
        <v>196</v>
      </c>
      <c r="C12075" s="80" t="s">
        <v>34649</v>
      </c>
      <c r="D12075" s="80" t="s">
        <v>23723</v>
      </c>
      <c r="E12075" s="104" t="s">
        <v>36168</v>
      </c>
      <c r="F12075" s="107">
        <v>26675</v>
      </c>
      <c r="G12075" s="67" t="s">
        <v>93</v>
      </c>
      <c r="H12075" s="80" t="s">
        <v>679</v>
      </c>
      <c r="I12075" s="80" t="s">
        <v>36169</v>
      </c>
      <c r="J12075" s="104" t="s">
        <v>213</v>
      </c>
      <c r="K12075" s="67" t="s">
        <v>119</v>
      </c>
      <c r="L12075" s="67"/>
      <c r="M12075" s="67"/>
      <c r="N12075" s="67"/>
      <c r="O12075" s="81"/>
      <c r="P12075" s="81">
        <v>46109</v>
      </c>
      <c r="Q12075" s="103" t="str">
        <f>IFERROR(VLOOKUP(J12075,Настройка!$C$4:$E$121,2,),"Ошибка")</f>
        <v>R</v>
      </c>
    </row>
    <row r="12076" spans="1:17" ht="14.4" customHeight="1">
      <c r="A12076" s="67">
        <v>12071</v>
      </c>
      <c r="B12076" s="80" t="s">
        <v>196</v>
      </c>
      <c r="C12076" s="80" t="s">
        <v>34649</v>
      </c>
      <c r="D12076" s="80" t="s">
        <v>23723</v>
      </c>
      <c r="E12076" s="104" t="s">
        <v>36170</v>
      </c>
      <c r="F12076" s="107">
        <v>29857</v>
      </c>
      <c r="G12076" s="67" t="s">
        <v>93</v>
      </c>
      <c r="H12076" s="80" t="s">
        <v>679</v>
      </c>
      <c r="I12076" s="80" t="s">
        <v>36171</v>
      </c>
      <c r="J12076" s="104" t="s">
        <v>213</v>
      </c>
      <c r="K12076" s="67" t="s">
        <v>119</v>
      </c>
      <c r="L12076" s="67"/>
      <c r="M12076" s="67"/>
      <c r="N12076" s="67"/>
      <c r="O12076" s="81"/>
      <c r="P12076" s="81">
        <v>46109</v>
      </c>
      <c r="Q12076" s="103" t="str">
        <f>IFERROR(VLOOKUP(J12076,Настройка!$C$4:$E$121,2,),"Ошибка")</f>
        <v>R</v>
      </c>
    </row>
    <row r="12077" spans="1:17" ht="14.4" customHeight="1">
      <c r="A12077" s="67">
        <v>12072</v>
      </c>
      <c r="B12077" s="80" t="s">
        <v>196</v>
      </c>
      <c r="C12077" s="80" t="s">
        <v>34649</v>
      </c>
      <c r="D12077" s="80" t="s">
        <v>23723</v>
      </c>
      <c r="E12077" s="104" t="s">
        <v>36172</v>
      </c>
      <c r="F12077" s="107">
        <v>28191</v>
      </c>
      <c r="G12077" s="67" t="s">
        <v>93</v>
      </c>
      <c r="H12077" s="80" t="s">
        <v>679</v>
      </c>
      <c r="I12077" s="80" t="s">
        <v>36173</v>
      </c>
      <c r="J12077" s="104" t="s">
        <v>213</v>
      </c>
      <c r="K12077" s="67" t="s">
        <v>119</v>
      </c>
      <c r="L12077" s="67"/>
      <c r="M12077" s="67"/>
      <c r="N12077" s="67"/>
      <c r="O12077" s="81"/>
      <c r="P12077" s="81">
        <v>46109</v>
      </c>
      <c r="Q12077" s="103" t="str">
        <f>IFERROR(VLOOKUP(J12077,Настройка!$C$4:$E$121,2,),"Ошибка")</f>
        <v>R</v>
      </c>
    </row>
    <row r="12078" spans="1:17" ht="14.4" customHeight="1">
      <c r="A12078" s="67">
        <v>12073</v>
      </c>
      <c r="B12078" s="80" t="s">
        <v>196</v>
      </c>
      <c r="C12078" s="80" t="s">
        <v>34649</v>
      </c>
      <c r="D12078" s="80" t="s">
        <v>23723</v>
      </c>
      <c r="E12078" s="104" t="s">
        <v>36174</v>
      </c>
      <c r="F12078" s="107">
        <v>35279</v>
      </c>
      <c r="G12078" s="67" t="s">
        <v>93</v>
      </c>
      <c r="H12078" s="80" t="s">
        <v>679</v>
      </c>
      <c r="I12078" s="80" t="s">
        <v>36175</v>
      </c>
      <c r="J12078" s="104" t="s">
        <v>213</v>
      </c>
      <c r="K12078" s="67" t="s">
        <v>119</v>
      </c>
      <c r="L12078" s="67"/>
      <c r="M12078" s="67"/>
      <c r="N12078" s="67"/>
      <c r="O12078" s="81"/>
      <c r="P12078" s="81">
        <v>46109</v>
      </c>
      <c r="Q12078" s="103" t="str">
        <f>IFERROR(VLOOKUP(J12078,Настройка!$C$4:$E$121,2,),"Ошибка")</f>
        <v>R</v>
      </c>
    </row>
    <row r="12079" spans="1:17" ht="14.4" customHeight="1">
      <c r="A12079" s="67">
        <v>12074</v>
      </c>
      <c r="B12079" s="80" t="s">
        <v>196</v>
      </c>
      <c r="C12079" s="80" t="s">
        <v>34649</v>
      </c>
      <c r="D12079" s="80" t="s">
        <v>23723</v>
      </c>
      <c r="E12079" s="104" t="s">
        <v>36176</v>
      </c>
      <c r="F12079" s="107">
        <v>38186</v>
      </c>
      <c r="G12079" s="67" t="s">
        <v>93</v>
      </c>
      <c r="H12079" s="80" t="s">
        <v>679</v>
      </c>
      <c r="I12079" s="80" t="s">
        <v>36177</v>
      </c>
      <c r="J12079" s="104" t="s">
        <v>213</v>
      </c>
      <c r="K12079" s="67" t="s">
        <v>119</v>
      </c>
      <c r="L12079" s="67"/>
      <c r="M12079" s="67"/>
      <c r="N12079" s="67"/>
      <c r="O12079" s="81"/>
      <c r="P12079" s="81">
        <v>46109</v>
      </c>
      <c r="Q12079" s="103" t="str">
        <f>IFERROR(VLOOKUP(J12079,Настройка!$C$4:$E$121,2,),"Ошибка")</f>
        <v>R</v>
      </c>
    </row>
    <row r="12080" spans="1:17" ht="14.4" customHeight="1">
      <c r="A12080" s="67">
        <v>12075</v>
      </c>
      <c r="B12080" s="80" t="s">
        <v>196</v>
      </c>
      <c r="C12080" s="80" t="s">
        <v>34649</v>
      </c>
      <c r="D12080" s="80" t="s">
        <v>23723</v>
      </c>
      <c r="E12080" s="104" t="s">
        <v>36178</v>
      </c>
      <c r="F12080" s="107">
        <v>29455</v>
      </c>
      <c r="G12080" s="67" t="s">
        <v>93</v>
      </c>
      <c r="H12080" s="80" t="s">
        <v>679</v>
      </c>
      <c r="I12080" s="80" t="s">
        <v>36179</v>
      </c>
      <c r="J12080" s="104" t="s">
        <v>220</v>
      </c>
      <c r="K12080" s="67" t="s">
        <v>119</v>
      </c>
      <c r="L12080" s="67"/>
      <c r="M12080" s="67"/>
      <c r="N12080" s="67"/>
      <c r="O12080" s="81"/>
      <c r="P12080" s="81">
        <v>46109</v>
      </c>
      <c r="Q12080" s="103" t="str">
        <f>IFERROR(VLOOKUP(J12080,Настройка!$C$4:$E$121,2,),"Ошибка")</f>
        <v>R</v>
      </c>
    </row>
    <row r="12081" spans="1:17" ht="14.4" customHeight="1">
      <c r="A12081" s="67">
        <v>12076</v>
      </c>
      <c r="B12081" s="80" t="s">
        <v>196</v>
      </c>
      <c r="C12081" s="80" t="s">
        <v>34649</v>
      </c>
      <c r="D12081" s="80" t="s">
        <v>23723</v>
      </c>
      <c r="E12081" s="104" t="s">
        <v>36180</v>
      </c>
      <c r="F12081" s="107">
        <v>33959</v>
      </c>
      <c r="G12081" s="67" t="s">
        <v>93</v>
      </c>
      <c r="H12081" s="80" t="s">
        <v>679</v>
      </c>
      <c r="I12081" s="80" t="s">
        <v>36181</v>
      </c>
      <c r="J12081" s="104" t="s">
        <v>213</v>
      </c>
      <c r="K12081" s="67" t="s">
        <v>119</v>
      </c>
      <c r="L12081" s="67"/>
      <c r="M12081" s="67"/>
      <c r="N12081" s="67"/>
      <c r="O12081" s="81"/>
      <c r="P12081" s="81">
        <v>46109</v>
      </c>
      <c r="Q12081" s="103" t="str">
        <f>IFERROR(VLOOKUP(J12081,Настройка!$C$4:$E$121,2,),"Ошибка")</f>
        <v>R</v>
      </c>
    </row>
    <row r="12082" spans="1:17" ht="14.4" customHeight="1">
      <c r="A12082" s="67">
        <v>12077</v>
      </c>
      <c r="B12082" s="80" t="s">
        <v>196</v>
      </c>
      <c r="C12082" s="80" t="s">
        <v>34649</v>
      </c>
      <c r="D12082" s="80" t="s">
        <v>23723</v>
      </c>
      <c r="E12082" s="104" t="s">
        <v>36182</v>
      </c>
      <c r="F12082" s="107">
        <v>33511</v>
      </c>
      <c r="G12082" s="67" t="s">
        <v>93</v>
      </c>
      <c r="H12082" s="80" t="s">
        <v>679</v>
      </c>
      <c r="I12082" s="80" t="s">
        <v>36183</v>
      </c>
      <c r="J12082" s="104" t="s">
        <v>213</v>
      </c>
      <c r="K12082" s="67" t="s">
        <v>119</v>
      </c>
      <c r="L12082" s="67"/>
      <c r="M12082" s="67"/>
      <c r="N12082" s="67"/>
      <c r="O12082" s="81"/>
      <c r="P12082" s="81">
        <v>46109</v>
      </c>
      <c r="Q12082" s="103" t="str">
        <f>IFERROR(VLOOKUP(J12082,Настройка!$C$4:$E$121,2,),"Ошибка")</f>
        <v>R</v>
      </c>
    </row>
    <row r="12083" spans="1:17" ht="14.4" customHeight="1">
      <c r="A12083" s="67">
        <v>12078</v>
      </c>
      <c r="B12083" s="80" t="s">
        <v>196</v>
      </c>
      <c r="C12083" s="80" t="s">
        <v>34649</v>
      </c>
      <c r="D12083" s="80" t="s">
        <v>36184</v>
      </c>
      <c r="E12083" s="104" t="s">
        <v>36185</v>
      </c>
      <c r="F12083" s="107">
        <v>36737</v>
      </c>
      <c r="G12083" s="67" t="s">
        <v>93</v>
      </c>
      <c r="H12083" s="80" t="s">
        <v>679</v>
      </c>
      <c r="I12083" s="80" t="s">
        <v>36186</v>
      </c>
      <c r="J12083" s="104" t="s">
        <v>213</v>
      </c>
      <c r="K12083" s="67" t="s">
        <v>119</v>
      </c>
      <c r="L12083" s="67"/>
      <c r="M12083" s="67"/>
      <c r="N12083" s="67"/>
      <c r="O12083" s="81"/>
      <c r="P12083" s="81">
        <v>46109</v>
      </c>
      <c r="Q12083" s="103" t="str">
        <f>IFERROR(VLOOKUP(J12083,Настройка!$C$4:$E$121,2,),"Ошибка")</f>
        <v>R</v>
      </c>
    </row>
    <row r="12084" spans="1:17" ht="14.4" customHeight="1">
      <c r="A12084" s="67">
        <v>12079</v>
      </c>
      <c r="B12084" s="80" t="s">
        <v>196</v>
      </c>
      <c r="C12084" s="80" t="s">
        <v>34649</v>
      </c>
      <c r="D12084" s="80" t="s">
        <v>23723</v>
      </c>
      <c r="E12084" s="104" t="s">
        <v>36187</v>
      </c>
      <c r="F12084" s="107">
        <v>35645</v>
      </c>
      <c r="G12084" s="67" t="s">
        <v>93</v>
      </c>
      <c r="H12084" s="80" t="s">
        <v>679</v>
      </c>
      <c r="I12084" s="80" t="s">
        <v>36188</v>
      </c>
      <c r="J12084" s="104" t="s">
        <v>213</v>
      </c>
      <c r="K12084" s="67" t="s">
        <v>119</v>
      </c>
      <c r="L12084" s="67"/>
      <c r="M12084" s="67"/>
      <c r="N12084" s="67"/>
      <c r="O12084" s="81"/>
      <c r="P12084" s="81">
        <v>46109</v>
      </c>
      <c r="Q12084" s="103" t="str">
        <f>IFERROR(VLOOKUP(J12084,Настройка!$C$4:$E$121,2,),"Ошибка")</f>
        <v>R</v>
      </c>
    </row>
    <row r="12085" spans="1:17" ht="14.4" customHeight="1">
      <c r="A12085" s="67">
        <v>12080</v>
      </c>
      <c r="B12085" s="80" t="s">
        <v>196</v>
      </c>
      <c r="C12085" s="80" t="s">
        <v>34649</v>
      </c>
      <c r="D12085" s="80" t="s">
        <v>23723</v>
      </c>
      <c r="E12085" s="104" t="s">
        <v>36189</v>
      </c>
      <c r="F12085" s="107">
        <v>27867</v>
      </c>
      <c r="G12085" s="67" t="s">
        <v>93</v>
      </c>
      <c r="H12085" s="80" t="s">
        <v>679</v>
      </c>
      <c r="I12085" s="80" t="s">
        <v>36190</v>
      </c>
      <c r="J12085" s="104" t="s">
        <v>213</v>
      </c>
      <c r="K12085" s="67" t="s">
        <v>119</v>
      </c>
      <c r="L12085" s="67"/>
      <c r="M12085" s="67"/>
      <c r="N12085" s="67"/>
      <c r="O12085" s="81"/>
      <c r="P12085" s="81">
        <v>46109</v>
      </c>
      <c r="Q12085" s="103" t="str">
        <f>IFERROR(VLOOKUP(J12085,Настройка!$C$4:$E$121,2,),"Ошибка")</f>
        <v>R</v>
      </c>
    </row>
    <row r="12086" spans="1:17" ht="14.4" customHeight="1">
      <c r="A12086" s="67">
        <v>12081</v>
      </c>
      <c r="B12086" s="80" t="s">
        <v>196</v>
      </c>
      <c r="C12086" s="80" t="s">
        <v>34649</v>
      </c>
      <c r="D12086" s="80" t="s">
        <v>23723</v>
      </c>
      <c r="E12086" s="104" t="s">
        <v>36191</v>
      </c>
      <c r="F12086" s="107">
        <v>37859</v>
      </c>
      <c r="G12086" s="67" t="s">
        <v>93</v>
      </c>
      <c r="H12086" s="80" t="s">
        <v>679</v>
      </c>
      <c r="I12086" s="80" t="s">
        <v>36192</v>
      </c>
      <c r="J12086" s="104" t="s">
        <v>213</v>
      </c>
      <c r="K12086" s="67" t="s">
        <v>119</v>
      </c>
      <c r="L12086" s="67"/>
      <c r="M12086" s="67"/>
      <c r="N12086" s="67"/>
      <c r="O12086" s="81"/>
      <c r="P12086" s="81">
        <v>46109</v>
      </c>
      <c r="Q12086" s="103" t="str">
        <f>IFERROR(VLOOKUP(J12086,Настройка!$C$4:$E$121,2,),"Ошибка")</f>
        <v>R</v>
      </c>
    </row>
    <row r="12087" spans="1:17" ht="14.4" customHeight="1">
      <c r="A12087" s="67">
        <v>12082</v>
      </c>
      <c r="B12087" s="80" t="s">
        <v>196</v>
      </c>
      <c r="C12087" s="80" t="s">
        <v>34649</v>
      </c>
      <c r="D12087" s="80" t="s">
        <v>23723</v>
      </c>
      <c r="E12087" s="104" t="s">
        <v>36193</v>
      </c>
      <c r="F12087" s="107">
        <v>32520</v>
      </c>
      <c r="G12087" s="67" t="s">
        <v>93</v>
      </c>
      <c r="H12087" s="80" t="s">
        <v>679</v>
      </c>
      <c r="I12087" s="80" t="s">
        <v>36194</v>
      </c>
      <c r="J12087" s="104" t="s">
        <v>213</v>
      </c>
      <c r="K12087" s="67" t="s">
        <v>119</v>
      </c>
      <c r="L12087" s="67"/>
      <c r="M12087" s="67"/>
      <c r="N12087" s="67"/>
      <c r="O12087" s="81"/>
      <c r="P12087" s="81">
        <v>46109</v>
      </c>
      <c r="Q12087" s="103" t="str">
        <f>IFERROR(VLOOKUP(J12087,Настройка!$C$4:$E$121,2,),"Ошибка")</f>
        <v>R</v>
      </c>
    </row>
    <row r="12088" spans="1:17" ht="14.4" customHeight="1">
      <c r="A12088" s="67">
        <v>12083</v>
      </c>
      <c r="B12088" s="80" t="s">
        <v>196</v>
      </c>
      <c r="C12088" s="80" t="s">
        <v>34649</v>
      </c>
      <c r="D12088" s="80" t="s">
        <v>23723</v>
      </c>
      <c r="E12088" s="104" t="s">
        <v>36195</v>
      </c>
      <c r="F12088" s="107">
        <v>33865</v>
      </c>
      <c r="G12088" s="67" t="s">
        <v>93</v>
      </c>
      <c r="H12088" s="80" t="s">
        <v>679</v>
      </c>
      <c r="I12088" s="80" t="s">
        <v>36196</v>
      </c>
      <c r="J12088" s="104" t="s">
        <v>213</v>
      </c>
      <c r="K12088" s="67" t="s">
        <v>119</v>
      </c>
      <c r="L12088" s="67"/>
      <c r="M12088" s="67"/>
      <c r="N12088" s="67"/>
      <c r="O12088" s="81"/>
      <c r="P12088" s="81">
        <v>46109</v>
      </c>
      <c r="Q12088" s="103" t="str">
        <f>IFERROR(VLOOKUP(J12088,Настройка!$C$4:$E$121,2,),"Ошибка")</f>
        <v>R</v>
      </c>
    </row>
    <row r="12089" spans="1:17" ht="14.4" customHeight="1">
      <c r="A12089" s="67">
        <v>12084</v>
      </c>
      <c r="B12089" s="80" t="s">
        <v>196</v>
      </c>
      <c r="C12089" s="80" t="s">
        <v>34649</v>
      </c>
      <c r="D12089" s="80" t="s">
        <v>23723</v>
      </c>
      <c r="E12089" s="104" t="s">
        <v>36197</v>
      </c>
      <c r="F12089" s="107">
        <v>35760</v>
      </c>
      <c r="G12089" s="67" t="s">
        <v>93</v>
      </c>
      <c r="H12089" s="80" t="s">
        <v>679</v>
      </c>
      <c r="I12089" s="80" t="s">
        <v>36198</v>
      </c>
      <c r="J12089" s="104" t="s">
        <v>213</v>
      </c>
      <c r="K12089" s="67" t="s">
        <v>119</v>
      </c>
      <c r="L12089" s="67"/>
      <c r="M12089" s="67"/>
      <c r="N12089" s="67"/>
      <c r="O12089" s="81"/>
      <c r="P12089" s="81">
        <v>46109</v>
      </c>
      <c r="Q12089" s="103" t="str">
        <f>IFERROR(VLOOKUP(J12089,Настройка!$C$4:$E$121,2,),"Ошибка")</f>
        <v>R</v>
      </c>
    </row>
    <row r="12090" spans="1:17" ht="14.4" customHeight="1">
      <c r="A12090" s="67">
        <v>12085</v>
      </c>
      <c r="B12090" s="80" t="s">
        <v>196</v>
      </c>
      <c r="C12090" s="80" t="s">
        <v>34649</v>
      </c>
      <c r="D12090" s="80" t="s">
        <v>23723</v>
      </c>
      <c r="E12090" s="104" t="s">
        <v>36199</v>
      </c>
      <c r="F12090" s="107">
        <v>38220</v>
      </c>
      <c r="G12090" s="67" t="s">
        <v>93</v>
      </c>
      <c r="H12090" s="80" t="s">
        <v>679</v>
      </c>
      <c r="I12090" s="80" t="s">
        <v>36200</v>
      </c>
      <c r="J12090" s="104" t="s">
        <v>213</v>
      </c>
      <c r="K12090" s="67" t="s">
        <v>119</v>
      </c>
      <c r="L12090" s="67"/>
      <c r="M12090" s="67"/>
      <c r="N12090" s="67"/>
      <c r="O12090" s="81"/>
      <c r="P12090" s="81">
        <v>46109</v>
      </c>
      <c r="Q12090" s="103" t="str">
        <f>IFERROR(VLOOKUP(J12090,Настройка!$C$4:$E$121,2,),"Ошибка")</f>
        <v>R</v>
      </c>
    </row>
    <row r="12091" spans="1:17" ht="14.4" customHeight="1">
      <c r="A12091" s="67">
        <v>12086</v>
      </c>
      <c r="B12091" s="80" t="s">
        <v>196</v>
      </c>
      <c r="C12091" s="80" t="s">
        <v>34649</v>
      </c>
      <c r="D12091" s="80" t="s">
        <v>23723</v>
      </c>
      <c r="E12091" s="104" t="s">
        <v>36201</v>
      </c>
      <c r="F12091" s="107">
        <v>26464</v>
      </c>
      <c r="G12091" s="67" t="s">
        <v>93</v>
      </c>
      <c r="H12091" s="80" t="s">
        <v>679</v>
      </c>
      <c r="I12091" s="80" t="s">
        <v>36202</v>
      </c>
      <c r="J12091" s="104" t="s">
        <v>213</v>
      </c>
      <c r="K12091" s="67" t="s">
        <v>119</v>
      </c>
      <c r="L12091" s="67"/>
      <c r="M12091" s="67"/>
      <c r="N12091" s="67"/>
      <c r="O12091" s="81"/>
      <c r="P12091" s="81">
        <v>46109</v>
      </c>
      <c r="Q12091" s="103" t="str">
        <f>IFERROR(VLOOKUP(J12091,Настройка!$C$4:$E$121,2,),"Ошибка")</f>
        <v>R</v>
      </c>
    </row>
    <row r="12092" spans="1:17" ht="14.4" customHeight="1">
      <c r="A12092" s="67">
        <v>12087</v>
      </c>
      <c r="B12092" s="80" t="s">
        <v>196</v>
      </c>
      <c r="C12092" s="80" t="s">
        <v>34649</v>
      </c>
      <c r="D12092" s="80" t="s">
        <v>23723</v>
      </c>
      <c r="E12092" s="104" t="s">
        <v>36203</v>
      </c>
      <c r="F12092" s="107">
        <v>36217</v>
      </c>
      <c r="G12092" s="67" t="s">
        <v>93</v>
      </c>
      <c r="H12092" s="80" t="s">
        <v>679</v>
      </c>
      <c r="I12092" s="80" t="s">
        <v>36204</v>
      </c>
      <c r="J12092" s="104" t="s">
        <v>213</v>
      </c>
      <c r="K12092" s="67" t="s">
        <v>119</v>
      </c>
      <c r="L12092" s="67"/>
      <c r="M12092" s="67"/>
      <c r="N12092" s="67"/>
      <c r="O12092" s="81"/>
      <c r="P12092" s="81">
        <v>46109</v>
      </c>
      <c r="Q12092" s="103" t="str">
        <f>IFERROR(VLOOKUP(J12092,Настройка!$C$4:$E$121,2,),"Ошибка")</f>
        <v>R</v>
      </c>
    </row>
    <row r="12093" spans="1:17" ht="14.4" customHeight="1">
      <c r="A12093" s="67">
        <v>12088</v>
      </c>
      <c r="B12093" s="80" t="s">
        <v>196</v>
      </c>
      <c r="C12093" s="80" t="s">
        <v>34649</v>
      </c>
      <c r="D12093" s="80" t="s">
        <v>23723</v>
      </c>
      <c r="E12093" s="104" t="s">
        <v>36205</v>
      </c>
      <c r="F12093" s="107">
        <v>31438</v>
      </c>
      <c r="G12093" s="67" t="s">
        <v>93</v>
      </c>
      <c r="H12093" s="80" t="s">
        <v>679</v>
      </c>
      <c r="I12093" s="80" t="s">
        <v>36206</v>
      </c>
      <c r="J12093" s="104" t="s">
        <v>217</v>
      </c>
      <c r="K12093" s="67" t="s">
        <v>119</v>
      </c>
      <c r="L12093" s="67"/>
      <c r="M12093" s="67"/>
      <c r="N12093" s="67"/>
      <c r="O12093" s="81"/>
      <c r="P12093" s="81">
        <v>46109</v>
      </c>
      <c r="Q12093" s="103" t="str">
        <f>IFERROR(VLOOKUP(J12093,Настройка!$C$4:$E$121,2,),"Ошибка")</f>
        <v>R</v>
      </c>
    </row>
    <row r="12094" spans="1:17" ht="14.4" customHeight="1">
      <c r="A12094" s="67">
        <v>12089</v>
      </c>
      <c r="B12094" s="80" t="s">
        <v>196</v>
      </c>
      <c r="C12094" s="80" t="s">
        <v>34649</v>
      </c>
      <c r="D12094" s="80" t="s">
        <v>23723</v>
      </c>
      <c r="E12094" s="104" t="s">
        <v>36207</v>
      </c>
      <c r="F12094" s="107">
        <v>27558</v>
      </c>
      <c r="G12094" s="67" t="s">
        <v>93</v>
      </c>
      <c r="H12094" s="80" t="s">
        <v>679</v>
      </c>
      <c r="I12094" s="80" t="s">
        <v>36208</v>
      </c>
      <c r="J12094" s="104" t="s">
        <v>213</v>
      </c>
      <c r="K12094" s="67" t="s">
        <v>119</v>
      </c>
      <c r="L12094" s="67"/>
      <c r="M12094" s="67"/>
      <c r="N12094" s="67"/>
      <c r="O12094" s="81"/>
      <c r="P12094" s="81">
        <v>46109</v>
      </c>
      <c r="Q12094" s="103" t="str">
        <f>IFERROR(VLOOKUP(J12094,Настройка!$C$4:$E$121,2,),"Ошибка")</f>
        <v>R</v>
      </c>
    </row>
    <row r="12095" spans="1:17" ht="14.4" customHeight="1">
      <c r="A12095" s="67">
        <v>12090</v>
      </c>
      <c r="B12095" s="80" t="s">
        <v>196</v>
      </c>
      <c r="C12095" s="80" t="s">
        <v>34649</v>
      </c>
      <c r="D12095" s="80" t="s">
        <v>23723</v>
      </c>
      <c r="E12095" s="104" t="s">
        <v>36209</v>
      </c>
      <c r="F12095" s="107">
        <v>35741</v>
      </c>
      <c r="G12095" s="67" t="s">
        <v>93</v>
      </c>
      <c r="H12095" s="80" t="s">
        <v>679</v>
      </c>
      <c r="I12095" s="80" t="s">
        <v>36210</v>
      </c>
      <c r="J12095" s="104" t="s">
        <v>213</v>
      </c>
      <c r="K12095" s="67" t="s">
        <v>119</v>
      </c>
      <c r="L12095" s="67"/>
      <c r="M12095" s="67"/>
      <c r="N12095" s="67"/>
      <c r="O12095" s="81"/>
      <c r="P12095" s="81">
        <v>46109</v>
      </c>
      <c r="Q12095" s="103" t="str">
        <f>IFERROR(VLOOKUP(J12095,Настройка!$C$4:$E$121,2,),"Ошибка")</f>
        <v>R</v>
      </c>
    </row>
    <row r="12096" spans="1:17" ht="14.4" customHeight="1">
      <c r="A12096" s="67">
        <v>12091</v>
      </c>
      <c r="B12096" s="80" t="s">
        <v>196</v>
      </c>
      <c r="C12096" s="80" t="s">
        <v>34649</v>
      </c>
      <c r="D12096" s="80" t="s">
        <v>23723</v>
      </c>
      <c r="E12096" s="104" t="s">
        <v>36211</v>
      </c>
      <c r="F12096" s="107">
        <v>27930</v>
      </c>
      <c r="G12096" s="67" t="s">
        <v>93</v>
      </c>
      <c r="H12096" s="80" t="s">
        <v>679</v>
      </c>
      <c r="I12096" s="80" t="s">
        <v>36212</v>
      </c>
      <c r="J12096" s="104" t="s">
        <v>213</v>
      </c>
      <c r="K12096" s="67" t="s">
        <v>119</v>
      </c>
      <c r="L12096" s="67"/>
      <c r="M12096" s="67"/>
      <c r="N12096" s="67"/>
      <c r="O12096" s="81"/>
      <c r="P12096" s="81">
        <v>46109</v>
      </c>
      <c r="Q12096" s="103" t="str">
        <f>IFERROR(VLOOKUP(J12096,Настройка!$C$4:$E$121,2,),"Ошибка")</f>
        <v>R</v>
      </c>
    </row>
    <row r="12097" spans="1:17" ht="14.4" customHeight="1">
      <c r="A12097" s="67">
        <v>12092</v>
      </c>
      <c r="B12097" s="80" t="s">
        <v>196</v>
      </c>
      <c r="C12097" s="80" t="s">
        <v>34649</v>
      </c>
      <c r="D12097" s="80" t="s">
        <v>23723</v>
      </c>
      <c r="E12097" s="104" t="s">
        <v>36213</v>
      </c>
      <c r="F12097" s="107">
        <v>33840</v>
      </c>
      <c r="G12097" s="67" t="s">
        <v>93</v>
      </c>
      <c r="H12097" s="80" t="s">
        <v>679</v>
      </c>
      <c r="I12097" s="80" t="s">
        <v>36214</v>
      </c>
      <c r="J12097" s="104" t="s">
        <v>213</v>
      </c>
      <c r="K12097" s="67" t="s">
        <v>119</v>
      </c>
      <c r="L12097" s="67"/>
      <c r="M12097" s="67"/>
      <c r="N12097" s="67"/>
      <c r="O12097" s="81"/>
      <c r="P12097" s="81">
        <v>46109</v>
      </c>
      <c r="Q12097" s="103" t="str">
        <f>IFERROR(VLOOKUP(J12097,Настройка!$C$4:$E$121,2,),"Ошибка")</f>
        <v>R</v>
      </c>
    </row>
    <row r="12098" spans="1:17" ht="14.4" customHeight="1">
      <c r="A12098" s="67">
        <v>12093</v>
      </c>
      <c r="B12098" s="80" t="s">
        <v>196</v>
      </c>
      <c r="C12098" s="80" t="s">
        <v>34649</v>
      </c>
      <c r="D12098" s="80" t="s">
        <v>23723</v>
      </c>
      <c r="E12098" s="104" t="s">
        <v>36215</v>
      </c>
      <c r="F12098" s="107">
        <v>31031</v>
      </c>
      <c r="G12098" s="67" t="s">
        <v>93</v>
      </c>
      <c r="H12098" s="80" t="s">
        <v>679</v>
      </c>
      <c r="I12098" s="80" t="s">
        <v>36216</v>
      </c>
      <c r="J12098" s="104" t="s">
        <v>213</v>
      </c>
      <c r="K12098" s="67" t="s">
        <v>119</v>
      </c>
      <c r="L12098" s="67"/>
      <c r="M12098" s="67"/>
      <c r="N12098" s="67"/>
      <c r="O12098" s="81"/>
      <c r="P12098" s="81">
        <v>46109</v>
      </c>
      <c r="Q12098" s="103" t="str">
        <f>IFERROR(VLOOKUP(J12098,Настройка!$C$4:$E$121,2,),"Ошибка")</f>
        <v>R</v>
      </c>
    </row>
    <row r="12099" spans="1:17" ht="14.4" customHeight="1">
      <c r="A12099" s="67">
        <v>12094</v>
      </c>
      <c r="B12099" s="80" t="s">
        <v>196</v>
      </c>
      <c r="C12099" s="80" t="s">
        <v>34649</v>
      </c>
      <c r="D12099" s="80" t="s">
        <v>23723</v>
      </c>
      <c r="E12099" s="104" t="s">
        <v>36217</v>
      </c>
      <c r="F12099" s="107">
        <v>39347</v>
      </c>
      <c r="G12099" s="67" t="s">
        <v>93</v>
      </c>
      <c r="H12099" s="80" t="s">
        <v>679</v>
      </c>
      <c r="I12099" s="80" t="s">
        <v>36218</v>
      </c>
      <c r="J12099" s="104" t="s">
        <v>217</v>
      </c>
      <c r="K12099" s="67" t="s">
        <v>119</v>
      </c>
      <c r="L12099" s="67"/>
      <c r="M12099" s="67"/>
      <c r="N12099" s="67"/>
      <c r="O12099" s="81"/>
      <c r="P12099" s="81">
        <v>46109</v>
      </c>
      <c r="Q12099" s="103" t="str">
        <f>IFERROR(VLOOKUP(J12099,Настройка!$C$4:$E$121,2,),"Ошибка")</f>
        <v>R</v>
      </c>
    </row>
    <row r="12100" spans="1:17" ht="14.4" customHeight="1">
      <c r="A12100" s="67">
        <v>12095</v>
      </c>
      <c r="B12100" s="80" t="s">
        <v>196</v>
      </c>
      <c r="C12100" s="80" t="s">
        <v>34649</v>
      </c>
      <c r="D12100" s="80" t="s">
        <v>23723</v>
      </c>
      <c r="E12100" s="104" t="s">
        <v>36219</v>
      </c>
      <c r="F12100" s="107">
        <v>24971</v>
      </c>
      <c r="G12100" s="67" t="s">
        <v>93</v>
      </c>
      <c r="H12100" s="80" t="s">
        <v>679</v>
      </c>
      <c r="I12100" s="80" t="s">
        <v>36220</v>
      </c>
      <c r="J12100" s="104" t="s">
        <v>213</v>
      </c>
      <c r="K12100" s="67" t="s">
        <v>119</v>
      </c>
      <c r="L12100" s="67"/>
      <c r="M12100" s="67"/>
      <c r="N12100" s="67"/>
      <c r="O12100" s="81"/>
      <c r="P12100" s="81">
        <v>46109</v>
      </c>
      <c r="Q12100" s="103" t="str">
        <f>IFERROR(VLOOKUP(J12100,Настройка!$C$4:$E$121,2,),"Ошибка")</f>
        <v>R</v>
      </c>
    </row>
    <row r="12101" spans="1:17" ht="14.4" customHeight="1">
      <c r="A12101" s="67">
        <v>12096</v>
      </c>
      <c r="B12101" s="80" t="s">
        <v>196</v>
      </c>
      <c r="C12101" s="80" t="s">
        <v>34649</v>
      </c>
      <c r="D12101" s="80" t="s">
        <v>23723</v>
      </c>
      <c r="E12101" s="104" t="s">
        <v>36221</v>
      </c>
      <c r="F12101" s="107">
        <v>35513</v>
      </c>
      <c r="G12101" s="67" t="s">
        <v>93</v>
      </c>
      <c r="H12101" s="80" t="s">
        <v>679</v>
      </c>
      <c r="I12101" s="80" t="s">
        <v>36222</v>
      </c>
      <c r="J12101" s="104" t="s">
        <v>213</v>
      </c>
      <c r="K12101" s="67" t="s">
        <v>119</v>
      </c>
      <c r="L12101" s="67"/>
      <c r="M12101" s="67"/>
      <c r="N12101" s="67"/>
      <c r="O12101" s="81"/>
      <c r="P12101" s="81">
        <v>46109</v>
      </c>
      <c r="Q12101" s="103" t="str">
        <f>IFERROR(VLOOKUP(J12101,Настройка!$C$4:$E$121,2,),"Ошибка")</f>
        <v>R</v>
      </c>
    </row>
    <row r="12102" spans="1:17" ht="14.4" customHeight="1">
      <c r="A12102" s="67">
        <v>12097</v>
      </c>
      <c r="B12102" s="80" t="s">
        <v>196</v>
      </c>
      <c r="C12102" s="80" t="s">
        <v>34649</v>
      </c>
      <c r="D12102" s="80" t="s">
        <v>23723</v>
      </c>
      <c r="E12102" s="104" t="s">
        <v>36223</v>
      </c>
      <c r="F12102" s="107">
        <v>35941</v>
      </c>
      <c r="G12102" s="67" t="s">
        <v>93</v>
      </c>
      <c r="H12102" s="80" t="s">
        <v>679</v>
      </c>
      <c r="I12102" s="80" t="s">
        <v>36224</v>
      </c>
      <c r="J12102" s="104" t="s">
        <v>213</v>
      </c>
      <c r="K12102" s="67" t="s">
        <v>119</v>
      </c>
      <c r="L12102" s="67"/>
      <c r="M12102" s="67"/>
      <c r="N12102" s="67"/>
      <c r="O12102" s="81"/>
      <c r="P12102" s="81">
        <v>46109</v>
      </c>
      <c r="Q12102" s="103" t="str">
        <f>IFERROR(VLOOKUP(J12102,Настройка!$C$4:$E$121,2,),"Ошибка")</f>
        <v>R</v>
      </c>
    </row>
    <row r="12103" spans="1:17" ht="14.4" customHeight="1">
      <c r="A12103" s="67">
        <v>12098</v>
      </c>
      <c r="B12103" s="80" t="s">
        <v>196</v>
      </c>
      <c r="C12103" s="80" t="s">
        <v>34649</v>
      </c>
      <c r="D12103" s="80" t="s">
        <v>23723</v>
      </c>
      <c r="E12103" s="104" t="s">
        <v>36225</v>
      </c>
      <c r="F12103" s="107">
        <v>38119</v>
      </c>
      <c r="G12103" s="67" t="s">
        <v>93</v>
      </c>
      <c r="H12103" s="80" t="s">
        <v>679</v>
      </c>
      <c r="I12103" s="80" t="s">
        <v>36226</v>
      </c>
      <c r="J12103" s="104" t="s">
        <v>213</v>
      </c>
      <c r="K12103" s="67" t="s">
        <v>119</v>
      </c>
      <c r="L12103" s="67"/>
      <c r="M12103" s="67"/>
      <c r="N12103" s="67"/>
      <c r="O12103" s="81"/>
      <c r="P12103" s="81">
        <v>46109</v>
      </c>
      <c r="Q12103" s="103" t="str">
        <f>IFERROR(VLOOKUP(J12103,Настройка!$C$4:$E$121,2,),"Ошибка")</f>
        <v>R</v>
      </c>
    </row>
    <row r="12104" spans="1:17" ht="14.4" customHeight="1">
      <c r="A12104" s="67">
        <v>12099</v>
      </c>
      <c r="B12104" s="80" t="s">
        <v>196</v>
      </c>
      <c r="C12104" s="80" t="s">
        <v>34649</v>
      </c>
      <c r="D12104" s="80" t="s">
        <v>23723</v>
      </c>
      <c r="E12104" s="104" t="s">
        <v>36227</v>
      </c>
      <c r="F12104" s="107">
        <v>30266</v>
      </c>
      <c r="G12104" s="67" t="s">
        <v>93</v>
      </c>
      <c r="H12104" s="80" t="s">
        <v>679</v>
      </c>
      <c r="I12104" s="80" t="s">
        <v>36228</v>
      </c>
      <c r="J12104" s="104" t="s">
        <v>217</v>
      </c>
      <c r="K12104" s="67" t="s">
        <v>119</v>
      </c>
      <c r="L12104" s="67"/>
      <c r="M12104" s="67"/>
      <c r="N12104" s="67"/>
      <c r="O12104" s="81"/>
      <c r="P12104" s="81">
        <v>46109</v>
      </c>
      <c r="Q12104" s="103" t="str">
        <f>IFERROR(VLOOKUP(J12104,Настройка!$C$4:$E$121,2,),"Ошибка")</f>
        <v>R</v>
      </c>
    </row>
    <row r="12105" spans="1:17" ht="14.4" customHeight="1">
      <c r="A12105" s="67">
        <v>12100</v>
      </c>
      <c r="B12105" s="80" t="s">
        <v>196</v>
      </c>
      <c r="C12105" s="80" t="s">
        <v>34649</v>
      </c>
      <c r="D12105" s="80" t="s">
        <v>23723</v>
      </c>
      <c r="E12105" s="104" t="s">
        <v>36229</v>
      </c>
      <c r="F12105" s="107">
        <v>34480</v>
      </c>
      <c r="G12105" s="67" t="s">
        <v>93</v>
      </c>
      <c r="H12105" s="80" t="s">
        <v>679</v>
      </c>
      <c r="I12105" s="80" t="s">
        <v>36230</v>
      </c>
      <c r="J12105" s="104" t="s">
        <v>213</v>
      </c>
      <c r="K12105" s="67" t="s">
        <v>119</v>
      </c>
      <c r="L12105" s="67"/>
      <c r="M12105" s="67"/>
      <c r="N12105" s="67"/>
      <c r="O12105" s="81"/>
      <c r="P12105" s="81">
        <v>46109</v>
      </c>
      <c r="Q12105" s="103" t="str">
        <f>IFERROR(VLOOKUP(J12105,Настройка!$C$4:$E$121,2,),"Ошибка")</f>
        <v>R</v>
      </c>
    </row>
    <row r="12106" spans="1:17" ht="14.4" customHeight="1">
      <c r="A12106" s="67">
        <v>12101</v>
      </c>
      <c r="B12106" s="80" t="s">
        <v>196</v>
      </c>
      <c r="C12106" s="80" t="s">
        <v>34649</v>
      </c>
      <c r="D12106" s="80" t="s">
        <v>23723</v>
      </c>
      <c r="E12106" s="104" t="s">
        <v>36231</v>
      </c>
      <c r="F12106" s="107">
        <v>34568</v>
      </c>
      <c r="G12106" s="67" t="s">
        <v>93</v>
      </c>
      <c r="H12106" s="80" t="s">
        <v>679</v>
      </c>
      <c r="I12106" s="80" t="s">
        <v>36232</v>
      </c>
      <c r="J12106" s="104" t="s">
        <v>213</v>
      </c>
      <c r="K12106" s="67" t="s">
        <v>119</v>
      </c>
      <c r="L12106" s="67"/>
      <c r="M12106" s="67"/>
      <c r="N12106" s="67"/>
      <c r="O12106" s="81"/>
      <c r="P12106" s="81">
        <v>46109</v>
      </c>
      <c r="Q12106" s="103" t="str">
        <f>IFERROR(VLOOKUP(J12106,Настройка!$C$4:$E$121,2,),"Ошибка")</f>
        <v>R</v>
      </c>
    </row>
    <row r="12107" spans="1:17" ht="14.4" customHeight="1">
      <c r="A12107" s="67">
        <v>12102</v>
      </c>
      <c r="B12107" s="80" t="s">
        <v>196</v>
      </c>
      <c r="C12107" s="80" t="s">
        <v>34649</v>
      </c>
      <c r="D12107" s="80" t="s">
        <v>23723</v>
      </c>
      <c r="E12107" s="104" t="s">
        <v>36233</v>
      </c>
      <c r="F12107" s="107">
        <v>37415</v>
      </c>
      <c r="G12107" s="67" t="s">
        <v>93</v>
      </c>
      <c r="H12107" s="80" t="s">
        <v>679</v>
      </c>
      <c r="I12107" s="80" t="s">
        <v>36234</v>
      </c>
      <c r="J12107" s="104" t="s">
        <v>213</v>
      </c>
      <c r="K12107" s="67" t="s">
        <v>119</v>
      </c>
      <c r="L12107" s="67"/>
      <c r="M12107" s="67"/>
      <c r="N12107" s="67"/>
      <c r="O12107" s="81"/>
      <c r="P12107" s="81">
        <v>46109</v>
      </c>
      <c r="Q12107" s="103" t="str">
        <f>IFERROR(VLOOKUP(J12107,Настройка!$C$4:$E$121,2,),"Ошибка")</f>
        <v>R</v>
      </c>
    </row>
    <row r="12108" spans="1:17" ht="14.4" customHeight="1">
      <c r="A12108" s="67">
        <v>12103</v>
      </c>
      <c r="B12108" s="80" t="s">
        <v>196</v>
      </c>
      <c r="C12108" s="80" t="s">
        <v>34649</v>
      </c>
      <c r="D12108" s="80" t="s">
        <v>23723</v>
      </c>
      <c r="E12108" s="104" t="s">
        <v>36235</v>
      </c>
      <c r="F12108" s="107">
        <v>36246</v>
      </c>
      <c r="G12108" s="67" t="s">
        <v>93</v>
      </c>
      <c r="H12108" s="80" t="s">
        <v>679</v>
      </c>
      <c r="I12108" s="80" t="s">
        <v>36236</v>
      </c>
      <c r="J12108" s="104" t="s">
        <v>213</v>
      </c>
      <c r="K12108" s="67" t="s">
        <v>119</v>
      </c>
      <c r="L12108" s="67"/>
      <c r="M12108" s="67"/>
      <c r="N12108" s="67"/>
      <c r="O12108" s="81"/>
      <c r="P12108" s="81">
        <v>46109</v>
      </c>
      <c r="Q12108" s="103" t="str">
        <f>IFERROR(VLOOKUP(J12108,Настройка!$C$4:$E$121,2,),"Ошибка")</f>
        <v>R</v>
      </c>
    </row>
    <row r="12109" spans="1:17" ht="14.4" customHeight="1">
      <c r="A12109" s="67">
        <v>12104</v>
      </c>
      <c r="B12109" s="80" t="s">
        <v>196</v>
      </c>
      <c r="C12109" s="80" t="s">
        <v>34649</v>
      </c>
      <c r="D12109" s="80" t="s">
        <v>23723</v>
      </c>
      <c r="E12109" s="104" t="s">
        <v>36237</v>
      </c>
      <c r="F12109" s="107">
        <v>38123</v>
      </c>
      <c r="G12109" s="67" t="s">
        <v>93</v>
      </c>
      <c r="H12109" s="80" t="s">
        <v>679</v>
      </c>
      <c r="I12109" s="80" t="s">
        <v>36238</v>
      </c>
      <c r="J12109" s="104" t="s">
        <v>217</v>
      </c>
      <c r="K12109" s="67" t="s">
        <v>119</v>
      </c>
      <c r="L12109" s="67"/>
      <c r="M12109" s="67"/>
      <c r="N12109" s="67"/>
      <c r="O12109" s="81"/>
      <c r="P12109" s="81">
        <v>46109</v>
      </c>
      <c r="Q12109" s="103" t="str">
        <f>IFERROR(VLOOKUP(J12109,Настройка!$C$4:$E$121,2,),"Ошибка")</f>
        <v>R</v>
      </c>
    </row>
    <row r="12110" spans="1:17" ht="14.4" customHeight="1">
      <c r="A12110" s="67">
        <v>12105</v>
      </c>
      <c r="B12110" s="80" t="s">
        <v>196</v>
      </c>
      <c r="C12110" s="80" t="s">
        <v>34649</v>
      </c>
      <c r="D12110" s="80" t="s">
        <v>23723</v>
      </c>
      <c r="E12110" s="104" t="s">
        <v>36239</v>
      </c>
      <c r="F12110" s="107">
        <v>33539</v>
      </c>
      <c r="G12110" s="67" t="s">
        <v>93</v>
      </c>
      <c r="H12110" s="80" t="s">
        <v>679</v>
      </c>
      <c r="I12110" s="80" t="s">
        <v>36240</v>
      </c>
      <c r="J12110" s="104" t="s">
        <v>213</v>
      </c>
      <c r="K12110" s="67" t="s">
        <v>119</v>
      </c>
      <c r="L12110" s="67"/>
      <c r="M12110" s="67"/>
      <c r="N12110" s="67"/>
      <c r="O12110" s="81"/>
      <c r="P12110" s="81">
        <v>46109</v>
      </c>
      <c r="Q12110" s="103" t="str">
        <f>IFERROR(VLOOKUP(J12110,Настройка!$C$4:$E$121,2,),"Ошибка")</f>
        <v>R</v>
      </c>
    </row>
    <row r="12111" spans="1:17" ht="14.4" customHeight="1">
      <c r="A12111" s="67">
        <v>12106</v>
      </c>
      <c r="B12111" s="80" t="s">
        <v>196</v>
      </c>
      <c r="C12111" s="80" t="s">
        <v>34649</v>
      </c>
      <c r="D12111" s="80" t="s">
        <v>23723</v>
      </c>
      <c r="E12111" s="104" t="s">
        <v>36241</v>
      </c>
      <c r="F12111" s="107">
        <v>28095</v>
      </c>
      <c r="G12111" s="67" t="s">
        <v>93</v>
      </c>
      <c r="H12111" s="80" t="s">
        <v>679</v>
      </c>
      <c r="I12111" s="80" t="s">
        <v>36242</v>
      </c>
      <c r="J12111" s="104" t="s">
        <v>213</v>
      </c>
      <c r="K12111" s="67" t="s">
        <v>119</v>
      </c>
      <c r="L12111" s="67"/>
      <c r="M12111" s="67"/>
      <c r="N12111" s="67"/>
      <c r="O12111" s="81"/>
      <c r="P12111" s="81">
        <v>46109</v>
      </c>
      <c r="Q12111" s="103" t="str">
        <f>IFERROR(VLOOKUP(J12111,Настройка!$C$4:$E$121,2,),"Ошибка")</f>
        <v>R</v>
      </c>
    </row>
    <row r="12112" spans="1:17" ht="14.4" customHeight="1">
      <c r="A12112" s="67">
        <v>12107</v>
      </c>
      <c r="B12112" s="80" t="s">
        <v>196</v>
      </c>
      <c r="C12112" s="80" t="s">
        <v>34649</v>
      </c>
      <c r="D12112" s="80" t="s">
        <v>23723</v>
      </c>
      <c r="E12112" s="104" t="s">
        <v>36243</v>
      </c>
      <c r="F12112" s="107">
        <v>38068</v>
      </c>
      <c r="G12112" s="67" t="s">
        <v>93</v>
      </c>
      <c r="H12112" s="80" t="s">
        <v>679</v>
      </c>
      <c r="I12112" s="80" t="s">
        <v>36244</v>
      </c>
      <c r="J12112" s="104" t="s">
        <v>220</v>
      </c>
      <c r="K12112" s="67" t="s">
        <v>119</v>
      </c>
      <c r="L12112" s="67"/>
      <c r="M12112" s="67"/>
      <c r="N12112" s="67"/>
      <c r="O12112" s="81"/>
      <c r="P12112" s="81">
        <v>46109</v>
      </c>
      <c r="Q12112" s="103" t="str">
        <f>IFERROR(VLOOKUP(J12112,Настройка!$C$4:$E$121,2,),"Ошибка")</f>
        <v>R</v>
      </c>
    </row>
    <row r="12113" spans="1:17" ht="14.4" customHeight="1">
      <c r="A12113" s="67">
        <v>12108</v>
      </c>
      <c r="B12113" s="80" t="s">
        <v>196</v>
      </c>
      <c r="C12113" s="80" t="s">
        <v>34649</v>
      </c>
      <c r="D12113" s="80" t="s">
        <v>23723</v>
      </c>
      <c r="E12113" s="104" t="s">
        <v>36245</v>
      </c>
      <c r="F12113" s="107">
        <v>35846</v>
      </c>
      <c r="G12113" s="67" t="s">
        <v>93</v>
      </c>
      <c r="H12113" s="80" t="s">
        <v>679</v>
      </c>
      <c r="I12113" s="80" t="s">
        <v>36246</v>
      </c>
      <c r="J12113" s="104" t="s">
        <v>213</v>
      </c>
      <c r="K12113" s="67" t="s">
        <v>119</v>
      </c>
      <c r="L12113" s="67"/>
      <c r="M12113" s="67"/>
      <c r="N12113" s="67"/>
      <c r="O12113" s="81"/>
      <c r="P12113" s="81">
        <v>46109</v>
      </c>
      <c r="Q12113" s="103" t="str">
        <f>IFERROR(VLOOKUP(J12113,Настройка!$C$4:$E$121,2,),"Ошибка")</f>
        <v>R</v>
      </c>
    </row>
    <row r="12114" spans="1:17" ht="14.4" customHeight="1">
      <c r="A12114" s="67">
        <v>12109</v>
      </c>
      <c r="B12114" s="80" t="s">
        <v>196</v>
      </c>
      <c r="C12114" s="80" t="s">
        <v>34649</v>
      </c>
      <c r="D12114" s="80" t="s">
        <v>23723</v>
      </c>
      <c r="E12114" s="104" t="s">
        <v>36247</v>
      </c>
      <c r="F12114" s="107">
        <v>30459</v>
      </c>
      <c r="G12114" s="67" t="s">
        <v>93</v>
      </c>
      <c r="H12114" s="80" t="s">
        <v>814</v>
      </c>
      <c r="I12114" s="80" t="s">
        <v>36248</v>
      </c>
      <c r="J12114" s="104" t="s">
        <v>204</v>
      </c>
      <c r="K12114" s="67" t="s">
        <v>117</v>
      </c>
      <c r="L12114" s="67"/>
      <c r="M12114" s="67"/>
      <c r="N12114" s="67"/>
      <c r="O12114" s="81"/>
      <c r="P12114" s="81">
        <v>46109</v>
      </c>
      <c r="Q12114" s="103" t="str">
        <f>IFERROR(VLOOKUP(J12114,Настройка!$C$4:$E$121,2,),"Ошибка")</f>
        <v>R</v>
      </c>
    </row>
    <row r="12115" spans="1:17" ht="14.4" customHeight="1">
      <c r="A12115" s="67">
        <v>12110</v>
      </c>
      <c r="B12115" s="80" t="s">
        <v>196</v>
      </c>
      <c r="C12115" s="80" t="s">
        <v>34649</v>
      </c>
      <c r="D12115" s="80" t="s">
        <v>23723</v>
      </c>
      <c r="E12115" s="104" t="s">
        <v>36249</v>
      </c>
      <c r="F12115" s="107">
        <v>34728</v>
      </c>
      <c r="G12115" s="67" t="s">
        <v>93</v>
      </c>
      <c r="H12115" s="80" t="s">
        <v>814</v>
      </c>
      <c r="I12115" s="80" t="s">
        <v>36250</v>
      </c>
      <c r="J12115" s="104" t="s">
        <v>208</v>
      </c>
      <c r="K12115" s="67" t="s">
        <v>117</v>
      </c>
      <c r="L12115" s="67"/>
      <c r="M12115" s="67"/>
      <c r="N12115" s="67"/>
      <c r="O12115" s="81"/>
      <c r="P12115" s="81">
        <v>46109</v>
      </c>
      <c r="Q12115" s="103" t="str">
        <f>IFERROR(VLOOKUP(J12115,Настройка!$C$4:$E$121,2,),"Ошибка")</f>
        <v>R</v>
      </c>
    </row>
    <row r="12116" spans="1:17" ht="14.4" customHeight="1">
      <c r="A12116" s="67">
        <v>12111</v>
      </c>
      <c r="B12116" s="80" t="s">
        <v>196</v>
      </c>
      <c r="C12116" s="80" t="s">
        <v>34649</v>
      </c>
      <c r="D12116" s="80" t="s">
        <v>23723</v>
      </c>
      <c r="E12116" s="104" t="s">
        <v>36251</v>
      </c>
      <c r="F12116" s="107">
        <v>37059</v>
      </c>
      <c r="G12116" s="67" t="s">
        <v>93</v>
      </c>
      <c r="H12116" s="80" t="s">
        <v>814</v>
      </c>
      <c r="I12116" s="80" t="s">
        <v>36252</v>
      </c>
      <c r="J12116" s="104" t="s">
        <v>208</v>
      </c>
      <c r="K12116" s="67" t="s">
        <v>117</v>
      </c>
      <c r="L12116" s="67"/>
      <c r="M12116" s="67"/>
      <c r="N12116" s="67"/>
      <c r="O12116" s="81"/>
      <c r="P12116" s="81">
        <v>46109</v>
      </c>
      <c r="Q12116" s="103" t="str">
        <f>IFERROR(VLOOKUP(J12116,Настройка!$C$4:$E$121,2,),"Ошибка")</f>
        <v>R</v>
      </c>
    </row>
    <row r="12117" spans="1:17" ht="14.4" customHeight="1">
      <c r="A12117" s="67">
        <v>12112</v>
      </c>
      <c r="B12117" s="80" t="s">
        <v>196</v>
      </c>
      <c r="C12117" s="80" t="s">
        <v>34649</v>
      </c>
      <c r="D12117" s="80" t="s">
        <v>23723</v>
      </c>
      <c r="E12117" s="104" t="s">
        <v>36253</v>
      </c>
      <c r="F12117" s="107">
        <v>37968</v>
      </c>
      <c r="G12117" s="67" t="s">
        <v>93</v>
      </c>
      <c r="H12117" s="80" t="s">
        <v>814</v>
      </c>
      <c r="I12117" s="80" t="s">
        <v>36254</v>
      </c>
      <c r="J12117" s="104" t="s">
        <v>207</v>
      </c>
      <c r="K12117" s="67" t="s">
        <v>117</v>
      </c>
      <c r="L12117" s="67"/>
      <c r="M12117" s="67"/>
      <c r="N12117" s="67"/>
      <c r="O12117" s="81"/>
      <c r="P12117" s="81">
        <v>46109</v>
      </c>
      <c r="Q12117" s="103" t="str">
        <f>IFERROR(VLOOKUP(J12117,Настройка!$C$4:$E$121,2,),"Ошибка")</f>
        <v>R</v>
      </c>
    </row>
    <row r="12118" spans="1:17" ht="14.4" customHeight="1">
      <c r="A12118" s="67">
        <v>12113</v>
      </c>
      <c r="B12118" s="80" t="s">
        <v>196</v>
      </c>
      <c r="C12118" s="80" t="s">
        <v>34649</v>
      </c>
      <c r="D12118" s="80" t="s">
        <v>23723</v>
      </c>
      <c r="E12118" s="104" t="s">
        <v>36255</v>
      </c>
      <c r="F12118" s="107">
        <v>36575</v>
      </c>
      <c r="G12118" s="67" t="s">
        <v>93</v>
      </c>
      <c r="H12118" s="80" t="s">
        <v>814</v>
      </c>
      <c r="I12118" s="80" t="s">
        <v>36256</v>
      </c>
      <c r="J12118" s="104" t="s">
        <v>208</v>
      </c>
      <c r="K12118" s="67" t="s">
        <v>117</v>
      </c>
      <c r="L12118" s="67"/>
      <c r="M12118" s="67"/>
      <c r="N12118" s="67"/>
      <c r="O12118" s="81"/>
      <c r="P12118" s="81">
        <v>46109</v>
      </c>
      <c r="Q12118" s="103" t="str">
        <f>IFERROR(VLOOKUP(J12118,Настройка!$C$4:$E$121,2,),"Ошибка")</f>
        <v>R</v>
      </c>
    </row>
    <row r="12119" spans="1:17" ht="14.4" customHeight="1">
      <c r="A12119" s="67">
        <v>12114</v>
      </c>
      <c r="B12119" s="80" t="s">
        <v>196</v>
      </c>
      <c r="C12119" s="80" t="s">
        <v>34649</v>
      </c>
      <c r="D12119" s="80" t="s">
        <v>23723</v>
      </c>
      <c r="E12119" s="104" t="s">
        <v>36257</v>
      </c>
      <c r="F12119" s="107">
        <v>34724</v>
      </c>
      <c r="G12119" s="67" t="s">
        <v>93</v>
      </c>
      <c r="H12119" s="80" t="s">
        <v>814</v>
      </c>
      <c r="I12119" s="80" t="s">
        <v>36258</v>
      </c>
      <c r="J12119" s="104" t="s">
        <v>204</v>
      </c>
      <c r="K12119" s="67" t="s">
        <v>117</v>
      </c>
      <c r="L12119" s="67"/>
      <c r="M12119" s="67"/>
      <c r="N12119" s="67"/>
      <c r="O12119" s="81"/>
      <c r="P12119" s="81">
        <v>46109</v>
      </c>
      <c r="Q12119" s="103" t="str">
        <f>IFERROR(VLOOKUP(J12119,Настройка!$C$4:$E$121,2,),"Ошибка")</f>
        <v>R</v>
      </c>
    </row>
    <row r="12120" spans="1:17" ht="14.4" customHeight="1">
      <c r="A12120" s="67">
        <v>12115</v>
      </c>
      <c r="B12120" s="80" t="s">
        <v>196</v>
      </c>
      <c r="C12120" s="80" t="s">
        <v>34649</v>
      </c>
      <c r="D12120" s="80" t="s">
        <v>23723</v>
      </c>
      <c r="E12120" s="104" t="s">
        <v>36259</v>
      </c>
      <c r="F12120" s="107">
        <v>37466</v>
      </c>
      <c r="G12120" s="67" t="s">
        <v>93</v>
      </c>
      <c r="H12120" s="80" t="s">
        <v>814</v>
      </c>
      <c r="I12120" s="80" t="s">
        <v>36260</v>
      </c>
      <c r="J12120" s="104" t="s">
        <v>207</v>
      </c>
      <c r="K12120" s="67" t="s">
        <v>117</v>
      </c>
      <c r="L12120" s="67"/>
      <c r="M12120" s="67"/>
      <c r="N12120" s="67"/>
      <c r="O12120" s="81"/>
      <c r="P12120" s="81">
        <v>46109</v>
      </c>
      <c r="Q12120" s="103" t="str">
        <f>IFERROR(VLOOKUP(J12120,Настройка!$C$4:$E$121,2,),"Ошибка")</f>
        <v>R</v>
      </c>
    </row>
    <row r="12121" spans="1:17" ht="14.4" customHeight="1">
      <c r="A12121" s="67">
        <v>12116</v>
      </c>
      <c r="B12121" s="80" t="s">
        <v>196</v>
      </c>
      <c r="C12121" s="80" t="s">
        <v>34649</v>
      </c>
      <c r="D12121" s="80" t="s">
        <v>23723</v>
      </c>
      <c r="E12121" s="104" t="s">
        <v>36261</v>
      </c>
      <c r="F12121" s="107">
        <v>37378</v>
      </c>
      <c r="G12121" s="67" t="s">
        <v>93</v>
      </c>
      <c r="H12121" s="80" t="s">
        <v>814</v>
      </c>
      <c r="I12121" s="80" t="s">
        <v>36262</v>
      </c>
      <c r="J12121" s="104" t="s">
        <v>207</v>
      </c>
      <c r="K12121" s="67" t="s">
        <v>117</v>
      </c>
      <c r="L12121" s="67"/>
      <c r="M12121" s="67"/>
      <c r="N12121" s="67"/>
      <c r="O12121" s="81"/>
      <c r="P12121" s="81">
        <v>46109</v>
      </c>
      <c r="Q12121" s="103" t="str">
        <f>IFERROR(VLOOKUP(J12121,Настройка!$C$4:$E$121,2,),"Ошибка")</f>
        <v>R</v>
      </c>
    </row>
    <row r="12122" spans="1:17" ht="14.4" customHeight="1">
      <c r="A12122" s="67">
        <v>12117</v>
      </c>
      <c r="B12122" s="80" t="s">
        <v>196</v>
      </c>
      <c r="C12122" s="80" t="s">
        <v>34649</v>
      </c>
      <c r="D12122" s="80" t="s">
        <v>23723</v>
      </c>
      <c r="E12122" s="104" t="s">
        <v>36263</v>
      </c>
      <c r="F12122" s="107">
        <v>32070</v>
      </c>
      <c r="G12122" s="67" t="s">
        <v>93</v>
      </c>
      <c r="H12122" s="80" t="s">
        <v>814</v>
      </c>
      <c r="I12122" s="80" t="s">
        <v>36264</v>
      </c>
      <c r="J12122" s="104" t="s">
        <v>208</v>
      </c>
      <c r="K12122" s="67" t="s">
        <v>117</v>
      </c>
      <c r="L12122" s="67"/>
      <c r="M12122" s="67"/>
      <c r="N12122" s="67"/>
      <c r="O12122" s="81"/>
      <c r="P12122" s="81">
        <v>46109</v>
      </c>
      <c r="Q12122" s="103" t="str">
        <f>IFERROR(VLOOKUP(J12122,Настройка!$C$4:$E$121,2,),"Ошибка")</f>
        <v>R</v>
      </c>
    </row>
    <row r="12123" spans="1:17" ht="14.4" customHeight="1">
      <c r="A12123" s="67">
        <v>12118</v>
      </c>
      <c r="B12123" s="80" t="s">
        <v>196</v>
      </c>
      <c r="C12123" s="80" t="s">
        <v>34649</v>
      </c>
      <c r="D12123" s="80" t="s">
        <v>23723</v>
      </c>
      <c r="E12123" s="104" t="s">
        <v>36265</v>
      </c>
      <c r="F12123" s="107">
        <v>36781</v>
      </c>
      <c r="G12123" s="67" t="s">
        <v>93</v>
      </c>
      <c r="H12123" s="80" t="s">
        <v>814</v>
      </c>
      <c r="I12123" s="80" t="s">
        <v>36266</v>
      </c>
      <c r="J12123" s="104" t="s">
        <v>204</v>
      </c>
      <c r="K12123" s="67" t="s">
        <v>117</v>
      </c>
      <c r="L12123" s="67"/>
      <c r="M12123" s="67"/>
      <c r="N12123" s="67"/>
      <c r="O12123" s="81"/>
      <c r="P12123" s="81">
        <v>46109</v>
      </c>
      <c r="Q12123" s="103" t="str">
        <f>IFERROR(VLOOKUP(J12123,Настройка!$C$4:$E$121,2,),"Ошибка")</f>
        <v>R</v>
      </c>
    </row>
    <row r="12124" spans="1:17" ht="14.4" customHeight="1">
      <c r="A12124" s="67">
        <v>12119</v>
      </c>
      <c r="B12124" s="80" t="s">
        <v>196</v>
      </c>
      <c r="C12124" s="80" t="s">
        <v>34649</v>
      </c>
      <c r="D12124" s="80" t="s">
        <v>23723</v>
      </c>
      <c r="E12124" s="104" t="s">
        <v>36267</v>
      </c>
      <c r="F12124" s="107">
        <v>37523</v>
      </c>
      <c r="G12124" s="67" t="s">
        <v>93</v>
      </c>
      <c r="H12124" s="80" t="s">
        <v>814</v>
      </c>
      <c r="I12124" s="80" t="s">
        <v>36268</v>
      </c>
      <c r="J12124" s="104" t="s">
        <v>207</v>
      </c>
      <c r="K12124" s="67" t="s">
        <v>117</v>
      </c>
      <c r="L12124" s="67"/>
      <c r="M12124" s="67"/>
      <c r="N12124" s="67"/>
      <c r="O12124" s="81"/>
      <c r="P12124" s="81">
        <v>46109</v>
      </c>
      <c r="Q12124" s="103" t="str">
        <f>IFERROR(VLOOKUP(J12124,Настройка!$C$4:$E$121,2,),"Ошибка")</f>
        <v>R</v>
      </c>
    </row>
    <row r="12125" spans="1:17" ht="14.4" customHeight="1">
      <c r="A12125" s="67">
        <v>12120</v>
      </c>
      <c r="B12125" s="80" t="s">
        <v>196</v>
      </c>
      <c r="C12125" s="80" t="s">
        <v>34649</v>
      </c>
      <c r="D12125" s="80" t="s">
        <v>23723</v>
      </c>
      <c r="E12125" s="104" t="s">
        <v>36269</v>
      </c>
      <c r="F12125" s="107">
        <v>28542</v>
      </c>
      <c r="G12125" s="67" t="s">
        <v>93</v>
      </c>
      <c r="H12125" s="80" t="s">
        <v>814</v>
      </c>
      <c r="I12125" s="80" t="s">
        <v>36270</v>
      </c>
      <c r="J12125" s="104" t="s">
        <v>204</v>
      </c>
      <c r="K12125" s="67" t="s">
        <v>117</v>
      </c>
      <c r="L12125" s="67"/>
      <c r="M12125" s="67"/>
      <c r="N12125" s="67"/>
      <c r="O12125" s="81"/>
      <c r="P12125" s="81">
        <v>46109</v>
      </c>
      <c r="Q12125" s="103" t="str">
        <f>IFERROR(VLOOKUP(J12125,Настройка!$C$4:$E$121,2,),"Ошибка")</f>
        <v>R</v>
      </c>
    </row>
    <row r="12126" spans="1:17" ht="14.4" customHeight="1">
      <c r="A12126" s="67">
        <v>12121</v>
      </c>
      <c r="B12126" s="80" t="s">
        <v>196</v>
      </c>
      <c r="C12126" s="80" t="s">
        <v>34649</v>
      </c>
      <c r="D12126" s="80" t="s">
        <v>36271</v>
      </c>
      <c r="E12126" s="104" t="s">
        <v>36272</v>
      </c>
      <c r="F12126" s="107">
        <v>34397</v>
      </c>
      <c r="G12126" s="67" t="s">
        <v>77</v>
      </c>
      <c r="H12126" s="80" t="s">
        <v>1179</v>
      </c>
      <c r="I12126" s="80" t="s">
        <v>36273</v>
      </c>
      <c r="J12126" s="104" t="s">
        <v>156</v>
      </c>
      <c r="K12126" s="67" t="s">
        <v>109</v>
      </c>
      <c r="L12126" s="67"/>
      <c r="M12126" s="67"/>
      <c r="N12126" s="67"/>
      <c r="O12126" s="81"/>
      <c r="P12126" s="81">
        <v>46109</v>
      </c>
      <c r="Q12126" s="103" t="str">
        <f>IFERROR(VLOOKUP(J12126,Настройка!$C$4:$E$121,2,),"Ошибка")</f>
        <v>ITR</v>
      </c>
    </row>
    <row r="12127" spans="1:17" ht="14.4" customHeight="1">
      <c r="A12127" s="67">
        <v>12122</v>
      </c>
      <c r="B12127" s="80" t="s">
        <v>196</v>
      </c>
      <c r="C12127" s="80" t="s">
        <v>34649</v>
      </c>
      <c r="D12127" s="80" t="s">
        <v>36274</v>
      </c>
      <c r="E12127" s="104" t="s">
        <v>36275</v>
      </c>
      <c r="F12127" s="107">
        <v>31774</v>
      </c>
      <c r="G12127" s="67" t="s">
        <v>83</v>
      </c>
      <c r="H12127" s="80" t="s">
        <v>298</v>
      </c>
      <c r="I12127" s="80" t="s">
        <v>36276</v>
      </c>
      <c r="J12127" s="104" t="s">
        <v>201</v>
      </c>
      <c r="K12127" s="67" t="s">
        <v>119</v>
      </c>
      <c r="L12127" s="67" t="s">
        <v>159</v>
      </c>
      <c r="M12127" s="67"/>
      <c r="N12127" s="67"/>
      <c r="O12127" s="81" t="s">
        <v>24266</v>
      </c>
      <c r="P12127" s="81">
        <v>46109</v>
      </c>
      <c r="Q12127" s="103" t="str">
        <f>IFERROR(VLOOKUP(J12127,Настройка!$C$4:$E$121,2,),"Ошибка")</f>
        <v>ITR</v>
      </c>
    </row>
    <row r="12128" spans="1:17" ht="14.4" customHeight="1">
      <c r="A12128" s="67">
        <v>12123</v>
      </c>
      <c r="B12128" s="80" t="s">
        <v>196</v>
      </c>
      <c r="C12128" s="80" t="s">
        <v>34649</v>
      </c>
      <c r="D12128" s="80" t="s">
        <v>36277</v>
      </c>
      <c r="E12128" s="104" t="s">
        <v>36278</v>
      </c>
      <c r="F12128" s="107">
        <v>30047</v>
      </c>
      <c r="G12128" s="67" t="s">
        <v>67</v>
      </c>
      <c r="H12128" s="80" t="s">
        <v>401</v>
      </c>
      <c r="I12128" s="80" t="s">
        <v>36279</v>
      </c>
      <c r="J12128" s="104" t="s">
        <v>202</v>
      </c>
      <c r="K12128" s="67" t="s">
        <v>131</v>
      </c>
      <c r="L12128" s="67"/>
      <c r="M12128" s="67"/>
      <c r="N12128" s="67"/>
      <c r="O12128" s="81"/>
      <c r="P12128" s="81">
        <v>46047</v>
      </c>
      <c r="Q12128" s="103" t="str">
        <f>IFERROR(VLOOKUP(J12128,Настройка!$C$4:$E$121,2,),"Ошибка")</f>
        <v>ITR</v>
      </c>
    </row>
    <row r="12129" spans="1:17" ht="14.4" customHeight="1">
      <c r="A12129" s="67">
        <v>12124</v>
      </c>
      <c r="B12129" s="80" t="s">
        <v>196</v>
      </c>
      <c r="C12129" s="80" t="s">
        <v>34649</v>
      </c>
      <c r="D12129" s="80" t="s">
        <v>36280</v>
      </c>
      <c r="E12129" s="104" t="s">
        <v>36281</v>
      </c>
      <c r="F12129" s="107">
        <v>36532</v>
      </c>
      <c r="G12129" s="67" t="s">
        <v>67</v>
      </c>
      <c r="H12129" s="80" t="s">
        <v>401</v>
      </c>
      <c r="I12129" s="80" t="s">
        <v>36282</v>
      </c>
      <c r="J12129" s="104" t="s">
        <v>36283</v>
      </c>
      <c r="K12129" s="67" t="s">
        <v>131</v>
      </c>
      <c r="L12129" s="67"/>
      <c r="M12129" s="67"/>
      <c r="N12129" s="67"/>
      <c r="O12129" s="81"/>
      <c r="P12129" s="81">
        <v>46029</v>
      </c>
      <c r="Q12129" s="103" t="str">
        <f>IFERROR(VLOOKUP(J12129,Настройка!$C$4:$E$121,2,),"Ошибка")</f>
        <v>R</v>
      </c>
    </row>
    <row r="12130" spans="1:17" ht="14.4" customHeight="1">
      <c r="A12130" s="67">
        <v>12125</v>
      </c>
      <c r="B12130" s="80" t="s">
        <v>196</v>
      </c>
      <c r="C12130" s="80" t="s">
        <v>34649</v>
      </c>
      <c r="D12130" s="80" t="s">
        <v>36284</v>
      </c>
      <c r="E12130" s="104" t="s">
        <v>36285</v>
      </c>
      <c r="F12130" s="107">
        <v>38488</v>
      </c>
      <c r="G12130" s="67" t="s">
        <v>67</v>
      </c>
      <c r="H12130" s="80" t="s">
        <v>401</v>
      </c>
      <c r="I12130" s="80" t="s">
        <v>36286</v>
      </c>
      <c r="J12130" s="104" t="s">
        <v>36283</v>
      </c>
      <c r="K12130" s="67" t="s">
        <v>131</v>
      </c>
      <c r="L12130" s="67"/>
      <c r="M12130" s="67"/>
      <c r="N12130" s="67"/>
      <c r="O12130" s="81"/>
      <c r="P12130" s="81">
        <v>46039</v>
      </c>
      <c r="Q12130" s="103" t="str">
        <f>IFERROR(VLOOKUP(J12130,Настройка!$C$4:$E$121,2,),"Ошибка")</f>
        <v>R</v>
      </c>
    </row>
    <row r="12131" spans="1:17" ht="14.4" customHeight="1">
      <c r="A12131" s="67">
        <v>12126</v>
      </c>
      <c r="B12131" s="80" t="s">
        <v>196</v>
      </c>
      <c r="C12131" s="80" t="s">
        <v>34649</v>
      </c>
      <c r="D12131" s="80" t="s">
        <v>36287</v>
      </c>
      <c r="E12131" s="104" t="s">
        <v>36288</v>
      </c>
      <c r="F12131" s="107">
        <v>29071</v>
      </c>
      <c r="G12131" s="67" t="s">
        <v>67</v>
      </c>
      <c r="H12131" s="80"/>
      <c r="I12131" s="80" t="s">
        <v>36289</v>
      </c>
      <c r="J12131" s="104" t="s">
        <v>36283</v>
      </c>
      <c r="K12131" s="67" t="s">
        <v>131</v>
      </c>
      <c r="L12131" s="67"/>
      <c r="M12131" s="67"/>
      <c r="N12131" s="67"/>
      <c r="O12131" s="81"/>
      <c r="P12131" s="81">
        <v>46029</v>
      </c>
      <c r="Q12131" s="103" t="str">
        <f>IFERROR(VLOOKUP(J12131,Настройка!$C$4:$E$121,2,),"Ошибка")</f>
        <v>R</v>
      </c>
    </row>
    <row r="12132" spans="1:17" ht="14.4" customHeight="1">
      <c r="A12132" s="67">
        <v>12127</v>
      </c>
      <c r="B12132" s="80" t="s">
        <v>196</v>
      </c>
      <c r="C12132" s="80" t="s">
        <v>34649</v>
      </c>
      <c r="D12132" s="80" t="s">
        <v>36290</v>
      </c>
      <c r="E12132" s="104" t="s">
        <v>36291</v>
      </c>
      <c r="F12132" s="107">
        <v>32511</v>
      </c>
      <c r="G12132" s="67" t="s">
        <v>67</v>
      </c>
      <c r="H12132" s="80" t="s">
        <v>401</v>
      </c>
      <c r="I12132" s="80" t="s">
        <v>36292</v>
      </c>
      <c r="J12132" s="104" t="s">
        <v>36283</v>
      </c>
      <c r="K12132" s="67" t="s">
        <v>131</v>
      </c>
      <c r="L12132" s="67"/>
      <c r="M12132" s="67"/>
      <c r="N12132" s="67"/>
      <c r="O12132" s="81"/>
      <c r="P12132" s="81">
        <v>46047</v>
      </c>
      <c r="Q12132" s="103" t="str">
        <f>IFERROR(VLOOKUP(J12132,Настройка!$C$4:$E$121,2,),"Ошибка")</f>
        <v>R</v>
      </c>
    </row>
    <row r="12133" spans="1:17" ht="14.4" customHeight="1">
      <c r="A12133" s="67">
        <v>12128</v>
      </c>
      <c r="B12133" s="80" t="s">
        <v>196</v>
      </c>
      <c r="C12133" s="80" t="s">
        <v>34649</v>
      </c>
      <c r="D12133" s="80" t="s">
        <v>36293</v>
      </c>
      <c r="E12133" s="104" t="s">
        <v>36294</v>
      </c>
      <c r="F12133" s="107">
        <v>33247</v>
      </c>
      <c r="G12133" s="67" t="s">
        <v>67</v>
      </c>
      <c r="H12133" s="80"/>
      <c r="I12133" s="80" t="s">
        <v>36295</v>
      </c>
      <c r="J12133" s="104" t="s">
        <v>36283</v>
      </c>
      <c r="K12133" s="67" t="s">
        <v>131</v>
      </c>
      <c r="L12133" s="67"/>
      <c r="M12133" s="67"/>
      <c r="N12133" s="67"/>
      <c r="O12133" s="81"/>
      <c r="P12133" s="81">
        <v>46029</v>
      </c>
      <c r="Q12133" s="103" t="str">
        <f>IFERROR(VLOOKUP(J12133,Настройка!$C$4:$E$121,2,),"Ошибка")</f>
        <v>R</v>
      </c>
    </row>
    <row r="12134" spans="1:17" ht="14.4" customHeight="1">
      <c r="A12134" s="67">
        <v>12129</v>
      </c>
      <c r="B12134" s="80" t="s">
        <v>196</v>
      </c>
      <c r="C12134" s="80" t="s">
        <v>34649</v>
      </c>
      <c r="D12134" s="80" t="s">
        <v>36296</v>
      </c>
      <c r="E12134" s="104" t="s">
        <v>36297</v>
      </c>
      <c r="F12134" s="107">
        <v>35331</v>
      </c>
      <c r="G12134" s="67" t="s">
        <v>67</v>
      </c>
      <c r="H12134" s="80" t="s">
        <v>401</v>
      </c>
      <c r="I12134" s="80" t="s">
        <v>36298</v>
      </c>
      <c r="J12134" s="104" t="s">
        <v>230</v>
      </c>
      <c r="K12134" s="67" t="s">
        <v>133</v>
      </c>
      <c r="L12134" s="67"/>
      <c r="M12134" s="67"/>
      <c r="N12134" s="67"/>
      <c r="O12134" s="81"/>
      <c r="P12134" s="81">
        <v>46108</v>
      </c>
      <c r="Q12134" s="103" t="str">
        <f>IFERROR(VLOOKUP(J12134,Настройка!$C$4:$E$121,2,),"Ошибка")</f>
        <v>R</v>
      </c>
    </row>
    <row r="12135" spans="1:17" ht="14.4" customHeight="1">
      <c r="A12135" s="67">
        <v>12130</v>
      </c>
      <c r="B12135" s="80" t="s">
        <v>196</v>
      </c>
      <c r="C12135" s="80" t="s">
        <v>34649</v>
      </c>
      <c r="D12135" s="80" t="s">
        <v>36299</v>
      </c>
      <c r="E12135" s="104" t="s">
        <v>36300</v>
      </c>
      <c r="F12135" s="107">
        <v>34295</v>
      </c>
      <c r="G12135" s="67" t="s">
        <v>67</v>
      </c>
      <c r="H12135" s="80"/>
      <c r="I12135" s="80" t="s">
        <v>36301</v>
      </c>
      <c r="J12135" s="104" t="s">
        <v>36283</v>
      </c>
      <c r="K12135" s="67" t="s">
        <v>131</v>
      </c>
      <c r="L12135" s="67"/>
      <c r="M12135" s="67"/>
      <c r="N12135" s="67"/>
      <c r="O12135" s="81"/>
      <c r="P12135" s="81">
        <v>45981</v>
      </c>
      <c r="Q12135" s="103" t="str">
        <f>IFERROR(VLOOKUP(J12135,Настройка!$C$4:$E$121,2,),"Ошибка")</f>
        <v>R</v>
      </c>
    </row>
    <row r="12136" spans="1:17" ht="14.4" customHeight="1">
      <c r="A12136" s="67">
        <v>12131</v>
      </c>
      <c r="B12136" s="80" t="s">
        <v>196</v>
      </c>
      <c r="C12136" s="80" t="s">
        <v>34649</v>
      </c>
      <c r="D12136" s="80" t="s">
        <v>36302</v>
      </c>
      <c r="E12136" s="104" t="s">
        <v>36303</v>
      </c>
      <c r="F12136" s="107">
        <v>36955</v>
      </c>
      <c r="G12136" s="67" t="s">
        <v>67</v>
      </c>
      <c r="H12136" s="80"/>
      <c r="I12136" s="80" t="s">
        <v>36304</v>
      </c>
      <c r="J12136" s="104" t="s">
        <v>36283</v>
      </c>
      <c r="K12136" s="67" t="s">
        <v>131</v>
      </c>
      <c r="L12136" s="67"/>
      <c r="M12136" s="67"/>
      <c r="N12136" s="67"/>
      <c r="O12136" s="81"/>
      <c r="P12136" s="81">
        <v>46029</v>
      </c>
      <c r="Q12136" s="103" t="str">
        <f>IFERROR(VLOOKUP(J12136,Настройка!$C$4:$E$121,2,),"Ошибка")</f>
        <v>R</v>
      </c>
    </row>
    <row r="12137" spans="1:17" ht="14.4" customHeight="1">
      <c r="A12137" s="67">
        <v>12132</v>
      </c>
      <c r="B12137" s="80" t="s">
        <v>196</v>
      </c>
      <c r="C12137" s="80" t="s">
        <v>34649</v>
      </c>
      <c r="D12137" s="80" t="s">
        <v>36305</v>
      </c>
      <c r="E12137" s="104" t="s">
        <v>36306</v>
      </c>
      <c r="F12137" s="107">
        <v>38667</v>
      </c>
      <c r="G12137" s="67" t="s">
        <v>67</v>
      </c>
      <c r="H12137" s="80"/>
      <c r="I12137" s="80" t="s">
        <v>36307</v>
      </c>
      <c r="J12137" s="104" t="s">
        <v>36283</v>
      </c>
      <c r="K12137" s="67" t="s">
        <v>131</v>
      </c>
      <c r="L12137" s="67"/>
      <c r="M12137" s="67"/>
      <c r="N12137" s="67"/>
      <c r="O12137" s="81"/>
      <c r="P12137" s="81">
        <v>46006</v>
      </c>
      <c r="Q12137" s="103" t="str">
        <f>IFERROR(VLOOKUP(J12137,Настройка!$C$4:$E$121,2,),"Ошибка")</f>
        <v>R</v>
      </c>
    </row>
    <row r="12138" spans="1:17" ht="14.4" customHeight="1">
      <c r="A12138" s="67">
        <v>12133</v>
      </c>
      <c r="B12138" s="80" t="s">
        <v>196</v>
      </c>
      <c r="C12138" s="80" t="s">
        <v>34649</v>
      </c>
      <c r="D12138" s="80" t="s">
        <v>36308</v>
      </c>
      <c r="E12138" s="104" t="s">
        <v>36309</v>
      </c>
      <c r="F12138" s="107">
        <v>37766</v>
      </c>
      <c r="G12138" s="67" t="s">
        <v>67</v>
      </c>
      <c r="H12138" s="80"/>
      <c r="I12138" s="80" t="s">
        <v>36310</v>
      </c>
      <c r="J12138" s="104" t="s">
        <v>36283</v>
      </c>
      <c r="K12138" s="67" t="s">
        <v>131</v>
      </c>
      <c r="L12138" s="67"/>
      <c r="M12138" s="67"/>
      <c r="N12138" s="67"/>
      <c r="O12138" s="81"/>
      <c r="P12138" s="81">
        <v>45925</v>
      </c>
      <c r="Q12138" s="103" t="str">
        <f>IFERROR(VLOOKUP(J12138,Настройка!$C$4:$E$121,2,),"Ошибка")</f>
        <v>R</v>
      </c>
    </row>
    <row r="12139" spans="1:17" ht="14.4" customHeight="1">
      <c r="A12139" s="67">
        <v>12134</v>
      </c>
      <c r="B12139" s="80" t="s">
        <v>196</v>
      </c>
      <c r="C12139" s="80" t="s">
        <v>34649</v>
      </c>
      <c r="D12139" s="80" t="s">
        <v>36311</v>
      </c>
      <c r="E12139" s="104" t="s">
        <v>36312</v>
      </c>
      <c r="F12139" s="107">
        <v>39320</v>
      </c>
      <c r="G12139" s="67" t="s">
        <v>67</v>
      </c>
      <c r="H12139" s="80"/>
      <c r="I12139" s="80" t="s">
        <v>36313</v>
      </c>
      <c r="J12139" s="104" t="s">
        <v>36283</v>
      </c>
      <c r="K12139" s="67" t="s">
        <v>131</v>
      </c>
      <c r="L12139" s="67"/>
      <c r="M12139" s="67"/>
      <c r="N12139" s="67"/>
      <c r="O12139" s="81"/>
      <c r="P12139" s="81">
        <v>45908</v>
      </c>
      <c r="Q12139" s="103" t="str">
        <f>IFERROR(VLOOKUP(J12139,Настройка!$C$4:$E$121,2,),"Ошибка")</f>
        <v>R</v>
      </c>
    </row>
    <row r="12140" spans="1:17" ht="14.4" customHeight="1">
      <c r="A12140" s="67">
        <v>12135</v>
      </c>
      <c r="B12140" s="80" t="s">
        <v>196</v>
      </c>
      <c r="C12140" s="80" t="s">
        <v>34649</v>
      </c>
      <c r="D12140" s="80" t="s">
        <v>36314</v>
      </c>
      <c r="E12140" s="104" t="s">
        <v>36315</v>
      </c>
      <c r="F12140" s="107">
        <v>37721</v>
      </c>
      <c r="G12140" s="67" t="s">
        <v>67</v>
      </c>
      <c r="H12140" s="80"/>
      <c r="I12140" s="80" t="s">
        <v>36316</v>
      </c>
      <c r="J12140" s="104" t="s">
        <v>36283</v>
      </c>
      <c r="K12140" s="67" t="s">
        <v>131</v>
      </c>
      <c r="L12140" s="67"/>
      <c r="M12140" s="67"/>
      <c r="N12140" s="67"/>
      <c r="O12140" s="81"/>
      <c r="P12140" s="81">
        <v>45992</v>
      </c>
      <c r="Q12140" s="103" t="str">
        <f>IFERROR(VLOOKUP(J12140,Настройка!$C$4:$E$121,2,),"Ошибка")</f>
        <v>R</v>
      </c>
    </row>
    <row r="12141" spans="1:17" ht="14.4" customHeight="1">
      <c r="A12141" s="67">
        <v>12136</v>
      </c>
      <c r="B12141" s="80" t="s">
        <v>196</v>
      </c>
      <c r="C12141" s="80" t="s">
        <v>34649</v>
      </c>
      <c r="D12141" s="80" t="s">
        <v>36317</v>
      </c>
      <c r="E12141" s="104" t="s">
        <v>36318</v>
      </c>
      <c r="F12141" s="107">
        <v>38019</v>
      </c>
      <c r="G12141" s="67" t="s">
        <v>67</v>
      </c>
      <c r="H12141" s="80"/>
      <c r="I12141" s="80" t="s">
        <v>36319</v>
      </c>
      <c r="J12141" s="104" t="s">
        <v>36283</v>
      </c>
      <c r="K12141" s="67" t="s">
        <v>131</v>
      </c>
      <c r="L12141" s="67"/>
      <c r="M12141" s="67"/>
      <c r="N12141" s="67"/>
      <c r="O12141" s="81"/>
      <c r="P12141" s="81">
        <v>45917</v>
      </c>
      <c r="Q12141" s="103" t="str">
        <f>IFERROR(VLOOKUP(J12141,Настройка!$C$4:$E$121,2,),"Ошибка")</f>
        <v>R</v>
      </c>
    </row>
    <row r="12142" spans="1:17" ht="14.4" customHeight="1">
      <c r="A12142" s="67">
        <v>12137</v>
      </c>
      <c r="B12142" s="80" t="s">
        <v>196</v>
      </c>
      <c r="C12142" s="80" t="s">
        <v>34649</v>
      </c>
      <c r="D12142" s="80" t="s">
        <v>36320</v>
      </c>
      <c r="E12142" s="104" t="s">
        <v>36321</v>
      </c>
      <c r="F12142" s="107">
        <v>37391</v>
      </c>
      <c r="G12142" s="67" t="s">
        <v>67</v>
      </c>
      <c r="H12142" s="80"/>
      <c r="I12142" s="80" t="s">
        <v>36322</v>
      </c>
      <c r="J12142" s="104" t="s">
        <v>36283</v>
      </c>
      <c r="K12142" s="67" t="s">
        <v>131</v>
      </c>
      <c r="L12142" s="67"/>
      <c r="M12142" s="67"/>
      <c r="N12142" s="67"/>
      <c r="O12142" s="81"/>
      <c r="P12142" s="81">
        <v>45917</v>
      </c>
      <c r="Q12142" s="103" t="str">
        <f>IFERROR(VLOOKUP(J12142,Настройка!$C$4:$E$121,2,),"Ошибка")</f>
        <v>R</v>
      </c>
    </row>
    <row r="12143" spans="1:17" ht="14.4" customHeight="1">
      <c r="A12143" s="67">
        <v>12138</v>
      </c>
      <c r="B12143" s="80" t="s">
        <v>196</v>
      </c>
      <c r="C12143" s="80" t="s">
        <v>34649</v>
      </c>
      <c r="D12143" s="80" t="s">
        <v>36323</v>
      </c>
      <c r="E12143" s="104" t="s">
        <v>36324</v>
      </c>
      <c r="F12143" s="107">
        <v>35115</v>
      </c>
      <c r="G12143" s="67" t="s">
        <v>69</v>
      </c>
      <c r="H12143" s="80" t="s">
        <v>309</v>
      </c>
      <c r="I12143" s="80" t="s">
        <v>36325</v>
      </c>
      <c r="J12143" s="104" t="s">
        <v>214</v>
      </c>
      <c r="K12143" s="67" t="s">
        <v>119</v>
      </c>
      <c r="L12143" s="67"/>
      <c r="M12143" s="67"/>
      <c r="N12143" s="67"/>
      <c r="O12143" s="81"/>
      <c r="P12143" s="81">
        <v>46088</v>
      </c>
      <c r="Q12143" s="103" t="str">
        <f>IFERROR(VLOOKUP(J12143,Настройка!$C$4:$E$121,2,),"Ошибка")</f>
        <v>R</v>
      </c>
    </row>
    <row r="12144" spans="1:17" ht="14.4" customHeight="1">
      <c r="A12144" s="67">
        <v>12139</v>
      </c>
      <c r="B12144" s="80" t="s">
        <v>196</v>
      </c>
      <c r="C12144" s="80" t="s">
        <v>34649</v>
      </c>
      <c r="D12144" s="80" t="s">
        <v>36326</v>
      </c>
      <c r="E12144" s="104" t="s">
        <v>36327</v>
      </c>
      <c r="F12144" s="107">
        <v>37341</v>
      </c>
      <c r="G12144" s="67" t="s">
        <v>67</v>
      </c>
      <c r="H12144" s="80"/>
      <c r="I12144" s="80" t="s">
        <v>36328</v>
      </c>
      <c r="J12144" s="104" t="s">
        <v>227</v>
      </c>
      <c r="K12144" s="67" t="s">
        <v>131</v>
      </c>
      <c r="L12144" s="67"/>
      <c r="M12144" s="67"/>
      <c r="N12144" s="67"/>
      <c r="O12144" s="81"/>
      <c r="P12144" s="81">
        <v>45972</v>
      </c>
      <c r="Q12144" s="103" t="str">
        <f>IFERROR(VLOOKUP(J12144,Настройка!$C$4:$E$121,2,),"Ошибка")</f>
        <v>R</v>
      </c>
    </row>
    <row r="12145" spans="1:17" ht="14.4" customHeight="1">
      <c r="A12145" s="67">
        <v>12140</v>
      </c>
      <c r="B12145" s="80" t="s">
        <v>196</v>
      </c>
      <c r="C12145" s="80" t="s">
        <v>34649</v>
      </c>
      <c r="D12145" s="80" t="s">
        <v>23723</v>
      </c>
      <c r="E12145" s="104" t="s">
        <v>36329</v>
      </c>
      <c r="F12145" s="107">
        <v>38281</v>
      </c>
      <c r="G12145" s="67" t="s">
        <v>93</v>
      </c>
      <c r="H12145" s="80" t="s">
        <v>814</v>
      </c>
      <c r="I12145" s="80" t="s">
        <v>36330</v>
      </c>
      <c r="J12145" s="104" t="s">
        <v>207</v>
      </c>
      <c r="K12145" s="67" t="s">
        <v>117</v>
      </c>
      <c r="L12145" s="67"/>
      <c r="M12145" s="67"/>
      <c r="N12145" s="67"/>
      <c r="O12145" s="81"/>
      <c r="P12145" s="81">
        <v>46112</v>
      </c>
      <c r="Q12145" s="103" t="str">
        <f>IFERROR(VLOOKUP(J12145,Настройка!$C$4:$E$121,2,),"Ошибка")</f>
        <v>R</v>
      </c>
    </row>
    <row r="12146" spans="1:17" ht="14.4" customHeight="1">
      <c r="A12146" s="67">
        <v>12141</v>
      </c>
      <c r="B12146" s="80" t="s">
        <v>196</v>
      </c>
      <c r="C12146" s="80" t="s">
        <v>34649</v>
      </c>
      <c r="D12146" s="80" t="s">
        <v>23723</v>
      </c>
      <c r="E12146" s="104" t="s">
        <v>36331</v>
      </c>
      <c r="F12146" s="107">
        <v>36396</v>
      </c>
      <c r="G12146" s="67" t="s">
        <v>93</v>
      </c>
      <c r="H12146" s="80" t="s">
        <v>814</v>
      </c>
      <c r="I12146" s="80" t="s">
        <v>36332</v>
      </c>
      <c r="J12146" s="104" t="s">
        <v>207</v>
      </c>
      <c r="K12146" s="67" t="s">
        <v>117</v>
      </c>
      <c r="L12146" s="67"/>
      <c r="M12146" s="67"/>
      <c r="N12146" s="67"/>
      <c r="O12146" s="81"/>
      <c r="P12146" s="81">
        <v>46112</v>
      </c>
      <c r="Q12146" s="103" t="str">
        <f>IFERROR(VLOOKUP(J12146,Настройка!$C$4:$E$121,2,),"Ошибка")</f>
        <v>R</v>
      </c>
    </row>
    <row r="12147" spans="1:17" ht="14.4" customHeight="1">
      <c r="A12147" s="67">
        <v>12142</v>
      </c>
      <c r="B12147" s="80" t="s">
        <v>196</v>
      </c>
      <c r="C12147" s="80" t="s">
        <v>34649</v>
      </c>
      <c r="D12147" s="80" t="s">
        <v>23723</v>
      </c>
      <c r="E12147" s="104" t="s">
        <v>36333</v>
      </c>
      <c r="F12147" s="107">
        <v>36887</v>
      </c>
      <c r="G12147" s="67" t="s">
        <v>93</v>
      </c>
      <c r="H12147" s="80" t="s">
        <v>814</v>
      </c>
      <c r="I12147" s="80" t="s">
        <v>36334</v>
      </c>
      <c r="J12147" s="104" t="s">
        <v>207</v>
      </c>
      <c r="K12147" s="67" t="s">
        <v>117</v>
      </c>
      <c r="L12147" s="67"/>
      <c r="M12147" s="67"/>
      <c r="N12147" s="67"/>
      <c r="O12147" s="81"/>
      <c r="P12147" s="81">
        <v>46112</v>
      </c>
      <c r="Q12147" s="103" t="str">
        <f>IFERROR(VLOOKUP(J12147,Настройка!$C$4:$E$121,2,),"Ошибка")</f>
        <v>R</v>
      </c>
    </row>
    <row r="12148" spans="1:17" ht="14.4" customHeight="1">
      <c r="A12148" s="67">
        <v>12143</v>
      </c>
      <c r="B12148" s="80" t="s">
        <v>196</v>
      </c>
      <c r="C12148" s="80" t="s">
        <v>34649</v>
      </c>
      <c r="D12148" s="80" t="s">
        <v>23723</v>
      </c>
      <c r="E12148" s="104" t="s">
        <v>36335</v>
      </c>
      <c r="F12148" s="107">
        <v>30570</v>
      </c>
      <c r="G12148" s="67" t="s">
        <v>93</v>
      </c>
      <c r="H12148" s="80" t="s">
        <v>814</v>
      </c>
      <c r="I12148" s="80" t="s">
        <v>36336</v>
      </c>
      <c r="J12148" s="104" t="s">
        <v>207</v>
      </c>
      <c r="K12148" s="67" t="s">
        <v>117</v>
      </c>
      <c r="L12148" s="67"/>
      <c r="M12148" s="67"/>
      <c r="N12148" s="67"/>
      <c r="O12148" s="81"/>
      <c r="P12148" s="81">
        <v>46112</v>
      </c>
      <c r="Q12148" s="103" t="str">
        <f>IFERROR(VLOOKUP(J12148,Настройка!$C$4:$E$121,2,),"Ошибка")</f>
        <v>R</v>
      </c>
    </row>
    <row r="12149" spans="1:17" ht="14.4" customHeight="1">
      <c r="A12149" s="67">
        <v>12144</v>
      </c>
      <c r="B12149" s="80" t="s">
        <v>196</v>
      </c>
      <c r="C12149" s="80" t="s">
        <v>34649</v>
      </c>
      <c r="D12149" s="80" t="s">
        <v>23723</v>
      </c>
      <c r="E12149" s="104" t="s">
        <v>36337</v>
      </c>
      <c r="F12149" s="107">
        <v>34549</v>
      </c>
      <c r="G12149" s="67" t="s">
        <v>93</v>
      </c>
      <c r="H12149" s="80" t="s">
        <v>814</v>
      </c>
      <c r="I12149" s="80" t="s">
        <v>36338</v>
      </c>
      <c r="J12149" s="104" t="s">
        <v>207</v>
      </c>
      <c r="K12149" s="67" t="s">
        <v>117</v>
      </c>
      <c r="L12149" s="67"/>
      <c r="M12149" s="67"/>
      <c r="N12149" s="67"/>
      <c r="O12149" s="81"/>
      <c r="P12149" s="81">
        <v>46112</v>
      </c>
      <c r="Q12149" s="103" t="str">
        <f>IFERROR(VLOOKUP(J12149,Настройка!$C$4:$E$121,2,),"Ошибка")</f>
        <v>R</v>
      </c>
    </row>
    <row r="12150" spans="1:17" ht="14.4" customHeight="1">
      <c r="A12150" s="67">
        <v>12145</v>
      </c>
      <c r="B12150" s="80" t="s">
        <v>196</v>
      </c>
      <c r="C12150" s="80" t="s">
        <v>34649</v>
      </c>
      <c r="D12150" s="80" t="s">
        <v>23723</v>
      </c>
      <c r="E12150" s="104" t="s">
        <v>36339</v>
      </c>
      <c r="F12150" s="107">
        <v>34657</v>
      </c>
      <c r="G12150" s="67" t="s">
        <v>93</v>
      </c>
      <c r="H12150" s="80" t="s">
        <v>814</v>
      </c>
      <c r="I12150" s="80" t="s">
        <v>36340</v>
      </c>
      <c r="J12150" s="104" t="s">
        <v>207</v>
      </c>
      <c r="K12150" s="67" t="s">
        <v>117</v>
      </c>
      <c r="L12150" s="67"/>
      <c r="M12150" s="67"/>
      <c r="N12150" s="67"/>
      <c r="O12150" s="81"/>
      <c r="P12150" s="81">
        <v>46112</v>
      </c>
      <c r="Q12150" s="103" t="str">
        <f>IFERROR(VLOOKUP(J12150,Настройка!$C$4:$E$121,2,),"Ошибка")</f>
        <v>R</v>
      </c>
    </row>
    <row r="12151" spans="1:17" ht="14.4" customHeight="1">
      <c r="A12151" s="67">
        <v>12146</v>
      </c>
      <c r="B12151" s="80" t="s">
        <v>196</v>
      </c>
      <c r="C12151" s="80" t="s">
        <v>34649</v>
      </c>
      <c r="D12151" s="80" t="s">
        <v>23723</v>
      </c>
      <c r="E12151" s="104" t="s">
        <v>36341</v>
      </c>
      <c r="F12151" s="107">
        <v>34130</v>
      </c>
      <c r="G12151" s="67" t="s">
        <v>93</v>
      </c>
      <c r="H12151" s="80" t="s">
        <v>814</v>
      </c>
      <c r="I12151" s="80" t="s">
        <v>36342</v>
      </c>
      <c r="J12151" s="104" t="s">
        <v>207</v>
      </c>
      <c r="K12151" s="67" t="s">
        <v>117</v>
      </c>
      <c r="L12151" s="67"/>
      <c r="M12151" s="67"/>
      <c r="N12151" s="67"/>
      <c r="O12151" s="81"/>
      <c r="P12151" s="81">
        <v>46112</v>
      </c>
      <c r="Q12151" s="103" t="str">
        <f>IFERROR(VLOOKUP(J12151,Настройка!$C$4:$E$121,2,),"Ошибка")</f>
        <v>R</v>
      </c>
    </row>
    <row r="12152" spans="1:17" ht="14.4" customHeight="1">
      <c r="A12152" s="67">
        <v>12147</v>
      </c>
      <c r="B12152" s="80" t="s">
        <v>196</v>
      </c>
      <c r="C12152" s="80" t="s">
        <v>34649</v>
      </c>
      <c r="D12152" s="80" t="s">
        <v>23723</v>
      </c>
      <c r="E12152" s="104" t="s">
        <v>36343</v>
      </c>
      <c r="F12152" s="107">
        <v>37445</v>
      </c>
      <c r="G12152" s="67" t="s">
        <v>93</v>
      </c>
      <c r="H12152" s="80" t="s">
        <v>814</v>
      </c>
      <c r="I12152" s="80" t="s">
        <v>36344</v>
      </c>
      <c r="J12152" s="104" t="s">
        <v>207</v>
      </c>
      <c r="K12152" s="67" t="s">
        <v>117</v>
      </c>
      <c r="L12152" s="67"/>
      <c r="M12152" s="67"/>
      <c r="N12152" s="67"/>
      <c r="O12152" s="81"/>
      <c r="P12152" s="81">
        <v>46112</v>
      </c>
      <c r="Q12152" s="103" t="str">
        <f>IFERROR(VLOOKUP(J12152,Настройка!$C$4:$E$121,2,),"Ошибка")</f>
        <v>R</v>
      </c>
    </row>
    <row r="12153" spans="1:17" ht="14.4" customHeight="1">
      <c r="A12153" s="67">
        <v>12148</v>
      </c>
      <c r="B12153" s="80" t="s">
        <v>196</v>
      </c>
      <c r="C12153" s="80" t="s">
        <v>34649</v>
      </c>
      <c r="D12153" s="80" t="s">
        <v>23723</v>
      </c>
      <c r="E12153" s="104" t="s">
        <v>36345</v>
      </c>
      <c r="F12153" s="107">
        <v>37471</v>
      </c>
      <c r="G12153" s="67" t="s">
        <v>93</v>
      </c>
      <c r="H12153" s="80" t="s">
        <v>886</v>
      </c>
      <c r="I12153" s="80" t="s">
        <v>36346</v>
      </c>
      <c r="J12153" s="104" t="s">
        <v>207</v>
      </c>
      <c r="K12153" s="67" t="s">
        <v>117</v>
      </c>
      <c r="L12153" s="67"/>
      <c r="M12153" s="67"/>
      <c r="N12153" s="67"/>
      <c r="O12153" s="81"/>
      <c r="P12153" s="81">
        <v>46112</v>
      </c>
      <c r="Q12153" s="103" t="str">
        <f>IFERROR(VLOOKUP(J12153,Настройка!$C$4:$E$121,2,),"Ошибка")</f>
        <v>R</v>
      </c>
    </row>
    <row r="12154" spans="1:17" ht="14.4" customHeight="1">
      <c r="A12154" s="67">
        <v>12149</v>
      </c>
      <c r="B12154" s="80" t="s">
        <v>196</v>
      </c>
      <c r="C12154" s="80" t="s">
        <v>34649</v>
      </c>
      <c r="D12154" s="80" t="s">
        <v>23723</v>
      </c>
      <c r="E12154" s="104" t="s">
        <v>36347</v>
      </c>
      <c r="F12154" s="107">
        <v>37906</v>
      </c>
      <c r="G12154" s="67" t="s">
        <v>93</v>
      </c>
      <c r="H12154" s="80" t="s">
        <v>814</v>
      </c>
      <c r="I12154" s="80" t="s">
        <v>36348</v>
      </c>
      <c r="J12154" s="104" t="s">
        <v>207</v>
      </c>
      <c r="K12154" s="67" t="s">
        <v>117</v>
      </c>
      <c r="L12154" s="67"/>
      <c r="M12154" s="67"/>
      <c r="N12154" s="67"/>
      <c r="O12154" s="81"/>
      <c r="P12154" s="81">
        <v>46112</v>
      </c>
      <c r="Q12154" s="103" t="str">
        <f>IFERROR(VLOOKUP(J12154,Настройка!$C$4:$E$121,2,),"Ошибка")</f>
        <v>R</v>
      </c>
    </row>
    <row r="12155" spans="1:17" ht="14.4" customHeight="1">
      <c r="A12155" s="67">
        <v>12150</v>
      </c>
      <c r="B12155" s="80" t="s">
        <v>196</v>
      </c>
      <c r="C12155" s="80" t="s">
        <v>34649</v>
      </c>
      <c r="D12155" s="80" t="s">
        <v>23723</v>
      </c>
      <c r="E12155" s="104" t="s">
        <v>36349</v>
      </c>
      <c r="F12155" s="107">
        <v>31926</v>
      </c>
      <c r="G12155" s="67" t="s">
        <v>93</v>
      </c>
      <c r="H12155" s="80" t="s">
        <v>814</v>
      </c>
      <c r="I12155" s="80" t="s">
        <v>36350</v>
      </c>
      <c r="J12155" s="104" t="s">
        <v>207</v>
      </c>
      <c r="K12155" s="67" t="s">
        <v>117</v>
      </c>
      <c r="L12155" s="67"/>
      <c r="M12155" s="67"/>
      <c r="N12155" s="67"/>
      <c r="O12155" s="81"/>
      <c r="P12155" s="81">
        <v>46112</v>
      </c>
      <c r="Q12155" s="103" t="str">
        <f>IFERROR(VLOOKUP(J12155,Настройка!$C$4:$E$121,2,),"Ошибка")</f>
        <v>R</v>
      </c>
    </row>
    <row r="12156" spans="1:17" ht="14.4" customHeight="1">
      <c r="A12156" s="67">
        <v>12151</v>
      </c>
      <c r="B12156" s="80" t="s">
        <v>196</v>
      </c>
      <c r="C12156" s="80" t="s">
        <v>34649</v>
      </c>
      <c r="D12156" s="80" t="s">
        <v>23723</v>
      </c>
      <c r="E12156" s="104" t="s">
        <v>36351</v>
      </c>
      <c r="F12156" s="107">
        <v>33490</v>
      </c>
      <c r="G12156" s="67" t="s">
        <v>93</v>
      </c>
      <c r="H12156" s="80" t="s">
        <v>886</v>
      </c>
      <c r="I12156" s="80" t="s">
        <v>36352</v>
      </c>
      <c r="J12156" s="104" t="s">
        <v>207</v>
      </c>
      <c r="K12156" s="67" t="s">
        <v>117</v>
      </c>
      <c r="L12156" s="67"/>
      <c r="M12156" s="67"/>
      <c r="N12156" s="67"/>
      <c r="O12156" s="81"/>
      <c r="P12156" s="81">
        <v>46112</v>
      </c>
      <c r="Q12156" s="103" t="str">
        <f>IFERROR(VLOOKUP(J12156,Настройка!$C$4:$E$121,2,),"Ошибка")</f>
        <v>R</v>
      </c>
    </row>
    <row r="12157" spans="1:17" ht="14.4" customHeight="1">
      <c r="A12157" s="67">
        <v>12152</v>
      </c>
      <c r="B12157" s="80" t="s">
        <v>196</v>
      </c>
      <c r="C12157" s="80" t="s">
        <v>34649</v>
      </c>
      <c r="D12157" s="80" t="s">
        <v>23723</v>
      </c>
      <c r="E12157" s="104" t="s">
        <v>36353</v>
      </c>
      <c r="F12157" s="107">
        <v>26791</v>
      </c>
      <c r="G12157" s="67" t="s">
        <v>93</v>
      </c>
      <c r="H12157" s="80" t="s">
        <v>814</v>
      </c>
      <c r="I12157" s="80" t="s">
        <v>36354</v>
      </c>
      <c r="J12157" s="104" t="s">
        <v>207</v>
      </c>
      <c r="K12157" s="67" t="s">
        <v>117</v>
      </c>
      <c r="L12157" s="67"/>
      <c r="M12157" s="67"/>
      <c r="N12157" s="67"/>
      <c r="O12157" s="81"/>
      <c r="P12157" s="81">
        <v>46112</v>
      </c>
      <c r="Q12157" s="103" t="str">
        <f>IFERROR(VLOOKUP(J12157,Настройка!$C$4:$E$121,2,),"Ошибка")</f>
        <v>R</v>
      </c>
    </row>
    <row r="12158" spans="1:17" ht="14.4" customHeight="1">
      <c r="A12158" s="67">
        <v>12153</v>
      </c>
      <c r="B12158" s="80" t="s">
        <v>196</v>
      </c>
      <c r="C12158" s="80" t="s">
        <v>34649</v>
      </c>
      <c r="D12158" s="80" t="s">
        <v>23723</v>
      </c>
      <c r="E12158" s="104" t="s">
        <v>36355</v>
      </c>
      <c r="F12158" s="107">
        <v>30081</v>
      </c>
      <c r="G12158" s="67" t="s">
        <v>93</v>
      </c>
      <c r="H12158" s="80" t="s">
        <v>814</v>
      </c>
      <c r="I12158" s="80" t="s">
        <v>36356</v>
      </c>
      <c r="J12158" s="104" t="s">
        <v>207</v>
      </c>
      <c r="K12158" s="67" t="s">
        <v>117</v>
      </c>
      <c r="L12158" s="67"/>
      <c r="M12158" s="67"/>
      <c r="N12158" s="67"/>
      <c r="O12158" s="81"/>
      <c r="P12158" s="81">
        <v>46112</v>
      </c>
      <c r="Q12158" s="103" t="str">
        <f>IFERROR(VLOOKUP(J12158,Настройка!$C$4:$E$121,2,),"Ошибка")</f>
        <v>R</v>
      </c>
    </row>
    <row r="12159" spans="1:17" ht="14.4" customHeight="1">
      <c r="A12159" s="67">
        <v>12154</v>
      </c>
      <c r="B12159" s="80" t="s">
        <v>196</v>
      </c>
      <c r="C12159" s="80" t="s">
        <v>34649</v>
      </c>
      <c r="D12159" s="80" t="s">
        <v>23723</v>
      </c>
      <c r="E12159" s="104" t="s">
        <v>36357</v>
      </c>
      <c r="F12159" s="107">
        <v>27831</v>
      </c>
      <c r="G12159" s="67" t="s">
        <v>93</v>
      </c>
      <c r="H12159" s="80" t="s">
        <v>814</v>
      </c>
      <c r="I12159" s="80" t="s">
        <v>36358</v>
      </c>
      <c r="J12159" s="104" t="s">
        <v>207</v>
      </c>
      <c r="K12159" s="67" t="s">
        <v>117</v>
      </c>
      <c r="L12159" s="67"/>
      <c r="M12159" s="67"/>
      <c r="N12159" s="67"/>
      <c r="O12159" s="81"/>
      <c r="P12159" s="81">
        <v>46112</v>
      </c>
      <c r="Q12159" s="103" t="str">
        <f>IFERROR(VLOOKUP(J12159,Настройка!$C$4:$E$121,2,),"Ошибка")</f>
        <v>R</v>
      </c>
    </row>
    <row r="12160" spans="1:17" ht="14.4" customHeight="1">
      <c r="A12160" s="67">
        <v>12155</v>
      </c>
      <c r="B12160" s="80" t="s">
        <v>196</v>
      </c>
      <c r="C12160" s="80" t="s">
        <v>34649</v>
      </c>
      <c r="D12160" s="80" t="s">
        <v>23723</v>
      </c>
      <c r="E12160" s="104" t="s">
        <v>36359</v>
      </c>
      <c r="F12160" s="107">
        <v>35899</v>
      </c>
      <c r="G12160" s="67" t="s">
        <v>93</v>
      </c>
      <c r="H12160" s="80" t="s">
        <v>814</v>
      </c>
      <c r="I12160" s="80" t="s">
        <v>36360</v>
      </c>
      <c r="J12160" s="104" t="s">
        <v>207</v>
      </c>
      <c r="K12160" s="67" t="s">
        <v>117</v>
      </c>
      <c r="L12160" s="67"/>
      <c r="M12160" s="67"/>
      <c r="N12160" s="67"/>
      <c r="O12160" s="81"/>
      <c r="P12160" s="81">
        <v>46112</v>
      </c>
      <c r="Q12160" s="103" t="str">
        <f>IFERROR(VLOOKUP(J12160,Настройка!$C$4:$E$121,2,),"Ошибка")</f>
        <v>R</v>
      </c>
    </row>
    <row r="12161" spans="1:17" ht="14.4" customHeight="1">
      <c r="A12161" s="67">
        <v>12156</v>
      </c>
      <c r="B12161" s="80" t="s">
        <v>196</v>
      </c>
      <c r="C12161" s="80" t="s">
        <v>34649</v>
      </c>
      <c r="D12161" s="80" t="s">
        <v>23723</v>
      </c>
      <c r="E12161" s="104" t="s">
        <v>36361</v>
      </c>
      <c r="F12161" s="107">
        <v>26353</v>
      </c>
      <c r="G12161" s="67" t="s">
        <v>93</v>
      </c>
      <c r="H12161" s="80" t="s">
        <v>814</v>
      </c>
      <c r="I12161" s="80" t="s">
        <v>36362</v>
      </c>
      <c r="J12161" s="104" t="s">
        <v>207</v>
      </c>
      <c r="K12161" s="67" t="s">
        <v>117</v>
      </c>
      <c r="L12161" s="67"/>
      <c r="M12161" s="67"/>
      <c r="N12161" s="67"/>
      <c r="O12161" s="81"/>
      <c r="P12161" s="81">
        <v>46112</v>
      </c>
      <c r="Q12161" s="103" t="str">
        <f>IFERROR(VLOOKUP(J12161,Настройка!$C$4:$E$121,2,),"Ошибка")</f>
        <v>R</v>
      </c>
    </row>
    <row r="12162" spans="1:17" ht="14.4" customHeight="1">
      <c r="A12162" s="67">
        <v>12157</v>
      </c>
      <c r="B12162" s="80" t="s">
        <v>196</v>
      </c>
      <c r="C12162" s="80" t="s">
        <v>34649</v>
      </c>
      <c r="D12162" s="80" t="s">
        <v>23723</v>
      </c>
      <c r="E12162" s="104" t="s">
        <v>36363</v>
      </c>
      <c r="F12162" s="107">
        <v>37972</v>
      </c>
      <c r="G12162" s="67" t="s">
        <v>93</v>
      </c>
      <c r="H12162" s="80" t="s">
        <v>814</v>
      </c>
      <c r="I12162" s="80" t="s">
        <v>36364</v>
      </c>
      <c r="J12162" s="104" t="s">
        <v>207</v>
      </c>
      <c r="K12162" s="67" t="s">
        <v>117</v>
      </c>
      <c r="L12162" s="67"/>
      <c r="M12162" s="67"/>
      <c r="N12162" s="67"/>
      <c r="O12162" s="81"/>
      <c r="P12162" s="81">
        <v>46112</v>
      </c>
      <c r="Q12162" s="103" t="str">
        <f>IFERROR(VLOOKUP(J12162,Настройка!$C$4:$E$121,2,),"Ошибка")</f>
        <v>R</v>
      </c>
    </row>
    <row r="12163" spans="1:17" ht="14.4" customHeight="1">
      <c r="A12163" s="67">
        <v>12158</v>
      </c>
      <c r="B12163" s="80" t="s">
        <v>196</v>
      </c>
      <c r="C12163" s="80" t="s">
        <v>34649</v>
      </c>
      <c r="D12163" s="80" t="s">
        <v>23723</v>
      </c>
      <c r="E12163" s="104" t="s">
        <v>36365</v>
      </c>
      <c r="F12163" s="107">
        <v>37350</v>
      </c>
      <c r="G12163" s="67" t="s">
        <v>93</v>
      </c>
      <c r="H12163" s="80" t="s">
        <v>814</v>
      </c>
      <c r="I12163" s="80" t="s">
        <v>36366</v>
      </c>
      <c r="J12163" s="104" t="s">
        <v>207</v>
      </c>
      <c r="K12163" s="67" t="s">
        <v>117</v>
      </c>
      <c r="L12163" s="67"/>
      <c r="M12163" s="67"/>
      <c r="N12163" s="67"/>
      <c r="O12163" s="81"/>
      <c r="P12163" s="81">
        <v>46112</v>
      </c>
      <c r="Q12163" s="103" t="str">
        <f>IFERROR(VLOOKUP(J12163,Настройка!$C$4:$E$121,2,),"Ошибка")</f>
        <v>R</v>
      </c>
    </row>
    <row r="12164" spans="1:17" ht="14.4" customHeight="1">
      <c r="A12164" s="67">
        <v>12159</v>
      </c>
      <c r="B12164" s="80" t="s">
        <v>196</v>
      </c>
      <c r="C12164" s="80" t="s">
        <v>34649</v>
      </c>
      <c r="D12164" s="80" t="s">
        <v>23723</v>
      </c>
      <c r="E12164" s="104" t="s">
        <v>36367</v>
      </c>
      <c r="F12164" s="107">
        <v>28190</v>
      </c>
      <c r="G12164" s="67" t="s">
        <v>93</v>
      </c>
      <c r="H12164" s="80" t="s">
        <v>886</v>
      </c>
      <c r="I12164" s="80" t="s">
        <v>36368</v>
      </c>
      <c r="J12164" s="104" t="s">
        <v>207</v>
      </c>
      <c r="K12164" s="67" t="s">
        <v>117</v>
      </c>
      <c r="L12164" s="67"/>
      <c r="M12164" s="67"/>
      <c r="N12164" s="67"/>
      <c r="O12164" s="81"/>
      <c r="P12164" s="81">
        <v>46112</v>
      </c>
      <c r="Q12164" s="103" t="str">
        <f>IFERROR(VLOOKUP(J12164,Настройка!$C$4:$E$121,2,),"Ошибка")</f>
        <v>R</v>
      </c>
    </row>
    <row r="12165" spans="1:17" ht="14.4" customHeight="1">
      <c r="A12165" s="67">
        <v>12160</v>
      </c>
      <c r="B12165" s="80" t="s">
        <v>196</v>
      </c>
      <c r="C12165" s="80" t="s">
        <v>34649</v>
      </c>
      <c r="D12165" s="80" t="s">
        <v>23723</v>
      </c>
      <c r="E12165" s="104" t="s">
        <v>36369</v>
      </c>
      <c r="F12165" s="107">
        <v>28126</v>
      </c>
      <c r="G12165" s="67" t="s">
        <v>93</v>
      </c>
      <c r="H12165" s="80" t="s">
        <v>814</v>
      </c>
      <c r="I12165" s="80" t="s">
        <v>36370</v>
      </c>
      <c r="J12165" s="104" t="s">
        <v>207</v>
      </c>
      <c r="K12165" s="67" t="s">
        <v>117</v>
      </c>
      <c r="L12165" s="67"/>
      <c r="M12165" s="67"/>
      <c r="N12165" s="67"/>
      <c r="O12165" s="81"/>
      <c r="P12165" s="81">
        <v>46112</v>
      </c>
      <c r="Q12165" s="103" t="str">
        <f>IFERROR(VLOOKUP(J12165,Настройка!$C$4:$E$121,2,),"Ошибка")</f>
        <v>R</v>
      </c>
    </row>
    <row r="12166" spans="1:17" ht="14.4" customHeight="1">
      <c r="A12166" s="67">
        <v>12161</v>
      </c>
      <c r="B12166" s="80" t="s">
        <v>196</v>
      </c>
      <c r="C12166" s="80" t="s">
        <v>34649</v>
      </c>
      <c r="D12166" s="80" t="s">
        <v>23723</v>
      </c>
      <c r="E12166" s="104" t="s">
        <v>36371</v>
      </c>
      <c r="F12166" s="107">
        <v>26790</v>
      </c>
      <c r="G12166" s="67" t="s">
        <v>93</v>
      </c>
      <c r="H12166" s="80" t="s">
        <v>814</v>
      </c>
      <c r="I12166" s="80" t="s">
        <v>36372</v>
      </c>
      <c r="J12166" s="104" t="s">
        <v>207</v>
      </c>
      <c r="K12166" s="67" t="s">
        <v>117</v>
      </c>
      <c r="L12166" s="67"/>
      <c r="M12166" s="67"/>
      <c r="N12166" s="67"/>
      <c r="O12166" s="81"/>
      <c r="P12166" s="81">
        <v>46112</v>
      </c>
      <c r="Q12166" s="103" t="str">
        <f>IFERROR(VLOOKUP(J12166,Настройка!$C$4:$E$121,2,),"Ошибка")</f>
        <v>R</v>
      </c>
    </row>
    <row r="12167" spans="1:17" ht="14.4" customHeight="1">
      <c r="A12167" s="67">
        <v>12162</v>
      </c>
      <c r="B12167" s="80" t="s">
        <v>196</v>
      </c>
      <c r="C12167" s="80" t="s">
        <v>34649</v>
      </c>
      <c r="D12167" s="80" t="s">
        <v>23723</v>
      </c>
      <c r="E12167" s="104" t="s">
        <v>36373</v>
      </c>
      <c r="F12167" s="107">
        <v>32859</v>
      </c>
      <c r="G12167" s="67" t="s">
        <v>93</v>
      </c>
      <c r="H12167" s="80" t="s">
        <v>814</v>
      </c>
      <c r="I12167" s="80" t="s">
        <v>36374</v>
      </c>
      <c r="J12167" s="104" t="s">
        <v>207</v>
      </c>
      <c r="K12167" s="67" t="s">
        <v>117</v>
      </c>
      <c r="L12167" s="67"/>
      <c r="M12167" s="67"/>
      <c r="N12167" s="67"/>
      <c r="O12167" s="81"/>
      <c r="P12167" s="81">
        <v>46112</v>
      </c>
      <c r="Q12167" s="103" t="str">
        <f>IFERROR(VLOOKUP(J12167,Настройка!$C$4:$E$121,2,),"Ошибка")</f>
        <v>R</v>
      </c>
    </row>
    <row r="12168" spans="1:17" ht="14.4" customHeight="1">
      <c r="A12168" s="67">
        <v>12163</v>
      </c>
      <c r="B12168" s="80" t="s">
        <v>196</v>
      </c>
      <c r="C12168" s="80" t="s">
        <v>34649</v>
      </c>
      <c r="D12168" s="80" t="s">
        <v>23723</v>
      </c>
      <c r="E12168" s="104" t="s">
        <v>36375</v>
      </c>
      <c r="F12168" s="107">
        <v>30432</v>
      </c>
      <c r="G12168" s="67" t="s">
        <v>93</v>
      </c>
      <c r="H12168" s="80" t="s">
        <v>814</v>
      </c>
      <c r="I12168" s="80" t="s">
        <v>36376</v>
      </c>
      <c r="J12168" s="104" t="s">
        <v>207</v>
      </c>
      <c r="K12168" s="67" t="s">
        <v>117</v>
      </c>
      <c r="L12168" s="67"/>
      <c r="M12168" s="67"/>
      <c r="N12168" s="67"/>
      <c r="O12168" s="81"/>
      <c r="P12168" s="81">
        <v>46112</v>
      </c>
      <c r="Q12168" s="103" t="str">
        <f>IFERROR(VLOOKUP(J12168,Настройка!$C$4:$E$121,2,),"Ошибка")</f>
        <v>R</v>
      </c>
    </row>
    <row r="12169" spans="1:17" ht="14.4" customHeight="1">
      <c r="A12169" s="67">
        <v>12164</v>
      </c>
      <c r="B12169" s="80" t="s">
        <v>196</v>
      </c>
      <c r="C12169" s="80" t="s">
        <v>34649</v>
      </c>
      <c r="D12169" s="80" t="s">
        <v>23723</v>
      </c>
      <c r="E12169" s="104" t="s">
        <v>36377</v>
      </c>
      <c r="F12169" s="107">
        <v>31250</v>
      </c>
      <c r="G12169" s="67" t="s">
        <v>93</v>
      </c>
      <c r="H12169" s="80" t="s">
        <v>814</v>
      </c>
      <c r="I12169" s="80" t="s">
        <v>36378</v>
      </c>
      <c r="J12169" s="104" t="s">
        <v>211</v>
      </c>
      <c r="K12169" s="67" t="s">
        <v>117</v>
      </c>
      <c r="L12169" s="67"/>
      <c r="M12169" s="67"/>
      <c r="N12169" s="67"/>
      <c r="O12169" s="81"/>
      <c r="P12169" s="81">
        <v>46112</v>
      </c>
      <c r="Q12169" s="103" t="str">
        <f>IFERROR(VLOOKUP(J12169,Настройка!$C$4:$E$121,2,),"Ошибка")</f>
        <v>R</v>
      </c>
    </row>
    <row r="12170" spans="1:17" ht="14.4" customHeight="1">
      <c r="A12170" s="67">
        <v>12165</v>
      </c>
      <c r="B12170" s="80" t="s">
        <v>196</v>
      </c>
      <c r="C12170" s="80" t="s">
        <v>34649</v>
      </c>
      <c r="D12170" s="80" t="s">
        <v>36379</v>
      </c>
      <c r="E12170" s="104" t="s">
        <v>36380</v>
      </c>
      <c r="F12170" s="107">
        <v>26240</v>
      </c>
      <c r="G12170" s="67" t="s">
        <v>77</v>
      </c>
      <c r="H12170" s="80" t="s">
        <v>4878</v>
      </c>
      <c r="I12170" s="80" t="s">
        <v>36381</v>
      </c>
      <c r="J12170" s="104" t="s">
        <v>215</v>
      </c>
      <c r="K12170" s="67" t="s">
        <v>119</v>
      </c>
      <c r="L12170" s="67"/>
      <c r="M12170" s="67"/>
      <c r="N12170" s="67"/>
      <c r="O12170" s="81"/>
      <c r="P12170" s="81">
        <v>46058</v>
      </c>
      <c r="Q12170" s="103" t="str">
        <f>IFERROR(VLOOKUP(J12170,Настройка!$C$4:$E$121,2,),"Ошибка")</f>
        <v>R</v>
      </c>
    </row>
    <row r="12171" spans="1:17" ht="14.4" customHeight="1">
      <c r="A12171" s="67">
        <v>12166</v>
      </c>
      <c r="B12171" s="80" t="s">
        <v>196</v>
      </c>
      <c r="C12171" s="80" t="s">
        <v>34649</v>
      </c>
      <c r="D12171" s="80" t="s">
        <v>36382</v>
      </c>
      <c r="E12171" s="104" t="s">
        <v>36383</v>
      </c>
      <c r="F12171" s="107">
        <v>34961</v>
      </c>
      <c r="G12171" s="67" t="s">
        <v>77</v>
      </c>
      <c r="H12171" s="80" t="s">
        <v>30366</v>
      </c>
      <c r="I12171" s="80" t="s">
        <v>36384</v>
      </c>
      <c r="J12171" s="104" t="s">
        <v>114</v>
      </c>
      <c r="K12171" s="67" t="s">
        <v>109</v>
      </c>
      <c r="L12171" s="67"/>
      <c r="M12171" s="67"/>
      <c r="N12171" s="67"/>
      <c r="O12171" s="81"/>
      <c r="P12171" s="81">
        <v>46112</v>
      </c>
      <c r="Q12171" s="103" t="str">
        <f>IFERROR(VLOOKUP(J12171,Настройка!$C$4:$E$121,2,),"Ошибка")</f>
        <v>ITR</v>
      </c>
    </row>
    <row r="12172" spans="1:17" ht="14.4" customHeight="1">
      <c r="A12172" s="67">
        <v>12167</v>
      </c>
      <c r="B12172" s="80" t="s">
        <v>196</v>
      </c>
      <c r="C12172" s="80" t="s">
        <v>34649</v>
      </c>
      <c r="D12172" s="80" t="s">
        <v>23723</v>
      </c>
      <c r="E12172" s="104" t="s">
        <v>36385</v>
      </c>
      <c r="F12172" s="107">
        <v>33975</v>
      </c>
      <c r="G12172" s="67" t="s">
        <v>93</v>
      </c>
      <c r="H12172" s="80" t="s">
        <v>814</v>
      </c>
      <c r="I12172" s="80" t="s">
        <v>36386</v>
      </c>
      <c r="J12172" s="104" t="s">
        <v>202</v>
      </c>
      <c r="K12172" s="67" t="s">
        <v>117</v>
      </c>
      <c r="L12172" s="67"/>
      <c r="M12172" s="67"/>
      <c r="N12172" s="67"/>
      <c r="O12172" s="81"/>
      <c r="P12172" s="81">
        <v>46113</v>
      </c>
      <c r="Q12172" s="103" t="str">
        <f>IFERROR(VLOOKUP(J12172,Настройка!$C$4:$E$121,2,),"Ошибка")</f>
        <v>ITR</v>
      </c>
    </row>
    <row r="12173" spans="1:17" ht="14.4" customHeight="1">
      <c r="A12173" s="67">
        <v>12168</v>
      </c>
      <c r="B12173" s="80" t="s">
        <v>196</v>
      </c>
      <c r="C12173" s="80" t="s">
        <v>34649</v>
      </c>
      <c r="D12173" s="80" t="s">
        <v>36387</v>
      </c>
      <c r="E12173" s="104" t="s">
        <v>36388</v>
      </c>
      <c r="F12173" s="107">
        <v>33347</v>
      </c>
      <c r="G12173" s="67" t="s">
        <v>69</v>
      </c>
      <c r="H12173" s="80" t="s">
        <v>302</v>
      </c>
      <c r="I12173" s="80" t="s">
        <v>36389</v>
      </c>
      <c r="J12173" s="104" t="s">
        <v>256</v>
      </c>
      <c r="K12173" s="67" t="s">
        <v>123</v>
      </c>
      <c r="L12173" s="67"/>
      <c r="M12173" s="67"/>
      <c r="N12173" s="67"/>
      <c r="O12173" s="81"/>
      <c r="P12173" s="81">
        <v>46113</v>
      </c>
      <c r="Q12173" s="103" t="str">
        <f>IFERROR(VLOOKUP(J12173,Настройка!$C$4:$E$121,2,),"Ошибка")</f>
        <v>R</v>
      </c>
    </row>
    <row r="12174" spans="1:17" ht="14.4" customHeight="1">
      <c r="A12174" s="67">
        <v>12169</v>
      </c>
      <c r="B12174" s="80" t="s">
        <v>196</v>
      </c>
      <c r="C12174" s="80" t="s">
        <v>34649</v>
      </c>
      <c r="D12174" s="80" t="s">
        <v>36390</v>
      </c>
      <c r="E12174" s="104" t="s">
        <v>36391</v>
      </c>
      <c r="F12174" s="107">
        <v>30682</v>
      </c>
      <c r="G12174" s="67" t="s">
        <v>69</v>
      </c>
      <c r="H12174" s="80" t="s">
        <v>302</v>
      </c>
      <c r="I12174" s="80" t="s">
        <v>36392</v>
      </c>
      <c r="J12174" s="104" t="s">
        <v>228</v>
      </c>
      <c r="K12174" s="67" t="s">
        <v>123</v>
      </c>
      <c r="L12174" s="67"/>
      <c r="M12174" s="67"/>
      <c r="N12174" s="67"/>
      <c r="O12174" s="81"/>
      <c r="P12174" s="81">
        <v>46113</v>
      </c>
      <c r="Q12174" s="103" t="str">
        <f>IFERROR(VLOOKUP(J12174,Настройка!$C$4:$E$121,2,),"Ошибка")</f>
        <v>R</v>
      </c>
    </row>
    <row r="12175" spans="1:17" ht="14.4" customHeight="1">
      <c r="A12175" s="67">
        <v>12170</v>
      </c>
      <c r="B12175" s="80" t="s">
        <v>196</v>
      </c>
      <c r="C12175" s="80" t="s">
        <v>34649</v>
      </c>
      <c r="D12175" s="80" t="s">
        <v>36393</v>
      </c>
      <c r="E12175" s="104" t="s">
        <v>36394</v>
      </c>
      <c r="F12175" s="107">
        <v>27424</v>
      </c>
      <c r="G12175" s="67" t="s">
        <v>69</v>
      </c>
      <c r="H12175" s="80" t="s">
        <v>302</v>
      </c>
      <c r="I12175" s="80" t="s">
        <v>36395</v>
      </c>
      <c r="J12175" s="104" t="s">
        <v>228</v>
      </c>
      <c r="K12175" s="67" t="s">
        <v>123</v>
      </c>
      <c r="L12175" s="67"/>
      <c r="M12175" s="67"/>
      <c r="N12175" s="67"/>
      <c r="O12175" s="81"/>
      <c r="P12175" s="81">
        <v>46113</v>
      </c>
      <c r="Q12175" s="103" t="str">
        <f>IFERROR(VLOOKUP(J12175,Настройка!$C$4:$E$121,2,),"Ошибка")</f>
        <v>R</v>
      </c>
    </row>
    <row r="12176" spans="1:17" ht="14.4" customHeight="1">
      <c r="A12176" s="67">
        <v>12171</v>
      </c>
      <c r="B12176" s="80" t="s">
        <v>196</v>
      </c>
      <c r="C12176" s="80" t="s">
        <v>34649</v>
      </c>
      <c r="D12176" s="80" t="s">
        <v>36396</v>
      </c>
      <c r="E12176" s="104" t="s">
        <v>36397</v>
      </c>
      <c r="F12176" s="107">
        <v>28653</v>
      </c>
      <c r="G12176" s="67" t="s">
        <v>69</v>
      </c>
      <c r="H12176" s="80" t="s">
        <v>302</v>
      </c>
      <c r="I12176" s="80" t="s">
        <v>36398</v>
      </c>
      <c r="J12176" s="104" t="s">
        <v>256</v>
      </c>
      <c r="K12176" s="67" t="s">
        <v>123</v>
      </c>
      <c r="L12176" s="67"/>
      <c r="M12176" s="67"/>
      <c r="N12176" s="67"/>
      <c r="O12176" s="81"/>
      <c r="P12176" s="81">
        <v>46113</v>
      </c>
      <c r="Q12176" s="103" t="str">
        <f>IFERROR(VLOOKUP(J12176,Настройка!$C$4:$E$121,2,),"Ошибка")</f>
        <v>R</v>
      </c>
    </row>
    <row r="12177" spans="1:17" ht="14.4" customHeight="1">
      <c r="A12177" s="67">
        <v>12172</v>
      </c>
      <c r="B12177" s="80" t="s">
        <v>196</v>
      </c>
      <c r="C12177" s="80" t="s">
        <v>34649</v>
      </c>
      <c r="D12177" s="80" t="s">
        <v>36399</v>
      </c>
      <c r="E12177" s="104" t="s">
        <v>36400</v>
      </c>
      <c r="F12177" s="107">
        <v>35252</v>
      </c>
      <c r="G12177" s="67" t="s">
        <v>69</v>
      </c>
      <c r="H12177" s="80" t="s">
        <v>302</v>
      </c>
      <c r="I12177" s="80" t="s">
        <v>36401</v>
      </c>
      <c r="J12177" s="104" t="s">
        <v>256</v>
      </c>
      <c r="K12177" s="67" t="s">
        <v>123</v>
      </c>
      <c r="L12177" s="67"/>
      <c r="M12177" s="67"/>
      <c r="N12177" s="67"/>
      <c r="O12177" s="81"/>
      <c r="P12177" s="81">
        <v>46113</v>
      </c>
      <c r="Q12177" s="103" t="str">
        <f>IFERROR(VLOOKUP(J12177,Настройка!$C$4:$E$121,2,),"Ошибка")</f>
        <v>R</v>
      </c>
    </row>
    <row r="12178" spans="1:17" ht="14.4" customHeight="1">
      <c r="A12178" s="67">
        <v>12173</v>
      </c>
      <c r="B12178" s="80" t="s">
        <v>196</v>
      </c>
      <c r="C12178" s="80" t="s">
        <v>34649</v>
      </c>
      <c r="D12178" s="80" t="s">
        <v>23723</v>
      </c>
      <c r="E12178" s="104" t="s">
        <v>36402</v>
      </c>
      <c r="F12178" s="107">
        <v>30748</v>
      </c>
      <c r="G12178" s="67" t="s">
        <v>93</v>
      </c>
      <c r="H12178" s="80" t="s">
        <v>679</v>
      </c>
      <c r="I12178" s="80" t="s">
        <v>36403</v>
      </c>
      <c r="J12178" s="104" t="s">
        <v>220</v>
      </c>
      <c r="K12178" s="67" t="s">
        <v>119</v>
      </c>
      <c r="L12178" s="67"/>
      <c r="M12178" s="67"/>
      <c r="N12178" s="67"/>
      <c r="O12178" s="81"/>
      <c r="P12178" s="81">
        <v>46113</v>
      </c>
      <c r="Q12178" s="103" t="str">
        <f>IFERROR(VLOOKUP(J12178,Настройка!$C$4:$E$121,2,),"Ошибка")</f>
        <v>R</v>
      </c>
    </row>
    <row r="12179" spans="1:17" ht="14.4" customHeight="1">
      <c r="A12179" s="67">
        <v>12174</v>
      </c>
      <c r="B12179" s="80" t="s">
        <v>196</v>
      </c>
      <c r="C12179" s="80" t="s">
        <v>34649</v>
      </c>
      <c r="D12179" s="80" t="s">
        <v>23723</v>
      </c>
      <c r="E12179" s="104" t="s">
        <v>36404</v>
      </c>
      <c r="F12179" s="107">
        <v>30340</v>
      </c>
      <c r="G12179" s="67" t="s">
        <v>93</v>
      </c>
      <c r="H12179" s="80" t="s">
        <v>679</v>
      </c>
      <c r="I12179" s="80" t="s">
        <v>36405</v>
      </c>
      <c r="J12179" s="104" t="s">
        <v>202</v>
      </c>
      <c r="K12179" s="67" t="s">
        <v>119</v>
      </c>
      <c r="L12179" s="67"/>
      <c r="M12179" s="67"/>
      <c r="N12179" s="67"/>
      <c r="O12179" s="81"/>
      <c r="P12179" s="81">
        <v>46113</v>
      </c>
      <c r="Q12179" s="103" t="str">
        <f>IFERROR(VLOOKUP(J12179,Настройка!$C$4:$E$121,2,),"Ошибка")</f>
        <v>ITR</v>
      </c>
    </row>
    <row r="12180" spans="1:17" ht="14.4" customHeight="1">
      <c r="A12180" s="67">
        <v>12175</v>
      </c>
      <c r="B12180" s="80" t="s">
        <v>196</v>
      </c>
      <c r="C12180" s="80" t="s">
        <v>34649</v>
      </c>
      <c r="D12180" s="80" t="s">
        <v>23723</v>
      </c>
      <c r="E12180" s="104" t="s">
        <v>36406</v>
      </c>
      <c r="F12180" s="107">
        <v>31617</v>
      </c>
      <c r="G12180" s="67" t="s">
        <v>93</v>
      </c>
      <c r="H12180" s="80" t="s">
        <v>679</v>
      </c>
      <c r="I12180" s="80" t="s">
        <v>36407</v>
      </c>
      <c r="J12180" s="104" t="s">
        <v>202</v>
      </c>
      <c r="K12180" s="67" t="s">
        <v>119</v>
      </c>
      <c r="L12180" s="67"/>
      <c r="M12180" s="67"/>
      <c r="N12180" s="67"/>
      <c r="O12180" s="81"/>
      <c r="P12180" s="81">
        <v>46113</v>
      </c>
      <c r="Q12180" s="103" t="str">
        <f>IFERROR(VLOOKUP(J12180,Настройка!$C$4:$E$121,2,),"Ошибка")</f>
        <v>ITR</v>
      </c>
    </row>
    <row r="12181" spans="1:17" ht="14.4" customHeight="1">
      <c r="A12181" s="67">
        <v>12176</v>
      </c>
      <c r="B12181" s="80" t="s">
        <v>196</v>
      </c>
      <c r="C12181" s="80" t="s">
        <v>34649</v>
      </c>
      <c r="D12181" s="80" t="s">
        <v>36408</v>
      </c>
      <c r="E12181" s="104" t="s">
        <v>36409</v>
      </c>
      <c r="F12181" s="107">
        <v>36232</v>
      </c>
      <c r="G12181" s="67" t="s">
        <v>67</v>
      </c>
      <c r="H12181" s="80" t="s">
        <v>401</v>
      </c>
      <c r="I12181" s="80" t="s">
        <v>36410</v>
      </c>
      <c r="J12181" s="104" t="s">
        <v>230</v>
      </c>
      <c r="K12181" s="67" t="s">
        <v>133</v>
      </c>
      <c r="L12181" s="67"/>
      <c r="M12181" s="67"/>
      <c r="N12181" s="67"/>
      <c r="O12181" s="81"/>
      <c r="P12181" s="81">
        <v>46113</v>
      </c>
      <c r="Q12181" s="103" t="str">
        <f>IFERROR(VLOOKUP(J12181,Настройка!$C$4:$E$121,2,),"Ошибка")</f>
        <v>R</v>
      </c>
    </row>
    <row r="12182" spans="1:17" ht="14.4" customHeight="1">
      <c r="A12182" s="67">
        <v>12177</v>
      </c>
      <c r="B12182" s="80" t="s">
        <v>196</v>
      </c>
      <c r="C12182" s="80" t="s">
        <v>34649</v>
      </c>
      <c r="D12182" s="80" t="s">
        <v>23723</v>
      </c>
      <c r="E12182" s="104" t="s">
        <v>36411</v>
      </c>
      <c r="F12182" s="107">
        <v>36962</v>
      </c>
      <c r="G12182" s="67" t="s">
        <v>93</v>
      </c>
      <c r="H12182" s="80" t="s">
        <v>886</v>
      </c>
      <c r="I12182" s="80" t="s">
        <v>36412</v>
      </c>
      <c r="J12182" s="104" t="s">
        <v>213</v>
      </c>
      <c r="K12182" s="67" t="s">
        <v>119</v>
      </c>
      <c r="L12182" s="67"/>
      <c r="M12182" s="67"/>
      <c r="N12182" s="67"/>
      <c r="O12182" s="81"/>
      <c r="P12182" s="81">
        <v>46113</v>
      </c>
      <c r="Q12182" s="103" t="str">
        <f>IFERROR(VLOOKUP(J12182,Настройка!$C$4:$E$121,2,),"Ошибка")</f>
        <v>R</v>
      </c>
    </row>
    <row r="12183" spans="1:17" ht="14.4" customHeight="1">
      <c r="A12183" s="67">
        <v>12178</v>
      </c>
      <c r="B12183" s="80" t="s">
        <v>196</v>
      </c>
      <c r="C12183" s="80" t="s">
        <v>34649</v>
      </c>
      <c r="D12183" s="80" t="s">
        <v>23723</v>
      </c>
      <c r="E12183" s="104" t="s">
        <v>36413</v>
      </c>
      <c r="F12183" s="107">
        <v>30406</v>
      </c>
      <c r="G12183" s="67" t="s">
        <v>93</v>
      </c>
      <c r="H12183" s="80" t="s">
        <v>814</v>
      </c>
      <c r="I12183" s="80" t="s">
        <v>36414</v>
      </c>
      <c r="J12183" s="104" t="s">
        <v>220</v>
      </c>
      <c r="K12183" s="67" t="s">
        <v>119</v>
      </c>
      <c r="L12183" s="67"/>
      <c r="M12183" s="67"/>
      <c r="N12183" s="67"/>
      <c r="O12183" s="81"/>
      <c r="P12183" s="81">
        <v>46113</v>
      </c>
      <c r="Q12183" s="103" t="str">
        <f>IFERROR(VLOOKUP(J12183,Настройка!$C$4:$E$121,2,),"Ошибка")</f>
        <v>R</v>
      </c>
    </row>
    <row r="12184" spans="1:17" ht="14.4" customHeight="1">
      <c r="A12184" s="67">
        <v>12179</v>
      </c>
      <c r="B12184" s="80" t="s">
        <v>196</v>
      </c>
      <c r="C12184" s="80" t="s">
        <v>34649</v>
      </c>
      <c r="D12184" s="80" t="s">
        <v>23723</v>
      </c>
      <c r="E12184" s="104" t="s">
        <v>36415</v>
      </c>
      <c r="F12184" s="107">
        <v>31116</v>
      </c>
      <c r="G12184" s="67" t="s">
        <v>93</v>
      </c>
      <c r="H12184" s="80" t="s">
        <v>814</v>
      </c>
      <c r="I12184" s="80" t="s">
        <v>36416</v>
      </c>
      <c r="J12184" s="104" t="s">
        <v>220</v>
      </c>
      <c r="K12184" s="67" t="s">
        <v>119</v>
      </c>
      <c r="L12184" s="67"/>
      <c r="M12184" s="67"/>
      <c r="N12184" s="67"/>
      <c r="O12184" s="81"/>
      <c r="P12184" s="81">
        <v>46113</v>
      </c>
      <c r="Q12184" s="103" t="str">
        <f>IFERROR(VLOOKUP(J12184,Настройка!$C$4:$E$121,2,),"Ошибка")</f>
        <v>R</v>
      </c>
    </row>
    <row r="12185" spans="1:17" ht="14.4" customHeight="1">
      <c r="A12185" s="67">
        <v>12180</v>
      </c>
      <c r="B12185" s="80" t="s">
        <v>196</v>
      </c>
      <c r="C12185" s="80" t="s">
        <v>34649</v>
      </c>
      <c r="D12185" s="80" t="s">
        <v>36417</v>
      </c>
      <c r="E12185" s="104" t="s">
        <v>36418</v>
      </c>
      <c r="F12185" s="107">
        <v>38724</v>
      </c>
      <c r="G12185" s="67" t="s">
        <v>67</v>
      </c>
      <c r="H12185" s="80"/>
      <c r="I12185" s="80" t="s">
        <v>36419</v>
      </c>
      <c r="J12185" s="104" t="s">
        <v>36283</v>
      </c>
      <c r="K12185" s="67" t="s">
        <v>131</v>
      </c>
      <c r="L12185" s="67"/>
      <c r="M12185" s="67"/>
      <c r="N12185" s="67"/>
      <c r="O12185" s="81"/>
      <c r="P12185" s="81">
        <v>46045</v>
      </c>
      <c r="Q12185" s="103" t="str">
        <f>IFERROR(VLOOKUP(J12185,Настройка!$C$4:$E$121,2,),"Ошибка")</f>
        <v>R</v>
      </c>
    </row>
    <row r="12186" spans="1:17" ht="14.4" customHeight="1">
      <c r="A12186" s="67">
        <v>12181</v>
      </c>
      <c r="B12186" s="80" t="s">
        <v>196</v>
      </c>
      <c r="C12186" s="80" t="s">
        <v>34649</v>
      </c>
      <c r="D12186" s="80" t="s">
        <v>23723</v>
      </c>
      <c r="E12186" s="104" t="s">
        <v>36420</v>
      </c>
      <c r="F12186" s="107">
        <v>37816</v>
      </c>
      <c r="G12186" s="67" t="s">
        <v>93</v>
      </c>
      <c r="H12186" s="80" t="s">
        <v>814</v>
      </c>
      <c r="I12186" s="80" t="s">
        <v>36421</v>
      </c>
      <c r="J12186" s="104" t="s">
        <v>213</v>
      </c>
      <c r="K12186" s="67" t="s">
        <v>119</v>
      </c>
      <c r="L12186" s="67"/>
      <c r="M12186" s="67"/>
      <c r="N12186" s="67"/>
      <c r="O12186" s="81"/>
      <c r="P12186" s="81">
        <v>46113</v>
      </c>
      <c r="Q12186" s="103" t="str">
        <f>IFERROR(VLOOKUP(J12186,Настройка!$C$4:$E$121,2,),"Ошибка")</f>
        <v>R</v>
      </c>
    </row>
    <row r="12187" spans="1:17" ht="14.4" customHeight="1">
      <c r="A12187" s="67">
        <v>12182</v>
      </c>
      <c r="B12187" s="80" t="s">
        <v>196</v>
      </c>
      <c r="C12187" s="80" t="s">
        <v>34649</v>
      </c>
      <c r="D12187" s="80" t="s">
        <v>23723</v>
      </c>
      <c r="E12187" s="104" t="s">
        <v>36422</v>
      </c>
      <c r="F12187" s="107">
        <v>29672</v>
      </c>
      <c r="G12187" s="67" t="s">
        <v>93</v>
      </c>
      <c r="H12187" s="80" t="s">
        <v>814</v>
      </c>
      <c r="I12187" s="80" t="s">
        <v>36423</v>
      </c>
      <c r="J12187" s="104" t="s">
        <v>213</v>
      </c>
      <c r="K12187" s="67" t="s">
        <v>119</v>
      </c>
      <c r="L12187" s="67"/>
      <c r="M12187" s="67"/>
      <c r="N12187" s="67"/>
      <c r="O12187" s="81"/>
      <c r="P12187" s="81">
        <v>46113</v>
      </c>
      <c r="Q12187" s="103" t="str">
        <f>IFERROR(VLOOKUP(J12187,Настройка!$C$4:$E$121,2,),"Ошибка")</f>
        <v>R</v>
      </c>
    </row>
    <row r="12188" spans="1:17" ht="14.4" customHeight="1">
      <c r="A12188" s="67">
        <v>12183</v>
      </c>
      <c r="B12188" s="80" t="s">
        <v>196</v>
      </c>
      <c r="C12188" s="80" t="s">
        <v>34649</v>
      </c>
      <c r="D12188" s="80" t="s">
        <v>23723</v>
      </c>
      <c r="E12188" s="104" t="s">
        <v>36424</v>
      </c>
      <c r="F12188" s="107">
        <v>29790</v>
      </c>
      <c r="G12188" s="67" t="s">
        <v>93</v>
      </c>
      <c r="H12188" s="80" t="s">
        <v>886</v>
      </c>
      <c r="I12188" s="80" t="s">
        <v>36425</v>
      </c>
      <c r="J12188" s="104" t="s">
        <v>213</v>
      </c>
      <c r="K12188" s="67" t="s">
        <v>119</v>
      </c>
      <c r="L12188" s="67"/>
      <c r="M12188" s="67"/>
      <c r="N12188" s="67"/>
      <c r="O12188" s="81"/>
      <c r="P12188" s="81">
        <v>46113</v>
      </c>
      <c r="Q12188" s="103" t="str">
        <f>IFERROR(VLOOKUP(J12188,Настройка!$C$4:$E$121,2,),"Ошибка")</f>
        <v>R</v>
      </c>
    </row>
    <row r="12189" spans="1:17" ht="14.4" customHeight="1">
      <c r="A12189" s="67">
        <v>12184</v>
      </c>
      <c r="B12189" s="80" t="s">
        <v>196</v>
      </c>
      <c r="C12189" s="80" t="s">
        <v>34649</v>
      </c>
      <c r="D12189" s="80" t="s">
        <v>23723</v>
      </c>
      <c r="E12189" s="104" t="s">
        <v>36426</v>
      </c>
      <c r="F12189" s="107">
        <v>34270</v>
      </c>
      <c r="G12189" s="67" t="s">
        <v>93</v>
      </c>
      <c r="H12189" s="80" t="s">
        <v>814</v>
      </c>
      <c r="I12189" s="80" t="s">
        <v>36427</v>
      </c>
      <c r="J12189" s="104" t="s">
        <v>220</v>
      </c>
      <c r="K12189" s="67" t="s">
        <v>119</v>
      </c>
      <c r="L12189" s="67"/>
      <c r="M12189" s="67"/>
      <c r="N12189" s="67"/>
      <c r="O12189" s="81"/>
      <c r="P12189" s="81">
        <v>46113</v>
      </c>
      <c r="Q12189" s="103" t="str">
        <f>IFERROR(VLOOKUP(J12189,Настройка!$C$4:$E$121,2,),"Ошибка")</f>
        <v>R</v>
      </c>
    </row>
    <row r="12190" spans="1:17" ht="14.4" customHeight="1">
      <c r="A12190" s="67">
        <v>12185</v>
      </c>
      <c r="B12190" s="80" t="s">
        <v>196</v>
      </c>
      <c r="C12190" s="80" t="s">
        <v>34649</v>
      </c>
      <c r="D12190" s="80" t="s">
        <v>23723</v>
      </c>
      <c r="E12190" s="104" t="s">
        <v>36428</v>
      </c>
      <c r="F12190" s="107">
        <v>34547</v>
      </c>
      <c r="G12190" s="67" t="s">
        <v>93</v>
      </c>
      <c r="H12190" s="80" t="s">
        <v>814</v>
      </c>
      <c r="I12190" s="80" t="s">
        <v>36429</v>
      </c>
      <c r="J12190" s="104" t="s">
        <v>220</v>
      </c>
      <c r="K12190" s="67" t="s">
        <v>119</v>
      </c>
      <c r="L12190" s="67"/>
      <c r="M12190" s="67"/>
      <c r="N12190" s="67"/>
      <c r="O12190" s="81"/>
      <c r="P12190" s="81">
        <v>46113</v>
      </c>
      <c r="Q12190" s="103" t="str">
        <f>IFERROR(VLOOKUP(J12190,Настройка!$C$4:$E$121,2,),"Ошибка")</f>
        <v>R</v>
      </c>
    </row>
    <row r="12191" spans="1:17" ht="14.4" customHeight="1">
      <c r="A12191" s="67">
        <v>12186</v>
      </c>
      <c r="B12191" s="80" t="s">
        <v>196</v>
      </c>
      <c r="C12191" s="80" t="s">
        <v>34649</v>
      </c>
      <c r="D12191" s="80" t="s">
        <v>23723</v>
      </c>
      <c r="E12191" s="104" t="s">
        <v>36430</v>
      </c>
      <c r="F12191" s="107">
        <v>28404</v>
      </c>
      <c r="G12191" s="67" t="s">
        <v>93</v>
      </c>
      <c r="H12191" s="80" t="s">
        <v>814</v>
      </c>
      <c r="I12191" s="80" t="s">
        <v>36431</v>
      </c>
      <c r="J12191" s="104" t="s">
        <v>220</v>
      </c>
      <c r="K12191" s="67" t="s">
        <v>119</v>
      </c>
      <c r="L12191" s="67"/>
      <c r="M12191" s="67"/>
      <c r="N12191" s="67"/>
      <c r="O12191" s="81"/>
      <c r="P12191" s="81">
        <v>46113</v>
      </c>
      <c r="Q12191" s="103" t="str">
        <f>IFERROR(VLOOKUP(J12191,Настройка!$C$4:$E$121,2,),"Ошибка")</f>
        <v>R</v>
      </c>
    </row>
    <row r="12192" spans="1:17" ht="14.4" customHeight="1">
      <c r="A12192" s="67">
        <v>12187</v>
      </c>
      <c r="B12192" s="80" t="s">
        <v>196</v>
      </c>
      <c r="C12192" s="80" t="s">
        <v>34649</v>
      </c>
      <c r="D12192" s="80" t="s">
        <v>23723</v>
      </c>
      <c r="E12192" s="104" t="s">
        <v>36432</v>
      </c>
      <c r="F12192" s="107">
        <v>39293</v>
      </c>
      <c r="G12192" s="67" t="s">
        <v>93</v>
      </c>
      <c r="H12192" s="80" t="s">
        <v>886</v>
      </c>
      <c r="I12192" s="80" t="s">
        <v>36433</v>
      </c>
      <c r="J12192" s="104" t="s">
        <v>208</v>
      </c>
      <c r="K12192" s="67" t="s">
        <v>117</v>
      </c>
      <c r="L12192" s="67"/>
      <c r="M12192" s="67"/>
      <c r="N12192" s="67"/>
      <c r="O12192" s="81"/>
      <c r="P12192" s="81">
        <v>46113</v>
      </c>
      <c r="Q12192" s="103" t="str">
        <f>IFERROR(VLOOKUP(J12192,Настройка!$C$4:$E$121,2,),"Ошибка")</f>
        <v>R</v>
      </c>
    </row>
    <row r="12193" spans="1:17" ht="14.4" customHeight="1">
      <c r="A12193" s="67">
        <v>12188</v>
      </c>
      <c r="B12193" s="80" t="s">
        <v>196</v>
      </c>
      <c r="C12193" s="80" t="s">
        <v>34649</v>
      </c>
      <c r="D12193" s="80" t="s">
        <v>23723</v>
      </c>
      <c r="E12193" s="104" t="s">
        <v>36434</v>
      </c>
      <c r="F12193" s="107">
        <v>35234</v>
      </c>
      <c r="G12193" s="67" t="s">
        <v>93</v>
      </c>
      <c r="H12193" s="80" t="s">
        <v>886</v>
      </c>
      <c r="I12193" s="80" t="s">
        <v>36435</v>
      </c>
      <c r="J12193" s="104" t="s">
        <v>208</v>
      </c>
      <c r="K12193" s="67" t="s">
        <v>117</v>
      </c>
      <c r="L12193" s="67"/>
      <c r="M12193" s="67"/>
      <c r="N12193" s="67"/>
      <c r="O12193" s="81"/>
      <c r="P12193" s="81">
        <v>46113</v>
      </c>
      <c r="Q12193" s="103" t="str">
        <f>IFERROR(VLOOKUP(J12193,Настройка!$C$4:$E$121,2,),"Ошибка")</f>
        <v>R</v>
      </c>
    </row>
    <row r="12194" spans="1:17" ht="14.4" customHeight="1">
      <c r="A12194" s="67">
        <v>12189</v>
      </c>
      <c r="B12194" s="80" t="s">
        <v>196</v>
      </c>
      <c r="C12194" s="80" t="s">
        <v>34649</v>
      </c>
      <c r="D12194" s="80" t="s">
        <v>23723</v>
      </c>
      <c r="E12194" s="104" t="s">
        <v>36436</v>
      </c>
      <c r="F12194" s="107">
        <v>32401</v>
      </c>
      <c r="G12194" s="67" t="s">
        <v>93</v>
      </c>
      <c r="H12194" s="80" t="s">
        <v>814</v>
      </c>
      <c r="I12194" s="80" t="s">
        <v>36437</v>
      </c>
      <c r="J12194" s="104" t="s">
        <v>204</v>
      </c>
      <c r="K12194" s="67" t="s">
        <v>117</v>
      </c>
      <c r="L12194" s="67"/>
      <c r="M12194" s="67"/>
      <c r="N12194" s="67"/>
      <c r="O12194" s="81"/>
      <c r="P12194" s="81">
        <v>46113</v>
      </c>
      <c r="Q12194" s="103" t="str">
        <f>IFERROR(VLOOKUP(J12194,Настройка!$C$4:$E$121,2,),"Ошибка")</f>
        <v>R</v>
      </c>
    </row>
    <row r="12195" spans="1:17" ht="14.4" customHeight="1">
      <c r="A12195" s="67">
        <v>12190</v>
      </c>
      <c r="B12195" s="80" t="s">
        <v>196</v>
      </c>
      <c r="C12195" s="80" t="s">
        <v>34649</v>
      </c>
      <c r="D12195" s="80" t="s">
        <v>23723</v>
      </c>
      <c r="E12195" s="104" t="s">
        <v>36438</v>
      </c>
      <c r="F12195" s="107">
        <v>29011</v>
      </c>
      <c r="G12195" s="67" t="s">
        <v>93</v>
      </c>
      <c r="H12195" s="80" t="s">
        <v>814</v>
      </c>
      <c r="I12195" s="80" t="s">
        <v>36439</v>
      </c>
      <c r="J12195" s="104" t="s">
        <v>208</v>
      </c>
      <c r="K12195" s="67" t="s">
        <v>117</v>
      </c>
      <c r="L12195" s="67"/>
      <c r="M12195" s="67"/>
      <c r="N12195" s="67"/>
      <c r="O12195" s="81"/>
      <c r="P12195" s="81">
        <v>46113</v>
      </c>
      <c r="Q12195" s="103" t="str">
        <f>IFERROR(VLOOKUP(J12195,Настройка!$C$4:$E$121,2,),"Ошибка")</f>
        <v>R</v>
      </c>
    </row>
    <row r="12196" spans="1:17" ht="14.4" customHeight="1">
      <c r="A12196" s="67">
        <v>12191</v>
      </c>
      <c r="B12196" s="80" t="s">
        <v>196</v>
      </c>
      <c r="C12196" s="80" t="s">
        <v>34649</v>
      </c>
      <c r="D12196" s="80" t="s">
        <v>23723</v>
      </c>
      <c r="E12196" s="104" t="s">
        <v>36440</v>
      </c>
      <c r="F12196" s="107">
        <v>32501</v>
      </c>
      <c r="G12196" s="67" t="s">
        <v>93</v>
      </c>
      <c r="H12196" s="80" t="s">
        <v>814</v>
      </c>
      <c r="I12196" s="80" t="s">
        <v>36441</v>
      </c>
      <c r="J12196" s="104" t="s">
        <v>208</v>
      </c>
      <c r="K12196" s="67" t="s">
        <v>117</v>
      </c>
      <c r="L12196" s="67"/>
      <c r="M12196" s="67"/>
      <c r="N12196" s="67"/>
      <c r="O12196" s="81"/>
      <c r="P12196" s="81">
        <v>46113</v>
      </c>
      <c r="Q12196" s="103" t="str">
        <f>IFERROR(VLOOKUP(J12196,Настройка!$C$4:$E$121,2,),"Ошибка")</f>
        <v>R</v>
      </c>
    </row>
    <row r="12197" spans="1:17" ht="14.4" customHeight="1">
      <c r="A12197" s="67">
        <v>12192</v>
      </c>
      <c r="B12197" s="80" t="s">
        <v>196</v>
      </c>
      <c r="C12197" s="80" t="s">
        <v>34649</v>
      </c>
      <c r="D12197" s="80" t="s">
        <v>23723</v>
      </c>
      <c r="E12197" s="104" t="s">
        <v>36442</v>
      </c>
      <c r="F12197" s="107">
        <v>29123</v>
      </c>
      <c r="G12197" s="67" t="s">
        <v>93</v>
      </c>
      <c r="H12197" s="80" t="s">
        <v>814</v>
      </c>
      <c r="I12197" s="80" t="s">
        <v>36443</v>
      </c>
      <c r="J12197" s="104" t="s">
        <v>208</v>
      </c>
      <c r="K12197" s="67" t="s">
        <v>117</v>
      </c>
      <c r="L12197" s="67"/>
      <c r="M12197" s="67"/>
      <c r="N12197" s="67"/>
      <c r="O12197" s="81"/>
      <c r="P12197" s="81">
        <v>46113</v>
      </c>
      <c r="Q12197" s="103" t="str">
        <f>IFERROR(VLOOKUP(J12197,Настройка!$C$4:$E$121,2,),"Ошибка")</f>
        <v>R</v>
      </c>
    </row>
    <row r="12198" spans="1:17" ht="14.4" customHeight="1">
      <c r="A12198" s="67">
        <v>12193</v>
      </c>
      <c r="B12198" s="80" t="s">
        <v>196</v>
      </c>
      <c r="C12198" s="80" t="s">
        <v>34649</v>
      </c>
      <c r="D12198" s="80" t="s">
        <v>23723</v>
      </c>
      <c r="E12198" s="104" t="s">
        <v>36444</v>
      </c>
      <c r="F12198" s="107">
        <v>35644</v>
      </c>
      <c r="G12198" s="67" t="s">
        <v>93</v>
      </c>
      <c r="H12198" s="80" t="s">
        <v>814</v>
      </c>
      <c r="I12198" s="80" t="s">
        <v>36445</v>
      </c>
      <c r="J12198" s="104" t="s">
        <v>204</v>
      </c>
      <c r="K12198" s="67" t="s">
        <v>117</v>
      </c>
      <c r="L12198" s="67"/>
      <c r="M12198" s="67"/>
      <c r="N12198" s="67"/>
      <c r="O12198" s="81"/>
      <c r="P12198" s="81">
        <v>46113</v>
      </c>
      <c r="Q12198" s="103" t="str">
        <f>IFERROR(VLOOKUP(J12198,Настройка!$C$4:$E$121,2,),"Ошибка")</f>
        <v>R</v>
      </c>
    </row>
    <row r="12199" spans="1:17" ht="14.4" customHeight="1">
      <c r="A12199" s="67">
        <v>12194</v>
      </c>
      <c r="B12199" s="80" t="s">
        <v>196</v>
      </c>
      <c r="C12199" s="80" t="s">
        <v>34649</v>
      </c>
      <c r="D12199" s="80" t="s">
        <v>23723</v>
      </c>
      <c r="E12199" s="104" t="s">
        <v>36446</v>
      </c>
      <c r="F12199" s="107">
        <v>37934</v>
      </c>
      <c r="G12199" s="67" t="s">
        <v>93</v>
      </c>
      <c r="H12199" s="80" t="s">
        <v>814</v>
      </c>
      <c r="I12199" s="80" t="s">
        <v>36447</v>
      </c>
      <c r="J12199" s="104" t="s">
        <v>208</v>
      </c>
      <c r="K12199" s="67" t="s">
        <v>117</v>
      </c>
      <c r="L12199" s="67"/>
      <c r="M12199" s="67"/>
      <c r="N12199" s="67"/>
      <c r="O12199" s="81"/>
      <c r="P12199" s="81">
        <v>46113</v>
      </c>
      <c r="Q12199" s="103" t="str">
        <f>IFERROR(VLOOKUP(J12199,Настройка!$C$4:$E$121,2,),"Ошибка")</f>
        <v>R</v>
      </c>
    </row>
    <row r="12200" spans="1:17" ht="14.4" customHeight="1">
      <c r="A12200" s="67">
        <v>12195</v>
      </c>
      <c r="B12200" s="80" t="s">
        <v>196</v>
      </c>
      <c r="C12200" s="80" t="s">
        <v>34649</v>
      </c>
      <c r="D12200" s="80" t="s">
        <v>23723</v>
      </c>
      <c r="E12200" s="104" t="s">
        <v>36448</v>
      </c>
      <c r="F12200" s="107">
        <v>32345</v>
      </c>
      <c r="G12200" s="67" t="s">
        <v>93</v>
      </c>
      <c r="H12200" s="80" t="s">
        <v>886</v>
      </c>
      <c r="I12200" s="80" t="s">
        <v>36449</v>
      </c>
      <c r="J12200" s="104" t="s">
        <v>208</v>
      </c>
      <c r="K12200" s="67" t="s">
        <v>117</v>
      </c>
      <c r="L12200" s="67"/>
      <c r="M12200" s="67"/>
      <c r="N12200" s="67"/>
      <c r="O12200" s="81"/>
      <c r="P12200" s="81">
        <v>46113</v>
      </c>
      <c r="Q12200" s="103" t="str">
        <f>IFERROR(VLOOKUP(J12200,Настройка!$C$4:$E$121,2,),"Ошибка")</f>
        <v>R</v>
      </c>
    </row>
    <row r="12201" spans="1:17" ht="14.4" customHeight="1">
      <c r="A12201" s="67">
        <v>12196</v>
      </c>
      <c r="B12201" s="80" t="s">
        <v>196</v>
      </c>
      <c r="C12201" s="80" t="s">
        <v>34649</v>
      </c>
      <c r="D12201" s="80" t="s">
        <v>23723</v>
      </c>
      <c r="E12201" s="104" t="s">
        <v>36450</v>
      </c>
      <c r="F12201" s="107">
        <v>27125</v>
      </c>
      <c r="G12201" s="67" t="s">
        <v>93</v>
      </c>
      <c r="H12201" s="80" t="s">
        <v>814</v>
      </c>
      <c r="I12201" s="80" t="s">
        <v>36451</v>
      </c>
      <c r="J12201" s="104" t="s">
        <v>208</v>
      </c>
      <c r="K12201" s="67" t="s">
        <v>117</v>
      </c>
      <c r="L12201" s="67"/>
      <c r="M12201" s="67"/>
      <c r="N12201" s="67"/>
      <c r="O12201" s="81"/>
      <c r="P12201" s="81">
        <v>46113</v>
      </c>
      <c r="Q12201" s="103" t="str">
        <f>IFERROR(VLOOKUP(J12201,Настройка!$C$4:$E$121,2,),"Ошибка")</f>
        <v>R</v>
      </c>
    </row>
    <row r="12202" spans="1:17" ht="14.4" customHeight="1">
      <c r="A12202" s="67">
        <v>12197</v>
      </c>
      <c r="B12202" s="80" t="s">
        <v>196</v>
      </c>
      <c r="C12202" s="80" t="s">
        <v>34649</v>
      </c>
      <c r="D12202" s="80" t="s">
        <v>23723</v>
      </c>
      <c r="E12202" s="104" t="s">
        <v>36452</v>
      </c>
      <c r="F12202" s="107">
        <v>34663</v>
      </c>
      <c r="G12202" s="67" t="s">
        <v>93</v>
      </c>
      <c r="H12202" s="80" t="s">
        <v>814</v>
      </c>
      <c r="I12202" s="80" t="s">
        <v>36453</v>
      </c>
      <c r="J12202" s="104" t="s">
        <v>208</v>
      </c>
      <c r="K12202" s="67" t="s">
        <v>117</v>
      </c>
      <c r="L12202" s="67"/>
      <c r="M12202" s="67"/>
      <c r="N12202" s="67"/>
      <c r="O12202" s="81"/>
      <c r="P12202" s="81">
        <v>46113</v>
      </c>
      <c r="Q12202" s="103" t="str">
        <f>IFERROR(VLOOKUP(J12202,Настройка!$C$4:$E$121,2,),"Ошибка")</f>
        <v>R</v>
      </c>
    </row>
    <row r="12203" spans="1:17" ht="14.4" customHeight="1">
      <c r="A12203" s="67">
        <v>12198</v>
      </c>
      <c r="B12203" s="80" t="s">
        <v>196</v>
      </c>
      <c r="C12203" s="80" t="s">
        <v>34649</v>
      </c>
      <c r="D12203" s="80" t="s">
        <v>23723</v>
      </c>
      <c r="E12203" s="104" t="s">
        <v>36454</v>
      </c>
      <c r="F12203" s="107">
        <v>30362</v>
      </c>
      <c r="G12203" s="67" t="s">
        <v>93</v>
      </c>
      <c r="H12203" s="80" t="s">
        <v>814</v>
      </c>
      <c r="I12203" s="80" t="s">
        <v>36455</v>
      </c>
      <c r="J12203" s="104" t="s">
        <v>208</v>
      </c>
      <c r="K12203" s="67" t="s">
        <v>117</v>
      </c>
      <c r="L12203" s="67"/>
      <c r="M12203" s="67"/>
      <c r="N12203" s="67"/>
      <c r="O12203" s="81"/>
      <c r="P12203" s="81">
        <v>46113</v>
      </c>
      <c r="Q12203" s="103" t="str">
        <f>IFERROR(VLOOKUP(J12203,Настройка!$C$4:$E$121,2,),"Ошибка")</f>
        <v>R</v>
      </c>
    </row>
    <row r="12204" spans="1:17" ht="14.4" customHeight="1">
      <c r="A12204" s="67">
        <v>12199</v>
      </c>
      <c r="B12204" s="80" t="s">
        <v>196</v>
      </c>
      <c r="C12204" s="80" t="s">
        <v>34649</v>
      </c>
      <c r="D12204" s="80" t="s">
        <v>23723</v>
      </c>
      <c r="E12204" s="104" t="s">
        <v>36456</v>
      </c>
      <c r="F12204" s="107">
        <v>38222</v>
      </c>
      <c r="G12204" s="67" t="s">
        <v>93</v>
      </c>
      <c r="H12204" s="80" t="s">
        <v>814</v>
      </c>
      <c r="I12204" s="80" t="s">
        <v>36457</v>
      </c>
      <c r="J12204" s="104" t="s">
        <v>207</v>
      </c>
      <c r="K12204" s="67" t="s">
        <v>117</v>
      </c>
      <c r="L12204" s="67"/>
      <c r="M12204" s="67"/>
      <c r="N12204" s="67"/>
      <c r="O12204" s="81"/>
      <c r="P12204" s="81">
        <v>46113</v>
      </c>
      <c r="Q12204" s="103" t="str">
        <f>IFERROR(VLOOKUP(J12204,Настройка!$C$4:$E$121,2,),"Ошибка")</f>
        <v>R</v>
      </c>
    </row>
    <row r="12205" spans="1:17" ht="14.4" customHeight="1">
      <c r="A12205" s="67">
        <v>12200</v>
      </c>
      <c r="B12205" s="80" t="s">
        <v>196</v>
      </c>
      <c r="C12205" s="80" t="s">
        <v>34649</v>
      </c>
      <c r="D12205" s="80" t="s">
        <v>23723</v>
      </c>
      <c r="E12205" s="104" t="s">
        <v>36458</v>
      </c>
      <c r="F12205" s="107">
        <v>30525</v>
      </c>
      <c r="G12205" s="67" t="s">
        <v>93</v>
      </c>
      <c r="H12205" s="80" t="s">
        <v>814</v>
      </c>
      <c r="I12205" s="80" t="s">
        <v>36459</v>
      </c>
      <c r="J12205" s="104" t="s">
        <v>204</v>
      </c>
      <c r="K12205" s="67" t="s">
        <v>117</v>
      </c>
      <c r="L12205" s="67"/>
      <c r="M12205" s="67"/>
      <c r="N12205" s="67"/>
      <c r="O12205" s="81"/>
      <c r="P12205" s="81">
        <v>46113</v>
      </c>
      <c r="Q12205" s="103" t="str">
        <f>IFERROR(VLOOKUP(J12205,Настройка!$C$4:$E$121,2,),"Ошибка")</f>
        <v>R</v>
      </c>
    </row>
    <row r="12206" spans="1:17" ht="14.4" customHeight="1">
      <c r="A12206" s="67">
        <v>12201</v>
      </c>
      <c r="B12206" s="80" t="s">
        <v>196</v>
      </c>
      <c r="C12206" s="80" t="s">
        <v>34649</v>
      </c>
      <c r="D12206" s="80" t="s">
        <v>23723</v>
      </c>
      <c r="E12206" s="104" t="s">
        <v>36460</v>
      </c>
      <c r="F12206" s="107">
        <v>35201</v>
      </c>
      <c r="G12206" s="67" t="s">
        <v>93</v>
      </c>
      <c r="H12206" s="80" t="s">
        <v>814</v>
      </c>
      <c r="I12206" s="80" t="s">
        <v>36461</v>
      </c>
      <c r="J12206" s="104" t="s">
        <v>213</v>
      </c>
      <c r="K12206" s="67" t="s">
        <v>119</v>
      </c>
      <c r="L12206" s="67"/>
      <c r="M12206" s="67"/>
      <c r="N12206" s="67"/>
      <c r="O12206" s="81"/>
      <c r="P12206" s="81">
        <v>46113</v>
      </c>
      <c r="Q12206" s="103" t="str">
        <f>IFERROR(VLOOKUP(J12206,Настройка!$C$4:$E$121,2,),"Ошибка")</f>
        <v>R</v>
      </c>
    </row>
    <row r="12207" spans="1:17" ht="14.4" customHeight="1">
      <c r="A12207" s="67">
        <v>12202</v>
      </c>
      <c r="B12207" s="80" t="s">
        <v>196</v>
      </c>
      <c r="C12207" s="80" t="s">
        <v>34649</v>
      </c>
      <c r="D12207" s="80" t="s">
        <v>23723</v>
      </c>
      <c r="E12207" s="104" t="s">
        <v>36462</v>
      </c>
      <c r="F12207" s="107">
        <v>37121</v>
      </c>
      <c r="G12207" s="67" t="s">
        <v>93</v>
      </c>
      <c r="H12207" s="80" t="s">
        <v>814</v>
      </c>
      <c r="I12207" s="80" t="s">
        <v>36463</v>
      </c>
      <c r="J12207" s="104" t="s">
        <v>213</v>
      </c>
      <c r="K12207" s="67" t="s">
        <v>119</v>
      </c>
      <c r="L12207" s="67"/>
      <c r="M12207" s="67"/>
      <c r="N12207" s="67"/>
      <c r="O12207" s="81"/>
      <c r="P12207" s="81">
        <v>46113</v>
      </c>
      <c r="Q12207" s="103" t="str">
        <f>IFERROR(VLOOKUP(J12207,Настройка!$C$4:$E$121,2,),"Ошибка")</f>
        <v>R</v>
      </c>
    </row>
    <row r="12208" spans="1:17" ht="14.4" customHeight="1">
      <c r="A12208" s="67">
        <v>12203</v>
      </c>
      <c r="B12208" s="80" t="s">
        <v>196</v>
      </c>
      <c r="C12208" s="80" t="s">
        <v>34649</v>
      </c>
      <c r="D12208" s="80" t="s">
        <v>36464</v>
      </c>
      <c r="E12208" s="104" t="s">
        <v>36465</v>
      </c>
      <c r="F12208" s="107">
        <v>33360</v>
      </c>
      <c r="G12208" s="67" t="s">
        <v>69</v>
      </c>
      <c r="H12208" s="80" t="s">
        <v>385</v>
      </c>
      <c r="I12208" s="80" t="s">
        <v>36466</v>
      </c>
      <c r="J12208" s="104" t="s">
        <v>228</v>
      </c>
      <c r="K12208" s="67" t="s">
        <v>123</v>
      </c>
      <c r="L12208" s="67"/>
      <c r="M12208" s="67"/>
      <c r="N12208" s="67"/>
      <c r="O12208" s="81"/>
      <c r="P12208" s="81">
        <v>46113</v>
      </c>
      <c r="Q12208" s="103" t="str">
        <f>IFERROR(VLOOKUP(J12208,Настройка!$C$4:$E$121,2,),"Ошибка")</f>
        <v>R</v>
      </c>
    </row>
    <row r="12209" spans="1:17" ht="14.4" customHeight="1">
      <c r="A12209" s="67">
        <v>12204</v>
      </c>
      <c r="B12209" s="80" t="s">
        <v>196</v>
      </c>
      <c r="C12209" s="80" t="s">
        <v>34649</v>
      </c>
      <c r="D12209" s="80" t="s">
        <v>23723</v>
      </c>
      <c r="E12209" s="104" t="s">
        <v>36467</v>
      </c>
      <c r="F12209" s="107">
        <v>36524</v>
      </c>
      <c r="G12209" s="67" t="s">
        <v>93</v>
      </c>
      <c r="H12209" s="80" t="s">
        <v>814</v>
      </c>
      <c r="I12209" s="80" t="s">
        <v>36468</v>
      </c>
      <c r="J12209" s="104" t="s">
        <v>230</v>
      </c>
      <c r="K12209" s="67" t="s">
        <v>133</v>
      </c>
      <c r="L12209" s="67"/>
      <c r="M12209" s="67"/>
      <c r="N12209" s="67"/>
      <c r="O12209" s="81"/>
      <c r="P12209" s="81">
        <v>46113</v>
      </c>
      <c r="Q12209" s="103" t="str">
        <f>IFERROR(VLOOKUP(J12209,Настройка!$C$4:$E$121,2,),"Ошибка")</f>
        <v>R</v>
      </c>
    </row>
    <row r="12210" spans="1:17" ht="14.4" customHeight="1">
      <c r="A12210" s="67">
        <v>12205</v>
      </c>
      <c r="B12210" s="80" t="s">
        <v>196</v>
      </c>
      <c r="C12210" s="80" t="s">
        <v>34649</v>
      </c>
      <c r="D12210" s="80" t="s">
        <v>23723</v>
      </c>
      <c r="E12210" s="104" t="s">
        <v>36469</v>
      </c>
      <c r="F12210" s="107">
        <v>35004</v>
      </c>
      <c r="G12210" s="67" t="s">
        <v>93</v>
      </c>
      <c r="H12210" s="80" t="s">
        <v>814</v>
      </c>
      <c r="I12210" s="80" t="s">
        <v>36470</v>
      </c>
      <c r="J12210" s="104" t="s">
        <v>211</v>
      </c>
      <c r="K12210" s="67" t="s">
        <v>133</v>
      </c>
      <c r="L12210" s="67"/>
      <c r="M12210" s="67"/>
      <c r="N12210" s="67"/>
      <c r="O12210" s="81"/>
      <c r="P12210" s="81">
        <v>46113</v>
      </c>
      <c r="Q12210" s="103" t="str">
        <f>IFERROR(VLOOKUP(J12210,Настройка!$C$4:$E$121,2,),"Ошибка")</f>
        <v>R</v>
      </c>
    </row>
    <row r="12211" spans="1:17" ht="14.4" customHeight="1">
      <c r="A12211" s="67">
        <v>12206</v>
      </c>
      <c r="B12211" s="80" t="s">
        <v>196</v>
      </c>
      <c r="C12211" s="80" t="s">
        <v>34649</v>
      </c>
      <c r="D12211" s="80" t="s">
        <v>23723</v>
      </c>
      <c r="E12211" s="104" t="s">
        <v>36471</v>
      </c>
      <c r="F12211" s="107">
        <v>30069</v>
      </c>
      <c r="G12211" s="67" t="s">
        <v>93</v>
      </c>
      <c r="H12211" s="80" t="s">
        <v>814</v>
      </c>
      <c r="I12211" s="80" t="s">
        <v>36472</v>
      </c>
      <c r="J12211" s="104" t="s">
        <v>211</v>
      </c>
      <c r="K12211" s="67" t="s">
        <v>133</v>
      </c>
      <c r="L12211" s="67"/>
      <c r="M12211" s="67"/>
      <c r="N12211" s="67"/>
      <c r="O12211" s="81"/>
      <c r="P12211" s="81">
        <v>46113</v>
      </c>
      <c r="Q12211" s="103" t="str">
        <f>IFERROR(VLOOKUP(J12211,Настройка!$C$4:$E$121,2,),"Ошибка")</f>
        <v>R</v>
      </c>
    </row>
    <row r="12212" spans="1:17" ht="14.4" customHeight="1">
      <c r="A12212" s="67">
        <v>12207</v>
      </c>
      <c r="B12212" s="80" t="s">
        <v>196</v>
      </c>
      <c r="C12212" s="80" t="s">
        <v>34649</v>
      </c>
      <c r="D12212" s="80" t="s">
        <v>23723</v>
      </c>
      <c r="E12212" s="104" t="s">
        <v>36473</v>
      </c>
      <c r="F12212" s="107">
        <v>35657</v>
      </c>
      <c r="G12212" s="67" t="s">
        <v>93</v>
      </c>
      <c r="H12212" s="80" t="s">
        <v>814</v>
      </c>
      <c r="I12212" s="80" t="s">
        <v>36474</v>
      </c>
      <c r="J12212" s="104" t="s">
        <v>211</v>
      </c>
      <c r="K12212" s="67" t="s">
        <v>133</v>
      </c>
      <c r="L12212" s="67"/>
      <c r="M12212" s="67"/>
      <c r="N12212" s="67"/>
      <c r="O12212" s="81"/>
      <c r="P12212" s="81">
        <v>46113</v>
      </c>
      <c r="Q12212" s="103" t="str">
        <f>IFERROR(VLOOKUP(J12212,Настройка!$C$4:$E$121,2,),"Ошибка")</f>
        <v>R</v>
      </c>
    </row>
    <row r="12213" spans="1:17" ht="14.4" customHeight="1">
      <c r="A12213" s="67">
        <v>12208</v>
      </c>
      <c r="B12213" s="80" t="s">
        <v>196</v>
      </c>
      <c r="C12213" s="80" t="s">
        <v>34649</v>
      </c>
      <c r="D12213" s="80" t="s">
        <v>23723</v>
      </c>
      <c r="E12213" s="104" t="s">
        <v>36475</v>
      </c>
      <c r="F12213" s="107">
        <v>31041</v>
      </c>
      <c r="G12213" s="67" t="s">
        <v>93</v>
      </c>
      <c r="H12213" s="80" t="s">
        <v>814</v>
      </c>
      <c r="I12213" s="80" t="s">
        <v>36476</v>
      </c>
      <c r="J12213" s="104" t="s">
        <v>211</v>
      </c>
      <c r="K12213" s="67" t="s">
        <v>133</v>
      </c>
      <c r="L12213" s="67"/>
      <c r="M12213" s="67"/>
      <c r="N12213" s="67"/>
      <c r="O12213" s="81"/>
      <c r="P12213" s="81">
        <v>46113</v>
      </c>
      <c r="Q12213" s="103" t="str">
        <f>IFERROR(VLOOKUP(J12213,Настройка!$C$4:$E$121,2,),"Ошибка")</f>
        <v>R</v>
      </c>
    </row>
    <row r="12214" spans="1:17" ht="14.4" customHeight="1">
      <c r="A12214" s="67">
        <v>12209</v>
      </c>
      <c r="B12214" s="80" t="s">
        <v>196</v>
      </c>
      <c r="C12214" s="80" t="s">
        <v>34649</v>
      </c>
      <c r="D12214" s="80" t="s">
        <v>23723</v>
      </c>
      <c r="E12214" s="104" t="s">
        <v>36477</v>
      </c>
      <c r="F12214" s="107">
        <v>34523</v>
      </c>
      <c r="G12214" s="67" t="s">
        <v>93</v>
      </c>
      <c r="H12214" s="80" t="s">
        <v>814</v>
      </c>
      <c r="I12214" s="80" t="s">
        <v>36478</v>
      </c>
      <c r="J12214" s="104" t="s">
        <v>230</v>
      </c>
      <c r="K12214" s="67" t="s">
        <v>133</v>
      </c>
      <c r="L12214" s="67"/>
      <c r="M12214" s="67"/>
      <c r="N12214" s="67"/>
      <c r="O12214" s="81"/>
      <c r="P12214" s="81">
        <v>46113</v>
      </c>
      <c r="Q12214" s="103" t="str">
        <f>IFERROR(VLOOKUP(J12214,Настройка!$C$4:$E$121,2,),"Ошибка")</f>
        <v>R</v>
      </c>
    </row>
    <row r="12215" spans="1:17" ht="14.4" customHeight="1">
      <c r="A12215" s="67">
        <v>12210</v>
      </c>
      <c r="B12215" s="80" t="s">
        <v>196</v>
      </c>
      <c r="C12215" s="80" t="s">
        <v>34649</v>
      </c>
      <c r="D12215" s="80" t="s">
        <v>23723</v>
      </c>
      <c r="E12215" s="104" t="s">
        <v>36479</v>
      </c>
      <c r="F12215" s="107">
        <v>32488</v>
      </c>
      <c r="G12215" s="67" t="s">
        <v>93</v>
      </c>
      <c r="H12215" s="80" t="s">
        <v>814</v>
      </c>
      <c r="I12215" s="80" t="s">
        <v>36480</v>
      </c>
      <c r="J12215" s="104" t="s">
        <v>230</v>
      </c>
      <c r="K12215" s="67" t="s">
        <v>133</v>
      </c>
      <c r="L12215" s="67"/>
      <c r="M12215" s="67"/>
      <c r="N12215" s="67"/>
      <c r="O12215" s="81"/>
      <c r="P12215" s="81">
        <v>46113</v>
      </c>
      <c r="Q12215" s="103" t="str">
        <f>IFERROR(VLOOKUP(J12215,Настройка!$C$4:$E$121,2,),"Ошибка")</f>
        <v>R</v>
      </c>
    </row>
    <row r="12216" spans="1:17" ht="14.4" customHeight="1">
      <c r="A12216" s="67">
        <v>12211</v>
      </c>
      <c r="B12216" s="80" t="s">
        <v>196</v>
      </c>
      <c r="C12216" s="80" t="s">
        <v>34649</v>
      </c>
      <c r="D12216" s="80" t="s">
        <v>23723</v>
      </c>
      <c r="E12216" s="104" t="s">
        <v>36481</v>
      </c>
      <c r="F12216" s="107">
        <v>37504</v>
      </c>
      <c r="G12216" s="67" t="s">
        <v>93</v>
      </c>
      <c r="H12216" s="80" t="s">
        <v>814</v>
      </c>
      <c r="I12216" s="80" t="s">
        <v>36482</v>
      </c>
      <c r="J12216" s="104" t="s">
        <v>230</v>
      </c>
      <c r="K12216" s="67" t="s">
        <v>133</v>
      </c>
      <c r="L12216" s="67"/>
      <c r="M12216" s="67"/>
      <c r="N12216" s="67"/>
      <c r="O12216" s="81"/>
      <c r="P12216" s="81">
        <v>46113</v>
      </c>
      <c r="Q12216" s="103" t="str">
        <f>IFERROR(VLOOKUP(J12216,Настройка!$C$4:$E$121,2,),"Ошибка")</f>
        <v>R</v>
      </c>
    </row>
    <row r="12217" spans="1:17" ht="14.4" customHeight="1">
      <c r="A12217" s="67">
        <v>12212</v>
      </c>
      <c r="B12217" s="80" t="s">
        <v>196</v>
      </c>
      <c r="C12217" s="80" t="s">
        <v>34649</v>
      </c>
      <c r="D12217" s="80" t="s">
        <v>23723</v>
      </c>
      <c r="E12217" s="104" t="s">
        <v>36483</v>
      </c>
      <c r="F12217" s="107">
        <v>36689</v>
      </c>
      <c r="G12217" s="67" t="s">
        <v>93</v>
      </c>
      <c r="H12217" s="80" t="s">
        <v>814</v>
      </c>
      <c r="I12217" s="80" t="s">
        <v>36484</v>
      </c>
      <c r="J12217" s="104" t="s">
        <v>211</v>
      </c>
      <c r="K12217" s="67" t="s">
        <v>133</v>
      </c>
      <c r="L12217" s="67"/>
      <c r="M12217" s="67"/>
      <c r="N12217" s="67"/>
      <c r="O12217" s="81"/>
      <c r="P12217" s="81">
        <v>46113</v>
      </c>
      <c r="Q12217" s="103" t="str">
        <f>IFERROR(VLOOKUP(J12217,Настройка!$C$4:$E$121,2,),"Ошибка")</f>
        <v>R</v>
      </c>
    </row>
    <row r="12218" spans="1:17" ht="14.4" customHeight="1">
      <c r="A12218" s="67">
        <v>12213</v>
      </c>
      <c r="B12218" s="80" t="s">
        <v>196</v>
      </c>
      <c r="C12218" s="80" t="s">
        <v>34649</v>
      </c>
      <c r="D12218" s="80" t="s">
        <v>23723</v>
      </c>
      <c r="E12218" s="104" t="s">
        <v>36485</v>
      </c>
      <c r="F12218" s="107">
        <v>36249</v>
      </c>
      <c r="G12218" s="67" t="s">
        <v>93</v>
      </c>
      <c r="H12218" s="80" t="s">
        <v>814</v>
      </c>
      <c r="I12218" s="80" t="s">
        <v>36486</v>
      </c>
      <c r="J12218" s="104" t="s">
        <v>230</v>
      </c>
      <c r="K12218" s="67" t="s">
        <v>133</v>
      </c>
      <c r="L12218" s="67"/>
      <c r="M12218" s="67"/>
      <c r="N12218" s="67"/>
      <c r="O12218" s="81"/>
      <c r="P12218" s="81">
        <v>46113</v>
      </c>
      <c r="Q12218" s="103" t="str">
        <f>IFERROR(VLOOKUP(J12218,Настройка!$C$4:$E$121,2,),"Ошибка")</f>
        <v>R</v>
      </c>
    </row>
    <row r="12219" spans="1:17" ht="14.4" customHeight="1">
      <c r="A12219" s="67">
        <v>12214</v>
      </c>
      <c r="B12219" s="80" t="s">
        <v>196</v>
      </c>
      <c r="C12219" s="80" t="s">
        <v>34649</v>
      </c>
      <c r="D12219" s="80" t="s">
        <v>23723</v>
      </c>
      <c r="E12219" s="104" t="s">
        <v>36487</v>
      </c>
      <c r="F12219" s="107">
        <v>30139</v>
      </c>
      <c r="G12219" s="67" t="s">
        <v>93</v>
      </c>
      <c r="H12219" s="80" t="s">
        <v>814</v>
      </c>
      <c r="I12219" s="80" t="s">
        <v>36488</v>
      </c>
      <c r="J12219" s="104" t="s">
        <v>211</v>
      </c>
      <c r="K12219" s="67" t="s">
        <v>133</v>
      </c>
      <c r="L12219" s="67"/>
      <c r="M12219" s="67"/>
      <c r="N12219" s="67"/>
      <c r="O12219" s="81"/>
      <c r="P12219" s="81">
        <v>46113</v>
      </c>
      <c r="Q12219" s="103" t="str">
        <f>IFERROR(VLOOKUP(J12219,Настройка!$C$4:$E$121,2,),"Ошибка")</f>
        <v>R</v>
      </c>
    </row>
    <row r="12220" spans="1:17" ht="14.4" customHeight="1">
      <c r="A12220" s="67">
        <v>12215</v>
      </c>
      <c r="B12220" s="80" t="s">
        <v>196</v>
      </c>
      <c r="C12220" s="80" t="s">
        <v>34649</v>
      </c>
      <c r="D12220" s="80" t="s">
        <v>23723</v>
      </c>
      <c r="E12220" s="104" t="s">
        <v>36489</v>
      </c>
      <c r="F12220" s="107">
        <v>37465</v>
      </c>
      <c r="G12220" s="67" t="s">
        <v>93</v>
      </c>
      <c r="H12220" s="80" t="s">
        <v>814</v>
      </c>
      <c r="I12220" s="80" t="s">
        <v>36490</v>
      </c>
      <c r="J12220" s="104" t="s">
        <v>211</v>
      </c>
      <c r="K12220" s="67" t="s">
        <v>133</v>
      </c>
      <c r="L12220" s="67"/>
      <c r="M12220" s="67"/>
      <c r="N12220" s="67"/>
      <c r="O12220" s="81"/>
      <c r="P12220" s="81">
        <v>46113</v>
      </c>
      <c r="Q12220" s="103" t="str">
        <f>IFERROR(VLOOKUP(J12220,Настройка!$C$4:$E$121,2,),"Ошибка")</f>
        <v>R</v>
      </c>
    </row>
    <row r="12221" spans="1:17" ht="14.4" customHeight="1">
      <c r="A12221" s="67">
        <v>12216</v>
      </c>
      <c r="B12221" s="80" t="s">
        <v>196</v>
      </c>
      <c r="C12221" s="80" t="s">
        <v>34649</v>
      </c>
      <c r="D12221" s="80" t="s">
        <v>23723</v>
      </c>
      <c r="E12221" s="104" t="s">
        <v>36491</v>
      </c>
      <c r="F12221" s="107">
        <v>38305</v>
      </c>
      <c r="G12221" s="67" t="s">
        <v>93</v>
      </c>
      <c r="H12221" s="80" t="s">
        <v>814</v>
      </c>
      <c r="I12221" s="80" t="s">
        <v>36492</v>
      </c>
      <c r="J12221" s="104" t="s">
        <v>230</v>
      </c>
      <c r="K12221" s="67" t="s">
        <v>133</v>
      </c>
      <c r="L12221" s="67"/>
      <c r="M12221" s="67"/>
      <c r="N12221" s="67"/>
      <c r="O12221" s="81"/>
      <c r="P12221" s="81">
        <v>46113</v>
      </c>
      <c r="Q12221" s="103" t="str">
        <f>IFERROR(VLOOKUP(J12221,Настройка!$C$4:$E$121,2,),"Ошибка")</f>
        <v>R</v>
      </c>
    </row>
    <row r="12222" spans="1:17" ht="14.4" customHeight="1">
      <c r="A12222" s="67">
        <v>12217</v>
      </c>
      <c r="B12222" s="80" t="s">
        <v>196</v>
      </c>
      <c r="C12222" s="80" t="s">
        <v>34649</v>
      </c>
      <c r="D12222" s="80" t="s">
        <v>23723</v>
      </c>
      <c r="E12222" s="104" t="s">
        <v>36493</v>
      </c>
      <c r="F12222" s="107">
        <v>30715</v>
      </c>
      <c r="G12222" s="67" t="s">
        <v>93</v>
      </c>
      <c r="H12222" s="80" t="s">
        <v>814</v>
      </c>
      <c r="I12222" s="80" t="s">
        <v>36494</v>
      </c>
      <c r="J12222" s="104" t="s">
        <v>230</v>
      </c>
      <c r="K12222" s="67" t="s">
        <v>133</v>
      </c>
      <c r="L12222" s="67"/>
      <c r="M12222" s="67"/>
      <c r="N12222" s="67"/>
      <c r="O12222" s="81"/>
      <c r="P12222" s="81">
        <v>46113</v>
      </c>
      <c r="Q12222" s="103" t="str">
        <f>IFERROR(VLOOKUP(J12222,Настройка!$C$4:$E$121,2,),"Ошибка")</f>
        <v>R</v>
      </c>
    </row>
    <row r="12223" spans="1:17" ht="14.4" customHeight="1">
      <c r="A12223" s="67">
        <v>12218</v>
      </c>
      <c r="B12223" s="80" t="s">
        <v>196</v>
      </c>
      <c r="C12223" s="80" t="s">
        <v>34649</v>
      </c>
      <c r="D12223" s="80" t="s">
        <v>36495</v>
      </c>
      <c r="E12223" s="104" t="s">
        <v>36496</v>
      </c>
      <c r="F12223" s="107">
        <v>38849</v>
      </c>
      <c r="G12223" s="67" t="s">
        <v>69</v>
      </c>
      <c r="H12223" s="80" t="s">
        <v>385</v>
      </c>
      <c r="I12223" s="80" t="s">
        <v>36497</v>
      </c>
      <c r="J12223" s="104" t="s">
        <v>228</v>
      </c>
      <c r="K12223" s="67" t="s">
        <v>123</v>
      </c>
      <c r="L12223" s="67"/>
      <c r="M12223" s="67"/>
      <c r="N12223" s="67"/>
      <c r="O12223" s="81"/>
      <c r="P12223" s="81">
        <v>46113</v>
      </c>
      <c r="Q12223" s="103" t="str">
        <f>IFERROR(VLOOKUP(J12223,Настройка!$C$4:$E$121,2,),"Ошибка")</f>
        <v>R</v>
      </c>
    </row>
    <row r="12224" spans="1:17" ht="14.4" customHeight="1">
      <c r="A12224" s="67">
        <v>12219</v>
      </c>
      <c r="B12224" s="80" t="s">
        <v>196</v>
      </c>
      <c r="C12224" s="80" t="s">
        <v>34649</v>
      </c>
      <c r="D12224" s="80" t="s">
        <v>36498</v>
      </c>
      <c r="E12224" s="104" t="s">
        <v>36499</v>
      </c>
      <c r="F12224" s="107">
        <v>37473</v>
      </c>
      <c r="G12224" s="67" t="s">
        <v>69</v>
      </c>
      <c r="H12224" s="80" t="s">
        <v>356</v>
      </c>
      <c r="I12224" s="80" t="s">
        <v>36500</v>
      </c>
      <c r="J12224" s="104" t="s">
        <v>228</v>
      </c>
      <c r="K12224" s="67" t="s">
        <v>123</v>
      </c>
      <c r="L12224" s="67"/>
      <c r="M12224" s="67"/>
      <c r="N12224" s="67"/>
      <c r="O12224" s="81"/>
      <c r="P12224" s="81">
        <v>46113</v>
      </c>
      <c r="Q12224" s="103" t="str">
        <f>IFERROR(VLOOKUP(J12224,Настройка!$C$4:$E$121,2,),"Ошибка")</f>
        <v>R</v>
      </c>
    </row>
    <row r="12225" spans="1:17" ht="14.4" customHeight="1">
      <c r="A12225" s="67">
        <v>12220</v>
      </c>
      <c r="B12225" s="80" t="s">
        <v>196</v>
      </c>
      <c r="C12225" s="80" t="s">
        <v>34649</v>
      </c>
      <c r="D12225" s="80" t="s">
        <v>36501</v>
      </c>
      <c r="E12225" s="104" t="s">
        <v>36502</v>
      </c>
      <c r="F12225" s="107">
        <v>37183</v>
      </c>
      <c r="G12225" s="67" t="s">
        <v>69</v>
      </c>
      <c r="H12225" s="80" t="s">
        <v>309</v>
      </c>
      <c r="I12225" s="80" t="s">
        <v>36503</v>
      </c>
      <c r="J12225" s="104" t="s">
        <v>228</v>
      </c>
      <c r="K12225" s="67" t="s">
        <v>123</v>
      </c>
      <c r="L12225" s="67"/>
      <c r="M12225" s="67"/>
      <c r="N12225" s="67"/>
      <c r="O12225" s="81"/>
      <c r="P12225" s="81">
        <v>46113</v>
      </c>
      <c r="Q12225" s="103" t="str">
        <f>IFERROR(VLOOKUP(J12225,Настройка!$C$4:$E$121,2,),"Ошибка")</f>
        <v>R</v>
      </c>
    </row>
    <row r="12226" spans="1:17" ht="14.4" customHeight="1">
      <c r="A12226" s="67">
        <v>12221</v>
      </c>
      <c r="B12226" s="80" t="s">
        <v>196</v>
      </c>
      <c r="C12226" s="80" t="s">
        <v>34649</v>
      </c>
      <c r="D12226" s="80" t="s">
        <v>36504</v>
      </c>
      <c r="E12226" s="104" t="s">
        <v>36505</v>
      </c>
      <c r="F12226" s="107">
        <v>38911</v>
      </c>
      <c r="G12226" s="67" t="s">
        <v>69</v>
      </c>
      <c r="H12226" s="80" t="s">
        <v>356</v>
      </c>
      <c r="I12226" s="80" t="s">
        <v>36506</v>
      </c>
      <c r="J12226" s="104" t="s">
        <v>228</v>
      </c>
      <c r="K12226" s="67" t="s">
        <v>123</v>
      </c>
      <c r="L12226" s="67"/>
      <c r="M12226" s="67"/>
      <c r="N12226" s="67"/>
      <c r="O12226" s="81"/>
      <c r="P12226" s="81">
        <v>46113</v>
      </c>
      <c r="Q12226" s="103" t="str">
        <f>IFERROR(VLOOKUP(J12226,Настройка!$C$4:$E$121,2,),"Ошибка")</f>
        <v>R</v>
      </c>
    </row>
    <row r="12227" spans="1:17" ht="14.4" customHeight="1">
      <c r="A12227" s="67">
        <v>12222</v>
      </c>
      <c r="B12227" s="80" t="s">
        <v>196</v>
      </c>
      <c r="C12227" s="80" t="s">
        <v>34649</v>
      </c>
      <c r="D12227" s="80" t="s">
        <v>36507</v>
      </c>
      <c r="E12227" s="104" t="s">
        <v>36508</v>
      </c>
      <c r="F12227" s="107">
        <v>29789</v>
      </c>
      <c r="G12227" s="67" t="s">
        <v>69</v>
      </c>
      <c r="H12227" s="80" t="s">
        <v>309</v>
      </c>
      <c r="I12227" s="80" t="s">
        <v>36509</v>
      </c>
      <c r="J12227" s="104" t="s">
        <v>228</v>
      </c>
      <c r="K12227" s="67" t="s">
        <v>123</v>
      </c>
      <c r="L12227" s="67"/>
      <c r="M12227" s="67"/>
      <c r="N12227" s="67"/>
      <c r="O12227" s="81"/>
      <c r="P12227" s="81">
        <v>46113</v>
      </c>
      <c r="Q12227" s="103" t="str">
        <f>IFERROR(VLOOKUP(J12227,Настройка!$C$4:$E$121,2,),"Ошибка")</f>
        <v>R</v>
      </c>
    </row>
    <row r="12228" spans="1:17" ht="14.4" customHeight="1">
      <c r="A12228" s="67">
        <v>12223</v>
      </c>
      <c r="B12228" s="80" t="s">
        <v>196</v>
      </c>
      <c r="C12228" s="80" t="s">
        <v>34649</v>
      </c>
      <c r="D12228" s="80" t="s">
        <v>36510</v>
      </c>
      <c r="E12228" s="104" t="s">
        <v>36511</v>
      </c>
      <c r="F12228" s="107">
        <v>32141</v>
      </c>
      <c r="G12228" s="67" t="s">
        <v>69</v>
      </c>
      <c r="H12228" s="80" t="s">
        <v>356</v>
      </c>
      <c r="I12228" s="80" t="s">
        <v>36512</v>
      </c>
      <c r="J12228" s="104" t="s">
        <v>228</v>
      </c>
      <c r="K12228" s="67" t="s">
        <v>123</v>
      </c>
      <c r="L12228" s="67"/>
      <c r="M12228" s="67"/>
      <c r="N12228" s="67"/>
      <c r="O12228" s="81"/>
      <c r="P12228" s="81">
        <v>46113</v>
      </c>
      <c r="Q12228" s="103" t="str">
        <f>IFERROR(VLOOKUP(J12228,Настройка!$C$4:$E$121,2,),"Ошибка")</f>
        <v>R</v>
      </c>
    </row>
    <row r="12229" spans="1:17" ht="14.4" customHeight="1">
      <c r="A12229" s="67">
        <v>12224</v>
      </c>
      <c r="B12229" s="80" t="s">
        <v>196</v>
      </c>
      <c r="C12229" s="80" t="s">
        <v>34649</v>
      </c>
      <c r="D12229" s="80" t="s">
        <v>36513</v>
      </c>
      <c r="E12229" s="104" t="s">
        <v>36514</v>
      </c>
      <c r="F12229" s="107">
        <v>38588</v>
      </c>
      <c r="G12229" s="67" t="s">
        <v>69</v>
      </c>
      <c r="H12229" s="80" t="s">
        <v>385</v>
      </c>
      <c r="I12229" s="80" t="s">
        <v>36515</v>
      </c>
      <c r="J12229" s="104" t="s">
        <v>228</v>
      </c>
      <c r="K12229" s="67" t="s">
        <v>123</v>
      </c>
      <c r="L12229" s="67"/>
      <c r="M12229" s="67"/>
      <c r="N12229" s="67"/>
      <c r="O12229" s="81"/>
      <c r="P12229" s="81">
        <v>46113</v>
      </c>
      <c r="Q12229" s="103" t="str">
        <f>IFERROR(VLOOKUP(J12229,Настройка!$C$4:$E$121,2,),"Ошибка")</f>
        <v>R</v>
      </c>
    </row>
    <row r="12230" spans="1:17" ht="14.4" customHeight="1">
      <c r="A12230" s="67">
        <v>12225</v>
      </c>
      <c r="B12230" s="80" t="s">
        <v>196</v>
      </c>
      <c r="C12230" s="80" t="s">
        <v>34649</v>
      </c>
      <c r="D12230" s="80" t="s">
        <v>36516</v>
      </c>
      <c r="E12230" s="104" t="s">
        <v>36517</v>
      </c>
      <c r="F12230" s="107">
        <v>30837</v>
      </c>
      <c r="G12230" s="67" t="s">
        <v>69</v>
      </c>
      <c r="H12230" s="80" t="s">
        <v>302</v>
      </c>
      <c r="I12230" s="80" t="s">
        <v>36518</v>
      </c>
      <c r="J12230" s="104" t="s">
        <v>228</v>
      </c>
      <c r="K12230" s="67" t="s">
        <v>123</v>
      </c>
      <c r="L12230" s="67"/>
      <c r="M12230" s="67"/>
      <c r="N12230" s="67"/>
      <c r="O12230" s="81"/>
      <c r="P12230" s="81">
        <v>46113</v>
      </c>
      <c r="Q12230" s="103" t="str">
        <f>IFERROR(VLOOKUP(J12230,Настройка!$C$4:$E$121,2,),"Ошибка")</f>
        <v>R</v>
      </c>
    </row>
    <row r="12231" spans="1:17" ht="14.4" customHeight="1">
      <c r="A12231" s="67">
        <v>12226</v>
      </c>
      <c r="B12231" s="80" t="s">
        <v>196</v>
      </c>
      <c r="C12231" s="80" t="s">
        <v>34649</v>
      </c>
      <c r="D12231" s="80" t="s">
        <v>36519</v>
      </c>
      <c r="E12231" s="104" t="s">
        <v>36520</v>
      </c>
      <c r="F12231" s="107">
        <v>37965</v>
      </c>
      <c r="G12231" s="67" t="s">
        <v>69</v>
      </c>
      <c r="H12231" s="80" t="s">
        <v>385</v>
      </c>
      <c r="I12231" s="80" t="s">
        <v>36521</v>
      </c>
      <c r="J12231" s="104" t="s">
        <v>228</v>
      </c>
      <c r="K12231" s="67" t="s">
        <v>123</v>
      </c>
      <c r="L12231" s="67"/>
      <c r="M12231" s="67"/>
      <c r="N12231" s="67"/>
      <c r="O12231" s="81"/>
      <c r="P12231" s="81">
        <v>46113</v>
      </c>
      <c r="Q12231" s="103" t="str">
        <f>IFERROR(VLOOKUP(J12231,Настройка!$C$4:$E$121,2,),"Ошибка")</f>
        <v>R</v>
      </c>
    </row>
    <row r="12232" spans="1:17" ht="14.4" customHeight="1">
      <c r="A12232" s="67">
        <v>12227</v>
      </c>
      <c r="B12232" s="80" t="s">
        <v>196</v>
      </c>
      <c r="C12232" s="80" t="s">
        <v>34649</v>
      </c>
      <c r="D12232" s="80" t="s">
        <v>36522</v>
      </c>
      <c r="E12232" s="104" t="s">
        <v>36523</v>
      </c>
      <c r="F12232" s="107">
        <v>35423</v>
      </c>
      <c r="G12232" s="67" t="s">
        <v>69</v>
      </c>
      <c r="H12232" s="80" t="s">
        <v>385</v>
      </c>
      <c r="I12232" s="80" t="s">
        <v>36524</v>
      </c>
      <c r="J12232" s="104" t="s">
        <v>228</v>
      </c>
      <c r="K12232" s="67" t="s">
        <v>123</v>
      </c>
      <c r="L12232" s="67"/>
      <c r="M12232" s="67"/>
      <c r="N12232" s="67"/>
      <c r="O12232" s="81"/>
      <c r="P12232" s="81">
        <v>46113</v>
      </c>
      <c r="Q12232" s="103" t="str">
        <f>IFERROR(VLOOKUP(J12232,Настройка!$C$4:$E$121,2,),"Ошибка")</f>
        <v>R</v>
      </c>
    </row>
    <row r="12233" spans="1:17" ht="14.4" customHeight="1">
      <c r="A12233" s="67">
        <v>12228</v>
      </c>
      <c r="B12233" s="80" t="s">
        <v>196</v>
      </c>
      <c r="C12233" s="80" t="s">
        <v>34649</v>
      </c>
      <c r="D12233" s="80" t="s">
        <v>36525</v>
      </c>
      <c r="E12233" s="104" t="s">
        <v>36526</v>
      </c>
      <c r="F12233" s="107">
        <v>30997</v>
      </c>
      <c r="G12233" s="67" t="s">
        <v>69</v>
      </c>
      <c r="H12233" s="80" t="s">
        <v>356</v>
      </c>
      <c r="I12233" s="80" t="s">
        <v>36527</v>
      </c>
      <c r="J12233" s="104" t="s">
        <v>228</v>
      </c>
      <c r="K12233" s="67" t="s">
        <v>123</v>
      </c>
      <c r="L12233" s="67"/>
      <c r="M12233" s="67"/>
      <c r="N12233" s="67"/>
      <c r="O12233" s="81"/>
      <c r="P12233" s="81">
        <v>46113</v>
      </c>
      <c r="Q12233" s="103" t="str">
        <f>IFERROR(VLOOKUP(J12233,Настройка!$C$4:$E$121,2,),"Ошибка")</f>
        <v>R</v>
      </c>
    </row>
    <row r="12234" spans="1:17" ht="14.4" customHeight="1">
      <c r="A12234" s="67">
        <v>12229</v>
      </c>
      <c r="B12234" s="80" t="s">
        <v>196</v>
      </c>
      <c r="C12234" s="80" t="s">
        <v>34649</v>
      </c>
      <c r="D12234" s="80" t="s">
        <v>36528</v>
      </c>
      <c r="E12234" s="104" t="s">
        <v>36529</v>
      </c>
      <c r="F12234" s="107">
        <v>35344</v>
      </c>
      <c r="G12234" s="67" t="s">
        <v>69</v>
      </c>
      <c r="H12234" s="80" t="s">
        <v>309</v>
      </c>
      <c r="I12234" s="80" t="s">
        <v>36530</v>
      </c>
      <c r="J12234" s="104" t="s">
        <v>228</v>
      </c>
      <c r="K12234" s="67" t="s">
        <v>123</v>
      </c>
      <c r="L12234" s="67"/>
      <c r="M12234" s="67"/>
      <c r="N12234" s="67"/>
      <c r="O12234" s="81"/>
      <c r="P12234" s="81">
        <v>46113</v>
      </c>
      <c r="Q12234" s="103" t="str">
        <f>IFERROR(VLOOKUP(J12234,Настройка!$C$4:$E$121,2,),"Ошибка")</f>
        <v>R</v>
      </c>
    </row>
    <row r="12235" spans="1:17" ht="14.4" customHeight="1">
      <c r="A12235" s="67">
        <v>12230</v>
      </c>
      <c r="B12235" s="80" t="s">
        <v>196</v>
      </c>
      <c r="C12235" s="80" t="s">
        <v>34649</v>
      </c>
      <c r="D12235" s="80" t="s">
        <v>36531</v>
      </c>
      <c r="E12235" s="104" t="s">
        <v>36532</v>
      </c>
      <c r="F12235" s="107">
        <v>38355</v>
      </c>
      <c r="G12235" s="67" t="s">
        <v>69</v>
      </c>
      <c r="H12235" s="80" t="s">
        <v>385</v>
      </c>
      <c r="I12235" s="80" t="s">
        <v>36533</v>
      </c>
      <c r="J12235" s="104" t="s">
        <v>228</v>
      </c>
      <c r="K12235" s="67" t="s">
        <v>123</v>
      </c>
      <c r="L12235" s="67"/>
      <c r="M12235" s="67"/>
      <c r="N12235" s="67"/>
      <c r="O12235" s="81"/>
      <c r="P12235" s="81">
        <v>46113</v>
      </c>
      <c r="Q12235" s="103" t="str">
        <f>IFERROR(VLOOKUP(J12235,Настройка!$C$4:$E$121,2,),"Ошибка")</f>
        <v>R</v>
      </c>
    </row>
    <row r="12236" spans="1:17" ht="14.4" customHeight="1">
      <c r="A12236" s="67">
        <v>12231</v>
      </c>
      <c r="B12236" s="80" t="s">
        <v>196</v>
      </c>
      <c r="C12236" s="80" t="s">
        <v>34649</v>
      </c>
      <c r="D12236" s="80" t="s">
        <v>36534</v>
      </c>
      <c r="E12236" s="104" t="s">
        <v>36535</v>
      </c>
      <c r="F12236" s="107">
        <v>39469</v>
      </c>
      <c r="G12236" s="67" t="s">
        <v>69</v>
      </c>
      <c r="H12236" s="80" t="s">
        <v>356</v>
      </c>
      <c r="I12236" s="80" t="s">
        <v>36536</v>
      </c>
      <c r="J12236" s="104" t="s">
        <v>228</v>
      </c>
      <c r="K12236" s="67" t="s">
        <v>123</v>
      </c>
      <c r="L12236" s="67"/>
      <c r="M12236" s="67"/>
      <c r="N12236" s="67"/>
      <c r="O12236" s="81"/>
      <c r="P12236" s="81">
        <v>46113</v>
      </c>
      <c r="Q12236" s="103" t="str">
        <f>IFERROR(VLOOKUP(J12236,Настройка!$C$4:$E$121,2,),"Ошибка")</f>
        <v>R</v>
      </c>
    </row>
    <row r="12237" spans="1:17" ht="14.4" customHeight="1">
      <c r="A12237" s="67">
        <v>12232</v>
      </c>
      <c r="B12237" s="80" t="s">
        <v>196</v>
      </c>
      <c r="C12237" s="80" t="s">
        <v>34649</v>
      </c>
      <c r="D12237" s="80" t="s">
        <v>36537</v>
      </c>
      <c r="E12237" s="104" t="s">
        <v>36538</v>
      </c>
      <c r="F12237" s="107">
        <v>39280</v>
      </c>
      <c r="G12237" s="67" t="s">
        <v>69</v>
      </c>
      <c r="H12237" s="80" t="s">
        <v>302</v>
      </c>
      <c r="I12237" s="80" t="s">
        <v>36539</v>
      </c>
      <c r="J12237" s="104" t="s">
        <v>228</v>
      </c>
      <c r="K12237" s="67" t="s">
        <v>123</v>
      </c>
      <c r="L12237" s="67"/>
      <c r="M12237" s="67"/>
      <c r="N12237" s="67"/>
      <c r="O12237" s="81"/>
      <c r="P12237" s="81">
        <v>46113</v>
      </c>
      <c r="Q12237" s="103" t="str">
        <f>IFERROR(VLOOKUP(J12237,Настройка!$C$4:$E$121,2,),"Ошибка")</f>
        <v>R</v>
      </c>
    </row>
    <row r="12238" spans="1:17" ht="14.4" customHeight="1">
      <c r="A12238" s="67">
        <v>12233</v>
      </c>
      <c r="B12238" s="80" t="s">
        <v>196</v>
      </c>
      <c r="C12238" s="80" t="s">
        <v>34649</v>
      </c>
      <c r="D12238" s="80" t="s">
        <v>23723</v>
      </c>
      <c r="E12238" s="104" t="s">
        <v>36540</v>
      </c>
      <c r="F12238" s="107">
        <v>32339</v>
      </c>
      <c r="G12238" s="67" t="s">
        <v>93</v>
      </c>
      <c r="H12238" s="80" t="s">
        <v>886</v>
      </c>
      <c r="I12238" s="80" t="s">
        <v>36541</v>
      </c>
      <c r="J12238" s="104" t="s">
        <v>204</v>
      </c>
      <c r="K12238" s="67" t="s">
        <v>117</v>
      </c>
      <c r="L12238" s="67"/>
      <c r="M12238" s="67"/>
      <c r="N12238" s="67"/>
      <c r="O12238" s="81"/>
      <c r="P12238" s="81">
        <v>46113</v>
      </c>
      <c r="Q12238" s="103" t="str">
        <f>IFERROR(VLOOKUP(J12238,Настройка!$C$4:$E$121,2,),"Ошибка")</f>
        <v>R</v>
      </c>
    </row>
    <row r="12239" spans="1:17" ht="14.4" customHeight="1">
      <c r="A12239" s="67">
        <v>12234</v>
      </c>
      <c r="B12239" s="80" t="s">
        <v>196</v>
      </c>
      <c r="C12239" s="80" t="s">
        <v>34649</v>
      </c>
      <c r="D12239" s="80" t="s">
        <v>23723</v>
      </c>
      <c r="E12239" s="104" t="s">
        <v>36542</v>
      </c>
      <c r="F12239" s="107">
        <v>36259</v>
      </c>
      <c r="G12239" s="67" t="s">
        <v>93</v>
      </c>
      <c r="H12239" s="80" t="s">
        <v>814</v>
      </c>
      <c r="I12239" s="80" t="s">
        <v>36543</v>
      </c>
      <c r="J12239" s="104" t="s">
        <v>208</v>
      </c>
      <c r="K12239" s="67" t="s">
        <v>117</v>
      </c>
      <c r="L12239" s="67"/>
      <c r="M12239" s="67"/>
      <c r="N12239" s="67"/>
      <c r="O12239" s="81"/>
      <c r="P12239" s="81">
        <v>46113</v>
      </c>
      <c r="Q12239" s="103" t="str">
        <f>IFERROR(VLOOKUP(J12239,Настройка!$C$4:$E$121,2,),"Ошибка")</f>
        <v>R</v>
      </c>
    </row>
    <row r="12240" spans="1:17" ht="14.4" customHeight="1">
      <c r="A12240" s="67">
        <v>12235</v>
      </c>
      <c r="B12240" s="80" t="s">
        <v>196</v>
      </c>
      <c r="C12240" s="80" t="s">
        <v>34649</v>
      </c>
      <c r="D12240" s="80" t="s">
        <v>23723</v>
      </c>
      <c r="E12240" s="104" t="s">
        <v>36544</v>
      </c>
      <c r="F12240" s="107">
        <v>33729</v>
      </c>
      <c r="G12240" s="67" t="s">
        <v>93</v>
      </c>
      <c r="H12240" s="80" t="s">
        <v>814</v>
      </c>
      <c r="I12240" s="80" t="s">
        <v>36545</v>
      </c>
      <c r="J12240" s="104" t="s">
        <v>208</v>
      </c>
      <c r="K12240" s="67" t="s">
        <v>117</v>
      </c>
      <c r="L12240" s="67"/>
      <c r="M12240" s="67"/>
      <c r="N12240" s="67"/>
      <c r="O12240" s="81"/>
      <c r="P12240" s="81">
        <v>46113</v>
      </c>
      <c r="Q12240" s="103" t="str">
        <f>IFERROR(VLOOKUP(J12240,Настройка!$C$4:$E$121,2,),"Ошибка")</f>
        <v>R</v>
      </c>
    </row>
    <row r="12241" spans="1:17" ht="14.4" customHeight="1">
      <c r="A12241" s="67">
        <v>12236</v>
      </c>
      <c r="B12241" s="80" t="s">
        <v>196</v>
      </c>
      <c r="C12241" s="80" t="s">
        <v>34649</v>
      </c>
      <c r="D12241" s="80" t="s">
        <v>23723</v>
      </c>
      <c r="E12241" s="104" t="s">
        <v>36546</v>
      </c>
      <c r="F12241" s="107">
        <v>35236</v>
      </c>
      <c r="G12241" s="67" t="s">
        <v>93</v>
      </c>
      <c r="H12241" s="80" t="s">
        <v>814</v>
      </c>
      <c r="I12241" s="80" t="s">
        <v>36547</v>
      </c>
      <c r="J12241" s="104" t="s">
        <v>204</v>
      </c>
      <c r="K12241" s="67" t="s">
        <v>117</v>
      </c>
      <c r="L12241" s="67"/>
      <c r="M12241" s="67"/>
      <c r="N12241" s="67"/>
      <c r="O12241" s="81"/>
      <c r="P12241" s="81">
        <v>46113</v>
      </c>
      <c r="Q12241" s="103" t="str">
        <f>IFERROR(VLOOKUP(J12241,Настройка!$C$4:$E$121,2,),"Ошибка")</f>
        <v>R</v>
      </c>
    </row>
    <row r="12242" spans="1:17" ht="14.4" customHeight="1">
      <c r="A12242" s="67">
        <v>12237</v>
      </c>
      <c r="B12242" s="80" t="s">
        <v>196</v>
      </c>
      <c r="C12242" s="80" t="s">
        <v>34649</v>
      </c>
      <c r="D12242" s="80" t="s">
        <v>23723</v>
      </c>
      <c r="E12242" s="104" t="s">
        <v>36548</v>
      </c>
      <c r="F12242" s="107">
        <v>28459</v>
      </c>
      <c r="G12242" s="67" t="s">
        <v>93</v>
      </c>
      <c r="H12242" s="80" t="s">
        <v>814</v>
      </c>
      <c r="I12242" s="80" t="s">
        <v>36549</v>
      </c>
      <c r="J12242" s="104" t="s">
        <v>208</v>
      </c>
      <c r="K12242" s="67" t="s">
        <v>117</v>
      </c>
      <c r="L12242" s="67"/>
      <c r="M12242" s="67"/>
      <c r="N12242" s="67"/>
      <c r="O12242" s="81"/>
      <c r="P12242" s="81">
        <v>46113</v>
      </c>
      <c r="Q12242" s="103" t="str">
        <f>IFERROR(VLOOKUP(J12242,Настройка!$C$4:$E$121,2,),"Ошибка")</f>
        <v>R</v>
      </c>
    </row>
    <row r="12243" spans="1:17" ht="14.4" customHeight="1">
      <c r="A12243" s="67">
        <v>12238</v>
      </c>
      <c r="B12243" s="80" t="s">
        <v>196</v>
      </c>
      <c r="C12243" s="80" t="s">
        <v>34649</v>
      </c>
      <c r="D12243" s="80" t="s">
        <v>23723</v>
      </c>
      <c r="E12243" s="104" t="s">
        <v>36550</v>
      </c>
      <c r="F12243" s="107">
        <v>29897</v>
      </c>
      <c r="G12243" s="67" t="s">
        <v>93</v>
      </c>
      <c r="H12243" s="80" t="s">
        <v>814</v>
      </c>
      <c r="I12243" s="80" t="s">
        <v>36551</v>
      </c>
      <c r="J12243" s="104" t="s">
        <v>208</v>
      </c>
      <c r="K12243" s="67" t="s">
        <v>117</v>
      </c>
      <c r="L12243" s="67"/>
      <c r="M12243" s="67"/>
      <c r="N12243" s="67"/>
      <c r="O12243" s="81"/>
      <c r="P12243" s="81">
        <v>46113</v>
      </c>
      <c r="Q12243" s="103" t="str">
        <f>IFERROR(VLOOKUP(J12243,Настройка!$C$4:$E$121,2,),"Ошибка")</f>
        <v>R</v>
      </c>
    </row>
    <row r="12244" spans="1:17" ht="14.4" customHeight="1">
      <c r="A12244" s="67">
        <v>12239</v>
      </c>
      <c r="B12244" s="80" t="s">
        <v>196</v>
      </c>
      <c r="C12244" s="80" t="s">
        <v>34649</v>
      </c>
      <c r="D12244" s="80" t="s">
        <v>23723</v>
      </c>
      <c r="E12244" s="104" t="s">
        <v>36552</v>
      </c>
      <c r="F12244" s="107">
        <v>28346</v>
      </c>
      <c r="G12244" s="67" t="s">
        <v>93</v>
      </c>
      <c r="H12244" s="80" t="s">
        <v>814</v>
      </c>
      <c r="I12244" s="80" t="s">
        <v>36553</v>
      </c>
      <c r="J12244" s="104" t="s">
        <v>204</v>
      </c>
      <c r="K12244" s="67" t="s">
        <v>117</v>
      </c>
      <c r="L12244" s="67"/>
      <c r="M12244" s="67"/>
      <c r="N12244" s="67"/>
      <c r="O12244" s="81"/>
      <c r="P12244" s="81">
        <v>46113</v>
      </c>
      <c r="Q12244" s="103" t="str">
        <f>IFERROR(VLOOKUP(J12244,Настройка!$C$4:$E$121,2,),"Ошибка")</f>
        <v>R</v>
      </c>
    </row>
    <row r="12245" spans="1:17" ht="14.4" customHeight="1">
      <c r="A12245" s="67">
        <v>12240</v>
      </c>
      <c r="B12245" s="80" t="s">
        <v>196</v>
      </c>
      <c r="C12245" s="80" t="s">
        <v>34649</v>
      </c>
      <c r="D12245" s="80" t="s">
        <v>23723</v>
      </c>
      <c r="E12245" s="104" t="s">
        <v>36554</v>
      </c>
      <c r="F12245" s="107">
        <v>35365</v>
      </c>
      <c r="G12245" s="67" t="s">
        <v>93</v>
      </c>
      <c r="H12245" s="80" t="s">
        <v>814</v>
      </c>
      <c r="I12245" s="80" t="s">
        <v>36555</v>
      </c>
      <c r="J12245" s="104" t="s">
        <v>204</v>
      </c>
      <c r="K12245" s="67" t="s">
        <v>117</v>
      </c>
      <c r="L12245" s="67"/>
      <c r="M12245" s="67"/>
      <c r="N12245" s="67"/>
      <c r="O12245" s="81"/>
      <c r="P12245" s="81">
        <v>46113</v>
      </c>
      <c r="Q12245" s="103" t="str">
        <f>IFERROR(VLOOKUP(J12245,Настройка!$C$4:$E$121,2,),"Ошибка")</f>
        <v>R</v>
      </c>
    </row>
    <row r="12246" spans="1:17" ht="14.4" customHeight="1">
      <c r="A12246" s="67">
        <v>12241</v>
      </c>
      <c r="B12246" s="80" t="s">
        <v>196</v>
      </c>
      <c r="C12246" s="80" t="s">
        <v>34649</v>
      </c>
      <c r="D12246" s="80" t="s">
        <v>23723</v>
      </c>
      <c r="E12246" s="104" t="s">
        <v>36556</v>
      </c>
      <c r="F12246" s="107">
        <v>37561</v>
      </c>
      <c r="G12246" s="67" t="s">
        <v>93</v>
      </c>
      <c r="H12246" s="80" t="s">
        <v>814</v>
      </c>
      <c r="I12246" s="80" t="s">
        <v>36557</v>
      </c>
      <c r="J12246" s="104" t="s">
        <v>208</v>
      </c>
      <c r="K12246" s="67" t="s">
        <v>117</v>
      </c>
      <c r="L12246" s="67"/>
      <c r="M12246" s="67"/>
      <c r="N12246" s="67"/>
      <c r="O12246" s="81"/>
      <c r="P12246" s="81">
        <v>46113</v>
      </c>
      <c r="Q12246" s="103" t="str">
        <f>IFERROR(VLOOKUP(J12246,Настройка!$C$4:$E$121,2,),"Ошибка")</f>
        <v>R</v>
      </c>
    </row>
    <row r="12247" spans="1:17" ht="14.4" customHeight="1">
      <c r="A12247" s="67">
        <v>12242</v>
      </c>
      <c r="B12247" s="80" t="s">
        <v>196</v>
      </c>
      <c r="C12247" s="80" t="s">
        <v>34649</v>
      </c>
      <c r="D12247" s="80" t="s">
        <v>36558</v>
      </c>
      <c r="E12247" s="104" t="s">
        <v>36559</v>
      </c>
      <c r="F12247" s="107">
        <v>29461</v>
      </c>
      <c r="G12247" s="67" t="s">
        <v>67</v>
      </c>
      <c r="H12247" s="80"/>
      <c r="I12247" s="80" t="s">
        <v>36560</v>
      </c>
      <c r="J12247" s="104" t="s">
        <v>227</v>
      </c>
      <c r="K12247" s="67" t="s">
        <v>131</v>
      </c>
      <c r="L12247" s="67"/>
      <c r="M12247" s="67"/>
      <c r="N12247" s="67"/>
      <c r="O12247" s="81"/>
      <c r="P12247" s="81">
        <v>46029</v>
      </c>
      <c r="Q12247" s="103" t="str">
        <f>IFERROR(VLOOKUP(J12247,Настройка!$C$4:$E$121,2,),"Ошибка")</f>
        <v>R</v>
      </c>
    </row>
    <row r="12248" spans="1:17" ht="14.4" customHeight="1">
      <c r="A12248" s="67">
        <v>12243</v>
      </c>
      <c r="B12248" s="80" t="s">
        <v>196</v>
      </c>
      <c r="C12248" s="80" t="s">
        <v>34649</v>
      </c>
      <c r="D12248" s="80" t="s">
        <v>36561</v>
      </c>
      <c r="E12248" s="104" t="s">
        <v>36562</v>
      </c>
      <c r="F12248" s="107">
        <v>27977</v>
      </c>
      <c r="G12248" s="67" t="s">
        <v>69</v>
      </c>
      <c r="H12248" s="80" t="s">
        <v>385</v>
      </c>
      <c r="I12248" s="80" t="s">
        <v>36563</v>
      </c>
      <c r="J12248" s="104" t="s">
        <v>222</v>
      </c>
      <c r="K12248" s="67" t="s">
        <v>121</v>
      </c>
      <c r="L12248" s="67"/>
      <c r="M12248" s="67"/>
      <c r="N12248" s="67"/>
      <c r="O12248" s="81"/>
      <c r="P12248" s="81">
        <v>46115</v>
      </c>
      <c r="Q12248" s="103" t="str">
        <f>IFERROR(VLOOKUP(J12248,Настройка!$C$4:$E$121,2,),"Ошибка")</f>
        <v>R</v>
      </c>
    </row>
    <row r="12249" spans="1:17" ht="14.4" customHeight="1">
      <c r="A12249" s="67">
        <v>12244</v>
      </c>
      <c r="B12249" s="80" t="s">
        <v>196</v>
      </c>
      <c r="C12249" s="80" t="s">
        <v>34649</v>
      </c>
      <c r="D12249" s="80" t="s">
        <v>36564</v>
      </c>
      <c r="E12249" s="104" t="s">
        <v>36565</v>
      </c>
      <c r="F12249" s="107">
        <v>36267</v>
      </c>
      <c r="G12249" s="67" t="s">
        <v>77</v>
      </c>
      <c r="H12249" s="80" t="s">
        <v>282</v>
      </c>
      <c r="I12249" s="80" t="s">
        <v>36566</v>
      </c>
      <c r="J12249" s="104" t="s">
        <v>156</v>
      </c>
      <c r="K12249" s="67" t="s">
        <v>109</v>
      </c>
      <c r="L12249" s="67"/>
      <c r="M12249" s="67"/>
      <c r="N12249" s="67"/>
      <c r="O12249" s="81"/>
      <c r="P12249" s="81">
        <v>46115</v>
      </c>
      <c r="Q12249" s="103" t="str">
        <f>IFERROR(VLOOKUP(J12249,Настройка!$C$4:$E$121,2,),"Ошибка")</f>
        <v>ITR</v>
      </c>
    </row>
    <row r="12250" spans="1:17" ht="14.4" customHeight="1">
      <c r="A12250" s="67">
        <v>12245</v>
      </c>
      <c r="B12250" s="80" t="s">
        <v>196</v>
      </c>
      <c r="C12250" s="80" t="s">
        <v>34649</v>
      </c>
      <c r="D12250" s="80" t="s">
        <v>23723</v>
      </c>
      <c r="E12250" s="104" t="s">
        <v>36567</v>
      </c>
      <c r="F12250" s="107">
        <v>33284</v>
      </c>
      <c r="G12250" s="67" t="s">
        <v>93</v>
      </c>
      <c r="H12250" s="80" t="s">
        <v>814</v>
      </c>
      <c r="I12250" s="80" t="s">
        <v>36568</v>
      </c>
      <c r="J12250" s="104" t="s">
        <v>212</v>
      </c>
      <c r="K12250" s="67" t="s">
        <v>133</v>
      </c>
      <c r="L12250" s="67"/>
      <c r="M12250" s="67"/>
      <c r="N12250" s="67"/>
      <c r="O12250" s="81"/>
      <c r="P12250" s="81">
        <v>46115</v>
      </c>
      <c r="Q12250" s="103" t="str">
        <f>IFERROR(VLOOKUP(J12250,Настройка!$C$4:$E$121,2,),"Ошибка")</f>
        <v>R</v>
      </c>
    </row>
    <row r="12251" spans="1:17" ht="14.4" customHeight="1">
      <c r="A12251" s="67">
        <v>12246</v>
      </c>
      <c r="B12251" s="80" t="s">
        <v>196</v>
      </c>
      <c r="C12251" s="80" t="s">
        <v>34649</v>
      </c>
      <c r="D12251" s="80" t="s">
        <v>23723</v>
      </c>
      <c r="E12251" s="104" t="s">
        <v>36569</v>
      </c>
      <c r="F12251" s="107">
        <v>32037</v>
      </c>
      <c r="G12251" s="67" t="s">
        <v>93</v>
      </c>
      <c r="H12251" s="80" t="s">
        <v>814</v>
      </c>
      <c r="I12251" s="80" t="s">
        <v>36570</v>
      </c>
      <c r="J12251" s="104" t="s">
        <v>211</v>
      </c>
      <c r="K12251" s="67" t="s">
        <v>133</v>
      </c>
      <c r="L12251" s="67"/>
      <c r="M12251" s="67"/>
      <c r="N12251" s="67"/>
      <c r="O12251" s="81"/>
      <c r="P12251" s="81">
        <v>46115</v>
      </c>
      <c r="Q12251" s="103" t="str">
        <f>IFERROR(VLOOKUP(J12251,Настройка!$C$4:$E$121,2,),"Ошибка")</f>
        <v>R</v>
      </c>
    </row>
    <row r="12252" spans="1:17" ht="14.4" customHeight="1">
      <c r="A12252" s="67">
        <v>12247</v>
      </c>
      <c r="B12252" s="80" t="s">
        <v>196</v>
      </c>
      <c r="C12252" s="80" t="s">
        <v>34649</v>
      </c>
      <c r="D12252" s="80" t="s">
        <v>36571</v>
      </c>
      <c r="E12252" s="104" t="s">
        <v>36572</v>
      </c>
      <c r="F12252" s="107">
        <v>31718</v>
      </c>
      <c r="G12252" s="67" t="s">
        <v>93</v>
      </c>
      <c r="H12252" s="80" t="s">
        <v>814</v>
      </c>
      <c r="I12252" s="80" t="s">
        <v>36573</v>
      </c>
      <c r="J12252" s="104" t="s">
        <v>204</v>
      </c>
      <c r="K12252" s="67" t="s">
        <v>117</v>
      </c>
      <c r="L12252" s="67"/>
      <c r="M12252" s="67"/>
      <c r="N12252" s="67"/>
      <c r="O12252" s="81"/>
      <c r="P12252" s="81">
        <v>46115</v>
      </c>
      <c r="Q12252" s="103" t="str">
        <f>IFERROR(VLOOKUP(J12252,Настройка!$C$4:$E$121,2,),"Ошибка")</f>
        <v>R</v>
      </c>
    </row>
    <row r="12253" spans="1:17" ht="14.4" customHeight="1">
      <c r="A12253" s="67">
        <v>12248</v>
      </c>
      <c r="B12253" s="80" t="s">
        <v>196</v>
      </c>
      <c r="C12253" s="80" t="s">
        <v>34649</v>
      </c>
      <c r="D12253" s="80" t="s">
        <v>36574</v>
      </c>
      <c r="E12253" s="104" t="s">
        <v>36575</v>
      </c>
      <c r="F12253" s="107">
        <v>36452</v>
      </c>
      <c r="G12253" s="67" t="s">
        <v>67</v>
      </c>
      <c r="H12253" s="80" t="s">
        <v>401</v>
      </c>
      <c r="I12253" s="80" t="s">
        <v>36576</v>
      </c>
      <c r="J12253" s="104" t="s">
        <v>36283</v>
      </c>
      <c r="K12253" s="67" t="s">
        <v>131</v>
      </c>
      <c r="L12253" s="67"/>
      <c r="M12253" s="67"/>
      <c r="N12253" s="67"/>
      <c r="O12253" s="81"/>
      <c r="P12253" s="81">
        <v>46048</v>
      </c>
      <c r="Q12253" s="103" t="str">
        <f>IFERROR(VLOOKUP(J12253,Настройка!$C$4:$E$121,2,),"Ошибка")</f>
        <v>R</v>
      </c>
    </row>
    <row r="12254" spans="1:17" ht="14.4" customHeight="1">
      <c r="A12254" s="67">
        <v>12249</v>
      </c>
      <c r="B12254" s="80" t="s">
        <v>196</v>
      </c>
      <c r="C12254" s="80" t="s">
        <v>34649</v>
      </c>
      <c r="D12254" s="80" t="s">
        <v>23723</v>
      </c>
      <c r="E12254" s="104" t="s">
        <v>36577</v>
      </c>
      <c r="F12254" s="107">
        <v>27984</v>
      </c>
      <c r="G12254" s="67" t="s">
        <v>93</v>
      </c>
      <c r="H12254" s="80" t="s">
        <v>814</v>
      </c>
      <c r="I12254" s="80" t="s">
        <v>36578</v>
      </c>
      <c r="J12254" s="104" t="s">
        <v>204</v>
      </c>
      <c r="K12254" s="67" t="s">
        <v>117</v>
      </c>
      <c r="L12254" s="67"/>
      <c r="M12254" s="67"/>
      <c r="N12254" s="67"/>
      <c r="O12254" s="81"/>
      <c r="P12254" s="81">
        <v>46115</v>
      </c>
      <c r="Q12254" s="103" t="str">
        <f>IFERROR(VLOOKUP(J12254,Настройка!$C$4:$E$121,2,),"Ошибка")</f>
        <v>R</v>
      </c>
    </row>
    <row r="12255" spans="1:17" ht="14.4" customHeight="1">
      <c r="A12255" s="67">
        <v>12250</v>
      </c>
      <c r="B12255" s="80" t="s">
        <v>196</v>
      </c>
      <c r="C12255" s="80" t="s">
        <v>34649</v>
      </c>
      <c r="D12255" s="80" t="s">
        <v>23723</v>
      </c>
      <c r="E12255" s="104" t="s">
        <v>36579</v>
      </c>
      <c r="F12255" s="107">
        <v>34865</v>
      </c>
      <c r="G12255" s="67" t="s">
        <v>93</v>
      </c>
      <c r="H12255" s="80" t="s">
        <v>814</v>
      </c>
      <c r="I12255" s="80" t="s">
        <v>36580</v>
      </c>
      <c r="J12255" s="104" t="s">
        <v>204</v>
      </c>
      <c r="K12255" s="67" t="s">
        <v>117</v>
      </c>
      <c r="L12255" s="67"/>
      <c r="M12255" s="67"/>
      <c r="N12255" s="67"/>
      <c r="O12255" s="81"/>
      <c r="P12255" s="81">
        <v>46115</v>
      </c>
      <c r="Q12255" s="103" t="str">
        <f>IFERROR(VLOOKUP(J12255,Настройка!$C$4:$E$121,2,),"Ошибка")</f>
        <v>R</v>
      </c>
    </row>
    <row r="12256" spans="1:17" ht="14.4" customHeight="1">
      <c r="A12256" s="67">
        <v>12251</v>
      </c>
      <c r="B12256" s="80" t="s">
        <v>196</v>
      </c>
      <c r="C12256" s="80" t="s">
        <v>34649</v>
      </c>
      <c r="D12256" s="80" t="s">
        <v>23723</v>
      </c>
      <c r="E12256" s="104" t="s">
        <v>36581</v>
      </c>
      <c r="F12256" s="107">
        <v>26718</v>
      </c>
      <c r="G12256" s="67" t="s">
        <v>93</v>
      </c>
      <c r="H12256" s="80" t="s">
        <v>814</v>
      </c>
      <c r="I12256" s="80" t="s">
        <v>36582</v>
      </c>
      <c r="J12256" s="104" t="s">
        <v>204</v>
      </c>
      <c r="K12256" s="67" t="s">
        <v>117</v>
      </c>
      <c r="L12256" s="67"/>
      <c r="M12256" s="67"/>
      <c r="N12256" s="67"/>
      <c r="O12256" s="81"/>
      <c r="P12256" s="81">
        <v>46115</v>
      </c>
      <c r="Q12256" s="103" t="str">
        <f>IFERROR(VLOOKUP(J12256,Настройка!$C$4:$E$121,2,),"Ошибка")</f>
        <v>R</v>
      </c>
    </row>
    <row r="12257" spans="1:17" ht="14.4" customHeight="1">
      <c r="A12257" s="67">
        <v>12252</v>
      </c>
      <c r="B12257" s="80" t="s">
        <v>196</v>
      </c>
      <c r="C12257" s="80" t="s">
        <v>34649</v>
      </c>
      <c r="D12257" s="80" t="s">
        <v>23723</v>
      </c>
      <c r="E12257" s="104" t="s">
        <v>36583</v>
      </c>
      <c r="F12257" s="107">
        <v>31265</v>
      </c>
      <c r="G12257" s="67" t="s">
        <v>93</v>
      </c>
      <c r="H12257" s="80" t="s">
        <v>814</v>
      </c>
      <c r="I12257" s="80" t="s">
        <v>36584</v>
      </c>
      <c r="J12257" s="104" t="s">
        <v>217</v>
      </c>
      <c r="K12257" s="67" t="s">
        <v>119</v>
      </c>
      <c r="L12257" s="67"/>
      <c r="M12257" s="67"/>
      <c r="N12257" s="67"/>
      <c r="O12257" s="81"/>
      <c r="P12257" s="81">
        <v>46115</v>
      </c>
      <c r="Q12257" s="103" t="str">
        <f>IFERROR(VLOOKUP(J12257,Настройка!$C$4:$E$121,2,),"Ошибка")</f>
        <v>R</v>
      </c>
    </row>
    <row r="12258" spans="1:17" ht="14.4" customHeight="1">
      <c r="A12258" s="67">
        <v>12253</v>
      </c>
      <c r="B12258" s="80" t="s">
        <v>196</v>
      </c>
      <c r="C12258" s="80" t="s">
        <v>34649</v>
      </c>
      <c r="D12258" s="80" t="s">
        <v>23723</v>
      </c>
      <c r="E12258" s="104" t="s">
        <v>36585</v>
      </c>
      <c r="F12258" s="107">
        <v>32208</v>
      </c>
      <c r="G12258" s="67" t="s">
        <v>93</v>
      </c>
      <c r="H12258" s="80" t="s">
        <v>814</v>
      </c>
      <c r="I12258" s="80" t="s">
        <v>36586</v>
      </c>
      <c r="J12258" s="104" t="s">
        <v>217</v>
      </c>
      <c r="K12258" s="67" t="s">
        <v>119</v>
      </c>
      <c r="L12258" s="67"/>
      <c r="M12258" s="67"/>
      <c r="N12258" s="67"/>
      <c r="O12258" s="81"/>
      <c r="P12258" s="81">
        <v>46115</v>
      </c>
      <c r="Q12258" s="103" t="str">
        <f>IFERROR(VLOOKUP(J12258,Настройка!$C$4:$E$121,2,),"Ошибка")</f>
        <v>R</v>
      </c>
    </row>
    <row r="12259" spans="1:17" ht="14.4" customHeight="1">
      <c r="A12259" s="67">
        <v>12254</v>
      </c>
      <c r="B12259" s="80" t="s">
        <v>196</v>
      </c>
      <c r="C12259" s="80" t="s">
        <v>34649</v>
      </c>
      <c r="D12259" s="80" t="s">
        <v>23723</v>
      </c>
      <c r="E12259" s="104" t="s">
        <v>36587</v>
      </c>
      <c r="F12259" s="107">
        <v>29002</v>
      </c>
      <c r="G12259" s="67" t="s">
        <v>93</v>
      </c>
      <c r="H12259" s="80" t="s">
        <v>886</v>
      </c>
      <c r="I12259" s="80" t="s">
        <v>36588</v>
      </c>
      <c r="J12259" s="104" t="s">
        <v>217</v>
      </c>
      <c r="K12259" s="67" t="s">
        <v>119</v>
      </c>
      <c r="L12259" s="67"/>
      <c r="M12259" s="67"/>
      <c r="N12259" s="67"/>
      <c r="O12259" s="81"/>
      <c r="P12259" s="81">
        <v>46115</v>
      </c>
      <c r="Q12259" s="103" t="str">
        <f>IFERROR(VLOOKUP(J12259,Настройка!$C$4:$E$121,2,),"Ошибка")</f>
        <v>R</v>
      </c>
    </row>
    <row r="12260" spans="1:17" ht="14.4" customHeight="1">
      <c r="A12260" s="67">
        <v>12255</v>
      </c>
      <c r="B12260" s="80" t="s">
        <v>196</v>
      </c>
      <c r="C12260" s="80" t="s">
        <v>34649</v>
      </c>
      <c r="D12260" s="80" t="s">
        <v>23723</v>
      </c>
      <c r="E12260" s="104" t="s">
        <v>36589</v>
      </c>
      <c r="F12260" s="107">
        <v>32507</v>
      </c>
      <c r="G12260" s="67" t="s">
        <v>93</v>
      </c>
      <c r="H12260" s="80" t="s">
        <v>814</v>
      </c>
      <c r="I12260" s="80" t="s">
        <v>36590</v>
      </c>
      <c r="J12260" s="104" t="s">
        <v>217</v>
      </c>
      <c r="K12260" s="67" t="s">
        <v>119</v>
      </c>
      <c r="L12260" s="67"/>
      <c r="M12260" s="67"/>
      <c r="N12260" s="67"/>
      <c r="O12260" s="81"/>
      <c r="P12260" s="81">
        <v>46115</v>
      </c>
      <c r="Q12260" s="103" t="str">
        <f>IFERROR(VLOOKUP(J12260,Настройка!$C$4:$E$121,2,),"Ошибка")</f>
        <v>R</v>
      </c>
    </row>
    <row r="12261" spans="1:17" ht="14.4" customHeight="1">
      <c r="A12261" s="67">
        <v>12256</v>
      </c>
      <c r="B12261" s="80" t="s">
        <v>196</v>
      </c>
      <c r="C12261" s="80" t="s">
        <v>34649</v>
      </c>
      <c r="D12261" s="80" t="s">
        <v>36591</v>
      </c>
      <c r="E12261" s="104" t="s">
        <v>36592</v>
      </c>
      <c r="F12261" s="107">
        <v>30757</v>
      </c>
      <c r="G12261" s="67" t="s">
        <v>77</v>
      </c>
      <c r="H12261" s="80" t="s">
        <v>6720</v>
      </c>
      <c r="I12261" s="80" t="s">
        <v>36593</v>
      </c>
      <c r="J12261" s="104" t="s">
        <v>201</v>
      </c>
      <c r="K12261" s="67" t="s">
        <v>117</v>
      </c>
      <c r="L12261" s="67"/>
      <c r="M12261" s="67"/>
      <c r="N12261" s="67"/>
      <c r="O12261" s="81"/>
      <c r="P12261" s="81">
        <v>46115</v>
      </c>
      <c r="Q12261" s="103" t="str">
        <f>IFERROR(VLOOKUP(J12261,Настройка!$C$4:$E$121,2,),"Ошибка")</f>
        <v>ITR</v>
      </c>
    </row>
    <row r="12262" spans="1:17" ht="14.4" customHeight="1">
      <c r="A12262" s="67">
        <v>12257</v>
      </c>
      <c r="B12262" s="80" t="s">
        <v>196</v>
      </c>
      <c r="C12262" s="80" t="s">
        <v>34649</v>
      </c>
      <c r="D12262" s="80" t="s">
        <v>36594</v>
      </c>
      <c r="E12262" s="104" t="s">
        <v>36595</v>
      </c>
      <c r="F12262" s="107">
        <v>36196</v>
      </c>
      <c r="G12262" s="67" t="s">
        <v>77</v>
      </c>
      <c r="H12262" s="80" t="s">
        <v>2992</v>
      </c>
      <c r="I12262" s="80" t="s">
        <v>36596</v>
      </c>
      <c r="J12262" s="104" t="s">
        <v>202</v>
      </c>
      <c r="K12262" s="67" t="s">
        <v>119</v>
      </c>
      <c r="L12262" s="67"/>
      <c r="M12262" s="67"/>
      <c r="N12262" s="67"/>
      <c r="O12262" s="81"/>
      <c r="P12262" s="81">
        <v>46100</v>
      </c>
      <c r="Q12262" s="103" t="str">
        <f>IFERROR(VLOOKUP(J12262,Настройка!$C$4:$E$121,2,),"Ошибка")</f>
        <v>ITR</v>
      </c>
    </row>
    <row r="12263" spans="1:17" ht="14.4" customHeight="1">
      <c r="A12263" s="67">
        <v>12258</v>
      </c>
      <c r="B12263" s="80" t="s">
        <v>196</v>
      </c>
      <c r="C12263" s="80" t="s">
        <v>34649</v>
      </c>
      <c r="D12263" s="80" t="s">
        <v>36597</v>
      </c>
      <c r="E12263" s="104" t="s">
        <v>36598</v>
      </c>
      <c r="F12263" s="107">
        <v>23859</v>
      </c>
      <c r="G12263" s="67" t="s">
        <v>83</v>
      </c>
      <c r="H12263" s="80"/>
      <c r="I12263" s="80" t="s">
        <v>36599</v>
      </c>
      <c r="J12263" s="104" t="s">
        <v>201</v>
      </c>
      <c r="K12263" s="67" t="s">
        <v>117</v>
      </c>
      <c r="L12263" s="67" t="s">
        <v>152</v>
      </c>
      <c r="M12263" s="67" t="s">
        <v>166</v>
      </c>
      <c r="N12263" s="67" t="s">
        <v>180</v>
      </c>
      <c r="O12263" s="81">
        <v>46203</v>
      </c>
      <c r="P12263" s="81">
        <v>45933</v>
      </c>
      <c r="Q12263" s="103" t="str">
        <f>IFERROR(VLOOKUP(J12263,Настройка!$C$4:$E$121,2,),"Ошибка")</f>
        <v>ITR</v>
      </c>
    </row>
    <row r="12264" spans="1:17" ht="14.4" customHeight="1">
      <c r="A12264" s="67">
        <v>12259</v>
      </c>
      <c r="B12264" s="80" t="s">
        <v>196</v>
      </c>
      <c r="C12264" s="80" t="s">
        <v>34649</v>
      </c>
      <c r="D12264" s="80" t="s">
        <v>36600</v>
      </c>
      <c r="E12264" s="104" t="s">
        <v>36601</v>
      </c>
      <c r="F12264" s="107">
        <v>30767</v>
      </c>
      <c r="G12264" s="67" t="s">
        <v>77</v>
      </c>
      <c r="H12264" s="80" t="s">
        <v>17232</v>
      </c>
      <c r="I12264" s="80" t="s">
        <v>36602</v>
      </c>
      <c r="J12264" s="104" t="s">
        <v>229</v>
      </c>
      <c r="K12264" s="67" t="s">
        <v>133</v>
      </c>
      <c r="L12264" s="67"/>
      <c r="M12264" s="67"/>
      <c r="N12264" s="67"/>
      <c r="O12264" s="81"/>
      <c r="P12264" s="81">
        <v>46086</v>
      </c>
      <c r="Q12264" s="103" t="str">
        <f>IFERROR(VLOOKUP(J12264,Настройка!$C$4:$E$121,2,),"Ошибка")</f>
        <v>R</v>
      </c>
    </row>
    <row r="12265" spans="1:17" ht="14.4" customHeight="1">
      <c r="A12265" s="67">
        <v>12260</v>
      </c>
      <c r="B12265" s="80" t="s">
        <v>196</v>
      </c>
      <c r="C12265" s="80" t="s">
        <v>34649</v>
      </c>
      <c r="D12265" s="80" t="s">
        <v>36603</v>
      </c>
      <c r="E12265" s="104" t="s">
        <v>36604</v>
      </c>
      <c r="F12265" s="107">
        <v>37093</v>
      </c>
      <c r="G12265" s="67" t="s">
        <v>69</v>
      </c>
      <c r="H12265" s="80" t="s">
        <v>309</v>
      </c>
      <c r="I12265" s="80" t="s">
        <v>36605</v>
      </c>
      <c r="J12265" s="104" t="s">
        <v>230</v>
      </c>
      <c r="K12265" s="67" t="s">
        <v>133</v>
      </c>
      <c r="L12265" s="67"/>
      <c r="M12265" s="67"/>
      <c r="N12265" s="67"/>
      <c r="O12265" s="81"/>
      <c r="P12265" s="81">
        <v>46117</v>
      </c>
      <c r="Q12265" s="103" t="str">
        <f>IFERROR(VLOOKUP(J12265,Настройка!$C$4:$E$121,2,),"Ошибка")</f>
        <v>R</v>
      </c>
    </row>
    <row r="12266" spans="1:17" ht="14.4" customHeight="1">
      <c r="A12266" s="67">
        <v>12261</v>
      </c>
      <c r="B12266" s="80" t="s">
        <v>196</v>
      </c>
      <c r="C12266" s="80" t="s">
        <v>34649</v>
      </c>
      <c r="D12266" s="80" t="s">
        <v>23723</v>
      </c>
      <c r="E12266" s="104" t="s">
        <v>36606</v>
      </c>
      <c r="F12266" s="107">
        <v>26432</v>
      </c>
      <c r="G12266" s="67" t="s">
        <v>93</v>
      </c>
      <c r="H12266" s="80" t="s">
        <v>814</v>
      </c>
      <c r="I12266" s="80" t="s">
        <v>36607</v>
      </c>
      <c r="J12266" s="104" t="s">
        <v>230</v>
      </c>
      <c r="K12266" s="67" t="s">
        <v>133</v>
      </c>
      <c r="L12266" s="67"/>
      <c r="M12266" s="67"/>
      <c r="N12266" s="67"/>
      <c r="O12266" s="81"/>
      <c r="P12266" s="81">
        <v>46117</v>
      </c>
      <c r="Q12266" s="103" t="str">
        <f>IFERROR(VLOOKUP(J12266,Настройка!$C$4:$E$121,2,),"Ошибка")</f>
        <v>R</v>
      </c>
    </row>
    <row r="12267" spans="1:17" ht="14.4" customHeight="1">
      <c r="A12267" s="67">
        <v>12262</v>
      </c>
      <c r="B12267" s="80" t="s">
        <v>196</v>
      </c>
      <c r="C12267" s="80" t="s">
        <v>34649</v>
      </c>
      <c r="D12267" s="80" t="s">
        <v>23723</v>
      </c>
      <c r="E12267" s="104" t="s">
        <v>36608</v>
      </c>
      <c r="F12267" s="107">
        <v>35327</v>
      </c>
      <c r="G12267" s="67" t="s">
        <v>93</v>
      </c>
      <c r="H12267" s="80" t="s">
        <v>814</v>
      </c>
      <c r="I12267" s="80" t="s">
        <v>36609</v>
      </c>
      <c r="J12267" s="104" t="s">
        <v>230</v>
      </c>
      <c r="K12267" s="67" t="s">
        <v>133</v>
      </c>
      <c r="L12267" s="67"/>
      <c r="M12267" s="67"/>
      <c r="N12267" s="67"/>
      <c r="O12267" s="81"/>
      <c r="P12267" s="81">
        <v>46117</v>
      </c>
      <c r="Q12267" s="103" t="str">
        <f>IFERROR(VLOOKUP(J12267,Настройка!$C$4:$E$121,2,),"Ошибка")</f>
        <v>R</v>
      </c>
    </row>
    <row r="12268" spans="1:17" ht="14.4" customHeight="1">
      <c r="A12268" s="67">
        <v>12263</v>
      </c>
      <c r="B12268" s="80" t="s">
        <v>196</v>
      </c>
      <c r="C12268" s="80" t="s">
        <v>34649</v>
      </c>
      <c r="D12268" s="80" t="s">
        <v>36610</v>
      </c>
      <c r="E12268" s="104" t="s">
        <v>36611</v>
      </c>
      <c r="F12268" s="107">
        <v>30836</v>
      </c>
      <c r="G12268" s="67" t="s">
        <v>77</v>
      </c>
      <c r="H12268" s="80" t="s">
        <v>12154</v>
      </c>
      <c r="I12268" s="80" t="s">
        <v>36612</v>
      </c>
      <c r="J12268" s="104" t="s">
        <v>160</v>
      </c>
      <c r="K12268" s="67" t="s">
        <v>109</v>
      </c>
      <c r="L12268" s="67"/>
      <c r="M12268" s="67"/>
      <c r="N12268" s="67"/>
      <c r="O12268" s="81"/>
      <c r="P12268" s="81">
        <v>46078</v>
      </c>
      <c r="Q12268" s="103" t="str">
        <f>IFERROR(VLOOKUP(J12268,Настройка!$C$4:$E$121,2,),"Ошибка")</f>
        <v>ITR</v>
      </c>
    </row>
    <row r="12269" spans="1:17" ht="14.4" customHeight="1">
      <c r="A12269" s="67">
        <v>12264</v>
      </c>
      <c r="B12269" s="80" t="s">
        <v>196</v>
      </c>
      <c r="C12269" s="80" t="s">
        <v>34649</v>
      </c>
      <c r="D12269" s="80" t="s">
        <v>23723</v>
      </c>
      <c r="E12269" s="104" t="s">
        <v>36613</v>
      </c>
      <c r="F12269" s="107">
        <v>26387</v>
      </c>
      <c r="G12269" s="67" t="s">
        <v>93</v>
      </c>
      <c r="H12269" s="80" t="s">
        <v>814</v>
      </c>
      <c r="I12269" s="80" t="s">
        <v>36614</v>
      </c>
      <c r="J12269" s="104" t="s">
        <v>208</v>
      </c>
      <c r="K12269" s="67" t="s">
        <v>117</v>
      </c>
      <c r="L12269" s="67"/>
      <c r="M12269" s="67"/>
      <c r="N12269" s="67"/>
      <c r="O12269" s="81"/>
      <c r="P12269" s="81">
        <v>46117</v>
      </c>
      <c r="Q12269" s="103" t="str">
        <f>IFERROR(VLOOKUP(J12269,Настройка!$C$4:$E$121,2,),"Ошибка")</f>
        <v>R</v>
      </c>
    </row>
    <row r="12270" spans="1:17" ht="14.4" customHeight="1">
      <c r="A12270" s="67">
        <v>12265</v>
      </c>
      <c r="B12270" s="80" t="s">
        <v>196</v>
      </c>
      <c r="C12270" s="80" t="s">
        <v>34649</v>
      </c>
      <c r="D12270" s="80" t="s">
        <v>23723</v>
      </c>
      <c r="E12270" s="104" t="s">
        <v>36615</v>
      </c>
      <c r="F12270" s="107">
        <v>36950</v>
      </c>
      <c r="G12270" s="67" t="s">
        <v>93</v>
      </c>
      <c r="H12270" s="80" t="s">
        <v>814</v>
      </c>
      <c r="I12270" s="80" t="s">
        <v>36616</v>
      </c>
      <c r="J12270" s="104" t="s">
        <v>208</v>
      </c>
      <c r="K12270" s="67" t="s">
        <v>117</v>
      </c>
      <c r="L12270" s="67"/>
      <c r="M12270" s="67"/>
      <c r="N12270" s="67"/>
      <c r="O12270" s="81"/>
      <c r="P12270" s="81">
        <v>46117</v>
      </c>
      <c r="Q12270" s="103" t="str">
        <f>IFERROR(VLOOKUP(J12270,Настройка!$C$4:$E$121,2,),"Ошибка")</f>
        <v>R</v>
      </c>
    </row>
    <row r="12271" spans="1:17" ht="14.4" customHeight="1">
      <c r="A12271" s="67">
        <v>12266</v>
      </c>
      <c r="B12271" s="80" t="s">
        <v>196</v>
      </c>
      <c r="C12271" s="80" t="s">
        <v>34649</v>
      </c>
      <c r="D12271" s="80" t="s">
        <v>23723</v>
      </c>
      <c r="E12271" s="104" t="s">
        <v>36617</v>
      </c>
      <c r="F12271" s="107">
        <v>35575</v>
      </c>
      <c r="G12271" s="67" t="s">
        <v>93</v>
      </c>
      <c r="H12271" s="80" t="s">
        <v>814</v>
      </c>
      <c r="I12271" s="80" t="s">
        <v>36618</v>
      </c>
      <c r="J12271" s="104" t="s">
        <v>208</v>
      </c>
      <c r="K12271" s="67" t="s">
        <v>117</v>
      </c>
      <c r="L12271" s="67"/>
      <c r="M12271" s="67"/>
      <c r="N12271" s="67"/>
      <c r="O12271" s="81"/>
      <c r="P12271" s="81">
        <v>46117</v>
      </c>
      <c r="Q12271" s="103" t="str">
        <f>IFERROR(VLOOKUP(J12271,Настройка!$C$4:$E$121,2,),"Ошибка")</f>
        <v>R</v>
      </c>
    </row>
    <row r="12272" spans="1:17" ht="14.4" customHeight="1">
      <c r="A12272" s="67">
        <v>12267</v>
      </c>
      <c r="B12272" s="80" t="s">
        <v>196</v>
      </c>
      <c r="C12272" s="80" t="s">
        <v>34649</v>
      </c>
      <c r="D12272" s="80" t="s">
        <v>23723</v>
      </c>
      <c r="E12272" s="104" t="s">
        <v>36619</v>
      </c>
      <c r="F12272" s="107">
        <v>28395</v>
      </c>
      <c r="G12272" s="67" t="s">
        <v>93</v>
      </c>
      <c r="H12272" s="80" t="s">
        <v>814</v>
      </c>
      <c r="I12272" s="80" t="s">
        <v>36620</v>
      </c>
      <c r="J12272" s="104" t="s">
        <v>204</v>
      </c>
      <c r="K12272" s="67" t="s">
        <v>117</v>
      </c>
      <c r="L12272" s="67"/>
      <c r="M12272" s="67"/>
      <c r="N12272" s="67"/>
      <c r="O12272" s="81"/>
      <c r="P12272" s="81">
        <v>46117</v>
      </c>
      <c r="Q12272" s="103" t="str">
        <f>IFERROR(VLOOKUP(J12272,Настройка!$C$4:$E$121,2,),"Ошибка")</f>
        <v>R</v>
      </c>
    </row>
    <row r="12273" spans="1:17" ht="14.4" customHeight="1">
      <c r="A12273" s="67">
        <v>12268</v>
      </c>
      <c r="B12273" s="80" t="s">
        <v>196</v>
      </c>
      <c r="C12273" s="80" t="s">
        <v>34649</v>
      </c>
      <c r="D12273" s="80" t="s">
        <v>36621</v>
      </c>
      <c r="E12273" s="104" t="s">
        <v>36622</v>
      </c>
      <c r="F12273" s="107">
        <v>35833</v>
      </c>
      <c r="G12273" s="67" t="s">
        <v>69</v>
      </c>
      <c r="H12273" s="80" t="s">
        <v>360</v>
      </c>
      <c r="I12273" s="80" t="s">
        <v>36623</v>
      </c>
      <c r="J12273" s="104" t="s">
        <v>210</v>
      </c>
      <c r="K12273" s="67" t="s">
        <v>117</v>
      </c>
      <c r="L12273" s="67"/>
      <c r="M12273" s="67"/>
      <c r="N12273" s="67"/>
      <c r="O12273" s="81"/>
      <c r="P12273" s="81">
        <v>46007</v>
      </c>
      <c r="Q12273" s="103" t="str">
        <f>IFERROR(VLOOKUP(J12273,Настройка!$C$4:$E$121,2,),"Ошибка")</f>
        <v>R</v>
      </c>
    </row>
    <row r="12274" spans="1:17" ht="14.4" customHeight="1">
      <c r="A12274" s="67">
        <v>12269</v>
      </c>
      <c r="B12274" s="80" t="s">
        <v>196</v>
      </c>
      <c r="C12274" s="80" t="s">
        <v>34649</v>
      </c>
      <c r="D12274" s="80" t="s">
        <v>23723</v>
      </c>
      <c r="E12274" s="104" t="s">
        <v>36624</v>
      </c>
      <c r="F12274" s="107">
        <v>34285</v>
      </c>
      <c r="G12274" s="67" t="s">
        <v>93</v>
      </c>
      <c r="H12274" s="80" t="s">
        <v>814</v>
      </c>
      <c r="I12274" s="80" t="s">
        <v>36625</v>
      </c>
      <c r="J12274" s="104" t="s">
        <v>204</v>
      </c>
      <c r="K12274" s="67" t="s">
        <v>117</v>
      </c>
      <c r="L12274" s="67"/>
      <c r="M12274" s="67"/>
      <c r="N12274" s="67"/>
      <c r="O12274" s="81"/>
      <c r="P12274" s="81">
        <v>46117</v>
      </c>
      <c r="Q12274" s="103" t="str">
        <f>IFERROR(VLOOKUP(J12274,Настройка!$C$4:$E$121,2,),"Ошибка")</f>
        <v>R</v>
      </c>
    </row>
    <row r="12275" spans="1:17" ht="14.4" customHeight="1">
      <c r="A12275" s="67">
        <v>12270</v>
      </c>
      <c r="B12275" s="80" t="s">
        <v>196</v>
      </c>
      <c r="C12275" s="80" t="s">
        <v>34649</v>
      </c>
      <c r="D12275" s="80" t="s">
        <v>23723</v>
      </c>
      <c r="E12275" s="104" t="s">
        <v>36626</v>
      </c>
      <c r="F12275" s="107">
        <v>27416</v>
      </c>
      <c r="G12275" s="67" t="s">
        <v>93</v>
      </c>
      <c r="H12275" s="80" t="s">
        <v>814</v>
      </c>
      <c r="I12275" s="80" t="s">
        <v>36627</v>
      </c>
      <c r="J12275" s="104" t="s">
        <v>204</v>
      </c>
      <c r="K12275" s="67" t="s">
        <v>117</v>
      </c>
      <c r="L12275" s="67"/>
      <c r="M12275" s="67"/>
      <c r="N12275" s="67"/>
      <c r="O12275" s="81"/>
      <c r="P12275" s="81">
        <v>46117</v>
      </c>
      <c r="Q12275" s="103" t="str">
        <f>IFERROR(VLOOKUP(J12275,Настройка!$C$4:$E$121,2,),"Ошибка")</f>
        <v>R</v>
      </c>
    </row>
    <row r="12276" spans="1:17" ht="14.4" customHeight="1">
      <c r="A12276" s="67">
        <v>12271</v>
      </c>
      <c r="B12276" s="80" t="s">
        <v>196</v>
      </c>
      <c r="C12276" s="80" t="s">
        <v>34649</v>
      </c>
      <c r="D12276" s="80" t="s">
        <v>23723</v>
      </c>
      <c r="E12276" s="104" t="s">
        <v>36628</v>
      </c>
      <c r="F12276" s="107">
        <v>30407</v>
      </c>
      <c r="G12276" s="67" t="s">
        <v>93</v>
      </c>
      <c r="H12276" s="80" t="s">
        <v>814</v>
      </c>
      <c r="I12276" s="80" t="s">
        <v>36629</v>
      </c>
      <c r="J12276" s="104" t="s">
        <v>204</v>
      </c>
      <c r="K12276" s="67" t="s">
        <v>117</v>
      </c>
      <c r="L12276" s="67"/>
      <c r="M12276" s="67"/>
      <c r="N12276" s="67"/>
      <c r="O12276" s="81"/>
      <c r="P12276" s="81">
        <v>46117</v>
      </c>
      <c r="Q12276" s="103" t="str">
        <f>IFERROR(VLOOKUP(J12276,Настройка!$C$4:$E$121,2,),"Ошибка")</f>
        <v>R</v>
      </c>
    </row>
    <row r="12277" spans="1:17" ht="14.4" customHeight="1">
      <c r="A12277" s="67">
        <v>12272</v>
      </c>
      <c r="B12277" s="80" t="s">
        <v>196</v>
      </c>
      <c r="C12277" s="80" t="s">
        <v>34649</v>
      </c>
      <c r="D12277" s="80" t="s">
        <v>23723</v>
      </c>
      <c r="E12277" s="104" t="s">
        <v>36630</v>
      </c>
      <c r="F12277" s="107">
        <v>37462</v>
      </c>
      <c r="G12277" s="67" t="s">
        <v>93</v>
      </c>
      <c r="H12277" s="80" t="s">
        <v>814</v>
      </c>
      <c r="I12277" s="80" t="s">
        <v>36631</v>
      </c>
      <c r="J12277" s="104" t="s">
        <v>207</v>
      </c>
      <c r="K12277" s="67" t="s">
        <v>117</v>
      </c>
      <c r="L12277" s="67"/>
      <c r="M12277" s="67"/>
      <c r="N12277" s="67"/>
      <c r="O12277" s="81"/>
      <c r="P12277" s="81">
        <v>46117</v>
      </c>
      <c r="Q12277" s="103" t="str">
        <f>IFERROR(VLOOKUP(J12277,Настройка!$C$4:$E$121,2,),"Ошибка")</f>
        <v>R</v>
      </c>
    </row>
    <row r="12278" spans="1:17" ht="14.4" customHeight="1">
      <c r="A12278" s="67">
        <v>12273</v>
      </c>
      <c r="B12278" s="80" t="s">
        <v>196</v>
      </c>
      <c r="C12278" s="80" t="s">
        <v>34649</v>
      </c>
      <c r="D12278" s="80" t="s">
        <v>23723</v>
      </c>
      <c r="E12278" s="104" t="s">
        <v>36632</v>
      </c>
      <c r="F12278" s="107">
        <v>37879</v>
      </c>
      <c r="G12278" s="67" t="s">
        <v>93</v>
      </c>
      <c r="H12278" s="80" t="s">
        <v>814</v>
      </c>
      <c r="I12278" s="80" t="s">
        <v>36633</v>
      </c>
      <c r="J12278" s="104" t="s">
        <v>204</v>
      </c>
      <c r="K12278" s="67" t="s">
        <v>117</v>
      </c>
      <c r="L12278" s="67"/>
      <c r="M12278" s="67"/>
      <c r="N12278" s="67"/>
      <c r="O12278" s="81"/>
      <c r="P12278" s="81">
        <v>46117</v>
      </c>
      <c r="Q12278" s="103" t="str">
        <f>IFERROR(VLOOKUP(J12278,Настройка!$C$4:$E$121,2,),"Ошибка")</f>
        <v>R</v>
      </c>
    </row>
    <row r="12279" spans="1:17" ht="14.4" customHeight="1">
      <c r="A12279" s="67">
        <v>12274</v>
      </c>
      <c r="B12279" s="80" t="s">
        <v>196</v>
      </c>
      <c r="C12279" s="80" t="s">
        <v>34649</v>
      </c>
      <c r="D12279" s="80" t="s">
        <v>23723</v>
      </c>
      <c r="E12279" s="104" t="s">
        <v>36634</v>
      </c>
      <c r="F12279" s="107">
        <v>36138</v>
      </c>
      <c r="G12279" s="67" t="s">
        <v>93</v>
      </c>
      <c r="H12279" s="80" t="s">
        <v>814</v>
      </c>
      <c r="I12279" s="80" t="s">
        <v>36635</v>
      </c>
      <c r="J12279" s="104" t="s">
        <v>208</v>
      </c>
      <c r="K12279" s="67" t="s">
        <v>117</v>
      </c>
      <c r="L12279" s="67"/>
      <c r="M12279" s="67"/>
      <c r="N12279" s="67"/>
      <c r="O12279" s="81"/>
      <c r="P12279" s="81">
        <v>46117</v>
      </c>
      <c r="Q12279" s="103" t="str">
        <f>IFERROR(VLOOKUP(J12279,Настройка!$C$4:$E$121,2,),"Ошибка")</f>
        <v>R</v>
      </c>
    </row>
    <row r="12280" spans="1:17" ht="14.4" customHeight="1">
      <c r="A12280" s="67">
        <v>12275</v>
      </c>
      <c r="B12280" s="80" t="s">
        <v>196</v>
      </c>
      <c r="C12280" s="80" t="s">
        <v>34649</v>
      </c>
      <c r="D12280" s="80" t="s">
        <v>23723</v>
      </c>
      <c r="E12280" s="104" t="s">
        <v>36636</v>
      </c>
      <c r="F12280" s="107">
        <v>25584</v>
      </c>
      <c r="G12280" s="67" t="s">
        <v>93</v>
      </c>
      <c r="H12280" s="80" t="s">
        <v>814</v>
      </c>
      <c r="I12280" s="80" t="s">
        <v>36637</v>
      </c>
      <c r="J12280" s="104" t="s">
        <v>204</v>
      </c>
      <c r="K12280" s="67" t="s">
        <v>117</v>
      </c>
      <c r="L12280" s="67"/>
      <c r="M12280" s="67"/>
      <c r="N12280" s="67"/>
      <c r="O12280" s="81"/>
      <c r="P12280" s="81">
        <v>46117</v>
      </c>
      <c r="Q12280" s="103" t="str">
        <f>IFERROR(VLOOKUP(J12280,Настройка!$C$4:$E$121,2,),"Ошибка")</f>
        <v>R</v>
      </c>
    </row>
    <row r="12281" spans="1:17" ht="14.4" customHeight="1">
      <c r="A12281" s="67">
        <v>12276</v>
      </c>
      <c r="B12281" s="80" t="s">
        <v>196</v>
      </c>
      <c r="C12281" s="80" t="s">
        <v>34649</v>
      </c>
      <c r="D12281" s="80" t="s">
        <v>23723</v>
      </c>
      <c r="E12281" s="104" t="s">
        <v>36638</v>
      </c>
      <c r="F12281" s="107">
        <v>32324</v>
      </c>
      <c r="G12281" s="67" t="s">
        <v>93</v>
      </c>
      <c r="H12281" s="80" t="s">
        <v>814</v>
      </c>
      <c r="I12281" s="80" t="s">
        <v>36639</v>
      </c>
      <c r="J12281" s="104" t="s">
        <v>204</v>
      </c>
      <c r="K12281" s="67" t="s">
        <v>117</v>
      </c>
      <c r="L12281" s="67"/>
      <c r="M12281" s="67"/>
      <c r="N12281" s="67"/>
      <c r="O12281" s="81"/>
      <c r="P12281" s="81">
        <v>46117</v>
      </c>
      <c r="Q12281" s="103" t="str">
        <f>IFERROR(VLOOKUP(J12281,Настройка!$C$4:$E$121,2,),"Ошибка")</f>
        <v>R</v>
      </c>
    </row>
    <row r="12282" spans="1:17" ht="14.4" customHeight="1">
      <c r="A12282" s="67">
        <v>12277</v>
      </c>
      <c r="B12282" s="80" t="s">
        <v>196</v>
      </c>
      <c r="C12282" s="80" t="s">
        <v>34649</v>
      </c>
      <c r="D12282" s="80" t="s">
        <v>23723</v>
      </c>
      <c r="E12282" s="104" t="s">
        <v>36640</v>
      </c>
      <c r="F12282" s="107">
        <v>30929</v>
      </c>
      <c r="G12282" s="67" t="s">
        <v>93</v>
      </c>
      <c r="H12282" s="80" t="s">
        <v>814</v>
      </c>
      <c r="I12282" s="80" t="s">
        <v>36641</v>
      </c>
      <c r="J12282" s="104" t="s">
        <v>204</v>
      </c>
      <c r="K12282" s="67" t="s">
        <v>117</v>
      </c>
      <c r="L12282" s="67"/>
      <c r="M12282" s="67"/>
      <c r="N12282" s="67"/>
      <c r="O12282" s="81"/>
      <c r="P12282" s="81">
        <v>46117</v>
      </c>
      <c r="Q12282" s="103" t="str">
        <f>IFERROR(VLOOKUP(J12282,Настройка!$C$4:$E$121,2,),"Ошибка")</f>
        <v>R</v>
      </c>
    </row>
    <row r="12283" spans="1:17" ht="14.4" customHeight="1">
      <c r="A12283" s="67">
        <v>12278</v>
      </c>
      <c r="B12283" s="80" t="s">
        <v>196</v>
      </c>
      <c r="C12283" s="80" t="s">
        <v>34649</v>
      </c>
      <c r="D12283" s="80" t="s">
        <v>23723</v>
      </c>
      <c r="E12283" s="104" t="s">
        <v>36642</v>
      </c>
      <c r="F12283" s="107">
        <v>34686</v>
      </c>
      <c r="G12283" s="67" t="s">
        <v>93</v>
      </c>
      <c r="H12283" s="80" t="s">
        <v>814</v>
      </c>
      <c r="I12283" s="80" t="s">
        <v>36643</v>
      </c>
      <c r="J12283" s="104" t="s">
        <v>208</v>
      </c>
      <c r="K12283" s="67" t="s">
        <v>117</v>
      </c>
      <c r="L12283" s="67"/>
      <c r="M12283" s="67"/>
      <c r="N12283" s="67"/>
      <c r="O12283" s="81"/>
      <c r="P12283" s="81">
        <v>46117</v>
      </c>
      <c r="Q12283" s="103" t="str">
        <f>IFERROR(VLOOKUP(J12283,Настройка!$C$4:$E$121,2,),"Ошибка")</f>
        <v>R</v>
      </c>
    </row>
    <row r="12284" spans="1:17" ht="14.4" customHeight="1">
      <c r="A12284" s="67">
        <v>12279</v>
      </c>
      <c r="B12284" s="80" t="s">
        <v>196</v>
      </c>
      <c r="C12284" s="80" t="s">
        <v>34649</v>
      </c>
      <c r="D12284" s="80" t="s">
        <v>23723</v>
      </c>
      <c r="E12284" s="104" t="s">
        <v>36644</v>
      </c>
      <c r="F12284" s="107">
        <v>30002</v>
      </c>
      <c r="G12284" s="67" t="s">
        <v>93</v>
      </c>
      <c r="H12284" s="80" t="s">
        <v>814</v>
      </c>
      <c r="I12284" s="80" t="s">
        <v>36645</v>
      </c>
      <c r="J12284" s="104" t="s">
        <v>204</v>
      </c>
      <c r="K12284" s="67" t="s">
        <v>117</v>
      </c>
      <c r="L12284" s="67"/>
      <c r="M12284" s="67"/>
      <c r="N12284" s="67"/>
      <c r="O12284" s="81"/>
      <c r="P12284" s="81">
        <v>46117</v>
      </c>
      <c r="Q12284" s="103" t="str">
        <f>IFERROR(VLOOKUP(J12284,Настройка!$C$4:$E$121,2,),"Ошибка")</f>
        <v>R</v>
      </c>
    </row>
    <row r="12285" spans="1:17" ht="14.4" customHeight="1">
      <c r="A12285" s="67">
        <v>12280</v>
      </c>
      <c r="B12285" s="80" t="s">
        <v>196</v>
      </c>
      <c r="C12285" s="80" t="s">
        <v>34649</v>
      </c>
      <c r="D12285" s="80" t="s">
        <v>23723</v>
      </c>
      <c r="E12285" s="104" t="s">
        <v>36646</v>
      </c>
      <c r="F12285" s="107">
        <v>38764</v>
      </c>
      <c r="G12285" s="67" t="s">
        <v>93</v>
      </c>
      <c r="H12285" s="80" t="s">
        <v>814</v>
      </c>
      <c r="I12285" s="80" t="s">
        <v>36647</v>
      </c>
      <c r="J12285" s="104" t="s">
        <v>204</v>
      </c>
      <c r="K12285" s="67" t="s">
        <v>117</v>
      </c>
      <c r="L12285" s="67"/>
      <c r="M12285" s="67"/>
      <c r="N12285" s="67"/>
      <c r="O12285" s="81"/>
      <c r="P12285" s="81">
        <v>46117</v>
      </c>
      <c r="Q12285" s="103" t="str">
        <f>IFERROR(VLOOKUP(J12285,Настройка!$C$4:$E$121,2,),"Ошибка")</f>
        <v>R</v>
      </c>
    </row>
    <row r="12286" spans="1:17" ht="14.4" customHeight="1">
      <c r="A12286" s="67">
        <v>12281</v>
      </c>
      <c r="B12286" s="80" t="s">
        <v>196</v>
      </c>
      <c r="C12286" s="80" t="s">
        <v>34649</v>
      </c>
      <c r="D12286" s="80" t="s">
        <v>23723</v>
      </c>
      <c r="E12286" s="104" t="s">
        <v>36648</v>
      </c>
      <c r="F12286" s="107">
        <v>34708</v>
      </c>
      <c r="G12286" s="67" t="s">
        <v>93</v>
      </c>
      <c r="H12286" s="80" t="s">
        <v>814</v>
      </c>
      <c r="I12286" s="80" t="s">
        <v>36649</v>
      </c>
      <c r="J12286" s="104" t="s">
        <v>208</v>
      </c>
      <c r="K12286" s="67" t="s">
        <v>117</v>
      </c>
      <c r="L12286" s="67"/>
      <c r="M12286" s="67"/>
      <c r="N12286" s="67"/>
      <c r="O12286" s="81"/>
      <c r="P12286" s="81">
        <v>46117</v>
      </c>
      <c r="Q12286" s="103" t="str">
        <f>IFERROR(VLOOKUP(J12286,Настройка!$C$4:$E$121,2,),"Ошибка")</f>
        <v>R</v>
      </c>
    </row>
    <row r="12287" spans="1:17" ht="14.4" customHeight="1">
      <c r="A12287" s="67">
        <v>12282</v>
      </c>
      <c r="B12287" s="80" t="s">
        <v>196</v>
      </c>
      <c r="C12287" s="80" t="s">
        <v>34649</v>
      </c>
      <c r="D12287" s="80" t="s">
        <v>36650</v>
      </c>
      <c r="E12287" s="104" t="s">
        <v>36651</v>
      </c>
      <c r="F12287" s="107">
        <v>29835</v>
      </c>
      <c r="G12287" s="67" t="s">
        <v>77</v>
      </c>
      <c r="H12287" s="80" t="s">
        <v>36652</v>
      </c>
      <c r="I12287" s="80" t="s">
        <v>36653</v>
      </c>
      <c r="J12287" s="104" t="s">
        <v>160</v>
      </c>
      <c r="K12287" s="67" t="s">
        <v>109</v>
      </c>
      <c r="L12287" s="67"/>
      <c r="M12287" s="67"/>
      <c r="N12287" s="67"/>
      <c r="O12287" s="81"/>
      <c r="P12287" s="81">
        <v>46117</v>
      </c>
      <c r="Q12287" s="103" t="str">
        <f>IFERROR(VLOOKUP(J12287,Настройка!$C$4:$E$121,2,),"Ошибка")</f>
        <v>ITR</v>
      </c>
    </row>
    <row r="12288" spans="1:17" ht="14.4" customHeight="1">
      <c r="A12288" s="67">
        <v>12283</v>
      </c>
      <c r="B12288" s="80" t="s">
        <v>196</v>
      </c>
      <c r="C12288" s="80" t="s">
        <v>34649</v>
      </c>
      <c r="D12288" s="80" t="s">
        <v>36654</v>
      </c>
      <c r="E12288" s="104" t="s">
        <v>36655</v>
      </c>
      <c r="F12288" s="107">
        <v>38972</v>
      </c>
      <c r="G12288" s="67" t="s">
        <v>69</v>
      </c>
      <c r="H12288" s="80" t="s">
        <v>302</v>
      </c>
      <c r="I12288" s="80" t="s">
        <v>36656</v>
      </c>
      <c r="J12288" s="104" t="s">
        <v>205</v>
      </c>
      <c r="K12288" s="67" t="s">
        <v>117</v>
      </c>
      <c r="L12288" s="67"/>
      <c r="M12288" s="67"/>
      <c r="N12288" s="67"/>
      <c r="O12288" s="81"/>
      <c r="P12288" s="81">
        <v>46117</v>
      </c>
      <c r="Q12288" s="103" t="str">
        <f>IFERROR(VLOOKUP(J12288,Настройка!$C$4:$E$121,2,),"Ошибка")</f>
        <v>R</v>
      </c>
    </row>
    <row r="12289" spans="1:17" ht="14.4" customHeight="1">
      <c r="A12289" s="67">
        <v>12284</v>
      </c>
      <c r="B12289" s="80" t="s">
        <v>196</v>
      </c>
      <c r="C12289" s="80" t="s">
        <v>34649</v>
      </c>
      <c r="D12289" s="80" t="s">
        <v>36657</v>
      </c>
      <c r="E12289" s="104" t="s">
        <v>36658</v>
      </c>
      <c r="F12289" s="107">
        <v>29892</v>
      </c>
      <c r="G12289" s="67" t="s">
        <v>69</v>
      </c>
      <c r="H12289" s="80" t="s">
        <v>360</v>
      </c>
      <c r="I12289" s="80" t="s">
        <v>36659</v>
      </c>
      <c r="J12289" s="104" t="s">
        <v>207</v>
      </c>
      <c r="K12289" s="67" t="s">
        <v>117</v>
      </c>
      <c r="L12289" s="67"/>
      <c r="M12289" s="67"/>
      <c r="N12289" s="67"/>
      <c r="O12289" s="81"/>
      <c r="P12289" s="81">
        <v>46117</v>
      </c>
      <c r="Q12289" s="103" t="str">
        <f>IFERROR(VLOOKUP(J12289,Настройка!$C$4:$E$121,2,),"Ошибка")</f>
        <v>R</v>
      </c>
    </row>
    <row r="12290" spans="1:17" ht="14.4" customHeight="1">
      <c r="A12290" s="67">
        <v>12285</v>
      </c>
      <c r="B12290" s="80" t="s">
        <v>196</v>
      </c>
      <c r="C12290" s="80" t="s">
        <v>34649</v>
      </c>
      <c r="D12290" s="80" t="s">
        <v>36660</v>
      </c>
      <c r="E12290" s="104" t="s">
        <v>36661</v>
      </c>
      <c r="F12290" s="107">
        <v>33665</v>
      </c>
      <c r="G12290" s="67" t="s">
        <v>67</v>
      </c>
      <c r="H12290" s="80"/>
      <c r="I12290" s="80" t="s">
        <v>36662</v>
      </c>
      <c r="J12290" s="104" t="s">
        <v>208</v>
      </c>
      <c r="K12290" s="67" t="s">
        <v>117</v>
      </c>
      <c r="L12290" s="67"/>
      <c r="M12290" s="67"/>
      <c r="N12290" s="67"/>
      <c r="O12290" s="81"/>
      <c r="P12290" s="81">
        <v>46117</v>
      </c>
      <c r="Q12290" s="103" t="str">
        <f>IFERROR(VLOOKUP(J12290,Настройка!$C$4:$E$121,2,),"Ошибка")</f>
        <v>R</v>
      </c>
    </row>
    <row r="12291" spans="1:17" ht="14.4" customHeight="1">
      <c r="A12291" s="67">
        <v>12286</v>
      </c>
      <c r="B12291" s="80" t="s">
        <v>196</v>
      </c>
      <c r="C12291" s="80" t="s">
        <v>34649</v>
      </c>
      <c r="D12291" s="80" t="s">
        <v>36663</v>
      </c>
      <c r="E12291" s="104" t="s">
        <v>36664</v>
      </c>
      <c r="F12291" s="107">
        <v>33088</v>
      </c>
      <c r="G12291" s="67" t="s">
        <v>77</v>
      </c>
      <c r="H12291" s="80" t="s">
        <v>757</v>
      </c>
      <c r="I12291" s="80" t="s">
        <v>36665</v>
      </c>
      <c r="J12291" s="104" t="s">
        <v>161</v>
      </c>
      <c r="K12291" s="67" t="s">
        <v>109</v>
      </c>
      <c r="L12291" s="67"/>
      <c r="M12291" s="67"/>
      <c r="N12291" s="67"/>
      <c r="O12291" s="81"/>
      <c r="P12291" s="81">
        <v>46118</v>
      </c>
      <c r="Q12291" s="103" t="str">
        <f>IFERROR(VLOOKUP(J12291,Настройка!$C$4:$E$121,2,),"Ошибка")</f>
        <v>ITR</v>
      </c>
    </row>
    <row r="12292" spans="1:17" ht="14.4" customHeight="1">
      <c r="A12292" s="67">
        <v>12287</v>
      </c>
      <c r="B12292" s="80" t="s">
        <v>196</v>
      </c>
      <c r="C12292" s="80" t="s">
        <v>34649</v>
      </c>
      <c r="D12292" s="80" t="s">
        <v>36666</v>
      </c>
      <c r="E12292" s="104" t="s">
        <v>36667</v>
      </c>
      <c r="F12292" s="107">
        <v>35387</v>
      </c>
      <c r="G12292" s="67" t="s">
        <v>77</v>
      </c>
      <c r="H12292" s="80" t="s">
        <v>36668</v>
      </c>
      <c r="I12292" s="80" t="s">
        <v>36669</v>
      </c>
      <c r="J12292" s="104" t="s">
        <v>145</v>
      </c>
      <c r="K12292" s="67" t="s">
        <v>109</v>
      </c>
      <c r="L12292" s="67"/>
      <c r="M12292" s="67"/>
      <c r="N12292" s="67"/>
      <c r="O12292" s="81"/>
      <c r="P12292" s="81">
        <v>46118</v>
      </c>
      <c r="Q12292" s="103" t="str">
        <f>IFERROR(VLOOKUP(J12292,Настройка!$C$4:$E$121,2,),"Ошибка")</f>
        <v>ITR</v>
      </c>
    </row>
    <row r="12293" spans="1:17" ht="14.4" customHeight="1">
      <c r="A12293" s="67">
        <v>12288</v>
      </c>
      <c r="B12293" s="80" t="s">
        <v>196</v>
      </c>
      <c r="C12293" s="80" t="s">
        <v>34649</v>
      </c>
      <c r="D12293" s="80" t="s">
        <v>36670</v>
      </c>
      <c r="E12293" s="104" t="s">
        <v>36671</v>
      </c>
      <c r="F12293" s="107">
        <v>33823</v>
      </c>
      <c r="G12293" s="67" t="s">
        <v>77</v>
      </c>
      <c r="H12293" s="80" t="s">
        <v>36672</v>
      </c>
      <c r="I12293" s="80" t="s">
        <v>36673</v>
      </c>
      <c r="J12293" s="104" t="s">
        <v>256</v>
      </c>
      <c r="K12293" s="67" t="s">
        <v>123</v>
      </c>
      <c r="L12293" s="67"/>
      <c r="M12293" s="67"/>
      <c r="N12293" s="67"/>
      <c r="O12293" s="81"/>
      <c r="P12293" s="81">
        <v>46119</v>
      </c>
      <c r="Q12293" s="103" t="str">
        <f>IFERROR(VLOOKUP(J12293,Настройка!$C$4:$E$121,2,),"Ошибка")</f>
        <v>R</v>
      </c>
    </row>
    <row r="12294" spans="1:17" ht="14.4" customHeight="1">
      <c r="A12294" s="67">
        <v>12289</v>
      </c>
      <c r="B12294" s="80" t="s">
        <v>196</v>
      </c>
      <c r="C12294" s="80" t="s">
        <v>34649</v>
      </c>
      <c r="D12294" s="80" t="s">
        <v>36674</v>
      </c>
      <c r="E12294" s="104" t="s">
        <v>36675</v>
      </c>
      <c r="F12294" s="107">
        <v>26990</v>
      </c>
      <c r="G12294" s="67" t="s">
        <v>77</v>
      </c>
      <c r="H12294" s="80" t="s">
        <v>14232</v>
      </c>
      <c r="I12294" s="80" t="s">
        <v>36676</v>
      </c>
      <c r="J12294" s="104" t="s">
        <v>160</v>
      </c>
      <c r="K12294" s="67" t="s">
        <v>109</v>
      </c>
      <c r="L12294" s="67"/>
      <c r="M12294" s="67"/>
      <c r="N12294" s="67"/>
      <c r="O12294" s="81"/>
      <c r="P12294" s="81">
        <v>46119</v>
      </c>
      <c r="Q12294" s="103" t="str">
        <f>IFERROR(VLOOKUP(J12294,Настройка!$C$4:$E$121,2,),"Ошибка")</f>
        <v>ITR</v>
      </c>
    </row>
    <row r="12295" spans="1:17" ht="14.4" customHeight="1">
      <c r="A12295" s="67">
        <v>12290</v>
      </c>
      <c r="B12295" s="80" t="s">
        <v>196</v>
      </c>
      <c r="C12295" s="80" t="s">
        <v>34649</v>
      </c>
      <c r="D12295" s="80" t="s">
        <v>36677</v>
      </c>
      <c r="E12295" s="104" t="s">
        <v>36678</v>
      </c>
      <c r="F12295" s="107">
        <v>34172</v>
      </c>
      <c r="G12295" s="67" t="s">
        <v>77</v>
      </c>
      <c r="H12295" s="80" t="s">
        <v>36672</v>
      </c>
      <c r="I12295" s="80" t="s">
        <v>36679</v>
      </c>
      <c r="J12295" s="104" t="s">
        <v>256</v>
      </c>
      <c r="K12295" s="67" t="s">
        <v>123</v>
      </c>
      <c r="L12295" s="67"/>
      <c r="M12295" s="67"/>
      <c r="N12295" s="67"/>
      <c r="O12295" s="81"/>
      <c r="P12295" s="81">
        <v>46119</v>
      </c>
      <c r="Q12295" s="103" t="str">
        <f>IFERROR(VLOOKUP(J12295,Настройка!$C$4:$E$121,2,),"Ошибка")</f>
        <v>R</v>
      </c>
    </row>
    <row r="12296" spans="1:17" ht="14.4" customHeight="1">
      <c r="A12296" s="67">
        <v>12291</v>
      </c>
      <c r="B12296" s="80" t="s">
        <v>196</v>
      </c>
      <c r="C12296" s="80" t="s">
        <v>34649</v>
      </c>
      <c r="D12296" s="80" t="s">
        <v>36680</v>
      </c>
      <c r="E12296" s="104" t="s">
        <v>36681</v>
      </c>
      <c r="F12296" s="107">
        <v>32397</v>
      </c>
      <c r="G12296" s="67" t="s">
        <v>77</v>
      </c>
      <c r="H12296" s="80" t="s">
        <v>36682</v>
      </c>
      <c r="I12296" s="80" t="s">
        <v>36683</v>
      </c>
      <c r="J12296" s="104" t="s">
        <v>212</v>
      </c>
      <c r="K12296" s="67" t="s">
        <v>133</v>
      </c>
      <c r="L12296" s="67"/>
      <c r="M12296" s="67"/>
      <c r="N12296" s="67"/>
      <c r="O12296" s="81"/>
      <c r="P12296" s="81">
        <v>46120</v>
      </c>
      <c r="Q12296" s="103" t="str">
        <f>IFERROR(VLOOKUP(J12296,Настройка!$C$4:$E$121,2,),"Ошибка")</f>
        <v>R</v>
      </c>
    </row>
    <row r="12297" spans="1:17" ht="14.4" customHeight="1">
      <c r="A12297" s="67">
        <v>12292</v>
      </c>
      <c r="B12297" s="80" t="s">
        <v>196</v>
      </c>
      <c r="C12297" s="80" t="s">
        <v>34649</v>
      </c>
      <c r="D12297" s="80" t="s">
        <v>36684</v>
      </c>
      <c r="E12297" s="104" t="s">
        <v>36685</v>
      </c>
      <c r="F12297" s="107">
        <v>35927</v>
      </c>
      <c r="G12297" s="67" t="s">
        <v>67</v>
      </c>
      <c r="H12297" s="80"/>
      <c r="I12297" s="80" t="s">
        <v>36686</v>
      </c>
      <c r="J12297" s="104" t="s">
        <v>230</v>
      </c>
      <c r="K12297" s="67" t="s">
        <v>133</v>
      </c>
      <c r="L12297" s="67"/>
      <c r="M12297" s="67"/>
      <c r="N12297" s="67"/>
      <c r="O12297" s="81"/>
      <c r="P12297" s="81">
        <v>46120</v>
      </c>
      <c r="Q12297" s="103" t="str">
        <f>IFERROR(VLOOKUP(J12297,Настройка!$C$4:$E$121,2,),"Ошибка")</f>
        <v>R</v>
      </c>
    </row>
    <row r="12298" spans="1:17" ht="14.4" customHeight="1">
      <c r="A12298" s="67">
        <v>12293</v>
      </c>
      <c r="B12298" s="80" t="s">
        <v>196</v>
      </c>
      <c r="C12298" s="80" t="s">
        <v>34649</v>
      </c>
      <c r="D12298" s="80" t="s">
        <v>36687</v>
      </c>
      <c r="E12298" s="104" t="s">
        <v>36688</v>
      </c>
      <c r="F12298" s="107">
        <v>33453</v>
      </c>
      <c r="G12298" s="67" t="s">
        <v>67</v>
      </c>
      <c r="H12298" s="80"/>
      <c r="I12298" s="80" t="s">
        <v>36689</v>
      </c>
      <c r="J12298" s="104" t="s">
        <v>230</v>
      </c>
      <c r="K12298" s="67" t="s">
        <v>133</v>
      </c>
      <c r="L12298" s="67"/>
      <c r="M12298" s="67"/>
      <c r="N12298" s="67"/>
      <c r="O12298" s="81"/>
      <c r="P12298" s="81">
        <v>46120</v>
      </c>
      <c r="Q12298" s="103" t="str">
        <f>IFERROR(VLOOKUP(J12298,Настройка!$C$4:$E$121,2,),"Ошибка")</f>
        <v>R</v>
      </c>
    </row>
    <row r="12299" spans="1:17" ht="14.4" customHeight="1">
      <c r="A12299" s="67">
        <v>12294</v>
      </c>
      <c r="B12299" s="80" t="s">
        <v>196</v>
      </c>
      <c r="C12299" s="80" t="s">
        <v>34649</v>
      </c>
      <c r="D12299" s="80" t="s">
        <v>23723</v>
      </c>
      <c r="E12299" s="104" t="s">
        <v>36690</v>
      </c>
      <c r="F12299" s="107">
        <v>31713</v>
      </c>
      <c r="G12299" s="67" t="s">
        <v>93</v>
      </c>
      <c r="H12299" s="80" t="s">
        <v>814</v>
      </c>
      <c r="I12299" s="80" t="s">
        <v>36691</v>
      </c>
      <c r="J12299" s="104" t="s">
        <v>207</v>
      </c>
      <c r="K12299" s="67" t="s">
        <v>117</v>
      </c>
      <c r="L12299" s="67"/>
      <c r="M12299" s="67"/>
      <c r="N12299" s="67"/>
      <c r="O12299" s="81"/>
      <c r="P12299" s="81">
        <v>46120</v>
      </c>
      <c r="Q12299" s="103" t="str">
        <f>IFERROR(VLOOKUP(J12299,Настройка!$C$4:$E$121,2,),"Ошибка")</f>
        <v>R</v>
      </c>
    </row>
    <row r="12300" spans="1:17" ht="14.4" customHeight="1">
      <c r="A12300" s="67">
        <v>12295</v>
      </c>
      <c r="B12300" s="80" t="s">
        <v>196</v>
      </c>
      <c r="C12300" s="80" t="s">
        <v>34649</v>
      </c>
      <c r="D12300" s="80" t="s">
        <v>36692</v>
      </c>
      <c r="E12300" s="104" t="s">
        <v>36693</v>
      </c>
      <c r="F12300" s="107">
        <v>36418</v>
      </c>
      <c r="G12300" s="67" t="s">
        <v>77</v>
      </c>
      <c r="H12300" s="80" t="s">
        <v>8072</v>
      </c>
      <c r="I12300" s="80" t="s">
        <v>36694</v>
      </c>
      <c r="J12300" s="104" t="s">
        <v>82</v>
      </c>
      <c r="K12300" s="67" t="s">
        <v>109</v>
      </c>
      <c r="L12300" s="67"/>
      <c r="M12300" s="67"/>
      <c r="N12300" s="67"/>
      <c r="O12300" s="81"/>
      <c r="P12300" s="81">
        <v>46110</v>
      </c>
      <c r="Q12300" s="103" t="str">
        <f>IFERROR(VLOOKUP(J12300,Настройка!$C$4:$E$121,2,),"Ошибка")</f>
        <v>ITR</v>
      </c>
    </row>
    <row r="12301" spans="1:17" ht="14.4" customHeight="1">
      <c r="A12301" s="67">
        <v>12296</v>
      </c>
      <c r="B12301" s="80" t="s">
        <v>196</v>
      </c>
      <c r="C12301" s="80" t="s">
        <v>34649</v>
      </c>
      <c r="D12301" s="80" t="s">
        <v>36695</v>
      </c>
      <c r="E12301" s="104" t="s">
        <v>36696</v>
      </c>
      <c r="F12301" s="107">
        <v>28497</v>
      </c>
      <c r="G12301" s="67" t="s">
        <v>77</v>
      </c>
      <c r="H12301" s="80" t="s">
        <v>11578</v>
      </c>
      <c r="I12301" s="80" t="s">
        <v>36697</v>
      </c>
      <c r="J12301" s="104" t="s">
        <v>185</v>
      </c>
      <c r="K12301" s="67" t="s">
        <v>109</v>
      </c>
      <c r="L12301" s="67"/>
      <c r="M12301" s="67"/>
      <c r="N12301" s="67"/>
      <c r="O12301" s="81"/>
      <c r="P12301" s="81">
        <v>46037</v>
      </c>
      <c r="Q12301" s="103" t="str">
        <f>IFERROR(VLOOKUP(J12301,Настройка!$C$4:$E$121,2,),"Ошибка")</f>
        <v>ITR</v>
      </c>
    </row>
    <row r="12302" spans="1:17" ht="14.4" customHeight="1">
      <c r="A12302" s="67">
        <v>12297</v>
      </c>
      <c r="B12302" s="80" t="s">
        <v>196</v>
      </c>
      <c r="C12302" s="80" t="s">
        <v>34649</v>
      </c>
      <c r="D12302" s="80" t="s">
        <v>23723</v>
      </c>
      <c r="E12302" s="104" t="s">
        <v>36698</v>
      </c>
      <c r="F12302" s="107">
        <v>37989</v>
      </c>
      <c r="G12302" s="67" t="s">
        <v>93</v>
      </c>
      <c r="H12302" s="80" t="s">
        <v>814</v>
      </c>
      <c r="I12302" s="80" t="s">
        <v>36699</v>
      </c>
      <c r="J12302" s="104" t="s">
        <v>204</v>
      </c>
      <c r="K12302" s="67" t="s">
        <v>117</v>
      </c>
      <c r="L12302" s="67"/>
      <c r="M12302" s="67"/>
      <c r="N12302" s="67"/>
      <c r="O12302" s="81"/>
      <c r="P12302" s="81">
        <v>46120</v>
      </c>
      <c r="Q12302" s="103" t="str">
        <f>IFERROR(VLOOKUP(J12302,Настройка!$C$4:$E$121,2,),"Ошибка")</f>
        <v>R</v>
      </c>
    </row>
    <row r="12303" spans="1:17" ht="14.4" customHeight="1">
      <c r="A12303" s="67">
        <v>12298</v>
      </c>
      <c r="B12303" s="80" t="s">
        <v>196</v>
      </c>
      <c r="C12303" s="80" t="s">
        <v>34649</v>
      </c>
      <c r="D12303" s="80" t="s">
        <v>23723</v>
      </c>
      <c r="E12303" s="104" t="s">
        <v>36700</v>
      </c>
      <c r="F12303" s="107">
        <v>35781</v>
      </c>
      <c r="G12303" s="67" t="s">
        <v>93</v>
      </c>
      <c r="H12303" s="80" t="s">
        <v>814</v>
      </c>
      <c r="I12303" s="80" t="s">
        <v>36701</v>
      </c>
      <c r="J12303" s="104" t="s">
        <v>204</v>
      </c>
      <c r="K12303" s="67" t="s">
        <v>117</v>
      </c>
      <c r="L12303" s="67"/>
      <c r="M12303" s="67"/>
      <c r="N12303" s="67"/>
      <c r="O12303" s="81"/>
      <c r="P12303" s="81">
        <v>46120</v>
      </c>
      <c r="Q12303" s="103" t="str">
        <f>IFERROR(VLOOKUP(J12303,Настройка!$C$4:$E$121,2,),"Ошибка")</f>
        <v>R</v>
      </c>
    </row>
    <row r="12304" spans="1:17" ht="14.4" customHeight="1">
      <c r="A12304" s="67">
        <v>12299</v>
      </c>
      <c r="B12304" s="80" t="s">
        <v>196</v>
      </c>
      <c r="C12304" s="80" t="s">
        <v>34649</v>
      </c>
      <c r="D12304" s="80" t="s">
        <v>23723</v>
      </c>
      <c r="E12304" s="104" t="s">
        <v>36702</v>
      </c>
      <c r="F12304" s="107">
        <v>30248</v>
      </c>
      <c r="G12304" s="67" t="s">
        <v>93</v>
      </c>
      <c r="H12304" s="80" t="s">
        <v>814</v>
      </c>
      <c r="I12304" s="80" t="s">
        <v>36703</v>
      </c>
      <c r="J12304" s="104" t="s">
        <v>204</v>
      </c>
      <c r="K12304" s="67" t="s">
        <v>117</v>
      </c>
      <c r="L12304" s="67"/>
      <c r="M12304" s="67"/>
      <c r="N12304" s="67"/>
      <c r="O12304" s="81"/>
      <c r="P12304" s="81">
        <v>46120</v>
      </c>
      <c r="Q12304" s="103" t="str">
        <f>IFERROR(VLOOKUP(J12304,Настройка!$C$4:$E$121,2,),"Ошибка")</f>
        <v>R</v>
      </c>
    </row>
    <row r="12305" spans="1:17" ht="14.4" customHeight="1">
      <c r="A12305" s="67">
        <v>12300</v>
      </c>
      <c r="B12305" s="80" t="s">
        <v>196</v>
      </c>
      <c r="C12305" s="80" t="s">
        <v>34649</v>
      </c>
      <c r="D12305" s="80" t="s">
        <v>23723</v>
      </c>
      <c r="E12305" s="104" t="s">
        <v>36704</v>
      </c>
      <c r="F12305" s="107">
        <v>31630</v>
      </c>
      <c r="G12305" s="67" t="s">
        <v>93</v>
      </c>
      <c r="H12305" s="80" t="s">
        <v>814</v>
      </c>
      <c r="I12305" s="80" t="s">
        <v>36705</v>
      </c>
      <c r="J12305" s="104" t="s">
        <v>204</v>
      </c>
      <c r="K12305" s="67" t="s">
        <v>117</v>
      </c>
      <c r="L12305" s="67"/>
      <c r="M12305" s="67"/>
      <c r="N12305" s="67"/>
      <c r="O12305" s="81"/>
      <c r="P12305" s="81">
        <v>46120</v>
      </c>
      <c r="Q12305" s="103" t="str">
        <f>IFERROR(VLOOKUP(J12305,Настройка!$C$4:$E$121,2,),"Ошибка")</f>
        <v>R</v>
      </c>
    </row>
    <row r="12306" spans="1:17" ht="14.4" customHeight="1">
      <c r="A12306" s="67">
        <v>12301</v>
      </c>
      <c r="B12306" s="80" t="s">
        <v>196</v>
      </c>
      <c r="C12306" s="80" t="s">
        <v>34649</v>
      </c>
      <c r="D12306" s="80" t="s">
        <v>23723</v>
      </c>
      <c r="E12306" s="104" t="s">
        <v>36706</v>
      </c>
      <c r="F12306" s="107">
        <v>34151</v>
      </c>
      <c r="G12306" s="67" t="s">
        <v>93</v>
      </c>
      <c r="H12306" s="80" t="s">
        <v>814</v>
      </c>
      <c r="I12306" s="80" t="s">
        <v>36707</v>
      </c>
      <c r="J12306" s="104" t="s">
        <v>208</v>
      </c>
      <c r="K12306" s="67" t="s">
        <v>117</v>
      </c>
      <c r="L12306" s="67"/>
      <c r="M12306" s="67"/>
      <c r="N12306" s="67"/>
      <c r="O12306" s="81"/>
      <c r="P12306" s="81">
        <v>46120</v>
      </c>
      <c r="Q12306" s="103" t="str">
        <f>IFERROR(VLOOKUP(J12306,Настройка!$C$4:$E$121,2,),"Ошибка")</f>
        <v>R</v>
      </c>
    </row>
    <row r="12307" spans="1:17" ht="14.4" customHeight="1">
      <c r="A12307" s="67">
        <v>12302</v>
      </c>
      <c r="B12307" s="80" t="s">
        <v>196</v>
      </c>
      <c r="C12307" s="80" t="s">
        <v>34649</v>
      </c>
      <c r="D12307" s="80" t="s">
        <v>23723</v>
      </c>
      <c r="E12307" s="104" t="s">
        <v>36708</v>
      </c>
      <c r="F12307" s="107">
        <v>32980</v>
      </c>
      <c r="G12307" s="67" t="s">
        <v>93</v>
      </c>
      <c r="H12307" s="80" t="s">
        <v>814</v>
      </c>
      <c r="I12307" s="80" t="s">
        <v>36709</v>
      </c>
      <c r="J12307" s="104" t="s">
        <v>208</v>
      </c>
      <c r="K12307" s="67" t="s">
        <v>117</v>
      </c>
      <c r="L12307" s="67"/>
      <c r="M12307" s="67"/>
      <c r="N12307" s="67"/>
      <c r="O12307" s="81"/>
      <c r="P12307" s="81">
        <v>46120</v>
      </c>
      <c r="Q12307" s="103" t="str">
        <f>IFERROR(VLOOKUP(J12307,Настройка!$C$4:$E$121,2,),"Ошибка")</f>
        <v>R</v>
      </c>
    </row>
    <row r="12308" spans="1:17" ht="14.4" customHeight="1">
      <c r="A12308" s="67">
        <v>12303</v>
      </c>
      <c r="B12308" s="80" t="s">
        <v>196</v>
      </c>
      <c r="C12308" s="80" t="s">
        <v>34649</v>
      </c>
      <c r="D12308" s="80" t="s">
        <v>23723</v>
      </c>
      <c r="E12308" s="104" t="s">
        <v>36710</v>
      </c>
      <c r="F12308" s="107">
        <v>34094</v>
      </c>
      <c r="G12308" s="67" t="s">
        <v>93</v>
      </c>
      <c r="H12308" s="80" t="s">
        <v>814</v>
      </c>
      <c r="I12308" s="80" t="s">
        <v>36711</v>
      </c>
      <c r="J12308" s="104" t="s">
        <v>208</v>
      </c>
      <c r="K12308" s="67" t="s">
        <v>117</v>
      </c>
      <c r="L12308" s="67"/>
      <c r="M12308" s="67"/>
      <c r="N12308" s="67"/>
      <c r="O12308" s="81"/>
      <c r="P12308" s="81">
        <v>46120</v>
      </c>
      <c r="Q12308" s="103" t="str">
        <f>IFERROR(VLOOKUP(J12308,Настройка!$C$4:$E$121,2,),"Ошибка")</f>
        <v>R</v>
      </c>
    </row>
    <row r="12309" spans="1:17" ht="14.4" customHeight="1">
      <c r="A12309" s="67">
        <v>12304</v>
      </c>
      <c r="B12309" s="80" t="s">
        <v>196</v>
      </c>
      <c r="C12309" s="80" t="s">
        <v>34649</v>
      </c>
      <c r="D12309" s="80" t="s">
        <v>23723</v>
      </c>
      <c r="E12309" s="104" t="s">
        <v>36712</v>
      </c>
      <c r="F12309" s="107">
        <v>38770</v>
      </c>
      <c r="G12309" s="67" t="s">
        <v>93</v>
      </c>
      <c r="H12309" s="80" t="s">
        <v>886</v>
      </c>
      <c r="I12309" s="80" t="s">
        <v>36713</v>
      </c>
      <c r="J12309" s="104" t="s">
        <v>208</v>
      </c>
      <c r="K12309" s="67" t="s">
        <v>117</v>
      </c>
      <c r="L12309" s="67"/>
      <c r="M12309" s="67"/>
      <c r="N12309" s="67"/>
      <c r="O12309" s="81"/>
      <c r="P12309" s="81">
        <v>46120</v>
      </c>
      <c r="Q12309" s="103" t="str">
        <f>IFERROR(VLOOKUP(J12309,Настройка!$C$4:$E$121,2,),"Ошибка")</f>
        <v>R</v>
      </c>
    </row>
    <row r="12310" spans="1:17" ht="14.4" customHeight="1">
      <c r="A12310" s="67">
        <v>12305</v>
      </c>
      <c r="B12310" s="80" t="s">
        <v>196</v>
      </c>
      <c r="C12310" s="80" t="s">
        <v>34649</v>
      </c>
      <c r="D12310" s="80" t="s">
        <v>23723</v>
      </c>
      <c r="E12310" s="104" t="s">
        <v>36714</v>
      </c>
      <c r="F12310" s="107">
        <v>30144</v>
      </c>
      <c r="G12310" s="67" t="s">
        <v>93</v>
      </c>
      <c r="H12310" s="80" t="s">
        <v>814</v>
      </c>
      <c r="I12310" s="80" t="s">
        <v>36715</v>
      </c>
      <c r="J12310" s="104" t="s">
        <v>208</v>
      </c>
      <c r="K12310" s="67" t="s">
        <v>117</v>
      </c>
      <c r="L12310" s="67"/>
      <c r="M12310" s="67"/>
      <c r="N12310" s="67"/>
      <c r="O12310" s="81"/>
      <c r="P12310" s="81">
        <v>46120</v>
      </c>
      <c r="Q12310" s="103" t="str">
        <f>IFERROR(VLOOKUP(J12310,Настройка!$C$4:$E$121,2,),"Ошибка")</f>
        <v>R</v>
      </c>
    </row>
    <row r="12311" spans="1:17" ht="14.4" customHeight="1">
      <c r="A12311" s="67">
        <v>12306</v>
      </c>
      <c r="B12311" s="80" t="s">
        <v>196</v>
      </c>
      <c r="C12311" s="80" t="s">
        <v>34649</v>
      </c>
      <c r="D12311" s="80" t="s">
        <v>23723</v>
      </c>
      <c r="E12311" s="104" t="s">
        <v>36716</v>
      </c>
      <c r="F12311" s="107">
        <v>32965</v>
      </c>
      <c r="G12311" s="67" t="s">
        <v>93</v>
      </c>
      <c r="H12311" s="80" t="s">
        <v>814</v>
      </c>
      <c r="I12311" s="80" t="s">
        <v>36717</v>
      </c>
      <c r="J12311" s="104" t="s">
        <v>208</v>
      </c>
      <c r="K12311" s="67" t="s">
        <v>117</v>
      </c>
      <c r="L12311" s="67"/>
      <c r="M12311" s="67"/>
      <c r="N12311" s="67"/>
      <c r="O12311" s="81"/>
      <c r="P12311" s="81">
        <v>46120</v>
      </c>
      <c r="Q12311" s="103" t="str">
        <f>IFERROR(VLOOKUP(J12311,Настройка!$C$4:$E$121,2,),"Ошибка")</f>
        <v>R</v>
      </c>
    </row>
    <row r="12312" spans="1:17" ht="14.4" customHeight="1">
      <c r="A12312" s="67">
        <v>12307</v>
      </c>
      <c r="B12312" s="80" t="s">
        <v>196</v>
      </c>
      <c r="C12312" s="80" t="s">
        <v>34649</v>
      </c>
      <c r="D12312" s="80" t="s">
        <v>23723</v>
      </c>
      <c r="E12312" s="104" t="s">
        <v>36718</v>
      </c>
      <c r="F12312" s="107">
        <v>33325</v>
      </c>
      <c r="G12312" s="67" t="s">
        <v>93</v>
      </c>
      <c r="H12312" s="80" t="s">
        <v>814</v>
      </c>
      <c r="I12312" s="80" t="s">
        <v>36719</v>
      </c>
      <c r="J12312" s="104" t="s">
        <v>208</v>
      </c>
      <c r="K12312" s="67" t="s">
        <v>117</v>
      </c>
      <c r="L12312" s="67"/>
      <c r="M12312" s="67"/>
      <c r="N12312" s="67"/>
      <c r="O12312" s="81"/>
      <c r="P12312" s="81">
        <v>46120</v>
      </c>
      <c r="Q12312" s="103" t="str">
        <f>IFERROR(VLOOKUP(J12312,Настройка!$C$4:$E$121,2,),"Ошибка")</f>
        <v>R</v>
      </c>
    </row>
    <row r="12313" spans="1:17" ht="14.4" customHeight="1">
      <c r="A12313" s="67">
        <v>12308</v>
      </c>
      <c r="B12313" s="80" t="s">
        <v>196</v>
      </c>
      <c r="C12313" s="80" t="s">
        <v>34649</v>
      </c>
      <c r="D12313" s="80" t="s">
        <v>23723</v>
      </c>
      <c r="E12313" s="104" t="s">
        <v>36720</v>
      </c>
      <c r="F12313" s="107">
        <v>38880</v>
      </c>
      <c r="G12313" s="67" t="s">
        <v>93</v>
      </c>
      <c r="H12313" s="80" t="s">
        <v>814</v>
      </c>
      <c r="I12313" s="80" t="s">
        <v>36721</v>
      </c>
      <c r="J12313" s="104" t="s">
        <v>208</v>
      </c>
      <c r="K12313" s="67" t="s">
        <v>117</v>
      </c>
      <c r="L12313" s="67"/>
      <c r="M12313" s="67"/>
      <c r="N12313" s="67"/>
      <c r="O12313" s="81"/>
      <c r="P12313" s="81">
        <v>46120</v>
      </c>
      <c r="Q12313" s="103" t="str">
        <f>IFERROR(VLOOKUP(J12313,Настройка!$C$4:$E$121,2,),"Ошибка")</f>
        <v>R</v>
      </c>
    </row>
    <row r="12314" spans="1:17" ht="14.4" customHeight="1">
      <c r="A12314" s="67">
        <v>12309</v>
      </c>
      <c r="B12314" s="80" t="s">
        <v>196</v>
      </c>
      <c r="C12314" s="80" t="s">
        <v>34649</v>
      </c>
      <c r="D12314" s="80" t="s">
        <v>23723</v>
      </c>
      <c r="E12314" s="104" t="s">
        <v>36722</v>
      </c>
      <c r="F12314" s="107">
        <v>28890</v>
      </c>
      <c r="G12314" s="67" t="s">
        <v>93</v>
      </c>
      <c r="H12314" s="80" t="s">
        <v>814</v>
      </c>
      <c r="I12314" s="80" t="s">
        <v>36723</v>
      </c>
      <c r="J12314" s="104" t="s">
        <v>208</v>
      </c>
      <c r="K12314" s="67" t="s">
        <v>117</v>
      </c>
      <c r="L12314" s="67"/>
      <c r="M12314" s="67"/>
      <c r="N12314" s="67"/>
      <c r="O12314" s="81"/>
      <c r="P12314" s="81">
        <v>46120</v>
      </c>
      <c r="Q12314" s="103" t="str">
        <f>IFERROR(VLOOKUP(J12314,Настройка!$C$4:$E$121,2,),"Ошибка")</f>
        <v>R</v>
      </c>
    </row>
    <row r="12315" spans="1:17" ht="14.4" customHeight="1">
      <c r="A12315" s="67">
        <v>12310</v>
      </c>
      <c r="B12315" s="80" t="s">
        <v>196</v>
      </c>
      <c r="C12315" s="80" t="s">
        <v>34649</v>
      </c>
      <c r="D12315" s="80" t="s">
        <v>23723</v>
      </c>
      <c r="E12315" s="104" t="s">
        <v>36724</v>
      </c>
      <c r="F12315" s="107">
        <v>27378</v>
      </c>
      <c r="G12315" s="67" t="s">
        <v>93</v>
      </c>
      <c r="H12315" s="80" t="s">
        <v>814</v>
      </c>
      <c r="I12315" s="80" t="s">
        <v>36725</v>
      </c>
      <c r="J12315" s="104" t="s">
        <v>208</v>
      </c>
      <c r="K12315" s="67" t="s">
        <v>117</v>
      </c>
      <c r="L12315" s="67"/>
      <c r="M12315" s="67"/>
      <c r="N12315" s="67"/>
      <c r="O12315" s="81"/>
      <c r="P12315" s="81">
        <v>46120</v>
      </c>
      <c r="Q12315" s="103" t="str">
        <f>IFERROR(VLOOKUP(J12315,Настройка!$C$4:$E$121,2,),"Ошибка")</f>
        <v>R</v>
      </c>
    </row>
    <row r="12316" spans="1:17" ht="14.4" customHeight="1">
      <c r="A12316" s="67">
        <v>12311</v>
      </c>
      <c r="B12316" s="80" t="s">
        <v>196</v>
      </c>
      <c r="C12316" s="80" t="s">
        <v>34649</v>
      </c>
      <c r="D12316" s="80" t="s">
        <v>23723</v>
      </c>
      <c r="E12316" s="104" t="s">
        <v>36726</v>
      </c>
      <c r="F12316" s="107">
        <v>35309</v>
      </c>
      <c r="G12316" s="67" t="s">
        <v>93</v>
      </c>
      <c r="H12316" s="80" t="s">
        <v>814</v>
      </c>
      <c r="I12316" s="80" t="s">
        <v>36727</v>
      </c>
      <c r="J12316" s="104" t="s">
        <v>204</v>
      </c>
      <c r="K12316" s="67" t="s">
        <v>117</v>
      </c>
      <c r="L12316" s="67"/>
      <c r="M12316" s="67"/>
      <c r="N12316" s="67"/>
      <c r="O12316" s="81"/>
      <c r="P12316" s="81">
        <v>46120</v>
      </c>
      <c r="Q12316" s="103" t="str">
        <f>IFERROR(VLOOKUP(J12316,Настройка!$C$4:$E$121,2,),"Ошибка")</f>
        <v>R</v>
      </c>
    </row>
    <row r="12317" spans="1:17" ht="14.4" customHeight="1">
      <c r="A12317" s="67">
        <v>12312</v>
      </c>
      <c r="B12317" s="80" t="s">
        <v>196</v>
      </c>
      <c r="C12317" s="80" t="s">
        <v>34649</v>
      </c>
      <c r="D12317" s="80" t="s">
        <v>23723</v>
      </c>
      <c r="E12317" s="104" t="s">
        <v>36728</v>
      </c>
      <c r="F12317" s="107">
        <v>30887</v>
      </c>
      <c r="G12317" s="67" t="s">
        <v>93</v>
      </c>
      <c r="H12317" s="80" t="s">
        <v>814</v>
      </c>
      <c r="I12317" s="80" t="s">
        <v>36729</v>
      </c>
      <c r="J12317" s="104" t="s">
        <v>208</v>
      </c>
      <c r="K12317" s="67" t="s">
        <v>117</v>
      </c>
      <c r="L12317" s="67"/>
      <c r="M12317" s="67"/>
      <c r="N12317" s="67"/>
      <c r="O12317" s="81"/>
      <c r="P12317" s="81">
        <v>46120</v>
      </c>
      <c r="Q12317" s="103" t="str">
        <f>IFERROR(VLOOKUP(J12317,Настройка!$C$4:$E$121,2,),"Ошибка")</f>
        <v>R</v>
      </c>
    </row>
    <row r="12318" spans="1:17" ht="14.4" customHeight="1">
      <c r="A12318" s="67">
        <v>12313</v>
      </c>
      <c r="B12318" s="80" t="s">
        <v>196</v>
      </c>
      <c r="C12318" s="80" t="s">
        <v>34649</v>
      </c>
      <c r="D12318" s="80" t="s">
        <v>23723</v>
      </c>
      <c r="E12318" s="104" t="s">
        <v>36730</v>
      </c>
      <c r="F12318" s="107">
        <v>35891</v>
      </c>
      <c r="G12318" s="67" t="s">
        <v>93</v>
      </c>
      <c r="H12318" s="80" t="s">
        <v>814</v>
      </c>
      <c r="I12318" s="80" t="s">
        <v>36731</v>
      </c>
      <c r="J12318" s="104" t="s">
        <v>204</v>
      </c>
      <c r="K12318" s="67" t="s">
        <v>117</v>
      </c>
      <c r="L12318" s="67"/>
      <c r="M12318" s="67"/>
      <c r="N12318" s="67"/>
      <c r="O12318" s="81"/>
      <c r="P12318" s="81">
        <v>46120</v>
      </c>
      <c r="Q12318" s="103" t="str">
        <f>IFERROR(VLOOKUP(J12318,Настройка!$C$4:$E$121,2,),"Ошибка")</f>
        <v>R</v>
      </c>
    </row>
    <row r="12319" spans="1:17" ht="14.4" customHeight="1">
      <c r="A12319" s="67">
        <v>12314</v>
      </c>
      <c r="B12319" s="80" t="s">
        <v>196</v>
      </c>
      <c r="C12319" s="80" t="s">
        <v>34649</v>
      </c>
      <c r="D12319" s="80" t="s">
        <v>23723</v>
      </c>
      <c r="E12319" s="104" t="s">
        <v>36732</v>
      </c>
      <c r="F12319" s="107">
        <v>34831</v>
      </c>
      <c r="G12319" s="67" t="s">
        <v>93</v>
      </c>
      <c r="H12319" s="80" t="s">
        <v>814</v>
      </c>
      <c r="I12319" s="80" t="s">
        <v>36733</v>
      </c>
      <c r="J12319" s="104" t="s">
        <v>208</v>
      </c>
      <c r="K12319" s="67" t="s">
        <v>117</v>
      </c>
      <c r="L12319" s="67"/>
      <c r="M12319" s="67"/>
      <c r="N12319" s="67"/>
      <c r="O12319" s="81"/>
      <c r="P12319" s="81">
        <v>46120</v>
      </c>
      <c r="Q12319" s="103" t="str">
        <f>IFERROR(VLOOKUP(J12319,Настройка!$C$4:$E$121,2,),"Ошибка")</f>
        <v>R</v>
      </c>
    </row>
    <row r="12320" spans="1:17" ht="14.4" customHeight="1">
      <c r="A12320" s="67">
        <v>12315</v>
      </c>
      <c r="B12320" s="80" t="s">
        <v>196</v>
      </c>
      <c r="C12320" s="80" t="s">
        <v>34649</v>
      </c>
      <c r="D12320" s="80" t="s">
        <v>23723</v>
      </c>
      <c r="E12320" s="104" t="s">
        <v>36734</v>
      </c>
      <c r="F12320" s="107">
        <v>38749</v>
      </c>
      <c r="G12320" s="67" t="s">
        <v>93</v>
      </c>
      <c r="H12320" s="80" t="s">
        <v>886</v>
      </c>
      <c r="I12320" s="80" t="s">
        <v>36735</v>
      </c>
      <c r="J12320" s="104" t="s">
        <v>208</v>
      </c>
      <c r="K12320" s="67" t="s">
        <v>117</v>
      </c>
      <c r="L12320" s="67"/>
      <c r="M12320" s="67"/>
      <c r="N12320" s="67"/>
      <c r="O12320" s="81"/>
      <c r="P12320" s="81">
        <v>46120</v>
      </c>
      <c r="Q12320" s="103" t="str">
        <f>IFERROR(VLOOKUP(J12320,Настройка!$C$4:$E$121,2,),"Ошибка")</f>
        <v>R</v>
      </c>
    </row>
    <row r="12321" spans="1:17" ht="14.4" customHeight="1">
      <c r="A12321" s="67">
        <v>12316</v>
      </c>
      <c r="B12321" s="80" t="s">
        <v>196</v>
      </c>
      <c r="C12321" s="80" t="s">
        <v>34649</v>
      </c>
      <c r="D12321" s="80" t="s">
        <v>23723</v>
      </c>
      <c r="E12321" s="104" t="s">
        <v>36736</v>
      </c>
      <c r="F12321" s="107">
        <v>32381</v>
      </c>
      <c r="G12321" s="67" t="s">
        <v>93</v>
      </c>
      <c r="H12321" s="80" t="s">
        <v>814</v>
      </c>
      <c r="I12321" s="80" t="s">
        <v>36737</v>
      </c>
      <c r="J12321" s="104" t="s">
        <v>208</v>
      </c>
      <c r="K12321" s="67" t="s">
        <v>117</v>
      </c>
      <c r="L12321" s="67"/>
      <c r="M12321" s="67"/>
      <c r="N12321" s="67"/>
      <c r="O12321" s="81"/>
      <c r="P12321" s="81">
        <v>46120</v>
      </c>
      <c r="Q12321" s="103" t="str">
        <f>IFERROR(VLOOKUP(J12321,Настройка!$C$4:$E$121,2,),"Ошибка")</f>
        <v>R</v>
      </c>
    </row>
    <row r="12322" spans="1:17" ht="14.4" customHeight="1">
      <c r="A12322" s="67">
        <v>12317</v>
      </c>
      <c r="B12322" s="80" t="s">
        <v>196</v>
      </c>
      <c r="C12322" s="80" t="s">
        <v>34649</v>
      </c>
      <c r="D12322" s="80" t="s">
        <v>23723</v>
      </c>
      <c r="E12322" s="104" t="s">
        <v>36738</v>
      </c>
      <c r="F12322" s="107">
        <v>31031</v>
      </c>
      <c r="G12322" s="67" t="s">
        <v>93</v>
      </c>
      <c r="H12322" s="80" t="s">
        <v>814</v>
      </c>
      <c r="I12322" s="80" t="s">
        <v>36739</v>
      </c>
      <c r="J12322" s="104" t="s">
        <v>204</v>
      </c>
      <c r="K12322" s="67" t="s">
        <v>117</v>
      </c>
      <c r="L12322" s="67"/>
      <c r="M12322" s="67"/>
      <c r="N12322" s="67"/>
      <c r="O12322" s="81"/>
      <c r="P12322" s="81">
        <v>46120</v>
      </c>
      <c r="Q12322" s="103" t="str">
        <f>IFERROR(VLOOKUP(J12322,Настройка!$C$4:$E$121,2,),"Ошибка")</f>
        <v>R</v>
      </c>
    </row>
    <row r="12323" spans="1:17" ht="14.4" customHeight="1">
      <c r="A12323" s="67">
        <v>12318</v>
      </c>
      <c r="B12323" s="80" t="s">
        <v>196</v>
      </c>
      <c r="C12323" s="80" t="s">
        <v>34649</v>
      </c>
      <c r="D12323" s="80" t="s">
        <v>23723</v>
      </c>
      <c r="E12323" s="104" t="s">
        <v>36740</v>
      </c>
      <c r="F12323" s="107">
        <v>32105</v>
      </c>
      <c r="G12323" s="67" t="s">
        <v>93</v>
      </c>
      <c r="H12323" s="80" t="s">
        <v>814</v>
      </c>
      <c r="I12323" s="80" t="s">
        <v>36741</v>
      </c>
      <c r="J12323" s="104" t="s">
        <v>208</v>
      </c>
      <c r="K12323" s="67" t="s">
        <v>117</v>
      </c>
      <c r="L12323" s="67"/>
      <c r="M12323" s="67"/>
      <c r="N12323" s="67"/>
      <c r="O12323" s="81"/>
      <c r="P12323" s="81">
        <v>46120</v>
      </c>
      <c r="Q12323" s="103" t="str">
        <f>IFERROR(VLOOKUP(J12323,Настройка!$C$4:$E$121,2,),"Ошибка")</f>
        <v>R</v>
      </c>
    </row>
    <row r="12324" spans="1:17" ht="14.4" customHeight="1">
      <c r="A12324" s="67">
        <v>12319</v>
      </c>
      <c r="B12324" s="80" t="s">
        <v>196</v>
      </c>
      <c r="C12324" s="80" t="s">
        <v>34649</v>
      </c>
      <c r="D12324" s="80" t="s">
        <v>23723</v>
      </c>
      <c r="E12324" s="104" t="s">
        <v>36742</v>
      </c>
      <c r="F12324" s="107">
        <v>35346</v>
      </c>
      <c r="G12324" s="67" t="s">
        <v>93</v>
      </c>
      <c r="H12324" s="80" t="s">
        <v>814</v>
      </c>
      <c r="I12324" s="80" t="s">
        <v>36743</v>
      </c>
      <c r="J12324" s="104" t="s">
        <v>204</v>
      </c>
      <c r="K12324" s="67" t="s">
        <v>117</v>
      </c>
      <c r="L12324" s="67"/>
      <c r="M12324" s="67"/>
      <c r="N12324" s="67"/>
      <c r="O12324" s="81"/>
      <c r="P12324" s="81">
        <v>46120</v>
      </c>
      <c r="Q12324" s="103" t="str">
        <f>IFERROR(VLOOKUP(J12324,Настройка!$C$4:$E$121,2,),"Ошибка")</f>
        <v>R</v>
      </c>
    </row>
    <row r="12325" spans="1:17" ht="14.4" customHeight="1">
      <c r="A12325" s="67">
        <v>12320</v>
      </c>
      <c r="B12325" s="80" t="s">
        <v>196</v>
      </c>
      <c r="C12325" s="80" t="s">
        <v>34649</v>
      </c>
      <c r="D12325" s="80" t="s">
        <v>23723</v>
      </c>
      <c r="E12325" s="104" t="s">
        <v>36744</v>
      </c>
      <c r="F12325" s="107">
        <v>31065</v>
      </c>
      <c r="G12325" s="67" t="s">
        <v>93</v>
      </c>
      <c r="H12325" s="80" t="s">
        <v>814</v>
      </c>
      <c r="I12325" s="80" t="s">
        <v>36745</v>
      </c>
      <c r="J12325" s="104" t="s">
        <v>204</v>
      </c>
      <c r="K12325" s="67" t="s">
        <v>117</v>
      </c>
      <c r="L12325" s="67"/>
      <c r="M12325" s="67"/>
      <c r="N12325" s="67"/>
      <c r="O12325" s="81"/>
      <c r="P12325" s="81">
        <v>46120</v>
      </c>
      <c r="Q12325" s="103" t="str">
        <f>IFERROR(VLOOKUP(J12325,Настройка!$C$4:$E$121,2,),"Ошибка")</f>
        <v>R</v>
      </c>
    </row>
    <row r="12326" spans="1:17" ht="14.4" customHeight="1">
      <c r="A12326" s="67">
        <v>12321</v>
      </c>
      <c r="B12326" s="80" t="s">
        <v>196</v>
      </c>
      <c r="C12326" s="80" t="s">
        <v>34649</v>
      </c>
      <c r="D12326" s="80" t="s">
        <v>23723</v>
      </c>
      <c r="E12326" s="104" t="s">
        <v>36746</v>
      </c>
      <c r="F12326" s="107">
        <v>32048</v>
      </c>
      <c r="G12326" s="67" t="s">
        <v>93</v>
      </c>
      <c r="H12326" s="80" t="s">
        <v>814</v>
      </c>
      <c r="I12326" s="80" t="s">
        <v>22434</v>
      </c>
      <c r="J12326" s="104" t="s">
        <v>204</v>
      </c>
      <c r="K12326" s="67" t="s">
        <v>117</v>
      </c>
      <c r="L12326" s="67"/>
      <c r="M12326" s="67"/>
      <c r="N12326" s="67"/>
      <c r="O12326" s="81"/>
      <c r="P12326" s="81">
        <v>46120</v>
      </c>
      <c r="Q12326" s="103" t="str">
        <f>IFERROR(VLOOKUP(J12326,Настройка!$C$4:$E$121,2,),"Ошибка")</f>
        <v>R</v>
      </c>
    </row>
    <row r="12327" spans="1:17" ht="14.4" customHeight="1">
      <c r="A12327" s="67">
        <v>12322</v>
      </c>
      <c r="B12327" s="80" t="s">
        <v>196</v>
      </c>
      <c r="C12327" s="80" t="s">
        <v>34649</v>
      </c>
      <c r="D12327" s="80" t="s">
        <v>23723</v>
      </c>
      <c r="E12327" s="104" t="s">
        <v>36747</v>
      </c>
      <c r="F12327" s="107">
        <v>35448</v>
      </c>
      <c r="G12327" s="67" t="s">
        <v>93</v>
      </c>
      <c r="H12327" s="80" t="s">
        <v>886</v>
      </c>
      <c r="I12327" s="80" t="s">
        <v>36748</v>
      </c>
      <c r="J12327" s="104" t="s">
        <v>208</v>
      </c>
      <c r="K12327" s="67" t="s">
        <v>117</v>
      </c>
      <c r="L12327" s="67"/>
      <c r="M12327" s="67"/>
      <c r="N12327" s="67"/>
      <c r="O12327" s="81"/>
      <c r="P12327" s="81">
        <v>46120</v>
      </c>
      <c r="Q12327" s="103" t="str">
        <f>IFERROR(VLOOKUP(J12327,Настройка!$C$4:$E$121,2,),"Ошибка")</f>
        <v>R</v>
      </c>
    </row>
    <row r="12328" spans="1:17" ht="14.4" customHeight="1">
      <c r="A12328" s="67">
        <v>12323</v>
      </c>
      <c r="B12328" s="80" t="s">
        <v>196</v>
      </c>
      <c r="C12328" s="80" t="s">
        <v>34649</v>
      </c>
      <c r="D12328" s="80" t="s">
        <v>23723</v>
      </c>
      <c r="E12328" s="104" t="s">
        <v>36749</v>
      </c>
      <c r="F12328" s="107">
        <v>36864</v>
      </c>
      <c r="G12328" s="67" t="s">
        <v>93</v>
      </c>
      <c r="H12328" s="80" t="s">
        <v>814</v>
      </c>
      <c r="I12328" s="80" t="s">
        <v>36750</v>
      </c>
      <c r="J12328" s="104" t="s">
        <v>204</v>
      </c>
      <c r="K12328" s="67" t="s">
        <v>117</v>
      </c>
      <c r="L12328" s="67"/>
      <c r="M12328" s="67"/>
      <c r="N12328" s="67"/>
      <c r="O12328" s="81"/>
      <c r="P12328" s="81">
        <v>46120</v>
      </c>
      <c r="Q12328" s="103" t="str">
        <f>IFERROR(VLOOKUP(J12328,Настройка!$C$4:$E$121,2,),"Ошибка")</f>
        <v>R</v>
      </c>
    </row>
    <row r="12329" spans="1:17" ht="14.4" customHeight="1">
      <c r="A12329" s="67">
        <v>12324</v>
      </c>
      <c r="B12329" s="80" t="s">
        <v>196</v>
      </c>
      <c r="C12329" s="80" t="s">
        <v>34649</v>
      </c>
      <c r="D12329" s="80" t="s">
        <v>23723</v>
      </c>
      <c r="E12329" s="104" t="s">
        <v>36751</v>
      </c>
      <c r="F12329" s="107">
        <v>34905</v>
      </c>
      <c r="G12329" s="67" t="s">
        <v>93</v>
      </c>
      <c r="H12329" s="80" t="s">
        <v>814</v>
      </c>
      <c r="I12329" s="80" t="s">
        <v>36752</v>
      </c>
      <c r="J12329" s="104" t="s">
        <v>208</v>
      </c>
      <c r="K12329" s="67" t="s">
        <v>117</v>
      </c>
      <c r="L12329" s="67"/>
      <c r="M12329" s="67"/>
      <c r="N12329" s="67"/>
      <c r="O12329" s="81"/>
      <c r="P12329" s="81">
        <v>46120</v>
      </c>
      <c r="Q12329" s="103" t="str">
        <f>IFERROR(VLOOKUP(J12329,Настройка!$C$4:$E$121,2,),"Ошибка")</f>
        <v>R</v>
      </c>
    </row>
    <row r="12330" spans="1:17" ht="14.4" customHeight="1">
      <c r="A12330" s="67">
        <v>12325</v>
      </c>
      <c r="B12330" s="80" t="s">
        <v>196</v>
      </c>
      <c r="C12330" s="80" t="s">
        <v>34649</v>
      </c>
      <c r="D12330" s="80" t="s">
        <v>23723</v>
      </c>
      <c r="E12330" s="104" t="s">
        <v>36753</v>
      </c>
      <c r="F12330" s="107">
        <v>37995</v>
      </c>
      <c r="G12330" s="67" t="s">
        <v>93</v>
      </c>
      <c r="H12330" s="80" t="s">
        <v>814</v>
      </c>
      <c r="I12330" s="80" t="s">
        <v>36754</v>
      </c>
      <c r="J12330" s="104" t="s">
        <v>208</v>
      </c>
      <c r="K12330" s="67" t="s">
        <v>117</v>
      </c>
      <c r="L12330" s="67"/>
      <c r="M12330" s="67"/>
      <c r="N12330" s="67"/>
      <c r="O12330" s="81"/>
      <c r="P12330" s="81">
        <v>46120</v>
      </c>
      <c r="Q12330" s="103" t="str">
        <f>IFERROR(VLOOKUP(J12330,Настройка!$C$4:$E$121,2,),"Ошибка")</f>
        <v>R</v>
      </c>
    </row>
    <row r="12331" spans="1:17" ht="14.4" customHeight="1">
      <c r="A12331" s="67">
        <v>12326</v>
      </c>
      <c r="B12331" s="80" t="s">
        <v>196</v>
      </c>
      <c r="C12331" s="80" t="s">
        <v>34649</v>
      </c>
      <c r="D12331" s="80" t="s">
        <v>23723</v>
      </c>
      <c r="E12331" s="104" t="s">
        <v>36755</v>
      </c>
      <c r="F12331" s="107">
        <v>33172</v>
      </c>
      <c r="G12331" s="67" t="s">
        <v>93</v>
      </c>
      <c r="H12331" s="80" t="s">
        <v>814</v>
      </c>
      <c r="I12331" s="80" t="s">
        <v>36756</v>
      </c>
      <c r="J12331" s="104" t="s">
        <v>204</v>
      </c>
      <c r="K12331" s="67" t="s">
        <v>117</v>
      </c>
      <c r="L12331" s="67"/>
      <c r="M12331" s="67"/>
      <c r="N12331" s="67"/>
      <c r="O12331" s="81"/>
      <c r="P12331" s="81">
        <v>46120</v>
      </c>
      <c r="Q12331" s="103" t="str">
        <f>IFERROR(VLOOKUP(J12331,Настройка!$C$4:$E$121,2,),"Ошибка")</f>
        <v>R</v>
      </c>
    </row>
    <row r="12332" spans="1:17" ht="14.4" customHeight="1">
      <c r="A12332" s="67">
        <v>12327</v>
      </c>
      <c r="B12332" s="80" t="s">
        <v>196</v>
      </c>
      <c r="C12332" s="80" t="s">
        <v>34649</v>
      </c>
      <c r="D12332" s="80" t="s">
        <v>23723</v>
      </c>
      <c r="E12332" s="104" t="s">
        <v>36757</v>
      </c>
      <c r="F12332" s="107">
        <v>32917</v>
      </c>
      <c r="G12332" s="67" t="s">
        <v>93</v>
      </c>
      <c r="H12332" s="80" t="s">
        <v>814</v>
      </c>
      <c r="I12332" s="80" t="s">
        <v>36758</v>
      </c>
      <c r="J12332" s="104" t="s">
        <v>204</v>
      </c>
      <c r="K12332" s="67" t="s">
        <v>117</v>
      </c>
      <c r="L12332" s="67"/>
      <c r="M12332" s="67"/>
      <c r="N12332" s="67"/>
      <c r="O12332" s="81"/>
      <c r="P12332" s="81">
        <v>46120</v>
      </c>
      <c r="Q12332" s="103" t="str">
        <f>IFERROR(VLOOKUP(J12332,Настройка!$C$4:$E$121,2,),"Ошибка")</f>
        <v>R</v>
      </c>
    </row>
    <row r="12333" spans="1:17" ht="14.4" customHeight="1">
      <c r="A12333" s="67">
        <v>12328</v>
      </c>
      <c r="B12333" s="80" t="s">
        <v>196</v>
      </c>
      <c r="C12333" s="80" t="s">
        <v>34649</v>
      </c>
      <c r="D12333" s="80" t="s">
        <v>23723</v>
      </c>
      <c r="E12333" s="104" t="s">
        <v>36759</v>
      </c>
      <c r="F12333" s="107">
        <v>31836</v>
      </c>
      <c r="G12333" s="67" t="s">
        <v>93</v>
      </c>
      <c r="H12333" s="80" t="s">
        <v>814</v>
      </c>
      <c r="I12333" s="80" t="s">
        <v>36760</v>
      </c>
      <c r="J12333" s="104" t="s">
        <v>204</v>
      </c>
      <c r="K12333" s="67" t="s">
        <v>117</v>
      </c>
      <c r="L12333" s="67"/>
      <c r="M12333" s="67"/>
      <c r="N12333" s="67"/>
      <c r="O12333" s="81"/>
      <c r="P12333" s="81">
        <v>46120</v>
      </c>
      <c r="Q12333" s="103" t="str">
        <f>IFERROR(VLOOKUP(J12333,Настройка!$C$4:$E$121,2,),"Ошибка")</f>
        <v>R</v>
      </c>
    </row>
    <row r="12334" spans="1:17" ht="14.4" customHeight="1">
      <c r="A12334" s="67">
        <v>12329</v>
      </c>
      <c r="B12334" s="80" t="s">
        <v>196</v>
      </c>
      <c r="C12334" s="80" t="s">
        <v>34649</v>
      </c>
      <c r="D12334" s="80" t="s">
        <v>23723</v>
      </c>
      <c r="E12334" s="104" t="s">
        <v>36761</v>
      </c>
      <c r="F12334" s="107">
        <v>35977</v>
      </c>
      <c r="G12334" s="67" t="s">
        <v>93</v>
      </c>
      <c r="H12334" s="80" t="s">
        <v>814</v>
      </c>
      <c r="I12334" s="80" t="s">
        <v>36762</v>
      </c>
      <c r="J12334" s="104" t="s">
        <v>204</v>
      </c>
      <c r="K12334" s="67" t="s">
        <v>117</v>
      </c>
      <c r="L12334" s="67"/>
      <c r="M12334" s="67"/>
      <c r="N12334" s="67"/>
      <c r="O12334" s="81"/>
      <c r="P12334" s="81">
        <v>46120</v>
      </c>
      <c r="Q12334" s="103" t="str">
        <f>IFERROR(VLOOKUP(J12334,Настройка!$C$4:$E$121,2,),"Ошибка")</f>
        <v>R</v>
      </c>
    </row>
    <row r="12335" spans="1:17" ht="14.4" customHeight="1">
      <c r="A12335" s="67">
        <v>12330</v>
      </c>
      <c r="B12335" s="80" t="s">
        <v>196</v>
      </c>
      <c r="C12335" s="80" t="s">
        <v>34649</v>
      </c>
      <c r="D12335" s="80" t="s">
        <v>23723</v>
      </c>
      <c r="E12335" s="104" t="s">
        <v>36763</v>
      </c>
      <c r="F12335" s="107">
        <v>34714</v>
      </c>
      <c r="G12335" s="67" t="s">
        <v>93</v>
      </c>
      <c r="H12335" s="80" t="s">
        <v>814</v>
      </c>
      <c r="I12335" s="80" t="s">
        <v>36764</v>
      </c>
      <c r="J12335" s="104" t="s">
        <v>208</v>
      </c>
      <c r="K12335" s="67" t="s">
        <v>117</v>
      </c>
      <c r="L12335" s="67"/>
      <c r="M12335" s="67"/>
      <c r="N12335" s="67"/>
      <c r="O12335" s="81"/>
      <c r="P12335" s="81">
        <v>46120</v>
      </c>
      <c r="Q12335" s="103" t="str">
        <f>IFERROR(VLOOKUP(J12335,Настройка!$C$4:$E$121,2,),"Ошибка")</f>
        <v>R</v>
      </c>
    </row>
    <row r="12336" spans="1:17" ht="14.4" customHeight="1">
      <c r="A12336" s="67">
        <v>12331</v>
      </c>
      <c r="B12336" s="80" t="s">
        <v>196</v>
      </c>
      <c r="C12336" s="80" t="s">
        <v>34649</v>
      </c>
      <c r="D12336" s="80" t="s">
        <v>23723</v>
      </c>
      <c r="E12336" s="104" t="s">
        <v>36765</v>
      </c>
      <c r="F12336" s="107">
        <v>38633</v>
      </c>
      <c r="G12336" s="67" t="s">
        <v>93</v>
      </c>
      <c r="H12336" s="80" t="s">
        <v>886</v>
      </c>
      <c r="I12336" s="80" t="s">
        <v>36766</v>
      </c>
      <c r="J12336" s="104" t="s">
        <v>208</v>
      </c>
      <c r="K12336" s="67" t="s">
        <v>117</v>
      </c>
      <c r="L12336" s="67"/>
      <c r="M12336" s="67"/>
      <c r="N12336" s="67"/>
      <c r="O12336" s="81"/>
      <c r="P12336" s="81">
        <v>46120</v>
      </c>
      <c r="Q12336" s="103" t="str">
        <f>IFERROR(VLOOKUP(J12336,Настройка!$C$4:$E$121,2,),"Ошибка")</f>
        <v>R</v>
      </c>
    </row>
    <row r="12337" spans="1:17" ht="14.4" customHeight="1">
      <c r="A12337" s="67">
        <v>12332</v>
      </c>
      <c r="B12337" s="80" t="s">
        <v>196</v>
      </c>
      <c r="C12337" s="80" t="s">
        <v>34649</v>
      </c>
      <c r="D12337" s="80" t="s">
        <v>23723</v>
      </c>
      <c r="E12337" s="104" t="s">
        <v>36767</v>
      </c>
      <c r="F12337" s="107">
        <v>33257</v>
      </c>
      <c r="G12337" s="67" t="s">
        <v>93</v>
      </c>
      <c r="H12337" s="80" t="s">
        <v>814</v>
      </c>
      <c r="I12337" s="80" t="s">
        <v>36768</v>
      </c>
      <c r="J12337" s="104" t="s">
        <v>208</v>
      </c>
      <c r="K12337" s="67" t="s">
        <v>117</v>
      </c>
      <c r="L12337" s="67"/>
      <c r="M12337" s="67"/>
      <c r="N12337" s="67"/>
      <c r="O12337" s="81"/>
      <c r="P12337" s="81">
        <v>46120</v>
      </c>
      <c r="Q12337" s="103" t="str">
        <f>IFERROR(VLOOKUP(J12337,Настройка!$C$4:$E$121,2,),"Ошибка")</f>
        <v>R</v>
      </c>
    </row>
    <row r="12338" spans="1:17" ht="14.4" customHeight="1">
      <c r="A12338" s="67">
        <v>12333</v>
      </c>
      <c r="B12338" s="80" t="s">
        <v>196</v>
      </c>
      <c r="C12338" s="80" t="s">
        <v>34649</v>
      </c>
      <c r="D12338" s="80" t="s">
        <v>23723</v>
      </c>
      <c r="E12338" s="104" t="s">
        <v>36769</v>
      </c>
      <c r="F12338" s="107">
        <v>31894</v>
      </c>
      <c r="G12338" s="67" t="s">
        <v>93</v>
      </c>
      <c r="H12338" s="80" t="s">
        <v>814</v>
      </c>
      <c r="I12338" s="80" t="s">
        <v>36770</v>
      </c>
      <c r="J12338" s="104" t="s">
        <v>208</v>
      </c>
      <c r="K12338" s="67" t="s">
        <v>117</v>
      </c>
      <c r="L12338" s="67"/>
      <c r="M12338" s="67"/>
      <c r="N12338" s="67"/>
      <c r="O12338" s="81"/>
      <c r="P12338" s="81">
        <v>46120</v>
      </c>
      <c r="Q12338" s="103" t="str">
        <f>IFERROR(VLOOKUP(J12338,Настройка!$C$4:$E$121,2,),"Ошибка")</f>
        <v>R</v>
      </c>
    </row>
    <row r="12339" spans="1:17" ht="14.4" customHeight="1">
      <c r="A12339" s="67">
        <v>12334</v>
      </c>
      <c r="B12339" s="80" t="s">
        <v>196</v>
      </c>
      <c r="C12339" s="80" t="s">
        <v>34649</v>
      </c>
      <c r="D12339" s="80" t="s">
        <v>23723</v>
      </c>
      <c r="E12339" s="104" t="s">
        <v>36771</v>
      </c>
      <c r="F12339" s="107">
        <v>39122</v>
      </c>
      <c r="G12339" s="67" t="s">
        <v>93</v>
      </c>
      <c r="H12339" s="80" t="s">
        <v>886</v>
      </c>
      <c r="I12339" s="80" t="s">
        <v>36772</v>
      </c>
      <c r="J12339" s="104" t="s">
        <v>204</v>
      </c>
      <c r="K12339" s="67" t="s">
        <v>117</v>
      </c>
      <c r="L12339" s="67"/>
      <c r="M12339" s="67"/>
      <c r="N12339" s="67"/>
      <c r="O12339" s="81"/>
      <c r="P12339" s="81">
        <v>46120</v>
      </c>
      <c r="Q12339" s="103" t="str">
        <f>IFERROR(VLOOKUP(J12339,Настройка!$C$4:$E$121,2,),"Ошибка")</f>
        <v>R</v>
      </c>
    </row>
    <row r="12340" spans="1:17" ht="14.4" customHeight="1">
      <c r="A12340" s="67">
        <v>12335</v>
      </c>
      <c r="B12340" s="80" t="s">
        <v>196</v>
      </c>
      <c r="C12340" s="80" t="s">
        <v>34649</v>
      </c>
      <c r="D12340" s="80" t="s">
        <v>23723</v>
      </c>
      <c r="E12340" s="104" t="s">
        <v>36773</v>
      </c>
      <c r="F12340" s="107">
        <v>35674</v>
      </c>
      <c r="G12340" s="67" t="s">
        <v>93</v>
      </c>
      <c r="H12340" s="80" t="s">
        <v>814</v>
      </c>
      <c r="I12340" s="80" t="s">
        <v>36774</v>
      </c>
      <c r="J12340" s="104" t="s">
        <v>204</v>
      </c>
      <c r="K12340" s="67" t="s">
        <v>117</v>
      </c>
      <c r="L12340" s="67"/>
      <c r="M12340" s="67"/>
      <c r="N12340" s="67"/>
      <c r="O12340" s="81"/>
      <c r="P12340" s="81">
        <v>46120</v>
      </c>
      <c r="Q12340" s="103" t="str">
        <f>IFERROR(VLOOKUP(J12340,Настройка!$C$4:$E$121,2,),"Ошибка")</f>
        <v>R</v>
      </c>
    </row>
    <row r="12341" spans="1:17" ht="14.4" customHeight="1">
      <c r="A12341" s="67">
        <v>12336</v>
      </c>
      <c r="B12341" s="80" t="s">
        <v>196</v>
      </c>
      <c r="C12341" s="80" t="s">
        <v>34649</v>
      </c>
      <c r="D12341" s="80" t="s">
        <v>23723</v>
      </c>
      <c r="E12341" s="104" t="s">
        <v>36775</v>
      </c>
      <c r="F12341" s="107">
        <v>35438</v>
      </c>
      <c r="G12341" s="67" t="s">
        <v>93</v>
      </c>
      <c r="H12341" s="80" t="s">
        <v>814</v>
      </c>
      <c r="I12341" s="80" t="s">
        <v>36776</v>
      </c>
      <c r="J12341" s="104" t="s">
        <v>204</v>
      </c>
      <c r="K12341" s="67" t="s">
        <v>117</v>
      </c>
      <c r="L12341" s="67"/>
      <c r="M12341" s="67"/>
      <c r="N12341" s="67"/>
      <c r="O12341" s="81"/>
      <c r="P12341" s="81">
        <v>46120</v>
      </c>
      <c r="Q12341" s="103" t="str">
        <f>IFERROR(VLOOKUP(J12341,Настройка!$C$4:$E$121,2,),"Ошибка")</f>
        <v>R</v>
      </c>
    </row>
    <row r="12342" spans="1:17" ht="14.4" customHeight="1">
      <c r="A12342" s="67">
        <v>12337</v>
      </c>
      <c r="B12342" s="80" t="s">
        <v>196</v>
      </c>
      <c r="C12342" s="80" t="s">
        <v>34649</v>
      </c>
      <c r="D12342" s="80" t="s">
        <v>23723</v>
      </c>
      <c r="E12342" s="104" t="s">
        <v>36777</v>
      </c>
      <c r="F12342" s="107">
        <v>31869</v>
      </c>
      <c r="G12342" s="67" t="s">
        <v>93</v>
      </c>
      <c r="H12342" s="80" t="s">
        <v>814</v>
      </c>
      <c r="I12342" s="80" t="s">
        <v>36778</v>
      </c>
      <c r="J12342" s="104" t="s">
        <v>204</v>
      </c>
      <c r="K12342" s="67" t="s">
        <v>117</v>
      </c>
      <c r="L12342" s="67"/>
      <c r="M12342" s="67"/>
      <c r="N12342" s="67"/>
      <c r="O12342" s="81"/>
      <c r="P12342" s="81">
        <v>46120</v>
      </c>
      <c r="Q12342" s="103" t="str">
        <f>IFERROR(VLOOKUP(J12342,Настройка!$C$4:$E$121,2,),"Ошибка")</f>
        <v>R</v>
      </c>
    </row>
    <row r="12343" spans="1:17" ht="14.4" customHeight="1">
      <c r="A12343" s="67">
        <v>12338</v>
      </c>
      <c r="B12343" s="80" t="s">
        <v>196</v>
      </c>
      <c r="C12343" s="80" t="s">
        <v>34649</v>
      </c>
      <c r="D12343" s="80" t="s">
        <v>36779</v>
      </c>
      <c r="E12343" s="104" t="s">
        <v>36780</v>
      </c>
      <c r="F12343" s="107">
        <v>31109</v>
      </c>
      <c r="G12343" s="67" t="s">
        <v>67</v>
      </c>
      <c r="H12343" s="80"/>
      <c r="I12343" s="80" t="s">
        <v>36781</v>
      </c>
      <c r="J12343" s="104" t="s">
        <v>230</v>
      </c>
      <c r="K12343" s="67" t="s">
        <v>133</v>
      </c>
      <c r="L12343" s="67"/>
      <c r="M12343" s="67"/>
      <c r="N12343" s="67"/>
      <c r="O12343" s="81"/>
      <c r="P12343" s="81">
        <v>46120</v>
      </c>
      <c r="Q12343" s="103" t="str">
        <f>IFERROR(VLOOKUP(J12343,Настройка!$C$4:$E$121,2,),"Ошибка")</f>
        <v>R</v>
      </c>
    </row>
    <row r="12344" spans="1:17" ht="14.4" customHeight="1">
      <c r="A12344" s="67">
        <v>12339</v>
      </c>
      <c r="B12344" s="80" t="s">
        <v>196</v>
      </c>
      <c r="C12344" s="80" t="s">
        <v>34649</v>
      </c>
      <c r="D12344" s="80" t="s">
        <v>36782</v>
      </c>
      <c r="E12344" s="104" t="s">
        <v>36783</v>
      </c>
      <c r="F12344" s="107">
        <v>37986</v>
      </c>
      <c r="G12344" s="67" t="s">
        <v>67</v>
      </c>
      <c r="H12344" s="80" t="s">
        <v>401</v>
      </c>
      <c r="I12344" s="80" t="s">
        <v>36784</v>
      </c>
      <c r="J12344" s="104" t="s">
        <v>230</v>
      </c>
      <c r="K12344" s="67" t="s">
        <v>133</v>
      </c>
      <c r="L12344" s="67"/>
      <c r="M12344" s="67"/>
      <c r="N12344" s="67"/>
      <c r="O12344" s="81"/>
      <c r="P12344" s="81">
        <v>46120</v>
      </c>
      <c r="Q12344" s="103" t="str">
        <f>IFERROR(VLOOKUP(J12344,Настройка!$C$4:$E$121,2,),"Ошибка")</f>
        <v>R</v>
      </c>
    </row>
    <row r="12345" spans="1:17" ht="14.4" customHeight="1">
      <c r="A12345" s="67">
        <v>12340</v>
      </c>
      <c r="B12345" s="80" t="s">
        <v>196</v>
      </c>
      <c r="C12345" s="80" t="s">
        <v>34649</v>
      </c>
      <c r="D12345" s="80" t="s">
        <v>36785</v>
      </c>
      <c r="E12345" s="104" t="s">
        <v>36786</v>
      </c>
      <c r="F12345" s="107">
        <v>33984</v>
      </c>
      <c r="G12345" s="67" t="s">
        <v>67</v>
      </c>
      <c r="H12345" s="80"/>
      <c r="I12345" s="80" t="s">
        <v>36787</v>
      </c>
      <c r="J12345" s="104" t="s">
        <v>230</v>
      </c>
      <c r="K12345" s="67" t="s">
        <v>133</v>
      </c>
      <c r="L12345" s="67"/>
      <c r="M12345" s="67"/>
      <c r="N12345" s="67"/>
      <c r="O12345" s="81"/>
      <c r="P12345" s="81">
        <v>46120</v>
      </c>
      <c r="Q12345" s="103" t="str">
        <f>IFERROR(VLOOKUP(J12345,Настройка!$C$4:$E$121,2,),"Ошибка")</f>
        <v>R</v>
      </c>
    </row>
    <row r="12346" spans="1:17" ht="14.4" customHeight="1">
      <c r="A12346" s="67">
        <v>12341</v>
      </c>
      <c r="B12346" s="80" t="s">
        <v>196</v>
      </c>
      <c r="C12346" s="80" t="s">
        <v>34649</v>
      </c>
      <c r="D12346" s="80" t="s">
        <v>36788</v>
      </c>
      <c r="E12346" s="104" t="s">
        <v>36789</v>
      </c>
      <c r="F12346" s="107">
        <v>28856</v>
      </c>
      <c r="G12346" s="67" t="s">
        <v>67</v>
      </c>
      <c r="H12346" s="80"/>
      <c r="I12346" s="80" t="s">
        <v>36790</v>
      </c>
      <c r="J12346" s="104" t="s">
        <v>211</v>
      </c>
      <c r="K12346" s="67" t="s">
        <v>133</v>
      </c>
      <c r="L12346" s="67"/>
      <c r="M12346" s="67"/>
      <c r="N12346" s="67"/>
      <c r="O12346" s="81"/>
      <c r="P12346" s="81">
        <v>46120</v>
      </c>
      <c r="Q12346" s="103" t="str">
        <f>IFERROR(VLOOKUP(J12346,Настройка!$C$4:$E$121,2,),"Ошибка")</f>
        <v>R</v>
      </c>
    </row>
    <row r="12347" spans="1:17" ht="14.4" customHeight="1">
      <c r="A12347" s="67">
        <v>12342</v>
      </c>
      <c r="B12347" s="80" t="s">
        <v>196</v>
      </c>
      <c r="C12347" s="80" t="s">
        <v>34649</v>
      </c>
      <c r="D12347" s="80" t="s">
        <v>36791</v>
      </c>
      <c r="E12347" s="104" t="s">
        <v>36792</v>
      </c>
      <c r="F12347" s="107">
        <v>26809</v>
      </c>
      <c r="G12347" s="67" t="s">
        <v>67</v>
      </c>
      <c r="H12347" s="80" t="s">
        <v>401</v>
      </c>
      <c r="I12347" s="80" t="s">
        <v>36793</v>
      </c>
      <c r="J12347" s="104" t="s">
        <v>230</v>
      </c>
      <c r="K12347" s="67" t="s">
        <v>133</v>
      </c>
      <c r="L12347" s="67"/>
      <c r="M12347" s="67"/>
      <c r="N12347" s="67"/>
      <c r="O12347" s="81"/>
      <c r="P12347" s="81">
        <v>46120</v>
      </c>
      <c r="Q12347" s="103" t="str">
        <f>IFERROR(VLOOKUP(J12347,Настройка!$C$4:$E$121,2,),"Ошибка")</f>
        <v>R</v>
      </c>
    </row>
    <row r="12348" spans="1:17" ht="14.4" customHeight="1">
      <c r="A12348" s="67">
        <v>12343</v>
      </c>
      <c r="B12348" s="80" t="s">
        <v>196</v>
      </c>
      <c r="C12348" s="80" t="s">
        <v>34649</v>
      </c>
      <c r="D12348" s="80" t="s">
        <v>36794</v>
      </c>
      <c r="E12348" s="104" t="s">
        <v>36795</v>
      </c>
      <c r="F12348" s="107">
        <v>38068</v>
      </c>
      <c r="G12348" s="67" t="s">
        <v>67</v>
      </c>
      <c r="H12348" s="80" t="s">
        <v>401</v>
      </c>
      <c r="I12348" s="80" t="s">
        <v>36796</v>
      </c>
      <c r="J12348" s="104" t="s">
        <v>211</v>
      </c>
      <c r="K12348" s="67" t="s">
        <v>133</v>
      </c>
      <c r="L12348" s="67"/>
      <c r="M12348" s="67"/>
      <c r="N12348" s="67"/>
      <c r="O12348" s="81"/>
      <c r="P12348" s="81">
        <v>46120</v>
      </c>
      <c r="Q12348" s="103" t="str">
        <f>IFERROR(VLOOKUP(J12348,Настройка!$C$4:$E$121,2,),"Ошибка")</f>
        <v>R</v>
      </c>
    </row>
    <row r="12349" spans="1:17" ht="14.4" customHeight="1">
      <c r="A12349" s="67">
        <v>12344</v>
      </c>
      <c r="B12349" s="80" t="s">
        <v>196</v>
      </c>
      <c r="C12349" s="80" t="s">
        <v>34649</v>
      </c>
      <c r="D12349" s="80" t="s">
        <v>36797</v>
      </c>
      <c r="E12349" s="104" t="s">
        <v>36798</v>
      </c>
      <c r="F12349" s="107">
        <v>28958</v>
      </c>
      <c r="G12349" s="67" t="s">
        <v>93</v>
      </c>
      <c r="H12349" s="80" t="s">
        <v>814</v>
      </c>
      <c r="I12349" s="80" t="s">
        <v>36799</v>
      </c>
      <c r="J12349" s="104" t="s">
        <v>208</v>
      </c>
      <c r="K12349" s="67" t="s">
        <v>117</v>
      </c>
      <c r="L12349" s="67"/>
      <c r="M12349" s="67"/>
      <c r="N12349" s="67"/>
      <c r="O12349" s="81"/>
      <c r="P12349" s="81">
        <v>46120</v>
      </c>
      <c r="Q12349" s="103" t="str">
        <f>IFERROR(VLOOKUP(J12349,Настройка!$C$4:$E$121,2,),"Ошибка")</f>
        <v>R</v>
      </c>
    </row>
    <row r="12350" spans="1:17" ht="14.4" customHeight="1">
      <c r="A12350" s="67">
        <v>12345</v>
      </c>
      <c r="B12350" s="80" t="s">
        <v>196</v>
      </c>
      <c r="C12350" s="80" t="s">
        <v>34649</v>
      </c>
      <c r="D12350" s="80" t="s">
        <v>36800</v>
      </c>
      <c r="E12350" s="104" t="s">
        <v>36801</v>
      </c>
      <c r="F12350" s="107">
        <v>34488</v>
      </c>
      <c r="G12350" s="67" t="s">
        <v>93</v>
      </c>
      <c r="H12350" s="80" t="s">
        <v>814</v>
      </c>
      <c r="I12350" s="80" t="s">
        <v>36802</v>
      </c>
      <c r="J12350" s="104" t="s">
        <v>217</v>
      </c>
      <c r="K12350" s="67" t="s">
        <v>119</v>
      </c>
      <c r="L12350" s="67"/>
      <c r="M12350" s="67"/>
      <c r="N12350" s="67"/>
      <c r="O12350" s="81"/>
      <c r="P12350" s="81">
        <v>46120</v>
      </c>
      <c r="Q12350" s="103" t="str">
        <f>IFERROR(VLOOKUP(J12350,Настройка!$C$4:$E$121,2,),"Ошибка")</f>
        <v>R</v>
      </c>
    </row>
    <row r="12351" spans="1:17" ht="14.4" customHeight="1">
      <c r="A12351" s="67">
        <v>12346</v>
      </c>
      <c r="B12351" s="80" t="s">
        <v>196</v>
      </c>
      <c r="C12351" s="80" t="s">
        <v>34649</v>
      </c>
      <c r="D12351" s="80" t="s">
        <v>36803</v>
      </c>
      <c r="E12351" s="104" t="s">
        <v>36804</v>
      </c>
      <c r="F12351" s="107">
        <v>37293</v>
      </c>
      <c r="G12351" s="67" t="s">
        <v>89</v>
      </c>
      <c r="H12351" s="80" t="s">
        <v>602</v>
      </c>
      <c r="I12351" s="80" t="s">
        <v>36805</v>
      </c>
      <c r="J12351" s="104" t="s">
        <v>207</v>
      </c>
      <c r="K12351" s="67" t="s">
        <v>117</v>
      </c>
      <c r="L12351" s="67" t="s">
        <v>152</v>
      </c>
      <c r="M12351" s="67" t="s">
        <v>166</v>
      </c>
      <c r="N12351" s="67" t="s">
        <v>180</v>
      </c>
      <c r="O12351" s="81">
        <v>46385</v>
      </c>
      <c r="P12351" s="81">
        <v>45999</v>
      </c>
      <c r="Q12351" s="103" t="str">
        <f>IFERROR(VLOOKUP(J12351,Настройка!$C$4:$E$121,2,),"Ошибка")</f>
        <v>R</v>
      </c>
    </row>
    <row r="12352" spans="1:17" ht="14.4" customHeight="1">
      <c r="A12352" s="67">
        <v>12347</v>
      </c>
      <c r="B12352" s="80" t="s">
        <v>196</v>
      </c>
      <c r="C12352" s="80" t="s">
        <v>34649</v>
      </c>
      <c r="D12352" s="80" t="s">
        <v>36806</v>
      </c>
      <c r="E12352" s="104" t="s">
        <v>36807</v>
      </c>
      <c r="F12352" s="107">
        <v>32538</v>
      </c>
      <c r="G12352" s="67" t="s">
        <v>89</v>
      </c>
      <c r="H12352" s="80" t="s">
        <v>602</v>
      </c>
      <c r="I12352" s="80" t="s">
        <v>36808</v>
      </c>
      <c r="J12352" s="104" t="s">
        <v>208</v>
      </c>
      <c r="K12352" s="67" t="s">
        <v>117</v>
      </c>
      <c r="L12352" s="67" t="s">
        <v>152</v>
      </c>
      <c r="M12352" s="67" t="s">
        <v>166</v>
      </c>
      <c r="N12352" s="67" t="s">
        <v>180</v>
      </c>
      <c r="O12352" s="81">
        <v>46385</v>
      </c>
      <c r="P12352" s="81">
        <v>46014</v>
      </c>
      <c r="Q12352" s="103" t="str">
        <f>IFERROR(VLOOKUP(J12352,Настройка!$C$4:$E$121,2,),"Ошибка")</f>
        <v>R</v>
      </c>
    </row>
    <row r="12353" spans="1:17" ht="14.4" customHeight="1">
      <c r="A12353" s="67">
        <v>12348</v>
      </c>
      <c r="B12353" s="80" t="s">
        <v>196</v>
      </c>
      <c r="C12353" s="80" t="s">
        <v>34649</v>
      </c>
      <c r="D12353" s="80" t="s">
        <v>36809</v>
      </c>
      <c r="E12353" s="104" t="s">
        <v>36810</v>
      </c>
      <c r="F12353" s="107">
        <v>32336</v>
      </c>
      <c r="G12353" s="67" t="s">
        <v>89</v>
      </c>
      <c r="H12353" s="80" t="s">
        <v>602</v>
      </c>
      <c r="I12353" s="80" t="s">
        <v>36811</v>
      </c>
      <c r="J12353" s="104" t="s">
        <v>211</v>
      </c>
      <c r="K12353" s="67" t="s">
        <v>133</v>
      </c>
      <c r="L12353" s="67" t="s">
        <v>152</v>
      </c>
      <c r="M12353" s="67" t="s">
        <v>166</v>
      </c>
      <c r="N12353" s="67" t="s">
        <v>180</v>
      </c>
      <c r="O12353" s="81">
        <v>46279</v>
      </c>
      <c r="P12353" s="81">
        <v>46014</v>
      </c>
      <c r="Q12353" s="103" t="str">
        <f>IFERROR(VLOOKUP(J12353,Настройка!$C$4:$E$121,2,),"Ошибка")</f>
        <v>R</v>
      </c>
    </row>
    <row r="12354" spans="1:17" ht="14.4" customHeight="1">
      <c r="A12354" s="67">
        <v>12349</v>
      </c>
      <c r="B12354" s="80" t="s">
        <v>196</v>
      </c>
      <c r="C12354" s="80" t="s">
        <v>34649</v>
      </c>
      <c r="D12354" s="80" t="s">
        <v>36812</v>
      </c>
      <c r="E12354" s="104" t="s">
        <v>36813</v>
      </c>
      <c r="F12354" s="107">
        <v>38194</v>
      </c>
      <c r="G12354" s="67" t="s">
        <v>89</v>
      </c>
      <c r="H12354" s="80" t="s">
        <v>602</v>
      </c>
      <c r="I12354" s="80" t="s">
        <v>36814</v>
      </c>
      <c r="J12354" s="104" t="s">
        <v>207</v>
      </c>
      <c r="K12354" s="67" t="s">
        <v>117</v>
      </c>
      <c r="L12354" s="67" t="s">
        <v>152</v>
      </c>
      <c r="M12354" s="67" t="s">
        <v>166</v>
      </c>
      <c r="N12354" s="67" t="s">
        <v>180</v>
      </c>
      <c r="O12354" s="81">
        <v>46385</v>
      </c>
      <c r="P12354" s="81">
        <v>45999</v>
      </c>
      <c r="Q12354" s="103" t="str">
        <f>IFERROR(VLOOKUP(J12354,Настройка!$C$4:$E$121,2,),"Ошибка")</f>
        <v>R</v>
      </c>
    </row>
    <row r="12355" spans="1:17" ht="14.4" customHeight="1">
      <c r="A12355" s="67">
        <v>12350</v>
      </c>
      <c r="B12355" s="80" t="s">
        <v>196</v>
      </c>
      <c r="C12355" s="80" t="s">
        <v>34649</v>
      </c>
      <c r="D12355" s="80" t="s">
        <v>36815</v>
      </c>
      <c r="E12355" s="104" t="s">
        <v>36816</v>
      </c>
      <c r="F12355" s="107">
        <v>30713</v>
      </c>
      <c r="G12355" s="67" t="s">
        <v>89</v>
      </c>
      <c r="H12355" s="80" t="s">
        <v>602</v>
      </c>
      <c r="I12355" s="80" t="s">
        <v>36817</v>
      </c>
      <c r="J12355" s="104" t="s">
        <v>211</v>
      </c>
      <c r="K12355" s="67" t="s">
        <v>133</v>
      </c>
      <c r="L12355" s="67" t="s">
        <v>152</v>
      </c>
      <c r="M12355" s="67" t="s">
        <v>166</v>
      </c>
      <c r="N12355" s="67" t="s">
        <v>180</v>
      </c>
      <c r="O12355" s="81">
        <v>46279</v>
      </c>
      <c r="P12355" s="81">
        <v>46004</v>
      </c>
      <c r="Q12355" s="103" t="str">
        <f>IFERROR(VLOOKUP(J12355,Настройка!$C$4:$E$121,2,),"Ошибка")</f>
        <v>R</v>
      </c>
    </row>
    <row r="12356" spans="1:17" ht="14.4" customHeight="1">
      <c r="A12356" s="67">
        <v>12351</v>
      </c>
      <c r="B12356" s="80" t="s">
        <v>196</v>
      </c>
      <c r="C12356" s="80" t="s">
        <v>34649</v>
      </c>
      <c r="D12356" s="80" t="s">
        <v>36818</v>
      </c>
      <c r="E12356" s="104" t="s">
        <v>36819</v>
      </c>
      <c r="F12356" s="107">
        <v>33568</v>
      </c>
      <c r="G12356" s="67" t="s">
        <v>89</v>
      </c>
      <c r="H12356" s="80" t="s">
        <v>602</v>
      </c>
      <c r="I12356" s="80" t="s">
        <v>36820</v>
      </c>
      <c r="J12356" s="104" t="s">
        <v>211</v>
      </c>
      <c r="K12356" s="67" t="s">
        <v>133</v>
      </c>
      <c r="L12356" s="67" t="s">
        <v>152</v>
      </c>
      <c r="M12356" s="67" t="s">
        <v>166</v>
      </c>
      <c r="N12356" s="67" t="s">
        <v>180</v>
      </c>
      <c r="O12356" s="81">
        <v>46279</v>
      </c>
      <c r="P12356" s="81">
        <v>46004</v>
      </c>
      <c r="Q12356" s="103" t="str">
        <f>IFERROR(VLOOKUP(J12356,Настройка!$C$4:$E$121,2,),"Ошибка")</f>
        <v>R</v>
      </c>
    </row>
    <row r="12357" spans="1:17" ht="14.4" customHeight="1">
      <c r="A12357" s="67">
        <v>12352</v>
      </c>
      <c r="B12357" s="80" t="s">
        <v>196</v>
      </c>
      <c r="C12357" s="80" t="s">
        <v>34649</v>
      </c>
      <c r="D12357" s="80" t="s">
        <v>36821</v>
      </c>
      <c r="E12357" s="104" t="s">
        <v>36822</v>
      </c>
      <c r="F12357" s="107">
        <v>30336</v>
      </c>
      <c r="G12357" s="67" t="s">
        <v>89</v>
      </c>
      <c r="H12357" s="80" t="s">
        <v>602</v>
      </c>
      <c r="I12357" s="80" t="s">
        <v>36823</v>
      </c>
      <c r="J12357" s="104" t="s">
        <v>205</v>
      </c>
      <c r="K12357" s="67" t="s">
        <v>117</v>
      </c>
      <c r="L12357" s="67" t="s">
        <v>152</v>
      </c>
      <c r="M12357" s="67" t="s">
        <v>166</v>
      </c>
      <c r="N12357" s="67" t="s">
        <v>180</v>
      </c>
      <c r="O12357" s="81">
        <v>46385</v>
      </c>
      <c r="P12357" s="81">
        <v>46062</v>
      </c>
      <c r="Q12357" s="103" t="str">
        <f>IFERROR(VLOOKUP(J12357,Настройка!$C$4:$E$121,2,),"Ошибка")</f>
        <v>R</v>
      </c>
    </row>
    <row r="12358" spans="1:17" ht="14.4" customHeight="1">
      <c r="A12358" s="67">
        <v>12353</v>
      </c>
      <c r="B12358" s="80" t="s">
        <v>196</v>
      </c>
      <c r="C12358" s="80" t="s">
        <v>34649</v>
      </c>
      <c r="D12358" s="80" t="s">
        <v>36824</v>
      </c>
      <c r="E12358" s="104" t="s">
        <v>36825</v>
      </c>
      <c r="F12358" s="107">
        <v>25327</v>
      </c>
      <c r="G12358" s="67" t="s">
        <v>93</v>
      </c>
      <c r="H12358" s="80" t="s">
        <v>814</v>
      </c>
      <c r="I12358" s="80" t="s">
        <v>36826</v>
      </c>
      <c r="J12358" s="104" t="s">
        <v>205</v>
      </c>
      <c r="K12358" s="67" t="s">
        <v>117</v>
      </c>
      <c r="L12358" s="67"/>
      <c r="M12358" s="67"/>
      <c r="N12358" s="67"/>
      <c r="O12358" s="81"/>
      <c r="P12358" s="81">
        <v>46121</v>
      </c>
      <c r="Q12358" s="103" t="str">
        <f>IFERROR(VLOOKUP(J12358,Настройка!$C$4:$E$121,2,),"Ошибка")</f>
        <v>R</v>
      </c>
    </row>
    <row r="12359" spans="1:17" ht="14.4" customHeight="1">
      <c r="A12359" s="67">
        <v>12354</v>
      </c>
      <c r="B12359" s="80" t="s">
        <v>196</v>
      </c>
      <c r="C12359" s="80" t="s">
        <v>34649</v>
      </c>
      <c r="D12359" s="80" t="s">
        <v>36827</v>
      </c>
      <c r="E12359" s="104" t="s">
        <v>36828</v>
      </c>
      <c r="F12359" s="107">
        <v>35639</v>
      </c>
      <c r="G12359" s="67" t="s">
        <v>67</v>
      </c>
      <c r="H12359" s="80"/>
      <c r="I12359" s="80" t="s">
        <v>36829</v>
      </c>
      <c r="J12359" s="104" t="s">
        <v>230</v>
      </c>
      <c r="K12359" s="67" t="s">
        <v>133</v>
      </c>
      <c r="L12359" s="67"/>
      <c r="M12359" s="67"/>
      <c r="N12359" s="67"/>
      <c r="O12359" s="81"/>
      <c r="P12359" s="81">
        <v>46121</v>
      </c>
      <c r="Q12359" s="103" t="str">
        <f>IFERROR(VLOOKUP(J12359,Настройка!$C$4:$E$121,2,),"Ошибка")</f>
        <v>R</v>
      </c>
    </row>
    <row r="12360" spans="1:17" ht="14.4" customHeight="1">
      <c r="A12360" s="67">
        <v>12355</v>
      </c>
      <c r="B12360" s="80" t="s">
        <v>196</v>
      </c>
      <c r="C12360" s="80" t="s">
        <v>34649</v>
      </c>
      <c r="D12360" s="80" t="s">
        <v>36830</v>
      </c>
      <c r="E12360" s="104" t="s">
        <v>36831</v>
      </c>
      <c r="F12360" s="107">
        <v>34831</v>
      </c>
      <c r="G12360" s="67" t="s">
        <v>69</v>
      </c>
      <c r="H12360" s="80" t="s">
        <v>302</v>
      </c>
      <c r="I12360" s="80" t="s">
        <v>36832</v>
      </c>
      <c r="J12360" s="104" t="s">
        <v>222</v>
      </c>
      <c r="K12360" s="67" t="s">
        <v>121</v>
      </c>
      <c r="L12360" s="67"/>
      <c r="M12360" s="67"/>
      <c r="N12360" s="67"/>
      <c r="O12360" s="81"/>
      <c r="P12360" s="81">
        <v>46121</v>
      </c>
      <c r="Q12360" s="103" t="str">
        <f>IFERROR(VLOOKUP(J12360,Настройка!$C$4:$E$121,2,),"Ошибка")</f>
        <v>R</v>
      </c>
    </row>
    <row r="12361" spans="1:17" ht="14.4" customHeight="1">
      <c r="A12361" s="67">
        <v>12356</v>
      </c>
      <c r="B12361" s="80" t="s">
        <v>196</v>
      </c>
      <c r="C12361" s="80" t="s">
        <v>34649</v>
      </c>
      <c r="D12361" s="80" t="s">
        <v>36833</v>
      </c>
      <c r="E12361" s="104" t="s">
        <v>36834</v>
      </c>
      <c r="F12361" s="107">
        <v>38746</v>
      </c>
      <c r="G12361" s="67" t="s">
        <v>69</v>
      </c>
      <c r="H12361" s="80" t="s">
        <v>385</v>
      </c>
      <c r="I12361" s="80" t="s">
        <v>36835</v>
      </c>
      <c r="J12361" s="104" t="s">
        <v>222</v>
      </c>
      <c r="K12361" s="67" t="s">
        <v>121</v>
      </c>
      <c r="L12361" s="67"/>
      <c r="M12361" s="67"/>
      <c r="N12361" s="67"/>
      <c r="O12361" s="81"/>
      <c r="P12361" s="81">
        <v>46121</v>
      </c>
      <c r="Q12361" s="103" t="str">
        <f>IFERROR(VLOOKUP(J12361,Настройка!$C$4:$E$121,2,),"Ошибка")</f>
        <v>R</v>
      </c>
    </row>
    <row r="12362" spans="1:17" ht="14.4" customHeight="1">
      <c r="A12362" s="67">
        <v>12357</v>
      </c>
      <c r="B12362" s="80" t="s">
        <v>196</v>
      </c>
      <c r="C12362" s="80" t="s">
        <v>34649</v>
      </c>
      <c r="D12362" s="80" t="s">
        <v>36836</v>
      </c>
      <c r="E12362" s="104" t="s">
        <v>36837</v>
      </c>
      <c r="F12362" s="107">
        <v>37898</v>
      </c>
      <c r="G12362" s="67" t="s">
        <v>69</v>
      </c>
      <c r="H12362" s="80" t="s">
        <v>302</v>
      </c>
      <c r="I12362" s="80" t="s">
        <v>36838</v>
      </c>
      <c r="J12362" s="104" t="s">
        <v>222</v>
      </c>
      <c r="K12362" s="67" t="s">
        <v>121</v>
      </c>
      <c r="L12362" s="67"/>
      <c r="M12362" s="67"/>
      <c r="N12362" s="67"/>
      <c r="O12362" s="81"/>
      <c r="P12362" s="81">
        <v>46121</v>
      </c>
      <c r="Q12362" s="103" t="str">
        <f>IFERROR(VLOOKUP(J12362,Настройка!$C$4:$E$121,2,),"Ошибка")</f>
        <v>R</v>
      </c>
    </row>
    <row r="12363" spans="1:17" ht="14.4" customHeight="1">
      <c r="A12363" s="67">
        <v>12358</v>
      </c>
      <c r="B12363" s="80" t="s">
        <v>196</v>
      </c>
      <c r="C12363" s="80" t="s">
        <v>34649</v>
      </c>
      <c r="D12363" s="80" t="s">
        <v>36839</v>
      </c>
      <c r="E12363" s="104" t="s">
        <v>36840</v>
      </c>
      <c r="F12363" s="107">
        <v>37977</v>
      </c>
      <c r="G12363" s="67" t="s">
        <v>69</v>
      </c>
      <c r="H12363" s="80" t="s">
        <v>302</v>
      </c>
      <c r="I12363" s="80" t="s">
        <v>36841</v>
      </c>
      <c r="J12363" s="104" t="s">
        <v>222</v>
      </c>
      <c r="K12363" s="67" t="s">
        <v>121</v>
      </c>
      <c r="L12363" s="67"/>
      <c r="M12363" s="67"/>
      <c r="N12363" s="67"/>
      <c r="O12363" s="81"/>
      <c r="P12363" s="81">
        <v>46121</v>
      </c>
      <c r="Q12363" s="103" t="str">
        <f>IFERROR(VLOOKUP(J12363,Настройка!$C$4:$E$121,2,),"Ошибка")</f>
        <v>R</v>
      </c>
    </row>
    <row r="12364" spans="1:17" ht="14.4" customHeight="1">
      <c r="A12364" s="67">
        <v>12359</v>
      </c>
      <c r="B12364" s="80" t="s">
        <v>196</v>
      </c>
      <c r="C12364" s="80" t="s">
        <v>34649</v>
      </c>
      <c r="D12364" s="80" t="s">
        <v>36842</v>
      </c>
      <c r="E12364" s="104" t="s">
        <v>36843</v>
      </c>
      <c r="F12364" s="107">
        <v>31692</v>
      </c>
      <c r="G12364" s="67" t="s">
        <v>69</v>
      </c>
      <c r="H12364" s="80" t="s">
        <v>302</v>
      </c>
      <c r="I12364" s="80" t="s">
        <v>36844</v>
      </c>
      <c r="J12364" s="104" t="s">
        <v>222</v>
      </c>
      <c r="K12364" s="67" t="s">
        <v>121</v>
      </c>
      <c r="L12364" s="67"/>
      <c r="M12364" s="67"/>
      <c r="N12364" s="67"/>
      <c r="O12364" s="81"/>
      <c r="P12364" s="81">
        <v>46121</v>
      </c>
      <c r="Q12364" s="103" t="str">
        <f>IFERROR(VLOOKUP(J12364,Настройка!$C$4:$E$121,2,),"Ошибка")</f>
        <v>R</v>
      </c>
    </row>
    <row r="12365" spans="1:17" ht="14.4" customHeight="1">
      <c r="A12365" s="67">
        <v>12360</v>
      </c>
      <c r="B12365" s="80" t="s">
        <v>196</v>
      </c>
      <c r="C12365" s="80" t="s">
        <v>34649</v>
      </c>
      <c r="D12365" s="80" t="s">
        <v>36845</v>
      </c>
      <c r="E12365" s="104" t="s">
        <v>36846</v>
      </c>
      <c r="F12365" s="107">
        <v>32707</v>
      </c>
      <c r="G12365" s="67" t="s">
        <v>69</v>
      </c>
      <c r="H12365" s="80" t="s">
        <v>309</v>
      </c>
      <c r="I12365" s="80" t="s">
        <v>36847</v>
      </c>
      <c r="J12365" s="104" t="s">
        <v>222</v>
      </c>
      <c r="K12365" s="67" t="s">
        <v>121</v>
      </c>
      <c r="L12365" s="67"/>
      <c r="M12365" s="67"/>
      <c r="N12365" s="67"/>
      <c r="O12365" s="81"/>
      <c r="P12365" s="81">
        <v>46121</v>
      </c>
      <c r="Q12365" s="103" t="str">
        <f>IFERROR(VLOOKUP(J12365,Настройка!$C$4:$E$121,2,),"Ошибка")</f>
        <v>R</v>
      </c>
    </row>
    <row r="12366" spans="1:17" ht="14.4" customHeight="1">
      <c r="A12366" s="67">
        <v>12361</v>
      </c>
      <c r="B12366" s="80" t="s">
        <v>196</v>
      </c>
      <c r="C12366" s="80" t="s">
        <v>34649</v>
      </c>
      <c r="D12366" s="80" t="s">
        <v>36848</v>
      </c>
      <c r="E12366" s="104" t="s">
        <v>36849</v>
      </c>
      <c r="F12366" s="107">
        <v>32158</v>
      </c>
      <c r="G12366" s="67" t="s">
        <v>69</v>
      </c>
      <c r="H12366" s="80" t="s">
        <v>309</v>
      </c>
      <c r="I12366" s="80" t="s">
        <v>36850</v>
      </c>
      <c r="J12366" s="104" t="s">
        <v>222</v>
      </c>
      <c r="K12366" s="67" t="s">
        <v>121</v>
      </c>
      <c r="L12366" s="67"/>
      <c r="M12366" s="67"/>
      <c r="N12366" s="67"/>
      <c r="O12366" s="81"/>
      <c r="P12366" s="81">
        <v>46121</v>
      </c>
      <c r="Q12366" s="103" t="str">
        <f>IFERROR(VLOOKUP(J12366,Настройка!$C$4:$E$121,2,),"Ошибка")</f>
        <v>R</v>
      </c>
    </row>
    <row r="12367" spans="1:17" ht="14.4" customHeight="1">
      <c r="A12367" s="67">
        <v>12362</v>
      </c>
      <c r="B12367" s="80" t="s">
        <v>196</v>
      </c>
      <c r="C12367" s="80" t="s">
        <v>34649</v>
      </c>
      <c r="D12367" s="80" t="s">
        <v>23723</v>
      </c>
      <c r="E12367" s="104" t="s">
        <v>36851</v>
      </c>
      <c r="F12367" s="107">
        <v>36743</v>
      </c>
      <c r="G12367" s="67" t="s">
        <v>93</v>
      </c>
      <c r="H12367" s="80" t="s">
        <v>814</v>
      </c>
      <c r="I12367" s="80" t="s">
        <v>36852</v>
      </c>
      <c r="J12367" s="104" t="s">
        <v>208</v>
      </c>
      <c r="K12367" s="67" t="s">
        <v>117</v>
      </c>
      <c r="L12367" s="67"/>
      <c r="M12367" s="67"/>
      <c r="N12367" s="67"/>
      <c r="O12367" s="81"/>
      <c r="P12367" s="81">
        <v>46121</v>
      </c>
      <c r="Q12367" s="103" t="str">
        <f>IFERROR(VLOOKUP(J12367,Настройка!$C$4:$E$121,2,),"Ошибка")</f>
        <v>R</v>
      </c>
    </row>
    <row r="12368" spans="1:17" ht="14.4" customHeight="1">
      <c r="A12368" s="67">
        <v>12363</v>
      </c>
      <c r="B12368" s="80" t="s">
        <v>196</v>
      </c>
      <c r="C12368" s="80" t="s">
        <v>34649</v>
      </c>
      <c r="D12368" s="80" t="s">
        <v>23723</v>
      </c>
      <c r="E12368" s="104" t="s">
        <v>36853</v>
      </c>
      <c r="F12368" s="107">
        <v>34699</v>
      </c>
      <c r="G12368" s="67" t="s">
        <v>93</v>
      </c>
      <c r="H12368" s="80" t="s">
        <v>814</v>
      </c>
      <c r="I12368" s="80" t="s">
        <v>36854</v>
      </c>
      <c r="J12368" s="104" t="s">
        <v>208</v>
      </c>
      <c r="K12368" s="67" t="s">
        <v>117</v>
      </c>
      <c r="L12368" s="67"/>
      <c r="M12368" s="67"/>
      <c r="N12368" s="67"/>
      <c r="O12368" s="81"/>
      <c r="P12368" s="81">
        <v>46121</v>
      </c>
      <c r="Q12368" s="103" t="str">
        <f>IFERROR(VLOOKUP(J12368,Настройка!$C$4:$E$121,2,),"Ошибка")</f>
        <v>R</v>
      </c>
    </row>
    <row r="12369" spans="1:17" ht="14.4" customHeight="1">
      <c r="A12369" s="67">
        <v>12364</v>
      </c>
      <c r="B12369" s="80" t="s">
        <v>196</v>
      </c>
      <c r="C12369" s="80" t="s">
        <v>34649</v>
      </c>
      <c r="D12369" s="80" t="s">
        <v>23723</v>
      </c>
      <c r="E12369" s="104" t="s">
        <v>36855</v>
      </c>
      <c r="F12369" s="107">
        <v>33883</v>
      </c>
      <c r="G12369" s="67" t="s">
        <v>93</v>
      </c>
      <c r="H12369" s="80" t="s">
        <v>814</v>
      </c>
      <c r="I12369" s="80" t="s">
        <v>36856</v>
      </c>
      <c r="J12369" s="104" t="s">
        <v>208</v>
      </c>
      <c r="K12369" s="67" t="s">
        <v>117</v>
      </c>
      <c r="L12369" s="67"/>
      <c r="M12369" s="67"/>
      <c r="N12369" s="67"/>
      <c r="O12369" s="81"/>
      <c r="P12369" s="81">
        <v>46121</v>
      </c>
      <c r="Q12369" s="103" t="str">
        <f>IFERROR(VLOOKUP(J12369,Настройка!$C$4:$E$121,2,),"Ошибка")</f>
        <v>R</v>
      </c>
    </row>
    <row r="12370" spans="1:17" ht="14.4" customHeight="1">
      <c r="A12370" s="67">
        <v>12365</v>
      </c>
      <c r="B12370" s="80" t="s">
        <v>196</v>
      </c>
      <c r="C12370" s="80" t="s">
        <v>34649</v>
      </c>
      <c r="D12370" s="80" t="s">
        <v>23723</v>
      </c>
      <c r="E12370" s="104" t="s">
        <v>36857</v>
      </c>
      <c r="F12370" s="107">
        <v>36583</v>
      </c>
      <c r="G12370" s="67" t="s">
        <v>93</v>
      </c>
      <c r="H12370" s="80" t="s">
        <v>814</v>
      </c>
      <c r="I12370" s="80" t="s">
        <v>36858</v>
      </c>
      <c r="J12370" s="104" t="s">
        <v>204</v>
      </c>
      <c r="K12370" s="67" t="s">
        <v>117</v>
      </c>
      <c r="L12370" s="67"/>
      <c r="M12370" s="67"/>
      <c r="N12370" s="67"/>
      <c r="O12370" s="81"/>
      <c r="P12370" s="81">
        <v>46121</v>
      </c>
      <c r="Q12370" s="103" t="str">
        <f>IFERROR(VLOOKUP(J12370,Настройка!$C$4:$E$121,2,),"Ошибка")</f>
        <v>R</v>
      </c>
    </row>
    <row r="12371" spans="1:17" ht="14.4" customHeight="1">
      <c r="A12371" s="67">
        <v>12366</v>
      </c>
      <c r="B12371" s="80" t="s">
        <v>196</v>
      </c>
      <c r="C12371" s="80" t="s">
        <v>34649</v>
      </c>
      <c r="D12371" s="80" t="s">
        <v>23723</v>
      </c>
      <c r="E12371" s="104" t="s">
        <v>36859</v>
      </c>
      <c r="F12371" s="107">
        <v>32972</v>
      </c>
      <c r="G12371" s="67" t="s">
        <v>93</v>
      </c>
      <c r="H12371" s="80" t="s">
        <v>814</v>
      </c>
      <c r="I12371" s="80" t="s">
        <v>36860</v>
      </c>
      <c r="J12371" s="104" t="s">
        <v>217</v>
      </c>
      <c r="K12371" s="67" t="s">
        <v>119</v>
      </c>
      <c r="L12371" s="67"/>
      <c r="M12371" s="67"/>
      <c r="N12371" s="67"/>
      <c r="O12371" s="81"/>
      <c r="P12371" s="81">
        <v>46121</v>
      </c>
      <c r="Q12371" s="103" t="str">
        <f>IFERROR(VLOOKUP(J12371,Настройка!$C$4:$E$121,2,),"Ошибка")</f>
        <v>R</v>
      </c>
    </row>
    <row r="12372" spans="1:17" ht="14.4" customHeight="1">
      <c r="A12372" s="67">
        <v>12367</v>
      </c>
      <c r="B12372" s="80" t="s">
        <v>196</v>
      </c>
      <c r="C12372" s="80" t="s">
        <v>34649</v>
      </c>
      <c r="D12372" s="80" t="s">
        <v>23723</v>
      </c>
      <c r="E12372" s="104" t="s">
        <v>36861</v>
      </c>
      <c r="F12372" s="107">
        <v>30316</v>
      </c>
      <c r="G12372" s="67" t="s">
        <v>93</v>
      </c>
      <c r="H12372" s="80" t="s">
        <v>814</v>
      </c>
      <c r="I12372" s="80" t="s">
        <v>36862</v>
      </c>
      <c r="J12372" s="104" t="s">
        <v>217</v>
      </c>
      <c r="K12372" s="67" t="s">
        <v>119</v>
      </c>
      <c r="L12372" s="67"/>
      <c r="M12372" s="67"/>
      <c r="N12372" s="67"/>
      <c r="O12372" s="81"/>
      <c r="P12372" s="81">
        <v>46121</v>
      </c>
      <c r="Q12372" s="103" t="str">
        <f>IFERROR(VLOOKUP(J12372,Настройка!$C$4:$E$121,2,),"Ошибка")</f>
        <v>R</v>
      </c>
    </row>
    <row r="12373" spans="1:17" ht="14.4" customHeight="1">
      <c r="A12373" s="67">
        <v>12368</v>
      </c>
      <c r="B12373" s="80" t="s">
        <v>196</v>
      </c>
      <c r="C12373" s="80" t="s">
        <v>34649</v>
      </c>
      <c r="D12373" s="80" t="s">
        <v>23723</v>
      </c>
      <c r="E12373" s="104" t="s">
        <v>36863</v>
      </c>
      <c r="F12373" s="107">
        <v>29695</v>
      </c>
      <c r="G12373" s="67" t="s">
        <v>93</v>
      </c>
      <c r="H12373" s="80" t="s">
        <v>814</v>
      </c>
      <c r="I12373" s="80" t="s">
        <v>36864</v>
      </c>
      <c r="J12373" s="104" t="s">
        <v>213</v>
      </c>
      <c r="K12373" s="67" t="s">
        <v>119</v>
      </c>
      <c r="L12373" s="67"/>
      <c r="M12373" s="67"/>
      <c r="N12373" s="67"/>
      <c r="O12373" s="81"/>
      <c r="P12373" s="81">
        <v>46121</v>
      </c>
      <c r="Q12373" s="103" t="str">
        <f>IFERROR(VLOOKUP(J12373,Настройка!$C$4:$E$121,2,),"Ошибка")</f>
        <v>R</v>
      </c>
    </row>
    <row r="12374" spans="1:17" ht="14.4" customHeight="1">
      <c r="A12374" s="67">
        <v>12369</v>
      </c>
      <c r="B12374" s="80" t="s">
        <v>196</v>
      </c>
      <c r="C12374" s="80" t="s">
        <v>34649</v>
      </c>
      <c r="D12374" s="80" t="s">
        <v>23723</v>
      </c>
      <c r="E12374" s="104" t="s">
        <v>36865</v>
      </c>
      <c r="F12374" s="107">
        <v>38449</v>
      </c>
      <c r="G12374" s="67" t="s">
        <v>93</v>
      </c>
      <c r="H12374" s="80" t="s">
        <v>814</v>
      </c>
      <c r="I12374" s="80" t="s">
        <v>36866</v>
      </c>
      <c r="J12374" s="104" t="s">
        <v>213</v>
      </c>
      <c r="K12374" s="67" t="s">
        <v>119</v>
      </c>
      <c r="L12374" s="67"/>
      <c r="M12374" s="67"/>
      <c r="N12374" s="67"/>
      <c r="O12374" s="81"/>
      <c r="P12374" s="81">
        <v>46121</v>
      </c>
      <c r="Q12374" s="103" t="str">
        <f>IFERROR(VLOOKUP(J12374,Настройка!$C$4:$E$121,2,),"Ошибка")</f>
        <v>R</v>
      </c>
    </row>
    <row r="12375" spans="1:17" ht="14.4" customHeight="1">
      <c r="A12375" s="67">
        <v>12370</v>
      </c>
      <c r="B12375" s="80" t="s">
        <v>196</v>
      </c>
      <c r="C12375" s="80" t="s">
        <v>34649</v>
      </c>
      <c r="D12375" s="80" t="s">
        <v>23723</v>
      </c>
      <c r="E12375" s="104" t="s">
        <v>36867</v>
      </c>
      <c r="F12375" s="107">
        <v>38515</v>
      </c>
      <c r="G12375" s="67" t="s">
        <v>93</v>
      </c>
      <c r="H12375" s="80" t="s">
        <v>814</v>
      </c>
      <c r="I12375" s="80" t="s">
        <v>36868</v>
      </c>
      <c r="J12375" s="104" t="s">
        <v>213</v>
      </c>
      <c r="K12375" s="67" t="s">
        <v>119</v>
      </c>
      <c r="L12375" s="67"/>
      <c r="M12375" s="67"/>
      <c r="N12375" s="67"/>
      <c r="O12375" s="81"/>
      <c r="P12375" s="81">
        <v>46121</v>
      </c>
      <c r="Q12375" s="103" t="str">
        <f>IFERROR(VLOOKUP(J12375,Настройка!$C$4:$E$121,2,),"Ошибка")</f>
        <v>R</v>
      </c>
    </row>
    <row r="12376" spans="1:17" ht="14.4" customHeight="1">
      <c r="A12376" s="67">
        <v>12371</v>
      </c>
      <c r="B12376" s="80" t="s">
        <v>196</v>
      </c>
      <c r="C12376" s="80" t="s">
        <v>34649</v>
      </c>
      <c r="D12376" s="80" t="s">
        <v>23723</v>
      </c>
      <c r="E12376" s="104" t="s">
        <v>36869</v>
      </c>
      <c r="F12376" s="107">
        <v>37007</v>
      </c>
      <c r="G12376" s="67" t="s">
        <v>93</v>
      </c>
      <c r="H12376" s="80" t="s">
        <v>886</v>
      </c>
      <c r="I12376" s="80" t="s">
        <v>36870</v>
      </c>
      <c r="J12376" s="104" t="s">
        <v>213</v>
      </c>
      <c r="K12376" s="67" t="s">
        <v>119</v>
      </c>
      <c r="L12376" s="67"/>
      <c r="M12376" s="67"/>
      <c r="N12376" s="67"/>
      <c r="O12376" s="81"/>
      <c r="P12376" s="81">
        <v>46121</v>
      </c>
      <c r="Q12376" s="103" t="str">
        <f>IFERROR(VLOOKUP(J12376,Настройка!$C$4:$E$121,2,),"Ошибка")</f>
        <v>R</v>
      </c>
    </row>
    <row r="12377" spans="1:17" ht="14.4" customHeight="1">
      <c r="A12377" s="67">
        <v>12372</v>
      </c>
      <c r="B12377" s="80" t="s">
        <v>196</v>
      </c>
      <c r="C12377" s="80" t="s">
        <v>34649</v>
      </c>
      <c r="D12377" s="80" t="s">
        <v>36871</v>
      </c>
      <c r="E12377" s="104" t="s">
        <v>36872</v>
      </c>
      <c r="F12377" s="107">
        <v>24458</v>
      </c>
      <c r="G12377" s="67" t="s">
        <v>77</v>
      </c>
      <c r="H12377" s="80" t="s">
        <v>18636</v>
      </c>
      <c r="I12377" s="80" t="s">
        <v>36873</v>
      </c>
      <c r="J12377" s="104" t="s">
        <v>229</v>
      </c>
      <c r="K12377" s="67" t="s">
        <v>133</v>
      </c>
      <c r="L12377" s="67"/>
      <c r="M12377" s="67"/>
      <c r="N12377" s="67"/>
      <c r="O12377" s="81"/>
      <c r="P12377" s="81">
        <v>46121</v>
      </c>
      <c r="Q12377" s="103" t="str">
        <f>IFERROR(VLOOKUP(J12377,Настройка!$C$4:$E$121,2,),"Ошибка")</f>
        <v>R</v>
      </c>
    </row>
    <row r="12378" spans="1:17" ht="14.4" customHeight="1">
      <c r="A12378" s="67">
        <v>12373</v>
      </c>
      <c r="B12378" s="80" t="s">
        <v>196</v>
      </c>
      <c r="C12378" s="80" t="s">
        <v>34649</v>
      </c>
      <c r="D12378" s="80" t="s">
        <v>36874</v>
      </c>
      <c r="E12378" s="104" t="s">
        <v>36875</v>
      </c>
      <c r="F12378" s="107">
        <v>32093</v>
      </c>
      <c r="G12378" s="67" t="s">
        <v>77</v>
      </c>
      <c r="H12378" s="80" t="s">
        <v>36876</v>
      </c>
      <c r="I12378" s="80" t="s">
        <v>36877</v>
      </c>
      <c r="J12378" s="104" t="s">
        <v>201</v>
      </c>
      <c r="K12378" s="67" t="s">
        <v>133</v>
      </c>
      <c r="L12378" s="67"/>
      <c r="M12378" s="67"/>
      <c r="N12378" s="67"/>
      <c r="O12378" s="81"/>
      <c r="P12378" s="81">
        <v>46122</v>
      </c>
      <c r="Q12378" s="103" t="str">
        <f>IFERROR(VLOOKUP(J12378,Настройка!$C$4:$E$121,2,),"Ошибка")</f>
        <v>ITR</v>
      </c>
    </row>
    <row r="12379" spans="1:17" ht="14.4" customHeight="1">
      <c r="A12379" s="67">
        <v>12374</v>
      </c>
      <c r="B12379" s="80" t="s">
        <v>196</v>
      </c>
      <c r="C12379" s="80" t="s">
        <v>34649</v>
      </c>
      <c r="D12379" s="80" t="s">
        <v>36878</v>
      </c>
      <c r="E12379" s="104" t="s">
        <v>36879</v>
      </c>
      <c r="F12379" s="107">
        <v>25834</v>
      </c>
      <c r="G12379" s="67" t="s">
        <v>77</v>
      </c>
      <c r="H12379" s="80" t="s">
        <v>18674</v>
      </c>
      <c r="I12379" s="80" t="s">
        <v>36880</v>
      </c>
      <c r="J12379" s="104" t="s">
        <v>256</v>
      </c>
      <c r="K12379" s="67" t="s">
        <v>123</v>
      </c>
      <c r="L12379" s="67"/>
      <c r="M12379" s="67"/>
      <c r="N12379" s="67"/>
      <c r="O12379" s="81"/>
      <c r="P12379" s="81">
        <v>46122</v>
      </c>
      <c r="Q12379" s="103" t="str">
        <f>IFERROR(VLOOKUP(J12379,Настройка!$C$4:$E$121,2,),"Ошибка")</f>
        <v>R</v>
      </c>
    </row>
    <row r="12380" spans="1:17" ht="14.4" customHeight="1">
      <c r="A12380" s="67">
        <v>12375</v>
      </c>
      <c r="B12380" s="80" t="s">
        <v>196</v>
      </c>
      <c r="C12380" s="80" t="s">
        <v>34649</v>
      </c>
      <c r="D12380" s="80" t="s">
        <v>36881</v>
      </c>
      <c r="E12380" s="104" t="s">
        <v>36882</v>
      </c>
      <c r="F12380" s="107">
        <v>38070</v>
      </c>
      <c r="G12380" s="67" t="s">
        <v>67</v>
      </c>
      <c r="H12380" s="80" t="s">
        <v>401</v>
      </c>
      <c r="I12380" s="80" t="s">
        <v>36883</v>
      </c>
      <c r="J12380" s="104" t="s">
        <v>230</v>
      </c>
      <c r="K12380" s="67" t="s">
        <v>133</v>
      </c>
      <c r="L12380" s="67"/>
      <c r="M12380" s="67"/>
      <c r="N12380" s="67"/>
      <c r="O12380" s="81"/>
      <c r="P12380" s="81">
        <v>46122</v>
      </c>
      <c r="Q12380" s="103" t="str">
        <f>IFERROR(VLOOKUP(J12380,Настройка!$C$4:$E$121,2,),"Ошибка")</f>
        <v>R</v>
      </c>
    </row>
    <row r="12381" spans="1:17" ht="14.4" customHeight="1">
      <c r="A12381" s="67">
        <v>12376</v>
      </c>
      <c r="B12381" s="80" t="s">
        <v>196</v>
      </c>
      <c r="C12381" s="80" t="s">
        <v>34649</v>
      </c>
      <c r="D12381" s="80" t="s">
        <v>36884</v>
      </c>
      <c r="E12381" s="104" t="s">
        <v>36885</v>
      </c>
      <c r="F12381" s="107">
        <v>32407</v>
      </c>
      <c r="G12381" s="67" t="s">
        <v>69</v>
      </c>
      <c r="H12381" s="80" t="s">
        <v>309</v>
      </c>
      <c r="I12381" s="80" t="s">
        <v>36886</v>
      </c>
      <c r="J12381" s="104" t="s">
        <v>204</v>
      </c>
      <c r="K12381" s="67" t="s">
        <v>117</v>
      </c>
      <c r="L12381" s="67"/>
      <c r="M12381" s="67"/>
      <c r="N12381" s="67"/>
      <c r="O12381" s="81"/>
      <c r="P12381" s="81">
        <v>46122</v>
      </c>
      <c r="Q12381" s="103" t="str">
        <f>IFERROR(VLOOKUP(J12381,Настройка!$C$4:$E$121,2,),"Ошибка")</f>
        <v>R</v>
      </c>
    </row>
    <row r="12382" spans="1:17" ht="14.4" customHeight="1">
      <c r="A12382" s="67">
        <v>12377</v>
      </c>
      <c r="B12382" s="80" t="s">
        <v>196</v>
      </c>
      <c r="C12382" s="80" t="s">
        <v>34649</v>
      </c>
      <c r="D12382" s="80" t="s">
        <v>36887</v>
      </c>
      <c r="E12382" s="104" t="s">
        <v>36888</v>
      </c>
      <c r="F12382" s="107">
        <v>31119</v>
      </c>
      <c r="G12382" s="67" t="s">
        <v>77</v>
      </c>
      <c r="H12382" s="80" t="s">
        <v>15697</v>
      </c>
      <c r="I12382" s="80" t="s">
        <v>36889</v>
      </c>
      <c r="J12382" s="104" t="s">
        <v>256</v>
      </c>
      <c r="K12382" s="67" t="s">
        <v>123</v>
      </c>
      <c r="L12382" s="67"/>
      <c r="M12382" s="67"/>
      <c r="N12382" s="67"/>
      <c r="O12382" s="81"/>
      <c r="P12382" s="81">
        <v>46122</v>
      </c>
      <c r="Q12382" s="103" t="str">
        <f>IFERROR(VLOOKUP(J12382,Настройка!$C$4:$E$121,2,),"Ошибка")</f>
        <v>R</v>
      </c>
    </row>
    <row r="12383" spans="1:17" ht="14.4" customHeight="1">
      <c r="A12383" s="67">
        <v>12378</v>
      </c>
      <c r="B12383" s="80" t="s">
        <v>196</v>
      </c>
      <c r="C12383" s="80" t="s">
        <v>34649</v>
      </c>
      <c r="D12383" s="80" t="s">
        <v>36890</v>
      </c>
      <c r="E12383" s="104" t="s">
        <v>36891</v>
      </c>
      <c r="F12383" s="107">
        <v>34195</v>
      </c>
      <c r="G12383" s="67" t="s">
        <v>69</v>
      </c>
      <c r="H12383" s="80" t="s">
        <v>302</v>
      </c>
      <c r="I12383" s="80" t="s">
        <v>36892</v>
      </c>
      <c r="J12383" s="104" t="s">
        <v>197</v>
      </c>
      <c r="K12383" s="67" t="s">
        <v>111</v>
      </c>
      <c r="L12383" s="67"/>
      <c r="M12383" s="67"/>
      <c r="N12383" s="67"/>
      <c r="O12383" s="81"/>
      <c r="P12383" s="81">
        <v>46122</v>
      </c>
      <c r="Q12383" s="103" t="str">
        <f>IFERROR(VLOOKUP(J12383,Настройка!$C$4:$E$121,2,),"Ошибка")</f>
        <v>ITR</v>
      </c>
    </row>
    <row r="12384" spans="1:17" ht="14.4" customHeight="1">
      <c r="A12384" s="67">
        <v>12379</v>
      </c>
      <c r="B12384" s="80" t="s">
        <v>196</v>
      </c>
      <c r="C12384" s="80" t="s">
        <v>34649</v>
      </c>
      <c r="D12384" s="80" t="s">
        <v>36893</v>
      </c>
      <c r="E12384" s="104" t="s">
        <v>36894</v>
      </c>
      <c r="F12384" s="107">
        <v>32655</v>
      </c>
      <c r="G12384" s="67" t="s">
        <v>77</v>
      </c>
      <c r="H12384" s="80" t="s">
        <v>34663</v>
      </c>
      <c r="I12384" s="80" t="s">
        <v>36895</v>
      </c>
      <c r="J12384" s="104" t="s">
        <v>225</v>
      </c>
      <c r="K12384" s="67" t="s">
        <v>121</v>
      </c>
      <c r="L12384" s="67"/>
      <c r="M12384" s="67"/>
      <c r="N12384" s="67"/>
      <c r="O12384" s="81"/>
      <c r="P12384" s="81">
        <v>46122</v>
      </c>
      <c r="Q12384" s="103" t="str">
        <f>IFERROR(VLOOKUP(J12384,Настройка!$C$4:$E$121,2,),"Ошибка")</f>
        <v>R</v>
      </c>
    </row>
    <row r="12385" spans="1:17" ht="14.4" customHeight="1">
      <c r="A12385" s="67">
        <v>12380</v>
      </c>
      <c r="B12385" s="80" t="s">
        <v>196</v>
      </c>
      <c r="C12385" s="80" t="s">
        <v>34649</v>
      </c>
      <c r="D12385" s="80" t="s">
        <v>36896</v>
      </c>
      <c r="E12385" s="104" t="s">
        <v>36897</v>
      </c>
      <c r="F12385" s="107">
        <v>29297</v>
      </c>
      <c r="G12385" s="67" t="s">
        <v>69</v>
      </c>
      <c r="H12385" s="80" t="s">
        <v>302</v>
      </c>
      <c r="I12385" s="80" t="s">
        <v>36898</v>
      </c>
      <c r="J12385" s="104" t="s">
        <v>209</v>
      </c>
      <c r="K12385" s="67" t="s">
        <v>117</v>
      </c>
      <c r="L12385" s="67"/>
      <c r="M12385" s="67"/>
      <c r="N12385" s="67"/>
      <c r="O12385" s="81"/>
      <c r="P12385" s="81">
        <v>46066</v>
      </c>
      <c r="Q12385" s="103" t="str">
        <f>IFERROR(VLOOKUP(J12385,Настройка!$C$4:$E$121,2,),"Ошибка")</f>
        <v>R</v>
      </c>
    </row>
    <row r="12386" spans="1:17" ht="14.4" customHeight="1">
      <c r="A12386" s="67">
        <v>12381</v>
      </c>
      <c r="B12386" s="80" t="s">
        <v>196</v>
      </c>
      <c r="C12386" s="80" t="s">
        <v>34649</v>
      </c>
      <c r="D12386" s="80" t="s">
        <v>36899</v>
      </c>
      <c r="E12386" s="104" t="s">
        <v>36900</v>
      </c>
      <c r="F12386" s="107">
        <v>36262</v>
      </c>
      <c r="G12386" s="67" t="s">
        <v>69</v>
      </c>
      <c r="H12386" s="80" t="s">
        <v>309</v>
      </c>
      <c r="I12386" s="80" t="s">
        <v>36901</v>
      </c>
      <c r="J12386" s="104" t="s">
        <v>204</v>
      </c>
      <c r="K12386" s="67" t="s">
        <v>117</v>
      </c>
      <c r="L12386" s="67"/>
      <c r="M12386" s="67"/>
      <c r="N12386" s="67"/>
      <c r="O12386" s="81"/>
      <c r="P12386" s="81">
        <v>46066</v>
      </c>
      <c r="Q12386" s="103" t="str">
        <f>IFERROR(VLOOKUP(J12386,Настройка!$C$4:$E$121,2,),"Ошибка")</f>
        <v>R</v>
      </c>
    </row>
    <row r="12387" spans="1:17" ht="14.4" customHeight="1">
      <c r="A12387" s="67">
        <v>12382</v>
      </c>
      <c r="B12387" s="80" t="s">
        <v>196</v>
      </c>
      <c r="C12387" s="80" t="s">
        <v>34649</v>
      </c>
      <c r="D12387" s="80" t="s">
        <v>36902</v>
      </c>
      <c r="E12387" s="104" t="s">
        <v>36903</v>
      </c>
      <c r="F12387" s="107">
        <v>35912</v>
      </c>
      <c r="G12387" s="67" t="s">
        <v>69</v>
      </c>
      <c r="H12387" s="80" t="s">
        <v>309</v>
      </c>
      <c r="I12387" s="80" t="s">
        <v>36904</v>
      </c>
      <c r="J12387" s="104" t="s">
        <v>204</v>
      </c>
      <c r="K12387" s="67" t="s">
        <v>117</v>
      </c>
      <c r="L12387" s="67"/>
      <c r="M12387" s="67"/>
      <c r="N12387" s="67"/>
      <c r="O12387" s="81"/>
      <c r="P12387" s="81">
        <v>46066</v>
      </c>
      <c r="Q12387" s="103" t="str">
        <f>IFERROR(VLOOKUP(J12387,Настройка!$C$4:$E$121,2,),"Ошибка")</f>
        <v>R</v>
      </c>
    </row>
    <row r="12388" spans="1:17" ht="14.4" customHeight="1">
      <c r="A12388" s="67">
        <v>12383</v>
      </c>
      <c r="B12388" s="80" t="s">
        <v>196</v>
      </c>
      <c r="C12388" s="80" t="s">
        <v>34649</v>
      </c>
      <c r="D12388" s="80" t="s">
        <v>36905</v>
      </c>
      <c r="E12388" s="104" t="s">
        <v>36906</v>
      </c>
      <c r="F12388" s="107">
        <v>29883</v>
      </c>
      <c r="G12388" s="67" t="s">
        <v>69</v>
      </c>
      <c r="H12388" s="80" t="s">
        <v>309</v>
      </c>
      <c r="I12388" s="80" t="s">
        <v>36907</v>
      </c>
      <c r="J12388" s="104" t="s">
        <v>205</v>
      </c>
      <c r="K12388" s="67" t="s">
        <v>117</v>
      </c>
      <c r="L12388" s="67"/>
      <c r="M12388" s="67"/>
      <c r="N12388" s="67"/>
      <c r="O12388" s="81"/>
      <c r="P12388" s="81">
        <v>46031</v>
      </c>
      <c r="Q12388" s="103" t="str">
        <f>IFERROR(VLOOKUP(J12388,Настройка!$C$4:$E$121,2,),"Ошибка")</f>
        <v>R</v>
      </c>
    </row>
    <row r="12389" spans="1:17" ht="14.4" customHeight="1">
      <c r="A12389" s="67">
        <v>12384</v>
      </c>
      <c r="B12389" s="80" t="s">
        <v>196</v>
      </c>
      <c r="C12389" s="80" t="s">
        <v>34649</v>
      </c>
      <c r="D12389" s="80" t="s">
        <v>36908</v>
      </c>
      <c r="E12389" s="104" t="s">
        <v>36909</v>
      </c>
      <c r="F12389" s="107">
        <v>25649</v>
      </c>
      <c r="G12389" s="67" t="s">
        <v>69</v>
      </c>
      <c r="H12389" s="80" t="s">
        <v>309</v>
      </c>
      <c r="I12389" s="80" t="s">
        <v>36910</v>
      </c>
      <c r="J12389" s="104" t="s">
        <v>207</v>
      </c>
      <c r="K12389" s="67" t="s">
        <v>117</v>
      </c>
      <c r="L12389" s="67"/>
      <c r="M12389" s="67"/>
      <c r="N12389" s="67"/>
      <c r="O12389" s="81"/>
      <c r="P12389" s="81">
        <v>46044</v>
      </c>
      <c r="Q12389" s="103" t="str">
        <f>IFERROR(VLOOKUP(J12389,Настройка!$C$4:$E$121,2,),"Ошибка")</f>
        <v>R</v>
      </c>
    </row>
    <row r="12390" spans="1:17" ht="14.4" customHeight="1">
      <c r="A12390" s="67">
        <v>12385</v>
      </c>
      <c r="B12390" s="80" t="s">
        <v>196</v>
      </c>
      <c r="C12390" s="80" t="s">
        <v>34649</v>
      </c>
      <c r="D12390" s="80" t="s">
        <v>36911</v>
      </c>
      <c r="E12390" s="104" t="s">
        <v>36912</v>
      </c>
      <c r="F12390" s="107">
        <v>26128</v>
      </c>
      <c r="G12390" s="67" t="s">
        <v>69</v>
      </c>
      <c r="H12390" s="80" t="s">
        <v>302</v>
      </c>
      <c r="I12390" s="80" t="s">
        <v>36913</v>
      </c>
      <c r="J12390" s="104" t="s">
        <v>207</v>
      </c>
      <c r="K12390" s="67" t="s">
        <v>117</v>
      </c>
      <c r="L12390" s="67"/>
      <c r="M12390" s="67"/>
      <c r="N12390" s="67"/>
      <c r="O12390" s="81"/>
      <c r="P12390" s="81">
        <v>46067</v>
      </c>
      <c r="Q12390" s="103" t="str">
        <f>IFERROR(VLOOKUP(J12390,Настройка!$C$4:$E$121,2,),"Ошибка")</f>
        <v>R</v>
      </c>
    </row>
    <row r="12391" spans="1:17" ht="14.4" customHeight="1">
      <c r="A12391" s="67">
        <v>12386</v>
      </c>
      <c r="B12391" s="80" t="s">
        <v>196</v>
      </c>
      <c r="C12391" s="80" t="s">
        <v>34649</v>
      </c>
      <c r="D12391" s="80" t="s">
        <v>36914</v>
      </c>
      <c r="E12391" s="104" t="s">
        <v>36915</v>
      </c>
      <c r="F12391" s="107">
        <v>33992</v>
      </c>
      <c r="G12391" s="67" t="s">
        <v>69</v>
      </c>
      <c r="H12391" s="80" t="s">
        <v>302</v>
      </c>
      <c r="I12391" s="80" t="s">
        <v>36916</v>
      </c>
      <c r="J12391" s="104" t="s">
        <v>207</v>
      </c>
      <c r="K12391" s="67" t="s">
        <v>117</v>
      </c>
      <c r="L12391" s="67"/>
      <c r="M12391" s="67"/>
      <c r="N12391" s="67"/>
      <c r="O12391" s="81"/>
      <c r="P12391" s="81">
        <v>46068</v>
      </c>
      <c r="Q12391" s="103" t="str">
        <f>IFERROR(VLOOKUP(J12391,Настройка!$C$4:$E$121,2,),"Ошибка")</f>
        <v>R</v>
      </c>
    </row>
    <row r="12392" spans="1:17" ht="14.4" customHeight="1">
      <c r="A12392" s="67">
        <v>12387</v>
      </c>
      <c r="B12392" s="80" t="s">
        <v>196</v>
      </c>
      <c r="C12392" s="80" t="s">
        <v>34649</v>
      </c>
      <c r="D12392" s="80" t="s">
        <v>36917</v>
      </c>
      <c r="E12392" s="104" t="s">
        <v>36918</v>
      </c>
      <c r="F12392" s="107">
        <v>36513</v>
      </c>
      <c r="G12392" s="67" t="s">
        <v>69</v>
      </c>
      <c r="H12392" s="80" t="s">
        <v>302</v>
      </c>
      <c r="I12392" s="80" t="s">
        <v>36919</v>
      </c>
      <c r="J12392" s="104" t="s">
        <v>211</v>
      </c>
      <c r="K12392" s="67" t="s">
        <v>117</v>
      </c>
      <c r="L12392" s="67"/>
      <c r="M12392" s="67"/>
      <c r="N12392" s="67"/>
      <c r="O12392" s="81"/>
      <c r="P12392" s="81">
        <v>46068</v>
      </c>
      <c r="Q12392" s="103" t="str">
        <f>IFERROR(VLOOKUP(J12392,Настройка!$C$4:$E$121,2,),"Ошибка")</f>
        <v>R</v>
      </c>
    </row>
    <row r="12393" spans="1:17" ht="14.4" customHeight="1">
      <c r="A12393" s="67">
        <v>12388</v>
      </c>
      <c r="B12393" s="80" t="s">
        <v>196</v>
      </c>
      <c r="C12393" s="80" t="s">
        <v>34649</v>
      </c>
      <c r="D12393" s="80" t="s">
        <v>36920</v>
      </c>
      <c r="E12393" s="104" t="s">
        <v>36921</v>
      </c>
      <c r="F12393" s="107">
        <v>31570</v>
      </c>
      <c r="G12393" s="67" t="s">
        <v>77</v>
      </c>
      <c r="H12393" s="80" t="s">
        <v>19002</v>
      </c>
      <c r="I12393" s="80" t="s">
        <v>36922</v>
      </c>
      <c r="J12393" s="104" t="s">
        <v>94</v>
      </c>
      <c r="K12393" s="67" t="s">
        <v>109</v>
      </c>
      <c r="L12393" s="67"/>
      <c r="M12393" s="67"/>
      <c r="N12393" s="67"/>
      <c r="O12393" s="81"/>
      <c r="P12393" s="81">
        <v>46053</v>
      </c>
      <c r="Q12393" s="103" t="str">
        <f>IFERROR(VLOOKUP(J12393,Настройка!$C$4:$E$121,2,),"Ошибка")</f>
        <v>ITR</v>
      </c>
    </row>
    <row r="12394" spans="1:17" ht="14.4" customHeight="1">
      <c r="A12394" s="67">
        <v>12389</v>
      </c>
      <c r="B12394" s="80" t="s">
        <v>196</v>
      </c>
      <c r="C12394" s="80" t="s">
        <v>34649</v>
      </c>
      <c r="D12394" s="80" t="s">
        <v>36923</v>
      </c>
      <c r="E12394" s="104" t="s">
        <v>36924</v>
      </c>
      <c r="F12394" s="107">
        <v>38251</v>
      </c>
      <c r="G12394" s="67" t="s">
        <v>77</v>
      </c>
      <c r="H12394" s="80" t="s">
        <v>36925</v>
      </c>
      <c r="I12394" s="80" t="s">
        <v>36926</v>
      </c>
      <c r="J12394" s="104" t="s">
        <v>173</v>
      </c>
      <c r="K12394" s="67" t="s">
        <v>109</v>
      </c>
      <c r="L12394" s="67"/>
      <c r="M12394" s="67"/>
      <c r="N12394" s="67"/>
      <c r="O12394" s="81"/>
      <c r="P12394" s="81">
        <v>46123</v>
      </c>
      <c r="Q12394" s="103" t="str">
        <f>IFERROR(VLOOKUP(J12394,Настройка!$C$4:$E$121,2,),"Ошибка")</f>
        <v>ITR</v>
      </c>
    </row>
    <row r="12395" spans="1:17" ht="14.4" customHeight="1">
      <c r="A12395" s="67">
        <v>12390</v>
      </c>
      <c r="B12395" s="80" t="s">
        <v>196</v>
      </c>
      <c r="C12395" s="80" t="s">
        <v>34649</v>
      </c>
      <c r="D12395" s="80" t="s">
        <v>36927</v>
      </c>
      <c r="E12395" s="104" t="s">
        <v>36928</v>
      </c>
      <c r="F12395" s="107">
        <v>35753</v>
      </c>
      <c r="G12395" s="67" t="s">
        <v>67</v>
      </c>
      <c r="H12395" s="80"/>
      <c r="I12395" s="80" t="s">
        <v>36929</v>
      </c>
      <c r="J12395" s="104" t="s">
        <v>230</v>
      </c>
      <c r="K12395" s="67" t="s">
        <v>133</v>
      </c>
      <c r="L12395" s="67"/>
      <c r="M12395" s="67"/>
      <c r="N12395" s="67"/>
      <c r="O12395" s="81"/>
      <c r="P12395" s="81">
        <v>46123</v>
      </c>
      <c r="Q12395" s="103" t="str">
        <f>IFERROR(VLOOKUP(J12395,Настройка!$C$4:$E$121,2,),"Ошибка")</f>
        <v>R</v>
      </c>
    </row>
    <row r="12396" spans="1:17" ht="14.4" customHeight="1">
      <c r="A12396" s="67">
        <v>12391</v>
      </c>
      <c r="B12396" s="80" t="s">
        <v>196</v>
      </c>
      <c r="C12396" s="80" t="s">
        <v>34649</v>
      </c>
      <c r="D12396" s="80" t="s">
        <v>36930</v>
      </c>
      <c r="E12396" s="104" t="s">
        <v>36931</v>
      </c>
      <c r="F12396" s="107">
        <v>28221</v>
      </c>
      <c r="G12396" s="67" t="s">
        <v>77</v>
      </c>
      <c r="H12396" s="80" t="s">
        <v>36932</v>
      </c>
      <c r="I12396" s="80" t="s">
        <v>36933</v>
      </c>
      <c r="J12396" s="104" t="s">
        <v>78</v>
      </c>
      <c r="K12396" s="67" t="s">
        <v>109</v>
      </c>
      <c r="L12396" s="67"/>
      <c r="M12396" s="67"/>
      <c r="N12396" s="67"/>
      <c r="O12396" s="81"/>
      <c r="P12396" s="81">
        <v>46123</v>
      </c>
      <c r="Q12396" s="103" t="str">
        <f>IFERROR(VLOOKUP(J12396,Настройка!$C$4:$E$121,2,),"Ошибка")</f>
        <v>ITR</v>
      </c>
    </row>
    <row r="12397" spans="1:17" ht="14.4" customHeight="1">
      <c r="A12397" s="67">
        <v>12392</v>
      </c>
      <c r="B12397" s="80" t="s">
        <v>196</v>
      </c>
      <c r="C12397" s="80" t="s">
        <v>34649</v>
      </c>
      <c r="D12397" s="80" t="s">
        <v>36934</v>
      </c>
      <c r="E12397" s="104" t="s">
        <v>36935</v>
      </c>
      <c r="F12397" s="107">
        <v>35771</v>
      </c>
      <c r="G12397" s="67" t="s">
        <v>77</v>
      </c>
      <c r="H12397" s="80" t="s">
        <v>761</v>
      </c>
      <c r="I12397" s="80" t="s">
        <v>36936</v>
      </c>
      <c r="J12397" s="104" t="s">
        <v>118</v>
      </c>
      <c r="K12397" s="67" t="s">
        <v>109</v>
      </c>
      <c r="L12397" s="67"/>
      <c r="M12397" s="67"/>
      <c r="N12397" s="67"/>
      <c r="O12397" s="81"/>
      <c r="P12397" s="81">
        <v>46123</v>
      </c>
      <c r="Q12397" s="103" t="str">
        <f>IFERROR(VLOOKUP(J12397,Настройка!$C$4:$E$121,2,),"Ошибка")</f>
        <v>ITR</v>
      </c>
    </row>
    <row r="12398" spans="1:17" ht="14.4" customHeight="1">
      <c r="A12398" s="67">
        <v>12393</v>
      </c>
      <c r="B12398" s="80" t="s">
        <v>196</v>
      </c>
      <c r="C12398" s="80" t="s">
        <v>34649</v>
      </c>
      <c r="D12398" s="80" t="s">
        <v>36937</v>
      </c>
      <c r="E12398" s="104" t="s">
        <v>36938</v>
      </c>
      <c r="F12398" s="107">
        <v>36641</v>
      </c>
      <c r="G12398" s="67" t="s">
        <v>77</v>
      </c>
      <c r="H12398" s="80" t="s">
        <v>19240</v>
      </c>
      <c r="I12398" s="80" t="s">
        <v>36939</v>
      </c>
      <c r="J12398" s="104" t="s">
        <v>230</v>
      </c>
      <c r="K12398" s="67" t="s">
        <v>133</v>
      </c>
      <c r="L12398" s="67"/>
      <c r="M12398" s="67"/>
      <c r="N12398" s="67"/>
      <c r="O12398" s="81"/>
      <c r="P12398" s="81">
        <v>46125</v>
      </c>
      <c r="Q12398" s="103" t="str">
        <f>IFERROR(VLOOKUP(J12398,Настройка!$C$4:$E$121,2,),"Ошибка")</f>
        <v>R</v>
      </c>
    </row>
    <row r="12399" spans="1:17" ht="14.4" customHeight="1">
      <c r="A12399" s="67">
        <v>12394</v>
      </c>
      <c r="B12399" s="80" t="s">
        <v>196</v>
      </c>
      <c r="C12399" s="80" t="s">
        <v>34649</v>
      </c>
      <c r="D12399" s="80" t="s">
        <v>36940</v>
      </c>
      <c r="E12399" s="104" t="s">
        <v>36941</v>
      </c>
      <c r="F12399" s="107">
        <v>33254</v>
      </c>
      <c r="G12399" s="67" t="s">
        <v>77</v>
      </c>
      <c r="H12399" s="80" t="s">
        <v>36942</v>
      </c>
      <c r="I12399" s="80" t="s">
        <v>36943</v>
      </c>
      <c r="J12399" s="104" t="s">
        <v>230</v>
      </c>
      <c r="K12399" s="67" t="s">
        <v>133</v>
      </c>
      <c r="L12399" s="67"/>
      <c r="M12399" s="67"/>
      <c r="N12399" s="67"/>
      <c r="O12399" s="81"/>
      <c r="P12399" s="81">
        <v>46125</v>
      </c>
      <c r="Q12399" s="103" t="str">
        <f>IFERROR(VLOOKUP(J12399,Настройка!$C$4:$E$121,2,),"Ошибка")</f>
        <v>R</v>
      </c>
    </row>
    <row r="12400" spans="1:17" ht="14.4" customHeight="1">
      <c r="A12400" s="67">
        <v>12395</v>
      </c>
      <c r="B12400" s="80" t="s">
        <v>196</v>
      </c>
      <c r="C12400" s="80" t="s">
        <v>34649</v>
      </c>
      <c r="D12400" s="80" t="s">
        <v>36944</v>
      </c>
      <c r="E12400" s="104" t="s">
        <v>36945</v>
      </c>
      <c r="F12400" s="107">
        <v>35573</v>
      </c>
      <c r="G12400" s="67" t="s">
        <v>77</v>
      </c>
      <c r="H12400" s="80" t="s">
        <v>18144</v>
      </c>
      <c r="I12400" s="80" t="s">
        <v>36946</v>
      </c>
      <c r="J12400" s="104" t="s">
        <v>211</v>
      </c>
      <c r="K12400" s="67" t="s">
        <v>133</v>
      </c>
      <c r="L12400" s="67"/>
      <c r="M12400" s="67"/>
      <c r="N12400" s="67"/>
      <c r="O12400" s="81"/>
      <c r="P12400" s="81">
        <v>46125</v>
      </c>
      <c r="Q12400" s="103" t="str">
        <f>IFERROR(VLOOKUP(J12400,Настройка!$C$4:$E$121,2,),"Ошибка")</f>
        <v>R</v>
      </c>
    </row>
    <row r="12401" spans="1:17" ht="14.4" customHeight="1">
      <c r="A12401" s="67">
        <v>12396</v>
      </c>
      <c r="B12401" s="80" t="s">
        <v>196</v>
      </c>
      <c r="C12401" s="80" t="s">
        <v>34649</v>
      </c>
      <c r="D12401" s="80" t="s">
        <v>36947</v>
      </c>
      <c r="E12401" s="104" t="s">
        <v>36948</v>
      </c>
      <c r="F12401" s="107">
        <v>34868</v>
      </c>
      <c r="G12401" s="67" t="s">
        <v>77</v>
      </c>
      <c r="H12401" s="80" t="s">
        <v>19247</v>
      </c>
      <c r="I12401" s="80" t="s">
        <v>36949</v>
      </c>
      <c r="J12401" s="104" t="s">
        <v>230</v>
      </c>
      <c r="K12401" s="67" t="s">
        <v>133</v>
      </c>
      <c r="L12401" s="67"/>
      <c r="M12401" s="67"/>
      <c r="N12401" s="67"/>
      <c r="O12401" s="81"/>
      <c r="P12401" s="81">
        <v>46125</v>
      </c>
      <c r="Q12401" s="103" t="str">
        <f>IFERROR(VLOOKUP(J12401,Настройка!$C$4:$E$121,2,),"Ошибка")</f>
        <v>R</v>
      </c>
    </row>
    <row r="12402" spans="1:17" ht="14.4" customHeight="1">
      <c r="A12402" s="67">
        <v>12397</v>
      </c>
      <c r="B12402" s="80" t="s">
        <v>196</v>
      </c>
      <c r="C12402" s="80" t="s">
        <v>34649</v>
      </c>
      <c r="D12402" s="80" t="s">
        <v>36950</v>
      </c>
      <c r="E12402" s="104" t="s">
        <v>36951</v>
      </c>
      <c r="F12402" s="107">
        <v>34681</v>
      </c>
      <c r="G12402" s="67" t="s">
        <v>77</v>
      </c>
      <c r="H12402" s="80" t="s">
        <v>35533</v>
      </c>
      <c r="I12402" s="80" t="s">
        <v>7020</v>
      </c>
      <c r="J12402" s="104" t="s">
        <v>212</v>
      </c>
      <c r="K12402" s="67" t="s">
        <v>133</v>
      </c>
      <c r="L12402" s="67"/>
      <c r="M12402" s="67"/>
      <c r="N12402" s="67"/>
      <c r="O12402" s="81"/>
      <c r="P12402" s="81">
        <v>46125</v>
      </c>
      <c r="Q12402" s="103" t="str">
        <f>IFERROR(VLOOKUP(J12402,Настройка!$C$4:$E$121,2,),"Ошибка")</f>
        <v>R</v>
      </c>
    </row>
    <row r="12403" spans="1:17" ht="14.4" customHeight="1">
      <c r="A12403" s="67">
        <v>12398</v>
      </c>
      <c r="B12403" s="80" t="s">
        <v>196</v>
      </c>
      <c r="C12403" s="80" t="s">
        <v>34649</v>
      </c>
      <c r="D12403" s="80" t="s">
        <v>36952</v>
      </c>
      <c r="E12403" s="104" t="s">
        <v>36953</v>
      </c>
      <c r="F12403" s="107">
        <v>31175</v>
      </c>
      <c r="G12403" s="67" t="s">
        <v>77</v>
      </c>
      <c r="H12403" s="80" t="s">
        <v>36954</v>
      </c>
      <c r="I12403" s="80" t="s">
        <v>36955</v>
      </c>
      <c r="J12403" s="104" t="s">
        <v>211</v>
      </c>
      <c r="K12403" s="67" t="s">
        <v>133</v>
      </c>
      <c r="L12403" s="67"/>
      <c r="M12403" s="67"/>
      <c r="N12403" s="67"/>
      <c r="O12403" s="81"/>
      <c r="P12403" s="81">
        <v>46125</v>
      </c>
      <c r="Q12403" s="103" t="str">
        <f>IFERROR(VLOOKUP(J12403,Настройка!$C$4:$E$121,2,),"Ошибка")</f>
        <v>R</v>
      </c>
    </row>
    <row r="12404" spans="1:17" ht="14.4" customHeight="1">
      <c r="A12404" s="67">
        <v>12399</v>
      </c>
      <c r="B12404" s="80" t="s">
        <v>196</v>
      </c>
      <c r="C12404" s="80" t="s">
        <v>34649</v>
      </c>
      <c r="D12404" s="80" t="s">
        <v>36956</v>
      </c>
      <c r="E12404" s="104" t="s">
        <v>36957</v>
      </c>
      <c r="F12404" s="107">
        <v>27454</v>
      </c>
      <c r="G12404" s="67" t="s">
        <v>67</v>
      </c>
      <c r="H12404" s="80"/>
      <c r="I12404" s="80" t="s">
        <v>36958</v>
      </c>
      <c r="J12404" s="104" t="s">
        <v>230</v>
      </c>
      <c r="K12404" s="67" t="s">
        <v>133</v>
      </c>
      <c r="L12404" s="67"/>
      <c r="M12404" s="67"/>
      <c r="N12404" s="67"/>
      <c r="O12404" s="81"/>
      <c r="P12404" s="81">
        <v>46125</v>
      </c>
      <c r="Q12404" s="103" t="str">
        <f>IFERROR(VLOOKUP(J12404,Настройка!$C$4:$E$121,2,),"Ошибка")</f>
        <v>R</v>
      </c>
    </row>
    <row r="12405" spans="1:17" ht="14.4" customHeight="1">
      <c r="A12405" s="67">
        <v>12400</v>
      </c>
      <c r="B12405" s="80" t="s">
        <v>196</v>
      </c>
      <c r="C12405" s="80" t="s">
        <v>34649</v>
      </c>
      <c r="D12405" s="80" t="s">
        <v>36959</v>
      </c>
      <c r="E12405" s="104" t="s">
        <v>36960</v>
      </c>
      <c r="F12405" s="107">
        <v>33908</v>
      </c>
      <c r="G12405" s="67" t="s">
        <v>67</v>
      </c>
      <c r="H12405" s="80"/>
      <c r="I12405" s="80" t="s">
        <v>36961</v>
      </c>
      <c r="J12405" s="104" t="s">
        <v>230</v>
      </c>
      <c r="K12405" s="67" t="s">
        <v>133</v>
      </c>
      <c r="L12405" s="67"/>
      <c r="M12405" s="67"/>
      <c r="N12405" s="67"/>
      <c r="O12405" s="81"/>
      <c r="P12405" s="81">
        <v>46125</v>
      </c>
      <c r="Q12405" s="103" t="str">
        <f>IFERROR(VLOOKUP(J12405,Настройка!$C$4:$E$121,2,),"Ошибка")</f>
        <v>R</v>
      </c>
    </row>
    <row r="12406" spans="1:17" ht="14.4" customHeight="1">
      <c r="A12406" s="67">
        <v>12401</v>
      </c>
      <c r="B12406" s="80" t="s">
        <v>196</v>
      </c>
      <c r="C12406" s="80" t="s">
        <v>34649</v>
      </c>
      <c r="D12406" s="80" t="s">
        <v>36962</v>
      </c>
      <c r="E12406" s="104" t="s">
        <v>36963</v>
      </c>
      <c r="F12406" s="107">
        <v>36851</v>
      </c>
      <c r="G12406" s="67" t="s">
        <v>67</v>
      </c>
      <c r="H12406" s="80"/>
      <c r="I12406" s="80" t="s">
        <v>36964</v>
      </c>
      <c r="J12406" s="104" t="s">
        <v>230</v>
      </c>
      <c r="K12406" s="67" t="s">
        <v>133</v>
      </c>
      <c r="L12406" s="67"/>
      <c r="M12406" s="67"/>
      <c r="N12406" s="67"/>
      <c r="O12406" s="81"/>
      <c r="P12406" s="81">
        <v>46125</v>
      </c>
      <c r="Q12406" s="103" t="str">
        <f>IFERROR(VLOOKUP(J12406,Настройка!$C$4:$E$121,2,),"Ошибка")</f>
        <v>R</v>
      </c>
    </row>
    <row r="12407" spans="1:17" ht="14.4" customHeight="1">
      <c r="A12407" s="67">
        <v>12402</v>
      </c>
      <c r="B12407" s="80" t="s">
        <v>196</v>
      </c>
      <c r="C12407" s="80" t="s">
        <v>34649</v>
      </c>
      <c r="D12407" s="80" t="s">
        <v>36965</v>
      </c>
      <c r="E12407" s="104" t="s">
        <v>36966</v>
      </c>
      <c r="F12407" s="107">
        <v>29160</v>
      </c>
      <c r="G12407" s="67" t="s">
        <v>67</v>
      </c>
      <c r="H12407" s="80"/>
      <c r="I12407" s="80" t="s">
        <v>36967</v>
      </c>
      <c r="J12407" s="104" t="s">
        <v>230</v>
      </c>
      <c r="K12407" s="67" t="s">
        <v>133</v>
      </c>
      <c r="L12407" s="67"/>
      <c r="M12407" s="67"/>
      <c r="N12407" s="67"/>
      <c r="O12407" s="81"/>
      <c r="P12407" s="81">
        <v>46125</v>
      </c>
      <c r="Q12407" s="103" t="str">
        <f>IFERROR(VLOOKUP(J12407,Настройка!$C$4:$E$121,2,),"Ошибка")</f>
        <v>R</v>
      </c>
    </row>
    <row r="12408" spans="1:17" ht="14.4" customHeight="1">
      <c r="A12408" s="67">
        <v>12403</v>
      </c>
      <c r="B12408" s="80" t="s">
        <v>196</v>
      </c>
      <c r="C12408" s="80" t="s">
        <v>34649</v>
      </c>
      <c r="D12408" s="80" t="s">
        <v>36968</v>
      </c>
      <c r="E12408" s="104" t="s">
        <v>36969</v>
      </c>
      <c r="F12408" s="107">
        <v>36149</v>
      </c>
      <c r="G12408" s="67" t="s">
        <v>67</v>
      </c>
      <c r="H12408" s="80"/>
      <c r="I12408" s="80" t="s">
        <v>36970</v>
      </c>
      <c r="J12408" s="104" t="s">
        <v>230</v>
      </c>
      <c r="K12408" s="67" t="s">
        <v>133</v>
      </c>
      <c r="L12408" s="67"/>
      <c r="M12408" s="67"/>
      <c r="N12408" s="67"/>
      <c r="O12408" s="81"/>
      <c r="P12408" s="81">
        <v>46125</v>
      </c>
      <c r="Q12408" s="103" t="str">
        <f>IFERROR(VLOOKUP(J12408,Настройка!$C$4:$E$121,2,),"Ошибка")</f>
        <v>R</v>
      </c>
    </row>
    <row r="12409" spans="1:17" ht="14.4" customHeight="1">
      <c r="A12409" s="67">
        <v>12404</v>
      </c>
      <c r="B12409" s="80" t="s">
        <v>196</v>
      </c>
      <c r="C12409" s="80" t="s">
        <v>34649</v>
      </c>
      <c r="D12409" s="80" t="s">
        <v>36971</v>
      </c>
      <c r="E12409" s="104" t="s">
        <v>36972</v>
      </c>
      <c r="F12409" s="107">
        <v>37387</v>
      </c>
      <c r="G12409" s="67" t="s">
        <v>69</v>
      </c>
      <c r="H12409" s="80" t="s">
        <v>360</v>
      </c>
      <c r="I12409" s="80" t="s">
        <v>36973</v>
      </c>
      <c r="J12409" s="104" t="s">
        <v>213</v>
      </c>
      <c r="K12409" s="67" t="s">
        <v>119</v>
      </c>
      <c r="L12409" s="67"/>
      <c r="M12409" s="67"/>
      <c r="N12409" s="67"/>
      <c r="O12409" s="81"/>
      <c r="P12409" s="81">
        <v>46125</v>
      </c>
      <c r="Q12409" s="103" t="str">
        <f>IFERROR(VLOOKUP(J12409,Настройка!$C$4:$E$121,2,),"Ошибка")</f>
        <v>R</v>
      </c>
    </row>
    <row r="12410" spans="1:17" ht="14.4" customHeight="1">
      <c r="A12410" s="67">
        <v>12405</v>
      </c>
      <c r="B12410" s="80" t="s">
        <v>196</v>
      </c>
      <c r="C12410" s="80" t="s">
        <v>34649</v>
      </c>
      <c r="D12410" s="80" t="s">
        <v>36974</v>
      </c>
      <c r="E12410" s="104" t="s">
        <v>36975</v>
      </c>
      <c r="F12410" s="107">
        <v>38183</v>
      </c>
      <c r="G12410" s="67" t="s">
        <v>67</v>
      </c>
      <c r="H12410" s="80"/>
      <c r="I12410" s="80" t="s">
        <v>36976</v>
      </c>
      <c r="J12410" s="104" t="s">
        <v>230</v>
      </c>
      <c r="K12410" s="67" t="s">
        <v>133</v>
      </c>
      <c r="L12410" s="67"/>
      <c r="M12410" s="67"/>
      <c r="N12410" s="67"/>
      <c r="O12410" s="81"/>
      <c r="P12410" s="81">
        <v>46125</v>
      </c>
      <c r="Q12410" s="103" t="str">
        <f>IFERROR(VLOOKUP(J12410,Настройка!$C$4:$E$121,2,),"Ошибка")</f>
        <v>R</v>
      </c>
    </row>
    <row r="12411" spans="1:17" ht="14.4" customHeight="1">
      <c r="A12411" s="67">
        <v>12406</v>
      </c>
      <c r="B12411" s="80" t="s">
        <v>196</v>
      </c>
      <c r="C12411" s="80" t="s">
        <v>34649</v>
      </c>
      <c r="D12411" s="80" t="s">
        <v>36977</v>
      </c>
      <c r="E12411" s="104" t="s">
        <v>36978</v>
      </c>
      <c r="F12411" s="107">
        <v>30712</v>
      </c>
      <c r="G12411" s="67" t="s">
        <v>77</v>
      </c>
      <c r="H12411" s="80" t="s">
        <v>15416</v>
      </c>
      <c r="I12411" s="80" t="s">
        <v>36979</v>
      </c>
      <c r="J12411" s="104" t="s">
        <v>230</v>
      </c>
      <c r="K12411" s="67" t="s">
        <v>133</v>
      </c>
      <c r="L12411" s="67"/>
      <c r="M12411" s="67"/>
      <c r="N12411" s="67"/>
      <c r="O12411" s="81"/>
      <c r="P12411" s="81">
        <v>46126</v>
      </c>
      <c r="Q12411" s="103" t="str">
        <f>IFERROR(VLOOKUP(J12411,Настройка!$C$4:$E$121,2,),"Ошибка")</f>
        <v>R</v>
      </c>
    </row>
    <row r="12412" spans="1:17" ht="14.4" customHeight="1">
      <c r="A12412" s="67">
        <v>12407</v>
      </c>
      <c r="B12412" s="80" t="s">
        <v>196</v>
      </c>
      <c r="C12412" s="80" t="s">
        <v>34649</v>
      </c>
      <c r="D12412" s="80" t="s">
        <v>36980</v>
      </c>
      <c r="E12412" s="104" t="s">
        <v>36981</v>
      </c>
      <c r="F12412" s="107">
        <v>28862</v>
      </c>
      <c r="G12412" s="67" t="s">
        <v>77</v>
      </c>
      <c r="H12412" s="80" t="s">
        <v>11226</v>
      </c>
      <c r="I12412" s="80" t="s">
        <v>36982</v>
      </c>
      <c r="J12412" s="104" t="s">
        <v>230</v>
      </c>
      <c r="K12412" s="67" t="s">
        <v>133</v>
      </c>
      <c r="L12412" s="67"/>
      <c r="M12412" s="67"/>
      <c r="N12412" s="67"/>
      <c r="O12412" s="81"/>
      <c r="P12412" s="81">
        <v>46126</v>
      </c>
      <c r="Q12412" s="103" t="str">
        <f>IFERROR(VLOOKUP(J12412,Настройка!$C$4:$E$121,2,),"Ошибка")</f>
        <v>R</v>
      </c>
    </row>
    <row r="12413" spans="1:17" ht="14.4" customHeight="1">
      <c r="A12413" s="67">
        <v>12408</v>
      </c>
      <c r="B12413" s="80" t="s">
        <v>196</v>
      </c>
      <c r="C12413" s="80" t="s">
        <v>34649</v>
      </c>
      <c r="D12413" s="80" t="s">
        <v>36983</v>
      </c>
      <c r="E12413" s="104" t="s">
        <v>36984</v>
      </c>
      <c r="F12413" s="107">
        <v>29997</v>
      </c>
      <c r="G12413" s="67" t="s">
        <v>77</v>
      </c>
      <c r="H12413" s="80" t="s">
        <v>36985</v>
      </c>
      <c r="I12413" s="80" t="s">
        <v>36986</v>
      </c>
      <c r="J12413" s="104" t="s">
        <v>211</v>
      </c>
      <c r="K12413" s="67" t="s">
        <v>133</v>
      </c>
      <c r="L12413" s="67"/>
      <c r="M12413" s="67"/>
      <c r="N12413" s="67"/>
      <c r="O12413" s="81"/>
      <c r="P12413" s="81">
        <v>46126</v>
      </c>
      <c r="Q12413" s="103" t="str">
        <f>IFERROR(VLOOKUP(J12413,Настройка!$C$4:$E$121,2,),"Ошибка")</f>
        <v>R</v>
      </c>
    </row>
    <row r="12414" spans="1:17" ht="14.4" customHeight="1">
      <c r="A12414" s="67">
        <v>12409</v>
      </c>
      <c r="B12414" s="80" t="s">
        <v>196</v>
      </c>
      <c r="C12414" s="80" t="s">
        <v>34649</v>
      </c>
      <c r="D12414" s="80" t="s">
        <v>36987</v>
      </c>
      <c r="E12414" s="104" t="s">
        <v>36988</v>
      </c>
      <c r="F12414" s="107">
        <v>27972</v>
      </c>
      <c r="G12414" s="67" t="s">
        <v>77</v>
      </c>
      <c r="H12414" s="80" t="s">
        <v>32685</v>
      </c>
      <c r="I12414" s="80" t="s">
        <v>36989</v>
      </c>
      <c r="J12414" s="104" t="s">
        <v>120</v>
      </c>
      <c r="K12414" s="67" t="s">
        <v>109</v>
      </c>
      <c r="L12414" s="67"/>
      <c r="M12414" s="67"/>
      <c r="N12414" s="67"/>
      <c r="O12414" s="81"/>
      <c r="P12414" s="81">
        <v>46127</v>
      </c>
      <c r="Q12414" s="103" t="str">
        <f>IFERROR(VLOOKUP(J12414,Настройка!$C$4:$E$121,2,),"Ошибка")</f>
        <v>ITR</v>
      </c>
    </row>
    <row r="12415" spans="1:17" ht="14.4" customHeight="1">
      <c r="A12415" s="67">
        <v>12410</v>
      </c>
      <c r="B12415" s="80" t="s">
        <v>196</v>
      </c>
      <c r="C12415" s="80" t="s">
        <v>34649</v>
      </c>
      <c r="D12415" s="80" t="s">
        <v>36990</v>
      </c>
      <c r="E12415" s="104" t="s">
        <v>36991</v>
      </c>
      <c r="F12415" s="107">
        <v>35356</v>
      </c>
      <c r="G12415" s="67" t="s">
        <v>69</v>
      </c>
      <c r="H12415" s="80" t="s">
        <v>356</v>
      </c>
      <c r="I12415" s="80" t="s">
        <v>36992</v>
      </c>
      <c r="J12415" s="104" t="s">
        <v>94</v>
      </c>
      <c r="K12415" s="67" t="s">
        <v>109</v>
      </c>
      <c r="L12415" s="67"/>
      <c r="M12415" s="67"/>
      <c r="N12415" s="67"/>
      <c r="O12415" s="81"/>
      <c r="P12415" s="81">
        <v>46127</v>
      </c>
      <c r="Q12415" s="103" t="str">
        <f>IFERROR(VLOOKUP(J12415,Настройка!$C$4:$E$121,2,),"Ошибка")</f>
        <v>ITR</v>
      </c>
    </row>
    <row r="12416" spans="1:17" ht="14.4" customHeight="1">
      <c r="A12416" s="67">
        <v>12411</v>
      </c>
      <c r="B12416" s="80" t="s">
        <v>196</v>
      </c>
      <c r="C12416" s="80" t="s">
        <v>34649</v>
      </c>
      <c r="D12416" s="80" t="s">
        <v>36993</v>
      </c>
      <c r="E12416" s="104" t="s">
        <v>36994</v>
      </c>
      <c r="F12416" s="107">
        <v>38263</v>
      </c>
      <c r="G12416" s="67" t="s">
        <v>69</v>
      </c>
      <c r="H12416" s="80" t="s">
        <v>302</v>
      </c>
      <c r="I12416" s="80" t="s">
        <v>36995</v>
      </c>
      <c r="J12416" s="104" t="s">
        <v>256</v>
      </c>
      <c r="K12416" s="67" t="s">
        <v>123</v>
      </c>
      <c r="L12416" s="67"/>
      <c r="M12416" s="67"/>
      <c r="N12416" s="67"/>
      <c r="O12416" s="81"/>
      <c r="P12416" s="81">
        <v>46127</v>
      </c>
      <c r="Q12416" s="103" t="str">
        <f>IFERROR(VLOOKUP(J12416,Настройка!$C$4:$E$121,2,),"Ошибка")</f>
        <v>R</v>
      </c>
    </row>
    <row r="12417" spans="1:17" ht="14.4" customHeight="1">
      <c r="A12417" s="67">
        <v>12412</v>
      </c>
      <c r="B12417" s="80" t="s">
        <v>196</v>
      </c>
      <c r="C12417" s="80" t="s">
        <v>34649</v>
      </c>
      <c r="D12417" s="80" t="s">
        <v>36996</v>
      </c>
      <c r="E12417" s="104" t="s">
        <v>36997</v>
      </c>
      <c r="F12417" s="107">
        <v>37552</v>
      </c>
      <c r="G12417" s="67" t="s">
        <v>69</v>
      </c>
      <c r="H12417" s="80" t="s">
        <v>302</v>
      </c>
      <c r="I12417" s="80" t="s">
        <v>36998</v>
      </c>
      <c r="J12417" s="104" t="s">
        <v>256</v>
      </c>
      <c r="K12417" s="67" t="s">
        <v>123</v>
      </c>
      <c r="L12417" s="67"/>
      <c r="M12417" s="67"/>
      <c r="N12417" s="67"/>
      <c r="O12417" s="81"/>
      <c r="P12417" s="81">
        <v>46127</v>
      </c>
      <c r="Q12417" s="103" t="str">
        <f>IFERROR(VLOOKUP(J12417,Настройка!$C$4:$E$121,2,),"Ошибка")</f>
        <v>R</v>
      </c>
    </row>
    <row r="12418" spans="1:17" ht="14.4" customHeight="1">
      <c r="A12418" s="67">
        <v>12413</v>
      </c>
      <c r="B12418" s="80" t="s">
        <v>196</v>
      </c>
      <c r="C12418" s="80" t="s">
        <v>34649</v>
      </c>
      <c r="D12418" s="80" t="s">
        <v>36999</v>
      </c>
      <c r="E12418" s="104" t="s">
        <v>37000</v>
      </c>
      <c r="F12418" s="107">
        <v>38148</v>
      </c>
      <c r="G12418" s="67" t="s">
        <v>69</v>
      </c>
      <c r="H12418" s="80" t="s">
        <v>302</v>
      </c>
      <c r="I12418" s="80" t="s">
        <v>37001</v>
      </c>
      <c r="J12418" s="104" t="s">
        <v>256</v>
      </c>
      <c r="K12418" s="67" t="s">
        <v>123</v>
      </c>
      <c r="L12418" s="67"/>
      <c r="M12418" s="67"/>
      <c r="N12418" s="67"/>
      <c r="O12418" s="81"/>
      <c r="P12418" s="81">
        <v>46127</v>
      </c>
      <c r="Q12418" s="103" t="str">
        <f>IFERROR(VLOOKUP(J12418,Настройка!$C$4:$E$121,2,),"Ошибка")</f>
        <v>R</v>
      </c>
    </row>
    <row r="12419" spans="1:17" ht="14.4" customHeight="1">
      <c r="A12419" s="67">
        <v>12414</v>
      </c>
      <c r="B12419" s="80" t="s">
        <v>196</v>
      </c>
      <c r="C12419" s="80" t="s">
        <v>34649</v>
      </c>
      <c r="D12419" s="80" t="s">
        <v>37002</v>
      </c>
      <c r="E12419" s="104" t="s">
        <v>37003</v>
      </c>
      <c r="F12419" s="107">
        <v>38218</v>
      </c>
      <c r="G12419" s="67" t="s">
        <v>69</v>
      </c>
      <c r="H12419" s="80" t="s">
        <v>302</v>
      </c>
      <c r="I12419" s="80" t="s">
        <v>37004</v>
      </c>
      <c r="J12419" s="104" t="s">
        <v>256</v>
      </c>
      <c r="K12419" s="67" t="s">
        <v>123</v>
      </c>
      <c r="L12419" s="67"/>
      <c r="M12419" s="67"/>
      <c r="N12419" s="67"/>
      <c r="O12419" s="81"/>
      <c r="P12419" s="81">
        <v>46127</v>
      </c>
      <c r="Q12419" s="103" t="str">
        <f>IFERROR(VLOOKUP(J12419,Настройка!$C$4:$E$121,2,),"Ошибка")</f>
        <v>R</v>
      </c>
    </row>
    <row r="12420" spans="1:17" ht="14.4" customHeight="1">
      <c r="A12420" s="67">
        <v>12415</v>
      </c>
      <c r="B12420" s="80" t="s">
        <v>196</v>
      </c>
      <c r="C12420" s="80" t="s">
        <v>34649</v>
      </c>
      <c r="D12420" s="80" t="s">
        <v>37005</v>
      </c>
      <c r="E12420" s="104" t="s">
        <v>37006</v>
      </c>
      <c r="F12420" s="107">
        <v>38283</v>
      </c>
      <c r="G12420" s="67" t="s">
        <v>69</v>
      </c>
      <c r="H12420" s="80" t="s">
        <v>302</v>
      </c>
      <c r="I12420" s="80" t="s">
        <v>37007</v>
      </c>
      <c r="J12420" s="104" t="s">
        <v>256</v>
      </c>
      <c r="K12420" s="67" t="s">
        <v>123</v>
      </c>
      <c r="L12420" s="67"/>
      <c r="M12420" s="67"/>
      <c r="N12420" s="67"/>
      <c r="O12420" s="81"/>
      <c r="P12420" s="81">
        <v>46127</v>
      </c>
      <c r="Q12420" s="103" t="str">
        <f>IFERROR(VLOOKUP(J12420,Настройка!$C$4:$E$121,2,),"Ошибка")</f>
        <v>R</v>
      </c>
    </row>
    <row r="12421" spans="1:17" ht="14.4" customHeight="1">
      <c r="A12421" s="67">
        <v>12416</v>
      </c>
      <c r="B12421" s="80" t="s">
        <v>196</v>
      </c>
      <c r="C12421" s="80" t="s">
        <v>34649</v>
      </c>
      <c r="D12421" s="80" t="s">
        <v>37008</v>
      </c>
      <c r="E12421" s="104" t="s">
        <v>37009</v>
      </c>
      <c r="F12421" s="107">
        <v>34228</v>
      </c>
      <c r="G12421" s="67" t="s">
        <v>67</v>
      </c>
      <c r="H12421" s="80" t="s">
        <v>401</v>
      </c>
      <c r="I12421" s="80" t="s">
        <v>37010</v>
      </c>
      <c r="J12421" s="104" t="s">
        <v>230</v>
      </c>
      <c r="K12421" s="67" t="s">
        <v>133</v>
      </c>
      <c r="L12421" s="67"/>
      <c r="M12421" s="67"/>
      <c r="N12421" s="67"/>
      <c r="O12421" s="81"/>
      <c r="P12421" s="81">
        <v>46127</v>
      </c>
      <c r="Q12421" s="103" t="str">
        <f>IFERROR(VLOOKUP(J12421,Настройка!$C$4:$E$121,2,),"Ошибка")</f>
        <v>R</v>
      </c>
    </row>
    <row r="12422" spans="1:17" ht="14.4" customHeight="1">
      <c r="A12422" s="67">
        <v>12417</v>
      </c>
      <c r="B12422" s="80" t="s">
        <v>196</v>
      </c>
      <c r="C12422" s="80" t="s">
        <v>34649</v>
      </c>
      <c r="D12422" s="80" t="s">
        <v>37011</v>
      </c>
      <c r="E12422" s="104" t="s">
        <v>37012</v>
      </c>
      <c r="F12422" s="107">
        <v>29854</v>
      </c>
      <c r="G12422" s="67" t="s">
        <v>93</v>
      </c>
      <c r="H12422" s="80" t="s">
        <v>814</v>
      </c>
      <c r="I12422" s="80" t="s">
        <v>37013</v>
      </c>
      <c r="J12422" s="104" t="s">
        <v>204</v>
      </c>
      <c r="K12422" s="67" t="s">
        <v>117</v>
      </c>
      <c r="L12422" s="67"/>
      <c r="M12422" s="67"/>
      <c r="N12422" s="67"/>
      <c r="O12422" s="81"/>
      <c r="P12422" s="81">
        <v>46127</v>
      </c>
      <c r="Q12422" s="103" t="str">
        <f>IFERROR(VLOOKUP(J12422,Настройка!$C$4:$E$121,2,),"Ошибка")</f>
        <v>R</v>
      </c>
    </row>
    <row r="12423" spans="1:17" ht="14.4" customHeight="1">
      <c r="A12423" s="67">
        <v>12418</v>
      </c>
      <c r="B12423" s="80" t="s">
        <v>196</v>
      </c>
      <c r="C12423" s="80" t="s">
        <v>34649</v>
      </c>
      <c r="D12423" s="80" t="s">
        <v>37014</v>
      </c>
      <c r="E12423" s="104" t="s">
        <v>37015</v>
      </c>
      <c r="F12423" s="107">
        <v>30686</v>
      </c>
      <c r="G12423" s="67" t="s">
        <v>59</v>
      </c>
      <c r="H12423" s="80" t="s">
        <v>1647</v>
      </c>
      <c r="I12423" s="80" t="s">
        <v>37016</v>
      </c>
      <c r="J12423" s="104" t="s">
        <v>199</v>
      </c>
      <c r="K12423" s="67" t="s">
        <v>133</v>
      </c>
      <c r="L12423" s="67"/>
      <c r="M12423" s="67"/>
      <c r="N12423" s="67"/>
      <c r="O12423" s="81"/>
      <c r="P12423" s="81">
        <v>46127</v>
      </c>
      <c r="Q12423" s="103" t="str">
        <f>IFERROR(VLOOKUP(J12423,Настройка!$C$4:$E$121,2,),"Ошибка")</f>
        <v>ITR</v>
      </c>
    </row>
    <row r="12424" spans="1:17" ht="14.4" customHeight="1">
      <c r="A12424" s="67">
        <v>12419</v>
      </c>
      <c r="B12424" s="80" t="s">
        <v>196</v>
      </c>
      <c r="C12424" s="80" t="s">
        <v>34649</v>
      </c>
      <c r="D12424" s="80" t="s">
        <v>37017</v>
      </c>
      <c r="E12424" s="104" t="s">
        <v>37018</v>
      </c>
      <c r="F12424" s="107">
        <v>31801</v>
      </c>
      <c r="G12424" s="67" t="s">
        <v>69</v>
      </c>
      <c r="H12424" s="80" t="s">
        <v>302</v>
      </c>
      <c r="I12424" s="80" t="s">
        <v>37019</v>
      </c>
      <c r="J12424" s="104" t="s">
        <v>201</v>
      </c>
      <c r="K12424" s="67" t="s">
        <v>133</v>
      </c>
      <c r="L12424" s="67"/>
      <c r="M12424" s="67"/>
      <c r="N12424" s="67"/>
      <c r="O12424" s="81"/>
      <c r="P12424" s="81">
        <v>46127</v>
      </c>
      <c r="Q12424" s="103" t="str">
        <f>IFERROR(VLOOKUP(J12424,Настройка!$C$4:$E$121,2,),"Ошибка")</f>
        <v>ITR</v>
      </c>
    </row>
    <row r="12425" spans="1:17" ht="14.4" customHeight="1">
      <c r="A12425" s="67">
        <v>12420</v>
      </c>
      <c r="B12425" s="80" t="s">
        <v>196</v>
      </c>
      <c r="C12425" s="80" t="s">
        <v>34649</v>
      </c>
      <c r="D12425" s="80" t="s">
        <v>37020</v>
      </c>
      <c r="E12425" s="104" t="s">
        <v>37021</v>
      </c>
      <c r="F12425" s="107">
        <v>36748</v>
      </c>
      <c r="G12425" s="67" t="s">
        <v>77</v>
      </c>
      <c r="H12425" s="80" t="s">
        <v>18650</v>
      </c>
      <c r="I12425" s="80" t="s">
        <v>37022</v>
      </c>
      <c r="J12425" s="104" t="s">
        <v>230</v>
      </c>
      <c r="K12425" s="67" t="s">
        <v>133</v>
      </c>
      <c r="L12425" s="67"/>
      <c r="M12425" s="67"/>
      <c r="N12425" s="67"/>
      <c r="O12425" s="81"/>
      <c r="P12425" s="81">
        <v>46128</v>
      </c>
      <c r="Q12425" s="103" t="str">
        <f>IFERROR(VLOOKUP(J12425,Настройка!$C$4:$E$121,2,),"Ошибка")</f>
        <v>R</v>
      </c>
    </row>
    <row r="12426" spans="1:17" ht="14.4" customHeight="1">
      <c r="A12426" s="67">
        <v>12421</v>
      </c>
      <c r="B12426" s="80" t="s">
        <v>196</v>
      </c>
      <c r="C12426" s="80" t="s">
        <v>34649</v>
      </c>
      <c r="D12426" s="80" t="s">
        <v>37023</v>
      </c>
      <c r="E12426" s="104" t="s">
        <v>37024</v>
      </c>
      <c r="F12426" s="107">
        <v>27219</v>
      </c>
      <c r="G12426" s="67" t="s">
        <v>77</v>
      </c>
      <c r="H12426" s="80" t="s">
        <v>37025</v>
      </c>
      <c r="I12426" s="80" t="s">
        <v>37026</v>
      </c>
      <c r="J12426" s="104" t="s">
        <v>230</v>
      </c>
      <c r="K12426" s="67" t="s">
        <v>133</v>
      </c>
      <c r="L12426" s="67"/>
      <c r="M12426" s="67"/>
      <c r="N12426" s="67"/>
      <c r="O12426" s="81"/>
      <c r="P12426" s="81">
        <v>46128</v>
      </c>
      <c r="Q12426" s="103" t="str">
        <f>IFERROR(VLOOKUP(J12426,Настройка!$C$4:$E$121,2,),"Ошибка")</f>
        <v>R</v>
      </c>
    </row>
    <row r="12427" spans="1:17" ht="14.4" customHeight="1">
      <c r="A12427" s="67">
        <v>12422</v>
      </c>
      <c r="B12427" s="80" t="s">
        <v>196</v>
      </c>
      <c r="C12427" s="80" t="s">
        <v>34649</v>
      </c>
      <c r="D12427" s="80" t="s">
        <v>37027</v>
      </c>
      <c r="E12427" s="104" t="s">
        <v>37028</v>
      </c>
      <c r="F12427" s="107">
        <v>35945</v>
      </c>
      <c r="G12427" s="67" t="s">
        <v>67</v>
      </c>
      <c r="H12427" s="80"/>
      <c r="I12427" s="80" t="s">
        <v>37029</v>
      </c>
      <c r="J12427" s="104" t="s">
        <v>230</v>
      </c>
      <c r="K12427" s="67" t="s">
        <v>133</v>
      </c>
      <c r="L12427" s="67"/>
      <c r="M12427" s="67"/>
      <c r="N12427" s="67"/>
      <c r="O12427" s="81"/>
      <c r="P12427" s="81">
        <v>46128</v>
      </c>
      <c r="Q12427" s="103" t="str">
        <f>IFERROR(VLOOKUP(J12427,Настройка!$C$4:$E$121,2,),"Ошибка")</f>
        <v>R</v>
      </c>
    </row>
    <row r="12428" spans="1:17" ht="14.4" customHeight="1">
      <c r="A12428" s="67">
        <v>12423</v>
      </c>
      <c r="B12428" s="80" t="s">
        <v>196</v>
      </c>
      <c r="C12428" s="80" t="s">
        <v>34649</v>
      </c>
      <c r="D12428" s="80" t="s">
        <v>37030</v>
      </c>
      <c r="E12428" s="104" t="s">
        <v>37031</v>
      </c>
      <c r="F12428" s="107">
        <v>31078</v>
      </c>
      <c r="G12428" s="67" t="s">
        <v>77</v>
      </c>
      <c r="H12428" s="80" t="s">
        <v>9499</v>
      </c>
      <c r="I12428" s="80" t="s">
        <v>37032</v>
      </c>
      <c r="J12428" s="104" t="s">
        <v>201</v>
      </c>
      <c r="K12428" s="67" t="s">
        <v>133</v>
      </c>
      <c r="L12428" s="67"/>
      <c r="M12428" s="67"/>
      <c r="N12428" s="67"/>
      <c r="O12428" s="81"/>
      <c r="P12428" s="81">
        <v>46091</v>
      </c>
      <c r="Q12428" s="103" t="str">
        <f>IFERROR(VLOOKUP(J12428,Настройка!$C$4:$E$121,2,),"Ошибка")</f>
        <v>ITR</v>
      </c>
    </row>
    <row r="12429" spans="1:17" ht="14.4" customHeight="1">
      <c r="A12429" s="67">
        <v>12424</v>
      </c>
      <c r="B12429" s="80" t="s">
        <v>196</v>
      </c>
      <c r="C12429" s="80" t="s">
        <v>34649</v>
      </c>
      <c r="D12429" s="80" t="s">
        <v>37033</v>
      </c>
      <c r="E12429" s="104" t="s">
        <v>37034</v>
      </c>
      <c r="F12429" s="107">
        <v>38269</v>
      </c>
      <c r="G12429" s="67" t="s">
        <v>67</v>
      </c>
      <c r="H12429" s="80" t="s">
        <v>401</v>
      </c>
      <c r="I12429" s="80" t="s">
        <v>37035</v>
      </c>
      <c r="J12429" s="104" t="s">
        <v>230</v>
      </c>
      <c r="K12429" s="67" t="s">
        <v>133</v>
      </c>
      <c r="L12429" s="67"/>
      <c r="M12429" s="67"/>
      <c r="N12429" s="67"/>
      <c r="O12429" s="81"/>
      <c r="P12429" s="81">
        <v>46045</v>
      </c>
      <c r="Q12429" s="103" t="str">
        <f>IFERROR(VLOOKUP(J12429,Настройка!$C$4:$E$121,2,),"Ошибка")</f>
        <v>R</v>
      </c>
    </row>
    <row r="12430" spans="1:17" ht="14.4" customHeight="1">
      <c r="A12430" s="67">
        <v>12425</v>
      </c>
      <c r="B12430" s="80" t="s">
        <v>196</v>
      </c>
      <c r="C12430" s="80" t="s">
        <v>34649</v>
      </c>
      <c r="D12430" s="80" t="s">
        <v>37036</v>
      </c>
      <c r="E12430" s="104" t="s">
        <v>37037</v>
      </c>
      <c r="F12430" s="107">
        <v>30223</v>
      </c>
      <c r="G12430" s="67" t="s">
        <v>77</v>
      </c>
      <c r="H12430" s="80" t="s">
        <v>1203</v>
      </c>
      <c r="I12430" s="80" t="s">
        <v>37038</v>
      </c>
      <c r="J12430" s="104" t="s">
        <v>212</v>
      </c>
      <c r="K12430" s="67" t="s">
        <v>133</v>
      </c>
      <c r="L12430" s="67"/>
      <c r="M12430" s="67"/>
      <c r="N12430" s="67"/>
      <c r="O12430" s="81"/>
      <c r="P12430" s="81">
        <v>46048</v>
      </c>
      <c r="Q12430" s="103" t="str">
        <f>IFERROR(VLOOKUP(J12430,Настройка!$C$4:$E$121,2,),"Ошибка")</f>
        <v>R</v>
      </c>
    </row>
    <row r="12431" spans="1:17" ht="14.4" customHeight="1">
      <c r="A12431" s="67">
        <v>12426</v>
      </c>
      <c r="B12431" s="80" t="s">
        <v>196</v>
      </c>
      <c r="C12431" s="80" t="s">
        <v>34649</v>
      </c>
      <c r="D12431" s="80" t="s">
        <v>37039</v>
      </c>
      <c r="E12431" s="104" t="s">
        <v>37040</v>
      </c>
      <c r="F12431" s="107">
        <v>34436</v>
      </c>
      <c r="G12431" s="67" t="s">
        <v>67</v>
      </c>
      <c r="H12431" s="80" t="s">
        <v>401</v>
      </c>
      <c r="I12431" s="80" t="s">
        <v>37041</v>
      </c>
      <c r="J12431" s="104" t="s">
        <v>212</v>
      </c>
      <c r="K12431" s="67" t="s">
        <v>133</v>
      </c>
      <c r="L12431" s="67"/>
      <c r="M12431" s="67"/>
      <c r="N12431" s="67"/>
      <c r="O12431" s="81"/>
      <c r="P12431" s="81">
        <v>46051</v>
      </c>
      <c r="Q12431" s="103" t="str">
        <f>IFERROR(VLOOKUP(J12431,Настройка!$C$4:$E$121,2,),"Ошибка")</f>
        <v>R</v>
      </c>
    </row>
    <row r="12432" spans="1:17" ht="14.4" customHeight="1">
      <c r="A12432" s="67">
        <v>12427</v>
      </c>
      <c r="B12432" s="80" t="s">
        <v>196</v>
      </c>
      <c r="C12432" s="80" t="s">
        <v>34649</v>
      </c>
      <c r="D12432" s="80" t="s">
        <v>37042</v>
      </c>
      <c r="E12432" s="104" t="s">
        <v>37043</v>
      </c>
      <c r="F12432" s="107">
        <v>34836</v>
      </c>
      <c r="G12432" s="67" t="s">
        <v>67</v>
      </c>
      <c r="H12432" s="80" t="s">
        <v>401</v>
      </c>
      <c r="I12432" s="80" t="s">
        <v>37044</v>
      </c>
      <c r="J12432" s="104" t="s">
        <v>230</v>
      </c>
      <c r="K12432" s="67" t="s">
        <v>133</v>
      </c>
      <c r="L12432" s="67"/>
      <c r="M12432" s="67"/>
      <c r="N12432" s="67"/>
      <c r="O12432" s="81"/>
      <c r="P12432" s="81">
        <v>46070</v>
      </c>
      <c r="Q12432" s="103" t="str">
        <f>IFERROR(VLOOKUP(J12432,Настройка!$C$4:$E$121,2,),"Ошибка")</f>
        <v>R</v>
      </c>
    </row>
    <row r="12433" spans="1:17" ht="14.4" customHeight="1">
      <c r="A12433" s="67">
        <v>12428</v>
      </c>
      <c r="B12433" s="80" t="s">
        <v>196</v>
      </c>
      <c r="C12433" s="80" t="s">
        <v>34649</v>
      </c>
      <c r="D12433" s="80" t="s">
        <v>37045</v>
      </c>
      <c r="E12433" s="104" t="s">
        <v>37046</v>
      </c>
      <c r="F12433" s="107">
        <v>31874</v>
      </c>
      <c r="G12433" s="67" t="s">
        <v>67</v>
      </c>
      <c r="H12433" s="80" t="s">
        <v>401</v>
      </c>
      <c r="I12433" s="80" t="s">
        <v>37047</v>
      </c>
      <c r="J12433" s="104" t="s">
        <v>230</v>
      </c>
      <c r="K12433" s="67" t="s">
        <v>133</v>
      </c>
      <c r="L12433" s="67"/>
      <c r="M12433" s="67"/>
      <c r="N12433" s="67"/>
      <c r="O12433" s="81"/>
      <c r="P12433" s="81">
        <v>46070</v>
      </c>
      <c r="Q12433" s="103" t="str">
        <f>IFERROR(VLOOKUP(J12433,Настройка!$C$4:$E$121,2,),"Ошибка")</f>
        <v>R</v>
      </c>
    </row>
    <row r="12434" spans="1:17" ht="14.4" customHeight="1">
      <c r="A12434" s="67">
        <v>12429</v>
      </c>
      <c r="B12434" s="80" t="s">
        <v>196</v>
      </c>
      <c r="C12434" s="80" t="s">
        <v>34649</v>
      </c>
      <c r="D12434" s="80" t="s">
        <v>37048</v>
      </c>
      <c r="E12434" s="104" t="s">
        <v>37049</v>
      </c>
      <c r="F12434" s="107">
        <v>35569</v>
      </c>
      <c r="G12434" s="67" t="s">
        <v>67</v>
      </c>
      <c r="H12434" s="80"/>
      <c r="I12434" s="80" t="s">
        <v>37050</v>
      </c>
      <c r="J12434" s="104" t="s">
        <v>212</v>
      </c>
      <c r="K12434" s="67" t="s">
        <v>133</v>
      </c>
      <c r="L12434" s="67"/>
      <c r="M12434" s="67"/>
      <c r="N12434" s="67"/>
      <c r="O12434" s="81"/>
      <c r="P12434" s="81">
        <v>46070</v>
      </c>
      <c r="Q12434" s="103" t="str">
        <f>IFERROR(VLOOKUP(J12434,Настройка!$C$4:$E$121,2,),"Ошибка")</f>
        <v>R</v>
      </c>
    </row>
    <row r="12435" spans="1:17" ht="14.4" customHeight="1">
      <c r="A12435" s="67">
        <v>12430</v>
      </c>
      <c r="B12435" s="80" t="s">
        <v>196</v>
      </c>
      <c r="C12435" s="80" t="s">
        <v>34649</v>
      </c>
      <c r="D12435" s="80" t="s">
        <v>37051</v>
      </c>
      <c r="E12435" s="104" t="s">
        <v>37052</v>
      </c>
      <c r="F12435" s="107">
        <v>33353</v>
      </c>
      <c r="G12435" s="67" t="s">
        <v>67</v>
      </c>
      <c r="H12435" s="80"/>
      <c r="I12435" s="80" t="s">
        <v>37053</v>
      </c>
      <c r="J12435" s="104" t="s">
        <v>230</v>
      </c>
      <c r="K12435" s="67" t="s">
        <v>133</v>
      </c>
      <c r="L12435" s="67"/>
      <c r="M12435" s="67"/>
      <c r="N12435" s="67"/>
      <c r="O12435" s="81"/>
      <c r="P12435" s="81">
        <v>46091</v>
      </c>
      <c r="Q12435" s="103" t="str">
        <f>IFERROR(VLOOKUP(J12435,Настройка!$C$4:$E$121,2,),"Ошибка")</f>
        <v>R</v>
      </c>
    </row>
    <row r="12436" spans="1:17" ht="14.4" customHeight="1">
      <c r="A12436" s="67">
        <v>12431</v>
      </c>
      <c r="B12436" s="80" t="s">
        <v>196</v>
      </c>
      <c r="C12436" s="80" t="s">
        <v>34649</v>
      </c>
      <c r="D12436" s="80" t="s">
        <v>37054</v>
      </c>
      <c r="E12436" s="104" t="s">
        <v>37055</v>
      </c>
      <c r="F12436" s="107">
        <v>24832</v>
      </c>
      <c r="G12436" s="67" t="s">
        <v>77</v>
      </c>
      <c r="H12436" s="80" t="s">
        <v>551</v>
      </c>
      <c r="I12436" s="80" t="s">
        <v>37056</v>
      </c>
      <c r="J12436" s="104" t="s">
        <v>211</v>
      </c>
      <c r="K12436" s="67" t="s">
        <v>133</v>
      </c>
      <c r="L12436" s="67"/>
      <c r="M12436" s="67"/>
      <c r="N12436" s="67"/>
      <c r="O12436" s="81"/>
      <c r="P12436" s="81">
        <v>46046</v>
      </c>
      <c r="Q12436" s="103" t="str">
        <f>IFERROR(VLOOKUP(J12436,Настройка!$C$4:$E$121,2,),"Ошибка")</f>
        <v>R</v>
      </c>
    </row>
    <row r="12437" spans="1:17" ht="14.4" customHeight="1">
      <c r="A12437" s="67">
        <v>12432</v>
      </c>
      <c r="B12437" s="80" t="s">
        <v>196</v>
      </c>
      <c r="C12437" s="80" t="s">
        <v>34649</v>
      </c>
      <c r="D12437" s="80" t="s">
        <v>37057</v>
      </c>
      <c r="E12437" s="104" t="s">
        <v>37058</v>
      </c>
      <c r="F12437" s="107">
        <v>25651</v>
      </c>
      <c r="G12437" s="67" t="s">
        <v>67</v>
      </c>
      <c r="H12437" s="80"/>
      <c r="I12437" s="80" t="s">
        <v>37059</v>
      </c>
      <c r="J12437" s="104" t="s">
        <v>230</v>
      </c>
      <c r="K12437" s="67" t="s">
        <v>133</v>
      </c>
      <c r="L12437" s="67"/>
      <c r="M12437" s="67"/>
      <c r="N12437" s="67"/>
      <c r="O12437" s="81"/>
      <c r="P12437" s="81">
        <v>46052</v>
      </c>
      <c r="Q12437" s="103" t="str">
        <f>IFERROR(VLOOKUP(J12437,Настройка!$C$4:$E$121,2,),"Ошибка")</f>
        <v>R</v>
      </c>
    </row>
    <row r="12438" spans="1:17" ht="14.4" customHeight="1">
      <c r="A12438" s="67">
        <v>12433</v>
      </c>
      <c r="B12438" s="80" t="s">
        <v>196</v>
      </c>
      <c r="C12438" s="80" t="s">
        <v>34649</v>
      </c>
      <c r="D12438" s="80" t="s">
        <v>37060</v>
      </c>
      <c r="E12438" s="104" t="s">
        <v>37061</v>
      </c>
      <c r="F12438" s="107">
        <v>38153</v>
      </c>
      <c r="G12438" s="67" t="s">
        <v>67</v>
      </c>
      <c r="H12438" s="80" t="s">
        <v>401</v>
      </c>
      <c r="I12438" s="80" t="s">
        <v>37062</v>
      </c>
      <c r="J12438" s="104" t="s">
        <v>212</v>
      </c>
      <c r="K12438" s="67" t="s">
        <v>133</v>
      </c>
      <c r="L12438" s="67"/>
      <c r="M12438" s="67"/>
      <c r="N12438" s="67"/>
      <c r="O12438" s="81"/>
      <c r="P12438" s="81">
        <v>45930</v>
      </c>
      <c r="Q12438" s="103" t="str">
        <f>IFERROR(VLOOKUP(J12438,Настройка!$C$4:$E$121,2,),"Ошибка")</f>
        <v>R</v>
      </c>
    </row>
    <row r="12439" spans="1:17" ht="14.4" customHeight="1">
      <c r="A12439" s="67">
        <v>12434</v>
      </c>
      <c r="B12439" s="80" t="s">
        <v>196</v>
      </c>
      <c r="C12439" s="80" t="s">
        <v>34649</v>
      </c>
      <c r="D12439" s="80" t="s">
        <v>37063</v>
      </c>
      <c r="E12439" s="104" t="s">
        <v>37064</v>
      </c>
      <c r="F12439" s="107">
        <v>32484</v>
      </c>
      <c r="G12439" s="67" t="s">
        <v>67</v>
      </c>
      <c r="H12439" s="80" t="s">
        <v>401</v>
      </c>
      <c r="I12439" s="80" t="s">
        <v>37065</v>
      </c>
      <c r="J12439" s="104" t="s">
        <v>230</v>
      </c>
      <c r="K12439" s="67" t="s">
        <v>133</v>
      </c>
      <c r="L12439" s="67"/>
      <c r="M12439" s="67"/>
      <c r="N12439" s="67"/>
      <c r="O12439" s="81"/>
      <c r="P12439" s="81">
        <v>46070</v>
      </c>
      <c r="Q12439" s="103" t="str">
        <f>IFERROR(VLOOKUP(J12439,Настройка!$C$4:$E$121,2,),"Ошибка")</f>
        <v>R</v>
      </c>
    </row>
    <row r="12440" spans="1:17" ht="14.4" customHeight="1">
      <c r="A12440" s="67">
        <v>12435</v>
      </c>
      <c r="B12440" s="80" t="s">
        <v>196</v>
      </c>
      <c r="C12440" s="80" t="s">
        <v>34649</v>
      </c>
      <c r="D12440" s="80" t="s">
        <v>37066</v>
      </c>
      <c r="E12440" s="104" t="s">
        <v>37067</v>
      </c>
      <c r="F12440" s="107">
        <v>36971</v>
      </c>
      <c r="G12440" s="67" t="s">
        <v>77</v>
      </c>
      <c r="H12440" s="80" t="s">
        <v>1179</v>
      </c>
      <c r="I12440" s="80" t="s">
        <v>37068</v>
      </c>
      <c r="J12440" s="104" t="s">
        <v>230</v>
      </c>
      <c r="K12440" s="67" t="s">
        <v>133</v>
      </c>
      <c r="L12440" s="67"/>
      <c r="M12440" s="67"/>
      <c r="N12440" s="67"/>
      <c r="O12440" s="81"/>
      <c r="P12440" s="81">
        <v>46072</v>
      </c>
      <c r="Q12440" s="103" t="str">
        <f>IFERROR(VLOOKUP(J12440,Настройка!$C$4:$E$121,2,),"Ошибка")</f>
        <v>R</v>
      </c>
    </row>
    <row r="12441" spans="1:17" ht="14.4" customHeight="1">
      <c r="A12441" s="67">
        <v>12436</v>
      </c>
      <c r="B12441" s="80" t="s">
        <v>196</v>
      </c>
      <c r="C12441" s="80" t="s">
        <v>34649</v>
      </c>
      <c r="D12441" s="80" t="s">
        <v>37069</v>
      </c>
      <c r="E12441" s="104" t="s">
        <v>37070</v>
      </c>
      <c r="F12441" s="107">
        <v>38089</v>
      </c>
      <c r="G12441" s="67" t="s">
        <v>77</v>
      </c>
      <c r="H12441" s="80" t="s">
        <v>9008</v>
      </c>
      <c r="I12441" s="80" t="s">
        <v>37071</v>
      </c>
      <c r="J12441" s="104" t="s">
        <v>230</v>
      </c>
      <c r="K12441" s="67" t="s">
        <v>133</v>
      </c>
      <c r="L12441" s="67"/>
      <c r="M12441" s="67"/>
      <c r="N12441" s="67"/>
      <c r="O12441" s="81"/>
      <c r="P12441" s="81">
        <v>46072</v>
      </c>
      <c r="Q12441" s="103" t="str">
        <f>IFERROR(VLOOKUP(J12441,Настройка!$C$4:$E$121,2,),"Ошибка")</f>
        <v>R</v>
      </c>
    </row>
    <row r="12442" spans="1:17" ht="14.4" customHeight="1">
      <c r="A12442" s="67">
        <v>12437</v>
      </c>
      <c r="B12442" s="80" t="s">
        <v>196</v>
      </c>
      <c r="C12442" s="80" t="s">
        <v>34649</v>
      </c>
      <c r="D12442" s="80" t="s">
        <v>37072</v>
      </c>
      <c r="E12442" s="104" t="s">
        <v>37073</v>
      </c>
      <c r="F12442" s="107">
        <v>34319</v>
      </c>
      <c r="G12442" s="67" t="s">
        <v>67</v>
      </c>
      <c r="H12442" s="80"/>
      <c r="I12442" s="80" t="s">
        <v>37074</v>
      </c>
      <c r="J12442" s="104" t="s">
        <v>230</v>
      </c>
      <c r="K12442" s="67" t="s">
        <v>133</v>
      </c>
      <c r="L12442" s="67"/>
      <c r="M12442" s="67"/>
      <c r="N12442" s="67"/>
      <c r="O12442" s="81"/>
      <c r="P12442" s="81">
        <v>46084</v>
      </c>
      <c r="Q12442" s="103" t="str">
        <f>IFERROR(VLOOKUP(J12442,Настройка!$C$4:$E$121,2,),"Ошибка")</f>
        <v>R</v>
      </c>
    </row>
    <row r="12443" spans="1:17" ht="14.4" customHeight="1">
      <c r="A12443" s="67">
        <v>12438</v>
      </c>
      <c r="B12443" s="80" t="s">
        <v>196</v>
      </c>
      <c r="C12443" s="80" t="s">
        <v>34649</v>
      </c>
      <c r="D12443" s="80" t="s">
        <v>37075</v>
      </c>
      <c r="E12443" s="104" t="s">
        <v>37076</v>
      </c>
      <c r="F12443" s="107">
        <v>29611</v>
      </c>
      <c r="G12443" s="67" t="s">
        <v>67</v>
      </c>
      <c r="H12443" s="80" t="s">
        <v>401</v>
      </c>
      <c r="I12443" s="80" t="s">
        <v>37077</v>
      </c>
      <c r="J12443" s="104" t="s">
        <v>230</v>
      </c>
      <c r="K12443" s="67" t="s">
        <v>133</v>
      </c>
      <c r="L12443" s="67"/>
      <c r="M12443" s="67"/>
      <c r="N12443" s="67"/>
      <c r="O12443" s="81"/>
      <c r="P12443" s="81">
        <v>46091</v>
      </c>
      <c r="Q12443" s="103" t="str">
        <f>IFERROR(VLOOKUP(J12443,Настройка!$C$4:$E$121,2,),"Ошибка")</f>
        <v>R</v>
      </c>
    </row>
    <row r="12444" spans="1:17" ht="14.4" customHeight="1">
      <c r="A12444" s="67">
        <v>12439</v>
      </c>
      <c r="B12444" s="80" t="s">
        <v>196</v>
      </c>
      <c r="C12444" s="80" t="s">
        <v>34649</v>
      </c>
      <c r="D12444" s="80" t="s">
        <v>37078</v>
      </c>
      <c r="E12444" s="104" t="s">
        <v>37079</v>
      </c>
      <c r="F12444" s="107">
        <v>37354</v>
      </c>
      <c r="G12444" s="67" t="s">
        <v>67</v>
      </c>
      <c r="H12444" s="80"/>
      <c r="I12444" s="80" t="s">
        <v>37080</v>
      </c>
      <c r="J12444" s="104" t="s">
        <v>211</v>
      </c>
      <c r="K12444" s="67" t="s">
        <v>133</v>
      </c>
      <c r="L12444" s="67"/>
      <c r="M12444" s="67"/>
      <c r="N12444" s="67"/>
      <c r="O12444" s="81"/>
      <c r="P12444" s="81">
        <v>46056</v>
      </c>
      <c r="Q12444" s="103" t="str">
        <f>IFERROR(VLOOKUP(J12444,Настройка!$C$4:$E$121,2,),"Ошибка")</f>
        <v>R</v>
      </c>
    </row>
    <row r="12445" spans="1:17" ht="14.4" customHeight="1">
      <c r="A12445" s="67">
        <v>12440</v>
      </c>
      <c r="B12445" s="80" t="s">
        <v>196</v>
      </c>
      <c r="C12445" s="80" t="s">
        <v>34649</v>
      </c>
      <c r="D12445" s="80" t="s">
        <v>37081</v>
      </c>
      <c r="E12445" s="104" t="s">
        <v>37082</v>
      </c>
      <c r="F12445" s="107">
        <v>35755</v>
      </c>
      <c r="G12445" s="67" t="s">
        <v>67</v>
      </c>
      <c r="H12445" s="80" t="s">
        <v>401</v>
      </c>
      <c r="I12445" s="80" t="s">
        <v>37083</v>
      </c>
      <c r="J12445" s="104" t="s">
        <v>168</v>
      </c>
      <c r="K12445" s="67" t="s">
        <v>109</v>
      </c>
      <c r="L12445" s="67"/>
      <c r="M12445" s="67"/>
      <c r="N12445" s="67"/>
      <c r="O12445" s="81"/>
      <c r="P12445" s="81">
        <v>46118</v>
      </c>
      <c r="Q12445" s="103" t="str">
        <f>IFERROR(VLOOKUP(J12445,Настройка!$C$4:$E$121,2,),"Ошибка")</f>
        <v>ITR</v>
      </c>
    </row>
    <row r="12446" spans="1:17" ht="14.4" customHeight="1">
      <c r="A12446" s="67">
        <v>12441</v>
      </c>
      <c r="B12446" s="80" t="s">
        <v>196</v>
      </c>
      <c r="C12446" s="80" t="s">
        <v>34649</v>
      </c>
      <c r="D12446" s="80" t="s">
        <v>37084</v>
      </c>
      <c r="E12446" s="104" t="s">
        <v>37085</v>
      </c>
      <c r="F12446" s="107">
        <v>30546</v>
      </c>
      <c r="G12446" s="67" t="s">
        <v>77</v>
      </c>
      <c r="H12446" s="80" t="s">
        <v>37086</v>
      </c>
      <c r="I12446" s="80" t="s">
        <v>37087</v>
      </c>
      <c r="J12446" s="104" t="s">
        <v>76</v>
      </c>
      <c r="K12446" s="67" t="s">
        <v>109</v>
      </c>
      <c r="L12446" s="67"/>
      <c r="M12446" s="67"/>
      <c r="N12446" s="67"/>
      <c r="O12446" s="81"/>
      <c r="P12446" s="81">
        <v>46129</v>
      </c>
      <c r="Q12446" s="103" t="str">
        <f>IFERROR(VLOOKUP(J12446,Настройка!$C$4:$E$121,2,),"Ошибка")</f>
        <v>ITR</v>
      </c>
    </row>
    <row r="12447" spans="1:17" ht="14.4" customHeight="1">
      <c r="A12447" s="67">
        <v>12442</v>
      </c>
      <c r="B12447" s="80" t="s">
        <v>196</v>
      </c>
      <c r="C12447" s="80" t="s">
        <v>34649</v>
      </c>
      <c r="D12447" s="80" t="s">
        <v>23723</v>
      </c>
      <c r="E12447" s="104" t="s">
        <v>37088</v>
      </c>
      <c r="F12447" s="107">
        <v>35744</v>
      </c>
      <c r="G12447" s="67" t="s">
        <v>93</v>
      </c>
      <c r="H12447" s="80" t="s">
        <v>679</v>
      </c>
      <c r="I12447" s="80" t="s">
        <v>37089</v>
      </c>
      <c r="J12447" s="104" t="s">
        <v>220</v>
      </c>
      <c r="K12447" s="67" t="s">
        <v>119</v>
      </c>
      <c r="L12447" s="67"/>
      <c r="M12447" s="67"/>
      <c r="N12447" s="67"/>
      <c r="O12447" s="81"/>
      <c r="P12447" s="81">
        <v>46129</v>
      </c>
      <c r="Q12447" s="103" t="str">
        <f>IFERROR(VLOOKUP(J12447,Настройка!$C$4:$E$121,2,),"Ошибка")</f>
        <v>R</v>
      </c>
    </row>
    <row r="12448" spans="1:17" ht="14.4" customHeight="1">
      <c r="A12448" s="67">
        <v>12443</v>
      </c>
      <c r="B12448" s="80" t="s">
        <v>196</v>
      </c>
      <c r="C12448" s="80" t="s">
        <v>34649</v>
      </c>
      <c r="D12448" s="80" t="s">
        <v>23723</v>
      </c>
      <c r="E12448" s="104" t="s">
        <v>37090</v>
      </c>
      <c r="F12448" s="107">
        <v>36967</v>
      </c>
      <c r="G12448" s="67" t="s">
        <v>93</v>
      </c>
      <c r="H12448" s="80" t="s">
        <v>679</v>
      </c>
      <c r="I12448" s="80" t="s">
        <v>37091</v>
      </c>
      <c r="J12448" s="104" t="s">
        <v>220</v>
      </c>
      <c r="K12448" s="67" t="s">
        <v>119</v>
      </c>
      <c r="L12448" s="67"/>
      <c r="M12448" s="67"/>
      <c r="N12448" s="67"/>
      <c r="O12448" s="81"/>
      <c r="P12448" s="81">
        <v>46129</v>
      </c>
      <c r="Q12448" s="103" t="str">
        <f>IFERROR(VLOOKUP(J12448,Настройка!$C$4:$E$121,2,),"Ошибка")</f>
        <v>R</v>
      </c>
    </row>
    <row r="12449" spans="1:17" ht="14.4" customHeight="1">
      <c r="A12449" s="67">
        <v>12444</v>
      </c>
      <c r="B12449" s="80" t="s">
        <v>196</v>
      </c>
      <c r="C12449" s="80" t="s">
        <v>34649</v>
      </c>
      <c r="D12449" s="80" t="s">
        <v>23723</v>
      </c>
      <c r="E12449" s="104" t="s">
        <v>37092</v>
      </c>
      <c r="F12449" s="107">
        <v>31355</v>
      </c>
      <c r="G12449" s="67" t="s">
        <v>93</v>
      </c>
      <c r="H12449" s="80" t="s">
        <v>814</v>
      </c>
      <c r="I12449" s="80" t="s">
        <v>37093</v>
      </c>
      <c r="J12449" s="104" t="s">
        <v>220</v>
      </c>
      <c r="K12449" s="67" t="s">
        <v>119</v>
      </c>
      <c r="L12449" s="67"/>
      <c r="M12449" s="67"/>
      <c r="N12449" s="67"/>
      <c r="O12449" s="81"/>
      <c r="P12449" s="81">
        <v>46129</v>
      </c>
      <c r="Q12449" s="103" t="str">
        <f>IFERROR(VLOOKUP(J12449,Настройка!$C$4:$E$121,2,),"Ошибка")</f>
        <v>R</v>
      </c>
    </row>
    <row r="12450" spans="1:17" ht="14.4" customHeight="1">
      <c r="A12450" s="67">
        <v>12445</v>
      </c>
      <c r="B12450" s="80" t="s">
        <v>196</v>
      </c>
      <c r="C12450" s="80" t="s">
        <v>34649</v>
      </c>
      <c r="D12450" s="80" t="s">
        <v>23723</v>
      </c>
      <c r="E12450" s="104" t="s">
        <v>37094</v>
      </c>
      <c r="F12450" s="107">
        <v>33997</v>
      </c>
      <c r="G12450" s="67" t="s">
        <v>93</v>
      </c>
      <c r="H12450" s="80" t="s">
        <v>679</v>
      </c>
      <c r="I12450" s="80" t="s">
        <v>37095</v>
      </c>
      <c r="J12450" s="104" t="s">
        <v>220</v>
      </c>
      <c r="K12450" s="67" t="s">
        <v>119</v>
      </c>
      <c r="L12450" s="67"/>
      <c r="M12450" s="67"/>
      <c r="N12450" s="67"/>
      <c r="O12450" s="81"/>
      <c r="P12450" s="81">
        <v>46129</v>
      </c>
      <c r="Q12450" s="103" t="str">
        <f>IFERROR(VLOOKUP(J12450,Настройка!$C$4:$E$121,2,),"Ошибка")</f>
        <v>R</v>
      </c>
    </row>
    <row r="12451" spans="1:17" ht="14.4" customHeight="1">
      <c r="A12451" s="67">
        <v>12446</v>
      </c>
      <c r="B12451" s="80" t="s">
        <v>196</v>
      </c>
      <c r="C12451" s="80" t="s">
        <v>34649</v>
      </c>
      <c r="D12451" s="80" t="s">
        <v>23723</v>
      </c>
      <c r="E12451" s="104" t="s">
        <v>37096</v>
      </c>
      <c r="F12451" s="107">
        <v>38706</v>
      </c>
      <c r="G12451" s="67" t="s">
        <v>93</v>
      </c>
      <c r="H12451" s="80" t="s">
        <v>679</v>
      </c>
      <c r="I12451" s="80" t="s">
        <v>37097</v>
      </c>
      <c r="J12451" s="104" t="s">
        <v>220</v>
      </c>
      <c r="K12451" s="67" t="s">
        <v>119</v>
      </c>
      <c r="L12451" s="67"/>
      <c r="M12451" s="67"/>
      <c r="N12451" s="67"/>
      <c r="O12451" s="81"/>
      <c r="P12451" s="81">
        <v>46129</v>
      </c>
      <c r="Q12451" s="103" t="str">
        <f>IFERROR(VLOOKUP(J12451,Настройка!$C$4:$E$121,2,),"Ошибка")</f>
        <v>R</v>
      </c>
    </row>
    <row r="12452" spans="1:17" ht="14.4" customHeight="1">
      <c r="A12452" s="67">
        <v>12447</v>
      </c>
      <c r="B12452" s="80" t="s">
        <v>196</v>
      </c>
      <c r="C12452" s="80" t="s">
        <v>34649</v>
      </c>
      <c r="D12452" s="80" t="s">
        <v>23723</v>
      </c>
      <c r="E12452" s="104" t="s">
        <v>37098</v>
      </c>
      <c r="F12452" s="107">
        <v>33284</v>
      </c>
      <c r="G12452" s="67" t="s">
        <v>93</v>
      </c>
      <c r="H12452" s="80" t="s">
        <v>679</v>
      </c>
      <c r="I12452" s="80" t="s">
        <v>37099</v>
      </c>
      <c r="J12452" s="104" t="s">
        <v>220</v>
      </c>
      <c r="K12452" s="67" t="s">
        <v>119</v>
      </c>
      <c r="L12452" s="67"/>
      <c r="M12452" s="67"/>
      <c r="N12452" s="67"/>
      <c r="O12452" s="81"/>
      <c r="P12452" s="81">
        <v>46129</v>
      </c>
      <c r="Q12452" s="103" t="str">
        <f>IFERROR(VLOOKUP(J12452,Настройка!$C$4:$E$121,2,),"Ошибка")</f>
        <v>R</v>
      </c>
    </row>
    <row r="12453" spans="1:17" ht="14.4" customHeight="1">
      <c r="A12453" s="67">
        <v>12448</v>
      </c>
      <c r="B12453" s="80" t="s">
        <v>196</v>
      </c>
      <c r="C12453" s="80" t="s">
        <v>34649</v>
      </c>
      <c r="D12453" s="80" t="s">
        <v>23723</v>
      </c>
      <c r="E12453" s="104" t="s">
        <v>37100</v>
      </c>
      <c r="F12453" s="107">
        <v>31898</v>
      </c>
      <c r="G12453" s="67" t="s">
        <v>93</v>
      </c>
      <c r="H12453" s="80" t="s">
        <v>679</v>
      </c>
      <c r="I12453" s="80" t="s">
        <v>37101</v>
      </c>
      <c r="J12453" s="104" t="s">
        <v>220</v>
      </c>
      <c r="K12453" s="67" t="s">
        <v>119</v>
      </c>
      <c r="L12453" s="67"/>
      <c r="M12453" s="67"/>
      <c r="N12453" s="67"/>
      <c r="O12453" s="81"/>
      <c r="P12453" s="81">
        <v>46129</v>
      </c>
      <c r="Q12453" s="103" t="str">
        <f>IFERROR(VLOOKUP(J12453,Настройка!$C$4:$E$121,2,),"Ошибка")</f>
        <v>R</v>
      </c>
    </row>
    <row r="12454" spans="1:17" ht="14.4" customHeight="1">
      <c r="A12454" s="67">
        <v>12449</v>
      </c>
      <c r="B12454" s="80" t="s">
        <v>196</v>
      </c>
      <c r="C12454" s="80" t="s">
        <v>34649</v>
      </c>
      <c r="D12454" s="80" t="s">
        <v>23723</v>
      </c>
      <c r="E12454" s="104" t="s">
        <v>37102</v>
      </c>
      <c r="F12454" s="107">
        <v>39011</v>
      </c>
      <c r="G12454" s="67" t="s">
        <v>93</v>
      </c>
      <c r="H12454" s="80" t="s">
        <v>679</v>
      </c>
      <c r="I12454" s="80" t="s">
        <v>37103</v>
      </c>
      <c r="J12454" s="104" t="s">
        <v>220</v>
      </c>
      <c r="K12454" s="67" t="s">
        <v>119</v>
      </c>
      <c r="L12454" s="67"/>
      <c r="M12454" s="67"/>
      <c r="N12454" s="67"/>
      <c r="O12454" s="81"/>
      <c r="P12454" s="81">
        <v>46129</v>
      </c>
      <c r="Q12454" s="103" t="str">
        <f>IFERROR(VLOOKUP(J12454,Настройка!$C$4:$E$121,2,),"Ошибка")</f>
        <v>R</v>
      </c>
    </row>
    <row r="12455" spans="1:17" ht="14.4" customHeight="1">
      <c r="A12455" s="67">
        <v>12450</v>
      </c>
      <c r="B12455" s="80" t="s">
        <v>196</v>
      </c>
      <c r="C12455" s="80" t="s">
        <v>34649</v>
      </c>
      <c r="D12455" s="80" t="s">
        <v>23723</v>
      </c>
      <c r="E12455" s="104" t="s">
        <v>37104</v>
      </c>
      <c r="F12455" s="107">
        <v>32375</v>
      </c>
      <c r="G12455" s="67" t="s">
        <v>93</v>
      </c>
      <c r="H12455" s="80" t="s">
        <v>679</v>
      </c>
      <c r="I12455" s="80" t="s">
        <v>37105</v>
      </c>
      <c r="J12455" s="104" t="s">
        <v>220</v>
      </c>
      <c r="K12455" s="67" t="s">
        <v>119</v>
      </c>
      <c r="L12455" s="67"/>
      <c r="M12455" s="67"/>
      <c r="N12455" s="67"/>
      <c r="O12455" s="81"/>
      <c r="P12455" s="81">
        <v>46129</v>
      </c>
      <c r="Q12455" s="103" t="str">
        <f>IFERROR(VLOOKUP(J12455,Настройка!$C$4:$E$121,2,),"Ошибка")</f>
        <v>R</v>
      </c>
    </row>
    <row r="12456" spans="1:17" ht="14.4" customHeight="1">
      <c r="A12456" s="67">
        <v>12451</v>
      </c>
      <c r="B12456" s="80" t="s">
        <v>196</v>
      </c>
      <c r="C12456" s="80" t="s">
        <v>34649</v>
      </c>
      <c r="D12456" s="80" t="s">
        <v>23723</v>
      </c>
      <c r="E12456" s="104" t="s">
        <v>37106</v>
      </c>
      <c r="F12456" s="107">
        <v>27579</v>
      </c>
      <c r="G12456" s="67" t="s">
        <v>93</v>
      </c>
      <c r="H12456" s="80" t="s">
        <v>679</v>
      </c>
      <c r="I12456" s="80" t="s">
        <v>37107</v>
      </c>
      <c r="J12456" s="104" t="s">
        <v>220</v>
      </c>
      <c r="K12456" s="67" t="s">
        <v>119</v>
      </c>
      <c r="L12456" s="67"/>
      <c r="M12456" s="67"/>
      <c r="N12456" s="67"/>
      <c r="O12456" s="81"/>
      <c r="P12456" s="81">
        <v>46129</v>
      </c>
      <c r="Q12456" s="103" t="str">
        <f>IFERROR(VLOOKUP(J12456,Настройка!$C$4:$E$121,2,),"Ошибка")</f>
        <v>R</v>
      </c>
    </row>
    <row r="12457" spans="1:17" ht="14.4" customHeight="1">
      <c r="A12457" s="67">
        <v>12452</v>
      </c>
      <c r="B12457" s="80" t="s">
        <v>196</v>
      </c>
      <c r="C12457" s="80" t="s">
        <v>34649</v>
      </c>
      <c r="D12457" s="80" t="s">
        <v>23723</v>
      </c>
      <c r="E12457" s="104" t="s">
        <v>37108</v>
      </c>
      <c r="F12457" s="107">
        <v>29671</v>
      </c>
      <c r="G12457" s="67" t="s">
        <v>93</v>
      </c>
      <c r="H12457" s="80" t="s">
        <v>679</v>
      </c>
      <c r="I12457" s="80" t="s">
        <v>37109</v>
      </c>
      <c r="J12457" s="104" t="s">
        <v>220</v>
      </c>
      <c r="K12457" s="67" t="s">
        <v>119</v>
      </c>
      <c r="L12457" s="67"/>
      <c r="M12457" s="67"/>
      <c r="N12457" s="67"/>
      <c r="O12457" s="81"/>
      <c r="P12457" s="81">
        <v>46129</v>
      </c>
      <c r="Q12457" s="103" t="str">
        <f>IFERROR(VLOOKUP(J12457,Настройка!$C$4:$E$121,2,),"Ошибка")</f>
        <v>R</v>
      </c>
    </row>
    <row r="12458" spans="1:17" ht="14.4" customHeight="1">
      <c r="A12458" s="67">
        <v>12453</v>
      </c>
      <c r="B12458" s="80" t="s">
        <v>196</v>
      </c>
      <c r="C12458" s="80" t="s">
        <v>34649</v>
      </c>
      <c r="D12458" s="80" t="s">
        <v>23723</v>
      </c>
      <c r="E12458" s="104" t="s">
        <v>37110</v>
      </c>
      <c r="F12458" s="107">
        <v>29420</v>
      </c>
      <c r="G12458" s="67" t="s">
        <v>93</v>
      </c>
      <c r="H12458" s="80" t="s">
        <v>679</v>
      </c>
      <c r="I12458" s="80" t="s">
        <v>37111</v>
      </c>
      <c r="J12458" s="104" t="s">
        <v>220</v>
      </c>
      <c r="K12458" s="67" t="s">
        <v>119</v>
      </c>
      <c r="L12458" s="67"/>
      <c r="M12458" s="67"/>
      <c r="N12458" s="67"/>
      <c r="O12458" s="81"/>
      <c r="P12458" s="81">
        <v>46129</v>
      </c>
      <c r="Q12458" s="103" t="str">
        <f>IFERROR(VLOOKUP(J12458,Настройка!$C$4:$E$121,2,),"Ошибка")</f>
        <v>R</v>
      </c>
    </row>
    <row r="12459" spans="1:17" ht="14.4" customHeight="1">
      <c r="A12459" s="67">
        <v>12454</v>
      </c>
      <c r="B12459" s="80" t="s">
        <v>196</v>
      </c>
      <c r="C12459" s="80" t="s">
        <v>34649</v>
      </c>
      <c r="D12459" s="80" t="s">
        <v>23723</v>
      </c>
      <c r="E12459" s="104" t="s">
        <v>37112</v>
      </c>
      <c r="F12459" s="107">
        <v>33635</v>
      </c>
      <c r="G12459" s="67" t="s">
        <v>93</v>
      </c>
      <c r="H12459" s="80" t="s">
        <v>679</v>
      </c>
      <c r="I12459" s="80" t="s">
        <v>37113</v>
      </c>
      <c r="J12459" s="104" t="s">
        <v>220</v>
      </c>
      <c r="K12459" s="67" t="s">
        <v>119</v>
      </c>
      <c r="L12459" s="67"/>
      <c r="M12459" s="67"/>
      <c r="N12459" s="67"/>
      <c r="O12459" s="81"/>
      <c r="P12459" s="81">
        <v>46129</v>
      </c>
      <c r="Q12459" s="103" t="str">
        <f>IFERROR(VLOOKUP(J12459,Настройка!$C$4:$E$121,2,),"Ошибка")</f>
        <v>R</v>
      </c>
    </row>
    <row r="12460" spans="1:17" ht="14.4" customHeight="1">
      <c r="A12460" s="67">
        <v>12455</v>
      </c>
      <c r="B12460" s="80" t="s">
        <v>196</v>
      </c>
      <c r="C12460" s="80" t="s">
        <v>34649</v>
      </c>
      <c r="D12460" s="80" t="s">
        <v>23723</v>
      </c>
      <c r="E12460" s="104" t="s">
        <v>37114</v>
      </c>
      <c r="F12460" s="107">
        <v>37413</v>
      </c>
      <c r="G12460" s="67" t="s">
        <v>93</v>
      </c>
      <c r="H12460" s="80" t="s">
        <v>814</v>
      </c>
      <c r="I12460" s="80" t="s">
        <v>37115</v>
      </c>
      <c r="J12460" s="104" t="s">
        <v>220</v>
      </c>
      <c r="K12460" s="67" t="s">
        <v>119</v>
      </c>
      <c r="L12460" s="67"/>
      <c r="M12460" s="67"/>
      <c r="N12460" s="67"/>
      <c r="O12460" s="81"/>
      <c r="P12460" s="81">
        <v>46129</v>
      </c>
      <c r="Q12460" s="103" t="str">
        <f>IFERROR(VLOOKUP(J12460,Настройка!$C$4:$E$121,2,),"Ошибка")</f>
        <v>R</v>
      </c>
    </row>
    <row r="12461" spans="1:17" ht="14.4" customHeight="1">
      <c r="A12461" s="67">
        <v>12456</v>
      </c>
      <c r="B12461" s="80" t="s">
        <v>196</v>
      </c>
      <c r="C12461" s="80" t="s">
        <v>34649</v>
      </c>
      <c r="D12461" s="80" t="s">
        <v>23723</v>
      </c>
      <c r="E12461" s="104" t="s">
        <v>37116</v>
      </c>
      <c r="F12461" s="107">
        <v>35831</v>
      </c>
      <c r="G12461" s="67" t="s">
        <v>93</v>
      </c>
      <c r="H12461" s="80" t="s">
        <v>679</v>
      </c>
      <c r="I12461" s="80" t="s">
        <v>37117</v>
      </c>
      <c r="J12461" s="104" t="s">
        <v>220</v>
      </c>
      <c r="K12461" s="67" t="s">
        <v>119</v>
      </c>
      <c r="L12461" s="67"/>
      <c r="M12461" s="67"/>
      <c r="N12461" s="67"/>
      <c r="O12461" s="81"/>
      <c r="P12461" s="81">
        <v>46129</v>
      </c>
      <c r="Q12461" s="103" t="str">
        <f>IFERROR(VLOOKUP(J12461,Настройка!$C$4:$E$121,2,),"Ошибка")</f>
        <v>R</v>
      </c>
    </row>
    <row r="12462" spans="1:17" ht="14.4" customHeight="1">
      <c r="A12462" s="67">
        <v>12457</v>
      </c>
      <c r="B12462" s="80" t="s">
        <v>196</v>
      </c>
      <c r="C12462" s="80" t="s">
        <v>34649</v>
      </c>
      <c r="D12462" s="80" t="s">
        <v>23723</v>
      </c>
      <c r="E12462" s="104" t="s">
        <v>37118</v>
      </c>
      <c r="F12462" s="107">
        <v>28244</v>
      </c>
      <c r="G12462" s="67" t="s">
        <v>93</v>
      </c>
      <c r="H12462" s="80" t="s">
        <v>679</v>
      </c>
      <c r="I12462" s="80" t="s">
        <v>37119</v>
      </c>
      <c r="J12462" s="104" t="s">
        <v>220</v>
      </c>
      <c r="K12462" s="67" t="s">
        <v>119</v>
      </c>
      <c r="L12462" s="67"/>
      <c r="M12462" s="67"/>
      <c r="N12462" s="67"/>
      <c r="O12462" s="81"/>
      <c r="P12462" s="81">
        <v>46129</v>
      </c>
      <c r="Q12462" s="103" t="str">
        <f>IFERROR(VLOOKUP(J12462,Настройка!$C$4:$E$121,2,),"Ошибка")</f>
        <v>R</v>
      </c>
    </row>
    <row r="12463" spans="1:17" ht="14.4" customHeight="1">
      <c r="A12463" s="67">
        <v>12458</v>
      </c>
      <c r="B12463" s="80" t="s">
        <v>196</v>
      </c>
      <c r="C12463" s="80" t="s">
        <v>34649</v>
      </c>
      <c r="D12463" s="80" t="s">
        <v>23723</v>
      </c>
      <c r="E12463" s="104" t="s">
        <v>37120</v>
      </c>
      <c r="F12463" s="107">
        <v>27192</v>
      </c>
      <c r="G12463" s="67" t="s">
        <v>93</v>
      </c>
      <c r="H12463" s="80" t="s">
        <v>679</v>
      </c>
      <c r="I12463" s="80" t="s">
        <v>37121</v>
      </c>
      <c r="J12463" s="104" t="s">
        <v>220</v>
      </c>
      <c r="K12463" s="67" t="s">
        <v>119</v>
      </c>
      <c r="L12463" s="67"/>
      <c r="M12463" s="67"/>
      <c r="N12463" s="67"/>
      <c r="O12463" s="81"/>
      <c r="P12463" s="81">
        <v>46129</v>
      </c>
      <c r="Q12463" s="103" t="str">
        <f>IFERROR(VLOOKUP(J12463,Настройка!$C$4:$E$121,2,),"Ошибка")</f>
        <v>R</v>
      </c>
    </row>
    <row r="12464" spans="1:17" ht="14.4" customHeight="1">
      <c r="A12464" s="67">
        <v>12459</v>
      </c>
      <c r="B12464" s="80" t="s">
        <v>196</v>
      </c>
      <c r="C12464" s="80" t="s">
        <v>34649</v>
      </c>
      <c r="D12464" s="80" t="s">
        <v>23723</v>
      </c>
      <c r="E12464" s="104" t="s">
        <v>37122</v>
      </c>
      <c r="F12464" s="107">
        <v>29485</v>
      </c>
      <c r="G12464" s="67" t="s">
        <v>93</v>
      </c>
      <c r="H12464" s="80" t="s">
        <v>679</v>
      </c>
      <c r="I12464" s="80" t="s">
        <v>37123</v>
      </c>
      <c r="J12464" s="104" t="s">
        <v>220</v>
      </c>
      <c r="K12464" s="67" t="s">
        <v>119</v>
      </c>
      <c r="L12464" s="67"/>
      <c r="M12464" s="67"/>
      <c r="N12464" s="67"/>
      <c r="O12464" s="81"/>
      <c r="P12464" s="81">
        <v>46129</v>
      </c>
      <c r="Q12464" s="103" t="str">
        <f>IFERROR(VLOOKUP(J12464,Настройка!$C$4:$E$121,2,),"Ошибка")</f>
        <v>R</v>
      </c>
    </row>
    <row r="12465" spans="1:17" ht="14.4" customHeight="1">
      <c r="A12465" s="67">
        <v>12460</v>
      </c>
      <c r="B12465" s="80" t="s">
        <v>196</v>
      </c>
      <c r="C12465" s="80" t="s">
        <v>34649</v>
      </c>
      <c r="D12465" s="80" t="s">
        <v>23723</v>
      </c>
      <c r="E12465" s="104" t="s">
        <v>37124</v>
      </c>
      <c r="F12465" s="107">
        <v>30133</v>
      </c>
      <c r="G12465" s="67" t="s">
        <v>87</v>
      </c>
      <c r="H12465" s="80"/>
      <c r="I12465" s="80" t="s">
        <v>37125</v>
      </c>
      <c r="J12465" s="104" t="s">
        <v>256</v>
      </c>
      <c r="K12465" s="67" t="s">
        <v>123</v>
      </c>
      <c r="L12465" s="67"/>
      <c r="M12465" s="67"/>
      <c r="N12465" s="67"/>
      <c r="O12465" s="81"/>
      <c r="P12465" s="81">
        <v>46129</v>
      </c>
      <c r="Q12465" s="103" t="str">
        <f>IFERROR(VLOOKUP(J12465,Настройка!$C$4:$E$121,2,),"Ошибка")</f>
        <v>R</v>
      </c>
    </row>
    <row r="12466" spans="1:17" ht="14.4" customHeight="1">
      <c r="A12466" s="67">
        <v>12461</v>
      </c>
      <c r="B12466" s="80" t="s">
        <v>196</v>
      </c>
      <c r="C12466" s="80" t="s">
        <v>34649</v>
      </c>
      <c r="D12466" s="80" t="s">
        <v>23723</v>
      </c>
      <c r="E12466" s="104" t="s">
        <v>37126</v>
      </c>
      <c r="F12466" s="107">
        <v>39060</v>
      </c>
      <c r="G12466" s="67" t="s">
        <v>87</v>
      </c>
      <c r="H12466" s="80"/>
      <c r="I12466" s="80" t="s">
        <v>37127</v>
      </c>
      <c r="J12466" s="104" t="s">
        <v>256</v>
      </c>
      <c r="K12466" s="67" t="s">
        <v>123</v>
      </c>
      <c r="L12466" s="67"/>
      <c r="M12466" s="67"/>
      <c r="N12466" s="67"/>
      <c r="O12466" s="81"/>
      <c r="P12466" s="81">
        <v>46129</v>
      </c>
      <c r="Q12466" s="103" t="str">
        <f>IFERROR(VLOOKUP(J12466,Настройка!$C$4:$E$121,2,),"Ошибка")</f>
        <v>R</v>
      </c>
    </row>
    <row r="12467" spans="1:17" ht="14.4" customHeight="1">
      <c r="A12467" s="67">
        <v>12462</v>
      </c>
      <c r="B12467" s="80" t="s">
        <v>196</v>
      </c>
      <c r="C12467" s="80" t="s">
        <v>34649</v>
      </c>
      <c r="D12467" s="80" t="s">
        <v>23723</v>
      </c>
      <c r="E12467" s="104" t="s">
        <v>37128</v>
      </c>
      <c r="F12467" s="107">
        <v>31916</v>
      </c>
      <c r="G12467" s="67" t="s">
        <v>87</v>
      </c>
      <c r="H12467" s="80"/>
      <c r="I12467" s="80" t="s">
        <v>37129</v>
      </c>
      <c r="J12467" s="104" t="s">
        <v>256</v>
      </c>
      <c r="K12467" s="67" t="s">
        <v>123</v>
      </c>
      <c r="L12467" s="67"/>
      <c r="M12467" s="67"/>
      <c r="N12467" s="67"/>
      <c r="O12467" s="81"/>
      <c r="P12467" s="81">
        <v>46129</v>
      </c>
      <c r="Q12467" s="103" t="str">
        <f>IFERROR(VLOOKUP(J12467,Настройка!$C$4:$E$121,2,),"Ошибка")</f>
        <v>R</v>
      </c>
    </row>
    <row r="12468" spans="1:17" ht="14.4" customHeight="1">
      <c r="A12468" s="67">
        <v>12463</v>
      </c>
      <c r="B12468" s="80" t="s">
        <v>196</v>
      </c>
      <c r="C12468" s="80" t="s">
        <v>34649</v>
      </c>
      <c r="D12468" s="80" t="s">
        <v>37130</v>
      </c>
      <c r="E12468" s="104" t="s">
        <v>37131</v>
      </c>
      <c r="F12468" s="107">
        <v>34948</v>
      </c>
      <c r="G12468" s="67" t="s">
        <v>67</v>
      </c>
      <c r="H12468" s="80"/>
      <c r="I12468" s="80" t="s">
        <v>37132</v>
      </c>
      <c r="J12468" s="104" t="s">
        <v>230</v>
      </c>
      <c r="K12468" s="67" t="s">
        <v>133</v>
      </c>
      <c r="L12468" s="67"/>
      <c r="M12468" s="67"/>
      <c r="N12468" s="67"/>
      <c r="O12468" s="81"/>
      <c r="P12468" s="81">
        <v>46129</v>
      </c>
      <c r="Q12468" s="103" t="str">
        <f>IFERROR(VLOOKUP(J12468,Настройка!$C$4:$E$121,2,),"Ошибка")</f>
        <v>R</v>
      </c>
    </row>
    <row r="12469" spans="1:17" ht="14.4" customHeight="1">
      <c r="A12469" s="67">
        <v>12464</v>
      </c>
      <c r="B12469" s="80" t="s">
        <v>196</v>
      </c>
      <c r="C12469" s="80" t="s">
        <v>34649</v>
      </c>
      <c r="D12469" s="80" t="s">
        <v>37133</v>
      </c>
      <c r="E12469" s="104" t="s">
        <v>37134</v>
      </c>
      <c r="F12469" s="107">
        <v>34836</v>
      </c>
      <c r="G12469" s="67" t="s">
        <v>67</v>
      </c>
      <c r="H12469" s="80"/>
      <c r="I12469" s="80" t="s">
        <v>37135</v>
      </c>
      <c r="J12469" s="104" t="s">
        <v>230</v>
      </c>
      <c r="K12469" s="67" t="s">
        <v>133</v>
      </c>
      <c r="L12469" s="67"/>
      <c r="M12469" s="67"/>
      <c r="N12469" s="67"/>
      <c r="O12469" s="81"/>
      <c r="P12469" s="81">
        <v>46129</v>
      </c>
      <c r="Q12469" s="103" t="str">
        <f>IFERROR(VLOOKUP(J12469,Настройка!$C$4:$E$121,2,),"Ошибка")</f>
        <v>R</v>
      </c>
    </row>
    <row r="12470" spans="1:17" ht="14.4" customHeight="1">
      <c r="A12470" s="67">
        <v>12465</v>
      </c>
      <c r="B12470" s="80" t="s">
        <v>196</v>
      </c>
      <c r="C12470" s="80" t="s">
        <v>34649</v>
      </c>
      <c r="D12470" s="80" t="s">
        <v>37136</v>
      </c>
      <c r="E12470" s="104" t="s">
        <v>37137</v>
      </c>
      <c r="F12470" s="107">
        <v>38056</v>
      </c>
      <c r="G12470" s="67" t="s">
        <v>67</v>
      </c>
      <c r="H12470" s="80" t="s">
        <v>401</v>
      </c>
      <c r="I12470" s="80" t="s">
        <v>37138</v>
      </c>
      <c r="J12470" s="104" t="s">
        <v>230</v>
      </c>
      <c r="K12470" s="67" t="s">
        <v>133</v>
      </c>
      <c r="L12470" s="67"/>
      <c r="M12470" s="67"/>
      <c r="N12470" s="67"/>
      <c r="O12470" s="81"/>
      <c r="P12470" s="81">
        <v>46129</v>
      </c>
      <c r="Q12470" s="103" t="str">
        <f>IFERROR(VLOOKUP(J12470,Настройка!$C$4:$E$121,2,),"Ошибка")</f>
        <v>R</v>
      </c>
    </row>
    <row r="12471" spans="1:17" ht="14.4" customHeight="1">
      <c r="A12471" s="67">
        <v>12466</v>
      </c>
      <c r="B12471" s="80" t="s">
        <v>196</v>
      </c>
      <c r="C12471" s="80" t="s">
        <v>34649</v>
      </c>
      <c r="D12471" s="80" t="s">
        <v>37139</v>
      </c>
      <c r="E12471" s="104" t="s">
        <v>37140</v>
      </c>
      <c r="F12471" s="107">
        <v>37157</v>
      </c>
      <c r="G12471" s="67" t="s">
        <v>67</v>
      </c>
      <c r="H12471" s="80"/>
      <c r="I12471" s="80" t="s">
        <v>37141</v>
      </c>
      <c r="J12471" s="104" t="s">
        <v>230</v>
      </c>
      <c r="K12471" s="67" t="s">
        <v>133</v>
      </c>
      <c r="L12471" s="67"/>
      <c r="M12471" s="67"/>
      <c r="N12471" s="67"/>
      <c r="O12471" s="81"/>
      <c r="P12471" s="81">
        <v>46129</v>
      </c>
      <c r="Q12471" s="103" t="str">
        <f>IFERROR(VLOOKUP(J12471,Настройка!$C$4:$E$121,2,),"Ошибка")</f>
        <v>R</v>
      </c>
    </row>
    <row r="12472" spans="1:17" ht="14.4" customHeight="1">
      <c r="A12472" s="67">
        <v>12467</v>
      </c>
      <c r="B12472" s="80" t="s">
        <v>196</v>
      </c>
      <c r="C12472" s="80" t="s">
        <v>34649</v>
      </c>
      <c r="D12472" s="80" t="s">
        <v>37142</v>
      </c>
      <c r="E12472" s="104" t="s">
        <v>37143</v>
      </c>
      <c r="F12472" s="107">
        <v>37221</v>
      </c>
      <c r="G12472" s="67" t="s">
        <v>67</v>
      </c>
      <c r="H12472" s="80" t="s">
        <v>401</v>
      </c>
      <c r="I12472" s="80" t="s">
        <v>37144</v>
      </c>
      <c r="J12472" s="104" t="s">
        <v>230</v>
      </c>
      <c r="K12472" s="67" t="s">
        <v>133</v>
      </c>
      <c r="L12472" s="67"/>
      <c r="M12472" s="67"/>
      <c r="N12472" s="67"/>
      <c r="O12472" s="81"/>
      <c r="P12472" s="81">
        <v>46129</v>
      </c>
      <c r="Q12472" s="103" t="str">
        <f>IFERROR(VLOOKUP(J12472,Настройка!$C$4:$E$121,2,),"Ошибка")</f>
        <v>R</v>
      </c>
    </row>
    <row r="12473" spans="1:17" ht="14.4" customHeight="1">
      <c r="A12473" s="67">
        <v>12468</v>
      </c>
      <c r="B12473" s="80" t="s">
        <v>196</v>
      </c>
      <c r="C12473" s="80" t="s">
        <v>34649</v>
      </c>
      <c r="D12473" s="80" t="s">
        <v>37145</v>
      </c>
      <c r="E12473" s="104" t="s">
        <v>37146</v>
      </c>
      <c r="F12473" s="107">
        <v>29743</v>
      </c>
      <c r="G12473" s="67" t="s">
        <v>67</v>
      </c>
      <c r="H12473" s="80" t="s">
        <v>401</v>
      </c>
      <c r="I12473" s="80" t="s">
        <v>37147</v>
      </c>
      <c r="J12473" s="104" t="s">
        <v>211</v>
      </c>
      <c r="K12473" s="67" t="s">
        <v>133</v>
      </c>
      <c r="L12473" s="67"/>
      <c r="M12473" s="67"/>
      <c r="N12473" s="67"/>
      <c r="O12473" s="81"/>
      <c r="P12473" s="81">
        <v>46129</v>
      </c>
      <c r="Q12473" s="103" t="str">
        <f>IFERROR(VLOOKUP(J12473,Настройка!$C$4:$E$121,2,),"Ошибка")</f>
        <v>R</v>
      </c>
    </row>
    <row r="12474" spans="1:17" ht="14.4" customHeight="1">
      <c r="A12474" s="67">
        <v>12469</v>
      </c>
      <c r="B12474" s="80" t="s">
        <v>196</v>
      </c>
      <c r="C12474" s="80" t="s">
        <v>34649</v>
      </c>
      <c r="D12474" s="80" t="s">
        <v>37148</v>
      </c>
      <c r="E12474" s="104" t="s">
        <v>37149</v>
      </c>
      <c r="F12474" s="107">
        <v>33420</v>
      </c>
      <c r="G12474" s="67" t="s">
        <v>67</v>
      </c>
      <c r="H12474" s="80"/>
      <c r="I12474" s="80" t="s">
        <v>37150</v>
      </c>
      <c r="J12474" s="104" t="s">
        <v>230</v>
      </c>
      <c r="K12474" s="67" t="s">
        <v>133</v>
      </c>
      <c r="L12474" s="67"/>
      <c r="M12474" s="67"/>
      <c r="N12474" s="67"/>
      <c r="O12474" s="81"/>
      <c r="P12474" s="81">
        <v>46129</v>
      </c>
      <c r="Q12474" s="103" t="str">
        <f>IFERROR(VLOOKUP(J12474,Настройка!$C$4:$E$121,2,),"Ошибка")</f>
        <v>R</v>
      </c>
    </row>
    <row r="12475" spans="1:17" ht="14.4" customHeight="1">
      <c r="A12475" s="67">
        <v>12470</v>
      </c>
      <c r="B12475" s="80" t="s">
        <v>196</v>
      </c>
      <c r="C12475" s="80" t="s">
        <v>34649</v>
      </c>
      <c r="D12475" s="80" t="s">
        <v>37151</v>
      </c>
      <c r="E12475" s="104" t="s">
        <v>37152</v>
      </c>
      <c r="F12475" s="107">
        <v>27438</v>
      </c>
      <c r="G12475" s="67" t="s">
        <v>67</v>
      </c>
      <c r="H12475" s="80" t="s">
        <v>401</v>
      </c>
      <c r="I12475" s="80" t="s">
        <v>37153</v>
      </c>
      <c r="J12475" s="104" t="s">
        <v>230</v>
      </c>
      <c r="K12475" s="67" t="s">
        <v>133</v>
      </c>
      <c r="L12475" s="67"/>
      <c r="M12475" s="67"/>
      <c r="N12475" s="67"/>
      <c r="O12475" s="81"/>
      <c r="P12475" s="81">
        <v>46129</v>
      </c>
      <c r="Q12475" s="103" t="str">
        <f>IFERROR(VLOOKUP(J12475,Настройка!$C$4:$E$121,2,),"Ошибка")</f>
        <v>R</v>
      </c>
    </row>
    <row r="12476" spans="1:17" ht="14.4" customHeight="1">
      <c r="A12476" s="67">
        <v>12471</v>
      </c>
      <c r="B12476" s="80" t="s">
        <v>196</v>
      </c>
      <c r="C12476" s="80" t="s">
        <v>34649</v>
      </c>
      <c r="D12476" s="80" t="s">
        <v>37154</v>
      </c>
      <c r="E12476" s="104" t="s">
        <v>37155</v>
      </c>
      <c r="F12476" s="107">
        <v>27717</v>
      </c>
      <c r="G12476" s="67" t="s">
        <v>67</v>
      </c>
      <c r="H12476" s="80"/>
      <c r="I12476" s="80" t="s">
        <v>37156</v>
      </c>
      <c r="J12476" s="104" t="s">
        <v>211</v>
      </c>
      <c r="K12476" s="67" t="s">
        <v>133</v>
      </c>
      <c r="L12476" s="67"/>
      <c r="M12476" s="67"/>
      <c r="N12476" s="67"/>
      <c r="O12476" s="81"/>
      <c r="P12476" s="81">
        <v>46129</v>
      </c>
      <c r="Q12476" s="103" t="str">
        <f>IFERROR(VLOOKUP(J12476,Настройка!$C$4:$E$121,2,),"Ошибка")</f>
        <v>R</v>
      </c>
    </row>
    <row r="12477" spans="1:17" ht="14.4" customHeight="1">
      <c r="A12477" s="67">
        <v>12472</v>
      </c>
      <c r="B12477" s="80" t="s">
        <v>196</v>
      </c>
      <c r="C12477" s="80" t="s">
        <v>34649</v>
      </c>
      <c r="D12477" s="80" t="s">
        <v>37157</v>
      </c>
      <c r="E12477" s="104" t="s">
        <v>37158</v>
      </c>
      <c r="F12477" s="107">
        <v>37585</v>
      </c>
      <c r="G12477" s="67" t="s">
        <v>67</v>
      </c>
      <c r="H12477" s="80" t="s">
        <v>401</v>
      </c>
      <c r="I12477" s="80" t="s">
        <v>37159</v>
      </c>
      <c r="J12477" s="104" t="s">
        <v>230</v>
      </c>
      <c r="K12477" s="67" t="s">
        <v>133</v>
      </c>
      <c r="L12477" s="67"/>
      <c r="M12477" s="67"/>
      <c r="N12477" s="67"/>
      <c r="O12477" s="81"/>
      <c r="P12477" s="81">
        <v>46129</v>
      </c>
      <c r="Q12477" s="103" t="str">
        <f>IFERROR(VLOOKUP(J12477,Настройка!$C$4:$E$121,2,),"Ошибка")</f>
        <v>R</v>
      </c>
    </row>
    <row r="12478" spans="1:17" ht="14.4" customHeight="1">
      <c r="A12478" s="67">
        <v>12473</v>
      </c>
      <c r="B12478" s="80" t="s">
        <v>196</v>
      </c>
      <c r="C12478" s="80" t="s">
        <v>34649</v>
      </c>
      <c r="D12478" s="80" t="s">
        <v>37160</v>
      </c>
      <c r="E12478" s="104" t="s">
        <v>37161</v>
      </c>
      <c r="F12478" s="107">
        <v>38601</v>
      </c>
      <c r="G12478" s="67" t="s">
        <v>67</v>
      </c>
      <c r="H12478" s="80"/>
      <c r="I12478" s="80" t="s">
        <v>37162</v>
      </c>
      <c r="J12478" s="104" t="s">
        <v>230</v>
      </c>
      <c r="K12478" s="67" t="s">
        <v>133</v>
      </c>
      <c r="L12478" s="67"/>
      <c r="M12478" s="67"/>
      <c r="N12478" s="67"/>
      <c r="O12478" s="81"/>
      <c r="P12478" s="81">
        <v>46129</v>
      </c>
      <c r="Q12478" s="103" t="str">
        <f>IFERROR(VLOOKUP(J12478,Настройка!$C$4:$E$121,2,),"Ошибка")</f>
        <v>R</v>
      </c>
    </row>
    <row r="12479" spans="1:17" ht="14.4" customHeight="1">
      <c r="A12479" s="67">
        <v>12474</v>
      </c>
      <c r="B12479" s="80" t="s">
        <v>196</v>
      </c>
      <c r="C12479" s="80" t="s">
        <v>34649</v>
      </c>
      <c r="D12479" s="80" t="s">
        <v>37163</v>
      </c>
      <c r="E12479" s="104" t="s">
        <v>37164</v>
      </c>
      <c r="F12479" s="107">
        <v>30033</v>
      </c>
      <c r="G12479" s="67" t="s">
        <v>67</v>
      </c>
      <c r="H12479" s="80"/>
      <c r="I12479" s="80" t="s">
        <v>37165</v>
      </c>
      <c r="J12479" s="104" t="s">
        <v>230</v>
      </c>
      <c r="K12479" s="67" t="s">
        <v>133</v>
      </c>
      <c r="L12479" s="67"/>
      <c r="M12479" s="67"/>
      <c r="N12479" s="67"/>
      <c r="O12479" s="81"/>
      <c r="P12479" s="81">
        <v>46129</v>
      </c>
      <c r="Q12479" s="103" t="str">
        <f>IFERROR(VLOOKUP(J12479,Настройка!$C$4:$E$121,2,),"Ошибка")</f>
        <v>R</v>
      </c>
    </row>
    <row r="12480" spans="1:17" ht="14.4" customHeight="1">
      <c r="A12480" s="67">
        <v>12475</v>
      </c>
      <c r="B12480" s="80" t="s">
        <v>196</v>
      </c>
      <c r="C12480" s="80" t="s">
        <v>34649</v>
      </c>
      <c r="D12480" s="80" t="s">
        <v>37166</v>
      </c>
      <c r="E12480" s="104" t="s">
        <v>37167</v>
      </c>
      <c r="F12480" s="107">
        <v>32266</v>
      </c>
      <c r="G12480" s="67" t="s">
        <v>67</v>
      </c>
      <c r="H12480" s="80" t="s">
        <v>401</v>
      </c>
      <c r="I12480" s="80" t="s">
        <v>37168</v>
      </c>
      <c r="J12480" s="104" t="s">
        <v>230</v>
      </c>
      <c r="K12480" s="67" t="s">
        <v>133</v>
      </c>
      <c r="L12480" s="67"/>
      <c r="M12480" s="67"/>
      <c r="N12480" s="67"/>
      <c r="O12480" s="81"/>
      <c r="P12480" s="81">
        <v>46129</v>
      </c>
      <c r="Q12480" s="103" t="str">
        <f>IFERROR(VLOOKUP(J12480,Настройка!$C$4:$E$121,2,),"Ошибка")</f>
        <v>R</v>
      </c>
    </row>
    <row r="12481" spans="1:17" ht="14.4" customHeight="1">
      <c r="A12481" s="67">
        <v>12476</v>
      </c>
      <c r="B12481" s="80" t="s">
        <v>196</v>
      </c>
      <c r="C12481" s="80" t="s">
        <v>34649</v>
      </c>
      <c r="D12481" s="80" t="s">
        <v>37169</v>
      </c>
      <c r="E12481" s="104" t="s">
        <v>37170</v>
      </c>
      <c r="F12481" s="107">
        <v>35490</v>
      </c>
      <c r="G12481" s="67" t="s">
        <v>67</v>
      </c>
      <c r="H12481" s="80" t="s">
        <v>401</v>
      </c>
      <c r="I12481" s="80" t="s">
        <v>37171</v>
      </c>
      <c r="J12481" s="104" t="s">
        <v>230</v>
      </c>
      <c r="K12481" s="67" t="s">
        <v>133</v>
      </c>
      <c r="L12481" s="67"/>
      <c r="M12481" s="67"/>
      <c r="N12481" s="67"/>
      <c r="O12481" s="81"/>
      <c r="P12481" s="81">
        <v>46129</v>
      </c>
      <c r="Q12481" s="103" t="str">
        <f>IFERROR(VLOOKUP(J12481,Настройка!$C$4:$E$121,2,),"Ошибка")</f>
        <v>R</v>
      </c>
    </row>
    <row r="12482" spans="1:17" ht="14.4" customHeight="1">
      <c r="A12482" s="67">
        <v>12477</v>
      </c>
      <c r="B12482" s="80" t="s">
        <v>196</v>
      </c>
      <c r="C12482" s="80" t="s">
        <v>34649</v>
      </c>
      <c r="D12482" s="80" t="s">
        <v>37172</v>
      </c>
      <c r="E12482" s="104" t="s">
        <v>37173</v>
      </c>
      <c r="F12482" s="107">
        <v>33885</v>
      </c>
      <c r="G12482" s="67" t="s">
        <v>67</v>
      </c>
      <c r="H12482" s="80" t="s">
        <v>401</v>
      </c>
      <c r="I12482" s="80" t="s">
        <v>37174</v>
      </c>
      <c r="J12482" s="104" t="s">
        <v>230</v>
      </c>
      <c r="K12482" s="67" t="s">
        <v>133</v>
      </c>
      <c r="L12482" s="67"/>
      <c r="M12482" s="67"/>
      <c r="N12482" s="67"/>
      <c r="O12482" s="81"/>
      <c r="P12482" s="81">
        <v>46129</v>
      </c>
      <c r="Q12482" s="103" t="str">
        <f>IFERROR(VLOOKUP(J12482,Настройка!$C$4:$E$121,2,),"Ошибка")</f>
        <v>R</v>
      </c>
    </row>
    <row r="12483" spans="1:17" ht="14.4" customHeight="1">
      <c r="A12483" s="67">
        <v>12478</v>
      </c>
      <c r="B12483" s="80" t="s">
        <v>196</v>
      </c>
      <c r="C12483" s="80" t="s">
        <v>34649</v>
      </c>
      <c r="D12483" s="80" t="s">
        <v>37175</v>
      </c>
      <c r="E12483" s="104" t="s">
        <v>37176</v>
      </c>
      <c r="F12483" s="107">
        <v>38734</v>
      </c>
      <c r="G12483" s="67" t="s">
        <v>67</v>
      </c>
      <c r="H12483" s="80" t="s">
        <v>401</v>
      </c>
      <c r="I12483" s="80" t="s">
        <v>37177</v>
      </c>
      <c r="J12483" s="104" t="s">
        <v>230</v>
      </c>
      <c r="K12483" s="67" t="s">
        <v>133</v>
      </c>
      <c r="L12483" s="67"/>
      <c r="M12483" s="67"/>
      <c r="N12483" s="67"/>
      <c r="O12483" s="81"/>
      <c r="P12483" s="81">
        <v>46129</v>
      </c>
      <c r="Q12483" s="103" t="str">
        <f>IFERROR(VLOOKUP(J12483,Настройка!$C$4:$E$121,2,),"Ошибка")</f>
        <v>R</v>
      </c>
    </row>
    <row r="12484" spans="1:17" ht="14.4" customHeight="1">
      <c r="A12484" s="67">
        <v>12479</v>
      </c>
      <c r="B12484" s="80" t="s">
        <v>196</v>
      </c>
      <c r="C12484" s="80" t="s">
        <v>34649</v>
      </c>
      <c r="D12484" s="80" t="s">
        <v>37178</v>
      </c>
      <c r="E12484" s="104" t="s">
        <v>37179</v>
      </c>
      <c r="F12484" s="107">
        <v>38611</v>
      </c>
      <c r="G12484" s="67" t="s">
        <v>67</v>
      </c>
      <c r="H12484" s="80"/>
      <c r="I12484" s="80" t="s">
        <v>37180</v>
      </c>
      <c r="J12484" s="104" t="s">
        <v>230</v>
      </c>
      <c r="K12484" s="67" t="s">
        <v>133</v>
      </c>
      <c r="L12484" s="67"/>
      <c r="M12484" s="67"/>
      <c r="N12484" s="67"/>
      <c r="O12484" s="81"/>
      <c r="P12484" s="81">
        <v>46129</v>
      </c>
      <c r="Q12484" s="103" t="str">
        <f>IFERROR(VLOOKUP(J12484,Настройка!$C$4:$E$121,2,),"Ошибка")</f>
        <v>R</v>
      </c>
    </row>
    <row r="12485" spans="1:17" ht="14.4" customHeight="1">
      <c r="A12485" s="67">
        <v>12480</v>
      </c>
      <c r="B12485" s="80" t="s">
        <v>196</v>
      </c>
      <c r="C12485" s="80" t="s">
        <v>34649</v>
      </c>
      <c r="D12485" s="80" t="s">
        <v>37181</v>
      </c>
      <c r="E12485" s="104" t="s">
        <v>37182</v>
      </c>
      <c r="F12485" s="107">
        <v>34657</v>
      </c>
      <c r="G12485" s="67" t="s">
        <v>67</v>
      </c>
      <c r="H12485" s="80" t="s">
        <v>401</v>
      </c>
      <c r="I12485" s="80" t="s">
        <v>37183</v>
      </c>
      <c r="J12485" s="104" t="s">
        <v>211</v>
      </c>
      <c r="K12485" s="67" t="s">
        <v>133</v>
      </c>
      <c r="L12485" s="67"/>
      <c r="M12485" s="67"/>
      <c r="N12485" s="67"/>
      <c r="O12485" s="81"/>
      <c r="P12485" s="81">
        <v>46129</v>
      </c>
      <c r="Q12485" s="103" t="str">
        <f>IFERROR(VLOOKUP(J12485,Настройка!$C$4:$E$121,2,),"Ошибка")</f>
        <v>R</v>
      </c>
    </row>
    <row r="12486" spans="1:17" ht="14.4" customHeight="1">
      <c r="A12486" s="67">
        <v>12481</v>
      </c>
      <c r="B12486" s="80" t="s">
        <v>196</v>
      </c>
      <c r="C12486" s="80" t="s">
        <v>34649</v>
      </c>
      <c r="D12486" s="80" t="s">
        <v>37184</v>
      </c>
      <c r="E12486" s="104" t="s">
        <v>37185</v>
      </c>
      <c r="F12486" s="107">
        <v>32165</v>
      </c>
      <c r="G12486" s="67" t="s">
        <v>67</v>
      </c>
      <c r="H12486" s="80" t="s">
        <v>401</v>
      </c>
      <c r="I12486" s="80" t="s">
        <v>37186</v>
      </c>
      <c r="J12486" s="104" t="s">
        <v>230</v>
      </c>
      <c r="K12486" s="67" t="s">
        <v>133</v>
      </c>
      <c r="L12486" s="67"/>
      <c r="M12486" s="67"/>
      <c r="N12486" s="67"/>
      <c r="O12486" s="81"/>
      <c r="P12486" s="81">
        <v>46129</v>
      </c>
      <c r="Q12486" s="103" t="str">
        <f>IFERROR(VLOOKUP(J12486,Настройка!$C$4:$E$121,2,),"Ошибка")</f>
        <v>R</v>
      </c>
    </row>
    <row r="12487" spans="1:17" ht="14.4" customHeight="1">
      <c r="A12487" s="67">
        <v>12482</v>
      </c>
      <c r="B12487" s="80" t="s">
        <v>196</v>
      </c>
      <c r="C12487" s="80" t="s">
        <v>34649</v>
      </c>
      <c r="D12487" s="80" t="s">
        <v>37187</v>
      </c>
      <c r="E12487" s="104" t="s">
        <v>37188</v>
      </c>
      <c r="F12487" s="107">
        <v>33710</v>
      </c>
      <c r="G12487" s="67" t="s">
        <v>67</v>
      </c>
      <c r="H12487" s="80" t="s">
        <v>401</v>
      </c>
      <c r="I12487" s="80" t="s">
        <v>37189</v>
      </c>
      <c r="J12487" s="104" t="s">
        <v>230</v>
      </c>
      <c r="K12487" s="67" t="s">
        <v>133</v>
      </c>
      <c r="L12487" s="67"/>
      <c r="M12487" s="67"/>
      <c r="N12487" s="67"/>
      <c r="O12487" s="81"/>
      <c r="P12487" s="81">
        <v>46129</v>
      </c>
      <c r="Q12487" s="103" t="str">
        <f>IFERROR(VLOOKUP(J12487,Настройка!$C$4:$E$121,2,),"Ошибка")</f>
        <v>R</v>
      </c>
    </row>
    <row r="12488" spans="1:17" ht="14.4" customHeight="1">
      <c r="A12488" s="67">
        <v>12483</v>
      </c>
      <c r="B12488" s="80" t="s">
        <v>196</v>
      </c>
      <c r="C12488" s="80" t="s">
        <v>34649</v>
      </c>
      <c r="D12488" s="80" t="s">
        <v>37190</v>
      </c>
      <c r="E12488" s="104" t="s">
        <v>37191</v>
      </c>
      <c r="F12488" s="107">
        <v>35034</v>
      </c>
      <c r="G12488" s="67" t="s">
        <v>67</v>
      </c>
      <c r="H12488" s="80" t="s">
        <v>401</v>
      </c>
      <c r="I12488" s="80" t="s">
        <v>37192</v>
      </c>
      <c r="J12488" s="104" t="s">
        <v>230</v>
      </c>
      <c r="K12488" s="67" t="s">
        <v>133</v>
      </c>
      <c r="L12488" s="67"/>
      <c r="M12488" s="67"/>
      <c r="N12488" s="67"/>
      <c r="O12488" s="81"/>
      <c r="P12488" s="81">
        <v>46129</v>
      </c>
      <c r="Q12488" s="103" t="str">
        <f>IFERROR(VLOOKUP(J12488,Настройка!$C$4:$E$121,2,),"Ошибка")</f>
        <v>R</v>
      </c>
    </row>
    <row r="12489" spans="1:17" ht="14.4" customHeight="1">
      <c r="A12489" s="67">
        <v>12484</v>
      </c>
      <c r="B12489" s="80" t="s">
        <v>196</v>
      </c>
      <c r="C12489" s="80" t="s">
        <v>34649</v>
      </c>
      <c r="D12489" s="80" t="s">
        <v>37193</v>
      </c>
      <c r="E12489" s="104" t="s">
        <v>37194</v>
      </c>
      <c r="F12489" s="107">
        <v>35573</v>
      </c>
      <c r="G12489" s="67" t="s">
        <v>67</v>
      </c>
      <c r="H12489" s="80"/>
      <c r="I12489" s="80" t="s">
        <v>37195</v>
      </c>
      <c r="J12489" s="104" t="s">
        <v>211</v>
      </c>
      <c r="K12489" s="67" t="s">
        <v>133</v>
      </c>
      <c r="L12489" s="67"/>
      <c r="M12489" s="67"/>
      <c r="N12489" s="67"/>
      <c r="O12489" s="81"/>
      <c r="P12489" s="81">
        <v>46129</v>
      </c>
      <c r="Q12489" s="103" t="str">
        <f>IFERROR(VLOOKUP(J12489,Настройка!$C$4:$E$121,2,),"Ошибка")</f>
        <v>R</v>
      </c>
    </row>
    <row r="12490" spans="1:17" ht="14.4" customHeight="1">
      <c r="A12490" s="67">
        <v>12485</v>
      </c>
      <c r="B12490" s="80" t="s">
        <v>196</v>
      </c>
      <c r="C12490" s="80" t="s">
        <v>34649</v>
      </c>
      <c r="D12490" s="80" t="s">
        <v>37196</v>
      </c>
      <c r="E12490" s="104" t="s">
        <v>37197</v>
      </c>
      <c r="F12490" s="107">
        <v>36833</v>
      </c>
      <c r="G12490" s="67" t="s">
        <v>67</v>
      </c>
      <c r="H12490" s="80" t="s">
        <v>401</v>
      </c>
      <c r="I12490" s="80" t="s">
        <v>37198</v>
      </c>
      <c r="J12490" s="104" t="s">
        <v>230</v>
      </c>
      <c r="K12490" s="67" t="s">
        <v>133</v>
      </c>
      <c r="L12490" s="67"/>
      <c r="M12490" s="67"/>
      <c r="N12490" s="67"/>
      <c r="O12490" s="81"/>
      <c r="P12490" s="81">
        <v>46129</v>
      </c>
      <c r="Q12490" s="103" t="str">
        <f>IFERROR(VLOOKUP(J12490,Настройка!$C$4:$E$121,2,),"Ошибка")</f>
        <v>R</v>
      </c>
    </row>
    <row r="12491" spans="1:17" ht="14.4" customHeight="1">
      <c r="A12491" s="67">
        <v>12486</v>
      </c>
      <c r="B12491" s="80" t="s">
        <v>196</v>
      </c>
      <c r="C12491" s="80" t="s">
        <v>34649</v>
      </c>
      <c r="D12491" s="80" t="s">
        <v>37199</v>
      </c>
      <c r="E12491" s="104" t="s">
        <v>37200</v>
      </c>
      <c r="F12491" s="107">
        <v>38666</v>
      </c>
      <c r="G12491" s="67" t="s">
        <v>67</v>
      </c>
      <c r="H12491" s="80"/>
      <c r="I12491" s="80" t="s">
        <v>37201</v>
      </c>
      <c r="J12491" s="104" t="s">
        <v>230</v>
      </c>
      <c r="K12491" s="67" t="s">
        <v>133</v>
      </c>
      <c r="L12491" s="67"/>
      <c r="M12491" s="67"/>
      <c r="N12491" s="67"/>
      <c r="O12491" s="81"/>
      <c r="P12491" s="81">
        <v>46129</v>
      </c>
      <c r="Q12491" s="103" t="str">
        <f>IFERROR(VLOOKUP(J12491,Настройка!$C$4:$E$121,2,),"Ошибка")</f>
        <v>R</v>
      </c>
    </row>
    <row r="12492" spans="1:17" ht="14.4" customHeight="1">
      <c r="A12492" s="67">
        <v>12487</v>
      </c>
      <c r="B12492" s="80" t="s">
        <v>196</v>
      </c>
      <c r="C12492" s="80" t="s">
        <v>34649</v>
      </c>
      <c r="D12492" s="80" t="s">
        <v>23723</v>
      </c>
      <c r="E12492" s="104" t="s">
        <v>37202</v>
      </c>
      <c r="F12492" s="107">
        <v>36636</v>
      </c>
      <c r="G12492" s="67" t="s">
        <v>93</v>
      </c>
      <c r="H12492" s="80" t="s">
        <v>814</v>
      </c>
      <c r="I12492" s="80" t="s">
        <v>37203</v>
      </c>
      <c r="J12492" s="104" t="s">
        <v>213</v>
      </c>
      <c r="K12492" s="67" t="s">
        <v>119</v>
      </c>
      <c r="L12492" s="67"/>
      <c r="M12492" s="67"/>
      <c r="N12492" s="67"/>
      <c r="O12492" s="81"/>
      <c r="P12492" s="81">
        <v>46130</v>
      </c>
      <c r="Q12492" s="103" t="str">
        <f>IFERROR(VLOOKUP(J12492,Настройка!$C$4:$E$121,2,),"Ошибка")</f>
        <v>R</v>
      </c>
    </row>
    <row r="12493" spans="1:17" ht="14.4" customHeight="1">
      <c r="A12493" s="67">
        <v>12488</v>
      </c>
      <c r="B12493" s="80" t="s">
        <v>196</v>
      </c>
      <c r="C12493" s="80" t="s">
        <v>34649</v>
      </c>
      <c r="D12493" s="80" t="s">
        <v>37204</v>
      </c>
      <c r="E12493" s="104" t="s">
        <v>37205</v>
      </c>
      <c r="F12493" s="107">
        <v>35296</v>
      </c>
      <c r="G12493" s="67" t="s">
        <v>77</v>
      </c>
      <c r="H12493" s="80" t="s">
        <v>37206</v>
      </c>
      <c r="I12493" s="80" t="s">
        <v>37207</v>
      </c>
      <c r="J12493" s="104" t="s">
        <v>156</v>
      </c>
      <c r="K12493" s="67" t="s">
        <v>109</v>
      </c>
      <c r="L12493" s="67"/>
      <c r="M12493" s="67"/>
      <c r="N12493" s="67"/>
      <c r="O12493" s="81"/>
      <c r="P12493" s="81">
        <v>46130</v>
      </c>
      <c r="Q12493" s="103" t="str">
        <f>IFERROR(VLOOKUP(J12493,Настройка!$C$4:$E$121,2,),"Ошибка")</f>
        <v>ITR</v>
      </c>
    </row>
    <row r="12494" spans="1:17" ht="14.4" customHeight="1">
      <c r="A12494" s="67">
        <v>12489</v>
      </c>
      <c r="B12494" s="80" t="s">
        <v>196</v>
      </c>
      <c r="C12494" s="80" t="s">
        <v>34649</v>
      </c>
      <c r="D12494" s="80" t="s">
        <v>37208</v>
      </c>
      <c r="E12494" s="104" t="s">
        <v>37209</v>
      </c>
      <c r="F12494" s="107">
        <v>36430</v>
      </c>
      <c r="G12494" s="67" t="s">
        <v>67</v>
      </c>
      <c r="H12494" s="80" t="s">
        <v>401</v>
      </c>
      <c r="I12494" s="80" t="s">
        <v>37210</v>
      </c>
      <c r="J12494" s="104" t="s">
        <v>118</v>
      </c>
      <c r="K12494" s="67" t="s">
        <v>109</v>
      </c>
      <c r="L12494" s="67"/>
      <c r="M12494" s="67"/>
      <c r="N12494" s="67"/>
      <c r="O12494" s="81"/>
      <c r="P12494" s="81">
        <v>46130</v>
      </c>
      <c r="Q12494" s="103" t="str">
        <f>IFERROR(VLOOKUP(J12494,Настройка!$C$4:$E$121,2,),"Ошибка")</f>
        <v>ITR</v>
      </c>
    </row>
    <row r="12495" spans="1:17" ht="14.4" customHeight="1">
      <c r="A12495" s="67">
        <v>12490</v>
      </c>
      <c r="B12495" s="80" t="s">
        <v>196</v>
      </c>
      <c r="C12495" s="80" t="s">
        <v>34649</v>
      </c>
      <c r="D12495" s="80" t="s">
        <v>37211</v>
      </c>
      <c r="E12495" s="104" t="s">
        <v>37212</v>
      </c>
      <c r="F12495" s="107">
        <v>33996</v>
      </c>
      <c r="G12495" s="67" t="s">
        <v>69</v>
      </c>
      <c r="H12495" s="80" t="s">
        <v>309</v>
      </c>
      <c r="I12495" s="80" t="s">
        <v>37213</v>
      </c>
      <c r="J12495" s="104" t="s">
        <v>228</v>
      </c>
      <c r="K12495" s="67" t="s">
        <v>123</v>
      </c>
      <c r="L12495" s="67"/>
      <c r="M12495" s="67"/>
      <c r="N12495" s="67"/>
      <c r="O12495" s="81"/>
      <c r="P12495" s="81">
        <v>46130</v>
      </c>
      <c r="Q12495" s="103" t="str">
        <f>IFERROR(VLOOKUP(J12495,Настройка!$C$4:$E$121,2,),"Ошибка")</f>
        <v>R</v>
      </c>
    </row>
    <row r="12496" spans="1:17" ht="14.4" customHeight="1">
      <c r="A12496" s="67">
        <v>12491</v>
      </c>
      <c r="B12496" s="80" t="s">
        <v>196</v>
      </c>
      <c r="C12496" s="80" t="s">
        <v>34649</v>
      </c>
      <c r="D12496" s="80" t="s">
        <v>37214</v>
      </c>
      <c r="E12496" s="104" t="s">
        <v>37215</v>
      </c>
      <c r="F12496" s="107">
        <v>34557</v>
      </c>
      <c r="G12496" s="67" t="s">
        <v>69</v>
      </c>
      <c r="H12496" s="80" t="s">
        <v>385</v>
      </c>
      <c r="I12496" s="80" t="s">
        <v>37216</v>
      </c>
      <c r="J12496" s="104" t="s">
        <v>228</v>
      </c>
      <c r="K12496" s="67" t="s">
        <v>123</v>
      </c>
      <c r="L12496" s="67"/>
      <c r="M12496" s="67"/>
      <c r="N12496" s="67"/>
      <c r="O12496" s="81"/>
      <c r="P12496" s="81">
        <v>46130</v>
      </c>
      <c r="Q12496" s="103" t="str">
        <f>IFERROR(VLOOKUP(J12496,Настройка!$C$4:$E$121,2,),"Ошибка")</f>
        <v>R</v>
      </c>
    </row>
    <row r="12497" spans="1:17" ht="14.4" customHeight="1">
      <c r="A12497" s="67">
        <v>12492</v>
      </c>
      <c r="B12497" s="80" t="s">
        <v>196</v>
      </c>
      <c r="C12497" s="80" t="s">
        <v>34649</v>
      </c>
      <c r="D12497" s="80" t="s">
        <v>37217</v>
      </c>
      <c r="E12497" s="104" t="s">
        <v>37218</v>
      </c>
      <c r="F12497" s="107">
        <v>36662</v>
      </c>
      <c r="G12497" s="67" t="s">
        <v>69</v>
      </c>
      <c r="H12497" s="80" t="s">
        <v>385</v>
      </c>
      <c r="I12497" s="80" t="s">
        <v>37219</v>
      </c>
      <c r="J12497" s="104" t="s">
        <v>228</v>
      </c>
      <c r="K12497" s="67" t="s">
        <v>123</v>
      </c>
      <c r="L12497" s="67"/>
      <c r="M12497" s="67"/>
      <c r="N12497" s="67"/>
      <c r="O12497" s="81"/>
      <c r="P12497" s="81">
        <v>46130</v>
      </c>
      <c r="Q12497" s="103" t="str">
        <f>IFERROR(VLOOKUP(J12497,Настройка!$C$4:$E$121,2,),"Ошибка")</f>
        <v>R</v>
      </c>
    </row>
    <row r="12498" spans="1:17" ht="14.4" customHeight="1">
      <c r="A12498" s="67">
        <v>12493</v>
      </c>
      <c r="B12498" s="80" t="s">
        <v>196</v>
      </c>
      <c r="C12498" s="80" t="s">
        <v>34649</v>
      </c>
      <c r="D12498" s="80" t="s">
        <v>37220</v>
      </c>
      <c r="E12498" s="104" t="s">
        <v>37221</v>
      </c>
      <c r="F12498" s="107">
        <v>33669</v>
      </c>
      <c r="G12498" s="67" t="s">
        <v>69</v>
      </c>
      <c r="H12498" s="80" t="s">
        <v>302</v>
      </c>
      <c r="I12498" s="80" t="s">
        <v>37222</v>
      </c>
      <c r="J12498" s="104" t="s">
        <v>256</v>
      </c>
      <c r="K12498" s="67" t="s">
        <v>123</v>
      </c>
      <c r="L12498" s="67"/>
      <c r="M12498" s="67"/>
      <c r="N12498" s="67"/>
      <c r="O12498" s="81"/>
      <c r="P12498" s="81">
        <v>46130</v>
      </c>
      <c r="Q12498" s="103" t="str">
        <f>IFERROR(VLOOKUP(J12498,Настройка!$C$4:$E$121,2,),"Ошибка")</f>
        <v>R</v>
      </c>
    </row>
    <row r="12499" spans="1:17" ht="14.4" customHeight="1">
      <c r="A12499" s="67">
        <v>12494</v>
      </c>
      <c r="B12499" s="80" t="s">
        <v>196</v>
      </c>
      <c r="C12499" s="80" t="s">
        <v>34649</v>
      </c>
      <c r="D12499" s="80" t="s">
        <v>37223</v>
      </c>
      <c r="E12499" s="104" t="s">
        <v>37224</v>
      </c>
      <c r="F12499" s="107">
        <v>39463</v>
      </c>
      <c r="G12499" s="67" t="s">
        <v>69</v>
      </c>
      <c r="H12499" s="80" t="s">
        <v>302</v>
      </c>
      <c r="I12499" s="80" t="s">
        <v>37225</v>
      </c>
      <c r="J12499" s="104" t="s">
        <v>256</v>
      </c>
      <c r="K12499" s="67" t="s">
        <v>123</v>
      </c>
      <c r="L12499" s="67"/>
      <c r="M12499" s="67"/>
      <c r="N12499" s="67"/>
      <c r="O12499" s="81"/>
      <c r="P12499" s="81">
        <v>46130</v>
      </c>
      <c r="Q12499" s="103" t="str">
        <f>IFERROR(VLOOKUP(J12499,Настройка!$C$4:$E$121,2,),"Ошибка")</f>
        <v>R</v>
      </c>
    </row>
    <row r="12500" spans="1:17" ht="14.4" customHeight="1">
      <c r="A12500" s="67">
        <v>12495</v>
      </c>
      <c r="B12500" s="80" t="s">
        <v>196</v>
      </c>
      <c r="C12500" s="80" t="s">
        <v>34649</v>
      </c>
      <c r="D12500" s="80" t="s">
        <v>37226</v>
      </c>
      <c r="E12500" s="104" t="s">
        <v>37227</v>
      </c>
      <c r="F12500" s="107">
        <v>31700</v>
      </c>
      <c r="G12500" s="67" t="s">
        <v>69</v>
      </c>
      <c r="H12500" s="80" t="s">
        <v>302</v>
      </c>
      <c r="I12500" s="80" t="s">
        <v>37228</v>
      </c>
      <c r="J12500" s="104" t="s">
        <v>256</v>
      </c>
      <c r="K12500" s="67" t="s">
        <v>123</v>
      </c>
      <c r="L12500" s="67"/>
      <c r="M12500" s="67"/>
      <c r="N12500" s="67"/>
      <c r="O12500" s="81"/>
      <c r="P12500" s="81">
        <v>46130</v>
      </c>
      <c r="Q12500" s="103" t="str">
        <f>IFERROR(VLOOKUP(J12500,Настройка!$C$4:$E$121,2,),"Ошибка")</f>
        <v>R</v>
      </c>
    </row>
    <row r="12501" spans="1:17" ht="14.4" customHeight="1">
      <c r="A12501" s="67">
        <v>12496</v>
      </c>
      <c r="B12501" s="80" t="s">
        <v>196</v>
      </c>
      <c r="C12501" s="80" t="s">
        <v>34649</v>
      </c>
      <c r="D12501" s="80" t="s">
        <v>37229</v>
      </c>
      <c r="E12501" s="104" t="s">
        <v>37230</v>
      </c>
      <c r="F12501" s="107">
        <v>28343</v>
      </c>
      <c r="G12501" s="67" t="s">
        <v>69</v>
      </c>
      <c r="H12501" s="80" t="s">
        <v>302</v>
      </c>
      <c r="I12501" s="80" t="s">
        <v>37231</v>
      </c>
      <c r="J12501" s="104" t="s">
        <v>230</v>
      </c>
      <c r="K12501" s="67" t="s">
        <v>133</v>
      </c>
      <c r="L12501" s="67"/>
      <c r="M12501" s="67"/>
      <c r="N12501" s="67"/>
      <c r="O12501" s="81"/>
      <c r="P12501" s="81">
        <v>46130</v>
      </c>
      <c r="Q12501" s="103" t="str">
        <f>IFERROR(VLOOKUP(J12501,Настройка!$C$4:$E$121,2,),"Ошибка")</f>
        <v>R</v>
      </c>
    </row>
    <row r="12502" spans="1:17" ht="14.4" customHeight="1">
      <c r="A12502" s="67">
        <v>12497</v>
      </c>
      <c r="B12502" s="80" t="s">
        <v>196</v>
      </c>
      <c r="C12502" s="80" t="s">
        <v>34649</v>
      </c>
      <c r="D12502" s="80" t="s">
        <v>37232</v>
      </c>
      <c r="E12502" s="104" t="s">
        <v>37233</v>
      </c>
      <c r="F12502" s="107">
        <v>30325</v>
      </c>
      <c r="G12502" s="67" t="s">
        <v>69</v>
      </c>
      <c r="H12502" s="80" t="s">
        <v>302</v>
      </c>
      <c r="I12502" s="80" t="s">
        <v>37234</v>
      </c>
      <c r="J12502" s="104" t="s">
        <v>256</v>
      </c>
      <c r="K12502" s="67" t="s">
        <v>123</v>
      </c>
      <c r="L12502" s="67"/>
      <c r="M12502" s="67"/>
      <c r="N12502" s="67"/>
      <c r="O12502" s="81"/>
      <c r="P12502" s="81">
        <v>46130</v>
      </c>
      <c r="Q12502" s="103" t="str">
        <f>IFERROR(VLOOKUP(J12502,Настройка!$C$4:$E$121,2,),"Ошибка")</f>
        <v>R</v>
      </c>
    </row>
    <row r="12503" spans="1:17" ht="14.4" customHeight="1">
      <c r="A12503" s="67">
        <v>12498</v>
      </c>
      <c r="B12503" s="80" t="s">
        <v>196</v>
      </c>
      <c r="C12503" s="80" t="s">
        <v>34649</v>
      </c>
      <c r="D12503" s="80" t="s">
        <v>37235</v>
      </c>
      <c r="E12503" s="104" t="s">
        <v>37236</v>
      </c>
      <c r="F12503" s="107">
        <v>37401</v>
      </c>
      <c r="G12503" s="67" t="s">
        <v>69</v>
      </c>
      <c r="H12503" s="80" t="s">
        <v>356</v>
      </c>
      <c r="I12503" s="80" t="s">
        <v>37237</v>
      </c>
      <c r="J12503" s="104" t="s">
        <v>228</v>
      </c>
      <c r="K12503" s="67" t="s">
        <v>123</v>
      </c>
      <c r="L12503" s="67"/>
      <c r="M12503" s="67"/>
      <c r="N12503" s="67"/>
      <c r="O12503" s="81"/>
      <c r="P12503" s="81">
        <v>46130</v>
      </c>
      <c r="Q12503" s="103" t="str">
        <f>IFERROR(VLOOKUP(J12503,Настройка!$C$4:$E$121,2,),"Ошибка")</f>
        <v>R</v>
      </c>
    </row>
    <row r="12504" spans="1:17" ht="14.4" customHeight="1">
      <c r="A12504" s="67">
        <v>12499</v>
      </c>
      <c r="B12504" s="80" t="s">
        <v>196</v>
      </c>
      <c r="C12504" s="80" t="s">
        <v>34649</v>
      </c>
      <c r="D12504" s="80" t="s">
        <v>37238</v>
      </c>
      <c r="E12504" s="104" t="s">
        <v>37239</v>
      </c>
      <c r="F12504" s="107">
        <v>34536</v>
      </c>
      <c r="G12504" s="67" t="s">
        <v>69</v>
      </c>
      <c r="H12504" s="80" t="s">
        <v>302</v>
      </c>
      <c r="I12504" s="80" t="s">
        <v>37240</v>
      </c>
      <c r="J12504" s="104" t="s">
        <v>256</v>
      </c>
      <c r="K12504" s="67" t="s">
        <v>123</v>
      </c>
      <c r="L12504" s="67"/>
      <c r="M12504" s="67"/>
      <c r="N12504" s="67"/>
      <c r="O12504" s="81"/>
      <c r="P12504" s="81">
        <v>46130</v>
      </c>
      <c r="Q12504" s="103" t="str">
        <f>IFERROR(VLOOKUP(J12504,Настройка!$C$4:$E$121,2,),"Ошибка")</f>
        <v>R</v>
      </c>
    </row>
    <row r="12505" spans="1:17" ht="14.4" customHeight="1">
      <c r="A12505" s="67">
        <v>12500</v>
      </c>
      <c r="B12505" s="80" t="s">
        <v>196</v>
      </c>
      <c r="C12505" s="80" t="s">
        <v>34649</v>
      </c>
      <c r="D12505" s="80" t="s">
        <v>37241</v>
      </c>
      <c r="E12505" s="104" t="s">
        <v>37242</v>
      </c>
      <c r="F12505" s="107">
        <v>33039</v>
      </c>
      <c r="G12505" s="67" t="s">
        <v>69</v>
      </c>
      <c r="H12505" s="80" t="s">
        <v>309</v>
      </c>
      <c r="I12505" s="80" t="s">
        <v>37243</v>
      </c>
      <c r="J12505" s="104" t="s">
        <v>228</v>
      </c>
      <c r="K12505" s="67" t="s">
        <v>123</v>
      </c>
      <c r="L12505" s="67"/>
      <c r="M12505" s="67"/>
      <c r="N12505" s="67"/>
      <c r="O12505" s="81"/>
      <c r="P12505" s="81">
        <v>46130</v>
      </c>
      <c r="Q12505" s="103" t="str">
        <f>IFERROR(VLOOKUP(J12505,Настройка!$C$4:$E$121,2,),"Ошибка")</f>
        <v>R</v>
      </c>
    </row>
    <row r="12506" spans="1:17" ht="14.4" customHeight="1">
      <c r="A12506" s="67">
        <v>12501</v>
      </c>
      <c r="B12506" s="80" t="s">
        <v>196</v>
      </c>
      <c r="C12506" s="80" t="s">
        <v>34649</v>
      </c>
      <c r="D12506" s="80" t="s">
        <v>37244</v>
      </c>
      <c r="E12506" s="104" t="s">
        <v>37245</v>
      </c>
      <c r="F12506" s="107">
        <v>37875</v>
      </c>
      <c r="G12506" s="67" t="s">
        <v>69</v>
      </c>
      <c r="H12506" s="80" t="s">
        <v>309</v>
      </c>
      <c r="I12506" s="80" t="s">
        <v>37246</v>
      </c>
      <c r="J12506" s="104" t="s">
        <v>228</v>
      </c>
      <c r="K12506" s="67" t="s">
        <v>123</v>
      </c>
      <c r="L12506" s="67"/>
      <c r="M12506" s="67"/>
      <c r="N12506" s="67"/>
      <c r="O12506" s="81"/>
      <c r="P12506" s="81">
        <v>46130</v>
      </c>
      <c r="Q12506" s="103" t="str">
        <f>IFERROR(VLOOKUP(J12506,Настройка!$C$4:$E$121,2,),"Ошибка")</f>
        <v>R</v>
      </c>
    </row>
    <row r="12507" spans="1:17" ht="14.4" customHeight="1">
      <c r="A12507" s="67">
        <v>12502</v>
      </c>
      <c r="B12507" s="80" t="s">
        <v>196</v>
      </c>
      <c r="C12507" s="80" t="s">
        <v>34649</v>
      </c>
      <c r="D12507" s="80" t="s">
        <v>37247</v>
      </c>
      <c r="E12507" s="104" t="s">
        <v>37248</v>
      </c>
      <c r="F12507" s="107">
        <v>36427</v>
      </c>
      <c r="G12507" s="67" t="s">
        <v>69</v>
      </c>
      <c r="H12507" s="80" t="s">
        <v>385</v>
      </c>
      <c r="I12507" s="80" t="s">
        <v>37249</v>
      </c>
      <c r="J12507" s="104" t="s">
        <v>228</v>
      </c>
      <c r="K12507" s="67" t="s">
        <v>123</v>
      </c>
      <c r="L12507" s="67"/>
      <c r="M12507" s="67"/>
      <c r="N12507" s="67"/>
      <c r="O12507" s="81"/>
      <c r="P12507" s="81">
        <v>46130</v>
      </c>
      <c r="Q12507" s="103" t="str">
        <f>IFERROR(VLOOKUP(J12507,Настройка!$C$4:$E$121,2,),"Ошибка")</f>
        <v>R</v>
      </c>
    </row>
    <row r="12508" spans="1:17" ht="14.4" customHeight="1">
      <c r="A12508" s="67">
        <v>12503</v>
      </c>
      <c r="B12508" s="80" t="s">
        <v>196</v>
      </c>
      <c r="C12508" s="80" t="s">
        <v>34649</v>
      </c>
      <c r="D12508" s="80" t="s">
        <v>37250</v>
      </c>
      <c r="E12508" s="104" t="s">
        <v>37251</v>
      </c>
      <c r="F12508" s="107">
        <v>34497</v>
      </c>
      <c r="G12508" s="67" t="s">
        <v>69</v>
      </c>
      <c r="H12508" s="80" t="s">
        <v>302</v>
      </c>
      <c r="I12508" s="80" t="s">
        <v>37252</v>
      </c>
      <c r="J12508" s="104" t="s">
        <v>228</v>
      </c>
      <c r="K12508" s="67" t="s">
        <v>123</v>
      </c>
      <c r="L12508" s="67"/>
      <c r="M12508" s="67"/>
      <c r="N12508" s="67"/>
      <c r="O12508" s="81"/>
      <c r="P12508" s="81">
        <v>46130</v>
      </c>
      <c r="Q12508" s="103" t="str">
        <f>IFERROR(VLOOKUP(J12508,Настройка!$C$4:$E$121,2,),"Ошибка")</f>
        <v>R</v>
      </c>
    </row>
    <row r="12509" spans="1:17" ht="14.4" customHeight="1">
      <c r="A12509" s="67">
        <v>12504</v>
      </c>
      <c r="B12509" s="80" t="s">
        <v>196</v>
      </c>
      <c r="C12509" s="80" t="s">
        <v>34649</v>
      </c>
      <c r="D12509" s="80" t="s">
        <v>37253</v>
      </c>
      <c r="E12509" s="104" t="s">
        <v>37254</v>
      </c>
      <c r="F12509" s="107">
        <v>36649</v>
      </c>
      <c r="G12509" s="67" t="s">
        <v>67</v>
      </c>
      <c r="H12509" s="80" t="s">
        <v>401</v>
      </c>
      <c r="I12509" s="80" t="s">
        <v>37255</v>
      </c>
      <c r="J12509" s="104" t="s">
        <v>118</v>
      </c>
      <c r="K12509" s="67" t="s">
        <v>109</v>
      </c>
      <c r="L12509" s="67"/>
      <c r="M12509" s="67"/>
      <c r="N12509" s="67"/>
      <c r="O12509" s="81"/>
      <c r="P12509" s="81">
        <v>46130</v>
      </c>
      <c r="Q12509" s="103" t="str">
        <f>IFERROR(VLOOKUP(J12509,Настройка!$C$4:$E$121,2,),"Ошибка")</f>
        <v>ITR</v>
      </c>
    </row>
    <row r="12510" spans="1:17" ht="14.4" customHeight="1">
      <c r="A12510" s="67">
        <v>12505</v>
      </c>
      <c r="B12510" s="80" t="s">
        <v>196</v>
      </c>
      <c r="C12510" s="80" t="s">
        <v>34649</v>
      </c>
      <c r="D12510" s="80" t="s">
        <v>37256</v>
      </c>
      <c r="E12510" s="104" t="s">
        <v>37257</v>
      </c>
      <c r="F12510" s="107">
        <v>36066</v>
      </c>
      <c r="G12510" s="67" t="s">
        <v>67</v>
      </c>
      <c r="H12510" s="80" t="s">
        <v>401</v>
      </c>
      <c r="I12510" s="80" t="s">
        <v>37258</v>
      </c>
      <c r="J12510" s="104" t="s">
        <v>118</v>
      </c>
      <c r="K12510" s="67" t="s">
        <v>109</v>
      </c>
      <c r="L12510" s="67"/>
      <c r="M12510" s="67"/>
      <c r="N12510" s="67"/>
      <c r="O12510" s="81"/>
      <c r="P12510" s="81">
        <v>46130</v>
      </c>
      <c r="Q12510" s="103" t="str">
        <f>IFERROR(VLOOKUP(J12510,Настройка!$C$4:$E$121,2,),"Ошибка")</f>
        <v>ITR</v>
      </c>
    </row>
    <row r="12511" spans="1:17" ht="14.4" customHeight="1">
      <c r="A12511" s="67">
        <v>12506</v>
      </c>
      <c r="B12511" s="80" t="s">
        <v>196</v>
      </c>
      <c r="C12511" s="80" t="s">
        <v>34649</v>
      </c>
      <c r="D12511" s="80" t="s">
        <v>37259</v>
      </c>
      <c r="E12511" s="104" t="s">
        <v>37260</v>
      </c>
      <c r="F12511" s="107">
        <v>31397</v>
      </c>
      <c r="G12511" s="67" t="s">
        <v>77</v>
      </c>
      <c r="H12511" s="80" t="s">
        <v>952</v>
      </c>
      <c r="I12511" s="80" t="s">
        <v>37261</v>
      </c>
      <c r="J12511" s="104" t="s">
        <v>199</v>
      </c>
      <c r="K12511" s="67" t="s">
        <v>131</v>
      </c>
      <c r="L12511" s="67"/>
      <c r="M12511" s="67"/>
      <c r="N12511" s="67"/>
      <c r="O12511" s="81"/>
      <c r="P12511" s="81">
        <v>46118</v>
      </c>
      <c r="Q12511" s="103" t="str">
        <f>IFERROR(VLOOKUP(J12511,Настройка!$C$4:$E$121,2,),"Ошибка")</f>
        <v>ITR</v>
      </c>
    </row>
    <row r="12512" spans="1:17" ht="14.4" customHeight="1">
      <c r="A12512" s="67">
        <v>12507</v>
      </c>
      <c r="B12512" s="80" t="s">
        <v>196</v>
      </c>
      <c r="C12512" s="80" t="s">
        <v>34649</v>
      </c>
      <c r="D12512" s="80" t="s">
        <v>37262</v>
      </c>
      <c r="E12512" s="104" t="s">
        <v>37263</v>
      </c>
      <c r="F12512" s="107">
        <v>36541</v>
      </c>
      <c r="G12512" s="67" t="s">
        <v>93</v>
      </c>
      <c r="H12512" s="80" t="s">
        <v>814</v>
      </c>
      <c r="I12512" s="80" t="s">
        <v>37264</v>
      </c>
      <c r="J12512" s="104" t="s">
        <v>208</v>
      </c>
      <c r="K12512" s="67" t="s">
        <v>117</v>
      </c>
      <c r="L12512" s="67"/>
      <c r="M12512" s="67"/>
      <c r="N12512" s="67"/>
      <c r="O12512" s="81"/>
      <c r="P12512" s="81">
        <v>46047</v>
      </c>
      <c r="Q12512" s="103" t="str">
        <f>IFERROR(VLOOKUP(J12512,Настройка!$C$4:$E$121,2,),"Ошибка")</f>
        <v>R</v>
      </c>
    </row>
    <row r="12513" spans="1:17" ht="14.4" customHeight="1">
      <c r="A12513" s="67">
        <v>12508</v>
      </c>
      <c r="B12513" s="80" t="s">
        <v>196</v>
      </c>
      <c r="C12513" s="80" t="s">
        <v>34649</v>
      </c>
      <c r="D12513" s="80" t="s">
        <v>37265</v>
      </c>
      <c r="E12513" s="104" t="s">
        <v>37266</v>
      </c>
      <c r="F12513" s="107">
        <v>36982</v>
      </c>
      <c r="G12513" s="67" t="s">
        <v>93</v>
      </c>
      <c r="H12513" s="80" t="s">
        <v>886</v>
      </c>
      <c r="I12513" s="80" t="s">
        <v>37267</v>
      </c>
      <c r="J12513" s="104" t="s">
        <v>228</v>
      </c>
      <c r="K12513" s="67" t="s">
        <v>123</v>
      </c>
      <c r="L12513" s="67"/>
      <c r="M12513" s="67"/>
      <c r="N12513" s="67"/>
      <c r="O12513" s="81"/>
      <c r="P12513" s="81">
        <v>45907</v>
      </c>
      <c r="Q12513" s="103" t="str">
        <f>IFERROR(VLOOKUP(J12513,Настройка!$C$4:$E$121,2,),"Ошибка")</f>
        <v>R</v>
      </c>
    </row>
    <row r="12514" spans="1:17" ht="14.4" customHeight="1">
      <c r="A12514" s="67">
        <v>12509</v>
      </c>
      <c r="B12514" s="80" t="s">
        <v>196</v>
      </c>
      <c r="C12514" s="80" t="s">
        <v>34649</v>
      </c>
      <c r="D12514" s="80" t="s">
        <v>37268</v>
      </c>
      <c r="E12514" s="104" t="s">
        <v>37269</v>
      </c>
      <c r="F12514" s="107">
        <v>32418</v>
      </c>
      <c r="G12514" s="67" t="s">
        <v>77</v>
      </c>
      <c r="H12514" s="80" t="s">
        <v>10235</v>
      </c>
      <c r="I12514" s="80" t="s">
        <v>37270</v>
      </c>
      <c r="J12514" s="104" t="s">
        <v>189</v>
      </c>
      <c r="K12514" s="67" t="s">
        <v>109</v>
      </c>
      <c r="L12514" s="67"/>
      <c r="M12514" s="67"/>
      <c r="N12514" s="67"/>
      <c r="O12514" s="81"/>
      <c r="P12514" s="81">
        <v>46130</v>
      </c>
      <c r="Q12514" s="103" t="str">
        <f>IFERROR(VLOOKUP(J12514,Настройка!$C$4:$E$121,2,),"Ошибка")</f>
        <v>ITR</v>
      </c>
    </row>
    <row r="12515" spans="1:17" ht="14.4" customHeight="1">
      <c r="A12515" s="67">
        <v>12510</v>
      </c>
      <c r="B12515" s="80" t="s">
        <v>196</v>
      </c>
      <c r="C12515" s="80" t="s">
        <v>34649</v>
      </c>
      <c r="D12515" s="80" t="s">
        <v>37271</v>
      </c>
      <c r="E12515" s="104" t="s">
        <v>37272</v>
      </c>
      <c r="F12515" s="107">
        <v>32263</v>
      </c>
      <c r="G12515" s="67" t="s">
        <v>77</v>
      </c>
      <c r="H12515" s="80" t="s">
        <v>290</v>
      </c>
      <c r="I12515" s="80" t="s">
        <v>37273</v>
      </c>
      <c r="J12515" s="104" t="s">
        <v>68</v>
      </c>
      <c r="K12515" s="67" t="s">
        <v>109</v>
      </c>
      <c r="L12515" s="67"/>
      <c r="M12515" s="67"/>
      <c r="N12515" s="67"/>
      <c r="O12515" s="81"/>
      <c r="P12515" s="81">
        <v>46123</v>
      </c>
      <c r="Q12515" s="103" t="str">
        <f>IFERROR(VLOOKUP(J12515,Настройка!$C$4:$E$121,2,),"Ошибка")</f>
        <v>ITR</v>
      </c>
    </row>
    <row r="12516" spans="1:17" ht="14.4" customHeight="1">
      <c r="A12516" s="67">
        <v>12511</v>
      </c>
      <c r="B12516" s="80" t="s">
        <v>196</v>
      </c>
      <c r="C12516" s="80" t="s">
        <v>34649</v>
      </c>
      <c r="D12516" s="80" t="s">
        <v>37274</v>
      </c>
      <c r="E12516" s="104" t="s">
        <v>37275</v>
      </c>
      <c r="F12516" s="107">
        <v>33333</v>
      </c>
      <c r="G12516" s="67" t="s">
        <v>83</v>
      </c>
      <c r="H12516" s="80"/>
      <c r="I12516" s="80" t="s">
        <v>37276</v>
      </c>
      <c r="J12516" s="104" t="s">
        <v>201</v>
      </c>
      <c r="K12516" s="67" t="s">
        <v>117</v>
      </c>
      <c r="L12516" s="67" t="s">
        <v>152</v>
      </c>
      <c r="M12516" s="67" t="s">
        <v>166</v>
      </c>
      <c r="N12516" s="67" t="s">
        <v>184</v>
      </c>
      <c r="O12516" s="81">
        <v>46265</v>
      </c>
      <c r="P12516" s="81">
        <v>46062</v>
      </c>
      <c r="Q12516" s="103" t="str">
        <f>IFERROR(VLOOKUP(J12516,Настройка!$C$4:$E$121,2,),"Ошибка")</f>
        <v>ITR</v>
      </c>
    </row>
    <row r="12517" spans="1:17" ht="14.4" customHeight="1">
      <c r="A12517" s="67">
        <v>12512</v>
      </c>
      <c r="B12517" s="80" t="s">
        <v>196</v>
      </c>
      <c r="C12517" s="80" t="s">
        <v>34649</v>
      </c>
      <c r="D12517" s="80" t="s">
        <v>23723</v>
      </c>
      <c r="E12517" s="104" t="s">
        <v>37277</v>
      </c>
      <c r="F12517" s="107">
        <v>37500</v>
      </c>
      <c r="G12517" s="67" t="s">
        <v>93</v>
      </c>
      <c r="H12517" s="80" t="s">
        <v>886</v>
      </c>
      <c r="I12517" s="80" t="s">
        <v>37278</v>
      </c>
      <c r="J12517" s="104" t="s">
        <v>204</v>
      </c>
      <c r="K12517" s="67" t="s">
        <v>117</v>
      </c>
      <c r="L12517" s="67"/>
      <c r="M12517" s="67"/>
      <c r="N12517" s="67"/>
      <c r="O12517" s="81"/>
      <c r="P12517" s="81">
        <v>46130</v>
      </c>
      <c r="Q12517" s="103" t="str">
        <f>IFERROR(VLOOKUP(J12517,Настройка!$C$4:$E$121,2,),"Ошибка")</f>
        <v>R</v>
      </c>
    </row>
    <row r="12518" spans="1:17" ht="14.4" customHeight="1">
      <c r="A12518" s="67">
        <v>12513</v>
      </c>
      <c r="B12518" s="80" t="s">
        <v>196</v>
      </c>
      <c r="C12518" s="80" t="s">
        <v>34649</v>
      </c>
      <c r="D12518" s="80" t="s">
        <v>23723</v>
      </c>
      <c r="E12518" s="104" t="s">
        <v>37279</v>
      </c>
      <c r="F12518" s="107">
        <v>34449</v>
      </c>
      <c r="G12518" s="67" t="s">
        <v>93</v>
      </c>
      <c r="H12518" s="80" t="s">
        <v>814</v>
      </c>
      <c r="I12518" s="80" t="s">
        <v>37280</v>
      </c>
      <c r="J12518" s="104" t="s">
        <v>222</v>
      </c>
      <c r="K12518" s="67" t="s">
        <v>121</v>
      </c>
      <c r="L12518" s="67"/>
      <c r="M12518" s="67"/>
      <c r="N12518" s="67"/>
      <c r="O12518" s="81"/>
      <c r="P12518" s="81">
        <v>46132</v>
      </c>
      <c r="Q12518" s="103" t="str">
        <f>IFERROR(VLOOKUP(J12518,Настройка!$C$4:$E$121,2,),"Ошибка")</f>
        <v>R</v>
      </c>
    </row>
    <row r="12519" spans="1:17" ht="14.4" customHeight="1">
      <c r="A12519" s="67">
        <v>12514</v>
      </c>
      <c r="B12519" s="80" t="s">
        <v>196</v>
      </c>
      <c r="C12519" s="80" t="s">
        <v>34649</v>
      </c>
      <c r="D12519" s="80" t="s">
        <v>37281</v>
      </c>
      <c r="E12519" s="104" t="s">
        <v>37282</v>
      </c>
      <c r="F12519" s="107">
        <v>28877</v>
      </c>
      <c r="G12519" s="67" t="s">
        <v>77</v>
      </c>
      <c r="H12519" s="80" t="s">
        <v>37283</v>
      </c>
      <c r="I12519" s="80" t="s">
        <v>37284</v>
      </c>
      <c r="J12519" s="104" t="s">
        <v>256</v>
      </c>
      <c r="K12519" s="67" t="s">
        <v>123</v>
      </c>
      <c r="L12519" s="67"/>
      <c r="M12519" s="67"/>
      <c r="N12519" s="67"/>
      <c r="O12519" s="81"/>
      <c r="P12519" s="81">
        <v>46132</v>
      </c>
      <c r="Q12519" s="103" t="str">
        <f>IFERROR(VLOOKUP(J12519,Настройка!$C$4:$E$121,2,),"Ошибка")</f>
        <v>R</v>
      </c>
    </row>
    <row r="12520" spans="1:17" ht="14.4" customHeight="1">
      <c r="A12520" s="67">
        <v>12515</v>
      </c>
      <c r="B12520" s="80" t="s">
        <v>196</v>
      </c>
      <c r="C12520" s="80" t="s">
        <v>34649</v>
      </c>
      <c r="D12520" s="80" t="s">
        <v>37285</v>
      </c>
      <c r="E12520" s="104" t="s">
        <v>37286</v>
      </c>
      <c r="F12520" s="107">
        <v>34620</v>
      </c>
      <c r="G12520" s="67" t="s">
        <v>77</v>
      </c>
      <c r="H12520" s="80" t="s">
        <v>19459</v>
      </c>
      <c r="I12520" s="80" t="s">
        <v>37287</v>
      </c>
      <c r="J12520" s="104" t="s">
        <v>156</v>
      </c>
      <c r="K12520" s="67" t="s">
        <v>109</v>
      </c>
      <c r="L12520" s="67"/>
      <c r="M12520" s="67"/>
      <c r="N12520" s="67"/>
      <c r="O12520" s="81"/>
      <c r="P12520" s="81">
        <v>46132</v>
      </c>
      <c r="Q12520" s="103" t="str">
        <f>IFERROR(VLOOKUP(J12520,Настройка!$C$4:$E$121,2,),"Ошибка")</f>
        <v>ITR</v>
      </c>
    </row>
    <row r="12521" spans="1:17" ht="14.4" customHeight="1">
      <c r="A12521" s="67">
        <v>12516</v>
      </c>
      <c r="B12521" s="80" t="s">
        <v>196</v>
      </c>
      <c r="C12521" s="80" t="s">
        <v>34649</v>
      </c>
      <c r="D12521" s="80" t="s">
        <v>37288</v>
      </c>
      <c r="E12521" s="104" t="s">
        <v>37289</v>
      </c>
      <c r="F12521" s="107">
        <v>30361</v>
      </c>
      <c r="G12521" s="67" t="s">
        <v>83</v>
      </c>
      <c r="H12521" s="80" t="s">
        <v>298</v>
      </c>
      <c r="I12521" s="80" t="s">
        <v>37290</v>
      </c>
      <c r="J12521" s="104" t="s">
        <v>199</v>
      </c>
      <c r="K12521" s="67" t="s">
        <v>117</v>
      </c>
      <c r="L12521" s="67" t="s">
        <v>159</v>
      </c>
      <c r="M12521" s="67"/>
      <c r="N12521" s="67"/>
      <c r="O12521" s="81" t="s">
        <v>24266</v>
      </c>
      <c r="P12521" s="81">
        <v>46132</v>
      </c>
      <c r="Q12521" s="103" t="str">
        <f>IFERROR(VLOOKUP(J12521,Настройка!$C$4:$E$121,2,),"Ошибка")</f>
        <v>ITR</v>
      </c>
    </row>
    <row r="12522" spans="1:17" ht="14.4" customHeight="1">
      <c r="A12522" s="67">
        <v>12517</v>
      </c>
      <c r="B12522" s="80" t="s">
        <v>196</v>
      </c>
      <c r="C12522" s="80" t="s">
        <v>34649</v>
      </c>
      <c r="D12522" s="80" t="s">
        <v>37291</v>
      </c>
      <c r="E12522" s="104" t="s">
        <v>37292</v>
      </c>
      <c r="F12522" s="107">
        <v>31524</v>
      </c>
      <c r="G12522" s="67" t="s">
        <v>93</v>
      </c>
      <c r="H12522" s="80" t="s">
        <v>679</v>
      </c>
      <c r="I12522" s="80" t="s">
        <v>37293</v>
      </c>
      <c r="J12522" s="104" t="s">
        <v>213</v>
      </c>
      <c r="K12522" s="67" t="s">
        <v>119</v>
      </c>
      <c r="L12522" s="67"/>
      <c r="M12522" s="67"/>
      <c r="N12522" s="67"/>
      <c r="O12522" s="81"/>
      <c r="P12522" s="81">
        <v>46132</v>
      </c>
      <c r="Q12522" s="103" t="str">
        <f>IFERROR(VLOOKUP(J12522,Настройка!$C$4:$E$121,2,),"Ошибка")</f>
        <v>R</v>
      </c>
    </row>
    <row r="12523" spans="1:17" ht="14.4" customHeight="1">
      <c r="A12523" s="67">
        <v>12518</v>
      </c>
      <c r="B12523" s="80" t="s">
        <v>196</v>
      </c>
      <c r="C12523" s="80" t="s">
        <v>34649</v>
      </c>
      <c r="D12523" s="80" t="s">
        <v>37294</v>
      </c>
      <c r="E12523" s="104" t="s">
        <v>37295</v>
      </c>
      <c r="F12523" s="107">
        <v>29971</v>
      </c>
      <c r="G12523" s="67" t="s">
        <v>93</v>
      </c>
      <c r="H12523" s="80" t="s">
        <v>679</v>
      </c>
      <c r="I12523" s="80" t="s">
        <v>37296</v>
      </c>
      <c r="J12523" s="104" t="s">
        <v>214</v>
      </c>
      <c r="K12523" s="67" t="s">
        <v>119</v>
      </c>
      <c r="L12523" s="67"/>
      <c r="M12523" s="67"/>
      <c r="N12523" s="67"/>
      <c r="O12523" s="81"/>
      <c r="P12523" s="81">
        <v>46132</v>
      </c>
      <c r="Q12523" s="103" t="str">
        <f>IFERROR(VLOOKUP(J12523,Настройка!$C$4:$E$121,2,),"Ошибка")</f>
        <v>R</v>
      </c>
    </row>
    <row r="12524" spans="1:17" ht="14.4" customHeight="1">
      <c r="A12524" s="67">
        <v>12519</v>
      </c>
      <c r="B12524" s="80" t="s">
        <v>196</v>
      </c>
      <c r="C12524" s="80" t="s">
        <v>34649</v>
      </c>
      <c r="D12524" s="80" t="s">
        <v>37297</v>
      </c>
      <c r="E12524" s="104" t="s">
        <v>37298</v>
      </c>
      <c r="F12524" s="107">
        <v>28185</v>
      </c>
      <c r="G12524" s="67" t="s">
        <v>93</v>
      </c>
      <c r="H12524" s="80" t="s">
        <v>679</v>
      </c>
      <c r="I12524" s="80" t="s">
        <v>37299</v>
      </c>
      <c r="J12524" s="104" t="s">
        <v>214</v>
      </c>
      <c r="K12524" s="67" t="s">
        <v>119</v>
      </c>
      <c r="L12524" s="67"/>
      <c r="M12524" s="67"/>
      <c r="N12524" s="67"/>
      <c r="O12524" s="81"/>
      <c r="P12524" s="81">
        <v>46132</v>
      </c>
      <c r="Q12524" s="103" t="str">
        <f>IFERROR(VLOOKUP(J12524,Настройка!$C$4:$E$121,2,),"Ошибка")</f>
        <v>R</v>
      </c>
    </row>
    <row r="12525" spans="1:17" ht="14.4" customHeight="1">
      <c r="A12525" s="67">
        <v>12520</v>
      </c>
      <c r="B12525" s="80" t="s">
        <v>196</v>
      </c>
      <c r="C12525" s="80" t="s">
        <v>34649</v>
      </c>
      <c r="D12525" s="80" t="s">
        <v>37300</v>
      </c>
      <c r="E12525" s="104" t="s">
        <v>37301</v>
      </c>
      <c r="F12525" s="107">
        <v>32320</v>
      </c>
      <c r="G12525" s="67" t="s">
        <v>93</v>
      </c>
      <c r="H12525" s="80" t="s">
        <v>679</v>
      </c>
      <c r="I12525" s="80" t="s">
        <v>37302</v>
      </c>
      <c r="J12525" s="104" t="s">
        <v>213</v>
      </c>
      <c r="K12525" s="67" t="s">
        <v>119</v>
      </c>
      <c r="L12525" s="67"/>
      <c r="M12525" s="67"/>
      <c r="N12525" s="67"/>
      <c r="O12525" s="81"/>
      <c r="P12525" s="81">
        <v>46132</v>
      </c>
      <c r="Q12525" s="103" t="str">
        <f>IFERROR(VLOOKUP(J12525,Настройка!$C$4:$E$121,2,),"Ошибка")</f>
        <v>R</v>
      </c>
    </row>
    <row r="12526" spans="1:17" ht="14.4" customHeight="1">
      <c r="A12526" s="67">
        <v>12521</v>
      </c>
      <c r="B12526" s="80" t="s">
        <v>196</v>
      </c>
      <c r="C12526" s="80" t="s">
        <v>34649</v>
      </c>
      <c r="D12526" s="80" t="s">
        <v>37303</v>
      </c>
      <c r="E12526" s="104" t="s">
        <v>37304</v>
      </c>
      <c r="F12526" s="107">
        <v>32563</v>
      </c>
      <c r="G12526" s="67" t="s">
        <v>93</v>
      </c>
      <c r="H12526" s="80" t="s">
        <v>679</v>
      </c>
      <c r="I12526" s="80" t="s">
        <v>37305</v>
      </c>
      <c r="J12526" s="104" t="s">
        <v>213</v>
      </c>
      <c r="K12526" s="67" t="s">
        <v>119</v>
      </c>
      <c r="L12526" s="67"/>
      <c r="M12526" s="67"/>
      <c r="N12526" s="67"/>
      <c r="O12526" s="81"/>
      <c r="P12526" s="81">
        <v>46132</v>
      </c>
      <c r="Q12526" s="103" t="str">
        <f>IFERROR(VLOOKUP(J12526,Настройка!$C$4:$E$121,2,),"Ошибка")</f>
        <v>R</v>
      </c>
    </row>
    <row r="12527" spans="1:17" ht="14.4" customHeight="1">
      <c r="A12527" s="67">
        <v>12522</v>
      </c>
      <c r="B12527" s="80" t="s">
        <v>196</v>
      </c>
      <c r="C12527" s="80" t="s">
        <v>34649</v>
      </c>
      <c r="D12527" s="80" t="s">
        <v>37306</v>
      </c>
      <c r="E12527" s="104" t="s">
        <v>37307</v>
      </c>
      <c r="F12527" s="107">
        <v>29279</v>
      </c>
      <c r="G12527" s="67" t="s">
        <v>93</v>
      </c>
      <c r="H12527" s="80" t="s">
        <v>679</v>
      </c>
      <c r="I12527" s="80" t="s">
        <v>37308</v>
      </c>
      <c r="J12527" s="104" t="s">
        <v>213</v>
      </c>
      <c r="K12527" s="67" t="s">
        <v>119</v>
      </c>
      <c r="L12527" s="67"/>
      <c r="M12527" s="67"/>
      <c r="N12527" s="67"/>
      <c r="O12527" s="81"/>
      <c r="P12527" s="81">
        <v>46132</v>
      </c>
      <c r="Q12527" s="103" t="str">
        <f>IFERROR(VLOOKUP(J12527,Настройка!$C$4:$E$121,2,),"Ошибка")</f>
        <v>R</v>
      </c>
    </row>
    <row r="12528" spans="1:17" ht="14.4" customHeight="1">
      <c r="A12528" s="67">
        <v>12523</v>
      </c>
      <c r="B12528" s="80" t="s">
        <v>196</v>
      </c>
      <c r="C12528" s="80" t="s">
        <v>34649</v>
      </c>
      <c r="D12528" s="80" t="s">
        <v>37309</v>
      </c>
      <c r="E12528" s="104" t="s">
        <v>37310</v>
      </c>
      <c r="F12528" s="107">
        <v>32027</v>
      </c>
      <c r="G12528" s="67" t="s">
        <v>59</v>
      </c>
      <c r="H12528" s="80" t="s">
        <v>298</v>
      </c>
      <c r="I12528" s="80" t="s">
        <v>37311</v>
      </c>
      <c r="J12528" s="104" t="s">
        <v>156</v>
      </c>
      <c r="K12528" s="67" t="s">
        <v>109</v>
      </c>
      <c r="L12528" s="67"/>
      <c r="M12528" s="67"/>
      <c r="N12528" s="67"/>
      <c r="O12528" s="81"/>
      <c r="P12528" s="81">
        <v>46082</v>
      </c>
      <c r="Q12528" s="103" t="str">
        <f>IFERROR(VLOOKUP(J12528,Настройка!$C$4:$E$121,2,),"Ошибка")</f>
        <v>ITR</v>
      </c>
    </row>
    <row r="12529" spans="1:17" ht="14.4" customHeight="1">
      <c r="A12529" s="67">
        <v>12524</v>
      </c>
      <c r="B12529" s="80" t="s">
        <v>196</v>
      </c>
      <c r="C12529" s="80" t="s">
        <v>34649</v>
      </c>
      <c r="D12529" s="80" t="s">
        <v>37312</v>
      </c>
      <c r="E12529" s="104" t="s">
        <v>37313</v>
      </c>
      <c r="F12529" s="107">
        <v>29606</v>
      </c>
      <c r="G12529" s="67" t="s">
        <v>77</v>
      </c>
      <c r="H12529" s="80" t="s">
        <v>37314</v>
      </c>
      <c r="I12529" s="80" t="s">
        <v>37315</v>
      </c>
      <c r="J12529" s="104" t="s">
        <v>201</v>
      </c>
      <c r="K12529" s="67" t="s">
        <v>121</v>
      </c>
      <c r="L12529" s="67"/>
      <c r="M12529" s="67"/>
      <c r="N12529" s="67"/>
      <c r="O12529" s="81"/>
      <c r="P12529" s="81">
        <v>45860</v>
      </c>
      <c r="Q12529" s="103" t="str">
        <f>IFERROR(VLOOKUP(J12529,Настройка!$C$4:$E$121,2,),"Ошибка")</f>
        <v>ITR</v>
      </c>
    </row>
    <row r="12530" spans="1:17" ht="14.4" customHeight="1">
      <c r="A12530" s="67">
        <v>12525</v>
      </c>
      <c r="B12530" s="80" t="s">
        <v>196</v>
      </c>
      <c r="C12530" s="80" t="s">
        <v>34649</v>
      </c>
      <c r="D12530" s="80" t="s">
        <v>37316</v>
      </c>
      <c r="E12530" s="104" t="s">
        <v>37317</v>
      </c>
      <c r="F12530" s="107">
        <v>31347</v>
      </c>
      <c r="G12530" s="67" t="s">
        <v>77</v>
      </c>
      <c r="H12530" s="80" t="s">
        <v>18827</v>
      </c>
      <c r="I12530" s="80" t="s">
        <v>37318</v>
      </c>
      <c r="J12530" s="104" t="s">
        <v>256</v>
      </c>
      <c r="K12530" s="67" t="s">
        <v>123</v>
      </c>
      <c r="L12530" s="67"/>
      <c r="M12530" s="67"/>
      <c r="N12530" s="67"/>
      <c r="O12530" s="81"/>
      <c r="P12530" s="81">
        <v>46133</v>
      </c>
      <c r="Q12530" s="103" t="str">
        <f>IFERROR(VLOOKUP(J12530,Настройка!$C$4:$E$121,2,),"Ошибка")</f>
        <v>R</v>
      </c>
    </row>
    <row r="12531" spans="1:17" ht="14.4" customHeight="1">
      <c r="A12531" s="67">
        <v>12526</v>
      </c>
      <c r="B12531" s="80" t="s">
        <v>196</v>
      </c>
      <c r="C12531" s="80" t="s">
        <v>34649</v>
      </c>
      <c r="D12531" s="80" t="s">
        <v>37319</v>
      </c>
      <c r="E12531" s="104" t="s">
        <v>37320</v>
      </c>
      <c r="F12531" s="107">
        <v>28827</v>
      </c>
      <c r="G12531" s="67" t="s">
        <v>77</v>
      </c>
      <c r="H12531" s="80" t="s">
        <v>11226</v>
      </c>
      <c r="I12531" s="80" t="s">
        <v>37321</v>
      </c>
      <c r="J12531" s="104" t="s">
        <v>70</v>
      </c>
      <c r="K12531" s="67" t="s">
        <v>109</v>
      </c>
      <c r="L12531" s="67"/>
      <c r="M12531" s="67"/>
      <c r="N12531" s="67"/>
      <c r="O12531" s="81"/>
      <c r="P12531" s="81">
        <v>46133</v>
      </c>
      <c r="Q12531" s="103" t="str">
        <f>IFERROR(VLOOKUP(J12531,Настройка!$C$4:$E$121,2,),"Ошибка")</f>
        <v>ITR</v>
      </c>
    </row>
    <row r="12532" spans="1:17" ht="14.4" customHeight="1">
      <c r="A12532" s="67">
        <v>12527</v>
      </c>
      <c r="B12532" s="80" t="s">
        <v>196</v>
      </c>
      <c r="C12532" s="80" t="s">
        <v>34649</v>
      </c>
      <c r="D12532" s="80" t="s">
        <v>37322</v>
      </c>
      <c r="E12532" s="104" t="s">
        <v>2490</v>
      </c>
      <c r="F12532" s="107">
        <v>30874</v>
      </c>
      <c r="G12532" s="67" t="s">
        <v>83</v>
      </c>
      <c r="H12532" s="80"/>
      <c r="I12532" s="80" t="s">
        <v>37323</v>
      </c>
      <c r="J12532" s="104" t="s">
        <v>62</v>
      </c>
      <c r="K12532" s="67" t="s">
        <v>109</v>
      </c>
      <c r="L12532" s="67" t="s">
        <v>148</v>
      </c>
      <c r="M12532" s="67" t="s">
        <v>166</v>
      </c>
      <c r="N12532" s="67" t="s">
        <v>196</v>
      </c>
      <c r="O12532" s="81">
        <v>46563</v>
      </c>
      <c r="P12532" s="81">
        <v>45993</v>
      </c>
      <c r="Q12532" s="103" t="str">
        <f>IFERROR(VLOOKUP(J12532,Настройка!$C$4:$E$121,2,),"Ошибка")</f>
        <v>ITR</v>
      </c>
    </row>
    <row r="12533" spans="1:17" ht="14.4" customHeight="1">
      <c r="A12533" s="67">
        <v>12528</v>
      </c>
      <c r="B12533" s="80" t="s">
        <v>196</v>
      </c>
      <c r="C12533" s="80" t="s">
        <v>34649</v>
      </c>
      <c r="D12533" s="80" t="s">
        <v>37324</v>
      </c>
      <c r="E12533" s="104" t="s">
        <v>37325</v>
      </c>
      <c r="F12533" s="107">
        <v>39304</v>
      </c>
      <c r="G12533" s="67" t="s">
        <v>69</v>
      </c>
      <c r="H12533" s="80" t="s">
        <v>302</v>
      </c>
      <c r="I12533" s="80" t="s">
        <v>37326</v>
      </c>
      <c r="J12533" s="104" t="s">
        <v>228</v>
      </c>
      <c r="K12533" s="67" t="s">
        <v>123</v>
      </c>
      <c r="L12533" s="67"/>
      <c r="M12533" s="67"/>
      <c r="N12533" s="67"/>
      <c r="O12533" s="81"/>
      <c r="P12533" s="81">
        <v>46134</v>
      </c>
      <c r="Q12533" s="103" t="str">
        <f>IFERROR(VLOOKUP(J12533,Настройка!$C$4:$E$121,2,),"Ошибка")</f>
        <v>R</v>
      </c>
    </row>
    <row r="12534" spans="1:17" ht="14.4" customHeight="1">
      <c r="A12534" s="67">
        <v>12529</v>
      </c>
      <c r="B12534" s="80" t="s">
        <v>196</v>
      </c>
      <c r="C12534" s="80" t="s">
        <v>34649</v>
      </c>
      <c r="D12534" s="80" t="s">
        <v>37327</v>
      </c>
      <c r="E12534" s="104" t="s">
        <v>37328</v>
      </c>
      <c r="F12534" s="107">
        <v>33056</v>
      </c>
      <c r="G12534" s="67" t="s">
        <v>77</v>
      </c>
      <c r="H12534" s="80" t="s">
        <v>8280</v>
      </c>
      <c r="I12534" s="80" t="s">
        <v>37329</v>
      </c>
      <c r="J12534" s="104" t="s">
        <v>201</v>
      </c>
      <c r="K12534" s="67" t="s">
        <v>133</v>
      </c>
      <c r="L12534" s="67"/>
      <c r="M12534" s="67"/>
      <c r="N12534" s="67"/>
      <c r="O12534" s="81"/>
      <c r="P12534" s="81">
        <v>46134</v>
      </c>
      <c r="Q12534" s="103" t="str">
        <f>IFERROR(VLOOKUP(J12534,Настройка!$C$4:$E$121,2,),"Ошибка")</f>
        <v>ITR</v>
      </c>
    </row>
    <row r="12535" spans="1:17" ht="14.4" customHeight="1">
      <c r="A12535" s="67">
        <v>12530</v>
      </c>
      <c r="B12535" s="80" t="s">
        <v>196</v>
      </c>
      <c r="C12535" s="80" t="s">
        <v>34649</v>
      </c>
      <c r="D12535" s="80" t="s">
        <v>37330</v>
      </c>
      <c r="E12535" s="104" t="s">
        <v>37331</v>
      </c>
      <c r="F12535" s="107">
        <v>38939</v>
      </c>
      <c r="G12535" s="67" t="s">
        <v>77</v>
      </c>
      <c r="H12535" s="80" t="s">
        <v>1179</v>
      </c>
      <c r="I12535" s="80" t="s">
        <v>37332</v>
      </c>
      <c r="J12535" s="104" t="s">
        <v>116</v>
      </c>
      <c r="K12535" s="67" t="s">
        <v>109</v>
      </c>
      <c r="L12535" s="67"/>
      <c r="M12535" s="67"/>
      <c r="N12535" s="67"/>
      <c r="O12535" s="81"/>
      <c r="P12535" s="81">
        <v>46089</v>
      </c>
      <c r="Q12535" s="103" t="str">
        <f>IFERROR(VLOOKUP(J12535,Настройка!$C$4:$E$121,2,),"Ошибка")</f>
        <v>ITR</v>
      </c>
    </row>
    <row r="12536" spans="1:17" ht="14.4" customHeight="1">
      <c r="A12536" s="67">
        <v>12531</v>
      </c>
      <c r="B12536" s="80" t="s">
        <v>196</v>
      </c>
      <c r="C12536" s="80" t="s">
        <v>34649</v>
      </c>
      <c r="D12536" s="80" t="s">
        <v>37333</v>
      </c>
      <c r="E12536" s="104" t="s">
        <v>37334</v>
      </c>
      <c r="F12536" s="107">
        <v>32231</v>
      </c>
      <c r="G12536" s="67" t="s">
        <v>77</v>
      </c>
      <c r="H12536" s="80" t="s">
        <v>7308</v>
      </c>
      <c r="I12536" s="80" t="s">
        <v>37335</v>
      </c>
      <c r="J12536" s="104" t="s">
        <v>201</v>
      </c>
      <c r="K12536" s="67" t="s">
        <v>119</v>
      </c>
      <c r="L12536" s="67"/>
      <c r="M12536" s="67"/>
      <c r="N12536" s="67"/>
      <c r="O12536" s="81"/>
      <c r="P12536" s="81">
        <v>46134</v>
      </c>
      <c r="Q12536" s="103" t="str">
        <f>IFERROR(VLOOKUP(J12536,Настройка!$C$4:$E$121,2,),"Ошибка")</f>
        <v>ITR</v>
      </c>
    </row>
    <row r="12537" spans="1:17" ht="14.4" customHeight="1">
      <c r="A12537" s="67">
        <v>12532</v>
      </c>
      <c r="B12537" s="80" t="s">
        <v>196</v>
      </c>
      <c r="C12537" s="80" t="s">
        <v>34649</v>
      </c>
      <c r="D12537" s="80" t="s">
        <v>37336</v>
      </c>
      <c r="E12537" s="104" t="s">
        <v>37337</v>
      </c>
      <c r="F12537" s="107">
        <v>28508</v>
      </c>
      <c r="G12537" s="67" t="s">
        <v>77</v>
      </c>
      <c r="H12537" s="80" t="s">
        <v>12615</v>
      </c>
      <c r="I12537" s="80" t="s">
        <v>37338</v>
      </c>
      <c r="J12537" s="104" t="s">
        <v>230</v>
      </c>
      <c r="K12537" s="67" t="s">
        <v>133</v>
      </c>
      <c r="L12537" s="67"/>
      <c r="M12537" s="67"/>
      <c r="N12537" s="67"/>
      <c r="O12537" s="81"/>
      <c r="P12537" s="81">
        <v>46069</v>
      </c>
      <c r="Q12537" s="103" t="str">
        <f>IFERROR(VLOOKUP(J12537,Настройка!$C$4:$E$121,2,),"Ошибка")</f>
        <v>R</v>
      </c>
    </row>
    <row r="12538" spans="1:17" ht="14.4" customHeight="1">
      <c r="A12538" s="67">
        <v>12533</v>
      </c>
      <c r="B12538" s="80" t="s">
        <v>196</v>
      </c>
      <c r="C12538" s="80" t="s">
        <v>34649</v>
      </c>
      <c r="D12538" s="80" t="s">
        <v>23723</v>
      </c>
      <c r="E12538" s="104" t="s">
        <v>37339</v>
      </c>
      <c r="F12538" s="107">
        <v>31462</v>
      </c>
      <c r="G12538" s="67" t="s">
        <v>67</v>
      </c>
      <c r="H12538" s="80"/>
      <c r="I12538" s="80" t="s">
        <v>37340</v>
      </c>
      <c r="J12538" s="104" t="s">
        <v>230</v>
      </c>
      <c r="K12538" s="67" t="s">
        <v>133</v>
      </c>
      <c r="L12538" s="67"/>
      <c r="M12538" s="67"/>
      <c r="N12538" s="67"/>
      <c r="O12538" s="81"/>
      <c r="P12538" s="81">
        <v>46134</v>
      </c>
      <c r="Q12538" s="103" t="str">
        <f>IFERROR(VLOOKUP(J12538,Настройка!$C$4:$E$121,2,),"Ошибка")</f>
        <v>R</v>
      </c>
    </row>
    <row r="12539" spans="1:17" ht="14.4" customHeight="1">
      <c r="A12539" s="67">
        <v>12534</v>
      </c>
      <c r="B12539" s="80" t="s">
        <v>196</v>
      </c>
      <c r="C12539" s="80" t="s">
        <v>34649</v>
      </c>
      <c r="D12539" s="80" t="s">
        <v>23723</v>
      </c>
      <c r="E12539" s="104" t="s">
        <v>37341</v>
      </c>
      <c r="F12539" s="107">
        <v>26385</v>
      </c>
      <c r="G12539" s="67" t="s">
        <v>67</v>
      </c>
      <c r="H12539" s="80" t="s">
        <v>401</v>
      </c>
      <c r="I12539" s="80" t="s">
        <v>37342</v>
      </c>
      <c r="J12539" s="104" t="s">
        <v>230</v>
      </c>
      <c r="K12539" s="67" t="s">
        <v>133</v>
      </c>
      <c r="L12539" s="67"/>
      <c r="M12539" s="67"/>
      <c r="N12539" s="67"/>
      <c r="O12539" s="81"/>
      <c r="P12539" s="81">
        <v>46134</v>
      </c>
      <c r="Q12539" s="103" t="str">
        <f>IFERROR(VLOOKUP(J12539,Настройка!$C$4:$E$121,2,),"Ошибка")</f>
        <v>R</v>
      </c>
    </row>
    <row r="12540" spans="1:17" ht="14.4" customHeight="1">
      <c r="A12540" s="67">
        <v>12535</v>
      </c>
      <c r="B12540" s="80" t="s">
        <v>196</v>
      </c>
      <c r="C12540" s="80" t="s">
        <v>34649</v>
      </c>
      <c r="D12540" s="80" t="s">
        <v>37343</v>
      </c>
      <c r="E12540" s="104" t="s">
        <v>37344</v>
      </c>
      <c r="F12540" s="107">
        <v>35645</v>
      </c>
      <c r="G12540" s="67" t="s">
        <v>77</v>
      </c>
      <c r="H12540" s="80" t="s">
        <v>13065</v>
      </c>
      <c r="I12540" s="80" t="s">
        <v>37345</v>
      </c>
      <c r="J12540" s="104" t="s">
        <v>118</v>
      </c>
      <c r="K12540" s="67" t="s">
        <v>109</v>
      </c>
      <c r="L12540" s="67"/>
      <c r="M12540" s="67"/>
      <c r="N12540" s="67"/>
      <c r="O12540" s="81"/>
      <c r="P12540" s="81">
        <v>46014</v>
      </c>
      <c r="Q12540" s="103" t="str">
        <f>IFERROR(VLOOKUP(J12540,Настройка!$C$4:$E$121,2,),"Ошибка")</f>
        <v>ITR</v>
      </c>
    </row>
    <row r="12541" spans="1:17" ht="14.4" customHeight="1">
      <c r="A12541" s="67">
        <v>12536</v>
      </c>
      <c r="B12541" s="80" t="s">
        <v>196</v>
      </c>
      <c r="C12541" s="80" t="s">
        <v>34649</v>
      </c>
      <c r="D12541" s="80" t="s">
        <v>37346</v>
      </c>
      <c r="E12541" s="104" t="s">
        <v>37347</v>
      </c>
      <c r="F12541" s="107">
        <v>33749</v>
      </c>
      <c r="G12541" s="67" t="s">
        <v>83</v>
      </c>
      <c r="H12541" s="80"/>
      <c r="I12541" s="80" t="s">
        <v>37348</v>
      </c>
      <c r="J12541" s="104" t="s">
        <v>54</v>
      </c>
      <c r="K12541" s="67" t="s">
        <v>109</v>
      </c>
      <c r="L12541" s="67" t="s">
        <v>148</v>
      </c>
      <c r="M12541" s="67" t="s">
        <v>166</v>
      </c>
      <c r="N12541" s="67" t="s">
        <v>196</v>
      </c>
      <c r="O12541" s="81">
        <v>46456</v>
      </c>
      <c r="P12541" s="81">
        <v>46135</v>
      </c>
      <c r="Q12541" s="103" t="str">
        <f>IFERROR(VLOOKUP(J12541,Настройка!$C$4:$E$121,2,),"Ошибка")</f>
        <v>ITR</v>
      </c>
    </row>
    <row r="12542" spans="1:17" ht="14.4" customHeight="1">
      <c r="A12542" s="67">
        <v>12537</v>
      </c>
      <c r="B12542" s="80" t="s">
        <v>196</v>
      </c>
      <c r="C12542" s="80" t="s">
        <v>34649</v>
      </c>
      <c r="D12542" s="80" t="s">
        <v>37349</v>
      </c>
      <c r="E12542" s="104" t="s">
        <v>37350</v>
      </c>
      <c r="F12542" s="107">
        <v>36005</v>
      </c>
      <c r="G12542" s="67" t="s">
        <v>67</v>
      </c>
      <c r="H12542" s="80" t="s">
        <v>401</v>
      </c>
      <c r="I12542" s="80" t="s">
        <v>37351</v>
      </c>
      <c r="J12542" s="104" t="s">
        <v>230</v>
      </c>
      <c r="K12542" s="67" t="s">
        <v>133</v>
      </c>
      <c r="L12542" s="67"/>
      <c r="M12542" s="67"/>
      <c r="N12542" s="67"/>
      <c r="O12542" s="81"/>
      <c r="P12542" s="81">
        <v>46135</v>
      </c>
      <c r="Q12542" s="103" t="str">
        <f>IFERROR(VLOOKUP(J12542,Настройка!$C$4:$E$121,2,),"Ошибка")</f>
        <v>R</v>
      </c>
    </row>
    <row r="12543" spans="1:17" ht="14.4" customHeight="1">
      <c r="A12543" s="67">
        <v>12538</v>
      </c>
      <c r="B12543" s="80" t="s">
        <v>196</v>
      </c>
      <c r="C12543" s="80" t="s">
        <v>34649</v>
      </c>
      <c r="D12543" s="80" t="s">
        <v>37352</v>
      </c>
      <c r="E12543" s="104" t="s">
        <v>37353</v>
      </c>
      <c r="F12543" s="107">
        <v>35160</v>
      </c>
      <c r="G12543" s="67" t="s">
        <v>67</v>
      </c>
      <c r="H12543" s="80"/>
      <c r="I12543" s="80" t="s">
        <v>37354</v>
      </c>
      <c r="J12543" s="104" t="s">
        <v>230</v>
      </c>
      <c r="K12543" s="67" t="s">
        <v>133</v>
      </c>
      <c r="L12543" s="67"/>
      <c r="M12543" s="67"/>
      <c r="N12543" s="67"/>
      <c r="O12543" s="81"/>
      <c r="P12543" s="81">
        <v>46135</v>
      </c>
      <c r="Q12543" s="103" t="str">
        <f>IFERROR(VLOOKUP(J12543,Настройка!$C$4:$E$121,2,),"Ошибка")</f>
        <v>R</v>
      </c>
    </row>
    <row r="12544" spans="1:17" ht="14.4" customHeight="1">
      <c r="A12544" s="67">
        <v>12539</v>
      </c>
      <c r="B12544" s="80" t="s">
        <v>196</v>
      </c>
      <c r="C12544" s="80" t="s">
        <v>34649</v>
      </c>
      <c r="D12544" s="80" t="s">
        <v>37355</v>
      </c>
      <c r="E12544" s="104" t="s">
        <v>37356</v>
      </c>
      <c r="F12544" s="107">
        <v>34939</v>
      </c>
      <c r="G12544" s="67" t="s">
        <v>67</v>
      </c>
      <c r="H12544" s="80"/>
      <c r="I12544" s="80" t="s">
        <v>37357</v>
      </c>
      <c r="J12544" s="104" t="s">
        <v>230</v>
      </c>
      <c r="K12544" s="67" t="s">
        <v>133</v>
      </c>
      <c r="L12544" s="67"/>
      <c r="M12544" s="67"/>
      <c r="N12544" s="67"/>
      <c r="O12544" s="81"/>
      <c r="P12544" s="81">
        <v>46135</v>
      </c>
      <c r="Q12544" s="103" t="str">
        <f>IFERROR(VLOOKUP(J12544,Настройка!$C$4:$E$121,2,),"Ошибка")</f>
        <v>R</v>
      </c>
    </row>
    <row r="12545" spans="1:17" ht="14.4" customHeight="1">
      <c r="A12545" s="67">
        <v>12540</v>
      </c>
      <c r="B12545" s="80" t="s">
        <v>196</v>
      </c>
      <c r="C12545" s="80" t="s">
        <v>34649</v>
      </c>
      <c r="D12545" s="80" t="s">
        <v>23723</v>
      </c>
      <c r="E12545" s="104" t="s">
        <v>37358</v>
      </c>
      <c r="F12545" s="107">
        <v>28915</v>
      </c>
      <c r="G12545" s="67" t="s">
        <v>67</v>
      </c>
      <c r="H12545" s="80"/>
      <c r="I12545" s="80" t="s">
        <v>37359</v>
      </c>
      <c r="J12545" s="104" t="s">
        <v>230</v>
      </c>
      <c r="K12545" s="67" t="s">
        <v>133</v>
      </c>
      <c r="L12545" s="67"/>
      <c r="M12545" s="67"/>
      <c r="N12545" s="67"/>
      <c r="O12545" s="81"/>
      <c r="P12545" s="81">
        <v>46135</v>
      </c>
      <c r="Q12545" s="103" t="str">
        <f>IFERROR(VLOOKUP(J12545,Настройка!$C$4:$E$121,2,),"Ошибка")</f>
        <v>R</v>
      </c>
    </row>
    <row r="12546" spans="1:17" ht="14.4" customHeight="1">
      <c r="A12546" s="67">
        <v>12541</v>
      </c>
      <c r="B12546" s="80" t="s">
        <v>196</v>
      </c>
      <c r="C12546" s="80" t="s">
        <v>34649</v>
      </c>
      <c r="D12546" s="80" t="s">
        <v>37360</v>
      </c>
      <c r="E12546" s="104" t="s">
        <v>37361</v>
      </c>
      <c r="F12546" s="107">
        <v>38864</v>
      </c>
      <c r="G12546" s="67" t="s">
        <v>67</v>
      </c>
      <c r="H12546" s="80"/>
      <c r="I12546" s="80" t="s">
        <v>37362</v>
      </c>
      <c r="J12546" s="104" t="s">
        <v>230</v>
      </c>
      <c r="K12546" s="67" t="s">
        <v>133</v>
      </c>
      <c r="L12546" s="67"/>
      <c r="M12546" s="67"/>
      <c r="N12546" s="67"/>
      <c r="O12546" s="81"/>
      <c r="P12546" s="81">
        <v>46135</v>
      </c>
      <c r="Q12546" s="103" t="str">
        <f>IFERROR(VLOOKUP(J12546,Настройка!$C$4:$E$121,2,),"Ошибка")</f>
        <v>R</v>
      </c>
    </row>
    <row r="12547" spans="1:17" ht="14.4" customHeight="1">
      <c r="A12547" s="67">
        <v>12542</v>
      </c>
      <c r="B12547" s="80" t="s">
        <v>196</v>
      </c>
      <c r="C12547" s="80" t="s">
        <v>34649</v>
      </c>
      <c r="D12547" s="80" t="s">
        <v>37363</v>
      </c>
      <c r="E12547" s="104" t="s">
        <v>37364</v>
      </c>
      <c r="F12547" s="107">
        <v>38225</v>
      </c>
      <c r="G12547" s="67" t="s">
        <v>67</v>
      </c>
      <c r="H12547" s="80"/>
      <c r="I12547" s="80" t="s">
        <v>37365</v>
      </c>
      <c r="J12547" s="104" t="s">
        <v>230</v>
      </c>
      <c r="K12547" s="67" t="s">
        <v>133</v>
      </c>
      <c r="L12547" s="67"/>
      <c r="M12547" s="67"/>
      <c r="N12547" s="67"/>
      <c r="O12547" s="81"/>
      <c r="P12547" s="81">
        <v>46135</v>
      </c>
      <c r="Q12547" s="103" t="str">
        <f>IFERROR(VLOOKUP(J12547,Настройка!$C$4:$E$121,2,),"Ошибка")</f>
        <v>R</v>
      </c>
    </row>
    <row r="12548" spans="1:17" ht="14.4" customHeight="1">
      <c r="A12548" s="67">
        <v>12543</v>
      </c>
      <c r="B12548" s="80" t="s">
        <v>196</v>
      </c>
      <c r="C12548" s="80" t="s">
        <v>34649</v>
      </c>
      <c r="D12548" s="80" t="s">
        <v>37366</v>
      </c>
      <c r="E12548" s="104" t="s">
        <v>37367</v>
      </c>
      <c r="F12548" s="107">
        <v>36596</v>
      </c>
      <c r="G12548" s="67" t="s">
        <v>67</v>
      </c>
      <c r="H12548" s="80"/>
      <c r="I12548" s="80" t="s">
        <v>37368</v>
      </c>
      <c r="J12548" s="104" t="s">
        <v>230</v>
      </c>
      <c r="K12548" s="67" t="s">
        <v>133</v>
      </c>
      <c r="L12548" s="67"/>
      <c r="M12548" s="67"/>
      <c r="N12548" s="67"/>
      <c r="O12548" s="81"/>
      <c r="P12548" s="81">
        <v>46135</v>
      </c>
      <c r="Q12548" s="103" t="str">
        <f>IFERROR(VLOOKUP(J12548,Настройка!$C$4:$E$121,2,),"Ошибка")</f>
        <v>R</v>
      </c>
    </row>
    <row r="12549" spans="1:17" ht="14.4" customHeight="1">
      <c r="A12549" s="67">
        <v>12544</v>
      </c>
      <c r="B12549" s="80" t="s">
        <v>196</v>
      </c>
      <c r="C12549" s="80" t="s">
        <v>34649</v>
      </c>
      <c r="D12549" s="80" t="s">
        <v>23723</v>
      </c>
      <c r="E12549" s="104" t="s">
        <v>37369</v>
      </c>
      <c r="F12549" s="107">
        <v>33045</v>
      </c>
      <c r="G12549" s="67" t="s">
        <v>69</v>
      </c>
      <c r="H12549" s="80" t="s">
        <v>309</v>
      </c>
      <c r="I12549" s="80" t="s">
        <v>37370</v>
      </c>
      <c r="J12549" s="104" t="s">
        <v>222</v>
      </c>
      <c r="K12549" s="67" t="s">
        <v>121</v>
      </c>
      <c r="L12549" s="67"/>
      <c r="M12549" s="67"/>
      <c r="N12549" s="67"/>
      <c r="O12549" s="81"/>
      <c r="P12549" s="81">
        <v>46135</v>
      </c>
      <c r="Q12549" s="103" t="str">
        <f>IFERROR(VLOOKUP(J12549,Настройка!$C$4:$E$121,2,),"Ошибка")</f>
        <v>R</v>
      </c>
    </row>
    <row r="12550" spans="1:17" ht="14.4" customHeight="1">
      <c r="A12550" s="67">
        <v>12545</v>
      </c>
      <c r="B12550" s="80" t="s">
        <v>196</v>
      </c>
      <c r="C12550" s="80" t="s">
        <v>34649</v>
      </c>
      <c r="D12550" s="80" t="s">
        <v>23723</v>
      </c>
      <c r="E12550" s="104" t="s">
        <v>37371</v>
      </c>
      <c r="F12550" s="107">
        <v>26518</v>
      </c>
      <c r="G12550" s="67" t="s">
        <v>69</v>
      </c>
      <c r="H12550" s="80" t="s">
        <v>302</v>
      </c>
      <c r="I12550" s="80" t="s">
        <v>37372</v>
      </c>
      <c r="J12550" s="104" t="s">
        <v>222</v>
      </c>
      <c r="K12550" s="67" t="s">
        <v>121</v>
      </c>
      <c r="L12550" s="67"/>
      <c r="M12550" s="67"/>
      <c r="N12550" s="67"/>
      <c r="O12550" s="81"/>
      <c r="P12550" s="81">
        <v>46135</v>
      </c>
      <c r="Q12550" s="103" t="str">
        <f>IFERROR(VLOOKUP(J12550,Настройка!$C$4:$E$121,2,),"Ошибка")</f>
        <v>R</v>
      </c>
    </row>
    <row r="12551" spans="1:17" ht="14.4" customHeight="1">
      <c r="A12551" s="67">
        <v>12546</v>
      </c>
      <c r="B12551" s="80" t="s">
        <v>196</v>
      </c>
      <c r="C12551" s="80" t="s">
        <v>34649</v>
      </c>
      <c r="D12551" s="80" t="s">
        <v>37373</v>
      </c>
      <c r="E12551" s="104" t="s">
        <v>37374</v>
      </c>
      <c r="F12551" s="107">
        <v>29428</v>
      </c>
      <c r="G12551" s="67" t="s">
        <v>77</v>
      </c>
      <c r="H12551" s="80" t="s">
        <v>31884</v>
      </c>
      <c r="I12551" s="80" t="s">
        <v>37375</v>
      </c>
      <c r="J12551" s="104" t="s">
        <v>118</v>
      </c>
      <c r="K12551" s="67" t="s">
        <v>109</v>
      </c>
      <c r="L12551" s="67"/>
      <c r="M12551" s="67"/>
      <c r="N12551" s="67"/>
      <c r="O12551" s="81"/>
      <c r="P12551" s="81">
        <v>46135</v>
      </c>
      <c r="Q12551" s="103" t="str">
        <f>IFERROR(VLOOKUP(J12551,Настройка!$C$4:$E$121,2,),"Ошибка")</f>
        <v>ITR</v>
      </c>
    </row>
    <row r="12552" spans="1:17" ht="14.4" customHeight="1">
      <c r="A12552" s="67">
        <v>12547</v>
      </c>
      <c r="B12552" s="80" t="s">
        <v>196</v>
      </c>
      <c r="C12552" s="80" t="s">
        <v>34649</v>
      </c>
      <c r="D12552" s="80" t="s">
        <v>23723</v>
      </c>
      <c r="E12552" s="104" t="s">
        <v>37376</v>
      </c>
      <c r="F12552" s="107">
        <v>26663</v>
      </c>
      <c r="G12552" s="67" t="s">
        <v>93</v>
      </c>
      <c r="H12552" s="80" t="s">
        <v>814</v>
      </c>
      <c r="I12552" s="80" t="s">
        <v>37377</v>
      </c>
      <c r="J12552" s="104" t="s">
        <v>211</v>
      </c>
      <c r="K12552" s="67" t="s">
        <v>133</v>
      </c>
      <c r="L12552" s="67"/>
      <c r="M12552" s="67"/>
      <c r="N12552" s="67"/>
      <c r="O12552" s="81"/>
      <c r="P12552" s="81">
        <v>46135</v>
      </c>
      <c r="Q12552" s="103" t="str">
        <f>IFERROR(VLOOKUP(J12552,Настройка!$C$4:$E$121,2,),"Ошибка")</f>
        <v>R</v>
      </c>
    </row>
    <row r="12553" spans="1:17" ht="14.4" customHeight="1">
      <c r="A12553" s="67">
        <v>12548</v>
      </c>
      <c r="B12553" s="80" t="s">
        <v>196</v>
      </c>
      <c r="C12553" s="80" t="s">
        <v>34649</v>
      </c>
      <c r="D12553" s="80" t="s">
        <v>37378</v>
      </c>
      <c r="E12553" s="104" t="s">
        <v>37379</v>
      </c>
      <c r="F12553" s="107">
        <v>32449</v>
      </c>
      <c r="G12553" s="67" t="s">
        <v>77</v>
      </c>
      <c r="H12553" s="80" t="s">
        <v>36672</v>
      </c>
      <c r="I12553" s="80" t="s">
        <v>37380</v>
      </c>
      <c r="J12553" s="104" t="s">
        <v>201</v>
      </c>
      <c r="K12553" s="67" t="s">
        <v>119</v>
      </c>
      <c r="L12553" s="67"/>
      <c r="M12553" s="67"/>
      <c r="N12553" s="67"/>
      <c r="O12553" s="81"/>
      <c r="P12553" s="81">
        <v>46136</v>
      </c>
      <c r="Q12553" s="103" t="str">
        <f>IFERROR(VLOOKUP(J12553,Настройка!$C$4:$E$121,2,),"Ошибка")</f>
        <v>ITR</v>
      </c>
    </row>
    <row r="12554" spans="1:17" ht="14.4" customHeight="1">
      <c r="A12554" s="67">
        <v>12549</v>
      </c>
      <c r="B12554" s="80" t="s">
        <v>196</v>
      </c>
      <c r="C12554" s="80" t="s">
        <v>34649</v>
      </c>
      <c r="D12554" s="80" t="s">
        <v>37381</v>
      </c>
      <c r="E12554" s="104" t="s">
        <v>37382</v>
      </c>
      <c r="F12554" s="107">
        <v>34419</v>
      </c>
      <c r="G12554" s="67" t="s">
        <v>77</v>
      </c>
      <c r="H12554" s="80" t="s">
        <v>17586</v>
      </c>
      <c r="I12554" s="80" t="s">
        <v>37383</v>
      </c>
      <c r="J12554" s="104" t="s">
        <v>92</v>
      </c>
      <c r="K12554" s="67" t="s">
        <v>109</v>
      </c>
      <c r="L12554" s="67"/>
      <c r="M12554" s="67"/>
      <c r="N12554" s="67"/>
      <c r="O12554" s="81"/>
      <c r="P12554" s="81">
        <v>46136</v>
      </c>
      <c r="Q12554" s="103" t="str">
        <f>IFERROR(VLOOKUP(J12554,Настройка!$C$4:$E$121,2,),"Ошибка")</f>
        <v>ITR</v>
      </c>
    </row>
    <row r="12555" spans="1:17" ht="14.4" customHeight="1">
      <c r="A12555" s="67">
        <v>12550</v>
      </c>
      <c r="B12555" s="80" t="s">
        <v>196</v>
      </c>
      <c r="C12555" s="80" t="s">
        <v>34649</v>
      </c>
      <c r="D12555" s="80" t="s">
        <v>37384</v>
      </c>
      <c r="E12555" s="104" t="s">
        <v>37385</v>
      </c>
      <c r="F12555" s="107">
        <v>34928</v>
      </c>
      <c r="G12555" s="67" t="s">
        <v>93</v>
      </c>
      <c r="H12555" s="80" t="s">
        <v>814</v>
      </c>
      <c r="I12555" s="80" t="s">
        <v>37386</v>
      </c>
      <c r="J12555" s="104" t="s">
        <v>86</v>
      </c>
      <c r="K12555" s="67" t="s">
        <v>109</v>
      </c>
      <c r="L12555" s="67"/>
      <c r="M12555" s="67"/>
      <c r="N12555" s="67"/>
      <c r="O12555" s="81"/>
      <c r="P12555" s="81">
        <v>46044</v>
      </c>
      <c r="Q12555" s="103" t="str">
        <f>IFERROR(VLOOKUP(J12555,Настройка!$C$4:$E$121,2,),"Ошибка")</f>
        <v>ITR</v>
      </c>
    </row>
    <row r="12556" spans="1:17" ht="14.4" customHeight="1">
      <c r="A12556" s="67">
        <v>12551</v>
      </c>
      <c r="B12556" s="80" t="s">
        <v>196</v>
      </c>
      <c r="C12556" s="80" t="s">
        <v>34649</v>
      </c>
      <c r="D12556" s="80" t="s">
        <v>37387</v>
      </c>
      <c r="E12556" s="104" t="s">
        <v>37388</v>
      </c>
      <c r="F12556" s="107">
        <v>33924</v>
      </c>
      <c r="G12556" s="67" t="s">
        <v>83</v>
      </c>
      <c r="H12556" s="80"/>
      <c r="I12556" s="80" t="s">
        <v>37389</v>
      </c>
      <c r="J12556" s="104" t="s">
        <v>201</v>
      </c>
      <c r="K12556" s="67" t="s">
        <v>117</v>
      </c>
      <c r="L12556" s="67" t="s">
        <v>152</v>
      </c>
      <c r="M12556" s="67" t="s">
        <v>166</v>
      </c>
      <c r="N12556" s="67" t="s">
        <v>184</v>
      </c>
      <c r="O12556" s="81">
        <v>46384</v>
      </c>
      <c r="P12556" s="81">
        <v>46136</v>
      </c>
      <c r="Q12556" s="103" t="str">
        <f>IFERROR(VLOOKUP(J12556,Настройка!$C$4:$E$121,2,),"Ошибка")</f>
        <v>ITR</v>
      </c>
    </row>
    <row r="12557" spans="1:17" ht="14.4" customHeight="1">
      <c r="A12557" s="67">
        <v>12552</v>
      </c>
      <c r="B12557" s="80" t="s">
        <v>196</v>
      </c>
      <c r="C12557" s="80" t="s">
        <v>34649</v>
      </c>
      <c r="D12557" s="80" t="s">
        <v>23723</v>
      </c>
      <c r="E12557" s="104" t="s">
        <v>37390</v>
      </c>
      <c r="F12557" s="107">
        <v>36556</v>
      </c>
      <c r="G12557" s="67" t="s">
        <v>67</v>
      </c>
      <c r="H12557" s="80" t="s">
        <v>401</v>
      </c>
      <c r="I12557" s="80" t="s">
        <v>37391</v>
      </c>
      <c r="J12557" s="104" t="s">
        <v>230</v>
      </c>
      <c r="K12557" s="67" t="s">
        <v>133</v>
      </c>
      <c r="L12557" s="67"/>
      <c r="M12557" s="67"/>
      <c r="N12557" s="67"/>
      <c r="O12557" s="81"/>
      <c r="P12557" s="81">
        <v>46136</v>
      </c>
      <c r="Q12557" s="103" t="str">
        <f>IFERROR(VLOOKUP(J12557,Настройка!$C$4:$E$121,2,),"Ошибка")</f>
        <v>R</v>
      </c>
    </row>
    <row r="12558" spans="1:17" ht="14.4" customHeight="1">
      <c r="A12558" s="67">
        <v>12553</v>
      </c>
      <c r="B12558" s="80" t="s">
        <v>196</v>
      </c>
      <c r="C12558" s="80" t="s">
        <v>34649</v>
      </c>
      <c r="D12558" s="80" t="s">
        <v>23723</v>
      </c>
      <c r="E12558" s="104" t="s">
        <v>37392</v>
      </c>
      <c r="F12558" s="107">
        <v>32837</v>
      </c>
      <c r="G12558" s="67" t="s">
        <v>67</v>
      </c>
      <c r="H12558" s="80"/>
      <c r="I12558" s="80" t="s">
        <v>37393</v>
      </c>
      <c r="J12558" s="104" t="s">
        <v>230</v>
      </c>
      <c r="K12558" s="67" t="s">
        <v>133</v>
      </c>
      <c r="L12558" s="67"/>
      <c r="M12558" s="67"/>
      <c r="N12558" s="67"/>
      <c r="O12558" s="81"/>
      <c r="P12558" s="81">
        <v>46136</v>
      </c>
      <c r="Q12558" s="103" t="str">
        <f>IFERROR(VLOOKUP(J12558,Настройка!$C$4:$E$121,2,),"Ошибка")</f>
        <v>R</v>
      </c>
    </row>
    <row r="12559" spans="1:17" ht="14.4" customHeight="1">
      <c r="A12559" s="67">
        <v>12554</v>
      </c>
      <c r="B12559" s="80" t="s">
        <v>196</v>
      </c>
      <c r="C12559" s="80" t="s">
        <v>34649</v>
      </c>
      <c r="D12559" s="80" t="s">
        <v>23723</v>
      </c>
      <c r="E12559" s="104" t="s">
        <v>37394</v>
      </c>
      <c r="F12559" s="107">
        <v>36908</v>
      </c>
      <c r="G12559" s="67" t="s">
        <v>67</v>
      </c>
      <c r="H12559" s="80" t="s">
        <v>401</v>
      </c>
      <c r="I12559" s="80" t="s">
        <v>37395</v>
      </c>
      <c r="J12559" s="104" t="s">
        <v>230</v>
      </c>
      <c r="K12559" s="67" t="s">
        <v>133</v>
      </c>
      <c r="L12559" s="67"/>
      <c r="M12559" s="67"/>
      <c r="N12559" s="67"/>
      <c r="O12559" s="81"/>
      <c r="P12559" s="81">
        <v>46136</v>
      </c>
      <c r="Q12559" s="103" t="str">
        <f>IFERROR(VLOOKUP(J12559,Настройка!$C$4:$E$121,2,),"Ошибка")</f>
        <v>R</v>
      </c>
    </row>
    <row r="12560" spans="1:17" ht="14.4" customHeight="1">
      <c r="A12560" s="67">
        <v>12555</v>
      </c>
      <c r="B12560" s="80" t="s">
        <v>196</v>
      </c>
      <c r="C12560" s="80" t="s">
        <v>34649</v>
      </c>
      <c r="D12560" s="80" t="s">
        <v>23723</v>
      </c>
      <c r="E12560" s="104" t="s">
        <v>37396</v>
      </c>
      <c r="F12560" s="107">
        <v>37014</v>
      </c>
      <c r="G12560" s="67" t="s">
        <v>67</v>
      </c>
      <c r="H12560" s="80" t="s">
        <v>401</v>
      </c>
      <c r="I12560" s="80" t="s">
        <v>37397</v>
      </c>
      <c r="J12560" s="104" t="s">
        <v>211</v>
      </c>
      <c r="K12560" s="67" t="s">
        <v>133</v>
      </c>
      <c r="L12560" s="67"/>
      <c r="M12560" s="67"/>
      <c r="N12560" s="67"/>
      <c r="O12560" s="81"/>
      <c r="P12560" s="81">
        <v>46136</v>
      </c>
      <c r="Q12560" s="103" t="str">
        <f>IFERROR(VLOOKUP(J12560,Настройка!$C$4:$E$121,2,),"Ошибка")</f>
        <v>R</v>
      </c>
    </row>
    <row r="12561" spans="1:17" ht="14.4" customHeight="1">
      <c r="A12561" s="67">
        <v>12556</v>
      </c>
      <c r="B12561" s="80" t="s">
        <v>196</v>
      </c>
      <c r="C12561" s="80" t="s">
        <v>34649</v>
      </c>
      <c r="D12561" s="80" t="s">
        <v>23723</v>
      </c>
      <c r="E12561" s="104" t="s">
        <v>37398</v>
      </c>
      <c r="F12561" s="107">
        <v>31772</v>
      </c>
      <c r="G12561" s="67" t="s">
        <v>67</v>
      </c>
      <c r="H12561" s="80"/>
      <c r="I12561" s="80" t="s">
        <v>37399</v>
      </c>
      <c r="J12561" s="104" t="s">
        <v>211</v>
      </c>
      <c r="K12561" s="67" t="s">
        <v>133</v>
      </c>
      <c r="L12561" s="67"/>
      <c r="M12561" s="67"/>
      <c r="N12561" s="67"/>
      <c r="O12561" s="81"/>
      <c r="P12561" s="81">
        <v>46136</v>
      </c>
      <c r="Q12561" s="103" t="str">
        <f>IFERROR(VLOOKUP(J12561,Настройка!$C$4:$E$121,2,),"Ошибка")</f>
        <v>R</v>
      </c>
    </row>
    <row r="12562" spans="1:17" ht="14.4" customHeight="1">
      <c r="A12562" s="67">
        <v>12557</v>
      </c>
      <c r="B12562" s="80" t="s">
        <v>196</v>
      </c>
      <c r="C12562" s="80" t="s">
        <v>34649</v>
      </c>
      <c r="D12562" s="80" t="s">
        <v>23723</v>
      </c>
      <c r="E12562" s="104" t="s">
        <v>37400</v>
      </c>
      <c r="F12562" s="107">
        <v>33585</v>
      </c>
      <c r="G12562" s="67" t="s">
        <v>67</v>
      </c>
      <c r="H12562" s="80"/>
      <c r="I12562" s="80" t="s">
        <v>37401</v>
      </c>
      <c r="J12562" s="104" t="s">
        <v>211</v>
      </c>
      <c r="K12562" s="67" t="s">
        <v>133</v>
      </c>
      <c r="L12562" s="67"/>
      <c r="M12562" s="67"/>
      <c r="N12562" s="67"/>
      <c r="O12562" s="81"/>
      <c r="P12562" s="81">
        <v>46136</v>
      </c>
      <c r="Q12562" s="103" t="str">
        <f>IFERROR(VLOOKUP(J12562,Настройка!$C$4:$E$121,2,),"Ошибка")</f>
        <v>R</v>
      </c>
    </row>
    <row r="12563" spans="1:17" ht="14.4" customHeight="1">
      <c r="A12563" s="67">
        <v>12558</v>
      </c>
      <c r="B12563" s="80" t="s">
        <v>196</v>
      </c>
      <c r="C12563" s="80" t="s">
        <v>34649</v>
      </c>
      <c r="D12563" s="80" t="s">
        <v>23723</v>
      </c>
      <c r="E12563" s="104" t="s">
        <v>37402</v>
      </c>
      <c r="F12563" s="107">
        <v>36149</v>
      </c>
      <c r="G12563" s="67" t="s">
        <v>67</v>
      </c>
      <c r="H12563" s="80" t="s">
        <v>401</v>
      </c>
      <c r="I12563" s="80" t="s">
        <v>37403</v>
      </c>
      <c r="J12563" s="104" t="s">
        <v>230</v>
      </c>
      <c r="K12563" s="67" t="s">
        <v>133</v>
      </c>
      <c r="L12563" s="67"/>
      <c r="M12563" s="67"/>
      <c r="N12563" s="67"/>
      <c r="O12563" s="81"/>
      <c r="P12563" s="81">
        <v>46136</v>
      </c>
      <c r="Q12563" s="103" t="str">
        <f>IFERROR(VLOOKUP(J12563,Настройка!$C$4:$E$121,2,),"Ошибка")</f>
        <v>R</v>
      </c>
    </row>
    <row r="12564" spans="1:17" ht="14.4" customHeight="1">
      <c r="A12564" s="67">
        <v>12559</v>
      </c>
      <c r="B12564" s="80" t="s">
        <v>196</v>
      </c>
      <c r="C12564" s="80" t="s">
        <v>34649</v>
      </c>
      <c r="D12564" s="80" t="s">
        <v>23723</v>
      </c>
      <c r="E12564" s="104" t="s">
        <v>37404</v>
      </c>
      <c r="F12564" s="107">
        <v>33990</v>
      </c>
      <c r="G12564" s="67" t="s">
        <v>67</v>
      </c>
      <c r="H12564" s="80"/>
      <c r="I12564" s="80" t="s">
        <v>37405</v>
      </c>
      <c r="J12564" s="104" t="s">
        <v>230</v>
      </c>
      <c r="K12564" s="67" t="s">
        <v>133</v>
      </c>
      <c r="L12564" s="67"/>
      <c r="M12564" s="67"/>
      <c r="N12564" s="67"/>
      <c r="O12564" s="81"/>
      <c r="P12564" s="81">
        <v>46136</v>
      </c>
      <c r="Q12564" s="103" t="str">
        <f>IFERROR(VLOOKUP(J12564,Настройка!$C$4:$E$121,2,),"Ошибка")</f>
        <v>R</v>
      </c>
    </row>
    <row r="12565" spans="1:17" ht="14.4" customHeight="1">
      <c r="A12565" s="67">
        <v>12560</v>
      </c>
      <c r="B12565" s="80" t="s">
        <v>196</v>
      </c>
      <c r="C12565" s="80" t="s">
        <v>34649</v>
      </c>
      <c r="D12565" s="80" t="s">
        <v>23723</v>
      </c>
      <c r="E12565" s="104" t="s">
        <v>37406</v>
      </c>
      <c r="F12565" s="107">
        <v>32843</v>
      </c>
      <c r="G12565" s="67" t="s">
        <v>67</v>
      </c>
      <c r="H12565" s="80" t="s">
        <v>401</v>
      </c>
      <c r="I12565" s="80" t="s">
        <v>37407</v>
      </c>
      <c r="J12565" s="104" t="s">
        <v>230</v>
      </c>
      <c r="K12565" s="67" t="s">
        <v>133</v>
      </c>
      <c r="L12565" s="67"/>
      <c r="M12565" s="67"/>
      <c r="N12565" s="67"/>
      <c r="O12565" s="81"/>
      <c r="P12565" s="81">
        <v>46136</v>
      </c>
      <c r="Q12565" s="103" t="str">
        <f>IFERROR(VLOOKUP(J12565,Настройка!$C$4:$E$121,2,),"Ошибка")</f>
        <v>R</v>
      </c>
    </row>
    <row r="12566" spans="1:17" ht="14.4" customHeight="1">
      <c r="A12566" s="67">
        <v>12561</v>
      </c>
      <c r="B12566" s="80" t="s">
        <v>196</v>
      </c>
      <c r="C12566" s="80" t="s">
        <v>34649</v>
      </c>
      <c r="D12566" s="80" t="s">
        <v>23723</v>
      </c>
      <c r="E12566" s="104" t="s">
        <v>37408</v>
      </c>
      <c r="F12566" s="107">
        <v>34208</v>
      </c>
      <c r="G12566" s="67" t="s">
        <v>67</v>
      </c>
      <c r="H12566" s="80"/>
      <c r="I12566" s="80" t="s">
        <v>37409</v>
      </c>
      <c r="J12566" s="104" t="s">
        <v>211</v>
      </c>
      <c r="K12566" s="67" t="s">
        <v>133</v>
      </c>
      <c r="L12566" s="67"/>
      <c r="M12566" s="67"/>
      <c r="N12566" s="67"/>
      <c r="O12566" s="81"/>
      <c r="P12566" s="81">
        <v>46136</v>
      </c>
      <c r="Q12566" s="103" t="str">
        <f>IFERROR(VLOOKUP(J12566,Настройка!$C$4:$E$121,2,),"Ошибка")</f>
        <v>R</v>
      </c>
    </row>
    <row r="12567" spans="1:17" ht="14.4" customHeight="1">
      <c r="A12567" s="67">
        <v>12562</v>
      </c>
      <c r="B12567" s="80" t="s">
        <v>196</v>
      </c>
      <c r="C12567" s="80" t="s">
        <v>34649</v>
      </c>
      <c r="D12567" s="80" t="s">
        <v>23723</v>
      </c>
      <c r="E12567" s="104" t="s">
        <v>37410</v>
      </c>
      <c r="F12567" s="107">
        <v>31525</v>
      </c>
      <c r="G12567" s="67" t="s">
        <v>67</v>
      </c>
      <c r="H12567" s="80"/>
      <c r="I12567" s="80" t="s">
        <v>37411</v>
      </c>
      <c r="J12567" s="104" t="s">
        <v>230</v>
      </c>
      <c r="K12567" s="67" t="s">
        <v>133</v>
      </c>
      <c r="L12567" s="67"/>
      <c r="M12567" s="67"/>
      <c r="N12567" s="67"/>
      <c r="O12567" s="81"/>
      <c r="P12567" s="81">
        <v>46136</v>
      </c>
      <c r="Q12567" s="103" t="str">
        <f>IFERROR(VLOOKUP(J12567,Настройка!$C$4:$E$121,2,),"Ошибка")</f>
        <v>R</v>
      </c>
    </row>
    <row r="12568" spans="1:17" ht="14.4" customHeight="1">
      <c r="A12568" s="67">
        <v>12563</v>
      </c>
      <c r="B12568" s="80" t="s">
        <v>196</v>
      </c>
      <c r="C12568" s="80" t="s">
        <v>34649</v>
      </c>
      <c r="D12568" s="80" t="s">
        <v>23723</v>
      </c>
      <c r="E12568" s="104" t="s">
        <v>37412</v>
      </c>
      <c r="F12568" s="107">
        <v>37616</v>
      </c>
      <c r="G12568" s="67" t="s">
        <v>67</v>
      </c>
      <c r="H12568" s="80"/>
      <c r="I12568" s="80" t="s">
        <v>37413</v>
      </c>
      <c r="J12568" s="104" t="s">
        <v>211</v>
      </c>
      <c r="K12568" s="67" t="s">
        <v>133</v>
      </c>
      <c r="L12568" s="67"/>
      <c r="M12568" s="67"/>
      <c r="N12568" s="67"/>
      <c r="O12568" s="81"/>
      <c r="P12568" s="81">
        <v>46136</v>
      </c>
      <c r="Q12568" s="103" t="str">
        <f>IFERROR(VLOOKUP(J12568,Настройка!$C$4:$E$121,2,),"Ошибка")</f>
        <v>R</v>
      </c>
    </row>
    <row r="12569" spans="1:17" ht="14.4" customHeight="1">
      <c r="A12569" s="67">
        <v>12564</v>
      </c>
      <c r="B12569" s="80" t="s">
        <v>196</v>
      </c>
      <c r="C12569" s="80" t="s">
        <v>34649</v>
      </c>
      <c r="D12569" s="80" t="s">
        <v>23723</v>
      </c>
      <c r="E12569" s="104" t="s">
        <v>37414</v>
      </c>
      <c r="F12569" s="107">
        <v>36303</v>
      </c>
      <c r="G12569" s="67" t="s">
        <v>67</v>
      </c>
      <c r="H12569" s="80" t="s">
        <v>401</v>
      </c>
      <c r="I12569" s="80" t="s">
        <v>37415</v>
      </c>
      <c r="J12569" s="104" t="s">
        <v>230</v>
      </c>
      <c r="K12569" s="67" t="s">
        <v>133</v>
      </c>
      <c r="L12569" s="67"/>
      <c r="M12569" s="67"/>
      <c r="N12569" s="67"/>
      <c r="O12569" s="81"/>
      <c r="P12569" s="81">
        <v>46136</v>
      </c>
      <c r="Q12569" s="103" t="str">
        <f>IFERROR(VLOOKUP(J12569,Настройка!$C$4:$E$121,2,),"Ошибка")</f>
        <v>R</v>
      </c>
    </row>
    <row r="12570" spans="1:17" ht="14.4" customHeight="1">
      <c r="A12570" s="67">
        <v>12565</v>
      </c>
      <c r="B12570" s="80" t="s">
        <v>196</v>
      </c>
      <c r="C12570" s="80" t="s">
        <v>34649</v>
      </c>
      <c r="D12570" s="80" t="s">
        <v>23723</v>
      </c>
      <c r="E12570" s="104" t="s">
        <v>37416</v>
      </c>
      <c r="F12570" s="107">
        <v>32396</v>
      </c>
      <c r="G12570" s="67" t="s">
        <v>67</v>
      </c>
      <c r="H12570" s="80" t="s">
        <v>401</v>
      </c>
      <c r="I12570" s="80" t="s">
        <v>37417</v>
      </c>
      <c r="J12570" s="104" t="s">
        <v>230</v>
      </c>
      <c r="K12570" s="67" t="s">
        <v>133</v>
      </c>
      <c r="L12570" s="67"/>
      <c r="M12570" s="67"/>
      <c r="N12570" s="67"/>
      <c r="O12570" s="81"/>
      <c r="P12570" s="81">
        <v>46136</v>
      </c>
      <c r="Q12570" s="103" t="str">
        <f>IFERROR(VLOOKUP(J12570,Настройка!$C$4:$E$121,2,),"Ошибка")</f>
        <v>R</v>
      </c>
    </row>
    <row r="12571" spans="1:17" ht="14.4" customHeight="1">
      <c r="A12571" s="67">
        <v>12566</v>
      </c>
      <c r="B12571" s="80" t="s">
        <v>196</v>
      </c>
      <c r="C12571" s="80" t="s">
        <v>34649</v>
      </c>
      <c r="D12571" s="80" t="s">
        <v>23723</v>
      </c>
      <c r="E12571" s="104" t="s">
        <v>37418</v>
      </c>
      <c r="F12571" s="107">
        <v>35740</v>
      </c>
      <c r="G12571" s="67" t="s">
        <v>67</v>
      </c>
      <c r="H12571" s="80"/>
      <c r="I12571" s="80" t="s">
        <v>37419</v>
      </c>
      <c r="J12571" s="104" t="s">
        <v>230</v>
      </c>
      <c r="K12571" s="67" t="s">
        <v>133</v>
      </c>
      <c r="L12571" s="67"/>
      <c r="M12571" s="67"/>
      <c r="N12571" s="67"/>
      <c r="O12571" s="81"/>
      <c r="P12571" s="81">
        <v>46136</v>
      </c>
      <c r="Q12571" s="103" t="str">
        <f>IFERROR(VLOOKUP(J12571,Настройка!$C$4:$E$121,2,),"Ошибка")</f>
        <v>R</v>
      </c>
    </row>
    <row r="12572" spans="1:17" ht="14.4" customHeight="1">
      <c r="A12572" s="67">
        <v>12567</v>
      </c>
      <c r="B12572" s="80" t="s">
        <v>196</v>
      </c>
      <c r="C12572" s="80" t="s">
        <v>34649</v>
      </c>
      <c r="D12572" s="80" t="s">
        <v>23723</v>
      </c>
      <c r="E12572" s="104" t="s">
        <v>37420</v>
      </c>
      <c r="F12572" s="107">
        <v>35956</v>
      </c>
      <c r="G12572" s="67" t="s">
        <v>67</v>
      </c>
      <c r="H12572" s="80" t="s">
        <v>401</v>
      </c>
      <c r="I12572" s="80" t="s">
        <v>37421</v>
      </c>
      <c r="J12572" s="104" t="s">
        <v>230</v>
      </c>
      <c r="K12572" s="67" t="s">
        <v>133</v>
      </c>
      <c r="L12572" s="67"/>
      <c r="M12572" s="67"/>
      <c r="N12572" s="67"/>
      <c r="O12572" s="81"/>
      <c r="P12572" s="81">
        <v>46136</v>
      </c>
      <c r="Q12572" s="103" t="str">
        <f>IFERROR(VLOOKUP(J12572,Настройка!$C$4:$E$121,2,),"Ошибка")</f>
        <v>R</v>
      </c>
    </row>
    <row r="12573" spans="1:17" ht="14.4" customHeight="1">
      <c r="A12573" s="67">
        <v>12568</v>
      </c>
      <c r="B12573" s="80" t="s">
        <v>196</v>
      </c>
      <c r="C12573" s="80" t="s">
        <v>34649</v>
      </c>
      <c r="D12573" s="80" t="s">
        <v>23723</v>
      </c>
      <c r="E12573" s="104" t="s">
        <v>37422</v>
      </c>
      <c r="F12573" s="107">
        <v>36555</v>
      </c>
      <c r="G12573" s="67" t="s">
        <v>67</v>
      </c>
      <c r="H12573" s="80"/>
      <c r="I12573" s="80" t="s">
        <v>37423</v>
      </c>
      <c r="J12573" s="104" t="s">
        <v>230</v>
      </c>
      <c r="K12573" s="67" t="s">
        <v>133</v>
      </c>
      <c r="L12573" s="67"/>
      <c r="M12573" s="67"/>
      <c r="N12573" s="67"/>
      <c r="O12573" s="81"/>
      <c r="P12573" s="81">
        <v>46136</v>
      </c>
      <c r="Q12573" s="103" t="str">
        <f>IFERROR(VLOOKUP(J12573,Настройка!$C$4:$E$121,2,),"Ошибка")</f>
        <v>R</v>
      </c>
    </row>
    <row r="12574" spans="1:17" ht="14.4" customHeight="1">
      <c r="A12574" s="67">
        <v>12569</v>
      </c>
      <c r="B12574" s="80" t="s">
        <v>196</v>
      </c>
      <c r="C12574" s="80" t="s">
        <v>34649</v>
      </c>
      <c r="D12574" s="80" t="s">
        <v>23723</v>
      </c>
      <c r="E12574" s="104" t="s">
        <v>37424</v>
      </c>
      <c r="F12574" s="107">
        <v>37887</v>
      </c>
      <c r="G12574" s="67" t="s">
        <v>67</v>
      </c>
      <c r="H12574" s="80"/>
      <c r="I12574" s="80" t="s">
        <v>37425</v>
      </c>
      <c r="J12574" s="104" t="s">
        <v>230</v>
      </c>
      <c r="K12574" s="67" t="s">
        <v>133</v>
      </c>
      <c r="L12574" s="67"/>
      <c r="M12574" s="67"/>
      <c r="N12574" s="67"/>
      <c r="O12574" s="81"/>
      <c r="P12574" s="81">
        <v>46136</v>
      </c>
      <c r="Q12574" s="103" t="str">
        <f>IFERROR(VLOOKUP(J12574,Настройка!$C$4:$E$121,2,),"Ошибка")</f>
        <v>R</v>
      </c>
    </row>
    <row r="12575" spans="1:17" ht="14.4" customHeight="1">
      <c r="A12575" s="67">
        <v>12570</v>
      </c>
      <c r="B12575" s="80" t="s">
        <v>196</v>
      </c>
      <c r="C12575" s="80" t="s">
        <v>34649</v>
      </c>
      <c r="D12575" s="80" t="s">
        <v>23723</v>
      </c>
      <c r="E12575" s="104" t="s">
        <v>37426</v>
      </c>
      <c r="F12575" s="107">
        <v>37977</v>
      </c>
      <c r="G12575" s="67" t="s">
        <v>67</v>
      </c>
      <c r="H12575" s="80" t="s">
        <v>401</v>
      </c>
      <c r="I12575" s="80" t="s">
        <v>37427</v>
      </c>
      <c r="J12575" s="104" t="s">
        <v>230</v>
      </c>
      <c r="K12575" s="67" t="s">
        <v>133</v>
      </c>
      <c r="L12575" s="67"/>
      <c r="M12575" s="67"/>
      <c r="N12575" s="67"/>
      <c r="O12575" s="81"/>
      <c r="P12575" s="81">
        <v>46136</v>
      </c>
      <c r="Q12575" s="103" t="str">
        <f>IFERROR(VLOOKUP(J12575,Настройка!$C$4:$E$121,2,),"Ошибка")</f>
        <v>R</v>
      </c>
    </row>
    <row r="12576" spans="1:17" ht="14.4" customHeight="1">
      <c r="A12576" s="67">
        <v>12571</v>
      </c>
      <c r="B12576" s="80" t="s">
        <v>196</v>
      </c>
      <c r="C12576" s="80" t="s">
        <v>34649</v>
      </c>
      <c r="D12576" s="80" t="s">
        <v>37428</v>
      </c>
      <c r="E12576" s="104" t="s">
        <v>37429</v>
      </c>
      <c r="F12576" s="107">
        <v>26323</v>
      </c>
      <c r="G12576" s="67" t="s">
        <v>67</v>
      </c>
      <c r="H12576" s="80"/>
      <c r="I12576" s="80" t="s">
        <v>37430</v>
      </c>
      <c r="J12576" s="104" t="s">
        <v>230</v>
      </c>
      <c r="K12576" s="67" t="s">
        <v>133</v>
      </c>
      <c r="L12576" s="67"/>
      <c r="M12576" s="67"/>
      <c r="N12576" s="67"/>
      <c r="O12576" s="81"/>
      <c r="P12576" s="81">
        <v>46136</v>
      </c>
      <c r="Q12576" s="103" t="str">
        <f>IFERROR(VLOOKUP(J12576,Настройка!$C$4:$E$121,2,),"Ошибка")</f>
        <v>R</v>
      </c>
    </row>
    <row r="12577" spans="1:17" ht="14.4" customHeight="1">
      <c r="A12577" s="67">
        <v>12572</v>
      </c>
      <c r="B12577" s="80" t="s">
        <v>196</v>
      </c>
      <c r="C12577" s="80" t="s">
        <v>34649</v>
      </c>
      <c r="D12577" s="80" t="s">
        <v>23723</v>
      </c>
      <c r="E12577" s="104" t="s">
        <v>37431</v>
      </c>
      <c r="F12577" s="107">
        <v>37699</v>
      </c>
      <c r="G12577" s="67" t="s">
        <v>67</v>
      </c>
      <c r="H12577" s="80"/>
      <c r="I12577" s="80" t="s">
        <v>37432</v>
      </c>
      <c r="J12577" s="104" t="s">
        <v>230</v>
      </c>
      <c r="K12577" s="67" t="s">
        <v>133</v>
      </c>
      <c r="L12577" s="67"/>
      <c r="M12577" s="67"/>
      <c r="N12577" s="67"/>
      <c r="O12577" s="81"/>
      <c r="P12577" s="81">
        <v>46136</v>
      </c>
      <c r="Q12577" s="103" t="str">
        <f>IFERROR(VLOOKUP(J12577,Настройка!$C$4:$E$121,2,),"Ошибка")</f>
        <v>R</v>
      </c>
    </row>
    <row r="12578" spans="1:17" ht="14.4" customHeight="1">
      <c r="A12578" s="67">
        <v>12573</v>
      </c>
      <c r="B12578" s="80" t="s">
        <v>196</v>
      </c>
      <c r="C12578" s="80" t="s">
        <v>34649</v>
      </c>
      <c r="D12578" s="80" t="s">
        <v>23723</v>
      </c>
      <c r="E12578" s="104" t="s">
        <v>37433</v>
      </c>
      <c r="F12578" s="107">
        <v>34725</v>
      </c>
      <c r="G12578" s="67" t="s">
        <v>67</v>
      </c>
      <c r="H12578" s="80"/>
      <c r="I12578" s="80" t="s">
        <v>37434</v>
      </c>
      <c r="J12578" s="104" t="s">
        <v>230</v>
      </c>
      <c r="K12578" s="67" t="s">
        <v>133</v>
      </c>
      <c r="L12578" s="67"/>
      <c r="M12578" s="67"/>
      <c r="N12578" s="67"/>
      <c r="O12578" s="81"/>
      <c r="P12578" s="81">
        <v>46136</v>
      </c>
      <c r="Q12578" s="103" t="str">
        <f>IFERROR(VLOOKUP(J12578,Настройка!$C$4:$E$121,2,),"Ошибка")</f>
        <v>R</v>
      </c>
    </row>
    <row r="12579" spans="1:17" ht="14.4" customHeight="1">
      <c r="A12579" s="67">
        <v>12574</v>
      </c>
      <c r="B12579" s="80" t="s">
        <v>196</v>
      </c>
      <c r="C12579" s="80" t="s">
        <v>34649</v>
      </c>
      <c r="D12579" s="80" t="s">
        <v>23723</v>
      </c>
      <c r="E12579" s="104" t="s">
        <v>37435</v>
      </c>
      <c r="F12579" s="107">
        <v>36705</v>
      </c>
      <c r="G12579" s="67" t="s">
        <v>67</v>
      </c>
      <c r="H12579" s="80" t="s">
        <v>401</v>
      </c>
      <c r="I12579" s="80" t="s">
        <v>37436</v>
      </c>
      <c r="J12579" s="104" t="s">
        <v>230</v>
      </c>
      <c r="K12579" s="67" t="s">
        <v>133</v>
      </c>
      <c r="L12579" s="67"/>
      <c r="M12579" s="67"/>
      <c r="N12579" s="67"/>
      <c r="O12579" s="81"/>
      <c r="P12579" s="81">
        <v>46136</v>
      </c>
      <c r="Q12579" s="103" t="str">
        <f>IFERROR(VLOOKUP(J12579,Настройка!$C$4:$E$121,2,),"Ошибка")</f>
        <v>R</v>
      </c>
    </row>
    <row r="12580" spans="1:17" ht="14.4" customHeight="1">
      <c r="A12580" s="67">
        <v>12575</v>
      </c>
      <c r="B12580" s="80" t="s">
        <v>196</v>
      </c>
      <c r="C12580" s="80" t="s">
        <v>34649</v>
      </c>
      <c r="D12580" s="80" t="s">
        <v>23723</v>
      </c>
      <c r="E12580" s="104" t="s">
        <v>37437</v>
      </c>
      <c r="F12580" s="107">
        <v>33302</v>
      </c>
      <c r="G12580" s="67" t="s">
        <v>67</v>
      </c>
      <c r="H12580" s="80"/>
      <c r="I12580" s="80" t="s">
        <v>37438</v>
      </c>
      <c r="J12580" s="104" t="s">
        <v>230</v>
      </c>
      <c r="K12580" s="67" t="s">
        <v>133</v>
      </c>
      <c r="L12580" s="67"/>
      <c r="M12580" s="67"/>
      <c r="N12580" s="67"/>
      <c r="O12580" s="81"/>
      <c r="P12580" s="81">
        <v>46136</v>
      </c>
      <c r="Q12580" s="103" t="str">
        <f>IFERROR(VLOOKUP(J12580,Настройка!$C$4:$E$121,2,),"Ошибка")</f>
        <v>R</v>
      </c>
    </row>
    <row r="12581" spans="1:17" ht="14.4" customHeight="1">
      <c r="A12581" s="67">
        <v>12576</v>
      </c>
      <c r="B12581" s="80" t="s">
        <v>196</v>
      </c>
      <c r="C12581" s="80" t="s">
        <v>34649</v>
      </c>
      <c r="D12581" s="80" t="s">
        <v>23723</v>
      </c>
      <c r="E12581" s="104" t="s">
        <v>37439</v>
      </c>
      <c r="F12581" s="107">
        <v>39057</v>
      </c>
      <c r="G12581" s="67" t="s">
        <v>67</v>
      </c>
      <c r="H12581" s="80"/>
      <c r="I12581" s="80" t="s">
        <v>37440</v>
      </c>
      <c r="J12581" s="104" t="s">
        <v>211</v>
      </c>
      <c r="K12581" s="67" t="s">
        <v>133</v>
      </c>
      <c r="L12581" s="67"/>
      <c r="M12581" s="67"/>
      <c r="N12581" s="67"/>
      <c r="O12581" s="81"/>
      <c r="P12581" s="81">
        <v>46136</v>
      </c>
      <c r="Q12581" s="103" t="str">
        <f>IFERROR(VLOOKUP(J12581,Настройка!$C$4:$E$121,2,),"Ошибка")</f>
        <v>R</v>
      </c>
    </row>
    <row r="12582" spans="1:17" ht="14.4" customHeight="1">
      <c r="A12582" s="67">
        <v>12577</v>
      </c>
      <c r="B12582" s="80" t="s">
        <v>196</v>
      </c>
      <c r="C12582" s="80" t="s">
        <v>34649</v>
      </c>
      <c r="D12582" s="80" t="s">
        <v>23723</v>
      </c>
      <c r="E12582" s="104" t="s">
        <v>37441</v>
      </c>
      <c r="F12582" s="107">
        <v>34639</v>
      </c>
      <c r="G12582" s="67" t="s">
        <v>67</v>
      </c>
      <c r="H12582" s="80"/>
      <c r="I12582" s="80" t="s">
        <v>37442</v>
      </c>
      <c r="J12582" s="104" t="s">
        <v>230</v>
      </c>
      <c r="K12582" s="67" t="s">
        <v>133</v>
      </c>
      <c r="L12582" s="67"/>
      <c r="M12582" s="67"/>
      <c r="N12582" s="67"/>
      <c r="O12582" s="81"/>
      <c r="P12582" s="81">
        <v>46136</v>
      </c>
      <c r="Q12582" s="103" t="str">
        <f>IFERROR(VLOOKUP(J12582,Настройка!$C$4:$E$121,2,),"Ошибка")</f>
        <v>R</v>
      </c>
    </row>
    <row r="12583" spans="1:17" ht="14.4" customHeight="1">
      <c r="A12583" s="67">
        <v>12578</v>
      </c>
      <c r="B12583" s="80" t="s">
        <v>196</v>
      </c>
      <c r="C12583" s="80" t="s">
        <v>34649</v>
      </c>
      <c r="D12583" s="80" t="s">
        <v>23723</v>
      </c>
      <c r="E12583" s="104" t="s">
        <v>37443</v>
      </c>
      <c r="F12583" s="107">
        <v>37330</v>
      </c>
      <c r="G12583" s="67" t="s">
        <v>67</v>
      </c>
      <c r="H12583" s="80"/>
      <c r="I12583" s="80" t="s">
        <v>37444</v>
      </c>
      <c r="J12583" s="104" t="s">
        <v>211</v>
      </c>
      <c r="K12583" s="67" t="s">
        <v>133</v>
      </c>
      <c r="L12583" s="67"/>
      <c r="M12583" s="67"/>
      <c r="N12583" s="67"/>
      <c r="O12583" s="81"/>
      <c r="P12583" s="81">
        <v>46136</v>
      </c>
      <c r="Q12583" s="103" t="str">
        <f>IFERROR(VLOOKUP(J12583,Настройка!$C$4:$E$121,2,),"Ошибка")</f>
        <v>R</v>
      </c>
    </row>
    <row r="12584" spans="1:17" ht="14.4" customHeight="1">
      <c r="A12584" s="67">
        <v>12579</v>
      </c>
      <c r="B12584" s="80" t="s">
        <v>196</v>
      </c>
      <c r="C12584" s="80" t="s">
        <v>34649</v>
      </c>
      <c r="D12584" s="80" t="s">
        <v>23723</v>
      </c>
      <c r="E12584" s="104" t="s">
        <v>37445</v>
      </c>
      <c r="F12584" s="107">
        <v>36380</v>
      </c>
      <c r="G12584" s="67" t="s">
        <v>67</v>
      </c>
      <c r="H12584" s="80" t="s">
        <v>401</v>
      </c>
      <c r="I12584" s="80" t="s">
        <v>37446</v>
      </c>
      <c r="J12584" s="104" t="s">
        <v>230</v>
      </c>
      <c r="K12584" s="67" t="s">
        <v>133</v>
      </c>
      <c r="L12584" s="67"/>
      <c r="M12584" s="67"/>
      <c r="N12584" s="67"/>
      <c r="O12584" s="81"/>
      <c r="P12584" s="81">
        <v>46136</v>
      </c>
      <c r="Q12584" s="103" t="str">
        <f>IFERROR(VLOOKUP(J12584,Настройка!$C$4:$E$121,2,),"Ошибка")</f>
        <v>R</v>
      </c>
    </row>
    <row r="12585" spans="1:17" ht="14.4" customHeight="1">
      <c r="A12585" s="67">
        <v>12580</v>
      </c>
      <c r="B12585" s="80" t="s">
        <v>196</v>
      </c>
      <c r="C12585" s="80" t="s">
        <v>34649</v>
      </c>
      <c r="D12585" s="80" t="s">
        <v>23723</v>
      </c>
      <c r="E12585" s="104" t="s">
        <v>37447</v>
      </c>
      <c r="F12585" s="107">
        <v>37117</v>
      </c>
      <c r="G12585" s="67" t="s">
        <v>67</v>
      </c>
      <c r="H12585" s="80" t="s">
        <v>401</v>
      </c>
      <c r="I12585" s="80" t="s">
        <v>37448</v>
      </c>
      <c r="J12585" s="104" t="s">
        <v>230</v>
      </c>
      <c r="K12585" s="67" t="s">
        <v>133</v>
      </c>
      <c r="L12585" s="67"/>
      <c r="M12585" s="67"/>
      <c r="N12585" s="67"/>
      <c r="O12585" s="81"/>
      <c r="P12585" s="81">
        <v>46136</v>
      </c>
      <c r="Q12585" s="103" t="str">
        <f>IFERROR(VLOOKUP(J12585,Настройка!$C$4:$E$121,2,),"Ошибка")</f>
        <v>R</v>
      </c>
    </row>
    <row r="12586" spans="1:17" ht="14.4" customHeight="1">
      <c r="A12586" s="67">
        <v>12581</v>
      </c>
      <c r="B12586" s="80" t="s">
        <v>196</v>
      </c>
      <c r="C12586" s="80" t="s">
        <v>34649</v>
      </c>
      <c r="D12586" s="80" t="s">
        <v>23723</v>
      </c>
      <c r="E12586" s="104" t="s">
        <v>37449</v>
      </c>
      <c r="F12586" s="107">
        <v>30031</v>
      </c>
      <c r="G12586" s="67" t="s">
        <v>67</v>
      </c>
      <c r="H12586" s="80"/>
      <c r="I12586" s="80" t="s">
        <v>37450</v>
      </c>
      <c r="J12586" s="104" t="s">
        <v>230</v>
      </c>
      <c r="K12586" s="67" t="s">
        <v>133</v>
      </c>
      <c r="L12586" s="67"/>
      <c r="M12586" s="67"/>
      <c r="N12586" s="67"/>
      <c r="O12586" s="81"/>
      <c r="P12586" s="81">
        <v>46136</v>
      </c>
      <c r="Q12586" s="103" t="str">
        <f>IFERROR(VLOOKUP(J12586,Настройка!$C$4:$E$121,2,),"Ошибка")</f>
        <v>R</v>
      </c>
    </row>
    <row r="12587" spans="1:17" ht="14.4" customHeight="1">
      <c r="A12587" s="67">
        <v>12582</v>
      </c>
      <c r="B12587" s="80" t="s">
        <v>196</v>
      </c>
      <c r="C12587" s="80" t="s">
        <v>34649</v>
      </c>
      <c r="D12587" s="80" t="s">
        <v>23723</v>
      </c>
      <c r="E12587" s="104" t="s">
        <v>37451</v>
      </c>
      <c r="F12587" s="107">
        <v>32785</v>
      </c>
      <c r="G12587" s="67" t="s">
        <v>67</v>
      </c>
      <c r="H12587" s="80"/>
      <c r="I12587" s="80" t="s">
        <v>37452</v>
      </c>
      <c r="J12587" s="104" t="s">
        <v>230</v>
      </c>
      <c r="K12587" s="67" t="s">
        <v>133</v>
      </c>
      <c r="L12587" s="67"/>
      <c r="M12587" s="67"/>
      <c r="N12587" s="67"/>
      <c r="O12587" s="81"/>
      <c r="P12587" s="81">
        <v>46136</v>
      </c>
      <c r="Q12587" s="103" t="str">
        <f>IFERROR(VLOOKUP(J12587,Настройка!$C$4:$E$121,2,),"Ошибка")</f>
        <v>R</v>
      </c>
    </row>
    <row r="12588" spans="1:17" ht="14.4" customHeight="1">
      <c r="A12588" s="67">
        <v>12583</v>
      </c>
      <c r="B12588" s="80" t="s">
        <v>196</v>
      </c>
      <c r="C12588" s="80" t="s">
        <v>34649</v>
      </c>
      <c r="D12588" s="80" t="s">
        <v>23723</v>
      </c>
      <c r="E12588" s="104" t="s">
        <v>37453</v>
      </c>
      <c r="F12588" s="107">
        <v>25446</v>
      </c>
      <c r="G12588" s="67" t="s">
        <v>69</v>
      </c>
      <c r="H12588" s="80" t="s">
        <v>302</v>
      </c>
      <c r="I12588" s="80" t="s">
        <v>37454</v>
      </c>
      <c r="J12588" s="104" t="s">
        <v>213</v>
      </c>
      <c r="K12588" s="67" t="s">
        <v>121</v>
      </c>
      <c r="L12588" s="67"/>
      <c r="M12588" s="67"/>
      <c r="N12588" s="67"/>
      <c r="O12588" s="81"/>
      <c r="P12588" s="81">
        <v>46136</v>
      </c>
      <c r="Q12588" s="103" t="str">
        <f>IFERROR(VLOOKUP(J12588,Настройка!$C$4:$E$121,2,),"Ошибка")</f>
        <v>R</v>
      </c>
    </row>
    <row r="12589" spans="1:17" ht="14.4" customHeight="1">
      <c r="A12589" s="67">
        <v>12584</v>
      </c>
      <c r="B12589" s="80" t="s">
        <v>196</v>
      </c>
      <c r="C12589" s="80" t="s">
        <v>34649</v>
      </c>
      <c r="D12589" s="80" t="s">
        <v>23723</v>
      </c>
      <c r="E12589" s="104" t="s">
        <v>37455</v>
      </c>
      <c r="F12589" s="107">
        <v>31111</v>
      </c>
      <c r="G12589" s="67" t="s">
        <v>67</v>
      </c>
      <c r="H12589" s="80"/>
      <c r="I12589" s="80" t="s">
        <v>37456</v>
      </c>
      <c r="J12589" s="104" t="s">
        <v>230</v>
      </c>
      <c r="K12589" s="67" t="s">
        <v>133</v>
      </c>
      <c r="L12589" s="67"/>
      <c r="M12589" s="67"/>
      <c r="N12589" s="67"/>
      <c r="O12589" s="81"/>
      <c r="P12589" s="81">
        <v>46137</v>
      </c>
      <c r="Q12589" s="103" t="str">
        <f>IFERROR(VLOOKUP(J12589,Настройка!$C$4:$E$121,2,),"Ошибка")</f>
        <v>R</v>
      </c>
    </row>
    <row r="12590" spans="1:17" ht="14.4" customHeight="1">
      <c r="A12590" s="67">
        <v>12585</v>
      </c>
      <c r="B12590" s="80" t="s">
        <v>196</v>
      </c>
      <c r="C12590" s="80" t="s">
        <v>34649</v>
      </c>
      <c r="D12590" s="80" t="s">
        <v>23723</v>
      </c>
      <c r="E12590" s="104" t="s">
        <v>37457</v>
      </c>
      <c r="F12590" s="107">
        <v>33329</v>
      </c>
      <c r="G12590" s="67" t="s">
        <v>69</v>
      </c>
      <c r="H12590" s="80" t="s">
        <v>302</v>
      </c>
      <c r="I12590" s="80" t="s">
        <v>37458</v>
      </c>
      <c r="J12590" s="104" t="s">
        <v>201</v>
      </c>
      <c r="K12590" s="67" t="s">
        <v>123</v>
      </c>
      <c r="L12590" s="67"/>
      <c r="M12590" s="67"/>
      <c r="N12590" s="67"/>
      <c r="O12590" s="81"/>
      <c r="P12590" s="81">
        <v>46137</v>
      </c>
      <c r="Q12590" s="103" t="str">
        <f>IFERROR(VLOOKUP(J12590,Настройка!$C$4:$E$121,2,),"Ошибка")</f>
        <v>ITR</v>
      </c>
    </row>
    <row r="12591" spans="1:17" ht="14.4" customHeight="1">
      <c r="A12591" s="67">
        <v>12586</v>
      </c>
      <c r="B12591" s="80" t="s">
        <v>196</v>
      </c>
      <c r="C12591" s="80" t="s">
        <v>34649</v>
      </c>
      <c r="D12591" s="80" t="s">
        <v>37459</v>
      </c>
      <c r="E12591" s="104" t="s">
        <v>37460</v>
      </c>
      <c r="F12591" s="107">
        <v>28192</v>
      </c>
      <c r="G12591" s="67" t="s">
        <v>83</v>
      </c>
      <c r="H12591" s="80"/>
      <c r="I12591" s="80" t="s">
        <v>37461</v>
      </c>
      <c r="J12591" s="104" t="s">
        <v>197</v>
      </c>
      <c r="K12591" s="67" t="s">
        <v>111</v>
      </c>
      <c r="L12591" s="67" t="s">
        <v>152</v>
      </c>
      <c r="M12591" s="67" t="s">
        <v>166</v>
      </c>
      <c r="N12591" s="67" t="s">
        <v>184</v>
      </c>
      <c r="O12591" s="81">
        <v>46385</v>
      </c>
      <c r="P12591" s="81">
        <v>46137</v>
      </c>
      <c r="Q12591" s="103" t="str">
        <f>IFERROR(VLOOKUP(J12591,Настройка!$C$4:$E$121,2,),"Ошибка")</f>
        <v>ITR</v>
      </c>
    </row>
    <row r="12592" spans="1:17" ht="14.4" customHeight="1">
      <c r="A12592" s="67">
        <v>12587</v>
      </c>
      <c r="B12592" s="80" t="s">
        <v>196</v>
      </c>
      <c r="C12592" s="80" t="s">
        <v>34649</v>
      </c>
      <c r="D12592" s="80" t="s">
        <v>37462</v>
      </c>
      <c r="E12592" s="104" t="s">
        <v>37463</v>
      </c>
      <c r="F12592" s="107">
        <v>33065</v>
      </c>
      <c r="G12592" s="67" t="s">
        <v>77</v>
      </c>
      <c r="H12592" s="80" t="s">
        <v>37464</v>
      </c>
      <c r="I12592" s="80" t="s">
        <v>37465</v>
      </c>
      <c r="J12592" s="104" t="s">
        <v>118</v>
      </c>
      <c r="K12592" s="67" t="s">
        <v>109</v>
      </c>
      <c r="L12592" s="67"/>
      <c r="M12592" s="67"/>
      <c r="N12592" s="67"/>
      <c r="O12592" s="81"/>
      <c r="P12592" s="81">
        <v>46068</v>
      </c>
      <c r="Q12592" s="103" t="str">
        <f>IFERROR(VLOOKUP(J12592,Настройка!$C$4:$E$121,2,),"Ошибка")</f>
        <v>ITR</v>
      </c>
    </row>
    <row r="12593" spans="1:17" ht="14.4" customHeight="1">
      <c r="A12593" s="67">
        <v>12588</v>
      </c>
      <c r="B12593" s="80" t="s">
        <v>196</v>
      </c>
      <c r="C12593" s="80" t="s">
        <v>34649</v>
      </c>
      <c r="D12593" s="80" t="s">
        <v>23723</v>
      </c>
      <c r="E12593" s="104" t="s">
        <v>37466</v>
      </c>
      <c r="F12593" s="107">
        <v>31736</v>
      </c>
      <c r="G12593" s="67" t="s">
        <v>93</v>
      </c>
      <c r="H12593" s="80" t="s">
        <v>814</v>
      </c>
      <c r="I12593" s="80" t="s">
        <v>37467</v>
      </c>
      <c r="J12593" s="104" t="s">
        <v>169</v>
      </c>
      <c r="K12593" s="67" t="s">
        <v>109</v>
      </c>
      <c r="L12593" s="67"/>
      <c r="M12593" s="67"/>
      <c r="N12593" s="67"/>
      <c r="O12593" s="81"/>
      <c r="P12593" s="81">
        <v>46137</v>
      </c>
      <c r="Q12593" s="103" t="str">
        <f>IFERROR(VLOOKUP(J12593,Настройка!$C$4:$E$121,2,),"Ошибка")</f>
        <v>ITR</v>
      </c>
    </row>
    <row r="12594" spans="1:17" ht="14.4" customHeight="1">
      <c r="A12594" s="67">
        <v>12589</v>
      </c>
      <c r="B12594" s="80" t="s">
        <v>196</v>
      </c>
      <c r="C12594" s="80" t="s">
        <v>34649</v>
      </c>
      <c r="D12594" s="80" t="s">
        <v>23723</v>
      </c>
      <c r="E12594" s="104" t="s">
        <v>37468</v>
      </c>
      <c r="F12594" s="107">
        <v>31225</v>
      </c>
      <c r="G12594" s="67" t="s">
        <v>67</v>
      </c>
      <c r="H12594" s="80"/>
      <c r="I12594" s="80" t="s">
        <v>37469</v>
      </c>
      <c r="J12594" s="104" t="s">
        <v>230</v>
      </c>
      <c r="K12594" s="67" t="s">
        <v>133</v>
      </c>
      <c r="L12594" s="67"/>
      <c r="M12594" s="67"/>
      <c r="N12594" s="67"/>
      <c r="O12594" s="81"/>
      <c r="P12594" s="81">
        <v>46137</v>
      </c>
      <c r="Q12594" s="103" t="str">
        <f>IFERROR(VLOOKUP(J12594,Настройка!$C$4:$E$121,2,),"Ошибка")</f>
        <v>R</v>
      </c>
    </row>
    <row r="12595" spans="1:17" ht="14.4" customHeight="1">
      <c r="A12595" s="67">
        <v>12590</v>
      </c>
      <c r="B12595" s="80" t="s">
        <v>196</v>
      </c>
      <c r="C12595" s="80" t="s">
        <v>34649</v>
      </c>
      <c r="D12595" s="80" t="s">
        <v>23723</v>
      </c>
      <c r="E12595" s="104" t="s">
        <v>37470</v>
      </c>
      <c r="F12595" s="107">
        <v>29446</v>
      </c>
      <c r="G12595" s="67" t="s">
        <v>67</v>
      </c>
      <c r="H12595" s="80" t="s">
        <v>401</v>
      </c>
      <c r="I12595" s="80" t="s">
        <v>37471</v>
      </c>
      <c r="J12595" s="104" t="s">
        <v>230</v>
      </c>
      <c r="K12595" s="67" t="s">
        <v>133</v>
      </c>
      <c r="L12595" s="67"/>
      <c r="M12595" s="67"/>
      <c r="N12595" s="67"/>
      <c r="O12595" s="81"/>
      <c r="P12595" s="81">
        <v>46137</v>
      </c>
      <c r="Q12595" s="103" t="str">
        <f>IFERROR(VLOOKUP(J12595,Настройка!$C$4:$E$121,2,),"Ошибка")</f>
        <v>R</v>
      </c>
    </row>
    <row r="12596" spans="1:17" ht="14.4" customHeight="1">
      <c r="A12596" s="67">
        <v>12591</v>
      </c>
      <c r="B12596" s="80" t="s">
        <v>196</v>
      </c>
      <c r="C12596" s="80" t="s">
        <v>34649</v>
      </c>
      <c r="D12596" s="80" t="s">
        <v>37472</v>
      </c>
      <c r="E12596" s="104" t="s">
        <v>37473</v>
      </c>
      <c r="F12596" s="107">
        <v>29724</v>
      </c>
      <c r="G12596" s="67" t="s">
        <v>77</v>
      </c>
      <c r="H12596" s="80" t="s">
        <v>6256</v>
      </c>
      <c r="I12596" s="80" t="s">
        <v>37474</v>
      </c>
      <c r="J12596" s="104" t="s">
        <v>118</v>
      </c>
      <c r="K12596" s="67" t="s">
        <v>109</v>
      </c>
      <c r="L12596" s="67"/>
      <c r="M12596" s="67"/>
      <c r="N12596" s="67"/>
      <c r="O12596" s="81"/>
      <c r="P12596" s="81">
        <v>46139</v>
      </c>
      <c r="Q12596" s="103" t="str">
        <f>IFERROR(VLOOKUP(J12596,Настройка!$C$4:$E$121,2,),"Ошибка")</f>
        <v>ITR</v>
      </c>
    </row>
    <row r="12597" spans="1:17" ht="14.4" customHeight="1">
      <c r="A12597" s="67">
        <v>12592</v>
      </c>
      <c r="B12597" s="80" t="s">
        <v>196</v>
      </c>
      <c r="C12597" s="80" t="s">
        <v>34649</v>
      </c>
      <c r="D12597" s="80" t="s">
        <v>23723</v>
      </c>
      <c r="E12597" s="104" t="s">
        <v>37475</v>
      </c>
      <c r="F12597" s="107">
        <v>30393</v>
      </c>
      <c r="G12597" s="67" t="s">
        <v>77</v>
      </c>
      <c r="H12597" s="80" t="s">
        <v>9637</v>
      </c>
      <c r="I12597" s="80" t="s">
        <v>37476</v>
      </c>
      <c r="J12597" s="104" t="s">
        <v>78</v>
      </c>
      <c r="K12597" s="67" t="s">
        <v>109</v>
      </c>
      <c r="L12597" s="67"/>
      <c r="M12597" s="67"/>
      <c r="N12597" s="67"/>
      <c r="O12597" s="81"/>
      <c r="P12597" s="81">
        <v>46139</v>
      </c>
      <c r="Q12597" s="103" t="str">
        <f>IFERROR(VLOOKUP(J12597,Настройка!$C$4:$E$121,2,),"Ошибка")</f>
        <v>ITR</v>
      </c>
    </row>
    <row r="12598" spans="1:17" ht="14.4" customHeight="1">
      <c r="A12598" s="67">
        <v>12593</v>
      </c>
      <c r="B12598" s="80" t="s">
        <v>196</v>
      </c>
      <c r="C12598" s="80" t="s">
        <v>34649</v>
      </c>
      <c r="D12598" s="80" t="s">
        <v>23723</v>
      </c>
      <c r="E12598" s="104" t="s">
        <v>37477</v>
      </c>
      <c r="F12598" s="107">
        <v>32925</v>
      </c>
      <c r="G12598" s="67" t="s">
        <v>77</v>
      </c>
      <c r="H12598" s="80" t="s">
        <v>37478</v>
      </c>
      <c r="I12598" s="80" t="s">
        <v>37479</v>
      </c>
      <c r="J12598" s="104" t="s">
        <v>110</v>
      </c>
      <c r="K12598" s="67" t="s">
        <v>109</v>
      </c>
      <c r="L12598" s="67"/>
      <c r="M12598" s="67"/>
      <c r="N12598" s="67"/>
      <c r="O12598" s="81"/>
      <c r="P12598" s="81">
        <v>46139</v>
      </c>
      <c r="Q12598" s="103" t="str">
        <f>IFERROR(VLOOKUP(J12598,Настройка!$C$4:$E$121,2,),"Ошибка")</f>
        <v>ITR</v>
      </c>
    </row>
    <row r="12599" spans="1:17" ht="14.4" customHeight="1">
      <c r="A12599" s="67">
        <v>12594</v>
      </c>
      <c r="B12599" s="80" t="s">
        <v>196</v>
      </c>
      <c r="C12599" s="80" t="s">
        <v>260</v>
      </c>
      <c r="D12599" s="80" t="s">
        <v>37480</v>
      </c>
      <c r="E12599" s="104" t="s">
        <v>37481</v>
      </c>
      <c r="F12599" s="107">
        <v>24838</v>
      </c>
      <c r="G12599" s="67" t="s">
        <v>77</v>
      </c>
      <c r="H12599" s="80" t="s">
        <v>37482</v>
      </c>
      <c r="I12599" s="80" t="s">
        <v>37483</v>
      </c>
      <c r="J12599" s="104" t="s">
        <v>197</v>
      </c>
      <c r="K12599" s="67" t="s">
        <v>111</v>
      </c>
      <c r="L12599" s="67"/>
      <c r="M12599" s="67"/>
      <c r="N12599" s="67"/>
      <c r="O12599" s="81"/>
      <c r="P12599" s="81">
        <v>46086</v>
      </c>
      <c r="Q12599" s="103" t="str">
        <f>IFERROR(VLOOKUP(J12599,Настройка!$C$4:$E$121,2,),"Ошибка")</f>
        <v>ITR</v>
      </c>
    </row>
    <row r="12600" spans="1:17" ht="14.4" customHeight="1">
      <c r="A12600" s="67">
        <v>12595</v>
      </c>
      <c r="B12600" s="80" t="s">
        <v>196</v>
      </c>
      <c r="C12600" s="80" t="s">
        <v>260</v>
      </c>
      <c r="D12600" s="80" t="s">
        <v>37484</v>
      </c>
      <c r="E12600" s="104" t="s">
        <v>37485</v>
      </c>
      <c r="F12600" s="107">
        <v>33462</v>
      </c>
      <c r="G12600" s="67" t="s">
        <v>69</v>
      </c>
      <c r="H12600" s="80" t="s">
        <v>302</v>
      </c>
      <c r="I12600" s="80" t="s">
        <v>37486</v>
      </c>
      <c r="J12600" s="104" t="s">
        <v>213</v>
      </c>
      <c r="K12600" s="67" t="s">
        <v>119</v>
      </c>
      <c r="L12600" s="67"/>
      <c r="M12600" s="67"/>
      <c r="N12600" s="67"/>
      <c r="O12600" s="81"/>
      <c r="P12600" s="81">
        <v>45868</v>
      </c>
      <c r="Q12600" s="103" t="str">
        <f>IFERROR(VLOOKUP(J12600,Настройка!$C$4:$E$121,2,),"Ошибка")</f>
        <v>R</v>
      </c>
    </row>
    <row r="12601" spans="1:17" ht="14.4" customHeight="1">
      <c r="A12601" s="67">
        <v>12596</v>
      </c>
      <c r="B12601" s="80" t="s">
        <v>196</v>
      </c>
      <c r="C12601" s="80" t="s">
        <v>260</v>
      </c>
      <c r="D12601" s="80" t="s">
        <v>37487</v>
      </c>
      <c r="E12601" s="104" t="s">
        <v>37488</v>
      </c>
      <c r="F12601" s="107">
        <v>26107</v>
      </c>
      <c r="G12601" s="67" t="s">
        <v>69</v>
      </c>
      <c r="H12601" s="80" t="s">
        <v>385</v>
      </c>
      <c r="I12601" s="80" t="s">
        <v>37489</v>
      </c>
      <c r="J12601" s="104" t="s">
        <v>210</v>
      </c>
      <c r="K12601" s="67" t="s">
        <v>117</v>
      </c>
      <c r="L12601" s="67"/>
      <c r="M12601" s="67"/>
      <c r="N12601" s="67"/>
      <c r="O12601" s="81"/>
      <c r="P12601" s="81">
        <v>45954</v>
      </c>
      <c r="Q12601" s="103" t="str">
        <f>IFERROR(VLOOKUP(J12601,Настройка!$C$4:$E$121,2,),"Ошибка")</f>
        <v>R</v>
      </c>
    </row>
    <row r="12602" spans="1:17" ht="14.4" customHeight="1">
      <c r="A12602" s="67">
        <v>12597</v>
      </c>
      <c r="B12602" s="80" t="s">
        <v>196</v>
      </c>
      <c r="C12602" s="80" t="s">
        <v>260</v>
      </c>
      <c r="D12602" s="80" t="s">
        <v>37490</v>
      </c>
      <c r="E12602" s="104" t="s">
        <v>37491</v>
      </c>
      <c r="F12602" s="107">
        <v>33079</v>
      </c>
      <c r="G12602" s="67" t="s">
        <v>59</v>
      </c>
      <c r="H12602" s="80" t="s">
        <v>8404</v>
      </c>
      <c r="I12602" s="80" t="s">
        <v>37492</v>
      </c>
      <c r="J12602" s="104" t="s">
        <v>205</v>
      </c>
      <c r="K12602" s="67" t="s">
        <v>117</v>
      </c>
      <c r="L12602" s="67"/>
      <c r="M12602" s="67"/>
      <c r="N12602" s="67"/>
      <c r="O12602" s="81"/>
      <c r="P12602" s="81">
        <v>46014</v>
      </c>
      <c r="Q12602" s="103" t="str">
        <f>IFERROR(VLOOKUP(J12602,Настройка!$C$4:$E$121,2,),"Ошибка")</f>
        <v>R</v>
      </c>
    </row>
    <row r="12603" spans="1:17" ht="14.4" customHeight="1">
      <c r="A12603" s="67">
        <v>12598</v>
      </c>
      <c r="B12603" s="80" t="s">
        <v>196</v>
      </c>
      <c r="C12603" s="80" t="s">
        <v>260</v>
      </c>
      <c r="D12603" s="80" t="s">
        <v>37493</v>
      </c>
      <c r="E12603" s="104" t="s">
        <v>37494</v>
      </c>
      <c r="F12603" s="107">
        <v>37747</v>
      </c>
      <c r="G12603" s="67" t="s">
        <v>69</v>
      </c>
      <c r="H12603" s="80" t="s">
        <v>309</v>
      </c>
      <c r="I12603" s="80" t="s">
        <v>37495</v>
      </c>
      <c r="J12603" s="104" t="s">
        <v>207</v>
      </c>
      <c r="K12603" s="67" t="s">
        <v>117</v>
      </c>
      <c r="L12603" s="67"/>
      <c r="M12603" s="67"/>
      <c r="N12603" s="67"/>
      <c r="O12603" s="81"/>
      <c r="P12603" s="81">
        <v>46032</v>
      </c>
      <c r="Q12603" s="103" t="str">
        <f>IFERROR(VLOOKUP(J12603,Настройка!$C$4:$E$121,2,),"Ошибка")</f>
        <v>R</v>
      </c>
    </row>
    <row r="12604" spans="1:17" ht="14.4" customHeight="1">
      <c r="A12604" s="67">
        <v>12599</v>
      </c>
      <c r="B12604" s="80" t="s">
        <v>196</v>
      </c>
      <c r="C12604" s="80" t="s">
        <v>260</v>
      </c>
      <c r="D12604" s="80" t="s">
        <v>37496</v>
      </c>
      <c r="E12604" s="104" t="s">
        <v>37497</v>
      </c>
      <c r="F12604" s="107">
        <v>37775</v>
      </c>
      <c r="G12604" s="67" t="s">
        <v>69</v>
      </c>
      <c r="H12604" s="80" t="s">
        <v>309</v>
      </c>
      <c r="I12604" s="80" t="s">
        <v>37498</v>
      </c>
      <c r="J12604" s="104" t="s">
        <v>207</v>
      </c>
      <c r="K12604" s="67" t="s">
        <v>117</v>
      </c>
      <c r="L12604" s="67"/>
      <c r="M12604" s="67"/>
      <c r="N12604" s="67"/>
      <c r="O12604" s="81"/>
      <c r="P12604" s="81">
        <v>46032</v>
      </c>
      <c r="Q12604" s="103" t="str">
        <f>IFERROR(VLOOKUP(J12604,Настройка!$C$4:$E$121,2,),"Ошибка")</f>
        <v>R</v>
      </c>
    </row>
    <row r="12605" spans="1:17" ht="14.4" customHeight="1">
      <c r="A12605" s="67">
        <v>12600</v>
      </c>
      <c r="B12605" s="80" t="s">
        <v>196</v>
      </c>
      <c r="C12605" s="80" t="s">
        <v>260</v>
      </c>
      <c r="D12605" s="80" t="s">
        <v>37499</v>
      </c>
      <c r="E12605" s="104" t="s">
        <v>37500</v>
      </c>
      <c r="F12605" s="107">
        <v>28898</v>
      </c>
      <c r="G12605" s="67" t="s">
        <v>77</v>
      </c>
      <c r="H12605" s="80" t="s">
        <v>37501</v>
      </c>
      <c r="I12605" s="80" t="s">
        <v>37502</v>
      </c>
      <c r="J12605" s="104" t="s">
        <v>82</v>
      </c>
      <c r="K12605" s="67" t="s">
        <v>109</v>
      </c>
      <c r="L12605" s="67"/>
      <c r="M12605" s="67"/>
      <c r="N12605" s="67"/>
      <c r="O12605" s="81"/>
      <c r="P12605" s="81">
        <v>46033</v>
      </c>
      <c r="Q12605" s="103" t="str">
        <f>IFERROR(VLOOKUP(J12605,Настройка!$C$4:$E$121,2,),"Ошибка")</f>
        <v>ITR</v>
      </c>
    </row>
    <row r="12606" spans="1:17" ht="14.4" customHeight="1">
      <c r="A12606" s="67">
        <v>12601</v>
      </c>
      <c r="B12606" s="80" t="s">
        <v>196</v>
      </c>
      <c r="C12606" s="80" t="s">
        <v>260</v>
      </c>
      <c r="D12606" s="80" t="s">
        <v>37503</v>
      </c>
      <c r="E12606" s="104" t="s">
        <v>37504</v>
      </c>
      <c r="F12606" s="107">
        <v>31040</v>
      </c>
      <c r="G12606" s="67" t="s">
        <v>83</v>
      </c>
      <c r="H12606" s="80"/>
      <c r="I12606" s="80" t="s">
        <v>37505</v>
      </c>
      <c r="J12606" s="104" t="s">
        <v>56</v>
      </c>
      <c r="K12606" s="67" t="s">
        <v>109</v>
      </c>
      <c r="L12606" s="67" t="s">
        <v>148</v>
      </c>
      <c r="M12606" s="67" t="s">
        <v>166</v>
      </c>
      <c r="N12606" s="67" t="s">
        <v>196</v>
      </c>
      <c r="O12606" s="81">
        <v>46342</v>
      </c>
      <c r="P12606" s="81">
        <v>45904</v>
      </c>
      <c r="Q12606" s="103" t="str">
        <f>IFERROR(VLOOKUP(J12606,Настройка!$C$4:$E$121,2,),"Ошибка")</f>
        <v>ITR</v>
      </c>
    </row>
    <row r="12607" spans="1:17" ht="14.4" customHeight="1">
      <c r="A12607" s="67">
        <v>12602</v>
      </c>
      <c r="B12607" s="80" t="s">
        <v>196</v>
      </c>
      <c r="C12607" s="80" t="s">
        <v>260</v>
      </c>
      <c r="D12607" s="80" t="s">
        <v>37506</v>
      </c>
      <c r="E12607" s="104" t="s">
        <v>37507</v>
      </c>
      <c r="F12607" s="107">
        <v>33298</v>
      </c>
      <c r="G12607" s="67" t="s">
        <v>77</v>
      </c>
      <c r="H12607" s="80" t="s">
        <v>37508</v>
      </c>
      <c r="I12607" s="80" t="s">
        <v>37509</v>
      </c>
      <c r="J12607" s="104" t="s">
        <v>149</v>
      </c>
      <c r="K12607" s="67" t="s">
        <v>109</v>
      </c>
      <c r="L12607" s="67"/>
      <c r="M12607" s="67"/>
      <c r="N12607" s="67"/>
      <c r="O12607" s="81"/>
      <c r="P12607" s="81">
        <v>46029</v>
      </c>
      <c r="Q12607" s="103" t="str">
        <f>IFERROR(VLOOKUP(J12607,Настройка!$C$4:$E$121,2,),"Ошибка")</f>
        <v>ITR</v>
      </c>
    </row>
    <row r="12608" spans="1:17" ht="14.4" customHeight="1">
      <c r="A12608" s="67">
        <v>12603</v>
      </c>
      <c r="B12608" s="80" t="s">
        <v>196</v>
      </c>
      <c r="C12608" s="80" t="s">
        <v>260</v>
      </c>
      <c r="D12608" s="80" t="s">
        <v>37510</v>
      </c>
      <c r="E12608" s="104" t="s">
        <v>37511</v>
      </c>
      <c r="F12608" s="107">
        <v>34433</v>
      </c>
      <c r="G12608" s="67" t="s">
        <v>83</v>
      </c>
      <c r="H12608" s="80"/>
      <c r="I12608" s="80" t="s">
        <v>37512</v>
      </c>
      <c r="J12608" s="104" t="s">
        <v>153</v>
      </c>
      <c r="K12608" s="67" t="s">
        <v>109</v>
      </c>
      <c r="L12608" s="67" t="s">
        <v>148</v>
      </c>
      <c r="M12608" s="67" t="s">
        <v>166</v>
      </c>
      <c r="N12608" s="67" t="s">
        <v>196</v>
      </c>
      <c r="O12608" s="81">
        <v>47075</v>
      </c>
      <c r="P12608" s="81">
        <v>46062</v>
      </c>
      <c r="Q12608" s="103" t="str">
        <f>IFERROR(VLOOKUP(J12608,Настройка!$C$4:$E$121,2,),"Ошибка")</f>
        <v>ITR</v>
      </c>
    </row>
    <row r="12609" spans="1:17" ht="14.4" customHeight="1">
      <c r="A12609" s="67">
        <v>12604</v>
      </c>
      <c r="B12609" s="80" t="s">
        <v>196</v>
      </c>
      <c r="C12609" s="80" t="s">
        <v>260</v>
      </c>
      <c r="D12609" s="80" t="s">
        <v>37513</v>
      </c>
      <c r="E12609" s="104" t="s">
        <v>37514</v>
      </c>
      <c r="F12609" s="107">
        <v>36944</v>
      </c>
      <c r="G12609" s="67" t="s">
        <v>77</v>
      </c>
      <c r="H12609" s="80" t="s">
        <v>14120</v>
      </c>
      <c r="I12609" s="80" t="s">
        <v>37515</v>
      </c>
      <c r="J12609" s="104" t="s">
        <v>118</v>
      </c>
      <c r="K12609" s="67" t="s">
        <v>109</v>
      </c>
      <c r="L12609" s="67"/>
      <c r="M12609" s="67"/>
      <c r="N12609" s="67"/>
      <c r="O12609" s="81"/>
      <c r="P12609" s="81">
        <v>46064</v>
      </c>
      <c r="Q12609" s="103" t="str">
        <f>IFERROR(VLOOKUP(J12609,Настройка!$C$4:$E$121,2,),"Ошибка")</f>
        <v>ITR</v>
      </c>
    </row>
    <row r="12610" spans="1:17" ht="14.4" customHeight="1">
      <c r="A12610" s="67">
        <v>12605</v>
      </c>
      <c r="B12610" s="80" t="s">
        <v>196</v>
      </c>
      <c r="C12610" s="80" t="s">
        <v>260</v>
      </c>
      <c r="D12610" s="80" t="s">
        <v>37516</v>
      </c>
      <c r="E12610" s="104" t="s">
        <v>37517</v>
      </c>
      <c r="F12610" s="107">
        <v>37143</v>
      </c>
      <c r="G12610" s="67" t="s">
        <v>69</v>
      </c>
      <c r="H12610" s="80" t="s">
        <v>309</v>
      </c>
      <c r="I12610" s="80" t="s">
        <v>37518</v>
      </c>
      <c r="J12610" s="104" t="s">
        <v>207</v>
      </c>
      <c r="K12610" s="67" t="s">
        <v>117</v>
      </c>
      <c r="L12610" s="67"/>
      <c r="M12610" s="67"/>
      <c r="N12610" s="67"/>
      <c r="O12610" s="81"/>
      <c r="P12610" s="81">
        <v>46062</v>
      </c>
      <c r="Q12610" s="103" t="str">
        <f>IFERROR(VLOOKUP(J12610,Настройка!$C$4:$E$121,2,),"Ошибка")</f>
        <v>R</v>
      </c>
    </row>
    <row r="12611" spans="1:17" ht="14.4" customHeight="1">
      <c r="A12611" s="67">
        <v>12606</v>
      </c>
      <c r="B12611" s="80" t="s">
        <v>196</v>
      </c>
      <c r="C12611" s="80" t="s">
        <v>260</v>
      </c>
      <c r="D12611" s="80" t="s">
        <v>37519</v>
      </c>
      <c r="E12611" s="104" t="s">
        <v>37520</v>
      </c>
      <c r="F12611" s="107">
        <v>32998</v>
      </c>
      <c r="G12611" s="67" t="s">
        <v>69</v>
      </c>
      <c r="H12611" s="80" t="s">
        <v>302</v>
      </c>
      <c r="I12611" s="80" t="s">
        <v>37521</v>
      </c>
      <c r="J12611" s="104" t="s">
        <v>207</v>
      </c>
      <c r="K12611" s="67" t="s">
        <v>117</v>
      </c>
      <c r="L12611" s="67"/>
      <c r="M12611" s="67"/>
      <c r="N12611" s="67"/>
      <c r="O12611" s="81"/>
      <c r="P12611" s="81">
        <v>46062</v>
      </c>
      <c r="Q12611" s="103" t="str">
        <f>IFERROR(VLOOKUP(J12611,Настройка!$C$4:$E$121,2,),"Ошибка")</f>
        <v>R</v>
      </c>
    </row>
    <row r="12612" spans="1:17" ht="14.4" customHeight="1">
      <c r="A12612" s="67">
        <v>12607</v>
      </c>
      <c r="B12612" s="80" t="s">
        <v>196</v>
      </c>
      <c r="C12612" s="80" t="s">
        <v>260</v>
      </c>
      <c r="D12612" s="80" t="s">
        <v>37522</v>
      </c>
      <c r="E12612" s="104" t="s">
        <v>37523</v>
      </c>
      <c r="F12612" s="107">
        <v>25487</v>
      </c>
      <c r="G12612" s="67" t="s">
        <v>67</v>
      </c>
      <c r="H12612" s="80" t="s">
        <v>401</v>
      </c>
      <c r="I12612" s="80" t="s">
        <v>37524</v>
      </c>
      <c r="J12612" s="104" t="s">
        <v>204</v>
      </c>
      <c r="K12612" s="67" t="s">
        <v>117</v>
      </c>
      <c r="L12612" s="67"/>
      <c r="M12612" s="67"/>
      <c r="N12612" s="67"/>
      <c r="O12612" s="81"/>
      <c r="P12612" s="81">
        <v>46066</v>
      </c>
      <c r="Q12612" s="103" t="str">
        <f>IFERROR(VLOOKUP(J12612,Настройка!$C$4:$E$121,2,),"Ошибка")</f>
        <v>R</v>
      </c>
    </row>
    <row r="12613" spans="1:17" ht="14.4" customHeight="1">
      <c r="A12613" s="67">
        <v>12608</v>
      </c>
      <c r="B12613" s="80" t="s">
        <v>196</v>
      </c>
      <c r="C12613" s="80" t="s">
        <v>260</v>
      </c>
      <c r="D12613" s="80" t="s">
        <v>37525</v>
      </c>
      <c r="E12613" s="104" t="s">
        <v>37526</v>
      </c>
      <c r="F12613" s="107">
        <v>32033</v>
      </c>
      <c r="G12613" s="67" t="s">
        <v>77</v>
      </c>
      <c r="H12613" s="80" t="s">
        <v>2873</v>
      </c>
      <c r="I12613" s="80" t="s">
        <v>37527</v>
      </c>
      <c r="J12613" s="104" t="s">
        <v>78</v>
      </c>
      <c r="K12613" s="67" t="s">
        <v>109</v>
      </c>
      <c r="L12613" s="67"/>
      <c r="M12613" s="67"/>
      <c r="N12613" s="67"/>
      <c r="O12613" s="81"/>
      <c r="P12613" s="81">
        <v>46066</v>
      </c>
      <c r="Q12613" s="103" t="str">
        <f>IFERROR(VLOOKUP(J12613,Настройка!$C$4:$E$121,2,),"Ошибка")</f>
        <v>ITR</v>
      </c>
    </row>
    <row r="12614" spans="1:17" ht="14.4" customHeight="1">
      <c r="A12614" s="67">
        <v>12609</v>
      </c>
      <c r="B12614" s="80" t="s">
        <v>196</v>
      </c>
      <c r="C12614" s="80" t="s">
        <v>260</v>
      </c>
      <c r="D12614" s="80" t="s">
        <v>37528</v>
      </c>
      <c r="E12614" s="104" t="s">
        <v>37529</v>
      </c>
      <c r="F12614" s="107">
        <v>34348</v>
      </c>
      <c r="G12614" s="67" t="s">
        <v>69</v>
      </c>
      <c r="H12614" s="80" t="s">
        <v>302</v>
      </c>
      <c r="I12614" s="80" t="s">
        <v>37530</v>
      </c>
      <c r="J12614" s="104" t="s">
        <v>202</v>
      </c>
      <c r="K12614" s="67" t="s">
        <v>117</v>
      </c>
      <c r="L12614" s="67"/>
      <c r="M12614" s="67"/>
      <c r="N12614" s="67"/>
      <c r="O12614" s="81"/>
      <c r="P12614" s="81">
        <v>46066</v>
      </c>
      <c r="Q12614" s="103" t="str">
        <f>IFERROR(VLOOKUP(J12614,Настройка!$C$4:$E$121,2,),"Ошибка")</f>
        <v>ITR</v>
      </c>
    </row>
    <row r="12615" spans="1:17" ht="14.4" customHeight="1">
      <c r="A12615" s="67">
        <v>12610</v>
      </c>
      <c r="B12615" s="80" t="s">
        <v>196</v>
      </c>
      <c r="C12615" s="80" t="s">
        <v>260</v>
      </c>
      <c r="D12615" s="80" t="s">
        <v>37531</v>
      </c>
      <c r="E12615" s="104" t="s">
        <v>37532</v>
      </c>
      <c r="F12615" s="107">
        <v>30051</v>
      </c>
      <c r="G12615" s="67" t="s">
        <v>69</v>
      </c>
      <c r="H12615" s="80" t="s">
        <v>302</v>
      </c>
      <c r="I12615" s="80" t="s">
        <v>37533</v>
      </c>
      <c r="J12615" s="104" t="s">
        <v>207</v>
      </c>
      <c r="K12615" s="67" t="s">
        <v>117</v>
      </c>
      <c r="L12615" s="67"/>
      <c r="M12615" s="67"/>
      <c r="N12615" s="67"/>
      <c r="O12615" s="81"/>
      <c r="P12615" s="81">
        <v>46066</v>
      </c>
      <c r="Q12615" s="103" t="str">
        <f>IFERROR(VLOOKUP(J12615,Настройка!$C$4:$E$121,2,),"Ошибка")</f>
        <v>R</v>
      </c>
    </row>
    <row r="12616" spans="1:17" ht="14.4" customHeight="1">
      <c r="A12616" s="67">
        <v>12611</v>
      </c>
      <c r="B12616" s="80" t="s">
        <v>196</v>
      </c>
      <c r="C12616" s="80" t="s">
        <v>260</v>
      </c>
      <c r="D12616" s="80" t="s">
        <v>37534</v>
      </c>
      <c r="E12616" s="104" t="s">
        <v>37535</v>
      </c>
      <c r="F12616" s="107">
        <v>36465</v>
      </c>
      <c r="G12616" s="67" t="s">
        <v>69</v>
      </c>
      <c r="H12616" s="80" t="s">
        <v>356</v>
      </c>
      <c r="I12616" s="80" t="s">
        <v>37536</v>
      </c>
      <c r="J12616" s="104" t="s">
        <v>207</v>
      </c>
      <c r="K12616" s="67" t="s">
        <v>117</v>
      </c>
      <c r="L12616" s="67"/>
      <c r="M12616" s="67"/>
      <c r="N12616" s="67"/>
      <c r="O12616" s="81"/>
      <c r="P12616" s="81">
        <v>46066</v>
      </c>
      <c r="Q12616" s="103" t="str">
        <f>IFERROR(VLOOKUP(J12616,Настройка!$C$4:$E$121,2,),"Ошибка")</f>
        <v>R</v>
      </c>
    </row>
    <row r="12617" spans="1:17" ht="14.4" customHeight="1">
      <c r="A12617" s="67">
        <v>12612</v>
      </c>
      <c r="B12617" s="80" t="s">
        <v>196</v>
      </c>
      <c r="C12617" s="80" t="s">
        <v>260</v>
      </c>
      <c r="D12617" s="80" t="s">
        <v>37537</v>
      </c>
      <c r="E12617" s="104" t="s">
        <v>37538</v>
      </c>
      <c r="F12617" s="107">
        <v>38857</v>
      </c>
      <c r="G12617" s="67" t="s">
        <v>69</v>
      </c>
      <c r="H12617" s="80" t="s">
        <v>302</v>
      </c>
      <c r="I12617" s="80" t="s">
        <v>37539</v>
      </c>
      <c r="J12617" s="104" t="s">
        <v>207</v>
      </c>
      <c r="K12617" s="67" t="s">
        <v>117</v>
      </c>
      <c r="L12617" s="67"/>
      <c r="M12617" s="67"/>
      <c r="N12617" s="67"/>
      <c r="O12617" s="81"/>
      <c r="P12617" s="81">
        <v>46066</v>
      </c>
      <c r="Q12617" s="103" t="str">
        <f>IFERROR(VLOOKUP(J12617,Настройка!$C$4:$E$121,2,),"Ошибка")</f>
        <v>R</v>
      </c>
    </row>
    <row r="12618" spans="1:17" ht="14.4" customHeight="1">
      <c r="A12618" s="67">
        <v>12613</v>
      </c>
      <c r="B12618" s="80" t="s">
        <v>196</v>
      </c>
      <c r="C12618" s="80" t="s">
        <v>260</v>
      </c>
      <c r="D12618" s="80" t="s">
        <v>37540</v>
      </c>
      <c r="E12618" s="104" t="s">
        <v>37541</v>
      </c>
      <c r="F12618" s="107">
        <v>39120</v>
      </c>
      <c r="G12618" s="67" t="s">
        <v>69</v>
      </c>
      <c r="H12618" s="80" t="s">
        <v>302</v>
      </c>
      <c r="I12618" s="80" t="s">
        <v>37542</v>
      </c>
      <c r="J12618" s="104" t="s">
        <v>211</v>
      </c>
      <c r="K12618" s="67" t="s">
        <v>117</v>
      </c>
      <c r="L12618" s="67"/>
      <c r="M12618" s="67"/>
      <c r="N12618" s="67"/>
      <c r="O12618" s="81"/>
      <c r="P12618" s="81">
        <v>46066</v>
      </c>
      <c r="Q12618" s="103" t="str">
        <f>IFERROR(VLOOKUP(J12618,Настройка!$C$4:$E$121,2,),"Ошибка")</f>
        <v>R</v>
      </c>
    </row>
    <row r="12619" spans="1:17" ht="14.4" customHeight="1">
      <c r="A12619" s="67">
        <v>12614</v>
      </c>
      <c r="B12619" s="80" t="s">
        <v>196</v>
      </c>
      <c r="C12619" s="80" t="s">
        <v>260</v>
      </c>
      <c r="D12619" s="80" t="s">
        <v>37543</v>
      </c>
      <c r="E12619" s="104" t="s">
        <v>37544</v>
      </c>
      <c r="F12619" s="107">
        <v>28468</v>
      </c>
      <c r="G12619" s="67" t="s">
        <v>69</v>
      </c>
      <c r="H12619" s="80" t="s">
        <v>302</v>
      </c>
      <c r="I12619" s="80" t="s">
        <v>37545</v>
      </c>
      <c r="J12619" s="104" t="s">
        <v>205</v>
      </c>
      <c r="K12619" s="67" t="s">
        <v>117</v>
      </c>
      <c r="L12619" s="67"/>
      <c r="M12619" s="67"/>
      <c r="N12619" s="67"/>
      <c r="O12619" s="81"/>
      <c r="P12619" s="81">
        <v>46066</v>
      </c>
      <c r="Q12619" s="103" t="str">
        <f>IFERROR(VLOOKUP(J12619,Настройка!$C$4:$E$121,2,),"Ошибка")</f>
        <v>R</v>
      </c>
    </row>
    <row r="12620" spans="1:17" ht="14.4" customHeight="1">
      <c r="A12620" s="67">
        <v>12615</v>
      </c>
      <c r="B12620" s="80" t="s">
        <v>196</v>
      </c>
      <c r="C12620" s="80" t="s">
        <v>260</v>
      </c>
      <c r="D12620" s="80" t="s">
        <v>37546</v>
      </c>
      <c r="E12620" s="104" t="s">
        <v>37547</v>
      </c>
      <c r="F12620" s="107">
        <v>34563</v>
      </c>
      <c r="G12620" s="67" t="s">
        <v>69</v>
      </c>
      <c r="H12620" s="80" t="s">
        <v>302</v>
      </c>
      <c r="I12620" s="80" t="s">
        <v>37548</v>
      </c>
      <c r="J12620" s="104" t="s">
        <v>210</v>
      </c>
      <c r="K12620" s="67" t="s">
        <v>117</v>
      </c>
      <c r="L12620" s="67"/>
      <c r="M12620" s="67"/>
      <c r="N12620" s="67"/>
      <c r="O12620" s="81"/>
      <c r="P12620" s="81">
        <v>46066</v>
      </c>
      <c r="Q12620" s="103" t="str">
        <f>IFERROR(VLOOKUP(J12620,Настройка!$C$4:$E$121,2,),"Ошибка")</f>
        <v>R</v>
      </c>
    </row>
    <row r="12621" spans="1:17" ht="14.4" customHeight="1">
      <c r="A12621" s="67">
        <v>12616</v>
      </c>
      <c r="B12621" s="80" t="s">
        <v>196</v>
      </c>
      <c r="C12621" s="80" t="s">
        <v>260</v>
      </c>
      <c r="D12621" s="80" t="s">
        <v>37549</v>
      </c>
      <c r="E12621" s="104" t="s">
        <v>37550</v>
      </c>
      <c r="F12621" s="107">
        <v>31454</v>
      </c>
      <c r="G12621" s="67" t="s">
        <v>59</v>
      </c>
      <c r="H12621" s="80" t="s">
        <v>5442</v>
      </c>
      <c r="I12621" s="80" t="s">
        <v>37551</v>
      </c>
      <c r="J12621" s="104" t="s">
        <v>199</v>
      </c>
      <c r="K12621" s="67" t="s">
        <v>117</v>
      </c>
      <c r="L12621" s="67"/>
      <c r="M12621" s="67"/>
      <c r="N12621" s="67"/>
      <c r="O12621" s="81"/>
      <c r="P12621" s="81">
        <v>46066</v>
      </c>
      <c r="Q12621" s="103" t="str">
        <f>IFERROR(VLOOKUP(J12621,Настройка!$C$4:$E$121,2,),"Ошибка")</f>
        <v>ITR</v>
      </c>
    </row>
    <row r="12622" spans="1:17" ht="14.4" customHeight="1">
      <c r="A12622" s="67">
        <v>12617</v>
      </c>
      <c r="B12622" s="80" t="s">
        <v>196</v>
      </c>
      <c r="C12622" s="80" t="s">
        <v>260</v>
      </c>
      <c r="D12622" s="80" t="s">
        <v>37552</v>
      </c>
      <c r="E12622" s="104" t="s">
        <v>37553</v>
      </c>
      <c r="F12622" s="107">
        <v>30820</v>
      </c>
      <c r="G12622" s="67" t="s">
        <v>93</v>
      </c>
      <c r="H12622" s="80" t="s">
        <v>814</v>
      </c>
      <c r="I12622" s="80" t="s">
        <v>37554</v>
      </c>
      <c r="J12622" s="104" t="s">
        <v>211</v>
      </c>
      <c r="K12622" s="67" t="s">
        <v>117</v>
      </c>
      <c r="L12622" s="67"/>
      <c r="M12622" s="67"/>
      <c r="N12622" s="67"/>
      <c r="O12622" s="81"/>
      <c r="P12622" s="81">
        <v>46067</v>
      </c>
      <c r="Q12622" s="103" t="str">
        <f>IFERROR(VLOOKUP(J12622,Настройка!$C$4:$E$121,2,),"Ошибка")</f>
        <v>R</v>
      </c>
    </row>
    <row r="12623" spans="1:17" ht="14.4" customHeight="1">
      <c r="A12623" s="67">
        <v>12618</v>
      </c>
      <c r="B12623" s="80" t="s">
        <v>196</v>
      </c>
      <c r="C12623" s="80" t="s">
        <v>260</v>
      </c>
      <c r="D12623" s="80" t="s">
        <v>37555</v>
      </c>
      <c r="E12623" s="104" t="s">
        <v>37556</v>
      </c>
      <c r="F12623" s="107">
        <v>33860</v>
      </c>
      <c r="G12623" s="67" t="s">
        <v>93</v>
      </c>
      <c r="H12623" s="80" t="s">
        <v>814</v>
      </c>
      <c r="I12623" s="80" t="s">
        <v>37557</v>
      </c>
      <c r="J12623" s="104" t="s">
        <v>204</v>
      </c>
      <c r="K12623" s="67" t="s">
        <v>117</v>
      </c>
      <c r="L12623" s="67"/>
      <c r="M12623" s="67"/>
      <c r="N12623" s="67"/>
      <c r="O12623" s="81"/>
      <c r="P12623" s="81">
        <v>46067</v>
      </c>
      <c r="Q12623" s="103" t="str">
        <f>IFERROR(VLOOKUP(J12623,Настройка!$C$4:$E$121,2,),"Ошибка")</f>
        <v>R</v>
      </c>
    </row>
    <row r="12624" spans="1:17" ht="14.4" customHeight="1">
      <c r="A12624" s="67">
        <v>12619</v>
      </c>
      <c r="B12624" s="80" t="s">
        <v>196</v>
      </c>
      <c r="C12624" s="80" t="s">
        <v>260</v>
      </c>
      <c r="D12624" s="80" t="s">
        <v>37558</v>
      </c>
      <c r="E12624" s="104" t="s">
        <v>37559</v>
      </c>
      <c r="F12624" s="107">
        <v>33423</v>
      </c>
      <c r="G12624" s="67" t="s">
        <v>93</v>
      </c>
      <c r="H12624" s="80" t="s">
        <v>814</v>
      </c>
      <c r="I12624" s="80" t="s">
        <v>37560</v>
      </c>
      <c r="J12624" s="104" t="s">
        <v>208</v>
      </c>
      <c r="K12624" s="67" t="s">
        <v>117</v>
      </c>
      <c r="L12624" s="67"/>
      <c r="M12624" s="67"/>
      <c r="N12624" s="67"/>
      <c r="O12624" s="81"/>
      <c r="P12624" s="81">
        <v>46067</v>
      </c>
      <c r="Q12624" s="103" t="str">
        <f>IFERROR(VLOOKUP(J12624,Настройка!$C$4:$E$121,2,),"Ошибка")</f>
        <v>R</v>
      </c>
    </row>
    <row r="12625" spans="1:17" ht="14.4" customHeight="1">
      <c r="A12625" s="67">
        <v>12620</v>
      </c>
      <c r="B12625" s="80" t="s">
        <v>196</v>
      </c>
      <c r="C12625" s="80" t="s">
        <v>260</v>
      </c>
      <c r="D12625" s="80" t="s">
        <v>37561</v>
      </c>
      <c r="E12625" s="104" t="s">
        <v>37562</v>
      </c>
      <c r="F12625" s="107">
        <v>32580</v>
      </c>
      <c r="G12625" s="67" t="s">
        <v>93</v>
      </c>
      <c r="H12625" s="80" t="s">
        <v>814</v>
      </c>
      <c r="I12625" s="80" t="s">
        <v>37563</v>
      </c>
      <c r="J12625" s="104" t="s">
        <v>204</v>
      </c>
      <c r="K12625" s="67" t="s">
        <v>117</v>
      </c>
      <c r="L12625" s="67"/>
      <c r="M12625" s="67"/>
      <c r="N12625" s="67"/>
      <c r="O12625" s="81"/>
      <c r="P12625" s="81">
        <v>46067</v>
      </c>
      <c r="Q12625" s="103" t="str">
        <f>IFERROR(VLOOKUP(J12625,Настройка!$C$4:$E$121,2,),"Ошибка")</f>
        <v>R</v>
      </c>
    </row>
    <row r="12626" spans="1:17" ht="14.4" customHeight="1">
      <c r="A12626" s="67">
        <v>12621</v>
      </c>
      <c r="B12626" s="80" t="s">
        <v>196</v>
      </c>
      <c r="C12626" s="80" t="s">
        <v>260</v>
      </c>
      <c r="D12626" s="80" t="s">
        <v>37564</v>
      </c>
      <c r="E12626" s="104" t="s">
        <v>37565</v>
      </c>
      <c r="F12626" s="107">
        <v>32515</v>
      </c>
      <c r="G12626" s="67" t="s">
        <v>93</v>
      </c>
      <c r="H12626" s="80" t="s">
        <v>814</v>
      </c>
      <c r="I12626" s="80" t="s">
        <v>37566</v>
      </c>
      <c r="J12626" s="104" t="s">
        <v>204</v>
      </c>
      <c r="K12626" s="67" t="s">
        <v>117</v>
      </c>
      <c r="L12626" s="67"/>
      <c r="M12626" s="67"/>
      <c r="N12626" s="67"/>
      <c r="O12626" s="81"/>
      <c r="P12626" s="81">
        <v>46068</v>
      </c>
      <c r="Q12626" s="103" t="str">
        <f>IFERROR(VLOOKUP(J12626,Настройка!$C$4:$E$121,2,),"Ошибка")</f>
        <v>R</v>
      </c>
    </row>
    <row r="12627" spans="1:17" ht="14.4" customHeight="1">
      <c r="A12627" s="67">
        <v>12622</v>
      </c>
      <c r="B12627" s="80" t="s">
        <v>196</v>
      </c>
      <c r="C12627" s="80" t="s">
        <v>260</v>
      </c>
      <c r="D12627" s="80" t="s">
        <v>37567</v>
      </c>
      <c r="E12627" s="104" t="s">
        <v>37568</v>
      </c>
      <c r="F12627" s="107">
        <v>34749</v>
      </c>
      <c r="G12627" s="67" t="s">
        <v>93</v>
      </c>
      <c r="H12627" s="80" t="s">
        <v>814</v>
      </c>
      <c r="I12627" s="80" t="s">
        <v>37569</v>
      </c>
      <c r="J12627" s="104" t="s">
        <v>204</v>
      </c>
      <c r="K12627" s="67" t="s">
        <v>117</v>
      </c>
      <c r="L12627" s="67"/>
      <c r="M12627" s="67"/>
      <c r="N12627" s="67"/>
      <c r="O12627" s="81"/>
      <c r="P12627" s="81">
        <v>46068</v>
      </c>
      <c r="Q12627" s="103" t="str">
        <f>IFERROR(VLOOKUP(J12627,Настройка!$C$4:$E$121,2,),"Ошибка")</f>
        <v>R</v>
      </c>
    </row>
    <row r="12628" spans="1:17" ht="14.4" customHeight="1">
      <c r="A12628" s="67">
        <v>12623</v>
      </c>
      <c r="B12628" s="80" t="s">
        <v>196</v>
      </c>
      <c r="C12628" s="80" t="s">
        <v>260</v>
      </c>
      <c r="D12628" s="80" t="s">
        <v>37570</v>
      </c>
      <c r="E12628" s="104" t="s">
        <v>37571</v>
      </c>
      <c r="F12628" s="107">
        <v>28399</v>
      </c>
      <c r="G12628" s="67" t="s">
        <v>93</v>
      </c>
      <c r="H12628" s="80" t="s">
        <v>814</v>
      </c>
      <c r="I12628" s="80" t="s">
        <v>37572</v>
      </c>
      <c r="J12628" s="104" t="s">
        <v>207</v>
      </c>
      <c r="K12628" s="67" t="s">
        <v>117</v>
      </c>
      <c r="L12628" s="67"/>
      <c r="M12628" s="67"/>
      <c r="N12628" s="67"/>
      <c r="O12628" s="81"/>
      <c r="P12628" s="81">
        <v>46068</v>
      </c>
      <c r="Q12628" s="103" t="str">
        <f>IFERROR(VLOOKUP(J12628,Настройка!$C$4:$E$121,2,),"Ошибка")</f>
        <v>R</v>
      </c>
    </row>
    <row r="12629" spans="1:17" ht="14.4" customHeight="1">
      <c r="A12629" s="67">
        <v>12624</v>
      </c>
      <c r="B12629" s="80" t="s">
        <v>196</v>
      </c>
      <c r="C12629" s="80" t="s">
        <v>260</v>
      </c>
      <c r="D12629" s="80" t="s">
        <v>37573</v>
      </c>
      <c r="E12629" s="104" t="s">
        <v>37574</v>
      </c>
      <c r="F12629" s="107">
        <v>33488</v>
      </c>
      <c r="G12629" s="67" t="s">
        <v>93</v>
      </c>
      <c r="H12629" s="80" t="s">
        <v>814</v>
      </c>
      <c r="I12629" s="80" t="s">
        <v>37575</v>
      </c>
      <c r="J12629" s="104" t="s">
        <v>204</v>
      </c>
      <c r="K12629" s="67" t="s">
        <v>117</v>
      </c>
      <c r="L12629" s="67"/>
      <c r="M12629" s="67"/>
      <c r="N12629" s="67"/>
      <c r="O12629" s="81"/>
      <c r="P12629" s="81">
        <v>46068</v>
      </c>
      <c r="Q12629" s="103" t="str">
        <f>IFERROR(VLOOKUP(J12629,Настройка!$C$4:$E$121,2,),"Ошибка")</f>
        <v>R</v>
      </c>
    </row>
    <row r="12630" spans="1:17" ht="14.4" customHeight="1">
      <c r="A12630" s="67">
        <v>12625</v>
      </c>
      <c r="B12630" s="80" t="s">
        <v>196</v>
      </c>
      <c r="C12630" s="80" t="s">
        <v>260</v>
      </c>
      <c r="D12630" s="80" t="s">
        <v>37576</v>
      </c>
      <c r="E12630" s="104" t="s">
        <v>37577</v>
      </c>
      <c r="F12630" s="107">
        <v>37477</v>
      </c>
      <c r="G12630" s="67" t="s">
        <v>93</v>
      </c>
      <c r="H12630" s="80" t="s">
        <v>814</v>
      </c>
      <c r="I12630" s="80" t="s">
        <v>37578</v>
      </c>
      <c r="J12630" s="104" t="s">
        <v>207</v>
      </c>
      <c r="K12630" s="67" t="s">
        <v>117</v>
      </c>
      <c r="L12630" s="67"/>
      <c r="M12630" s="67"/>
      <c r="N12630" s="67"/>
      <c r="O12630" s="81"/>
      <c r="P12630" s="81">
        <v>46068</v>
      </c>
      <c r="Q12630" s="103" t="str">
        <f>IFERROR(VLOOKUP(J12630,Настройка!$C$4:$E$121,2,),"Ошибка")</f>
        <v>R</v>
      </c>
    </row>
    <row r="12631" spans="1:17" ht="14.4" customHeight="1">
      <c r="A12631" s="67">
        <v>12626</v>
      </c>
      <c r="B12631" s="80" t="s">
        <v>196</v>
      </c>
      <c r="C12631" s="80" t="s">
        <v>260</v>
      </c>
      <c r="D12631" s="80" t="s">
        <v>37579</v>
      </c>
      <c r="E12631" s="104" t="s">
        <v>37580</v>
      </c>
      <c r="F12631" s="107">
        <v>31270</v>
      </c>
      <c r="G12631" s="67" t="s">
        <v>93</v>
      </c>
      <c r="H12631" s="80" t="s">
        <v>814</v>
      </c>
      <c r="I12631" s="80" t="s">
        <v>37581</v>
      </c>
      <c r="J12631" s="104" t="s">
        <v>204</v>
      </c>
      <c r="K12631" s="67" t="s">
        <v>117</v>
      </c>
      <c r="L12631" s="67"/>
      <c r="M12631" s="67"/>
      <c r="N12631" s="67"/>
      <c r="O12631" s="81"/>
      <c r="P12631" s="81">
        <v>46068</v>
      </c>
      <c r="Q12631" s="103" t="str">
        <f>IFERROR(VLOOKUP(J12631,Настройка!$C$4:$E$121,2,),"Ошибка")</f>
        <v>R</v>
      </c>
    </row>
    <row r="12632" spans="1:17" ht="14.4" customHeight="1">
      <c r="A12632" s="67">
        <v>12627</v>
      </c>
      <c r="B12632" s="80" t="s">
        <v>196</v>
      </c>
      <c r="C12632" s="80" t="s">
        <v>260</v>
      </c>
      <c r="D12632" s="80" t="s">
        <v>37582</v>
      </c>
      <c r="E12632" s="104" t="s">
        <v>37583</v>
      </c>
      <c r="F12632" s="107">
        <v>34679</v>
      </c>
      <c r="G12632" s="67" t="s">
        <v>77</v>
      </c>
      <c r="H12632" s="80" t="s">
        <v>37584</v>
      </c>
      <c r="I12632" s="80" t="s">
        <v>37585</v>
      </c>
      <c r="J12632" s="104" t="s">
        <v>92</v>
      </c>
      <c r="K12632" s="67" t="s">
        <v>109</v>
      </c>
      <c r="L12632" s="67"/>
      <c r="M12632" s="67"/>
      <c r="N12632" s="67"/>
      <c r="O12632" s="81"/>
      <c r="P12632" s="81">
        <v>46028</v>
      </c>
      <c r="Q12632" s="103" t="str">
        <f>IFERROR(VLOOKUP(J12632,Настройка!$C$4:$E$121,2,),"Ошибка")</f>
        <v>ITR</v>
      </c>
    </row>
    <row r="12633" spans="1:17" ht="14.4" customHeight="1">
      <c r="A12633" s="67">
        <v>12628</v>
      </c>
      <c r="B12633" s="80" t="s">
        <v>196</v>
      </c>
      <c r="C12633" s="80" t="s">
        <v>260</v>
      </c>
      <c r="D12633" s="80" t="s">
        <v>37586</v>
      </c>
      <c r="E12633" s="104" t="s">
        <v>37587</v>
      </c>
      <c r="F12633" s="107">
        <v>30898</v>
      </c>
      <c r="G12633" s="67" t="s">
        <v>69</v>
      </c>
      <c r="H12633" s="80" t="s">
        <v>302</v>
      </c>
      <c r="I12633" s="80" t="s">
        <v>37588</v>
      </c>
      <c r="J12633" s="104" t="s">
        <v>201</v>
      </c>
      <c r="K12633" s="67" t="s">
        <v>117</v>
      </c>
      <c r="L12633" s="67"/>
      <c r="M12633" s="67"/>
      <c r="N12633" s="67"/>
      <c r="O12633" s="81"/>
      <c r="P12633" s="81">
        <v>46071</v>
      </c>
      <c r="Q12633" s="103" t="str">
        <f>IFERROR(VLOOKUP(J12633,Настройка!$C$4:$E$121,2,),"Ошибка")</f>
        <v>ITR</v>
      </c>
    </row>
    <row r="12634" spans="1:17" ht="14.4" customHeight="1">
      <c r="A12634" s="67">
        <v>12629</v>
      </c>
      <c r="B12634" s="80" t="s">
        <v>196</v>
      </c>
      <c r="C12634" s="80" t="s">
        <v>260</v>
      </c>
      <c r="D12634" s="80" t="s">
        <v>37589</v>
      </c>
      <c r="E12634" s="104" t="s">
        <v>37590</v>
      </c>
      <c r="F12634" s="107">
        <v>30640</v>
      </c>
      <c r="G12634" s="67" t="s">
        <v>69</v>
      </c>
      <c r="H12634" s="80" t="s">
        <v>385</v>
      </c>
      <c r="I12634" s="80" t="s">
        <v>37591</v>
      </c>
      <c r="J12634" s="104" t="s">
        <v>207</v>
      </c>
      <c r="K12634" s="67" t="s">
        <v>117</v>
      </c>
      <c r="L12634" s="67"/>
      <c r="M12634" s="67"/>
      <c r="N12634" s="67"/>
      <c r="O12634" s="81"/>
      <c r="P12634" s="81">
        <v>46071</v>
      </c>
      <c r="Q12634" s="103" t="str">
        <f>IFERROR(VLOOKUP(J12634,Настройка!$C$4:$E$121,2,),"Ошибка")</f>
        <v>R</v>
      </c>
    </row>
    <row r="12635" spans="1:17" ht="14.4" customHeight="1">
      <c r="A12635" s="67">
        <v>12630</v>
      </c>
      <c r="B12635" s="80" t="s">
        <v>196</v>
      </c>
      <c r="C12635" s="80" t="s">
        <v>260</v>
      </c>
      <c r="D12635" s="80" t="s">
        <v>37592</v>
      </c>
      <c r="E12635" s="104" t="s">
        <v>37593</v>
      </c>
      <c r="F12635" s="107">
        <v>35915</v>
      </c>
      <c r="G12635" s="67" t="s">
        <v>69</v>
      </c>
      <c r="H12635" s="80" t="s">
        <v>302</v>
      </c>
      <c r="I12635" s="80" t="s">
        <v>37594</v>
      </c>
      <c r="J12635" s="104" t="s">
        <v>210</v>
      </c>
      <c r="K12635" s="67" t="s">
        <v>117</v>
      </c>
      <c r="L12635" s="67"/>
      <c r="M12635" s="67"/>
      <c r="N12635" s="67"/>
      <c r="O12635" s="81"/>
      <c r="P12635" s="81">
        <v>46071</v>
      </c>
      <c r="Q12635" s="103" t="str">
        <f>IFERROR(VLOOKUP(J12635,Настройка!$C$4:$E$121,2,),"Ошибка")</f>
        <v>R</v>
      </c>
    </row>
    <row r="12636" spans="1:17" ht="14.4" customHeight="1">
      <c r="A12636" s="67">
        <v>12631</v>
      </c>
      <c r="B12636" s="80" t="s">
        <v>196</v>
      </c>
      <c r="C12636" s="80" t="s">
        <v>260</v>
      </c>
      <c r="D12636" s="80" t="s">
        <v>37595</v>
      </c>
      <c r="E12636" s="104" t="s">
        <v>37596</v>
      </c>
      <c r="F12636" s="107">
        <v>34727</v>
      </c>
      <c r="G12636" s="67" t="s">
        <v>93</v>
      </c>
      <c r="H12636" s="80" t="s">
        <v>298</v>
      </c>
      <c r="I12636" s="80" t="s">
        <v>37597</v>
      </c>
      <c r="J12636" s="104" t="s">
        <v>64</v>
      </c>
      <c r="K12636" s="67" t="s">
        <v>109</v>
      </c>
      <c r="L12636" s="67"/>
      <c r="M12636" s="67"/>
      <c r="N12636" s="67"/>
      <c r="O12636" s="81"/>
      <c r="P12636" s="81">
        <v>46034</v>
      </c>
      <c r="Q12636" s="103" t="str">
        <f>IFERROR(VLOOKUP(J12636,Настройка!$C$4:$E$121,2,),"Ошибка")</f>
        <v>ITR</v>
      </c>
    </row>
    <row r="12637" spans="1:17" ht="14.4" customHeight="1">
      <c r="A12637" s="67">
        <v>12632</v>
      </c>
      <c r="B12637" s="80" t="s">
        <v>196</v>
      </c>
      <c r="C12637" s="80" t="s">
        <v>260</v>
      </c>
      <c r="D12637" s="80" t="s">
        <v>37598</v>
      </c>
      <c r="E12637" s="104" t="s">
        <v>37599</v>
      </c>
      <c r="F12637" s="107">
        <v>36563</v>
      </c>
      <c r="G12637" s="67" t="s">
        <v>83</v>
      </c>
      <c r="H12637" s="80"/>
      <c r="I12637" s="80" t="s">
        <v>37600</v>
      </c>
      <c r="J12637" s="104" t="s">
        <v>168</v>
      </c>
      <c r="K12637" s="67" t="s">
        <v>109</v>
      </c>
      <c r="L12637" s="67" t="s">
        <v>148</v>
      </c>
      <c r="M12637" s="67" t="s">
        <v>166</v>
      </c>
      <c r="N12637" s="67" t="s">
        <v>196</v>
      </c>
      <c r="O12637" s="81">
        <v>46621</v>
      </c>
      <c r="P12637" s="81">
        <v>46075</v>
      </c>
      <c r="Q12637" s="103" t="str">
        <f>IFERROR(VLOOKUP(J12637,Настройка!$C$4:$E$121,2,),"Ошибка")</f>
        <v>ITR</v>
      </c>
    </row>
    <row r="12638" spans="1:17" ht="14.4" customHeight="1">
      <c r="A12638" s="67">
        <v>12633</v>
      </c>
      <c r="B12638" s="80" t="s">
        <v>196</v>
      </c>
      <c r="C12638" s="80" t="s">
        <v>260</v>
      </c>
      <c r="D12638" s="80" t="s">
        <v>37601</v>
      </c>
      <c r="E12638" s="104" t="s">
        <v>37602</v>
      </c>
      <c r="F12638" s="107">
        <v>33144</v>
      </c>
      <c r="G12638" s="67" t="s">
        <v>69</v>
      </c>
      <c r="H12638" s="80" t="s">
        <v>302</v>
      </c>
      <c r="I12638" s="80" t="s">
        <v>37603</v>
      </c>
      <c r="J12638" s="104" t="s">
        <v>211</v>
      </c>
      <c r="K12638" s="67" t="s">
        <v>117</v>
      </c>
      <c r="L12638" s="67"/>
      <c r="M12638" s="67"/>
      <c r="N12638" s="67"/>
      <c r="O12638" s="81"/>
      <c r="P12638" s="81">
        <v>46076</v>
      </c>
      <c r="Q12638" s="103" t="str">
        <f>IFERROR(VLOOKUP(J12638,Настройка!$C$4:$E$121,2,),"Ошибка")</f>
        <v>R</v>
      </c>
    </row>
    <row r="12639" spans="1:17" ht="14.4" customHeight="1">
      <c r="A12639" s="67">
        <v>12634</v>
      </c>
      <c r="B12639" s="80" t="s">
        <v>196</v>
      </c>
      <c r="C12639" s="80" t="s">
        <v>260</v>
      </c>
      <c r="D12639" s="80" t="s">
        <v>37604</v>
      </c>
      <c r="E12639" s="104" t="s">
        <v>37605</v>
      </c>
      <c r="F12639" s="107">
        <v>36761</v>
      </c>
      <c r="G12639" s="67" t="s">
        <v>69</v>
      </c>
      <c r="H12639" s="80" t="s">
        <v>309</v>
      </c>
      <c r="I12639" s="80" t="s">
        <v>37606</v>
      </c>
      <c r="J12639" s="104" t="s">
        <v>211</v>
      </c>
      <c r="K12639" s="67" t="s">
        <v>117</v>
      </c>
      <c r="L12639" s="67"/>
      <c r="M12639" s="67"/>
      <c r="N12639" s="67"/>
      <c r="O12639" s="81"/>
      <c r="P12639" s="81">
        <v>46076</v>
      </c>
      <c r="Q12639" s="103" t="str">
        <f>IFERROR(VLOOKUP(J12639,Настройка!$C$4:$E$121,2,),"Ошибка")</f>
        <v>R</v>
      </c>
    </row>
    <row r="12640" spans="1:17" ht="14.4" customHeight="1">
      <c r="A12640" s="67">
        <v>12635</v>
      </c>
      <c r="B12640" s="80" t="s">
        <v>196</v>
      </c>
      <c r="C12640" s="80" t="s">
        <v>260</v>
      </c>
      <c r="D12640" s="80" t="s">
        <v>37607</v>
      </c>
      <c r="E12640" s="104" t="s">
        <v>37608</v>
      </c>
      <c r="F12640" s="107">
        <v>26615</v>
      </c>
      <c r="G12640" s="67" t="s">
        <v>69</v>
      </c>
      <c r="H12640" s="80" t="s">
        <v>309</v>
      </c>
      <c r="I12640" s="80" t="s">
        <v>37609</v>
      </c>
      <c r="J12640" s="104" t="s">
        <v>209</v>
      </c>
      <c r="K12640" s="67" t="s">
        <v>117</v>
      </c>
      <c r="L12640" s="67"/>
      <c r="M12640" s="67"/>
      <c r="N12640" s="67"/>
      <c r="O12640" s="81"/>
      <c r="P12640" s="81">
        <v>46077</v>
      </c>
      <c r="Q12640" s="103" t="str">
        <f>IFERROR(VLOOKUP(J12640,Настройка!$C$4:$E$121,2,),"Ошибка")</f>
        <v>R</v>
      </c>
    </row>
    <row r="12641" spans="1:17" ht="14.4" customHeight="1">
      <c r="A12641" s="67">
        <v>12636</v>
      </c>
      <c r="B12641" s="80" t="s">
        <v>196</v>
      </c>
      <c r="C12641" s="80" t="s">
        <v>260</v>
      </c>
      <c r="D12641" s="80" t="s">
        <v>37610</v>
      </c>
      <c r="E12641" s="104" t="s">
        <v>37611</v>
      </c>
      <c r="F12641" s="107">
        <v>39439</v>
      </c>
      <c r="G12641" s="67" t="s">
        <v>69</v>
      </c>
      <c r="H12641" s="80" t="s">
        <v>302</v>
      </c>
      <c r="I12641" s="80" t="s">
        <v>37612</v>
      </c>
      <c r="J12641" s="104" t="s">
        <v>209</v>
      </c>
      <c r="K12641" s="67" t="s">
        <v>117</v>
      </c>
      <c r="L12641" s="67"/>
      <c r="M12641" s="67"/>
      <c r="N12641" s="67"/>
      <c r="O12641" s="81"/>
      <c r="P12641" s="81">
        <v>46077</v>
      </c>
      <c r="Q12641" s="103" t="str">
        <f>IFERROR(VLOOKUP(J12641,Настройка!$C$4:$E$121,2,),"Ошибка")</f>
        <v>R</v>
      </c>
    </row>
    <row r="12642" spans="1:17" ht="14.4" customHeight="1">
      <c r="A12642" s="67">
        <v>12637</v>
      </c>
      <c r="B12642" s="80" t="s">
        <v>196</v>
      </c>
      <c r="C12642" s="80" t="s">
        <v>260</v>
      </c>
      <c r="D12642" s="80" t="s">
        <v>37613</v>
      </c>
      <c r="E12642" s="104" t="s">
        <v>37614</v>
      </c>
      <c r="F12642" s="107">
        <v>38600</v>
      </c>
      <c r="G12642" s="67" t="s">
        <v>69</v>
      </c>
      <c r="H12642" s="80" t="s">
        <v>302</v>
      </c>
      <c r="I12642" s="80" t="s">
        <v>37615</v>
      </c>
      <c r="J12642" s="104" t="s">
        <v>209</v>
      </c>
      <c r="K12642" s="67" t="s">
        <v>117</v>
      </c>
      <c r="L12642" s="67"/>
      <c r="M12642" s="67"/>
      <c r="N12642" s="67"/>
      <c r="O12642" s="81"/>
      <c r="P12642" s="81">
        <v>46077</v>
      </c>
      <c r="Q12642" s="103" t="str">
        <f>IFERROR(VLOOKUP(J12642,Настройка!$C$4:$E$121,2,),"Ошибка")</f>
        <v>R</v>
      </c>
    </row>
    <row r="12643" spans="1:17" ht="14.4" customHeight="1">
      <c r="A12643" s="67">
        <v>12638</v>
      </c>
      <c r="B12643" s="80" t="s">
        <v>196</v>
      </c>
      <c r="C12643" s="80" t="s">
        <v>260</v>
      </c>
      <c r="D12643" s="80" t="s">
        <v>37616</v>
      </c>
      <c r="E12643" s="104" t="s">
        <v>37617</v>
      </c>
      <c r="F12643" s="107">
        <v>32561</v>
      </c>
      <c r="G12643" s="67" t="s">
        <v>69</v>
      </c>
      <c r="H12643" s="80" t="s">
        <v>356</v>
      </c>
      <c r="I12643" s="80" t="s">
        <v>37618</v>
      </c>
      <c r="J12643" s="104" t="s">
        <v>204</v>
      </c>
      <c r="K12643" s="67" t="s">
        <v>117</v>
      </c>
      <c r="L12643" s="67"/>
      <c r="M12643" s="67"/>
      <c r="N12643" s="67"/>
      <c r="O12643" s="81"/>
      <c r="P12643" s="81">
        <v>46077</v>
      </c>
      <c r="Q12643" s="103" t="str">
        <f>IFERROR(VLOOKUP(J12643,Настройка!$C$4:$E$121,2,),"Ошибка")</f>
        <v>R</v>
      </c>
    </row>
    <row r="12644" spans="1:17" ht="14.4" customHeight="1">
      <c r="A12644" s="67">
        <v>12639</v>
      </c>
      <c r="B12644" s="80" t="s">
        <v>196</v>
      </c>
      <c r="C12644" s="80" t="s">
        <v>260</v>
      </c>
      <c r="D12644" s="80" t="s">
        <v>37619</v>
      </c>
      <c r="E12644" s="104" t="s">
        <v>37620</v>
      </c>
      <c r="F12644" s="107">
        <v>35242</v>
      </c>
      <c r="G12644" s="67" t="s">
        <v>69</v>
      </c>
      <c r="H12644" s="80" t="s">
        <v>309</v>
      </c>
      <c r="I12644" s="80" t="s">
        <v>37621</v>
      </c>
      <c r="J12644" s="104" t="s">
        <v>204</v>
      </c>
      <c r="K12644" s="67" t="s">
        <v>117</v>
      </c>
      <c r="L12644" s="67"/>
      <c r="M12644" s="67"/>
      <c r="N12644" s="67"/>
      <c r="O12644" s="81"/>
      <c r="P12644" s="81">
        <v>46077</v>
      </c>
      <c r="Q12644" s="103" t="str">
        <f>IFERROR(VLOOKUP(J12644,Настройка!$C$4:$E$121,2,),"Ошибка")</f>
        <v>R</v>
      </c>
    </row>
    <row r="12645" spans="1:17" ht="14.4" customHeight="1">
      <c r="A12645" s="67">
        <v>12640</v>
      </c>
      <c r="B12645" s="80" t="s">
        <v>196</v>
      </c>
      <c r="C12645" s="80" t="s">
        <v>260</v>
      </c>
      <c r="D12645" s="80" t="s">
        <v>37622</v>
      </c>
      <c r="E12645" s="104" t="s">
        <v>37623</v>
      </c>
      <c r="F12645" s="107">
        <v>29179</v>
      </c>
      <c r="G12645" s="67" t="s">
        <v>69</v>
      </c>
      <c r="H12645" s="80" t="s">
        <v>309</v>
      </c>
      <c r="I12645" s="80" t="s">
        <v>37624</v>
      </c>
      <c r="J12645" s="104" t="s">
        <v>204</v>
      </c>
      <c r="K12645" s="67" t="s">
        <v>117</v>
      </c>
      <c r="L12645" s="67"/>
      <c r="M12645" s="67"/>
      <c r="N12645" s="67"/>
      <c r="O12645" s="81"/>
      <c r="P12645" s="81">
        <v>46077</v>
      </c>
      <c r="Q12645" s="103" t="str">
        <f>IFERROR(VLOOKUP(J12645,Настройка!$C$4:$E$121,2,),"Ошибка")</f>
        <v>R</v>
      </c>
    </row>
    <row r="12646" spans="1:17" ht="14.4" customHeight="1">
      <c r="A12646" s="67">
        <v>12641</v>
      </c>
      <c r="B12646" s="80" t="s">
        <v>196</v>
      </c>
      <c r="C12646" s="80" t="s">
        <v>260</v>
      </c>
      <c r="D12646" s="80" t="s">
        <v>37625</v>
      </c>
      <c r="E12646" s="104" t="s">
        <v>37626</v>
      </c>
      <c r="F12646" s="107">
        <v>31959</v>
      </c>
      <c r="G12646" s="67" t="s">
        <v>69</v>
      </c>
      <c r="H12646" s="80" t="s">
        <v>302</v>
      </c>
      <c r="I12646" s="80" t="s">
        <v>37627</v>
      </c>
      <c r="J12646" s="104" t="s">
        <v>204</v>
      </c>
      <c r="K12646" s="67" t="s">
        <v>117</v>
      </c>
      <c r="L12646" s="67"/>
      <c r="M12646" s="67"/>
      <c r="N12646" s="67"/>
      <c r="O12646" s="81"/>
      <c r="P12646" s="81">
        <v>46077</v>
      </c>
      <c r="Q12646" s="103" t="str">
        <f>IFERROR(VLOOKUP(J12646,Настройка!$C$4:$E$121,2,),"Ошибка")</f>
        <v>R</v>
      </c>
    </row>
    <row r="12647" spans="1:17" ht="14.4" customHeight="1">
      <c r="A12647" s="67">
        <v>12642</v>
      </c>
      <c r="B12647" s="80" t="s">
        <v>196</v>
      </c>
      <c r="C12647" s="80" t="s">
        <v>260</v>
      </c>
      <c r="D12647" s="80" t="s">
        <v>37628</v>
      </c>
      <c r="E12647" s="104" t="s">
        <v>37629</v>
      </c>
      <c r="F12647" s="107">
        <v>39422</v>
      </c>
      <c r="G12647" s="67" t="s">
        <v>69</v>
      </c>
      <c r="H12647" s="80" t="s">
        <v>385</v>
      </c>
      <c r="I12647" s="80" t="s">
        <v>37630</v>
      </c>
      <c r="J12647" s="104" t="s">
        <v>204</v>
      </c>
      <c r="K12647" s="67" t="s">
        <v>117</v>
      </c>
      <c r="L12647" s="67"/>
      <c r="M12647" s="67"/>
      <c r="N12647" s="67"/>
      <c r="O12647" s="81"/>
      <c r="P12647" s="81">
        <v>46077</v>
      </c>
      <c r="Q12647" s="103" t="str">
        <f>IFERROR(VLOOKUP(J12647,Настройка!$C$4:$E$121,2,),"Ошибка")</f>
        <v>R</v>
      </c>
    </row>
    <row r="12648" spans="1:17" ht="14.4" customHeight="1">
      <c r="A12648" s="67">
        <v>12643</v>
      </c>
      <c r="B12648" s="80" t="s">
        <v>196</v>
      </c>
      <c r="C12648" s="80" t="s">
        <v>260</v>
      </c>
      <c r="D12648" s="80" t="s">
        <v>37631</v>
      </c>
      <c r="E12648" s="104" t="s">
        <v>37632</v>
      </c>
      <c r="F12648" s="107">
        <v>26494</v>
      </c>
      <c r="G12648" s="67" t="s">
        <v>69</v>
      </c>
      <c r="H12648" s="80" t="s">
        <v>302</v>
      </c>
      <c r="I12648" s="80" t="s">
        <v>37633</v>
      </c>
      <c r="J12648" s="104" t="s">
        <v>204</v>
      </c>
      <c r="K12648" s="67" t="s">
        <v>117</v>
      </c>
      <c r="L12648" s="67"/>
      <c r="M12648" s="67"/>
      <c r="N12648" s="67"/>
      <c r="O12648" s="81"/>
      <c r="P12648" s="81">
        <v>46077</v>
      </c>
      <c r="Q12648" s="103" t="str">
        <f>IFERROR(VLOOKUP(J12648,Настройка!$C$4:$E$121,2,),"Ошибка")</f>
        <v>R</v>
      </c>
    </row>
    <row r="12649" spans="1:17" ht="14.4" customHeight="1">
      <c r="A12649" s="67">
        <v>12644</v>
      </c>
      <c r="B12649" s="80" t="s">
        <v>196</v>
      </c>
      <c r="C12649" s="80" t="s">
        <v>260</v>
      </c>
      <c r="D12649" s="80" t="s">
        <v>37634</v>
      </c>
      <c r="E12649" s="104" t="s">
        <v>37635</v>
      </c>
      <c r="F12649" s="107">
        <v>28420</v>
      </c>
      <c r="G12649" s="67" t="s">
        <v>69</v>
      </c>
      <c r="H12649" s="80" t="s">
        <v>356</v>
      </c>
      <c r="I12649" s="80" t="s">
        <v>37636</v>
      </c>
      <c r="J12649" s="104" t="s">
        <v>204</v>
      </c>
      <c r="K12649" s="67" t="s">
        <v>117</v>
      </c>
      <c r="L12649" s="67"/>
      <c r="M12649" s="67"/>
      <c r="N12649" s="67"/>
      <c r="O12649" s="81"/>
      <c r="P12649" s="81">
        <v>46077</v>
      </c>
      <c r="Q12649" s="103" t="str">
        <f>IFERROR(VLOOKUP(J12649,Настройка!$C$4:$E$121,2,),"Ошибка")</f>
        <v>R</v>
      </c>
    </row>
    <row r="12650" spans="1:17" ht="14.4" customHeight="1">
      <c r="A12650" s="67">
        <v>12645</v>
      </c>
      <c r="B12650" s="80" t="s">
        <v>196</v>
      </c>
      <c r="C12650" s="80" t="s">
        <v>260</v>
      </c>
      <c r="D12650" s="80" t="s">
        <v>37637</v>
      </c>
      <c r="E12650" s="104" t="s">
        <v>37638</v>
      </c>
      <c r="F12650" s="107">
        <v>35724</v>
      </c>
      <c r="G12650" s="67" t="s">
        <v>69</v>
      </c>
      <c r="H12650" s="80" t="s">
        <v>385</v>
      </c>
      <c r="I12650" s="80" t="s">
        <v>37639</v>
      </c>
      <c r="J12650" s="104" t="s">
        <v>204</v>
      </c>
      <c r="K12650" s="67" t="s">
        <v>117</v>
      </c>
      <c r="L12650" s="67"/>
      <c r="M12650" s="67"/>
      <c r="N12650" s="67"/>
      <c r="O12650" s="81"/>
      <c r="P12650" s="81">
        <v>46077</v>
      </c>
      <c r="Q12650" s="103" t="str">
        <f>IFERROR(VLOOKUP(J12650,Настройка!$C$4:$E$121,2,),"Ошибка")</f>
        <v>R</v>
      </c>
    </row>
    <row r="12651" spans="1:17" ht="14.4" customHeight="1">
      <c r="A12651" s="67">
        <v>12646</v>
      </c>
      <c r="B12651" s="80" t="s">
        <v>196</v>
      </c>
      <c r="C12651" s="80" t="s">
        <v>260</v>
      </c>
      <c r="D12651" s="80" t="s">
        <v>37640</v>
      </c>
      <c r="E12651" s="104" t="s">
        <v>37641</v>
      </c>
      <c r="F12651" s="107">
        <v>38622</v>
      </c>
      <c r="G12651" s="67" t="s">
        <v>87</v>
      </c>
      <c r="H12651" s="80"/>
      <c r="I12651" s="80" t="s">
        <v>37642</v>
      </c>
      <c r="J12651" s="104" t="s">
        <v>207</v>
      </c>
      <c r="K12651" s="67" t="s">
        <v>117</v>
      </c>
      <c r="L12651" s="67"/>
      <c r="M12651" s="67"/>
      <c r="N12651" s="67"/>
      <c r="O12651" s="81"/>
      <c r="P12651" s="81">
        <v>46078</v>
      </c>
      <c r="Q12651" s="103" t="str">
        <f>IFERROR(VLOOKUP(J12651,Настройка!$C$4:$E$121,2,),"Ошибка")</f>
        <v>R</v>
      </c>
    </row>
    <row r="12652" spans="1:17" ht="14.4" customHeight="1">
      <c r="A12652" s="67">
        <v>12647</v>
      </c>
      <c r="B12652" s="80" t="s">
        <v>196</v>
      </c>
      <c r="C12652" s="80" t="s">
        <v>260</v>
      </c>
      <c r="D12652" s="80" t="s">
        <v>37643</v>
      </c>
      <c r="E12652" s="104" t="s">
        <v>37644</v>
      </c>
      <c r="F12652" s="107">
        <v>32732</v>
      </c>
      <c r="G12652" s="67" t="s">
        <v>93</v>
      </c>
      <c r="H12652" s="80" t="s">
        <v>814</v>
      </c>
      <c r="I12652" s="80" t="s">
        <v>37645</v>
      </c>
      <c r="J12652" s="104" t="s">
        <v>211</v>
      </c>
      <c r="K12652" s="67" t="s">
        <v>117</v>
      </c>
      <c r="L12652" s="67"/>
      <c r="M12652" s="67"/>
      <c r="N12652" s="67"/>
      <c r="O12652" s="81"/>
      <c r="P12652" s="81">
        <v>46079</v>
      </c>
      <c r="Q12652" s="103" t="str">
        <f>IFERROR(VLOOKUP(J12652,Настройка!$C$4:$E$121,2,),"Ошибка")</f>
        <v>R</v>
      </c>
    </row>
    <row r="12653" spans="1:17" ht="14.4" customHeight="1">
      <c r="A12653" s="67">
        <v>12648</v>
      </c>
      <c r="B12653" s="80" t="s">
        <v>196</v>
      </c>
      <c r="C12653" s="80" t="s">
        <v>260</v>
      </c>
      <c r="D12653" s="80" t="s">
        <v>37646</v>
      </c>
      <c r="E12653" s="104" t="s">
        <v>37647</v>
      </c>
      <c r="F12653" s="107">
        <v>27186</v>
      </c>
      <c r="G12653" s="67" t="s">
        <v>93</v>
      </c>
      <c r="H12653" s="80" t="s">
        <v>814</v>
      </c>
      <c r="I12653" s="80" t="s">
        <v>37648</v>
      </c>
      <c r="J12653" s="104" t="s">
        <v>211</v>
      </c>
      <c r="K12653" s="67" t="s">
        <v>117</v>
      </c>
      <c r="L12653" s="67"/>
      <c r="M12653" s="67"/>
      <c r="N12653" s="67"/>
      <c r="O12653" s="81"/>
      <c r="P12653" s="81">
        <v>46079</v>
      </c>
      <c r="Q12653" s="103" t="str">
        <f>IFERROR(VLOOKUP(J12653,Настройка!$C$4:$E$121,2,),"Ошибка")</f>
        <v>R</v>
      </c>
    </row>
    <row r="12654" spans="1:17" ht="14.4" customHeight="1">
      <c r="A12654" s="67">
        <v>12649</v>
      </c>
      <c r="B12654" s="80" t="s">
        <v>196</v>
      </c>
      <c r="C12654" s="80" t="s">
        <v>260</v>
      </c>
      <c r="D12654" s="80" t="s">
        <v>37649</v>
      </c>
      <c r="E12654" s="104" t="s">
        <v>37650</v>
      </c>
      <c r="F12654" s="107">
        <v>29863</v>
      </c>
      <c r="G12654" s="67" t="s">
        <v>93</v>
      </c>
      <c r="H12654" s="80" t="s">
        <v>814</v>
      </c>
      <c r="I12654" s="80" t="s">
        <v>37651</v>
      </c>
      <c r="J12654" s="104" t="s">
        <v>211</v>
      </c>
      <c r="K12654" s="67" t="s">
        <v>117</v>
      </c>
      <c r="L12654" s="67"/>
      <c r="M12654" s="67"/>
      <c r="N12654" s="67"/>
      <c r="O12654" s="81"/>
      <c r="P12654" s="81">
        <v>46079</v>
      </c>
      <c r="Q12654" s="103" t="str">
        <f>IFERROR(VLOOKUP(J12654,Настройка!$C$4:$E$121,2,),"Ошибка")</f>
        <v>R</v>
      </c>
    </row>
    <row r="12655" spans="1:17" ht="14.4" customHeight="1">
      <c r="A12655" s="67">
        <v>12650</v>
      </c>
      <c r="B12655" s="80" t="s">
        <v>196</v>
      </c>
      <c r="C12655" s="80" t="s">
        <v>260</v>
      </c>
      <c r="D12655" s="80" t="s">
        <v>37652</v>
      </c>
      <c r="E12655" s="104" t="s">
        <v>37653</v>
      </c>
      <c r="F12655" s="107">
        <v>33647</v>
      </c>
      <c r="G12655" s="67" t="s">
        <v>69</v>
      </c>
      <c r="H12655" s="80" t="s">
        <v>302</v>
      </c>
      <c r="I12655" s="80" t="s">
        <v>37654</v>
      </c>
      <c r="J12655" s="104" t="s">
        <v>211</v>
      </c>
      <c r="K12655" s="67" t="s">
        <v>117</v>
      </c>
      <c r="L12655" s="67"/>
      <c r="M12655" s="67"/>
      <c r="N12655" s="67"/>
      <c r="O12655" s="81"/>
      <c r="P12655" s="81">
        <v>45492</v>
      </c>
      <c r="Q12655" s="103" t="str">
        <f>IFERROR(VLOOKUP(J12655,Настройка!$C$4:$E$121,2,),"Ошибка")</f>
        <v>R</v>
      </c>
    </row>
    <row r="12656" spans="1:17" ht="14.4" customHeight="1">
      <c r="A12656" s="67">
        <v>12651</v>
      </c>
      <c r="B12656" s="80" t="s">
        <v>196</v>
      </c>
      <c r="C12656" s="80" t="s">
        <v>260</v>
      </c>
      <c r="D12656" s="80" t="s">
        <v>37655</v>
      </c>
      <c r="E12656" s="104" t="s">
        <v>37656</v>
      </c>
      <c r="F12656" s="107">
        <v>32458</v>
      </c>
      <c r="G12656" s="67" t="s">
        <v>69</v>
      </c>
      <c r="H12656" s="80" t="s">
        <v>302</v>
      </c>
      <c r="I12656" s="80" t="s">
        <v>37657</v>
      </c>
      <c r="J12656" s="104" t="s">
        <v>211</v>
      </c>
      <c r="K12656" s="67" t="s">
        <v>117</v>
      </c>
      <c r="L12656" s="67"/>
      <c r="M12656" s="67"/>
      <c r="N12656" s="67"/>
      <c r="O12656" s="81"/>
      <c r="P12656" s="81">
        <v>45585</v>
      </c>
      <c r="Q12656" s="103" t="str">
        <f>IFERROR(VLOOKUP(J12656,Настройка!$C$4:$E$121,2,),"Ошибка")</f>
        <v>R</v>
      </c>
    </row>
    <row r="12657" spans="1:17" ht="14.4" customHeight="1">
      <c r="A12657" s="67">
        <v>12652</v>
      </c>
      <c r="B12657" s="80" t="s">
        <v>196</v>
      </c>
      <c r="C12657" s="80" t="s">
        <v>260</v>
      </c>
      <c r="D12657" s="80" t="s">
        <v>37658</v>
      </c>
      <c r="E12657" s="104" t="s">
        <v>37659</v>
      </c>
      <c r="F12657" s="107">
        <v>25621</v>
      </c>
      <c r="G12657" s="67" t="s">
        <v>93</v>
      </c>
      <c r="H12657" s="80" t="s">
        <v>814</v>
      </c>
      <c r="I12657" s="80" t="s">
        <v>37660</v>
      </c>
      <c r="J12657" s="104" t="s">
        <v>211</v>
      </c>
      <c r="K12657" s="67" t="s">
        <v>117</v>
      </c>
      <c r="L12657" s="67"/>
      <c r="M12657" s="67"/>
      <c r="N12657" s="67"/>
      <c r="O12657" s="81"/>
      <c r="P12657" s="81">
        <v>46053</v>
      </c>
      <c r="Q12657" s="103" t="str">
        <f>IFERROR(VLOOKUP(J12657,Настройка!$C$4:$E$121,2,),"Ошибка")</f>
        <v>R</v>
      </c>
    </row>
    <row r="12658" spans="1:17" ht="14.4" customHeight="1">
      <c r="A12658" s="67">
        <v>12653</v>
      </c>
      <c r="B12658" s="80" t="s">
        <v>196</v>
      </c>
      <c r="C12658" s="80" t="s">
        <v>260</v>
      </c>
      <c r="D12658" s="80" t="s">
        <v>37661</v>
      </c>
      <c r="E12658" s="104" t="s">
        <v>37662</v>
      </c>
      <c r="F12658" s="107">
        <v>33580</v>
      </c>
      <c r="G12658" s="67" t="s">
        <v>69</v>
      </c>
      <c r="H12658" s="80" t="s">
        <v>302</v>
      </c>
      <c r="I12658" s="80" t="s">
        <v>37663</v>
      </c>
      <c r="J12658" s="104" t="s">
        <v>211</v>
      </c>
      <c r="K12658" s="67" t="s">
        <v>117</v>
      </c>
      <c r="L12658" s="67"/>
      <c r="M12658" s="67"/>
      <c r="N12658" s="67"/>
      <c r="O12658" s="81"/>
      <c r="P12658" s="81">
        <v>45929</v>
      </c>
      <c r="Q12658" s="103" t="str">
        <f>IFERROR(VLOOKUP(J12658,Настройка!$C$4:$E$121,2,),"Ошибка")</f>
        <v>R</v>
      </c>
    </row>
    <row r="12659" spans="1:17" ht="14.4" customHeight="1">
      <c r="A12659" s="67">
        <v>12654</v>
      </c>
      <c r="B12659" s="80" t="s">
        <v>196</v>
      </c>
      <c r="C12659" s="80" t="s">
        <v>260</v>
      </c>
      <c r="D12659" s="80" t="s">
        <v>37664</v>
      </c>
      <c r="E12659" s="104" t="s">
        <v>37665</v>
      </c>
      <c r="F12659" s="107">
        <v>32193</v>
      </c>
      <c r="G12659" s="67" t="s">
        <v>93</v>
      </c>
      <c r="H12659" s="80" t="s">
        <v>814</v>
      </c>
      <c r="I12659" s="80" t="s">
        <v>37666</v>
      </c>
      <c r="J12659" s="104" t="s">
        <v>211</v>
      </c>
      <c r="K12659" s="67" t="s">
        <v>117</v>
      </c>
      <c r="L12659" s="67"/>
      <c r="M12659" s="67"/>
      <c r="N12659" s="67"/>
      <c r="O12659" s="81"/>
      <c r="P12659" s="81">
        <v>46053</v>
      </c>
      <c r="Q12659" s="103" t="str">
        <f>IFERROR(VLOOKUP(J12659,Настройка!$C$4:$E$121,2,),"Ошибка")</f>
        <v>R</v>
      </c>
    </row>
    <row r="12660" spans="1:17" ht="14.4" customHeight="1">
      <c r="A12660" s="67">
        <v>12655</v>
      </c>
      <c r="B12660" s="80" t="s">
        <v>196</v>
      </c>
      <c r="C12660" s="80" t="s">
        <v>260</v>
      </c>
      <c r="D12660" s="80" t="s">
        <v>37667</v>
      </c>
      <c r="E12660" s="104" t="s">
        <v>37668</v>
      </c>
      <c r="F12660" s="107">
        <v>33786</v>
      </c>
      <c r="G12660" s="67" t="s">
        <v>93</v>
      </c>
      <c r="H12660" s="80" t="s">
        <v>814</v>
      </c>
      <c r="I12660" s="80" t="s">
        <v>37669</v>
      </c>
      <c r="J12660" s="104" t="s">
        <v>211</v>
      </c>
      <c r="K12660" s="67" t="s">
        <v>117</v>
      </c>
      <c r="L12660" s="67"/>
      <c r="M12660" s="67"/>
      <c r="N12660" s="67"/>
      <c r="O12660" s="81"/>
      <c r="P12660" s="81">
        <v>46053</v>
      </c>
      <c r="Q12660" s="103" t="str">
        <f>IFERROR(VLOOKUP(J12660,Настройка!$C$4:$E$121,2,),"Ошибка")</f>
        <v>R</v>
      </c>
    </row>
    <row r="12661" spans="1:17" ht="14.4" customHeight="1">
      <c r="A12661" s="67">
        <v>12656</v>
      </c>
      <c r="B12661" s="80" t="s">
        <v>196</v>
      </c>
      <c r="C12661" s="80" t="s">
        <v>260</v>
      </c>
      <c r="D12661" s="80" t="s">
        <v>37670</v>
      </c>
      <c r="E12661" s="104" t="s">
        <v>37671</v>
      </c>
      <c r="F12661" s="107">
        <v>31436</v>
      </c>
      <c r="G12661" s="67" t="s">
        <v>93</v>
      </c>
      <c r="H12661" s="80" t="s">
        <v>886</v>
      </c>
      <c r="I12661" s="80" t="s">
        <v>37672</v>
      </c>
      <c r="J12661" s="104" t="s">
        <v>211</v>
      </c>
      <c r="K12661" s="67" t="s">
        <v>117</v>
      </c>
      <c r="L12661" s="67"/>
      <c r="M12661" s="67"/>
      <c r="N12661" s="67"/>
      <c r="O12661" s="81"/>
      <c r="P12661" s="81">
        <v>45987</v>
      </c>
      <c r="Q12661" s="103" t="str">
        <f>IFERROR(VLOOKUP(J12661,Настройка!$C$4:$E$121,2,),"Ошибка")</f>
        <v>R</v>
      </c>
    </row>
    <row r="12662" spans="1:17" ht="14.4" customHeight="1">
      <c r="A12662" s="67">
        <v>12657</v>
      </c>
      <c r="B12662" s="80" t="s">
        <v>196</v>
      </c>
      <c r="C12662" s="80" t="s">
        <v>260</v>
      </c>
      <c r="D12662" s="80" t="s">
        <v>37673</v>
      </c>
      <c r="E12662" s="104" t="s">
        <v>37674</v>
      </c>
      <c r="F12662" s="107">
        <v>31199</v>
      </c>
      <c r="G12662" s="67" t="s">
        <v>93</v>
      </c>
      <c r="H12662" s="80" t="s">
        <v>814</v>
      </c>
      <c r="I12662" s="80" t="s">
        <v>37675</v>
      </c>
      <c r="J12662" s="104" t="s">
        <v>211</v>
      </c>
      <c r="K12662" s="67" t="s">
        <v>117</v>
      </c>
      <c r="L12662" s="67"/>
      <c r="M12662" s="67"/>
      <c r="N12662" s="67"/>
      <c r="O12662" s="81"/>
      <c r="P12662" s="81">
        <v>46053</v>
      </c>
      <c r="Q12662" s="103" t="str">
        <f>IFERROR(VLOOKUP(J12662,Настройка!$C$4:$E$121,2,),"Ошибка")</f>
        <v>R</v>
      </c>
    </row>
    <row r="12663" spans="1:17" ht="14.4" customHeight="1">
      <c r="A12663" s="67">
        <v>12658</v>
      </c>
      <c r="B12663" s="80" t="s">
        <v>196</v>
      </c>
      <c r="C12663" s="80" t="s">
        <v>260</v>
      </c>
      <c r="D12663" s="80" t="s">
        <v>37676</v>
      </c>
      <c r="E12663" s="104" t="s">
        <v>37677</v>
      </c>
      <c r="F12663" s="107">
        <v>20757</v>
      </c>
      <c r="G12663" s="67" t="s">
        <v>61</v>
      </c>
      <c r="H12663" s="80" t="s">
        <v>571</v>
      </c>
      <c r="I12663" s="80" t="s">
        <v>37678</v>
      </c>
      <c r="J12663" s="104" t="s">
        <v>201</v>
      </c>
      <c r="K12663" s="67" t="s">
        <v>117</v>
      </c>
      <c r="L12663" s="67" t="s">
        <v>148</v>
      </c>
      <c r="M12663" s="67" t="s">
        <v>166</v>
      </c>
      <c r="N12663" s="67" t="s">
        <v>196</v>
      </c>
      <c r="O12663" s="81">
        <v>46362</v>
      </c>
      <c r="P12663" s="81">
        <v>46039</v>
      </c>
      <c r="Q12663" s="103" t="str">
        <f>IFERROR(VLOOKUP(J12663,Настройка!$C$4:$E$121,2,),"Ошибка")</f>
        <v>ITR</v>
      </c>
    </row>
    <row r="12664" spans="1:17" ht="14.4" customHeight="1">
      <c r="A12664" s="67">
        <v>12659</v>
      </c>
      <c r="B12664" s="80" t="s">
        <v>196</v>
      </c>
      <c r="C12664" s="80" t="s">
        <v>260</v>
      </c>
      <c r="D12664" s="80" t="s">
        <v>37679</v>
      </c>
      <c r="E12664" s="104" t="s">
        <v>37680</v>
      </c>
      <c r="F12664" s="107">
        <v>37233</v>
      </c>
      <c r="G12664" s="67" t="s">
        <v>69</v>
      </c>
      <c r="H12664" s="80" t="s">
        <v>302</v>
      </c>
      <c r="I12664" s="80" t="s">
        <v>37681</v>
      </c>
      <c r="J12664" s="104" t="s">
        <v>208</v>
      </c>
      <c r="K12664" s="67" t="s">
        <v>117</v>
      </c>
      <c r="L12664" s="67"/>
      <c r="M12664" s="67"/>
      <c r="N12664" s="67"/>
      <c r="O12664" s="81"/>
      <c r="P12664" s="81">
        <v>46082</v>
      </c>
      <c r="Q12664" s="103" t="str">
        <f>IFERROR(VLOOKUP(J12664,Настройка!$C$4:$E$121,2,),"Ошибка")</f>
        <v>R</v>
      </c>
    </row>
    <row r="12665" spans="1:17" ht="14.4" customHeight="1">
      <c r="A12665" s="67">
        <v>12660</v>
      </c>
      <c r="B12665" s="80" t="s">
        <v>196</v>
      </c>
      <c r="C12665" s="80" t="s">
        <v>260</v>
      </c>
      <c r="D12665" s="80" t="s">
        <v>37682</v>
      </c>
      <c r="E12665" s="104" t="s">
        <v>37683</v>
      </c>
      <c r="F12665" s="107">
        <v>33686</v>
      </c>
      <c r="G12665" s="67" t="s">
        <v>93</v>
      </c>
      <c r="H12665" s="80" t="s">
        <v>814</v>
      </c>
      <c r="I12665" s="80" t="s">
        <v>37684</v>
      </c>
      <c r="J12665" s="104" t="s">
        <v>201</v>
      </c>
      <c r="K12665" s="67" t="s">
        <v>117</v>
      </c>
      <c r="L12665" s="67"/>
      <c r="M12665" s="67"/>
      <c r="N12665" s="67"/>
      <c r="O12665" s="81"/>
      <c r="P12665" s="81">
        <v>46082</v>
      </c>
      <c r="Q12665" s="103" t="str">
        <f>IFERROR(VLOOKUP(J12665,Настройка!$C$4:$E$121,2,),"Ошибка")</f>
        <v>ITR</v>
      </c>
    </row>
    <row r="12666" spans="1:17" ht="14.4" customHeight="1">
      <c r="A12666" s="67">
        <v>12661</v>
      </c>
      <c r="B12666" s="80" t="s">
        <v>196</v>
      </c>
      <c r="C12666" s="80" t="s">
        <v>260</v>
      </c>
      <c r="D12666" s="80" t="s">
        <v>37685</v>
      </c>
      <c r="E12666" s="104" t="s">
        <v>37686</v>
      </c>
      <c r="F12666" s="107">
        <v>35964</v>
      </c>
      <c r="G12666" s="67" t="s">
        <v>77</v>
      </c>
      <c r="H12666" s="80" t="s">
        <v>1138</v>
      </c>
      <c r="I12666" s="80" t="s">
        <v>37687</v>
      </c>
      <c r="J12666" s="104" t="s">
        <v>80</v>
      </c>
      <c r="K12666" s="67" t="s">
        <v>109</v>
      </c>
      <c r="L12666" s="67"/>
      <c r="M12666" s="67"/>
      <c r="N12666" s="67"/>
      <c r="O12666" s="81"/>
      <c r="P12666" s="81">
        <v>45931</v>
      </c>
      <c r="Q12666" s="103" t="str">
        <f>IFERROR(VLOOKUP(J12666,Настройка!$C$4:$E$121,2,),"Ошибка")</f>
        <v>ITR</v>
      </c>
    </row>
    <row r="12667" spans="1:17" ht="14.4" customHeight="1">
      <c r="A12667" s="67">
        <v>12662</v>
      </c>
      <c r="B12667" s="80" t="s">
        <v>196</v>
      </c>
      <c r="C12667" s="80" t="s">
        <v>260</v>
      </c>
      <c r="D12667" s="80" t="s">
        <v>37688</v>
      </c>
      <c r="E12667" s="104" t="s">
        <v>37689</v>
      </c>
      <c r="F12667" s="107">
        <v>29795</v>
      </c>
      <c r="G12667" s="67" t="s">
        <v>83</v>
      </c>
      <c r="H12667" s="80"/>
      <c r="I12667" s="80" t="s">
        <v>37690</v>
      </c>
      <c r="J12667" s="104" t="s">
        <v>62</v>
      </c>
      <c r="K12667" s="67" t="s">
        <v>109</v>
      </c>
      <c r="L12667" s="67" t="s">
        <v>148</v>
      </c>
      <c r="M12667" s="67" t="s">
        <v>166</v>
      </c>
      <c r="N12667" s="67" t="s">
        <v>196</v>
      </c>
      <c r="O12667" s="81">
        <v>47075</v>
      </c>
      <c r="P12667" s="81">
        <v>46083</v>
      </c>
      <c r="Q12667" s="103" t="str">
        <f>IFERROR(VLOOKUP(J12667,Настройка!$C$4:$E$121,2,),"Ошибка")</f>
        <v>ITR</v>
      </c>
    </row>
    <row r="12668" spans="1:17" ht="14.4" customHeight="1">
      <c r="A12668" s="67">
        <v>12663</v>
      </c>
      <c r="B12668" s="80" t="s">
        <v>196</v>
      </c>
      <c r="C12668" s="80" t="s">
        <v>260</v>
      </c>
      <c r="D12668" s="80" t="s">
        <v>37691</v>
      </c>
      <c r="E12668" s="104" t="s">
        <v>37692</v>
      </c>
      <c r="F12668" s="107">
        <v>29321</v>
      </c>
      <c r="G12668" s="67" t="s">
        <v>77</v>
      </c>
      <c r="H12668" s="80" t="s">
        <v>18934</v>
      </c>
      <c r="I12668" s="80" t="s">
        <v>37693</v>
      </c>
      <c r="J12668" s="104" t="s">
        <v>116</v>
      </c>
      <c r="K12668" s="67" t="s">
        <v>109</v>
      </c>
      <c r="L12668" s="67"/>
      <c r="M12668" s="67"/>
      <c r="N12668" s="67"/>
      <c r="O12668" s="81"/>
      <c r="P12668" s="81">
        <v>46085</v>
      </c>
      <c r="Q12668" s="103" t="str">
        <f>IFERROR(VLOOKUP(J12668,Настройка!$C$4:$E$121,2,),"Ошибка")</f>
        <v>ITR</v>
      </c>
    </row>
    <row r="12669" spans="1:17" ht="14.4" customHeight="1">
      <c r="A12669" s="67">
        <v>12664</v>
      </c>
      <c r="B12669" s="80" t="s">
        <v>196</v>
      </c>
      <c r="C12669" s="80" t="s">
        <v>260</v>
      </c>
      <c r="D12669" s="80" t="s">
        <v>37694</v>
      </c>
      <c r="E12669" s="104" t="s">
        <v>37695</v>
      </c>
      <c r="F12669" s="107">
        <v>34564</v>
      </c>
      <c r="G12669" s="67" t="s">
        <v>77</v>
      </c>
      <c r="H12669" s="80" t="s">
        <v>37696</v>
      </c>
      <c r="I12669" s="80" t="s">
        <v>37697</v>
      </c>
      <c r="J12669" s="104" t="s">
        <v>165</v>
      </c>
      <c r="K12669" s="67" t="s">
        <v>109</v>
      </c>
      <c r="L12669" s="67"/>
      <c r="M12669" s="67"/>
      <c r="N12669" s="67"/>
      <c r="O12669" s="81"/>
      <c r="P12669" s="81">
        <v>46085</v>
      </c>
      <c r="Q12669" s="103" t="str">
        <f>IFERROR(VLOOKUP(J12669,Настройка!$C$4:$E$121,2,),"Ошибка")</f>
        <v>ITR</v>
      </c>
    </row>
    <row r="12670" spans="1:17" ht="14.4" customHeight="1">
      <c r="A12670" s="67">
        <v>12665</v>
      </c>
      <c r="B12670" s="80" t="s">
        <v>196</v>
      </c>
      <c r="C12670" s="80" t="s">
        <v>260</v>
      </c>
      <c r="D12670" s="80" t="s">
        <v>37698</v>
      </c>
      <c r="E12670" s="104" t="s">
        <v>37699</v>
      </c>
      <c r="F12670" s="107">
        <v>36784</v>
      </c>
      <c r="G12670" s="67" t="s">
        <v>59</v>
      </c>
      <c r="H12670" s="80" t="s">
        <v>7169</v>
      </c>
      <c r="I12670" s="80" t="s">
        <v>37700</v>
      </c>
      <c r="J12670" s="104" t="s">
        <v>205</v>
      </c>
      <c r="K12670" s="67" t="s">
        <v>117</v>
      </c>
      <c r="L12670" s="67"/>
      <c r="M12670" s="67"/>
      <c r="N12670" s="67"/>
      <c r="O12670" s="81"/>
      <c r="P12670" s="81">
        <v>46086</v>
      </c>
      <c r="Q12670" s="103" t="str">
        <f>IFERROR(VLOOKUP(J12670,Настройка!$C$4:$E$121,2,),"Ошибка")</f>
        <v>R</v>
      </c>
    </row>
    <row r="12671" spans="1:17" ht="14.4" customHeight="1">
      <c r="A12671" s="67">
        <v>12666</v>
      </c>
      <c r="B12671" s="80" t="s">
        <v>196</v>
      </c>
      <c r="C12671" s="80" t="s">
        <v>260</v>
      </c>
      <c r="D12671" s="80" t="s">
        <v>37701</v>
      </c>
      <c r="E12671" s="104" t="s">
        <v>37702</v>
      </c>
      <c r="F12671" s="107">
        <v>33381</v>
      </c>
      <c r="G12671" s="67" t="s">
        <v>59</v>
      </c>
      <c r="H12671" s="80" t="s">
        <v>8404</v>
      </c>
      <c r="I12671" s="80" t="s">
        <v>37703</v>
      </c>
      <c r="J12671" s="104" t="s">
        <v>201</v>
      </c>
      <c r="K12671" s="67" t="s">
        <v>117</v>
      </c>
      <c r="L12671" s="67"/>
      <c r="M12671" s="67"/>
      <c r="N12671" s="67"/>
      <c r="O12671" s="81"/>
      <c r="P12671" s="81">
        <v>46086</v>
      </c>
      <c r="Q12671" s="103" t="str">
        <f>IFERROR(VLOOKUP(J12671,Настройка!$C$4:$E$121,2,),"Ошибка")</f>
        <v>ITR</v>
      </c>
    </row>
    <row r="12672" spans="1:17" ht="14.4" customHeight="1">
      <c r="A12672" s="67">
        <v>12667</v>
      </c>
      <c r="B12672" s="80" t="s">
        <v>196</v>
      </c>
      <c r="C12672" s="80" t="s">
        <v>260</v>
      </c>
      <c r="D12672" s="80" t="s">
        <v>37704</v>
      </c>
      <c r="E12672" s="104" t="s">
        <v>37705</v>
      </c>
      <c r="F12672" s="107">
        <v>29690</v>
      </c>
      <c r="G12672" s="67" t="s">
        <v>93</v>
      </c>
      <c r="H12672" s="80" t="s">
        <v>886</v>
      </c>
      <c r="I12672" s="80" t="s">
        <v>37706</v>
      </c>
      <c r="J12672" s="104" t="s">
        <v>211</v>
      </c>
      <c r="K12672" s="67" t="s">
        <v>117</v>
      </c>
      <c r="L12672" s="67"/>
      <c r="M12672" s="67"/>
      <c r="N12672" s="67"/>
      <c r="O12672" s="81"/>
      <c r="P12672" s="81">
        <v>45698</v>
      </c>
      <c r="Q12672" s="103" t="str">
        <f>IFERROR(VLOOKUP(J12672,Настройка!$C$4:$E$121,2,),"Ошибка")</f>
        <v>R</v>
      </c>
    </row>
    <row r="12673" spans="1:17" ht="14.4" customHeight="1">
      <c r="A12673" s="67">
        <v>12668</v>
      </c>
      <c r="B12673" s="80" t="s">
        <v>196</v>
      </c>
      <c r="C12673" s="80" t="s">
        <v>260</v>
      </c>
      <c r="D12673" s="80" t="s">
        <v>37707</v>
      </c>
      <c r="E12673" s="104" t="s">
        <v>37708</v>
      </c>
      <c r="F12673" s="107">
        <v>28089</v>
      </c>
      <c r="G12673" s="67" t="s">
        <v>93</v>
      </c>
      <c r="H12673" s="80" t="s">
        <v>814</v>
      </c>
      <c r="I12673" s="80" t="s">
        <v>37709</v>
      </c>
      <c r="J12673" s="104" t="s">
        <v>211</v>
      </c>
      <c r="K12673" s="67" t="s">
        <v>117</v>
      </c>
      <c r="L12673" s="67"/>
      <c r="M12673" s="67"/>
      <c r="N12673" s="67"/>
      <c r="O12673" s="81"/>
      <c r="P12673" s="81">
        <v>46053</v>
      </c>
      <c r="Q12673" s="103" t="str">
        <f>IFERROR(VLOOKUP(J12673,Настройка!$C$4:$E$121,2,),"Ошибка")</f>
        <v>R</v>
      </c>
    </row>
    <row r="12674" spans="1:17" ht="14.4" customHeight="1">
      <c r="A12674" s="67">
        <v>12669</v>
      </c>
      <c r="B12674" s="80" t="s">
        <v>196</v>
      </c>
      <c r="C12674" s="80" t="s">
        <v>260</v>
      </c>
      <c r="D12674" s="80" t="s">
        <v>37710</v>
      </c>
      <c r="E12674" s="104" t="s">
        <v>37711</v>
      </c>
      <c r="F12674" s="107">
        <v>31717</v>
      </c>
      <c r="G12674" s="67" t="s">
        <v>93</v>
      </c>
      <c r="H12674" s="80" t="s">
        <v>814</v>
      </c>
      <c r="I12674" s="80" t="s">
        <v>37712</v>
      </c>
      <c r="J12674" s="104" t="s">
        <v>201</v>
      </c>
      <c r="K12674" s="67" t="s">
        <v>117</v>
      </c>
      <c r="L12674" s="67"/>
      <c r="M12674" s="67"/>
      <c r="N12674" s="67"/>
      <c r="O12674" s="81"/>
      <c r="P12674" s="81">
        <v>46087</v>
      </c>
      <c r="Q12674" s="103" t="str">
        <f>IFERROR(VLOOKUP(J12674,Настройка!$C$4:$E$121,2,),"Ошибка")</f>
        <v>ITR</v>
      </c>
    </row>
    <row r="12675" spans="1:17" ht="14.4" customHeight="1">
      <c r="A12675" s="67">
        <v>12670</v>
      </c>
      <c r="B12675" s="80" t="s">
        <v>196</v>
      </c>
      <c r="C12675" s="80" t="s">
        <v>260</v>
      </c>
      <c r="D12675" s="80" t="s">
        <v>37713</v>
      </c>
      <c r="E12675" s="104" t="s">
        <v>37714</v>
      </c>
      <c r="F12675" s="107">
        <v>35389</v>
      </c>
      <c r="G12675" s="67" t="s">
        <v>93</v>
      </c>
      <c r="H12675" s="80" t="s">
        <v>814</v>
      </c>
      <c r="I12675" s="80" t="s">
        <v>37715</v>
      </c>
      <c r="J12675" s="104" t="s">
        <v>207</v>
      </c>
      <c r="K12675" s="67" t="s">
        <v>117</v>
      </c>
      <c r="L12675" s="67"/>
      <c r="M12675" s="67"/>
      <c r="N12675" s="67"/>
      <c r="O12675" s="81"/>
      <c r="P12675" s="81">
        <v>46087</v>
      </c>
      <c r="Q12675" s="103" t="str">
        <f>IFERROR(VLOOKUP(J12675,Настройка!$C$4:$E$121,2,),"Ошибка")</f>
        <v>R</v>
      </c>
    </row>
    <row r="12676" spans="1:17" ht="14.4" customHeight="1">
      <c r="A12676" s="67">
        <v>12671</v>
      </c>
      <c r="B12676" s="80" t="s">
        <v>196</v>
      </c>
      <c r="C12676" s="80" t="s">
        <v>260</v>
      </c>
      <c r="D12676" s="80" t="s">
        <v>37716</v>
      </c>
      <c r="E12676" s="104" t="s">
        <v>37717</v>
      </c>
      <c r="F12676" s="107">
        <v>33970</v>
      </c>
      <c r="G12676" s="67" t="s">
        <v>93</v>
      </c>
      <c r="H12676" s="80" t="s">
        <v>814</v>
      </c>
      <c r="I12676" s="80" t="s">
        <v>37718</v>
      </c>
      <c r="J12676" s="104" t="s">
        <v>207</v>
      </c>
      <c r="K12676" s="67" t="s">
        <v>117</v>
      </c>
      <c r="L12676" s="67"/>
      <c r="M12676" s="67"/>
      <c r="N12676" s="67"/>
      <c r="O12676" s="81"/>
      <c r="P12676" s="81">
        <v>46087</v>
      </c>
      <c r="Q12676" s="103" t="str">
        <f>IFERROR(VLOOKUP(J12676,Настройка!$C$4:$E$121,2,),"Ошибка")</f>
        <v>R</v>
      </c>
    </row>
    <row r="12677" spans="1:17" ht="14.4" customHeight="1">
      <c r="A12677" s="67">
        <v>12672</v>
      </c>
      <c r="B12677" s="80" t="s">
        <v>196</v>
      </c>
      <c r="C12677" s="80" t="s">
        <v>260</v>
      </c>
      <c r="D12677" s="80" t="s">
        <v>37719</v>
      </c>
      <c r="E12677" s="104" t="s">
        <v>37720</v>
      </c>
      <c r="F12677" s="107">
        <v>35273</v>
      </c>
      <c r="G12677" s="67" t="s">
        <v>93</v>
      </c>
      <c r="H12677" s="80" t="s">
        <v>814</v>
      </c>
      <c r="I12677" s="80" t="s">
        <v>37721</v>
      </c>
      <c r="J12677" s="104" t="s">
        <v>204</v>
      </c>
      <c r="K12677" s="67" t="s">
        <v>117</v>
      </c>
      <c r="L12677" s="67"/>
      <c r="M12677" s="67"/>
      <c r="N12677" s="67"/>
      <c r="O12677" s="81"/>
      <c r="P12677" s="81">
        <v>46087</v>
      </c>
      <c r="Q12677" s="103" t="str">
        <f>IFERROR(VLOOKUP(J12677,Настройка!$C$4:$E$121,2,),"Ошибка")</f>
        <v>R</v>
      </c>
    </row>
    <row r="12678" spans="1:17" ht="14.4" customHeight="1">
      <c r="A12678" s="67">
        <v>12673</v>
      </c>
      <c r="B12678" s="80" t="s">
        <v>196</v>
      </c>
      <c r="C12678" s="80" t="s">
        <v>260</v>
      </c>
      <c r="D12678" s="80" t="s">
        <v>37722</v>
      </c>
      <c r="E12678" s="104" t="s">
        <v>37723</v>
      </c>
      <c r="F12678" s="107">
        <v>31449</v>
      </c>
      <c r="G12678" s="67" t="s">
        <v>93</v>
      </c>
      <c r="H12678" s="80" t="s">
        <v>814</v>
      </c>
      <c r="I12678" s="80" t="s">
        <v>37724</v>
      </c>
      <c r="J12678" s="104" t="s">
        <v>207</v>
      </c>
      <c r="K12678" s="67" t="s">
        <v>117</v>
      </c>
      <c r="L12678" s="67"/>
      <c r="M12678" s="67"/>
      <c r="N12678" s="67"/>
      <c r="O12678" s="81"/>
      <c r="P12678" s="81">
        <v>46087</v>
      </c>
      <c r="Q12678" s="103" t="str">
        <f>IFERROR(VLOOKUP(J12678,Настройка!$C$4:$E$121,2,),"Ошибка")</f>
        <v>R</v>
      </c>
    </row>
    <row r="12679" spans="1:17" ht="14.4" customHeight="1">
      <c r="A12679" s="67">
        <v>12674</v>
      </c>
      <c r="B12679" s="80" t="s">
        <v>196</v>
      </c>
      <c r="C12679" s="80" t="s">
        <v>260</v>
      </c>
      <c r="D12679" s="80" t="s">
        <v>37725</v>
      </c>
      <c r="E12679" s="104" t="s">
        <v>37726</v>
      </c>
      <c r="F12679" s="107">
        <v>29624</v>
      </c>
      <c r="G12679" s="67" t="s">
        <v>93</v>
      </c>
      <c r="H12679" s="80" t="s">
        <v>814</v>
      </c>
      <c r="I12679" s="80" t="s">
        <v>37727</v>
      </c>
      <c r="J12679" s="104" t="s">
        <v>204</v>
      </c>
      <c r="K12679" s="67" t="s">
        <v>117</v>
      </c>
      <c r="L12679" s="67"/>
      <c r="M12679" s="67"/>
      <c r="N12679" s="67"/>
      <c r="O12679" s="81"/>
      <c r="P12679" s="81">
        <v>46087</v>
      </c>
      <c r="Q12679" s="103" t="str">
        <f>IFERROR(VLOOKUP(J12679,Настройка!$C$4:$E$121,2,),"Ошибка")</f>
        <v>R</v>
      </c>
    </row>
    <row r="12680" spans="1:17" ht="14.4" customHeight="1">
      <c r="A12680" s="67">
        <v>12675</v>
      </c>
      <c r="B12680" s="80" t="s">
        <v>196</v>
      </c>
      <c r="C12680" s="80" t="s">
        <v>260</v>
      </c>
      <c r="D12680" s="80" t="s">
        <v>37728</v>
      </c>
      <c r="E12680" s="104" t="s">
        <v>37729</v>
      </c>
      <c r="F12680" s="107">
        <v>31699</v>
      </c>
      <c r="G12680" s="67" t="s">
        <v>93</v>
      </c>
      <c r="H12680" s="80" t="s">
        <v>814</v>
      </c>
      <c r="I12680" s="80" t="s">
        <v>37730</v>
      </c>
      <c r="J12680" s="104" t="s">
        <v>207</v>
      </c>
      <c r="K12680" s="67" t="s">
        <v>117</v>
      </c>
      <c r="L12680" s="67"/>
      <c r="M12680" s="67"/>
      <c r="N12680" s="67"/>
      <c r="O12680" s="81"/>
      <c r="P12680" s="81">
        <v>46087</v>
      </c>
      <c r="Q12680" s="103" t="str">
        <f>IFERROR(VLOOKUP(J12680,Настройка!$C$4:$E$121,2,),"Ошибка")</f>
        <v>R</v>
      </c>
    </row>
    <row r="12681" spans="1:17" ht="14.4" customHeight="1">
      <c r="A12681" s="67">
        <v>12676</v>
      </c>
      <c r="B12681" s="80" t="s">
        <v>196</v>
      </c>
      <c r="C12681" s="80" t="s">
        <v>260</v>
      </c>
      <c r="D12681" s="80" t="s">
        <v>37731</v>
      </c>
      <c r="E12681" s="104" t="s">
        <v>37732</v>
      </c>
      <c r="F12681" s="107">
        <v>37890</v>
      </c>
      <c r="G12681" s="67" t="s">
        <v>93</v>
      </c>
      <c r="H12681" s="80" t="s">
        <v>814</v>
      </c>
      <c r="I12681" s="80" t="s">
        <v>37733</v>
      </c>
      <c r="J12681" s="104" t="s">
        <v>204</v>
      </c>
      <c r="K12681" s="67" t="s">
        <v>117</v>
      </c>
      <c r="L12681" s="67"/>
      <c r="M12681" s="67"/>
      <c r="N12681" s="67"/>
      <c r="O12681" s="81"/>
      <c r="P12681" s="81">
        <v>46087</v>
      </c>
      <c r="Q12681" s="103" t="str">
        <f>IFERROR(VLOOKUP(J12681,Настройка!$C$4:$E$121,2,),"Ошибка")</f>
        <v>R</v>
      </c>
    </row>
    <row r="12682" spans="1:17" ht="14.4" customHeight="1">
      <c r="A12682" s="67">
        <v>12677</v>
      </c>
      <c r="B12682" s="80" t="s">
        <v>196</v>
      </c>
      <c r="C12682" s="80" t="s">
        <v>260</v>
      </c>
      <c r="D12682" s="80" t="s">
        <v>37734</v>
      </c>
      <c r="E12682" s="104" t="s">
        <v>37735</v>
      </c>
      <c r="F12682" s="107">
        <v>36259</v>
      </c>
      <c r="G12682" s="67" t="s">
        <v>93</v>
      </c>
      <c r="H12682" s="80" t="s">
        <v>814</v>
      </c>
      <c r="I12682" s="80" t="s">
        <v>37736</v>
      </c>
      <c r="J12682" s="104" t="s">
        <v>207</v>
      </c>
      <c r="K12682" s="67" t="s">
        <v>117</v>
      </c>
      <c r="L12682" s="67"/>
      <c r="M12682" s="67"/>
      <c r="N12682" s="67"/>
      <c r="O12682" s="81"/>
      <c r="P12682" s="81">
        <v>46087</v>
      </c>
      <c r="Q12682" s="103" t="str">
        <f>IFERROR(VLOOKUP(J12682,Настройка!$C$4:$E$121,2,),"Ошибка")</f>
        <v>R</v>
      </c>
    </row>
    <row r="12683" spans="1:17" ht="14.4" customHeight="1">
      <c r="A12683" s="67">
        <v>12678</v>
      </c>
      <c r="B12683" s="80" t="s">
        <v>196</v>
      </c>
      <c r="C12683" s="80" t="s">
        <v>260</v>
      </c>
      <c r="D12683" s="80" t="s">
        <v>37737</v>
      </c>
      <c r="E12683" s="104" t="s">
        <v>37738</v>
      </c>
      <c r="F12683" s="107">
        <v>35676</v>
      </c>
      <c r="G12683" s="67" t="s">
        <v>93</v>
      </c>
      <c r="H12683" s="80" t="s">
        <v>814</v>
      </c>
      <c r="I12683" s="80" t="s">
        <v>37739</v>
      </c>
      <c r="J12683" s="104" t="s">
        <v>207</v>
      </c>
      <c r="K12683" s="67" t="s">
        <v>117</v>
      </c>
      <c r="L12683" s="67"/>
      <c r="M12683" s="67"/>
      <c r="N12683" s="67"/>
      <c r="O12683" s="81"/>
      <c r="P12683" s="81">
        <v>46087</v>
      </c>
      <c r="Q12683" s="103" t="str">
        <f>IFERROR(VLOOKUP(J12683,Настройка!$C$4:$E$121,2,),"Ошибка")</f>
        <v>R</v>
      </c>
    </row>
    <row r="12684" spans="1:17" ht="14.4" customHeight="1">
      <c r="A12684" s="67">
        <v>12679</v>
      </c>
      <c r="B12684" s="80" t="s">
        <v>196</v>
      </c>
      <c r="C12684" s="80" t="s">
        <v>260</v>
      </c>
      <c r="D12684" s="80" t="s">
        <v>37740</v>
      </c>
      <c r="E12684" s="104" t="s">
        <v>37741</v>
      </c>
      <c r="F12684" s="107">
        <v>31127</v>
      </c>
      <c r="G12684" s="67" t="s">
        <v>93</v>
      </c>
      <c r="H12684" s="80" t="s">
        <v>814</v>
      </c>
      <c r="I12684" s="80" t="s">
        <v>37742</v>
      </c>
      <c r="J12684" s="104" t="s">
        <v>204</v>
      </c>
      <c r="K12684" s="67" t="s">
        <v>117</v>
      </c>
      <c r="L12684" s="67"/>
      <c r="M12684" s="67"/>
      <c r="N12684" s="67"/>
      <c r="O12684" s="81"/>
      <c r="P12684" s="81">
        <v>46088</v>
      </c>
      <c r="Q12684" s="103" t="str">
        <f>IFERROR(VLOOKUP(J12684,Настройка!$C$4:$E$121,2,),"Ошибка")</f>
        <v>R</v>
      </c>
    </row>
    <row r="12685" spans="1:17" ht="14.4" customHeight="1">
      <c r="A12685" s="67">
        <v>12680</v>
      </c>
      <c r="B12685" s="80" t="s">
        <v>196</v>
      </c>
      <c r="C12685" s="80" t="s">
        <v>260</v>
      </c>
      <c r="D12685" s="80" t="s">
        <v>37743</v>
      </c>
      <c r="E12685" s="104" t="s">
        <v>37744</v>
      </c>
      <c r="F12685" s="107">
        <v>32790</v>
      </c>
      <c r="G12685" s="67" t="s">
        <v>69</v>
      </c>
      <c r="H12685" s="80" t="s">
        <v>309</v>
      </c>
      <c r="I12685" s="80" t="s">
        <v>37745</v>
      </c>
      <c r="J12685" s="104" t="s">
        <v>205</v>
      </c>
      <c r="K12685" s="67" t="s">
        <v>117</v>
      </c>
      <c r="L12685" s="67"/>
      <c r="M12685" s="67"/>
      <c r="N12685" s="67"/>
      <c r="O12685" s="81"/>
      <c r="P12685" s="81">
        <v>46087</v>
      </c>
      <c r="Q12685" s="103" t="str">
        <f>IFERROR(VLOOKUP(J12685,Настройка!$C$4:$E$121,2,),"Ошибка")</f>
        <v>R</v>
      </c>
    </row>
    <row r="12686" spans="1:17" ht="14.4" customHeight="1">
      <c r="A12686" s="67">
        <v>12681</v>
      </c>
      <c r="B12686" s="80" t="s">
        <v>196</v>
      </c>
      <c r="C12686" s="80" t="s">
        <v>260</v>
      </c>
      <c r="D12686" s="80" t="s">
        <v>37746</v>
      </c>
      <c r="E12686" s="104" t="s">
        <v>37747</v>
      </c>
      <c r="F12686" s="107">
        <v>32300</v>
      </c>
      <c r="G12686" s="67" t="s">
        <v>69</v>
      </c>
      <c r="H12686" s="80" t="s">
        <v>302</v>
      </c>
      <c r="I12686" s="80" t="s">
        <v>37748</v>
      </c>
      <c r="J12686" s="104" t="s">
        <v>205</v>
      </c>
      <c r="K12686" s="67" t="s">
        <v>117</v>
      </c>
      <c r="L12686" s="67"/>
      <c r="M12686" s="67"/>
      <c r="N12686" s="67"/>
      <c r="O12686" s="81"/>
      <c r="P12686" s="81">
        <v>46087</v>
      </c>
      <c r="Q12686" s="103" t="str">
        <f>IFERROR(VLOOKUP(J12686,Настройка!$C$4:$E$121,2,),"Ошибка")</f>
        <v>R</v>
      </c>
    </row>
    <row r="12687" spans="1:17" ht="14.4" customHeight="1">
      <c r="A12687" s="67">
        <v>12682</v>
      </c>
      <c r="B12687" s="80" t="s">
        <v>196</v>
      </c>
      <c r="C12687" s="80" t="s">
        <v>260</v>
      </c>
      <c r="D12687" s="80" t="s">
        <v>37749</v>
      </c>
      <c r="E12687" s="104" t="s">
        <v>37750</v>
      </c>
      <c r="F12687" s="107">
        <v>32862</v>
      </c>
      <c r="G12687" s="67" t="s">
        <v>77</v>
      </c>
      <c r="H12687" s="80" t="s">
        <v>37751</v>
      </c>
      <c r="I12687" s="80" t="s">
        <v>37752</v>
      </c>
      <c r="J12687" s="104" t="s">
        <v>199</v>
      </c>
      <c r="K12687" s="67" t="s">
        <v>117</v>
      </c>
      <c r="L12687" s="67"/>
      <c r="M12687" s="67"/>
      <c r="N12687" s="67"/>
      <c r="O12687" s="81"/>
      <c r="P12687" s="81">
        <v>46030</v>
      </c>
      <c r="Q12687" s="103" t="str">
        <f>IFERROR(VLOOKUP(J12687,Настройка!$C$4:$E$121,2,),"Ошибка")</f>
        <v>ITR</v>
      </c>
    </row>
    <row r="12688" spans="1:17" ht="14.4" customHeight="1">
      <c r="A12688" s="67">
        <v>12683</v>
      </c>
      <c r="B12688" s="80" t="s">
        <v>196</v>
      </c>
      <c r="C12688" s="80" t="s">
        <v>260</v>
      </c>
      <c r="D12688" s="80" t="s">
        <v>37753</v>
      </c>
      <c r="E12688" s="104" t="s">
        <v>37754</v>
      </c>
      <c r="F12688" s="107">
        <v>28780</v>
      </c>
      <c r="G12688" s="67" t="s">
        <v>93</v>
      </c>
      <c r="H12688" s="80" t="s">
        <v>814</v>
      </c>
      <c r="I12688" s="80" t="s">
        <v>37755</v>
      </c>
      <c r="J12688" s="104" t="s">
        <v>201</v>
      </c>
      <c r="K12688" s="67" t="s">
        <v>117</v>
      </c>
      <c r="L12688" s="67"/>
      <c r="M12688" s="67"/>
      <c r="N12688" s="67"/>
      <c r="O12688" s="81"/>
      <c r="P12688" s="81">
        <v>46088</v>
      </c>
      <c r="Q12688" s="103" t="str">
        <f>IFERROR(VLOOKUP(J12688,Настройка!$C$4:$E$121,2,),"Ошибка")</f>
        <v>ITR</v>
      </c>
    </row>
    <row r="12689" spans="1:17" ht="14.4" customHeight="1">
      <c r="A12689" s="67">
        <v>12684</v>
      </c>
      <c r="B12689" s="80" t="s">
        <v>196</v>
      </c>
      <c r="C12689" s="80" t="s">
        <v>260</v>
      </c>
      <c r="D12689" s="80" t="s">
        <v>37756</v>
      </c>
      <c r="E12689" s="104" t="s">
        <v>37757</v>
      </c>
      <c r="F12689" s="107">
        <v>29020</v>
      </c>
      <c r="G12689" s="67" t="s">
        <v>93</v>
      </c>
      <c r="H12689" s="80" t="s">
        <v>814</v>
      </c>
      <c r="I12689" s="80" t="s">
        <v>37758</v>
      </c>
      <c r="J12689" s="104" t="s">
        <v>201</v>
      </c>
      <c r="K12689" s="67" t="s">
        <v>117</v>
      </c>
      <c r="L12689" s="67"/>
      <c r="M12689" s="67"/>
      <c r="N12689" s="67"/>
      <c r="O12689" s="81"/>
      <c r="P12689" s="81">
        <v>46088</v>
      </c>
      <c r="Q12689" s="103" t="str">
        <f>IFERROR(VLOOKUP(J12689,Настройка!$C$4:$E$121,2,),"Ошибка")</f>
        <v>ITR</v>
      </c>
    </row>
    <row r="12690" spans="1:17" ht="14.4" customHeight="1">
      <c r="A12690" s="67">
        <v>12685</v>
      </c>
      <c r="B12690" s="80" t="s">
        <v>196</v>
      </c>
      <c r="C12690" s="80" t="s">
        <v>260</v>
      </c>
      <c r="D12690" s="80" t="s">
        <v>37759</v>
      </c>
      <c r="E12690" s="104" t="s">
        <v>37760</v>
      </c>
      <c r="F12690" s="107">
        <v>36052</v>
      </c>
      <c r="G12690" s="67" t="s">
        <v>93</v>
      </c>
      <c r="H12690" s="80" t="s">
        <v>814</v>
      </c>
      <c r="I12690" s="80" t="s">
        <v>37761</v>
      </c>
      <c r="J12690" s="104" t="s">
        <v>204</v>
      </c>
      <c r="K12690" s="67" t="s">
        <v>117</v>
      </c>
      <c r="L12690" s="67"/>
      <c r="M12690" s="67"/>
      <c r="N12690" s="67"/>
      <c r="O12690" s="81"/>
      <c r="P12690" s="81">
        <v>46088</v>
      </c>
      <c r="Q12690" s="103" t="str">
        <f>IFERROR(VLOOKUP(J12690,Настройка!$C$4:$E$121,2,),"Ошибка")</f>
        <v>R</v>
      </c>
    </row>
    <row r="12691" spans="1:17" ht="14.4" customHeight="1">
      <c r="A12691" s="67">
        <v>12686</v>
      </c>
      <c r="B12691" s="80" t="s">
        <v>196</v>
      </c>
      <c r="C12691" s="80" t="s">
        <v>260</v>
      </c>
      <c r="D12691" s="80" t="s">
        <v>37762</v>
      </c>
      <c r="E12691" s="104" t="s">
        <v>37763</v>
      </c>
      <c r="F12691" s="107">
        <v>34258</v>
      </c>
      <c r="G12691" s="67" t="s">
        <v>93</v>
      </c>
      <c r="H12691" s="80" t="s">
        <v>814</v>
      </c>
      <c r="I12691" s="80" t="s">
        <v>37764</v>
      </c>
      <c r="J12691" s="104" t="s">
        <v>204</v>
      </c>
      <c r="K12691" s="67" t="s">
        <v>117</v>
      </c>
      <c r="L12691" s="67"/>
      <c r="M12691" s="67"/>
      <c r="N12691" s="67"/>
      <c r="O12691" s="81"/>
      <c r="P12691" s="81">
        <v>46088</v>
      </c>
      <c r="Q12691" s="103" t="str">
        <f>IFERROR(VLOOKUP(J12691,Настройка!$C$4:$E$121,2,),"Ошибка")</f>
        <v>R</v>
      </c>
    </row>
    <row r="12692" spans="1:17" ht="14.4" customHeight="1">
      <c r="A12692" s="67">
        <v>12687</v>
      </c>
      <c r="B12692" s="80" t="s">
        <v>196</v>
      </c>
      <c r="C12692" s="80" t="s">
        <v>260</v>
      </c>
      <c r="D12692" s="80" t="s">
        <v>37765</v>
      </c>
      <c r="E12692" s="104" t="s">
        <v>37766</v>
      </c>
      <c r="F12692" s="107">
        <v>34765</v>
      </c>
      <c r="G12692" s="67" t="s">
        <v>93</v>
      </c>
      <c r="H12692" s="80" t="s">
        <v>814</v>
      </c>
      <c r="I12692" s="80" t="s">
        <v>37767</v>
      </c>
      <c r="J12692" s="104" t="s">
        <v>208</v>
      </c>
      <c r="K12692" s="67" t="s">
        <v>117</v>
      </c>
      <c r="L12692" s="67"/>
      <c r="M12692" s="67"/>
      <c r="N12692" s="67"/>
      <c r="O12692" s="81"/>
      <c r="P12692" s="81">
        <v>46088</v>
      </c>
      <c r="Q12692" s="103" t="str">
        <f>IFERROR(VLOOKUP(J12692,Настройка!$C$4:$E$121,2,),"Ошибка")</f>
        <v>R</v>
      </c>
    </row>
    <row r="12693" spans="1:17" ht="14.4" customHeight="1">
      <c r="A12693" s="67">
        <v>12688</v>
      </c>
      <c r="B12693" s="80" t="s">
        <v>196</v>
      </c>
      <c r="C12693" s="80" t="s">
        <v>260</v>
      </c>
      <c r="D12693" s="80" t="s">
        <v>37768</v>
      </c>
      <c r="E12693" s="104" t="s">
        <v>37769</v>
      </c>
      <c r="F12693" s="107">
        <v>34698</v>
      </c>
      <c r="G12693" s="67" t="s">
        <v>93</v>
      </c>
      <c r="H12693" s="80" t="s">
        <v>814</v>
      </c>
      <c r="I12693" s="80" t="s">
        <v>37770</v>
      </c>
      <c r="J12693" s="104" t="s">
        <v>207</v>
      </c>
      <c r="K12693" s="67" t="s">
        <v>117</v>
      </c>
      <c r="L12693" s="67"/>
      <c r="M12693" s="67"/>
      <c r="N12693" s="67"/>
      <c r="O12693" s="81"/>
      <c r="P12693" s="81">
        <v>46088</v>
      </c>
      <c r="Q12693" s="103" t="str">
        <f>IFERROR(VLOOKUP(J12693,Настройка!$C$4:$E$121,2,),"Ошибка")</f>
        <v>R</v>
      </c>
    </row>
    <row r="12694" spans="1:17" ht="14.4" customHeight="1">
      <c r="A12694" s="67">
        <v>12689</v>
      </c>
      <c r="B12694" s="80" t="s">
        <v>196</v>
      </c>
      <c r="C12694" s="80" t="s">
        <v>260</v>
      </c>
      <c r="D12694" s="80" t="s">
        <v>37771</v>
      </c>
      <c r="E12694" s="104" t="s">
        <v>37772</v>
      </c>
      <c r="F12694" s="107">
        <v>35704</v>
      </c>
      <c r="G12694" s="67" t="s">
        <v>93</v>
      </c>
      <c r="H12694" s="80" t="s">
        <v>814</v>
      </c>
      <c r="I12694" s="80" t="s">
        <v>37773</v>
      </c>
      <c r="J12694" s="104" t="s">
        <v>204</v>
      </c>
      <c r="K12694" s="67" t="s">
        <v>117</v>
      </c>
      <c r="L12694" s="67"/>
      <c r="M12694" s="67"/>
      <c r="N12694" s="67"/>
      <c r="O12694" s="81"/>
      <c r="P12694" s="81">
        <v>46088</v>
      </c>
      <c r="Q12694" s="103" t="str">
        <f>IFERROR(VLOOKUP(J12694,Настройка!$C$4:$E$121,2,),"Ошибка")</f>
        <v>R</v>
      </c>
    </row>
    <row r="12695" spans="1:17" ht="14.4" customHeight="1">
      <c r="A12695" s="67">
        <v>12690</v>
      </c>
      <c r="B12695" s="80" t="s">
        <v>196</v>
      </c>
      <c r="C12695" s="80" t="s">
        <v>260</v>
      </c>
      <c r="D12695" s="80" t="s">
        <v>37774</v>
      </c>
      <c r="E12695" s="104" t="s">
        <v>37775</v>
      </c>
      <c r="F12695" s="107">
        <v>32118</v>
      </c>
      <c r="G12695" s="67" t="s">
        <v>93</v>
      </c>
      <c r="H12695" s="80" t="s">
        <v>814</v>
      </c>
      <c r="I12695" s="80" t="s">
        <v>37776</v>
      </c>
      <c r="J12695" s="104" t="s">
        <v>204</v>
      </c>
      <c r="K12695" s="67" t="s">
        <v>117</v>
      </c>
      <c r="L12695" s="67"/>
      <c r="M12695" s="67"/>
      <c r="N12695" s="67"/>
      <c r="O12695" s="81"/>
      <c r="P12695" s="81">
        <v>46088</v>
      </c>
      <c r="Q12695" s="103" t="str">
        <f>IFERROR(VLOOKUP(J12695,Настройка!$C$4:$E$121,2,),"Ошибка")</f>
        <v>R</v>
      </c>
    </row>
    <row r="12696" spans="1:17" ht="14.4" customHeight="1">
      <c r="A12696" s="67">
        <v>12691</v>
      </c>
      <c r="B12696" s="80" t="s">
        <v>196</v>
      </c>
      <c r="C12696" s="80" t="s">
        <v>260</v>
      </c>
      <c r="D12696" s="80" t="s">
        <v>37777</v>
      </c>
      <c r="E12696" s="104" t="s">
        <v>37778</v>
      </c>
      <c r="F12696" s="107">
        <v>38171</v>
      </c>
      <c r="G12696" s="67" t="s">
        <v>93</v>
      </c>
      <c r="H12696" s="80" t="s">
        <v>886</v>
      </c>
      <c r="I12696" s="80" t="s">
        <v>37779</v>
      </c>
      <c r="J12696" s="104" t="s">
        <v>208</v>
      </c>
      <c r="K12696" s="67" t="s">
        <v>117</v>
      </c>
      <c r="L12696" s="67"/>
      <c r="M12696" s="67"/>
      <c r="N12696" s="67"/>
      <c r="O12696" s="81"/>
      <c r="P12696" s="81">
        <v>46088</v>
      </c>
      <c r="Q12696" s="103" t="str">
        <f>IFERROR(VLOOKUP(J12696,Настройка!$C$4:$E$121,2,),"Ошибка")</f>
        <v>R</v>
      </c>
    </row>
    <row r="12697" spans="1:17" ht="14.4" customHeight="1">
      <c r="A12697" s="67">
        <v>12692</v>
      </c>
      <c r="B12697" s="80" t="s">
        <v>196</v>
      </c>
      <c r="C12697" s="80" t="s">
        <v>260</v>
      </c>
      <c r="D12697" s="80" t="s">
        <v>37780</v>
      </c>
      <c r="E12697" s="104" t="s">
        <v>37781</v>
      </c>
      <c r="F12697" s="107">
        <v>38911</v>
      </c>
      <c r="G12697" s="67" t="s">
        <v>93</v>
      </c>
      <c r="H12697" s="80" t="s">
        <v>886</v>
      </c>
      <c r="I12697" s="80" t="s">
        <v>37782</v>
      </c>
      <c r="J12697" s="104" t="s">
        <v>208</v>
      </c>
      <c r="K12697" s="67" t="s">
        <v>117</v>
      </c>
      <c r="L12697" s="67"/>
      <c r="M12697" s="67"/>
      <c r="N12697" s="67"/>
      <c r="O12697" s="81"/>
      <c r="P12697" s="81">
        <v>46088</v>
      </c>
      <c r="Q12697" s="103" t="str">
        <f>IFERROR(VLOOKUP(J12697,Настройка!$C$4:$E$121,2,),"Ошибка")</f>
        <v>R</v>
      </c>
    </row>
    <row r="12698" spans="1:17" ht="14.4" customHeight="1">
      <c r="A12698" s="67">
        <v>12693</v>
      </c>
      <c r="B12698" s="80" t="s">
        <v>196</v>
      </c>
      <c r="C12698" s="80" t="s">
        <v>260</v>
      </c>
      <c r="D12698" s="80" t="s">
        <v>37783</v>
      </c>
      <c r="E12698" s="104" t="s">
        <v>37784</v>
      </c>
      <c r="F12698" s="107">
        <v>33901</v>
      </c>
      <c r="G12698" s="67" t="s">
        <v>93</v>
      </c>
      <c r="H12698" s="80" t="s">
        <v>814</v>
      </c>
      <c r="I12698" s="80" t="s">
        <v>37785</v>
      </c>
      <c r="J12698" s="104" t="s">
        <v>208</v>
      </c>
      <c r="K12698" s="67" t="s">
        <v>117</v>
      </c>
      <c r="L12698" s="67"/>
      <c r="M12698" s="67"/>
      <c r="N12698" s="67"/>
      <c r="O12698" s="81"/>
      <c r="P12698" s="81">
        <v>46088</v>
      </c>
      <c r="Q12698" s="103" t="str">
        <f>IFERROR(VLOOKUP(J12698,Настройка!$C$4:$E$121,2,),"Ошибка")</f>
        <v>R</v>
      </c>
    </row>
    <row r="12699" spans="1:17" ht="14.4" customHeight="1">
      <c r="A12699" s="67">
        <v>12694</v>
      </c>
      <c r="B12699" s="80" t="s">
        <v>196</v>
      </c>
      <c r="C12699" s="80" t="s">
        <v>260</v>
      </c>
      <c r="D12699" s="80" t="s">
        <v>37786</v>
      </c>
      <c r="E12699" s="104" t="s">
        <v>37787</v>
      </c>
      <c r="F12699" s="107">
        <v>30745</v>
      </c>
      <c r="G12699" s="67" t="s">
        <v>93</v>
      </c>
      <c r="H12699" s="80" t="s">
        <v>814</v>
      </c>
      <c r="I12699" s="80" t="s">
        <v>37788</v>
      </c>
      <c r="J12699" s="104" t="s">
        <v>211</v>
      </c>
      <c r="K12699" s="67" t="s">
        <v>117</v>
      </c>
      <c r="L12699" s="67"/>
      <c r="M12699" s="67"/>
      <c r="N12699" s="67"/>
      <c r="O12699" s="81"/>
      <c r="P12699" s="81">
        <v>46088</v>
      </c>
      <c r="Q12699" s="103" t="str">
        <f>IFERROR(VLOOKUP(J12699,Настройка!$C$4:$E$121,2,),"Ошибка")</f>
        <v>R</v>
      </c>
    </row>
    <row r="12700" spans="1:17" ht="14.4" customHeight="1">
      <c r="A12700" s="67">
        <v>12695</v>
      </c>
      <c r="B12700" s="80" t="s">
        <v>196</v>
      </c>
      <c r="C12700" s="80" t="s">
        <v>260</v>
      </c>
      <c r="D12700" s="80" t="s">
        <v>37789</v>
      </c>
      <c r="E12700" s="104" t="s">
        <v>37790</v>
      </c>
      <c r="F12700" s="107">
        <v>33074</v>
      </c>
      <c r="G12700" s="67" t="s">
        <v>93</v>
      </c>
      <c r="H12700" s="80" t="s">
        <v>814</v>
      </c>
      <c r="I12700" s="80" t="s">
        <v>37791</v>
      </c>
      <c r="J12700" s="104" t="s">
        <v>207</v>
      </c>
      <c r="K12700" s="67" t="s">
        <v>117</v>
      </c>
      <c r="L12700" s="67"/>
      <c r="M12700" s="67"/>
      <c r="N12700" s="67"/>
      <c r="O12700" s="81"/>
      <c r="P12700" s="81">
        <v>46088</v>
      </c>
      <c r="Q12700" s="103" t="str">
        <f>IFERROR(VLOOKUP(J12700,Настройка!$C$4:$E$121,2,),"Ошибка")</f>
        <v>R</v>
      </c>
    </row>
    <row r="12701" spans="1:17" ht="14.4" customHeight="1">
      <c r="A12701" s="67">
        <v>12696</v>
      </c>
      <c r="B12701" s="80" t="s">
        <v>196</v>
      </c>
      <c r="C12701" s="80" t="s">
        <v>260</v>
      </c>
      <c r="D12701" s="80" t="s">
        <v>37792</v>
      </c>
      <c r="E12701" s="104" t="s">
        <v>37793</v>
      </c>
      <c r="F12701" s="107">
        <v>37098</v>
      </c>
      <c r="G12701" s="67" t="s">
        <v>93</v>
      </c>
      <c r="H12701" s="80" t="s">
        <v>814</v>
      </c>
      <c r="I12701" s="80" t="s">
        <v>37794</v>
      </c>
      <c r="J12701" s="104" t="s">
        <v>207</v>
      </c>
      <c r="K12701" s="67" t="s">
        <v>117</v>
      </c>
      <c r="L12701" s="67"/>
      <c r="M12701" s="67"/>
      <c r="N12701" s="67"/>
      <c r="O12701" s="81"/>
      <c r="P12701" s="81">
        <v>46088</v>
      </c>
      <c r="Q12701" s="103" t="str">
        <f>IFERROR(VLOOKUP(J12701,Настройка!$C$4:$E$121,2,),"Ошибка")</f>
        <v>R</v>
      </c>
    </row>
    <row r="12702" spans="1:17" ht="14.4" customHeight="1">
      <c r="A12702" s="67">
        <v>12697</v>
      </c>
      <c r="B12702" s="80" t="s">
        <v>196</v>
      </c>
      <c r="C12702" s="80" t="s">
        <v>260</v>
      </c>
      <c r="D12702" s="80" t="s">
        <v>37795</v>
      </c>
      <c r="E12702" s="104" t="s">
        <v>37796</v>
      </c>
      <c r="F12702" s="107">
        <v>31981</v>
      </c>
      <c r="G12702" s="67" t="s">
        <v>93</v>
      </c>
      <c r="H12702" s="80" t="s">
        <v>814</v>
      </c>
      <c r="I12702" s="80" t="s">
        <v>37797</v>
      </c>
      <c r="J12702" s="104" t="s">
        <v>204</v>
      </c>
      <c r="K12702" s="67" t="s">
        <v>117</v>
      </c>
      <c r="L12702" s="67"/>
      <c r="M12702" s="67"/>
      <c r="N12702" s="67"/>
      <c r="O12702" s="81"/>
      <c r="P12702" s="81">
        <v>46088</v>
      </c>
      <c r="Q12702" s="103" t="str">
        <f>IFERROR(VLOOKUP(J12702,Настройка!$C$4:$E$121,2,),"Ошибка")</f>
        <v>R</v>
      </c>
    </row>
    <row r="12703" spans="1:17" ht="14.4" customHeight="1">
      <c r="A12703" s="67">
        <v>12698</v>
      </c>
      <c r="B12703" s="80" t="s">
        <v>196</v>
      </c>
      <c r="C12703" s="80" t="s">
        <v>260</v>
      </c>
      <c r="D12703" s="80" t="s">
        <v>37798</v>
      </c>
      <c r="E12703" s="104" t="s">
        <v>37799</v>
      </c>
      <c r="F12703" s="107">
        <v>30711</v>
      </c>
      <c r="G12703" s="67" t="s">
        <v>93</v>
      </c>
      <c r="H12703" s="80" t="s">
        <v>814</v>
      </c>
      <c r="I12703" s="80" t="s">
        <v>37800</v>
      </c>
      <c r="J12703" s="104" t="s">
        <v>208</v>
      </c>
      <c r="K12703" s="67" t="s">
        <v>117</v>
      </c>
      <c r="L12703" s="67"/>
      <c r="M12703" s="67"/>
      <c r="N12703" s="67"/>
      <c r="O12703" s="81"/>
      <c r="P12703" s="81">
        <v>46088</v>
      </c>
      <c r="Q12703" s="103" t="str">
        <f>IFERROR(VLOOKUP(J12703,Настройка!$C$4:$E$121,2,),"Ошибка")</f>
        <v>R</v>
      </c>
    </row>
    <row r="12704" spans="1:17" ht="14.4" customHeight="1">
      <c r="A12704" s="67">
        <v>12699</v>
      </c>
      <c r="B12704" s="80" t="s">
        <v>196</v>
      </c>
      <c r="C12704" s="80" t="s">
        <v>260</v>
      </c>
      <c r="D12704" s="80" t="s">
        <v>37801</v>
      </c>
      <c r="E12704" s="104" t="s">
        <v>37802</v>
      </c>
      <c r="F12704" s="107">
        <v>34645</v>
      </c>
      <c r="G12704" s="67" t="s">
        <v>93</v>
      </c>
      <c r="H12704" s="80" t="s">
        <v>886</v>
      </c>
      <c r="I12704" s="80" t="s">
        <v>37803</v>
      </c>
      <c r="J12704" s="104" t="s">
        <v>204</v>
      </c>
      <c r="K12704" s="67" t="s">
        <v>117</v>
      </c>
      <c r="L12704" s="67"/>
      <c r="M12704" s="67"/>
      <c r="N12704" s="67"/>
      <c r="O12704" s="81"/>
      <c r="P12704" s="81">
        <v>46088</v>
      </c>
      <c r="Q12704" s="103" t="str">
        <f>IFERROR(VLOOKUP(J12704,Настройка!$C$4:$E$121,2,),"Ошибка")</f>
        <v>R</v>
      </c>
    </row>
    <row r="12705" spans="1:17" ht="14.4" customHeight="1">
      <c r="A12705" s="67">
        <v>12700</v>
      </c>
      <c r="B12705" s="80" t="s">
        <v>196</v>
      </c>
      <c r="C12705" s="80" t="s">
        <v>260</v>
      </c>
      <c r="D12705" s="80" t="s">
        <v>37804</v>
      </c>
      <c r="E12705" s="104" t="s">
        <v>37805</v>
      </c>
      <c r="F12705" s="107">
        <v>37796</v>
      </c>
      <c r="G12705" s="67" t="s">
        <v>93</v>
      </c>
      <c r="H12705" s="80" t="s">
        <v>886</v>
      </c>
      <c r="I12705" s="80" t="s">
        <v>37806</v>
      </c>
      <c r="J12705" s="104" t="s">
        <v>208</v>
      </c>
      <c r="K12705" s="67" t="s">
        <v>117</v>
      </c>
      <c r="L12705" s="67"/>
      <c r="M12705" s="67"/>
      <c r="N12705" s="67"/>
      <c r="O12705" s="81"/>
      <c r="P12705" s="81">
        <v>46088</v>
      </c>
      <c r="Q12705" s="103" t="str">
        <f>IFERROR(VLOOKUP(J12705,Настройка!$C$4:$E$121,2,),"Ошибка")</f>
        <v>R</v>
      </c>
    </row>
    <row r="12706" spans="1:17" ht="14.4" customHeight="1">
      <c r="A12706" s="67">
        <v>12701</v>
      </c>
      <c r="B12706" s="80" t="s">
        <v>196</v>
      </c>
      <c r="C12706" s="80" t="s">
        <v>260</v>
      </c>
      <c r="D12706" s="80" t="s">
        <v>37807</v>
      </c>
      <c r="E12706" s="104" t="s">
        <v>37808</v>
      </c>
      <c r="F12706" s="107">
        <v>26249</v>
      </c>
      <c r="G12706" s="67" t="s">
        <v>93</v>
      </c>
      <c r="H12706" s="80" t="s">
        <v>814</v>
      </c>
      <c r="I12706" s="80" t="s">
        <v>37809</v>
      </c>
      <c r="J12706" s="104" t="s">
        <v>208</v>
      </c>
      <c r="K12706" s="67" t="s">
        <v>117</v>
      </c>
      <c r="L12706" s="67"/>
      <c r="M12706" s="67"/>
      <c r="N12706" s="67"/>
      <c r="O12706" s="81"/>
      <c r="P12706" s="81">
        <v>46088</v>
      </c>
      <c r="Q12706" s="103" t="str">
        <f>IFERROR(VLOOKUP(J12706,Настройка!$C$4:$E$121,2,),"Ошибка")</f>
        <v>R</v>
      </c>
    </row>
    <row r="12707" spans="1:17" ht="14.4" customHeight="1">
      <c r="A12707" s="67">
        <v>12702</v>
      </c>
      <c r="B12707" s="80" t="s">
        <v>196</v>
      </c>
      <c r="C12707" s="80" t="s">
        <v>260</v>
      </c>
      <c r="D12707" s="80" t="s">
        <v>37810</v>
      </c>
      <c r="E12707" s="104" t="s">
        <v>37811</v>
      </c>
      <c r="F12707" s="107">
        <v>28261</v>
      </c>
      <c r="G12707" s="67" t="s">
        <v>93</v>
      </c>
      <c r="H12707" s="80" t="s">
        <v>814</v>
      </c>
      <c r="I12707" s="80" t="s">
        <v>37812</v>
      </c>
      <c r="J12707" s="104" t="s">
        <v>204</v>
      </c>
      <c r="K12707" s="67" t="s">
        <v>117</v>
      </c>
      <c r="L12707" s="67"/>
      <c r="M12707" s="67"/>
      <c r="N12707" s="67"/>
      <c r="O12707" s="81"/>
      <c r="P12707" s="81">
        <v>46088</v>
      </c>
      <c r="Q12707" s="103" t="str">
        <f>IFERROR(VLOOKUP(J12707,Настройка!$C$4:$E$121,2,),"Ошибка")</f>
        <v>R</v>
      </c>
    </row>
    <row r="12708" spans="1:17" ht="14.4" customHeight="1">
      <c r="A12708" s="67">
        <v>12703</v>
      </c>
      <c r="B12708" s="80" t="s">
        <v>196</v>
      </c>
      <c r="C12708" s="80" t="s">
        <v>260</v>
      </c>
      <c r="D12708" s="80" t="s">
        <v>37813</v>
      </c>
      <c r="E12708" s="104" t="s">
        <v>37814</v>
      </c>
      <c r="F12708" s="107">
        <v>35479</v>
      </c>
      <c r="G12708" s="67" t="s">
        <v>93</v>
      </c>
      <c r="H12708" s="80" t="s">
        <v>814</v>
      </c>
      <c r="I12708" s="80" t="s">
        <v>37815</v>
      </c>
      <c r="J12708" s="104" t="s">
        <v>207</v>
      </c>
      <c r="K12708" s="67" t="s">
        <v>117</v>
      </c>
      <c r="L12708" s="67"/>
      <c r="M12708" s="67"/>
      <c r="N12708" s="67"/>
      <c r="O12708" s="81"/>
      <c r="P12708" s="81">
        <v>46088</v>
      </c>
      <c r="Q12708" s="103" t="str">
        <f>IFERROR(VLOOKUP(J12708,Настройка!$C$4:$E$121,2,),"Ошибка")</f>
        <v>R</v>
      </c>
    </row>
    <row r="12709" spans="1:17" ht="14.4" customHeight="1">
      <c r="A12709" s="67">
        <v>12704</v>
      </c>
      <c r="B12709" s="80" t="s">
        <v>196</v>
      </c>
      <c r="C12709" s="80" t="s">
        <v>260</v>
      </c>
      <c r="D12709" s="80" t="s">
        <v>37816</v>
      </c>
      <c r="E12709" s="104" t="s">
        <v>37817</v>
      </c>
      <c r="F12709" s="107">
        <v>35951</v>
      </c>
      <c r="G12709" s="67" t="s">
        <v>93</v>
      </c>
      <c r="H12709" s="80" t="s">
        <v>814</v>
      </c>
      <c r="I12709" s="80" t="s">
        <v>37818</v>
      </c>
      <c r="J12709" s="104" t="s">
        <v>207</v>
      </c>
      <c r="K12709" s="67" t="s">
        <v>117</v>
      </c>
      <c r="L12709" s="67"/>
      <c r="M12709" s="67"/>
      <c r="N12709" s="67"/>
      <c r="O12709" s="81"/>
      <c r="P12709" s="81">
        <v>46088</v>
      </c>
      <c r="Q12709" s="103" t="str">
        <f>IFERROR(VLOOKUP(J12709,Настройка!$C$4:$E$121,2,),"Ошибка")</f>
        <v>R</v>
      </c>
    </row>
    <row r="12710" spans="1:17" ht="14.4" customHeight="1">
      <c r="A12710" s="67">
        <v>12705</v>
      </c>
      <c r="B12710" s="80" t="s">
        <v>196</v>
      </c>
      <c r="C12710" s="80" t="s">
        <v>260</v>
      </c>
      <c r="D12710" s="80" t="s">
        <v>37819</v>
      </c>
      <c r="E12710" s="104" t="s">
        <v>37820</v>
      </c>
      <c r="F12710" s="107">
        <v>34623</v>
      </c>
      <c r="G12710" s="67" t="s">
        <v>93</v>
      </c>
      <c r="H12710" s="80" t="s">
        <v>814</v>
      </c>
      <c r="I12710" s="80" t="s">
        <v>37821</v>
      </c>
      <c r="J12710" s="104" t="s">
        <v>204</v>
      </c>
      <c r="K12710" s="67" t="s">
        <v>117</v>
      </c>
      <c r="L12710" s="67"/>
      <c r="M12710" s="67"/>
      <c r="N12710" s="67"/>
      <c r="O12710" s="81"/>
      <c r="P12710" s="81">
        <v>46088</v>
      </c>
      <c r="Q12710" s="103" t="str">
        <f>IFERROR(VLOOKUP(J12710,Настройка!$C$4:$E$121,2,),"Ошибка")</f>
        <v>R</v>
      </c>
    </row>
    <row r="12711" spans="1:17" ht="14.4" customHeight="1">
      <c r="A12711" s="67">
        <v>12706</v>
      </c>
      <c r="B12711" s="80" t="s">
        <v>196</v>
      </c>
      <c r="C12711" s="80" t="s">
        <v>260</v>
      </c>
      <c r="D12711" s="80" t="s">
        <v>37822</v>
      </c>
      <c r="E12711" s="104" t="s">
        <v>37823</v>
      </c>
      <c r="F12711" s="107">
        <v>33200</v>
      </c>
      <c r="G12711" s="67" t="s">
        <v>93</v>
      </c>
      <c r="H12711" s="80" t="s">
        <v>814</v>
      </c>
      <c r="I12711" s="80" t="s">
        <v>37824</v>
      </c>
      <c r="J12711" s="104" t="s">
        <v>204</v>
      </c>
      <c r="K12711" s="67" t="s">
        <v>117</v>
      </c>
      <c r="L12711" s="67"/>
      <c r="M12711" s="67"/>
      <c r="N12711" s="67"/>
      <c r="O12711" s="81"/>
      <c r="P12711" s="81">
        <v>46088</v>
      </c>
      <c r="Q12711" s="103" t="str">
        <f>IFERROR(VLOOKUP(J12711,Настройка!$C$4:$E$121,2,),"Ошибка")</f>
        <v>R</v>
      </c>
    </row>
    <row r="12712" spans="1:17" ht="14.4" customHeight="1">
      <c r="A12712" s="67">
        <v>12707</v>
      </c>
      <c r="B12712" s="80" t="s">
        <v>196</v>
      </c>
      <c r="C12712" s="80" t="s">
        <v>260</v>
      </c>
      <c r="D12712" s="80" t="s">
        <v>37825</v>
      </c>
      <c r="E12712" s="104" t="s">
        <v>37826</v>
      </c>
      <c r="F12712" s="107">
        <v>37588</v>
      </c>
      <c r="G12712" s="67" t="s">
        <v>93</v>
      </c>
      <c r="H12712" s="80" t="s">
        <v>886</v>
      </c>
      <c r="I12712" s="80" t="s">
        <v>37827</v>
      </c>
      <c r="J12712" s="104" t="s">
        <v>207</v>
      </c>
      <c r="K12712" s="67" t="s">
        <v>117</v>
      </c>
      <c r="L12712" s="67"/>
      <c r="M12712" s="67"/>
      <c r="N12712" s="67"/>
      <c r="O12712" s="81"/>
      <c r="P12712" s="81">
        <v>46088</v>
      </c>
      <c r="Q12712" s="103" t="str">
        <f>IFERROR(VLOOKUP(J12712,Настройка!$C$4:$E$121,2,),"Ошибка")</f>
        <v>R</v>
      </c>
    </row>
    <row r="12713" spans="1:17" ht="14.4" customHeight="1">
      <c r="A12713" s="67">
        <v>12708</v>
      </c>
      <c r="B12713" s="80" t="s">
        <v>196</v>
      </c>
      <c r="C12713" s="80" t="s">
        <v>260</v>
      </c>
      <c r="D12713" s="80" t="s">
        <v>37828</v>
      </c>
      <c r="E12713" s="104" t="s">
        <v>37829</v>
      </c>
      <c r="F12713" s="107">
        <v>31685</v>
      </c>
      <c r="G12713" s="67" t="s">
        <v>93</v>
      </c>
      <c r="H12713" s="80" t="s">
        <v>814</v>
      </c>
      <c r="I12713" s="80" t="s">
        <v>37830</v>
      </c>
      <c r="J12713" s="104" t="s">
        <v>204</v>
      </c>
      <c r="K12713" s="67" t="s">
        <v>117</v>
      </c>
      <c r="L12713" s="67"/>
      <c r="M12713" s="67"/>
      <c r="N12713" s="67"/>
      <c r="O12713" s="81"/>
      <c r="P12713" s="81">
        <v>46088</v>
      </c>
      <c r="Q12713" s="103" t="str">
        <f>IFERROR(VLOOKUP(J12713,Настройка!$C$4:$E$121,2,),"Ошибка")</f>
        <v>R</v>
      </c>
    </row>
    <row r="12714" spans="1:17" ht="14.4" customHeight="1">
      <c r="A12714" s="67">
        <v>12709</v>
      </c>
      <c r="B12714" s="80" t="s">
        <v>196</v>
      </c>
      <c r="C12714" s="80" t="s">
        <v>260</v>
      </c>
      <c r="D12714" s="80" t="s">
        <v>37831</v>
      </c>
      <c r="E12714" s="104" t="s">
        <v>37832</v>
      </c>
      <c r="F12714" s="107">
        <v>28958</v>
      </c>
      <c r="G12714" s="67" t="s">
        <v>93</v>
      </c>
      <c r="H12714" s="80" t="s">
        <v>814</v>
      </c>
      <c r="I12714" s="80" t="s">
        <v>37833</v>
      </c>
      <c r="J12714" s="104" t="s">
        <v>204</v>
      </c>
      <c r="K12714" s="67" t="s">
        <v>117</v>
      </c>
      <c r="L12714" s="67"/>
      <c r="M12714" s="67"/>
      <c r="N12714" s="67"/>
      <c r="O12714" s="81"/>
      <c r="P12714" s="81">
        <v>46088</v>
      </c>
      <c r="Q12714" s="103" t="str">
        <f>IFERROR(VLOOKUP(J12714,Настройка!$C$4:$E$121,2,),"Ошибка")</f>
        <v>R</v>
      </c>
    </row>
    <row r="12715" spans="1:17" ht="14.4" customHeight="1">
      <c r="A12715" s="67">
        <v>12710</v>
      </c>
      <c r="B12715" s="80" t="s">
        <v>196</v>
      </c>
      <c r="C12715" s="80" t="s">
        <v>260</v>
      </c>
      <c r="D12715" s="80" t="s">
        <v>37834</v>
      </c>
      <c r="E12715" s="104" t="s">
        <v>37835</v>
      </c>
      <c r="F12715" s="107">
        <v>32903</v>
      </c>
      <c r="G12715" s="67" t="s">
        <v>93</v>
      </c>
      <c r="H12715" s="80" t="s">
        <v>814</v>
      </c>
      <c r="I12715" s="80" t="s">
        <v>37836</v>
      </c>
      <c r="J12715" s="104" t="s">
        <v>204</v>
      </c>
      <c r="K12715" s="67" t="s">
        <v>117</v>
      </c>
      <c r="L12715" s="67"/>
      <c r="M12715" s="67"/>
      <c r="N12715" s="67"/>
      <c r="O12715" s="81"/>
      <c r="P12715" s="81">
        <v>46088</v>
      </c>
      <c r="Q12715" s="103" t="str">
        <f>IFERROR(VLOOKUP(J12715,Настройка!$C$4:$E$121,2,),"Ошибка")</f>
        <v>R</v>
      </c>
    </row>
    <row r="12716" spans="1:17" ht="14.4" customHeight="1">
      <c r="A12716" s="67">
        <v>12711</v>
      </c>
      <c r="B12716" s="80" t="s">
        <v>196</v>
      </c>
      <c r="C12716" s="80" t="s">
        <v>260</v>
      </c>
      <c r="D12716" s="80" t="s">
        <v>37837</v>
      </c>
      <c r="E12716" s="104" t="s">
        <v>37838</v>
      </c>
      <c r="F12716" s="107">
        <v>30850</v>
      </c>
      <c r="G12716" s="67" t="s">
        <v>93</v>
      </c>
      <c r="H12716" s="80" t="s">
        <v>814</v>
      </c>
      <c r="I12716" s="80" t="s">
        <v>37839</v>
      </c>
      <c r="J12716" s="104" t="s">
        <v>211</v>
      </c>
      <c r="K12716" s="67" t="s">
        <v>117</v>
      </c>
      <c r="L12716" s="67"/>
      <c r="M12716" s="67"/>
      <c r="N12716" s="67"/>
      <c r="O12716" s="81"/>
      <c r="P12716" s="81">
        <v>46088</v>
      </c>
      <c r="Q12716" s="103" t="str">
        <f>IFERROR(VLOOKUP(J12716,Настройка!$C$4:$E$121,2,),"Ошибка")</f>
        <v>R</v>
      </c>
    </row>
    <row r="12717" spans="1:17" ht="14.4" customHeight="1">
      <c r="A12717" s="67">
        <v>12712</v>
      </c>
      <c r="B12717" s="80" t="s">
        <v>196</v>
      </c>
      <c r="C12717" s="80" t="s">
        <v>260</v>
      </c>
      <c r="D12717" s="80" t="s">
        <v>37840</v>
      </c>
      <c r="E12717" s="104" t="s">
        <v>37841</v>
      </c>
      <c r="F12717" s="107">
        <v>33972</v>
      </c>
      <c r="G12717" s="67" t="s">
        <v>93</v>
      </c>
      <c r="H12717" s="80" t="s">
        <v>814</v>
      </c>
      <c r="I12717" s="80" t="s">
        <v>37842</v>
      </c>
      <c r="J12717" s="104" t="s">
        <v>207</v>
      </c>
      <c r="K12717" s="67" t="s">
        <v>117</v>
      </c>
      <c r="L12717" s="67"/>
      <c r="M12717" s="67"/>
      <c r="N12717" s="67"/>
      <c r="O12717" s="81"/>
      <c r="P12717" s="81">
        <v>46088</v>
      </c>
      <c r="Q12717" s="103" t="str">
        <f>IFERROR(VLOOKUP(J12717,Настройка!$C$4:$E$121,2,),"Ошибка")</f>
        <v>R</v>
      </c>
    </row>
    <row r="12718" spans="1:17" ht="14.4" customHeight="1">
      <c r="A12718" s="67">
        <v>12713</v>
      </c>
      <c r="B12718" s="80" t="s">
        <v>196</v>
      </c>
      <c r="C12718" s="80" t="s">
        <v>260</v>
      </c>
      <c r="D12718" s="80" t="s">
        <v>37843</v>
      </c>
      <c r="E12718" s="104" t="s">
        <v>37844</v>
      </c>
      <c r="F12718" s="107">
        <v>35619</v>
      </c>
      <c r="G12718" s="67" t="s">
        <v>93</v>
      </c>
      <c r="H12718" s="80" t="s">
        <v>886</v>
      </c>
      <c r="I12718" s="80" t="s">
        <v>37845</v>
      </c>
      <c r="J12718" s="104" t="s">
        <v>207</v>
      </c>
      <c r="K12718" s="67" t="s">
        <v>117</v>
      </c>
      <c r="L12718" s="67"/>
      <c r="M12718" s="67"/>
      <c r="N12718" s="67"/>
      <c r="O12718" s="81"/>
      <c r="P12718" s="81">
        <v>46088</v>
      </c>
      <c r="Q12718" s="103" t="str">
        <f>IFERROR(VLOOKUP(J12718,Настройка!$C$4:$E$121,2,),"Ошибка")</f>
        <v>R</v>
      </c>
    </row>
    <row r="12719" spans="1:17" ht="14.4" customHeight="1">
      <c r="A12719" s="67">
        <v>12714</v>
      </c>
      <c r="B12719" s="80" t="s">
        <v>196</v>
      </c>
      <c r="C12719" s="80" t="s">
        <v>260</v>
      </c>
      <c r="D12719" s="80" t="s">
        <v>37846</v>
      </c>
      <c r="E12719" s="104" t="s">
        <v>37847</v>
      </c>
      <c r="F12719" s="107">
        <v>35949</v>
      </c>
      <c r="G12719" s="67" t="s">
        <v>93</v>
      </c>
      <c r="H12719" s="80" t="s">
        <v>814</v>
      </c>
      <c r="I12719" s="80" t="s">
        <v>37848</v>
      </c>
      <c r="J12719" s="104" t="s">
        <v>204</v>
      </c>
      <c r="K12719" s="67" t="s">
        <v>117</v>
      </c>
      <c r="L12719" s="67"/>
      <c r="M12719" s="67"/>
      <c r="N12719" s="67"/>
      <c r="O12719" s="81"/>
      <c r="P12719" s="81">
        <v>46088</v>
      </c>
      <c r="Q12719" s="103" t="str">
        <f>IFERROR(VLOOKUP(J12719,Настройка!$C$4:$E$121,2,),"Ошибка")</f>
        <v>R</v>
      </c>
    </row>
    <row r="12720" spans="1:17" ht="14.4" customHeight="1">
      <c r="A12720" s="67">
        <v>12715</v>
      </c>
      <c r="B12720" s="80" t="s">
        <v>196</v>
      </c>
      <c r="C12720" s="80" t="s">
        <v>260</v>
      </c>
      <c r="D12720" s="80" t="s">
        <v>37849</v>
      </c>
      <c r="E12720" s="104" t="s">
        <v>37850</v>
      </c>
      <c r="F12720" s="107">
        <v>38054</v>
      </c>
      <c r="G12720" s="67" t="s">
        <v>93</v>
      </c>
      <c r="H12720" s="80" t="s">
        <v>814</v>
      </c>
      <c r="I12720" s="80" t="s">
        <v>37851</v>
      </c>
      <c r="J12720" s="104" t="s">
        <v>204</v>
      </c>
      <c r="K12720" s="67" t="s">
        <v>117</v>
      </c>
      <c r="L12720" s="67"/>
      <c r="M12720" s="67"/>
      <c r="N12720" s="67"/>
      <c r="O12720" s="81"/>
      <c r="P12720" s="81">
        <v>46088</v>
      </c>
      <c r="Q12720" s="103" t="str">
        <f>IFERROR(VLOOKUP(J12720,Настройка!$C$4:$E$121,2,),"Ошибка")</f>
        <v>R</v>
      </c>
    </row>
    <row r="12721" spans="1:17" ht="14.4" customHeight="1">
      <c r="A12721" s="67">
        <v>12716</v>
      </c>
      <c r="B12721" s="80" t="s">
        <v>196</v>
      </c>
      <c r="C12721" s="80" t="s">
        <v>260</v>
      </c>
      <c r="D12721" s="80" t="s">
        <v>37852</v>
      </c>
      <c r="E12721" s="104" t="s">
        <v>37853</v>
      </c>
      <c r="F12721" s="107">
        <v>31970</v>
      </c>
      <c r="G12721" s="67" t="s">
        <v>93</v>
      </c>
      <c r="H12721" s="80" t="s">
        <v>814</v>
      </c>
      <c r="I12721" s="80" t="s">
        <v>37854</v>
      </c>
      <c r="J12721" s="104" t="s">
        <v>204</v>
      </c>
      <c r="K12721" s="67" t="s">
        <v>117</v>
      </c>
      <c r="L12721" s="67"/>
      <c r="M12721" s="67"/>
      <c r="N12721" s="67"/>
      <c r="O12721" s="81"/>
      <c r="P12721" s="81">
        <v>46088</v>
      </c>
      <c r="Q12721" s="103" t="str">
        <f>IFERROR(VLOOKUP(J12721,Настройка!$C$4:$E$121,2,),"Ошибка")</f>
        <v>R</v>
      </c>
    </row>
    <row r="12722" spans="1:17" ht="14.4" customHeight="1">
      <c r="A12722" s="67">
        <v>12717</v>
      </c>
      <c r="B12722" s="80" t="s">
        <v>196</v>
      </c>
      <c r="C12722" s="80" t="s">
        <v>260</v>
      </c>
      <c r="D12722" s="80" t="s">
        <v>37855</v>
      </c>
      <c r="E12722" s="104" t="s">
        <v>37856</v>
      </c>
      <c r="F12722" s="107">
        <v>32014</v>
      </c>
      <c r="G12722" s="67" t="s">
        <v>93</v>
      </c>
      <c r="H12722" s="80" t="s">
        <v>814</v>
      </c>
      <c r="I12722" s="80" t="s">
        <v>37857</v>
      </c>
      <c r="J12722" s="104" t="s">
        <v>204</v>
      </c>
      <c r="K12722" s="67" t="s">
        <v>117</v>
      </c>
      <c r="L12722" s="67"/>
      <c r="M12722" s="67"/>
      <c r="N12722" s="67"/>
      <c r="O12722" s="81"/>
      <c r="P12722" s="81">
        <v>46088</v>
      </c>
      <c r="Q12722" s="103" t="str">
        <f>IFERROR(VLOOKUP(J12722,Настройка!$C$4:$E$121,2,),"Ошибка")</f>
        <v>R</v>
      </c>
    </row>
    <row r="12723" spans="1:17" ht="14.4" customHeight="1">
      <c r="A12723" s="67">
        <v>12718</v>
      </c>
      <c r="B12723" s="80" t="s">
        <v>196</v>
      </c>
      <c r="C12723" s="80" t="s">
        <v>260</v>
      </c>
      <c r="D12723" s="80" t="s">
        <v>37858</v>
      </c>
      <c r="E12723" s="104" t="s">
        <v>37859</v>
      </c>
      <c r="F12723" s="107">
        <v>33942</v>
      </c>
      <c r="G12723" s="67" t="s">
        <v>93</v>
      </c>
      <c r="H12723" s="80" t="s">
        <v>886</v>
      </c>
      <c r="I12723" s="80" t="s">
        <v>37860</v>
      </c>
      <c r="J12723" s="104" t="s">
        <v>204</v>
      </c>
      <c r="K12723" s="67" t="s">
        <v>117</v>
      </c>
      <c r="L12723" s="67"/>
      <c r="M12723" s="67"/>
      <c r="N12723" s="67"/>
      <c r="O12723" s="81"/>
      <c r="P12723" s="81">
        <v>46088</v>
      </c>
      <c r="Q12723" s="103" t="str">
        <f>IFERROR(VLOOKUP(J12723,Настройка!$C$4:$E$121,2,),"Ошибка")</f>
        <v>R</v>
      </c>
    </row>
    <row r="12724" spans="1:17" ht="14.4" customHeight="1">
      <c r="A12724" s="67">
        <v>12719</v>
      </c>
      <c r="B12724" s="80" t="s">
        <v>196</v>
      </c>
      <c r="C12724" s="80" t="s">
        <v>260</v>
      </c>
      <c r="D12724" s="80" t="s">
        <v>37861</v>
      </c>
      <c r="E12724" s="104" t="s">
        <v>37862</v>
      </c>
      <c r="F12724" s="107">
        <v>31792</v>
      </c>
      <c r="G12724" s="67" t="s">
        <v>93</v>
      </c>
      <c r="H12724" s="80" t="s">
        <v>814</v>
      </c>
      <c r="I12724" s="80" t="s">
        <v>37863</v>
      </c>
      <c r="J12724" s="104" t="s">
        <v>204</v>
      </c>
      <c r="K12724" s="67" t="s">
        <v>117</v>
      </c>
      <c r="L12724" s="67"/>
      <c r="M12724" s="67"/>
      <c r="N12724" s="67"/>
      <c r="O12724" s="81"/>
      <c r="P12724" s="81">
        <v>46088</v>
      </c>
      <c r="Q12724" s="103" t="str">
        <f>IFERROR(VLOOKUP(J12724,Настройка!$C$4:$E$121,2,),"Ошибка")</f>
        <v>R</v>
      </c>
    </row>
    <row r="12725" spans="1:17" ht="14.4" customHeight="1">
      <c r="A12725" s="67">
        <v>12720</v>
      </c>
      <c r="B12725" s="80" t="s">
        <v>196</v>
      </c>
      <c r="C12725" s="80" t="s">
        <v>260</v>
      </c>
      <c r="D12725" s="80" t="s">
        <v>37864</v>
      </c>
      <c r="E12725" s="104" t="s">
        <v>37865</v>
      </c>
      <c r="F12725" s="107">
        <v>35906</v>
      </c>
      <c r="G12725" s="67" t="s">
        <v>77</v>
      </c>
      <c r="H12725" s="80" t="s">
        <v>15305</v>
      </c>
      <c r="I12725" s="80" t="s">
        <v>37866</v>
      </c>
      <c r="J12725" s="104" t="s">
        <v>149</v>
      </c>
      <c r="K12725" s="67" t="s">
        <v>109</v>
      </c>
      <c r="L12725" s="67"/>
      <c r="M12725" s="67"/>
      <c r="N12725" s="67"/>
      <c r="O12725" s="81"/>
      <c r="P12725" s="81">
        <v>46091</v>
      </c>
      <c r="Q12725" s="103" t="str">
        <f>IFERROR(VLOOKUP(J12725,Настройка!$C$4:$E$121,2,),"Ошибка")</f>
        <v>ITR</v>
      </c>
    </row>
    <row r="12726" spans="1:17" ht="14.4" customHeight="1">
      <c r="A12726" s="67">
        <v>12721</v>
      </c>
      <c r="B12726" s="80" t="s">
        <v>196</v>
      </c>
      <c r="C12726" s="80" t="s">
        <v>260</v>
      </c>
      <c r="D12726" s="80" t="s">
        <v>37867</v>
      </c>
      <c r="E12726" s="104" t="s">
        <v>37868</v>
      </c>
      <c r="F12726" s="107">
        <v>32602</v>
      </c>
      <c r="G12726" s="67" t="s">
        <v>93</v>
      </c>
      <c r="H12726" s="80" t="s">
        <v>814</v>
      </c>
      <c r="I12726" s="80" t="s">
        <v>37869</v>
      </c>
      <c r="J12726" s="104" t="s">
        <v>201</v>
      </c>
      <c r="K12726" s="67" t="s">
        <v>117</v>
      </c>
      <c r="L12726" s="67"/>
      <c r="M12726" s="67"/>
      <c r="N12726" s="67"/>
      <c r="O12726" s="81"/>
      <c r="P12726" s="81">
        <v>46096</v>
      </c>
      <c r="Q12726" s="103" t="str">
        <f>IFERROR(VLOOKUP(J12726,Настройка!$C$4:$E$121,2,),"Ошибка")</f>
        <v>ITR</v>
      </c>
    </row>
    <row r="12727" spans="1:17" ht="14.4" customHeight="1">
      <c r="A12727" s="67">
        <v>12722</v>
      </c>
      <c r="B12727" s="80" t="s">
        <v>196</v>
      </c>
      <c r="C12727" s="80" t="s">
        <v>260</v>
      </c>
      <c r="D12727" s="80" t="s">
        <v>37870</v>
      </c>
      <c r="E12727" s="104" t="s">
        <v>37871</v>
      </c>
      <c r="F12727" s="107">
        <v>34571</v>
      </c>
      <c r="G12727" s="67" t="s">
        <v>77</v>
      </c>
      <c r="H12727" s="80" t="s">
        <v>37872</v>
      </c>
      <c r="I12727" s="80" t="s">
        <v>37873</v>
      </c>
      <c r="J12727" s="104" t="s">
        <v>120</v>
      </c>
      <c r="K12727" s="67" t="s">
        <v>109</v>
      </c>
      <c r="L12727" s="67"/>
      <c r="M12727" s="67"/>
      <c r="N12727" s="67"/>
      <c r="O12727" s="81"/>
      <c r="P12727" s="81">
        <v>46096</v>
      </c>
      <c r="Q12727" s="103" t="str">
        <f>IFERROR(VLOOKUP(J12727,Настройка!$C$4:$E$121,2,),"Ошибка")</f>
        <v>ITR</v>
      </c>
    </row>
    <row r="12728" spans="1:17" ht="14.4" customHeight="1">
      <c r="A12728" s="67">
        <v>12723</v>
      </c>
      <c r="B12728" s="80" t="s">
        <v>196</v>
      </c>
      <c r="C12728" s="80" t="s">
        <v>260</v>
      </c>
      <c r="D12728" s="80" t="s">
        <v>37874</v>
      </c>
      <c r="E12728" s="104" t="s">
        <v>37875</v>
      </c>
      <c r="F12728" s="107">
        <v>25978</v>
      </c>
      <c r="G12728" s="67" t="s">
        <v>69</v>
      </c>
      <c r="H12728" s="80" t="s">
        <v>302</v>
      </c>
      <c r="I12728" s="80" t="s">
        <v>37876</v>
      </c>
      <c r="J12728" s="104" t="s">
        <v>209</v>
      </c>
      <c r="K12728" s="67" t="s">
        <v>117</v>
      </c>
      <c r="L12728" s="67"/>
      <c r="M12728" s="67"/>
      <c r="N12728" s="67"/>
      <c r="O12728" s="81"/>
      <c r="P12728" s="81">
        <v>46075</v>
      </c>
      <c r="Q12728" s="103" t="str">
        <f>IFERROR(VLOOKUP(J12728,Настройка!$C$4:$E$121,2,),"Ошибка")</f>
        <v>R</v>
      </c>
    </row>
    <row r="12729" spans="1:17" ht="14.4" customHeight="1">
      <c r="A12729" s="67">
        <v>12724</v>
      </c>
      <c r="B12729" s="80" t="s">
        <v>196</v>
      </c>
      <c r="C12729" s="80" t="s">
        <v>260</v>
      </c>
      <c r="D12729" s="80" t="s">
        <v>37877</v>
      </c>
      <c r="E12729" s="104" t="s">
        <v>37878</v>
      </c>
      <c r="F12729" s="107">
        <v>29193</v>
      </c>
      <c r="G12729" s="67" t="s">
        <v>69</v>
      </c>
      <c r="H12729" s="80" t="s">
        <v>360</v>
      </c>
      <c r="I12729" s="80" t="s">
        <v>37879</v>
      </c>
      <c r="J12729" s="104" t="s">
        <v>214</v>
      </c>
      <c r="K12729" s="67" t="s">
        <v>119</v>
      </c>
      <c r="L12729" s="67"/>
      <c r="M12729" s="67"/>
      <c r="N12729" s="67"/>
      <c r="O12729" s="81"/>
      <c r="P12729" s="81">
        <v>46087</v>
      </c>
      <c r="Q12729" s="103" t="str">
        <f>IFERROR(VLOOKUP(J12729,Настройка!$C$4:$E$121,2,),"Ошибка")</f>
        <v>R</v>
      </c>
    </row>
    <row r="12730" spans="1:17" ht="14.4" customHeight="1">
      <c r="A12730" s="67">
        <v>12725</v>
      </c>
      <c r="B12730" s="80" t="s">
        <v>196</v>
      </c>
      <c r="C12730" s="80" t="s">
        <v>260</v>
      </c>
      <c r="D12730" s="80" t="s">
        <v>37880</v>
      </c>
      <c r="E12730" s="104" t="s">
        <v>37881</v>
      </c>
      <c r="F12730" s="107">
        <v>38054</v>
      </c>
      <c r="G12730" s="67" t="s">
        <v>77</v>
      </c>
      <c r="H12730" s="80" t="s">
        <v>6216</v>
      </c>
      <c r="I12730" s="80" t="s">
        <v>37882</v>
      </c>
      <c r="J12730" s="104" t="s">
        <v>177</v>
      </c>
      <c r="K12730" s="67" t="s">
        <v>109</v>
      </c>
      <c r="L12730" s="67"/>
      <c r="M12730" s="67"/>
      <c r="N12730" s="67"/>
      <c r="O12730" s="81"/>
      <c r="P12730" s="81">
        <v>46097</v>
      </c>
      <c r="Q12730" s="103" t="str">
        <f>IFERROR(VLOOKUP(J12730,Настройка!$C$4:$E$121,2,),"Ошибка")</f>
        <v>ITR</v>
      </c>
    </row>
    <row r="12731" spans="1:17" ht="14.4" customHeight="1">
      <c r="A12731" s="67">
        <v>12726</v>
      </c>
      <c r="B12731" s="80" t="s">
        <v>196</v>
      </c>
      <c r="C12731" s="80" t="s">
        <v>260</v>
      </c>
      <c r="D12731" s="80" t="s">
        <v>37883</v>
      </c>
      <c r="E12731" s="104" t="s">
        <v>37884</v>
      </c>
      <c r="F12731" s="107">
        <v>34119</v>
      </c>
      <c r="G12731" s="67" t="s">
        <v>83</v>
      </c>
      <c r="H12731" s="80"/>
      <c r="I12731" s="80" t="s">
        <v>37885</v>
      </c>
      <c r="J12731" s="104" t="s">
        <v>173</v>
      </c>
      <c r="K12731" s="67" t="s">
        <v>109</v>
      </c>
      <c r="L12731" s="67" t="s">
        <v>148</v>
      </c>
      <c r="M12731" s="67" t="s">
        <v>166</v>
      </c>
      <c r="N12731" s="67" t="s">
        <v>196</v>
      </c>
      <c r="O12731" s="81">
        <v>46839</v>
      </c>
      <c r="P12731" s="81">
        <v>46098</v>
      </c>
      <c r="Q12731" s="103" t="str">
        <f>IFERROR(VLOOKUP(J12731,Настройка!$C$4:$E$121,2,),"Ошибка")</f>
        <v>ITR</v>
      </c>
    </row>
    <row r="12732" spans="1:17" ht="14.4" customHeight="1">
      <c r="A12732" s="67">
        <v>12727</v>
      </c>
      <c r="B12732" s="80" t="s">
        <v>196</v>
      </c>
      <c r="C12732" s="80" t="s">
        <v>260</v>
      </c>
      <c r="D12732" s="80" t="s">
        <v>37886</v>
      </c>
      <c r="E12732" s="104" t="s">
        <v>37887</v>
      </c>
      <c r="F12732" s="107">
        <v>26815</v>
      </c>
      <c r="G12732" s="67" t="s">
        <v>83</v>
      </c>
      <c r="H12732" s="80"/>
      <c r="I12732" s="80" t="s">
        <v>37888</v>
      </c>
      <c r="J12732" s="104" t="s">
        <v>265</v>
      </c>
      <c r="K12732" s="67" t="s">
        <v>109</v>
      </c>
      <c r="L12732" s="67" t="s">
        <v>152</v>
      </c>
      <c r="M12732" s="67" t="s">
        <v>166</v>
      </c>
      <c r="N12732" s="67" t="s">
        <v>184</v>
      </c>
      <c r="O12732" s="81">
        <v>46234</v>
      </c>
      <c r="P12732" s="81">
        <v>46006</v>
      </c>
      <c r="Q12732" s="103" t="str">
        <f>IFERROR(VLOOKUP(J12732,Настройка!$C$4:$E$121,2,),"Ошибка")</f>
        <v>ITR</v>
      </c>
    </row>
    <row r="12733" spans="1:17" ht="14.4" customHeight="1">
      <c r="A12733" s="67">
        <v>12728</v>
      </c>
      <c r="B12733" s="80" t="s">
        <v>196</v>
      </c>
      <c r="C12733" s="80" t="s">
        <v>260</v>
      </c>
      <c r="D12733" s="80" t="s">
        <v>37889</v>
      </c>
      <c r="E12733" s="104" t="s">
        <v>37890</v>
      </c>
      <c r="F12733" s="107">
        <v>28353</v>
      </c>
      <c r="G12733" s="67" t="s">
        <v>59</v>
      </c>
      <c r="H12733" s="80" t="s">
        <v>10375</v>
      </c>
      <c r="I12733" s="80" t="s">
        <v>37891</v>
      </c>
      <c r="J12733" s="104" t="s">
        <v>202</v>
      </c>
      <c r="K12733" s="67" t="s">
        <v>117</v>
      </c>
      <c r="L12733" s="67"/>
      <c r="M12733" s="67"/>
      <c r="N12733" s="67"/>
      <c r="O12733" s="81"/>
      <c r="P12733" s="81">
        <v>46098</v>
      </c>
      <c r="Q12733" s="103" t="str">
        <f>IFERROR(VLOOKUP(J12733,Настройка!$C$4:$E$121,2,),"Ошибка")</f>
        <v>ITR</v>
      </c>
    </row>
    <row r="12734" spans="1:17" ht="14.4" customHeight="1">
      <c r="A12734" s="67">
        <v>12729</v>
      </c>
      <c r="B12734" s="80" t="s">
        <v>196</v>
      </c>
      <c r="C12734" s="80" t="s">
        <v>260</v>
      </c>
      <c r="D12734" s="80" t="s">
        <v>37892</v>
      </c>
      <c r="E12734" s="104" t="s">
        <v>37893</v>
      </c>
      <c r="F12734" s="107">
        <v>36570</v>
      </c>
      <c r="G12734" s="67" t="s">
        <v>77</v>
      </c>
      <c r="H12734" s="80" t="s">
        <v>10007</v>
      </c>
      <c r="I12734" s="80" t="s">
        <v>37894</v>
      </c>
      <c r="J12734" s="104" t="s">
        <v>70</v>
      </c>
      <c r="K12734" s="67" t="s">
        <v>109</v>
      </c>
      <c r="L12734" s="67"/>
      <c r="M12734" s="67"/>
      <c r="N12734" s="67"/>
      <c r="O12734" s="81"/>
      <c r="P12734" s="81">
        <v>46104</v>
      </c>
      <c r="Q12734" s="103" t="str">
        <f>IFERROR(VLOOKUP(J12734,Настройка!$C$4:$E$121,2,),"Ошибка")</f>
        <v>ITR</v>
      </c>
    </row>
    <row r="12735" spans="1:17" ht="14.4" customHeight="1">
      <c r="A12735" s="67">
        <v>12730</v>
      </c>
      <c r="B12735" s="80" t="s">
        <v>196</v>
      </c>
      <c r="C12735" s="80" t="s">
        <v>260</v>
      </c>
      <c r="D12735" s="80" t="s">
        <v>37895</v>
      </c>
      <c r="E12735" s="104" t="s">
        <v>37896</v>
      </c>
      <c r="F12735" s="107">
        <v>34521</v>
      </c>
      <c r="G12735" s="67" t="s">
        <v>83</v>
      </c>
      <c r="H12735" s="80"/>
      <c r="I12735" s="80" t="s">
        <v>37897</v>
      </c>
      <c r="J12735" s="104" t="s">
        <v>160</v>
      </c>
      <c r="K12735" s="67" t="s">
        <v>109</v>
      </c>
      <c r="L12735" s="67" t="s">
        <v>152</v>
      </c>
      <c r="M12735" s="67" t="s">
        <v>164</v>
      </c>
      <c r="N12735" s="67" t="s">
        <v>196</v>
      </c>
      <c r="O12735" s="81">
        <v>46175</v>
      </c>
      <c r="P12735" s="81">
        <v>46104</v>
      </c>
      <c r="Q12735" s="103" t="str">
        <f>IFERROR(VLOOKUP(J12735,Настройка!$C$4:$E$121,2,),"Ошибка")</f>
        <v>ITR</v>
      </c>
    </row>
    <row r="12736" spans="1:17" ht="14.4" customHeight="1">
      <c r="A12736" s="67">
        <v>12731</v>
      </c>
      <c r="B12736" s="80" t="s">
        <v>196</v>
      </c>
      <c r="C12736" s="80" t="s">
        <v>260</v>
      </c>
      <c r="D12736" s="80" t="s">
        <v>37898</v>
      </c>
      <c r="E12736" s="104" t="s">
        <v>37899</v>
      </c>
      <c r="F12736" s="107">
        <v>32878</v>
      </c>
      <c r="G12736" s="67" t="s">
        <v>93</v>
      </c>
      <c r="H12736" s="80" t="s">
        <v>814</v>
      </c>
      <c r="I12736" s="80" t="s">
        <v>37900</v>
      </c>
      <c r="J12736" s="104" t="s">
        <v>204</v>
      </c>
      <c r="K12736" s="67" t="s">
        <v>117</v>
      </c>
      <c r="L12736" s="67"/>
      <c r="M12736" s="67"/>
      <c r="N12736" s="67"/>
      <c r="O12736" s="81"/>
      <c r="P12736" s="81">
        <v>46105</v>
      </c>
      <c r="Q12736" s="103" t="str">
        <f>IFERROR(VLOOKUP(J12736,Настройка!$C$4:$E$121,2,),"Ошибка")</f>
        <v>R</v>
      </c>
    </row>
    <row r="12737" spans="1:17" ht="14.4" customHeight="1">
      <c r="A12737" s="67">
        <v>12732</v>
      </c>
      <c r="B12737" s="80" t="s">
        <v>196</v>
      </c>
      <c r="C12737" s="80" t="s">
        <v>260</v>
      </c>
      <c r="D12737" s="80" t="s">
        <v>37901</v>
      </c>
      <c r="E12737" s="104" t="s">
        <v>37902</v>
      </c>
      <c r="F12737" s="107">
        <v>35753</v>
      </c>
      <c r="G12737" s="67" t="s">
        <v>93</v>
      </c>
      <c r="H12737" s="80" t="s">
        <v>814</v>
      </c>
      <c r="I12737" s="80" t="s">
        <v>37903</v>
      </c>
      <c r="J12737" s="104" t="s">
        <v>204</v>
      </c>
      <c r="K12737" s="67" t="s">
        <v>117</v>
      </c>
      <c r="L12737" s="67"/>
      <c r="M12737" s="67"/>
      <c r="N12737" s="67"/>
      <c r="O12737" s="81"/>
      <c r="P12737" s="81">
        <v>46105</v>
      </c>
      <c r="Q12737" s="103" t="str">
        <f>IFERROR(VLOOKUP(J12737,Настройка!$C$4:$E$121,2,),"Ошибка")</f>
        <v>R</v>
      </c>
    </row>
    <row r="12738" spans="1:17" ht="14.4" customHeight="1">
      <c r="A12738" s="67">
        <v>12733</v>
      </c>
      <c r="B12738" s="80" t="s">
        <v>196</v>
      </c>
      <c r="C12738" s="80" t="s">
        <v>260</v>
      </c>
      <c r="D12738" s="80" t="s">
        <v>37904</v>
      </c>
      <c r="E12738" s="104" t="s">
        <v>37905</v>
      </c>
      <c r="F12738" s="107">
        <v>34658</v>
      </c>
      <c r="G12738" s="67" t="s">
        <v>77</v>
      </c>
      <c r="H12738" s="80" t="s">
        <v>37906</v>
      </c>
      <c r="I12738" s="80" t="s">
        <v>37907</v>
      </c>
      <c r="J12738" s="104" t="s">
        <v>168</v>
      </c>
      <c r="K12738" s="67" t="s">
        <v>109</v>
      </c>
      <c r="L12738" s="67"/>
      <c r="M12738" s="67"/>
      <c r="N12738" s="67"/>
      <c r="O12738" s="81"/>
      <c r="P12738" s="81">
        <v>46106</v>
      </c>
      <c r="Q12738" s="103" t="str">
        <f>IFERROR(VLOOKUP(J12738,Настройка!$C$4:$E$121,2,),"Ошибка")</f>
        <v>ITR</v>
      </c>
    </row>
    <row r="12739" spans="1:17" ht="14.4" customHeight="1">
      <c r="A12739" s="67">
        <v>12734</v>
      </c>
      <c r="B12739" s="80" t="s">
        <v>196</v>
      </c>
      <c r="C12739" s="80" t="s">
        <v>260</v>
      </c>
      <c r="D12739" s="80" t="s">
        <v>37908</v>
      </c>
      <c r="E12739" s="104" t="s">
        <v>37909</v>
      </c>
      <c r="F12739" s="107">
        <v>35641</v>
      </c>
      <c r="G12739" s="67" t="s">
        <v>77</v>
      </c>
      <c r="H12739" s="80" t="s">
        <v>37910</v>
      </c>
      <c r="I12739" s="80" t="s">
        <v>37911</v>
      </c>
      <c r="J12739" s="104" t="s">
        <v>173</v>
      </c>
      <c r="K12739" s="67" t="s">
        <v>109</v>
      </c>
      <c r="L12739" s="67"/>
      <c r="M12739" s="67"/>
      <c r="N12739" s="67"/>
      <c r="O12739" s="81"/>
      <c r="P12739" s="81">
        <v>46106</v>
      </c>
      <c r="Q12739" s="103" t="str">
        <f>IFERROR(VLOOKUP(J12739,Настройка!$C$4:$E$121,2,),"Ошибка")</f>
        <v>ITR</v>
      </c>
    </row>
    <row r="12740" spans="1:17" ht="14.4" customHeight="1">
      <c r="A12740" s="67">
        <v>12735</v>
      </c>
      <c r="B12740" s="80" t="s">
        <v>196</v>
      </c>
      <c r="C12740" s="80" t="s">
        <v>260</v>
      </c>
      <c r="D12740" s="80" t="s">
        <v>37912</v>
      </c>
      <c r="E12740" s="104" t="s">
        <v>37913</v>
      </c>
      <c r="F12740" s="107">
        <v>33633</v>
      </c>
      <c r="G12740" s="67" t="s">
        <v>77</v>
      </c>
      <c r="H12740" s="80" t="s">
        <v>3465</v>
      </c>
      <c r="I12740" s="80" t="s">
        <v>37914</v>
      </c>
      <c r="J12740" s="104" t="s">
        <v>149</v>
      </c>
      <c r="K12740" s="67" t="s">
        <v>109</v>
      </c>
      <c r="L12740" s="67"/>
      <c r="M12740" s="67"/>
      <c r="N12740" s="67"/>
      <c r="O12740" s="81"/>
      <c r="P12740" s="81">
        <v>46109</v>
      </c>
      <c r="Q12740" s="103" t="str">
        <f>IFERROR(VLOOKUP(J12740,Настройка!$C$4:$E$121,2,),"Ошибка")</f>
        <v>ITR</v>
      </c>
    </row>
    <row r="12741" spans="1:17" ht="14.4" customHeight="1">
      <c r="A12741" s="67">
        <v>12736</v>
      </c>
      <c r="B12741" s="80" t="s">
        <v>196</v>
      </c>
      <c r="C12741" s="80" t="s">
        <v>260</v>
      </c>
      <c r="D12741" s="80" t="s">
        <v>37915</v>
      </c>
      <c r="E12741" s="104" t="s">
        <v>37916</v>
      </c>
      <c r="F12741" s="107">
        <v>33638</v>
      </c>
      <c r="G12741" s="67" t="s">
        <v>77</v>
      </c>
      <c r="H12741" s="80" t="s">
        <v>34807</v>
      </c>
      <c r="I12741" s="80" t="s">
        <v>37917</v>
      </c>
      <c r="J12741" s="104" t="s">
        <v>143</v>
      </c>
      <c r="K12741" s="67" t="s">
        <v>109</v>
      </c>
      <c r="L12741" s="67"/>
      <c r="M12741" s="67"/>
      <c r="N12741" s="67"/>
      <c r="O12741" s="81"/>
      <c r="P12741" s="81">
        <v>46109</v>
      </c>
      <c r="Q12741" s="103" t="str">
        <f>IFERROR(VLOOKUP(J12741,Настройка!$C$4:$E$121,2,),"Ошибка")</f>
        <v>ITR</v>
      </c>
    </row>
    <row r="12742" spans="1:17" ht="14.4" customHeight="1">
      <c r="A12742" s="67">
        <v>12737</v>
      </c>
      <c r="B12742" s="80" t="s">
        <v>196</v>
      </c>
      <c r="C12742" s="80" t="s">
        <v>260</v>
      </c>
      <c r="D12742" s="80" t="s">
        <v>37918</v>
      </c>
      <c r="E12742" s="104" t="s">
        <v>37919</v>
      </c>
      <c r="F12742" s="107">
        <v>38792</v>
      </c>
      <c r="G12742" s="67" t="s">
        <v>69</v>
      </c>
      <c r="H12742" s="80" t="s">
        <v>385</v>
      </c>
      <c r="I12742" s="80" t="s">
        <v>37920</v>
      </c>
      <c r="J12742" s="104" t="s">
        <v>210</v>
      </c>
      <c r="K12742" s="67" t="s">
        <v>117</v>
      </c>
      <c r="L12742" s="67"/>
      <c r="M12742" s="67"/>
      <c r="N12742" s="67"/>
      <c r="O12742" s="81"/>
      <c r="P12742" s="81">
        <v>46110</v>
      </c>
      <c r="Q12742" s="103" t="str">
        <f>IFERROR(VLOOKUP(J12742,Настройка!$C$4:$E$121,2,),"Ошибка")</f>
        <v>R</v>
      </c>
    </row>
    <row r="12743" spans="1:17" ht="14.4" customHeight="1">
      <c r="A12743" s="67">
        <v>12738</v>
      </c>
      <c r="B12743" s="80" t="s">
        <v>196</v>
      </c>
      <c r="C12743" s="80" t="s">
        <v>260</v>
      </c>
      <c r="D12743" s="80" t="s">
        <v>37921</v>
      </c>
      <c r="E12743" s="104" t="s">
        <v>37922</v>
      </c>
      <c r="F12743" s="107">
        <v>37576</v>
      </c>
      <c r="G12743" s="67" t="s">
        <v>69</v>
      </c>
      <c r="H12743" s="80" t="s">
        <v>309</v>
      </c>
      <c r="I12743" s="80" t="s">
        <v>37923</v>
      </c>
      <c r="J12743" s="104" t="s">
        <v>210</v>
      </c>
      <c r="K12743" s="67" t="s">
        <v>117</v>
      </c>
      <c r="L12743" s="67"/>
      <c r="M12743" s="67"/>
      <c r="N12743" s="67"/>
      <c r="O12743" s="81"/>
      <c r="P12743" s="81">
        <v>46110</v>
      </c>
      <c r="Q12743" s="103" t="str">
        <f>IFERROR(VLOOKUP(J12743,Настройка!$C$4:$E$121,2,),"Ошибка")</f>
        <v>R</v>
      </c>
    </row>
    <row r="12744" spans="1:17" ht="14.4" customHeight="1">
      <c r="A12744" s="67">
        <v>12739</v>
      </c>
      <c r="B12744" s="80" t="s">
        <v>196</v>
      </c>
      <c r="C12744" s="80" t="s">
        <v>260</v>
      </c>
      <c r="D12744" s="80" t="s">
        <v>37924</v>
      </c>
      <c r="E12744" s="104" t="s">
        <v>37925</v>
      </c>
      <c r="F12744" s="107">
        <v>38482</v>
      </c>
      <c r="G12744" s="67" t="s">
        <v>69</v>
      </c>
      <c r="H12744" s="80" t="s">
        <v>385</v>
      </c>
      <c r="I12744" s="80" t="s">
        <v>37926</v>
      </c>
      <c r="J12744" s="104" t="s">
        <v>210</v>
      </c>
      <c r="K12744" s="67" t="s">
        <v>117</v>
      </c>
      <c r="L12744" s="67"/>
      <c r="M12744" s="67"/>
      <c r="N12744" s="67"/>
      <c r="O12744" s="81"/>
      <c r="P12744" s="81">
        <v>46110</v>
      </c>
      <c r="Q12744" s="103" t="str">
        <f>IFERROR(VLOOKUP(J12744,Настройка!$C$4:$E$121,2,),"Ошибка")</f>
        <v>R</v>
      </c>
    </row>
    <row r="12745" spans="1:17" ht="14.4" customHeight="1">
      <c r="A12745" s="67">
        <v>12740</v>
      </c>
      <c r="B12745" s="80" t="s">
        <v>196</v>
      </c>
      <c r="C12745" s="80" t="s">
        <v>260</v>
      </c>
      <c r="D12745" s="80" t="s">
        <v>37927</v>
      </c>
      <c r="E12745" s="104" t="s">
        <v>37928</v>
      </c>
      <c r="F12745" s="107">
        <v>38223</v>
      </c>
      <c r="G12745" s="67" t="s">
        <v>69</v>
      </c>
      <c r="H12745" s="80" t="s">
        <v>302</v>
      </c>
      <c r="I12745" s="80" t="s">
        <v>37929</v>
      </c>
      <c r="J12745" s="104" t="s">
        <v>210</v>
      </c>
      <c r="K12745" s="67" t="s">
        <v>117</v>
      </c>
      <c r="L12745" s="67"/>
      <c r="M12745" s="67"/>
      <c r="N12745" s="67"/>
      <c r="O12745" s="81"/>
      <c r="P12745" s="81">
        <v>46110</v>
      </c>
      <c r="Q12745" s="103" t="str">
        <f>IFERROR(VLOOKUP(J12745,Настройка!$C$4:$E$121,2,),"Ошибка")</f>
        <v>R</v>
      </c>
    </row>
    <row r="12746" spans="1:17" ht="14.4" customHeight="1">
      <c r="A12746" s="67">
        <v>12741</v>
      </c>
      <c r="B12746" s="80" t="s">
        <v>196</v>
      </c>
      <c r="C12746" s="80" t="s">
        <v>260</v>
      </c>
      <c r="D12746" s="80" t="s">
        <v>37930</v>
      </c>
      <c r="E12746" s="104" t="s">
        <v>37931</v>
      </c>
      <c r="F12746" s="107">
        <v>34442</v>
      </c>
      <c r="G12746" s="67" t="s">
        <v>77</v>
      </c>
      <c r="H12746" s="80" t="s">
        <v>19459</v>
      </c>
      <c r="I12746" s="80" t="s">
        <v>37932</v>
      </c>
      <c r="J12746" s="104" t="s">
        <v>160</v>
      </c>
      <c r="K12746" s="67" t="s">
        <v>109</v>
      </c>
      <c r="L12746" s="67"/>
      <c r="M12746" s="67"/>
      <c r="N12746" s="67"/>
      <c r="O12746" s="81"/>
      <c r="P12746" s="81">
        <v>46113</v>
      </c>
      <c r="Q12746" s="103" t="str">
        <f>IFERROR(VLOOKUP(J12746,Настройка!$C$4:$E$121,2,),"Ошибка")</f>
        <v>ITR</v>
      </c>
    </row>
    <row r="12747" spans="1:17" ht="14.4" customHeight="1">
      <c r="A12747" s="67">
        <v>12742</v>
      </c>
      <c r="B12747" s="80" t="s">
        <v>196</v>
      </c>
      <c r="C12747" s="80" t="s">
        <v>260</v>
      </c>
      <c r="D12747" s="80" t="s">
        <v>37933</v>
      </c>
      <c r="E12747" s="104" t="s">
        <v>37934</v>
      </c>
      <c r="F12747" s="107">
        <v>29169</v>
      </c>
      <c r="G12747" s="67" t="s">
        <v>69</v>
      </c>
      <c r="H12747" s="80" t="s">
        <v>302</v>
      </c>
      <c r="I12747" s="80" t="s">
        <v>37935</v>
      </c>
      <c r="J12747" s="104" t="s">
        <v>207</v>
      </c>
      <c r="K12747" s="67" t="s">
        <v>117</v>
      </c>
      <c r="L12747" s="67"/>
      <c r="M12747" s="67"/>
      <c r="N12747" s="67"/>
      <c r="O12747" s="81"/>
      <c r="P12747" s="81">
        <v>46114</v>
      </c>
      <c r="Q12747" s="103" t="str">
        <f>IFERROR(VLOOKUP(J12747,Настройка!$C$4:$E$121,2,),"Ошибка")</f>
        <v>R</v>
      </c>
    </row>
    <row r="12748" spans="1:17" ht="14.4" customHeight="1">
      <c r="A12748" s="67">
        <v>12743</v>
      </c>
      <c r="B12748" s="80" t="s">
        <v>196</v>
      </c>
      <c r="C12748" s="80" t="s">
        <v>260</v>
      </c>
      <c r="D12748" s="80" t="s">
        <v>37936</v>
      </c>
      <c r="E12748" s="104" t="s">
        <v>37937</v>
      </c>
      <c r="F12748" s="107">
        <v>37882</v>
      </c>
      <c r="G12748" s="67" t="s">
        <v>69</v>
      </c>
      <c r="H12748" s="80" t="s">
        <v>302</v>
      </c>
      <c r="I12748" s="80" t="s">
        <v>37938</v>
      </c>
      <c r="J12748" s="104" t="s">
        <v>169</v>
      </c>
      <c r="K12748" s="67" t="s">
        <v>109</v>
      </c>
      <c r="L12748" s="67"/>
      <c r="M12748" s="67"/>
      <c r="N12748" s="67"/>
      <c r="O12748" s="81"/>
      <c r="P12748" s="81">
        <v>46117</v>
      </c>
      <c r="Q12748" s="103" t="str">
        <f>IFERROR(VLOOKUP(J12748,Настройка!$C$4:$E$121,2,),"Ошибка")</f>
        <v>ITR</v>
      </c>
    </row>
    <row r="12749" spans="1:17" ht="14.4" customHeight="1">
      <c r="A12749" s="67">
        <v>12744</v>
      </c>
      <c r="B12749" s="80" t="s">
        <v>196</v>
      </c>
      <c r="C12749" s="80" t="s">
        <v>260</v>
      </c>
      <c r="D12749" s="80" t="s">
        <v>10268</v>
      </c>
      <c r="E12749" s="104" t="s">
        <v>37939</v>
      </c>
      <c r="F12749" s="107">
        <v>32684</v>
      </c>
      <c r="G12749" s="67" t="s">
        <v>93</v>
      </c>
      <c r="H12749" s="80" t="s">
        <v>814</v>
      </c>
      <c r="I12749" s="80" t="s">
        <v>37940</v>
      </c>
      <c r="J12749" s="104" t="s">
        <v>204</v>
      </c>
      <c r="K12749" s="67" t="s">
        <v>117</v>
      </c>
      <c r="L12749" s="67"/>
      <c r="M12749" s="67"/>
      <c r="N12749" s="67"/>
      <c r="O12749" s="81"/>
      <c r="P12749" s="81">
        <v>46118</v>
      </c>
      <c r="Q12749" s="103" t="str">
        <f>IFERROR(VLOOKUP(J12749,Настройка!$C$4:$E$121,2,),"Ошибка")</f>
        <v>R</v>
      </c>
    </row>
    <row r="12750" spans="1:17" ht="14.4" customHeight="1">
      <c r="A12750" s="67">
        <v>12745</v>
      </c>
      <c r="B12750" s="80" t="s">
        <v>196</v>
      </c>
      <c r="C12750" s="80" t="s">
        <v>260</v>
      </c>
      <c r="D12750" s="80" t="s">
        <v>10268</v>
      </c>
      <c r="E12750" s="104" t="s">
        <v>37941</v>
      </c>
      <c r="F12750" s="107">
        <v>32066</v>
      </c>
      <c r="G12750" s="67" t="s">
        <v>93</v>
      </c>
      <c r="H12750" s="80" t="s">
        <v>814</v>
      </c>
      <c r="I12750" s="80" t="s">
        <v>37942</v>
      </c>
      <c r="J12750" s="104" t="s">
        <v>204</v>
      </c>
      <c r="K12750" s="67" t="s">
        <v>117</v>
      </c>
      <c r="L12750" s="67"/>
      <c r="M12750" s="67"/>
      <c r="N12750" s="67"/>
      <c r="O12750" s="81"/>
      <c r="P12750" s="81">
        <v>46118</v>
      </c>
      <c r="Q12750" s="103" t="str">
        <f>IFERROR(VLOOKUP(J12750,Настройка!$C$4:$E$121,2,),"Ошибка")</f>
        <v>R</v>
      </c>
    </row>
    <row r="12751" spans="1:17" ht="14.4" customHeight="1">
      <c r="A12751" s="67">
        <v>12746</v>
      </c>
      <c r="B12751" s="80" t="s">
        <v>196</v>
      </c>
      <c r="C12751" s="80" t="s">
        <v>260</v>
      </c>
      <c r="D12751" s="80" t="s">
        <v>37943</v>
      </c>
      <c r="E12751" s="104" t="s">
        <v>37944</v>
      </c>
      <c r="F12751" s="107">
        <v>38165</v>
      </c>
      <c r="G12751" s="67" t="s">
        <v>77</v>
      </c>
      <c r="H12751" s="80" t="s">
        <v>19382</v>
      </c>
      <c r="I12751" s="80" t="s">
        <v>37945</v>
      </c>
      <c r="J12751" s="104" t="s">
        <v>168</v>
      </c>
      <c r="K12751" s="67" t="s">
        <v>109</v>
      </c>
      <c r="L12751" s="67"/>
      <c r="M12751" s="67"/>
      <c r="N12751" s="67"/>
      <c r="O12751" s="81"/>
      <c r="P12751" s="81">
        <v>46118</v>
      </c>
      <c r="Q12751" s="103" t="str">
        <f>IFERROR(VLOOKUP(J12751,Настройка!$C$4:$E$121,2,),"Ошибка")</f>
        <v>ITR</v>
      </c>
    </row>
    <row r="12752" spans="1:17" ht="14.4" customHeight="1">
      <c r="A12752" s="67">
        <v>12747</v>
      </c>
      <c r="B12752" s="80" t="s">
        <v>196</v>
      </c>
      <c r="C12752" s="80" t="s">
        <v>260</v>
      </c>
      <c r="D12752" s="80" t="s">
        <v>37946</v>
      </c>
      <c r="E12752" s="104" t="s">
        <v>37947</v>
      </c>
      <c r="F12752" s="107">
        <v>38077</v>
      </c>
      <c r="G12752" s="67" t="s">
        <v>77</v>
      </c>
      <c r="H12752" s="80" t="s">
        <v>19382</v>
      </c>
      <c r="I12752" s="80" t="s">
        <v>37948</v>
      </c>
      <c r="J12752" s="104" t="s">
        <v>173</v>
      </c>
      <c r="K12752" s="67" t="s">
        <v>109</v>
      </c>
      <c r="L12752" s="67"/>
      <c r="M12752" s="67"/>
      <c r="N12752" s="67"/>
      <c r="O12752" s="81"/>
      <c r="P12752" s="81">
        <v>46118</v>
      </c>
      <c r="Q12752" s="103" t="str">
        <f>IFERROR(VLOOKUP(J12752,Настройка!$C$4:$E$121,2,),"Ошибка")</f>
        <v>ITR</v>
      </c>
    </row>
    <row r="12753" spans="1:17" ht="14.4" customHeight="1">
      <c r="A12753" s="67">
        <v>12748</v>
      </c>
      <c r="B12753" s="80" t="s">
        <v>196</v>
      </c>
      <c r="C12753" s="80" t="s">
        <v>260</v>
      </c>
      <c r="D12753" s="80" t="s">
        <v>10268</v>
      </c>
      <c r="E12753" s="104" t="s">
        <v>37949</v>
      </c>
      <c r="F12753" s="107">
        <v>29799</v>
      </c>
      <c r="G12753" s="67" t="s">
        <v>93</v>
      </c>
      <c r="H12753" s="80" t="s">
        <v>814</v>
      </c>
      <c r="I12753" s="80" t="s">
        <v>37950</v>
      </c>
      <c r="J12753" s="104" t="s">
        <v>208</v>
      </c>
      <c r="K12753" s="67" t="s">
        <v>117</v>
      </c>
      <c r="L12753" s="67"/>
      <c r="M12753" s="67"/>
      <c r="N12753" s="67"/>
      <c r="O12753" s="81"/>
      <c r="P12753" s="81">
        <v>46120</v>
      </c>
      <c r="Q12753" s="103" t="str">
        <f>IFERROR(VLOOKUP(J12753,Настройка!$C$4:$E$121,2,),"Ошибка")</f>
        <v>R</v>
      </c>
    </row>
    <row r="12754" spans="1:17" ht="14.4" customHeight="1">
      <c r="A12754" s="67">
        <v>12749</v>
      </c>
      <c r="B12754" s="80" t="s">
        <v>196</v>
      </c>
      <c r="C12754" s="80" t="s">
        <v>260</v>
      </c>
      <c r="D12754" s="80" t="s">
        <v>10268</v>
      </c>
      <c r="E12754" s="104" t="s">
        <v>37951</v>
      </c>
      <c r="F12754" s="107">
        <v>31699</v>
      </c>
      <c r="G12754" s="67" t="s">
        <v>93</v>
      </c>
      <c r="H12754" s="80" t="s">
        <v>814</v>
      </c>
      <c r="I12754" s="80" t="s">
        <v>37952</v>
      </c>
      <c r="J12754" s="104" t="s">
        <v>208</v>
      </c>
      <c r="K12754" s="67" t="s">
        <v>117</v>
      </c>
      <c r="L12754" s="67"/>
      <c r="M12754" s="67"/>
      <c r="N12754" s="67"/>
      <c r="O12754" s="81"/>
      <c r="P12754" s="81">
        <v>46120</v>
      </c>
      <c r="Q12754" s="103" t="str">
        <f>IFERROR(VLOOKUP(J12754,Настройка!$C$4:$E$121,2,),"Ошибка")</f>
        <v>R</v>
      </c>
    </row>
    <row r="12755" spans="1:17" ht="14.4" customHeight="1">
      <c r="A12755" s="67">
        <v>12750</v>
      </c>
      <c r="B12755" s="80" t="s">
        <v>196</v>
      </c>
      <c r="C12755" s="80" t="s">
        <v>260</v>
      </c>
      <c r="D12755" s="80" t="s">
        <v>10268</v>
      </c>
      <c r="E12755" s="104" t="s">
        <v>37953</v>
      </c>
      <c r="F12755" s="107">
        <v>32282</v>
      </c>
      <c r="G12755" s="67" t="s">
        <v>93</v>
      </c>
      <c r="H12755" s="80" t="s">
        <v>814</v>
      </c>
      <c r="I12755" s="80" t="s">
        <v>37954</v>
      </c>
      <c r="J12755" s="104" t="s">
        <v>204</v>
      </c>
      <c r="K12755" s="67" t="s">
        <v>117</v>
      </c>
      <c r="L12755" s="67"/>
      <c r="M12755" s="67"/>
      <c r="N12755" s="67"/>
      <c r="O12755" s="81"/>
      <c r="P12755" s="81">
        <v>46120</v>
      </c>
      <c r="Q12755" s="103" t="str">
        <f>IFERROR(VLOOKUP(J12755,Настройка!$C$4:$E$121,2,),"Ошибка")</f>
        <v>R</v>
      </c>
    </row>
    <row r="12756" spans="1:17" ht="14.4" customHeight="1">
      <c r="A12756" s="67">
        <v>12751</v>
      </c>
      <c r="B12756" s="80" t="s">
        <v>196</v>
      </c>
      <c r="C12756" s="80" t="s">
        <v>260</v>
      </c>
      <c r="D12756" s="80" t="s">
        <v>10268</v>
      </c>
      <c r="E12756" s="104" t="s">
        <v>37955</v>
      </c>
      <c r="F12756" s="107">
        <v>31268</v>
      </c>
      <c r="G12756" s="67" t="s">
        <v>93</v>
      </c>
      <c r="H12756" s="80" t="s">
        <v>814</v>
      </c>
      <c r="I12756" s="80" t="s">
        <v>37956</v>
      </c>
      <c r="J12756" s="104" t="s">
        <v>204</v>
      </c>
      <c r="K12756" s="67" t="s">
        <v>117</v>
      </c>
      <c r="L12756" s="67"/>
      <c r="M12756" s="67"/>
      <c r="N12756" s="67"/>
      <c r="O12756" s="81"/>
      <c r="P12756" s="81">
        <v>46120</v>
      </c>
      <c r="Q12756" s="103" t="str">
        <f>IFERROR(VLOOKUP(J12756,Настройка!$C$4:$E$121,2,),"Ошибка")</f>
        <v>R</v>
      </c>
    </row>
    <row r="12757" spans="1:17" ht="14.4" customHeight="1">
      <c r="A12757" s="67">
        <v>12752</v>
      </c>
      <c r="B12757" s="80" t="s">
        <v>196</v>
      </c>
      <c r="C12757" s="80" t="s">
        <v>260</v>
      </c>
      <c r="D12757" s="80" t="s">
        <v>10268</v>
      </c>
      <c r="E12757" s="104" t="s">
        <v>37957</v>
      </c>
      <c r="F12757" s="107">
        <v>39043</v>
      </c>
      <c r="G12757" s="67" t="s">
        <v>93</v>
      </c>
      <c r="H12757" s="80" t="s">
        <v>886</v>
      </c>
      <c r="I12757" s="80" t="s">
        <v>37958</v>
      </c>
      <c r="J12757" s="104" t="s">
        <v>204</v>
      </c>
      <c r="K12757" s="67" t="s">
        <v>117</v>
      </c>
      <c r="L12757" s="67"/>
      <c r="M12757" s="67"/>
      <c r="N12757" s="67"/>
      <c r="O12757" s="81"/>
      <c r="P12757" s="81">
        <v>46120</v>
      </c>
      <c r="Q12757" s="103" t="str">
        <f>IFERROR(VLOOKUP(J12757,Настройка!$C$4:$E$121,2,),"Ошибка")</f>
        <v>R</v>
      </c>
    </row>
    <row r="12758" spans="1:17" ht="14.4" customHeight="1">
      <c r="A12758" s="67">
        <v>12753</v>
      </c>
      <c r="B12758" s="80" t="s">
        <v>196</v>
      </c>
      <c r="C12758" s="80" t="s">
        <v>260</v>
      </c>
      <c r="D12758" s="80" t="s">
        <v>10268</v>
      </c>
      <c r="E12758" s="104" t="s">
        <v>37959</v>
      </c>
      <c r="F12758" s="107">
        <v>32942</v>
      </c>
      <c r="G12758" s="67" t="s">
        <v>93</v>
      </c>
      <c r="H12758" s="80" t="s">
        <v>814</v>
      </c>
      <c r="I12758" s="80" t="s">
        <v>37960</v>
      </c>
      <c r="J12758" s="104" t="s">
        <v>207</v>
      </c>
      <c r="K12758" s="67" t="s">
        <v>117</v>
      </c>
      <c r="L12758" s="67"/>
      <c r="M12758" s="67"/>
      <c r="N12758" s="67"/>
      <c r="O12758" s="81"/>
      <c r="P12758" s="81">
        <v>46120</v>
      </c>
      <c r="Q12758" s="103" t="str">
        <f>IFERROR(VLOOKUP(J12758,Настройка!$C$4:$E$121,2,),"Ошибка")</f>
        <v>R</v>
      </c>
    </row>
    <row r="12759" spans="1:17" ht="14.4" customHeight="1">
      <c r="A12759" s="67">
        <v>12754</v>
      </c>
      <c r="B12759" s="80" t="s">
        <v>196</v>
      </c>
      <c r="C12759" s="80" t="s">
        <v>260</v>
      </c>
      <c r="D12759" s="80" t="s">
        <v>10268</v>
      </c>
      <c r="E12759" s="104" t="s">
        <v>37961</v>
      </c>
      <c r="F12759" s="107">
        <v>33070</v>
      </c>
      <c r="G12759" s="67" t="s">
        <v>93</v>
      </c>
      <c r="H12759" s="80" t="s">
        <v>814</v>
      </c>
      <c r="I12759" s="80" t="s">
        <v>37962</v>
      </c>
      <c r="J12759" s="104" t="s">
        <v>208</v>
      </c>
      <c r="K12759" s="67" t="s">
        <v>117</v>
      </c>
      <c r="L12759" s="67"/>
      <c r="M12759" s="67"/>
      <c r="N12759" s="67"/>
      <c r="O12759" s="81"/>
      <c r="P12759" s="81">
        <v>46120</v>
      </c>
      <c r="Q12759" s="103" t="str">
        <f>IFERROR(VLOOKUP(J12759,Настройка!$C$4:$E$121,2,),"Ошибка")</f>
        <v>R</v>
      </c>
    </row>
    <row r="12760" spans="1:17" ht="14.4" customHeight="1">
      <c r="A12760" s="67">
        <v>12755</v>
      </c>
      <c r="B12760" s="80" t="s">
        <v>196</v>
      </c>
      <c r="C12760" s="80" t="s">
        <v>260</v>
      </c>
      <c r="D12760" s="80" t="s">
        <v>10268</v>
      </c>
      <c r="E12760" s="104" t="s">
        <v>37963</v>
      </c>
      <c r="F12760" s="107">
        <v>34854</v>
      </c>
      <c r="G12760" s="67" t="s">
        <v>93</v>
      </c>
      <c r="H12760" s="80" t="s">
        <v>814</v>
      </c>
      <c r="I12760" s="80" t="s">
        <v>37964</v>
      </c>
      <c r="J12760" s="104" t="s">
        <v>204</v>
      </c>
      <c r="K12760" s="67" t="s">
        <v>117</v>
      </c>
      <c r="L12760" s="67"/>
      <c r="M12760" s="67"/>
      <c r="N12760" s="67"/>
      <c r="O12760" s="81"/>
      <c r="P12760" s="81">
        <v>46120</v>
      </c>
      <c r="Q12760" s="103" t="str">
        <f>IFERROR(VLOOKUP(J12760,Настройка!$C$4:$E$121,2,),"Ошибка")</f>
        <v>R</v>
      </c>
    </row>
    <row r="12761" spans="1:17" ht="14.4" customHeight="1">
      <c r="A12761" s="67">
        <v>12756</v>
      </c>
      <c r="B12761" s="80" t="s">
        <v>196</v>
      </c>
      <c r="C12761" s="80" t="s">
        <v>260</v>
      </c>
      <c r="D12761" s="80" t="s">
        <v>10268</v>
      </c>
      <c r="E12761" s="104" t="s">
        <v>37965</v>
      </c>
      <c r="F12761" s="107">
        <v>31803</v>
      </c>
      <c r="G12761" s="67" t="s">
        <v>93</v>
      </c>
      <c r="H12761" s="80" t="s">
        <v>814</v>
      </c>
      <c r="I12761" s="80" t="s">
        <v>37966</v>
      </c>
      <c r="J12761" s="104" t="s">
        <v>204</v>
      </c>
      <c r="K12761" s="67" t="s">
        <v>117</v>
      </c>
      <c r="L12761" s="67"/>
      <c r="M12761" s="67"/>
      <c r="N12761" s="67"/>
      <c r="O12761" s="81"/>
      <c r="P12761" s="81">
        <v>46120</v>
      </c>
      <c r="Q12761" s="103" t="str">
        <f>IFERROR(VLOOKUP(J12761,Настройка!$C$4:$E$121,2,),"Ошибка")</f>
        <v>R</v>
      </c>
    </row>
    <row r="12762" spans="1:17" ht="14.4" customHeight="1">
      <c r="A12762" s="67">
        <v>12757</v>
      </c>
      <c r="B12762" s="80" t="s">
        <v>196</v>
      </c>
      <c r="C12762" s="80" t="s">
        <v>260</v>
      </c>
      <c r="D12762" s="80" t="s">
        <v>10268</v>
      </c>
      <c r="E12762" s="104" t="s">
        <v>37967</v>
      </c>
      <c r="F12762" s="107">
        <v>32954</v>
      </c>
      <c r="G12762" s="67" t="s">
        <v>93</v>
      </c>
      <c r="H12762" s="80" t="s">
        <v>814</v>
      </c>
      <c r="I12762" s="80" t="s">
        <v>37968</v>
      </c>
      <c r="J12762" s="104" t="s">
        <v>207</v>
      </c>
      <c r="K12762" s="67" t="s">
        <v>117</v>
      </c>
      <c r="L12762" s="67"/>
      <c r="M12762" s="67"/>
      <c r="N12762" s="67"/>
      <c r="O12762" s="81"/>
      <c r="P12762" s="81">
        <v>46120</v>
      </c>
      <c r="Q12762" s="103" t="str">
        <f>IFERROR(VLOOKUP(J12762,Настройка!$C$4:$E$121,2,),"Ошибка")</f>
        <v>R</v>
      </c>
    </row>
    <row r="12763" spans="1:17" ht="14.4" customHeight="1">
      <c r="A12763" s="67">
        <v>12758</v>
      </c>
      <c r="B12763" s="80" t="s">
        <v>196</v>
      </c>
      <c r="C12763" s="80" t="s">
        <v>260</v>
      </c>
      <c r="D12763" s="80" t="s">
        <v>10268</v>
      </c>
      <c r="E12763" s="104" t="s">
        <v>37969</v>
      </c>
      <c r="F12763" s="107">
        <v>31652</v>
      </c>
      <c r="G12763" s="67" t="s">
        <v>93</v>
      </c>
      <c r="H12763" s="80" t="s">
        <v>814</v>
      </c>
      <c r="I12763" s="80" t="s">
        <v>37970</v>
      </c>
      <c r="J12763" s="104" t="s">
        <v>208</v>
      </c>
      <c r="K12763" s="67" t="s">
        <v>117</v>
      </c>
      <c r="L12763" s="67"/>
      <c r="M12763" s="67"/>
      <c r="N12763" s="67"/>
      <c r="O12763" s="81"/>
      <c r="P12763" s="81">
        <v>46120</v>
      </c>
      <c r="Q12763" s="103" t="str">
        <f>IFERROR(VLOOKUP(J12763,Настройка!$C$4:$E$121,2,),"Ошибка")</f>
        <v>R</v>
      </c>
    </row>
    <row r="12764" spans="1:17" ht="14.4" customHeight="1">
      <c r="A12764" s="67">
        <v>12759</v>
      </c>
      <c r="B12764" s="80" t="s">
        <v>196</v>
      </c>
      <c r="C12764" s="80" t="s">
        <v>260</v>
      </c>
      <c r="D12764" s="80" t="s">
        <v>10268</v>
      </c>
      <c r="E12764" s="104" t="s">
        <v>37971</v>
      </c>
      <c r="F12764" s="107">
        <v>33385</v>
      </c>
      <c r="G12764" s="67" t="s">
        <v>93</v>
      </c>
      <c r="H12764" s="80" t="s">
        <v>814</v>
      </c>
      <c r="I12764" s="80" t="s">
        <v>37972</v>
      </c>
      <c r="J12764" s="104" t="s">
        <v>204</v>
      </c>
      <c r="K12764" s="67" t="s">
        <v>117</v>
      </c>
      <c r="L12764" s="67"/>
      <c r="M12764" s="67"/>
      <c r="N12764" s="67"/>
      <c r="O12764" s="81"/>
      <c r="P12764" s="81">
        <v>46120</v>
      </c>
      <c r="Q12764" s="103" t="str">
        <f>IFERROR(VLOOKUP(J12764,Настройка!$C$4:$E$121,2,),"Ошибка")</f>
        <v>R</v>
      </c>
    </row>
    <row r="12765" spans="1:17" ht="14.4" customHeight="1">
      <c r="A12765" s="67">
        <v>12760</v>
      </c>
      <c r="B12765" s="80" t="s">
        <v>196</v>
      </c>
      <c r="C12765" s="80" t="s">
        <v>260</v>
      </c>
      <c r="D12765" s="80" t="s">
        <v>10268</v>
      </c>
      <c r="E12765" s="104" t="s">
        <v>37973</v>
      </c>
      <c r="F12765" s="107">
        <v>31653</v>
      </c>
      <c r="G12765" s="67" t="s">
        <v>93</v>
      </c>
      <c r="H12765" s="80" t="s">
        <v>814</v>
      </c>
      <c r="I12765" s="80" t="s">
        <v>37974</v>
      </c>
      <c r="J12765" s="104" t="s">
        <v>204</v>
      </c>
      <c r="K12765" s="67" t="s">
        <v>117</v>
      </c>
      <c r="L12765" s="67"/>
      <c r="M12765" s="67"/>
      <c r="N12765" s="67"/>
      <c r="O12765" s="81"/>
      <c r="P12765" s="81">
        <v>46120</v>
      </c>
      <c r="Q12765" s="103" t="str">
        <f>IFERROR(VLOOKUP(J12765,Настройка!$C$4:$E$121,2,),"Ошибка")</f>
        <v>R</v>
      </c>
    </row>
    <row r="12766" spans="1:17" ht="14.4" customHeight="1">
      <c r="A12766" s="67">
        <v>12761</v>
      </c>
      <c r="B12766" s="80" t="s">
        <v>196</v>
      </c>
      <c r="C12766" s="80" t="s">
        <v>260</v>
      </c>
      <c r="D12766" s="80" t="s">
        <v>10268</v>
      </c>
      <c r="E12766" s="104" t="s">
        <v>37975</v>
      </c>
      <c r="F12766" s="107">
        <v>31358</v>
      </c>
      <c r="G12766" s="67" t="s">
        <v>93</v>
      </c>
      <c r="H12766" s="80" t="s">
        <v>814</v>
      </c>
      <c r="I12766" s="80" t="s">
        <v>37976</v>
      </c>
      <c r="J12766" s="104" t="s">
        <v>204</v>
      </c>
      <c r="K12766" s="67" t="s">
        <v>117</v>
      </c>
      <c r="L12766" s="67"/>
      <c r="M12766" s="67"/>
      <c r="N12766" s="67"/>
      <c r="O12766" s="81"/>
      <c r="P12766" s="81">
        <v>46120</v>
      </c>
      <c r="Q12766" s="103" t="str">
        <f>IFERROR(VLOOKUP(J12766,Настройка!$C$4:$E$121,2,),"Ошибка")</f>
        <v>R</v>
      </c>
    </row>
    <row r="12767" spans="1:17" ht="14.4" customHeight="1">
      <c r="A12767" s="67">
        <v>12762</v>
      </c>
      <c r="B12767" s="80" t="s">
        <v>196</v>
      </c>
      <c r="C12767" s="80" t="s">
        <v>260</v>
      </c>
      <c r="D12767" s="80" t="s">
        <v>10268</v>
      </c>
      <c r="E12767" s="104" t="s">
        <v>37977</v>
      </c>
      <c r="F12767" s="107">
        <v>31334</v>
      </c>
      <c r="G12767" s="67" t="s">
        <v>93</v>
      </c>
      <c r="H12767" s="80" t="s">
        <v>814</v>
      </c>
      <c r="I12767" s="80" t="s">
        <v>37978</v>
      </c>
      <c r="J12767" s="104" t="s">
        <v>204</v>
      </c>
      <c r="K12767" s="67" t="s">
        <v>117</v>
      </c>
      <c r="L12767" s="67"/>
      <c r="M12767" s="67"/>
      <c r="N12767" s="67"/>
      <c r="O12767" s="81"/>
      <c r="P12767" s="81">
        <v>46120</v>
      </c>
      <c r="Q12767" s="103" t="str">
        <f>IFERROR(VLOOKUP(J12767,Настройка!$C$4:$E$121,2,),"Ошибка")</f>
        <v>R</v>
      </c>
    </row>
    <row r="12768" spans="1:17" ht="14.4" customHeight="1">
      <c r="A12768" s="67">
        <v>12763</v>
      </c>
      <c r="B12768" s="80" t="s">
        <v>196</v>
      </c>
      <c r="C12768" s="80" t="s">
        <v>260</v>
      </c>
      <c r="D12768" s="80" t="s">
        <v>10268</v>
      </c>
      <c r="E12768" s="104" t="s">
        <v>37979</v>
      </c>
      <c r="F12768" s="107">
        <v>33230</v>
      </c>
      <c r="G12768" s="67" t="s">
        <v>93</v>
      </c>
      <c r="H12768" s="80" t="s">
        <v>814</v>
      </c>
      <c r="I12768" s="80" t="s">
        <v>37980</v>
      </c>
      <c r="J12768" s="104" t="s">
        <v>207</v>
      </c>
      <c r="K12768" s="67" t="s">
        <v>117</v>
      </c>
      <c r="L12768" s="67"/>
      <c r="M12768" s="67"/>
      <c r="N12768" s="67"/>
      <c r="O12768" s="81"/>
      <c r="P12768" s="81">
        <v>46120</v>
      </c>
      <c r="Q12768" s="103" t="str">
        <f>IFERROR(VLOOKUP(J12768,Настройка!$C$4:$E$121,2,),"Ошибка")</f>
        <v>R</v>
      </c>
    </row>
    <row r="12769" spans="1:17" ht="14.4" customHeight="1">
      <c r="A12769" s="67">
        <v>12764</v>
      </c>
      <c r="B12769" s="80" t="s">
        <v>196</v>
      </c>
      <c r="C12769" s="80" t="s">
        <v>260</v>
      </c>
      <c r="D12769" s="80" t="s">
        <v>10268</v>
      </c>
      <c r="E12769" s="104" t="s">
        <v>37981</v>
      </c>
      <c r="F12769" s="107">
        <v>34312</v>
      </c>
      <c r="G12769" s="67" t="s">
        <v>93</v>
      </c>
      <c r="H12769" s="80" t="s">
        <v>814</v>
      </c>
      <c r="I12769" s="80" t="s">
        <v>37982</v>
      </c>
      <c r="J12769" s="104" t="s">
        <v>204</v>
      </c>
      <c r="K12769" s="67" t="s">
        <v>117</v>
      </c>
      <c r="L12769" s="67"/>
      <c r="M12769" s="67"/>
      <c r="N12769" s="67"/>
      <c r="O12769" s="81"/>
      <c r="P12769" s="81">
        <v>46120</v>
      </c>
      <c r="Q12769" s="103" t="str">
        <f>IFERROR(VLOOKUP(J12769,Настройка!$C$4:$E$121,2,),"Ошибка")</f>
        <v>R</v>
      </c>
    </row>
    <row r="12770" spans="1:17" ht="14.4" customHeight="1">
      <c r="A12770" s="67">
        <v>12765</v>
      </c>
      <c r="B12770" s="80" t="s">
        <v>196</v>
      </c>
      <c r="C12770" s="80" t="s">
        <v>260</v>
      </c>
      <c r="D12770" s="80" t="s">
        <v>10268</v>
      </c>
      <c r="E12770" s="104" t="s">
        <v>37983</v>
      </c>
      <c r="F12770" s="107">
        <v>38326</v>
      </c>
      <c r="G12770" s="67" t="s">
        <v>93</v>
      </c>
      <c r="H12770" s="80" t="s">
        <v>814</v>
      </c>
      <c r="I12770" s="80" t="s">
        <v>37984</v>
      </c>
      <c r="J12770" s="104" t="s">
        <v>204</v>
      </c>
      <c r="K12770" s="67" t="s">
        <v>117</v>
      </c>
      <c r="L12770" s="67"/>
      <c r="M12770" s="67"/>
      <c r="N12770" s="67"/>
      <c r="O12770" s="81"/>
      <c r="P12770" s="81">
        <v>46120</v>
      </c>
      <c r="Q12770" s="103" t="str">
        <f>IFERROR(VLOOKUP(J12770,Настройка!$C$4:$E$121,2,),"Ошибка")</f>
        <v>R</v>
      </c>
    </row>
    <row r="12771" spans="1:17" ht="14.4" customHeight="1">
      <c r="A12771" s="67">
        <v>12766</v>
      </c>
      <c r="B12771" s="80" t="s">
        <v>196</v>
      </c>
      <c r="C12771" s="80" t="s">
        <v>260</v>
      </c>
      <c r="D12771" s="80" t="s">
        <v>10268</v>
      </c>
      <c r="E12771" s="104" t="s">
        <v>37985</v>
      </c>
      <c r="F12771" s="107">
        <v>34472</v>
      </c>
      <c r="G12771" s="67" t="s">
        <v>93</v>
      </c>
      <c r="H12771" s="80" t="s">
        <v>814</v>
      </c>
      <c r="I12771" s="80" t="s">
        <v>37986</v>
      </c>
      <c r="J12771" s="104" t="s">
        <v>207</v>
      </c>
      <c r="K12771" s="67" t="s">
        <v>117</v>
      </c>
      <c r="L12771" s="67"/>
      <c r="M12771" s="67"/>
      <c r="N12771" s="67"/>
      <c r="O12771" s="81"/>
      <c r="P12771" s="81">
        <v>46120</v>
      </c>
      <c r="Q12771" s="103" t="str">
        <f>IFERROR(VLOOKUP(J12771,Настройка!$C$4:$E$121,2,),"Ошибка")</f>
        <v>R</v>
      </c>
    </row>
    <row r="12772" spans="1:17" ht="14.4" customHeight="1">
      <c r="A12772" s="67">
        <v>12767</v>
      </c>
      <c r="B12772" s="80" t="s">
        <v>196</v>
      </c>
      <c r="C12772" s="80" t="s">
        <v>260</v>
      </c>
      <c r="D12772" s="80" t="s">
        <v>37987</v>
      </c>
      <c r="E12772" s="104" t="s">
        <v>37988</v>
      </c>
      <c r="F12772" s="107">
        <v>33499</v>
      </c>
      <c r="G12772" s="67" t="s">
        <v>77</v>
      </c>
      <c r="H12772" s="80" t="s">
        <v>3618</v>
      </c>
      <c r="I12772" s="80" t="s">
        <v>37989</v>
      </c>
      <c r="J12772" s="104" t="s">
        <v>168</v>
      </c>
      <c r="K12772" s="67" t="s">
        <v>109</v>
      </c>
      <c r="L12772" s="67"/>
      <c r="M12772" s="67"/>
      <c r="N12772" s="67"/>
      <c r="O12772" s="81"/>
      <c r="P12772" s="81">
        <v>46120</v>
      </c>
      <c r="Q12772" s="103" t="str">
        <f>IFERROR(VLOOKUP(J12772,Настройка!$C$4:$E$121,2,),"Ошибка")</f>
        <v>ITR</v>
      </c>
    </row>
    <row r="12773" spans="1:17" ht="14.4" customHeight="1">
      <c r="A12773" s="67">
        <v>12768</v>
      </c>
      <c r="B12773" s="80" t="s">
        <v>196</v>
      </c>
      <c r="C12773" s="80" t="s">
        <v>260</v>
      </c>
      <c r="D12773" s="80" t="s">
        <v>10268</v>
      </c>
      <c r="E12773" s="104" t="s">
        <v>37990</v>
      </c>
      <c r="F12773" s="107">
        <v>29596</v>
      </c>
      <c r="G12773" s="67" t="s">
        <v>93</v>
      </c>
      <c r="H12773" s="80" t="s">
        <v>814</v>
      </c>
      <c r="I12773" s="80" t="s">
        <v>37991</v>
      </c>
      <c r="J12773" s="104" t="s">
        <v>208</v>
      </c>
      <c r="K12773" s="67" t="s">
        <v>117</v>
      </c>
      <c r="L12773" s="67"/>
      <c r="M12773" s="67"/>
      <c r="N12773" s="67"/>
      <c r="O12773" s="81"/>
      <c r="P12773" s="81">
        <v>46120</v>
      </c>
      <c r="Q12773" s="103" t="str">
        <f>IFERROR(VLOOKUP(J12773,Настройка!$C$4:$E$121,2,),"Ошибка")</f>
        <v>R</v>
      </c>
    </row>
    <row r="12774" spans="1:17" ht="14.4" customHeight="1">
      <c r="A12774" s="67">
        <v>12769</v>
      </c>
      <c r="B12774" s="80" t="s">
        <v>196</v>
      </c>
      <c r="C12774" s="80" t="s">
        <v>260</v>
      </c>
      <c r="D12774" s="80" t="s">
        <v>10268</v>
      </c>
      <c r="E12774" s="104" t="s">
        <v>37992</v>
      </c>
      <c r="F12774" s="107">
        <v>31633</v>
      </c>
      <c r="G12774" s="67" t="s">
        <v>93</v>
      </c>
      <c r="H12774" s="80" t="s">
        <v>814</v>
      </c>
      <c r="I12774" s="80" t="s">
        <v>37993</v>
      </c>
      <c r="J12774" s="104" t="s">
        <v>207</v>
      </c>
      <c r="K12774" s="67" t="s">
        <v>117</v>
      </c>
      <c r="L12774" s="67"/>
      <c r="M12774" s="67"/>
      <c r="N12774" s="67"/>
      <c r="O12774" s="81"/>
      <c r="P12774" s="81">
        <v>46120</v>
      </c>
      <c r="Q12774" s="103" t="str">
        <f>IFERROR(VLOOKUP(J12774,Настройка!$C$4:$E$121,2,),"Ошибка")</f>
        <v>R</v>
      </c>
    </row>
    <row r="12775" spans="1:17" ht="14.4" customHeight="1">
      <c r="A12775" s="67">
        <v>12770</v>
      </c>
      <c r="B12775" s="80" t="s">
        <v>196</v>
      </c>
      <c r="C12775" s="80" t="s">
        <v>260</v>
      </c>
      <c r="D12775" s="80" t="s">
        <v>10268</v>
      </c>
      <c r="E12775" s="104" t="s">
        <v>37994</v>
      </c>
      <c r="F12775" s="107">
        <v>28282</v>
      </c>
      <c r="G12775" s="67" t="s">
        <v>93</v>
      </c>
      <c r="H12775" s="80" t="s">
        <v>814</v>
      </c>
      <c r="I12775" s="80" t="s">
        <v>37995</v>
      </c>
      <c r="J12775" s="104" t="s">
        <v>204</v>
      </c>
      <c r="K12775" s="67" t="s">
        <v>117</v>
      </c>
      <c r="L12775" s="67"/>
      <c r="M12775" s="67"/>
      <c r="N12775" s="67"/>
      <c r="O12775" s="81"/>
      <c r="P12775" s="81">
        <v>46120</v>
      </c>
      <c r="Q12775" s="103" t="str">
        <f>IFERROR(VLOOKUP(J12775,Настройка!$C$4:$E$121,2,),"Ошибка")</f>
        <v>R</v>
      </c>
    </row>
    <row r="12776" spans="1:17" ht="14.4" customHeight="1">
      <c r="A12776" s="67">
        <v>12771</v>
      </c>
      <c r="B12776" s="80" t="s">
        <v>196</v>
      </c>
      <c r="C12776" s="80" t="s">
        <v>260</v>
      </c>
      <c r="D12776" s="80" t="s">
        <v>10268</v>
      </c>
      <c r="E12776" s="104" t="s">
        <v>37996</v>
      </c>
      <c r="F12776" s="107">
        <v>30655</v>
      </c>
      <c r="G12776" s="67" t="s">
        <v>93</v>
      </c>
      <c r="H12776" s="80" t="s">
        <v>814</v>
      </c>
      <c r="I12776" s="80" t="s">
        <v>37997</v>
      </c>
      <c r="J12776" s="104" t="s">
        <v>208</v>
      </c>
      <c r="K12776" s="67" t="s">
        <v>117</v>
      </c>
      <c r="L12776" s="67"/>
      <c r="M12776" s="67"/>
      <c r="N12776" s="67"/>
      <c r="O12776" s="81"/>
      <c r="P12776" s="81">
        <v>46120</v>
      </c>
      <c r="Q12776" s="103" t="str">
        <f>IFERROR(VLOOKUP(J12776,Настройка!$C$4:$E$121,2,),"Ошибка")</f>
        <v>R</v>
      </c>
    </row>
    <row r="12777" spans="1:17" ht="14.4" customHeight="1">
      <c r="A12777" s="67">
        <v>12772</v>
      </c>
      <c r="B12777" s="80" t="s">
        <v>196</v>
      </c>
      <c r="C12777" s="80" t="s">
        <v>260</v>
      </c>
      <c r="D12777" s="80" t="s">
        <v>37998</v>
      </c>
      <c r="E12777" s="104" t="s">
        <v>37999</v>
      </c>
      <c r="F12777" s="107">
        <v>35695</v>
      </c>
      <c r="G12777" s="67" t="s">
        <v>69</v>
      </c>
      <c r="H12777" s="80" t="s">
        <v>302</v>
      </c>
      <c r="I12777" s="80" t="s">
        <v>38000</v>
      </c>
      <c r="J12777" s="104" t="s">
        <v>205</v>
      </c>
      <c r="K12777" s="67" t="s">
        <v>117</v>
      </c>
      <c r="L12777" s="67"/>
      <c r="M12777" s="67"/>
      <c r="N12777" s="67"/>
      <c r="O12777" s="81"/>
      <c r="P12777" s="81">
        <v>46120</v>
      </c>
      <c r="Q12777" s="103" t="str">
        <f>IFERROR(VLOOKUP(J12777,Настройка!$C$4:$E$121,2,),"Ошибка")</f>
        <v>R</v>
      </c>
    </row>
    <row r="12778" spans="1:17" ht="14.4" customHeight="1">
      <c r="A12778" s="67">
        <v>12773</v>
      </c>
      <c r="B12778" s="80" t="s">
        <v>196</v>
      </c>
      <c r="C12778" s="80" t="s">
        <v>260</v>
      </c>
      <c r="D12778" s="80" t="s">
        <v>38001</v>
      </c>
      <c r="E12778" s="104" t="s">
        <v>38002</v>
      </c>
      <c r="F12778" s="107">
        <v>35823</v>
      </c>
      <c r="G12778" s="67" t="s">
        <v>69</v>
      </c>
      <c r="H12778" s="80" t="s">
        <v>302</v>
      </c>
      <c r="I12778" s="80" t="s">
        <v>38003</v>
      </c>
      <c r="J12778" s="104" t="s">
        <v>205</v>
      </c>
      <c r="K12778" s="67" t="s">
        <v>117</v>
      </c>
      <c r="L12778" s="67"/>
      <c r="M12778" s="67"/>
      <c r="N12778" s="67"/>
      <c r="O12778" s="81"/>
      <c r="P12778" s="81">
        <v>46120</v>
      </c>
      <c r="Q12778" s="103" t="str">
        <f>IFERROR(VLOOKUP(J12778,Настройка!$C$4:$E$121,2,),"Ошибка")</f>
        <v>R</v>
      </c>
    </row>
    <row r="12779" spans="1:17" ht="14.4" customHeight="1">
      <c r="A12779" s="67">
        <v>12774</v>
      </c>
      <c r="B12779" s="80" t="s">
        <v>196</v>
      </c>
      <c r="C12779" s="80" t="s">
        <v>260</v>
      </c>
      <c r="D12779" s="80" t="s">
        <v>38004</v>
      </c>
      <c r="E12779" s="104" t="s">
        <v>38005</v>
      </c>
      <c r="F12779" s="107">
        <v>24059</v>
      </c>
      <c r="G12779" s="67" t="s">
        <v>69</v>
      </c>
      <c r="H12779" s="80" t="s">
        <v>302</v>
      </c>
      <c r="I12779" s="80" t="s">
        <v>38006</v>
      </c>
      <c r="J12779" s="104" t="s">
        <v>207</v>
      </c>
      <c r="K12779" s="67" t="s">
        <v>117</v>
      </c>
      <c r="L12779" s="67"/>
      <c r="M12779" s="67"/>
      <c r="N12779" s="67"/>
      <c r="O12779" s="81"/>
      <c r="P12779" s="81">
        <v>46120</v>
      </c>
      <c r="Q12779" s="103" t="str">
        <f>IFERROR(VLOOKUP(J12779,Настройка!$C$4:$E$121,2,),"Ошибка")</f>
        <v>R</v>
      </c>
    </row>
    <row r="12780" spans="1:17" ht="14.4" customHeight="1">
      <c r="A12780" s="67">
        <v>12775</v>
      </c>
      <c r="B12780" s="80" t="s">
        <v>196</v>
      </c>
      <c r="C12780" s="80" t="s">
        <v>260</v>
      </c>
      <c r="D12780" s="80" t="s">
        <v>10268</v>
      </c>
      <c r="E12780" s="104" t="s">
        <v>38007</v>
      </c>
      <c r="F12780" s="107">
        <v>35776</v>
      </c>
      <c r="G12780" s="67" t="s">
        <v>93</v>
      </c>
      <c r="H12780" s="80" t="s">
        <v>814</v>
      </c>
      <c r="I12780" s="80" t="s">
        <v>38008</v>
      </c>
      <c r="J12780" s="104" t="s">
        <v>202</v>
      </c>
      <c r="K12780" s="67" t="s">
        <v>117</v>
      </c>
      <c r="L12780" s="67"/>
      <c r="M12780" s="67"/>
      <c r="N12780" s="67"/>
      <c r="O12780" s="81"/>
      <c r="P12780" s="81">
        <v>46120</v>
      </c>
      <c r="Q12780" s="103" t="str">
        <f>IFERROR(VLOOKUP(J12780,Настройка!$C$4:$E$121,2,),"Ошибка")</f>
        <v>ITR</v>
      </c>
    </row>
    <row r="12781" spans="1:17" ht="14.4" customHeight="1">
      <c r="A12781" s="67">
        <v>12776</v>
      </c>
      <c r="B12781" s="80" t="s">
        <v>196</v>
      </c>
      <c r="C12781" s="80" t="s">
        <v>260</v>
      </c>
      <c r="D12781" s="80" t="s">
        <v>10268</v>
      </c>
      <c r="E12781" s="104" t="s">
        <v>38009</v>
      </c>
      <c r="F12781" s="107">
        <v>30384</v>
      </c>
      <c r="G12781" s="67" t="s">
        <v>93</v>
      </c>
      <c r="H12781" s="80" t="s">
        <v>814</v>
      </c>
      <c r="I12781" s="80" t="s">
        <v>38010</v>
      </c>
      <c r="J12781" s="104" t="s">
        <v>204</v>
      </c>
      <c r="K12781" s="67" t="s">
        <v>117</v>
      </c>
      <c r="L12781" s="67"/>
      <c r="M12781" s="67"/>
      <c r="N12781" s="67"/>
      <c r="O12781" s="81"/>
      <c r="P12781" s="81">
        <v>46121</v>
      </c>
      <c r="Q12781" s="103" t="str">
        <f>IFERROR(VLOOKUP(J12781,Настройка!$C$4:$E$121,2,),"Ошибка")</f>
        <v>R</v>
      </c>
    </row>
    <row r="12782" spans="1:17" ht="14.4" customHeight="1">
      <c r="A12782" s="67">
        <v>12777</v>
      </c>
      <c r="B12782" s="80" t="s">
        <v>196</v>
      </c>
      <c r="C12782" s="80" t="s">
        <v>260</v>
      </c>
      <c r="D12782" s="80" t="s">
        <v>10268</v>
      </c>
      <c r="E12782" s="104" t="s">
        <v>38011</v>
      </c>
      <c r="F12782" s="107">
        <v>28211</v>
      </c>
      <c r="G12782" s="67" t="s">
        <v>93</v>
      </c>
      <c r="H12782" s="80" t="s">
        <v>814</v>
      </c>
      <c r="I12782" s="80" t="s">
        <v>38012</v>
      </c>
      <c r="J12782" s="104" t="s">
        <v>204</v>
      </c>
      <c r="K12782" s="67" t="s">
        <v>117</v>
      </c>
      <c r="L12782" s="67"/>
      <c r="M12782" s="67"/>
      <c r="N12782" s="67"/>
      <c r="O12782" s="81"/>
      <c r="P12782" s="81">
        <v>46121</v>
      </c>
      <c r="Q12782" s="103" t="str">
        <f>IFERROR(VLOOKUP(J12782,Настройка!$C$4:$E$121,2,),"Ошибка")</f>
        <v>R</v>
      </c>
    </row>
    <row r="12783" spans="1:17" ht="14.4" customHeight="1">
      <c r="A12783" s="67">
        <v>12778</v>
      </c>
      <c r="B12783" s="80" t="s">
        <v>196</v>
      </c>
      <c r="C12783" s="80" t="s">
        <v>260</v>
      </c>
      <c r="D12783" s="80" t="s">
        <v>10268</v>
      </c>
      <c r="E12783" s="104" t="s">
        <v>38013</v>
      </c>
      <c r="F12783" s="107">
        <v>34568</v>
      </c>
      <c r="G12783" s="67" t="s">
        <v>93</v>
      </c>
      <c r="H12783" s="80" t="s">
        <v>814</v>
      </c>
      <c r="I12783" s="80" t="s">
        <v>38014</v>
      </c>
      <c r="J12783" s="104" t="s">
        <v>204</v>
      </c>
      <c r="K12783" s="67" t="s">
        <v>117</v>
      </c>
      <c r="L12783" s="67"/>
      <c r="M12783" s="67"/>
      <c r="N12783" s="67"/>
      <c r="O12783" s="81"/>
      <c r="P12783" s="81">
        <v>46121</v>
      </c>
      <c r="Q12783" s="103" t="str">
        <f>IFERROR(VLOOKUP(J12783,Настройка!$C$4:$E$121,2,),"Ошибка")</f>
        <v>R</v>
      </c>
    </row>
    <row r="12784" spans="1:17" ht="14.4" customHeight="1">
      <c r="A12784" s="67">
        <v>12779</v>
      </c>
      <c r="B12784" s="80" t="s">
        <v>196</v>
      </c>
      <c r="C12784" s="80" t="s">
        <v>260</v>
      </c>
      <c r="D12784" s="80" t="s">
        <v>10268</v>
      </c>
      <c r="E12784" s="104" t="s">
        <v>38015</v>
      </c>
      <c r="F12784" s="107">
        <v>31813</v>
      </c>
      <c r="G12784" s="67" t="s">
        <v>93</v>
      </c>
      <c r="H12784" s="80" t="s">
        <v>814</v>
      </c>
      <c r="I12784" s="80" t="s">
        <v>38016</v>
      </c>
      <c r="J12784" s="104" t="s">
        <v>207</v>
      </c>
      <c r="K12784" s="67" t="s">
        <v>117</v>
      </c>
      <c r="L12784" s="67"/>
      <c r="M12784" s="67"/>
      <c r="N12784" s="67"/>
      <c r="O12784" s="81"/>
      <c r="P12784" s="81">
        <v>46121</v>
      </c>
      <c r="Q12784" s="103" t="str">
        <f>IFERROR(VLOOKUP(J12784,Настройка!$C$4:$E$121,2,),"Ошибка")</f>
        <v>R</v>
      </c>
    </row>
    <row r="12785" spans="1:17" ht="14.4" customHeight="1">
      <c r="A12785" s="67">
        <v>12780</v>
      </c>
      <c r="B12785" s="80" t="s">
        <v>196</v>
      </c>
      <c r="C12785" s="80" t="s">
        <v>260</v>
      </c>
      <c r="D12785" s="80" t="s">
        <v>10268</v>
      </c>
      <c r="E12785" s="104" t="s">
        <v>38017</v>
      </c>
      <c r="F12785" s="107">
        <v>33022</v>
      </c>
      <c r="G12785" s="67" t="s">
        <v>93</v>
      </c>
      <c r="H12785" s="80" t="s">
        <v>814</v>
      </c>
      <c r="I12785" s="80" t="s">
        <v>38018</v>
      </c>
      <c r="J12785" s="104" t="s">
        <v>204</v>
      </c>
      <c r="K12785" s="67" t="s">
        <v>117</v>
      </c>
      <c r="L12785" s="67"/>
      <c r="M12785" s="67"/>
      <c r="N12785" s="67"/>
      <c r="O12785" s="81"/>
      <c r="P12785" s="81">
        <v>46121</v>
      </c>
      <c r="Q12785" s="103" t="str">
        <f>IFERROR(VLOOKUP(J12785,Настройка!$C$4:$E$121,2,),"Ошибка")</f>
        <v>R</v>
      </c>
    </row>
    <row r="12786" spans="1:17" ht="14.4" customHeight="1">
      <c r="A12786" s="67">
        <v>12781</v>
      </c>
      <c r="B12786" s="80" t="s">
        <v>196</v>
      </c>
      <c r="C12786" s="80" t="s">
        <v>260</v>
      </c>
      <c r="D12786" s="80" t="s">
        <v>10268</v>
      </c>
      <c r="E12786" s="104" t="s">
        <v>38019</v>
      </c>
      <c r="F12786" s="107">
        <v>36412</v>
      </c>
      <c r="G12786" s="67" t="s">
        <v>93</v>
      </c>
      <c r="H12786" s="80" t="s">
        <v>814</v>
      </c>
      <c r="I12786" s="80" t="s">
        <v>38020</v>
      </c>
      <c r="J12786" s="104" t="s">
        <v>204</v>
      </c>
      <c r="K12786" s="67" t="s">
        <v>117</v>
      </c>
      <c r="L12786" s="67"/>
      <c r="M12786" s="67"/>
      <c r="N12786" s="67"/>
      <c r="O12786" s="81"/>
      <c r="P12786" s="81">
        <v>46121</v>
      </c>
      <c r="Q12786" s="103" t="str">
        <f>IFERROR(VLOOKUP(J12786,Настройка!$C$4:$E$121,2,),"Ошибка")</f>
        <v>R</v>
      </c>
    </row>
    <row r="12787" spans="1:17" ht="14.4" customHeight="1">
      <c r="A12787" s="67">
        <v>12782</v>
      </c>
      <c r="B12787" s="80" t="s">
        <v>196</v>
      </c>
      <c r="C12787" s="80" t="s">
        <v>260</v>
      </c>
      <c r="D12787" s="80" t="s">
        <v>10268</v>
      </c>
      <c r="E12787" s="104" t="s">
        <v>38021</v>
      </c>
      <c r="F12787" s="107">
        <v>32293</v>
      </c>
      <c r="G12787" s="67" t="s">
        <v>93</v>
      </c>
      <c r="H12787" s="80" t="s">
        <v>814</v>
      </c>
      <c r="I12787" s="80" t="s">
        <v>38022</v>
      </c>
      <c r="J12787" s="104" t="s">
        <v>204</v>
      </c>
      <c r="K12787" s="67" t="s">
        <v>117</v>
      </c>
      <c r="L12787" s="67"/>
      <c r="M12787" s="67"/>
      <c r="N12787" s="67"/>
      <c r="O12787" s="81"/>
      <c r="P12787" s="81">
        <v>46121</v>
      </c>
      <c r="Q12787" s="103" t="str">
        <f>IFERROR(VLOOKUP(J12787,Настройка!$C$4:$E$121,2,),"Ошибка")</f>
        <v>R</v>
      </c>
    </row>
    <row r="12788" spans="1:17" ht="14.4" customHeight="1">
      <c r="A12788" s="67">
        <v>12783</v>
      </c>
      <c r="B12788" s="80" t="s">
        <v>196</v>
      </c>
      <c r="C12788" s="80" t="s">
        <v>260</v>
      </c>
      <c r="D12788" s="80" t="s">
        <v>10268</v>
      </c>
      <c r="E12788" s="104" t="s">
        <v>38023</v>
      </c>
      <c r="F12788" s="107">
        <v>33103</v>
      </c>
      <c r="G12788" s="67" t="s">
        <v>93</v>
      </c>
      <c r="H12788" s="80" t="s">
        <v>814</v>
      </c>
      <c r="I12788" s="80" t="s">
        <v>38024</v>
      </c>
      <c r="J12788" s="104" t="s">
        <v>208</v>
      </c>
      <c r="K12788" s="67" t="s">
        <v>117</v>
      </c>
      <c r="L12788" s="67"/>
      <c r="M12788" s="67"/>
      <c r="N12788" s="67"/>
      <c r="O12788" s="81"/>
      <c r="P12788" s="81">
        <v>46121</v>
      </c>
      <c r="Q12788" s="103" t="str">
        <f>IFERROR(VLOOKUP(J12788,Настройка!$C$4:$E$121,2,),"Ошибка")</f>
        <v>R</v>
      </c>
    </row>
    <row r="12789" spans="1:17" ht="14.4" customHeight="1">
      <c r="A12789" s="67">
        <v>12784</v>
      </c>
      <c r="B12789" s="80" t="s">
        <v>196</v>
      </c>
      <c r="C12789" s="80" t="s">
        <v>260</v>
      </c>
      <c r="D12789" s="80" t="s">
        <v>10268</v>
      </c>
      <c r="E12789" s="104" t="s">
        <v>38025</v>
      </c>
      <c r="F12789" s="107">
        <v>35971</v>
      </c>
      <c r="G12789" s="67" t="s">
        <v>93</v>
      </c>
      <c r="H12789" s="80" t="s">
        <v>814</v>
      </c>
      <c r="I12789" s="80" t="s">
        <v>38026</v>
      </c>
      <c r="J12789" s="104" t="s">
        <v>207</v>
      </c>
      <c r="K12789" s="67" t="s">
        <v>117</v>
      </c>
      <c r="L12789" s="67"/>
      <c r="M12789" s="67"/>
      <c r="N12789" s="67"/>
      <c r="O12789" s="81"/>
      <c r="P12789" s="81">
        <v>46121</v>
      </c>
      <c r="Q12789" s="103" t="str">
        <f>IFERROR(VLOOKUP(J12789,Настройка!$C$4:$E$121,2,),"Ошибка")</f>
        <v>R</v>
      </c>
    </row>
    <row r="12790" spans="1:17" ht="14.4" customHeight="1">
      <c r="A12790" s="67">
        <v>12785</v>
      </c>
      <c r="B12790" s="80" t="s">
        <v>196</v>
      </c>
      <c r="C12790" s="80" t="s">
        <v>260</v>
      </c>
      <c r="D12790" s="80" t="s">
        <v>10268</v>
      </c>
      <c r="E12790" s="104" t="s">
        <v>38027</v>
      </c>
      <c r="F12790" s="107">
        <v>36577</v>
      </c>
      <c r="G12790" s="67" t="s">
        <v>93</v>
      </c>
      <c r="H12790" s="80" t="s">
        <v>814</v>
      </c>
      <c r="I12790" s="80" t="s">
        <v>38028</v>
      </c>
      <c r="J12790" s="104" t="s">
        <v>207</v>
      </c>
      <c r="K12790" s="67" t="s">
        <v>117</v>
      </c>
      <c r="L12790" s="67"/>
      <c r="M12790" s="67"/>
      <c r="N12790" s="67"/>
      <c r="O12790" s="81"/>
      <c r="P12790" s="81">
        <v>46121</v>
      </c>
      <c r="Q12790" s="103" t="str">
        <f>IFERROR(VLOOKUP(J12790,Настройка!$C$4:$E$121,2,),"Ошибка")</f>
        <v>R</v>
      </c>
    </row>
    <row r="12791" spans="1:17" ht="14.4" customHeight="1">
      <c r="A12791" s="67">
        <v>12786</v>
      </c>
      <c r="B12791" s="80" t="s">
        <v>196</v>
      </c>
      <c r="C12791" s="80" t="s">
        <v>260</v>
      </c>
      <c r="D12791" s="80" t="s">
        <v>10268</v>
      </c>
      <c r="E12791" s="104" t="s">
        <v>38029</v>
      </c>
      <c r="F12791" s="107">
        <v>33198</v>
      </c>
      <c r="G12791" s="67" t="s">
        <v>93</v>
      </c>
      <c r="H12791" s="80" t="s">
        <v>814</v>
      </c>
      <c r="I12791" s="80" t="s">
        <v>38030</v>
      </c>
      <c r="J12791" s="104" t="s">
        <v>202</v>
      </c>
      <c r="K12791" s="67" t="s">
        <v>117</v>
      </c>
      <c r="L12791" s="67"/>
      <c r="M12791" s="67"/>
      <c r="N12791" s="67"/>
      <c r="O12791" s="81"/>
      <c r="P12791" s="81">
        <v>46121</v>
      </c>
      <c r="Q12791" s="103" t="str">
        <f>IFERROR(VLOOKUP(J12791,Настройка!$C$4:$E$121,2,),"Ошибка")</f>
        <v>ITR</v>
      </c>
    </row>
    <row r="12792" spans="1:17" ht="14.4" customHeight="1">
      <c r="A12792" s="67">
        <v>12787</v>
      </c>
      <c r="B12792" s="80" t="s">
        <v>196</v>
      </c>
      <c r="C12792" s="80" t="s">
        <v>260</v>
      </c>
      <c r="D12792" s="80" t="s">
        <v>10268</v>
      </c>
      <c r="E12792" s="104" t="s">
        <v>38031</v>
      </c>
      <c r="F12792" s="107">
        <v>29631</v>
      </c>
      <c r="G12792" s="67" t="s">
        <v>93</v>
      </c>
      <c r="H12792" s="80" t="s">
        <v>814</v>
      </c>
      <c r="I12792" s="80" t="s">
        <v>38032</v>
      </c>
      <c r="J12792" s="104" t="s">
        <v>204</v>
      </c>
      <c r="K12792" s="67" t="s">
        <v>117</v>
      </c>
      <c r="L12792" s="67"/>
      <c r="M12792" s="67"/>
      <c r="N12792" s="67"/>
      <c r="O12792" s="81"/>
      <c r="P12792" s="81">
        <v>46121</v>
      </c>
      <c r="Q12792" s="103" t="str">
        <f>IFERROR(VLOOKUP(J12792,Настройка!$C$4:$E$121,2,),"Ошибка")</f>
        <v>R</v>
      </c>
    </row>
    <row r="12793" spans="1:17" ht="14.4" customHeight="1">
      <c r="A12793" s="67">
        <v>12788</v>
      </c>
      <c r="B12793" s="80" t="s">
        <v>196</v>
      </c>
      <c r="C12793" s="80" t="s">
        <v>260</v>
      </c>
      <c r="D12793" s="80" t="s">
        <v>10268</v>
      </c>
      <c r="E12793" s="104" t="s">
        <v>38033</v>
      </c>
      <c r="F12793" s="107">
        <v>33081</v>
      </c>
      <c r="G12793" s="67" t="s">
        <v>93</v>
      </c>
      <c r="H12793" s="80" t="s">
        <v>886</v>
      </c>
      <c r="I12793" s="80" t="s">
        <v>38034</v>
      </c>
      <c r="J12793" s="104" t="s">
        <v>202</v>
      </c>
      <c r="K12793" s="67" t="s">
        <v>117</v>
      </c>
      <c r="L12793" s="67"/>
      <c r="M12793" s="67"/>
      <c r="N12793" s="67"/>
      <c r="O12793" s="81"/>
      <c r="P12793" s="81">
        <v>46121</v>
      </c>
      <c r="Q12793" s="103" t="str">
        <f>IFERROR(VLOOKUP(J12793,Настройка!$C$4:$E$121,2,),"Ошибка")</f>
        <v>ITR</v>
      </c>
    </row>
    <row r="12794" spans="1:17" ht="14.4" customHeight="1">
      <c r="A12794" s="67">
        <v>12789</v>
      </c>
      <c r="B12794" s="80" t="s">
        <v>196</v>
      </c>
      <c r="C12794" s="80" t="s">
        <v>260</v>
      </c>
      <c r="D12794" s="80" t="s">
        <v>38035</v>
      </c>
      <c r="E12794" s="104" t="s">
        <v>38036</v>
      </c>
      <c r="F12794" s="107">
        <v>31186</v>
      </c>
      <c r="G12794" s="67" t="s">
        <v>93</v>
      </c>
      <c r="H12794" s="80" t="s">
        <v>814</v>
      </c>
      <c r="I12794" s="80" t="s">
        <v>38037</v>
      </c>
      <c r="J12794" s="104" t="s">
        <v>211</v>
      </c>
      <c r="K12794" s="67" t="s">
        <v>117</v>
      </c>
      <c r="L12794" s="67"/>
      <c r="M12794" s="67"/>
      <c r="N12794" s="67"/>
      <c r="O12794" s="81"/>
      <c r="P12794" s="81">
        <v>46121</v>
      </c>
      <c r="Q12794" s="103" t="str">
        <f>IFERROR(VLOOKUP(J12794,Настройка!$C$4:$E$121,2,),"Ошибка")</f>
        <v>R</v>
      </c>
    </row>
    <row r="12795" spans="1:17" ht="14.4" customHeight="1">
      <c r="A12795" s="67">
        <v>12790</v>
      </c>
      <c r="B12795" s="80" t="s">
        <v>196</v>
      </c>
      <c r="C12795" s="80" t="s">
        <v>260</v>
      </c>
      <c r="D12795" s="80" t="s">
        <v>38038</v>
      </c>
      <c r="E12795" s="104" t="s">
        <v>38039</v>
      </c>
      <c r="F12795" s="107">
        <v>30655</v>
      </c>
      <c r="G12795" s="67" t="s">
        <v>93</v>
      </c>
      <c r="H12795" s="80" t="s">
        <v>814</v>
      </c>
      <c r="I12795" s="80" t="s">
        <v>38040</v>
      </c>
      <c r="J12795" s="104" t="s">
        <v>211</v>
      </c>
      <c r="K12795" s="67" t="s">
        <v>117</v>
      </c>
      <c r="L12795" s="67"/>
      <c r="M12795" s="67"/>
      <c r="N12795" s="67"/>
      <c r="O12795" s="81"/>
      <c r="P12795" s="81">
        <v>46121</v>
      </c>
      <c r="Q12795" s="103" t="str">
        <f>IFERROR(VLOOKUP(J12795,Настройка!$C$4:$E$121,2,),"Ошибка")</f>
        <v>R</v>
      </c>
    </row>
    <row r="12796" spans="1:17" ht="14.4" customHeight="1">
      <c r="A12796" s="67">
        <v>12791</v>
      </c>
      <c r="B12796" s="80" t="s">
        <v>196</v>
      </c>
      <c r="C12796" s="80" t="s">
        <v>260</v>
      </c>
      <c r="D12796" s="80" t="s">
        <v>38041</v>
      </c>
      <c r="E12796" s="104" t="s">
        <v>38042</v>
      </c>
      <c r="F12796" s="107">
        <v>27823</v>
      </c>
      <c r="G12796" s="67" t="s">
        <v>77</v>
      </c>
      <c r="H12796" s="80" t="s">
        <v>24182</v>
      </c>
      <c r="I12796" s="80" t="s">
        <v>38043</v>
      </c>
      <c r="J12796" s="104" t="s">
        <v>211</v>
      </c>
      <c r="K12796" s="67" t="s">
        <v>117</v>
      </c>
      <c r="L12796" s="67"/>
      <c r="M12796" s="67"/>
      <c r="N12796" s="67"/>
      <c r="O12796" s="81"/>
      <c r="P12796" s="81">
        <v>46122</v>
      </c>
      <c r="Q12796" s="103" t="str">
        <f>IFERROR(VLOOKUP(J12796,Настройка!$C$4:$E$121,2,),"Ошибка")</f>
        <v>R</v>
      </c>
    </row>
    <row r="12797" spans="1:17" ht="14.4" customHeight="1">
      <c r="A12797" s="67">
        <v>12792</v>
      </c>
      <c r="B12797" s="80" t="s">
        <v>196</v>
      </c>
      <c r="C12797" s="80" t="s">
        <v>260</v>
      </c>
      <c r="D12797" s="80" t="s">
        <v>38044</v>
      </c>
      <c r="E12797" s="104" t="s">
        <v>38045</v>
      </c>
      <c r="F12797" s="107">
        <v>29529</v>
      </c>
      <c r="G12797" s="67" t="s">
        <v>59</v>
      </c>
      <c r="H12797" s="80" t="s">
        <v>7926</v>
      </c>
      <c r="I12797" s="80" t="s">
        <v>38046</v>
      </c>
      <c r="J12797" s="104" t="s">
        <v>193</v>
      </c>
      <c r="K12797" s="67" t="s">
        <v>111</v>
      </c>
      <c r="L12797" s="67"/>
      <c r="M12797" s="67"/>
      <c r="N12797" s="67"/>
      <c r="O12797" s="81"/>
      <c r="P12797" s="81">
        <v>46128</v>
      </c>
      <c r="Q12797" s="103" t="str">
        <f>IFERROR(VLOOKUP(J12797,Настройка!$C$4:$E$121,2,),"Ошибка")</f>
        <v>ITR</v>
      </c>
    </row>
    <row r="12798" spans="1:17" ht="14.4" customHeight="1">
      <c r="A12798" s="67">
        <v>12793</v>
      </c>
      <c r="B12798" s="80" t="s">
        <v>196</v>
      </c>
      <c r="C12798" s="80" t="s">
        <v>260</v>
      </c>
      <c r="D12798" s="80" t="s">
        <v>10268</v>
      </c>
      <c r="E12798" s="104" t="s">
        <v>38047</v>
      </c>
      <c r="F12798" s="107">
        <v>33687</v>
      </c>
      <c r="G12798" s="67" t="s">
        <v>93</v>
      </c>
      <c r="H12798" s="80" t="s">
        <v>814</v>
      </c>
      <c r="I12798" s="80" t="s">
        <v>38048</v>
      </c>
      <c r="J12798" s="104" t="s">
        <v>208</v>
      </c>
      <c r="K12798" s="67" t="s">
        <v>117</v>
      </c>
      <c r="L12798" s="67"/>
      <c r="M12798" s="67"/>
      <c r="N12798" s="67"/>
      <c r="O12798" s="81"/>
      <c r="P12798" s="81">
        <v>46128</v>
      </c>
      <c r="Q12798" s="103" t="str">
        <f>IFERROR(VLOOKUP(J12798,Настройка!$C$4:$E$121,2,),"Ошибка")</f>
        <v>R</v>
      </c>
    </row>
    <row r="12799" spans="1:17" ht="14.4" customHeight="1">
      <c r="A12799" s="67">
        <v>12794</v>
      </c>
      <c r="B12799" s="80" t="s">
        <v>196</v>
      </c>
      <c r="C12799" s="80" t="s">
        <v>260</v>
      </c>
      <c r="D12799" s="80" t="s">
        <v>38049</v>
      </c>
      <c r="E12799" s="104" t="s">
        <v>38050</v>
      </c>
      <c r="F12799" s="107">
        <v>36086</v>
      </c>
      <c r="G12799" s="67" t="s">
        <v>83</v>
      </c>
      <c r="H12799" s="80"/>
      <c r="I12799" s="80" t="s">
        <v>38051</v>
      </c>
      <c r="J12799" s="104" t="s">
        <v>173</v>
      </c>
      <c r="K12799" s="67" t="s">
        <v>109</v>
      </c>
      <c r="L12799" s="67" t="s">
        <v>152</v>
      </c>
      <c r="M12799" s="67" t="s">
        <v>166</v>
      </c>
      <c r="N12799" s="67" t="s">
        <v>196</v>
      </c>
      <c r="O12799" s="81">
        <v>46461</v>
      </c>
      <c r="P12799" s="81">
        <v>46129</v>
      </c>
      <c r="Q12799" s="103" t="str">
        <f>IFERROR(VLOOKUP(J12799,Настройка!$C$4:$E$121,2,),"Ошибка")</f>
        <v>ITR</v>
      </c>
    </row>
    <row r="12800" spans="1:17" ht="14.4" customHeight="1">
      <c r="A12800" s="67">
        <v>12795</v>
      </c>
      <c r="B12800" s="80" t="s">
        <v>196</v>
      </c>
      <c r="C12800" s="80" t="s">
        <v>260</v>
      </c>
      <c r="D12800" s="80" t="s">
        <v>38052</v>
      </c>
      <c r="E12800" s="104" t="s">
        <v>38053</v>
      </c>
      <c r="F12800" s="107">
        <v>34645</v>
      </c>
      <c r="G12800" s="67" t="s">
        <v>77</v>
      </c>
      <c r="H12800" s="80" t="s">
        <v>5714</v>
      </c>
      <c r="I12800" s="80" t="s">
        <v>38054</v>
      </c>
      <c r="J12800" s="104" t="s">
        <v>118</v>
      </c>
      <c r="K12800" s="67" t="s">
        <v>109</v>
      </c>
      <c r="L12800" s="67"/>
      <c r="M12800" s="67"/>
      <c r="N12800" s="67"/>
      <c r="O12800" s="81"/>
      <c r="P12800" s="81">
        <v>46130</v>
      </c>
      <c r="Q12800" s="103" t="str">
        <f>IFERROR(VLOOKUP(J12800,Настройка!$C$4:$E$121,2,),"Ошибка")</f>
        <v>ITR</v>
      </c>
    </row>
    <row r="12801" spans="1:17" ht="14.4" customHeight="1">
      <c r="A12801" s="67">
        <v>12796</v>
      </c>
      <c r="B12801" s="80" t="s">
        <v>196</v>
      </c>
      <c r="C12801" s="80" t="s">
        <v>260</v>
      </c>
      <c r="D12801" s="80" t="s">
        <v>10268</v>
      </c>
      <c r="E12801" s="104" t="s">
        <v>38055</v>
      </c>
      <c r="F12801" s="107">
        <v>31016</v>
      </c>
      <c r="G12801" s="67" t="s">
        <v>69</v>
      </c>
      <c r="H12801" s="80" t="s">
        <v>302</v>
      </c>
      <c r="I12801" s="80" t="s">
        <v>38056</v>
      </c>
      <c r="J12801" s="104" t="s">
        <v>202</v>
      </c>
      <c r="K12801" s="67" t="s">
        <v>117</v>
      </c>
      <c r="L12801" s="67"/>
      <c r="M12801" s="67"/>
      <c r="N12801" s="67"/>
      <c r="O12801" s="81"/>
      <c r="P12801" s="81">
        <v>46132</v>
      </c>
      <c r="Q12801" s="103" t="str">
        <f>IFERROR(VLOOKUP(J12801,Настройка!$C$4:$E$121,2,),"Ошибка")</f>
        <v>ITR</v>
      </c>
    </row>
    <row r="12802" spans="1:17" ht="14.4" customHeight="1">
      <c r="A12802" s="67">
        <v>12797</v>
      </c>
      <c r="B12802" s="80" t="s">
        <v>196</v>
      </c>
      <c r="C12802" s="80" t="s">
        <v>260</v>
      </c>
      <c r="D12802" s="80" t="s">
        <v>38057</v>
      </c>
      <c r="E12802" s="104" t="s">
        <v>38058</v>
      </c>
      <c r="F12802" s="107">
        <v>28435</v>
      </c>
      <c r="G12802" s="67" t="s">
        <v>69</v>
      </c>
      <c r="H12802" s="80" t="s">
        <v>302</v>
      </c>
      <c r="I12802" s="80" t="s">
        <v>38059</v>
      </c>
      <c r="J12802" s="104" t="s">
        <v>228</v>
      </c>
      <c r="K12802" s="67" t="s">
        <v>123</v>
      </c>
      <c r="L12802" s="67"/>
      <c r="M12802" s="67"/>
      <c r="N12802" s="67"/>
      <c r="O12802" s="81"/>
      <c r="P12802" s="81">
        <v>46130</v>
      </c>
      <c r="Q12802" s="103" t="str">
        <f>IFERROR(VLOOKUP(J12802,Настройка!$C$4:$E$121,2,),"Ошибка")</f>
        <v>R</v>
      </c>
    </row>
    <row r="12803" spans="1:17" ht="14.4" customHeight="1">
      <c r="A12803" s="67">
        <v>12798</v>
      </c>
      <c r="B12803" s="80" t="s">
        <v>196</v>
      </c>
      <c r="C12803" s="80" t="s">
        <v>260</v>
      </c>
      <c r="D12803" s="80" t="s">
        <v>38060</v>
      </c>
      <c r="E12803" s="104" t="s">
        <v>38061</v>
      </c>
      <c r="F12803" s="107">
        <v>31551</v>
      </c>
      <c r="G12803" s="67" t="s">
        <v>69</v>
      </c>
      <c r="H12803" s="80" t="s">
        <v>385</v>
      </c>
      <c r="I12803" s="80" t="s">
        <v>38062</v>
      </c>
      <c r="J12803" s="104" t="s">
        <v>228</v>
      </c>
      <c r="K12803" s="67" t="s">
        <v>123</v>
      </c>
      <c r="L12803" s="67"/>
      <c r="M12803" s="67"/>
      <c r="N12803" s="67"/>
      <c r="O12803" s="81"/>
      <c r="P12803" s="81">
        <v>46130</v>
      </c>
      <c r="Q12803" s="103" t="str">
        <f>IFERROR(VLOOKUP(J12803,Настройка!$C$4:$E$121,2,),"Ошибка")</f>
        <v>R</v>
      </c>
    </row>
    <row r="12804" spans="1:17" ht="14.4" customHeight="1">
      <c r="A12804" s="67">
        <v>12799</v>
      </c>
      <c r="B12804" s="80" t="s">
        <v>196</v>
      </c>
      <c r="C12804" s="80" t="s">
        <v>260</v>
      </c>
      <c r="D12804" s="80" t="s">
        <v>38063</v>
      </c>
      <c r="E12804" s="104" t="s">
        <v>38064</v>
      </c>
      <c r="F12804" s="107">
        <v>39242</v>
      </c>
      <c r="G12804" s="67" t="s">
        <v>69</v>
      </c>
      <c r="H12804" s="80" t="s">
        <v>356</v>
      </c>
      <c r="I12804" s="80" t="s">
        <v>38065</v>
      </c>
      <c r="J12804" s="104" t="s">
        <v>228</v>
      </c>
      <c r="K12804" s="67" t="s">
        <v>123</v>
      </c>
      <c r="L12804" s="67"/>
      <c r="M12804" s="67"/>
      <c r="N12804" s="67"/>
      <c r="O12804" s="81"/>
      <c r="P12804" s="81">
        <v>46130</v>
      </c>
      <c r="Q12804" s="103" t="str">
        <f>IFERROR(VLOOKUP(J12804,Настройка!$C$4:$E$121,2,),"Ошибка")</f>
        <v>R</v>
      </c>
    </row>
    <row r="12805" spans="1:17" ht="14.4" customHeight="1">
      <c r="A12805" s="67">
        <v>12800</v>
      </c>
      <c r="B12805" s="80" t="s">
        <v>196</v>
      </c>
      <c r="C12805" s="80" t="s">
        <v>260</v>
      </c>
      <c r="D12805" s="80" t="s">
        <v>38066</v>
      </c>
      <c r="E12805" s="104" t="s">
        <v>38067</v>
      </c>
      <c r="F12805" s="107">
        <v>38922</v>
      </c>
      <c r="G12805" s="67" t="s">
        <v>69</v>
      </c>
      <c r="H12805" s="80" t="s">
        <v>385</v>
      </c>
      <c r="I12805" s="80" t="s">
        <v>38068</v>
      </c>
      <c r="J12805" s="104" t="s">
        <v>228</v>
      </c>
      <c r="K12805" s="67" t="s">
        <v>123</v>
      </c>
      <c r="L12805" s="67"/>
      <c r="M12805" s="67"/>
      <c r="N12805" s="67"/>
      <c r="O12805" s="81"/>
      <c r="P12805" s="81">
        <v>46130</v>
      </c>
      <c r="Q12805" s="103" t="str">
        <f>IFERROR(VLOOKUP(J12805,Настройка!$C$4:$E$121,2,),"Ошибка")</f>
        <v>R</v>
      </c>
    </row>
    <row r="12806" spans="1:17" ht="14.4" customHeight="1">
      <c r="A12806" s="67">
        <v>12801</v>
      </c>
      <c r="B12806" s="80" t="s">
        <v>196</v>
      </c>
      <c r="C12806" s="80" t="s">
        <v>260</v>
      </c>
      <c r="D12806" s="80" t="s">
        <v>38069</v>
      </c>
      <c r="E12806" s="104" t="s">
        <v>38070</v>
      </c>
      <c r="F12806" s="107">
        <v>29412</v>
      </c>
      <c r="G12806" s="67" t="s">
        <v>77</v>
      </c>
      <c r="H12806" s="80" t="s">
        <v>23857</v>
      </c>
      <c r="I12806" s="80" t="s">
        <v>38071</v>
      </c>
      <c r="J12806" s="104" t="s">
        <v>228</v>
      </c>
      <c r="K12806" s="67" t="s">
        <v>123</v>
      </c>
      <c r="L12806" s="67"/>
      <c r="M12806" s="67"/>
      <c r="N12806" s="67"/>
      <c r="O12806" s="81"/>
      <c r="P12806" s="81">
        <v>46133</v>
      </c>
      <c r="Q12806" s="103" t="str">
        <f>IFERROR(VLOOKUP(J12806,Настройка!$C$4:$E$121,2,),"Ошибка")</f>
        <v>R</v>
      </c>
    </row>
    <row r="12807" spans="1:17" ht="14.4" customHeight="1">
      <c r="A12807" s="67">
        <v>12802</v>
      </c>
      <c r="B12807" s="80" t="s">
        <v>196</v>
      </c>
      <c r="C12807" s="80" t="s">
        <v>260</v>
      </c>
      <c r="D12807" s="80" t="s">
        <v>38072</v>
      </c>
      <c r="E12807" s="104" t="s">
        <v>38073</v>
      </c>
      <c r="F12807" s="107">
        <v>30056</v>
      </c>
      <c r="G12807" s="67" t="s">
        <v>77</v>
      </c>
      <c r="H12807" s="80" t="s">
        <v>18692</v>
      </c>
      <c r="I12807" s="80" t="s">
        <v>38074</v>
      </c>
      <c r="J12807" s="104" t="s">
        <v>228</v>
      </c>
      <c r="K12807" s="67" t="s">
        <v>123</v>
      </c>
      <c r="L12807" s="67"/>
      <c r="M12807" s="67"/>
      <c r="N12807" s="67"/>
      <c r="O12807" s="81"/>
      <c r="P12807" s="81">
        <v>46133</v>
      </c>
      <c r="Q12807" s="103" t="str">
        <f>IFERROR(VLOOKUP(J12807,Настройка!$C$4:$E$121,2,),"Ошибка")</f>
        <v>R</v>
      </c>
    </row>
    <row r="12808" spans="1:17" ht="14.4" customHeight="1">
      <c r="A12808" s="67">
        <v>12803</v>
      </c>
      <c r="B12808" s="80" t="s">
        <v>196</v>
      </c>
      <c r="C12808" s="80" t="s">
        <v>260</v>
      </c>
      <c r="D12808" s="80" t="s">
        <v>38075</v>
      </c>
      <c r="E12808" s="104" t="s">
        <v>38076</v>
      </c>
      <c r="F12808" s="107">
        <v>37876</v>
      </c>
      <c r="G12808" s="67" t="s">
        <v>69</v>
      </c>
      <c r="H12808" s="80" t="s">
        <v>302</v>
      </c>
      <c r="I12808" s="80" t="s">
        <v>38077</v>
      </c>
      <c r="J12808" s="104" t="s">
        <v>228</v>
      </c>
      <c r="K12808" s="67" t="s">
        <v>123</v>
      </c>
      <c r="L12808" s="67"/>
      <c r="M12808" s="67"/>
      <c r="N12808" s="67"/>
      <c r="O12808" s="81"/>
      <c r="P12808" s="81">
        <v>46133</v>
      </c>
      <c r="Q12808" s="103" t="str">
        <f>IFERROR(VLOOKUP(J12808,Настройка!$C$4:$E$121,2,),"Ошибка")</f>
        <v>R</v>
      </c>
    </row>
    <row r="12809" spans="1:17" ht="14.4" customHeight="1">
      <c r="A12809" s="67">
        <v>12804</v>
      </c>
      <c r="B12809" s="80" t="s">
        <v>196</v>
      </c>
      <c r="C12809" s="80" t="s">
        <v>260</v>
      </c>
      <c r="D12809" s="80" t="s">
        <v>38078</v>
      </c>
      <c r="E12809" s="104" t="s">
        <v>38079</v>
      </c>
      <c r="F12809" s="107">
        <v>28501</v>
      </c>
      <c r="G12809" s="67" t="s">
        <v>93</v>
      </c>
      <c r="H12809" s="80" t="s">
        <v>814</v>
      </c>
      <c r="I12809" s="80" t="s">
        <v>38080</v>
      </c>
      <c r="J12809" s="104" t="s">
        <v>208</v>
      </c>
      <c r="K12809" s="67" t="s">
        <v>117</v>
      </c>
      <c r="L12809" s="67"/>
      <c r="M12809" s="67"/>
      <c r="N12809" s="67"/>
      <c r="O12809" s="81"/>
      <c r="P12809" s="81">
        <v>46085</v>
      </c>
      <c r="Q12809" s="103" t="str">
        <f>IFERROR(VLOOKUP(J12809,Настройка!$C$4:$E$121,2,),"Ошибка")</f>
        <v>R</v>
      </c>
    </row>
    <row r="12810" spans="1:17" ht="14.4" customHeight="1">
      <c r="A12810" s="67">
        <v>12805</v>
      </c>
      <c r="B12810" s="80" t="s">
        <v>196</v>
      </c>
      <c r="C12810" s="80" t="s">
        <v>260</v>
      </c>
      <c r="D12810" s="80" t="s">
        <v>38081</v>
      </c>
      <c r="E12810" s="104" t="s">
        <v>38082</v>
      </c>
      <c r="F12810" s="107">
        <v>35288</v>
      </c>
      <c r="G12810" s="67" t="s">
        <v>69</v>
      </c>
      <c r="H12810" s="80" t="s">
        <v>302</v>
      </c>
      <c r="I12810" s="80" t="s">
        <v>38083</v>
      </c>
      <c r="J12810" s="104" t="s">
        <v>202</v>
      </c>
      <c r="K12810" s="67" t="s">
        <v>117</v>
      </c>
      <c r="L12810" s="67"/>
      <c r="M12810" s="67"/>
      <c r="N12810" s="67"/>
      <c r="O12810" s="81"/>
      <c r="P12810" s="81">
        <v>46065</v>
      </c>
      <c r="Q12810" s="103" t="str">
        <f>IFERROR(VLOOKUP(J12810,Настройка!$C$4:$E$121,2,),"Ошибка")</f>
        <v>ITR</v>
      </c>
    </row>
    <row r="12811" spans="1:17" ht="14.4" customHeight="1">
      <c r="A12811" s="67">
        <v>12806</v>
      </c>
      <c r="B12811" s="80" t="s">
        <v>196</v>
      </c>
      <c r="C12811" s="80" t="s">
        <v>260</v>
      </c>
      <c r="D12811" s="80" t="s">
        <v>23723</v>
      </c>
      <c r="E12811" s="104" t="s">
        <v>38084</v>
      </c>
      <c r="F12811" s="107">
        <v>39370</v>
      </c>
      <c r="G12811" s="67" t="s">
        <v>93</v>
      </c>
      <c r="H12811" s="80" t="s">
        <v>886</v>
      </c>
      <c r="I12811" s="80" t="s">
        <v>38085</v>
      </c>
      <c r="J12811" s="104" t="s">
        <v>207</v>
      </c>
      <c r="K12811" s="67" t="s">
        <v>117</v>
      </c>
      <c r="L12811" s="67"/>
      <c r="M12811" s="67"/>
      <c r="N12811" s="67"/>
      <c r="O12811" s="81"/>
      <c r="P12811" s="81">
        <v>46106</v>
      </c>
      <c r="Q12811" s="103" t="str">
        <f>IFERROR(VLOOKUP(J12811,Настройка!$C$4:$E$121,2,),"Ошибка")</f>
        <v>R</v>
      </c>
    </row>
    <row r="12812" spans="1:17" ht="14.4" customHeight="1">
      <c r="A12812" s="67">
        <v>12807</v>
      </c>
      <c r="B12812" s="80" t="s">
        <v>196</v>
      </c>
      <c r="C12812" s="80" t="s">
        <v>260</v>
      </c>
      <c r="D12812" s="80" t="s">
        <v>23723</v>
      </c>
      <c r="E12812" s="104" t="s">
        <v>38086</v>
      </c>
      <c r="F12812" s="107">
        <v>37639</v>
      </c>
      <c r="G12812" s="67" t="s">
        <v>93</v>
      </c>
      <c r="H12812" s="80" t="s">
        <v>814</v>
      </c>
      <c r="I12812" s="80" t="s">
        <v>38087</v>
      </c>
      <c r="J12812" s="104" t="s">
        <v>207</v>
      </c>
      <c r="K12812" s="67" t="s">
        <v>117</v>
      </c>
      <c r="L12812" s="67"/>
      <c r="M12812" s="67"/>
      <c r="N12812" s="67"/>
      <c r="O12812" s="81"/>
      <c r="P12812" s="81">
        <v>46112</v>
      </c>
      <c r="Q12812" s="103" t="str">
        <f>IFERROR(VLOOKUP(J12812,Настройка!$C$4:$E$121,2,),"Ошибка")</f>
        <v>R</v>
      </c>
    </row>
    <row r="12813" spans="1:17" ht="14.4" customHeight="1">
      <c r="A12813" s="67">
        <v>12808</v>
      </c>
      <c r="B12813" s="80" t="s">
        <v>196</v>
      </c>
      <c r="C12813" s="80" t="s">
        <v>260</v>
      </c>
      <c r="D12813" s="80" t="s">
        <v>23723</v>
      </c>
      <c r="E12813" s="104" t="s">
        <v>38088</v>
      </c>
      <c r="F12813" s="107">
        <v>39138</v>
      </c>
      <c r="G12813" s="67" t="s">
        <v>93</v>
      </c>
      <c r="H12813" s="80" t="s">
        <v>886</v>
      </c>
      <c r="I12813" s="80" t="s">
        <v>38089</v>
      </c>
      <c r="J12813" s="104" t="s">
        <v>207</v>
      </c>
      <c r="K12813" s="67" t="s">
        <v>117</v>
      </c>
      <c r="L12813" s="67"/>
      <c r="M12813" s="67"/>
      <c r="N12813" s="67"/>
      <c r="O12813" s="81"/>
      <c r="P12813" s="81">
        <v>46112</v>
      </c>
      <c r="Q12813" s="103" t="str">
        <f>IFERROR(VLOOKUP(J12813,Настройка!$C$4:$E$121,2,),"Ошибка")</f>
        <v>R</v>
      </c>
    </row>
    <row r="12814" spans="1:17" ht="14.4" customHeight="1">
      <c r="A12814" s="67">
        <v>12809</v>
      </c>
      <c r="B12814" s="80" t="s">
        <v>196</v>
      </c>
      <c r="C12814" s="80" t="s">
        <v>260</v>
      </c>
      <c r="D12814" s="80" t="s">
        <v>23723</v>
      </c>
      <c r="E12814" s="104" t="s">
        <v>38090</v>
      </c>
      <c r="F12814" s="107">
        <v>36402</v>
      </c>
      <c r="G12814" s="67" t="s">
        <v>93</v>
      </c>
      <c r="H12814" s="80" t="s">
        <v>814</v>
      </c>
      <c r="I12814" s="80" t="s">
        <v>38091</v>
      </c>
      <c r="J12814" s="104" t="s">
        <v>207</v>
      </c>
      <c r="K12814" s="67" t="s">
        <v>117</v>
      </c>
      <c r="L12814" s="67"/>
      <c r="M12814" s="67"/>
      <c r="N12814" s="67"/>
      <c r="O12814" s="81"/>
      <c r="P12814" s="81">
        <v>46112</v>
      </c>
      <c r="Q12814" s="103" t="str">
        <f>IFERROR(VLOOKUP(J12814,Настройка!$C$4:$E$121,2,),"Ошибка")</f>
        <v>R</v>
      </c>
    </row>
    <row r="12815" spans="1:17" ht="14.4" customHeight="1">
      <c r="A12815" s="67">
        <v>12810</v>
      </c>
      <c r="B12815" s="80" t="s">
        <v>196</v>
      </c>
      <c r="C12815" s="80" t="s">
        <v>260</v>
      </c>
      <c r="D12815" s="80" t="s">
        <v>23723</v>
      </c>
      <c r="E12815" s="104" t="s">
        <v>38092</v>
      </c>
      <c r="F12815" s="107">
        <v>28987</v>
      </c>
      <c r="G12815" s="67" t="s">
        <v>93</v>
      </c>
      <c r="H12815" s="80" t="s">
        <v>814</v>
      </c>
      <c r="I12815" s="80" t="s">
        <v>38093</v>
      </c>
      <c r="J12815" s="104" t="s">
        <v>207</v>
      </c>
      <c r="K12815" s="67" t="s">
        <v>117</v>
      </c>
      <c r="L12815" s="67"/>
      <c r="M12815" s="67"/>
      <c r="N12815" s="67"/>
      <c r="O12815" s="81"/>
      <c r="P12815" s="81">
        <v>46112</v>
      </c>
      <c r="Q12815" s="103" t="str">
        <f>IFERROR(VLOOKUP(J12815,Настройка!$C$4:$E$121,2,),"Ошибка")</f>
        <v>R</v>
      </c>
    </row>
    <row r="12816" spans="1:17" ht="14.4" customHeight="1">
      <c r="A12816" s="67">
        <v>12811</v>
      </c>
      <c r="B12816" s="80" t="s">
        <v>196</v>
      </c>
      <c r="C12816" s="80" t="s">
        <v>260</v>
      </c>
      <c r="D12816" s="80" t="s">
        <v>23723</v>
      </c>
      <c r="E12816" s="104" t="s">
        <v>38094</v>
      </c>
      <c r="F12816" s="107">
        <v>32747</v>
      </c>
      <c r="G12816" s="67" t="s">
        <v>93</v>
      </c>
      <c r="H12816" s="80" t="s">
        <v>814</v>
      </c>
      <c r="I12816" s="80" t="s">
        <v>38095</v>
      </c>
      <c r="J12816" s="104" t="s">
        <v>207</v>
      </c>
      <c r="K12816" s="67" t="s">
        <v>117</v>
      </c>
      <c r="L12816" s="67"/>
      <c r="M12816" s="67"/>
      <c r="N12816" s="67"/>
      <c r="O12816" s="81"/>
      <c r="P12816" s="81">
        <v>46112</v>
      </c>
      <c r="Q12816" s="103" t="str">
        <f>IFERROR(VLOOKUP(J12816,Настройка!$C$4:$E$121,2,),"Ошибка")</f>
        <v>R</v>
      </c>
    </row>
    <row r="12817" spans="1:17" ht="14.4" customHeight="1">
      <c r="A12817" s="67">
        <v>12812</v>
      </c>
      <c r="B12817" s="80" t="s">
        <v>196</v>
      </c>
      <c r="C12817" s="80" t="s">
        <v>260</v>
      </c>
      <c r="D12817" s="80" t="s">
        <v>23723</v>
      </c>
      <c r="E12817" s="104" t="s">
        <v>38096</v>
      </c>
      <c r="F12817" s="107">
        <v>27382</v>
      </c>
      <c r="G12817" s="67" t="s">
        <v>93</v>
      </c>
      <c r="H12817" s="80" t="s">
        <v>814</v>
      </c>
      <c r="I12817" s="80" t="s">
        <v>38097</v>
      </c>
      <c r="J12817" s="104" t="s">
        <v>207</v>
      </c>
      <c r="K12817" s="67" t="s">
        <v>117</v>
      </c>
      <c r="L12817" s="67"/>
      <c r="M12817" s="67"/>
      <c r="N12817" s="67"/>
      <c r="O12817" s="81"/>
      <c r="P12817" s="81">
        <v>46112</v>
      </c>
      <c r="Q12817" s="103" t="str">
        <f>IFERROR(VLOOKUP(J12817,Настройка!$C$4:$E$121,2,),"Ошибка")</f>
        <v>R</v>
      </c>
    </row>
    <row r="12818" spans="1:17" ht="14.4" customHeight="1">
      <c r="A12818" s="67">
        <v>12813</v>
      </c>
      <c r="B12818" s="80" t="s">
        <v>196</v>
      </c>
      <c r="C12818" s="80" t="s">
        <v>260</v>
      </c>
      <c r="D12818" s="80" t="s">
        <v>23723</v>
      </c>
      <c r="E12818" s="104" t="s">
        <v>38098</v>
      </c>
      <c r="F12818" s="107">
        <v>34578</v>
      </c>
      <c r="G12818" s="67" t="s">
        <v>93</v>
      </c>
      <c r="H12818" s="80" t="s">
        <v>814</v>
      </c>
      <c r="I12818" s="80" t="s">
        <v>38099</v>
      </c>
      <c r="J12818" s="104" t="s">
        <v>207</v>
      </c>
      <c r="K12818" s="67" t="s">
        <v>117</v>
      </c>
      <c r="L12818" s="67"/>
      <c r="M12818" s="67"/>
      <c r="N12818" s="67"/>
      <c r="O12818" s="81"/>
      <c r="P12818" s="81">
        <v>46112</v>
      </c>
      <c r="Q12818" s="103" t="str">
        <f>IFERROR(VLOOKUP(J12818,Настройка!$C$4:$E$121,2,),"Ошибка")</f>
        <v>R</v>
      </c>
    </row>
    <row r="12819" spans="1:17" ht="14.4" customHeight="1">
      <c r="A12819" s="67">
        <v>12814</v>
      </c>
      <c r="B12819" s="80" t="s">
        <v>196</v>
      </c>
      <c r="C12819" s="80" t="s">
        <v>260</v>
      </c>
      <c r="D12819" s="80" t="s">
        <v>23723</v>
      </c>
      <c r="E12819" s="104" t="s">
        <v>38100</v>
      </c>
      <c r="F12819" s="107">
        <v>36302</v>
      </c>
      <c r="G12819" s="67" t="s">
        <v>93</v>
      </c>
      <c r="H12819" s="80" t="s">
        <v>814</v>
      </c>
      <c r="I12819" s="80" t="s">
        <v>38101</v>
      </c>
      <c r="J12819" s="104" t="s">
        <v>207</v>
      </c>
      <c r="K12819" s="67" t="s">
        <v>117</v>
      </c>
      <c r="L12819" s="67"/>
      <c r="M12819" s="67"/>
      <c r="N12819" s="67"/>
      <c r="O12819" s="81"/>
      <c r="P12819" s="81">
        <v>46112</v>
      </c>
      <c r="Q12819" s="103" t="str">
        <f>IFERROR(VLOOKUP(J12819,Настройка!$C$4:$E$121,2,),"Ошибка")</f>
        <v>R</v>
      </c>
    </row>
    <row r="12820" spans="1:17" ht="14.4" customHeight="1">
      <c r="A12820" s="67">
        <v>12815</v>
      </c>
      <c r="B12820" s="80" t="s">
        <v>196</v>
      </c>
      <c r="C12820" s="80" t="s">
        <v>260</v>
      </c>
      <c r="D12820" s="80" t="s">
        <v>23723</v>
      </c>
      <c r="E12820" s="104" t="s">
        <v>38102</v>
      </c>
      <c r="F12820" s="107">
        <v>30086</v>
      </c>
      <c r="G12820" s="67" t="s">
        <v>93</v>
      </c>
      <c r="H12820" s="80" t="s">
        <v>814</v>
      </c>
      <c r="I12820" s="80" t="s">
        <v>38103</v>
      </c>
      <c r="J12820" s="104" t="s">
        <v>207</v>
      </c>
      <c r="K12820" s="67" t="s">
        <v>117</v>
      </c>
      <c r="L12820" s="67"/>
      <c r="M12820" s="67"/>
      <c r="N12820" s="67"/>
      <c r="O12820" s="81"/>
      <c r="P12820" s="81">
        <v>46112</v>
      </c>
      <c r="Q12820" s="103" t="str">
        <f>IFERROR(VLOOKUP(J12820,Настройка!$C$4:$E$121,2,),"Ошибка")</f>
        <v>R</v>
      </c>
    </row>
    <row r="12821" spans="1:17" ht="14.4" customHeight="1">
      <c r="A12821" s="67">
        <v>12816</v>
      </c>
      <c r="B12821" s="80" t="s">
        <v>196</v>
      </c>
      <c r="C12821" s="80" t="s">
        <v>260</v>
      </c>
      <c r="D12821" s="80" t="s">
        <v>23723</v>
      </c>
      <c r="E12821" s="104" t="s">
        <v>38104</v>
      </c>
      <c r="F12821" s="107">
        <v>31435</v>
      </c>
      <c r="G12821" s="67" t="s">
        <v>93</v>
      </c>
      <c r="H12821" s="80" t="s">
        <v>814</v>
      </c>
      <c r="I12821" s="80" t="s">
        <v>38105</v>
      </c>
      <c r="J12821" s="104" t="s">
        <v>207</v>
      </c>
      <c r="K12821" s="67" t="s">
        <v>117</v>
      </c>
      <c r="L12821" s="67"/>
      <c r="M12821" s="67"/>
      <c r="N12821" s="67"/>
      <c r="O12821" s="81"/>
      <c r="P12821" s="81">
        <v>46112</v>
      </c>
      <c r="Q12821" s="103" t="str">
        <f>IFERROR(VLOOKUP(J12821,Настройка!$C$4:$E$121,2,),"Ошибка")</f>
        <v>R</v>
      </c>
    </row>
    <row r="12822" spans="1:17" ht="14.4" customHeight="1">
      <c r="A12822" s="67">
        <v>12817</v>
      </c>
      <c r="B12822" s="80" t="s">
        <v>196</v>
      </c>
      <c r="C12822" s="80" t="s">
        <v>260</v>
      </c>
      <c r="D12822" s="80" t="s">
        <v>23723</v>
      </c>
      <c r="E12822" s="104" t="s">
        <v>38106</v>
      </c>
      <c r="F12822" s="107">
        <v>35109</v>
      </c>
      <c r="G12822" s="67" t="s">
        <v>93</v>
      </c>
      <c r="H12822" s="80" t="s">
        <v>886</v>
      </c>
      <c r="I12822" s="80" t="s">
        <v>38107</v>
      </c>
      <c r="J12822" s="104" t="s">
        <v>207</v>
      </c>
      <c r="K12822" s="67" t="s">
        <v>117</v>
      </c>
      <c r="L12822" s="67"/>
      <c r="M12822" s="67"/>
      <c r="N12822" s="67"/>
      <c r="O12822" s="81"/>
      <c r="P12822" s="81">
        <v>46112</v>
      </c>
      <c r="Q12822" s="103" t="str">
        <f>IFERROR(VLOOKUP(J12822,Настройка!$C$4:$E$121,2,),"Ошибка")</f>
        <v>R</v>
      </c>
    </row>
    <row r="12823" spans="1:17" ht="14.4" customHeight="1">
      <c r="A12823" s="67">
        <v>12818</v>
      </c>
      <c r="B12823" s="80" t="s">
        <v>196</v>
      </c>
      <c r="C12823" s="80" t="s">
        <v>260</v>
      </c>
      <c r="D12823" s="80" t="s">
        <v>23723</v>
      </c>
      <c r="E12823" s="104" t="s">
        <v>38108</v>
      </c>
      <c r="F12823" s="107">
        <v>36296</v>
      </c>
      <c r="G12823" s="67" t="s">
        <v>93</v>
      </c>
      <c r="H12823" s="80" t="s">
        <v>814</v>
      </c>
      <c r="I12823" s="80" t="s">
        <v>38109</v>
      </c>
      <c r="J12823" s="104" t="s">
        <v>207</v>
      </c>
      <c r="K12823" s="67" t="s">
        <v>117</v>
      </c>
      <c r="L12823" s="67"/>
      <c r="M12823" s="67"/>
      <c r="N12823" s="67"/>
      <c r="O12823" s="81"/>
      <c r="P12823" s="81">
        <v>46112</v>
      </c>
      <c r="Q12823" s="103" t="str">
        <f>IFERROR(VLOOKUP(J12823,Настройка!$C$4:$E$121,2,),"Ошибка")</f>
        <v>R</v>
      </c>
    </row>
    <row r="12824" spans="1:17" ht="14.4" customHeight="1">
      <c r="A12824" s="67">
        <v>12819</v>
      </c>
      <c r="B12824" s="80" t="s">
        <v>196</v>
      </c>
      <c r="C12824" s="80" t="s">
        <v>260</v>
      </c>
      <c r="D12824" s="80" t="s">
        <v>23723</v>
      </c>
      <c r="E12824" s="104" t="s">
        <v>38110</v>
      </c>
      <c r="F12824" s="107">
        <v>28765</v>
      </c>
      <c r="G12824" s="67" t="s">
        <v>93</v>
      </c>
      <c r="H12824" s="80" t="s">
        <v>886</v>
      </c>
      <c r="I12824" s="80" t="s">
        <v>38111</v>
      </c>
      <c r="J12824" s="104" t="s">
        <v>207</v>
      </c>
      <c r="K12824" s="67" t="s">
        <v>117</v>
      </c>
      <c r="L12824" s="67"/>
      <c r="M12824" s="67"/>
      <c r="N12824" s="67"/>
      <c r="O12824" s="81"/>
      <c r="P12824" s="81">
        <v>46112</v>
      </c>
      <c r="Q12824" s="103" t="str">
        <f>IFERROR(VLOOKUP(J12824,Настройка!$C$4:$E$121,2,),"Ошибка")</f>
        <v>R</v>
      </c>
    </row>
    <row r="12825" spans="1:17" ht="14.4" customHeight="1">
      <c r="A12825" s="67">
        <v>12820</v>
      </c>
      <c r="B12825" s="80" t="s">
        <v>196</v>
      </c>
      <c r="C12825" s="80" t="s">
        <v>260</v>
      </c>
      <c r="D12825" s="80" t="s">
        <v>38112</v>
      </c>
      <c r="E12825" s="104" t="s">
        <v>38113</v>
      </c>
      <c r="F12825" s="107">
        <v>32420</v>
      </c>
      <c r="G12825" s="67" t="s">
        <v>77</v>
      </c>
      <c r="H12825" s="80" t="s">
        <v>38114</v>
      </c>
      <c r="I12825" s="80" t="s">
        <v>38115</v>
      </c>
      <c r="J12825" s="104" t="s">
        <v>94</v>
      </c>
      <c r="K12825" s="67" t="s">
        <v>109</v>
      </c>
      <c r="L12825" s="67"/>
      <c r="M12825" s="67"/>
      <c r="N12825" s="67"/>
      <c r="O12825" s="81"/>
      <c r="P12825" s="81">
        <v>46133</v>
      </c>
      <c r="Q12825" s="103" t="str">
        <f>IFERROR(VLOOKUP(J12825,Настройка!$C$4:$E$121,2,),"Ошибка")</f>
        <v>ITR</v>
      </c>
    </row>
    <row r="12826" spans="1:17" ht="14.4" customHeight="1">
      <c r="A12826" s="67">
        <v>12821</v>
      </c>
      <c r="B12826" s="80" t="s">
        <v>196</v>
      </c>
      <c r="C12826" s="80" t="s">
        <v>260</v>
      </c>
      <c r="D12826" s="80" t="s">
        <v>38116</v>
      </c>
      <c r="E12826" s="104" t="s">
        <v>38117</v>
      </c>
      <c r="F12826" s="107">
        <v>24418</v>
      </c>
      <c r="G12826" s="67" t="s">
        <v>77</v>
      </c>
      <c r="H12826" s="80" t="s">
        <v>38118</v>
      </c>
      <c r="I12826" s="80" t="s">
        <v>38119</v>
      </c>
      <c r="J12826" s="104" t="s">
        <v>120</v>
      </c>
      <c r="K12826" s="67" t="s">
        <v>109</v>
      </c>
      <c r="L12826" s="67"/>
      <c r="M12826" s="67"/>
      <c r="N12826" s="67"/>
      <c r="O12826" s="81"/>
      <c r="P12826" s="81">
        <v>46134</v>
      </c>
      <c r="Q12826" s="103" t="str">
        <f>IFERROR(VLOOKUP(J12826,Настройка!$C$4:$E$121,2,),"Ошибка")</f>
        <v>ITR</v>
      </c>
    </row>
    <row r="12827" spans="1:17" ht="14.4" customHeight="1">
      <c r="A12827" s="67">
        <v>12822</v>
      </c>
      <c r="B12827" s="80" t="s">
        <v>196</v>
      </c>
      <c r="C12827" s="80" t="s">
        <v>260</v>
      </c>
      <c r="D12827" s="80" t="s">
        <v>38120</v>
      </c>
      <c r="E12827" s="104" t="s">
        <v>38121</v>
      </c>
      <c r="F12827" s="107">
        <v>35110</v>
      </c>
      <c r="G12827" s="67" t="s">
        <v>83</v>
      </c>
      <c r="H12827" s="80"/>
      <c r="I12827" s="80" t="s">
        <v>38122</v>
      </c>
      <c r="J12827" s="104" t="s">
        <v>160</v>
      </c>
      <c r="K12827" s="67" t="s">
        <v>109</v>
      </c>
      <c r="L12827" s="67" t="s">
        <v>152</v>
      </c>
      <c r="M12827" s="67" t="s">
        <v>164</v>
      </c>
      <c r="N12827" s="67" t="s">
        <v>196</v>
      </c>
      <c r="O12827" s="81">
        <v>46175</v>
      </c>
      <c r="P12827" s="81">
        <v>46135</v>
      </c>
      <c r="Q12827" s="103" t="str">
        <f>IFERROR(VLOOKUP(J12827,Настройка!$C$4:$E$121,2,),"Ошибка")</f>
        <v>ITR</v>
      </c>
    </row>
    <row r="12828" spans="1:17" ht="14.4" customHeight="1">
      <c r="A12828" s="67">
        <v>12823</v>
      </c>
      <c r="B12828" s="80" t="s">
        <v>196</v>
      </c>
      <c r="C12828" s="80" t="s">
        <v>260</v>
      </c>
      <c r="D12828" s="80" t="s">
        <v>38123</v>
      </c>
      <c r="E12828" s="104" t="s">
        <v>38124</v>
      </c>
      <c r="F12828" s="107">
        <v>30649</v>
      </c>
      <c r="G12828" s="67" t="s">
        <v>69</v>
      </c>
      <c r="H12828" s="80" t="s">
        <v>302</v>
      </c>
      <c r="I12828" s="80" t="s">
        <v>38125</v>
      </c>
      <c r="J12828" s="104" t="s">
        <v>209</v>
      </c>
      <c r="K12828" s="67" t="s">
        <v>117</v>
      </c>
      <c r="L12828" s="67"/>
      <c r="M12828" s="67"/>
      <c r="N12828" s="67"/>
      <c r="O12828" s="81"/>
      <c r="P12828" s="81">
        <v>46083</v>
      </c>
      <c r="Q12828" s="103" t="str">
        <f>IFERROR(VLOOKUP(J12828,Настройка!$C$4:$E$121,2,),"Ошибка")</f>
        <v>R</v>
      </c>
    </row>
    <row r="12829" spans="1:17" ht="14.4" customHeight="1">
      <c r="A12829" s="67">
        <v>12824</v>
      </c>
      <c r="B12829" s="80" t="s">
        <v>196</v>
      </c>
      <c r="C12829" s="80" t="s">
        <v>260</v>
      </c>
      <c r="D12829" s="80" t="s">
        <v>38126</v>
      </c>
      <c r="E12829" s="104" t="s">
        <v>38127</v>
      </c>
      <c r="F12829" s="107">
        <v>28893</v>
      </c>
      <c r="G12829" s="67" t="s">
        <v>69</v>
      </c>
      <c r="H12829" s="80" t="s">
        <v>385</v>
      </c>
      <c r="I12829" s="80" t="s">
        <v>38128</v>
      </c>
      <c r="J12829" s="104" t="s">
        <v>209</v>
      </c>
      <c r="K12829" s="67" t="s">
        <v>117</v>
      </c>
      <c r="L12829" s="67"/>
      <c r="M12829" s="67"/>
      <c r="N12829" s="67"/>
      <c r="O12829" s="81"/>
      <c r="P12829" s="81">
        <v>46083</v>
      </c>
      <c r="Q12829" s="103" t="str">
        <f>IFERROR(VLOOKUP(J12829,Настройка!$C$4:$E$121,2,),"Ошибка")</f>
        <v>R</v>
      </c>
    </row>
    <row r="12830" spans="1:17" ht="14.4" customHeight="1">
      <c r="A12830" s="67">
        <v>12825</v>
      </c>
      <c r="B12830" s="80" t="s">
        <v>196</v>
      </c>
      <c r="C12830" s="80" t="s">
        <v>260</v>
      </c>
      <c r="D12830" s="80" t="s">
        <v>38129</v>
      </c>
      <c r="E12830" s="104" t="s">
        <v>38130</v>
      </c>
      <c r="F12830" s="107">
        <v>38448</v>
      </c>
      <c r="G12830" s="67" t="s">
        <v>69</v>
      </c>
      <c r="H12830" s="80" t="s">
        <v>385</v>
      </c>
      <c r="I12830" s="80" t="s">
        <v>38131</v>
      </c>
      <c r="J12830" s="104" t="s">
        <v>228</v>
      </c>
      <c r="K12830" s="67" t="s">
        <v>123</v>
      </c>
      <c r="L12830" s="67"/>
      <c r="M12830" s="67"/>
      <c r="N12830" s="67"/>
      <c r="O12830" s="81"/>
      <c r="P12830" s="81">
        <v>46082</v>
      </c>
      <c r="Q12830" s="103" t="str">
        <f>IFERROR(VLOOKUP(J12830,Настройка!$C$4:$E$121,2,),"Ошибка")</f>
        <v>R</v>
      </c>
    </row>
    <row r="12831" spans="1:17" ht="14.4" customHeight="1">
      <c r="A12831" s="67">
        <v>12826</v>
      </c>
      <c r="B12831" s="80" t="s">
        <v>196</v>
      </c>
      <c r="C12831" s="80" t="s">
        <v>260</v>
      </c>
      <c r="D12831" s="80" t="s">
        <v>38132</v>
      </c>
      <c r="E12831" s="104" t="s">
        <v>38133</v>
      </c>
      <c r="F12831" s="107">
        <v>30360</v>
      </c>
      <c r="G12831" s="67" t="s">
        <v>77</v>
      </c>
      <c r="H12831" s="80" t="s">
        <v>1681</v>
      </c>
      <c r="I12831" s="80" t="s">
        <v>38134</v>
      </c>
      <c r="J12831" s="104" t="s">
        <v>195</v>
      </c>
      <c r="K12831" s="67" t="s">
        <v>111</v>
      </c>
      <c r="L12831" s="67"/>
      <c r="M12831" s="67"/>
      <c r="N12831" s="67"/>
      <c r="O12831" s="81"/>
      <c r="P12831" s="81">
        <v>46075</v>
      </c>
      <c r="Q12831" s="103" t="str">
        <f>IFERROR(VLOOKUP(J12831,Настройка!$C$4:$E$121,2,),"Ошибка")</f>
        <v>ITR</v>
      </c>
    </row>
    <row r="12832" spans="1:17" ht="14.4" customHeight="1">
      <c r="A12832" s="67">
        <v>12827</v>
      </c>
      <c r="B12832" s="80" t="s">
        <v>184</v>
      </c>
      <c r="C12832" s="80" t="s">
        <v>48</v>
      </c>
      <c r="D12832" s="80" t="s">
        <v>38135</v>
      </c>
      <c r="E12832" s="104" t="s">
        <v>38136</v>
      </c>
      <c r="F12832" s="107">
        <v>38661</v>
      </c>
      <c r="G12832" s="67" t="s">
        <v>93</v>
      </c>
      <c r="H12832" s="80" t="s">
        <v>814</v>
      </c>
      <c r="I12832" s="80" t="s">
        <v>38137</v>
      </c>
      <c r="J12832" s="104" t="s">
        <v>207</v>
      </c>
      <c r="K12832" s="67" t="s">
        <v>117</v>
      </c>
      <c r="L12832" s="67"/>
      <c r="M12832" s="67"/>
      <c r="N12832" s="67"/>
      <c r="O12832" s="81"/>
      <c r="P12832" s="81">
        <v>45451</v>
      </c>
      <c r="Q12832" s="103" t="str">
        <f>IFERROR(VLOOKUP(J12832,Настройка!$C$4:$E$121,2,),"Ошибка")</f>
        <v>R</v>
      </c>
    </row>
    <row r="12833" spans="1:17" ht="14.4" customHeight="1">
      <c r="A12833" s="67">
        <v>12828</v>
      </c>
      <c r="B12833" s="80" t="s">
        <v>184</v>
      </c>
      <c r="C12833" s="80" t="s">
        <v>50</v>
      </c>
      <c r="D12833" s="80" t="s">
        <v>38138</v>
      </c>
      <c r="E12833" s="104" t="s">
        <v>38139</v>
      </c>
      <c r="F12833" s="107">
        <v>37679</v>
      </c>
      <c r="G12833" s="67" t="s">
        <v>65</v>
      </c>
      <c r="H12833" s="80" t="s">
        <v>405</v>
      </c>
      <c r="I12833" s="80" t="s">
        <v>38140</v>
      </c>
      <c r="J12833" s="104" t="s">
        <v>228</v>
      </c>
      <c r="K12833" s="67" t="s">
        <v>123</v>
      </c>
      <c r="L12833" s="67" t="s">
        <v>152</v>
      </c>
      <c r="M12833" s="67" t="s">
        <v>166</v>
      </c>
      <c r="N12833" s="67" t="s">
        <v>184</v>
      </c>
      <c r="O12833" s="81">
        <v>46156</v>
      </c>
      <c r="P12833" s="81">
        <v>45552</v>
      </c>
      <c r="Q12833" s="103" t="str">
        <f>IFERROR(VLOOKUP(J12833,Настройка!$C$4:$E$121,2,),"Ошибка")</f>
        <v>R</v>
      </c>
    </row>
    <row r="12834" spans="1:17" ht="14.4" customHeight="1">
      <c r="A12834" s="67">
        <v>12829</v>
      </c>
      <c r="B12834" s="80" t="s">
        <v>184</v>
      </c>
      <c r="C12834" s="80" t="s">
        <v>50</v>
      </c>
      <c r="D12834" s="80" t="s">
        <v>38141</v>
      </c>
      <c r="E12834" s="104" t="s">
        <v>38142</v>
      </c>
      <c r="F12834" s="107">
        <v>30525</v>
      </c>
      <c r="G12834" s="67" t="s">
        <v>93</v>
      </c>
      <c r="H12834" s="80" t="s">
        <v>814</v>
      </c>
      <c r="I12834" s="80" t="s">
        <v>38143</v>
      </c>
      <c r="J12834" s="104" t="s">
        <v>208</v>
      </c>
      <c r="K12834" s="67" t="s">
        <v>117</v>
      </c>
      <c r="L12834" s="67"/>
      <c r="M12834" s="67"/>
      <c r="N12834" s="67"/>
      <c r="O12834" s="81"/>
      <c r="P12834" s="81">
        <v>45552</v>
      </c>
      <c r="Q12834" s="103" t="str">
        <f>IFERROR(VLOOKUP(J12834,Настройка!$C$4:$E$121,2,),"Ошибка")</f>
        <v>R</v>
      </c>
    </row>
    <row r="12835" spans="1:17" ht="14.4" customHeight="1">
      <c r="A12835" s="67">
        <v>12830</v>
      </c>
      <c r="B12835" s="80" t="s">
        <v>184</v>
      </c>
      <c r="C12835" s="80" t="s">
        <v>50</v>
      </c>
      <c r="D12835" s="80" t="s">
        <v>38144</v>
      </c>
      <c r="E12835" s="104" t="s">
        <v>38145</v>
      </c>
      <c r="F12835" s="107">
        <v>37115</v>
      </c>
      <c r="G12835" s="67" t="s">
        <v>65</v>
      </c>
      <c r="H12835" s="80" t="s">
        <v>433</v>
      </c>
      <c r="I12835" s="80" t="s">
        <v>38146</v>
      </c>
      <c r="J12835" s="104" t="s">
        <v>220</v>
      </c>
      <c r="K12835" s="67" t="s">
        <v>119</v>
      </c>
      <c r="L12835" s="67" t="s">
        <v>152</v>
      </c>
      <c r="M12835" s="67" t="s">
        <v>166</v>
      </c>
      <c r="N12835" s="67" t="s">
        <v>184</v>
      </c>
      <c r="O12835" s="81">
        <v>46234</v>
      </c>
      <c r="P12835" s="81">
        <v>45599</v>
      </c>
      <c r="Q12835" s="103" t="str">
        <f>IFERROR(VLOOKUP(J12835,Настройка!$C$4:$E$121,2,),"Ошибка")</f>
        <v>R</v>
      </c>
    </row>
    <row r="12836" spans="1:17" ht="14.4" customHeight="1">
      <c r="A12836" s="67">
        <v>12831</v>
      </c>
      <c r="B12836" s="80" t="s">
        <v>184</v>
      </c>
      <c r="C12836" s="80" t="s">
        <v>50</v>
      </c>
      <c r="D12836" s="80" t="s">
        <v>38147</v>
      </c>
      <c r="E12836" s="104" t="s">
        <v>38148</v>
      </c>
      <c r="F12836" s="107">
        <v>33039</v>
      </c>
      <c r="G12836" s="67" t="s">
        <v>65</v>
      </c>
      <c r="H12836" s="80" t="s">
        <v>433</v>
      </c>
      <c r="I12836" s="80" t="s">
        <v>38149</v>
      </c>
      <c r="J12836" s="104" t="s">
        <v>220</v>
      </c>
      <c r="K12836" s="67" t="s">
        <v>119</v>
      </c>
      <c r="L12836" s="67" t="s">
        <v>152</v>
      </c>
      <c r="M12836" s="67" t="s">
        <v>166</v>
      </c>
      <c r="N12836" s="67" t="s">
        <v>184</v>
      </c>
      <c r="O12836" s="81">
        <v>46234</v>
      </c>
      <c r="P12836" s="81">
        <v>45599</v>
      </c>
      <c r="Q12836" s="103" t="str">
        <f>IFERROR(VLOOKUP(J12836,Настройка!$C$4:$E$121,2,),"Ошибка")</f>
        <v>R</v>
      </c>
    </row>
    <row r="12837" spans="1:17" ht="14.4" customHeight="1">
      <c r="A12837" s="67">
        <v>12832</v>
      </c>
      <c r="B12837" s="80" t="s">
        <v>184</v>
      </c>
      <c r="C12837" s="80" t="s">
        <v>50</v>
      </c>
      <c r="D12837" s="80" t="s">
        <v>38150</v>
      </c>
      <c r="E12837" s="104" t="s">
        <v>38151</v>
      </c>
      <c r="F12837" s="107">
        <v>37686</v>
      </c>
      <c r="G12837" s="67" t="s">
        <v>93</v>
      </c>
      <c r="H12837" s="80" t="s">
        <v>814</v>
      </c>
      <c r="I12837" s="80" t="s">
        <v>38152</v>
      </c>
      <c r="J12837" s="104" t="s">
        <v>220</v>
      </c>
      <c r="K12837" s="67" t="s">
        <v>119</v>
      </c>
      <c r="L12837" s="67"/>
      <c r="M12837" s="67"/>
      <c r="N12837" s="67"/>
      <c r="O12837" s="81"/>
      <c r="P12837" s="81">
        <v>45628</v>
      </c>
      <c r="Q12837" s="103" t="str">
        <f>IFERROR(VLOOKUP(J12837,Настройка!$C$4:$E$121,2,),"Ошибка")</f>
        <v>R</v>
      </c>
    </row>
    <row r="12838" spans="1:17" ht="14.4" customHeight="1">
      <c r="A12838" s="67">
        <v>12833</v>
      </c>
      <c r="B12838" s="80" t="s">
        <v>184</v>
      </c>
      <c r="C12838" s="80" t="s">
        <v>50</v>
      </c>
      <c r="D12838" s="80" t="s">
        <v>38153</v>
      </c>
      <c r="E12838" s="104" t="s">
        <v>38154</v>
      </c>
      <c r="F12838" s="107">
        <v>35682</v>
      </c>
      <c r="G12838" s="67" t="s">
        <v>89</v>
      </c>
      <c r="H12838" s="80" t="s">
        <v>602</v>
      </c>
      <c r="I12838" s="80" t="s">
        <v>38155</v>
      </c>
      <c r="J12838" s="104" t="s">
        <v>211</v>
      </c>
      <c r="K12838" s="67" t="s">
        <v>133</v>
      </c>
      <c r="L12838" s="67" t="s">
        <v>152</v>
      </c>
      <c r="M12838" s="67" t="s">
        <v>166</v>
      </c>
      <c r="N12838" s="67" t="s">
        <v>184</v>
      </c>
      <c r="O12838" s="81">
        <v>46326</v>
      </c>
      <c r="P12838" s="81">
        <v>45653</v>
      </c>
      <c r="Q12838" s="103" t="str">
        <f>IFERROR(VLOOKUP(J12838,Настройка!$C$4:$E$121,2,),"Ошибка")</f>
        <v>R</v>
      </c>
    </row>
    <row r="12839" spans="1:17" ht="14.4" customHeight="1">
      <c r="A12839" s="67">
        <v>12834</v>
      </c>
      <c r="B12839" s="80" t="s">
        <v>184</v>
      </c>
      <c r="C12839" s="80" t="s">
        <v>48</v>
      </c>
      <c r="D12839" s="80" t="s">
        <v>38156</v>
      </c>
      <c r="E12839" s="104" t="s">
        <v>38157</v>
      </c>
      <c r="F12839" s="107">
        <v>34734</v>
      </c>
      <c r="G12839" s="67" t="s">
        <v>65</v>
      </c>
      <c r="H12839" s="80" t="s">
        <v>1294</v>
      </c>
      <c r="I12839" s="80" t="s">
        <v>38158</v>
      </c>
      <c r="J12839" s="104" t="s">
        <v>211</v>
      </c>
      <c r="K12839" s="67" t="s">
        <v>117</v>
      </c>
      <c r="L12839" s="67" t="s">
        <v>152</v>
      </c>
      <c r="M12839" s="67" t="s">
        <v>166</v>
      </c>
      <c r="N12839" s="67" t="s">
        <v>184</v>
      </c>
      <c r="O12839" s="81">
        <v>46156</v>
      </c>
      <c r="P12839" s="81">
        <v>45653</v>
      </c>
      <c r="Q12839" s="103" t="str">
        <f>IFERROR(VLOOKUP(J12839,Настройка!$C$4:$E$121,2,),"Ошибка")</f>
        <v>R</v>
      </c>
    </row>
    <row r="12840" spans="1:17" ht="14.4" customHeight="1">
      <c r="A12840" s="67">
        <v>12835</v>
      </c>
      <c r="B12840" s="80" t="s">
        <v>184</v>
      </c>
      <c r="C12840" s="80" t="s">
        <v>48</v>
      </c>
      <c r="D12840" s="80" t="s">
        <v>38159</v>
      </c>
      <c r="E12840" s="104" t="s">
        <v>38160</v>
      </c>
      <c r="F12840" s="107">
        <v>32502</v>
      </c>
      <c r="G12840" s="67" t="s">
        <v>93</v>
      </c>
      <c r="H12840" s="80" t="s">
        <v>814</v>
      </c>
      <c r="I12840" s="80" t="s">
        <v>38161</v>
      </c>
      <c r="J12840" s="104" t="s">
        <v>220</v>
      </c>
      <c r="K12840" s="67" t="s">
        <v>119</v>
      </c>
      <c r="L12840" s="67"/>
      <c r="M12840" s="67"/>
      <c r="N12840" s="67"/>
      <c r="O12840" s="81"/>
      <c r="P12840" s="81">
        <v>45674</v>
      </c>
      <c r="Q12840" s="103" t="str">
        <f>IFERROR(VLOOKUP(J12840,Настройка!$C$4:$E$121,2,),"Ошибка")</f>
        <v>R</v>
      </c>
    </row>
    <row r="12841" spans="1:17" ht="14.4" customHeight="1">
      <c r="A12841" s="67">
        <v>12836</v>
      </c>
      <c r="B12841" s="80" t="s">
        <v>184</v>
      </c>
      <c r="C12841" s="80" t="s">
        <v>48</v>
      </c>
      <c r="D12841" s="80" t="s">
        <v>38162</v>
      </c>
      <c r="E12841" s="104" t="s">
        <v>38163</v>
      </c>
      <c r="F12841" s="107">
        <v>33220</v>
      </c>
      <c r="G12841" s="67" t="s">
        <v>93</v>
      </c>
      <c r="H12841" s="80" t="s">
        <v>814</v>
      </c>
      <c r="I12841" s="80" t="s">
        <v>38164</v>
      </c>
      <c r="J12841" s="104" t="s">
        <v>220</v>
      </c>
      <c r="K12841" s="67" t="s">
        <v>119</v>
      </c>
      <c r="L12841" s="67"/>
      <c r="M12841" s="67"/>
      <c r="N12841" s="67"/>
      <c r="O12841" s="81"/>
      <c r="P12841" s="81">
        <v>45674</v>
      </c>
      <c r="Q12841" s="103" t="str">
        <f>IFERROR(VLOOKUP(J12841,Настройка!$C$4:$E$121,2,),"Ошибка")</f>
        <v>R</v>
      </c>
    </row>
    <row r="12842" spans="1:17" ht="14.4" customHeight="1">
      <c r="A12842" s="67">
        <v>12837</v>
      </c>
      <c r="B12842" s="80" t="s">
        <v>184</v>
      </c>
      <c r="C12842" s="80" t="s">
        <v>47</v>
      </c>
      <c r="D12842" s="80" t="s">
        <v>38165</v>
      </c>
      <c r="E12842" s="104" t="s">
        <v>38166</v>
      </c>
      <c r="F12842" s="107">
        <v>28034</v>
      </c>
      <c r="G12842" s="67" t="s">
        <v>69</v>
      </c>
      <c r="H12842" s="80" t="s">
        <v>302</v>
      </c>
      <c r="I12842" s="80" t="s">
        <v>38167</v>
      </c>
      <c r="J12842" s="104" t="s">
        <v>220</v>
      </c>
      <c r="K12842" s="67" t="s">
        <v>119</v>
      </c>
      <c r="L12842" s="67"/>
      <c r="M12842" s="67"/>
      <c r="N12842" s="67"/>
      <c r="O12842" s="81"/>
      <c r="P12842" s="81">
        <v>45734</v>
      </c>
      <c r="Q12842" s="103" t="str">
        <f>IFERROR(VLOOKUP(J12842,Настройка!$C$4:$E$121,2,),"Ошибка")</f>
        <v>R</v>
      </c>
    </row>
    <row r="12843" spans="1:17" ht="14.4" customHeight="1">
      <c r="A12843" s="67">
        <v>12838</v>
      </c>
      <c r="B12843" s="80" t="s">
        <v>184</v>
      </c>
      <c r="C12843" s="80" t="s">
        <v>50</v>
      </c>
      <c r="D12843" s="80" t="s">
        <v>38168</v>
      </c>
      <c r="E12843" s="104" t="s">
        <v>38169</v>
      </c>
      <c r="F12843" s="107">
        <v>33934</v>
      </c>
      <c r="G12843" s="67" t="s">
        <v>89</v>
      </c>
      <c r="H12843" s="80" t="s">
        <v>602</v>
      </c>
      <c r="I12843" s="80" t="s">
        <v>38170</v>
      </c>
      <c r="J12843" s="104" t="s">
        <v>230</v>
      </c>
      <c r="K12843" s="67" t="s">
        <v>133</v>
      </c>
      <c r="L12843" s="67" t="s">
        <v>152</v>
      </c>
      <c r="M12843" s="67" t="s">
        <v>166</v>
      </c>
      <c r="N12843" s="67" t="s">
        <v>184</v>
      </c>
      <c r="O12843" s="81">
        <v>46326</v>
      </c>
      <c r="P12843" s="81">
        <v>45751</v>
      </c>
      <c r="Q12843" s="103" t="str">
        <f>IFERROR(VLOOKUP(J12843,Настройка!$C$4:$E$121,2,),"Ошибка")</f>
        <v>R</v>
      </c>
    </row>
    <row r="12844" spans="1:17" ht="14.4" customHeight="1">
      <c r="A12844" s="67">
        <v>12839</v>
      </c>
      <c r="B12844" s="80" t="s">
        <v>184</v>
      </c>
      <c r="C12844" s="80" t="s">
        <v>50</v>
      </c>
      <c r="D12844" s="80" t="s">
        <v>38171</v>
      </c>
      <c r="E12844" s="104" t="s">
        <v>38172</v>
      </c>
      <c r="F12844" s="107">
        <v>35626</v>
      </c>
      <c r="G12844" s="67" t="s">
        <v>65</v>
      </c>
      <c r="H12844" s="80" t="s">
        <v>429</v>
      </c>
      <c r="I12844" s="80" t="s">
        <v>38173</v>
      </c>
      <c r="J12844" s="104" t="s">
        <v>220</v>
      </c>
      <c r="K12844" s="67" t="s">
        <v>119</v>
      </c>
      <c r="L12844" s="67" t="s">
        <v>152</v>
      </c>
      <c r="M12844" s="67" t="s">
        <v>166</v>
      </c>
      <c r="N12844" s="67" t="s">
        <v>184</v>
      </c>
      <c r="O12844" s="81">
        <v>46265</v>
      </c>
      <c r="P12844" s="81">
        <v>45771</v>
      </c>
      <c r="Q12844" s="103" t="str">
        <f>IFERROR(VLOOKUP(J12844,Настройка!$C$4:$E$121,2,),"Ошибка")</f>
        <v>R</v>
      </c>
    </row>
    <row r="12845" spans="1:17" ht="14.4" customHeight="1">
      <c r="A12845" s="67">
        <v>12840</v>
      </c>
      <c r="B12845" s="80" t="s">
        <v>184</v>
      </c>
      <c r="C12845" s="80" t="s">
        <v>50</v>
      </c>
      <c r="D12845" s="80" t="s">
        <v>38174</v>
      </c>
      <c r="E12845" s="104" t="s">
        <v>38175</v>
      </c>
      <c r="F12845" s="107">
        <v>28482</v>
      </c>
      <c r="G12845" s="67" t="s">
        <v>87</v>
      </c>
      <c r="H12845" s="80"/>
      <c r="I12845" s="80" t="s">
        <v>38176</v>
      </c>
      <c r="J12845" s="104" t="s">
        <v>220</v>
      </c>
      <c r="K12845" s="67" t="s">
        <v>119</v>
      </c>
      <c r="L12845" s="67"/>
      <c r="M12845" s="67"/>
      <c r="N12845" s="67"/>
      <c r="O12845" s="81"/>
      <c r="P12845" s="81">
        <v>45708</v>
      </c>
      <c r="Q12845" s="103" t="str">
        <f>IFERROR(VLOOKUP(J12845,Настройка!$C$4:$E$121,2,),"Ошибка")</f>
        <v>R</v>
      </c>
    </row>
    <row r="12846" spans="1:17" ht="14.4" customHeight="1">
      <c r="A12846" s="67">
        <v>12841</v>
      </c>
      <c r="B12846" s="80" t="s">
        <v>184</v>
      </c>
      <c r="C12846" s="80" t="s">
        <v>50</v>
      </c>
      <c r="D12846" s="80" t="s">
        <v>38177</v>
      </c>
      <c r="E12846" s="104" t="s">
        <v>38178</v>
      </c>
      <c r="F12846" s="107">
        <v>35087</v>
      </c>
      <c r="G12846" s="67" t="s">
        <v>93</v>
      </c>
      <c r="H12846" s="80" t="s">
        <v>886</v>
      </c>
      <c r="I12846" s="80" t="s">
        <v>38179</v>
      </c>
      <c r="J12846" s="104" t="s">
        <v>220</v>
      </c>
      <c r="K12846" s="67" t="s">
        <v>119</v>
      </c>
      <c r="L12846" s="67"/>
      <c r="M12846" s="67"/>
      <c r="N12846" s="67"/>
      <c r="O12846" s="81"/>
      <c r="P12846" s="81">
        <v>45791</v>
      </c>
      <c r="Q12846" s="103" t="str">
        <f>IFERROR(VLOOKUP(J12846,Настройка!$C$4:$E$121,2,),"Ошибка")</f>
        <v>R</v>
      </c>
    </row>
    <row r="12847" spans="1:17" ht="14.4" customHeight="1">
      <c r="A12847" s="67">
        <v>12842</v>
      </c>
      <c r="B12847" s="80" t="s">
        <v>184</v>
      </c>
      <c r="C12847" s="80" t="s">
        <v>50</v>
      </c>
      <c r="D12847" s="80" t="s">
        <v>38180</v>
      </c>
      <c r="E12847" s="104" t="s">
        <v>38181</v>
      </c>
      <c r="F12847" s="107">
        <v>35062</v>
      </c>
      <c r="G12847" s="67" t="s">
        <v>93</v>
      </c>
      <c r="H12847" s="80" t="s">
        <v>814</v>
      </c>
      <c r="I12847" s="80" t="s">
        <v>38182</v>
      </c>
      <c r="J12847" s="104" t="s">
        <v>213</v>
      </c>
      <c r="K12847" s="67" t="s">
        <v>119</v>
      </c>
      <c r="L12847" s="67"/>
      <c r="M12847" s="67"/>
      <c r="N12847" s="67"/>
      <c r="O12847" s="81"/>
      <c r="P12847" s="81">
        <v>45799</v>
      </c>
      <c r="Q12847" s="103" t="str">
        <f>IFERROR(VLOOKUP(J12847,Настройка!$C$4:$E$121,2,),"Ошибка")</f>
        <v>R</v>
      </c>
    </row>
    <row r="12848" spans="1:17" ht="14.4" customHeight="1">
      <c r="A12848" s="67">
        <v>12843</v>
      </c>
      <c r="B12848" s="80" t="s">
        <v>184</v>
      </c>
      <c r="C12848" s="80" t="s">
        <v>48</v>
      </c>
      <c r="D12848" s="80" t="s">
        <v>38183</v>
      </c>
      <c r="E12848" s="104" t="s">
        <v>38184</v>
      </c>
      <c r="F12848" s="107">
        <v>31052</v>
      </c>
      <c r="G12848" s="67" t="s">
        <v>93</v>
      </c>
      <c r="H12848" s="80" t="s">
        <v>814</v>
      </c>
      <c r="I12848" s="80" t="s">
        <v>38185</v>
      </c>
      <c r="J12848" s="104" t="s">
        <v>220</v>
      </c>
      <c r="K12848" s="67" t="s">
        <v>119</v>
      </c>
      <c r="L12848" s="67"/>
      <c r="M12848" s="67"/>
      <c r="N12848" s="67"/>
      <c r="O12848" s="81"/>
      <c r="P12848" s="81">
        <v>45800</v>
      </c>
      <c r="Q12848" s="103" t="str">
        <f>IFERROR(VLOOKUP(J12848,Настройка!$C$4:$E$121,2,),"Ошибка")</f>
        <v>R</v>
      </c>
    </row>
    <row r="12849" spans="1:17" ht="14.4" customHeight="1">
      <c r="A12849" s="67">
        <v>12844</v>
      </c>
      <c r="B12849" s="80" t="s">
        <v>184</v>
      </c>
      <c r="C12849" s="80" t="s">
        <v>50</v>
      </c>
      <c r="D12849" s="80" t="s">
        <v>38186</v>
      </c>
      <c r="E12849" s="104" t="s">
        <v>38187</v>
      </c>
      <c r="F12849" s="107">
        <v>30778</v>
      </c>
      <c r="G12849" s="67" t="s">
        <v>93</v>
      </c>
      <c r="H12849" s="80" t="s">
        <v>814</v>
      </c>
      <c r="I12849" s="80" t="s">
        <v>38188</v>
      </c>
      <c r="J12849" s="104" t="s">
        <v>217</v>
      </c>
      <c r="K12849" s="67" t="s">
        <v>119</v>
      </c>
      <c r="L12849" s="67"/>
      <c r="M12849" s="67"/>
      <c r="N12849" s="67"/>
      <c r="O12849" s="81"/>
      <c r="P12849" s="81">
        <v>45800</v>
      </c>
      <c r="Q12849" s="103" t="str">
        <f>IFERROR(VLOOKUP(J12849,Настройка!$C$4:$E$121,2,),"Ошибка")</f>
        <v>R</v>
      </c>
    </row>
    <row r="12850" spans="1:17" ht="14.4" customHeight="1">
      <c r="A12850" s="67">
        <v>12845</v>
      </c>
      <c r="B12850" s="80" t="s">
        <v>184</v>
      </c>
      <c r="C12850" s="80" t="s">
        <v>50</v>
      </c>
      <c r="D12850" s="80" t="s">
        <v>38189</v>
      </c>
      <c r="E12850" s="104" t="s">
        <v>38190</v>
      </c>
      <c r="F12850" s="107">
        <v>35836</v>
      </c>
      <c r="G12850" s="67" t="s">
        <v>93</v>
      </c>
      <c r="H12850" s="80" t="s">
        <v>814</v>
      </c>
      <c r="I12850" s="80" t="s">
        <v>38191</v>
      </c>
      <c r="J12850" s="104" t="s">
        <v>217</v>
      </c>
      <c r="K12850" s="67" t="s">
        <v>119</v>
      </c>
      <c r="L12850" s="67"/>
      <c r="M12850" s="67"/>
      <c r="N12850" s="67"/>
      <c r="O12850" s="81"/>
      <c r="P12850" s="81">
        <v>45800</v>
      </c>
      <c r="Q12850" s="103" t="str">
        <f>IFERROR(VLOOKUP(J12850,Настройка!$C$4:$E$121,2,),"Ошибка")</f>
        <v>R</v>
      </c>
    </row>
    <row r="12851" spans="1:17" ht="14.4" customHeight="1">
      <c r="A12851" s="67">
        <v>12846</v>
      </c>
      <c r="B12851" s="80" t="s">
        <v>184</v>
      </c>
      <c r="C12851" s="80" t="s">
        <v>48</v>
      </c>
      <c r="D12851" s="80" t="s">
        <v>38192</v>
      </c>
      <c r="E12851" s="104" t="s">
        <v>38193</v>
      </c>
      <c r="F12851" s="107">
        <v>33547</v>
      </c>
      <c r="G12851" s="67" t="s">
        <v>93</v>
      </c>
      <c r="H12851" s="80" t="s">
        <v>814</v>
      </c>
      <c r="I12851" s="80" t="s">
        <v>38194</v>
      </c>
      <c r="J12851" s="104" t="s">
        <v>220</v>
      </c>
      <c r="K12851" s="67" t="s">
        <v>119</v>
      </c>
      <c r="L12851" s="67"/>
      <c r="M12851" s="67"/>
      <c r="N12851" s="67"/>
      <c r="O12851" s="81"/>
      <c r="P12851" s="81">
        <v>45800</v>
      </c>
      <c r="Q12851" s="103" t="str">
        <f>IFERROR(VLOOKUP(J12851,Настройка!$C$4:$E$121,2,),"Ошибка")</f>
        <v>R</v>
      </c>
    </row>
    <row r="12852" spans="1:17" ht="14.4" customHeight="1">
      <c r="A12852" s="67">
        <v>12847</v>
      </c>
      <c r="B12852" s="80" t="s">
        <v>184</v>
      </c>
      <c r="C12852" s="80" t="s">
        <v>50</v>
      </c>
      <c r="D12852" s="80" t="s">
        <v>38195</v>
      </c>
      <c r="E12852" s="104" t="s">
        <v>38196</v>
      </c>
      <c r="F12852" s="107">
        <v>34681</v>
      </c>
      <c r="G12852" s="67" t="s">
        <v>93</v>
      </c>
      <c r="H12852" s="80" t="s">
        <v>814</v>
      </c>
      <c r="I12852" s="80" t="s">
        <v>38197</v>
      </c>
      <c r="J12852" s="104" t="s">
        <v>217</v>
      </c>
      <c r="K12852" s="67" t="s">
        <v>119</v>
      </c>
      <c r="L12852" s="67"/>
      <c r="M12852" s="67"/>
      <c r="N12852" s="67"/>
      <c r="O12852" s="81"/>
      <c r="P12852" s="81">
        <v>45832</v>
      </c>
      <c r="Q12852" s="103" t="str">
        <f>IFERROR(VLOOKUP(J12852,Настройка!$C$4:$E$121,2,),"Ошибка")</f>
        <v>R</v>
      </c>
    </row>
    <row r="12853" spans="1:17" ht="14.4" customHeight="1">
      <c r="A12853" s="67">
        <v>12848</v>
      </c>
      <c r="B12853" s="80" t="s">
        <v>184</v>
      </c>
      <c r="C12853" s="80" t="s">
        <v>48</v>
      </c>
      <c r="D12853" s="80" t="s">
        <v>38198</v>
      </c>
      <c r="E12853" s="104" t="s">
        <v>38199</v>
      </c>
      <c r="F12853" s="107">
        <v>32403</v>
      </c>
      <c r="G12853" s="67" t="s">
        <v>93</v>
      </c>
      <c r="H12853" s="80" t="s">
        <v>679</v>
      </c>
      <c r="I12853" s="80" t="s">
        <v>38200</v>
      </c>
      <c r="J12853" s="104" t="s">
        <v>220</v>
      </c>
      <c r="K12853" s="67" t="s">
        <v>119</v>
      </c>
      <c r="L12853" s="67"/>
      <c r="M12853" s="67"/>
      <c r="N12853" s="67"/>
      <c r="O12853" s="81"/>
      <c r="P12853" s="81">
        <v>45831</v>
      </c>
      <c r="Q12853" s="103" t="str">
        <f>IFERROR(VLOOKUP(J12853,Настройка!$C$4:$E$121,2,),"Ошибка")</f>
        <v>R</v>
      </c>
    </row>
    <row r="12854" spans="1:17" ht="14.4" customHeight="1">
      <c r="A12854" s="67">
        <v>12849</v>
      </c>
      <c r="B12854" s="80" t="s">
        <v>184</v>
      </c>
      <c r="C12854" s="80" t="s">
        <v>48</v>
      </c>
      <c r="D12854" s="80" t="s">
        <v>38201</v>
      </c>
      <c r="E12854" s="104" t="s">
        <v>38202</v>
      </c>
      <c r="F12854" s="107">
        <v>37418</v>
      </c>
      <c r="G12854" s="67" t="s">
        <v>93</v>
      </c>
      <c r="H12854" s="80" t="s">
        <v>814</v>
      </c>
      <c r="I12854" s="80" t="s">
        <v>38203</v>
      </c>
      <c r="J12854" s="104" t="s">
        <v>220</v>
      </c>
      <c r="K12854" s="67" t="s">
        <v>119</v>
      </c>
      <c r="L12854" s="67"/>
      <c r="M12854" s="67"/>
      <c r="N12854" s="67"/>
      <c r="O12854" s="81"/>
      <c r="P12854" s="81">
        <v>45832</v>
      </c>
      <c r="Q12854" s="103" t="str">
        <f>IFERROR(VLOOKUP(J12854,Настройка!$C$4:$E$121,2,),"Ошибка")</f>
        <v>R</v>
      </c>
    </row>
    <row r="12855" spans="1:17" ht="14.4" customHeight="1">
      <c r="A12855" s="67">
        <v>12850</v>
      </c>
      <c r="B12855" s="80" t="s">
        <v>184</v>
      </c>
      <c r="C12855" s="80" t="s">
        <v>50</v>
      </c>
      <c r="D12855" s="80" t="s">
        <v>38204</v>
      </c>
      <c r="E12855" s="104" t="s">
        <v>38205</v>
      </c>
      <c r="F12855" s="107">
        <v>32196</v>
      </c>
      <c r="G12855" s="67" t="s">
        <v>69</v>
      </c>
      <c r="H12855" s="80" t="s">
        <v>302</v>
      </c>
      <c r="I12855" s="80" t="s">
        <v>38206</v>
      </c>
      <c r="J12855" s="104" t="s">
        <v>256</v>
      </c>
      <c r="K12855" s="67" t="s">
        <v>123</v>
      </c>
      <c r="L12855" s="67"/>
      <c r="M12855" s="67"/>
      <c r="N12855" s="67"/>
      <c r="O12855" s="81"/>
      <c r="P12855" s="81">
        <v>45834</v>
      </c>
      <c r="Q12855" s="103" t="str">
        <f>IFERROR(VLOOKUP(J12855,Настройка!$C$4:$E$121,2,),"Ошибка")</f>
        <v>R</v>
      </c>
    </row>
    <row r="12856" spans="1:17" ht="14.4" customHeight="1">
      <c r="A12856" s="67">
        <v>12851</v>
      </c>
      <c r="B12856" s="80" t="s">
        <v>184</v>
      </c>
      <c r="C12856" s="80" t="s">
        <v>50</v>
      </c>
      <c r="D12856" s="80" t="s">
        <v>38207</v>
      </c>
      <c r="E12856" s="104" t="s">
        <v>38208</v>
      </c>
      <c r="F12856" s="107">
        <v>25877</v>
      </c>
      <c r="G12856" s="67" t="s">
        <v>93</v>
      </c>
      <c r="H12856" s="80" t="s">
        <v>814</v>
      </c>
      <c r="I12856" s="80" t="s">
        <v>38209</v>
      </c>
      <c r="J12856" s="104" t="s">
        <v>213</v>
      </c>
      <c r="K12856" s="67" t="s">
        <v>119</v>
      </c>
      <c r="L12856" s="67"/>
      <c r="M12856" s="67"/>
      <c r="N12856" s="67"/>
      <c r="O12856" s="81"/>
      <c r="P12856" s="81">
        <v>45834</v>
      </c>
      <c r="Q12856" s="103" t="str">
        <f>IFERROR(VLOOKUP(J12856,Настройка!$C$4:$E$121,2,),"Ошибка")</f>
        <v>R</v>
      </c>
    </row>
    <row r="12857" spans="1:17" ht="14.4" customHeight="1">
      <c r="A12857" s="67">
        <v>12852</v>
      </c>
      <c r="B12857" s="80" t="s">
        <v>184</v>
      </c>
      <c r="C12857" s="80" t="s">
        <v>50</v>
      </c>
      <c r="D12857" s="80" t="s">
        <v>38210</v>
      </c>
      <c r="E12857" s="104" t="s">
        <v>38211</v>
      </c>
      <c r="F12857" s="107">
        <v>27283</v>
      </c>
      <c r="G12857" s="67" t="s">
        <v>93</v>
      </c>
      <c r="H12857" s="80" t="s">
        <v>814</v>
      </c>
      <c r="I12857" s="80" t="s">
        <v>38212</v>
      </c>
      <c r="J12857" s="104" t="s">
        <v>213</v>
      </c>
      <c r="K12857" s="67" t="s">
        <v>119</v>
      </c>
      <c r="L12857" s="67"/>
      <c r="M12857" s="67"/>
      <c r="N12857" s="67"/>
      <c r="O12857" s="81"/>
      <c r="P12857" s="81">
        <v>45837</v>
      </c>
      <c r="Q12857" s="103" t="str">
        <f>IFERROR(VLOOKUP(J12857,Настройка!$C$4:$E$121,2,),"Ошибка")</f>
        <v>R</v>
      </c>
    </row>
    <row r="12858" spans="1:17" ht="14.4" customHeight="1">
      <c r="A12858" s="67">
        <v>12853</v>
      </c>
      <c r="B12858" s="80" t="s">
        <v>184</v>
      </c>
      <c r="C12858" s="80" t="s">
        <v>50</v>
      </c>
      <c r="D12858" s="80" t="s">
        <v>38213</v>
      </c>
      <c r="E12858" s="104" t="s">
        <v>38214</v>
      </c>
      <c r="F12858" s="107">
        <v>31649</v>
      </c>
      <c r="G12858" s="67" t="s">
        <v>93</v>
      </c>
      <c r="H12858" s="80" t="s">
        <v>814</v>
      </c>
      <c r="I12858" s="80" t="s">
        <v>38215</v>
      </c>
      <c r="J12858" s="104" t="s">
        <v>220</v>
      </c>
      <c r="K12858" s="67" t="s">
        <v>119</v>
      </c>
      <c r="L12858" s="67"/>
      <c r="M12858" s="67"/>
      <c r="N12858" s="67"/>
      <c r="O12858" s="81"/>
      <c r="P12858" s="81">
        <v>45837</v>
      </c>
      <c r="Q12858" s="103" t="str">
        <f>IFERROR(VLOOKUP(J12858,Настройка!$C$4:$E$121,2,),"Ошибка")</f>
        <v>R</v>
      </c>
    </row>
    <row r="12859" spans="1:17" ht="14.4" customHeight="1">
      <c r="A12859" s="67">
        <v>12854</v>
      </c>
      <c r="B12859" s="80" t="s">
        <v>184</v>
      </c>
      <c r="C12859" s="80" t="s">
        <v>50</v>
      </c>
      <c r="D12859" s="80" t="s">
        <v>38216</v>
      </c>
      <c r="E12859" s="104" t="s">
        <v>38217</v>
      </c>
      <c r="F12859" s="107">
        <v>35015</v>
      </c>
      <c r="G12859" s="67" t="s">
        <v>65</v>
      </c>
      <c r="H12859" s="80" t="s">
        <v>1294</v>
      </c>
      <c r="I12859" s="80" t="s">
        <v>38218</v>
      </c>
      <c r="J12859" s="104" t="s">
        <v>213</v>
      </c>
      <c r="K12859" s="67" t="s">
        <v>119</v>
      </c>
      <c r="L12859" s="67" t="s">
        <v>152</v>
      </c>
      <c r="M12859" s="67" t="s">
        <v>166</v>
      </c>
      <c r="N12859" s="67" t="s">
        <v>184</v>
      </c>
      <c r="O12859" s="81">
        <v>46356</v>
      </c>
      <c r="P12859" s="81">
        <v>45841</v>
      </c>
      <c r="Q12859" s="103" t="str">
        <f>IFERROR(VLOOKUP(J12859,Настройка!$C$4:$E$121,2,),"Ошибка")</f>
        <v>R</v>
      </c>
    </row>
    <row r="12860" spans="1:17" ht="14.4" customHeight="1">
      <c r="A12860" s="67">
        <v>12855</v>
      </c>
      <c r="B12860" s="80" t="s">
        <v>184</v>
      </c>
      <c r="C12860" s="80" t="s">
        <v>50</v>
      </c>
      <c r="D12860" s="80" t="s">
        <v>38219</v>
      </c>
      <c r="E12860" s="104" t="s">
        <v>38220</v>
      </c>
      <c r="F12860" s="107">
        <v>38169</v>
      </c>
      <c r="G12860" s="67" t="s">
        <v>65</v>
      </c>
      <c r="H12860" s="80" t="s">
        <v>405</v>
      </c>
      <c r="I12860" s="80" t="s">
        <v>38221</v>
      </c>
      <c r="J12860" s="104" t="s">
        <v>213</v>
      </c>
      <c r="K12860" s="67" t="s">
        <v>119</v>
      </c>
      <c r="L12860" s="67" t="s">
        <v>152</v>
      </c>
      <c r="M12860" s="67" t="s">
        <v>166</v>
      </c>
      <c r="N12860" s="67" t="s">
        <v>184</v>
      </c>
      <c r="O12860" s="81">
        <v>46356</v>
      </c>
      <c r="P12860" s="81">
        <v>45841</v>
      </c>
      <c r="Q12860" s="103" t="str">
        <f>IFERROR(VLOOKUP(J12860,Настройка!$C$4:$E$121,2,),"Ошибка")</f>
        <v>R</v>
      </c>
    </row>
    <row r="12861" spans="1:17" ht="14.4" customHeight="1">
      <c r="A12861" s="67">
        <v>12856</v>
      </c>
      <c r="B12861" s="80" t="s">
        <v>184</v>
      </c>
      <c r="C12861" s="80" t="s">
        <v>50</v>
      </c>
      <c r="D12861" s="80" t="s">
        <v>38222</v>
      </c>
      <c r="E12861" s="104" t="s">
        <v>38223</v>
      </c>
      <c r="F12861" s="107">
        <v>33836</v>
      </c>
      <c r="G12861" s="67" t="s">
        <v>65</v>
      </c>
      <c r="H12861" s="80" t="s">
        <v>396</v>
      </c>
      <c r="I12861" s="80" t="s">
        <v>38224</v>
      </c>
      <c r="J12861" s="104" t="s">
        <v>213</v>
      </c>
      <c r="K12861" s="67" t="s">
        <v>119</v>
      </c>
      <c r="L12861" s="67" t="s">
        <v>152</v>
      </c>
      <c r="M12861" s="67" t="s">
        <v>166</v>
      </c>
      <c r="N12861" s="67" t="s">
        <v>184</v>
      </c>
      <c r="O12861" s="81">
        <v>46356</v>
      </c>
      <c r="P12861" s="81">
        <v>45841</v>
      </c>
      <c r="Q12861" s="103" t="str">
        <f>IFERROR(VLOOKUP(J12861,Настройка!$C$4:$E$121,2,),"Ошибка")</f>
        <v>R</v>
      </c>
    </row>
    <row r="12862" spans="1:17" ht="14.4" customHeight="1">
      <c r="A12862" s="67">
        <v>12857</v>
      </c>
      <c r="B12862" s="80" t="s">
        <v>184</v>
      </c>
      <c r="C12862" s="80" t="s">
        <v>50</v>
      </c>
      <c r="D12862" s="80" t="s">
        <v>38225</v>
      </c>
      <c r="E12862" s="104" t="s">
        <v>38226</v>
      </c>
      <c r="F12862" s="107">
        <v>30278</v>
      </c>
      <c r="G12862" s="67" t="s">
        <v>87</v>
      </c>
      <c r="H12862" s="80"/>
      <c r="I12862" s="80" t="s">
        <v>38227</v>
      </c>
      <c r="J12862" s="104" t="s">
        <v>213</v>
      </c>
      <c r="K12862" s="67" t="s">
        <v>119</v>
      </c>
      <c r="L12862" s="67"/>
      <c r="M12862" s="67"/>
      <c r="N12862" s="67"/>
      <c r="O12862" s="81"/>
      <c r="P12862" s="81">
        <v>45841</v>
      </c>
      <c r="Q12862" s="103" t="str">
        <f>IFERROR(VLOOKUP(J12862,Настройка!$C$4:$E$121,2,),"Ошибка")</f>
        <v>R</v>
      </c>
    </row>
    <row r="12863" spans="1:17" ht="14.4" customHeight="1">
      <c r="A12863" s="67">
        <v>12858</v>
      </c>
      <c r="B12863" s="80" t="s">
        <v>184</v>
      </c>
      <c r="C12863" s="80" t="s">
        <v>50</v>
      </c>
      <c r="D12863" s="80" t="s">
        <v>38228</v>
      </c>
      <c r="E12863" s="104" t="s">
        <v>38229</v>
      </c>
      <c r="F12863" s="107">
        <v>36027</v>
      </c>
      <c r="G12863" s="67" t="s">
        <v>93</v>
      </c>
      <c r="H12863" s="80" t="s">
        <v>814</v>
      </c>
      <c r="I12863" s="80" t="s">
        <v>38230</v>
      </c>
      <c r="J12863" s="104" t="s">
        <v>213</v>
      </c>
      <c r="K12863" s="67" t="s">
        <v>119</v>
      </c>
      <c r="L12863" s="67"/>
      <c r="M12863" s="67"/>
      <c r="N12863" s="67"/>
      <c r="O12863" s="81"/>
      <c r="P12863" s="81">
        <v>45847</v>
      </c>
      <c r="Q12863" s="103" t="str">
        <f>IFERROR(VLOOKUP(J12863,Настройка!$C$4:$E$121,2,),"Ошибка")</f>
        <v>R</v>
      </c>
    </row>
    <row r="12864" spans="1:17" ht="14.4" customHeight="1">
      <c r="A12864" s="67">
        <v>12859</v>
      </c>
      <c r="B12864" s="80" t="s">
        <v>184</v>
      </c>
      <c r="C12864" s="80" t="s">
        <v>50</v>
      </c>
      <c r="D12864" s="80" t="s">
        <v>38231</v>
      </c>
      <c r="E12864" s="104" t="s">
        <v>38232</v>
      </c>
      <c r="F12864" s="107">
        <v>38310</v>
      </c>
      <c r="G12864" s="67" t="s">
        <v>87</v>
      </c>
      <c r="H12864" s="80"/>
      <c r="I12864" s="80" t="s">
        <v>38233</v>
      </c>
      <c r="J12864" s="104" t="s">
        <v>220</v>
      </c>
      <c r="K12864" s="67" t="s">
        <v>119</v>
      </c>
      <c r="L12864" s="67"/>
      <c r="M12864" s="67"/>
      <c r="N12864" s="67"/>
      <c r="O12864" s="81"/>
      <c r="P12864" s="81">
        <v>45850</v>
      </c>
      <c r="Q12864" s="103" t="str">
        <f>IFERROR(VLOOKUP(J12864,Настройка!$C$4:$E$121,2,),"Ошибка")</f>
        <v>R</v>
      </c>
    </row>
    <row r="12865" spans="1:17" ht="14.4" customHeight="1">
      <c r="A12865" s="67">
        <v>12860</v>
      </c>
      <c r="B12865" s="80" t="s">
        <v>184</v>
      </c>
      <c r="C12865" s="80" t="s">
        <v>50</v>
      </c>
      <c r="D12865" s="80" t="s">
        <v>38234</v>
      </c>
      <c r="E12865" s="104" t="s">
        <v>38235</v>
      </c>
      <c r="F12865" s="107">
        <v>30981</v>
      </c>
      <c r="G12865" s="67" t="s">
        <v>87</v>
      </c>
      <c r="H12865" s="80"/>
      <c r="I12865" s="80" t="s">
        <v>38236</v>
      </c>
      <c r="J12865" s="104" t="s">
        <v>220</v>
      </c>
      <c r="K12865" s="67" t="s">
        <v>119</v>
      </c>
      <c r="L12865" s="67"/>
      <c r="M12865" s="67"/>
      <c r="N12865" s="67"/>
      <c r="O12865" s="81"/>
      <c r="P12865" s="81">
        <v>45850</v>
      </c>
      <c r="Q12865" s="103" t="str">
        <f>IFERROR(VLOOKUP(J12865,Настройка!$C$4:$E$121,2,),"Ошибка")</f>
        <v>R</v>
      </c>
    </row>
    <row r="12866" spans="1:17" ht="14.4" customHeight="1">
      <c r="A12866" s="67">
        <v>12861</v>
      </c>
      <c r="B12866" s="80" t="s">
        <v>184</v>
      </c>
      <c r="C12866" s="80" t="s">
        <v>50</v>
      </c>
      <c r="D12866" s="80" t="s">
        <v>38237</v>
      </c>
      <c r="E12866" s="104" t="s">
        <v>38238</v>
      </c>
      <c r="F12866" s="107">
        <v>34890</v>
      </c>
      <c r="G12866" s="67" t="s">
        <v>65</v>
      </c>
      <c r="H12866" s="80" t="s">
        <v>1115</v>
      </c>
      <c r="I12866" s="80" t="s">
        <v>38239</v>
      </c>
      <c r="J12866" s="104" t="s">
        <v>213</v>
      </c>
      <c r="K12866" s="67" t="s">
        <v>119</v>
      </c>
      <c r="L12866" s="67" t="s">
        <v>152</v>
      </c>
      <c r="M12866" s="67" t="s">
        <v>166</v>
      </c>
      <c r="N12866" s="67" t="s">
        <v>184</v>
      </c>
      <c r="O12866" s="81">
        <v>46356</v>
      </c>
      <c r="P12866" s="81">
        <v>45853</v>
      </c>
      <c r="Q12866" s="103" t="str">
        <f>IFERROR(VLOOKUP(J12866,Настройка!$C$4:$E$121,2,),"Ошибка")</f>
        <v>R</v>
      </c>
    </row>
    <row r="12867" spans="1:17" ht="14.4" customHeight="1">
      <c r="A12867" s="67">
        <v>12862</v>
      </c>
      <c r="B12867" s="80" t="s">
        <v>184</v>
      </c>
      <c r="C12867" s="80" t="s">
        <v>50</v>
      </c>
      <c r="D12867" s="80" t="s">
        <v>38240</v>
      </c>
      <c r="E12867" s="104" t="s">
        <v>38241</v>
      </c>
      <c r="F12867" s="107">
        <v>37309</v>
      </c>
      <c r="G12867" s="67" t="s">
        <v>69</v>
      </c>
      <c r="H12867" s="80" t="s">
        <v>302</v>
      </c>
      <c r="I12867" s="80" t="s">
        <v>38242</v>
      </c>
      <c r="J12867" s="104" t="s">
        <v>213</v>
      </c>
      <c r="K12867" s="67" t="s">
        <v>119</v>
      </c>
      <c r="L12867" s="67"/>
      <c r="M12867" s="67"/>
      <c r="N12867" s="67"/>
      <c r="O12867" s="81"/>
      <c r="P12867" s="81">
        <v>45854</v>
      </c>
      <c r="Q12867" s="103" t="str">
        <f>IFERROR(VLOOKUP(J12867,Настройка!$C$4:$E$121,2,),"Ошибка")</f>
        <v>R</v>
      </c>
    </row>
    <row r="12868" spans="1:17" ht="14.4" customHeight="1">
      <c r="A12868" s="67">
        <v>12863</v>
      </c>
      <c r="B12868" s="80" t="s">
        <v>184</v>
      </c>
      <c r="C12868" s="80" t="s">
        <v>253</v>
      </c>
      <c r="D12868" s="80" t="s">
        <v>38243</v>
      </c>
      <c r="E12868" s="104" t="s">
        <v>38244</v>
      </c>
      <c r="F12868" s="107">
        <v>27418</v>
      </c>
      <c r="G12868" s="67" t="s">
        <v>83</v>
      </c>
      <c r="H12868" s="80"/>
      <c r="I12868" s="80" t="s">
        <v>38245</v>
      </c>
      <c r="J12868" s="104" t="s">
        <v>220</v>
      </c>
      <c r="K12868" s="67" t="s">
        <v>119</v>
      </c>
      <c r="L12868" s="67" t="s">
        <v>152</v>
      </c>
      <c r="M12868" s="67" t="s">
        <v>166</v>
      </c>
      <c r="N12868" s="67" t="s">
        <v>184</v>
      </c>
      <c r="O12868" s="81">
        <v>46234</v>
      </c>
      <c r="P12868" s="81">
        <v>45856</v>
      </c>
      <c r="Q12868" s="103" t="str">
        <f>IFERROR(VLOOKUP(J12868,Настройка!$C$4:$E$121,2,),"Ошибка")</f>
        <v>R</v>
      </c>
    </row>
    <row r="12869" spans="1:17" ht="14.4" customHeight="1">
      <c r="A12869" s="67">
        <v>12864</v>
      </c>
      <c r="B12869" s="80" t="s">
        <v>184</v>
      </c>
      <c r="C12869" s="80" t="s">
        <v>50</v>
      </c>
      <c r="D12869" s="80" t="s">
        <v>38246</v>
      </c>
      <c r="E12869" s="104" t="s">
        <v>38247</v>
      </c>
      <c r="F12869" s="107">
        <v>31465</v>
      </c>
      <c r="G12869" s="67" t="s">
        <v>87</v>
      </c>
      <c r="H12869" s="80"/>
      <c r="I12869" s="80" t="s">
        <v>38248</v>
      </c>
      <c r="J12869" s="104" t="s">
        <v>213</v>
      </c>
      <c r="K12869" s="67" t="s">
        <v>119</v>
      </c>
      <c r="L12869" s="67"/>
      <c r="M12869" s="67"/>
      <c r="N12869" s="67"/>
      <c r="O12869" s="81"/>
      <c r="P12869" s="81">
        <v>45857</v>
      </c>
      <c r="Q12869" s="103" t="str">
        <f>IFERROR(VLOOKUP(J12869,Настройка!$C$4:$E$121,2,),"Ошибка")</f>
        <v>R</v>
      </c>
    </row>
    <row r="12870" spans="1:17" ht="14.4" customHeight="1">
      <c r="A12870" s="67">
        <v>12865</v>
      </c>
      <c r="B12870" s="80" t="s">
        <v>184</v>
      </c>
      <c r="C12870" s="80" t="s">
        <v>50</v>
      </c>
      <c r="D12870" s="80" t="s">
        <v>38249</v>
      </c>
      <c r="E12870" s="104" t="s">
        <v>38250</v>
      </c>
      <c r="F12870" s="107">
        <v>27249</v>
      </c>
      <c r="G12870" s="67" t="s">
        <v>93</v>
      </c>
      <c r="H12870" s="80" t="s">
        <v>814</v>
      </c>
      <c r="I12870" s="80" t="s">
        <v>38251</v>
      </c>
      <c r="J12870" s="104" t="s">
        <v>213</v>
      </c>
      <c r="K12870" s="67" t="s">
        <v>119</v>
      </c>
      <c r="L12870" s="67"/>
      <c r="M12870" s="67"/>
      <c r="N12870" s="67"/>
      <c r="O12870" s="81"/>
      <c r="P12870" s="81">
        <v>45860</v>
      </c>
      <c r="Q12870" s="103" t="str">
        <f>IFERROR(VLOOKUP(J12870,Настройка!$C$4:$E$121,2,),"Ошибка")</f>
        <v>R</v>
      </c>
    </row>
    <row r="12871" spans="1:17" ht="14.4" customHeight="1">
      <c r="A12871" s="67">
        <v>12866</v>
      </c>
      <c r="B12871" s="80" t="s">
        <v>184</v>
      </c>
      <c r="C12871" s="80" t="s">
        <v>50</v>
      </c>
      <c r="D12871" s="80" t="s">
        <v>38252</v>
      </c>
      <c r="E12871" s="104" t="s">
        <v>38253</v>
      </c>
      <c r="F12871" s="107">
        <v>33494</v>
      </c>
      <c r="G12871" s="67" t="s">
        <v>89</v>
      </c>
      <c r="H12871" s="80" t="s">
        <v>602</v>
      </c>
      <c r="I12871" s="80" t="s">
        <v>38254</v>
      </c>
      <c r="J12871" s="104" t="s">
        <v>228</v>
      </c>
      <c r="K12871" s="67" t="s">
        <v>125</v>
      </c>
      <c r="L12871" s="67" t="s">
        <v>152</v>
      </c>
      <c r="M12871" s="67" t="s">
        <v>166</v>
      </c>
      <c r="N12871" s="67" t="s">
        <v>184</v>
      </c>
      <c r="O12871" s="81">
        <v>46173</v>
      </c>
      <c r="P12871" s="81">
        <v>45866</v>
      </c>
      <c r="Q12871" s="103" t="str">
        <f>IFERROR(VLOOKUP(J12871,Настройка!$C$4:$E$121,2,),"Ошибка")</f>
        <v>R</v>
      </c>
    </row>
    <row r="12872" spans="1:17" ht="14.4" customHeight="1">
      <c r="A12872" s="67">
        <v>12867</v>
      </c>
      <c r="B12872" s="80" t="s">
        <v>184</v>
      </c>
      <c r="C12872" s="80" t="s">
        <v>50</v>
      </c>
      <c r="D12872" s="80" t="s">
        <v>38255</v>
      </c>
      <c r="E12872" s="104" t="s">
        <v>38256</v>
      </c>
      <c r="F12872" s="107">
        <v>33021</v>
      </c>
      <c r="G12872" s="67" t="s">
        <v>93</v>
      </c>
      <c r="H12872" s="80" t="s">
        <v>679</v>
      </c>
      <c r="I12872" s="80" t="s">
        <v>38257</v>
      </c>
      <c r="J12872" s="104" t="s">
        <v>220</v>
      </c>
      <c r="K12872" s="67" t="s">
        <v>119</v>
      </c>
      <c r="L12872" s="67"/>
      <c r="M12872" s="67"/>
      <c r="N12872" s="67"/>
      <c r="O12872" s="81"/>
      <c r="P12872" s="81">
        <v>45839</v>
      </c>
      <c r="Q12872" s="103" t="str">
        <f>IFERROR(VLOOKUP(J12872,Настройка!$C$4:$E$121,2,),"Ошибка")</f>
        <v>R</v>
      </c>
    </row>
    <row r="12873" spans="1:17" ht="14.4" customHeight="1">
      <c r="A12873" s="67">
        <v>12868</v>
      </c>
      <c r="B12873" s="80" t="s">
        <v>184</v>
      </c>
      <c r="C12873" s="80" t="s">
        <v>50</v>
      </c>
      <c r="D12873" s="80" t="s">
        <v>38258</v>
      </c>
      <c r="E12873" s="104" t="s">
        <v>38259</v>
      </c>
      <c r="F12873" s="107">
        <v>38726</v>
      </c>
      <c r="G12873" s="67" t="s">
        <v>87</v>
      </c>
      <c r="H12873" s="80"/>
      <c r="I12873" s="80" t="s">
        <v>38260</v>
      </c>
      <c r="J12873" s="104" t="s">
        <v>220</v>
      </c>
      <c r="K12873" s="67" t="s">
        <v>119</v>
      </c>
      <c r="L12873" s="67"/>
      <c r="M12873" s="67"/>
      <c r="N12873" s="67"/>
      <c r="O12873" s="81"/>
      <c r="P12873" s="81">
        <v>45870</v>
      </c>
      <c r="Q12873" s="103" t="str">
        <f>IFERROR(VLOOKUP(J12873,Настройка!$C$4:$E$121,2,),"Ошибка")</f>
        <v>R</v>
      </c>
    </row>
    <row r="12874" spans="1:17" ht="14.4" customHeight="1">
      <c r="A12874" s="67">
        <v>12869</v>
      </c>
      <c r="B12874" s="80" t="s">
        <v>184</v>
      </c>
      <c r="C12874" s="80" t="s">
        <v>48</v>
      </c>
      <c r="D12874" s="80" t="s">
        <v>38261</v>
      </c>
      <c r="E12874" s="104" t="s">
        <v>38262</v>
      </c>
      <c r="F12874" s="107">
        <v>35018</v>
      </c>
      <c r="G12874" s="67" t="s">
        <v>89</v>
      </c>
      <c r="H12874" s="80" t="s">
        <v>602</v>
      </c>
      <c r="I12874" s="80" t="s">
        <v>38263</v>
      </c>
      <c r="J12874" s="104" t="s">
        <v>230</v>
      </c>
      <c r="K12874" s="67" t="s">
        <v>133</v>
      </c>
      <c r="L12874" s="67" t="s">
        <v>152</v>
      </c>
      <c r="M12874" s="67" t="s">
        <v>166</v>
      </c>
      <c r="N12874" s="67" t="s">
        <v>184</v>
      </c>
      <c r="O12874" s="81">
        <v>46173</v>
      </c>
      <c r="P12874" s="81">
        <v>45870</v>
      </c>
      <c r="Q12874" s="103" t="str">
        <f>IFERROR(VLOOKUP(J12874,Настройка!$C$4:$E$121,2,),"Ошибка")</f>
        <v>R</v>
      </c>
    </row>
    <row r="12875" spans="1:17" ht="14.4" customHeight="1">
      <c r="A12875" s="67">
        <v>12870</v>
      </c>
      <c r="B12875" s="80" t="s">
        <v>184</v>
      </c>
      <c r="C12875" s="80" t="s">
        <v>50</v>
      </c>
      <c r="D12875" s="80" t="s">
        <v>38264</v>
      </c>
      <c r="E12875" s="104" t="s">
        <v>38265</v>
      </c>
      <c r="F12875" s="107">
        <v>29488</v>
      </c>
      <c r="G12875" s="67" t="s">
        <v>93</v>
      </c>
      <c r="H12875" s="80" t="s">
        <v>814</v>
      </c>
      <c r="I12875" s="80" t="s">
        <v>38266</v>
      </c>
      <c r="J12875" s="104" t="s">
        <v>220</v>
      </c>
      <c r="K12875" s="67" t="s">
        <v>119</v>
      </c>
      <c r="L12875" s="67"/>
      <c r="M12875" s="67"/>
      <c r="N12875" s="67"/>
      <c r="O12875" s="81"/>
      <c r="P12875" s="81">
        <v>45873</v>
      </c>
      <c r="Q12875" s="103" t="str">
        <f>IFERROR(VLOOKUP(J12875,Настройка!$C$4:$E$121,2,),"Ошибка")</f>
        <v>R</v>
      </c>
    </row>
    <row r="12876" spans="1:17" ht="14.4" customHeight="1">
      <c r="A12876" s="67">
        <v>12871</v>
      </c>
      <c r="B12876" s="80" t="s">
        <v>184</v>
      </c>
      <c r="C12876" s="80" t="s">
        <v>50</v>
      </c>
      <c r="D12876" s="80" t="s">
        <v>38267</v>
      </c>
      <c r="E12876" s="104" t="s">
        <v>38268</v>
      </c>
      <c r="F12876" s="107">
        <v>28380</v>
      </c>
      <c r="G12876" s="67" t="s">
        <v>93</v>
      </c>
      <c r="H12876" s="80" t="s">
        <v>814</v>
      </c>
      <c r="I12876" s="80" t="s">
        <v>38269</v>
      </c>
      <c r="J12876" s="104" t="s">
        <v>217</v>
      </c>
      <c r="K12876" s="67" t="s">
        <v>119</v>
      </c>
      <c r="L12876" s="67"/>
      <c r="M12876" s="67"/>
      <c r="N12876" s="67"/>
      <c r="O12876" s="81"/>
      <c r="P12876" s="81">
        <v>45873</v>
      </c>
      <c r="Q12876" s="103" t="str">
        <f>IFERROR(VLOOKUP(J12876,Настройка!$C$4:$E$121,2,),"Ошибка")</f>
        <v>R</v>
      </c>
    </row>
    <row r="12877" spans="1:17" ht="14.4" customHeight="1">
      <c r="A12877" s="67">
        <v>12872</v>
      </c>
      <c r="B12877" s="80" t="s">
        <v>184</v>
      </c>
      <c r="C12877" s="80" t="s">
        <v>50</v>
      </c>
      <c r="D12877" s="80" t="s">
        <v>38270</v>
      </c>
      <c r="E12877" s="104" t="s">
        <v>38271</v>
      </c>
      <c r="F12877" s="107">
        <v>28756</v>
      </c>
      <c r="G12877" s="67" t="s">
        <v>93</v>
      </c>
      <c r="H12877" s="80" t="s">
        <v>679</v>
      </c>
      <c r="I12877" s="80" t="s">
        <v>38272</v>
      </c>
      <c r="J12877" s="104" t="s">
        <v>213</v>
      </c>
      <c r="K12877" s="67" t="s">
        <v>119</v>
      </c>
      <c r="L12877" s="67"/>
      <c r="M12877" s="67"/>
      <c r="N12877" s="67"/>
      <c r="O12877" s="81"/>
      <c r="P12877" s="81">
        <v>45874</v>
      </c>
      <c r="Q12877" s="103" t="str">
        <f>IFERROR(VLOOKUP(J12877,Настройка!$C$4:$E$121,2,),"Ошибка")</f>
        <v>R</v>
      </c>
    </row>
    <row r="12878" spans="1:17" ht="14.4" customHeight="1">
      <c r="A12878" s="67">
        <v>12873</v>
      </c>
      <c r="B12878" s="80" t="s">
        <v>184</v>
      </c>
      <c r="C12878" s="80" t="s">
        <v>50</v>
      </c>
      <c r="D12878" s="80" t="s">
        <v>38273</v>
      </c>
      <c r="E12878" s="104" t="s">
        <v>38274</v>
      </c>
      <c r="F12878" s="107">
        <v>33979</v>
      </c>
      <c r="G12878" s="67" t="s">
        <v>87</v>
      </c>
      <c r="H12878" s="80"/>
      <c r="I12878" s="80" t="s">
        <v>38275</v>
      </c>
      <c r="J12878" s="104" t="s">
        <v>217</v>
      </c>
      <c r="K12878" s="67" t="s">
        <v>119</v>
      </c>
      <c r="L12878" s="67"/>
      <c r="M12878" s="67"/>
      <c r="N12878" s="67"/>
      <c r="O12878" s="81"/>
      <c r="P12878" s="81">
        <v>45876</v>
      </c>
      <c r="Q12878" s="103" t="str">
        <f>IFERROR(VLOOKUP(J12878,Настройка!$C$4:$E$121,2,),"Ошибка")</f>
        <v>R</v>
      </c>
    </row>
    <row r="12879" spans="1:17" ht="14.4" customHeight="1">
      <c r="A12879" s="67">
        <v>12874</v>
      </c>
      <c r="B12879" s="80" t="s">
        <v>184</v>
      </c>
      <c r="C12879" s="80" t="s">
        <v>50</v>
      </c>
      <c r="D12879" s="80" t="s">
        <v>38276</v>
      </c>
      <c r="E12879" s="104" t="s">
        <v>38277</v>
      </c>
      <c r="F12879" s="107">
        <v>37246</v>
      </c>
      <c r="G12879" s="67" t="s">
        <v>87</v>
      </c>
      <c r="H12879" s="80"/>
      <c r="I12879" s="80" t="s">
        <v>38278</v>
      </c>
      <c r="J12879" s="104" t="s">
        <v>204</v>
      </c>
      <c r="K12879" s="67" t="s">
        <v>117</v>
      </c>
      <c r="L12879" s="67"/>
      <c r="M12879" s="67"/>
      <c r="N12879" s="67"/>
      <c r="O12879" s="81"/>
      <c r="P12879" s="81">
        <v>45876</v>
      </c>
      <c r="Q12879" s="103" t="str">
        <f>IFERROR(VLOOKUP(J12879,Настройка!$C$4:$E$121,2,),"Ошибка")</f>
        <v>R</v>
      </c>
    </row>
    <row r="12880" spans="1:17" ht="14.4" customHeight="1">
      <c r="A12880" s="67">
        <v>12875</v>
      </c>
      <c r="B12880" s="80" t="s">
        <v>184</v>
      </c>
      <c r="C12880" s="80" t="s">
        <v>50</v>
      </c>
      <c r="D12880" s="80" t="s">
        <v>38279</v>
      </c>
      <c r="E12880" s="104" t="s">
        <v>38280</v>
      </c>
      <c r="F12880" s="107">
        <v>33781</v>
      </c>
      <c r="G12880" s="67" t="s">
        <v>93</v>
      </c>
      <c r="H12880" s="80" t="s">
        <v>814</v>
      </c>
      <c r="I12880" s="80" t="s">
        <v>38281</v>
      </c>
      <c r="J12880" s="104" t="s">
        <v>213</v>
      </c>
      <c r="K12880" s="67" t="s">
        <v>119</v>
      </c>
      <c r="L12880" s="67"/>
      <c r="M12880" s="67"/>
      <c r="N12880" s="67"/>
      <c r="O12880" s="81"/>
      <c r="P12880" s="81">
        <v>45878</v>
      </c>
      <c r="Q12880" s="103" t="str">
        <f>IFERROR(VLOOKUP(J12880,Настройка!$C$4:$E$121,2,),"Ошибка")</f>
        <v>R</v>
      </c>
    </row>
    <row r="12881" spans="1:17" ht="14.4" customHeight="1">
      <c r="A12881" s="67">
        <v>12876</v>
      </c>
      <c r="B12881" s="80" t="s">
        <v>184</v>
      </c>
      <c r="C12881" s="80" t="s">
        <v>50</v>
      </c>
      <c r="D12881" s="80" t="s">
        <v>38282</v>
      </c>
      <c r="E12881" s="104" t="s">
        <v>38283</v>
      </c>
      <c r="F12881" s="107">
        <v>29271</v>
      </c>
      <c r="G12881" s="67" t="s">
        <v>69</v>
      </c>
      <c r="H12881" s="80" t="s">
        <v>385</v>
      </c>
      <c r="I12881" s="80" t="s">
        <v>38284</v>
      </c>
      <c r="J12881" s="104" t="s">
        <v>256</v>
      </c>
      <c r="K12881" s="67" t="s">
        <v>123</v>
      </c>
      <c r="L12881" s="67"/>
      <c r="M12881" s="67"/>
      <c r="N12881" s="67"/>
      <c r="O12881" s="81"/>
      <c r="P12881" s="81">
        <v>45875</v>
      </c>
      <c r="Q12881" s="103" t="str">
        <f>IFERROR(VLOOKUP(J12881,Настройка!$C$4:$E$121,2,),"Ошибка")</f>
        <v>R</v>
      </c>
    </row>
    <row r="12882" spans="1:17" ht="14.4" customHeight="1">
      <c r="A12882" s="67">
        <v>12877</v>
      </c>
      <c r="B12882" s="80" t="s">
        <v>184</v>
      </c>
      <c r="C12882" s="80" t="s">
        <v>50</v>
      </c>
      <c r="D12882" s="80" t="s">
        <v>38285</v>
      </c>
      <c r="E12882" s="104" t="s">
        <v>38286</v>
      </c>
      <c r="F12882" s="107">
        <v>37556</v>
      </c>
      <c r="G12882" s="67" t="s">
        <v>93</v>
      </c>
      <c r="H12882" s="80" t="s">
        <v>814</v>
      </c>
      <c r="I12882" s="80" t="s">
        <v>38287</v>
      </c>
      <c r="J12882" s="104" t="s">
        <v>213</v>
      </c>
      <c r="K12882" s="67" t="s">
        <v>119</v>
      </c>
      <c r="L12882" s="67"/>
      <c r="M12882" s="67"/>
      <c r="N12882" s="67"/>
      <c r="O12882" s="81"/>
      <c r="P12882" s="81">
        <v>45880</v>
      </c>
      <c r="Q12882" s="103" t="str">
        <f>IFERROR(VLOOKUP(J12882,Настройка!$C$4:$E$121,2,),"Ошибка")</f>
        <v>R</v>
      </c>
    </row>
    <row r="12883" spans="1:17" ht="14.4" customHeight="1">
      <c r="A12883" s="67">
        <v>12878</v>
      </c>
      <c r="B12883" s="80" t="s">
        <v>184</v>
      </c>
      <c r="C12883" s="80" t="s">
        <v>50</v>
      </c>
      <c r="D12883" s="80" t="s">
        <v>38288</v>
      </c>
      <c r="E12883" s="104" t="s">
        <v>38289</v>
      </c>
      <c r="F12883" s="107">
        <v>34227</v>
      </c>
      <c r="G12883" s="67" t="s">
        <v>89</v>
      </c>
      <c r="H12883" s="80" t="s">
        <v>602</v>
      </c>
      <c r="I12883" s="80" t="s">
        <v>38290</v>
      </c>
      <c r="J12883" s="104" t="s">
        <v>211</v>
      </c>
      <c r="K12883" s="67" t="s">
        <v>123</v>
      </c>
      <c r="L12883" s="67" t="s">
        <v>152</v>
      </c>
      <c r="M12883" s="67" t="s">
        <v>166</v>
      </c>
      <c r="N12883" s="67" t="s">
        <v>184</v>
      </c>
      <c r="O12883" s="81">
        <v>46326</v>
      </c>
      <c r="P12883" s="81">
        <v>45881</v>
      </c>
      <c r="Q12883" s="103" t="str">
        <f>IFERROR(VLOOKUP(J12883,Настройка!$C$4:$E$121,2,),"Ошибка")</f>
        <v>R</v>
      </c>
    </row>
    <row r="12884" spans="1:17" ht="14.4" customHeight="1">
      <c r="A12884" s="67">
        <v>12879</v>
      </c>
      <c r="B12884" s="80" t="s">
        <v>184</v>
      </c>
      <c r="C12884" s="80" t="s">
        <v>50</v>
      </c>
      <c r="D12884" s="80" t="s">
        <v>38291</v>
      </c>
      <c r="E12884" s="104" t="s">
        <v>38292</v>
      </c>
      <c r="F12884" s="107">
        <v>34258</v>
      </c>
      <c r="G12884" s="67" t="s">
        <v>89</v>
      </c>
      <c r="H12884" s="80" t="s">
        <v>602</v>
      </c>
      <c r="I12884" s="80" t="s">
        <v>38293</v>
      </c>
      <c r="J12884" s="104" t="s">
        <v>211</v>
      </c>
      <c r="K12884" s="67" t="s">
        <v>123</v>
      </c>
      <c r="L12884" s="67" t="s">
        <v>152</v>
      </c>
      <c r="M12884" s="67" t="s">
        <v>166</v>
      </c>
      <c r="N12884" s="67" t="s">
        <v>184</v>
      </c>
      <c r="O12884" s="81">
        <v>46265</v>
      </c>
      <c r="P12884" s="81">
        <v>45882</v>
      </c>
      <c r="Q12884" s="103" t="str">
        <f>IFERROR(VLOOKUP(J12884,Настройка!$C$4:$E$121,2,),"Ошибка")</f>
        <v>R</v>
      </c>
    </row>
    <row r="12885" spans="1:17" ht="14.4" customHeight="1">
      <c r="A12885" s="67">
        <v>12880</v>
      </c>
      <c r="B12885" s="80" t="s">
        <v>184</v>
      </c>
      <c r="C12885" s="80" t="s">
        <v>50</v>
      </c>
      <c r="D12885" s="80" t="s">
        <v>38294</v>
      </c>
      <c r="E12885" s="104" t="s">
        <v>38295</v>
      </c>
      <c r="F12885" s="107">
        <v>32294</v>
      </c>
      <c r="G12885" s="67" t="s">
        <v>89</v>
      </c>
      <c r="H12885" s="80" t="s">
        <v>602</v>
      </c>
      <c r="I12885" s="80" t="s">
        <v>38296</v>
      </c>
      <c r="J12885" s="104" t="s">
        <v>256</v>
      </c>
      <c r="K12885" s="67" t="s">
        <v>123</v>
      </c>
      <c r="L12885" s="67" t="s">
        <v>152</v>
      </c>
      <c r="M12885" s="67" t="s">
        <v>166</v>
      </c>
      <c r="N12885" s="67" t="s">
        <v>184</v>
      </c>
      <c r="O12885" s="81">
        <v>46326</v>
      </c>
      <c r="P12885" s="81">
        <v>45882</v>
      </c>
      <c r="Q12885" s="103" t="str">
        <f>IFERROR(VLOOKUP(J12885,Настройка!$C$4:$E$121,2,),"Ошибка")</f>
        <v>R</v>
      </c>
    </row>
    <row r="12886" spans="1:17" ht="14.4" customHeight="1">
      <c r="A12886" s="67">
        <v>12881</v>
      </c>
      <c r="B12886" s="80" t="s">
        <v>184</v>
      </c>
      <c r="C12886" s="80" t="s">
        <v>50</v>
      </c>
      <c r="D12886" s="80" t="s">
        <v>38297</v>
      </c>
      <c r="E12886" s="104" t="s">
        <v>38298</v>
      </c>
      <c r="F12886" s="107">
        <v>33516</v>
      </c>
      <c r="G12886" s="67" t="s">
        <v>93</v>
      </c>
      <c r="H12886" s="80" t="s">
        <v>814</v>
      </c>
      <c r="I12886" s="80" t="s">
        <v>38299</v>
      </c>
      <c r="J12886" s="104" t="s">
        <v>213</v>
      </c>
      <c r="K12886" s="67" t="s">
        <v>119</v>
      </c>
      <c r="L12886" s="67"/>
      <c r="M12886" s="67"/>
      <c r="N12886" s="67"/>
      <c r="O12886" s="81"/>
      <c r="P12886" s="81">
        <v>45883</v>
      </c>
      <c r="Q12886" s="103" t="str">
        <f>IFERROR(VLOOKUP(J12886,Настройка!$C$4:$E$121,2,),"Ошибка")</f>
        <v>R</v>
      </c>
    </row>
    <row r="12887" spans="1:17" ht="14.4" customHeight="1">
      <c r="A12887" s="67">
        <v>12882</v>
      </c>
      <c r="B12887" s="80" t="s">
        <v>184</v>
      </c>
      <c r="C12887" s="80" t="s">
        <v>48</v>
      </c>
      <c r="D12887" s="80" t="s">
        <v>38300</v>
      </c>
      <c r="E12887" s="104" t="s">
        <v>38301</v>
      </c>
      <c r="F12887" s="107">
        <v>32326</v>
      </c>
      <c r="G12887" s="67" t="s">
        <v>65</v>
      </c>
      <c r="H12887" s="80" t="s">
        <v>433</v>
      </c>
      <c r="I12887" s="80" t="s">
        <v>38302</v>
      </c>
      <c r="J12887" s="104" t="s">
        <v>227</v>
      </c>
      <c r="K12887" s="67" t="s">
        <v>131</v>
      </c>
      <c r="L12887" s="67" t="s">
        <v>152</v>
      </c>
      <c r="M12887" s="67" t="s">
        <v>166</v>
      </c>
      <c r="N12887" s="67" t="s">
        <v>184</v>
      </c>
      <c r="O12887" s="81">
        <v>46175</v>
      </c>
      <c r="P12887" s="81">
        <v>45887</v>
      </c>
      <c r="Q12887" s="103" t="str">
        <f>IFERROR(VLOOKUP(J12887,Настройка!$C$4:$E$121,2,),"Ошибка")</f>
        <v>R</v>
      </c>
    </row>
    <row r="12888" spans="1:17" ht="14.4" customHeight="1">
      <c r="A12888" s="67">
        <v>12883</v>
      </c>
      <c r="B12888" s="80" t="s">
        <v>184</v>
      </c>
      <c r="C12888" s="80" t="s">
        <v>50</v>
      </c>
      <c r="D12888" s="80" t="s">
        <v>38303</v>
      </c>
      <c r="E12888" s="104" t="s">
        <v>38304</v>
      </c>
      <c r="F12888" s="107">
        <v>31331</v>
      </c>
      <c r="G12888" s="67" t="s">
        <v>69</v>
      </c>
      <c r="H12888" s="80" t="s">
        <v>385</v>
      </c>
      <c r="I12888" s="80" t="s">
        <v>38305</v>
      </c>
      <c r="J12888" s="104" t="s">
        <v>220</v>
      </c>
      <c r="K12888" s="67" t="s">
        <v>119</v>
      </c>
      <c r="L12888" s="67"/>
      <c r="M12888" s="67"/>
      <c r="N12888" s="67"/>
      <c r="O12888" s="81"/>
      <c r="P12888" s="81">
        <v>45892</v>
      </c>
      <c r="Q12888" s="103" t="str">
        <f>IFERROR(VLOOKUP(J12888,Настройка!$C$4:$E$121,2,),"Ошибка")</f>
        <v>R</v>
      </c>
    </row>
    <row r="12889" spans="1:17" ht="14.4" customHeight="1">
      <c r="A12889" s="67">
        <v>12884</v>
      </c>
      <c r="B12889" s="80" t="s">
        <v>184</v>
      </c>
      <c r="C12889" s="80" t="s">
        <v>50</v>
      </c>
      <c r="D12889" s="80" t="s">
        <v>38306</v>
      </c>
      <c r="E12889" s="104" t="s">
        <v>38307</v>
      </c>
      <c r="F12889" s="107">
        <v>32456</v>
      </c>
      <c r="G12889" s="67" t="s">
        <v>67</v>
      </c>
      <c r="H12889" s="80" t="s">
        <v>401</v>
      </c>
      <c r="I12889" s="80" t="s">
        <v>38308</v>
      </c>
      <c r="J12889" s="104" t="s">
        <v>222</v>
      </c>
      <c r="K12889" s="67" t="s">
        <v>121</v>
      </c>
      <c r="L12889" s="67"/>
      <c r="M12889" s="67"/>
      <c r="N12889" s="67"/>
      <c r="O12889" s="81"/>
      <c r="P12889" s="81">
        <v>45902</v>
      </c>
      <c r="Q12889" s="103" t="str">
        <f>IFERROR(VLOOKUP(J12889,Настройка!$C$4:$E$121,2,),"Ошибка")</f>
        <v>R</v>
      </c>
    </row>
    <row r="12890" spans="1:17" ht="14.4" customHeight="1">
      <c r="A12890" s="67">
        <v>12885</v>
      </c>
      <c r="B12890" s="80" t="s">
        <v>184</v>
      </c>
      <c r="C12890" s="80" t="s">
        <v>50</v>
      </c>
      <c r="D12890" s="80" t="s">
        <v>38309</v>
      </c>
      <c r="E12890" s="104" t="s">
        <v>38310</v>
      </c>
      <c r="F12890" s="107">
        <v>33298</v>
      </c>
      <c r="G12890" s="67" t="s">
        <v>89</v>
      </c>
      <c r="H12890" s="80" t="s">
        <v>602</v>
      </c>
      <c r="I12890" s="80" t="s">
        <v>38311</v>
      </c>
      <c r="J12890" s="104" t="s">
        <v>211</v>
      </c>
      <c r="K12890" s="67" t="s">
        <v>133</v>
      </c>
      <c r="L12890" s="67" t="s">
        <v>152</v>
      </c>
      <c r="M12890" s="67" t="s">
        <v>166</v>
      </c>
      <c r="N12890" s="67" t="s">
        <v>184</v>
      </c>
      <c r="O12890" s="81">
        <v>46326</v>
      </c>
      <c r="P12890" s="81">
        <v>45888</v>
      </c>
      <c r="Q12890" s="103" t="str">
        <f>IFERROR(VLOOKUP(J12890,Настройка!$C$4:$E$121,2,),"Ошибка")</f>
        <v>R</v>
      </c>
    </row>
    <row r="12891" spans="1:17" ht="14.4" customHeight="1">
      <c r="A12891" s="67">
        <v>12886</v>
      </c>
      <c r="B12891" s="80" t="s">
        <v>184</v>
      </c>
      <c r="C12891" s="80" t="s">
        <v>48</v>
      </c>
      <c r="D12891" s="80" t="s">
        <v>38312</v>
      </c>
      <c r="E12891" s="104" t="s">
        <v>38313</v>
      </c>
      <c r="F12891" s="107">
        <v>35203</v>
      </c>
      <c r="G12891" s="67" t="s">
        <v>67</v>
      </c>
      <c r="H12891" s="80"/>
      <c r="I12891" s="80" t="s">
        <v>38314</v>
      </c>
      <c r="J12891" s="104" t="s">
        <v>227</v>
      </c>
      <c r="K12891" s="67" t="s">
        <v>131</v>
      </c>
      <c r="L12891" s="67"/>
      <c r="M12891" s="67"/>
      <c r="N12891" s="67"/>
      <c r="O12891" s="81"/>
      <c r="P12891" s="81">
        <v>45906</v>
      </c>
      <c r="Q12891" s="103" t="str">
        <f>IFERROR(VLOOKUP(J12891,Настройка!$C$4:$E$121,2,),"Ошибка")</f>
        <v>R</v>
      </c>
    </row>
    <row r="12892" spans="1:17" ht="14.4" customHeight="1">
      <c r="A12892" s="67">
        <v>12887</v>
      </c>
      <c r="B12892" s="80" t="s">
        <v>184</v>
      </c>
      <c r="C12892" s="80" t="s">
        <v>48</v>
      </c>
      <c r="D12892" s="80" t="s">
        <v>38315</v>
      </c>
      <c r="E12892" s="104" t="s">
        <v>38316</v>
      </c>
      <c r="F12892" s="107">
        <v>35998</v>
      </c>
      <c r="G12892" s="67" t="s">
        <v>93</v>
      </c>
      <c r="H12892" s="80" t="s">
        <v>814</v>
      </c>
      <c r="I12892" s="80" t="s">
        <v>38317</v>
      </c>
      <c r="J12892" s="104" t="s">
        <v>220</v>
      </c>
      <c r="K12892" s="67" t="s">
        <v>119</v>
      </c>
      <c r="L12892" s="67"/>
      <c r="M12892" s="67"/>
      <c r="N12892" s="67"/>
      <c r="O12892" s="81"/>
      <c r="P12892" s="81">
        <v>45908</v>
      </c>
      <c r="Q12892" s="103" t="str">
        <f>IFERROR(VLOOKUP(J12892,Настройка!$C$4:$E$121,2,),"Ошибка")</f>
        <v>R</v>
      </c>
    </row>
    <row r="12893" spans="1:17" ht="14.4" customHeight="1">
      <c r="A12893" s="67">
        <v>12888</v>
      </c>
      <c r="B12893" s="80" t="s">
        <v>184</v>
      </c>
      <c r="C12893" s="80" t="s">
        <v>48</v>
      </c>
      <c r="D12893" s="80" t="s">
        <v>38318</v>
      </c>
      <c r="E12893" s="104" t="s">
        <v>38319</v>
      </c>
      <c r="F12893" s="107">
        <v>31394</v>
      </c>
      <c r="G12893" s="67" t="s">
        <v>93</v>
      </c>
      <c r="H12893" s="80" t="s">
        <v>679</v>
      </c>
      <c r="I12893" s="80" t="s">
        <v>38320</v>
      </c>
      <c r="J12893" s="104" t="s">
        <v>220</v>
      </c>
      <c r="K12893" s="67" t="s">
        <v>119</v>
      </c>
      <c r="L12893" s="67"/>
      <c r="M12893" s="67"/>
      <c r="N12893" s="67"/>
      <c r="O12893" s="81"/>
      <c r="P12893" s="81">
        <v>45908</v>
      </c>
      <c r="Q12893" s="103" t="str">
        <f>IFERROR(VLOOKUP(J12893,Настройка!$C$4:$E$121,2,),"Ошибка")</f>
        <v>R</v>
      </c>
    </row>
    <row r="12894" spans="1:17" ht="14.4" customHeight="1">
      <c r="A12894" s="67">
        <v>12889</v>
      </c>
      <c r="B12894" s="80" t="s">
        <v>184</v>
      </c>
      <c r="C12894" s="80" t="s">
        <v>48</v>
      </c>
      <c r="D12894" s="80" t="s">
        <v>38321</v>
      </c>
      <c r="E12894" s="104" t="s">
        <v>38322</v>
      </c>
      <c r="F12894" s="107">
        <v>34210</v>
      </c>
      <c r="G12894" s="67" t="s">
        <v>93</v>
      </c>
      <c r="H12894" s="80" t="s">
        <v>814</v>
      </c>
      <c r="I12894" s="80" t="s">
        <v>38323</v>
      </c>
      <c r="J12894" s="104" t="s">
        <v>220</v>
      </c>
      <c r="K12894" s="67" t="s">
        <v>119</v>
      </c>
      <c r="L12894" s="67"/>
      <c r="M12894" s="67"/>
      <c r="N12894" s="67"/>
      <c r="O12894" s="81"/>
      <c r="P12894" s="81">
        <v>45908</v>
      </c>
      <c r="Q12894" s="103" t="str">
        <f>IFERROR(VLOOKUP(J12894,Настройка!$C$4:$E$121,2,),"Ошибка")</f>
        <v>R</v>
      </c>
    </row>
    <row r="12895" spans="1:17" ht="14.4" customHeight="1">
      <c r="A12895" s="67">
        <v>12890</v>
      </c>
      <c r="B12895" s="80" t="s">
        <v>184</v>
      </c>
      <c r="C12895" s="80" t="s">
        <v>50</v>
      </c>
      <c r="D12895" s="80" t="s">
        <v>38324</v>
      </c>
      <c r="E12895" s="104" t="s">
        <v>38325</v>
      </c>
      <c r="F12895" s="107">
        <v>31149</v>
      </c>
      <c r="G12895" s="67" t="s">
        <v>83</v>
      </c>
      <c r="H12895" s="80"/>
      <c r="I12895" s="80" t="s">
        <v>38326</v>
      </c>
      <c r="J12895" s="104" t="s">
        <v>213</v>
      </c>
      <c r="K12895" s="67" t="s">
        <v>119</v>
      </c>
      <c r="L12895" s="67" t="s">
        <v>152</v>
      </c>
      <c r="M12895" s="67" t="s">
        <v>166</v>
      </c>
      <c r="N12895" s="67" t="s">
        <v>184</v>
      </c>
      <c r="O12895" s="81">
        <v>46477</v>
      </c>
      <c r="P12895" s="81">
        <v>45913</v>
      </c>
      <c r="Q12895" s="103" t="str">
        <f>IFERROR(VLOOKUP(J12895,Настройка!$C$4:$E$121,2,),"Ошибка")</f>
        <v>R</v>
      </c>
    </row>
    <row r="12896" spans="1:17" ht="14.4" customHeight="1">
      <c r="A12896" s="67">
        <v>12891</v>
      </c>
      <c r="B12896" s="80" t="s">
        <v>184</v>
      </c>
      <c r="C12896" s="80" t="s">
        <v>50</v>
      </c>
      <c r="D12896" s="80" t="s">
        <v>38327</v>
      </c>
      <c r="E12896" s="104" t="s">
        <v>38328</v>
      </c>
      <c r="F12896" s="107">
        <v>30728</v>
      </c>
      <c r="G12896" s="67" t="s">
        <v>89</v>
      </c>
      <c r="H12896" s="80" t="s">
        <v>602</v>
      </c>
      <c r="I12896" s="80" t="s">
        <v>38329</v>
      </c>
      <c r="J12896" s="104" t="s">
        <v>228</v>
      </c>
      <c r="K12896" s="67" t="s">
        <v>123</v>
      </c>
      <c r="L12896" s="67" t="s">
        <v>152</v>
      </c>
      <c r="M12896" s="67" t="s">
        <v>166</v>
      </c>
      <c r="N12896" s="67" t="s">
        <v>184</v>
      </c>
      <c r="O12896" s="81">
        <v>46265</v>
      </c>
      <c r="P12896" s="81">
        <v>45882</v>
      </c>
      <c r="Q12896" s="103" t="str">
        <f>IFERROR(VLOOKUP(J12896,Настройка!$C$4:$E$121,2,),"Ошибка")</f>
        <v>R</v>
      </c>
    </row>
    <row r="12897" spans="1:17" ht="14.4" customHeight="1">
      <c r="A12897" s="67">
        <v>12892</v>
      </c>
      <c r="B12897" s="80" t="s">
        <v>184</v>
      </c>
      <c r="C12897" s="80" t="s">
        <v>50</v>
      </c>
      <c r="D12897" s="80" t="s">
        <v>38330</v>
      </c>
      <c r="E12897" s="104" t="s">
        <v>38331</v>
      </c>
      <c r="F12897" s="107">
        <v>37320</v>
      </c>
      <c r="G12897" s="67" t="s">
        <v>89</v>
      </c>
      <c r="H12897" s="80" t="s">
        <v>602</v>
      </c>
      <c r="I12897" s="80" t="s">
        <v>38332</v>
      </c>
      <c r="J12897" s="104" t="s">
        <v>230</v>
      </c>
      <c r="K12897" s="67" t="s">
        <v>133</v>
      </c>
      <c r="L12897" s="67" t="s">
        <v>152</v>
      </c>
      <c r="M12897" s="67" t="s">
        <v>166</v>
      </c>
      <c r="N12897" s="67" t="s">
        <v>184</v>
      </c>
      <c r="O12897" s="81">
        <v>46265</v>
      </c>
      <c r="P12897" s="81">
        <v>45871</v>
      </c>
      <c r="Q12897" s="103" t="str">
        <f>IFERROR(VLOOKUP(J12897,Настройка!$C$4:$E$121,2,),"Ошибка")</f>
        <v>R</v>
      </c>
    </row>
    <row r="12898" spans="1:17" ht="14.4" customHeight="1">
      <c r="A12898" s="67">
        <v>12893</v>
      </c>
      <c r="B12898" s="80" t="s">
        <v>184</v>
      </c>
      <c r="C12898" s="80" t="s">
        <v>50</v>
      </c>
      <c r="D12898" s="80" t="s">
        <v>38333</v>
      </c>
      <c r="E12898" s="104" t="s">
        <v>38334</v>
      </c>
      <c r="F12898" s="107">
        <v>37129</v>
      </c>
      <c r="G12898" s="67" t="s">
        <v>93</v>
      </c>
      <c r="H12898" s="80" t="s">
        <v>679</v>
      </c>
      <c r="I12898" s="80" t="s">
        <v>38335</v>
      </c>
      <c r="J12898" s="104" t="s">
        <v>213</v>
      </c>
      <c r="K12898" s="67" t="s">
        <v>119</v>
      </c>
      <c r="L12898" s="67"/>
      <c r="M12898" s="67"/>
      <c r="N12898" s="67"/>
      <c r="O12898" s="81"/>
      <c r="P12898" s="81">
        <v>45920</v>
      </c>
      <c r="Q12898" s="103" t="str">
        <f>IFERROR(VLOOKUP(J12898,Настройка!$C$4:$E$121,2,),"Ошибка")</f>
        <v>R</v>
      </c>
    </row>
    <row r="12899" spans="1:17" ht="14.4" customHeight="1">
      <c r="A12899" s="67">
        <v>12894</v>
      </c>
      <c r="B12899" s="80" t="s">
        <v>184</v>
      </c>
      <c r="C12899" s="80" t="s">
        <v>50</v>
      </c>
      <c r="D12899" s="80" t="s">
        <v>38336</v>
      </c>
      <c r="E12899" s="104" t="s">
        <v>38337</v>
      </c>
      <c r="F12899" s="107">
        <v>38762</v>
      </c>
      <c r="G12899" s="67" t="s">
        <v>93</v>
      </c>
      <c r="H12899" s="80" t="s">
        <v>679</v>
      </c>
      <c r="I12899" s="80" t="s">
        <v>38338</v>
      </c>
      <c r="J12899" s="104" t="s">
        <v>213</v>
      </c>
      <c r="K12899" s="67" t="s">
        <v>119</v>
      </c>
      <c r="L12899" s="67"/>
      <c r="M12899" s="67"/>
      <c r="N12899" s="67"/>
      <c r="O12899" s="81"/>
      <c r="P12899" s="81">
        <v>45920</v>
      </c>
      <c r="Q12899" s="103" t="str">
        <f>IFERROR(VLOOKUP(J12899,Настройка!$C$4:$E$121,2,),"Ошибка")</f>
        <v>R</v>
      </c>
    </row>
    <row r="12900" spans="1:17" ht="14.4" customHeight="1">
      <c r="A12900" s="67">
        <v>12895</v>
      </c>
      <c r="B12900" s="80" t="s">
        <v>184</v>
      </c>
      <c r="C12900" s="80" t="s">
        <v>50</v>
      </c>
      <c r="D12900" s="80" t="s">
        <v>38339</v>
      </c>
      <c r="E12900" s="104" t="s">
        <v>38340</v>
      </c>
      <c r="F12900" s="107">
        <v>29819</v>
      </c>
      <c r="G12900" s="67" t="s">
        <v>93</v>
      </c>
      <c r="H12900" s="80" t="s">
        <v>814</v>
      </c>
      <c r="I12900" s="80" t="s">
        <v>38341</v>
      </c>
      <c r="J12900" s="104" t="s">
        <v>228</v>
      </c>
      <c r="K12900" s="67" t="s">
        <v>123</v>
      </c>
      <c r="L12900" s="67"/>
      <c r="M12900" s="67"/>
      <c r="N12900" s="67"/>
      <c r="O12900" s="81"/>
      <c r="P12900" s="81">
        <v>45920</v>
      </c>
      <c r="Q12900" s="103" t="str">
        <f>IFERROR(VLOOKUP(J12900,Настройка!$C$4:$E$121,2,),"Ошибка")</f>
        <v>R</v>
      </c>
    </row>
    <row r="12901" spans="1:17" ht="14.4" customHeight="1">
      <c r="A12901" s="67">
        <v>12896</v>
      </c>
      <c r="B12901" s="80" t="s">
        <v>184</v>
      </c>
      <c r="C12901" s="80" t="s">
        <v>50</v>
      </c>
      <c r="D12901" s="80" t="s">
        <v>38342</v>
      </c>
      <c r="E12901" s="104" t="s">
        <v>38343</v>
      </c>
      <c r="F12901" s="107">
        <v>32919</v>
      </c>
      <c r="G12901" s="67" t="s">
        <v>77</v>
      </c>
      <c r="H12901" s="80" t="s">
        <v>22985</v>
      </c>
      <c r="I12901" s="80" t="s">
        <v>38344</v>
      </c>
      <c r="J12901" s="104" t="s">
        <v>177</v>
      </c>
      <c r="K12901" s="67" t="s">
        <v>109</v>
      </c>
      <c r="L12901" s="67"/>
      <c r="M12901" s="67"/>
      <c r="N12901" s="67"/>
      <c r="O12901" s="81"/>
      <c r="P12901" s="81">
        <v>45926</v>
      </c>
      <c r="Q12901" s="103" t="str">
        <f>IFERROR(VLOOKUP(J12901,Настройка!$C$4:$E$121,2,),"Ошибка")</f>
        <v>ITR</v>
      </c>
    </row>
    <row r="12902" spans="1:17" ht="14.4" customHeight="1">
      <c r="A12902" s="67">
        <v>12897</v>
      </c>
      <c r="B12902" s="80" t="s">
        <v>184</v>
      </c>
      <c r="C12902" s="80" t="s">
        <v>48</v>
      </c>
      <c r="D12902" s="80" t="s">
        <v>38345</v>
      </c>
      <c r="E12902" s="104" t="s">
        <v>38346</v>
      </c>
      <c r="F12902" s="107">
        <v>35885</v>
      </c>
      <c r="G12902" s="67" t="s">
        <v>69</v>
      </c>
      <c r="H12902" s="80" t="s">
        <v>385</v>
      </c>
      <c r="I12902" s="80" t="s">
        <v>38347</v>
      </c>
      <c r="J12902" s="104" t="s">
        <v>211</v>
      </c>
      <c r="K12902" s="67" t="s">
        <v>117</v>
      </c>
      <c r="L12902" s="67"/>
      <c r="M12902" s="67"/>
      <c r="N12902" s="67"/>
      <c r="O12902" s="81"/>
      <c r="P12902" s="81">
        <v>45946</v>
      </c>
      <c r="Q12902" s="103" t="str">
        <f>IFERROR(VLOOKUP(J12902,Настройка!$C$4:$E$121,2,),"Ошибка")</f>
        <v>R</v>
      </c>
    </row>
    <row r="12903" spans="1:17" ht="14.4" customHeight="1">
      <c r="A12903" s="67">
        <v>12898</v>
      </c>
      <c r="B12903" s="80" t="s">
        <v>184</v>
      </c>
      <c r="C12903" s="80" t="s">
        <v>48</v>
      </c>
      <c r="D12903" s="80" t="s">
        <v>38348</v>
      </c>
      <c r="E12903" s="104" t="s">
        <v>38349</v>
      </c>
      <c r="F12903" s="107">
        <v>29928</v>
      </c>
      <c r="G12903" s="67" t="s">
        <v>69</v>
      </c>
      <c r="H12903" s="80" t="s">
        <v>302</v>
      </c>
      <c r="I12903" s="80" t="s">
        <v>38350</v>
      </c>
      <c r="J12903" s="104" t="s">
        <v>211</v>
      </c>
      <c r="K12903" s="67" t="s">
        <v>117</v>
      </c>
      <c r="L12903" s="67"/>
      <c r="M12903" s="67"/>
      <c r="N12903" s="67"/>
      <c r="O12903" s="81"/>
      <c r="P12903" s="81">
        <v>45946</v>
      </c>
      <c r="Q12903" s="103" t="str">
        <f>IFERROR(VLOOKUP(J12903,Настройка!$C$4:$E$121,2,),"Ошибка")</f>
        <v>R</v>
      </c>
    </row>
    <row r="12904" spans="1:17" ht="14.4" customHeight="1">
      <c r="A12904" s="67">
        <v>12899</v>
      </c>
      <c r="B12904" s="80" t="s">
        <v>184</v>
      </c>
      <c r="C12904" s="80" t="s">
        <v>50</v>
      </c>
      <c r="D12904" s="80" t="s">
        <v>38351</v>
      </c>
      <c r="E12904" s="104" t="s">
        <v>38352</v>
      </c>
      <c r="F12904" s="107">
        <v>36916</v>
      </c>
      <c r="G12904" s="67" t="s">
        <v>65</v>
      </c>
      <c r="H12904" s="80" t="s">
        <v>433</v>
      </c>
      <c r="I12904" s="80" t="s">
        <v>38353</v>
      </c>
      <c r="J12904" s="104" t="s">
        <v>213</v>
      </c>
      <c r="K12904" s="67" t="s">
        <v>119</v>
      </c>
      <c r="L12904" s="67" t="s">
        <v>152</v>
      </c>
      <c r="M12904" s="67" t="s">
        <v>166</v>
      </c>
      <c r="N12904" s="67" t="s">
        <v>184</v>
      </c>
      <c r="O12904" s="81">
        <v>46265</v>
      </c>
      <c r="P12904" s="81">
        <v>45947</v>
      </c>
      <c r="Q12904" s="103" t="str">
        <f>IFERROR(VLOOKUP(J12904,Настройка!$C$4:$E$121,2,),"Ошибка")</f>
        <v>R</v>
      </c>
    </row>
    <row r="12905" spans="1:17" ht="14.4" customHeight="1">
      <c r="A12905" s="67">
        <v>12900</v>
      </c>
      <c r="B12905" s="80" t="s">
        <v>184</v>
      </c>
      <c r="C12905" s="80" t="s">
        <v>50</v>
      </c>
      <c r="D12905" s="80" t="s">
        <v>38354</v>
      </c>
      <c r="E12905" s="104" t="s">
        <v>38355</v>
      </c>
      <c r="F12905" s="107">
        <v>38548</v>
      </c>
      <c r="G12905" s="67" t="s">
        <v>65</v>
      </c>
      <c r="H12905" s="80" t="s">
        <v>5442</v>
      </c>
      <c r="I12905" s="80" t="s">
        <v>38356</v>
      </c>
      <c r="J12905" s="104" t="s">
        <v>213</v>
      </c>
      <c r="K12905" s="67" t="s">
        <v>119</v>
      </c>
      <c r="L12905" s="67" t="s">
        <v>152</v>
      </c>
      <c r="M12905" s="67" t="s">
        <v>166</v>
      </c>
      <c r="N12905" s="67" t="s">
        <v>184</v>
      </c>
      <c r="O12905" s="81">
        <v>46265</v>
      </c>
      <c r="P12905" s="81">
        <v>45947</v>
      </c>
      <c r="Q12905" s="103" t="str">
        <f>IFERROR(VLOOKUP(J12905,Настройка!$C$4:$E$121,2,),"Ошибка")</f>
        <v>R</v>
      </c>
    </row>
    <row r="12906" spans="1:17" ht="14.4" customHeight="1">
      <c r="A12906" s="67">
        <v>12901</v>
      </c>
      <c r="B12906" s="80" t="s">
        <v>184</v>
      </c>
      <c r="C12906" s="80" t="s">
        <v>48</v>
      </c>
      <c r="D12906" s="80" t="s">
        <v>38357</v>
      </c>
      <c r="E12906" s="104" t="s">
        <v>38358</v>
      </c>
      <c r="F12906" s="107">
        <v>35886</v>
      </c>
      <c r="G12906" s="67" t="s">
        <v>65</v>
      </c>
      <c r="H12906" s="80" t="s">
        <v>1294</v>
      </c>
      <c r="I12906" s="80" t="s">
        <v>38359</v>
      </c>
      <c r="J12906" s="104" t="s">
        <v>220</v>
      </c>
      <c r="K12906" s="67" t="s">
        <v>119</v>
      </c>
      <c r="L12906" s="67" t="s">
        <v>152</v>
      </c>
      <c r="M12906" s="67" t="s">
        <v>166</v>
      </c>
      <c r="N12906" s="67" t="s">
        <v>184</v>
      </c>
      <c r="O12906" s="81">
        <v>46265</v>
      </c>
      <c r="P12906" s="81">
        <v>45947</v>
      </c>
      <c r="Q12906" s="103" t="str">
        <f>IFERROR(VLOOKUP(J12906,Настройка!$C$4:$E$121,2,),"Ошибка")</f>
        <v>R</v>
      </c>
    </row>
    <row r="12907" spans="1:17" ht="14.4" customHeight="1">
      <c r="A12907" s="67">
        <v>12902</v>
      </c>
      <c r="B12907" s="80" t="s">
        <v>184</v>
      </c>
      <c r="C12907" s="80" t="s">
        <v>48</v>
      </c>
      <c r="D12907" s="80" t="s">
        <v>38360</v>
      </c>
      <c r="E12907" s="104" t="s">
        <v>38361</v>
      </c>
      <c r="F12907" s="107">
        <v>31841</v>
      </c>
      <c r="G12907" s="67" t="s">
        <v>65</v>
      </c>
      <c r="H12907" s="80" t="s">
        <v>415</v>
      </c>
      <c r="I12907" s="80" t="s">
        <v>38362</v>
      </c>
      <c r="J12907" s="104" t="s">
        <v>220</v>
      </c>
      <c r="K12907" s="67" t="s">
        <v>119</v>
      </c>
      <c r="L12907" s="67" t="s">
        <v>152</v>
      </c>
      <c r="M12907" s="67" t="s">
        <v>166</v>
      </c>
      <c r="N12907" s="67" t="s">
        <v>184</v>
      </c>
      <c r="O12907" s="81">
        <v>46265</v>
      </c>
      <c r="P12907" s="81">
        <v>45947</v>
      </c>
      <c r="Q12907" s="103" t="str">
        <f>IFERROR(VLOOKUP(J12907,Настройка!$C$4:$E$121,2,),"Ошибка")</f>
        <v>R</v>
      </c>
    </row>
    <row r="12908" spans="1:17" ht="14.4" customHeight="1">
      <c r="A12908" s="67">
        <v>12903</v>
      </c>
      <c r="B12908" s="80" t="s">
        <v>184</v>
      </c>
      <c r="C12908" s="80" t="s">
        <v>50</v>
      </c>
      <c r="D12908" s="80" t="s">
        <v>38363</v>
      </c>
      <c r="E12908" s="104" t="s">
        <v>38364</v>
      </c>
      <c r="F12908" s="107">
        <v>37149</v>
      </c>
      <c r="G12908" s="67" t="s">
        <v>65</v>
      </c>
      <c r="H12908" s="80" t="s">
        <v>396</v>
      </c>
      <c r="I12908" s="80" t="s">
        <v>38365</v>
      </c>
      <c r="J12908" s="104" t="s">
        <v>213</v>
      </c>
      <c r="K12908" s="67" t="s">
        <v>119</v>
      </c>
      <c r="L12908" s="67" t="s">
        <v>152</v>
      </c>
      <c r="M12908" s="67" t="s">
        <v>166</v>
      </c>
      <c r="N12908" s="67" t="s">
        <v>184</v>
      </c>
      <c r="O12908" s="81">
        <v>46265</v>
      </c>
      <c r="P12908" s="81">
        <v>45947</v>
      </c>
      <c r="Q12908" s="103" t="str">
        <f>IFERROR(VLOOKUP(J12908,Настройка!$C$4:$E$121,2,),"Ошибка")</f>
        <v>R</v>
      </c>
    </row>
    <row r="12909" spans="1:17" ht="14.4" customHeight="1">
      <c r="A12909" s="67">
        <v>12904</v>
      </c>
      <c r="B12909" s="80" t="s">
        <v>184</v>
      </c>
      <c r="C12909" s="80" t="s">
        <v>50</v>
      </c>
      <c r="D12909" s="80" t="s">
        <v>38366</v>
      </c>
      <c r="E12909" s="104" t="s">
        <v>38367</v>
      </c>
      <c r="F12909" s="107">
        <v>32271</v>
      </c>
      <c r="G12909" s="67" t="s">
        <v>65</v>
      </c>
      <c r="H12909" s="80" t="s">
        <v>429</v>
      </c>
      <c r="I12909" s="80" t="s">
        <v>38368</v>
      </c>
      <c r="J12909" s="104" t="s">
        <v>213</v>
      </c>
      <c r="K12909" s="67" t="s">
        <v>119</v>
      </c>
      <c r="L12909" s="67" t="s">
        <v>152</v>
      </c>
      <c r="M12909" s="67" t="s">
        <v>166</v>
      </c>
      <c r="N12909" s="67" t="s">
        <v>184</v>
      </c>
      <c r="O12909" s="81">
        <v>46265</v>
      </c>
      <c r="P12909" s="81">
        <v>45947</v>
      </c>
      <c r="Q12909" s="103" t="str">
        <f>IFERROR(VLOOKUP(J12909,Настройка!$C$4:$E$121,2,),"Ошибка")</f>
        <v>R</v>
      </c>
    </row>
    <row r="12910" spans="1:17" ht="14.4" customHeight="1">
      <c r="A12910" s="67">
        <v>12905</v>
      </c>
      <c r="B12910" s="80" t="s">
        <v>184</v>
      </c>
      <c r="C12910" s="80" t="s">
        <v>47</v>
      </c>
      <c r="D12910" s="80" t="s">
        <v>38369</v>
      </c>
      <c r="E12910" s="104" t="s">
        <v>38370</v>
      </c>
      <c r="F12910" s="107">
        <v>29690</v>
      </c>
      <c r="G12910" s="67" t="s">
        <v>69</v>
      </c>
      <c r="H12910" s="80" t="s">
        <v>302</v>
      </c>
      <c r="I12910" s="80" t="s">
        <v>38371</v>
      </c>
      <c r="J12910" s="104" t="s">
        <v>220</v>
      </c>
      <c r="K12910" s="67" t="s">
        <v>119</v>
      </c>
      <c r="L12910" s="67"/>
      <c r="M12910" s="67"/>
      <c r="N12910" s="67"/>
      <c r="O12910" s="81"/>
      <c r="P12910" s="81">
        <v>45951</v>
      </c>
      <c r="Q12910" s="103" t="str">
        <f>IFERROR(VLOOKUP(J12910,Настройка!$C$4:$E$121,2,),"Ошибка")</f>
        <v>R</v>
      </c>
    </row>
    <row r="12911" spans="1:17" ht="14.4" customHeight="1">
      <c r="A12911" s="67">
        <v>12906</v>
      </c>
      <c r="B12911" s="80" t="s">
        <v>184</v>
      </c>
      <c r="C12911" s="80" t="s">
        <v>47</v>
      </c>
      <c r="D12911" s="80" t="s">
        <v>38372</v>
      </c>
      <c r="E12911" s="104" t="s">
        <v>38373</v>
      </c>
      <c r="F12911" s="107">
        <v>32057</v>
      </c>
      <c r="G12911" s="67" t="s">
        <v>69</v>
      </c>
      <c r="H12911" s="80" t="s">
        <v>302</v>
      </c>
      <c r="I12911" s="80" t="s">
        <v>38374</v>
      </c>
      <c r="J12911" s="104" t="s">
        <v>220</v>
      </c>
      <c r="K12911" s="67" t="s">
        <v>119</v>
      </c>
      <c r="L12911" s="67"/>
      <c r="M12911" s="67"/>
      <c r="N12911" s="67"/>
      <c r="O12911" s="81"/>
      <c r="P12911" s="81">
        <v>45951</v>
      </c>
      <c r="Q12911" s="103" t="str">
        <f>IFERROR(VLOOKUP(J12911,Настройка!$C$4:$E$121,2,),"Ошибка")</f>
        <v>R</v>
      </c>
    </row>
    <row r="12912" spans="1:17" ht="14.4" customHeight="1">
      <c r="A12912" s="67">
        <v>12907</v>
      </c>
      <c r="B12912" s="80" t="s">
        <v>184</v>
      </c>
      <c r="C12912" s="80" t="s">
        <v>48</v>
      </c>
      <c r="D12912" s="80" t="s">
        <v>38375</v>
      </c>
      <c r="E12912" s="104" t="s">
        <v>38376</v>
      </c>
      <c r="F12912" s="107">
        <v>30851</v>
      </c>
      <c r="G12912" s="67" t="s">
        <v>77</v>
      </c>
      <c r="H12912" s="80" t="s">
        <v>9499</v>
      </c>
      <c r="I12912" s="80" t="s">
        <v>38377</v>
      </c>
      <c r="J12912" s="104" t="s">
        <v>132</v>
      </c>
      <c r="K12912" s="67" t="s">
        <v>109</v>
      </c>
      <c r="L12912" s="67"/>
      <c r="M12912" s="67"/>
      <c r="N12912" s="67"/>
      <c r="O12912" s="81"/>
      <c r="P12912" s="81">
        <v>45956</v>
      </c>
      <c r="Q12912" s="103" t="str">
        <f>IFERROR(VLOOKUP(J12912,Настройка!$C$4:$E$121,2,),"Ошибка")</f>
        <v>ITR</v>
      </c>
    </row>
    <row r="12913" spans="1:17" ht="14.4" customHeight="1">
      <c r="A12913" s="67">
        <v>12908</v>
      </c>
      <c r="B12913" s="80" t="s">
        <v>184</v>
      </c>
      <c r="C12913" s="80" t="s">
        <v>48</v>
      </c>
      <c r="D12913" s="80" t="s">
        <v>38378</v>
      </c>
      <c r="E12913" s="104" t="s">
        <v>38379</v>
      </c>
      <c r="F12913" s="107">
        <v>32187</v>
      </c>
      <c r="G12913" s="67" t="s">
        <v>77</v>
      </c>
      <c r="H12913" s="80" t="s">
        <v>38380</v>
      </c>
      <c r="I12913" s="80" t="s">
        <v>38381</v>
      </c>
      <c r="J12913" s="104" t="s">
        <v>201</v>
      </c>
      <c r="K12913" s="67" t="s">
        <v>123</v>
      </c>
      <c r="L12913" s="67"/>
      <c r="M12913" s="67"/>
      <c r="N12913" s="67"/>
      <c r="O12913" s="81"/>
      <c r="P12913" s="81">
        <v>45958</v>
      </c>
      <c r="Q12913" s="103" t="str">
        <f>IFERROR(VLOOKUP(J12913,Настройка!$C$4:$E$121,2,),"Ошибка")</f>
        <v>ITR</v>
      </c>
    </row>
    <row r="12914" spans="1:17" ht="14.4" customHeight="1">
      <c r="A12914" s="67">
        <v>12909</v>
      </c>
      <c r="B12914" s="80" t="s">
        <v>184</v>
      </c>
      <c r="C12914" s="80" t="s">
        <v>50</v>
      </c>
      <c r="D12914" s="80" t="s">
        <v>38382</v>
      </c>
      <c r="E12914" s="104" t="s">
        <v>38383</v>
      </c>
      <c r="F12914" s="107">
        <v>31855</v>
      </c>
      <c r="G12914" s="67" t="s">
        <v>87</v>
      </c>
      <c r="H12914" s="80"/>
      <c r="I12914" s="80" t="s">
        <v>38384</v>
      </c>
      <c r="J12914" s="104" t="s">
        <v>204</v>
      </c>
      <c r="K12914" s="67" t="s">
        <v>117</v>
      </c>
      <c r="L12914" s="67"/>
      <c r="M12914" s="67"/>
      <c r="N12914" s="67"/>
      <c r="O12914" s="81"/>
      <c r="P12914" s="81">
        <v>45962</v>
      </c>
      <c r="Q12914" s="103" t="str">
        <f>IFERROR(VLOOKUP(J12914,Настройка!$C$4:$E$121,2,),"Ошибка")</f>
        <v>R</v>
      </c>
    </row>
    <row r="12915" spans="1:17" ht="14.4" customHeight="1">
      <c r="A12915" s="67">
        <v>12910</v>
      </c>
      <c r="B12915" s="80" t="s">
        <v>184</v>
      </c>
      <c r="C12915" s="80" t="s">
        <v>50</v>
      </c>
      <c r="D12915" s="80" t="s">
        <v>38385</v>
      </c>
      <c r="E12915" s="104" t="s">
        <v>38386</v>
      </c>
      <c r="F12915" s="107">
        <v>30068</v>
      </c>
      <c r="G12915" s="67" t="s">
        <v>69</v>
      </c>
      <c r="H12915" s="80" t="s">
        <v>302</v>
      </c>
      <c r="I12915" s="80" t="s">
        <v>38387</v>
      </c>
      <c r="J12915" s="104" t="s">
        <v>213</v>
      </c>
      <c r="K12915" s="67" t="s">
        <v>119</v>
      </c>
      <c r="L12915" s="67"/>
      <c r="M12915" s="67"/>
      <c r="N12915" s="67"/>
      <c r="O12915" s="81"/>
      <c r="P12915" s="81">
        <v>45964</v>
      </c>
      <c r="Q12915" s="103" t="str">
        <f>IFERROR(VLOOKUP(J12915,Настройка!$C$4:$E$121,2,),"Ошибка")</f>
        <v>R</v>
      </c>
    </row>
    <row r="12916" spans="1:17" ht="14.4" customHeight="1">
      <c r="A12916" s="67">
        <v>12911</v>
      </c>
      <c r="B12916" s="80" t="s">
        <v>184</v>
      </c>
      <c r="C12916" s="80" t="s">
        <v>48</v>
      </c>
      <c r="D12916" s="80" t="s">
        <v>38388</v>
      </c>
      <c r="E12916" s="104" t="s">
        <v>38389</v>
      </c>
      <c r="F12916" s="107">
        <v>35455</v>
      </c>
      <c r="G12916" s="67" t="s">
        <v>67</v>
      </c>
      <c r="H12916" s="80"/>
      <c r="I12916" s="80" t="s">
        <v>38390</v>
      </c>
      <c r="J12916" s="104" t="s">
        <v>227</v>
      </c>
      <c r="K12916" s="67" t="s">
        <v>131</v>
      </c>
      <c r="L12916" s="67"/>
      <c r="M12916" s="67"/>
      <c r="N12916" s="67"/>
      <c r="O12916" s="81"/>
      <c r="P12916" s="81">
        <v>45964</v>
      </c>
      <c r="Q12916" s="103" t="str">
        <f>IFERROR(VLOOKUP(J12916,Настройка!$C$4:$E$121,2,),"Ошибка")</f>
        <v>R</v>
      </c>
    </row>
    <row r="12917" spans="1:17" ht="14.4" customHeight="1">
      <c r="A12917" s="67">
        <v>12912</v>
      </c>
      <c r="B12917" s="80" t="s">
        <v>184</v>
      </c>
      <c r="C12917" s="80" t="s">
        <v>48</v>
      </c>
      <c r="D12917" s="80" t="s">
        <v>38391</v>
      </c>
      <c r="E12917" s="104" t="s">
        <v>38392</v>
      </c>
      <c r="F12917" s="107">
        <v>33389</v>
      </c>
      <c r="G12917" s="67" t="s">
        <v>89</v>
      </c>
      <c r="H12917" s="80" t="s">
        <v>602</v>
      </c>
      <c r="I12917" s="80" t="s">
        <v>38393</v>
      </c>
      <c r="J12917" s="104" t="s">
        <v>230</v>
      </c>
      <c r="K12917" s="67" t="s">
        <v>133</v>
      </c>
      <c r="L12917" s="67" t="s">
        <v>152</v>
      </c>
      <c r="M12917" s="67" t="s">
        <v>166</v>
      </c>
      <c r="N12917" s="67" t="s">
        <v>184</v>
      </c>
      <c r="O12917" s="81">
        <v>46356</v>
      </c>
      <c r="P12917" s="81">
        <v>45972</v>
      </c>
      <c r="Q12917" s="103" t="str">
        <f>IFERROR(VLOOKUP(J12917,Настройка!$C$4:$E$121,2,),"Ошибка")</f>
        <v>R</v>
      </c>
    </row>
    <row r="12918" spans="1:17" ht="14.4" customHeight="1">
      <c r="A12918" s="67">
        <v>12913</v>
      </c>
      <c r="B12918" s="80" t="s">
        <v>184</v>
      </c>
      <c r="C12918" s="80" t="s">
        <v>48</v>
      </c>
      <c r="D12918" s="80" t="s">
        <v>38394</v>
      </c>
      <c r="E12918" s="104" t="s">
        <v>38395</v>
      </c>
      <c r="F12918" s="107">
        <v>33149</v>
      </c>
      <c r="G12918" s="67" t="s">
        <v>89</v>
      </c>
      <c r="H12918" s="80" t="s">
        <v>602</v>
      </c>
      <c r="I12918" s="80" t="s">
        <v>38396</v>
      </c>
      <c r="J12918" s="104" t="s">
        <v>230</v>
      </c>
      <c r="K12918" s="67" t="s">
        <v>133</v>
      </c>
      <c r="L12918" s="67" t="s">
        <v>152</v>
      </c>
      <c r="M12918" s="67" t="s">
        <v>166</v>
      </c>
      <c r="N12918" s="67" t="s">
        <v>184</v>
      </c>
      <c r="O12918" s="81">
        <v>46326</v>
      </c>
      <c r="P12918" s="81">
        <v>45972</v>
      </c>
      <c r="Q12918" s="103" t="str">
        <f>IFERROR(VLOOKUP(J12918,Настройка!$C$4:$E$121,2,),"Ошибка")</f>
        <v>R</v>
      </c>
    </row>
    <row r="12919" spans="1:17" ht="14.4" customHeight="1">
      <c r="A12919" s="67">
        <v>12914</v>
      </c>
      <c r="B12919" s="80" t="s">
        <v>184</v>
      </c>
      <c r="C12919" s="80" t="s">
        <v>50</v>
      </c>
      <c r="D12919" s="80" t="s">
        <v>38397</v>
      </c>
      <c r="E12919" s="104" t="s">
        <v>38398</v>
      </c>
      <c r="F12919" s="107">
        <v>33353</v>
      </c>
      <c r="G12919" s="67" t="s">
        <v>89</v>
      </c>
      <c r="H12919" s="80" t="s">
        <v>602</v>
      </c>
      <c r="I12919" s="80" t="s">
        <v>38399</v>
      </c>
      <c r="J12919" s="104" t="s">
        <v>211</v>
      </c>
      <c r="K12919" s="67" t="s">
        <v>123</v>
      </c>
      <c r="L12919" s="67" t="s">
        <v>152</v>
      </c>
      <c r="M12919" s="67" t="s">
        <v>166</v>
      </c>
      <c r="N12919" s="67" t="s">
        <v>184</v>
      </c>
      <c r="O12919" s="81">
        <v>46326</v>
      </c>
      <c r="P12919" s="81">
        <v>45976</v>
      </c>
      <c r="Q12919" s="103" t="str">
        <f>IFERROR(VLOOKUP(J12919,Настройка!$C$4:$E$121,2,),"Ошибка")</f>
        <v>R</v>
      </c>
    </row>
    <row r="12920" spans="1:17" ht="14.4" customHeight="1">
      <c r="A12920" s="67">
        <v>12915</v>
      </c>
      <c r="B12920" s="80" t="s">
        <v>184</v>
      </c>
      <c r="C12920" s="80" t="s">
        <v>48</v>
      </c>
      <c r="D12920" s="80" t="s">
        <v>38400</v>
      </c>
      <c r="E12920" s="104" t="s">
        <v>38401</v>
      </c>
      <c r="F12920" s="107">
        <v>36961</v>
      </c>
      <c r="G12920" s="67" t="s">
        <v>77</v>
      </c>
      <c r="H12920" s="80" t="s">
        <v>38402</v>
      </c>
      <c r="I12920" s="80" t="s">
        <v>38403</v>
      </c>
      <c r="J12920" s="104" t="s">
        <v>134</v>
      </c>
      <c r="K12920" s="67" t="s">
        <v>109</v>
      </c>
      <c r="L12920" s="67"/>
      <c r="M12920" s="67"/>
      <c r="N12920" s="67"/>
      <c r="O12920" s="81"/>
      <c r="P12920" s="81">
        <v>45978</v>
      </c>
      <c r="Q12920" s="103" t="str">
        <f>IFERROR(VLOOKUP(J12920,Настройка!$C$4:$E$121,2,),"Ошибка")</f>
        <v>ITR</v>
      </c>
    </row>
    <row r="12921" spans="1:17" ht="14.4" customHeight="1">
      <c r="A12921" s="67">
        <v>12916</v>
      </c>
      <c r="B12921" s="80" t="s">
        <v>184</v>
      </c>
      <c r="C12921" s="80" t="s">
        <v>48</v>
      </c>
      <c r="D12921" s="80" t="s">
        <v>38404</v>
      </c>
      <c r="E12921" s="104" t="s">
        <v>38405</v>
      </c>
      <c r="F12921" s="107">
        <v>33869</v>
      </c>
      <c r="G12921" s="67" t="s">
        <v>67</v>
      </c>
      <c r="H12921" s="80" t="s">
        <v>401</v>
      </c>
      <c r="I12921" s="80" t="s">
        <v>38406</v>
      </c>
      <c r="J12921" s="104" t="s">
        <v>227</v>
      </c>
      <c r="K12921" s="67" t="s">
        <v>131</v>
      </c>
      <c r="L12921" s="67"/>
      <c r="M12921" s="67"/>
      <c r="N12921" s="67"/>
      <c r="O12921" s="81"/>
      <c r="P12921" s="81">
        <v>45986</v>
      </c>
      <c r="Q12921" s="103" t="str">
        <f>IFERROR(VLOOKUP(J12921,Настройка!$C$4:$E$121,2,),"Ошибка")</f>
        <v>R</v>
      </c>
    </row>
    <row r="12922" spans="1:17" ht="14.4" customHeight="1">
      <c r="A12922" s="67">
        <v>12917</v>
      </c>
      <c r="B12922" s="80" t="s">
        <v>184</v>
      </c>
      <c r="C12922" s="80" t="s">
        <v>50</v>
      </c>
      <c r="D12922" s="80" t="s">
        <v>38407</v>
      </c>
      <c r="E12922" s="104" t="s">
        <v>38408</v>
      </c>
      <c r="F12922" s="107">
        <v>32251</v>
      </c>
      <c r="G12922" s="67" t="s">
        <v>93</v>
      </c>
      <c r="H12922" s="80" t="s">
        <v>814</v>
      </c>
      <c r="I12922" s="80" t="s">
        <v>38409</v>
      </c>
      <c r="J12922" s="104" t="s">
        <v>213</v>
      </c>
      <c r="K12922" s="67" t="s">
        <v>119</v>
      </c>
      <c r="L12922" s="67"/>
      <c r="M12922" s="67"/>
      <c r="N12922" s="67"/>
      <c r="O12922" s="81"/>
      <c r="P12922" s="81">
        <v>45987</v>
      </c>
      <c r="Q12922" s="103" t="str">
        <f>IFERROR(VLOOKUP(J12922,Настройка!$C$4:$E$121,2,),"Ошибка")</f>
        <v>R</v>
      </c>
    </row>
    <row r="12923" spans="1:17" ht="14.4" customHeight="1">
      <c r="A12923" s="67">
        <v>12918</v>
      </c>
      <c r="B12923" s="80" t="s">
        <v>184</v>
      </c>
      <c r="C12923" s="80" t="s">
        <v>50</v>
      </c>
      <c r="D12923" s="80" t="s">
        <v>38410</v>
      </c>
      <c r="E12923" s="104" t="s">
        <v>38411</v>
      </c>
      <c r="F12923" s="107">
        <v>32029</v>
      </c>
      <c r="G12923" s="67" t="s">
        <v>67</v>
      </c>
      <c r="H12923" s="80"/>
      <c r="I12923" s="80" t="s">
        <v>38412</v>
      </c>
      <c r="J12923" s="104" t="s">
        <v>230</v>
      </c>
      <c r="K12923" s="67" t="s">
        <v>133</v>
      </c>
      <c r="L12923" s="67"/>
      <c r="M12923" s="67"/>
      <c r="N12923" s="67"/>
      <c r="O12923" s="81"/>
      <c r="P12923" s="81">
        <v>45988</v>
      </c>
      <c r="Q12923" s="103" t="str">
        <f>IFERROR(VLOOKUP(J12923,Настройка!$C$4:$E$121,2,),"Ошибка")</f>
        <v>R</v>
      </c>
    </row>
    <row r="12924" spans="1:17" ht="14.4" customHeight="1">
      <c r="A12924" s="67">
        <v>12919</v>
      </c>
      <c r="B12924" s="80" t="s">
        <v>184</v>
      </c>
      <c r="C12924" s="80" t="s">
        <v>48</v>
      </c>
      <c r="D12924" s="80" t="s">
        <v>38413</v>
      </c>
      <c r="E12924" s="104" t="s">
        <v>38414</v>
      </c>
      <c r="F12924" s="107">
        <v>24121</v>
      </c>
      <c r="G12924" s="67" t="s">
        <v>59</v>
      </c>
      <c r="H12924" s="80" t="s">
        <v>7169</v>
      </c>
      <c r="I12924" s="80" t="s">
        <v>38415</v>
      </c>
      <c r="J12924" s="104" t="s">
        <v>213</v>
      </c>
      <c r="K12924" s="67" t="s">
        <v>119</v>
      </c>
      <c r="L12924" s="67"/>
      <c r="M12924" s="67"/>
      <c r="N12924" s="67"/>
      <c r="O12924" s="81"/>
      <c r="P12924" s="81">
        <v>45988</v>
      </c>
      <c r="Q12924" s="103" t="str">
        <f>IFERROR(VLOOKUP(J12924,Настройка!$C$4:$E$121,2,),"Ошибка")</f>
        <v>R</v>
      </c>
    </row>
    <row r="12925" spans="1:17" ht="14.4" customHeight="1">
      <c r="A12925" s="67">
        <v>12920</v>
      </c>
      <c r="B12925" s="80" t="s">
        <v>184</v>
      </c>
      <c r="C12925" s="80" t="s">
        <v>50</v>
      </c>
      <c r="D12925" s="80" t="s">
        <v>38416</v>
      </c>
      <c r="E12925" s="104" t="s">
        <v>38417</v>
      </c>
      <c r="F12925" s="107">
        <v>24032</v>
      </c>
      <c r="G12925" s="67" t="s">
        <v>83</v>
      </c>
      <c r="H12925" s="80"/>
      <c r="I12925" s="80" t="s">
        <v>38418</v>
      </c>
      <c r="J12925" s="104" t="s">
        <v>201</v>
      </c>
      <c r="K12925" s="67" t="s">
        <v>117</v>
      </c>
      <c r="L12925" s="67" t="s">
        <v>152</v>
      </c>
      <c r="M12925" s="67" t="s">
        <v>166</v>
      </c>
      <c r="N12925" s="67" t="s">
        <v>184</v>
      </c>
      <c r="O12925" s="81">
        <v>46385</v>
      </c>
      <c r="P12925" s="81">
        <v>45999</v>
      </c>
      <c r="Q12925" s="103" t="str">
        <f>IFERROR(VLOOKUP(J12925,Настройка!$C$4:$E$121,2,),"Ошибка")</f>
        <v>ITR</v>
      </c>
    </row>
    <row r="12926" spans="1:17" ht="14.4" customHeight="1">
      <c r="A12926" s="67">
        <v>12921</v>
      </c>
      <c r="B12926" s="80" t="s">
        <v>184</v>
      </c>
      <c r="C12926" s="80" t="s">
        <v>50</v>
      </c>
      <c r="D12926" s="80" t="s">
        <v>38419</v>
      </c>
      <c r="E12926" s="104" t="s">
        <v>38420</v>
      </c>
      <c r="F12926" s="107">
        <v>29937</v>
      </c>
      <c r="G12926" s="67" t="s">
        <v>87</v>
      </c>
      <c r="H12926" s="80"/>
      <c r="I12926" s="80" t="s">
        <v>38421</v>
      </c>
      <c r="J12926" s="104" t="s">
        <v>220</v>
      </c>
      <c r="K12926" s="67" t="s">
        <v>119</v>
      </c>
      <c r="L12926" s="67"/>
      <c r="M12926" s="67"/>
      <c r="N12926" s="67"/>
      <c r="O12926" s="81"/>
      <c r="P12926" s="81">
        <v>46006</v>
      </c>
      <c r="Q12926" s="103" t="str">
        <f>IFERROR(VLOOKUP(J12926,Настройка!$C$4:$E$121,2,),"Ошибка")</f>
        <v>R</v>
      </c>
    </row>
    <row r="12927" spans="1:17" ht="14.4" customHeight="1">
      <c r="A12927" s="67">
        <v>12922</v>
      </c>
      <c r="B12927" s="80" t="s">
        <v>184</v>
      </c>
      <c r="C12927" s="80" t="s">
        <v>48</v>
      </c>
      <c r="D12927" s="80" t="s">
        <v>38422</v>
      </c>
      <c r="E12927" s="104" t="s">
        <v>38423</v>
      </c>
      <c r="F12927" s="107">
        <v>24613</v>
      </c>
      <c r="G12927" s="67" t="s">
        <v>69</v>
      </c>
      <c r="H12927" s="80" t="s">
        <v>302</v>
      </c>
      <c r="I12927" s="80" t="s">
        <v>38424</v>
      </c>
      <c r="J12927" s="104" t="s">
        <v>220</v>
      </c>
      <c r="K12927" s="67" t="s">
        <v>119</v>
      </c>
      <c r="L12927" s="67"/>
      <c r="M12927" s="67"/>
      <c r="N12927" s="67"/>
      <c r="O12927" s="81"/>
      <c r="P12927" s="81">
        <v>46008</v>
      </c>
      <c r="Q12927" s="103" t="str">
        <f>IFERROR(VLOOKUP(J12927,Настройка!$C$4:$E$121,2,),"Ошибка")</f>
        <v>R</v>
      </c>
    </row>
    <row r="12928" spans="1:17" ht="14.4" customHeight="1">
      <c r="A12928" s="67">
        <v>12923</v>
      </c>
      <c r="B12928" s="80" t="s">
        <v>184</v>
      </c>
      <c r="C12928" s="80" t="s">
        <v>48</v>
      </c>
      <c r="D12928" s="80" t="s">
        <v>38425</v>
      </c>
      <c r="E12928" s="104" t="s">
        <v>38426</v>
      </c>
      <c r="F12928" s="107">
        <v>33965</v>
      </c>
      <c r="G12928" s="67" t="s">
        <v>89</v>
      </c>
      <c r="H12928" s="80" t="s">
        <v>602</v>
      </c>
      <c r="I12928" s="80" t="s">
        <v>38427</v>
      </c>
      <c r="J12928" s="104" t="s">
        <v>211</v>
      </c>
      <c r="K12928" s="67" t="s">
        <v>123</v>
      </c>
      <c r="L12928" s="67" t="s">
        <v>152</v>
      </c>
      <c r="M12928" s="67" t="s">
        <v>166</v>
      </c>
      <c r="N12928" s="67" t="s">
        <v>184</v>
      </c>
      <c r="O12928" s="81">
        <v>46326</v>
      </c>
      <c r="P12928" s="81">
        <v>46009</v>
      </c>
      <c r="Q12928" s="103" t="str">
        <f>IFERROR(VLOOKUP(J12928,Настройка!$C$4:$E$121,2,),"Ошибка")</f>
        <v>R</v>
      </c>
    </row>
    <row r="12929" spans="1:17" ht="14.4" customHeight="1">
      <c r="A12929" s="67">
        <v>12924</v>
      </c>
      <c r="B12929" s="80" t="s">
        <v>184</v>
      </c>
      <c r="C12929" s="80" t="s">
        <v>50</v>
      </c>
      <c r="D12929" s="80" t="s">
        <v>38428</v>
      </c>
      <c r="E12929" s="104" t="s">
        <v>38429</v>
      </c>
      <c r="F12929" s="107">
        <v>33226</v>
      </c>
      <c r="G12929" s="67" t="s">
        <v>89</v>
      </c>
      <c r="H12929" s="80" t="s">
        <v>602</v>
      </c>
      <c r="I12929" s="80" t="s">
        <v>38430</v>
      </c>
      <c r="J12929" s="104" t="s">
        <v>230</v>
      </c>
      <c r="K12929" s="67" t="s">
        <v>133</v>
      </c>
      <c r="L12929" s="67" t="s">
        <v>152</v>
      </c>
      <c r="M12929" s="67" t="s">
        <v>166</v>
      </c>
      <c r="N12929" s="67" t="s">
        <v>184</v>
      </c>
      <c r="O12929" s="81">
        <v>46356</v>
      </c>
      <c r="P12929" s="81">
        <v>46009</v>
      </c>
      <c r="Q12929" s="103" t="str">
        <f>IFERROR(VLOOKUP(J12929,Настройка!$C$4:$E$121,2,),"Ошибка")</f>
        <v>R</v>
      </c>
    </row>
    <row r="12930" spans="1:17" ht="14.4" customHeight="1">
      <c r="A12930" s="67">
        <v>12925</v>
      </c>
      <c r="B12930" s="80" t="s">
        <v>184</v>
      </c>
      <c r="C12930" s="80" t="s">
        <v>50</v>
      </c>
      <c r="D12930" s="80" t="s">
        <v>38431</v>
      </c>
      <c r="E12930" s="104" t="s">
        <v>38432</v>
      </c>
      <c r="F12930" s="107">
        <v>30912</v>
      </c>
      <c r="G12930" s="67" t="s">
        <v>89</v>
      </c>
      <c r="H12930" s="80" t="s">
        <v>602</v>
      </c>
      <c r="I12930" s="80" t="s">
        <v>38433</v>
      </c>
      <c r="J12930" s="104" t="s">
        <v>230</v>
      </c>
      <c r="K12930" s="67" t="s">
        <v>133</v>
      </c>
      <c r="L12930" s="67" t="s">
        <v>152</v>
      </c>
      <c r="M12930" s="67" t="s">
        <v>166</v>
      </c>
      <c r="N12930" s="67" t="s">
        <v>184</v>
      </c>
      <c r="O12930" s="81">
        <v>46356</v>
      </c>
      <c r="P12930" s="81">
        <v>46009</v>
      </c>
      <c r="Q12930" s="103" t="str">
        <f>IFERROR(VLOOKUP(J12930,Настройка!$C$4:$E$121,2,),"Ошибка")</f>
        <v>R</v>
      </c>
    </row>
    <row r="12931" spans="1:17" ht="14.4" customHeight="1">
      <c r="A12931" s="67">
        <v>12926</v>
      </c>
      <c r="B12931" s="80" t="s">
        <v>184</v>
      </c>
      <c r="C12931" s="80" t="s">
        <v>50</v>
      </c>
      <c r="D12931" s="80" t="s">
        <v>38434</v>
      </c>
      <c r="E12931" s="104" t="s">
        <v>38435</v>
      </c>
      <c r="F12931" s="107">
        <v>34251</v>
      </c>
      <c r="G12931" s="67" t="s">
        <v>89</v>
      </c>
      <c r="H12931" s="80" t="s">
        <v>602</v>
      </c>
      <c r="I12931" s="80" t="s">
        <v>38436</v>
      </c>
      <c r="J12931" s="104" t="s">
        <v>230</v>
      </c>
      <c r="K12931" s="67" t="s">
        <v>133</v>
      </c>
      <c r="L12931" s="67" t="s">
        <v>152</v>
      </c>
      <c r="M12931" s="67" t="s">
        <v>166</v>
      </c>
      <c r="N12931" s="67" t="s">
        <v>184</v>
      </c>
      <c r="O12931" s="81">
        <v>46356</v>
      </c>
      <c r="P12931" s="81">
        <v>46009</v>
      </c>
      <c r="Q12931" s="103" t="str">
        <f>IFERROR(VLOOKUP(J12931,Настройка!$C$4:$E$121,2,),"Ошибка")</f>
        <v>R</v>
      </c>
    </row>
    <row r="12932" spans="1:17" ht="14.4" customHeight="1">
      <c r="A12932" s="67">
        <v>12927</v>
      </c>
      <c r="B12932" s="80" t="s">
        <v>184</v>
      </c>
      <c r="C12932" s="80" t="s">
        <v>48</v>
      </c>
      <c r="D12932" s="80" t="s">
        <v>38437</v>
      </c>
      <c r="E12932" s="104" t="s">
        <v>38438</v>
      </c>
      <c r="F12932" s="107">
        <v>24570</v>
      </c>
      <c r="G12932" s="67" t="s">
        <v>93</v>
      </c>
      <c r="H12932" s="80" t="s">
        <v>679</v>
      </c>
      <c r="I12932" s="80" t="s">
        <v>38439</v>
      </c>
      <c r="J12932" s="104" t="s">
        <v>217</v>
      </c>
      <c r="K12932" s="67" t="s">
        <v>119</v>
      </c>
      <c r="L12932" s="67"/>
      <c r="M12932" s="67"/>
      <c r="N12932" s="67"/>
      <c r="O12932" s="81"/>
      <c r="P12932" s="81">
        <v>46011</v>
      </c>
      <c r="Q12932" s="103" t="str">
        <f>IFERROR(VLOOKUP(J12932,Настройка!$C$4:$E$121,2,),"Ошибка")</f>
        <v>R</v>
      </c>
    </row>
    <row r="12933" spans="1:17" ht="14.4" customHeight="1">
      <c r="A12933" s="67">
        <v>12928</v>
      </c>
      <c r="B12933" s="80" t="s">
        <v>184</v>
      </c>
      <c r="C12933" s="80" t="s">
        <v>48</v>
      </c>
      <c r="D12933" s="80" t="s">
        <v>38440</v>
      </c>
      <c r="E12933" s="104" t="s">
        <v>38441</v>
      </c>
      <c r="F12933" s="107">
        <v>29704</v>
      </c>
      <c r="G12933" s="67" t="s">
        <v>89</v>
      </c>
      <c r="H12933" s="80" t="s">
        <v>602</v>
      </c>
      <c r="I12933" s="80" t="s">
        <v>38442</v>
      </c>
      <c r="J12933" s="104" t="s">
        <v>230</v>
      </c>
      <c r="K12933" s="67" t="s">
        <v>133</v>
      </c>
      <c r="L12933" s="67" t="s">
        <v>152</v>
      </c>
      <c r="M12933" s="67" t="s">
        <v>166</v>
      </c>
      <c r="N12933" s="67" t="s">
        <v>184</v>
      </c>
      <c r="O12933" s="81">
        <v>46326</v>
      </c>
      <c r="P12933" s="81">
        <v>46011</v>
      </c>
      <c r="Q12933" s="103" t="str">
        <f>IFERROR(VLOOKUP(J12933,Настройка!$C$4:$E$121,2,),"Ошибка")</f>
        <v>R</v>
      </c>
    </row>
    <row r="12934" spans="1:17" ht="14.4" customHeight="1">
      <c r="A12934" s="67">
        <v>12929</v>
      </c>
      <c r="B12934" s="80" t="s">
        <v>184</v>
      </c>
      <c r="C12934" s="80" t="s">
        <v>48</v>
      </c>
      <c r="D12934" s="80" t="s">
        <v>38443</v>
      </c>
      <c r="E12934" s="104" t="s">
        <v>38444</v>
      </c>
      <c r="F12934" s="107">
        <v>36913</v>
      </c>
      <c r="G12934" s="67" t="s">
        <v>89</v>
      </c>
      <c r="H12934" s="80" t="s">
        <v>602</v>
      </c>
      <c r="I12934" s="80" t="s">
        <v>38445</v>
      </c>
      <c r="J12934" s="104" t="s">
        <v>211</v>
      </c>
      <c r="K12934" s="67" t="s">
        <v>123</v>
      </c>
      <c r="L12934" s="67" t="s">
        <v>152</v>
      </c>
      <c r="M12934" s="67" t="s">
        <v>166</v>
      </c>
      <c r="N12934" s="67" t="s">
        <v>184</v>
      </c>
      <c r="O12934" s="81">
        <v>46173</v>
      </c>
      <c r="P12934" s="81">
        <v>46011</v>
      </c>
      <c r="Q12934" s="103" t="str">
        <f>IFERROR(VLOOKUP(J12934,Настройка!$C$4:$E$121,2,),"Ошибка")</f>
        <v>R</v>
      </c>
    </row>
    <row r="12935" spans="1:17" ht="14.4" customHeight="1">
      <c r="A12935" s="67">
        <v>12930</v>
      </c>
      <c r="B12935" s="80" t="s">
        <v>184</v>
      </c>
      <c r="C12935" s="80" t="s">
        <v>48</v>
      </c>
      <c r="D12935" s="80" t="s">
        <v>38446</v>
      </c>
      <c r="E12935" s="104" t="s">
        <v>38447</v>
      </c>
      <c r="F12935" s="107">
        <v>32086</v>
      </c>
      <c r="G12935" s="67" t="s">
        <v>89</v>
      </c>
      <c r="H12935" s="80" t="s">
        <v>602</v>
      </c>
      <c r="I12935" s="80" t="s">
        <v>38448</v>
      </c>
      <c r="J12935" s="104" t="s">
        <v>230</v>
      </c>
      <c r="K12935" s="67" t="s">
        <v>133</v>
      </c>
      <c r="L12935" s="67" t="s">
        <v>152</v>
      </c>
      <c r="M12935" s="67" t="s">
        <v>166</v>
      </c>
      <c r="N12935" s="67" t="s">
        <v>184</v>
      </c>
      <c r="O12935" s="81">
        <v>46356</v>
      </c>
      <c r="P12935" s="81">
        <v>46011</v>
      </c>
      <c r="Q12935" s="103" t="str">
        <f>IFERROR(VLOOKUP(J12935,Настройка!$C$4:$E$121,2,),"Ошибка")</f>
        <v>R</v>
      </c>
    </row>
    <row r="12936" spans="1:17" ht="14.4" customHeight="1">
      <c r="A12936" s="67">
        <v>12931</v>
      </c>
      <c r="B12936" s="80" t="s">
        <v>184</v>
      </c>
      <c r="C12936" s="80" t="s">
        <v>48</v>
      </c>
      <c r="D12936" s="80" t="s">
        <v>38449</v>
      </c>
      <c r="E12936" s="104" t="s">
        <v>38450</v>
      </c>
      <c r="F12936" s="107">
        <v>30873</v>
      </c>
      <c r="G12936" s="67" t="s">
        <v>65</v>
      </c>
      <c r="H12936" s="80" t="s">
        <v>1115</v>
      </c>
      <c r="I12936" s="80" t="s">
        <v>38451</v>
      </c>
      <c r="J12936" s="104" t="s">
        <v>211</v>
      </c>
      <c r="K12936" s="67" t="s">
        <v>117</v>
      </c>
      <c r="L12936" s="67" t="s">
        <v>152</v>
      </c>
      <c r="M12936" s="67" t="s">
        <v>166</v>
      </c>
      <c r="N12936" s="67" t="s">
        <v>184</v>
      </c>
      <c r="O12936" s="81">
        <v>46356</v>
      </c>
      <c r="P12936" s="81">
        <v>46011</v>
      </c>
      <c r="Q12936" s="103" t="str">
        <f>IFERROR(VLOOKUP(J12936,Настройка!$C$4:$E$121,2,),"Ошибка")</f>
        <v>R</v>
      </c>
    </row>
    <row r="12937" spans="1:17" ht="14.4" customHeight="1">
      <c r="A12937" s="67">
        <v>12932</v>
      </c>
      <c r="B12937" s="80" t="s">
        <v>184</v>
      </c>
      <c r="C12937" s="80" t="s">
        <v>48</v>
      </c>
      <c r="D12937" s="80" t="s">
        <v>38452</v>
      </c>
      <c r="E12937" s="104" t="s">
        <v>38453</v>
      </c>
      <c r="F12937" s="107">
        <v>28301</v>
      </c>
      <c r="G12937" s="67" t="s">
        <v>77</v>
      </c>
      <c r="H12937" s="80" t="s">
        <v>38454</v>
      </c>
      <c r="I12937" s="80" t="s">
        <v>38455</v>
      </c>
      <c r="J12937" s="104" t="s">
        <v>134</v>
      </c>
      <c r="K12937" s="67" t="s">
        <v>109</v>
      </c>
      <c r="L12937" s="67"/>
      <c r="M12937" s="67"/>
      <c r="N12937" s="67"/>
      <c r="O12937" s="81"/>
      <c r="P12937" s="81">
        <v>46011</v>
      </c>
      <c r="Q12937" s="103" t="str">
        <f>IFERROR(VLOOKUP(J12937,Настройка!$C$4:$E$121,2,),"Ошибка")</f>
        <v>ITR</v>
      </c>
    </row>
    <row r="12938" spans="1:17" ht="14.4" customHeight="1">
      <c r="A12938" s="67">
        <v>12933</v>
      </c>
      <c r="B12938" s="80" t="s">
        <v>184</v>
      </c>
      <c r="C12938" s="80" t="s">
        <v>48</v>
      </c>
      <c r="D12938" s="80" t="s">
        <v>38456</v>
      </c>
      <c r="E12938" s="104" t="s">
        <v>38457</v>
      </c>
      <c r="F12938" s="107">
        <v>38492</v>
      </c>
      <c r="G12938" s="67" t="s">
        <v>65</v>
      </c>
      <c r="H12938" s="80" t="s">
        <v>1115</v>
      </c>
      <c r="I12938" s="80" t="s">
        <v>38458</v>
      </c>
      <c r="J12938" s="104" t="s">
        <v>207</v>
      </c>
      <c r="K12938" s="67" t="s">
        <v>117</v>
      </c>
      <c r="L12938" s="67" t="s">
        <v>152</v>
      </c>
      <c r="M12938" s="67" t="s">
        <v>166</v>
      </c>
      <c r="N12938" s="67" t="s">
        <v>184</v>
      </c>
      <c r="O12938" s="81">
        <v>46265</v>
      </c>
      <c r="P12938" s="81">
        <v>45993</v>
      </c>
      <c r="Q12938" s="103" t="str">
        <f>IFERROR(VLOOKUP(J12938,Настройка!$C$4:$E$121,2,),"Ошибка")</f>
        <v>R</v>
      </c>
    </row>
    <row r="12939" spans="1:17" ht="14.4" customHeight="1">
      <c r="A12939" s="67">
        <v>12934</v>
      </c>
      <c r="B12939" s="80" t="s">
        <v>184</v>
      </c>
      <c r="C12939" s="80" t="s">
        <v>50</v>
      </c>
      <c r="D12939" s="80" t="s">
        <v>38459</v>
      </c>
      <c r="E12939" s="104" t="s">
        <v>38460</v>
      </c>
      <c r="F12939" s="107">
        <v>37696</v>
      </c>
      <c r="G12939" s="67" t="s">
        <v>89</v>
      </c>
      <c r="H12939" s="80" t="s">
        <v>602</v>
      </c>
      <c r="I12939" s="80" t="s">
        <v>38461</v>
      </c>
      <c r="J12939" s="104" t="s">
        <v>228</v>
      </c>
      <c r="K12939" s="67" t="s">
        <v>125</v>
      </c>
      <c r="L12939" s="67" t="s">
        <v>152</v>
      </c>
      <c r="M12939" s="67" t="s">
        <v>166</v>
      </c>
      <c r="N12939" s="67" t="s">
        <v>184</v>
      </c>
      <c r="O12939" s="81">
        <v>46356</v>
      </c>
      <c r="P12939" s="81">
        <v>46011</v>
      </c>
      <c r="Q12939" s="103" t="str">
        <f>IFERROR(VLOOKUP(J12939,Настройка!$C$4:$E$121,2,),"Ошибка")</f>
        <v>R</v>
      </c>
    </row>
    <row r="12940" spans="1:17" ht="14.4" customHeight="1">
      <c r="A12940" s="67">
        <v>12935</v>
      </c>
      <c r="B12940" s="80" t="s">
        <v>184</v>
      </c>
      <c r="C12940" s="80" t="s">
        <v>48</v>
      </c>
      <c r="D12940" s="80" t="s">
        <v>38462</v>
      </c>
      <c r="E12940" s="104" t="s">
        <v>38463</v>
      </c>
      <c r="F12940" s="107">
        <v>34801</v>
      </c>
      <c r="G12940" s="67" t="s">
        <v>77</v>
      </c>
      <c r="H12940" s="80" t="s">
        <v>18129</v>
      </c>
      <c r="I12940" s="80" t="s">
        <v>38464</v>
      </c>
      <c r="J12940" s="104" t="s">
        <v>155</v>
      </c>
      <c r="K12940" s="67" t="s">
        <v>109</v>
      </c>
      <c r="L12940" s="67"/>
      <c r="M12940" s="67"/>
      <c r="N12940" s="67"/>
      <c r="O12940" s="81"/>
      <c r="P12940" s="81">
        <v>46025</v>
      </c>
      <c r="Q12940" s="103" t="str">
        <f>IFERROR(VLOOKUP(J12940,Настройка!$C$4:$E$121,2,),"Ошибка")</f>
        <v>ITR</v>
      </c>
    </row>
    <row r="12941" spans="1:17" ht="14.4" customHeight="1">
      <c r="A12941" s="67">
        <v>12936</v>
      </c>
      <c r="B12941" s="80" t="s">
        <v>184</v>
      </c>
      <c r="C12941" s="80" t="s">
        <v>50</v>
      </c>
      <c r="D12941" s="80" t="s">
        <v>38465</v>
      </c>
      <c r="E12941" s="104" t="s">
        <v>38466</v>
      </c>
      <c r="F12941" s="107">
        <v>35619</v>
      </c>
      <c r="G12941" s="67" t="s">
        <v>69</v>
      </c>
      <c r="H12941" s="80" t="s">
        <v>309</v>
      </c>
      <c r="I12941" s="80" t="s">
        <v>38467</v>
      </c>
      <c r="J12941" s="104" t="s">
        <v>256</v>
      </c>
      <c r="K12941" s="67" t="s">
        <v>123</v>
      </c>
      <c r="L12941" s="67"/>
      <c r="M12941" s="67"/>
      <c r="N12941" s="67"/>
      <c r="O12941" s="81"/>
      <c r="P12941" s="81">
        <v>45819</v>
      </c>
      <c r="Q12941" s="103" t="str">
        <f>IFERROR(VLOOKUP(J12941,Настройка!$C$4:$E$121,2,),"Ошибка")</f>
        <v>R</v>
      </c>
    </row>
    <row r="12942" spans="1:17" ht="14.4" customHeight="1">
      <c r="A12942" s="67">
        <v>12937</v>
      </c>
      <c r="B12942" s="80" t="s">
        <v>184</v>
      </c>
      <c r="C12942" s="80" t="s">
        <v>50</v>
      </c>
      <c r="D12942" s="80" t="s">
        <v>38468</v>
      </c>
      <c r="E12942" s="104" t="s">
        <v>38469</v>
      </c>
      <c r="F12942" s="107">
        <v>34524</v>
      </c>
      <c r="G12942" s="67" t="s">
        <v>69</v>
      </c>
      <c r="H12942" s="80" t="s">
        <v>360</v>
      </c>
      <c r="I12942" s="80" t="s">
        <v>38470</v>
      </c>
      <c r="J12942" s="104" t="s">
        <v>211</v>
      </c>
      <c r="K12942" s="67" t="s">
        <v>117</v>
      </c>
      <c r="L12942" s="67"/>
      <c r="M12942" s="67"/>
      <c r="N12942" s="67"/>
      <c r="O12942" s="81"/>
      <c r="P12942" s="81">
        <v>46032</v>
      </c>
      <c r="Q12942" s="103" t="str">
        <f>IFERROR(VLOOKUP(J12942,Настройка!$C$4:$E$121,2,),"Ошибка")</f>
        <v>R</v>
      </c>
    </row>
    <row r="12943" spans="1:17" ht="14.4" customHeight="1">
      <c r="A12943" s="67">
        <v>12938</v>
      </c>
      <c r="B12943" s="80" t="s">
        <v>184</v>
      </c>
      <c r="C12943" s="80" t="s">
        <v>50</v>
      </c>
      <c r="D12943" s="80" t="s">
        <v>38471</v>
      </c>
      <c r="E12943" s="104" t="s">
        <v>38472</v>
      </c>
      <c r="F12943" s="107">
        <v>30348</v>
      </c>
      <c r="G12943" s="67" t="s">
        <v>67</v>
      </c>
      <c r="H12943" s="80" t="s">
        <v>401</v>
      </c>
      <c r="I12943" s="80" t="s">
        <v>38473</v>
      </c>
      <c r="J12943" s="104" t="s">
        <v>227</v>
      </c>
      <c r="K12943" s="67" t="s">
        <v>131</v>
      </c>
      <c r="L12943" s="67"/>
      <c r="M12943" s="67"/>
      <c r="N12943" s="67"/>
      <c r="O12943" s="81"/>
      <c r="P12943" s="81">
        <v>46035</v>
      </c>
      <c r="Q12943" s="103" t="str">
        <f>IFERROR(VLOOKUP(J12943,Настройка!$C$4:$E$121,2,),"Ошибка")</f>
        <v>R</v>
      </c>
    </row>
    <row r="12944" spans="1:17" ht="14.4" customHeight="1">
      <c r="A12944" s="67">
        <v>12939</v>
      </c>
      <c r="B12944" s="80" t="s">
        <v>184</v>
      </c>
      <c r="C12944" s="80" t="s">
        <v>50</v>
      </c>
      <c r="D12944" s="80" t="s">
        <v>38474</v>
      </c>
      <c r="E12944" s="104" t="s">
        <v>38475</v>
      </c>
      <c r="F12944" s="107">
        <v>35698</v>
      </c>
      <c r="G12944" s="67" t="s">
        <v>77</v>
      </c>
      <c r="H12944" s="80" t="s">
        <v>9080</v>
      </c>
      <c r="I12944" s="80" t="s">
        <v>38476</v>
      </c>
      <c r="J12944" s="104" t="s">
        <v>70</v>
      </c>
      <c r="K12944" s="67" t="s">
        <v>109</v>
      </c>
      <c r="L12944" s="67"/>
      <c r="M12944" s="67"/>
      <c r="N12944" s="67"/>
      <c r="O12944" s="81"/>
      <c r="P12944" s="81">
        <v>46035</v>
      </c>
      <c r="Q12944" s="103" t="str">
        <f>IFERROR(VLOOKUP(J12944,Настройка!$C$4:$E$121,2,),"Ошибка")</f>
        <v>ITR</v>
      </c>
    </row>
    <row r="12945" spans="1:17" ht="14.4" customHeight="1">
      <c r="A12945" s="67">
        <v>12940</v>
      </c>
      <c r="B12945" s="80" t="s">
        <v>184</v>
      </c>
      <c r="C12945" s="80" t="s">
        <v>48</v>
      </c>
      <c r="D12945" s="80" t="s">
        <v>38477</v>
      </c>
      <c r="E12945" s="104" t="s">
        <v>38478</v>
      </c>
      <c r="F12945" s="107">
        <v>34454</v>
      </c>
      <c r="G12945" s="67" t="s">
        <v>77</v>
      </c>
      <c r="H12945" s="80" t="s">
        <v>17757</v>
      </c>
      <c r="I12945" s="80" t="s">
        <v>38479</v>
      </c>
      <c r="J12945" s="104" t="s">
        <v>132</v>
      </c>
      <c r="K12945" s="67" t="s">
        <v>109</v>
      </c>
      <c r="L12945" s="67"/>
      <c r="M12945" s="67"/>
      <c r="N12945" s="67"/>
      <c r="O12945" s="81"/>
      <c r="P12945" s="81">
        <v>46035</v>
      </c>
      <c r="Q12945" s="103" t="str">
        <f>IFERROR(VLOOKUP(J12945,Настройка!$C$4:$E$121,2,),"Ошибка")</f>
        <v>ITR</v>
      </c>
    </row>
    <row r="12946" spans="1:17" ht="14.4" customHeight="1">
      <c r="A12946" s="67">
        <v>12941</v>
      </c>
      <c r="B12946" s="80" t="s">
        <v>184</v>
      </c>
      <c r="C12946" s="80" t="s">
        <v>48</v>
      </c>
      <c r="D12946" s="80" t="s">
        <v>38480</v>
      </c>
      <c r="E12946" s="104" t="s">
        <v>38481</v>
      </c>
      <c r="F12946" s="107">
        <v>35813</v>
      </c>
      <c r="G12946" s="67" t="s">
        <v>77</v>
      </c>
      <c r="H12946" s="80" t="s">
        <v>18890</v>
      </c>
      <c r="I12946" s="80" t="s">
        <v>38482</v>
      </c>
      <c r="J12946" s="104" t="s">
        <v>134</v>
      </c>
      <c r="K12946" s="67" t="s">
        <v>109</v>
      </c>
      <c r="L12946" s="67"/>
      <c r="M12946" s="67"/>
      <c r="N12946" s="67"/>
      <c r="O12946" s="81"/>
      <c r="P12946" s="81">
        <v>46037</v>
      </c>
      <c r="Q12946" s="103" t="str">
        <f>IFERROR(VLOOKUP(J12946,Настройка!$C$4:$E$121,2,),"Ошибка")</f>
        <v>ITR</v>
      </c>
    </row>
    <row r="12947" spans="1:17" ht="14.4" customHeight="1">
      <c r="A12947" s="67">
        <v>12942</v>
      </c>
      <c r="B12947" s="80" t="s">
        <v>184</v>
      </c>
      <c r="C12947" s="80" t="s">
        <v>50</v>
      </c>
      <c r="D12947" s="80" t="s">
        <v>38483</v>
      </c>
      <c r="E12947" s="104" t="s">
        <v>38484</v>
      </c>
      <c r="F12947" s="107">
        <v>30212</v>
      </c>
      <c r="G12947" s="67" t="s">
        <v>69</v>
      </c>
      <c r="H12947" s="80" t="s">
        <v>309</v>
      </c>
      <c r="I12947" s="80" t="s">
        <v>38485</v>
      </c>
      <c r="J12947" s="104" t="s">
        <v>256</v>
      </c>
      <c r="K12947" s="67" t="s">
        <v>123</v>
      </c>
      <c r="L12947" s="67"/>
      <c r="M12947" s="67"/>
      <c r="N12947" s="67"/>
      <c r="O12947" s="81"/>
      <c r="P12947" s="81">
        <v>45882</v>
      </c>
      <c r="Q12947" s="103" t="str">
        <f>IFERROR(VLOOKUP(J12947,Настройка!$C$4:$E$121,2,),"Ошибка")</f>
        <v>R</v>
      </c>
    </row>
    <row r="12948" spans="1:17" ht="14.4" customHeight="1">
      <c r="A12948" s="67">
        <v>12943</v>
      </c>
      <c r="B12948" s="80" t="s">
        <v>184</v>
      </c>
      <c r="C12948" s="80" t="s">
        <v>48</v>
      </c>
      <c r="D12948" s="80" t="s">
        <v>38486</v>
      </c>
      <c r="E12948" s="104" t="s">
        <v>38487</v>
      </c>
      <c r="F12948" s="107">
        <v>36691</v>
      </c>
      <c r="G12948" s="67" t="s">
        <v>77</v>
      </c>
      <c r="H12948" s="80" t="s">
        <v>1179</v>
      </c>
      <c r="I12948" s="80" t="s">
        <v>38488</v>
      </c>
      <c r="J12948" s="104" t="s">
        <v>136</v>
      </c>
      <c r="K12948" s="67" t="s">
        <v>109</v>
      </c>
      <c r="L12948" s="67"/>
      <c r="M12948" s="67"/>
      <c r="N12948" s="67"/>
      <c r="O12948" s="81"/>
      <c r="P12948" s="81">
        <v>46038</v>
      </c>
      <c r="Q12948" s="103" t="str">
        <f>IFERROR(VLOOKUP(J12948,Настройка!$C$4:$E$121,2,),"Ошибка")</f>
        <v>ITR</v>
      </c>
    </row>
    <row r="12949" spans="1:17" ht="14.4" customHeight="1">
      <c r="A12949" s="67">
        <v>12944</v>
      </c>
      <c r="B12949" s="80" t="s">
        <v>184</v>
      </c>
      <c r="C12949" s="80" t="s">
        <v>50</v>
      </c>
      <c r="D12949" s="80" t="s">
        <v>38489</v>
      </c>
      <c r="E12949" s="104" t="s">
        <v>38490</v>
      </c>
      <c r="F12949" s="107">
        <v>33992</v>
      </c>
      <c r="G12949" s="67" t="s">
        <v>67</v>
      </c>
      <c r="H12949" s="80" t="s">
        <v>401</v>
      </c>
      <c r="I12949" s="80" t="s">
        <v>38491</v>
      </c>
      <c r="J12949" s="104" t="s">
        <v>134</v>
      </c>
      <c r="K12949" s="67" t="s">
        <v>109</v>
      </c>
      <c r="L12949" s="67"/>
      <c r="M12949" s="67"/>
      <c r="N12949" s="67"/>
      <c r="O12949" s="81"/>
      <c r="P12949" s="81">
        <v>46038</v>
      </c>
      <c r="Q12949" s="103" t="str">
        <f>IFERROR(VLOOKUP(J12949,Настройка!$C$4:$E$121,2,),"Ошибка")</f>
        <v>ITR</v>
      </c>
    </row>
    <row r="12950" spans="1:17" ht="14.4" customHeight="1">
      <c r="A12950" s="67">
        <v>12945</v>
      </c>
      <c r="B12950" s="80" t="s">
        <v>184</v>
      </c>
      <c r="C12950" s="80" t="s">
        <v>48</v>
      </c>
      <c r="D12950" s="80" t="s">
        <v>38492</v>
      </c>
      <c r="E12950" s="104" t="s">
        <v>38493</v>
      </c>
      <c r="F12950" s="107">
        <v>31569</v>
      </c>
      <c r="G12950" s="67" t="s">
        <v>77</v>
      </c>
      <c r="H12950" s="80" t="s">
        <v>38494</v>
      </c>
      <c r="I12950" s="80" t="s">
        <v>38495</v>
      </c>
      <c r="J12950" s="104" t="s">
        <v>134</v>
      </c>
      <c r="K12950" s="67" t="s">
        <v>109</v>
      </c>
      <c r="L12950" s="67"/>
      <c r="M12950" s="67"/>
      <c r="N12950" s="67"/>
      <c r="O12950" s="81"/>
      <c r="P12950" s="81">
        <v>46039</v>
      </c>
      <c r="Q12950" s="103" t="str">
        <f>IFERROR(VLOOKUP(J12950,Настройка!$C$4:$E$121,2,),"Ошибка")</f>
        <v>ITR</v>
      </c>
    </row>
    <row r="12951" spans="1:17" ht="14.4" customHeight="1">
      <c r="A12951" s="67">
        <v>12946</v>
      </c>
      <c r="B12951" s="80" t="s">
        <v>184</v>
      </c>
      <c r="C12951" s="80" t="s">
        <v>48</v>
      </c>
      <c r="D12951" s="80" t="s">
        <v>38496</v>
      </c>
      <c r="E12951" s="104" t="s">
        <v>38497</v>
      </c>
      <c r="F12951" s="107">
        <v>37245</v>
      </c>
      <c r="G12951" s="67" t="s">
        <v>93</v>
      </c>
      <c r="H12951" s="80" t="s">
        <v>679</v>
      </c>
      <c r="I12951" s="80" t="s">
        <v>38498</v>
      </c>
      <c r="J12951" s="104" t="s">
        <v>256</v>
      </c>
      <c r="K12951" s="67" t="s">
        <v>123</v>
      </c>
      <c r="L12951" s="67"/>
      <c r="M12951" s="67"/>
      <c r="N12951" s="67"/>
      <c r="O12951" s="81"/>
      <c r="P12951" s="81">
        <v>46039</v>
      </c>
      <c r="Q12951" s="103" t="str">
        <f>IFERROR(VLOOKUP(J12951,Настройка!$C$4:$E$121,2,),"Ошибка")</f>
        <v>R</v>
      </c>
    </row>
    <row r="12952" spans="1:17" ht="14.4" customHeight="1">
      <c r="A12952" s="67">
        <v>12947</v>
      </c>
      <c r="B12952" s="80" t="s">
        <v>184</v>
      </c>
      <c r="C12952" s="80" t="s">
        <v>253</v>
      </c>
      <c r="D12952" s="80" t="s">
        <v>38499</v>
      </c>
      <c r="E12952" s="104" t="s">
        <v>38500</v>
      </c>
      <c r="F12952" s="107">
        <v>29088</v>
      </c>
      <c r="G12952" s="67" t="s">
        <v>83</v>
      </c>
      <c r="H12952" s="80"/>
      <c r="I12952" s="80" t="s">
        <v>38501</v>
      </c>
      <c r="J12952" s="104" t="s">
        <v>206</v>
      </c>
      <c r="K12952" s="67" t="s">
        <v>117</v>
      </c>
      <c r="L12952" s="67" t="s">
        <v>152</v>
      </c>
      <c r="M12952" s="67" t="s">
        <v>166</v>
      </c>
      <c r="N12952" s="67" t="s">
        <v>184</v>
      </c>
      <c r="O12952" s="81">
        <v>46156</v>
      </c>
      <c r="P12952" s="81">
        <v>46039</v>
      </c>
      <c r="Q12952" s="103" t="str">
        <f>IFERROR(VLOOKUP(J12952,Настройка!$C$4:$E$121,2,),"Ошибка")</f>
        <v>R</v>
      </c>
    </row>
    <row r="12953" spans="1:17" ht="14.4" customHeight="1">
      <c r="A12953" s="67">
        <v>12948</v>
      </c>
      <c r="B12953" s="80" t="s">
        <v>184</v>
      </c>
      <c r="C12953" s="80" t="s">
        <v>50</v>
      </c>
      <c r="D12953" s="80" t="s">
        <v>38502</v>
      </c>
      <c r="E12953" s="104" t="s">
        <v>38503</v>
      </c>
      <c r="F12953" s="107">
        <v>37227</v>
      </c>
      <c r="G12953" s="67" t="s">
        <v>87</v>
      </c>
      <c r="H12953" s="80"/>
      <c r="I12953" s="80" t="s">
        <v>38504</v>
      </c>
      <c r="J12953" s="104" t="s">
        <v>220</v>
      </c>
      <c r="K12953" s="67" t="s">
        <v>119</v>
      </c>
      <c r="L12953" s="67"/>
      <c r="M12953" s="67"/>
      <c r="N12953" s="67"/>
      <c r="O12953" s="81"/>
      <c r="P12953" s="81">
        <v>46039</v>
      </c>
      <c r="Q12953" s="103" t="str">
        <f>IFERROR(VLOOKUP(J12953,Настройка!$C$4:$E$121,2,),"Ошибка")</f>
        <v>R</v>
      </c>
    </row>
    <row r="12954" spans="1:17" ht="14.4" customHeight="1">
      <c r="A12954" s="67">
        <v>12949</v>
      </c>
      <c r="B12954" s="80" t="s">
        <v>184</v>
      </c>
      <c r="C12954" s="80" t="s">
        <v>50</v>
      </c>
      <c r="D12954" s="80" t="s">
        <v>38505</v>
      </c>
      <c r="E12954" s="104" t="s">
        <v>38506</v>
      </c>
      <c r="F12954" s="107">
        <v>36645</v>
      </c>
      <c r="G12954" s="67" t="s">
        <v>87</v>
      </c>
      <c r="H12954" s="80"/>
      <c r="I12954" s="80" t="s">
        <v>38507</v>
      </c>
      <c r="J12954" s="104" t="s">
        <v>256</v>
      </c>
      <c r="K12954" s="67" t="s">
        <v>123</v>
      </c>
      <c r="L12954" s="67"/>
      <c r="M12954" s="67"/>
      <c r="N12954" s="67"/>
      <c r="O12954" s="81"/>
      <c r="P12954" s="81">
        <v>46039</v>
      </c>
      <c r="Q12954" s="103" t="str">
        <f>IFERROR(VLOOKUP(J12954,Настройка!$C$4:$E$121,2,),"Ошибка")</f>
        <v>R</v>
      </c>
    </row>
    <row r="12955" spans="1:17" ht="14.4" customHeight="1">
      <c r="A12955" s="67">
        <v>12950</v>
      </c>
      <c r="B12955" s="80" t="s">
        <v>184</v>
      </c>
      <c r="C12955" s="80" t="s">
        <v>48</v>
      </c>
      <c r="D12955" s="80" t="s">
        <v>38508</v>
      </c>
      <c r="E12955" s="104" t="s">
        <v>38509</v>
      </c>
      <c r="F12955" s="107">
        <v>30115</v>
      </c>
      <c r="G12955" s="67" t="s">
        <v>87</v>
      </c>
      <c r="H12955" s="80"/>
      <c r="I12955" s="80" t="s">
        <v>38510</v>
      </c>
      <c r="J12955" s="104" t="s">
        <v>256</v>
      </c>
      <c r="K12955" s="67" t="s">
        <v>123</v>
      </c>
      <c r="L12955" s="67"/>
      <c r="M12955" s="67"/>
      <c r="N12955" s="67"/>
      <c r="O12955" s="81"/>
      <c r="P12955" s="81">
        <v>46039</v>
      </c>
      <c r="Q12955" s="103" t="str">
        <f>IFERROR(VLOOKUP(J12955,Настройка!$C$4:$E$121,2,),"Ошибка")</f>
        <v>R</v>
      </c>
    </row>
    <row r="12956" spans="1:17" ht="14.4" customHeight="1">
      <c r="A12956" s="67">
        <v>12951</v>
      </c>
      <c r="B12956" s="80" t="s">
        <v>184</v>
      </c>
      <c r="C12956" s="80" t="s">
        <v>48</v>
      </c>
      <c r="D12956" s="80" t="s">
        <v>38511</v>
      </c>
      <c r="E12956" s="104" t="s">
        <v>38512</v>
      </c>
      <c r="F12956" s="107">
        <v>30639</v>
      </c>
      <c r="G12956" s="67" t="s">
        <v>77</v>
      </c>
      <c r="H12956" s="80" t="s">
        <v>38513</v>
      </c>
      <c r="I12956" s="80" t="s">
        <v>38514</v>
      </c>
      <c r="J12956" s="104" t="s">
        <v>228</v>
      </c>
      <c r="K12956" s="67" t="s">
        <v>125</v>
      </c>
      <c r="L12956" s="67"/>
      <c r="M12956" s="67"/>
      <c r="N12956" s="67"/>
      <c r="O12956" s="81"/>
      <c r="P12956" s="81">
        <v>46041</v>
      </c>
      <c r="Q12956" s="103" t="str">
        <f>IFERROR(VLOOKUP(J12956,Настройка!$C$4:$E$121,2,),"Ошибка")</f>
        <v>R</v>
      </c>
    </row>
    <row r="12957" spans="1:17" ht="14.4" customHeight="1">
      <c r="A12957" s="67">
        <v>12952</v>
      </c>
      <c r="B12957" s="80" t="s">
        <v>184</v>
      </c>
      <c r="C12957" s="80" t="s">
        <v>48</v>
      </c>
      <c r="D12957" s="80" t="s">
        <v>38515</v>
      </c>
      <c r="E12957" s="104" t="s">
        <v>38516</v>
      </c>
      <c r="F12957" s="107">
        <v>28444</v>
      </c>
      <c r="G12957" s="67" t="s">
        <v>77</v>
      </c>
      <c r="H12957" s="80" t="s">
        <v>5383</v>
      </c>
      <c r="I12957" s="80" t="s">
        <v>38517</v>
      </c>
      <c r="J12957" s="104" t="s">
        <v>202</v>
      </c>
      <c r="K12957" s="67" t="s">
        <v>131</v>
      </c>
      <c r="L12957" s="67"/>
      <c r="M12957" s="67"/>
      <c r="N12957" s="67"/>
      <c r="O12957" s="81"/>
      <c r="P12957" s="81">
        <v>46041</v>
      </c>
      <c r="Q12957" s="103" t="str">
        <f>IFERROR(VLOOKUP(J12957,Настройка!$C$4:$E$121,2,),"Ошибка")</f>
        <v>ITR</v>
      </c>
    </row>
    <row r="12958" spans="1:17" ht="14.4" customHeight="1">
      <c r="A12958" s="67">
        <v>12953</v>
      </c>
      <c r="B12958" s="80" t="s">
        <v>184</v>
      </c>
      <c r="C12958" s="80" t="s">
        <v>48</v>
      </c>
      <c r="D12958" s="80" t="s">
        <v>38518</v>
      </c>
      <c r="E12958" s="104" t="s">
        <v>38519</v>
      </c>
      <c r="F12958" s="107">
        <v>33766</v>
      </c>
      <c r="G12958" s="67" t="s">
        <v>89</v>
      </c>
      <c r="H12958" s="80" t="s">
        <v>602</v>
      </c>
      <c r="I12958" s="80" t="s">
        <v>38520</v>
      </c>
      <c r="J12958" s="104" t="s">
        <v>228</v>
      </c>
      <c r="K12958" s="67" t="s">
        <v>125</v>
      </c>
      <c r="L12958" s="67" t="s">
        <v>152</v>
      </c>
      <c r="M12958" s="67" t="s">
        <v>166</v>
      </c>
      <c r="N12958" s="67" t="s">
        <v>184</v>
      </c>
      <c r="O12958" s="81">
        <v>46356</v>
      </c>
      <c r="P12958" s="81">
        <v>46009</v>
      </c>
      <c r="Q12958" s="103" t="str">
        <f>IFERROR(VLOOKUP(J12958,Настройка!$C$4:$E$121,2,),"Ошибка")</f>
        <v>R</v>
      </c>
    </row>
    <row r="12959" spans="1:17" ht="14.4" customHeight="1">
      <c r="A12959" s="67">
        <v>12954</v>
      </c>
      <c r="B12959" s="80" t="s">
        <v>184</v>
      </c>
      <c r="C12959" s="80" t="s">
        <v>50</v>
      </c>
      <c r="D12959" s="80" t="s">
        <v>38521</v>
      </c>
      <c r="E12959" s="104" t="s">
        <v>38522</v>
      </c>
      <c r="F12959" s="107">
        <v>34086</v>
      </c>
      <c r="G12959" s="67" t="s">
        <v>89</v>
      </c>
      <c r="H12959" s="80" t="s">
        <v>602</v>
      </c>
      <c r="I12959" s="80" t="s">
        <v>38523</v>
      </c>
      <c r="J12959" s="104" t="s">
        <v>228</v>
      </c>
      <c r="K12959" s="67" t="s">
        <v>123</v>
      </c>
      <c r="L12959" s="67" t="s">
        <v>152</v>
      </c>
      <c r="M12959" s="67" t="s">
        <v>166</v>
      </c>
      <c r="N12959" s="67" t="s">
        <v>184</v>
      </c>
      <c r="O12959" s="81">
        <v>46326</v>
      </c>
      <c r="P12959" s="81">
        <v>46012</v>
      </c>
      <c r="Q12959" s="103" t="str">
        <f>IFERROR(VLOOKUP(J12959,Настройка!$C$4:$E$121,2,),"Ошибка")</f>
        <v>R</v>
      </c>
    </row>
    <row r="12960" spans="1:17" ht="14.4" customHeight="1">
      <c r="A12960" s="67">
        <v>12955</v>
      </c>
      <c r="B12960" s="80" t="s">
        <v>184</v>
      </c>
      <c r="C12960" s="80" t="s">
        <v>48</v>
      </c>
      <c r="D12960" s="80" t="s">
        <v>38524</v>
      </c>
      <c r="E12960" s="104" t="s">
        <v>38525</v>
      </c>
      <c r="F12960" s="107">
        <v>34503</v>
      </c>
      <c r="G12960" s="67" t="s">
        <v>89</v>
      </c>
      <c r="H12960" s="80" t="s">
        <v>602</v>
      </c>
      <c r="I12960" s="80" t="s">
        <v>38526</v>
      </c>
      <c r="J12960" s="104" t="s">
        <v>228</v>
      </c>
      <c r="K12960" s="67" t="s">
        <v>125</v>
      </c>
      <c r="L12960" s="67" t="s">
        <v>152</v>
      </c>
      <c r="M12960" s="67" t="s">
        <v>166</v>
      </c>
      <c r="N12960" s="67" t="s">
        <v>184</v>
      </c>
      <c r="O12960" s="81">
        <v>46356</v>
      </c>
      <c r="P12960" s="81">
        <v>46011</v>
      </c>
      <c r="Q12960" s="103" t="str">
        <f>IFERROR(VLOOKUP(J12960,Настройка!$C$4:$E$121,2,),"Ошибка")</f>
        <v>R</v>
      </c>
    </row>
    <row r="12961" spans="1:17" ht="14.4" customHeight="1">
      <c r="A12961" s="67">
        <v>12956</v>
      </c>
      <c r="B12961" s="80" t="s">
        <v>184</v>
      </c>
      <c r="C12961" s="80" t="s">
        <v>48</v>
      </c>
      <c r="D12961" s="80" t="s">
        <v>38527</v>
      </c>
      <c r="E12961" s="104" t="s">
        <v>38528</v>
      </c>
      <c r="F12961" s="107">
        <v>31793</v>
      </c>
      <c r="G12961" s="67" t="s">
        <v>77</v>
      </c>
      <c r="H12961" s="80" t="s">
        <v>2786</v>
      </c>
      <c r="I12961" s="80" t="s">
        <v>38529</v>
      </c>
      <c r="J12961" s="104" t="s">
        <v>211</v>
      </c>
      <c r="K12961" s="67" t="s">
        <v>123</v>
      </c>
      <c r="L12961" s="67"/>
      <c r="M12961" s="67"/>
      <c r="N12961" s="67"/>
      <c r="O12961" s="81"/>
      <c r="P12961" s="81">
        <v>46043</v>
      </c>
      <c r="Q12961" s="103" t="str">
        <f>IFERROR(VLOOKUP(J12961,Настройка!$C$4:$E$121,2,),"Ошибка")</f>
        <v>R</v>
      </c>
    </row>
    <row r="12962" spans="1:17" ht="14.4" customHeight="1">
      <c r="A12962" s="67">
        <v>12957</v>
      </c>
      <c r="B12962" s="80" t="s">
        <v>184</v>
      </c>
      <c r="C12962" s="80" t="s">
        <v>48</v>
      </c>
      <c r="D12962" s="80" t="s">
        <v>38530</v>
      </c>
      <c r="E12962" s="104" t="s">
        <v>38531</v>
      </c>
      <c r="F12962" s="107">
        <v>31142</v>
      </c>
      <c r="G12962" s="67" t="s">
        <v>93</v>
      </c>
      <c r="H12962" s="80" t="s">
        <v>814</v>
      </c>
      <c r="I12962" s="80" t="s">
        <v>38532</v>
      </c>
      <c r="J12962" s="104" t="s">
        <v>228</v>
      </c>
      <c r="K12962" s="67" t="s">
        <v>123</v>
      </c>
      <c r="L12962" s="67"/>
      <c r="M12962" s="67"/>
      <c r="N12962" s="67"/>
      <c r="O12962" s="81"/>
      <c r="P12962" s="81">
        <v>46043</v>
      </c>
      <c r="Q12962" s="103" t="str">
        <f>IFERROR(VLOOKUP(J12962,Настройка!$C$4:$E$121,2,),"Ошибка")</f>
        <v>R</v>
      </c>
    </row>
    <row r="12963" spans="1:17" ht="14.4" customHeight="1">
      <c r="A12963" s="67">
        <v>12958</v>
      </c>
      <c r="B12963" s="80" t="s">
        <v>184</v>
      </c>
      <c r="C12963" s="80" t="s">
        <v>50</v>
      </c>
      <c r="D12963" s="80" t="s">
        <v>38533</v>
      </c>
      <c r="E12963" s="104" t="s">
        <v>38534</v>
      </c>
      <c r="F12963" s="107">
        <v>33260</v>
      </c>
      <c r="G12963" s="67" t="s">
        <v>89</v>
      </c>
      <c r="H12963" s="80" t="s">
        <v>602</v>
      </c>
      <c r="I12963" s="80" t="s">
        <v>38535</v>
      </c>
      <c r="J12963" s="104" t="s">
        <v>256</v>
      </c>
      <c r="K12963" s="67" t="s">
        <v>123</v>
      </c>
      <c r="L12963" s="67" t="s">
        <v>152</v>
      </c>
      <c r="M12963" s="67" t="s">
        <v>166</v>
      </c>
      <c r="N12963" s="67" t="s">
        <v>184</v>
      </c>
      <c r="O12963" s="81">
        <v>46265</v>
      </c>
      <c r="P12963" s="81">
        <v>46043</v>
      </c>
      <c r="Q12963" s="103" t="str">
        <f>IFERROR(VLOOKUP(J12963,Настройка!$C$4:$E$121,2,),"Ошибка")</f>
        <v>R</v>
      </c>
    </row>
    <row r="12964" spans="1:17" ht="14.4" customHeight="1">
      <c r="A12964" s="67">
        <v>12959</v>
      </c>
      <c r="B12964" s="80" t="s">
        <v>184</v>
      </c>
      <c r="C12964" s="80" t="s">
        <v>50</v>
      </c>
      <c r="D12964" s="80" t="s">
        <v>38536</v>
      </c>
      <c r="E12964" s="104" t="s">
        <v>38537</v>
      </c>
      <c r="F12964" s="107">
        <v>33481</v>
      </c>
      <c r="G12964" s="67" t="s">
        <v>89</v>
      </c>
      <c r="H12964" s="80" t="s">
        <v>602</v>
      </c>
      <c r="I12964" s="80" t="s">
        <v>38538</v>
      </c>
      <c r="J12964" s="104" t="s">
        <v>256</v>
      </c>
      <c r="K12964" s="67" t="s">
        <v>123</v>
      </c>
      <c r="L12964" s="67" t="s">
        <v>152</v>
      </c>
      <c r="M12964" s="67" t="s">
        <v>166</v>
      </c>
      <c r="N12964" s="67" t="s">
        <v>184</v>
      </c>
      <c r="O12964" s="81">
        <v>46265</v>
      </c>
      <c r="P12964" s="81">
        <v>46043</v>
      </c>
      <c r="Q12964" s="103" t="str">
        <f>IFERROR(VLOOKUP(J12964,Настройка!$C$4:$E$121,2,),"Ошибка")</f>
        <v>R</v>
      </c>
    </row>
    <row r="12965" spans="1:17" ht="14.4" customHeight="1">
      <c r="A12965" s="67">
        <v>12960</v>
      </c>
      <c r="B12965" s="80" t="s">
        <v>184</v>
      </c>
      <c r="C12965" s="80" t="s">
        <v>48</v>
      </c>
      <c r="D12965" s="80" t="s">
        <v>38539</v>
      </c>
      <c r="E12965" s="104" t="s">
        <v>38540</v>
      </c>
      <c r="F12965" s="107">
        <v>35178</v>
      </c>
      <c r="G12965" s="67" t="s">
        <v>93</v>
      </c>
      <c r="H12965" s="80" t="s">
        <v>814</v>
      </c>
      <c r="I12965" s="80" t="s">
        <v>38541</v>
      </c>
      <c r="J12965" s="104" t="s">
        <v>228</v>
      </c>
      <c r="K12965" s="67" t="s">
        <v>125</v>
      </c>
      <c r="L12965" s="67"/>
      <c r="M12965" s="67"/>
      <c r="N12965" s="67"/>
      <c r="O12965" s="81"/>
      <c r="P12965" s="81">
        <v>46043</v>
      </c>
      <c r="Q12965" s="103" t="str">
        <f>IFERROR(VLOOKUP(J12965,Настройка!$C$4:$E$121,2,),"Ошибка")</f>
        <v>R</v>
      </c>
    </row>
    <row r="12966" spans="1:17" ht="14.4" customHeight="1">
      <c r="A12966" s="67">
        <v>12961</v>
      </c>
      <c r="B12966" s="80" t="s">
        <v>184</v>
      </c>
      <c r="C12966" s="80" t="s">
        <v>50</v>
      </c>
      <c r="D12966" s="80" t="s">
        <v>38542</v>
      </c>
      <c r="E12966" s="104" t="s">
        <v>38543</v>
      </c>
      <c r="F12966" s="107">
        <v>29548</v>
      </c>
      <c r="G12966" s="67" t="s">
        <v>83</v>
      </c>
      <c r="H12966" s="80"/>
      <c r="I12966" s="80" t="s">
        <v>38544</v>
      </c>
      <c r="J12966" s="104" t="s">
        <v>222</v>
      </c>
      <c r="K12966" s="67" t="s">
        <v>121</v>
      </c>
      <c r="L12966" s="67" t="s">
        <v>152</v>
      </c>
      <c r="M12966" s="67" t="s">
        <v>166</v>
      </c>
      <c r="N12966" s="67" t="s">
        <v>184</v>
      </c>
      <c r="O12966" s="81">
        <v>46477</v>
      </c>
      <c r="P12966" s="81">
        <v>46043</v>
      </c>
      <c r="Q12966" s="103" t="str">
        <f>IFERROR(VLOOKUP(J12966,Настройка!$C$4:$E$121,2,),"Ошибка")</f>
        <v>R</v>
      </c>
    </row>
    <row r="12967" spans="1:17" ht="14.4" customHeight="1">
      <c r="A12967" s="67">
        <v>12962</v>
      </c>
      <c r="B12967" s="80" t="s">
        <v>184</v>
      </c>
      <c r="C12967" s="80" t="s">
        <v>48</v>
      </c>
      <c r="D12967" s="80" t="s">
        <v>38545</v>
      </c>
      <c r="E12967" s="104" t="s">
        <v>17339</v>
      </c>
      <c r="F12967" s="107">
        <v>28914</v>
      </c>
      <c r="G12967" s="67" t="s">
        <v>83</v>
      </c>
      <c r="H12967" s="80"/>
      <c r="I12967" s="80" t="s">
        <v>38546</v>
      </c>
      <c r="J12967" s="104" t="s">
        <v>222</v>
      </c>
      <c r="K12967" s="67" t="s">
        <v>121</v>
      </c>
      <c r="L12967" s="67" t="s">
        <v>152</v>
      </c>
      <c r="M12967" s="67" t="s">
        <v>166</v>
      </c>
      <c r="N12967" s="67" t="s">
        <v>184</v>
      </c>
      <c r="O12967" s="81">
        <v>46477</v>
      </c>
      <c r="P12967" s="81">
        <v>46043</v>
      </c>
      <c r="Q12967" s="103" t="str">
        <f>IFERROR(VLOOKUP(J12967,Настройка!$C$4:$E$121,2,),"Ошибка")</f>
        <v>R</v>
      </c>
    </row>
    <row r="12968" spans="1:17" ht="14.4" customHeight="1">
      <c r="A12968" s="67">
        <v>12963</v>
      </c>
      <c r="B12968" s="80" t="s">
        <v>184</v>
      </c>
      <c r="C12968" s="80" t="s">
        <v>50</v>
      </c>
      <c r="D12968" s="80" t="s">
        <v>38547</v>
      </c>
      <c r="E12968" s="104" t="s">
        <v>38548</v>
      </c>
      <c r="F12968" s="107">
        <v>24359</v>
      </c>
      <c r="G12968" s="67" t="s">
        <v>83</v>
      </c>
      <c r="H12968" s="80"/>
      <c r="I12968" s="80" t="s">
        <v>38549</v>
      </c>
      <c r="J12968" s="104" t="s">
        <v>213</v>
      </c>
      <c r="K12968" s="67" t="s">
        <v>119</v>
      </c>
      <c r="L12968" s="67" t="s">
        <v>152</v>
      </c>
      <c r="M12968" s="67" t="s">
        <v>166</v>
      </c>
      <c r="N12968" s="67" t="s">
        <v>184</v>
      </c>
      <c r="O12968" s="81">
        <v>46477</v>
      </c>
      <c r="P12968" s="81">
        <v>46043</v>
      </c>
      <c r="Q12968" s="103" t="str">
        <f>IFERROR(VLOOKUP(J12968,Настройка!$C$4:$E$121,2,),"Ошибка")</f>
        <v>R</v>
      </c>
    </row>
    <row r="12969" spans="1:17" ht="14.4" customHeight="1">
      <c r="A12969" s="67">
        <v>12964</v>
      </c>
      <c r="B12969" s="80" t="s">
        <v>184</v>
      </c>
      <c r="C12969" s="80" t="s">
        <v>48</v>
      </c>
      <c r="D12969" s="80" t="s">
        <v>38550</v>
      </c>
      <c r="E12969" s="104" t="s">
        <v>38551</v>
      </c>
      <c r="F12969" s="107">
        <v>37761</v>
      </c>
      <c r="G12969" s="67" t="s">
        <v>77</v>
      </c>
      <c r="H12969" s="80" t="s">
        <v>38552</v>
      </c>
      <c r="I12969" s="80" t="s">
        <v>38553</v>
      </c>
      <c r="J12969" s="104" t="s">
        <v>138</v>
      </c>
      <c r="K12969" s="67" t="s">
        <v>109</v>
      </c>
      <c r="L12969" s="67"/>
      <c r="M12969" s="67"/>
      <c r="N12969" s="67"/>
      <c r="O12969" s="81"/>
      <c r="P12969" s="81">
        <v>46047</v>
      </c>
      <c r="Q12969" s="103" t="str">
        <f>IFERROR(VLOOKUP(J12969,Настройка!$C$4:$E$121,2,),"Ошибка")</f>
        <v>ITR</v>
      </c>
    </row>
    <row r="12970" spans="1:17" ht="14.4" customHeight="1">
      <c r="A12970" s="67">
        <v>12965</v>
      </c>
      <c r="B12970" s="80" t="s">
        <v>184</v>
      </c>
      <c r="C12970" s="80" t="s">
        <v>50</v>
      </c>
      <c r="D12970" s="80" t="s">
        <v>38554</v>
      </c>
      <c r="E12970" s="104" t="s">
        <v>38555</v>
      </c>
      <c r="F12970" s="107">
        <v>33185</v>
      </c>
      <c r="G12970" s="67" t="s">
        <v>77</v>
      </c>
      <c r="H12970" s="80" t="s">
        <v>26433</v>
      </c>
      <c r="I12970" s="80" t="s">
        <v>38556</v>
      </c>
      <c r="J12970" s="104" t="s">
        <v>151</v>
      </c>
      <c r="K12970" s="67" t="s">
        <v>109</v>
      </c>
      <c r="L12970" s="67"/>
      <c r="M12970" s="67"/>
      <c r="N12970" s="67"/>
      <c r="O12970" s="81"/>
      <c r="P12970" s="81">
        <v>46047</v>
      </c>
      <c r="Q12970" s="103" t="str">
        <f>IFERROR(VLOOKUP(J12970,Настройка!$C$4:$E$121,2,),"Ошибка")</f>
        <v>ITR</v>
      </c>
    </row>
    <row r="12971" spans="1:17" ht="14.4" customHeight="1">
      <c r="A12971" s="67">
        <v>12966</v>
      </c>
      <c r="B12971" s="80" t="s">
        <v>184</v>
      </c>
      <c r="C12971" s="80" t="s">
        <v>50</v>
      </c>
      <c r="D12971" s="80" t="s">
        <v>38557</v>
      </c>
      <c r="E12971" s="104" t="s">
        <v>38558</v>
      </c>
      <c r="F12971" s="107">
        <v>36376</v>
      </c>
      <c r="G12971" s="67" t="s">
        <v>77</v>
      </c>
      <c r="H12971" s="80" t="s">
        <v>282</v>
      </c>
      <c r="I12971" s="80" t="s">
        <v>38559</v>
      </c>
      <c r="J12971" s="104" t="s">
        <v>134</v>
      </c>
      <c r="K12971" s="67" t="s">
        <v>109</v>
      </c>
      <c r="L12971" s="67"/>
      <c r="M12971" s="67"/>
      <c r="N12971" s="67"/>
      <c r="O12971" s="81"/>
      <c r="P12971" s="81">
        <v>46047</v>
      </c>
      <c r="Q12971" s="103" t="str">
        <f>IFERROR(VLOOKUP(J12971,Настройка!$C$4:$E$121,2,),"Ошибка")</f>
        <v>ITR</v>
      </c>
    </row>
    <row r="12972" spans="1:17" ht="14.4" customHeight="1">
      <c r="A12972" s="67">
        <v>12967</v>
      </c>
      <c r="B12972" s="80" t="s">
        <v>184</v>
      </c>
      <c r="C12972" s="80" t="s">
        <v>50</v>
      </c>
      <c r="D12972" s="80" t="s">
        <v>38560</v>
      </c>
      <c r="E12972" s="104" t="s">
        <v>38561</v>
      </c>
      <c r="F12972" s="107">
        <v>33107</v>
      </c>
      <c r="G12972" s="67" t="s">
        <v>65</v>
      </c>
      <c r="H12972" s="80" t="s">
        <v>429</v>
      </c>
      <c r="I12972" s="80" t="s">
        <v>38562</v>
      </c>
      <c r="J12972" s="104" t="s">
        <v>222</v>
      </c>
      <c r="K12972" s="67" t="s">
        <v>121</v>
      </c>
      <c r="L12972" s="67" t="s">
        <v>152</v>
      </c>
      <c r="M12972" s="67" t="s">
        <v>166</v>
      </c>
      <c r="N12972" s="67" t="s">
        <v>184</v>
      </c>
      <c r="O12972" s="81">
        <v>46265</v>
      </c>
      <c r="P12972" s="81">
        <v>46048</v>
      </c>
      <c r="Q12972" s="103" t="str">
        <f>IFERROR(VLOOKUP(J12972,Настройка!$C$4:$E$121,2,),"Ошибка")</f>
        <v>R</v>
      </c>
    </row>
    <row r="12973" spans="1:17" ht="14.4" customHeight="1">
      <c r="A12973" s="67">
        <v>12968</v>
      </c>
      <c r="B12973" s="80" t="s">
        <v>184</v>
      </c>
      <c r="C12973" s="80" t="s">
        <v>50</v>
      </c>
      <c r="D12973" s="80" t="s">
        <v>38563</v>
      </c>
      <c r="E12973" s="104" t="s">
        <v>38564</v>
      </c>
      <c r="F12973" s="107">
        <v>34197</v>
      </c>
      <c r="G12973" s="67" t="s">
        <v>77</v>
      </c>
      <c r="H12973" s="80" t="s">
        <v>18890</v>
      </c>
      <c r="I12973" s="80" t="s">
        <v>38565</v>
      </c>
      <c r="J12973" s="104" t="s">
        <v>222</v>
      </c>
      <c r="K12973" s="67" t="s">
        <v>121</v>
      </c>
      <c r="L12973" s="67"/>
      <c r="M12973" s="67"/>
      <c r="N12973" s="67"/>
      <c r="O12973" s="81"/>
      <c r="P12973" s="81">
        <v>46048</v>
      </c>
      <c r="Q12973" s="103" t="str">
        <f>IFERROR(VLOOKUP(J12973,Настройка!$C$4:$E$121,2,),"Ошибка")</f>
        <v>R</v>
      </c>
    </row>
    <row r="12974" spans="1:17" ht="14.4" customHeight="1">
      <c r="A12974" s="67">
        <v>12969</v>
      </c>
      <c r="B12974" s="80" t="s">
        <v>184</v>
      </c>
      <c r="C12974" s="80" t="s">
        <v>48</v>
      </c>
      <c r="D12974" s="80" t="s">
        <v>38566</v>
      </c>
      <c r="E12974" s="104" t="s">
        <v>38567</v>
      </c>
      <c r="F12974" s="107">
        <v>38332</v>
      </c>
      <c r="G12974" s="67" t="s">
        <v>77</v>
      </c>
      <c r="H12974" s="80" t="s">
        <v>38568</v>
      </c>
      <c r="I12974" s="80" t="s">
        <v>38569</v>
      </c>
      <c r="J12974" s="104" t="s">
        <v>230</v>
      </c>
      <c r="K12974" s="67" t="s">
        <v>133</v>
      </c>
      <c r="L12974" s="67"/>
      <c r="M12974" s="67"/>
      <c r="N12974" s="67"/>
      <c r="O12974" s="81"/>
      <c r="P12974" s="81">
        <v>46048</v>
      </c>
      <c r="Q12974" s="103" t="str">
        <f>IFERROR(VLOOKUP(J12974,Настройка!$C$4:$E$121,2,),"Ошибка")</f>
        <v>R</v>
      </c>
    </row>
    <row r="12975" spans="1:17" ht="14.4" customHeight="1">
      <c r="A12975" s="67">
        <v>12970</v>
      </c>
      <c r="B12975" s="80" t="s">
        <v>184</v>
      </c>
      <c r="C12975" s="80" t="s">
        <v>48</v>
      </c>
      <c r="D12975" s="80" t="s">
        <v>38570</v>
      </c>
      <c r="E12975" s="104" t="s">
        <v>38571</v>
      </c>
      <c r="F12975" s="107">
        <v>28311</v>
      </c>
      <c r="G12975" s="67" t="s">
        <v>65</v>
      </c>
      <c r="H12975" s="80" t="s">
        <v>396</v>
      </c>
      <c r="I12975" s="80" t="s">
        <v>38572</v>
      </c>
      <c r="J12975" s="104" t="s">
        <v>227</v>
      </c>
      <c r="K12975" s="67" t="s">
        <v>131</v>
      </c>
      <c r="L12975" s="67" t="s">
        <v>152</v>
      </c>
      <c r="M12975" s="67" t="s">
        <v>166</v>
      </c>
      <c r="N12975" s="67" t="s">
        <v>184</v>
      </c>
      <c r="O12975" s="81">
        <v>46265</v>
      </c>
      <c r="P12975" s="81">
        <v>46048</v>
      </c>
      <c r="Q12975" s="103" t="str">
        <f>IFERROR(VLOOKUP(J12975,Настройка!$C$4:$E$121,2,),"Ошибка")</f>
        <v>R</v>
      </c>
    </row>
    <row r="12976" spans="1:17" ht="14.4" customHeight="1">
      <c r="A12976" s="67">
        <v>12971</v>
      </c>
      <c r="B12976" s="80" t="s">
        <v>184</v>
      </c>
      <c r="C12976" s="80" t="s">
        <v>48</v>
      </c>
      <c r="D12976" s="80" t="s">
        <v>38573</v>
      </c>
      <c r="E12976" s="104" t="s">
        <v>38574</v>
      </c>
      <c r="F12976" s="107">
        <v>32985</v>
      </c>
      <c r="G12976" s="67" t="s">
        <v>65</v>
      </c>
      <c r="H12976" s="80" t="s">
        <v>663</v>
      </c>
      <c r="I12976" s="80" t="s">
        <v>38575</v>
      </c>
      <c r="J12976" s="104" t="s">
        <v>222</v>
      </c>
      <c r="K12976" s="67" t="s">
        <v>121</v>
      </c>
      <c r="L12976" s="67" t="s">
        <v>152</v>
      </c>
      <c r="M12976" s="67" t="s">
        <v>166</v>
      </c>
      <c r="N12976" s="67" t="s">
        <v>184</v>
      </c>
      <c r="O12976" s="81">
        <v>46356</v>
      </c>
      <c r="P12976" s="81">
        <v>46048</v>
      </c>
      <c r="Q12976" s="103" t="str">
        <f>IFERROR(VLOOKUP(J12976,Настройка!$C$4:$E$121,2,),"Ошибка")</f>
        <v>R</v>
      </c>
    </row>
    <row r="12977" spans="1:17" ht="14.4" customHeight="1">
      <c r="A12977" s="67">
        <v>12972</v>
      </c>
      <c r="B12977" s="80" t="s">
        <v>184</v>
      </c>
      <c r="C12977" s="80" t="s">
        <v>50</v>
      </c>
      <c r="D12977" s="80" t="s">
        <v>38576</v>
      </c>
      <c r="E12977" s="104" t="s">
        <v>38577</v>
      </c>
      <c r="F12977" s="107">
        <v>35454</v>
      </c>
      <c r="G12977" s="67" t="s">
        <v>77</v>
      </c>
      <c r="H12977" s="80" t="s">
        <v>9794</v>
      </c>
      <c r="I12977" s="80" t="s">
        <v>38578</v>
      </c>
      <c r="J12977" s="104" t="s">
        <v>132</v>
      </c>
      <c r="K12977" s="67" t="s">
        <v>109</v>
      </c>
      <c r="L12977" s="67"/>
      <c r="M12977" s="67"/>
      <c r="N12977" s="67"/>
      <c r="O12977" s="81"/>
      <c r="P12977" s="81">
        <v>46048</v>
      </c>
      <c r="Q12977" s="103" t="str">
        <f>IFERROR(VLOOKUP(J12977,Настройка!$C$4:$E$121,2,),"Ошибка")</f>
        <v>ITR</v>
      </c>
    </row>
    <row r="12978" spans="1:17" ht="14.4" customHeight="1">
      <c r="A12978" s="67">
        <v>12973</v>
      </c>
      <c r="B12978" s="80" t="s">
        <v>184</v>
      </c>
      <c r="C12978" s="80" t="s">
        <v>50</v>
      </c>
      <c r="D12978" s="80" t="s">
        <v>38579</v>
      </c>
      <c r="E12978" s="104" t="s">
        <v>38580</v>
      </c>
      <c r="F12978" s="107">
        <v>34012</v>
      </c>
      <c r="G12978" s="67" t="s">
        <v>69</v>
      </c>
      <c r="H12978" s="80" t="s">
        <v>302</v>
      </c>
      <c r="I12978" s="80" t="s">
        <v>38581</v>
      </c>
      <c r="J12978" s="104" t="s">
        <v>220</v>
      </c>
      <c r="K12978" s="67" t="s">
        <v>119</v>
      </c>
      <c r="L12978" s="67"/>
      <c r="M12978" s="67"/>
      <c r="N12978" s="67"/>
      <c r="O12978" s="81"/>
      <c r="P12978" s="81">
        <v>46049</v>
      </c>
      <c r="Q12978" s="103" t="str">
        <f>IFERROR(VLOOKUP(J12978,Настройка!$C$4:$E$121,2,),"Ошибка")</f>
        <v>R</v>
      </c>
    </row>
    <row r="12979" spans="1:17" ht="14.4" customHeight="1">
      <c r="A12979" s="67">
        <v>12974</v>
      </c>
      <c r="B12979" s="80" t="s">
        <v>184</v>
      </c>
      <c r="C12979" s="80" t="s">
        <v>48</v>
      </c>
      <c r="D12979" s="80" t="s">
        <v>38582</v>
      </c>
      <c r="E12979" s="104" t="s">
        <v>38583</v>
      </c>
      <c r="F12979" s="107">
        <v>32882</v>
      </c>
      <c r="G12979" s="67" t="s">
        <v>77</v>
      </c>
      <c r="H12979" s="80" t="s">
        <v>14897</v>
      </c>
      <c r="I12979" s="80" t="s">
        <v>38584</v>
      </c>
      <c r="J12979" s="104" t="s">
        <v>145</v>
      </c>
      <c r="K12979" s="67" t="s">
        <v>109</v>
      </c>
      <c r="L12979" s="67"/>
      <c r="M12979" s="67"/>
      <c r="N12979" s="67"/>
      <c r="O12979" s="81"/>
      <c r="P12979" s="81">
        <v>46051</v>
      </c>
      <c r="Q12979" s="103" t="str">
        <f>IFERROR(VLOOKUP(J12979,Настройка!$C$4:$E$121,2,),"Ошибка")</f>
        <v>ITR</v>
      </c>
    </row>
    <row r="12980" spans="1:17" ht="14.4" customHeight="1">
      <c r="A12980" s="67">
        <v>12975</v>
      </c>
      <c r="B12980" s="80" t="s">
        <v>184</v>
      </c>
      <c r="C12980" s="80" t="s">
        <v>50</v>
      </c>
      <c r="D12980" s="80" t="s">
        <v>38585</v>
      </c>
      <c r="E12980" s="104" t="s">
        <v>38586</v>
      </c>
      <c r="F12980" s="107">
        <v>32517</v>
      </c>
      <c r="G12980" s="67" t="s">
        <v>77</v>
      </c>
      <c r="H12980" s="80" t="s">
        <v>14671</v>
      </c>
      <c r="I12980" s="80" t="s">
        <v>38587</v>
      </c>
      <c r="J12980" s="104" t="s">
        <v>118</v>
      </c>
      <c r="K12980" s="67" t="s">
        <v>109</v>
      </c>
      <c r="L12980" s="67"/>
      <c r="M12980" s="67"/>
      <c r="N12980" s="67"/>
      <c r="O12980" s="81"/>
      <c r="P12980" s="81">
        <v>46051</v>
      </c>
      <c r="Q12980" s="103" t="str">
        <f>IFERROR(VLOOKUP(J12980,Настройка!$C$4:$E$121,2,),"Ошибка")</f>
        <v>ITR</v>
      </c>
    </row>
    <row r="12981" spans="1:17" ht="14.4" customHeight="1">
      <c r="A12981" s="67">
        <v>12976</v>
      </c>
      <c r="B12981" s="80" t="s">
        <v>184</v>
      </c>
      <c r="C12981" s="80" t="s">
        <v>50</v>
      </c>
      <c r="D12981" s="80" t="s">
        <v>38588</v>
      </c>
      <c r="E12981" s="104" t="s">
        <v>38589</v>
      </c>
      <c r="F12981" s="107">
        <v>33639</v>
      </c>
      <c r="G12981" s="67" t="s">
        <v>89</v>
      </c>
      <c r="H12981" s="80" t="s">
        <v>602</v>
      </c>
      <c r="I12981" s="80" t="s">
        <v>38590</v>
      </c>
      <c r="J12981" s="104" t="s">
        <v>228</v>
      </c>
      <c r="K12981" s="67" t="s">
        <v>123</v>
      </c>
      <c r="L12981" s="67" t="s">
        <v>152</v>
      </c>
      <c r="M12981" s="67" t="s">
        <v>166</v>
      </c>
      <c r="N12981" s="67" t="s">
        <v>184</v>
      </c>
      <c r="O12981" s="81">
        <v>46356</v>
      </c>
      <c r="P12981" s="81">
        <v>46012</v>
      </c>
      <c r="Q12981" s="103" t="str">
        <f>IFERROR(VLOOKUP(J12981,Настройка!$C$4:$E$121,2,),"Ошибка")</f>
        <v>R</v>
      </c>
    </row>
    <row r="12982" spans="1:17" ht="14.4" customHeight="1">
      <c r="A12982" s="67">
        <v>12977</v>
      </c>
      <c r="B12982" s="80" t="s">
        <v>184</v>
      </c>
      <c r="C12982" s="80" t="s">
        <v>50</v>
      </c>
      <c r="D12982" s="80" t="s">
        <v>38591</v>
      </c>
      <c r="E12982" s="104" t="s">
        <v>38592</v>
      </c>
      <c r="F12982" s="107">
        <v>34916</v>
      </c>
      <c r="G12982" s="67" t="s">
        <v>77</v>
      </c>
      <c r="H12982" s="80" t="s">
        <v>7162</v>
      </c>
      <c r="I12982" s="80" t="s">
        <v>38593</v>
      </c>
      <c r="J12982" s="104" t="s">
        <v>160</v>
      </c>
      <c r="K12982" s="67" t="s">
        <v>109</v>
      </c>
      <c r="L12982" s="67"/>
      <c r="M12982" s="67"/>
      <c r="N12982" s="67"/>
      <c r="O12982" s="81"/>
      <c r="P12982" s="81">
        <v>46053</v>
      </c>
      <c r="Q12982" s="103" t="str">
        <f>IFERROR(VLOOKUP(J12982,Настройка!$C$4:$E$121,2,),"Ошибка")</f>
        <v>ITR</v>
      </c>
    </row>
    <row r="12983" spans="1:17" ht="14.4" customHeight="1">
      <c r="A12983" s="67">
        <v>12978</v>
      </c>
      <c r="B12983" s="80" t="s">
        <v>184</v>
      </c>
      <c r="C12983" s="80" t="s">
        <v>48</v>
      </c>
      <c r="D12983" s="80" t="s">
        <v>38594</v>
      </c>
      <c r="E12983" s="104" t="s">
        <v>38595</v>
      </c>
      <c r="F12983" s="107">
        <v>31879</v>
      </c>
      <c r="G12983" s="67" t="s">
        <v>77</v>
      </c>
      <c r="H12983" s="80" t="s">
        <v>10235</v>
      </c>
      <c r="I12983" s="80" t="s">
        <v>38596</v>
      </c>
      <c r="J12983" s="104" t="s">
        <v>202</v>
      </c>
      <c r="K12983" s="67" t="s">
        <v>123</v>
      </c>
      <c r="L12983" s="67"/>
      <c r="M12983" s="67"/>
      <c r="N12983" s="67"/>
      <c r="O12983" s="81"/>
      <c r="P12983" s="81">
        <v>46053</v>
      </c>
      <c r="Q12983" s="103" t="str">
        <f>IFERROR(VLOOKUP(J12983,Настройка!$C$4:$E$121,2,),"Ошибка")</f>
        <v>ITR</v>
      </c>
    </row>
    <row r="12984" spans="1:17" ht="14.4" customHeight="1">
      <c r="A12984" s="67">
        <v>12979</v>
      </c>
      <c r="B12984" s="80" t="s">
        <v>184</v>
      </c>
      <c r="C12984" s="80" t="s">
        <v>50</v>
      </c>
      <c r="D12984" s="80" t="s">
        <v>38597</v>
      </c>
      <c r="E12984" s="104" t="s">
        <v>38598</v>
      </c>
      <c r="F12984" s="107">
        <v>36599</v>
      </c>
      <c r="G12984" s="67" t="s">
        <v>77</v>
      </c>
      <c r="H12984" s="80" t="s">
        <v>13880</v>
      </c>
      <c r="I12984" s="80" t="s">
        <v>38599</v>
      </c>
      <c r="J12984" s="104" t="s">
        <v>134</v>
      </c>
      <c r="K12984" s="67" t="s">
        <v>109</v>
      </c>
      <c r="L12984" s="67"/>
      <c r="M12984" s="67"/>
      <c r="N12984" s="67"/>
      <c r="O12984" s="81"/>
      <c r="P12984" s="81">
        <v>46053</v>
      </c>
      <c r="Q12984" s="103" t="str">
        <f>IFERROR(VLOOKUP(J12984,Настройка!$C$4:$E$121,2,),"Ошибка")</f>
        <v>ITR</v>
      </c>
    </row>
    <row r="12985" spans="1:17" ht="14.4" customHeight="1">
      <c r="A12985" s="67">
        <v>12980</v>
      </c>
      <c r="B12985" s="80" t="s">
        <v>184</v>
      </c>
      <c r="C12985" s="80" t="s">
        <v>48</v>
      </c>
      <c r="D12985" s="80" t="s">
        <v>38600</v>
      </c>
      <c r="E12985" s="104" t="s">
        <v>38601</v>
      </c>
      <c r="F12985" s="107">
        <v>35656</v>
      </c>
      <c r="G12985" s="67" t="s">
        <v>93</v>
      </c>
      <c r="H12985" s="80" t="s">
        <v>814</v>
      </c>
      <c r="I12985" s="80" t="s">
        <v>38602</v>
      </c>
      <c r="J12985" s="104" t="s">
        <v>211</v>
      </c>
      <c r="K12985" s="67" t="s">
        <v>117</v>
      </c>
      <c r="L12985" s="67"/>
      <c r="M12985" s="67"/>
      <c r="N12985" s="67"/>
      <c r="O12985" s="81"/>
      <c r="P12985" s="81">
        <v>46053</v>
      </c>
      <c r="Q12985" s="103" t="str">
        <f>IFERROR(VLOOKUP(J12985,Настройка!$C$4:$E$121,2,),"Ошибка")</f>
        <v>R</v>
      </c>
    </row>
    <row r="12986" spans="1:17" ht="14.4" customHeight="1">
      <c r="A12986" s="67">
        <v>12981</v>
      </c>
      <c r="B12986" s="80" t="s">
        <v>184</v>
      </c>
      <c r="C12986" s="80" t="s">
        <v>48</v>
      </c>
      <c r="D12986" s="80" t="s">
        <v>38603</v>
      </c>
      <c r="E12986" s="104" t="s">
        <v>38604</v>
      </c>
      <c r="F12986" s="107">
        <v>35774</v>
      </c>
      <c r="G12986" s="67" t="s">
        <v>93</v>
      </c>
      <c r="H12986" s="80" t="s">
        <v>814</v>
      </c>
      <c r="I12986" s="80" t="s">
        <v>38605</v>
      </c>
      <c r="J12986" s="104" t="s">
        <v>211</v>
      </c>
      <c r="K12986" s="67" t="s">
        <v>117</v>
      </c>
      <c r="L12986" s="67"/>
      <c r="M12986" s="67"/>
      <c r="N12986" s="67"/>
      <c r="O12986" s="81"/>
      <c r="P12986" s="81">
        <v>46053</v>
      </c>
      <c r="Q12986" s="103" t="str">
        <f>IFERROR(VLOOKUP(J12986,Настройка!$C$4:$E$121,2,),"Ошибка")</f>
        <v>R</v>
      </c>
    </row>
    <row r="12987" spans="1:17" ht="14.4" customHeight="1">
      <c r="A12987" s="67">
        <v>12982</v>
      </c>
      <c r="B12987" s="80" t="s">
        <v>184</v>
      </c>
      <c r="C12987" s="80" t="s">
        <v>48</v>
      </c>
      <c r="D12987" s="80" t="s">
        <v>38606</v>
      </c>
      <c r="E12987" s="104" t="s">
        <v>38607</v>
      </c>
      <c r="F12987" s="107">
        <v>26591</v>
      </c>
      <c r="G12987" s="67" t="s">
        <v>93</v>
      </c>
      <c r="H12987" s="80" t="s">
        <v>814</v>
      </c>
      <c r="I12987" s="80" t="s">
        <v>38608</v>
      </c>
      <c r="J12987" s="104" t="s">
        <v>211</v>
      </c>
      <c r="K12987" s="67" t="s">
        <v>117</v>
      </c>
      <c r="L12987" s="67"/>
      <c r="M12987" s="67"/>
      <c r="N12987" s="67"/>
      <c r="O12987" s="81"/>
      <c r="P12987" s="81">
        <v>46053</v>
      </c>
      <c r="Q12987" s="103" t="str">
        <f>IFERROR(VLOOKUP(J12987,Настройка!$C$4:$E$121,2,),"Ошибка")</f>
        <v>R</v>
      </c>
    </row>
    <row r="12988" spans="1:17" ht="14.4" customHeight="1">
      <c r="A12988" s="67">
        <v>12983</v>
      </c>
      <c r="B12988" s="80" t="s">
        <v>184</v>
      </c>
      <c r="C12988" s="80" t="s">
        <v>48</v>
      </c>
      <c r="D12988" s="80" t="s">
        <v>38609</v>
      </c>
      <c r="E12988" s="104" t="s">
        <v>38610</v>
      </c>
      <c r="F12988" s="107">
        <v>35422</v>
      </c>
      <c r="G12988" s="67" t="s">
        <v>93</v>
      </c>
      <c r="H12988" s="80" t="s">
        <v>814</v>
      </c>
      <c r="I12988" s="80" t="s">
        <v>38611</v>
      </c>
      <c r="J12988" s="104" t="s">
        <v>211</v>
      </c>
      <c r="K12988" s="67" t="s">
        <v>117</v>
      </c>
      <c r="L12988" s="67"/>
      <c r="M12988" s="67"/>
      <c r="N12988" s="67"/>
      <c r="O12988" s="81"/>
      <c r="P12988" s="81">
        <v>46053</v>
      </c>
      <c r="Q12988" s="103" t="str">
        <f>IFERROR(VLOOKUP(J12988,Настройка!$C$4:$E$121,2,),"Ошибка")</f>
        <v>R</v>
      </c>
    </row>
    <row r="12989" spans="1:17" ht="14.4" customHeight="1">
      <c r="A12989" s="67">
        <v>12984</v>
      </c>
      <c r="B12989" s="80" t="s">
        <v>184</v>
      </c>
      <c r="C12989" s="80" t="s">
        <v>48</v>
      </c>
      <c r="D12989" s="80" t="s">
        <v>38612</v>
      </c>
      <c r="E12989" s="104" t="s">
        <v>38613</v>
      </c>
      <c r="F12989" s="107">
        <v>35987</v>
      </c>
      <c r="G12989" s="67" t="s">
        <v>93</v>
      </c>
      <c r="H12989" s="80" t="s">
        <v>814</v>
      </c>
      <c r="I12989" s="80" t="s">
        <v>38614</v>
      </c>
      <c r="J12989" s="104" t="s">
        <v>211</v>
      </c>
      <c r="K12989" s="67" t="s">
        <v>117</v>
      </c>
      <c r="L12989" s="67"/>
      <c r="M12989" s="67"/>
      <c r="N12989" s="67"/>
      <c r="O12989" s="81"/>
      <c r="P12989" s="81">
        <v>46053</v>
      </c>
      <c r="Q12989" s="103" t="str">
        <f>IFERROR(VLOOKUP(J12989,Настройка!$C$4:$E$121,2,),"Ошибка")</f>
        <v>R</v>
      </c>
    </row>
    <row r="12990" spans="1:17" ht="14.4" customHeight="1">
      <c r="A12990" s="67">
        <v>12985</v>
      </c>
      <c r="B12990" s="80" t="s">
        <v>184</v>
      </c>
      <c r="C12990" s="80" t="s">
        <v>48</v>
      </c>
      <c r="D12990" s="80" t="s">
        <v>38615</v>
      </c>
      <c r="E12990" s="104" t="s">
        <v>38616</v>
      </c>
      <c r="F12990" s="107">
        <v>29601</v>
      </c>
      <c r="G12990" s="67" t="s">
        <v>77</v>
      </c>
      <c r="H12990" s="80" t="s">
        <v>38617</v>
      </c>
      <c r="I12990" s="80" t="s">
        <v>38618</v>
      </c>
      <c r="J12990" s="104" t="s">
        <v>128</v>
      </c>
      <c r="K12990" s="67" t="s">
        <v>109</v>
      </c>
      <c r="L12990" s="67"/>
      <c r="M12990" s="67"/>
      <c r="N12990" s="67"/>
      <c r="O12990" s="81"/>
      <c r="P12990" s="81">
        <v>46054</v>
      </c>
      <c r="Q12990" s="103" t="str">
        <f>IFERROR(VLOOKUP(J12990,Настройка!$C$4:$E$121,2,),"Ошибка")</f>
        <v>ITR</v>
      </c>
    </row>
    <row r="12991" spans="1:17" ht="14.4" customHeight="1">
      <c r="A12991" s="67">
        <v>12986</v>
      </c>
      <c r="B12991" s="80" t="s">
        <v>184</v>
      </c>
      <c r="C12991" s="80" t="s">
        <v>50</v>
      </c>
      <c r="D12991" s="80" t="s">
        <v>38619</v>
      </c>
      <c r="E12991" s="104" t="s">
        <v>38620</v>
      </c>
      <c r="F12991" s="107">
        <v>28060</v>
      </c>
      <c r="G12991" s="67" t="s">
        <v>83</v>
      </c>
      <c r="H12991" s="80"/>
      <c r="I12991" s="80" t="s">
        <v>38621</v>
      </c>
      <c r="J12991" s="104" t="s">
        <v>201</v>
      </c>
      <c r="K12991" s="67" t="s">
        <v>119</v>
      </c>
      <c r="L12991" s="67" t="s">
        <v>152</v>
      </c>
      <c r="M12991" s="67" t="s">
        <v>166</v>
      </c>
      <c r="N12991" s="67" t="s">
        <v>184</v>
      </c>
      <c r="O12991" s="81">
        <v>46385</v>
      </c>
      <c r="P12991" s="81">
        <v>46054</v>
      </c>
      <c r="Q12991" s="103" t="str">
        <f>IFERROR(VLOOKUP(J12991,Настройка!$C$4:$E$121,2,),"Ошибка")</f>
        <v>ITR</v>
      </c>
    </row>
    <row r="12992" spans="1:17" ht="14.4" customHeight="1">
      <c r="A12992" s="67">
        <v>12987</v>
      </c>
      <c r="B12992" s="80" t="s">
        <v>184</v>
      </c>
      <c r="C12992" s="80" t="s">
        <v>50</v>
      </c>
      <c r="D12992" s="80" t="s">
        <v>38622</v>
      </c>
      <c r="E12992" s="104" t="s">
        <v>38623</v>
      </c>
      <c r="F12992" s="107">
        <v>30108</v>
      </c>
      <c r="G12992" s="67" t="s">
        <v>77</v>
      </c>
      <c r="H12992" s="80" t="s">
        <v>18579</v>
      </c>
      <c r="I12992" s="80" t="s">
        <v>38624</v>
      </c>
      <c r="J12992" s="104" t="s">
        <v>201</v>
      </c>
      <c r="K12992" s="67" t="s">
        <v>125</v>
      </c>
      <c r="L12992" s="67"/>
      <c r="M12992" s="67"/>
      <c r="N12992" s="67"/>
      <c r="O12992" s="81"/>
      <c r="P12992" s="81">
        <v>46054</v>
      </c>
      <c r="Q12992" s="103" t="str">
        <f>IFERROR(VLOOKUP(J12992,Настройка!$C$4:$E$121,2,),"Ошибка")</f>
        <v>ITR</v>
      </c>
    </row>
    <row r="12993" spans="1:17" ht="14.4" customHeight="1">
      <c r="A12993" s="67">
        <v>12988</v>
      </c>
      <c r="B12993" s="80" t="s">
        <v>184</v>
      </c>
      <c r="C12993" s="80" t="s">
        <v>50</v>
      </c>
      <c r="D12993" s="80" t="s">
        <v>38625</v>
      </c>
      <c r="E12993" s="104" t="s">
        <v>38626</v>
      </c>
      <c r="F12993" s="107">
        <v>29441</v>
      </c>
      <c r="G12993" s="67" t="s">
        <v>59</v>
      </c>
      <c r="H12993" s="80" t="s">
        <v>14959</v>
      </c>
      <c r="I12993" s="80" t="s">
        <v>38627</v>
      </c>
      <c r="J12993" s="104" t="s">
        <v>213</v>
      </c>
      <c r="K12993" s="67" t="s">
        <v>119</v>
      </c>
      <c r="L12993" s="67"/>
      <c r="M12993" s="67"/>
      <c r="N12993" s="67"/>
      <c r="O12993" s="81"/>
      <c r="P12993" s="81">
        <v>46055</v>
      </c>
      <c r="Q12993" s="103" t="str">
        <f>IFERROR(VLOOKUP(J12993,Настройка!$C$4:$E$121,2,),"Ошибка")</f>
        <v>R</v>
      </c>
    </row>
    <row r="12994" spans="1:17" ht="14.4" customHeight="1">
      <c r="A12994" s="67">
        <v>12989</v>
      </c>
      <c r="B12994" s="80" t="s">
        <v>184</v>
      </c>
      <c r="C12994" s="80" t="s">
        <v>50</v>
      </c>
      <c r="D12994" s="80" t="s">
        <v>38628</v>
      </c>
      <c r="E12994" s="104" t="s">
        <v>38629</v>
      </c>
      <c r="F12994" s="107">
        <v>29453</v>
      </c>
      <c r="G12994" s="67" t="s">
        <v>59</v>
      </c>
      <c r="H12994" s="80" t="s">
        <v>5442</v>
      </c>
      <c r="I12994" s="80" t="s">
        <v>38630</v>
      </c>
      <c r="J12994" s="104" t="s">
        <v>213</v>
      </c>
      <c r="K12994" s="67" t="s">
        <v>119</v>
      </c>
      <c r="L12994" s="67"/>
      <c r="M12994" s="67"/>
      <c r="N12994" s="67"/>
      <c r="O12994" s="81"/>
      <c r="P12994" s="81">
        <v>46055</v>
      </c>
      <c r="Q12994" s="103" t="str">
        <f>IFERROR(VLOOKUP(J12994,Настройка!$C$4:$E$121,2,),"Ошибка")</f>
        <v>R</v>
      </c>
    </row>
    <row r="12995" spans="1:17" ht="14.4" customHeight="1">
      <c r="A12995" s="67">
        <v>12990</v>
      </c>
      <c r="B12995" s="80" t="s">
        <v>184</v>
      </c>
      <c r="C12995" s="80" t="s">
        <v>48</v>
      </c>
      <c r="D12995" s="80" t="s">
        <v>38631</v>
      </c>
      <c r="E12995" s="104" t="s">
        <v>38632</v>
      </c>
      <c r="F12995" s="107">
        <v>27193</v>
      </c>
      <c r="G12995" s="67" t="s">
        <v>89</v>
      </c>
      <c r="H12995" s="80" t="s">
        <v>602</v>
      </c>
      <c r="I12995" s="80" t="s">
        <v>38633</v>
      </c>
      <c r="J12995" s="104" t="s">
        <v>256</v>
      </c>
      <c r="K12995" s="67" t="s">
        <v>123</v>
      </c>
      <c r="L12995" s="67" t="s">
        <v>152</v>
      </c>
      <c r="M12995" s="67" t="s">
        <v>166</v>
      </c>
      <c r="N12995" s="67" t="s">
        <v>184</v>
      </c>
      <c r="O12995" s="81">
        <v>46356</v>
      </c>
      <c r="P12995" s="81">
        <v>45873</v>
      </c>
      <c r="Q12995" s="103" t="str">
        <f>IFERROR(VLOOKUP(J12995,Настройка!$C$4:$E$121,2,),"Ошибка")</f>
        <v>R</v>
      </c>
    </row>
    <row r="12996" spans="1:17" ht="14.4" customHeight="1">
      <c r="A12996" s="67">
        <v>12991</v>
      </c>
      <c r="B12996" s="80" t="s">
        <v>184</v>
      </c>
      <c r="C12996" s="80" t="s">
        <v>50</v>
      </c>
      <c r="D12996" s="80" t="s">
        <v>38634</v>
      </c>
      <c r="E12996" s="104" t="s">
        <v>38635</v>
      </c>
      <c r="F12996" s="107">
        <v>29478</v>
      </c>
      <c r="G12996" s="67" t="s">
        <v>77</v>
      </c>
      <c r="H12996" s="80" t="s">
        <v>38617</v>
      </c>
      <c r="I12996" s="80" t="s">
        <v>38636</v>
      </c>
      <c r="J12996" s="104" t="s">
        <v>76</v>
      </c>
      <c r="K12996" s="67" t="s">
        <v>109</v>
      </c>
      <c r="L12996" s="67"/>
      <c r="M12996" s="67"/>
      <c r="N12996" s="67"/>
      <c r="O12996" s="81"/>
      <c r="P12996" s="81">
        <v>46056</v>
      </c>
      <c r="Q12996" s="103" t="str">
        <f>IFERROR(VLOOKUP(J12996,Настройка!$C$4:$E$121,2,),"Ошибка")</f>
        <v>ITR</v>
      </c>
    </row>
    <row r="12997" spans="1:17" ht="14.4" customHeight="1">
      <c r="A12997" s="67">
        <v>12992</v>
      </c>
      <c r="B12997" s="80" t="s">
        <v>184</v>
      </c>
      <c r="C12997" s="80" t="s">
        <v>48</v>
      </c>
      <c r="D12997" s="80" t="s">
        <v>38637</v>
      </c>
      <c r="E12997" s="104" t="s">
        <v>38638</v>
      </c>
      <c r="F12997" s="107">
        <v>33834</v>
      </c>
      <c r="G12997" s="67" t="s">
        <v>61</v>
      </c>
      <c r="H12997" s="80" t="s">
        <v>298</v>
      </c>
      <c r="I12997" s="80" t="s">
        <v>38639</v>
      </c>
      <c r="J12997" s="104" t="s">
        <v>199</v>
      </c>
      <c r="K12997" s="67" t="s">
        <v>117</v>
      </c>
      <c r="L12997" s="67" t="s">
        <v>159</v>
      </c>
      <c r="M12997" s="67"/>
      <c r="N12997" s="67"/>
      <c r="O12997" s="81" t="s">
        <v>38640</v>
      </c>
      <c r="P12997" s="81">
        <v>46056</v>
      </c>
      <c r="Q12997" s="103" t="str">
        <f>IFERROR(VLOOKUP(J12997,Настройка!$C$4:$E$121,2,),"Ошибка")</f>
        <v>ITR</v>
      </c>
    </row>
    <row r="12998" spans="1:17" ht="14.4" customHeight="1">
      <c r="A12998" s="67">
        <v>12993</v>
      </c>
      <c r="B12998" s="80" t="s">
        <v>184</v>
      </c>
      <c r="C12998" s="80" t="s">
        <v>50</v>
      </c>
      <c r="D12998" s="80" t="s">
        <v>38641</v>
      </c>
      <c r="E12998" s="104" t="s">
        <v>38642</v>
      </c>
      <c r="F12998" s="107">
        <v>35594</v>
      </c>
      <c r="G12998" s="67" t="s">
        <v>67</v>
      </c>
      <c r="H12998" s="80" t="s">
        <v>401</v>
      </c>
      <c r="I12998" s="80" t="s">
        <v>38643</v>
      </c>
      <c r="J12998" s="104" t="s">
        <v>230</v>
      </c>
      <c r="K12998" s="67" t="s">
        <v>133</v>
      </c>
      <c r="L12998" s="67"/>
      <c r="M12998" s="67"/>
      <c r="N12998" s="67"/>
      <c r="O12998" s="81"/>
      <c r="P12998" s="81">
        <v>46057</v>
      </c>
      <c r="Q12998" s="103" t="str">
        <f>IFERROR(VLOOKUP(J12998,Настройка!$C$4:$E$121,2,),"Ошибка")</f>
        <v>R</v>
      </c>
    </row>
    <row r="12999" spans="1:17" ht="14.4" customHeight="1">
      <c r="A12999" s="67">
        <v>12994</v>
      </c>
      <c r="B12999" s="80" t="s">
        <v>184</v>
      </c>
      <c r="C12999" s="80" t="s">
        <v>50</v>
      </c>
      <c r="D12999" s="80" t="s">
        <v>38644</v>
      </c>
      <c r="E12999" s="104" t="s">
        <v>38645</v>
      </c>
      <c r="F12999" s="107">
        <v>24753</v>
      </c>
      <c r="G12999" s="67" t="s">
        <v>59</v>
      </c>
      <c r="H12999" s="80" t="s">
        <v>7169</v>
      </c>
      <c r="I12999" s="80" t="s">
        <v>38646</v>
      </c>
      <c r="J12999" s="104" t="s">
        <v>213</v>
      </c>
      <c r="K12999" s="67" t="s">
        <v>119</v>
      </c>
      <c r="L12999" s="67"/>
      <c r="M12999" s="67"/>
      <c r="N12999" s="67"/>
      <c r="O12999" s="81"/>
      <c r="P12999" s="81">
        <v>46057</v>
      </c>
      <c r="Q12999" s="103" t="str">
        <f>IFERROR(VLOOKUP(J12999,Настройка!$C$4:$E$121,2,),"Ошибка")</f>
        <v>R</v>
      </c>
    </row>
    <row r="13000" spans="1:17" ht="14.4" customHeight="1">
      <c r="A13000" s="67">
        <v>12995</v>
      </c>
      <c r="B13000" s="80" t="s">
        <v>184</v>
      </c>
      <c r="C13000" s="80" t="s">
        <v>48</v>
      </c>
      <c r="D13000" s="80" t="s">
        <v>38647</v>
      </c>
      <c r="E13000" s="104" t="s">
        <v>38648</v>
      </c>
      <c r="F13000" s="107">
        <v>30016</v>
      </c>
      <c r="G13000" s="67" t="s">
        <v>77</v>
      </c>
      <c r="H13000" s="80" t="s">
        <v>16471</v>
      </c>
      <c r="I13000" s="80" t="s">
        <v>38649</v>
      </c>
      <c r="J13000" s="104" t="s">
        <v>134</v>
      </c>
      <c r="K13000" s="67" t="s">
        <v>109</v>
      </c>
      <c r="L13000" s="67"/>
      <c r="M13000" s="67"/>
      <c r="N13000" s="67"/>
      <c r="O13000" s="81"/>
      <c r="P13000" s="81">
        <v>46059</v>
      </c>
      <c r="Q13000" s="103" t="str">
        <f>IFERROR(VLOOKUP(J13000,Настройка!$C$4:$E$121,2,),"Ошибка")</f>
        <v>ITR</v>
      </c>
    </row>
    <row r="13001" spans="1:17" ht="14.4" customHeight="1">
      <c r="A13001" s="67">
        <v>12996</v>
      </c>
      <c r="B13001" s="80" t="s">
        <v>184</v>
      </c>
      <c r="C13001" s="80" t="s">
        <v>50</v>
      </c>
      <c r="D13001" s="80" t="s">
        <v>38650</v>
      </c>
      <c r="E13001" s="104" t="s">
        <v>38651</v>
      </c>
      <c r="F13001" s="107">
        <v>28610</v>
      </c>
      <c r="G13001" s="67" t="s">
        <v>77</v>
      </c>
      <c r="H13001" s="80" t="s">
        <v>11226</v>
      </c>
      <c r="I13001" s="80" t="s">
        <v>38652</v>
      </c>
      <c r="J13001" s="104" t="s">
        <v>230</v>
      </c>
      <c r="K13001" s="67" t="s">
        <v>133</v>
      </c>
      <c r="L13001" s="67"/>
      <c r="M13001" s="67"/>
      <c r="N13001" s="67"/>
      <c r="O13001" s="81"/>
      <c r="P13001" s="81">
        <v>46060</v>
      </c>
      <c r="Q13001" s="103" t="str">
        <f>IFERROR(VLOOKUP(J13001,Настройка!$C$4:$E$121,2,),"Ошибка")</f>
        <v>R</v>
      </c>
    </row>
    <row r="13002" spans="1:17" ht="14.4" customHeight="1">
      <c r="A13002" s="67">
        <v>12997</v>
      </c>
      <c r="B13002" s="80" t="s">
        <v>184</v>
      </c>
      <c r="C13002" s="80" t="s">
        <v>50</v>
      </c>
      <c r="D13002" s="80" t="s">
        <v>38653</v>
      </c>
      <c r="E13002" s="104" t="s">
        <v>38654</v>
      </c>
      <c r="F13002" s="107">
        <v>37262</v>
      </c>
      <c r="G13002" s="67" t="s">
        <v>67</v>
      </c>
      <c r="H13002" s="80" t="s">
        <v>401</v>
      </c>
      <c r="I13002" s="80" t="s">
        <v>38655</v>
      </c>
      <c r="J13002" s="104" t="s">
        <v>227</v>
      </c>
      <c r="K13002" s="67" t="s">
        <v>131</v>
      </c>
      <c r="L13002" s="67"/>
      <c r="M13002" s="67"/>
      <c r="N13002" s="67"/>
      <c r="O13002" s="81"/>
      <c r="P13002" s="81">
        <v>46060</v>
      </c>
      <c r="Q13002" s="103" t="str">
        <f>IFERROR(VLOOKUP(J13002,Настройка!$C$4:$E$121,2,),"Ошибка")</f>
        <v>R</v>
      </c>
    </row>
    <row r="13003" spans="1:17" ht="14.4" customHeight="1">
      <c r="A13003" s="67">
        <v>12998</v>
      </c>
      <c r="B13003" s="80" t="s">
        <v>184</v>
      </c>
      <c r="C13003" s="80" t="s">
        <v>50</v>
      </c>
      <c r="D13003" s="80" t="s">
        <v>38656</v>
      </c>
      <c r="E13003" s="104" t="s">
        <v>38657</v>
      </c>
      <c r="F13003" s="107">
        <v>37385</v>
      </c>
      <c r="G13003" s="67" t="s">
        <v>67</v>
      </c>
      <c r="H13003" s="80"/>
      <c r="I13003" s="80" t="s">
        <v>38658</v>
      </c>
      <c r="J13003" s="104" t="s">
        <v>227</v>
      </c>
      <c r="K13003" s="67" t="s">
        <v>131</v>
      </c>
      <c r="L13003" s="67"/>
      <c r="M13003" s="67"/>
      <c r="N13003" s="67"/>
      <c r="O13003" s="81"/>
      <c r="P13003" s="81">
        <v>46060</v>
      </c>
      <c r="Q13003" s="103" t="str">
        <f>IFERROR(VLOOKUP(J13003,Настройка!$C$4:$E$121,2,),"Ошибка")</f>
        <v>R</v>
      </c>
    </row>
    <row r="13004" spans="1:17" ht="14.4" customHeight="1">
      <c r="A13004" s="67">
        <v>12999</v>
      </c>
      <c r="B13004" s="80" t="s">
        <v>184</v>
      </c>
      <c r="C13004" s="80" t="s">
        <v>50</v>
      </c>
      <c r="D13004" s="80" t="s">
        <v>38659</v>
      </c>
      <c r="E13004" s="104" t="s">
        <v>34441</v>
      </c>
      <c r="F13004" s="107">
        <v>33825</v>
      </c>
      <c r="G13004" s="67" t="s">
        <v>89</v>
      </c>
      <c r="H13004" s="80" t="s">
        <v>602</v>
      </c>
      <c r="I13004" s="80" t="s">
        <v>38660</v>
      </c>
      <c r="J13004" s="104" t="s">
        <v>256</v>
      </c>
      <c r="K13004" s="67" t="s">
        <v>123</v>
      </c>
      <c r="L13004" s="67" t="s">
        <v>152</v>
      </c>
      <c r="M13004" s="67" t="s">
        <v>166</v>
      </c>
      <c r="N13004" s="67" t="s">
        <v>184</v>
      </c>
      <c r="O13004" s="81">
        <v>46173</v>
      </c>
      <c r="P13004" s="81">
        <v>46060</v>
      </c>
      <c r="Q13004" s="103" t="str">
        <f>IFERROR(VLOOKUP(J13004,Настройка!$C$4:$E$121,2,),"Ошибка")</f>
        <v>R</v>
      </c>
    </row>
    <row r="13005" spans="1:17" ht="14.4" customHeight="1">
      <c r="A13005" s="67">
        <v>13000</v>
      </c>
      <c r="B13005" s="80" t="s">
        <v>184</v>
      </c>
      <c r="C13005" s="80" t="s">
        <v>50</v>
      </c>
      <c r="D13005" s="80" t="s">
        <v>38661</v>
      </c>
      <c r="E13005" s="104" t="s">
        <v>38662</v>
      </c>
      <c r="F13005" s="107">
        <v>33592</v>
      </c>
      <c r="G13005" s="67" t="s">
        <v>77</v>
      </c>
      <c r="H13005" s="80" t="s">
        <v>19020</v>
      </c>
      <c r="I13005" s="80" t="s">
        <v>38663</v>
      </c>
      <c r="J13005" s="104" t="s">
        <v>132</v>
      </c>
      <c r="K13005" s="67" t="s">
        <v>109</v>
      </c>
      <c r="L13005" s="67"/>
      <c r="M13005" s="67"/>
      <c r="N13005" s="67"/>
      <c r="O13005" s="81"/>
      <c r="P13005" s="81">
        <v>46060</v>
      </c>
      <c r="Q13005" s="103" t="str">
        <f>IFERROR(VLOOKUP(J13005,Настройка!$C$4:$E$121,2,),"Ошибка")</f>
        <v>ITR</v>
      </c>
    </row>
    <row r="13006" spans="1:17" ht="14.4" customHeight="1">
      <c r="A13006" s="67">
        <v>13001</v>
      </c>
      <c r="B13006" s="80" t="s">
        <v>184</v>
      </c>
      <c r="C13006" s="80" t="s">
        <v>50</v>
      </c>
      <c r="D13006" s="80" t="s">
        <v>38664</v>
      </c>
      <c r="E13006" s="104" t="s">
        <v>38665</v>
      </c>
      <c r="F13006" s="107">
        <v>37361</v>
      </c>
      <c r="G13006" s="67" t="s">
        <v>67</v>
      </c>
      <c r="H13006" s="80" t="s">
        <v>401</v>
      </c>
      <c r="I13006" s="80" t="s">
        <v>38666</v>
      </c>
      <c r="J13006" s="104" t="s">
        <v>227</v>
      </c>
      <c r="K13006" s="67" t="s">
        <v>131</v>
      </c>
      <c r="L13006" s="67"/>
      <c r="M13006" s="67"/>
      <c r="N13006" s="67"/>
      <c r="O13006" s="81"/>
      <c r="P13006" s="81">
        <v>46062</v>
      </c>
      <c r="Q13006" s="103" t="str">
        <f>IFERROR(VLOOKUP(J13006,Настройка!$C$4:$E$121,2,),"Ошибка")</f>
        <v>R</v>
      </c>
    </row>
    <row r="13007" spans="1:17" ht="14.4" customHeight="1">
      <c r="A13007" s="67">
        <v>13002</v>
      </c>
      <c r="B13007" s="80" t="s">
        <v>184</v>
      </c>
      <c r="C13007" s="80" t="s">
        <v>48</v>
      </c>
      <c r="D13007" s="80" t="s">
        <v>38667</v>
      </c>
      <c r="E13007" s="104" t="s">
        <v>38668</v>
      </c>
      <c r="F13007" s="107">
        <v>22623</v>
      </c>
      <c r="G13007" s="67" t="s">
        <v>83</v>
      </c>
      <c r="H13007" s="80"/>
      <c r="I13007" s="80" t="s">
        <v>38669</v>
      </c>
      <c r="J13007" s="104" t="s">
        <v>217</v>
      </c>
      <c r="K13007" s="67" t="s">
        <v>119</v>
      </c>
      <c r="L13007" s="67" t="s">
        <v>152</v>
      </c>
      <c r="M13007" s="67" t="s">
        <v>166</v>
      </c>
      <c r="N13007" s="67" t="s">
        <v>184</v>
      </c>
      <c r="O13007" s="81">
        <v>46477</v>
      </c>
      <c r="P13007" s="81">
        <v>46062</v>
      </c>
      <c r="Q13007" s="103" t="str">
        <f>IFERROR(VLOOKUP(J13007,Настройка!$C$4:$E$121,2,),"Ошибка")</f>
        <v>R</v>
      </c>
    </row>
    <row r="13008" spans="1:17" ht="14.4" customHeight="1">
      <c r="A13008" s="67">
        <v>13003</v>
      </c>
      <c r="B13008" s="80" t="s">
        <v>184</v>
      </c>
      <c r="C13008" s="80" t="s">
        <v>50</v>
      </c>
      <c r="D13008" s="80" t="s">
        <v>38670</v>
      </c>
      <c r="E13008" s="104" t="s">
        <v>38671</v>
      </c>
      <c r="F13008" s="107">
        <v>36566</v>
      </c>
      <c r="G13008" s="67" t="s">
        <v>77</v>
      </c>
      <c r="H13008" s="80" t="s">
        <v>1179</v>
      </c>
      <c r="I13008" s="80" t="s">
        <v>38672</v>
      </c>
      <c r="J13008" s="104" t="s">
        <v>134</v>
      </c>
      <c r="K13008" s="67" t="s">
        <v>109</v>
      </c>
      <c r="L13008" s="67"/>
      <c r="M13008" s="67"/>
      <c r="N13008" s="67"/>
      <c r="O13008" s="81"/>
      <c r="P13008" s="81">
        <v>46062</v>
      </c>
      <c r="Q13008" s="103" t="str">
        <f>IFERROR(VLOOKUP(J13008,Настройка!$C$4:$E$121,2,),"Ошибка")</f>
        <v>ITR</v>
      </c>
    </row>
    <row r="13009" spans="1:17" ht="14.4" customHeight="1">
      <c r="A13009" s="67">
        <v>13004</v>
      </c>
      <c r="B13009" s="80" t="s">
        <v>184</v>
      </c>
      <c r="C13009" s="80" t="s">
        <v>50</v>
      </c>
      <c r="D13009" s="80" t="s">
        <v>38673</v>
      </c>
      <c r="E13009" s="104" t="s">
        <v>38674</v>
      </c>
      <c r="F13009" s="107">
        <v>34259</v>
      </c>
      <c r="G13009" s="67" t="s">
        <v>65</v>
      </c>
      <c r="H13009" s="80" t="s">
        <v>1115</v>
      </c>
      <c r="I13009" s="80" t="s">
        <v>38675</v>
      </c>
      <c r="J13009" s="104" t="s">
        <v>211</v>
      </c>
      <c r="K13009" s="67" t="s">
        <v>123</v>
      </c>
      <c r="L13009" s="67" t="s">
        <v>152</v>
      </c>
      <c r="M13009" s="67" t="s">
        <v>166</v>
      </c>
      <c r="N13009" s="67" t="s">
        <v>184</v>
      </c>
      <c r="O13009" s="81">
        <v>46265</v>
      </c>
      <c r="P13009" s="81">
        <v>45994</v>
      </c>
      <c r="Q13009" s="103" t="str">
        <f>IFERROR(VLOOKUP(J13009,Настройка!$C$4:$E$121,2,),"Ошибка")</f>
        <v>R</v>
      </c>
    </row>
    <row r="13010" spans="1:17" ht="14.4" customHeight="1">
      <c r="A13010" s="67">
        <v>13005</v>
      </c>
      <c r="B13010" s="80" t="s">
        <v>184</v>
      </c>
      <c r="C13010" s="80" t="s">
        <v>50</v>
      </c>
      <c r="D13010" s="80" t="s">
        <v>38676</v>
      </c>
      <c r="E13010" s="104" t="s">
        <v>38677</v>
      </c>
      <c r="F13010" s="107">
        <v>29302</v>
      </c>
      <c r="G13010" s="67" t="s">
        <v>89</v>
      </c>
      <c r="H13010" s="80" t="s">
        <v>602</v>
      </c>
      <c r="I13010" s="80" t="s">
        <v>38678</v>
      </c>
      <c r="J13010" s="104" t="s">
        <v>230</v>
      </c>
      <c r="K13010" s="67" t="s">
        <v>133</v>
      </c>
      <c r="L13010" s="67" t="s">
        <v>152</v>
      </c>
      <c r="M13010" s="67" t="s">
        <v>166</v>
      </c>
      <c r="N13010" s="67" t="s">
        <v>184</v>
      </c>
      <c r="O13010" s="81">
        <v>46265</v>
      </c>
      <c r="P13010" s="81">
        <v>46041</v>
      </c>
      <c r="Q13010" s="103" t="str">
        <f>IFERROR(VLOOKUP(J13010,Настройка!$C$4:$E$121,2,),"Ошибка")</f>
        <v>R</v>
      </c>
    </row>
    <row r="13011" spans="1:17" ht="14.4" customHeight="1">
      <c r="A13011" s="67">
        <v>13006</v>
      </c>
      <c r="B13011" s="80" t="s">
        <v>184</v>
      </c>
      <c r="C13011" s="80" t="s">
        <v>50</v>
      </c>
      <c r="D13011" s="80" t="s">
        <v>38679</v>
      </c>
      <c r="E13011" s="104" t="s">
        <v>38680</v>
      </c>
      <c r="F13011" s="107">
        <v>36572</v>
      </c>
      <c r="G13011" s="67" t="s">
        <v>77</v>
      </c>
      <c r="H13011" s="80" t="s">
        <v>9175</v>
      </c>
      <c r="I13011" s="80" t="s">
        <v>38681</v>
      </c>
      <c r="J13011" s="104" t="s">
        <v>132</v>
      </c>
      <c r="K13011" s="67" t="s">
        <v>109</v>
      </c>
      <c r="L13011" s="67"/>
      <c r="M13011" s="67"/>
      <c r="N13011" s="67"/>
      <c r="O13011" s="81"/>
      <c r="P13011" s="81">
        <v>46063</v>
      </c>
      <c r="Q13011" s="103" t="str">
        <f>IFERROR(VLOOKUP(J13011,Настройка!$C$4:$E$121,2,),"Ошибка")</f>
        <v>ITR</v>
      </c>
    </row>
    <row r="13012" spans="1:17" ht="14.4" customHeight="1">
      <c r="A13012" s="67">
        <v>13007</v>
      </c>
      <c r="B13012" s="80" t="s">
        <v>184</v>
      </c>
      <c r="C13012" s="80" t="s">
        <v>50</v>
      </c>
      <c r="D13012" s="80" t="s">
        <v>38682</v>
      </c>
      <c r="E13012" s="104" t="s">
        <v>38683</v>
      </c>
      <c r="F13012" s="107">
        <v>35467</v>
      </c>
      <c r="G13012" s="67" t="s">
        <v>93</v>
      </c>
      <c r="H13012" s="80" t="s">
        <v>814</v>
      </c>
      <c r="I13012" s="80" t="s">
        <v>38684</v>
      </c>
      <c r="J13012" s="104" t="s">
        <v>220</v>
      </c>
      <c r="K13012" s="67" t="s">
        <v>119</v>
      </c>
      <c r="L13012" s="67"/>
      <c r="M13012" s="67"/>
      <c r="N13012" s="67"/>
      <c r="O13012" s="81"/>
      <c r="P13012" s="81">
        <v>46064</v>
      </c>
      <c r="Q13012" s="103" t="str">
        <f>IFERROR(VLOOKUP(J13012,Настройка!$C$4:$E$121,2,),"Ошибка")</f>
        <v>R</v>
      </c>
    </row>
    <row r="13013" spans="1:17" ht="14.4" customHeight="1">
      <c r="A13013" s="67">
        <v>13008</v>
      </c>
      <c r="B13013" s="80" t="s">
        <v>184</v>
      </c>
      <c r="C13013" s="80" t="s">
        <v>50</v>
      </c>
      <c r="D13013" s="80" t="s">
        <v>38685</v>
      </c>
      <c r="E13013" s="104" t="s">
        <v>38686</v>
      </c>
      <c r="F13013" s="107">
        <v>35330</v>
      </c>
      <c r="G13013" s="67" t="s">
        <v>77</v>
      </c>
      <c r="H13013" s="80" t="s">
        <v>34891</v>
      </c>
      <c r="I13013" s="80" t="s">
        <v>38687</v>
      </c>
      <c r="J13013" s="104" t="s">
        <v>132</v>
      </c>
      <c r="K13013" s="67" t="s">
        <v>109</v>
      </c>
      <c r="L13013" s="67"/>
      <c r="M13013" s="67"/>
      <c r="N13013" s="67"/>
      <c r="O13013" s="81"/>
      <c r="P13013" s="81">
        <v>46064</v>
      </c>
      <c r="Q13013" s="103" t="str">
        <f>IFERROR(VLOOKUP(J13013,Настройка!$C$4:$E$121,2,),"Ошибка")</f>
        <v>ITR</v>
      </c>
    </row>
    <row r="13014" spans="1:17" ht="14.4" customHeight="1">
      <c r="A13014" s="67">
        <v>13009</v>
      </c>
      <c r="B13014" s="80" t="s">
        <v>184</v>
      </c>
      <c r="C13014" s="80" t="s">
        <v>50</v>
      </c>
      <c r="D13014" s="80" t="s">
        <v>38688</v>
      </c>
      <c r="E13014" s="104" t="s">
        <v>38689</v>
      </c>
      <c r="F13014" s="107">
        <v>32646</v>
      </c>
      <c r="G13014" s="67" t="s">
        <v>83</v>
      </c>
      <c r="H13014" s="80"/>
      <c r="I13014" s="80" t="s">
        <v>38690</v>
      </c>
      <c r="J13014" s="104" t="s">
        <v>228</v>
      </c>
      <c r="K13014" s="67" t="s">
        <v>123</v>
      </c>
      <c r="L13014" s="67" t="s">
        <v>152</v>
      </c>
      <c r="M13014" s="67" t="s">
        <v>166</v>
      </c>
      <c r="N13014" s="67" t="s">
        <v>184</v>
      </c>
      <c r="O13014" s="81">
        <v>46265</v>
      </c>
      <c r="P13014" s="81">
        <v>46064</v>
      </c>
      <c r="Q13014" s="103" t="str">
        <f>IFERROR(VLOOKUP(J13014,Настройка!$C$4:$E$121,2,),"Ошибка")</f>
        <v>R</v>
      </c>
    </row>
    <row r="13015" spans="1:17" ht="14.4" customHeight="1">
      <c r="A13015" s="67">
        <v>13010</v>
      </c>
      <c r="B13015" s="80" t="s">
        <v>184</v>
      </c>
      <c r="C13015" s="80" t="s">
        <v>50</v>
      </c>
      <c r="D13015" s="80" t="s">
        <v>38691</v>
      </c>
      <c r="E13015" s="104" t="s">
        <v>38692</v>
      </c>
      <c r="F13015" s="107">
        <v>36376</v>
      </c>
      <c r="G13015" s="67" t="s">
        <v>77</v>
      </c>
      <c r="H13015" s="80" t="s">
        <v>9175</v>
      </c>
      <c r="I13015" s="80" t="s">
        <v>38693</v>
      </c>
      <c r="J13015" s="104" t="s">
        <v>132</v>
      </c>
      <c r="K13015" s="67" t="s">
        <v>109</v>
      </c>
      <c r="L13015" s="67"/>
      <c r="M13015" s="67"/>
      <c r="N13015" s="67"/>
      <c r="O13015" s="81"/>
      <c r="P13015" s="81">
        <v>46064</v>
      </c>
      <c r="Q13015" s="103" t="str">
        <f>IFERROR(VLOOKUP(J13015,Настройка!$C$4:$E$121,2,),"Ошибка")</f>
        <v>ITR</v>
      </c>
    </row>
    <row r="13016" spans="1:17" ht="14.4" customHeight="1">
      <c r="A13016" s="67">
        <v>13011</v>
      </c>
      <c r="B13016" s="80" t="s">
        <v>184</v>
      </c>
      <c r="C13016" s="80" t="s">
        <v>50</v>
      </c>
      <c r="D13016" s="80" t="s">
        <v>38694</v>
      </c>
      <c r="E13016" s="104" t="s">
        <v>38695</v>
      </c>
      <c r="F13016" s="107">
        <v>36972</v>
      </c>
      <c r="G13016" s="67" t="s">
        <v>67</v>
      </c>
      <c r="H13016" s="80" t="s">
        <v>401</v>
      </c>
      <c r="I13016" s="80" t="s">
        <v>38696</v>
      </c>
      <c r="J13016" s="104" t="s">
        <v>220</v>
      </c>
      <c r="K13016" s="67" t="s">
        <v>119</v>
      </c>
      <c r="L13016" s="67"/>
      <c r="M13016" s="67"/>
      <c r="N13016" s="67"/>
      <c r="O13016" s="81"/>
      <c r="P13016" s="81">
        <v>46065</v>
      </c>
      <c r="Q13016" s="103" t="str">
        <f>IFERROR(VLOOKUP(J13016,Настройка!$C$4:$E$121,2,),"Ошибка")</f>
        <v>R</v>
      </c>
    </row>
    <row r="13017" spans="1:17" ht="14.4" customHeight="1">
      <c r="A13017" s="67">
        <v>13012</v>
      </c>
      <c r="B13017" s="80" t="s">
        <v>184</v>
      </c>
      <c r="C13017" s="80" t="s">
        <v>50</v>
      </c>
      <c r="D13017" s="80" t="s">
        <v>38697</v>
      </c>
      <c r="E13017" s="104" t="s">
        <v>38698</v>
      </c>
      <c r="F13017" s="107">
        <v>37691</v>
      </c>
      <c r="G13017" s="67" t="s">
        <v>67</v>
      </c>
      <c r="H13017" s="80" t="s">
        <v>401</v>
      </c>
      <c r="I13017" s="80" t="s">
        <v>38699</v>
      </c>
      <c r="J13017" s="104" t="s">
        <v>220</v>
      </c>
      <c r="K13017" s="67" t="s">
        <v>119</v>
      </c>
      <c r="L13017" s="67"/>
      <c r="M13017" s="67"/>
      <c r="N13017" s="67"/>
      <c r="O13017" s="81"/>
      <c r="P13017" s="81">
        <v>46065</v>
      </c>
      <c r="Q13017" s="103" t="str">
        <f>IFERROR(VLOOKUP(J13017,Настройка!$C$4:$E$121,2,),"Ошибка")</f>
        <v>R</v>
      </c>
    </row>
    <row r="13018" spans="1:17" ht="14.4" customHeight="1">
      <c r="A13018" s="67">
        <v>13013</v>
      </c>
      <c r="B13018" s="80" t="s">
        <v>184</v>
      </c>
      <c r="C13018" s="80" t="s">
        <v>50</v>
      </c>
      <c r="D13018" s="80" t="s">
        <v>38700</v>
      </c>
      <c r="E13018" s="104" t="s">
        <v>38701</v>
      </c>
      <c r="F13018" s="107">
        <v>38261</v>
      </c>
      <c r="G13018" s="67" t="s">
        <v>67</v>
      </c>
      <c r="H13018" s="80"/>
      <c r="I13018" s="80" t="s">
        <v>38702</v>
      </c>
      <c r="J13018" s="104" t="s">
        <v>227</v>
      </c>
      <c r="K13018" s="67" t="s">
        <v>131</v>
      </c>
      <c r="L13018" s="67"/>
      <c r="M13018" s="67"/>
      <c r="N13018" s="67"/>
      <c r="O13018" s="81"/>
      <c r="P13018" s="81">
        <v>46065</v>
      </c>
      <c r="Q13018" s="103" t="str">
        <f>IFERROR(VLOOKUP(J13018,Настройка!$C$4:$E$121,2,),"Ошибка")</f>
        <v>R</v>
      </c>
    </row>
    <row r="13019" spans="1:17" ht="14.4" customHeight="1">
      <c r="A13019" s="67">
        <v>13014</v>
      </c>
      <c r="B13019" s="80" t="s">
        <v>184</v>
      </c>
      <c r="C13019" s="80" t="s">
        <v>48</v>
      </c>
      <c r="D13019" s="80" t="s">
        <v>38703</v>
      </c>
      <c r="E13019" s="104" t="s">
        <v>38704</v>
      </c>
      <c r="F13019" s="107">
        <v>25983</v>
      </c>
      <c r="G13019" s="67" t="s">
        <v>93</v>
      </c>
      <c r="H13019" s="80" t="s">
        <v>814</v>
      </c>
      <c r="I13019" s="80" t="s">
        <v>38705</v>
      </c>
      <c r="J13019" s="104" t="s">
        <v>217</v>
      </c>
      <c r="K13019" s="67" t="s">
        <v>119</v>
      </c>
      <c r="L13019" s="67"/>
      <c r="M13019" s="67"/>
      <c r="N13019" s="67"/>
      <c r="O13019" s="81"/>
      <c r="P13019" s="81">
        <v>46066</v>
      </c>
      <c r="Q13019" s="103" t="str">
        <f>IFERROR(VLOOKUP(J13019,Настройка!$C$4:$E$121,2,),"Ошибка")</f>
        <v>R</v>
      </c>
    </row>
    <row r="13020" spans="1:17" ht="14.4" customHeight="1">
      <c r="A13020" s="67">
        <v>13015</v>
      </c>
      <c r="B13020" s="80" t="s">
        <v>184</v>
      </c>
      <c r="C13020" s="80" t="s">
        <v>48</v>
      </c>
      <c r="D13020" s="80" t="s">
        <v>38706</v>
      </c>
      <c r="E13020" s="104" t="s">
        <v>38707</v>
      </c>
      <c r="F13020" s="107">
        <v>28426</v>
      </c>
      <c r="G13020" s="67" t="s">
        <v>93</v>
      </c>
      <c r="H13020" s="80" t="s">
        <v>814</v>
      </c>
      <c r="I13020" s="80" t="s">
        <v>38708</v>
      </c>
      <c r="J13020" s="104" t="s">
        <v>217</v>
      </c>
      <c r="K13020" s="67" t="s">
        <v>119</v>
      </c>
      <c r="L13020" s="67"/>
      <c r="M13020" s="67"/>
      <c r="N13020" s="67"/>
      <c r="O13020" s="81"/>
      <c r="P13020" s="81">
        <v>46066</v>
      </c>
      <c r="Q13020" s="103" t="str">
        <f>IFERROR(VLOOKUP(J13020,Настройка!$C$4:$E$121,2,),"Ошибка")</f>
        <v>R</v>
      </c>
    </row>
    <row r="13021" spans="1:17" ht="14.4" customHeight="1">
      <c r="A13021" s="67">
        <v>13016</v>
      </c>
      <c r="B13021" s="80" t="s">
        <v>184</v>
      </c>
      <c r="C13021" s="80" t="s">
        <v>48</v>
      </c>
      <c r="D13021" s="80" t="s">
        <v>38709</v>
      </c>
      <c r="E13021" s="104" t="s">
        <v>38710</v>
      </c>
      <c r="F13021" s="107">
        <v>29552</v>
      </c>
      <c r="G13021" s="67" t="s">
        <v>93</v>
      </c>
      <c r="H13021" s="80" t="s">
        <v>814</v>
      </c>
      <c r="I13021" s="80" t="s">
        <v>38711</v>
      </c>
      <c r="J13021" s="104" t="s">
        <v>217</v>
      </c>
      <c r="K13021" s="67" t="s">
        <v>119</v>
      </c>
      <c r="L13021" s="67"/>
      <c r="M13021" s="67"/>
      <c r="N13021" s="67"/>
      <c r="O13021" s="81"/>
      <c r="P13021" s="81">
        <v>46066</v>
      </c>
      <c r="Q13021" s="103" t="str">
        <f>IFERROR(VLOOKUP(J13021,Настройка!$C$4:$E$121,2,),"Ошибка")</f>
        <v>R</v>
      </c>
    </row>
    <row r="13022" spans="1:17" ht="14.4" customHeight="1">
      <c r="A13022" s="67">
        <v>13017</v>
      </c>
      <c r="B13022" s="80" t="s">
        <v>184</v>
      </c>
      <c r="C13022" s="80" t="s">
        <v>48</v>
      </c>
      <c r="D13022" s="80" t="s">
        <v>38712</v>
      </c>
      <c r="E13022" s="104" t="s">
        <v>38713</v>
      </c>
      <c r="F13022" s="107">
        <v>29348</v>
      </c>
      <c r="G13022" s="67" t="s">
        <v>93</v>
      </c>
      <c r="H13022" s="80" t="s">
        <v>814</v>
      </c>
      <c r="I13022" s="80" t="s">
        <v>38714</v>
      </c>
      <c r="J13022" s="104" t="s">
        <v>217</v>
      </c>
      <c r="K13022" s="67" t="s">
        <v>119</v>
      </c>
      <c r="L13022" s="67"/>
      <c r="M13022" s="67"/>
      <c r="N13022" s="67"/>
      <c r="O13022" s="81"/>
      <c r="P13022" s="81">
        <v>46066</v>
      </c>
      <c r="Q13022" s="103" t="str">
        <f>IFERROR(VLOOKUP(J13022,Настройка!$C$4:$E$121,2,),"Ошибка")</f>
        <v>R</v>
      </c>
    </row>
    <row r="13023" spans="1:17" ht="14.4" customHeight="1">
      <c r="A13023" s="67">
        <v>13018</v>
      </c>
      <c r="B13023" s="80" t="s">
        <v>184</v>
      </c>
      <c r="C13023" s="80" t="s">
        <v>48</v>
      </c>
      <c r="D13023" s="80" t="s">
        <v>38715</v>
      </c>
      <c r="E13023" s="104" t="s">
        <v>38716</v>
      </c>
      <c r="F13023" s="107">
        <v>27534</v>
      </c>
      <c r="G13023" s="67" t="s">
        <v>93</v>
      </c>
      <c r="H13023" s="80" t="s">
        <v>814</v>
      </c>
      <c r="I13023" s="80" t="s">
        <v>38717</v>
      </c>
      <c r="J13023" s="104" t="s">
        <v>217</v>
      </c>
      <c r="K13023" s="67" t="s">
        <v>119</v>
      </c>
      <c r="L13023" s="67"/>
      <c r="M13023" s="67"/>
      <c r="N13023" s="67"/>
      <c r="O13023" s="81"/>
      <c r="P13023" s="81">
        <v>46066</v>
      </c>
      <c r="Q13023" s="103" t="str">
        <f>IFERROR(VLOOKUP(J13023,Настройка!$C$4:$E$121,2,),"Ошибка")</f>
        <v>R</v>
      </c>
    </row>
    <row r="13024" spans="1:17" ht="14.4" customHeight="1">
      <c r="A13024" s="67">
        <v>13019</v>
      </c>
      <c r="B13024" s="80" t="s">
        <v>184</v>
      </c>
      <c r="C13024" s="80" t="s">
        <v>50</v>
      </c>
      <c r="D13024" s="80" t="s">
        <v>38718</v>
      </c>
      <c r="E13024" s="104" t="s">
        <v>38719</v>
      </c>
      <c r="F13024" s="107">
        <v>36804</v>
      </c>
      <c r="G13024" s="67" t="s">
        <v>77</v>
      </c>
      <c r="H13024" s="80" t="s">
        <v>9813</v>
      </c>
      <c r="I13024" s="80" t="s">
        <v>38720</v>
      </c>
      <c r="J13024" s="104" t="s">
        <v>134</v>
      </c>
      <c r="K13024" s="67" t="s">
        <v>109</v>
      </c>
      <c r="L13024" s="67"/>
      <c r="M13024" s="67"/>
      <c r="N13024" s="67"/>
      <c r="O13024" s="81"/>
      <c r="P13024" s="81">
        <v>46066</v>
      </c>
      <c r="Q13024" s="103" t="str">
        <f>IFERROR(VLOOKUP(J13024,Настройка!$C$4:$E$121,2,),"Ошибка")</f>
        <v>ITR</v>
      </c>
    </row>
    <row r="13025" spans="1:17" ht="14.4" customHeight="1">
      <c r="A13025" s="67">
        <v>13020</v>
      </c>
      <c r="B13025" s="80" t="s">
        <v>184</v>
      </c>
      <c r="C13025" s="80" t="s">
        <v>48</v>
      </c>
      <c r="D13025" s="80" t="s">
        <v>38721</v>
      </c>
      <c r="E13025" s="104" t="s">
        <v>38722</v>
      </c>
      <c r="F13025" s="107">
        <v>37989</v>
      </c>
      <c r="G13025" s="67" t="s">
        <v>67</v>
      </c>
      <c r="H13025" s="80" t="s">
        <v>401</v>
      </c>
      <c r="I13025" s="80" t="s">
        <v>38723</v>
      </c>
      <c r="J13025" s="104" t="s">
        <v>227</v>
      </c>
      <c r="K13025" s="67" t="s">
        <v>131</v>
      </c>
      <c r="L13025" s="67"/>
      <c r="M13025" s="67"/>
      <c r="N13025" s="67"/>
      <c r="O13025" s="81"/>
      <c r="P13025" s="81">
        <v>46067</v>
      </c>
      <c r="Q13025" s="103" t="str">
        <f>IFERROR(VLOOKUP(J13025,Настройка!$C$4:$E$121,2,),"Ошибка")</f>
        <v>R</v>
      </c>
    </row>
    <row r="13026" spans="1:17" ht="14.4" customHeight="1">
      <c r="A13026" s="67">
        <v>13021</v>
      </c>
      <c r="B13026" s="80" t="s">
        <v>184</v>
      </c>
      <c r="C13026" s="80" t="s">
        <v>48</v>
      </c>
      <c r="D13026" s="80" t="s">
        <v>38724</v>
      </c>
      <c r="E13026" s="104" t="s">
        <v>38725</v>
      </c>
      <c r="F13026" s="107">
        <v>32206</v>
      </c>
      <c r="G13026" s="67" t="s">
        <v>67</v>
      </c>
      <c r="H13026" s="80"/>
      <c r="I13026" s="80" t="s">
        <v>38726</v>
      </c>
      <c r="J13026" s="104" t="s">
        <v>227</v>
      </c>
      <c r="K13026" s="67" t="s">
        <v>131</v>
      </c>
      <c r="L13026" s="67"/>
      <c r="M13026" s="67"/>
      <c r="N13026" s="67"/>
      <c r="O13026" s="81"/>
      <c r="P13026" s="81">
        <v>46067</v>
      </c>
      <c r="Q13026" s="103" t="str">
        <f>IFERROR(VLOOKUP(J13026,Настройка!$C$4:$E$121,2,),"Ошибка")</f>
        <v>R</v>
      </c>
    </row>
    <row r="13027" spans="1:17" ht="14.4" customHeight="1">
      <c r="A13027" s="67">
        <v>13022</v>
      </c>
      <c r="B13027" s="80" t="s">
        <v>184</v>
      </c>
      <c r="C13027" s="80" t="s">
        <v>48</v>
      </c>
      <c r="D13027" s="80" t="s">
        <v>38727</v>
      </c>
      <c r="E13027" s="104" t="s">
        <v>38728</v>
      </c>
      <c r="F13027" s="107">
        <v>34023</v>
      </c>
      <c r="G13027" s="67" t="s">
        <v>67</v>
      </c>
      <c r="H13027" s="80"/>
      <c r="I13027" s="80" t="s">
        <v>38729</v>
      </c>
      <c r="J13027" s="104" t="s">
        <v>227</v>
      </c>
      <c r="K13027" s="67" t="s">
        <v>131</v>
      </c>
      <c r="L13027" s="67"/>
      <c r="M13027" s="67"/>
      <c r="N13027" s="67"/>
      <c r="O13027" s="81"/>
      <c r="P13027" s="81">
        <v>46067</v>
      </c>
      <c r="Q13027" s="103" t="str">
        <f>IFERROR(VLOOKUP(J13027,Настройка!$C$4:$E$121,2,),"Ошибка")</f>
        <v>R</v>
      </c>
    </row>
    <row r="13028" spans="1:17" ht="14.4" customHeight="1">
      <c r="A13028" s="67">
        <v>13023</v>
      </c>
      <c r="B13028" s="80" t="s">
        <v>184</v>
      </c>
      <c r="C13028" s="80" t="s">
        <v>50</v>
      </c>
      <c r="D13028" s="80" t="s">
        <v>38730</v>
      </c>
      <c r="E13028" s="104" t="s">
        <v>38731</v>
      </c>
      <c r="F13028" s="107">
        <v>35961</v>
      </c>
      <c r="G13028" s="67" t="s">
        <v>77</v>
      </c>
      <c r="H13028" s="80" t="s">
        <v>38732</v>
      </c>
      <c r="I13028" s="80" t="s">
        <v>38733</v>
      </c>
      <c r="J13028" s="104" t="s">
        <v>132</v>
      </c>
      <c r="K13028" s="67" t="s">
        <v>109</v>
      </c>
      <c r="L13028" s="67"/>
      <c r="M13028" s="67"/>
      <c r="N13028" s="67"/>
      <c r="O13028" s="81"/>
      <c r="P13028" s="81">
        <v>46068</v>
      </c>
      <c r="Q13028" s="103" t="str">
        <f>IFERROR(VLOOKUP(J13028,Настройка!$C$4:$E$121,2,),"Ошибка")</f>
        <v>ITR</v>
      </c>
    </row>
    <row r="13029" spans="1:17" ht="14.4" customHeight="1">
      <c r="A13029" s="67">
        <v>13024</v>
      </c>
      <c r="B13029" s="80" t="s">
        <v>184</v>
      </c>
      <c r="C13029" s="80" t="s">
        <v>50</v>
      </c>
      <c r="D13029" s="80" t="s">
        <v>38734</v>
      </c>
      <c r="E13029" s="104" t="s">
        <v>38735</v>
      </c>
      <c r="F13029" s="107">
        <v>23208</v>
      </c>
      <c r="G13029" s="67" t="s">
        <v>83</v>
      </c>
      <c r="H13029" s="80"/>
      <c r="I13029" s="80" t="s">
        <v>38736</v>
      </c>
      <c r="J13029" s="104" t="s">
        <v>207</v>
      </c>
      <c r="K13029" s="67" t="s">
        <v>117</v>
      </c>
      <c r="L13029" s="67" t="s">
        <v>152</v>
      </c>
      <c r="M13029" s="67" t="s">
        <v>166</v>
      </c>
      <c r="N13029" s="67" t="s">
        <v>184</v>
      </c>
      <c r="O13029" s="81">
        <v>46234</v>
      </c>
      <c r="P13029" s="81">
        <v>46070</v>
      </c>
      <c r="Q13029" s="103" t="str">
        <f>IFERROR(VLOOKUP(J13029,Настройка!$C$4:$E$121,2,),"Ошибка")</f>
        <v>R</v>
      </c>
    </row>
    <row r="13030" spans="1:17" ht="14.4" customHeight="1">
      <c r="A13030" s="67">
        <v>13025</v>
      </c>
      <c r="B13030" s="80" t="s">
        <v>184</v>
      </c>
      <c r="C13030" s="80" t="s">
        <v>48</v>
      </c>
      <c r="D13030" s="80" t="s">
        <v>38737</v>
      </c>
      <c r="E13030" s="104" t="s">
        <v>38738</v>
      </c>
      <c r="F13030" s="107">
        <v>24624</v>
      </c>
      <c r="G13030" s="67" t="s">
        <v>83</v>
      </c>
      <c r="H13030" s="80"/>
      <c r="I13030" s="80" t="s">
        <v>38739</v>
      </c>
      <c r="J13030" s="104" t="s">
        <v>217</v>
      </c>
      <c r="K13030" s="67" t="s">
        <v>119</v>
      </c>
      <c r="L13030" s="67" t="s">
        <v>152</v>
      </c>
      <c r="M13030" s="67" t="s">
        <v>166</v>
      </c>
      <c r="N13030" s="67" t="s">
        <v>184</v>
      </c>
      <c r="O13030" s="81">
        <v>46477</v>
      </c>
      <c r="P13030" s="81">
        <v>46070</v>
      </c>
      <c r="Q13030" s="103" t="str">
        <f>IFERROR(VLOOKUP(J13030,Настройка!$C$4:$E$121,2,),"Ошибка")</f>
        <v>R</v>
      </c>
    </row>
    <row r="13031" spans="1:17" ht="14.4" customHeight="1">
      <c r="A13031" s="67">
        <v>13026</v>
      </c>
      <c r="B13031" s="80" t="s">
        <v>184</v>
      </c>
      <c r="C13031" s="80" t="s">
        <v>50</v>
      </c>
      <c r="D13031" s="80" t="s">
        <v>38740</v>
      </c>
      <c r="E13031" s="104" t="s">
        <v>38741</v>
      </c>
      <c r="F13031" s="107">
        <v>33184</v>
      </c>
      <c r="G13031" s="67" t="s">
        <v>67</v>
      </c>
      <c r="H13031" s="80" t="s">
        <v>401</v>
      </c>
      <c r="I13031" s="80" t="s">
        <v>38742</v>
      </c>
      <c r="J13031" s="104" t="s">
        <v>227</v>
      </c>
      <c r="K13031" s="67" t="s">
        <v>131</v>
      </c>
      <c r="L13031" s="67"/>
      <c r="M13031" s="67"/>
      <c r="N13031" s="67"/>
      <c r="O13031" s="81"/>
      <c r="P13031" s="81">
        <v>46070</v>
      </c>
      <c r="Q13031" s="103" t="str">
        <f>IFERROR(VLOOKUP(J13031,Настройка!$C$4:$E$121,2,),"Ошибка")</f>
        <v>R</v>
      </c>
    </row>
    <row r="13032" spans="1:17" ht="14.4" customHeight="1">
      <c r="A13032" s="67">
        <v>13027</v>
      </c>
      <c r="B13032" s="80" t="s">
        <v>184</v>
      </c>
      <c r="C13032" s="80" t="s">
        <v>50</v>
      </c>
      <c r="D13032" s="80" t="s">
        <v>38743</v>
      </c>
      <c r="E13032" s="104" t="s">
        <v>38744</v>
      </c>
      <c r="F13032" s="107">
        <v>34544</v>
      </c>
      <c r="G13032" s="67" t="s">
        <v>77</v>
      </c>
      <c r="H13032" s="80" t="s">
        <v>38745</v>
      </c>
      <c r="I13032" s="80" t="s">
        <v>38746</v>
      </c>
      <c r="J13032" s="104" t="s">
        <v>228</v>
      </c>
      <c r="K13032" s="67" t="s">
        <v>125</v>
      </c>
      <c r="L13032" s="67"/>
      <c r="M13032" s="67"/>
      <c r="N13032" s="67"/>
      <c r="O13032" s="81"/>
      <c r="P13032" s="81">
        <v>46070</v>
      </c>
      <c r="Q13032" s="103" t="str">
        <f>IFERROR(VLOOKUP(J13032,Настройка!$C$4:$E$121,2,),"Ошибка")</f>
        <v>R</v>
      </c>
    </row>
    <row r="13033" spans="1:17" ht="14.4" customHeight="1">
      <c r="A13033" s="67">
        <v>13028</v>
      </c>
      <c r="B13033" s="80" t="s">
        <v>184</v>
      </c>
      <c r="C13033" s="80" t="s">
        <v>48</v>
      </c>
      <c r="D13033" s="80" t="s">
        <v>38747</v>
      </c>
      <c r="E13033" s="104" t="s">
        <v>38748</v>
      </c>
      <c r="F13033" s="107">
        <v>36372</v>
      </c>
      <c r="G13033" s="67" t="s">
        <v>93</v>
      </c>
      <c r="H13033" s="80" t="s">
        <v>814</v>
      </c>
      <c r="I13033" s="80" t="s">
        <v>38749</v>
      </c>
      <c r="J13033" s="104" t="s">
        <v>220</v>
      </c>
      <c r="K13033" s="67" t="s">
        <v>119</v>
      </c>
      <c r="L13033" s="67"/>
      <c r="M13033" s="67"/>
      <c r="N13033" s="67"/>
      <c r="O13033" s="81"/>
      <c r="P13033" s="81">
        <v>46070</v>
      </c>
      <c r="Q13033" s="103" t="str">
        <f>IFERROR(VLOOKUP(J13033,Настройка!$C$4:$E$121,2,),"Ошибка")</f>
        <v>R</v>
      </c>
    </row>
    <row r="13034" spans="1:17" ht="14.4" customHeight="1">
      <c r="A13034" s="67">
        <v>13029</v>
      </c>
      <c r="B13034" s="80" t="s">
        <v>184</v>
      </c>
      <c r="C13034" s="80" t="s">
        <v>48</v>
      </c>
      <c r="D13034" s="80" t="s">
        <v>38750</v>
      </c>
      <c r="E13034" s="104" t="s">
        <v>38751</v>
      </c>
      <c r="F13034" s="107">
        <v>37823</v>
      </c>
      <c r="G13034" s="67" t="s">
        <v>93</v>
      </c>
      <c r="H13034" s="80" t="s">
        <v>814</v>
      </c>
      <c r="I13034" s="80" t="s">
        <v>38752</v>
      </c>
      <c r="J13034" s="104" t="s">
        <v>220</v>
      </c>
      <c r="K13034" s="67" t="s">
        <v>119</v>
      </c>
      <c r="L13034" s="67"/>
      <c r="M13034" s="67"/>
      <c r="N13034" s="67"/>
      <c r="O13034" s="81"/>
      <c r="P13034" s="81">
        <v>46070</v>
      </c>
      <c r="Q13034" s="103" t="str">
        <f>IFERROR(VLOOKUP(J13034,Настройка!$C$4:$E$121,2,),"Ошибка")</f>
        <v>R</v>
      </c>
    </row>
    <row r="13035" spans="1:17" ht="14.4" customHeight="1">
      <c r="A13035" s="67">
        <v>13030</v>
      </c>
      <c r="B13035" s="80" t="s">
        <v>184</v>
      </c>
      <c r="C13035" s="80" t="s">
        <v>48</v>
      </c>
      <c r="D13035" s="80" t="s">
        <v>38753</v>
      </c>
      <c r="E13035" s="104" t="s">
        <v>38754</v>
      </c>
      <c r="F13035" s="107">
        <v>35227</v>
      </c>
      <c r="G13035" s="67" t="s">
        <v>93</v>
      </c>
      <c r="H13035" s="80" t="s">
        <v>814</v>
      </c>
      <c r="I13035" s="80" t="s">
        <v>38755</v>
      </c>
      <c r="J13035" s="104" t="s">
        <v>220</v>
      </c>
      <c r="K13035" s="67" t="s">
        <v>119</v>
      </c>
      <c r="L13035" s="67"/>
      <c r="M13035" s="67"/>
      <c r="N13035" s="67"/>
      <c r="O13035" s="81"/>
      <c r="P13035" s="81">
        <v>46070</v>
      </c>
      <c r="Q13035" s="103" t="str">
        <f>IFERROR(VLOOKUP(J13035,Настройка!$C$4:$E$121,2,),"Ошибка")</f>
        <v>R</v>
      </c>
    </row>
    <row r="13036" spans="1:17" ht="14.4" customHeight="1">
      <c r="A13036" s="67">
        <v>13031</v>
      </c>
      <c r="B13036" s="80" t="s">
        <v>184</v>
      </c>
      <c r="C13036" s="80" t="s">
        <v>48</v>
      </c>
      <c r="D13036" s="80" t="s">
        <v>38756</v>
      </c>
      <c r="E13036" s="104" t="s">
        <v>38757</v>
      </c>
      <c r="F13036" s="107">
        <v>37318</v>
      </c>
      <c r="G13036" s="67" t="s">
        <v>93</v>
      </c>
      <c r="H13036" s="80" t="s">
        <v>814</v>
      </c>
      <c r="I13036" s="80" t="s">
        <v>38758</v>
      </c>
      <c r="J13036" s="104" t="s">
        <v>220</v>
      </c>
      <c r="K13036" s="67" t="s">
        <v>119</v>
      </c>
      <c r="L13036" s="67"/>
      <c r="M13036" s="67"/>
      <c r="N13036" s="67"/>
      <c r="O13036" s="81"/>
      <c r="P13036" s="81">
        <v>46070</v>
      </c>
      <c r="Q13036" s="103" t="str">
        <f>IFERROR(VLOOKUP(J13036,Настройка!$C$4:$E$121,2,),"Ошибка")</f>
        <v>R</v>
      </c>
    </row>
    <row r="13037" spans="1:17" ht="14.4" customHeight="1">
      <c r="A13037" s="67">
        <v>13032</v>
      </c>
      <c r="B13037" s="80" t="s">
        <v>184</v>
      </c>
      <c r="C13037" s="80" t="s">
        <v>48</v>
      </c>
      <c r="D13037" s="80" t="s">
        <v>38759</v>
      </c>
      <c r="E13037" s="104" t="s">
        <v>38760</v>
      </c>
      <c r="F13037" s="107">
        <v>36382</v>
      </c>
      <c r="G13037" s="67" t="s">
        <v>93</v>
      </c>
      <c r="H13037" s="80" t="s">
        <v>814</v>
      </c>
      <c r="I13037" s="80" t="s">
        <v>38761</v>
      </c>
      <c r="J13037" s="104" t="s">
        <v>220</v>
      </c>
      <c r="K13037" s="67" t="s">
        <v>119</v>
      </c>
      <c r="L13037" s="67"/>
      <c r="M13037" s="67"/>
      <c r="N13037" s="67"/>
      <c r="O13037" s="81"/>
      <c r="P13037" s="81">
        <v>46070</v>
      </c>
      <c r="Q13037" s="103" t="str">
        <f>IFERROR(VLOOKUP(J13037,Настройка!$C$4:$E$121,2,),"Ошибка")</f>
        <v>R</v>
      </c>
    </row>
    <row r="13038" spans="1:17" ht="14.4" customHeight="1">
      <c r="A13038" s="67">
        <v>13033</v>
      </c>
      <c r="B13038" s="80" t="s">
        <v>184</v>
      </c>
      <c r="C13038" s="80" t="s">
        <v>48</v>
      </c>
      <c r="D13038" s="80" t="s">
        <v>38762</v>
      </c>
      <c r="E13038" s="104" t="s">
        <v>38763</v>
      </c>
      <c r="F13038" s="107">
        <v>28856</v>
      </c>
      <c r="G13038" s="67" t="s">
        <v>93</v>
      </c>
      <c r="H13038" s="80" t="s">
        <v>814</v>
      </c>
      <c r="I13038" s="80" t="s">
        <v>38764</v>
      </c>
      <c r="J13038" s="104" t="s">
        <v>220</v>
      </c>
      <c r="K13038" s="67" t="s">
        <v>119</v>
      </c>
      <c r="L13038" s="67"/>
      <c r="M13038" s="67"/>
      <c r="N13038" s="67"/>
      <c r="O13038" s="81"/>
      <c r="P13038" s="81">
        <v>46070</v>
      </c>
      <c r="Q13038" s="103" t="str">
        <f>IFERROR(VLOOKUP(J13038,Настройка!$C$4:$E$121,2,),"Ошибка")</f>
        <v>R</v>
      </c>
    </row>
    <row r="13039" spans="1:17" ht="14.4" customHeight="1">
      <c r="A13039" s="67">
        <v>13034</v>
      </c>
      <c r="B13039" s="80" t="s">
        <v>184</v>
      </c>
      <c r="C13039" s="80" t="s">
        <v>48</v>
      </c>
      <c r="D13039" s="80" t="s">
        <v>38765</v>
      </c>
      <c r="E13039" s="104" t="s">
        <v>38766</v>
      </c>
      <c r="F13039" s="107">
        <v>35200</v>
      </c>
      <c r="G13039" s="67" t="s">
        <v>93</v>
      </c>
      <c r="H13039" s="80" t="s">
        <v>814</v>
      </c>
      <c r="I13039" s="80" t="s">
        <v>38767</v>
      </c>
      <c r="J13039" s="104" t="s">
        <v>220</v>
      </c>
      <c r="K13039" s="67" t="s">
        <v>119</v>
      </c>
      <c r="L13039" s="67"/>
      <c r="M13039" s="67"/>
      <c r="N13039" s="67"/>
      <c r="O13039" s="81"/>
      <c r="P13039" s="81">
        <v>46070</v>
      </c>
      <c r="Q13039" s="103" t="str">
        <f>IFERROR(VLOOKUP(J13039,Настройка!$C$4:$E$121,2,),"Ошибка")</f>
        <v>R</v>
      </c>
    </row>
    <row r="13040" spans="1:17" ht="14.4" customHeight="1">
      <c r="A13040" s="67">
        <v>13035</v>
      </c>
      <c r="B13040" s="80" t="s">
        <v>184</v>
      </c>
      <c r="C13040" s="80" t="s">
        <v>48</v>
      </c>
      <c r="D13040" s="80" t="s">
        <v>38768</v>
      </c>
      <c r="E13040" s="104" t="s">
        <v>38769</v>
      </c>
      <c r="F13040" s="107">
        <v>35299</v>
      </c>
      <c r="G13040" s="67" t="s">
        <v>93</v>
      </c>
      <c r="H13040" s="80" t="s">
        <v>814</v>
      </c>
      <c r="I13040" s="80" t="s">
        <v>38770</v>
      </c>
      <c r="J13040" s="104" t="s">
        <v>220</v>
      </c>
      <c r="K13040" s="67" t="s">
        <v>119</v>
      </c>
      <c r="L13040" s="67"/>
      <c r="M13040" s="67"/>
      <c r="N13040" s="67"/>
      <c r="O13040" s="81"/>
      <c r="P13040" s="81">
        <v>46070</v>
      </c>
      <c r="Q13040" s="103" t="str">
        <f>IFERROR(VLOOKUP(J13040,Настройка!$C$4:$E$121,2,),"Ошибка")</f>
        <v>R</v>
      </c>
    </row>
    <row r="13041" spans="1:17" ht="14.4" customHeight="1">
      <c r="A13041" s="67">
        <v>13036</v>
      </c>
      <c r="B13041" s="80" t="s">
        <v>184</v>
      </c>
      <c r="C13041" s="80" t="s">
        <v>48</v>
      </c>
      <c r="D13041" s="80" t="s">
        <v>38771</v>
      </c>
      <c r="E13041" s="104" t="s">
        <v>38772</v>
      </c>
      <c r="F13041" s="107">
        <v>30220</v>
      </c>
      <c r="G13041" s="67" t="s">
        <v>93</v>
      </c>
      <c r="H13041" s="80" t="s">
        <v>814</v>
      </c>
      <c r="I13041" s="80" t="s">
        <v>38773</v>
      </c>
      <c r="J13041" s="104" t="s">
        <v>220</v>
      </c>
      <c r="K13041" s="67" t="s">
        <v>119</v>
      </c>
      <c r="L13041" s="67"/>
      <c r="M13041" s="67"/>
      <c r="N13041" s="67"/>
      <c r="O13041" s="81"/>
      <c r="P13041" s="81">
        <v>46070</v>
      </c>
      <c r="Q13041" s="103" t="str">
        <f>IFERROR(VLOOKUP(J13041,Настройка!$C$4:$E$121,2,),"Ошибка")</f>
        <v>R</v>
      </c>
    </row>
    <row r="13042" spans="1:17" ht="14.4" customHeight="1">
      <c r="A13042" s="67">
        <v>13037</v>
      </c>
      <c r="B13042" s="80" t="s">
        <v>184</v>
      </c>
      <c r="C13042" s="80" t="s">
        <v>50</v>
      </c>
      <c r="D13042" s="80" t="s">
        <v>38774</v>
      </c>
      <c r="E13042" s="104" t="s">
        <v>38775</v>
      </c>
      <c r="F13042" s="107">
        <v>31418</v>
      </c>
      <c r="G13042" s="67" t="s">
        <v>93</v>
      </c>
      <c r="H13042" s="80" t="s">
        <v>814</v>
      </c>
      <c r="I13042" s="80" t="s">
        <v>38776</v>
      </c>
      <c r="J13042" s="104" t="s">
        <v>220</v>
      </c>
      <c r="K13042" s="67" t="s">
        <v>119</v>
      </c>
      <c r="L13042" s="67"/>
      <c r="M13042" s="67"/>
      <c r="N13042" s="67"/>
      <c r="O13042" s="81"/>
      <c r="P13042" s="81">
        <v>46071</v>
      </c>
      <c r="Q13042" s="103" t="str">
        <f>IFERROR(VLOOKUP(J13042,Настройка!$C$4:$E$121,2,),"Ошибка")</f>
        <v>R</v>
      </c>
    </row>
    <row r="13043" spans="1:17" ht="14.4" customHeight="1">
      <c r="A13043" s="67">
        <v>13038</v>
      </c>
      <c r="B13043" s="80" t="s">
        <v>184</v>
      </c>
      <c r="C13043" s="80" t="s">
        <v>48</v>
      </c>
      <c r="D13043" s="80" t="s">
        <v>38777</v>
      </c>
      <c r="E13043" s="104" t="s">
        <v>38778</v>
      </c>
      <c r="F13043" s="107">
        <v>34887</v>
      </c>
      <c r="G13043" s="67" t="s">
        <v>77</v>
      </c>
      <c r="H13043" s="80" t="s">
        <v>18853</v>
      </c>
      <c r="I13043" s="80" t="s">
        <v>38779</v>
      </c>
      <c r="J13043" s="104" t="s">
        <v>118</v>
      </c>
      <c r="K13043" s="67" t="s">
        <v>109</v>
      </c>
      <c r="L13043" s="67"/>
      <c r="M13043" s="67"/>
      <c r="N13043" s="67"/>
      <c r="O13043" s="81"/>
      <c r="P13043" s="81">
        <v>46073</v>
      </c>
      <c r="Q13043" s="103" t="str">
        <f>IFERROR(VLOOKUP(J13043,Настройка!$C$4:$E$121,2,),"Ошибка")</f>
        <v>ITR</v>
      </c>
    </row>
    <row r="13044" spans="1:17" ht="14.4" customHeight="1">
      <c r="A13044" s="67">
        <v>13039</v>
      </c>
      <c r="B13044" s="80" t="s">
        <v>184</v>
      </c>
      <c r="C13044" s="80" t="s">
        <v>50</v>
      </c>
      <c r="D13044" s="80" t="s">
        <v>38780</v>
      </c>
      <c r="E13044" s="104" t="s">
        <v>38781</v>
      </c>
      <c r="F13044" s="107">
        <v>34885</v>
      </c>
      <c r="G13044" s="67" t="s">
        <v>77</v>
      </c>
      <c r="H13044" s="80" t="s">
        <v>19411</v>
      </c>
      <c r="I13044" s="80" t="s">
        <v>38782</v>
      </c>
      <c r="J13044" s="104" t="s">
        <v>199</v>
      </c>
      <c r="K13044" s="67" t="s">
        <v>119</v>
      </c>
      <c r="L13044" s="67"/>
      <c r="M13044" s="67"/>
      <c r="N13044" s="67"/>
      <c r="O13044" s="81"/>
      <c r="P13044" s="81">
        <v>46074</v>
      </c>
      <c r="Q13044" s="103" t="str">
        <f>IFERROR(VLOOKUP(J13044,Настройка!$C$4:$E$121,2,),"Ошибка")</f>
        <v>ITR</v>
      </c>
    </row>
    <row r="13045" spans="1:17" ht="14.4" customHeight="1">
      <c r="A13045" s="67">
        <v>13040</v>
      </c>
      <c r="B13045" s="80" t="s">
        <v>184</v>
      </c>
      <c r="C13045" s="80" t="s">
        <v>50</v>
      </c>
      <c r="D13045" s="80" t="s">
        <v>38783</v>
      </c>
      <c r="E13045" s="104" t="s">
        <v>38784</v>
      </c>
      <c r="F13045" s="107">
        <v>35431</v>
      </c>
      <c r="G13045" s="67" t="s">
        <v>69</v>
      </c>
      <c r="H13045" s="80" t="s">
        <v>302</v>
      </c>
      <c r="I13045" s="80" t="s">
        <v>38785</v>
      </c>
      <c r="J13045" s="104" t="s">
        <v>256</v>
      </c>
      <c r="K13045" s="67" t="s">
        <v>123</v>
      </c>
      <c r="L13045" s="67"/>
      <c r="M13045" s="67"/>
      <c r="N13045" s="67"/>
      <c r="O13045" s="81"/>
      <c r="P13045" s="81">
        <v>46075</v>
      </c>
      <c r="Q13045" s="103" t="str">
        <f>IFERROR(VLOOKUP(J13045,Настройка!$C$4:$E$121,2,),"Ошибка")</f>
        <v>R</v>
      </c>
    </row>
    <row r="13046" spans="1:17" ht="14.4" customHeight="1">
      <c r="A13046" s="67">
        <v>13041</v>
      </c>
      <c r="B13046" s="80" t="s">
        <v>184</v>
      </c>
      <c r="C13046" s="80" t="s">
        <v>50</v>
      </c>
      <c r="D13046" s="80" t="s">
        <v>38786</v>
      </c>
      <c r="E13046" s="104" t="s">
        <v>38787</v>
      </c>
      <c r="F13046" s="107">
        <v>29976</v>
      </c>
      <c r="G13046" s="67" t="s">
        <v>69</v>
      </c>
      <c r="H13046" s="80" t="s">
        <v>302</v>
      </c>
      <c r="I13046" s="80" t="s">
        <v>38788</v>
      </c>
      <c r="J13046" s="104" t="s">
        <v>213</v>
      </c>
      <c r="K13046" s="67" t="s">
        <v>119</v>
      </c>
      <c r="L13046" s="67"/>
      <c r="M13046" s="67"/>
      <c r="N13046" s="67"/>
      <c r="O13046" s="81"/>
      <c r="P13046" s="81">
        <v>46075</v>
      </c>
      <c r="Q13046" s="103" t="str">
        <f>IFERROR(VLOOKUP(J13046,Настройка!$C$4:$E$121,2,),"Ошибка")</f>
        <v>R</v>
      </c>
    </row>
    <row r="13047" spans="1:17" ht="14.4" customHeight="1">
      <c r="A13047" s="67">
        <v>13042</v>
      </c>
      <c r="B13047" s="80" t="s">
        <v>184</v>
      </c>
      <c r="C13047" s="80" t="s">
        <v>50</v>
      </c>
      <c r="D13047" s="80" t="s">
        <v>38789</v>
      </c>
      <c r="E13047" s="104" t="s">
        <v>38790</v>
      </c>
      <c r="F13047" s="107">
        <v>30469</v>
      </c>
      <c r="G13047" s="67" t="s">
        <v>93</v>
      </c>
      <c r="H13047" s="80" t="s">
        <v>814</v>
      </c>
      <c r="I13047" s="80" t="s">
        <v>38791</v>
      </c>
      <c r="J13047" s="104" t="s">
        <v>220</v>
      </c>
      <c r="K13047" s="67" t="s">
        <v>119</v>
      </c>
      <c r="L13047" s="67"/>
      <c r="M13047" s="67"/>
      <c r="N13047" s="67"/>
      <c r="O13047" s="81"/>
      <c r="P13047" s="81">
        <v>46075</v>
      </c>
      <c r="Q13047" s="103" t="str">
        <f>IFERROR(VLOOKUP(J13047,Настройка!$C$4:$E$121,2,),"Ошибка")</f>
        <v>R</v>
      </c>
    </row>
    <row r="13048" spans="1:17" ht="14.4" customHeight="1">
      <c r="A13048" s="67">
        <v>13043</v>
      </c>
      <c r="B13048" s="80" t="s">
        <v>184</v>
      </c>
      <c r="C13048" s="80" t="s">
        <v>50</v>
      </c>
      <c r="D13048" s="80" t="s">
        <v>38792</v>
      </c>
      <c r="E13048" s="104" t="s">
        <v>38793</v>
      </c>
      <c r="F13048" s="107">
        <v>25947</v>
      </c>
      <c r="G13048" s="67" t="s">
        <v>83</v>
      </c>
      <c r="H13048" s="80"/>
      <c r="I13048" s="80" t="s">
        <v>38794</v>
      </c>
      <c r="J13048" s="104" t="s">
        <v>201</v>
      </c>
      <c r="K13048" s="67" t="s">
        <v>119</v>
      </c>
      <c r="L13048" s="67" t="s">
        <v>152</v>
      </c>
      <c r="M13048" s="67" t="s">
        <v>166</v>
      </c>
      <c r="N13048" s="67" t="s">
        <v>184</v>
      </c>
      <c r="O13048" s="81">
        <v>46265</v>
      </c>
      <c r="P13048" s="81">
        <v>46076</v>
      </c>
      <c r="Q13048" s="103" t="str">
        <f>IFERROR(VLOOKUP(J13048,Настройка!$C$4:$E$121,2,),"Ошибка")</f>
        <v>ITR</v>
      </c>
    </row>
    <row r="13049" spans="1:17" ht="14.4" customHeight="1">
      <c r="A13049" s="67">
        <v>13044</v>
      </c>
      <c r="B13049" s="80" t="s">
        <v>184</v>
      </c>
      <c r="C13049" s="80" t="s">
        <v>50</v>
      </c>
      <c r="D13049" s="80" t="s">
        <v>38795</v>
      </c>
      <c r="E13049" s="104" t="s">
        <v>38796</v>
      </c>
      <c r="F13049" s="107">
        <v>30347</v>
      </c>
      <c r="G13049" s="67" t="s">
        <v>83</v>
      </c>
      <c r="H13049" s="80"/>
      <c r="I13049" s="80" t="s">
        <v>38797</v>
      </c>
      <c r="J13049" s="104" t="s">
        <v>54</v>
      </c>
      <c r="K13049" s="67" t="s">
        <v>109</v>
      </c>
      <c r="L13049" s="67" t="s">
        <v>148</v>
      </c>
      <c r="M13049" s="67" t="s">
        <v>166</v>
      </c>
      <c r="N13049" s="67" t="s">
        <v>196</v>
      </c>
      <c r="O13049" s="81">
        <v>46342</v>
      </c>
      <c r="P13049" s="81">
        <v>46076</v>
      </c>
      <c r="Q13049" s="103" t="str">
        <f>IFERROR(VLOOKUP(J13049,Настройка!$C$4:$E$121,2,),"Ошибка")</f>
        <v>ITR</v>
      </c>
    </row>
    <row r="13050" spans="1:17" ht="14.4" customHeight="1">
      <c r="A13050" s="67">
        <v>13045</v>
      </c>
      <c r="B13050" s="80" t="s">
        <v>184</v>
      </c>
      <c r="C13050" s="80" t="s">
        <v>48</v>
      </c>
      <c r="D13050" s="80" t="s">
        <v>38798</v>
      </c>
      <c r="E13050" s="104" t="s">
        <v>38799</v>
      </c>
      <c r="F13050" s="107">
        <v>35633</v>
      </c>
      <c r="G13050" s="67" t="s">
        <v>77</v>
      </c>
      <c r="H13050" s="80" t="s">
        <v>18752</v>
      </c>
      <c r="I13050" s="80" t="s">
        <v>38800</v>
      </c>
      <c r="J13050" s="104" t="s">
        <v>201</v>
      </c>
      <c r="K13050" s="67" t="s">
        <v>133</v>
      </c>
      <c r="L13050" s="67"/>
      <c r="M13050" s="67"/>
      <c r="N13050" s="67"/>
      <c r="O13050" s="81"/>
      <c r="P13050" s="81">
        <v>46077</v>
      </c>
      <c r="Q13050" s="103" t="str">
        <f>IFERROR(VLOOKUP(J13050,Настройка!$C$4:$E$121,2,),"Ошибка")</f>
        <v>ITR</v>
      </c>
    </row>
    <row r="13051" spans="1:17" ht="14.4" customHeight="1">
      <c r="A13051" s="67">
        <v>13046</v>
      </c>
      <c r="B13051" s="80" t="s">
        <v>184</v>
      </c>
      <c r="C13051" s="80" t="s">
        <v>50</v>
      </c>
      <c r="D13051" s="80" t="s">
        <v>38801</v>
      </c>
      <c r="E13051" s="104" t="s">
        <v>38802</v>
      </c>
      <c r="F13051" s="107">
        <v>38966</v>
      </c>
      <c r="G13051" s="67" t="s">
        <v>77</v>
      </c>
      <c r="H13051" s="80" t="s">
        <v>14124</v>
      </c>
      <c r="I13051" s="80" t="s">
        <v>38803</v>
      </c>
      <c r="J13051" s="104" t="s">
        <v>142</v>
      </c>
      <c r="K13051" s="67" t="s">
        <v>109</v>
      </c>
      <c r="L13051" s="67"/>
      <c r="M13051" s="67"/>
      <c r="N13051" s="67"/>
      <c r="O13051" s="81"/>
      <c r="P13051" s="81">
        <v>46077</v>
      </c>
      <c r="Q13051" s="103" t="str">
        <f>IFERROR(VLOOKUP(J13051,Настройка!$C$4:$E$121,2,),"Ошибка")</f>
        <v>ITR</v>
      </c>
    </row>
    <row r="13052" spans="1:17" ht="14.4" customHeight="1">
      <c r="A13052" s="67">
        <v>13047</v>
      </c>
      <c r="B13052" s="80" t="s">
        <v>184</v>
      </c>
      <c r="C13052" s="80" t="s">
        <v>48</v>
      </c>
      <c r="D13052" s="80" t="s">
        <v>38804</v>
      </c>
      <c r="E13052" s="104" t="s">
        <v>38805</v>
      </c>
      <c r="F13052" s="107">
        <v>33860</v>
      </c>
      <c r="G13052" s="67" t="s">
        <v>77</v>
      </c>
      <c r="H13052" s="80" t="s">
        <v>14124</v>
      </c>
      <c r="I13052" s="80" t="s">
        <v>38806</v>
      </c>
      <c r="J13052" s="104" t="s">
        <v>136</v>
      </c>
      <c r="K13052" s="67" t="s">
        <v>109</v>
      </c>
      <c r="L13052" s="67"/>
      <c r="M13052" s="67"/>
      <c r="N13052" s="67"/>
      <c r="O13052" s="81"/>
      <c r="P13052" s="81">
        <v>46078</v>
      </c>
      <c r="Q13052" s="103" t="str">
        <f>IFERROR(VLOOKUP(J13052,Настройка!$C$4:$E$121,2,),"Ошибка")</f>
        <v>ITR</v>
      </c>
    </row>
    <row r="13053" spans="1:17" ht="14.4" customHeight="1">
      <c r="A13053" s="67">
        <v>13048</v>
      </c>
      <c r="B13053" s="80" t="s">
        <v>184</v>
      </c>
      <c r="C13053" s="80" t="s">
        <v>50</v>
      </c>
      <c r="D13053" s="80" t="s">
        <v>38807</v>
      </c>
      <c r="E13053" s="104" t="s">
        <v>38808</v>
      </c>
      <c r="F13053" s="107">
        <v>29030</v>
      </c>
      <c r="G13053" s="67" t="s">
        <v>93</v>
      </c>
      <c r="H13053" s="80" t="s">
        <v>679</v>
      </c>
      <c r="I13053" s="80" t="s">
        <v>38809</v>
      </c>
      <c r="J13053" s="104" t="s">
        <v>256</v>
      </c>
      <c r="K13053" s="67" t="s">
        <v>123</v>
      </c>
      <c r="L13053" s="67"/>
      <c r="M13053" s="67"/>
      <c r="N13053" s="67"/>
      <c r="O13053" s="81"/>
      <c r="P13053" s="81">
        <v>46079</v>
      </c>
      <c r="Q13053" s="103" t="str">
        <f>IFERROR(VLOOKUP(J13053,Настройка!$C$4:$E$121,2,),"Ошибка")</f>
        <v>R</v>
      </c>
    </row>
    <row r="13054" spans="1:17" ht="14.4" customHeight="1">
      <c r="A13054" s="67">
        <v>13049</v>
      </c>
      <c r="B13054" s="80" t="s">
        <v>184</v>
      </c>
      <c r="C13054" s="80" t="s">
        <v>50</v>
      </c>
      <c r="D13054" s="80" t="s">
        <v>38810</v>
      </c>
      <c r="E13054" s="104" t="s">
        <v>8544</v>
      </c>
      <c r="F13054" s="107">
        <v>33416</v>
      </c>
      <c r="G13054" s="67" t="s">
        <v>65</v>
      </c>
      <c r="H13054" s="80" t="s">
        <v>433</v>
      </c>
      <c r="I13054" s="80" t="s">
        <v>38811</v>
      </c>
      <c r="J13054" s="104" t="s">
        <v>227</v>
      </c>
      <c r="K13054" s="67" t="s">
        <v>131</v>
      </c>
      <c r="L13054" s="67" t="s">
        <v>152</v>
      </c>
      <c r="M13054" s="67" t="s">
        <v>166</v>
      </c>
      <c r="N13054" s="67" t="s">
        <v>184</v>
      </c>
      <c r="O13054" s="81">
        <v>46234</v>
      </c>
      <c r="P13054" s="81">
        <v>46079</v>
      </c>
      <c r="Q13054" s="103" t="str">
        <f>IFERROR(VLOOKUP(J13054,Настройка!$C$4:$E$121,2,),"Ошибка")</f>
        <v>R</v>
      </c>
    </row>
    <row r="13055" spans="1:17" ht="14.4" customHeight="1">
      <c r="A13055" s="67">
        <v>13050</v>
      </c>
      <c r="B13055" s="80" t="s">
        <v>184</v>
      </c>
      <c r="C13055" s="80" t="s">
        <v>50</v>
      </c>
      <c r="D13055" s="80" t="s">
        <v>38812</v>
      </c>
      <c r="E13055" s="104" t="s">
        <v>38813</v>
      </c>
      <c r="F13055" s="107">
        <v>31274</v>
      </c>
      <c r="G13055" s="67" t="s">
        <v>65</v>
      </c>
      <c r="H13055" s="80" t="s">
        <v>396</v>
      </c>
      <c r="I13055" s="80" t="s">
        <v>38814</v>
      </c>
      <c r="J13055" s="104" t="s">
        <v>227</v>
      </c>
      <c r="K13055" s="67" t="s">
        <v>131</v>
      </c>
      <c r="L13055" s="67" t="s">
        <v>152</v>
      </c>
      <c r="M13055" s="67" t="s">
        <v>166</v>
      </c>
      <c r="N13055" s="67" t="s">
        <v>184</v>
      </c>
      <c r="O13055" s="81">
        <v>46265</v>
      </c>
      <c r="P13055" s="81">
        <v>46079</v>
      </c>
      <c r="Q13055" s="103" t="str">
        <f>IFERROR(VLOOKUP(J13055,Настройка!$C$4:$E$121,2,),"Ошибка")</f>
        <v>R</v>
      </c>
    </row>
    <row r="13056" spans="1:17" ht="14.4" customHeight="1">
      <c r="A13056" s="67">
        <v>13051</v>
      </c>
      <c r="B13056" s="80" t="s">
        <v>184</v>
      </c>
      <c r="C13056" s="80" t="s">
        <v>50</v>
      </c>
      <c r="D13056" s="80" t="s">
        <v>38815</v>
      </c>
      <c r="E13056" s="104" t="s">
        <v>30562</v>
      </c>
      <c r="F13056" s="107">
        <v>31983</v>
      </c>
      <c r="G13056" s="67" t="s">
        <v>65</v>
      </c>
      <c r="H13056" s="80" t="s">
        <v>396</v>
      </c>
      <c r="I13056" s="80" t="s">
        <v>38816</v>
      </c>
      <c r="J13056" s="104" t="s">
        <v>227</v>
      </c>
      <c r="K13056" s="67" t="s">
        <v>131</v>
      </c>
      <c r="L13056" s="67" t="s">
        <v>152</v>
      </c>
      <c r="M13056" s="67" t="s">
        <v>166</v>
      </c>
      <c r="N13056" s="67" t="s">
        <v>184</v>
      </c>
      <c r="O13056" s="81">
        <v>46265</v>
      </c>
      <c r="P13056" s="81">
        <v>46079</v>
      </c>
      <c r="Q13056" s="103" t="str">
        <f>IFERROR(VLOOKUP(J13056,Настройка!$C$4:$E$121,2,),"Ошибка")</f>
        <v>R</v>
      </c>
    </row>
    <row r="13057" spans="1:17" ht="14.4" customHeight="1">
      <c r="A13057" s="67">
        <v>13052</v>
      </c>
      <c r="B13057" s="80" t="s">
        <v>184</v>
      </c>
      <c r="C13057" s="80" t="s">
        <v>50</v>
      </c>
      <c r="D13057" s="80" t="s">
        <v>38817</v>
      </c>
      <c r="E13057" s="104" t="s">
        <v>38818</v>
      </c>
      <c r="F13057" s="107">
        <v>30622</v>
      </c>
      <c r="G13057" s="67" t="s">
        <v>67</v>
      </c>
      <c r="H13057" s="80"/>
      <c r="I13057" s="80" t="s">
        <v>38819</v>
      </c>
      <c r="J13057" s="104" t="s">
        <v>202</v>
      </c>
      <c r="K13057" s="67" t="s">
        <v>131</v>
      </c>
      <c r="L13057" s="67"/>
      <c r="M13057" s="67"/>
      <c r="N13057" s="67"/>
      <c r="O13057" s="81"/>
      <c r="P13057" s="81">
        <v>46079</v>
      </c>
      <c r="Q13057" s="103" t="str">
        <f>IFERROR(VLOOKUP(J13057,Настройка!$C$4:$E$121,2,),"Ошибка")</f>
        <v>ITR</v>
      </c>
    </row>
    <row r="13058" spans="1:17" ht="14.4" customHeight="1">
      <c r="A13058" s="67">
        <v>13053</v>
      </c>
      <c r="B13058" s="80" t="s">
        <v>184</v>
      </c>
      <c r="C13058" s="80" t="s">
        <v>50</v>
      </c>
      <c r="D13058" s="80" t="s">
        <v>38820</v>
      </c>
      <c r="E13058" s="104" t="s">
        <v>38821</v>
      </c>
      <c r="F13058" s="107">
        <v>35844</v>
      </c>
      <c r="G13058" s="67" t="s">
        <v>77</v>
      </c>
      <c r="H13058" s="80" t="s">
        <v>3443</v>
      </c>
      <c r="I13058" s="80" t="s">
        <v>38822</v>
      </c>
      <c r="J13058" s="104" t="s">
        <v>132</v>
      </c>
      <c r="K13058" s="67" t="s">
        <v>109</v>
      </c>
      <c r="L13058" s="67"/>
      <c r="M13058" s="67"/>
      <c r="N13058" s="67"/>
      <c r="O13058" s="81"/>
      <c r="P13058" s="81">
        <v>46079</v>
      </c>
      <c r="Q13058" s="103" t="str">
        <f>IFERROR(VLOOKUP(J13058,Настройка!$C$4:$E$121,2,),"Ошибка")</f>
        <v>ITR</v>
      </c>
    </row>
    <row r="13059" spans="1:17" ht="14.4" customHeight="1">
      <c r="A13059" s="67">
        <v>13054</v>
      </c>
      <c r="B13059" s="80" t="s">
        <v>184</v>
      </c>
      <c r="C13059" s="80" t="s">
        <v>50</v>
      </c>
      <c r="D13059" s="80" t="s">
        <v>38823</v>
      </c>
      <c r="E13059" s="104" t="s">
        <v>38824</v>
      </c>
      <c r="F13059" s="107">
        <v>31019</v>
      </c>
      <c r="G13059" s="67" t="s">
        <v>83</v>
      </c>
      <c r="H13059" s="80"/>
      <c r="I13059" s="80" t="s">
        <v>38825</v>
      </c>
      <c r="J13059" s="104" t="s">
        <v>256</v>
      </c>
      <c r="K13059" s="67" t="s">
        <v>123</v>
      </c>
      <c r="L13059" s="67" t="s">
        <v>152</v>
      </c>
      <c r="M13059" s="67" t="s">
        <v>166</v>
      </c>
      <c r="N13059" s="67" t="s">
        <v>184</v>
      </c>
      <c r="O13059" s="81">
        <v>46477</v>
      </c>
      <c r="P13059" s="81">
        <v>46080</v>
      </c>
      <c r="Q13059" s="103" t="str">
        <f>IFERROR(VLOOKUP(J13059,Настройка!$C$4:$E$121,2,),"Ошибка")</f>
        <v>R</v>
      </c>
    </row>
    <row r="13060" spans="1:17" ht="14.4" customHeight="1">
      <c r="A13060" s="67">
        <v>13055</v>
      </c>
      <c r="B13060" s="80" t="s">
        <v>184</v>
      </c>
      <c r="C13060" s="80" t="s">
        <v>48</v>
      </c>
      <c r="D13060" s="80" t="s">
        <v>38826</v>
      </c>
      <c r="E13060" s="104" t="s">
        <v>38827</v>
      </c>
      <c r="F13060" s="107">
        <v>26333</v>
      </c>
      <c r="G13060" s="67" t="s">
        <v>83</v>
      </c>
      <c r="H13060" s="80"/>
      <c r="I13060" s="80" t="s">
        <v>38828</v>
      </c>
      <c r="J13060" s="104" t="s">
        <v>201</v>
      </c>
      <c r="K13060" s="67" t="s">
        <v>117</v>
      </c>
      <c r="L13060" s="67" t="s">
        <v>152</v>
      </c>
      <c r="M13060" s="67" t="s">
        <v>166</v>
      </c>
      <c r="N13060" s="67" t="s">
        <v>184</v>
      </c>
      <c r="O13060" s="81">
        <v>46385</v>
      </c>
      <c r="P13060" s="81">
        <v>46080</v>
      </c>
      <c r="Q13060" s="103" t="str">
        <f>IFERROR(VLOOKUP(J13060,Настройка!$C$4:$E$121,2,),"Ошибка")</f>
        <v>ITR</v>
      </c>
    </row>
    <row r="13061" spans="1:17" ht="14.4" customHeight="1">
      <c r="A13061" s="67">
        <v>13056</v>
      </c>
      <c r="B13061" s="80" t="s">
        <v>184</v>
      </c>
      <c r="C13061" s="80" t="s">
        <v>48</v>
      </c>
      <c r="D13061" s="80" t="s">
        <v>38829</v>
      </c>
      <c r="E13061" s="104" t="s">
        <v>38830</v>
      </c>
      <c r="F13061" s="107">
        <v>31058</v>
      </c>
      <c r="G13061" s="67" t="s">
        <v>77</v>
      </c>
      <c r="H13061" s="80" t="s">
        <v>16056</v>
      </c>
      <c r="I13061" s="80" t="s">
        <v>38831</v>
      </c>
      <c r="J13061" s="104" t="s">
        <v>118</v>
      </c>
      <c r="K13061" s="67" t="s">
        <v>109</v>
      </c>
      <c r="L13061" s="67"/>
      <c r="M13061" s="67"/>
      <c r="N13061" s="67"/>
      <c r="O13061" s="81"/>
      <c r="P13061" s="81">
        <v>46081</v>
      </c>
      <c r="Q13061" s="103" t="str">
        <f>IFERROR(VLOOKUP(J13061,Настройка!$C$4:$E$121,2,),"Ошибка")</f>
        <v>ITR</v>
      </c>
    </row>
    <row r="13062" spans="1:17" ht="14.4" customHeight="1">
      <c r="A13062" s="67">
        <v>13057</v>
      </c>
      <c r="B13062" s="80" t="s">
        <v>184</v>
      </c>
      <c r="C13062" s="80" t="s">
        <v>48</v>
      </c>
      <c r="D13062" s="80" t="s">
        <v>38832</v>
      </c>
      <c r="E13062" s="104" t="s">
        <v>38833</v>
      </c>
      <c r="F13062" s="107">
        <v>24047</v>
      </c>
      <c r="G13062" s="67" t="s">
        <v>77</v>
      </c>
      <c r="H13062" s="80" t="s">
        <v>4103</v>
      </c>
      <c r="I13062" s="80" t="s">
        <v>38834</v>
      </c>
      <c r="J13062" s="104" t="s">
        <v>112</v>
      </c>
      <c r="K13062" s="67" t="s">
        <v>109</v>
      </c>
      <c r="L13062" s="67"/>
      <c r="M13062" s="67"/>
      <c r="N13062" s="67"/>
      <c r="O13062" s="81"/>
      <c r="P13062" s="81">
        <v>46081</v>
      </c>
      <c r="Q13062" s="103" t="str">
        <f>IFERROR(VLOOKUP(J13062,Настройка!$C$4:$E$121,2,),"Ошибка")</f>
        <v>ITR</v>
      </c>
    </row>
    <row r="13063" spans="1:17" ht="14.4" customHeight="1">
      <c r="A13063" s="67">
        <v>13058</v>
      </c>
      <c r="B13063" s="80" t="s">
        <v>184</v>
      </c>
      <c r="C13063" s="80" t="s">
        <v>48</v>
      </c>
      <c r="D13063" s="80" t="s">
        <v>38835</v>
      </c>
      <c r="E13063" s="104" t="s">
        <v>38836</v>
      </c>
      <c r="F13063" s="107">
        <v>33138</v>
      </c>
      <c r="G13063" s="67" t="s">
        <v>77</v>
      </c>
      <c r="H13063" s="80" t="s">
        <v>5240</v>
      </c>
      <c r="I13063" s="80" t="s">
        <v>38837</v>
      </c>
      <c r="J13063" s="104" t="s">
        <v>230</v>
      </c>
      <c r="K13063" s="67" t="s">
        <v>133</v>
      </c>
      <c r="L13063" s="67"/>
      <c r="M13063" s="67"/>
      <c r="N13063" s="67"/>
      <c r="O13063" s="81"/>
      <c r="P13063" s="81">
        <v>46081</v>
      </c>
      <c r="Q13063" s="103" t="str">
        <f>IFERROR(VLOOKUP(J13063,Настройка!$C$4:$E$121,2,),"Ошибка")</f>
        <v>R</v>
      </c>
    </row>
    <row r="13064" spans="1:17" ht="14.4" customHeight="1">
      <c r="A13064" s="67">
        <v>13059</v>
      </c>
      <c r="B13064" s="80" t="s">
        <v>184</v>
      </c>
      <c r="C13064" s="80" t="s">
        <v>48</v>
      </c>
      <c r="D13064" s="80" t="s">
        <v>38838</v>
      </c>
      <c r="E13064" s="104" t="s">
        <v>38839</v>
      </c>
      <c r="F13064" s="107">
        <v>32906</v>
      </c>
      <c r="G13064" s="67" t="s">
        <v>77</v>
      </c>
      <c r="H13064" s="80" t="s">
        <v>8280</v>
      </c>
      <c r="I13064" s="80" t="s">
        <v>38840</v>
      </c>
      <c r="J13064" s="104" t="s">
        <v>130</v>
      </c>
      <c r="K13064" s="67" t="s">
        <v>109</v>
      </c>
      <c r="L13064" s="67"/>
      <c r="M13064" s="67"/>
      <c r="N13064" s="67"/>
      <c r="O13064" s="81"/>
      <c r="P13064" s="81">
        <v>46081</v>
      </c>
      <c r="Q13064" s="103" t="str">
        <f>IFERROR(VLOOKUP(J13064,Настройка!$C$4:$E$121,2,),"Ошибка")</f>
        <v>ITR</v>
      </c>
    </row>
    <row r="13065" spans="1:17" ht="14.4" customHeight="1">
      <c r="A13065" s="67">
        <v>13060</v>
      </c>
      <c r="B13065" s="80" t="s">
        <v>184</v>
      </c>
      <c r="C13065" s="80" t="s">
        <v>48</v>
      </c>
      <c r="D13065" s="80" t="s">
        <v>38841</v>
      </c>
      <c r="E13065" s="104" t="s">
        <v>38842</v>
      </c>
      <c r="F13065" s="107">
        <v>30866</v>
      </c>
      <c r="G13065" s="67" t="s">
        <v>83</v>
      </c>
      <c r="H13065" s="80"/>
      <c r="I13065" s="80" t="s">
        <v>38843</v>
      </c>
      <c r="J13065" s="104" t="s">
        <v>201</v>
      </c>
      <c r="K13065" s="67" t="s">
        <v>117</v>
      </c>
      <c r="L13065" s="67" t="s">
        <v>152</v>
      </c>
      <c r="M13065" s="67" t="s">
        <v>166</v>
      </c>
      <c r="N13065" s="67" t="s">
        <v>184</v>
      </c>
      <c r="O13065" s="81">
        <v>46142</v>
      </c>
      <c r="P13065" s="81">
        <v>46081</v>
      </c>
      <c r="Q13065" s="103" t="str">
        <f>IFERROR(VLOOKUP(J13065,Настройка!$C$4:$E$121,2,),"Ошибка")</f>
        <v>ITR</v>
      </c>
    </row>
    <row r="13066" spans="1:17" ht="14.4" customHeight="1">
      <c r="A13066" s="67">
        <v>13061</v>
      </c>
      <c r="B13066" s="80" t="s">
        <v>184</v>
      </c>
      <c r="C13066" s="80" t="s">
        <v>50</v>
      </c>
      <c r="D13066" s="80" t="s">
        <v>38844</v>
      </c>
      <c r="E13066" s="104" t="s">
        <v>38845</v>
      </c>
      <c r="F13066" s="107">
        <v>25121</v>
      </c>
      <c r="G13066" s="67" t="s">
        <v>61</v>
      </c>
      <c r="H13066" s="80" t="s">
        <v>298</v>
      </c>
      <c r="I13066" s="80" t="s">
        <v>38846</v>
      </c>
      <c r="J13066" s="104" t="s">
        <v>199</v>
      </c>
      <c r="K13066" s="67" t="s">
        <v>123</v>
      </c>
      <c r="L13066" s="67" t="s">
        <v>159</v>
      </c>
      <c r="M13066" s="67"/>
      <c r="N13066" s="67"/>
      <c r="O13066" s="81" t="s">
        <v>38640</v>
      </c>
      <c r="P13066" s="81">
        <v>46082</v>
      </c>
      <c r="Q13066" s="103" t="str">
        <f>IFERROR(VLOOKUP(J13066,Настройка!$C$4:$E$121,2,),"Ошибка")</f>
        <v>ITR</v>
      </c>
    </row>
    <row r="13067" spans="1:17" ht="14.4" customHeight="1">
      <c r="A13067" s="67">
        <v>13062</v>
      </c>
      <c r="B13067" s="80" t="s">
        <v>184</v>
      </c>
      <c r="C13067" s="80" t="s">
        <v>48</v>
      </c>
      <c r="D13067" s="80" t="s">
        <v>38847</v>
      </c>
      <c r="E13067" s="104" t="s">
        <v>38848</v>
      </c>
      <c r="F13067" s="107">
        <v>23276</v>
      </c>
      <c r="G13067" s="67" t="s">
        <v>77</v>
      </c>
      <c r="H13067" s="80" t="s">
        <v>38402</v>
      </c>
      <c r="I13067" s="80" t="s">
        <v>38849</v>
      </c>
      <c r="J13067" s="104" t="s">
        <v>197</v>
      </c>
      <c r="K13067" s="67" t="s">
        <v>111</v>
      </c>
      <c r="L13067" s="67"/>
      <c r="M13067" s="67"/>
      <c r="N13067" s="67"/>
      <c r="O13067" s="81"/>
      <c r="P13067" s="81">
        <v>46082</v>
      </c>
      <c r="Q13067" s="103" t="str">
        <f>IFERROR(VLOOKUP(J13067,Настройка!$C$4:$E$121,2,),"Ошибка")</f>
        <v>ITR</v>
      </c>
    </row>
    <row r="13068" spans="1:17" ht="14.4" customHeight="1">
      <c r="A13068" s="67">
        <v>13063</v>
      </c>
      <c r="B13068" s="80" t="s">
        <v>184</v>
      </c>
      <c r="C13068" s="80" t="s">
        <v>48</v>
      </c>
      <c r="D13068" s="80" t="s">
        <v>38850</v>
      </c>
      <c r="E13068" s="104" t="s">
        <v>38851</v>
      </c>
      <c r="F13068" s="107">
        <v>32365</v>
      </c>
      <c r="G13068" s="67" t="s">
        <v>77</v>
      </c>
      <c r="H13068" s="80" t="s">
        <v>38852</v>
      </c>
      <c r="I13068" s="80" t="s">
        <v>38853</v>
      </c>
      <c r="J13068" s="104" t="s">
        <v>220</v>
      </c>
      <c r="K13068" s="67" t="s">
        <v>119</v>
      </c>
      <c r="L13068" s="67"/>
      <c r="M13068" s="67"/>
      <c r="N13068" s="67"/>
      <c r="O13068" s="81"/>
      <c r="P13068" s="81">
        <v>46082</v>
      </c>
      <c r="Q13068" s="103" t="str">
        <f>IFERROR(VLOOKUP(J13068,Настройка!$C$4:$E$121,2,),"Ошибка")</f>
        <v>R</v>
      </c>
    </row>
    <row r="13069" spans="1:17" ht="14.4" customHeight="1">
      <c r="A13069" s="67">
        <v>13064</v>
      </c>
      <c r="B13069" s="80" t="s">
        <v>184</v>
      </c>
      <c r="C13069" s="80" t="s">
        <v>50</v>
      </c>
      <c r="D13069" s="80" t="s">
        <v>38854</v>
      </c>
      <c r="E13069" s="104" t="s">
        <v>38855</v>
      </c>
      <c r="F13069" s="107">
        <v>32144</v>
      </c>
      <c r="G13069" s="67" t="s">
        <v>93</v>
      </c>
      <c r="H13069" s="80" t="s">
        <v>814</v>
      </c>
      <c r="I13069" s="80" t="s">
        <v>38856</v>
      </c>
      <c r="J13069" s="104" t="s">
        <v>211</v>
      </c>
      <c r="K13069" s="67" t="s">
        <v>117</v>
      </c>
      <c r="L13069" s="67"/>
      <c r="M13069" s="67"/>
      <c r="N13069" s="67"/>
      <c r="O13069" s="81"/>
      <c r="P13069" s="81">
        <v>46083</v>
      </c>
      <c r="Q13069" s="103" t="str">
        <f>IFERROR(VLOOKUP(J13069,Настройка!$C$4:$E$121,2,),"Ошибка")</f>
        <v>R</v>
      </c>
    </row>
    <row r="13070" spans="1:17" ht="14.4" customHeight="1">
      <c r="A13070" s="67">
        <v>13065</v>
      </c>
      <c r="B13070" s="80" t="s">
        <v>184</v>
      </c>
      <c r="C13070" s="80" t="s">
        <v>50</v>
      </c>
      <c r="D13070" s="80" t="s">
        <v>38857</v>
      </c>
      <c r="E13070" s="104" t="s">
        <v>38858</v>
      </c>
      <c r="F13070" s="107">
        <v>32279</v>
      </c>
      <c r="G13070" s="67" t="s">
        <v>77</v>
      </c>
      <c r="H13070" s="80" t="s">
        <v>19187</v>
      </c>
      <c r="I13070" s="80" t="s">
        <v>38859</v>
      </c>
      <c r="J13070" s="104" t="s">
        <v>155</v>
      </c>
      <c r="K13070" s="67" t="s">
        <v>109</v>
      </c>
      <c r="L13070" s="67"/>
      <c r="M13070" s="67"/>
      <c r="N13070" s="67"/>
      <c r="O13070" s="81"/>
      <c r="P13070" s="81">
        <v>46084</v>
      </c>
      <c r="Q13070" s="103" t="str">
        <f>IFERROR(VLOOKUP(J13070,Настройка!$C$4:$E$121,2,),"Ошибка")</f>
        <v>ITR</v>
      </c>
    </row>
    <row r="13071" spans="1:17" ht="14.4" customHeight="1">
      <c r="A13071" s="67">
        <v>13066</v>
      </c>
      <c r="B13071" s="80" t="s">
        <v>184</v>
      </c>
      <c r="C13071" s="80" t="s">
        <v>48</v>
      </c>
      <c r="D13071" s="80" t="s">
        <v>38860</v>
      </c>
      <c r="E13071" s="104" t="s">
        <v>38861</v>
      </c>
      <c r="F13071" s="107">
        <v>38869</v>
      </c>
      <c r="G13071" s="67" t="s">
        <v>93</v>
      </c>
      <c r="H13071" s="80" t="s">
        <v>886</v>
      </c>
      <c r="I13071" s="80" t="s">
        <v>38862</v>
      </c>
      <c r="J13071" s="104" t="s">
        <v>207</v>
      </c>
      <c r="K13071" s="67" t="s">
        <v>117</v>
      </c>
      <c r="L13071" s="67"/>
      <c r="M13071" s="67"/>
      <c r="N13071" s="67"/>
      <c r="O13071" s="81"/>
      <c r="P13071" s="81">
        <v>45623</v>
      </c>
      <c r="Q13071" s="103" t="str">
        <f>IFERROR(VLOOKUP(J13071,Настройка!$C$4:$E$121,2,),"Ошибка")</f>
        <v>R</v>
      </c>
    </row>
    <row r="13072" spans="1:17" ht="14.4" customHeight="1">
      <c r="A13072" s="67">
        <v>13067</v>
      </c>
      <c r="B13072" s="80" t="s">
        <v>184</v>
      </c>
      <c r="C13072" s="80" t="s">
        <v>48</v>
      </c>
      <c r="D13072" s="80" t="s">
        <v>38863</v>
      </c>
      <c r="E13072" s="104" t="s">
        <v>38864</v>
      </c>
      <c r="F13072" s="107">
        <v>30195</v>
      </c>
      <c r="G13072" s="67" t="s">
        <v>65</v>
      </c>
      <c r="H13072" s="80" t="s">
        <v>663</v>
      </c>
      <c r="I13072" s="80" t="s">
        <v>38865</v>
      </c>
      <c r="J13072" s="104" t="s">
        <v>213</v>
      </c>
      <c r="K13072" s="67" t="s">
        <v>119</v>
      </c>
      <c r="L13072" s="67" t="s">
        <v>152</v>
      </c>
      <c r="M13072" s="67" t="s">
        <v>166</v>
      </c>
      <c r="N13072" s="67" t="s">
        <v>184</v>
      </c>
      <c r="O13072" s="81">
        <v>46356</v>
      </c>
      <c r="P13072" s="81">
        <v>45714</v>
      </c>
      <c r="Q13072" s="103" t="str">
        <f>IFERROR(VLOOKUP(J13072,Настройка!$C$4:$E$121,2,),"Ошибка")</f>
        <v>R</v>
      </c>
    </row>
    <row r="13073" spans="1:17" ht="14.4" customHeight="1">
      <c r="A13073" s="67">
        <v>13068</v>
      </c>
      <c r="B13073" s="80" t="s">
        <v>184</v>
      </c>
      <c r="C13073" s="80" t="s">
        <v>48</v>
      </c>
      <c r="D13073" s="80" t="s">
        <v>38866</v>
      </c>
      <c r="E13073" s="104" t="s">
        <v>38867</v>
      </c>
      <c r="F13073" s="107">
        <v>36491</v>
      </c>
      <c r="G13073" s="67" t="s">
        <v>93</v>
      </c>
      <c r="H13073" s="80" t="s">
        <v>886</v>
      </c>
      <c r="I13073" s="80" t="s">
        <v>38868</v>
      </c>
      <c r="J13073" s="104" t="s">
        <v>213</v>
      </c>
      <c r="K13073" s="67" t="s">
        <v>119</v>
      </c>
      <c r="L13073" s="67"/>
      <c r="M13073" s="67"/>
      <c r="N13073" s="67"/>
      <c r="O13073" s="81"/>
      <c r="P13073" s="81">
        <v>45839</v>
      </c>
      <c r="Q13073" s="103" t="str">
        <f>IFERROR(VLOOKUP(J13073,Настройка!$C$4:$E$121,2,),"Ошибка")</f>
        <v>R</v>
      </c>
    </row>
    <row r="13074" spans="1:17" ht="14.4" customHeight="1">
      <c r="A13074" s="67">
        <v>13069</v>
      </c>
      <c r="B13074" s="80" t="s">
        <v>184</v>
      </c>
      <c r="C13074" s="80" t="s">
        <v>48</v>
      </c>
      <c r="D13074" s="80" t="s">
        <v>38869</v>
      </c>
      <c r="E13074" s="104" t="s">
        <v>38870</v>
      </c>
      <c r="F13074" s="107">
        <v>37074</v>
      </c>
      <c r="G13074" s="67" t="s">
        <v>93</v>
      </c>
      <c r="H13074" s="80" t="s">
        <v>886</v>
      </c>
      <c r="I13074" s="80" t="s">
        <v>38871</v>
      </c>
      <c r="J13074" s="104" t="s">
        <v>213</v>
      </c>
      <c r="K13074" s="67" t="s">
        <v>119</v>
      </c>
      <c r="L13074" s="67"/>
      <c r="M13074" s="67"/>
      <c r="N13074" s="67"/>
      <c r="O13074" s="81"/>
      <c r="P13074" s="81">
        <v>45839</v>
      </c>
      <c r="Q13074" s="103" t="str">
        <f>IFERROR(VLOOKUP(J13074,Настройка!$C$4:$E$121,2,),"Ошибка")</f>
        <v>R</v>
      </c>
    </row>
    <row r="13075" spans="1:17" ht="14.4" customHeight="1">
      <c r="A13075" s="67">
        <v>13070</v>
      </c>
      <c r="B13075" s="80" t="s">
        <v>184</v>
      </c>
      <c r="C13075" s="80" t="s">
        <v>48</v>
      </c>
      <c r="D13075" s="80" t="s">
        <v>38872</v>
      </c>
      <c r="E13075" s="104" t="s">
        <v>38873</v>
      </c>
      <c r="F13075" s="107">
        <v>38061</v>
      </c>
      <c r="G13075" s="67" t="s">
        <v>93</v>
      </c>
      <c r="H13075" s="80" t="s">
        <v>814</v>
      </c>
      <c r="I13075" s="80" t="s">
        <v>38874</v>
      </c>
      <c r="J13075" s="104" t="s">
        <v>213</v>
      </c>
      <c r="K13075" s="67" t="s">
        <v>119</v>
      </c>
      <c r="L13075" s="67"/>
      <c r="M13075" s="67"/>
      <c r="N13075" s="67"/>
      <c r="O13075" s="81"/>
      <c r="P13075" s="81">
        <v>45886</v>
      </c>
      <c r="Q13075" s="103" t="str">
        <f>IFERROR(VLOOKUP(J13075,Настройка!$C$4:$E$121,2,),"Ошибка")</f>
        <v>R</v>
      </c>
    </row>
    <row r="13076" spans="1:17" ht="14.4" customHeight="1">
      <c r="A13076" s="67">
        <v>13071</v>
      </c>
      <c r="B13076" s="80" t="s">
        <v>184</v>
      </c>
      <c r="C13076" s="80" t="s">
        <v>48</v>
      </c>
      <c r="D13076" s="80" t="s">
        <v>38875</v>
      </c>
      <c r="E13076" s="104" t="s">
        <v>38876</v>
      </c>
      <c r="F13076" s="107">
        <v>29952</v>
      </c>
      <c r="G13076" s="67" t="s">
        <v>93</v>
      </c>
      <c r="H13076" s="80" t="s">
        <v>814</v>
      </c>
      <c r="I13076" s="80" t="s">
        <v>38877</v>
      </c>
      <c r="J13076" s="104" t="s">
        <v>217</v>
      </c>
      <c r="K13076" s="67" t="s">
        <v>119</v>
      </c>
      <c r="L13076" s="67"/>
      <c r="M13076" s="67"/>
      <c r="N13076" s="67"/>
      <c r="O13076" s="81"/>
      <c r="P13076" s="81">
        <v>45953</v>
      </c>
      <c r="Q13076" s="103" t="str">
        <f>IFERROR(VLOOKUP(J13076,Настройка!$C$4:$E$121,2,),"Ошибка")</f>
        <v>R</v>
      </c>
    </row>
    <row r="13077" spans="1:17" ht="14.4" customHeight="1">
      <c r="A13077" s="67">
        <v>13072</v>
      </c>
      <c r="B13077" s="80" t="s">
        <v>184</v>
      </c>
      <c r="C13077" s="80" t="s">
        <v>48</v>
      </c>
      <c r="D13077" s="80" t="s">
        <v>38878</v>
      </c>
      <c r="E13077" s="104" t="s">
        <v>38879</v>
      </c>
      <c r="F13077" s="107">
        <v>24596</v>
      </c>
      <c r="G13077" s="67" t="s">
        <v>93</v>
      </c>
      <c r="H13077" s="80" t="s">
        <v>679</v>
      </c>
      <c r="I13077" s="80" t="s">
        <v>38880</v>
      </c>
      <c r="J13077" s="104" t="s">
        <v>220</v>
      </c>
      <c r="K13077" s="67" t="s">
        <v>119</v>
      </c>
      <c r="L13077" s="67"/>
      <c r="M13077" s="67"/>
      <c r="N13077" s="67"/>
      <c r="O13077" s="81"/>
      <c r="P13077" s="81">
        <v>45876</v>
      </c>
      <c r="Q13077" s="103" t="str">
        <f>IFERROR(VLOOKUP(J13077,Настройка!$C$4:$E$121,2,),"Ошибка")</f>
        <v>R</v>
      </c>
    </row>
    <row r="13078" spans="1:17" ht="14.4" customHeight="1">
      <c r="A13078" s="67">
        <v>13073</v>
      </c>
      <c r="B13078" s="80" t="s">
        <v>184</v>
      </c>
      <c r="C13078" s="80" t="s">
        <v>48</v>
      </c>
      <c r="D13078" s="80" t="s">
        <v>38881</v>
      </c>
      <c r="E13078" s="104" t="s">
        <v>38882</v>
      </c>
      <c r="F13078" s="107">
        <v>32719</v>
      </c>
      <c r="G13078" s="67" t="s">
        <v>93</v>
      </c>
      <c r="H13078" s="80" t="s">
        <v>814</v>
      </c>
      <c r="I13078" s="80" t="s">
        <v>38883</v>
      </c>
      <c r="J13078" s="104" t="s">
        <v>220</v>
      </c>
      <c r="K13078" s="67" t="s">
        <v>119</v>
      </c>
      <c r="L13078" s="67"/>
      <c r="M13078" s="67"/>
      <c r="N13078" s="67"/>
      <c r="O13078" s="81"/>
      <c r="P13078" s="81">
        <v>45861</v>
      </c>
      <c r="Q13078" s="103" t="str">
        <f>IFERROR(VLOOKUP(J13078,Настройка!$C$4:$E$121,2,),"Ошибка")</f>
        <v>R</v>
      </c>
    </row>
    <row r="13079" spans="1:17" ht="14.4" customHeight="1">
      <c r="A13079" s="67">
        <v>13074</v>
      </c>
      <c r="B13079" s="80" t="s">
        <v>184</v>
      </c>
      <c r="C13079" s="80" t="s">
        <v>48</v>
      </c>
      <c r="D13079" s="80" t="s">
        <v>38884</v>
      </c>
      <c r="E13079" s="104" t="s">
        <v>38885</v>
      </c>
      <c r="F13079" s="107">
        <v>31582</v>
      </c>
      <c r="G13079" s="67" t="s">
        <v>93</v>
      </c>
      <c r="H13079" s="80" t="s">
        <v>679</v>
      </c>
      <c r="I13079" s="80" t="s">
        <v>38886</v>
      </c>
      <c r="J13079" s="104" t="s">
        <v>213</v>
      </c>
      <c r="K13079" s="67" t="s">
        <v>119</v>
      </c>
      <c r="L13079" s="67"/>
      <c r="M13079" s="67"/>
      <c r="N13079" s="67"/>
      <c r="O13079" s="81"/>
      <c r="P13079" s="81">
        <v>45906</v>
      </c>
      <c r="Q13079" s="103" t="str">
        <f>IFERROR(VLOOKUP(J13079,Настройка!$C$4:$E$121,2,),"Ошибка")</f>
        <v>R</v>
      </c>
    </row>
    <row r="13080" spans="1:17" ht="14.4" customHeight="1">
      <c r="A13080" s="67">
        <v>13075</v>
      </c>
      <c r="B13080" s="80" t="s">
        <v>184</v>
      </c>
      <c r="C13080" s="80" t="s">
        <v>48</v>
      </c>
      <c r="D13080" s="80" t="s">
        <v>38887</v>
      </c>
      <c r="E13080" s="104" t="s">
        <v>38888</v>
      </c>
      <c r="F13080" s="107">
        <v>31234</v>
      </c>
      <c r="G13080" s="67" t="s">
        <v>93</v>
      </c>
      <c r="H13080" s="80" t="s">
        <v>679</v>
      </c>
      <c r="I13080" s="80" t="s">
        <v>38889</v>
      </c>
      <c r="J13080" s="104" t="s">
        <v>220</v>
      </c>
      <c r="K13080" s="67" t="s">
        <v>119</v>
      </c>
      <c r="L13080" s="67"/>
      <c r="M13080" s="67"/>
      <c r="N13080" s="67"/>
      <c r="O13080" s="81"/>
      <c r="P13080" s="81">
        <v>45876</v>
      </c>
      <c r="Q13080" s="103" t="str">
        <f>IFERROR(VLOOKUP(J13080,Настройка!$C$4:$E$121,2,),"Ошибка")</f>
        <v>R</v>
      </c>
    </row>
    <row r="13081" spans="1:17" ht="14.4" customHeight="1">
      <c r="A13081" s="67">
        <v>13076</v>
      </c>
      <c r="B13081" s="80" t="s">
        <v>184</v>
      </c>
      <c r="C13081" s="80" t="s">
        <v>48</v>
      </c>
      <c r="D13081" s="80" t="s">
        <v>38890</v>
      </c>
      <c r="E13081" s="104" t="s">
        <v>38891</v>
      </c>
      <c r="F13081" s="107">
        <v>26116</v>
      </c>
      <c r="G13081" s="67" t="s">
        <v>93</v>
      </c>
      <c r="H13081" s="80" t="s">
        <v>679</v>
      </c>
      <c r="I13081" s="80" t="s">
        <v>38892</v>
      </c>
      <c r="J13081" s="104" t="s">
        <v>220</v>
      </c>
      <c r="K13081" s="67" t="s">
        <v>119</v>
      </c>
      <c r="L13081" s="67"/>
      <c r="M13081" s="67"/>
      <c r="N13081" s="67"/>
      <c r="O13081" s="81"/>
      <c r="P13081" s="81">
        <v>45876</v>
      </c>
      <c r="Q13081" s="103" t="str">
        <f>IFERROR(VLOOKUP(J13081,Настройка!$C$4:$E$121,2,),"Ошибка")</f>
        <v>R</v>
      </c>
    </row>
    <row r="13082" spans="1:17" ht="14.4" customHeight="1">
      <c r="A13082" s="67">
        <v>13077</v>
      </c>
      <c r="B13082" s="80" t="s">
        <v>184</v>
      </c>
      <c r="C13082" s="80" t="s">
        <v>48</v>
      </c>
      <c r="D13082" s="80" t="s">
        <v>38893</v>
      </c>
      <c r="E13082" s="104" t="s">
        <v>38894</v>
      </c>
      <c r="F13082" s="107">
        <v>37632</v>
      </c>
      <c r="G13082" s="67" t="s">
        <v>93</v>
      </c>
      <c r="H13082" s="80" t="s">
        <v>679</v>
      </c>
      <c r="I13082" s="80" t="s">
        <v>38895</v>
      </c>
      <c r="J13082" s="104" t="s">
        <v>213</v>
      </c>
      <c r="K13082" s="67" t="s">
        <v>119</v>
      </c>
      <c r="L13082" s="67"/>
      <c r="M13082" s="67"/>
      <c r="N13082" s="67"/>
      <c r="O13082" s="81"/>
      <c r="P13082" s="81">
        <v>45906</v>
      </c>
      <c r="Q13082" s="103" t="str">
        <f>IFERROR(VLOOKUP(J13082,Настройка!$C$4:$E$121,2,),"Ошибка")</f>
        <v>R</v>
      </c>
    </row>
    <row r="13083" spans="1:17" ht="14.4" customHeight="1">
      <c r="A13083" s="67">
        <v>13078</v>
      </c>
      <c r="B13083" s="80" t="s">
        <v>184</v>
      </c>
      <c r="C13083" s="80" t="s">
        <v>48</v>
      </c>
      <c r="D13083" s="80" t="s">
        <v>38896</v>
      </c>
      <c r="E13083" s="104" t="s">
        <v>38897</v>
      </c>
      <c r="F13083" s="107">
        <v>33609</v>
      </c>
      <c r="G13083" s="67" t="s">
        <v>93</v>
      </c>
      <c r="H13083" s="80" t="s">
        <v>814</v>
      </c>
      <c r="I13083" s="80" t="s">
        <v>38898</v>
      </c>
      <c r="J13083" s="104" t="s">
        <v>217</v>
      </c>
      <c r="K13083" s="67" t="s">
        <v>119</v>
      </c>
      <c r="L13083" s="67"/>
      <c r="M13083" s="67"/>
      <c r="N13083" s="67"/>
      <c r="O13083" s="81"/>
      <c r="P13083" s="81">
        <v>45917</v>
      </c>
      <c r="Q13083" s="103" t="str">
        <f>IFERROR(VLOOKUP(J13083,Настройка!$C$4:$E$121,2,),"Ошибка")</f>
        <v>R</v>
      </c>
    </row>
    <row r="13084" spans="1:17" ht="14.4" customHeight="1">
      <c r="A13084" s="67">
        <v>13079</v>
      </c>
      <c r="B13084" s="80" t="s">
        <v>184</v>
      </c>
      <c r="C13084" s="80" t="s">
        <v>48</v>
      </c>
      <c r="D13084" s="80" t="s">
        <v>38899</v>
      </c>
      <c r="E13084" s="104" t="s">
        <v>38900</v>
      </c>
      <c r="F13084" s="107">
        <v>32553</v>
      </c>
      <c r="G13084" s="67" t="s">
        <v>93</v>
      </c>
      <c r="H13084" s="80" t="s">
        <v>814</v>
      </c>
      <c r="I13084" s="80" t="s">
        <v>38901</v>
      </c>
      <c r="J13084" s="104" t="s">
        <v>220</v>
      </c>
      <c r="K13084" s="67" t="s">
        <v>119</v>
      </c>
      <c r="L13084" s="67"/>
      <c r="M13084" s="67"/>
      <c r="N13084" s="67"/>
      <c r="O13084" s="81"/>
      <c r="P13084" s="81">
        <v>45975</v>
      </c>
      <c r="Q13084" s="103" t="str">
        <f>IFERROR(VLOOKUP(J13084,Настройка!$C$4:$E$121,2,),"Ошибка")</f>
        <v>R</v>
      </c>
    </row>
    <row r="13085" spans="1:17" ht="14.4" customHeight="1">
      <c r="A13085" s="67">
        <v>13080</v>
      </c>
      <c r="B13085" s="80" t="s">
        <v>184</v>
      </c>
      <c r="C13085" s="80" t="s">
        <v>48</v>
      </c>
      <c r="D13085" s="80" t="s">
        <v>38902</v>
      </c>
      <c r="E13085" s="104" t="s">
        <v>38903</v>
      </c>
      <c r="F13085" s="107">
        <v>36416</v>
      </c>
      <c r="G13085" s="67" t="s">
        <v>93</v>
      </c>
      <c r="H13085" s="80" t="s">
        <v>814</v>
      </c>
      <c r="I13085" s="80" t="s">
        <v>38904</v>
      </c>
      <c r="J13085" s="104" t="s">
        <v>213</v>
      </c>
      <c r="K13085" s="67" t="s">
        <v>119</v>
      </c>
      <c r="L13085" s="67"/>
      <c r="M13085" s="67"/>
      <c r="N13085" s="67"/>
      <c r="O13085" s="81"/>
      <c r="P13085" s="81">
        <v>45976</v>
      </c>
      <c r="Q13085" s="103" t="str">
        <f>IFERROR(VLOOKUP(J13085,Настройка!$C$4:$E$121,2,),"Ошибка")</f>
        <v>R</v>
      </c>
    </row>
    <row r="13086" spans="1:17" ht="14.4" customHeight="1">
      <c r="A13086" s="67">
        <v>13081</v>
      </c>
      <c r="B13086" s="80" t="s">
        <v>184</v>
      </c>
      <c r="C13086" s="80" t="s">
        <v>48</v>
      </c>
      <c r="D13086" s="80" t="s">
        <v>38905</v>
      </c>
      <c r="E13086" s="104" t="s">
        <v>38906</v>
      </c>
      <c r="F13086" s="107">
        <v>31195</v>
      </c>
      <c r="G13086" s="67" t="s">
        <v>93</v>
      </c>
      <c r="H13086" s="80" t="s">
        <v>814</v>
      </c>
      <c r="I13086" s="80" t="s">
        <v>38907</v>
      </c>
      <c r="J13086" s="104" t="s">
        <v>213</v>
      </c>
      <c r="K13086" s="67" t="s">
        <v>119</v>
      </c>
      <c r="L13086" s="67"/>
      <c r="M13086" s="67"/>
      <c r="N13086" s="67"/>
      <c r="O13086" s="81"/>
      <c r="P13086" s="81">
        <v>45978</v>
      </c>
      <c r="Q13086" s="103" t="str">
        <f>IFERROR(VLOOKUP(J13086,Настройка!$C$4:$E$121,2,),"Ошибка")</f>
        <v>R</v>
      </c>
    </row>
    <row r="13087" spans="1:17" ht="14.4" customHeight="1">
      <c r="A13087" s="67">
        <v>13082</v>
      </c>
      <c r="B13087" s="80" t="s">
        <v>184</v>
      </c>
      <c r="C13087" s="80" t="s">
        <v>50</v>
      </c>
      <c r="D13087" s="80" t="s">
        <v>38908</v>
      </c>
      <c r="E13087" s="104" t="s">
        <v>38909</v>
      </c>
      <c r="F13087" s="107">
        <v>36687</v>
      </c>
      <c r="G13087" s="67" t="s">
        <v>69</v>
      </c>
      <c r="H13087" s="80" t="s">
        <v>309</v>
      </c>
      <c r="I13087" s="80" t="s">
        <v>38910</v>
      </c>
      <c r="J13087" s="104" t="s">
        <v>256</v>
      </c>
      <c r="K13087" s="67" t="s">
        <v>123</v>
      </c>
      <c r="L13087" s="67"/>
      <c r="M13087" s="67"/>
      <c r="N13087" s="67"/>
      <c r="O13087" s="81"/>
      <c r="P13087" s="81">
        <v>46085</v>
      </c>
      <c r="Q13087" s="103" t="str">
        <f>IFERROR(VLOOKUP(J13087,Настройка!$C$4:$E$121,2,),"Ошибка")</f>
        <v>R</v>
      </c>
    </row>
    <row r="13088" spans="1:17" ht="14.4" customHeight="1">
      <c r="A13088" s="67">
        <v>13083</v>
      </c>
      <c r="B13088" s="80" t="s">
        <v>184</v>
      </c>
      <c r="C13088" s="80" t="s">
        <v>48</v>
      </c>
      <c r="D13088" s="80" t="s">
        <v>38911</v>
      </c>
      <c r="E13088" s="104" t="s">
        <v>38912</v>
      </c>
      <c r="F13088" s="107">
        <v>26307</v>
      </c>
      <c r="G13088" s="67" t="s">
        <v>89</v>
      </c>
      <c r="H13088" s="80" t="s">
        <v>602</v>
      </c>
      <c r="I13088" s="80" t="s">
        <v>38913</v>
      </c>
      <c r="J13088" s="104" t="s">
        <v>213</v>
      </c>
      <c r="K13088" s="67" t="s">
        <v>119</v>
      </c>
      <c r="L13088" s="67" t="s">
        <v>152</v>
      </c>
      <c r="M13088" s="67" t="s">
        <v>166</v>
      </c>
      <c r="N13088" s="67" t="s">
        <v>184</v>
      </c>
      <c r="O13088" s="81">
        <v>46265</v>
      </c>
      <c r="P13088" s="81">
        <v>46087</v>
      </c>
      <c r="Q13088" s="103" t="str">
        <f>IFERROR(VLOOKUP(J13088,Настройка!$C$4:$E$121,2,),"Ошибка")</f>
        <v>R</v>
      </c>
    </row>
    <row r="13089" spans="1:17" ht="14.4" customHeight="1">
      <c r="A13089" s="67">
        <v>13084</v>
      </c>
      <c r="B13089" s="80" t="s">
        <v>184</v>
      </c>
      <c r="C13089" s="80" t="s">
        <v>50</v>
      </c>
      <c r="D13089" s="80" t="s">
        <v>38914</v>
      </c>
      <c r="E13089" s="104" t="s">
        <v>38915</v>
      </c>
      <c r="F13089" s="107">
        <v>34280</v>
      </c>
      <c r="G13089" s="67" t="s">
        <v>77</v>
      </c>
      <c r="H13089" s="80" t="s">
        <v>15180</v>
      </c>
      <c r="I13089" s="80" t="s">
        <v>38916</v>
      </c>
      <c r="J13089" s="104" t="s">
        <v>118</v>
      </c>
      <c r="K13089" s="67" t="s">
        <v>109</v>
      </c>
      <c r="L13089" s="67"/>
      <c r="M13089" s="67"/>
      <c r="N13089" s="67"/>
      <c r="O13089" s="81"/>
      <c r="P13089" s="81">
        <v>46088</v>
      </c>
      <c r="Q13089" s="103" t="str">
        <f>IFERROR(VLOOKUP(J13089,Настройка!$C$4:$E$121,2,),"Ошибка")</f>
        <v>ITR</v>
      </c>
    </row>
    <row r="13090" spans="1:17" ht="14.4" customHeight="1">
      <c r="A13090" s="67">
        <v>13085</v>
      </c>
      <c r="B13090" s="80" t="s">
        <v>184</v>
      </c>
      <c r="C13090" s="80" t="s">
        <v>50</v>
      </c>
      <c r="D13090" s="80" t="s">
        <v>38917</v>
      </c>
      <c r="E13090" s="104" t="s">
        <v>38918</v>
      </c>
      <c r="F13090" s="107">
        <v>29791</v>
      </c>
      <c r="G13090" s="67" t="s">
        <v>83</v>
      </c>
      <c r="H13090" s="80"/>
      <c r="I13090" s="80" t="s">
        <v>38919</v>
      </c>
      <c r="J13090" s="104" t="s">
        <v>191</v>
      </c>
      <c r="K13090" s="67" t="s">
        <v>111</v>
      </c>
      <c r="L13090" s="67" t="s">
        <v>148</v>
      </c>
      <c r="M13090" s="67" t="s">
        <v>166</v>
      </c>
      <c r="N13090" s="67" t="s">
        <v>196</v>
      </c>
      <c r="O13090" s="81">
        <v>46835</v>
      </c>
      <c r="P13090" s="81">
        <v>46083</v>
      </c>
      <c r="Q13090" s="103" t="str">
        <f>IFERROR(VLOOKUP(J13090,Настройка!$C$4:$E$121,2,),"Ошибка")</f>
        <v>ITR</v>
      </c>
    </row>
    <row r="13091" spans="1:17" ht="14.4" customHeight="1">
      <c r="A13091" s="67">
        <v>13086</v>
      </c>
      <c r="B13091" s="80" t="s">
        <v>184</v>
      </c>
      <c r="C13091" s="80" t="s">
        <v>48</v>
      </c>
      <c r="D13091" s="80" t="s">
        <v>38920</v>
      </c>
      <c r="E13091" s="104" t="s">
        <v>38921</v>
      </c>
      <c r="F13091" s="107">
        <v>35992</v>
      </c>
      <c r="G13091" s="67" t="s">
        <v>77</v>
      </c>
      <c r="H13091" s="80" t="s">
        <v>2992</v>
      </c>
      <c r="I13091" s="80" t="s">
        <v>38922</v>
      </c>
      <c r="J13091" s="104" t="s">
        <v>132</v>
      </c>
      <c r="K13091" s="67" t="s">
        <v>109</v>
      </c>
      <c r="L13091" s="67"/>
      <c r="M13091" s="67"/>
      <c r="N13091" s="67"/>
      <c r="O13091" s="81"/>
      <c r="P13091" s="81">
        <v>46088</v>
      </c>
      <c r="Q13091" s="103" t="str">
        <f>IFERROR(VLOOKUP(J13091,Настройка!$C$4:$E$121,2,),"Ошибка")</f>
        <v>ITR</v>
      </c>
    </row>
    <row r="13092" spans="1:17" ht="14.4" customHeight="1">
      <c r="A13092" s="67">
        <v>13087</v>
      </c>
      <c r="B13092" s="80" t="s">
        <v>184</v>
      </c>
      <c r="C13092" s="80" t="s">
        <v>50</v>
      </c>
      <c r="D13092" s="80" t="s">
        <v>38923</v>
      </c>
      <c r="E13092" s="104" t="s">
        <v>38924</v>
      </c>
      <c r="F13092" s="107">
        <v>33097</v>
      </c>
      <c r="G13092" s="67" t="s">
        <v>77</v>
      </c>
      <c r="H13092" s="80" t="s">
        <v>22985</v>
      </c>
      <c r="I13092" s="80" t="s">
        <v>38925</v>
      </c>
      <c r="J13092" s="104" t="s">
        <v>80</v>
      </c>
      <c r="K13092" s="67" t="s">
        <v>109</v>
      </c>
      <c r="L13092" s="67"/>
      <c r="M13092" s="67"/>
      <c r="N13092" s="67"/>
      <c r="O13092" s="81"/>
      <c r="P13092" s="81">
        <v>46090</v>
      </c>
      <c r="Q13092" s="103" t="str">
        <f>IFERROR(VLOOKUP(J13092,Настройка!$C$4:$E$121,2,),"Ошибка")</f>
        <v>ITR</v>
      </c>
    </row>
    <row r="13093" spans="1:17" ht="14.4" customHeight="1">
      <c r="A13093" s="67">
        <v>13088</v>
      </c>
      <c r="B13093" s="80" t="s">
        <v>184</v>
      </c>
      <c r="C13093" s="80" t="s">
        <v>50</v>
      </c>
      <c r="D13093" s="80" t="s">
        <v>38926</v>
      </c>
      <c r="E13093" s="104" t="s">
        <v>38927</v>
      </c>
      <c r="F13093" s="107">
        <v>29227</v>
      </c>
      <c r="G13093" s="67" t="s">
        <v>83</v>
      </c>
      <c r="H13093" s="80"/>
      <c r="I13093" s="80" t="s">
        <v>38928</v>
      </c>
      <c r="J13093" s="104" t="s">
        <v>201</v>
      </c>
      <c r="K13093" s="67" t="s">
        <v>119</v>
      </c>
      <c r="L13093" s="67" t="s">
        <v>152</v>
      </c>
      <c r="M13093" s="67" t="s">
        <v>166</v>
      </c>
      <c r="N13093" s="67" t="s">
        <v>184</v>
      </c>
      <c r="O13093" s="81">
        <v>46265</v>
      </c>
      <c r="P13093" s="81">
        <v>46090</v>
      </c>
      <c r="Q13093" s="103" t="str">
        <f>IFERROR(VLOOKUP(J13093,Настройка!$C$4:$E$121,2,),"Ошибка")</f>
        <v>ITR</v>
      </c>
    </row>
    <row r="13094" spans="1:17" ht="14.4" customHeight="1">
      <c r="A13094" s="67">
        <v>13089</v>
      </c>
      <c r="B13094" s="80" t="s">
        <v>184</v>
      </c>
      <c r="C13094" s="80" t="s">
        <v>50</v>
      </c>
      <c r="D13094" s="80" t="s">
        <v>38929</v>
      </c>
      <c r="E13094" s="104" t="s">
        <v>38930</v>
      </c>
      <c r="F13094" s="107">
        <v>35494</v>
      </c>
      <c r="G13094" s="67" t="s">
        <v>89</v>
      </c>
      <c r="H13094" s="80" t="s">
        <v>602</v>
      </c>
      <c r="I13094" s="80" t="s">
        <v>38931</v>
      </c>
      <c r="J13094" s="104" t="s">
        <v>230</v>
      </c>
      <c r="K13094" s="67" t="s">
        <v>133</v>
      </c>
      <c r="L13094" s="67" t="s">
        <v>152</v>
      </c>
      <c r="M13094" s="67" t="s">
        <v>166</v>
      </c>
      <c r="N13094" s="67" t="s">
        <v>184</v>
      </c>
      <c r="O13094" s="81">
        <v>46326</v>
      </c>
      <c r="P13094" s="81">
        <v>46011</v>
      </c>
      <c r="Q13094" s="103" t="str">
        <f>IFERROR(VLOOKUP(J13094,Настройка!$C$4:$E$121,2,),"Ошибка")</f>
        <v>R</v>
      </c>
    </row>
    <row r="13095" spans="1:17" ht="14.4" customHeight="1">
      <c r="A13095" s="67">
        <v>13090</v>
      </c>
      <c r="B13095" s="80" t="s">
        <v>184</v>
      </c>
      <c r="C13095" s="80" t="s">
        <v>50</v>
      </c>
      <c r="D13095" s="80" t="s">
        <v>38932</v>
      </c>
      <c r="E13095" s="104" t="s">
        <v>38933</v>
      </c>
      <c r="F13095" s="107">
        <v>35337</v>
      </c>
      <c r="G13095" s="67" t="s">
        <v>89</v>
      </c>
      <c r="H13095" s="80" t="s">
        <v>602</v>
      </c>
      <c r="I13095" s="80" t="s">
        <v>38934</v>
      </c>
      <c r="J13095" s="104" t="s">
        <v>230</v>
      </c>
      <c r="K13095" s="67" t="s">
        <v>133</v>
      </c>
      <c r="L13095" s="67" t="s">
        <v>152</v>
      </c>
      <c r="M13095" s="67" t="s">
        <v>166</v>
      </c>
      <c r="N13095" s="67" t="s">
        <v>184</v>
      </c>
      <c r="O13095" s="81">
        <v>46265</v>
      </c>
      <c r="P13095" s="81">
        <v>46007</v>
      </c>
      <c r="Q13095" s="103" t="str">
        <f>IFERROR(VLOOKUP(J13095,Настройка!$C$4:$E$121,2,),"Ошибка")</f>
        <v>R</v>
      </c>
    </row>
    <row r="13096" spans="1:17" ht="14.4" customHeight="1">
      <c r="A13096" s="67">
        <v>13091</v>
      </c>
      <c r="B13096" s="80" t="s">
        <v>184</v>
      </c>
      <c r="C13096" s="80" t="s">
        <v>50</v>
      </c>
      <c r="D13096" s="80" t="s">
        <v>38935</v>
      </c>
      <c r="E13096" s="104" t="s">
        <v>38936</v>
      </c>
      <c r="F13096" s="107">
        <v>32604</v>
      </c>
      <c r="G13096" s="67" t="s">
        <v>89</v>
      </c>
      <c r="H13096" s="80" t="s">
        <v>602</v>
      </c>
      <c r="I13096" s="80" t="s">
        <v>38937</v>
      </c>
      <c r="J13096" s="104" t="s">
        <v>211</v>
      </c>
      <c r="K13096" s="67" t="s">
        <v>133</v>
      </c>
      <c r="L13096" s="67" t="s">
        <v>152</v>
      </c>
      <c r="M13096" s="67" t="s">
        <v>166</v>
      </c>
      <c r="N13096" s="67" t="s">
        <v>184</v>
      </c>
      <c r="O13096" s="81">
        <v>46326</v>
      </c>
      <c r="P13096" s="81">
        <v>46059</v>
      </c>
      <c r="Q13096" s="103" t="str">
        <f>IFERROR(VLOOKUP(J13096,Настройка!$C$4:$E$121,2,),"Ошибка")</f>
        <v>R</v>
      </c>
    </row>
    <row r="13097" spans="1:17" ht="14.4" customHeight="1">
      <c r="A13097" s="67">
        <v>13092</v>
      </c>
      <c r="B13097" s="80" t="s">
        <v>184</v>
      </c>
      <c r="C13097" s="80" t="s">
        <v>50</v>
      </c>
      <c r="D13097" s="80" t="s">
        <v>38938</v>
      </c>
      <c r="E13097" s="104" t="s">
        <v>38939</v>
      </c>
      <c r="F13097" s="107">
        <v>35101</v>
      </c>
      <c r="G13097" s="67" t="s">
        <v>89</v>
      </c>
      <c r="H13097" s="80" t="s">
        <v>602</v>
      </c>
      <c r="I13097" s="80" t="s">
        <v>38940</v>
      </c>
      <c r="J13097" s="104" t="s">
        <v>211</v>
      </c>
      <c r="K13097" s="67" t="s">
        <v>123</v>
      </c>
      <c r="L13097" s="67" t="s">
        <v>152</v>
      </c>
      <c r="M13097" s="67" t="s">
        <v>166</v>
      </c>
      <c r="N13097" s="67" t="s">
        <v>184</v>
      </c>
      <c r="O13097" s="81">
        <v>46265</v>
      </c>
      <c r="P13097" s="81">
        <v>46063</v>
      </c>
      <c r="Q13097" s="103" t="str">
        <f>IFERROR(VLOOKUP(J13097,Настройка!$C$4:$E$121,2,),"Ошибка")</f>
        <v>R</v>
      </c>
    </row>
    <row r="13098" spans="1:17" ht="14.4" customHeight="1">
      <c r="A13098" s="67">
        <v>13093</v>
      </c>
      <c r="B13098" s="80" t="s">
        <v>184</v>
      </c>
      <c r="C13098" s="80" t="s">
        <v>50</v>
      </c>
      <c r="D13098" s="80" t="s">
        <v>38941</v>
      </c>
      <c r="E13098" s="104" t="s">
        <v>38942</v>
      </c>
      <c r="F13098" s="107">
        <v>31208</v>
      </c>
      <c r="G13098" s="67" t="s">
        <v>67</v>
      </c>
      <c r="H13098" s="80" t="s">
        <v>401</v>
      </c>
      <c r="I13098" s="80" t="s">
        <v>38943</v>
      </c>
      <c r="J13098" s="104" t="s">
        <v>213</v>
      </c>
      <c r="K13098" s="67" t="s">
        <v>119</v>
      </c>
      <c r="L13098" s="67"/>
      <c r="M13098" s="67"/>
      <c r="N13098" s="67"/>
      <c r="O13098" s="81"/>
      <c r="P13098" s="81">
        <v>46095</v>
      </c>
      <c r="Q13098" s="103" t="str">
        <f>IFERROR(VLOOKUP(J13098,Настройка!$C$4:$E$121,2,),"Ошибка")</f>
        <v>R</v>
      </c>
    </row>
    <row r="13099" spans="1:17" ht="14.4" customHeight="1">
      <c r="A13099" s="67">
        <v>13094</v>
      </c>
      <c r="B13099" s="80" t="s">
        <v>184</v>
      </c>
      <c r="C13099" s="80" t="s">
        <v>50</v>
      </c>
      <c r="D13099" s="80" t="s">
        <v>38944</v>
      </c>
      <c r="E13099" s="104" t="s">
        <v>38945</v>
      </c>
      <c r="F13099" s="107">
        <v>31595</v>
      </c>
      <c r="G13099" s="67" t="s">
        <v>69</v>
      </c>
      <c r="H13099" s="80" t="s">
        <v>334</v>
      </c>
      <c r="I13099" s="80" t="s">
        <v>38946</v>
      </c>
      <c r="J13099" s="104" t="s">
        <v>256</v>
      </c>
      <c r="K13099" s="67" t="s">
        <v>123</v>
      </c>
      <c r="L13099" s="67"/>
      <c r="M13099" s="67"/>
      <c r="N13099" s="67"/>
      <c r="O13099" s="81"/>
      <c r="P13099" s="81">
        <v>46096</v>
      </c>
      <c r="Q13099" s="103" t="str">
        <f>IFERROR(VLOOKUP(J13099,Настройка!$C$4:$E$121,2,),"Ошибка")</f>
        <v>R</v>
      </c>
    </row>
    <row r="13100" spans="1:17" ht="14.4" customHeight="1">
      <c r="A13100" s="67">
        <v>13095</v>
      </c>
      <c r="B13100" s="80" t="s">
        <v>184</v>
      </c>
      <c r="C13100" s="80" t="s">
        <v>50</v>
      </c>
      <c r="D13100" s="80" t="s">
        <v>38947</v>
      </c>
      <c r="E13100" s="104" t="s">
        <v>38948</v>
      </c>
      <c r="F13100" s="107">
        <v>30278</v>
      </c>
      <c r="G13100" s="67" t="s">
        <v>77</v>
      </c>
      <c r="H13100" s="80" t="s">
        <v>38949</v>
      </c>
      <c r="I13100" s="80" t="s">
        <v>38950</v>
      </c>
      <c r="J13100" s="104" t="s">
        <v>78</v>
      </c>
      <c r="K13100" s="67" t="s">
        <v>109</v>
      </c>
      <c r="L13100" s="67"/>
      <c r="M13100" s="67"/>
      <c r="N13100" s="67"/>
      <c r="O13100" s="81"/>
      <c r="P13100" s="81">
        <v>46096</v>
      </c>
      <c r="Q13100" s="103" t="str">
        <f>IFERROR(VLOOKUP(J13100,Настройка!$C$4:$E$121,2,),"Ошибка")</f>
        <v>ITR</v>
      </c>
    </row>
    <row r="13101" spans="1:17" ht="14.4" customHeight="1">
      <c r="A13101" s="67">
        <v>13096</v>
      </c>
      <c r="B13101" s="80" t="s">
        <v>184</v>
      </c>
      <c r="C13101" s="80" t="s">
        <v>48</v>
      </c>
      <c r="D13101" s="80" t="s">
        <v>38951</v>
      </c>
      <c r="E13101" s="104" t="s">
        <v>38952</v>
      </c>
      <c r="F13101" s="107">
        <v>37031</v>
      </c>
      <c r="G13101" s="67" t="s">
        <v>77</v>
      </c>
      <c r="H13101" s="80" t="s">
        <v>5290</v>
      </c>
      <c r="I13101" s="80" t="s">
        <v>38953</v>
      </c>
      <c r="J13101" s="104" t="s">
        <v>136</v>
      </c>
      <c r="K13101" s="67" t="s">
        <v>109</v>
      </c>
      <c r="L13101" s="67"/>
      <c r="M13101" s="67"/>
      <c r="N13101" s="67"/>
      <c r="O13101" s="81"/>
      <c r="P13101" s="81">
        <v>46096</v>
      </c>
      <c r="Q13101" s="103" t="str">
        <f>IFERROR(VLOOKUP(J13101,Настройка!$C$4:$E$121,2,),"Ошибка")</f>
        <v>ITR</v>
      </c>
    </row>
    <row r="13102" spans="1:17" ht="14.4" customHeight="1">
      <c r="A13102" s="67">
        <v>13097</v>
      </c>
      <c r="B13102" s="80" t="s">
        <v>184</v>
      </c>
      <c r="C13102" s="80" t="s">
        <v>50</v>
      </c>
      <c r="D13102" s="80" t="s">
        <v>38954</v>
      </c>
      <c r="E13102" s="104" t="s">
        <v>38955</v>
      </c>
      <c r="F13102" s="107">
        <v>31061</v>
      </c>
      <c r="G13102" s="67" t="s">
        <v>83</v>
      </c>
      <c r="H13102" s="80"/>
      <c r="I13102" s="80" t="s">
        <v>38956</v>
      </c>
      <c r="J13102" s="104" t="s">
        <v>201</v>
      </c>
      <c r="K13102" s="67" t="s">
        <v>119</v>
      </c>
      <c r="L13102" s="67" t="s">
        <v>152</v>
      </c>
      <c r="M13102" s="67" t="s">
        <v>166</v>
      </c>
      <c r="N13102" s="67" t="s">
        <v>184</v>
      </c>
      <c r="O13102" s="81">
        <v>46265</v>
      </c>
      <c r="P13102" s="81">
        <v>46097</v>
      </c>
      <c r="Q13102" s="103" t="str">
        <f>IFERROR(VLOOKUP(J13102,Настройка!$C$4:$E$121,2,),"Ошибка")</f>
        <v>ITR</v>
      </c>
    </row>
    <row r="13103" spans="1:17" ht="14.4" customHeight="1">
      <c r="A13103" s="67">
        <v>13098</v>
      </c>
      <c r="B13103" s="80" t="s">
        <v>184</v>
      </c>
      <c r="C13103" s="80" t="s">
        <v>50</v>
      </c>
      <c r="D13103" s="80" t="s">
        <v>38957</v>
      </c>
      <c r="E13103" s="104" t="s">
        <v>38958</v>
      </c>
      <c r="F13103" s="107">
        <v>23073</v>
      </c>
      <c r="G13103" s="67" t="s">
        <v>83</v>
      </c>
      <c r="H13103" s="80"/>
      <c r="I13103" s="80" t="s">
        <v>38959</v>
      </c>
      <c r="J13103" s="104" t="s">
        <v>201</v>
      </c>
      <c r="K13103" s="67" t="s">
        <v>121</v>
      </c>
      <c r="L13103" s="67" t="s">
        <v>152</v>
      </c>
      <c r="M13103" s="67" t="s">
        <v>166</v>
      </c>
      <c r="N13103" s="67" t="s">
        <v>184</v>
      </c>
      <c r="O13103" s="81">
        <v>46385</v>
      </c>
      <c r="P13103" s="81">
        <v>46097</v>
      </c>
      <c r="Q13103" s="103" t="str">
        <f>IFERROR(VLOOKUP(J13103,Настройка!$C$4:$E$121,2,),"Ошибка")</f>
        <v>ITR</v>
      </c>
    </row>
    <row r="13104" spans="1:17" ht="14.4" customHeight="1">
      <c r="A13104" s="67">
        <v>13099</v>
      </c>
      <c r="B13104" s="80" t="s">
        <v>184</v>
      </c>
      <c r="C13104" s="80" t="s">
        <v>48</v>
      </c>
      <c r="D13104" s="80" t="s">
        <v>38960</v>
      </c>
      <c r="E13104" s="104" t="s">
        <v>38961</v>
      </c>
      <c r="F13104" s="107">
        <v>27432</v>
      </c>
      <c r="G13104" s="67" t="s">
        <v>93</v>
      </c>
      <c r="H13104" s="80" t="s">
        <v>814</v>
      </c>
      <c r="I13104" s="80" t="s">
        <v>38962</v>
      </c>
      <c r="J13104" s="104" t="s">
        <v>227</v>
      </c>
      <c r="K13104" s="67" t="s">
        <v>131</v>
      </c>
      <c r="L13104" s="67"/>
      <c r="M13104" s="67"/>
      <c r="N13104" s="67"/>
      <c r="O13104" s="81"/>
      <c r="P13104" s="81">
        <v>46098</v>
      </c>
      <c r="Q13104" s="103" t="str">
        <f>IFERROR(VLOOKUP(J13104,Настройка!$C$4:$E$121,2,),"Ошибка")</f>
        <v>R</v>
      </c>
    </row>
    <row r="13105" spans="1:17" ht="14.4" customHeight="1">
      <c r="A13105" s="67">
        <v>13100</v>
      </c>
      <c r="B13105" s="80" t="s">
        <v>184</v>
      </c>
      <c r="C13105" s="80" t="s">
        <v>48</v>
      </c>
      <c r="D13105" s="80" t="s">
        <v>38963</v>
      </c>
      <c r="E13105" s="104" t="s">
        <v>38964</v>
      </c>
      <c r="F13105" s="107">
        <v>33548</v>
      </c>
      <c r="G13105" s="67" t="s">
        <v>65</v>
      </c>
      <c r="H13105" s="80" t="s">
        <v>405</v>
      </c>
      <c r="I13105" s="80" t="s">
        <v>38965</v>
      </c>
      <c r="J13105" s="104" t="s">
        <v>227</v>
      </c>
      <c r="K13105" s="67" t="s">
        <v>131</v>
      </c>
      <c r="L13105" s="67" t="s">
        <v>152</v>
      </c>
      <c r="M13105" s="67" t="s">
        <v>164</v>
      </c>
      <c r="N13105" s="67" t="s">
        <v>184</v>
      </c>
      <c r="O13105" s="81">
        <v>46166</v>
      </c>
      <c r="P13105" s="81">
        <v>46098</v>
      </c>
      <c r="Q13105" s="103" t="str">
        <f>IFERROR(VLOOKUP(J13105,Настройка!$C$4:$E$121,2,),"Ошибка")</f>
        <v>R</v>
      </c>
    </row>
    <row r="13106" spans="1:17" ht="14.4" customHeight="1">
      <c r="A13106" s="67">
        <v>13101</v>
      </c>
      <c r="B13106" s="80" t="s">
        <v>184</v>
      </c>
      <c r="C13106" s="80" t="s">
        <v>48</v>
      </c>
      <c r="D13106" s="80" t="s">
        <v>38966</v>
      </c>
      <c r="E13106" s="104" t="s">
        <v>38967</v>
      </c>
      <c r="F13106" s="107">
        <v>32185</v>
      </c>
      <c r="G13106" s="67" t="s">
        <v>65</v>
      </c>
      <c r="H13106" s="80" t="s">
        <v>433</v>
      </c>
      <c r="I13106" s="80" t="s">
        <v>38968</v>
      </c>
      <c r="J13106" s="104" t="s">
        <v>96</v>
      </c>
      <c r="K13106" s="67" t="s">
        <v>109</v>
      </c>
      <c r="L13106" s="67" t="s">
        <v>152</v>
      </c>
      <c r="M13106" s="67" t="s">
        <v>166</v>
      </c>
      <c r="N13106" s="67" t="s">
        <v>184</v>
      </c>
      <c r="O13106" s="81">
        <v>46234</v>
      </c>
      <c r="P13106" s="81">
        <v>46098</v>
      </c>
      <c r="Q13106" s="103" t="str">
        <f>IFERROR(VLOOKUP(J13106,Настройка!$C$4:$E$121,2,),"Ошибка")</f>
        <v>ITR</v>
      </c>
    </row>
    <row r="13107" spans="1:17" ht="14.4" customHeight="1">
      <c r="A13107" s="67">
        <v>13102</v>
      </c>
      <c r="B13107" s="80" t="s">
        <v>184</v>
      </c>
      <c r="C13107" s="80" t="s">
        <v>50</v>
      </c>
      <c r="D13107" s="80" t="s">
        <v>38969</v>
      </c>
      <c r="E13107" s="104" t="s">
        <v>38970</v>
      </c>
      <c r="F13107" s="107">
        <v>32263</v>
      </c>
      <c r="G13107" s="67" t="s">
        <v>69</v>
      </c>
      <c r="H13107" s="80" t="s">
        <v>334</v>
      </c>
      <c r="I13107" s="80" t="s">
        <v>38971</v>
      </c>
      <c r="J13107" s="104" t="s">
        <v>213</v>
      </c>
      <c r="K13107" s="67" t="s">
        <v>119</v>
      </c>
      <c r="L13107" s="67"/>
      <c r="M13107" s="67"/>
      <c r="N13107" s="67"/>
      <c r="O13107" s="81"/>
      <c r="P13107" s="81">
        <v>46098</v>
      </c>
      <c r="Q13107" s="103" t="str">
        <f>IFERROR(VLOOKUP(J13107,Настройка!$C$4:$E$121,2,),"Ошибка")</f>
        <v>R</v>
      </c>
    </row>
    <row r="13108" spans="1:17" ht="14.4" customHeight="1">
      <c r="A13108" s="67">
        <v>13103</v>
      </c>
      <c r="B13108" s="80" t="s">
        <v>184</v>
      </c>
      <c r="C13108" s="80" t="s">
        <v>48</v>
      </c>
      <c r="D13108" s="80" t="s">
        <v>38972</v>
      </c>
      <c r="E13108" s="104" t="s">
        <v>38973</v>
      </c>
      <c r="F13108" s="107">
        <v>34025</v>
      </c>
      <c r="G13108" s="67" t="s">
        <v>89</v>
      </c>
      <c r="H13108" s="80" t="s">
        <v>602</v>
      </c>
      <c r="I13108" s="80" t="s">
        <v>38974</v>
      </c>
      <c r="J13108" s="104" t="s">
        <v>256</v>
      </c>
      <c r="K13108" s="67" t="s">
        <v>123</v>
      </c>
      <c r="L13108" s="67" t="s">
        <v>152</v>
      </c>
      <c r="M13108" s="67" t="s">
        <v>166</v>
      </c>
      <c r="N13108" s="67" t="s">
        <v>184</v>
      </c>
      <c r="O13108" s="81">
        <v>46326</v>
      </c>
      <c r="P13108" s="81">
        <v>45890</v>
      </c>
      <c r="Q13108" s="103" t="str">
        <f>IFERROR(VLOOKUP(J13108,Настройка!$C$4:$E$121,2,),"Ошибка")</f>
        <v>R</v>
      </c>
    </row>
    <row r="13109" spans="1:17" ht="14.4" customHeight="1">
      <c r="A13109" s="67">
        <v>13104</v>
      </c>
      <c r="B13109" s="80" t="s">
        <v>184</v>
      </c>
      <c r="C13109" s="80" t="s">
        <v>48</v>
      </c>
      <c r="D13109" s="80" t="s">
        <v>38975</v>
      </c>
      <c r="E13109" s="104" t="s">
        <v>38976</v>
      </c>
      <c r="F13109" s="107">
        <v>33939</v>
      </c>
      <c r="G13109" s="67" t="s">
        <v>65</v>
      </c>
      <c r="H13109" s="80" t="s">
        <v>396</v>
      </c>
      <c r="I13109" s="80" t="s">
        <v>38977</v>
      </c>
      <c r="J13109" s="104" t="s">
        <v>227</v>
      </c>
      <c r="K13109" s="67" t="s">
        <v>131</v>
      </c>
      <c r="L13109" s="67" t="s">
        <v>152</v>
      </c>
      <c r="M13109" s="67" t="s">
        <v>166</v>
      </c>
      <c r="N13109" s="67" t="s">
        <v>184</v>
      </c>
      <c r="O13109" s="81">
        <v>46477</v>
      </c>
      <c r="P13109" s="81">
        <v>46099</v>
      </c>
      <c r="Q13109" s="103" t="str">
        <f>IFERROR(VLOOKUP(J13109,Настройка!$C$4:$E$121,2,),"Ошибка")</f>
        <v>R</v>
      </c>
    </row>
    <row r="13110" spans="1:17" ht="14.4" customHeight="1">
      <c r="A13110" s="67">
        <v>13105</v>
      </c>
      <c r="B13110" s="80" t="s">
        <v>184</v>
      </c>
      <c r="C13110" s="80" t="s">
        <v>48</v>
      </c>
      <c r="D13110" s="80" t="s">
        <v>38978</v>
      </c>
      <c r="E13110" s="104" t="s">
        <v>38979</v>
      </c>
      <c r="F13110" s="107">
        <v>31053</v>
      </c>
      <c r="G13110" s="67" t="s">
        <v>65</v>
      </c>
      <c r="H13110" s="80" t="s">
        <v>396</v>
      </c>
      <c r="I13110" s="80" t="s">
        <v>38980</v>
      </c>
      <c r="J13110" s="104" t="s">
        <v>227</v>
      </c>
      <c r="K13110" s="67" t="s">
        <v>131</v>
      </c>
      <c r="L13110" s="67" t="s">
        <v>152</v>
      </c>
      <c r="M13110" s="67" t="s">
        <v>166</v>
      </c>
      <c r="N13110" s="67" t="s">
        <v>184</v>
      </c>
      <c r="O13110" s="81">
        <v>46265</v>
      </c>
      <c r="P13110" s="81">
        <v>46099</v>
      </c>
      <c r="Q13110" s="103" t="str">
        <f>IFERROR(VLOOKUP(J13110,Настройка!$C$4:$E$121,2,),"Ошибка")</f>
        <v>R</v>
      </c>
    </row>
    <row r="13111" spans="1:17" ht="14.4" customHeight="1">
      <c r="A13111" s="67">
        <v>13106</v>
      </c>
      <c r="B13111" s="80" t="s">
        <v>184</v>
      </c>
      <c r="C13111" s="80" t="s">
        <v>50</v>
      </c>
      <c r="D13111" s="80" t="s">
        <v>38981</v>
      </c>
      <c r="E13111" s="104" t="s">
        <v>38982</v>
      </c>
      <c r="F13111" s="107">
        <v>32320</v>
      </c>
      <c r="G13111" s="67" t="s">
        <v>83</v>
      </c>
      <c r="H13111" s="80"/>
      <c r="I13111" s="80" t="s">
        <v>38983</v>
      </c>
      <c r="J13111" s="104" t="s">
        <v>193</v>
      </c>
      <c r="K13111" s="67" t="s">
        <v>111</v>
      </c>
      <c r="L13111" s="67" t="s">
        <v>152</v>
      </c>
      <c r="M13111" s="67" t="s">
        <v>164</v>
      </c>
      <c r="N13111" s="67" t="s">
        <v>184</v>
      </c>
      <c r="O13111" s="81">
        <v>46175</v>
      </c>
      <c r="P13111" s="81">
        <v>46101</v>
      </c>
      <c r="Q13111" s="103" t="str">
        <f>IFERROR(VLOOKUP(J13111,Настройка!$C$4:$E$121,2,),"Ошибка")</f>
        <v>ITR</v>
      </c>
    </row>
    <row r="13112" spans="1:17" ht="14.4" customHeight="1">
      <c r="A13112" s="67">
        <v>13107</v>
      </c>
      <c r="B13112" s="80" t="s">
        <v>184</v>
      </c>
      <c r="C13112" s="80" t="s">
        <v>50</v>
      </c>
      <c r="D13112" s="80" t="s">
        <v>38984</v>
      </c>
      <c r="E13112" s="104" t="s">
        <v>38985</v>
      </c>
      <c r="F13112" s="107">
        <v>29996</v>
      </c>
      <c r="G13112" s="67" t="s">
        <v>93</v>
      </c>
      <c r="H13112" s="80" t="s">
        <v>814</v>
      </c>
      <c r="I13112" s="80" t="s">
        <v>38986</v>
      </c>
      <c r="J13112" s="104" t="s">
        <v>228</v>
      </c>
      <c r="K13112" s="67" t="s">
        <v>125</v>
      </c>
      <c r="L13112" s="67"/>
      <c r="M13112" s="67"/>
      <c r="N13112" s="67"/>
      <c r="O13112" s="81"/>
      <c r="P13112" s="81">
        <v>46101</v>
      </c>
      <c r="Q13112" s="103" t="str">
        <f>IFERROR(VLOOKUP(J13112,Настройка!$C$4:$E$121,2,),"Ошибка")</f>
        <v>R</v>
      </c>
    </row>
    <row r="13113" spans="1:17" ht="14.4" customHeight="1">
      <c r="A13113" s="67">
        <v>13108</v>
      </c>
      <c r="B13113" s="80" t="s">
        <v>184</v>
      </c>
      <c r="C13113" s="80" t="s">
        <v>50</v>
      </c>
      <c r="D13113" s="80" t="s">
        <v>15491</v>
      </c>
      <c r="E13113" s="104" t="s">
        <v>38987</v>
      </c>
      <c r="F13113" s="107">
        <v>28893</v>
      </c>
      <c r="G13113" s="67" t="s">
        <v>93</v>
      </c>
      <c r="H13113" s="80" t="s">
        <v>814</v>
      </c>
      <c r="I13113" s="80" t="s">
        <v>38988</v>
      </c>
      <c r="J13113" s="104" t="s">
        <v>228</v>
      </c>
      <c r="K13113" s="67" t="s">
        <v>125</v>
      </c>
      <c r="L13113" s="67"/>
      <c r="M13113" s="67"/>
      <c r="N13113" s="67"/>
      <c r="O13113" s="81"/>
      <c r="P13113" s="81">
        <v>46101</v>
      </c>
      <c r="Q13113" s="103" t="str">
        <f>IFERROR(VLOOKUP(J13113,Настройка!$C$4:$E$121,2,),"Ошибка")</f>
        <v>R</v>
      </c>
    </row>
    <row r="13114" spans="1:17" ht="14.4" customHeight="1">
      <c r="A13114" s="67">
        <v>13109</v>
      </c>
      <c r="B13114" s="80" t="s">
        <v>184</v>
      </c>
      <c r="C13114" s="80" t="s">
        <v>50</v>
      </c>
      <c r="D13114" s="80" t="s">
        <v>38989</v>
      </c>
      <c r="E13114" s="104" t="s">
        <v>38990</v>
      </c>
      <c r="F13114" s="107">
        <v>27562</v>
      </c>
      <c r="G13114" s="67" t="s">
        <v>93</v>
      </c>
      <c r="H13114" s="80" t="s">
        <v>814</v>
      </c>
      <c r="I13114" s="80" t="s">
        <v>38991</v>
      </c>
      <c r="J13114" s="104" t="s">
        <v>220</v>
      </c>
      <c r="K13114" s="67" t="s">
        <v>119</v>
      </c>
      <c r="L13114" s="67"/>
      <c r="M13114" s="67"/>
      <c r="N13114" s="67"/>
      <c r="O13114" s="81"/>
      <c r="P13114" s="81">
        <v>46101</v>
      </c>
      <c r="Q13114" s="103" t="str">
        <f>IFERROR(VLOOKUP(J13114,Настройка!$C$4:$E$121,2,),"Ошибка")</f>
        <v>R</v>
      </c>
    </row>
    <row r="13115" spans="1:17" ht="14.4" customHeight="1">
      <c r="A13115" s="67">
        <v>13110</v>
      </c>
      <c r="B13115" s="80" t="s">
        <v>184</v>
      </c>
      <c r="C13115" s="80" t="s">
        <v>50</v>
      </c>
      <c r="D13115" s="80" t="s">
        <v>38992</v>
      </c>
      <c r="E13115" s="104" t="s">
        <v>38993</v>
      </c>
      <c r="F13115" s="107">
        <v>30624</v>
      </c>
      <c r="G13115" s="67" t="s">
        <v>77</v>
      </c>
      <c r="H13115" s="80" t="s">
        <v>15697</v>
      </c>
      <c r="I13115" s="80" t="s">
        <v>38994</v>
      </c>
      <c r="J13115" s="104" t="s">
        <v>160</v>
      </c>
      <c r="K13115" s="67" t="s">
        <v>109</v>
      </c>
      <c r="L13115" s="67"/>
      <c r="M13115" s="67"/>
      <c r="N13115" s="67"/>
      <c r="O13115" s="81"/>
      <c r="P13115" s="81">
        <v>46102</v>
      </c>
      <c r="Q13115" s="103" t="str">
        <f>IFERROR(VLOOKUP(J13115,Настройка!$C$4:$E$121,2,),"Ошибка")</f>
        <v>ITR</v>
      </c>
    </row>
    <row r="13116" spans="1:17" ht="14.4" customHeight="1">
      <c r="A13116" s="67">
        <v>13111</v>
      </c>
      <c r="B13116" s="80" t="s">
        <v>184</v>
      </c>
      <c r="C13116" s="80" t="s">
        <v>48</v>
      </c>
      <c r="D13116" s="80" t="s">
        <v>38995</v>
      </c>
      <c r="E13116" s="104" t="s">
        <v>38996</v>
      </c>
      <c r="F13116" s="107">
        <v>36769</v>
      </c>
      <c r="G13116" s="67" t="s">
        <v>77</v>
      </c>
      <c r="H13116" s="80" t="s">
        <v>8765</v>
      </c>
      <c r="I13116" s="80" t="s">
        <v>38997</v>
      </c>
      <c r="J13116" s="104" t="s">
        <v>168</v>
      </c>
      <c r="K13116" s="67" t="s">
        <v>109</v>
      </c>
      <c r="L13116" s="67"/>
      <c r="M13116" s="67"/>
      <c r="N13116" s="67"/>
      <c r="O13116" s="81"/>
      <c r="P13116" s="81">
        <v>46102</v>
      </c>
      <c r="Q13116" s="103" t="str">
        <f>IFERROR(VLOOKUP(J13116,Настройка!$C$4:$E$121,2,),"Ошибка")</f>
        <v>ITR</v>
      </c>
    </row>
    <row r="13117" spans="1:17" ht="14.4" customHeight="1">
      <c r="A13117" s="67">
        <v>13112</v>
      </c>
      <c r="B13117" s="80" t="s">
        <v>184</v>
      </c>
      <c r="C13117" s="80" t="s">
        <v>50</v>
      </c>
      <c r="D13117" s="80" t="s">
        <v>38998</v>
      </c>
      <c r="E13117" s="104" t="s">
        <v>38999</v>
      </c>
      <c r="F13117" s="107">
        <v>36678</v>
      </c>
      <c r="G13117" s="67" t="s">
        <v>77</v>
      </c>
      <c r="H13117" s="80" t="s">
        <v>8029</v>
      </c>
      <c r="I13117" s="80" t="s">
        <v>39000</v>
      </c>
      <c r="J13117" s="104" t="s">
        <v>168</v>
      </c>
      <c r="K13117" s="67" t="s">
        <v>109</v>
      </c>
      <c r="L13117" s="67"/>
      <c r="M13117" s="67"/>
      <c r="N13117" s="67"/>
      <c r="O13117" s="81"/>
      <c r="P13117" s="81">
        <v>46102</v>
      </c>
      <c r="Q13117" s="103" t="str">
        <f>IFERROR(VLOOKUP(J13117,Настройка!$C$4:$E$121,2,),"Ошибка")</f>
        <v>ITR</v>
      </c>
    </row>
    <row r="13118" spans="1:17" ht="14.4" customHeight="1">
      <c r="A13118" s="67">
        <v>13113</v>
      </c>
      <c r="B13118" s="80" t="s">
        <v>184</v>
      </c>
      <c r="C13118" s="80" t="s">
        <v>48</v>
      </c>
      <c r="D13118" s="80" t="s">
        <v>39001</v>
      </c>
      <c r="E13118" s="104" t="s">
        <v>39002</v>
      </c>
      <c r="F13118" s="107">
        <v>33768</v>
      </c>
      <c r="G13118" s="67" t="s">
        <v>77</v>
      </c>
      <c r="H13118" s="80" t="s">
        <v>11328</v>
      </c>
      <c r="I13118" s="80" t="s">
        <v>39003</v>
      </c>
      <c r="J13118" s="104" t="s">
        <v>230</v>
      </c>
      <c r="K13118" s="67" t="s">
        <v>133</v>
      </c>
      <c r="L13118" s="67"/>
      <c r="M13118" s="67"/>
      <c r="N13118" s="67"/>
      <c r="O13118" s="81"/>
      <c r="P13118" s="81">
        <v>46103</v>
      </c>
      <c r="Q13118" s="103" t="str">
        <f>IFERROR(VLOOKUP(J13118,Настройка!$C$4:$E$121,2,),"Ошибка")</f>
        <v>R</v>
      </c>
    </row>
    <row r="13119" spans="1:17" ht="14.4" customHeight="1">
      <c r="A13119" s="67">
        <v>13114</v>
      </c>
      <c r="B13119" s="80" t="s">
        <v>184</v>
      </c>
      <c r="C13119" s="80" t="s">
        <v>50</v>
      </c>
      <c r="D13119" s="80" t="s">
        <v>39004</v>
      </c>
      <c r="E13119" s="104" t="s">
        <v>39005</v>
      </c>
      <c r="F13119" s="107">
        <v>30364</v>
      </c>
      <c r="G13119" s="67" t="s">
        <v>87</v>
      </c>
      <c r="H13119" s="80"/>
      <c r="I13119" s="80" t="s">
        <v>39006</v>
      </c>
      <c r="J13119" s="104" t="s">
        <v>220</v>
      </c>
      <c r="K13119" s="67" t="s">
        <v>119</v>
      </c>
      <c r="L13119" s="67"/>
      <c r="M13119" s="67"/>
      <c r="N13119" s="67"/>
      <c r="O13119" s="81"/>
      <c r="P13119" s="81">
        <v>46103</v>
      </c>
      <c r="Q13119" s="103" t="str">
        <f>IFERROR(VLOOKUP(J13119,Настройка!$C$4:$E$121,2,),"Ошибка")</f>
        <v>R</v>
      </c>
    </row>
    <row r="13120" spans="1:17" ht="14.4" customHeight="1">
      <c r="A13120" s="67">
        <v>13115</v>
      </c>
      <c r="B13120" s="80" t="s">
        <v>184</v>
      </c>
      <c r="C13120" s="80" t="s">
        <v>48</v>
      </c>
      <c r="D13120" s="80" t="s">
        <v>39007</v>
      </c>
      <c r="E13120" s="104" t="s">
        <v>39008</v>
      </c>
      <c r="F13120" s="107">
        <v>33180</v>
      </c>
      <c r="G13120" s="67" t="s">
        <v>77</v>
      </c>
      <c r="H13120" s="80" t="s">
        <v>23001</v>
      </c>
      <c r="I13120" s="80" t="s">
        <v>39009</v>
      </c>
      <c r="J13120" s="104" t="s">
        <v>132</v>
      </c>
      <c r="K13120" s="67" t="s">
        <v>109</v>
      </c>
      <c r="L13120" s="67"/>
      <c r="M13120" s="67"/>
      <c r="N13120" s="67"/>
      <c r="O13120" s="81"/>
      <c r="P13120" s="81">
        <v>46104</v>
      </c>
      <c r="Q13120" s="103" t="str">
        <f>IFERROR(VLOOKUP(J13120,Настройка!$C$4:$E$121,2,),"Ошибка")</f>
        <v>ITR</v>
      </c>
    </row>
    <row r="13121" spans="1:17" ht="14.4" customHeight="1">
      <c r="A13121" s="67">
        <v>13116</v>
      </c>
      <c r="B13121" s="80" t="s">
        <v>184</v>
      </c>
      <c r="C13121" s="80" t="s">
        <v>50</v>
      </c>
      <c r="D13121" s="80" t="s">
        <v>39010</v>
      </c>
      <c r="E13121" s="104" t="s">
        <v>39011</v>
      </c>
      <c r="F13121" s="107">
        <v>31182</v>
      </c>
      <c r="G13121" s="67" t="s">
        <v>93</v>
      </c>
      <c r="H13121" s="80" t="s">
        <v>814</v>
      </c>
      <c r="I13121" s="80" t="s">
        <v>39012</v>
      </c>
      <c r="J13121" s="104" t="s">
        <v>213</v>
      </c>
      <c r="K13121" s="67" t="s">
        <v>119</v>
      </c>
      <c r="L13121" s="67"/>
      <c r="M13121" s="67"/>
      <c r="N13121" s="67"/>
      <c r="O13121" s="81"/>
      <c r="P13121" s="81">
        <v>46104</v>
      </c>
      <c r="Q13121" s="103" t="str">
        <f>IFERROR(VLOOKUP(J13121,Настройка!$C$4:$E$121,2,),"Ошибка")</f>
        <v>R</v>
      </c>
    </row>
    <row r="13122" spans="1:17" ht="14.4" customHeight="1">
      <c r="A13122" s="67">
        <v>13117</v>
      </c>
      <c r="B13122" s="80" t="s">
        <v>184</v>
      </c>
      <c r="C13122" s="80" t="s">
        <v>50</v>
      </c>
      <c r="D13122" s="80" t="s">
        <v>39013</v>
      </c>
      <c r="E13122" s="104" t="s">
        <v>39014</v>
      </c>
      <c r="F13122" s="107">
        <v>37566</v>
      </c>
      <c r="G13122" s="67" t="s">
        <v>93</v>
      </c>
      <c r="H13122" s="80" t="s">
        <v>814</v>
      </c>
      <c r="I13122" s="80" t="s">
        <v>39015</v>
      </c>
      <c r="J13122" s="104" t="s">
        <v>213</v>
      </c>
      <c r="K13122" s="67" t="s">
        <v>119</v>
      </c>
      <c r="L13122" s="67"/>
      <c r="M13122" s="67"/>
      <c r="N13122" s="67"/>
      <c r="O13122" s="81"/>
      <c r="P13122" s="81">
        <v>46104</v>
      </c>
      <c r="Q13122" s="103" t="str">
        <f>IFERROR(VLOOKUP(J13122,Настройка!$C$4:$E$121,2,),"Ошибка")</f>
        <v>R</v>
      </c>
    </row>
    <row r="13123" spans="1:17" ht="14.4" customHeight="1">
      <c r="A13123" s="67">
        <v>13118</v>
      </c>
      <c r="B13123" s="80" t="s">
        <v>184</v>
      </c>
      <c r="C13123" s="80" t="s">
        <v>50</v>
      </c>
      <c r="D13123" s="80" t="s">
        <v>39016</v>
      </c>
      <c r="E13123" s="104" t="s">
        <v>39017</v>
      </c>
      <c r="F13123" s="107">
        <v>35143</v>
      </c>
      <c r="G13123" s="67" t="s">
        <v>93</v>
      </c>
      <c r="H13123" s="80" t="s">
        <v>814</v>
      </c>
      <c r="I13123" s="80" t="s">
        <v>39018</v>
      </c>
      <c r="J13123" s="104" t="s">
        <v>213</v>
      </c>
      <c r="K13123" s="67" t="s">
        <v>119</v>
      </c>
      <c r="L13123" s="67"/>
      <c r="M13123" s="67"/>
      <c r="N13123" s="67"/>
      <c r="O13123" s="81"/>
      <c r="P13123" s="81">
        <v>46104</v>
      </c>
      <c r="Q13123" s="103" t="str">
        <f>IFERROR(VLOOKUP(J13123,Настройка!$C$4:$E$121,2,),"Ошибка")</f>
        <v>R</v>
      </c>
    </row>
    <row r="13124" spans="1:17" ht="14.4" customHeight="1">
      <c r="A13124" s="67">
        <v>13119</v>
      </c>
      <c r="B13124" s="80" t="s">
        <v>184</v>
      </c>
      <c r="C13124" s="80" t="s">
        <v>50</v>
      </c>
      <c r="D13124" s="80" t="s">
        <v>39019</v>
      </c>
      <c r="E13124" s="104" t="s">
        <v>39020</v>
      </c>
      <c r="F13124" s="107">
        <v>34121</v>
      </c>
      <c r="G13124" s="67" t="s">
        <v>93</v>
      </c>
      <c r="H13124" s="80" t="s">
        <v>814</v>
      </c>
      <c r="I13124" s="80" t="s">
        <v>39021</v>
      </c>
      <c r="J13124" s="104" t="s">
        <v>213</v>
      </c>
      <c r="K13124" s="67" t="s">
        <v>119</v>
      </c>
      <c r="L13124" s="67"/>
      <c r="M13124" s="67"/>
      <c r="N13124" s="67"/>
      <c r="O13124" s="81"/>
      <c r="P13124" s="81">
        <v>46104</v>
      </c>
      <c r="Q13124" s="103" t="str">
        <f>IFERROR(VLOOKUP(J13124,Настройка!$C$4:$E$121,2,),"Ошибка")</f>
        <v>R</v>
      </c>
    </row>
    <row r="13125" spans="1:17" ht="14.4" customHeight="1">
      <c r="A13125" s="67">
        <v>13120</v>
      </c>
      <c r="B13125" s="80" t="s">
        <v>184</v>
      </c>
      <c r="C13125" s="80" t="s">
        <v>50</v>
      </c>
      <c r="D13125" s="80" t="s">
        <v>39022</v>
      </c>
      <c r="E13125" s="104" t="s">
        <v>39023</v>
      </c>
      <c r="F13125" s="107">
        <v>36913</v>
      </c>
      <c r="G13125" s="67" t="s">
        <v>93</v>
      </c>
      <c r="H13125" s="80" t="s">
        <v>814</v>
      </c>
      <c r="I13125" s="80" t="s">
        <v>39024</v>
      </c>
      <c r="J13125" s="104" t="s">
        <v>213</v>
      </c>
      <c r="K13125" s="67" t="s">
        <v>119</v>
      </c>
      <c r="L13125" s="67"/>
      <c r="M13125" s="67"/>
      <c r="N13125" s="67"/>
      <c r="O13125" s="81"/>
      <c r="P13125" s="81">
        <v>46104</v>
      </c>
      <c r="Q13125" s="103" t="str">
        <f>IFERROR(VLOOKUP(J13125,Настройка!$C$4:$E$121,2,),"Ошибка")</f>
        <v>R</v>
      </c>
    </row>
    <row r="13126" spans="1:17" ht="14.4" customHeight="1">
      <c r="A13126" s="67">
        <v>13121</v>
      </c>
      <c r="B13126" s="80" t="s">
        <v>184</v>
      </c>
      <c r="C13126" s="80" t="s">
        <v>48</v>
      </c>
      <c r="D13126" s="80" t="s">
        <v>39025</v>
      </c>
      <c r="E13126" s="104" t="s">
        <v>39026</v>
      </c>
      <c r="F13126" s="107">
        <v>31915</v>
      </c>
      <c r="G13126" s="67" t="s">
        <v>77</v>
      </c>
      <c r="H13126" s="80" t="s">
        <v>1142</v>
      </c>
      <c r="I13126" s="80" t="s">
        <v>39027</v>
      </c>
      <c r="J13126" s="104" t="s">
        <v>160</v>
      </c>
      <c r="K13126" s="67" t="s">
        <v>109</v>
      </c>
      <c r="L13126" s="67"/>
      <c r="M13126" s="67"/>
      <c r="N13126" s="67"/>
      <c r="O13126" s="81"/>
      <c r="P13126" s="81">
        <v>46105</v>
      </c>
      <c r="Q13126" s="103" t="str">
        <f>IFERROR(VLOOKUP(J13126,Настройка!$C$4:$E$121,2,),"Ошибка")</f>
        <v>ITR</v>
      </c>
    </row>
    <row r="13127" spans="1:17" ht="14.4" customHeight="1">
      <c r="A13127" s="67">
        <v>13122</v>
      </c>
      <c r="B13127" s="80" t="s">
        <v>184</v>
      </c>
      <c r="C13127" s="80" t="s">
        <v>48</v>
      </c>
      <c r="D13127" s="80" t="s">
        <v>39028</v>
      </c>
      <c r="E13127" s="104" t="s">
        <v>39029</v>
      </c>
      <c r="F13127" s="107">
        <v>32095</v>
      </c>
      <c r="G13127" s="67" t="s">
        <v>69</v>
      </c>
      <c r="H13127" s="80" t="s">
        <v>356</v>
      </c>
      <c r="I13127" s="80" t="s">
        <v>39030</v>
      </c>
      <c r="J13127" s="104" t="s">
        <v>197</v>
      </c>
      <c r="K13127" s="67" t="s">
        <v>111</v>
      </c>
      <c r="L13127" s="67"/>
      <c r="M13127" s="67"/>
      <c r="N13127" s="67"/>
      <c r="O13127" s="81"/>
      <c r="P13127" s="81">
        <v>46105</v>
      </c>
      <c r="Q13127" s="103" t="str">
        <f>IFERROR(VLOOKUP(J13127,Настройка!$C$4:$E$121,2,),"Ошибка")</f>
        <v>ITR</v>
      </c>
    </row>
    <row r="13128" spans="1:17" ht="14.4" customHeight="1">
      <c r="A13128" s="67">
        <v>13123</v>
      </c>
      <c r="B13128" s="80" t="s">
        <v>184</v>
      </c>
      <c r="C13128" s="80" t="s">
        <v>48</v>
      </c>
      <c r="D13128" s="80" t="s">
        <v>39031</v>
      </c>
      <c r="E13128" s="104" t="s">
        <v>39032</v>
      </c>
      <c r="F13128" s="107">
        <v>27998</v>
      </c>
      <c r="G13128" s="67" t="s">
        <v>69</v>
      </c>
      <c r="H13128" s="80" t="s">
        <v>302</v>
      </c>
      <c r="I13128" s="80" t="s">
        <v>39033</v>
      </c>
      <c r="J13128" s="104" t="s">
        <v>202</v>
      </c>
      <c r="K13128" s="67" t="s">
        <v>119</v>
      </c>
      <c r="L13128" s="67"/>
      <c r="M13128" s="67"/>
      <c r="N13128" s="67"/>
      <c r="O13128" s="81"/>
      <c r="P13128" s="81">
        <v>46105</v>
      </c>
      <c r="Q13128" s="103" t="str">
        <f>IFERROR(VLOOKUP(J13128,Настройка!$C$4:$E$121,2,),"Ошибка")</f>
        <v>ITR</v>
      </c>
    </row>
    <row r="13129" spans="1:17" ht="14.4" customHeight="1">
      <c r="A13129" s="67">
        <v>13124</v>
      </c>
      <c r="B13129" s="80" t="s">
        <v>184</v>
      </c>
      <c r="C13129" s="80" t="s">
        <v>253</v>
      </c>
      <c r="D13129" s="80" t="s">
        <v>39034</v>
      </c>
      <c r="E13129" s="104" t="s">
        <v>39035</v>
      </c>
      <c r="F13129" s="107">
        <v>28581</v>
      </c>
      <c r="G13129" s="67" t="s">
        <v>69</v>
      </c>
      <c r="H13129" s="80" t="s">
        <v>302</v>
      </c>
      <c r="I13129" s="80" t="s">
        <v>39036</v>
      </c>
      <c r="J13129" s="104" t="s">
        <v>213</v>
      </c>
      <c r="K13129" s="67" t="s">
        <v>119</v>
      </c>
      <c r="L13129" s="67"/>
      <c r="M13129" s="67"/>
      <c r="N13129" s="67"/>
      <c r="O13129" s="81"/>
      <c r="P13129" s="81">
        <v>46106</v>
      </c>
      <c r="Q13129" s="103" t="str">
        <f>IFERROR(VLOOKUP(J13129,Настройка!$C$4:$E$121,2,),"Ошибка")</f>
        <v>R</v>
      </c>
    </row>
    <row r="13130" spans="1:17" ht="14.4" customHeight="1">
      <c r="A13130" s="67">
        <v>13125</v>
      </c>
      <c r="B13130" s="80" t="s">
        <v>184</v>
      </c>
      <c r="C13130" s="80" t="s">
        <v>50</v>
      </c>
      <c r="D13130" s="80" t="s">
        <v>39037</v>
      </c>
      <c r="E13130" s="104" t="s">
        <v>39038</v>
      </c>
      <c r="F13130" s="107">
        <v>30719</v>
      </c>
      <c r="G13130" s="67" t="s">
        <v>77</v>
      </c>
      <c r="H13130" s="80" t="s">
        <v>5286</v>
      </c>
      <c r="I13130" s="80" t="s">
        <v>39039</v>
      </c>
      <c r="J13130" s="104" t="s">
        <v>213</v>
      </c>
      <c r="K13130" s="67" t="s">
        <v>119</v>
      </c>
      <c r="L13130" s="67"/>
      <c r="M13130" s="67"/>
      <c r="N13130" s="67"/>
      <c r="O13130" s="81"/>
      <c r="P13130" s="81">
        <v>46106</v>
      </c>
      <c r="Q13130" s="103" t="str">
        <f>IFERROR(VLOOKUP(J13130,Настройка!$C$4:$E$121,2,),"Ошибка")</f>
        <v>R</v>
      </c>
    </row>
    <row r="13131" spans="1:17" ht="14.4" customHeight="1">
      <c r="A13131" s="67">
        <v>13126</v>
      </c>
      <c r="B13131" s="80" t="s">
        <v>184</v>
      </c>
      <c r="C13131" s="80" t="s">
        <v>50</v>
      </c>
      <c r="D13131" s="80" t="s">
        <v>39040</v>
      </c>
      <c r="E13131" s="104" t="s">
        <v>39041</v>
      </c>
      <c r="F13131" s="107">
        <v>36952</v>
      </c>
      <c r="G13131" s="67" t="s">
        <v>93</v>
      </c>
      <c r="H13131" s="80" t="s">
        <v>814</v>
      </c>
      <c r="I13131" s="80" t="s">
        <v>39042</v>
      </c>
      <c r="J13131" s="104" t="s">
        <v>220</v>
      </c>
      <c r="K13131" s="67" t="s">
        <v>119</v>
      </c>
      <c r="L13131" s="67"/>
      <c r="M13131" s="67"/>
      <c r="N13131" s="67"/>
      <c r="O13131" s="81"/>
      <c r="P13131" s="81">
        <v>46106</v>
      </c>
      <c r="Q13131" s="103" t="str">
        <f>IFERROR(VLOOKUP(J13131,Настройка!$C$4:$E$121,2,),"Ошибка")</f>
        <v>R</v>
      </c>
    </row>
    <row r="13132" spans="1:17" ht="14.4" customHeight="1">
      <c r="A13132" s="67">
        <v>13127</v>
      </c>
      <c r="B13132" s="80" t="s">
        <v>184</v>
      </c>
      <c r="C13132" s="80" t="s">
        <v>50</v>
      </c>
      <c r="D13132" s="80" t="s">
        <v>39043</v>
      </c>
      <c r="E13132" s="104" t="s">
        <v>39044</v>
      </c>
      <c r="F13132" s="107">
        <v>34198</v>
      </c>
      <c r="G13132" s="67" t="s">
        <v>93</v>
      </c>
      <c r="H13132" s="80" t="s">
        <v>814</v>
      </c>
      <c r="I13132" s="80" t="s">
        <v>39045</v>
      </c>
      <c r="J13132" s="104" t="s">
        <v>220</v>
      </c>
      <c r="K13132" s="67" t="s">
        <v>119</v>
      </c>
      <c r="L13132" s="67"/>
      <c r="M13132" s="67"/>
      <c r="N13132" s="67"/>
      <c r="O13132" s="81"/>
      <c r="P13132" s="81">
        <v>46109</v>
      </c>
      <c r="Q13132" s="103" t="str">
        <f>IFERROR(VLOOKUP(J13132,Настройка!$C$4:$E$121,2,),"Ошибка")</f>
        <v>R</v>
      </c>
    </row>
    <row r="13133" spans="1:17" ht="14.4" customHeight="1">
      <c r="A13133" s="67">
        <v>13128</v>
      </c>
      <c r="B13133" s="80" t="s">
        <v>184</v>
      </c>
      <c r="C13133" s="80" t="s">
        <v>48</v>
      </c>
      <c r="D13133" s="80" t="s">
        <v>39046</v>
      </c>
      <c r="E13133" s="104" t="s">
        <v>39047</v>
      </c>
      <c r="F13133" s="107">
        <v>34248</v>
      </c>
      <c r="G13133" s="67" t="s">
        <v>77</v>
      </c>
      <c r="H13133" s="80" t="s">
        <v>39048</v>
      </c>
      <c r="I13133" s="80" t="s">
        <v>39049</v>
      </c>
      <c r="J13133" s="104" t="s">
        <v>132</v>
      </c>
      <c r="K13133" s="67" t="s">
        <v>109</v>
      </c>
      <c r="L13133" s="67"/>
      <c r="M13133" s="67"/>
      <c r="N13133" s="67"/>
      <c r="O13133" s="81"/>
      <c r="P13133" s="81">
        <v>46111</v>
      </c>
      <c r="Q13133" s="103" t="str">
        <f>IFERROR(VLOOKUP(J13133,Настройка!$C$4:$E$121,2,),"Ошибка")</f>
        <v>ITR</v>
      </c>
    </row>
    <row r="13134" spans="1:17" ht="14.4" customHeight="1">
      <c r="A13134" s="67">
        <v>13129</v>
      </c>
      <c r="B13134" s="80" t="s">
        <v>184</v>
      </c>
      <c r="C13134" s="80" t="s">
        <v>50</v>
      </c>
      <c r="D13134" s="80" t="s">
        <v>39050</v>
      </c>
      <c r="E13134" s="104" t="s">
        <v>39051</v>
      </c>
      <c r="F13134" s="107">
        <v>37141</v>
      </c>
      <c r="G13134" s="67" t="s">
        <v>77</v>
      </c>
      <c r="H13134" s="80" t="s">
        <v>3465</v>
      </c>
      <c r="I13134" s="80" t="s">
        <v>39052</v>
      </c>
      <c r="J13134" s="104" t="s">
        <v>142</v>
      </c>
      <c r="K13134" s="67" t="s">
        <v>109</v>
      </c>
      <c r="L13134" s="67"/>
      <c r="M13134" s="67"/>
      <c r="N13134" s="67"/>
      <c r="O13134" s="81"/>
      <c r="P13134" s="81">
        <v>46111</v>
      </c>
      <c r="Q13134" s="103" t="str">
        <f>IFERROR(VLOOKUP(J13134,Настройка!$C$4:$E$121,2,),"Ошибка")</f>
        <v>ITR</v>
      </c>
    </row>
    <row r="13135" spans="1:17" ht="14.4" customHeight="1">
      <c r="A13135" s="67">
        <v>13130</v>
      </c>
      <c r="B13135" s="80" t="s">
        <v>184</v>
      </c>
      <c r="C13135" s="80" t="s">
        <v>50</v>
      </c>
      <c r="D13135" s="80" t="s">
        <v>39053</v>
      </c>
      <c r="E13135" s="104" t="s">
        <v>39054</v>
      </c>
      <c r="F13135" s="107">
        <v>33577</v>
      </c>
      <c r="G13135" s="67" t="s">
        <v>77</v>
      </c>
      <c r="H13135" s="80" t="s">
        <v>9746</v>
      </c>
      <c r="I13135" s="80" t="s">
        <v>39055</v>
      </c>
      <c r="J13135" s="104" t="s">
        <v>132</v>
      </c>
      <c r="K13135" s="67" t="s">
        <v>109</v>
      </c>
      <c r="L13135" s="67"/>
      <c r="M13135" s="67"/>
      <c r="N13135" s="67"/>
      <c r="O13135" s="81"/>
      <c r="P13135" s="81">
        <v>46112</v>
      </c>
      <c r="Q13135" s="103" t="str">
        <f>IFERROR(VLOOKUP(J13135,Настройка!$C$4:$E$121,2,),"Ошибка")</f>
        <v>ITR</v>
      </c>
    </row>
    <row r="13136" spans="1:17" ht="14.4" customHeight="1">
      <c r="A13136" s="67">
        <v>13131</v>
      </c>
      <c r="B13136" s="80" t="s">
        <v>184</v>
      </c>
      <c r="C13136" s="80" t="s">
        <v>50</v>
      </c>
      <c r="D13136" s="80" t="s">
        <v>39056</v>
      </c>
      <c r="E13136" s="104" t="s">
        <v>39057</v>
      </c>
      <c r="F13136" s="107">
        <v>28162</v>
      </c>
      <c r="G13136" s="67" t="s">
        <v>67</v>
      </c>
      <c r="H13136" s="80" t="s">
        <v>401</v>
      </c>
      <c r="I13136" s="80" t="s">
        <v>39058</v>
      </c>
      <c r="J13136" s="104" t="s">
        <v>227</v>
      </c>
      <c r="K13136" s="67" t="s">
        <v>131</v>
      </c>
      <c r="L13136" s="67"/>
      <c r="M13136" s="67"/>
      <c r="N13136" s="67"/>
      <c r="O13136" s="81"/>
      <c r="P13136" s="81">
        <v>46112</v>
      </c>
      <c r="Q13136" s="103" t="str">
        <f>IFERROR(VLOOKUP(J13136,Настройка!$C$4:$E$121,2,),"Ошибка")</f>
        <v>R</v>
      </c>
    </row>
    <row r="13137" spans="1:17" ht="14.4" customHeight="1">
      <c r="A13137" s="67">
        <v>13132</v>
      </c>
      <c r="B13137" s="80" t="s">
        <v>184</v>
      </c>
      <c r="C13137" s="80" t="s">
        <v>48</v>
      </c>
      <c r="D13137" s="80" t="s">
        <v>39059</v>
      </c>
      <c r="E13137" s="104" t="s">
        <v>39060</v>
      </c>
      <c r="F13137" s="107">
        <v>25688</v>
      </c>
      <c r="G13137" s="67" t="s">
        <v>67</v>
      </c>
      <c r="H13137" s="80"/>
      <c r="I13137" s="80" t="s">
        <v>39061</v>
      </c>
      <c r="J13137" s="104" t="s">
        <v>227</v>
      </c>
      <c r="K13137" s="67" t="s">
        <v>131</v>
      </c>
      <c r="L13137" s="67"/>
      <c r="M13137" s="67"/>
      <c r="N13137" s="67"/>
      <c r="O13137" s="81"/>
      <c r="P13137" s="81">
        <v>46112</v>
      </c>
      <c r="Q13137" s="103" t="str">
        <f>IFERROR(VLOOKUP(J13137,Настройка!$C$4:$E$121,2,),"Ошибка")</f>
        <v>R</v>
      </c>
    </row>
    <row r="13138" spans="1:17" ht="14.4" customHeight="1">
      <c r="A13138" s="67">
        <v>13133</v>
      </c>
      <c r="B13138" s="80" t="s">
        <v>184</v>
      </c>
      <c r="C13138" s="80" t="s">
        <v>48</v>
      </c>
      <c r="D13138" s="80" t="s">
        <v>39062</v>
      </c>
      <c r="E13138" s="104" t="s">
        <v>39063</v>
      </c>
      <c r="F13138" s="107">
        <v>36696</v>
      </c>
      <c r="G13138" s="67" t="s">
        <v>77</v>
      </c>
      <c r="H13138" s="80" t="s">
        <v>39064</v>
      </c>
      <c r="I13138" s="80" t="s">
        <v>39065</v>
      </c>
      <c r="J13138" s="104" t="s">
        <v>118</v>
      </c>
      <c r="K13138" s="67" t="s">
        <v>109</v>
      </c>
      <c r="L13138" s="67"/>
      <c r="M13138" s="67"/>
      <c r="N13138" s="67"/>
      <c r="O13138" s="81"/>
      <c r="P13138" s="81">
        <v>46113</v>
      </c>
      <c r="Q13138" s="103" t="str">
        <f>IFERROR(VLOOKUP(J13138,Настройка!$C$4:$E$121,2,),"Ошибка")</f>
        <v>ITR</v>
      </c>
    </row>
    <row r="13139" spans="1:17" ht="14.4" customHeight="1">
      <c r="A13139" s="67">
        <v>13134</v>
      </c>
      <c r="B13139" s="80" t="s">
        <v>184</v>
      </c>
      <c r="C13139" s="80" t="s">
        <v>48</v>
      </c>
      <c r="D13139" s="80" t="s">
        <v>39066</v>
      </c>
      <c r="E13139" s="104" t="s">
        <v>39067</v>
      </c>
      <c r="F13139" s="107">
        <v>35954</v>
      </c>
      <c r="G13139" s="67" t="s">
        <v>77</v>
      </c>
      <c r="H13139" s="80" t="s">
        <v>33241</v>
      </c>
      <c r="I13139" s="80" t="s">
        <v>39068</v>
      </c>
      <c r="J13139" s="104" t="s">
        <v>94</v>
      </c>
      <c r="K13139" s="67" t="s">
        <v>109</v>
      </c>
      <c r="L13139" s="67"/>
      <c r="M13139" s="67"/>
      <c r="N13139" s="67"/>
      <c r="O13139" s="81"/>
      <c r="P13139" s="81">
        <v>46114</v>
      </c>
      <c r="Q13139" s="103" t="str">
        <f>IFERROR(VLOOKUP(J13139,Настройка!$C$4:$E$121,2,),"Ошибка")</f>
        <v>ITR</v>
      </c>
    </row>
    <row r="13140" spans="1:17" ht="14.4" customHeight="1">
      <c r="A13140" s="67">
        <v>13135</v>
      </c>
      <c r="B13140" s="80" t="s">
        <v>184</v>
      </c>
      <c r="C13140" s="80" t="s">
        <v>48</v>
      </c>
      <c r="D13140" s="80" t="s">
        <v>39069</v>
      </c>
      <c r="E13140" s="104" t="s">
        <v>39070</v>
      </c>
      <c r="F13140" s="107">
        <v>36786</v>
      </c>
      <c r="G13140" s="67" t="s">
        <v>69</v>
      </c>
      <c r="H13140" s="80" t="s">
        <v>334</v>
      </c>
      <c r="I13140" s="80" t="s">
        <v>39071</v>
      </c>
      <c r="J13140" s="104" t="s">
        <v>222</v>
      </c>
      <c r="K13140" s="67" t="s">
        <v>121</v>
      </c>
      <c r="L13140" s="67"/>
      <c r="M13140" s="67"/>
      <c r="N13140" s="67"/>
      <c r="O13140" s="81"/>
      <c r="P13140" s="81">
        <v>46115</v>
      </c>
      <c r="Q13140" s="103" t="str">
        <f>IFERROR(VLOOKUP(J13140,Настройка!$C$4:$E$121,2,),"Ошибка")</f>
        <v>R</v>
      </c>
    </row>
    <row r="13141" spans="1:17" ht="14.4" customHeight="1">
      <c r="A13141" s="67">
        <v>13136</v>
      </c>
      <c r="B13141" s="80" t="s">
        <v>184</v>
      </c>
      <c r="C13141" s="80" t="s">
        <v>48</v>
      </c>
      <c r="D13141" s="80" t="s">
        <v>39072</v>
      </c>
      <c r="E13141" s="104" t="s">
        <v>39073</v>
      </c>
      <c r="F13141" s="107">
        <v>34319</v>
      </c>
      <c r="G13141" s="67" t="s">
        <v>67</v>
      </c>
      <c r="H13141" s="80"/>
      <c r="I13141" s="80" t="s">
        <v>39074</v>
      </c>
      <c r="J13141" s="104" t="s">
        <v>222</v>
      </c>
      <c r="K13141" s="67" t="s">
        <v>121</v>
      </c>
      <c r="L13141" s="67"/>
      <c r="M13141" s="67"/>
      <c r="N13141" s="67"/>
      <c r="O13141" s="81"/>
      <c r="P13141" s="81">
        <v>46115</v>
      </c>
      <c r="Q13141" s="103" t="str">
        <f>IFERROR(VLOOKUP(J13141,Настройка!$C$4:$E$121,2,),"Ошибка")</f>
        <v>R</v>
      </c>
    </row>
    <row r="13142" spans="1:17" ht="14.4" customHeight="1">
      <c r="A13142" s="67">
        <v>13137</v>
      </c>
      <c r="B13142" s="80" t="s">
        <v>184</v>
      </c>
      <c r="C13142" s="80" t="s">
        <v>48</v>
      </c>
      <c r="D13142" s="80" t="s">
        <v>39075</v>
      </c>
      <c r="E13142" s="104" t="s">
        <v>39076</v>
      </c>
      <c r="F13142" s="107">
        <v>34572</v>
      </c>
      <c r="G13142" s="67" t="s">
        <v>93</v>
      </c>
      <c r="H13142" s="80" t="s">
        <v>814</v>
      </c>
      <c r="I13142" s="80" t="s">
        <v>39077</v>
      </c>
      <c r="J13142" s="104" t="s">
        <v>228</v>
      </c>
      <c r="K13142" s="67" t="s">
        <v>123</v>
      </c>
      <c r="L13142" s="67"/>
      <c r="M13142" s="67"/>
      <c r="N13142" s="67"/>
      <c r="O13142" s="81"/>
      <c r="P13142" s="81">
        <v>46115</v>
      </c>
      <c r="Q13142" s="103" t="str">
        <f>IFERROR(VLOOKUP(J13142,Настройка!$C$4:$E$121,2,),"Ошибка")</f>
        <v>R</v>
      </c>
    </row>
    <row r="13143" spans="1:17" ht="14.4" customHeight="1">
      <c r="A13143" s="67">
        <v>13138</v>
      </c>
      <c r="B13143" s="80" t="s">
        <v>184</v>
      </c>
      <c r="C13143" s="80" t="s">
        <v>50</v>
      </c>
      <c r="D13143" s="80" t="s">
        <v>39078</v>
      </c>
      <c r="E13143" s="104" t="s">
        <v>39079</v>
      </c>
      <c r="F13143" s="107">
        <v>31858</v>
      </c>
      <c r="G13143" s="67" t="s">
        <v>77</v>
      </c>
      <c r="H13143" s="80" t="s">
        <v>39080</v>
      </c>
      <c r="I13143" s="80" t="s">
        <v>39081</v>
      </c>
      <c r="J13143" s="104" t="s">
        <v>181</v>
      </c>
      <c r="K13143" s="67" t="s">
        <v>109</v>
      </c>
      <c r="L13143" s="67"/>
      <c r="M13143" s="67"/>
      <c r="N13143" s="67"/>
      <c r="O13143" s="81"/>
      <c r="P13143" s="81">
        <v>46119</v>
      </c>
      <c r="Q13143" s="103" t="str">
        <f>IFERROR(VLOOKUP(J13143,Настройка!$C$4:$E$121,2,),"Ошибка")</f>
        <v>ITR</v>
      </c>
    </row>
    <row r="13144" spans="1:17" ht="14.4" customHeight="1">
      <c r="A13144" s="67">
        <v>13139</v>
      </c>
      <c r="B13144" s="80" t="s">
        <v>184</v>
      </c>
      <c r="C13144" s="80" t="s">
        <v>48</v>
      </c>
      <c r="D13144" s="80" t="s">
        <v>39082</v>
      </c>
      <c r="E13144" s="104" t="s">
        <v>39083</v>
      </c>
      <c r="F13144" s="107">
        <v>26518</v>
      </c>
      <c r="G13144" s="67" t="s">
        <v>77</v>
      </c>
      <c r="H13144" s="80" t="s">
        <v>18890</v>
      </c>
      <c r="I13144" s="80" t="s">
        <v>39084</v>
      </c>
      <c r="J13144" s="104" t="s">
        <v>158</v>
      </c>
      <c r="K13144" s="67" t="s">
        <v>109</v>
      </c>
      <c r="L13144" s="67"/>
      <c r="M13144" s="67"/>
      <c r="N13144" s="67"/>
      <c r="O13144" s="81"/>
      <c r="P13144" s="81">
        <v>46119</v>
      </c>
      <c r="Q13144" s="103" t="str">
        <f>IFERROR(VLOOKUP(J13144,Настройка!$C$4:$E$121,2,),"Ошибка")</f>
        <v>ITR</v>
      </c>
    </row>
    <row r="13145" spans="1:17" ht="14.4" customHeight="1">
      <c r="A13145" s="67">
        <v>13140</v>
      </c>
      <c r="B13145" s="80" t="s">
        <v>184</v>
      </c>
      <c r="C13145" s="80" t="s">
        <v>50</v>
      </c>
      <c r="D13145" s="80" t="s">
        <v>39085</v>
      </c>
      <c r="E13145" s="104" t="s">
        <v>39086</v>
      </c>
      <c r="F13145" s="107">
        <v>32555</v>
      </c>
      <c r="G13145" s="67" t="s">
        <v>83</v>
      </c>
      <c r="H13145" s="80"/>
      <c r="I13145" s="80" t="s">
        <v>39087</v>
      </c>
      <c r="J13145" s="104" t="s">
        <v>199</v>
      </c>
      <c r="K13145" s="67" t="s">
        <v>119</v>
      </c>
      <c r="L13145" s="67" t="s">
        <v>148</v>
      </c>
      <c r="M13145" s="67" t="s">
        <v>166</v>
      </c>
      <c r="N13145" s="67" t="s">
        <v>196</v>
      </c>
      <c r="O13145" s="81">
        <v>46558</v>
      </c>
      <c r="P13145" s="81">
        <v>46119</v>
      </c>
      <c r="Q13145" s="103" t="str">
        <f>IFERROR(VLOOKUP(J13145,Настройка!$C$4:$E$121,2,),"Ошибка")</f>
        <v>ITR</v>
      </c>
    </row>
    <row r="13146" spans="1:17" ht="14.4" customHeight="1">
      <c r="A13146" s="67">
        <v>13141</v>
      </c>
      <c r="B13146" s="80" t="s">
        <v>184</v>
      </c>
      <c r="C13146" s="80" t="s">
        <v>50</v>
      </c>
      <c r="D13146" s="80" t="s">
        <v>39088</v>
      </c>
      <c r="E13146" s="104" t="s">
        <v>39089</v>
      </c>
      <c r="F13146" s="107">
        <v>34086</v>
      </c>
      <c r="G13146" s="67" t="s">
        <v>69</v>
      </c>
      <c r="H13146" s="80" t="s">
        <v>309</v>
      </c>
      <c r="I13146" s="80" t="s">
        <v>39090</v>
      </c>
      <c r="J13146" s="104" t="s">
        <v>201</v>
      </c>
      <c r="K13146" s="67" t="s">
        <v>119</v>
      </c>
      <c r="L13146" s="67"/>
      <c r="M13146" s="67"/>
      <c r="N13146" s="67"/>
      <c r="O13146" s="81"/>
      <c r="P13146" s="81">
        <v>46120</v>
      </c>
      <c r="Q13146" s="103" t="str">
        <f>IFERROR(VLOOKUP(J13146,Настройка!$C$4:$E$121,2,),"Ошибка")</f>
        <v>ITR</v>
      </c>
    </row>
    <row r="13147" spans="1:17" ht="14.4" customHeight="1">
      <c r="A13147" s="67">
        <v>13142</v>
      </c>
      <c r="B13147" s="80" t="s">
        <v>184</v>
      </c>
      <c r="C13147" s="80" t="s">
        <v>50</v>
      </c>
      <c r="D13147" s="80" t="s">
        <v>39091</v>
      </c>
      <c r="E13147" s="104" t="s">
        <v>39092</v>
      </c>
      <c r="F13147" s="107">
        <v>37162</v>
      </c>
      <c r="G13147" s="67" t="s">
        <v>77</v>
      </c>
      <c r="H13147" s="80" t="s">
        <v>39093</v>
      </c>
      <c r="I13147" s="80" t="s">
        <v>39094</v>
      </c>
      <c r="J13147" s="104" t="s">
        <v>155</v>
      </c>
      <c r="K13147" s="67" t="s">
        <v>109</v>
      </c>
      <c r="L13147" s="67"/>
      <c r="M13147" s="67"/>
      <c r="N13147" s="67"/>
      <c r="O13147" s="81"/>
      <c r="P13147" s="81">
        <v>46122</v>
      </c>
      <c r="Q13147" s="103" t="str">
        <f>IFERROR(VLOOKUP(J13147,Настройка!$C$4:$E$121,2,),"Ошибка")</f>
        <v>ITR</v>
      </c>
    </row>
    <row r="13148" spans="1:17" ht="14.4" customHeight="1">
      <c r="A13148" s="67">
        <v>13143</v>
      </c>
      <c r="B13148" s="80" t="s">
        <v>184</v>
      </c>
      <c r="C13148" s="80" t="s">
        <v>50</v>
      </c>
      <c r="D13148" s="80" t="s">
        <v>39095</v>
      </c>
      <c r="E13148" s="104" t="s">
        <v>39096</v>
      </c>
      <c r="F13148" s="107">
        <v>34186</v>
      </c>
      <c r="G13148" s="67" t="s">
        <v>77</v>
      </c>
      <c r="H13148" s="80" t="s">
        <v>6295</v>
      </c>
      <c r="I13148" s="80" t="s">
        <v>39097</v>
      </c>
      <c r="J13148" s="104" t="s">
        <v>132</v>
      </c>
      <c r="K13148" s="67" t="s">
        <v>109</v>
      </c>
      <c r="L13148" s="67"/>
      <c r="M13148" s="67"/>
      <c r="N13148" s="67"/>
      <c r="O13148" s="81"/>
      <c r="P13148" s="81">
        <v>46122</v>
      </c>
      <c r="Q13148" s="103" t="str">
        <f>IFERROR(VLOOKUP(J13148,Настройка!$C$4:$E$121,2,),"Ошибка")</f>
        <v>ITR</v>
      </c>
    </row>
    <row r="13149" spans="1:17" ht="14.4" customHeight="1">
      <c r="A13149" s="67">
        <v>13144</v>
      </c>
      <c r="B13149" s="80" t="s">
        <v>184</v>
      </c>
      <c r="C13149" s="80" t="s">
        <v>48</v>
      </c>
      <c r="D13149" s="80" t="s">
        <v>39098</v>
      </c>
      <c r="E13149" s="104" t="s">
        <v>39099</v>
      </c>
      <c r="F13149" s="107">
        <v>36883</v>
      </c>
      <c r="G13149" s="67" t="s">
        <v>77</v>
      </c>
      <c r="H13149" s="80" t="s">
        <v>5290</v>
      </c>
      <c r="I13149" s="80" t="s">
        <v>39100</v>
      </c>
      <c r="J13149" s="104" t="s">
        <v>134</v>
      </c>
      <c r="K13149" s="67" t="s">
        <v>109</v>
      </c>
      <c r="L13149" s="67"/>
      <c r="M13149" s="67"/>
      <c r="N13149" s="67"/>
      <c r="O13149" s="81"/>
      <c r="P13149" s="81">
        <v>46122</v>
      </c>
      <c r="Q13149" s="103" t="str">
        <f>IFERROR(VLOOKUP(J13149,Настройка!$C$4:$E$121,2,),"Ошибка")</f>
        <v>ITR</v>
      </c>
    </row>
    <row r="13150" spans="1:17" ht="14.4" customHeight="1">
      <c r="A13150" s="67">
        <v>13145</v>
      </c>
      <c r="B13150" s="80" t="s">
        <v>184</v>
      </c>
      <c r="C13150" s="80" t="s">
        <v>48</v>
      </c>
      <c r="D13150" s="80" t="s">
        <v>39101</v>
      </c>
      <c r="E13150" s="104" t="s">
        <v>39102</v>
      </c>
      <c r="F13150" s="107">
        <v>32948</v>
      </c>
      <c r="G13150" s="67" t="s">
        <v>89</v>
      </c>
      <c r="H13150" s="80" t="s">
        <v>602</v>
      </c>
      <c r="I13150" s="80" t="s">
        <v>39103</v>
      </c>
      <c r="J13150" s="104" t="s">
        <v>228</v>
      </c>
      <c r="K13150" s="67" t="s">
        <v>125</v>
      </c>
      <c r="L13150" s="67" t="s">
        <v>152</v>
      </c>
      <c r="M13150" s="67" t="s">
        <v>166</v>
      </c>
      <c r="N13150" s="67" t="s">
        <v>184</v>
      </c>
      <c r="O13150" s="81">
        <v>46356</v>
      </c>
      <c r="P13150" s="81">
        <v>45864</v>
      </c>
      <c r="Q13150" s="103" t="str">
        <f>IFERROR(VLOOKUP(J13150,Настройка!$C$4:$E$121,2,),"Ошибка")</f>
        <v>R</v>
      </c>
    </row>
    <row r="13151" spans="1:17" ht="14.4" customHeight="1">
      <c r="A13151" s="67">
        <v>13146</v>
      </c>
      <c r="B13151" s="80" t="s">
        <v>184</v>
      </c>
      <c r="C13151" s="80" t="s">
        <v>48</v>
      </c>
      <c r="D13151" s="80" t="s">
        <v>39104</v>
      </c>
      <c r="E13151" s="104" t="s">
        <v>39105</v>
      </c>
      <c r="F13151" s="107">
        <v>36351</v>
      </c>
      <c r="G13151" s="67" t="s">
        <v>77</v>
      </c>
      <c r="H13151" s="80" t="s">
        <v>9175</v>
      </c>
      <c r="I13151" s="80" t="s">
        <v>39106</v>
      </c>
      <c r="J13151" s="104" t="s">
        <v>132</v>
      </c>
      <c r="K13151" s="67" t="s">
        <v>109</v>
      </c>
      <c r="L13151" s="67"/>
      <c r="M13151" s="67"/>
      <c r="N13151" s="67"/>
      <c r="O13151" s="81"/>
      <c r="P13151" s="81">
        <v>46123</v>
      </c>
      <c r="Q13151" s="103" t="str">
        <f>IFERROR(VLOOKUP(J13151,Настройка!$C$4:$E$121,2,),"Ошибка")</f>
        <v>ITR</v>
      </c>
    </row>
    <row r="13152" spans="1:17" ht="14.4" customHeight="1">
      <c r="A13152" s="67">
        <v>13147</v>
      </c>
      <c r="B13152" s="80" t="s">
        <v>184</v>
      </c>
      <c r="C13152" s="80" t="s">
        <v>48</v>
      </c>
      <c r="D13152" s="80" t="s">
        <v>39107</v>
      </c>
      <c r="E13152" s="104" t="s">
        <v>39108</v>
      </c>
      <c r="F13152" s="107">
        <v>35018</v>
      </c>
      <c r="G13152" s="67" t="s">
        <v>77</v>
      </c>
      <c r="H13152" s="80" t="s">
        <v>927</v>
      </c>
      <c r="I13152" s="80" t="s">
        <v>39109</v>
      </c>
      <c r="J13152" s="104" t="s">
        <v>149</v>
      </c>
      <c r="K13152" s="67" t="s">
        <v>109</v>
      </c>
      <c r="L13152" s="67"/>
      <c r="M13152" s="67"/>
      <c r="N13152" s="67"/>
      <c r="O13152" s="81"/>
      <c r="P13152" s="81">
        <v>46123</v>
      </c>
      <c r="Q13152" s="103" t="str">
        <f>IFERROR(VLOOKUP(J13152,Настройка!$C$4:$E$121,2,),"Ошибка")</f>
        <v>ITR</v>
      </c>
    </row>
    <row r="13153" spans="1:17" ht="14.4" customHeight="1">
      <c r="A13153" s="67">
        <v>13148</v>
      </c>
      <c r="B13153" s="80" t="s">
        <v>184</v>
      </c>
      <c r="C13153" s="80" t="s">
        <v>48</v>
      </c>
      <c r="D13153" s="80" t="s">
        <v>39110</v>
      </c>
      <c r="E13153" s="104" t="s">
        <v>39111</v>
      </c>
      <c r="F13153" s="107">
        <v>35875</v>
      </c>
      <c r="G13153" s="67" t="s">
        <v>65</v>
      </c>
      <c r="H13153" s="80" t="s">
        <v>405</v>
      </c>
      <c r="I13153" s="80" t="s">
        <v>39112</v>
      </c>
      <c r="J13153" s="104" t="s">
        <v>222</v>
      </c>
      <c r="K13153" s="67" t="s">
        <v>121</v>
      </c>
      <c r="L13153" s="67" t="s">
        <v>152</v>
      </c>
      <c r="M13153" s="67" t="s">
        <v>166</v>
      </c>
      <c r="N13153" s="67" t="s">
        <v>184</v>
      </c>
      <c r="O13153" s="81">
        <v>46265</v>
      </c>
      <c r="P13153" s="81">
        <v>46123</v>
      </c>
      <c r="Q13153" s="103" t="str">
        <f>IFERROR(VLOOKUP(J13153,Настройка!$C$4:$E$121,2,),"Ошибка")</f>
        <v>R</v>
      </c>
    </row>
    <row r="13154" spans="1:17" ht="14.4" customHeight="1">
      <c r="A13154" s="67">
        <v>13149</v>
      </c>
      <c r="B13154" s="80" t="s">
        <v>184</v>
      </c>
      <c r="C13154" s="80" t="s">
        <v>50</v>
      </c>
      <c r="D13154" s="80" t="s">
        <v>39113</v>
      </c>
      <c r="E13154" s="104" t="s">
        <v>39114</v>
      </c>
      <c r="F13154" s="107">
        <v>37281</v>
      </c>
      <c r="G13154" s="67" t="s">
        <v>65</v>
      </c>
      <c r="H13154" s="80" t="s">
        <v>571</v>
      </c>
      <c r="I13154" s="80" t="s">
        <v>39115</v>
      </c>
      <c r="J13154" s="104" t="s">
        <v>222</v>
      </c>
      <c r="K13154" s="67" t="s">
        <v>121</v>
      </c>
      <c r="L13154" s="67" t="s">
        <v>152</v>
      </c>
      <c r="M13154" s="67" t="s">
        <v>166</v>
      </c>
      <c r="N13154" s="67" t="s">
        <v>184</v>
      </c>
      <c r="O13154" s="81">
        <v>46356</v>
      </c>
      <c r="P13154" s="81">
        <v>46123</v>
      </c>
      <c r="Q13154" s="103" t="str">
        <f>IFERROR(VLOOKUP(J13154,Настройка!$C$4:$E$121,2,),"Ошибка")</f>
        <v>R</v>
      </c>
    </row>
    <row r="13155" spans="1:17" ht="14.4" customHeight="1">
      <c r="A13155" s="67">
        <v>13150</v>
      </c>
      <c r="B13155" s="80" t="s">
        <v>184</v>
      </c>
      <c r="C13155" s="80" t="s">
        <v>48</v>
      </c>
      <c r="D13155" s="80" t="s">
        <v>39116</v>
      </c>
      <c r="E13155" s="104" t="s">
        <v>39117</v>
      </c>
      <c r="F13155" s="107">
        <v>34229</v>
      </c>
      <c r="G13155" s="67" t="s">
        <v>67</v>
      </c>
      <c r="H13155" s="80" t="s">
        <v>401</v>
      </c>
      <c r="I13155" s="80" t="s">
        <v>39118</v>
      </c>
      <c r="J13155" s="104" t="s">
        <v>201</v>
      </c>
      <c r="K13155" s="67" t="s">
        <v>131</v>
      </c>
      <c r="L13155" s="67"/>
      <c r="M13155" s="67"/>
      <c r="N13155" s="67"/>
      <c r="O13155" s="81"/>
      <c r="P13155" s="81">
        <v>46124</v>
      </c>
      <c r="Q13155" s="103" t="str">
        <f>IFERROR(VLOOKUP(J13155,Настройка!$C$4:$E$121,2,),"Ошибка")</f>
        <v>ITR</v>
      </c>
    </row>
    <row r="13156" spans="1:17" ht="14.4" customHeight="1">
      <c r="A13156" s="67">
        <v>13151</v>
      </c>
      <c r="B13156" s="80" t="s">
        <v>184</v>
      </c>
      <c r="C13156" s="80" t="s">
        <v>48</v>
      </c>
      <c r="D13156" s="80" t="s">
        <v>39119</v>
      </c>
      <c r="E13156" s="104" t="s">
        <v>39120</v>
      </c>
      <c r="F13156" s="107">
        <v>35935</v>
      </c>
      <c r="G13156" s="67" t="s">
        <v>93</v>
      </c>
      <c r="H13156" s="80" t="s">
        <v>814</v>
      </c>
      <c r="I13156" s="80" t="s">
        <v>39121</v>
      </c>
      <c r="J13156" s="104" t="s">
        <v>220</v>
      </c>
      <c r="K13156" s="67" t="s">
        <v>119</v>
      </c>
      <c r="L13156" s="67"/>
      <c r="M13156" s="67"/>
      <c r="N13156" s="67"/>
      <c r="O13156" s="81"/>
      <c r="P13156" s="81">
        <v>46125</v>
      </c>
      <c r="Q13156" s="103" t="str">
        <f>IFERROR(VLOOKUP(J13156,Настройка!$C$4:$E$121,2,),"Ошибка")</f>
        <v>R</v>
      </c>
    </row>
    <row r="13157" spans="1:17" ht="14.4" customHeight="1">
      <c r="A13157" s="67">
        <v>13152</v>
      </c>
      <c r="B13157" s="80" t="s">
        <v>184</v>
      </c>
      <c r="C13157" s="80" t="s">
        <v>48</v>
      </c>
      <c r="D13157" s="80" t="s">
        <v>39122</v>
      </c>
      <c r="E13157" s="104" t="s">
        <v>39123</v>
      </c>
      <c r="F13157" s="107">
        <v>34021</v>
      </c>
      <c r="G13157" s="67" t="s">
        <v>93</v>
      </c>
      <c r="H13157" s="80" t="s">
        <v>814</v>
      </c>
      <c r="I13157" s="80" t="s">
        <v>39124</v>
      </c>
      <c r="J13157" s="104" t="s">
        <v>220</v>
      </c>
      <c r="K13157" s="67" t="s">
        <v>119</v>
      </c>
      <c r="L13157" s="67"/>
      <c r="M13157" s="67"/>
      <c r="N13157" s="67"/>
      <c r="O13157" s="81"/>
      <c r="P13157" s="81">
        <v>46125</v>
      </c>
      <c r="Q13157" s="103" t="str">
        <f>IFERROR(VLOOKUP(J13157,Настройка!$C$4:$E$121,2,),"Ошибка")</f>
        <v>R</v>
      </c>
    </row>
    <row r="13158" spans="1:17" ht="14.4" customHeight="1">
      <c r="A13158" s="67">
        <v>13153</v>
      </c>
      <c r="B13158" s="80" t="s">
        <v>184</v>
      </c>
      <c r="C13158" s="80" t="s">
        <v>48</v>
      </c>
      <c r="D13158" s="80" t="s">
        <v>39125</v>
      </c>
      <c r="E13158" s="104" t="s">
        <v>39126</v>
      </c>
      <c r="F13158" s="107">
        <v>33059</v>
      </c>
      <c r="G13158" s="67" t="s">
        <v>77</v>
      </c>
      <c r="H13158" s="80" t="s">
        <v>39127</v>
      </c>
      <c r="I13158" s="80" t="s">
        <v>39128</v>
      </c>
      <c r="J13158" s="104" t="s">
        <v>70</v>
      </c>
      <c r="K13158" s="67" t="s">
        <v>109</v>
      </c>
      <c r="L13158" s="67"/>
      <c r="M13158" s="67"/>
      <c r="N13158" s="67"/>
      <c r="O13158" s="81"/>
      <c r="P13158" s="81">
        <v>46126</v>
      </c>
      <c r="Q13158" s="103" t="str">
        <f>IFERROR(VLOOKUP(J13158,Настройка!$C$4:$E$121,2,),"Ошибка")</f>
        <v>ITR</v>
      </c>
    </row>
    <row r="13159" spans="1:17" ht="14.4" customHeight="1">
      <c r="A13159" s="67">
        <v>13154</v>
      </c>
      <c r="B13159" s="80" t="s">
        <v>184</v>
      </c>
      <c r="C13159" s="80" t="s">
        <v>48</v>
      </c>
      <c r="D13159" s="80" t="s">
        <v>15491</v>
      </c>
      <c r="E13159" s="104" t="s">
        <v>39129</v>
      </c>
      <c r="F13159" s="107">
        <v>29265</v>
      </c>
      <c r="G13159" s="67" t="s">
        <v>93</v>
      </c>
      <c r="H13159" s="80" t="s">
        <v>814</v>
      </c>
      <c r="I13159" s="80" t="s">
        <v>39130</v>
      </c>
      <c r="J13159" s="104" t="s">
        <v>225</v>
      </c>
      <c r="K13159" s="67" t="s">
        <v>121</v>
      </c>
      <c r="L13159" s="67"/>
      <c r="M13159" s="67"/>
      <c r="N13159" s="67"/>
      <c r="O13159" s="81"/>
      <c r="P13159" s="81">
        <v>46126</v>
      </c>
      <c r="Q13159" s="103" t="str">
        <f>IFERROR(VLOOKUP(J13159,Настройка!$C$4:$E$121,2,),"Ошибка")</f>
        <v>R</v>
      </c>
    </row>
    <row r="13160" spans="1:17" ht="14.4" customHeight="1">
      <c r="A13160" s="67">
        <v>13155</v>
      </c>
      <c r="B13160" s="80" t="s">
        <v>184</v>
      </c>
      <c r="C13160" s="80" t="s">
        <v>50</v>
      </c>
      <c r="D13160" s="80" t="s">
        <v>39131</v>
      </c>
      <c r="E13160" s="104" t="s">
        <v>39132</v>
      </c>
      <c r="F13160" s="107">
        <v>28866</v>
      </c>
      <c r="G13160" s="67" t="s">
        <v>67</v>
      </c>
      <c r="H13160" s="80" t="s">
        <v>401</v>
      </c>
      <c r="I13160" s="80" t="s">
        <v>39133</v>
      </c>
      <c r="J13160" s="104" t="s">
        <v>149</v>
      </c>
      <c r="K13160" s="67" t="s">
        <v>109</v>
      </c>
      <c r="L13160" s="67"/>
      <c r="M13160" s="67"/>
      <c r="N13160" s="67"/>
      <c r="O13160" s="81"/>
      <c r="P13160" s="81">
        <v>46128</v>
      </c>
      <c r="Q13160" s="103" t="str">
        <f>IFERROR(VLOOKUP(J13160,Настройка!$C$4:$E$121,2,),"Ошибка")</f>
        <v>ITR</v>
      </c>
    </row>
    <row r="13161" spans="1:17" ht="14.4" customHeight="1">
      <c r="A13161" s="67">
        <v>13156</v>
      </c>
      <c r="B13161" s="80" t="s">
        <v>184</v>
      </c>
      <c r="C13161" s="80" t="s">
        <v>48</v>
      </c>
      <c r="D13161" s="80" t="s">
        <v>39134</v>
      </c>
      <c r="E13161" s="104" t="s">
        <v>39135</v>
      </c>
      <c r="F13161" s="107">
        <v>33022</v>
      </c>
      <c r="G13161" s="67" t="s">
        <v>77</v>
      </c>
      <c r="H13161" s="80" t="s">
        <v>39136</v>
      </c>
      <c r="I13161" s="80" t="s">
        <v>39137</v>
      </c>
      <c r="J13161" s="104" t="s">
        <v>132</v>
      </c>
      <c r="K13161" s="67" t="s">
        <v>109</v>
      </c>
      <c r="L13161" s="67"/>
      <c r="M13161" s="67"/>
      <c r="N13161" s="67"/>
      <c r="O13161" s="81"/>
      <c r="P13161" s="81">
        <v>46128</v>
      </c>
      <c r="Q13161" s="103" t="str">
        <f>IFERROR(VLOOKUP(J13161,Настройка!$C$4:$E$121,2,),"Ошибка")</f>
        <v>ITR</v>
      </c>
    </row>
    <row r="13162" spans="1:17" ht="14.4" customHeight="1">
      <c r="A13162" s="67">
        <v>13157</v>
      </c>
      <c r="B13162" s="80" t="s">
        <v>184</v>
      </c>
      <c r="C13162" s="80" t="s">
        <v>48</v>
      </c>
      <c r="D13162" s="80" t="s">
        <v>39138</v>
      </c>
      <c r="E13162" s="104" t="s">
        <v>39139</v>
      </c>
      <c r="F13162" s="107">
        <v>30639</v>
      </c>
      <c r="G13162" s="67" t="s">
        <v>67</v>
      </c>
      <c r="H13162" s="80" t="s">
        <v>401</v>
      </c>
      <c r="I13162" s="80" t="s">
        <v>39140</v>
      </c>
      <c r="J13162" s="104" t="s">
        <v>222</v>
      </c>
      <c r="K13162" s="67" t="s">
        <v>121</v>
      </c>
      <c r="L13162" s="67"/>
      <c r="M13162" s="67"/>
      <c r="N13162" s="67"/>
      <c r="O13162" s="81"/>
      <c r="P13162" s="81">
        <v>46129</v>
      </c>
      <c r="Q13162" s="103" t="str">
        <f>IFERROR(VLOOKUP(J13162,Настройка!$C$4:$E$121,2,),"Ошибка")</f>
        <v>R</v>
      </c>
    </row>
    <row r="13163" spans="1:17" ht="14.4" customHeight="1">
      <c r="A13163" s="67">
        <v>13158</v>
      </c>
      <c r="B13163" s="80" t="s">
        <v>184</v>
      </c>
      <c r="C13163" s="80" t="s">
        <v>48</v>
      </c>
      <c r="D13163" s="80" t="s">
        <v>39141</v>
      </c>
      <c r="E13163" s="104" t="s">
        <v>39142</v>
      </c>
      <c r="F13163" s="107">
        <v>34498</v>
      </c>
      <c r="G13163" s="67" t="s">
        <v>83</v>
      </c>
      <c r="H13163" s="80"/>
      <c r="I13163" s="80" t="s">
        <v>39143</v>
      </c>
      <c r="J13163" s="104" t="s">
        <v>62</v>
      </c>
      <c r="K13163" s="67" t="s">
        <v>109</v>
      </c>
      <c r="L13163" s="67" t="s">
        <v>148</v>
      </c>
      <c r="M13163" s="67" t="s">
        <v>166</v>
      </c>
      <c r="N13163" s="67" t="s">
        <v>184</v>
      </c>
      <c r="O13163" s="81">
        <v>46565</v>
      </c>
      <c r="P13163" s="81">
        <v>46129</v>
      </c>
      <c r="Q13163" s="103" t="str">
        <f>IFERROR(VLOOKUP(J13163,Настройка!$C$4:$E$121,2,),"Ошибка")</f>
        <v>ITR</v>
      </c>
    </row>
    <row r="13164" spans="1:17" ht="14.4" customHeight="1">
      <c r="A13164" s="67">
        <v>13159</v>
      </c>
      <c r="B13164" s="80" t="s">
        <v>184</v>
      </c>
      <c r="C13164" s="80" t="s">
        <v>48</v>
      </c>
      <c r="D13164" s="80" t="s">
        <v>39144</v>
      </c>
      <c r="E13164" s="104" t="s">
        <v>39145</v>
      </c>
      <c r="F13164" s="107">
        <v>35315</v>
      </c>
      <c r="G13164" s="67" t="s">
        <v>69</v>
      </c>
      <c r="H13164" s="80" t="s">
        <v>302</v>
      </c>
      <c r="I13164" s="80" t="s">
        <v>39146</v>
      </c>
      <c r="J13164" s="104" t="s">
        <v>220</v>
      </c>
      <c r="K13164" s="67" t="s">
        <v>119</v>
      </c>
      <c r="L13164" s="67"/>
      <c r="M13164" s="67"/>
      <c r="N13164" s="67"/>
      <c r="O13164" s="81"/>
      <c r="P13164" s="81">
        <v>46129</v>
      </c>
      <c r="Q13164" s="103" t="str">
        <f>IFERROR(VLOOKUP(J13164,Настройка!$C$4:$E$121,2,),"Ошибка")</f>
        <v>R</v>
      </c>
    </row>
    <row r="13165" spans="1:17" ht="14.4" customHeight="1">
      <c r="A13165" s="67">
        <v>13160</v>
      </c>
      <c r="B13165" s="80" t="s">
        <v>184</v>
      </c>
      <c r="C13165" s="80" t="s">
        <v>50</v>
      </c>
      <c r="D13165" s="80" t="s">
        <v>39147</v>
      </c>
      <c r="E13165" s="104" t="s">
        <v>39148</v>
      </c>
      <c r="F13165" s="107">
        <v>29032</v>
      </c>
      <c r="G13165" s="67" t="s">
        <v>69</v>
      </c>
      <c r="H13165" s="80" t="s">
        <v>302</v>
      </c>
      <c r="I13165" s="80" t="s">
        <v>39149</v>
      </c>
      <c r="J13165" s="104" t="s">
        <v>220</v>
      </c>
      <c r="K13165" s="67" t="s">
        <v>119</v>
      </c>
      <c r="L13165" s="67"/>
      <c r="M13165" s="67"/>
      <c r="N13165" s="67"/>
      <c r="O13165" s="81"/>
      <c r="P13165" s="81">
        <v>46129</v>
      </c>
      <c r="Q13165" s="103" t="str">
        <f>IFERROR(VLOOKUP(J13165,Настройка!$C$4:$E$121,2,),"Ошибка")</f>
        <v>R</v>
      </c>
    </row>
    <row r="13166" spans="1:17" ht="14.4" customHeight="1">
      <c r="A13166" s="67">
        <v>13161</v>
      </c>
      <c r="B13166" s="80" t="s">
        <v>184</v>
      </c>
      <c r="C13166" s="80" t="s">
        <v>50</v>
      </c>
      <c r="D13166" s="80" t="s">
        <v>39150</v>
      </c>
      <c r="E13166" s="104" t="s">
        <v>39151</v>
      </c>
      <c r="F13166" s="107">
        <v>35888</v>
      </c>
      <c r="G13166" s="67" t="s">
        <v>69</v>
      </c>
      <c r="H13166" s="80" t="s">
        <v>309</v>
      </c>
      <c r="I13166" s="80" t="s">
        <v>39152</v>
      </c>
      <c r="J13166" s="104" t="s">
        <v>208</v>
      </c>
      <c r="K13166" s="67" t="s">
        <v>117</v>
      </c>
      <c r="L13166" s="67"/>
      <c r="M13166" s="67"/>
      <c r="N13166" s="67"/>
      <c r="O13166" s="81"/>
      <c r="P13166" s="81">
        <v>46129</v>
      </c>
      <c r="Q13166" s="103" t="str">
        <f>IFERROR(VLOOKUP(J13166,Настройка!$C$4:$E$121,2,),"Ошибка")</f>
        <v>R</v>
      </c>
    </row>
    <row r="13167" spans="1:17" ht="14.4" customHeight="1">
      <c r="A13167" s="67">
        <v>13162</v>
      </c>
      <c r="B13167" s="80" t="s">
        <v>184</v>
      </c>
      <c r="C13167" s="80" t="s">
        <v>48</v>
      </c>
      <c r="D13167" s="80" t="s">
        <v>39153</v>
      </c>
      <c r="E13167" s="104" t="s">
        <v>39154</v>
      </c>
      <c r="F13167" s="107">
        <v>33964</v>
      </c>
      <c r="G13167" s="67" t="s">
        <v>69</v>
      </c>
      <c r="H13167" s="80" t="s">
        <v>302</v>
      </c>
      <c r="I13167" s="80" t="s">
        <v>39155</v>
      </c>
      <c r="J13167" s="104" t="s">
        <v>220</v>
      </c>
      <c r="K13167" s="67" t="s">
        <v>119</v>
      </c>
      <c r="L13167" s="67"/>
      <c r="M13167" s="67"/>
      <c r="N13167" s="67"/>
      <c r="O13167" s="81"/>
      <c r="P13167" s="81">
        <v>46130</v>
      </c>
      <c r="Q13167" s="103" t="str">
        <f>IFERROR(VLOOKUP(J13167,Настройка!$C$4:$E$121,2,),"Ошибка")</f>
        <v>R</v>
      </c>
    </row>
    <row r="13168" spans="1:17" ht="14.4" customHeight="1">
      <c r="A13168" s="67">
        <v>13163</v>
      </c>
      <c r="B13168" s="80" t="s">
        <v>184</v>
      </c>
      <c r="C13168" s="80" t="s">
        <v>50</v>
      </c>
      <c r="D13168" s="80" t="s">
        <v>39156</v>
      </c>
      <c r="E13168" s="104" t="s">
        <v>39157</v>
      </c>
      <c r="F13168" s="107">
        <v>37072</v>
      </c>
      <c r="G13168" s="67" t="s">
        <v>77</v>
      </c>
      <c r="H13168" s="80" t="s">
        <v>2454</v>
      </c>
      <c r="I13168" s="80" t="s">
        <v>39158</v>
      </c>
      <c r="J13168" s="104" t="s">
        <v>160</v>
      </c>
      <c r="K13168" s="67" t="s">
        <v>109</v>
      </c>
      <c r="L13168" s="67"/>
      <c r="M13168" s="67"/>
      <c r="N13168" s="67"/>
      <c r="O13168" s="81"/>
      <c r="P13168" s="81">
        <v>46132</v>
      </c>
      <c r="Q13168" s="103" t="str">
        <f>IFERROR(VLOOKUP(J13168,Настройка!$C$4:$E$121,2,),"Ошибка")</f>
        <v>ITR</v>
      </c>
    </row>
    <row r="13169" spans="1:17" ht="14.4" customHeight="1">
      <c r="A13169" s="67">
        <v>13164</v>
      </c>
      <c r="B13169" s="80" t="s">
        <v>184</v>
      </c>
      <c r="C13169" s="80" t="s">
        <v>48</v>
      </c>
      <c r="D13169" s="80" t="s">
        <v>39159</v>
      </c>
      <c r="E13169" s="104" t="s">
        <v>39160</v>
      </c>
      <c r="F13169" s="107">
        <v>35438</v>
      </c>
      <c r="G13169" s="67" t="s">
        <v>83</v>
      </c>
      <c r="H13169" s="80"/>
      <c r="I13169" s="80" t="s">
        <v>39161</v>
      </c>
      <c r="J13169" s="104" t="s">
        <v>120</v>
      </c>
      <c r="K13169" s="67" t="s">
        <v>109</v>
      </c>
      <c r="L13169" s="67" t="s">
        <v>152</v>
      </c>
      <c r="M13169" s="67" t="s">
        <v>166</v>
      </c>
      <c r="N13169" s="67" t="s">
        <v>184</v>
      </c>
      <c r="O13169" s="81">
        <v>46385</v>
      </c>
      <c r="P13169" s="81">
        <v>46132</v>
      </c>
      <c r="Q13169" s="103" t="str">
        <f>IFERROR(VLOOKUP(J13169,Настройка!$C$4:$E$121,2,),"Ошибка")</f>
        <v>ITR</v>
      </c>
    </row>
    <row r="13170" spans="1:17" ht="14.4" customHeight="1">
      <c r="A13170" s="67">
        <v>13165</v>
      </c>
      <c r="B13170" s="80" t="s">
        <v>184</v>
      </c>
      <c r="C13170" s="80" t="s">
        <v>48</v>
      </c>
      <c r="D13170" s="80" t="s">
        <v>39162</v>
      </c>
      <c r="E13170" s="104" t="s">
        <v>39163</v>
      </c>
      <c r="F13170" s="107">
        <v>33514</v>
      </c>
      <c r="G13170" s="67" t="s">
        <v>61</v>
      </c>
      <c r="H13170" s="80" t="s">
        <v>571</v>
      </c>
      <c r="I13170" s="80" t="s">
        <v>39164</v>
      </c>
      <c r="J13170" s="104" t="s">
        <v>168</v>
      </c>
      <c r="K13170" s="67" t="s">
        <v>109</v>
      </c>
      <c r="L13170" s="67" t="s">
        <v>152</v>
      </c>
      <c r="M13170" s="67" t="s">
        <v>164</v>
      </c>
      <c r="N13170" s="67" t="s">
        <v>184</v>
      </c>
      <c r="O13170" s="81">
        <v>46211</v>
      </c>
      <c r="P13170" s="81">
        <v>46132</v>
      </c>
      <c r="Q13170" s="103" t="str">
        <f>IFERROR(VLOOKUP(J13170,Настройка!$C$4:$E$121,2,),"Ошибка")</f>
        <v>ITR</v>
      </c>
    </row>
    <row r="13171" spans="1:17" ht="14.4" customHeight="1">
      <c r="A13171" s="67">
        <v>13166</v>
      </c>
      <c r="B13171" s="80" t="s">
        <v>184</v>
      </c>
      <c r="C13171" s="80" t="s">
        <v>50</v>
      </c>
      <c r="D13171" s="80" t="s">
        <v>39165</v>
      </c>
      <c r="E13171" s="104" t="s">
        <v>39166</v>
      </c>
      <c r="F13171" s="107">
        <v>32850</v>
      </c>
      <c r="G13171" s="67" t="s">
        <v>77</v>
      </c>
      <c r="H13171" s="80" t="s">
        <v>39167</v>
      </c>
      <c r="I13171" s="80" t="s">
        <v>39168</v>
      </c>
      <c r="J13171" s="104" t="s">
        <v>201</v>
      </c>
      <c r="K13171" s="67" t="s">
        <v>119</v>
      </c>
      <c r="L13171" s="67"/>
      <c r="M13171" s="67"/>
      <c r="N13171" s="67"/>
      <c r="O13171" s="81"/>
      <c r="P13171" s="81">
        <v>46132</v>
      </c>
      <c r="Q13171" s="103" t="str">
        <f>IFERROR(VLOOKUP(J13171,Настройка!$C$4:$E$121,2,),"Ошибка")</f>
        <v>ITR</v>
      </c>
    </row>
    <row r="13172" spans="1:17" ht="14.4" customHeight="1">
      <c r="A13172" s="67">
        <v>13167</v>
      </c>
      <c r="B13172" s="80" t="s">
        <v>184</v>
      </c>
      <c r="C13172" s="80" t="s">
        <v>48</v>
      </c>
      <c r="D13172" s="80" t="s">
        <v>39169</v>
      </c>
      <c r="E13172" s="104" t="s">
        <v>39170</v>
      </c>
      <c r="F13172" s="107">
        <v>39276</v>
      </c>
      <c r="G13172" s="67" t="s">
        <v>77</v>
      </c>
      <c r="H13172" s="80" t="s">
        <v>20929</v>
      </c>
      <c r="I13172" s="80" t="s">
        <v>39171</v>
      </c>
      <c r="J13172" s="104" t="s">
        <v>162</v>
      </c>
      <c r="K13172" s="67" t="s">
        <v>109</v>
      </c>
      <c r="L13172" s="67"/>
      <c r="M13172" s="67"/>
      <c r="N13172" s="67"/>
      <c r="O13172" s="81"/>
      <c r="P13172" s="81">
        <v>46133</v>
      </c>
      <c r="Q13172" s="103" t="str">
        <f>IFERROR(VLOOKUP(J13172,Настройка!$C$4:$E$121,2,),"Ошибка")</f>
        <v>ITR</v>
      </c>
    </row>
    <row r="13173" spans="1:17" ht="14.4" customHeight="1">
      <c r="A13173" s="67">
        <v>13168</v>
      </c>
      <c r="B13173" s="80" t="s">
        <v>184</v>
      </c>
      <c r="C13173" s="80" t="s">
        <v>48</v>
      </c>
      <c r="D13173" s="80" t="s">
        <v>39172</v>
      </c>
      <c r="E13173" s="104" t="s">
        <v>39173</v>
      </c>
      <c r="F13173" s="107">
        <v>27319</v>
      </c>
      <c r="G13173" s="67" t="s">
        <v>69</v>
      </c>
      <c r="H13173" s="80" t="s">
        <v>302</v>
      </c>
      <c r="I13173" s="80" t="s">
        <v>39174</v>
      </c>
      <c r="J13173" s="104" t="s">
        <v>201</v>
      </c>
      <c r="K13173" s="67" t="s">
        <v>123</v>
      </c>
      <c r="L13173" s="67"/>
      <c r="M13173" s="67"/>
      <c r="N13173" s="67"/>
      <c r="O13173" s="81"/>
      <c r="P13173" s="81">
        <v>46133</v>
      </c>
      <c r="Q13173" s="103" t="str">
        <f>IFERROR(VLOOKUP(J13173,Настройка!$C$4:$E$121,2,),"Ошибка")</f>
        <v>ITR</v>
      </c>
    </row>
    <row r="13174" spans="1:17" ht="14.4" customHeight="1">
      <c r="A13174" s="67">
        <v>13169</v>
      </c>
      <c r="B13174" s="80" t="s">
        <v>184</v>
      </c>
      <c r="C13174" s="80" t="s">
        <v>50</v>
      </c>
      <c r="D13174" s="80" t="s">
        <v>39175</v>
      </c>
      <c r="E13174" s="104" t="s">
        <v>39176</v>
      </c>
      <c r="F13174" s="107">
        <v>36389</v>
      </c>
      <c r="G13174" s="67" t="s">
        <v>77</v>
      </c>
      <c r="H13174" s="80" t="s">
        <v>9175</v>
      </c>
      <c r="I13174" s="80" t="s">
        <v>39177</v>
      </c>
      <c r="J13174" s="104" t="s">
        <v>130</v>
      </c>
      <c r="K13174" s="67" t="s">
        <v>109</v>
      </c>
      <c r="L13174" s="67"/>
      <c r="M13174" s="67"/>
      <c r="N13174" s="67"/>
      <c r="O13174" s="81"/>
      <c r="P13174" s="81">
        <v>46134</v>
      </c>
      <c r="Q13174" s="103" t="str">
        <f>IFERROR(VLOOKUP(J13174,Настройка!$C$4:$E$121,2,),"Ошибка")</f>
        <v>ITR</v>
      </c>
    </row>
    <row r="13175" spans="1:17" ht="14.4" customHeight="1">
      <c r="A13175" s="67">
        <v>13170</v>
      </c>
      <c r="B13175" s="80" t="s">
        <v>184</v>
      </c>
      <c r="C13175" s="80" t="s">
        <v>50</v>
      </c>
      <c r="D13175" s="80" t="s">
        <v>39178</v>
      </c>
      <c r="E13175" s="104" t="s">
        <v>39179</v>
      </c>
      <c r="F13175" s="107">
        <v>32207</v>
      </c>
      <c r="G13175" s="67" t="s">
        <v>67</v>
      </c>
      <c r="H13175" s="80" t="s">
        <v>401</v>
      </c>
      <c r="I13175" s="80" t="s">
        <v>39180</v>
      </c>
      <c r="J13175" s="104" t="s">
        <v>197</v>
      </c>
      <c r="K13175" s="67" t="s">
        <v>111</v>
      </c>
      <c r="L13175" s="67"/>
      <c r="M13175" s="67"/>
      <c r="N13175" s="67"/>
      <c r="O13175" s="81"/>
      <c r="P13175" s="81">
        <v>46136</v>
      </c>
      <c r="Q13175" s="103" t="str">
        <f>IFERROR(VLOOKUP(J13175,Настройка!$C$4:$E$121,2,),"Ошибка")</f>
        <v>ITR</v>
      </c>
    </row>
    <row r="13176" spans="1:17" ht="14.4" customHeight="1">
      <c r="A13176" s="67">
        <v>13171</v>
      </c>
      <c r="B13176" s="80" t="s">
        <v>184</v>
      </c>
      <c r="C13176" s="80" t="s">
        <v>50</v>
      </c>
      <c r="D13176" s="80" t="s">
        <v>39181</v>
      </c>
      <c r="E13176" s="104" t="s">
        <v>39182</v>
      </c>
      <c r="F13176" s="107">
        <v>25315</v>
      </c>
      <c r="G13176" s="67" t="s">
        <v>77</v>
      </c>
      <c r="H13176" s="80" t="s">
        <v>8076</v>
      </c>
      <c r="I13176" s="80" t="s">
        <v>39183</v>
      </c>
      <c r="J13176" s="104" t="s">
        <v>197</v>
      </c>
      <c r="K13176" s="67" t="s">
        <v>111</v>
      </c>
      <c r="L13176" s="67"/>
      <c r="M13176" s="67"/>
      <c r="N13176" s="67"/>
      <c r="O13176" s="81"/>
      <c r="P13176" s="81">
        <v>46136</v>
      </c>
      <c r="Q13176" s="103" t="str">
        <f>IFERROR(VLOOKUP(J13176,Настройка!$C$4:$E$121,2,),"Ошибка")</f>
        <v>ITR</v>
      </c>
    </row>
    <row r="13177" spans="1:17" ht="14.4" customHeight="1">
      <c r="A13177" s="67">
        <v>13172</v>
      </c>
      <c r="B13177" s="80" t="s">
        <v>184</v>
      </c>
      <c r="C13177" s="80" t="s">
        <v>50</v>
      </c>
      <c r="D13177" s="80" t="s">
        <v>39184</v>
      </c>
      <c r="E13177" s="104" t="s">
        <v>39185</v>
      </c>
      <c r="F13177" s="107">
        <v>36922</v>
      </c>
      <c r="G13177" s="67" t="s">
        <v>77</v>
      </c>
      <c r="H13177" s="80" t="s">
        <v>39186</v>
      </c>
      <c r="I13177" s="80" t="s">
        <v>39187</v>
      </c>
      <c r="J13177" s="104" t="s">
        <v>147</v>
      </c>
      <c r="K13177" s="67" t="s">
        <v>109</v>
      </c>
      <c r="L13177" s="67"/>
      <c r="M13177" s="67"/>
      <c r="N13177" s="67"/>
      <c r="O13177" s="81"/>
      <c r="P13177" s="81">
        <v>46137</v>
      </c>
      <c r="Q13177" s="103" t="str">
        <f>IFERROR(VLOOKUP(J13177,Настройка!$C$4:$E$121,2,),"Ошибка")</f>
        <v>ITR</v>
      </c>
    </row>
    <row r="13178" spans="1:17" ht="14.4" customHeight="1">
      <c r="A13178" s="67">
        <v>13173</v>
      </c>
      <c r="B13178" s="80" t="s">
        <v>184</v>
      </c>
      <c r="C13178" s="80" t="s">
        <v>50</v>
      </c>
      <c r="D13178" s="80" t="s">
        <v>39188</v>
      </c>
      <c r="E13178" s="104" t="s">
        <v>39189</v>
      </c>
      <c r="F13178" s="107">
        <v>33853</v>
      </c>
      <c r="G13178" s="67" t="s">
        <v>93</v>
      </c>
      <c r="H13178" s="80" t="s">
        <v>814</v>
      </c>
      <c r="I13178" s="80" t="s">
        <v>39190</v>
      </c>
      <c r="J13178" s="104" t="s">
        <v>211</v>
      </c>
      <c r="K13178" s="67" t="s">
        <v>117</v>
      </c>
      <c r="L13178" s="67"/>
      <c r="M13178" s="67"/>
      <c r="N13178" s="67"/>
      <c r="O13178" s="81"/>
      <c r="P13178" s="81">
        <v>46138</v>
      </c>
      <c r="Q13178" s="103" t="str">
        <f>IFERROR(VLOOKUP(J13178,Настройка!$C$4:$E$121,2,),"Ошибка")</f>
        <v>R</v>
      </c>
    </row>
    <row r="13179" spans="1:17" ht="14.4" customHeight="1">
      <c r="A13179" s="67">
        <v>13174</v>
      </c>
      <c r="B13179" s="80" t="s">
        <v>184</v>
      </c>
      <c r="C13179" s="80" t="s">
        <v>50</v>
      </c>
      <c r="D13179" s="80" t="s">
        <v>39191</v>
      </c>
      <c r="E13179" s="104" t="s">
        <v>39192</v>
      </c>
      <c r="F13179" s="107">
        <v>34620</v>
      </c>
      <c r="G13179" s="67" t="s">
        <v>69</v>
      </c>
      <c r="H13179" s="80" t="s">
        <v>302</v>
      </c>
      <c r="I13179" s="80" t="s">
        <v>39193</v>
      </c>
      <c r="J13179" s="104" t="s">
        <v>211</v>
      </c>
      <c r="K13179" s="67" t="s">
        <v>117</v>
      </c>
      <c r="L13179" s="67"/>
      <c r="M13179" s="67"/>
      <c r="N13179" s="67"/>
      <c r="O13179" s="81"/>
      <c r="P13179" s="81">
        <v>46138</v>
      </c>
      <c r="Q13179" s="103" t="str">
        <f>IFERROR(VLOOKUP(J13179,Настройка!$C$4:$E$121,2,),"Ошибка")</f>
        <v>R</v>
      </c>
    </row>
    <row r="13180" spans="1:17" ht="14.4" customHeight="1">
      <c r="A13180" s="67">
        <v>13175</v>
      </c>
      <c r="B13180" s="80" t="s">
        <v>184</v>
      </c>
      <c r="C13180" s="80" t="s">
        <v>50</v>
      </c>
      <c r="D13180" s="80" t="s">
        <v>39194</v>
      </c>
      <c r="E13180" s="104" t="s">
        <v>39195</v>
      </c>
      <c r="F13180" s="107">
        <v>26737</v>
      </c>
      <c r="G13180" s="67" t="s">
        <v>83</v>
      </c>
      <c r="H13180" s="80"/>
      <c r="I13180" s="80" t="s">
        <v>39196</v>
      </c>
      <c r="J13180" s="104" t="s">
        <v>213</v>
      </c>
      <c r="K13180" s="67" t="s">
        <v>119</v>
      </c>
      <c r="L13180" s="67" t="s">
        <v>152</v>
      </c>
      <c r="M13180" s="67" t="s">
        <v>166</v>
      </c>
      <c r="N13180" s="67" t="s">
        <v>184</v>
      </c>
      <c r="O13180" s="81">
        <v>46234</v>
      </c>
      <c r="P13180" s="81">
        <v>46139</v>
      </c>
      <c r="Q13180" s="103" t="str">
        <f>IFERROR(VLOOKUP(J13180,Настройка!$C$4:$E$121,2,),"Ошибка")</f>
        <v>R</v>
      </c>
    </row>
    <row r="13181" spans="1:17" ht="14.4" customHeight="1">
      <c r="A13181" s="67">
        <v>13176</v>
      </c>
      <c r="B13181" s="80" t="s">
        <v>184</v>
      </c>
      <c r="C13181" s="80" t="s">
        <v>49</v>
      </c>
      <c r="D13181" s="80" t="s">
        <v>39197</v>
      </c>
      <c r="E13181" s="104" t="s">
        <v>39198</v>
      </c>
      <c r="F13181" s="107">
        <v>28055</v>
      </c>
      <c r="G13181" s="67" t="s">
        <v>77</v>
      </c>
      <c r="H13181" s="80" t="s">
        <v>38402</v>
      </c>
      <c r="I13181" s="80" t="s">
        <v>39199</v>
      </c>
      <c r="J13181" s="104" t="s">
        <v>110</v>
      </c>
      <c r="K13181" s="67" t="s">
        <v>109</v>
      </c>
      <c r="L13181" s="67"/>
      <c r="M13181" s="67"/>
      <c r="N13181" s="67"/>
      <c r="O13181" s="81"/>
      <c r="P13181" s="81">
        <v>45350</v>
      </c>
      <c r="Q13181" s="103" t="str">
        <f>IFERROR(VLOOKUP(J13181,Настройка!$C$4:$E$121,2,),"Ошибка")</f>
        <v>ITR</v>
      </c>
    </row>
    <row r="13182" spans="1:17" ht="14.4" customHeight="1">
      <c r="A13182" s="67">
        <v>13177</v>
      </c>
      <c r="B13182" s="80" t="s">
        <v>184</v>
      </c>
      <c r="C13182" s="80" t="s">
        <v>49</v>
      </c>
      <c r="D13182" s="80" t="s">
        <v>39200</v>
      </c>
      <c r="E13182" s="104" t="s">
        <v>39201</v>
      </c>
      <c r="F13182" s="107">
        <v>31610</v>
      </c>
      <c r="G13182" s="67" t="s">
        <v>93</v>
      </c>
      <c r="H13182" s="80" t="s">
        <v>814</v>
      </c>
      <c r="I13182" s="80" t="s">
        <v>39202</v>
      </c>
      <c r="J13182" s="104" t="s">
        <v>204</v>
      </c>
      <c r="K13182" s="67" t="s">
        <v>117</v>
      </c>
      <c r="L13182" s="67"/>
      <c r="M13182" s="67"/>
      <c r="N13182" s="67"/>
      <c r="O13182" s="81"/>
      <c r="P13182" s="81">
        <v>45448</v>
      </c>
      <c r="Q13182" s="103" t="str">
        <f>IFERROR(VLOOKUP(J13182,Настройка!$C$4:$E$121,2,),"Ошибка")</f>
        <v>R</v>
      </c>
    </row>
    <row r="13183" spans="1:17" ht="14.4" customHeight="1">
      <c r="A13183" s="67">
        <v>13178</v>
      </c>
      <c r="B13183" s="80" t="s">
        <v>184</v>
      </c>
      <c r="C13183" s="80" t="s">
        <v>49</v>
      </c>
      <c r="D13183" s="80" t="s">
        <v>39203</v>
      </c>
      <c r="E13183" s="104" t="s">
        <v>39204</v>
      </c>
      <c r="F13183" s="107">
        <v>36942</v>
      </c>
      <c r="G13183" s="67" t="s">
        <v>65</v>
      </c>
      <c r="H13183" s="80" t="s">
        <v>571</v>
      </c>
      <c r="I13183" s="80" t="s">
        <v>39205</v>
      </c>
      <c r="J13183" s="104" t="s">
        <v>204</v>
      </c>
      <c r="K13183" s="67" t="s">
        <v>117</v>
      </c>
      <c r="L13183" s="67" t="s">
        <v>152</v>
      </c>
      <c r="M13183" s="67" t="s">
        <v>166</v>
      </c>
      <c r="N13183" s="67" t="s">
        <v>184</v>
      </c>
      <c r="O13183" s="81">
        <v>46265</v>
      </c>
      <c r="P13183" s="81">
        <v>45522</v>
      </c>
      <c r="Q13183" s="103" t="str">
        <f>IFERROR(VLOOKUP(J13183,Настройка!$C$4:$E$121,2,),"Ошибка")</f>
        <v>R</v>
      </c>
    </row>
    <row r="13184" spans="1:17" ht="14.4" customHeight="1">
      <c r="A13184" s="67">
        <v>13179</v>
      </c>
      <c r="B13184" s="80" t="s">
        <v>184</v>
      </c>
      <c r="C13184" s="80" t="s">
        <v>49</v>
      </c>
      <c r="D13184" s="80" t="s">
        <v>39206</v>
      </c>
      <c r="E13184" s="104" t="s">
        <v>39207</v>
      </c>
      <c r="F13184" s="107">
        <v>30743</v>
      </c>
      <c r="G13184" s="67" t="s">
        <v>65</v>
      </c>
      <c r="H13184" s="80" t="s">
        <v>663</v>
      </c>
      <c r="I13184" s="80" t="s">
        <v>39208</v>
      </c>
      <c r="J13184" s="104" t="s">
        <v>204</v>
      </c>
      <c r="K13184" s="67" t="s">
        <v>117</v>
      </c>
      <c r="L13184" s="67" t="s">
        <v>152</v>
      </c>
      <c r="M13184" s="67" t="s">
        <v>166</v>
      </c>
      <c r="N13184" s="67" t="s">
        <v>184</v>
      </c>
      <c r="O13184" s="81">
        <v>46356</v>
      </c>
      <c r="P13184" s="81">
        <v>45522</v>
      </c>
      <c r="Q13184" s="103" t="str">
        <f>IFERROR(VLOOKUP(J13184,Настройка!$C$4:$E$121,2,),"Ошибка")</f>
        <v>R</v>
      </c>
    </row>
    <row r="13185" spans="1:17" ht="14.4" customHeight="1">
      <c r="A13185" s="67">
        <v>13180</v>
      </c>
      <c r="B13185" s="80" t="s">
        <v>184</v>
      </c>
      <c r="C13185" s="80" t="s">
        <v>49</v>
      </c>
      <c r="D13185" s="80" t="s">
        <v>39209</v>
      </c>
      <c r="E13185" s="104" t="s">
        <v>39210</v>
      </c>
      <c r="F13185" s="107">
        <v>32329</v>
      </c>
      <c r="G13185" s="67" t="s">
        <v>65</v>
      </c>
      <c r="H13185" s="80" t="s">
        <v>433</v>
      </c>
      <c r="I13185" s="80" t="s">
        <v>39211</v>
      </c>
      <c r="J13185" s="104" t="s">
        <v>208</v>
      </c>
      <c r="K13185" s="67" t="s">
        <v>117</v>
      </c>
      <c r="L13185" s="67" t="s">
        <v>152</v>
      </c>
      <c r="M13185" s="67" t="s">
        <v>166</v>
      </c>
      <c r="N13185" s="67" t="s">
        <v>184</v>
      </c>
      <c r="O13185" s="81">
        <v>46265</v>
      </c>
      <c r="P13185" s="81">
        <v>45522</v>
      </c>
      <c r="Q13185" s="103" t="str">
        <f>IFERROR(VLOOKUP(J13185,Настройка!$C$4:$E$121,2,),"Ошибка")</f>
        <v>R</v>
      </c>
    </row>
    <row r="13186" spans="1:17" ht="14.4" customHeight="1">
      <c r="A13186" s="67">
        <v>13181</v>
      </c>
      <c r="B13186" s="80" t="s">
        <v>184</v>
      </c>
      <c r="C13186" s="80" t="s">
        <v>49</v>
      </c>
      <c r="D13186" s="80" t="s">
        <v>39212</v>
      </c>
      <c r="E13186" s="104" t="s">
        <v>39213</v>
      </c>
      <c r="F13186" s="107">
        <v>36955</v>
      </c>
      <c r="G13186" s="67" t="s">
        <v>65</v>
      </c>
      <c r="H13186" s="80" t="s">
        <v>433</v>
      </c>
      <c r="I13186" s="80" t="s">
        <v>39214</v>
      </c>
      <c r="J13186" s="104" t="s">
        <v>208</v>
      </c>
      <c r="K13186" s="67" t="s">
        <v>117</v>
      </c>
      <c r="L13186" s="67" t="s">
        <v>152</v>
      </c>
      <c r="M13186" s="67" t="s">
        <v>166</v>
      </c>
      <c r="N13186" s="67" t="s">
        <v>184</v>
      </c>
      <c r="O13186" s="81">
        <v>46356</v>
      </c>
      <c r="P13186" s="81">
        <v>45522</v>
      </c>
      <c r="Q13186" s="103" t="str">
        <f>IFERROR(VLOOKUP(J13186,Настройка!$C$4:$E$121,2,),"Ошибка")</f>
        <v>R</v>
      </c>
    </row>
    <row r="13187" spans="1:17" ht="14.4" customHeight="1">
      <c r="A13187" s="67">
        <v>13182</v>
      </c>
      <c r="B13187" s="80" t="s">
        <v>184</v>
      </c>
      <c r="C13187" s="80" t="s">
        <v>49</v>
      </c>
      <c r="D13187" s="80" t="s">
        <v>39215</v>
      </c>
      <c r="E13187" s="104" t="s">
        <v>39216</v>
      </c>
      <c r="F13187" s="107">
        <v>30300</v>
      </c>
      <c r="G13187" s="67" t="s">
        <v>65</v>
      </c>
      <c r="H13187" s="80" t="s">
        <v>1313</v>
      </c>
      <c r="I13187" s="80" t="s">
        <v>39217</v>
      </c>
      <c r="J13187" s="104" t="s">
        <v>208</v>
      </c>
      <c r="K13187" s="67" t="s">
        <v>117</v>
      </c>
      <c r="L13187" s="67" t="s">
        <v>152</v>
      </c>
      <c r="M13187" s="67" t="s">
        <v>166</v>
      </c>
      <c r="N13187" s="67" t="s">
        <v>184</v>
      </c>
      <c r="O13187" s="81">
        <v>46156</v>
      </c>
      <c r="P13187" s="81">
        <v>45522</v>
      </c>
      <c r="Q13187" s="103" t="str">
        <f>IFERROR(VLOOKUP(J13187,Настройка!$C$4:$E$121,2,),"Ошибка")</f>
        <v>R</v>
      </c>
    </row>
    <row r="13188" spans="1:17" ht="14.4" customHeight="1">
      <c r="A13188" s="67">
        <v>13183</v>
      </c>
      <c r="B13188" s="80" t="s">
        <v>184</v>
      </c>
      <c r="C13188" s="80" t="s">
        <v>49</v>
      </c>
      <c r="D13188" s="80" t="s">
        <v>39218</v>
      </c>
      <c r="E13188" s="104" t="s">
        <v>39219</v>
      </c>
      <c r="F13188" s="107">
        <v>28126</v>
      </c>
      <c r="G13188" s="67" t="s">
        <v>65</v>
      </c>
      <c r="H13188" s="80" t="s">
        <v>415</v>
      </c>
      <c r="I13188" s="80" t="s">
        <v>39220</v>
      </c>
      <c r="J13188" s="104" t="s">
        <v>204</v>
      </c>
      <c r="K13188" s="67" t="s">
        <v>117</v>
      </c>
      <c r="L13188" s="67" t="s">
        <v>152</v>
      </c>
      <c r="M13188" s="67" t="s">
        <v>166</v>
      </c>
      <c r="N13188" s="67" t="s">
        <v>184</v>
      </c>
      <c r="O13188" s="81">
        <v>46156</v>
      </c>
      <c r="P13188" s="81">
        <v>45541</v>
      </c>
      <c r="Q13188" s="103" t="str">
        <f>IFERROR(VLOOKUP(J13188,Настройка!$C$4:$E$121,2,),"Ошибка")</f>
        <v>R</v>
      </c>
    </row>
    <row r="13189" spans="1:17" ht="14.4" customHeight="1">
      <c r="A13189" s="67">
        <v>13184</v>
      </c>
      <c r="B13189" s="80" t="s">
        <v>184</v>
      </c>
      <c r="C13189" s="80" t="s">
        <v>49</v>
      </c>
      <c r="D13189" s="80" t="s">
        <v>39221</v>
      </c>
      <c r="E13189" s="104" t="s">
        <v>39222</v>
      </c>
      <c r="F13189" s="107">
        <v>27555</v>
      </c>
      <c r="G13189" s="67" t="s">
        <v>65</v>
      </c>
      <c r="H13189" s="80" t="s">
        <v>24</v>
      </c>
      <c r="I13189" s="80" t="s">
        <v>39223</v>
      </c>
      <c r="J13189" s="104" t="s">
        <v>227</v>
      </c>
      <c r="K13189" s="67" t="s">
        <v>131</v>
      </c>
      <c r="L13189" s="67" t="s">
        <v>152</v>
      </c>
      <c r="M13189" s="67" t="s">
        <v>166</v>
      </c>
      <c r="N13189" s="67" t="s">
        <v>184</v>
      </c>
      <c r="O13189" s="81">
        <v>46265</v>
      </c>
      <c r="P13189" s="81">
        <v>45599</v>
      </c>
      <c r="Q13189" s="103" t="str">
        <f>IFERROR(VLOOKUP(J13189,Настройка!$C$4:$E$121,2,),"Ошибка")</f>
        <v>R</v>
      </c>
    </row>
    <row r="13190" spans="1:17" ht="14.4" customHeight="1">
      <c r="A13190" s="67">
        <v>13185</v>
      </c>
      <c r="B13190" s="80" t="s">
        <v>184</v>
      </c>
      <c r="C13190" s="80" t="s">
        <v>49</v>
      </c>
      <c r="D13190" s="80" t="s">
        <v>39224</v>
      </c>
      <c r="E13190" s="104" t="s">
        <v>5137</v>
      </c>
      <c r="F13190" s="107">
        <v>35956</v>
      </c>
      <c r="G13190" s="67" t="s">
        <v>65</v>
      </c>
      <c r="H13190" s="80" t="s">
        <v>571</v>
      </c>
      <c r="I13190" s="80" t="s">
        <v>39225</v>
      </c>
      <c r="J13190" s="104" t="s">
        <v>204</v>
      </c>
      <c r="K13190" s="67" t="s">
        <v>117</v>
      </c>
      <c r="L13190" s="67" t="s">
        <v>152</v>
      </c>
      <c r="M13190" s="67" t="s">
        <v>166</v>
      </c>
      <c r="N13190" s="67" t="s">
        <v>184</v>
      </c>
      <c r="O13190" s="81">
        <v>46477</v>
      </c>
      <c r="P13190" s="81">
        <v>45616</v>
      </c>
      <c r="Q13190" s="103" t="str">
        <f>IFERROR(VLOOKUP(J13190,Настройка!$C$4:$E$121,2,),"Ошибка")</f>
        <v>R</v>
      </c>
    </row>
    <row r="13191" spans="1:17" ht="14.4" customHeight="1">
      <c r="A13191" s="67">
        <v>13186</v>
      </c>
      <c r="B13191" s="80" t="s">
        <v>184</v>
      </c>
      <c r="C13191" s="80" t="s">
        <v>49</v>
      </c>
      <c r="D13191" s="80" t="s">
        <v>39226</v>
      </c>
      <c r="E13191" s="104" t="s">
        <v>39227</v>
      </c>
      <c r="F13191" s="107">
        <v>30773</v>
      </c>
      <c r="G13191" s="67" t="s">
        <v>65</v>
      </c>
      <c r="H13191" s="80" t="s">
        <v>1115</v>
      </c>
      <c r="I13191" s="80" t="s">
        <v>39228</v>
      </c>
      <c r="J13191" s="104" t="s">
        <v>208</v>
      </c>
      <c r="K13191" s="67" t="s">
        <v>117</v>
      </c>
      <c r="L13191" s="67" t="s">
        <v>152</v>
      </c>
      <c r="M13191" s="67" t="s">
        <v>166</v>
      </c>
      <c r="N13191" s="67" t="s">
        <v>184</v>
      </c>
      <c r="O13191" s="81">
        <v>46156</v>
      </c>
      <c r="P13191" s="81">
        <v>45697</v>
      </c>
      <c r="Q13191" s="103" t="str">
        <f>IFERROR(VLOOKUP(J13191,Настройка!$C$4:$E$121,2,),"Ошибка")</f>
        <v>R</v>
      </c>
    </row>
    <row r="13192" spans="1:17" ht="14.4" customHeight="1">
      <c r="A13192" s="67">
        <v>13187</v>
      </c>
      <c r="B13192" s="80" t="s">
        <v>184</v>
      </c>
      <c r="C13192" s="80" t="s">
        <v>49</v>
      </c>
      <c r="D13192" s="80" t="s">
        <v>39229</v>
      </c>
      <c r="E13192" s="104" t="s">
        <v>39230</v>
      </c>
      <c r="F13192" s="107">
        <v>31749</v>
      </c>
      <c r="G13192" s="67" t="s">
        <v>65</v>
      </c>
      <c r="H13192" s="80" t="s">
        <v>663</v>
      </c>
      <c r="I13192" s="80" t="s">
        <v>39231</v>
      </c>
      <c r="J13192" s="104" t="s">
        <v>220</v>
      </c>
      <c r="K13192" s="67" t="s">
        <v>119</v>
      </c>
      <c r="L13192" s="67" t="s">
        <v>152</v>
      </c>
      <c r="M13192" s="67" t="s">
        <v>166</v>
      </c>
      <c r="N13192" s="67" t="s">
        <v>184</v>
      </c>
      <c r="O13192" s="81">
        <v>46356</v>
      </c>
      <c r="P13192" s="81">
        <v>45743</v>
      </c>
      <c r="Q13192" s="103" t="str">
        <f>IFERROR(VLOOKUP(J13192,Настройка!$C$4:$E$121,2,),"Ошибка")</f>
        <v>R</v>
      </c>
    </row>
    <row r="13193" spans="1:17" ht="14.4" customHeight="1">
      <c r="A13193" s="67">
        <v>13188</v>
      </c>
      <c r="B13193" s="80" t="s">
        <v>184</v>
      </c>
      <c r="C13193" s="80" t="s">
        <v>49</v>
      </c>
      <c r="D13193" s="80" t="s">
        <v>39232</v>
      </c>
      <c r="E13193" s="104" t="s">
        <v>39233</v>
      </c>
      <c r="F13193" s="107">
        <v>34908</v>
      </c>
      <c r="G13193" s="67" t="s">
        <v>93</v>
      </c>
      <c r="H13193" s="80" t="s">
        <v>814</v>
      </c>
      <c r="I13193" s="80" t="s">
        <v>39234</v>
      </c>
      <c r="J13193" s="104" t="s">
        <v>207</v>
      </c>
      <c r="K13193" s="67" t="s">
        <v>117</v>
      </c>
      <c r="L13193" s="67"/>
      <c r="M13193" s="67"/>
      <c r="N13193" s="67"/>
      <c r="O13193" s="81"/>
      <c r="P13193" s="81">
        <v>45760</v>
      </c>
      <c r="Q13193" s="103" t="str">
        <f>IFERROR(VLOOKUP(J13193,Настройка!$C$4:$E$121,2,),"Ошибка")</f>
        <v>R</v>
      </c>
    </row>
    <row r="13194" spans="1:17" ht="14.4" customHeight="1">
      <c r="A13194" s="67">
        <v>13189</v>
      </c>
      <c r="B13194" s="80" t="s">
        <v>184</v>
      </c>
      <c r="C13194" s="80" t="s">
        <v>49</v>
      </c>
      <c r="D13194" s="80" t="s">
        <v>39235</v>
      </c>
      <c r="E13194" s="104" t="s">
        <v>39236</v>
      </c>
      <c r="F13194" s="107">
        <v>30724</v>
      </c>
      <c r="G13194" s="67" t="s">
        <v>69</v>
      </c>
      <c r="H13194" s="80" t="s">
        <v>302</v>
      </c>
      <c r="I13194" s="80" t="s">
        <v>39237</v>
      </c>
      <c r="J13194" s="104" t="s">
        <v>227</v>
      </c>
      <c r="K13194" s="67" t="s">
        <v>131</v>
      </c>
      <c r="L13194" s="67"/>
      <c r="M13194" s="67"/>
      <c r="N13194" s="67"/>
      <c r="O13194" s="81"/>
      <c r="P13194" s="81">
        <v>45760</v>
      </c>
      <c r="Q13194" s="103" t="str">
        <f>IFERROR(VLOOKUP(J13194,Настройка!$C$4:$E$121,2,),"Ошибка")</f>
        <v>R</v>
      </c>
    </row>
    <row r="13195" spans="1:17" ht="14.4" customHeight="1">
      <c r="A13195" s="67">
        <v>13190</v>
      </c>
      <c r="B13195" s="80" t="s">
        <v>184</v>
      </c>
      <c r="C13195" s="80" t="s">
        <v>49</v>
      </c>
      <c r="D13195" s="80" t="s">
        <v>39238</v>
      </c>
      <c r="E13195" s="104" t="s">
        <v>39239</v>
      </c>
      <c r="F13195" s="107">
        <v>30046</v>
      </c>
      <c r="G13195" s="67" t="s">
        <v>65</v>
      </c>
      <c r="H13195" s="80" t="s">
        <v>405</v>
      </c>
      <c r="I13195" s="80" t="s">
        <v>39240</v>
      </c>
      <c r="J13195" s="104" t="s">
        <v>208</v>
      </c>
      <c r="K13195" s="67" t="s">
        <v>117</v>
      </c>
      <c r="L13195" s="67" t="s">
        <v>152</v>
      </c>
      <c r="M13195" s="67" t="s">
        <v>166</v>
      </c>
      <c r="N13195" s="67" t="s">
        <v>184</v>
      </c>
      <c r="O13195" s="81">
        <v>46156</v>
      </c>
      <c r="P13195" s="81">
        <v>45774</v>
      </c>
      <c r="Q13195" s="103" t="str">
        <f>IFERROR(VLOOKUP(J13195,Настройка!$C$4:$E$121,2,),"Ошибка")</f>
        <v>R</v>
      </c>
    </row>
    <row r="13196" spans="1:17" ht="14.4" customHeight="1">
      <c r="A13196" s="67">
        <v>13191</v>
      </c>
      <c r="B13196" s="80" t="s">
        <v>184</v>
      </c>
      <c r="C13196" s="80" t="s">
        <v>49</v>
      </c>
      <c r="D13196" s="80" t="s">
        <v>39241</v>
      </c>
      <c r="E13196" s="104" t="s">
        <v>39242</v>
      </c>
      <c r="F13196" s="107">
        <v>30317</v>
      </c>
      <c r="G13196" s="67" t="s">
        <v>65</v>
      </c>
      <c r="H13196" s="80" t="s">
        <v>429</v>
      </c>
      <c r="I13196" s="80" t="s">
        <v>39243</v>
      </c>
      <c r="J13196" s="104" t="s">
        <v>205</v>
      </c>
      <c r="K13196" s="67" t="s">
        <v>117</v>
      </c>
      <c r="L13196" s="67" t="s">
        <v>152</v>
      </c>
      <c r="M13196" s="67" t="s">
        <v>166</v>
      </c>
      <c r="N13196" s="67" t="s">
        <v>184</v>
      </c>
      <c r="O13196" s="81">
        <v>46265</v>
      </c>
      <c r="P13196" s="81">
        <v>45774</v>
      </c>
      <c r="Q13196" s="103" t="str">
        <f>IFERROR(VLOOKUP(J13196,Настройка!$C$4:$E$121,2,),"Ошибка")</f>
        <v>R</v>
      </c>
    </row>
    <row r="13197" spans="1:17" ht="14.4" customHeight="1">
      <c r="A13197" s="67">
        <v>13192</v>
      </c>
      <c r="B13197" s="80" t="s">
        <v>184</v>
      </c>
      <c r="C13197" s="80" t="s">
        <v>49</v>
      </c>
      <c r="D13197" s="80" t="s">
        <v>39244</v>
      </c>
      <c r="E13197" s="104" t="s">
        <v>39245</v>
      </c>
      <c r="F13197" s="107">
        <v>32217</v>
      </c>
      <c r="G13197" s="67" t="s">
        <v>65</v>
      </c>
      <c r="H13197" s="80" t="s">
        <v>405</v>
      </c>
      <c r="I13197" s="80" t="s">
        <v>39246</v>
      </c>
      <c r="J13197" s="104" t="s">
        <v>208</v>
      </c>
      <c r="K13197" s="67" t="s">
        <v>117</v>
      </c>
      <c r="L13197" s="67" t="s">
        <v>152</v>
      </c>
      <c r="M13197" s="67" t="s">
        <v>166</v>
      </c>
      <c r="N13197" s="67" t="s">
        <v>184</v>
      </c>
      <c r="O13197" s="81">
        <v>46156</v>
      </c>
      <c r="P13197" s="81">
        <v>45774</v>
      </c>
      <c r="Q13197" s="103" t="str">
        <f>IFERROR(VLOOKUP(J13197,Настройка!$C$4:$E$121,2,),"Ошибка")</f>
        <v>R</v>
      </c>
    </row>
    <row r="13198" spans="1:17" ht="14.4" customHeight="1">
      <c r="A13198" s="67">
        <v>13193</v>
      </c>
      <c r="B13198" s="80" t="s">
        <v>184</v>
      </c>
      <c r="C13198" s="80" t="s">
        <v>49</v>
      </c>
      <c r="D13198" s="80" t="s">
        <v>39247</v>
      </c>
      <c r="E13198" s="104" t="s">
        <v>39248</v>
      </c>
      <c r="F13198" s="107">
        <v>34121</v>
      </c>
      <c r="G13198" s="67" t="s">
        <v>65</v>
      </c>
      <c r="H13198" s="80" t="s">
        <v>415</v>
      </c>
      <c r="I13198" s="80" t="s">
        <v>39249</v>
      </c>
      <c r="J13198" s="104" t="s">
        <v>208</v>
      </c>
      <c r="K13198" s="67" t="s">
        <v>117</v>
      </c>
      <c r="L13198" s="67" t="s">
        <v>152</v>
      </c>
      <c r="M13198" s="67" t="s">
        <v>166</v>
      </c>
      <c r="N13198" s="67" t="s">
        <v>184</v>
      </c>
      <c r="O13198" s="81">
        <v>46156</v>
      </c>
      <c r="P13198" s="81">
        <v>45774</v>
      </c>
      <c r="Q13198" s="103" t="str">
        <f>IFERROR(VLOOKUP(J13198,Настройка!$C$4:$E$121,2,),"Ошибка")</f>
        <v>R</v>
      </c>
    </row>
    <row r="13199" spans="1:17" ht="14.4" customHeight="1">
      <c r="A13199" s="67">
        <v>13194</v>
      </c>
      <c r="B13199" s="80" t="s">
        <v>184</v>
      </c>
      <c r="C13199" s="80" t="s">
        <v>49</v>
      </c>
      <c r="D13199" s="80" t="s">
        <v>39250</v>
      </c>
      <c r="E13199" s="104" t="s">
        <v>39251</v>
      </c>
      <c r="F13199" s="107">
        <v>31929</v>
      </c>
      <c r="G13199" s="67" t="s">
        <v>77</v>
      </c>
      <c r="H13199" s="80" t="s">
        <v>39252</v>
      </c>
      <c r="I13199" s="80" t="s">
        <v>39253</v>
      </c>
      <c r="J13199" s="104" t="s">
        <v>227</v>
      </c>
      <c r="K13199" s="67" t="s">
        <v>131</v>
      </c>
      <c r="L13199" s="67"/>
      <c r="M13199" s="67"/>
      <c r="N13199" s="67"/>
      <c r="O13199" s="81"/>
      <c r="P13199" s="81">
        <v>45777</v>
      </c>
      <c r="Q13199" s="103" t="str">
        <f>IFERROR(VLOOKUP(J13199,Настройка!$C$4:$E$121,2,),"Ошибка")</f>
        <v>R</v>
      </c>
    </row>
    <row r="13200" spans="1:17" ht="14.4" customHeight="1">
      <c r="A13200" s="67">
        <v>13195</v>
      </c>
      <c r="B13200" s="80" t="s">
        <v>184</v>
      </c>
      <c r="C13200" s="80" t="s">
        <v>49</v>
      </c>
      <c r="D13200" s="80" t="s">
        <v>39254</v>
      </c>
      <c r="E13200" s="104" t="s">
        <v>39255</v>
      </c>
      <c r="F13200" s="107">
        <v>36816</v>
      </c>
      <c r="G13200" s="67" t="s">
        <v>89</v>
      </c>
      <c r="H13200" s="80" t="s">
        <v>602</v>
      </c>
      <c r="I13200" s="80" t="s">
        <v>39256</v>
      </c>
      <c r="J13200" s="104" t="s">
        <v>230</v>
      </c>
      <c r="K13200" s="67" t="s">
        <v>133</v>
      </c>
      <c r="L13200" s="67" t="s">
        <v>152</v>
      </c>
      <c r="M13200" s="67" t="s">
        <v>166</v>
      </c>
      <c r="N13200" s="67" t="s">
        <v>184</v>
      </c>
      <c r="O13200" s="81">
        <v>46326</v>
      </c>
      <c r="P13200" s="81">
        <v>45761</v>
      </c>
      <c r="Q13200" s="103" t="str">
        <f>IFERROR(VLOOKUP(J13200,Настройка!$C$4:$E$121,2,),"Ошибка")</f>
        <v>R</v>
      </c>
    </row>
    <row r="13201" spans="1:17" ht="14.4" customHeight="1">
      <c r="A13201" s="67">
        <v>13196</v>
      </c>
      <c r="B13201" s="80" t="s">
        <v>184</v>
      </c>
      <c r="C13201" s="80" t="s">
        <v>49</v>
      </c>
      <c r="D13201" s="80" t="s">
        <v>39257</v>
      </c>
      <c r="E13201" s="104" t="s">
        <v>39258</v>
      </c>
      <c r="F13201" s="107">
        <v>26563</v>
      </c>
      <c r="G13201" s="67" t="s">
        <v>93</v>
      </c>
      <c r="H13201" s="80" t="s">
        <v>814</v>
      </c>
      <c r="I13201" s="80" t="s">
        <v>39259</v>
      </c>
      <c r="J13201" s="104" t="s">
        <v>227</v>
      </c>
      <c r="K13201" s="67" t="s">
        <v>131</v>
      </c>
      <c r="L13201" s="67"/>
      <c r="M13201" s="67"/>
      <c r="N13201" s="67"/>
      <c r="O13201" s="81"/>
      <c r="P13201" s="81">
        <v>45835</v>
      </c>
      <c r="Q13201" s="103" t="str">
        <f>IFERROR(VLOOKUP(J13201,Настройка!$C$4:$E$121,2,),"Ошибка")</f>
        <v>R</v>
      </c>
    </row>
    <row r="13202" spans="1:17" ht="14.4" customHeight="1">
      <c r="A13202" s="67">
        <v>13197</v>
      </c>
      <c r="B13202" s="80" t="s">
        <v>184</v>
      </c>
      <c r="C13202" s="80" t="s">
        <v>49</v>
      </c>
      <c r="D13202" s="80" t="s">
        <v>39260</v>
      </c>
      <c r="E13202" s="104" t="s">
        <v>39261</v>
      </c>
      <c r="F13202" s="107">
        <v>26779</v>
      </c>
      <c r="G13202" s="67" t="s">
        <v>89</v>
      </c>
      <c r="H13202" s="80" t="s">
        <v>602</v>
      </c>
      <c r="I13202" s="80" t="s">
        <v>39262</v>
      </c>
      <c r="J13202" s="104" t="s">
        <v>211</v>
      </c>
      <c r="K13202" s="67" t="s">
        <v>133</v>
      </c>
      <c r="L13202" s="67" t="s">
        <v>152</v>
      </c>
      <c r="M13202" s="67" t="s">
        <v>166</v>
      </c>
      <c r="N13202" s="67" t="s">
        <v>184</v>
      </c>
      <c r="O13202" s="81">
        <v>46326</v>
      </c>
      <c r="P13202" s="81">
        <v>45832</v>
      </c>
      <c r="Q13202" s="103" t="str">
        <f>IFERROR(VLOOKUP(J13202,Настройка!$C$4:$E$121,2,),"Ошибка")</f>
        <v>R</v>
      </c>
    </row>
    <row r="13203" spans="1:17" ht="14.4" customHeight="1">
      <c r="A13203" s="67">
        <v>13198</v>
      </c>
      <c r="B13203" s="80" t="s">
        <v>184</v>
      </c>
      <c r="C13203" s="80" t="s">
        <v>49</v>
      </c>
      <c r="D13203" s="80" t="s">
        <v>39263</v>
      </c>
      <c r="E13203" s="104" t="s">
        <v>39264</v>
      </c>
      <c r="F13203" s="107">
        <v>31781</v>
      </c>
      <c r="G13203" s="67" t="s">
        <v>89</v>
      </c>
      <c r="H13203" s="80" t="s">
        <v>602</v>
      </c>
      <c r="I13203" s="80" t="s">
        <v>39265</v>
      </c>
      <c r="J13203" s="104" t="s">
        <v>230</v>
      </c>
      <c r="K13203" s="67" t="s">
        <v>133</v>
      </c>
      <c r="L13203" s="67" t="s">
        <v>152</v>
      </c>
      <c r="M13203" s="67" t="s">
        <v>166</v>
      </c>
      <c r="N13203" s="67" t="s">
        <v>184</v>
      </c>
      <c r="O13203" s="81">
        <v>46326</v>
      </c>
      <c r="P13203" s="81">
        <v>45743</v>
      </c>
      <c r="Q13203" s="103" t="str">
        <f>IFERROR(VLOOKUP(J13203,Настройка!$C$4:$E$121,2,),"Ошибка")</f>
        <v>R</v>
      </c>
    </row>
    <row r="13204" spans="1:17" ht="14.4" customHeight="1">
      <c r="A13204" s="67">
        <v>13199</v>
      </c>
      <c r="B13204" s="80" t="s">
        <v>184</v>
      </c>
      <c r="C13204" s="80" t="s">
        <v>49</v>
      </c>
      <c r="D13204" s="80" t="s">
        <v>39266</v>
      </c>
      <c r="E13204" s="104" t="s">
        <v>39267</v>
      </c>
      <c r="F13204" s="107">
        <v>37812</v>
      </c>
      <c r="G13204" s="67" t="s">
        <v>65</v>
      </c>
      <c r="H13204" s="80" t="s">
        <v>405</v>
      </c>
      <c r="I13204" s="80" t="s">
        <v>39268</v>
      </c>
      <c r="J13204" s="104" t="s">
        <v>209</v>
      </c>
      <c r="K13204" s="67" t="s">
        <v>117</v>
      </c>
      <c r="L13204" s="67" t="s">
        <v>152</v>
      </c>
      <c r="M13204" s="67" t="s">
        <v>166</v>
      </c>
      <c r="N13204" s="67" t="s">
        <v>184</v>
      </c>
      <c r="O13204" s="81">
        <v>46356</v>
      </c>
      <c r="P13204" s="81">
        <v>45853</v>
      </c>
      <c r="Q13204" s="103" t="str">
        <f>IFERROR(VLOOKUP(J13204,Настройка!$C$4:$E$121,2,),"Ошибка")</f>
        <v>R</v>
      </c>
    </row>
    <row r="13205" spans="1:17" ht="14.4" customHeight="1">
      <c r="A13205" s="67">
        <v>13200</v>
      </c>
      <c r="B13205" s="80" t="s">
        <v>184</v>
      </c>
      <c r="C13205" s="80" t="s">
        <v>49</v>
      </c>
      <c r="D13205" s="80" t="s">
        <v>39269</v>
      </c>
      <c r="E13205" s="104" t="s">
        <v>39270</v>
      </c>
      <c r="F13205" s="107">
        <v>33604</v>
      </c>
      <c r="G13205" s="67" t="s">
        <v>65</v>
      </c>
      <c r="H13205" s="80" t="s">
        <v>663</v>
      </c>
      <c r="I13205" s="80" t="s">
        <v>39271</v>
      </c>
      <c r="J13205" s="104" t="s">
        <v>209</v>
      </c>
      <c r="K13205" s="67" t="s">
        <v>117</v>
      </c>
      <c r="L13205" s="67" t="s">
        <v>152</v>
      </c>
      <c r="M13205" s="67" t="s">
        <v>166</v>
      </c>
      <c r="N13205" s="67" t="s">
        <v>184</v>
      </c>
      <c r="O13205" s="81">
        <v>46356</v>
      </c>
      <c r="P13205" s="81">
        <v>45853</v>
      </c>
      <c r="Q13205" s="103" t="str">
        <f>IFERROR(VLOOKUP(J13205,Настройка!$C$4:$E$121,2,),"Ошибка")</f>
        <v>R</v>
      </c>
    </row>
    <row r="13206" spans="1:17" ht="14.4" customHeight="1">
      <c r="A13206" s="67">
        <v>13201</v>
      </c>
      <c r="B13206" s="80" t="s">
        <v>184</v>
      </c>
      <c r="C13206" s="80" t="s">
        <v>49</v>
      </c>
      <c r="D13206" s="80" t="s">
        <v>39272</v>
      </c>
      <c r="E13206" s="104" t="s">
        <v>39273</v>
      </c>
      <c r="F13206" s="107">
        <v>32267</v>
      </c>
      <c r="G13206" s="67" t="s">
        <v>65</v>
      </c>
      <c r="H13206" s="80" t="s">
        <v>1294</v>
      </c>
      <c r="I13206" s="80" t="s">
        <v>39274</v>
      </c>
      <c r="J13206" s="104" t="s">
        <v>209</v>
      </c>
      <c r="K13206" s="67" t="s">
        <v>117</v>
      </c>
      <c r="L13206" s="67" t="s">
        <v>152</v>
      </c>
      <c r="M13206" s="67" t="s">
        <v>166</v>
      </c>
      <c r="N13206" s="67" t="s">
        <v>184</v>
      </c>
      <c r="O13206" s="81">
        <v>46356</v>
      </c>
      <c r="P13206" s="81">
        <v>45853</v>
      </c>
      <c r="Q13206" s="103" t="str">
        <f>IFERROR(VLOOKUP(J13206,Настройка!$C$4:$E$121,2,),"Ошибка")</f>
        <v>R</v>
      </c>
    </row>
    <row r="13207" spans="1:17" ht="14.4" customHeight="1">
      <c r="A13207" s="67">
        <v>13202</v>
      </c>
      <c r="B13207" s="80" t="s">
        <v>184</v>
      </c>
      <c r="C13207" s="80" t="s">
        <v>49</v>
      </c>
      <c r="D13207" s="80" t="s">
        <v>39275</v>
      </c>
      <c r="E13207" s="104" t="s">
        <v>39276</v>
      </c>
      <c r="F13207" s="107">
        <v>31055</v>
      </c>
      <c r="G13207" s="67" t="s">
        <v>93</v>
      </c>
      <c r="H13207" s="80" t="s">
        <v>814</v>
      </c>
      <c r="I13207" s="80" t="s">
        <v>39277</v>
      </c>
      <c r="J13207" s="104" t="s">
        <v>207</v>
      </c>
      <c r="K13207" s="67" t="s">
        <v>117</v>
      </c>
      <c r="L13207" s="67"/>
      <c r="M13207" s="67"/>
      <c r="N13207" s="67"/>
      <c r="O13207" s="81"/>
      <c r="P13207" s="81">
        <v>45855</v>
      </c>
      <c r="Q13207" s="103" t="str">
        <f>IFERROR(VLOOKUP(J13207,Настройка!$C$4:$E$121,2,),"Ошибка")</f>
        <v>R</v>
      </c>
    </row>
    <row r="13208" spans="1:17" ht="14.4" customHeight="1">
      <c r="A13208" s="67">
        <v>13203</v>
      </c>
      <c r="B13208" s="80" t="s">
        <v>184</v>
      </c>
      <c r="C13208" s="80" t="s">
        <v>49</v>
      </c>
      <c r="D13208" s="80" t="s">
        <v>39278</v>
      </c>
      <c r="E13208" s="104" t="s">
        <v>39279</v>
      </c>
      <c r="F13208" s="107">
        <v>30611</v>
      </c>
      <c r="G13208" s="67" t="s">
        <v>93</v>
      </c>
      <c r="H13208" s="80" t="s">
        <v>814</v>
      </c>
      <c r="I13208" s="80" t="s">
        <v>39280</v>
      </c>
      <c r="J13208" s="104" t="s">
        <v>204</v>
      </c>
      <c r="K13208" s="67" t="s">
        <v>117</v>
      </c>
      <c r="L13208" s="67"/>
      <c r="M13208" s="67"/>
      <c r="N13208" s="67"/>
      <c r="O13208" s="81"/>
      <c r="P13208" s="81">
        <v>45864</v>
      </c>
      <c r="Q13208" s="103" t="str">
        <f>IFERROR(VLOOKUP(J13208,Настройка!$C$4:$E$121,2,),"Ошибка")</f>
        <v>R</v>
      </c>
    </row>
    <row r="13209" spans="1:17" ht="14.4" customHeight="1">
      <c r="A13209" s="67">
        <v>13204</v>
      </c>
      <c r="B13209" s="80" t="s">
        <v>184</v>
      </c>
      <c r="C13209" s="80" t="s">
        <v>49</v>
      </c>
      <c r="D13209" s="80" t="s">
        <v>39281</v>
      </c>
      <c r="E13209" s="104" t="s">
        <v>39282</v>
      </c>
      <c r="F13209" s="107">
        <v>35090</v>
      </c>
      <c r="G13209" s="67" t="s">
        <v>89</v>
      </c>
      <c r="H13209" s="80" t="s">
        <v>602</v>
      </c>
      <c r="I13209" s="80" t="s">
        <v>39283</v>
      </c>
      <c r="J13209" s="104" t="s">
        <v>211</v>
      </c>
      <c r="K13209" s="67" t="s">
        <v>123</v>
      </c>
      <c r="L13209" s="67" t="s">
        <v>152</v>
      </c>
      <c r="M13209" s="67" t="s">
        <v>166</v>
      </c>
      <c r="N13209" s="67" t="s">
        <v>184</v>
      </c>
      <c r="O13209" s="81">
        <v>46265</v>
      </c>
      <c r="P13209" s="81">
        <v>45882</v>
      </c>
      <c r="Q13209" s="103" t="str">
        <f>IFERROR(VLOOKUP(J13209,Настройка!$C$4:$E$121,2,),"Ошибка")</f>
        <v>R</v>
      </c>
    </row>
    <row r="13210" spans="1:17" ht="14.4" customHeight="1">
      <c r="A13210" s="67">
        <v>13205</v>
      </c>
      <c r="B13210" s="80" t="s">
        <v>184</v>
      </c>
      <c r="C13210" s="80" t="s">
        <v>49</v>
      </c>
      <c r="D13210" s="80" t="s">
        <v>39284</v>
      </c>
      <c r="E13210" s="104" t="s">
        <v>39285</v>
      </c>
      <c r="F13210" s="107">
        <v>30185</v>
      </c>
      <c r="G13210" s="67" t="s">
        <v>89</v>
      </c>
      <c r="H13210" s="80" t="s">
        <v>602</v>
      </c>
      <c r="I13210" s="80" t="s">
        <v>39286</v>
      </c>
      <c r="J13210" s="104" t="s">
        <v>230</v>
      </c>
      <c r="K13210" s="67" t="s">
        <v>133</v>
      </c>
      <c r="L13210" s="67" t="s">
        <v>152</v>
      </c>
      <c r="M13210" s="67" t="s">
        <v>166</v>
      </c>
      <c r="N13210" s="67" t="s">
        <v>184</v>
      </c>
      <c r="O13210" s="81">
        <v>46173</v>
      </c>
      <c r="P13210" s="81">
        <v>45860</v>
      </c>
      <c r="Q13210" s="103" t="str">
        <f>IFERROR(VLOOKUP(J13210,Настройка!$C$4:$E$121,2,),"Ошибка")</f>
        <v>R</v>
      </c>
    </row>
    <row r="13211" spans="1:17" ht="14.4" customHeight="1">
      <c r="A13211" s="67">
        <v>13206</v>
      </c>
      <c r="B13211" s="80" t="s">
        <v>184</v>
      </c>
      <c r="C13211" s="80" t="s">
        <v>49</v>
      </c>
      <c r="D13211" s="80" t="s">
        <v>39287</v>
      </c>
      <c r="E13211" s="104" t="s">
        <v>39288</v>
      </c>
      <c r="F13211" s="107">
        <v>33757</v>
      </c>
      <c r="G13211" s="67" t="s">
        <v>89</v>
      </c>
      <c r="H13211" s="80" t="s">
        <v>602</v>
      </c>
      <c r="I13211" s="80" t="s">
        <v>39289</v>
      </c>
      <c r="J13211" s="104" t="s">
        <v>211</v>
      </c>
      <c r="K13211" s="67" t="s">
        <v>123</v>
      </c>
      <c r="L13211" s="67" t="s">
        <v>152</v>
      </c>
      <c r="M13211" s="67" t="s">
        <v>166</v>
      </c>
      <c r="N13211" s="67" t="s">
        <v>184</v>
      </c>
      <c r="O13211" s="81">
        <v>46326</v>
      </c>
      <c r="P13211" s="81">
        <v>45881</v>
      </c>
      <c r="Q13211" s="103" t="str">
        <f>IFERROR(VLOOKUP(J13211,Настройка!$C$4:$E$121,2,),"Ошибка")</f>
        <v>R</v>
      </c>
    </row>
    <row r="13212" spans="1:17" ht="14.4" customHeight="1">
      <c r="A13212" s="67">
        <v>13207</v>
      </c>
      <c r="B13212" s="80" t="s">
        <v>184</v>
      </c>
      <c r="C13212" s="80" t="s">
        <v>49</v>
      </c>
      <c r="D13212" s="80" t="s">
        <v>39290</v>
      </c>
      <c r="E13212" s="104" t="s">
        <v>39291</v>
      </c>
      <c r="F13212" s="107">
        <v>33184</v>
      </c>
      <c r="G13212" s="67" t="s">
        <v>93</v>
      </c>
      <c r="H13212" s="80" t="s">
        <v>679</v>
      </c>
      <c r="I13212" s="80" t="s">
        <v>39292</v>
      </c>
      <c r="J13212" s="104" t="s">
        <v>228</v>
      </c>
      <c r="K13212" s="67" t="s">
        <v>125</v>
      </c>
      <c r="L13212" s="67"/>
      <c r="M13212" s="67"/>
      <c r="N13212" s="67"/>
      <c r="O13212" s="81"/>
      <c r="P13212" s="81">
        <v>45878</v>
      </c>
      <c r="Q13212" s="103" t="str">
        <f>IFERROR(VLOOKUP(J13212,Настройка!$C$4:$E$121,2,),"Ошибка")</f>
        <v>R</v>
      </c>
    </row>
    <row r="13213" spans="1:17" ht="14.4" customHeight="1">
      <c r="A13213" s="67">
        <v>13208</v>
      </c>
      <c r="B13213" s="80" t="s">
        <v>184</v>
      </c>
      <c r="C13213" s="80" t="s">
        <v>49</v>
      </c>
      <c r="D13213" s="80" t="s">
        <v>39293</v>
      </c>
      <c r="E13213" s="104" t="s">
        <v>39294</v>
      </c>
      <c r="F13213" s="107">
        <v>30267</v>
      </c>
      <c r="G13213" s="67" t="s">
        <v>89</v>
      </c>
      <c r="H13213" s="80" t="s">
        <v>602</v>
      </c>
      <c r="I13213" s="80" t="s">
        <v>39295</v>
      </c>
      <c r="J13213" s="104" t="s">
        <v>211</v>
      </c>
      <c r="K13213" s="67" t="s">
        <v>123</v>
      </c>
      <c r="L13213" s="67" t="s">
        <v>152</v>
      </c>
      <c r="M13213" s="67" t="s">
        <v>166</v>
      </c>
      <c r="N13213" s="67" t="s">
        <v>184</v>
      </c>
      <c r="O13213" s="81">
        <v>46326</v>
      </c>
      <c r="P13213" s="81">
        <v>45888</v>
      </c>
      <c r="Q13213" s="103" t="str">
        <f>IFERROR(VLOOKUP(J13213,Настройка!$C$4:$E$121,2,),"Ошибка")</f>
        <v>R</v>
      </c>
    </row>
    <row r="13214" spans="1:17" ht="14.4" customHeight="1">
      <c r="A13214" s="67">
        <v>13209</v>
      </c>
      <c r="B13214" s="80" t="s">
        <v>184</v>
      </c>
      <c r="C13214" s="80" t="s">
        <v>49</v>
      </c>
      <c r="D13214" s="80" t="s">
        <v>39296</v>
      </c>
      <c r="E13214" s="104" t="s">
        <v>39297</v>
      </c>
      <c r="F13214" s="107">
        <v>34709</v>
      </c>
      <c r="G13214" s="67" t="s">
        <v>69</v>
      </c>
      <c r="H13214" s="80" t="s">
        <v>302</v>
      </c>
      <c r="I13214" s="80" t="s">
        <v>39298</v>
      </c>
      <c r="J13214" s="104" t="s">
        <v>227</v>
      </c>
      <c r="K13214" s="67" t="s">
        <v>131</v>
      </c>
      <c r="L13214" s="67"/>
      <c r="M13214" s="67"/>
      <c r="N13214" s="67"/>
      <c r="O13214" s="81"/>
      <c r="P13214" s="81">
        <v>45895</v>
      </c>
      <c r="Q13214" s="103" t="str">
        <f>IFERROR(VLOOKUP(J13214,Настройка!$C$4:$E$121,2,),"Ошибка")</f>
        <v>R</v>
      </c>
    </row>
    <row r="13215" spans="1:17" ht="14.4" customHeight="1">
      <c r="A13215" s="67">
        <v>13210</v>
      </c>
      <c r="B13215" s="80" t="s">
        <v>184</v>
      </c>
      <c r="C13215" s="80" t="s">
        <v>49</v>
      </c>
      <c r="D13215" s="80" t="s">
        <v>39299</v>
      </c>
      <c r="E13215" s="104" t="s">
        <v>39300</v>
      </c>
      <c r="F13215" s="107">
        <v>28896</v>
      </c>
      <c r="G13215" s="67" t="s">
        <v>65</v>
      </c>
      <c r="H13215" s="80" t="s">
        <v>415</v>
      </c>
      <c r="I13215" s="80" t="s">
        <v>39301</v>
      </c>
      <c r="J13215" s="104" t="s">
        <v>204</v>
      </c>
      <c r="K13215" s="67" t="s">
        <v>117</v>
      </c>
      <c r="L13215" s="67" t="s">
        <v>152</v>
      </c>
      <c r="M13215" s="67" t="s">
        <v>166</v>
      </c>
      <c r="N13215" s="67" t="s">
        <v>184</v>
      </c>
      <c r="O13215" s="81">
        <v>46477</v>
      </c>
      <c r="P13215" s="81">
        <v>45907</v>
      </c>
      <c r="Q13215" s="103" t="str">
        <f>IFERROR(VLOOKUP(J13215,Настройка!$C$4:$E$121,2,),"Ошибка")</f>
        <v>R</v>
      </c>
    </row>
    <row r="13216" spans="1:17" ht="14.4" customHeight="1">
      <c r="A13216" s="67">
        <v>13211</v>
      </c>
      <c r="B13216" s="80" t="s">
        <v>184</v>
      </c>
      <c r="C13216" s="80" t="s">
        <v>49</v>
      </c>
      <c r="D13216" s="80" t="s">
        <v>39302</v>
      </c>
      <c r="E13216" s="104" t="s">
        <v>39303</v>
      </c>
      <c r="F13216" s="107">
        <v>35251</v>
      </c>
      <c r="G13216" s="67" t="s">
        <v>65</v>
      </c>
      <c r="H13216" s="80" t="s">
        <v>415</v>
      </c>
      <c r="I13216" s="80" t="s">
        <v>39304</v>
      </c>
      <c r="J13216" s="104" t="s">
        <v>209</v>
      </c>
      <c r="K13216" s="67" t="s">
        <v>117</v>
      </c>
      <c r="L13216" s="67" t="s">
        <v>152</v>
      </c>
      <c r="M13216" s="67" t="s">
        <v>166</v>
      </c>
      <c r="N13216" s="67" t="s">
        <v>184</v>
      </c>
      <c r="O13216" s="81">
        <v>46356</v>
      </c>
      <c r="P13216" s="81">
        <v>45921</v>
      </c>
      <c r="Q13216" s="103" t="str">
        <f>IFERROR(VLOOKUP(J13216,Настройка!$C$4:$E$121,2,),"Ошибка")</f>
        <v>R</v>
      </c>
    </row>
    <row r="13217" spans="1:17" ht="14.4" customHeight="1">
      <c r="A13217" s="67">
        <v>13212</v>
      </c>
      <c r="B13217" s="80" t="s">
        <v>184</v>
      </c>
      <c r="C13217" s="80" t="s">
        <v>49</v>
      </c>
      <c r="D13217" s="80" t="s">
        <v>39305</v>
      </c>
      <c r="E13217" s="104" t="s">
        <v>39306</v>
      </c>
      <c r="F13217" s="107">
        <v>35831</v>
      </c>
      <c r="G13217" s="67" t="s">
        <v>65</v>
      </c>
      <c r="H13217" s="80" t="s">
        <v>24</v>
      </c>
      <c r="I13217" s="80" t="s">
        <v>39307</v>
      </c>
      <c r="J13217" s="104" t="s">
        <v>209</v>
      </c>
      <c r="K13217" s="67" t="s">
        <v>117</v>
      </c>
      <c r="L13217" s="67" t="s">
        <v>152</v>
      </c>
      <c r="M13217" s="67" t="s">
        <v>166</v>
      </c>
      <c r="N13217" s="67" t="s">
        <v>184</v>
      </c>
      <c r="O13217" s="81">
        <v>46156</v>
      </c>
      <c r="P13217" s="81">
        <v>45645</v>
      </c>
      <c r="Q13217" s="103" t="str">
        <f>IFERROR(VLOOKUP(J13217,Настройка!$C$4:$E$121,2,),"Ошибка")</f>
        <v>R</v>
      </c>
    </row>
    <row r="13218" spans="1:17" ht="14.4" customHeight="1">
      <c r="A13218" s="67">
        <v>13213</v>
      </c>
      <c r="B13218" s="80" t="s">
        <v>184</v>
      </c>
      <c r="C13218" s="80" t="s">
        <v>49</v>
      </c>
      <c r="D13218" s="80" t="s">
        <v>39308</v>
      </c>
      <c r="E13218" s="104" t="s">
        <v>39309</v>
      </c>
      <c r="F13218" s="107">
        <v>32943</v>
      </c>
      <c r="G13218" s="67" t="s">
        <v>93</v>
      </c>
      <c r="H13218" s="80" t="s">
        <v>814</v>
      </c>
      <c r="I13218" s="80" t="s">
        <v>39310</v>
      </c>
      <c r="J13218" s="104" t="s">
        <v>213</v>
      </c>
      <c r="K13218" s="67" t="s">
        <v>119</v>
      </c>
      <c r="L13218" s="67"/>
      <c r="M13218" s="67"/>
      <c r="N13218" s="67"/>
      <c r="O13218" s="81"/>
      <c r="P13218" s="81">
        <v>45885</v>
      </c>
      <c r="Q13218" s="103" t="str">
        <f>IFERROR(VLOOKUP(J13218,Настройка!$C$4:$E$121,2,),"Ошибка")</f>
        <v>R</v>
      </c>
    </row>
    <row r="13219" spans="1:17" ht="14.4" customHeight="1">
      <c r="A13219" s="67">
        <v>13214</v>
      </c>
      <c r="B13219" s="80" t="s">
        <v>184</v>
      </c>
      <c r="C13219" s="80" t="s">
        <v>49</v>
      </c>
      <c r="D13219" s="80" t="s">
        <v>39311</v>
      </c>
      <c r="E13219" s="104" t="s">
        <v>39312</v>
      </c>
      <c r="F13219" s="107">
        <v>38867</v>
      </c>
      <c r="G13219" s="67" t="s">
        <v>93</v>
      </c>
      <c r="H13219" s="80" t="s">
        <v>814</v>
      </c>
      <c r="I13219" s="80" t="s">
        <v>39313</v>
      </c>
      <c r="J13219" s="104" t="s">
        <v>213</v>
      </c>
      <c r="K13219" s="67" t="s">
        <v>119</v>
      </c>
      <c r="L13219" s="67"/>
      <c r="M13219" s="67"/>
      <c r="N13219" s="67"/>
      <c r="O13219" s="81"/>
      <c r="P13219" s="81">
        <v>45912</v>
      </c>
      <c r="Q13219" s="103" t="str">
        <f>IFERROR(VLOOKUP(J13219,Настройка!$C$4:$E$121,2,),"Ошибка")</f>
        <v>R</v>
      </c>
    </row>
    <row r="13220" spans="1:17" ht="14.4" customHeight="1">
      <c r="A13220" s="67">
        <v>13215</v>
      </c>
      <c r="B13220" s="80" t="s">
        <v>184</v>
      </c>
      <c r="C13220" s="80" t="s">
        <v>49</v>
      </c>
      <c r="D13220" s="80" t="s">
        <v>39314</v>
      </c>
      <c r="E13220" s="104" t="s">
        <v>39315</v>
      </c>
      <c r="F13220" s="107">
        <v>29499</v>
      </c>
      <c r="G13220" s="67" t="s">
        <v>93</v>
      </c>
      <c r="H13220" s="80" t="s">
        <v>814</v>
      </c>
      <c r="I13220" s="80" t="s">
        <v>39316</v>
      </c>
      <c r="J13220" s="104" t="s">
        <v>213</v>
      </c>
      <c r="K13220" s="67" t="s">
        <v>119</v>
      </c>
      <c r="L13220" s="67"/>
      <c r="M13220" s="67"/>
      <c r="N13220" s="67"/>
      <c r="O13220" s="81"/>
      <c r="P13220" s="81">
        <v>45912</v>
      </c>
      <c r="Q13220" s="103" t="str">
        <f>IFERROR(VLOOKUP(J13220,Настройка!$C$4:$E$121,2,),"Ошибка")</f>
        <v>R</v>
      </c>
    </row>
    <row r="13221" spans="1:17" ht="14.4" customHeight="1">
      <c r="A13221" s="67">
        <v>13216</v>
      </c>
      <c r="B13221" s="80" t="s">
        <v>184</v>
      </c>
      <c r="C13221" s="80" t="s">
        <v>49</v>
      </c>
      <c r="D13221" s="80" t="s">
        <v>39317</v>
      </c>
      <c r="E13221" s="104" t="s">
        <v>39318</v>
      </c>
      <c r="F13221" s="107">
        <v>34033</v>
      </c>
      <c r="G13221" s="67" t="s">
        <v>93</v>
      </c>
      <c r="H13221" s="80" t="s">
        <v>886</v>
      </c>
      <c r="I13221" s="80" t="s">
        <v>39319</v>
      </c>
      <c r="J13221" s="104" t="s">
        <v>213</v>
      </c>
      <c r="K13221" s="67" t="s">
        <v>119</v>
      </c>
      <c r="L13221" s="67"/>
      <c r="M13221" s="67"/>
      <c r="N13221" s="67"/>
      <c r="O13221" s="81"/>
      <c r="P13221" s="81">
        <v>45912</v>
      </c>
      <c r="Q13221" s="103" t="str">
        <f>IFERROR(VLOOKUP(J13221,Настройка!$C$4:$E$121,2,),"Ошибка")</f>
        <v>R</v>
      </c>
    </row>
    <row r="13222" spans="1:17" ht="14.4" customHeight="1">
      <c r="A13222" s="67">
        <v>13217</v>
      </c>
      <c r="B13222" s="80" t="s">
        <v>184</v>
      </c>
      <c r="C13222" s="80" t="s">
        <v>49</v>
      </c>
      <c r="D13222" s="80" t="s">
        <v>39320</v>
      </c>
      <c r="E13222" s="104" t="s">
        <v>39321</v>
      </c>
      <c r="F13222" s="107">
        <v>35431</v>
      </c>
      <c r="G13222" s="67" t="s">
        <v>65</v>
      </c>
      <c r="H13222" s="80" t="s">
        <v>1294</v>
      </c>
      <c r="I13222" s="80" t="s">
        <v>39322</v>
      </c>
      <c r="J13222" s="104" t="s">
        <v>209</v>
      </c>
      <c r="K13222" s="67" t="s">
        <v>117</v>
      </c>
      <c r="L13222" s="67" t="s">
        <v>152</v>
      </c>
      <c r="M13222" s="67" t="s">
        <v>166</v>
      </c>
      <c r="N13222" s="67" t="s">
        <v>184</v>
      </c>
      <c r="O13222" s="81">
        <v>46356</v>
      </c>
      <c r="P13222" s="81">
        <v>45923</v>
      </c>
      <c r="Q13222" s="103" t="str">
        <f>IFERROR(VLOOKUP(J13222,Настройка!$C$4:$E$121,2,),"Ошибка")</f>
        <v>R</v>
      </c>
    </row>
    <row r="13223" spans="1:17" ht="14.4" customHeight="1">
      <c r="A13223" s="67">
        <v>13218</v>
      </c>
      <c r="B13223" s="80" t="s">
        <v>184</v>
      </c>
      <c r="C13223" s="80" t="s">
        <v>49</v>
      </c>
      <c r="D13223" s="80" t="s">
        <v>39323</v>
      </c>
      <c r="E13223" s="104" t="s">
        <v>39324</v>
      </c>
      <c r="F13223" s="107">
        <v>30665</v>
      </c>
      <c r="G13223" s="67" t="s">
        <v>89</v>
      </c>
      <c r="H13223" s="80" t="s">
        <v>602</v>
      </c>
      <c r="I13223" s="80" t="s">
        <v>39325</v>
      </c>
      <c r="J13223" s="104" t="s">
        <v>230</v>
      </c>
      <c r="K13223" s="67" t="s">
        <v>133</v>
      </c>
      <c r="L13223" s="67" t="s">
        <v>152</v>
      </c>
      <c r="M13223" s="67" t="s">
        <v>166</v>
      </c>
      <c r="N13223" s="67" t="s">
        <v>184</v>
      </c>
      <c r="O13223" s="81">
        <v>46326</v>
      </c>
      <c r="P13223" s="81">
        <v>45932</v>
      </c>
      <c r="Q13223" s="103" t="str">
        <f>IFERROR(VLOOKUP(J13223,Настройка!$C$4:$E$121,2,),"Ошибка")</f>
        <v>R</v>
      </c>
    </row>
    <row r="13224" spans="1:17" ht="14.4" customHeight="1">
      <c r="A13224" s="67">
        <v>13219</v>
      </c>
      <c r="B13224" s="80" t="s">
        <v>184</v>
      </c>
      <c r="C13224" s="80" t="s">
        <v>49</v>
      </c>
      <c r="D13224" s="80" t="s">
        <v>39326</v>
      </c>
      <c r="E13224" s="104" t="s">
        <v>39327</v>
      </c>
      <c r="F13224" s="107">
        <v>30164</v>
      </c>
      <c r="G13224" s="67" t="s">
        <v>77</v>
      </c>
      <c r="H13224" s="80" t="s">
        <v>4573</v>
      </c>
      <c r="I13224" s="80" t="s">
        <v>39328</v>
      </c>
      <c r="J13224" s="104" t="s">
        <v>207</v>
      </c>
      <c r="K13224" s="67" t="s">
        <v>117</v>
      </c>
      <c r="L13224" s="67"/>
      <c r="M13224" s="67"/>
      <c r="N13224" s="67"/>
      <c r="O13224" s="81"/>
      <c r="P13224" s="81">
        <v>45943</v>
      </c>
      <c r="Q13224" s="103" t="str">
        <f>IFERROR(VLOOKUP(J13224,Настройка!$C$4:$E$121,2,),"Ошибка")</f>
        <v>R</v>
      </c>
    </row>
    <row r="13225" spans="1:17" ht="14.4" customHeight="1">
      <c r="A13225" s="67">
        <v>13220</v>
      </c>
      <c r="B13225" s="80" t="s">
        <v>184</v>
      </c>
      <c r="C13225" s="80" t="s">
        <v>49</v>
      </c>
      <c r="D13225" s="80" t="s">
        <v>39329</v>
      </c>
      <c r="E13225" s="104" t="s">
        <v>39330</v>
      </c>
      <c r="F13225" s="107">
        <v>30246</v>
      </c>
      <c r="G13225" s="67" t="s">
        <v>93</v>
      </c>
      <c r="H13225" s="80" t="s">
        <v>679</v>
      </c>
      <c r="I13225" s="80" t="s">
        <v>39331</v>
      </c>
      <c r="J13225" s="104" t="s">
        <v>204</v>
      </c>
      <c r="K13225" s="67" t="s">
        <v>117</v>
      </c>
      <c r="L13225" s="67"/>
      <c r="M13225" s="67"/>
      <c r="N13225" s="67"/>
      <c r="O13225" s="81"/>
      <c r="P13225" s="81">
        <v>45944</v>
      </c>
      <c r="Q13225" s="103" t="str">
        <f>IFERROR(VLOOKUP(J13225,Настройка!$C$4:$E$121,2,),"Ошибка")</f>
        <v>R</v>
      </c>
    </row>
    <row r="13226" spans="1:17" ht="14.4" customHeight="1">
      <c r="A13226" s="67">
        <v>13221</v>
      </c>
      <c r="B13226" s="80" t="s">
        <v>184</v>
      </c>
      <c r="C13226" s="80" t="s">
        <v>49</v>
      </c>
      <c r="D13226" s="80" t="s">
        <v>39332</v>
      </c>
      <c r="E13226" s="104" t="s">
        <v>39333</v>
      </c>
      <c r="F13226" s="107">
        <v>31689</v>
      </c>
      <c r="G13226" s="67" t="s">
        <v>89</v>
      </c>
      <c r="H13226" s="80" t="s">
        <v>602</v>
      </c>
      <c r="I13226" s="80" t="s">
        <v>39334</v>
      </c>
      <c r="J13226" s="104" t="s">
        <v>230</v>
      </c>
      <c r="K13226" s="67" t="s">
        <v>133</v>
      </c>
      <c r="L13226" s="67" t="s">
        <v>152</v>
      </c>
      <c r="M13226" s="67" t="s">
        <v>166</v>
      </c>
      <c r="N13226" s="67" t="s">
        <v>184</v>
      </c>
      <c r="O13226" s="81">
        <v>46326</v>
      </c>
      <c r="P13226" s="81">
        <v>45949</v>
      </c>
      <c r="Q13226" s="103" t="str">
        <f>IFERROR(VLOOKUP(J13226,Настройка!$C$4:$E$121,2,),"Ошибка")</f>
        <v>R</v>
      </c>
    </row>
    <row r="13227" spans="1:17" ht="14.4" customHeight="1">
      <c r="A13227" s="67">
        <v>13222</v>
      </c>
      <c r="B13227" s="80" t="s">
        <v>184</v>
      </c>
      <c r="C13227" s="80" t="s">
        <v>49</v>
      </c>
      <c r="D13227" s="80" t="s">
        <v>39335</v>
      </c>
      <c r="E13227" s="104" t="s">
        <v>39336</v>
      </c>
      <c r="F13227" s="107">
        <v>35078</v>
      </c>
      <c r="G13227" s="67" t="s">
        <v>89</v>
      </c>
      <c r="H13227" s="80" t="s">
        <v>602</v>
      </c>
      <c r="I13227" s="80" t="s">
        <v>39337</v>
      </c>
      <c r="J13227" s="104" t="s">
        <v>230</v>
      </c>
      <c r="K13227" s="67" t="s">
        <v>133</v>
      </c>
      <c r="L13227" s="67" t="s">
        <v>152</v>
      </c>
      <c r="M13227" s="67" t="s">
        <v>166</v>
      </c>
      <c r="N13227" s="67" t="s">
        <v>184</v>
      </c>
      <c r="O13227" s="81">
        <v>46265</v>
      </c>
      <c r="P13227" s="81">
        <v>45891</v>
      </c>
      <c r="Q13227" s="103" t="str">
        <f>IFERROR(VLOOKUP(J13227,Настройка!$C$4:$E$121,2,),"Ошибка")</f>
        <v>R</v>
      </c>
    </row>
    <row r="13228" spans="1:17" ht="14.4" customHeight="1">
      <c r="A13228" s="67">
        <v>13223</v>
      </c>
      <c r="B13228" s="80" t="s">
        <v>184</v>
      </c>
      <c r="C13228" s="80" t="s">
        <v>49</v>
      </c>
      <c r="D13228" s="80" t="s">
        <v>39338</v>
      </c>
      <c r="E13228" s="104" t="s">
        <v>39339</v>
      </c>
      <c r="F13228" s="107">
        <v>27688</v>
      </c>
      <c r="G13228" s="67" t="s">
        <v>87</v>
      </c>
      <c r="H13228" s="80"/>
      <c r="I13228" s="80" t="s">
        <v>39340</v>
      </c>
      <c r="J13228" s="104" t="s">
        <v>208</v>
      </c>
      <c r="K13228" s="67" t="s">
        <v>117</v>
      </c>
      <c r="L13228" s="67"/>
      <c r="M13228" s="67"/>
      <c r="N13228" s="67"/>
      <c r="O13228" s="81"/>
      <c r="P13228" s="81">
        <v>45984</v>
      </c>
      <c r="Q13228" s="103" t="str">
        <f>IFERROR(VLOOKUP(J13228,Настройка!$C$4:$E$121,2,),"Ошибка")</f>
        <v>R</v>
      </c>
    </row>
    <row r="13229" spans="1:17" ht="14.4" customHeight="1">
      <c r="A13229" s="67">
        <v>13224</v>
      </c>
      <c r="B13229" s="80" t="s">
        <v>184</v>
      </c>
      <c r="C13229" s="80" t="s">
        <v>49</v>
      </c>
      <c r="D13229" s="80" t="s">
        <v>39341</v>
      </c>
      <c r="E13229" s="104" t="s">
        <v>39342</v>
      </c>
      <c r="F13229" s="107">
        <v>29750</v>
      </c>
      <c r="G13229" s="67" t="s">
        <v>93</v>
      </c>
      <c r="H13229" s="80" t="s">
        <v>814</v>
      </c>
      <c r="I13229" s="80" t="s">
        <v>39343</v>
      </c>
      <c r="J13229" s="104" t="s">
        <v>217</v>
      </c>
      <c r="K13229" s="67" t="s">
        <v>119</v>
      </c>
      <c r="L13229" s="67"/>
      <c r="M13229" s="67"/>
      <c r="N13229" s="67"/>
      <c r="O13229" s="81"/>
      <c r="P13229" s="81">
        <v>45989</v>
      </c>
      <c r="Q13229" s="103" t="str">
        <f>IFERROR(VLOOKUP(J13229,Настройка!$C$4:$E$121,2,),"Ошибка")</f>
        <v>R</v>
      </c>
    </row>
    <row r="13230" spans="1:17" ht="14.4" customHeight="1">
      <c r="A13230" s="67">
        <v>13225</v>
      </c>
      <c r="B13230" s="80" t="s">
        <v>184</v>
      </c>
      <c r="C13230" s="80" t="s">
        <v>49</v>
      </c>
      <c r="D13230" s="80" t="s">
        <v>39344</v>
      </c>
      <c r="E13230" s="104" t="s">
        <v>39345</v>
      </c>
      <c r="F13230" s="107">
        <v>28277</v>
      </c>
      <c r="G13230" s="67" t="s">
        <v>87</v>
      </c>
      <c r="H13230" s="80"/>
      <c r="I13230" s="80" t="s">
        <v>39346</v>
      </c>
      <c r="J13230" s="104" t="s">
        <v>220</v>
      </c>
      <c r="K13230" s="67" t="s">
        <v>119</v>
      </c>
      <c r="L13230" s="67"/>
      <c r="M13230" s="67"/>
      <c r="N13230" s="67"/>
      <c r="O13230" s="81"/>
      <c r="P13230" s="81">
        <v>45990</v>
      </c>
      <c r="Q13230" s="103" t="str">
        <f>IFERROR(VLOOKUP(J13230,Настройка!$C$4:$E$121,2,),"Ошибка")</f>
        <v>R</v>
      </c>
    </row>
    <row r="13231" spans="1:17" ht="14.4" customHeight="1">
      <c r="A13231" s="67">
        <v>13226</v>
      </c>
      <c r="B13231" s="80" t="s">
        <v>184</v>
      </c>
      <c r="C13231" s="80" t="s">
        <v>49</v>
      </c>
      <c r="D13231" s="80" t="s">
        <v>39347</v>
      </c>
      <c r="E13231" s="104" t="s">
        <v>39348</v>
      </c>
      <c r="F13231" s="107">
        <v>28665</v>
      </c>
      <c r="G13231" s="67" t="s">
        <v>87</v>
      </c>
      <c r="H13231" s="80"/>
      <c r="I13231" s="80" t="s">
        <v>39349</v>
      </c>
      <c r="J13231" s="104" t="s">
        <v>220</v>
      </c>
      <c r="K13231" s="67" t="s">
        <v>119</v>
      </c>
      <c r="L13231" s="67"/>
      <c r="M13231" s="67"/>
      <c r="N13231" s="67"/>
      <c r="O13231" s="81"/>
      <c r="P13231" s="81">
        <v>45990</v>
      </c>
      <c r="Q13231" s="103" t="str">
        <f>IFERROR(VLOOKUP(J13231,Настройка!$C$4:$E$121,2,),"Ошибка")</f>
        <v>R</v>
      </c>
    </row>
    <row r="13232" spans="1:17" ht="14.4" customHeight="1">
      <c r="A13232" s="67">
        <v>13227</v>
      </c>
      <c r="B13232" s="80" t="s">
        <v>184</v>
      </c>
      <c r="C13232" s="80" t="s">
        <v>49</v>
      </c>
      <c r="D13232" s="80" t="s">
        <v>39350</v>
      </c>
      <c r="E13232" s="104" t="s">
        <v>39351</v>
      </c>
      <c r="F13232" s="107">
        <v>25623</v>
      </c>
      <c r="G13232" s="67" t="s">
        <v>87</v>
      </c>
      <c r="H13232" s="80"/>
      <c r="I13232" s="80" t="s">
        <v>39352</v>
      </c>
      <c r="J13232" s="104" t="s">
        <v>220</v>
      </c>
      <c r="K13232" s="67" t="s">
        <v>119</v>
      </c>
      <c r="L13232" s="67"/>
      <c r="M13232" s="67"/>
      <c r="N13232" s="67"/>
      <c r="O13232" s="81"/>
      <c r="P13232" s="81">
        <v>45990</v>
      </c>
      <c r="Q13232" s="103" t="str">
        <f>IFERROR(VLOOKUP(J13232,Настройка!$C$4:$E$121,2,),"Ошибка")</f>
        <v>R</v>
      </c>
    </row>
    <row r="13233" spans="1:17" ht="14.4" customHeight="1">
      <c r="A13233" s="67">
        <v>13228</v>
      </c>
      <c r="B13233" s="80" t="s">
        <v>184</v>
      </c>
      <c r="C13233" s="80" t="s">
        <v>49</v>
      </c>
      <c r="D13233" s="80" t="s">
        <v>39353</v>
      </c>
      <c r="E13233" s="104" t="s">
        <v>39354</v>
      </c>
      <c r="F13233" s="107">
        <v>31900</v>
      </c>
      <c r="G13233" s="67" t="s">
        <v>83</v>
      </c>
      <c r="H13233" s="80"/>
      <c r="I13233" s="80" t="s">
        <v>39355</v>
      </c>
      <c r="J13233" s="104" t="s">
        <v>202</v>
      </c>
      <c r="K13233" s="67" t="s">
        <v>121</v>
      </c>
      <c r="L13233" s="67" t="s">
        <v>152</v>
      </c>
      <c r="M13233" s="67" t="s">
        <v>166</v>
      </c>
      <c r="N13233" s="67" t="s">
        <v>184</v>
      </c>
      <c r="O13233" s="81">
        <v>46385</v>
      </c>
      <c r="P13233" s="81">
        <v>45992</v>
      </c>
      <c r="Q13233" s="103" t="str">
        <f>IFERROR(VLOOKUP(J13233,Настройка!$C$4:$E$121,2,),"Ошибка")</f>
        <v>ITR</v>
      </c>
    </row>
    <row r="13234" spans="1:17" ht="14.4" customHeight="1">
      <c r="A13234" s="67">
        <v>13229</v>
      </c>
      <c r="B13234" s="80" t="s">
        <v>184</v>
      </c>
      <c r="C13234" s="80" t="s">
        <v>49</v>
      </c>
      <c r="D13234" s="80" t="s">
        <v>39356</v>
      </c>
      <c r="E13234" s="104" t="s">
        <v>39357</v>
      </c>
      <c r="F13234" s="107">
        <v>34497</v>
      </c>
      <c r="G13234" s="67" t="s">
        <v>77</v>
      </c>
      <c r="H13234" s="80" t="s">
        <v>6291</v>
      </c>
      <c r="I13234" s="80" t="s">
        <v>39358</v>
      </c>
      <c r="J13234" s="104" t="s">
        <v>160</v>
      </c>
      <c r="K13234" s="67" t="s">
        <v>109</v>
      </c>
      <c r="L13234" s="67"/>
      <c r="M13234" s="67"/>
      <c r="N13234" s="67"/>
      <c r="O13234" s="81"/>
      <c r="P13234" s="81">
        <v>45999</v>
      </c>
      <c r="Q13234" s="103" t="str">
        <f>IFERROR(VLOOKUP(J13234,Настройка!$C$4:$E$121,2,),"Ошибка")</f>
        <v>ITR</v>
      </c>
    </row>
    <row r="13235" spans="1:17" ht="14.4" customHeight="1">
      <c r="A13235" s="67">
        <v>13230</v>
      </c>
      <c r="B13235" s="80" t="s">
        <v>184</v>
      </c>
      <c r="C13235" s="80" t="s">
        <v>49</v>
      </c>
      <c r="D13235" s="80" t="s">
        <v>39359</v>
      </c>
      <c r="E13235" s="104" t="s">
        <v>39360</v>
      </c>
      <c r="F13235" s="107">
        <v>36654</v>
      </c>
      <c r="G13235" s="67" t="s">
        <v>93</v>
      </c>
      <c r="H13235" s="80" t="s">
        <v>814</v>
      </c>
      <c r="I13235" s="80" t="s">
        <v>39361</v>
      </c>
      <c r="J13235" s="104" t="s">
        <v>204</v>
      </c>
      <c r="K13235" s="67" t="s">
        <v>117</v>
      </c>
      <c r="L13235" s="67"/>
      <c r="M13235" s="67"/>
      <c r="N13235" s="67"/>
      <c r="O13235" s="81"/>
      <c r="P13235" s="81">
        <v>46004</v>
      </c>
      <c r="Q13235" s="103" t="str">
        <f>IFERROR(VLOOKUP(J13235,Настройка!$C$4:$E$121,2,),"Ошибка")</f>
        <v>R</v>
      </c>
    </row>
    <row r="13236" spans="1:17" ht="14.4" customHeight="1">
      <c r="A13236" s="67">
        <v>13231</v>
      </c>
      <c r="B13236" s="80" t="s">
        <v>184</v>
      </c>
      <c r="C13236" s="80" t="s">
        <v>49</v>
      </c>
      <c r="D13236" s="80" t="s">
        <v>39362</v>
      </c>
      <c r="E13236" s="104" t="s">
        <v>39363</v>
      </c>
      <c r="F13236" s="107">
        <v>26902</v>
      </c>
      <c r="G13236" s="67" t="s">
        <v>93</v>
      </c>
      <c r="H13236" s="80" t="s">
        <v>814</v>
      </c>
      <c r="I13236" s="80" t="s">
        <v>39364</v>
      </c>
      <c r="J13236" s="104" t="s">
        <v>204</v>
      </c>
      <c r="K13236" s="67" t="s">
        <v>117</v>
      </c>
      <c r="L13236" s="67"/>
      <c r="M13236" s="67"/>
      <c r="N13236" s="67"/>
      <c r="O13236" s="81"/>
      <c r="P13236" s="81">
        <v>46005</v>
      </c>
      <c r="Q13236" s="103" t="str">
        <f>IFERROR(VLOOKUP(J13236,Настройка!$C$4:$E$121,2,),"Ошибка")</f>
        <v>R</v>
      </c>
    </row>
    <row r="13237" spans="1:17" ht="14.4" customHeight="1">
      <c r="A13237" s="67">
        <v>13232</v>
      </c>
      <c r="B13237" s="80" t="s">
        <v>184</v>
      </c>
      <c r="C13237" s="80" t="s">
        <v>49</v>
      </c>
      <c r="D13237" s="80" t="s">
        <v>39365</v>
      </c>
      <c r="E13237" s="104" t="s">
        <v>39366</v>
      </c>
      <c r="F13237" s="107">
        <v>27610</v>
      </c>
      <c r="G13237" s="67" t="s">
        <v>77</v>
      </c>
      <c r="H13237" s="80" t="s">
        <v>864</v>
      </c>
      <c r="I13237" s="80" t="s">
        <v>39367</v>
      </c>
      <c r="J13237" s="104" t="s">
        <v>205</v>
      </c>
      <c r="K13237" s="67" t="s">
        <v>117</v>
      </c>
      <c r="L13237" s="67"/>
      <c r="M13237" s="67"/>
      <c r="N13237" s="67"/>
      <c r="O13237" s="81"/>
      <c r="P13237" s="81">
        <v>46006</v>
      </c>
      <c r="Q13237" s="103" t="str">
        <f>IFERROR(VLOOKUP(J13237,Настройка!$C$4:$E$121,2,),"Ошибка")</f>
        <v>R</v>
      </c>
    </row>
    <row r="13238" spans="1:17" ht="14.4" customHeight="1">
      <c r="A13238" s="67">
        <v>13233</v>
      </c>
      <c r="B13238" s="80" t="s">
        <v>184</v>
      </c>
      <c r="C13238" s="80" t="s">
        <v>49</v>
      </c>
      <c r="D13238" s="80" t="s">
        <v>39368</v>
      </c>
      <c r="E13238" s="104" t="s">
        <v>39369</v>
      </c>
      <c r="F13238" s="107">
        <v>30085</v>
      </c>
      <c r="G13238" s="67" t="s">
        <v>65</v>
      </c>
      <c r="H13238" s="80" t="s">
        <v>433</v>
      </c>
      <c r="I13238" s="80" t="s">
        <v>39370</v>
      </c>
      <c r="J13238" s="104" t="s">
        <v>204</v>
      </c>
      <c r="K13238" s="67" t="s">
        <v>117</v>
      </c>
      <c r="L13238" s="67" t="s">
        <v>152</v>
      </c>
      <c r="M13238" s="67" t="s">
        <v>166</v>
      </c>
      <c r="N13238" s="67" t="s">
        <v>184</v>
      </c>
      <c r="O13238" s="81">
        <v>46477</v>
      </c>
      <c r="P13238" s="81">
        <v>46006</v>
      </c>
      <c r="Q13238" s="103" t="str">
        <f>IFERROR(VLOOKUP(J13238,Настройка!$C$4:$E$121,2,),"Ошибка")</f>
        <v>R</v>
      </c>
    </row>
    <row r="13239" spans="1:17" ht="14.4" customHeight="1">
      <c r="A13239" s="67">
        <v>13234</v>
      </c>
      <c r="B13239" s="80" t="s">
        <v>184</v>
      </c>
      <c r="C13239" s="80" t="s">
        <v>49</v>
      </c>
      <c r="D13239" s="80" t="s">
        <v>39371</v>
      </c>
      <c r="E13239" s="104" t="s">
        <v>39372</v>
      </c>
      <c r="F13239" s="107">
        <v>33692</v>
      </c>
      <c r="G13239" s="67" t="s">
        <v>89</v>
      </c>
      <c r="H13239" s="80" t="s">
        <v>602</v>
      </c>
      <c r="I13239" s="80" t="s">
        <v>39373</v>
      </c>
      <c r="J13239" s="104" t="s">
        <v>228</v>
      </c>
      <c r="K13239" s="67" t="s">
        <v>125</v>
      </c>
      <c r="L13239" s="67" t="s">
        <v>152</v>
      </c>
      <c r="M13239" s="67" t="s">
        <v>166</v>
      </c>
      <c r="N13239" s="67" t="s">
        <v>184</v>
      </c>
      <c r="O13239" s="81">
        <v>46326</v>
      </c>
      <c r="P13239" s="81">
        <v>46006</v>
      </c>
      <c r="Q13239" s="103" t="str">
        <f>IFERROR(VLOOKUP(J13239,Настройка!$C$4:$E$121,2,),"Ошибка")</f>
        <v>R</v>
      </c>
    </row>
    <row r="13240" spans="1:17" ht="14.4" customHeight="1">
      <c r="A13240" s="67">
        <v>13235</v>
      </c>
      <c r="B13240" s="80" t="s">
        <v>184</v>
      </c>
      <c r="C13240" s="80" t="s">
        <v>49</v>
      </c>
      <c r="D13240" s="80" t="s">
        <v>39374</v>
      </c>
      <c r="E13240" s="104" t="s">
        <v>39375</v>
      </c>
      <c r="F13240" s="107">
        <v>33795</v>
      </c>
      <c r="G13240" s="67" t="s">
        <v>89</v>
      </c>
      <c r="H13240" s="80" t="s">
        <v>602</v>
      </c>
      <c r="I13240" s="80" t="s">
        <v>39376</v>
      </c>
      <c r="J13240" s="104" t="s">
        <v>228</v>
      </c>
      <c r="K13240" s="67" t="s">
        <v>125</v>
      </c>
      <c r="L13240" s="67" t="s">
        <v>152</v>
      </c>
      <c r="M13240" s="67" t="s">
        <v>166</v>
      </c>
      <c r="N13240" s="67" t="s">
        <v>184</v>
      </c>
      <c r="O13240" s="81">
        <v>46326</v>
      </c>
      <c r="P13240" s="81">
        <v>46006</v>
      </c>
      <c r="Q13240" s="103" t="str">
        <f>IFERROR(VLOOKUP(J13240,Настройка!$C$4:$E$121,2,),"Ошибка")</f>
        <v>R</v>
      </c>
    </row>
    <row r="13241" spans="1:17" ht="14.4" customHeight="1">
      <c r="A13241" s="67">
        <v>13236</v>
      </c>
      <c r="B13241" s="80" t="s">
        <v>184</v>
      </c>
      <c r="C13241" s="80" t="s">
        <v>49</v>
      </c>
      <c r="D13241" s="80" t="s">
        <v>39377</v>
      </c>
      <c r="E13241" s="104" t="s">
        <v>39378</v>
      </c>
      <c r="F13241" s="107">
        <v>35852</v>
      </c>
      <c r="G13241" s="67" t="s">
        <v>89</v>
      </c>
      <c r="H13241" s="80" t="s">
        <v>602</v>
      </c>
      <c r="I13241" s="80" t="s">
        <v>39379</v>
      </c>
      <c r="J13241" s="104" t="s">
        <v>230</v>
      </c>
      <c r="K13241" s="67" t="s">
        <v>133</v>
      </c>
      <c r="L13241" s="67" t="s">
        <v>152</v>
      </c>
      <c r="M13241" s="67" t="s">
        <v>166</v>
      </c>
      <c r="N13241" s="67" t="s">
        <v>184</v>
      </c>
      <c r="O13241" s="81">
        <v>46326</v>
      </c>
      <c r="P13241" s="81">
        <v>46006</v>
      </c>
      <c r="Q13241" s="103" t="str">
        <f>IFERROR(VLOOKUP(J13241,Настройка!$C$4:$E$121,2,),"Ошибка")</f>
        <v>R</v>
      </c>
    </row>
    <row r="13242" spans="1:17" ht="14.4" customHeight="1">
      <c r="A13242" s="67">
        <v>13237</v>
      </c>
      <c r="B13242" s="80" t="s">
        <v>184</v>
      </c>
      <c r="C13242" s="80" t="s">
        <v>49</v>
      </c>
      <c r="D13242" s="80" t="s">
        <v>39380</v>
      </c>
      <c r="E13242" s="104" t="s">
        <v>39381</v>
      </c>
      <c r="F13242" s="107">
        <v>38355</v>
      </c>
      <c r="G13242" s="67" t="s">
        <v>89</v>
      </c>
      <c r="H13242" s="80" t="s">
        <v>602</v>
      </c>
      <c r="I13242" s="80" t="s">
        <v>39382</v>
      </c>
      <c r="J13242" s="104" t="s">
        <v>230</v>
      </c>
      <c r="K13242" s="67" t="s">
        <v>133</v>
      </c>
      <c r="L13242" s="67" t="s">
        <v>152</v>
      </c>
      <c r="M13242" s="67" t="s">
        <v>166</v>
      </c>
      <c r="N13242" s="67" t="s">
        <v>184</v>
      </c>
      <c r="O13242" s="81">
        <v>46326</v>
      </c>
      <c r="P13242" s="81">
        <v>46006</v>
      </c>
      <c r="Q13242" s="103" t="str">
        <f>IFERROR(VLOOKUP(J13242,Настройка!$C$4:$E$121,2,),"Ошибка")</f>
        <v>R</v>
      </c>
    </row>
    <row r="13243" spans="1:17" ht="14.4" customHeight="1">
      <c r="A13243" s="67">
        <v>13238</v>
      </c>
      <c r="B13243" s="80" t="s">
        <v>184</v>
      </c>
      <c r="C13243" s="80" t="s">
        <v>49</v>
      </c>
      <c r="D13243" s="80" t="s">
        <v>39383</v>
      </c>
      <c r="E13243" s="104" t="s">
        <v>39384</v>
      </c>
      <c r="F13243" s="107">
        <v>38013</v>
      </c>
      <c r="G13243" s="67" t="s">
        <v>93</v>
      </c>
      <c r="H13243" s="80" t="s">
        <v>814</v>
      </c>
      <c r="I13243" s="80" t="s">
        <v>39385</v>
      </c>
      <c r="J13243" s="104" t="s">
        <v>208</v>
      </c>
      <c r="K13243" s="67" t="s">
        <v>117</v>
      </c>
      <c r="L13243" s="67"/>
      <c r="M13243" s="67"/>
      <c r="N13243" s="67"/>
      <c r="O13243" s="81"/>
      <c r="P13243" s="81">
        <v>46007</v>
      </c>
      <c r="Q13243" s="103" t="str">
        <f>IFERROR(VLOOKUP(J13243,Настройка!$C$4:$E$121,2,),"Ошибка")</f>
        <v>R</v>
      </c>
    </row>
    <row r="13244" spans="1:17" ht="14.4" customHeight="1">
      <c r="A13244" s="67">
        <v>13239</v>
      </c>
      <c r="B13244" s="80" t="s">
        <v>184</v>
      </c>
      <c r="C13244" s="80" t="s">
        <v>49</v>
      </c>
      <c r="D13244" s="80" t="s">
        <v>39386</v>
      </c>
      <c r="E13244" s="104" t="s">
        <v>39387</v>
      </c>
      <c r="F13244" s="107">
        <v>29760</v>
      </c>
      <c r="G13244" s="67" t="s">
        <v>93</v>
      </c>
      <c r="H13244" s="80" t="s">
        <v>814</v>
      </c>
      <c r="I13244" s="80" t="s">
        <v>39388</v>
      </c>
      <c r="J13244" s="104" t="s">
        <v>204</v>
      </c>
      <c r="K13244" s="67" t="s">
        <v>117</v>
      </c>
      <c r="L13244" s="67"/>
      <c r="M13244" s="67"/>
      <c r="N13244" s="67"/>
      <c r="O13244" s="81"/>
      <c r="P13244" s="81">
        <v>46009</v>
      </c>
      <c r="Q13244" s="103" t="str">
        <f>IFERROR(VLOOKUP(J13244,Настройка!$C$4:$E$121,2,),"Ошибка")</f>
        <v>R</v>
      </c>
    </row>
    <row r="13245" spans="1:17" ht="14.4" customHeight="1">
      <c r="A13245" s="67">
        <v>13240</v>
      </c>
      <c r="B13245" s="80" t="s">
        <v>184</v>
      </c>
      <c r="C13245" s="80" t="s">
        <v>49</v>
      </c>
      <c r="D13245" s="80" t="s">
        <v>39389</v>
      </c>
      <c r="E13245" s="104" t="s">
        <v>39390</v>
      </c>
      <c r="F13245" s="107">
        <v>34537</v>
      </c>
      <c r="G13245" s="67" t="s">
        <v>87</v>
      </c>
      <c r="H13245" s="80"/>
      <c r="I13245" s="80" t="s">
        <v>39391</v>
      </c>
      <c r="J13245" s="104" t="s">
        <v>208</v>
      </c>
      <c r="K13245" s="67" t="s">
        <v>117</v>
      </c>
      <c r="L13245" s="67"/>
      <c r="M13245" s="67"/>
      <c r="N13245" s="67"/>
      <c r="O13245" s="81"/>
      <c r="P13245" s="81">
        <v>46009</v>
      </c>
      <c r="Q13245" s="103" t="str">
        <f>IFERROR(VLOOKUP(J13245,Настройка!$C$4:$E$121,2,),"Ошибка")</f>
        <v>R</v>
      </c>
    </row>
    <row r="13246" spans="1:17" ht="14.4" customHeight="1">
      <c r="A13246" s="67">
        <v>13241</v>
      </c>
      <c r="B13246" s="80" t="s">
        <v>184</v>
      </c>
      <c r="C13246" s="80" t="s">
        <v>49</v>
      </c>
      <c r="D13246" s="80" t="s">
        <v>39392</v>
      </c>
      <c r="E13246" s="104" t="s">
        <v>39393</v>
      </c>
      <c r="F13246" s="107">
        <v>36472</v>
      </c>
      <c r="G13246" s="67" t="s">
        <v>93</v>
      </c>
      <c r="H13246" s="80" t="s">
        <v>814</v>
      </c>
      <c r="I13246" s="80" t="s">
        <v>39394</v>
      </c>
      <c r="J13246" s="104" t="s">
        <v>208</v>
      </c>
      <c r="K13246" s="67" t="s">
        <v>117</v>
      </c>
      <c r="L13246" s="67"/>
      <c r="M13246" s="67"/>
      <c r="N13246" s="67"/>
      <c r="O13246" s="81"/>
      <c r="P13246" s="81">
        <v>46009</v>
      </c>
      <c r="Q13246" s="103" t="str">
        <f>IFERROR(VLOOKUP(J13246,Настройка!$C$4:$E$121,2,),"Ошибка")</f>
        <v>R</v>
      </c>
    </row>
    <row r="13247" spans="1:17" ht="14.4" customHeight="1">
      <c r="A13247" s="67">
        <v>13242</v>
      </c>
      <c r="B13247" s="80" t="s">
        <v>184</v>
      </c>
      <c r="C13247" s="80" t="s">
        <v>49</v>
      </c>
      <c r="D13247" s="80" t="s">
        <v>39395</v>
      </c>
      <c r="E13247" s="104" t="s">
        <v>39396</v>
      </c>
      <c r="F13247" s="107">
        <v>30970</v>
      </c>
      <c r="G13247" s="67" t="s">
        <v>93</v>
      </c>
      <c r="H13247" s="80" t="s">
        <v>814</v>
      </c>
      <c r="I13247" s="80" t="s">
        <v>39397</v>
      </c>
      <c r="J13247" s="104" t="s">
        <v>207</v>
      </c>
      <c r="K13247" s="67" t="s">
        <v>117</v>
      </c>
      <c r="L13247" s="67"/>
      <c r="M13247" s="67"/>
      <c r="N13247" s="67"/>
      <c r="O13247" s="81"/>
      <c r="P13247" s="81">
        <v>46009</v>
      </c>
      <c r="Q13247" s="103" t="str">
        <f>IFERROR(VLOOKUP(J13247,Настройка!$C$4:$E$121,2,),"Ошибка")</f>
        <v>R</v>
      </c>
    </row>
    <row r="13248" spans="1:17" ht="14.4" customHeight="1">
      <c r="A13248" s="67">
        <v>13243</v>
      </c>
      <c r="B13248" s="80" t="s">
        <v>184</v>
      </c>
      <c r="C13248" s="80" t="s">
        <v>49</v>
      </c>
      <c r="D13248" s="80" t="s">
        <v>39398</v>
      </c>
      <c r="E13248" s="104" t="s">
        <v>39399</v>
      </c>
      <c r="F13248" s="107">
        <v>31803</v>
      </c>
      <c r="G13248" s="67" t="s">
        <v>89</v>
      </c>
      <c r="H13248" s="80" t="s">
        <v>602</v>
      </c>
      <c r="I13248" s="80" t="s">
        <v>39400</v>
      </c>
      <c r="J13248" s="104" t="s">
        <v>228</v>
      </c>
      <c r="K13248" s="67" t="s">
        <v>125</v>
      </c>
      <c r="L13248" s="67" t="s">
        <v>152</v>
      </c>
      <c r="M13248" s="67" t="s">
        <v>164</v>
      </c>
      <c r="N13248" s="67" t="s">
        <v>184</v>
      </c>
      <c r="O13248" s="81">
        <v>46356</v>
      </c>
      <c r="P13248" s="81">
        <v>46009</v>
      </c>
      <c r="Q13248" s="103" t="str">
        <f>IFERROR(VLOOKUP(J13248,Настройка!$C$4:$E$121,2,),"Ошибка")</f>
        <v>R</v>
      </c>
    </row>
    <row r="13249" spans="1:17" ht="14.4" customHeight="1">
      <c r="A13249" s="67">
        <v>13244</v>
      </c>
      <c r="B13249" s="80" t="s">
        <v>184</v>
      </c>
      <c r="C13249" s="80" t="s">
        <v>49</v>
      </c>
      <c r="D13249" s="80" t="s">
        <v>39401</v>
      </c>
      <c r="E13249" s="104" t="s">
        <v>39402</v>
      </c>
      <c r="F13249" s="107">
        <v>32437</v>
      </c>
      <c r="G13249" s="67" t="s">
        <v>89</v>
      </c>
      <c r="H13249" s="80" t="s">
        <v>602</v>
      </c>
      <c r="I13249" s="80" t="s">
        <v>39403</v>
      </c>
      <c r="J13249" s="104" t="s">
        <v>228</v>
      </c>
      <c r="K13249" s="67" t="s">
        <v>125</v>
      </c>
      <c r="L13249" s="67" t="s">
        <v>152</v>
      </c>
      <c r="M13249" s="67" t="s">
        <v>164</v>
      </c>
      <c r="N13249" s="67" t="s">
        <v>184</v>
      </c>
      <c r="O13249" s="81">
        <v>46356</v>
      </c>
      <c r="P13249" s="81">
        <v>46009</v>
      </c>
      <c r="Q13249" s="103" t="str">
        <f>IFERROR(VLOOKUP(J13249,Настройка!$C$4:$E$121,2,),"Ошибка")</f>
        <v>R</v>
      </c>
    </row>
    <row r="13250" spans="1:17" ht="14.4" customHeight="1">
      <c r="A13250" s="67">
        <v>13245</v>
      </c>
      <c r="B13250" s="80" t="s">
        <v>184</v>
      </c>
      <c r="C13250" s="80" t="s">
        <v>49</v>
      </c>
      <c r="D13250" s="80" t="s">
        <v>39404</v>
      </c>
      <c r="E13250" s="104" t="s">
        <v>14783</v>
      </c>
      <c r="F13250" s="107">
        <v>38355</v>
      </c>
      <c r="G13250" s="67" t="s">
        <v>89</v>
      </c>
      <c r="H13250" s="80" t="s">
        <v>602</v>
      </c>
      <c r="I13250" s="80" t="s">
        <v>39405</v>
      </c>
      <c r="J13250" s="104" t="s">
        <v>230</v>
      </c>
      <c r="K13250" s="67" t="s">
        <v>133</v>
      </c>
      <c r="L13250" s="67" t="s">
        <v>152</v>
      </c>
      <c r="M13250" s="67" t="s">
        <v>166</v>
      </c>
      <c r="N13250" s="67" t="s">
        <v>184</v>
      </c>
      <c r="O13250" s="81">
        <v>46173</v>
      </c>
      <c r="P13250" s="81">
        <v>46009</v>
      </c>
      <c r="Q13250" s="103" t="str">
        <f>IFERROR(VLOOKUP(J13250,Настройка!$C$4:$E$121,2,),"Ошибка")</f>
        <v>R</v>
      </c>
    </row>
    <row r="13251" spans="1:17" ht="14.4" customHeight="1">
      <c r="A13251" s="67">
        <v>13246</v>
      </c>
      <c r="B13251" s="80" t="s">
        <v>184</v>
      </c>
      <c r="C13251" s="80" t="s">
        <v>49</v>
      </c>
      <c r="D13251" s="80" t="s">
        <v>39406</v>
      </c>
      <c r="E13251" s="104" t="s">
        <v>39407</v>
      </c>
      <c r="F13251" s="107">
        <v>34151</v>
      </c>
      <c r="G13251" s="67" t="s">
        <v>65</v>
      </c>
      <c r="H13251" s="80" t="s">
        <v>7361</v>
      </c>
      <c r="I13251" s="80" t="s">
        <v>39408</v>
      </c>
      <c r="J13251" s="104" t="s">
        <v>202</v>
      </c>
      <c r="K13251" s="67" t="s">
        <v>117</v>
      </c>
      <c r="L13251" s="67" t="s">
        <v>152</v>
      </c>
      <c r="M13251" s="67" t="s">
        <v>166</v>
      </c>
      <c r="N13251" s="67" t="s">
        <v>184</v>
      </c>
      <c r="O13251" s="81">
        <v>46356</v>
      </c>
      <c r="P13251" s="81">
        <v>46012</v>
      </c>
      <c r="Q13251" s="103" t="str">
        <f>IFERROR(VLOOKUP(J13251,Настройка!$C$4:$E$121,2,),"Ошибка")</f>
        <v>ITR</v>
      </c>
    </row>
    <row r="13252" spans="1:17" ht="14.4" customHeight="1">
      <c r="A13252" s="67">
        <v>13247</v>
      </c>
      <c r="B13252" s="80" t="s">
        <v>184</v>
      </c>
      <c r="C13252" s="80" t="s">
        <v>49</v>
      </c>
      <c r="D13252" s="80" t="s">
        <v>39409</v>
      </c>
      <c r="E13252" s="104" t="s">
        <v>39410</v>
      </c>
      <c r="F13252" s="107">
        <v>36173</v>
      </c>
      <c r="G13252" s="67" t="s">
        <v>69</v>
      </c>
      <c r="H13252" s="80" t="s">
        <v>385</v>
      </c>
      <c r="I13252" s="80" t="s">
        <v>39411</v>
      </c>
      <c r="J13252" s="104" t="s">
        <v>227</v>
      </c>
      <c r="K13252" s="67" t="s">
        <v>131</v>
      </c>
      <c r="L13252" s="67"/>
      <c r="M13252" s="67"/>
      <c r="N13252" s="67"/>
      <c r="O13252" s="81"/>
      <c r="P13252" s="81">
        <v>46012</v>
      </c>
      <c r="Q13252" s="103" t="str">
        <f>IFERROR(VLOOKUP(J13252,Настройка!$C$4:$E$121,2,),"Ошибка")</f>
        <v>R</v>
      </c>
    </row>
    <row r="13253" spans="1:17" ht="14.4" customHeight="1">
      <c r="A13253" s="67">
        <v>13248</v>
      </c>
      <c r="B13253" s="80" t="s">
        <v>184</v>
      </c>
      <c r="C13253" s="80" t="s">
        <v>49</v>
      </c>
      <c r="D13253" s="80" t="s">
        <v>39412</v>
      </c>
      <c r="E13253" s="104" t="s">
        <v>39413</v>
      </c>
      <c r="F13253" s="107">
        <v>28770</v>
      </c>
      <c r="G13253" s="67" t="s">
        <v>89</v>
      </c>
      <c r="H13253" s="80" t="s">
        <v>602</v>
      </c>
      <c r="I13253" s="80" t="s">
        <v>39414</v>
      </c>
      <c r="J13253" s="104" t="s">
        <v>228</v>
      </c>
      <c r="K13253" s="67" t="s">
        <v>125</v>
      </c>
      <c r="L13253" s="67" t="s">
        <v>152</v>
      </c>
      <c r="M13253" s="67" t="s">
        <v>166</v>
      </c>
      <c r="N13253" s="67" t="s">
        <v>184</v>
      </c>
      <c r="O13253" s="81">
        <v>46326</v>
      </c>
      <c r="P13253" s="81">
        <v>46011</v>
      </c>
      <c r="Q13253" s="103" t="str">
        <f>IFERROR(VLOOKUP(J13253,Настройка!$C$4:$E$121,2,),"Ошибка")</f>
        <v>R</v>
      </c>
    </row>
    <row r="13254" spans="1:17" ht="14.4" customHeight="1">
      <c r="A13254" s="67">
        <v>13249</v>
      </c>
      <c r="B13254" s="80" t="s">
        <v>184</v>
      </c>
      <c r="C13254" s="80" t="s">
        <v>49</v>
      </c>
      <c r="D13254" s="80" t="s">
        <v>39415</v>
      </c>
      <c r="E13254" s="104" t="s">
        <v>39416</v>
      </c>
      <c r="F13254" s="107">
        <v>31905</v>
      </c>
      <c r="G13254" s="67" t="s">
        <v>65</v>
      </c>
      <c r="H13254" s="80" t="s">
        <v>433</v>
      </c>
      <c r="I13254" s="80" t="s">
        <v>39417</v>
      </c>
      <c r="J13254" s="104" t="s">
        <v>204</v>
      </c>
      <c r="K13254" s="67" t="s">
        <v>117</v>
      </c>
      <c r="L13254" s="67" t="s">
        <v>152</v>
      </c>
      <c r="M13254" s="67" t="s">
        <v>166</v>
      </c>
      <c r="N13254" s="67" t="s">
        <v>184</v>
      </c>
      <c r="O13254" s="81">
        <v>46356</v>
      </c>
      <c r="P13254" s="81">
        <v>46018</v>
      </c>
      <c r="Q13254" s="103" t="str">
        <f>IFERROR(VLOOKUP(J13254,Настройка!$C$4:$E$121,2,),"Ошибка")</f>
        <v>R</v>
      </c>
    </row>
    <row r="13255" spans="1:17" ht="14.4" customHeight="1">
      <c r="A13255" s="67">
        <v>13250</v>
      </c>
      <c r="B13255" s="80" t="s">
        <v>184</v>
      </c>
      <c r="C13255" s="80" t="s">
        <v>49</v>
      </c>
      <c r="D13255" s="80" t="s">
        <v>39418</v>
      </c>
      <c r="E13255" s="104" t="s">
        <v>39419</v>
      </c>
      <c r="F13255" s="107">
        <v>32403</v>
      </c>
      <c r="G13255" s="67" t="s">
        <v>65</v>
      </c>
      <c r="H13255" s="80" t="s">
        <v>571</v>
      </c>
      <c r="I13255" s="80" t="s">
        <v>39420</v>
      </c>
      <c r="J13255" s="104" t="s">
        <v>204</v>
      </c>
      <c r="K13255" s="67" t="s">
        <v>117</v>
      </c>
      <c r="L13255" s="67" t="s">
        <v>152</v>
      </c>
      <c r="M13255" s="67" t="s">
        <v>166</v>
      </c>
      <c r="N13255" s="67"/>
      <c r="O13255" s="81">
        <v>46356</v>
      </c>
      <c r="P13255" s="81">
        <v>46024</v>
      </c>
      <c r="Q13255" s="103" t="str">
        <f>IFERROR(VLOOKUP(J13255,Настройка!$C$4:$E$121,2,),"Ошибка")</f>
        <v>R</v>
      </c>
    </row>
    <row r="13256" spans="1:17" ht="14.4" customHeight="1">
      <c r="A13256" s="67">
        <v>13251</v>
      </c>
      <c r="B13256" s="80" t="s">
        <v>184</v>
      </c>
      <c r="C13256" s="80" t="s">
        <v>49</v>
      </c>
      <c r="D13256" s="80" t="s">
        <v>39421</v>
      </c>
      <c r="E13256" s="104" t="s">
        <v>39422</v>
      </c>
      <c r="F13256" s="107">
        <v>27603</v>
      </c>
      <c r="G13256" s="67" t="s">
        <v>83</v>
      </c>
      <c r="H13256" s="80"/>
      <c r="I13256" s="80" t="s">
        <v>39423</v>
      </c>
      <c r="J13256" s="104" t="s">
        <v>213</v>
      </c>
      <c r="K13256" s="67" t="s">
        <v>119</v>
      </c>
      <c r="L13256" s="67" t="s">
        <v>152</v>
      </c>
      <c r="M13256" s="67" t="s">
        <v>166</v>
      </c>
      <c r="N13256" s="67" t="s">
        <v>184</v>
      </c>
      <c r="O13256" s="81">
        <v>46265</v>
      </c>
      <c r="P13256" s="81">
        <v>46016</v>
      </c>
      <c r="Q13256" s="103" t="str">
        <f>IFERROR(VLOOKUP(J13256,Настройка!$C$4:$E$121,2,),"Ошибка")</f>
        <v>R</v>
      </c>
    </row>
    <row r="13257" spans="1:17" ht="14.4" customHeight="1">
      <c r="A13257" s="67">
        <v>13252</v>
      </c>
      <c r="B13257" s="80" t="s">
        <v>184</v>
      </c>
      <c r="C13257" s="80" t="s">
        <v>49</v>
      </c>
      <c r="D13257" s="80" t="s">
        <v>39424</v>
      </c>
      <c r="E13257" s="104" t="s">
        <v>39425</v>
      </c>
      <c r="F13257" s="107">
        <v>37204</v>
      </c>
      <c r="G13257" s="67" t="s">
        <v>65</v>
      </c>
      <c r="H13257" s="80" t="s">
        <v>433</v>
      </c>
      <c r="I13257" s="80" t="s">
        <v>39426</v>
      </c>
      <c r="J13257" s="104" t="s">
        <v>204</v>
      </c>
      <c r="K13257" s="67" t="s">
        <v>117</v>
      </c>
      <c r="L13257" s="67" t="s">
        <v>152</v>
      </c>
      <c r="M13257" s="67" t="s">
        <v>166</v>
      </c>
      <c r="N13257" s="67" t="s">
        <v>184</v>
      </c>
      <c r="O13257" s="81">
        <v>46356</v>
      </c>
      <c r="P13257" s="81">
        <v>46030</v>
      </c>
      <c r="Q13257" s="103" t="str">
        <f>IFERROR(VLOOKUP(J13257,Настройка!$C$4:$E$121,2,),"Ошибка")</f>
        <v>R</v>
      </c>
    </row>
    <row r="13258" spans="1:17" ht="14.4" customHeight="1">
      <c r="A13258" s="67">
        <v>13253</v>
      </c>
      <c r="B13258" s="80" t="s">
        <v>184</v>
      </c>
      <c r="C13258" s="80" t="s">
        <v>49</v>
      </c>
      <c r="D13258" s="80" t="s">
        <v>39427</v>
      </c>
      <c r="E13258" s="104" t="s">
        <v>39428</v>
      </c>
      <c r="F13258" s="107">
        <v>36479</v>
      </c>
      <c r="G13258" s="67" t="s">
        <v>93</v>
      </c>
      <c r="H13258" s="80" t="s">
        <v>814</v>
      </c>
      <c r="I13258" s="80" t="s">
        <v>39429</v>
      </c>
      <c r="J13258" s="104" t="s">
        <v>227</v>
      </c>
      <c r="K13258" s="67" t="s">
        <v>131</v>
      </c>
      <c r="L13258" s="67"/>
      <c r="M13258" s="67"/>
      <c r="N13258" s="67"/>
      <c r="O13258" s="81"/>
      <c r="P13258" s="81">
        <v>46032</v>
      </c>
      <c r="Q13258" s="103" t="str">
        <f>IFERROR(VLOOKUP(J13258,Настройка!$C$4:$E$121,2,),"Ошибка")</f>
        <v>R</v>
      </c>
    </row>
    <row r="13259" spans="1:17" ht="14.4" customHeight="1">
      <c r="A13259" s="67">
        <v>13254</v>
      </c>
      <c r="B13259" s="80" t="s">
        <v>184</v>
      </c>
      <c r="C13259" s="80" t="s">
        <v>49</v>
      </c>
      <c r="D13259" s="80" t="s">
        <v>39430</v>
      </c>
      <c r="E13259" s="104" t="s">
        <v>39431</v>
      </c>
      <c r="F13259" s="107">
        <v>24806</v>
      </c>
      <c r="G13259" s="67" t="s">
        <v>77</v>
      </c>
      <c r="H13259" s="80" t="s">
        <v>791</v>
      </c>
      <c r="I13259" s="80" t="s">
        <v>39432</v>
      </c>
      <c r="J13259" s="104" t="s">
        <v>207</v>
      </c>
      <c r="K13259" s="67" t="s">
        <v>117</v>
      </c>
      <c r="L13259" s="67"/>
      <c r="M13259" s="67"/>
      <c r="N13259" s="67"/>
      <c r="O13259" s="81"/>
      <c r="P13259" s="81">
        <v>46034</v>
      </c>
      <c r="Q13259" s="103" t="str">
        <f>IFERROR(VLOOKUP(J13259,Настройка!$C$4:$E$121,2,),"Ошибка")</f>
        <v>R</v>
      </c>
    </row>
    <row r="13260" spans="1:17" ht="14.4" customHeight="1">
      <c r="A13260" s="67">
        <v>13255</v>
      </c>
      <c r="B13260" s="80" t="s">
        <v>184</v>
      </c>
      <c r="C13260" s="80" t="s">
        <v>49</v>
      </c>
      <c r="D13260" s="80" t="s">
        <v>39433</v>
      </c>
      <c r="E13260" s="104" t="s">
        <v>39434</v>
      </c>
      <c r="F13260" s="107">
        <v>34389</v>
      </c>
      <c r="G13260" s="67" t="s">
        <v>77</v>
      </c>
      <c r="H13260" s="80" t="s">
        <v>39435</v>
      </c>
      <c r="I13260" s="80" t="s">
        <v>39436</v>
      </c>
      <c r="J13260" s="104" t="s">
        <v>165</v>
      </c>
      <c r="K13260" s="67" t="s">
        <v>109</v>
      </c>
      <c r="L13260" s="67"/>
      <c r="M13260" s="67"/>
      <c r="N13260" s="67"/>
      <c r="O13260" s="81"/>
      <c r="P13260" s="81">
        <v>46036</v>
      </c>
      <c r="Q13260" s="103" t="str">
        <f>IFERROR(VLOOKUP(J13260,Настройка!$C$4:$E$121,2,),"Ошибка")</f>
        <v>ITR</v>
      </c>
    </row>
    <row r="13261" spans="1:17" ht="14.4" customHeight="1">
      <c r="A13261" s="67">
        <v>13256</v>
      </c>
      <c r="B13261" s="80" t="s">
        <v>184</v>
      </c>
      <c r="C13261" s="80" t="s">
        <v>49</v>
      </c>
      <c r="D13261" s="80" t="s">
        <v>39437</v>
      </c>
      <c r="E13261" s="104" t="s">
        <v>39438</v>
      </c>
      <c r="F13261" s="107">
        <v>29052</v>
      </c>
      <c r="G13261" s="67" t="s">
        <v>59</v>
      </c>
      <c r="H13261" s="80" t="s">
        <v>7926</v>
      </c>
      <c r="I13261" s="80" t="s">
        <v>39439</v>
      </c>
      <c r="J13261" s="104" t="s">
        <v>201</v>
      </c>
      <c r="K13261" s="67" t="s">
        <v>117</v>
      </c>
      <c r="L13261" s="67"/>
      <c r="M13261" s="67"/>
      <c r="N13261" s="67"/>
      <c r="O13261" s="81"/>
      <c r="P13261" s="81">
        <v>46037</v>
      </c>
      <c r="Q13261" s="103" t="str">
        <f>IFERROR(VLOOKUP(J13261,Настройка!$C$4:$E$121,2,),"Ошибка")</f>
        <v>ITR</v>
      </c>
    </row>
    <row r="13262" spans="1:17" ht="14.4" customHeight="1">
      <c r="A13262" s="67">
        <v>13257</v>
      </c>
      <c r="B13262" s="80" t="s">
        <v>184</v>
      </c>
      <c r="C13262" s="80" t="s">
        <v>49</v>
      </c>
      <c r="D13262" s="80" t="s">
        <v>39440</v>
      </c>
      <c r="E13262" s="104" t="s">
        <v>39441</v>
      </c>
      <c r="F13262" s="107">
        <v>26700</v>
      </c>
      <c r="G13262" s="67" t="s">
        <v>77</v>
      </c>
      <c r="H13262" s="80" t="s">
        <v>30081</v>
      </c>
      <c r="I13262" s="80" t="s">
        <v>39442</v>
      </c>
      <c r="J13262" s="104" t="s">
        <v>207</v>
      </c>
      <c r="K13262" s="67" t="s">
        <v>117</v>
      </c>
      <c r="L13262" s="67"/>
      <c r="M13262" s="67"/>
      <c r="N13262" s="67"/>
      <c r="O13262" s="81"/>
      <c r="P13262" s="81">
        <v>46038</v>
      </c>
      <c r="Q13262" s="103" t="str">
        <f>IFERROR(VLOOKUP(J13262,Настройка!$C$4:$E$121,2,),"Ошибка")</f>
        <v>R</v>
      </c>
    </row>
    <row r="13263" spans="1:17" ht="14.4" customHeight="1">
      <c r="A13263" s="67">
        <v>13258</v>
      </c>
      <c r="B13263" s="80" t="s">
        <v>184</v>
      </c>
      <c r="C13263" s="80" t="s">
        <v>49</v>
      </c>
      <c r="D13263" s="80" t="s">
        <v>39443</v>
      </c>
      <c r="E13263" s="104" t="s">
        <v>39444</v>
      </c>
      <c r="F13263" s="107">
        <v>23723</v>
      </c>
      <c r="G13263" s="67" t="s">
        <v>83</v>
      </c>
      <c r="H13263" s="80"/>
      <c r="I13263" s="80" t="s">
        <v>39445</v>
      </c>
      <c r="J13263" s="104" t="s">
        <v>222</v>
      </c>
      <c r="K13263" s="67" t="s">
        <v>121</v>
      </c>
      <c r="L13263" s="67" t="s">
        <v>152</v>
      </c>
      <c r="M13263" s="67" t="s">
        <v>166</v>
      </c>
      <c r="N13263" s="67" t="s">
        <v>184</v>
      </c>
      <c r="O13263" s="81">
        <v>46477</v>
      </c>
      <c r="P13263" s="81">
        <v>46041</v>
      </c>
      <c r="Q13263" s="103" t="str">
        <f>IFERROR(VLOOKUP(J13263,Настройка!$C$4:$E$121,2,),"Ошибка")</f>
        <v>R</v>
      </c>
    </row>
    <row r="13264" spans="1:17" ht="14.4" customHeight="1">
      <c r="A13264" s="67">
        <v>13259</v>
      </c>
      <c r="B13264" s="80" t="s">
        <v>184</v>
      </c>
      <c r="C13264" s="80" t="s">
        <v>49</v>
      </c>
      <c r="D13264" s="80" t="s">
        <v>39446</v>
      </c>
      <c r="E13264" s="104" t="s">
        <v>39447</v>
      </c>
      <c r="F13264" s="107">
        <v>37557</v>
      </c>
      <c r="G13264" s="67" t="s">
        <v>67</v>
      </c>
      <c r="H13264" s="80"/>
      <c r="I13264" s="80" t="s">
        <v>39448</v>
      </c>
      <c r="J13264" s="104" t="s">
        <v>227</v>
      </c>
      <c r="K13264" s="67" t="s">
        <v>131</v>
      </c>
      <c r="L13264" s="67"/>
      <c r="M13264" s="67"/>
      <c r="N13264" s="67"/>
      <c r="O13264" s="81"/>
      <c r="P13264" s="81">
        <v>46048</v>
      </c>
      <c r="Q13264" s="103" t="str">
        <f>IFERROR(VLOOKUP(J13264,Настройка!$C$4:$E$121,2,),"Ошибка")</f>
        <v>R</v>
      </c>
    </row>
    <row r="13265" spans="1:17" ht="14.4" customHeight="1">
      <c r="A13265" s="67">
        <v>13260</v>
      </c>
      <c r="B13265" s="80" t="s">
        <v>184</v>
      </c>
      <c r="C13265" s="80" t="s">
        <v>49</v>
      </c>
      <c r="D13265" s="80" t="s">
        <v>39449</v>
      </c>
      <c r="E13265" s="104" t="s">
        <v>39450</v>
      </c>
      <c r="F13265" s="107">
        <v>35229</v>
      </c>
      <c r="G13265" s="67" t="s">
        <v>67</v>
      </c>
      <c r="H13265" s="80" t="s">
        <v>401</v>
      </c>
      <c r="I13265" s="80" t="s">
        <v>39451</v>
      </c>
      <c r="J13265" s="104" t="s">
        <v>227</v>
      </c>
      <c r="K13265" s="67" t="s">
        <v>131</v>
      </c>
      <c r="L13265" s="67"/>
      <c r="M13265" s="67"/>
      <c r="N13265" s="67"/>
      <c r="O13265" s="81"/>
      <c r="P13265" s="81">
        <v>46048</v>
      </c>
      <c r="Q13265" s="103" t="str">
        <f>IFERROR(VLOOKUP(J13265,Настройка!$C$4:$E$121,2,),"Ошибка")</f>
        <v>R</v>
      </c>
    </row>
    <row r="13266" spans="1:17" ht="14.4" customHeight="1">
      <c r="A13266" s="67">
        <v>13261</v>
      </c>
      <c r="B13266" s="80" t="s">
        <v>184</v>
      </c>
      <c r="C13266" s="80" t="s">
        <v>49</v>
      </c>
      <c r="D13266" s="80" t="s">
        <v>39452</v>
      </c>
      <c r="E13266" s="104" t="s">
        <v>39453</v>
      </c>
      <c r="F13266" s="107">
        <v>34584</v>
      </c>
      <c r="G13266" s="67" t="s">
        <v>93</v>
      </c>
      <c r="H13266" s="80" t="s">
        <v>814</v>
      </c>
      <c r="I13266" s="80" t="s">
        <v>39454</v>
      </c>
      <c r="J13266" s="104" t="s">
        <v>213</v>
      </c>
      <c r="K13266" s="67" t="s">
        <v>119</v>
      </c>
      <c r="L13266" s="67"/>
      <c r="M13266" s="67"/>
      <c r="N13266" s="67"/>
      <c r="O13266" s="81"/>
      <c r="P13266" s="81">
        <v>46049</v>
      </c>
      <c r="Q13266" s="103" t="str">
        <f>IFERROR(VLOOKUP(J13266,Настройка!$C$4:$E$121,2,),"Ошибка")</f>
        <v>R</v>
      </c>
    </row>
    <row r="13267" spans="1:17" ht="14.4" customHeight="1">
      <c r="A13267" s="67">
        <v>13262</v>
      </c>
      <c r="B13267" s="80" t="s">
        <v>184</v>
      </c>
      <c r="C13267" s="80" t="s">
        <v>49</v>
      </c>
      <c r="D13267" s="80" t="s">
        <v>39455</v>
      </c>
      <c r="E13267" s="104" t="s">
        <v>39456</v>
      </c>
      <c r="F13267" s="107">
        <v>31250</v>
      </c>
      <c r="G13267" s="67" t="s">
        <v>93</v>
      </c>
      <c r="H13267" s="80" t="s">
        <v>814</v>
      </c>
      <c r="I13267" s="80" t="s">
        <v>39457</v>
      </c>
      <c r="J13267" s="104" t="s">
        <v>213</v>
      </c>
      <c r="K13267" s="67" t="s">
        <v>119</v>
      </c>
      <c r="L13267" s="67"/>
      <c r="M13267" s="67"/>
      <c r="N13267" s="67"/>
      <c r="O13267" s="81"/>
      <c r="P13267" s="81">
        <v>46049</v>
      </c>
      <c r="Q13267" s="103" t="str">
        <f>IFERROR(VLOOKUP(J13267,Настройка!$C$4:$E$121,2,),"Ошибка")</f>
        <v>R</v>
      </c>
    </row>
    <row r="13268" spans="1:17" ht="14.4" customHeight="1">
      <c r="A13268" s="67">
        <v>13263</v>
      </c>
      <c r="B13268" s="80" t="s">
        <v>184</v>
      </c>
      <c r="C13268" s="80" t="s">
        <v>49</v>
      </c>
      <c r="D13268" s="80" t="s">
        <v>39458</v>
      </c>
      <c r="E13268" s="104" t="s">
        <v>39459</v>
      </c>
      <c r="F13268" s="107">
        <v>33061</v>
      </c>
      <c r="G13268" s="67" t="s">
        <v>93</v>
      </c>
      <c r="H13268" s="80" t="s">
        <v>814</v>
      </c>
      <c r="I13268" s="80" t="s">
        <v>39460</v>
      </c>
      <c r="J13268" s="104" t="s">
        <v>213</v>
      </c>
      <c r="K13268" s="67" t="s">
        <v>119</v>
      </c>
      <c r="L13268" s="67"/>
      <c r="M13268" s="67"/>
      <c r="N13268" s="67"/>
      <c r="O13268" s="81"/>
      <c r="P13268" s="81">
        <v>46049</v>
      </c>
      <c r="Q13268" s="103" t="str">
        <f>IFERROR(VLOOKUP(J13268,Настройка!$C$4:$E$121,2,),"Ошибка")</f>
        <v>R</v>
      </c>
    </row>
    <row r="13269" spans="1:17" ht="14.4" customHeight="1">
      <c r="A13269" s="67">
        <v>13264</v>
      </c>
      <c r="B13269" s="80" t="s">
        <v>184</v>
      </c>
      <c r="C13269" s="80" t="s">
        <v>49</v>
      </c>
      <c r="D13269" s="80" t="s">
        <v>39461</v>
      </c>
      <c r="E13269" s="104" t="s">
        <v>39462</v>
      </c>
      <c r="F13269" s="107">
        <v>31202</v>
      </c>
      <c r="G13269" s="67" t="s">
        <v>93</v>
      </c>
      <c r="H13269" s="80" t="s">
        <v>814</v>
      </c>
      <c r="I13269" s="80" t="s">
        <v>39463</v>
      </c>
      <c r="J13269" s="104" t="s">
        <v>228</v>
      </c>
      <c r="K13269" s="67" t="s">
        <v>125</v>
      </c>
      <c r="L13269" s="67"/>
      <c r="M13269" s="67"/>
      <c r="N13269" s="67"/>
      <c r="O13269" s="81"/>
      <c r="P13269" s="81">
        <v>46048</v>
      </c>
      <c r="Q13269" s="103" t="str">
        <f>IFERROR(VLOOKUP(J13269,Настройка!$C$4:$E$121,2,),"Ошибка")</f>
        <v>R</v>
      </c>
    </row>
    <row r="13270" spans="1:17" ht="14.4" customHeight="1">
      <c r="A13270" s="67">
        <v>13265</v>
      </c>
      <c r="B13270" s="80" t="s">
        <v>184</v>
      </c>
      <c r="C13270" s="80" t="s">
        <v>49</v>
      </c>
      <c r="D13270" s="80" t="s">
        <v>39464</v>
      </c>
      <c r="E13270" s="104" t="s">
        <v>39465</v>
      </c>
      <c r="F13270" s="107">
        <v>37155</v>
      </c>
      <c r="G13270" s="67" t="s">
        <v>93</v>
      </c>
      <c r="H13270" s="80" t="s">
        <v>814</v>
      </c>
      <c r="I13270" s="80" t="s">
        <v>39466</v>
      </c>
      <c r="J13270" s="104" t="s">
        <v>96</v>
      </c>
      <c r="K13270" s="67" t="s">
        <v>109</v>
      </c>
      <c r="L13270" s="67"/>
      <c r="M13270" s="67"/>
      <c r="N13270" s="67"/>
      <c r="O13270" s="81"/>
      <c r="P13270" s="81">
        <v>46052</v>
      </c>
      <c r="Q13270" s="103" t="str">
        <f>IFERROR(VLOOKUP(J13270,Настройка!$C$4:$E$121,2,),"Ошибка")</f>
        <v>ITR</v>
      </c>
    </row>
    <row r="13271" spans="1:17" ht="14.4" customHeight="1">
      <c r="A13271" s="67">
        <v>13266</v>
      </c>
      <c r="B13271" s="80" t="s">
        <v>184</v>
      </c>
      <c r="C13271" s="80" t="s">
        <v>49</v>
      </c>
      <c r="D13271" s="80" t="s">
        <v>39467</v>
      </c>
      <c r="E13271" s="104" t="s">
        <v>39468</v>
      </c>
      <c r="F13271" s="107">
        <v>28816</v>
      </c>
      <c r="G13271" s="67" t="s">
        <v>67</v>
      </c>
      <c r="H13271" s="80" t="s">
        <v>401</v>
      </c>
      <c r="I13271" s="80" t="s">
        <v>39469</v>
      </c>
      <c r="J13271" s="104" t="s">
        <v>227</v>
      </c>
      <c r="K13271" s="67" t="s">
        <v>131</v>
      </c>
      <c r="L13271" s="67"/>
      <c r="M13271" s="67"/>
      <c r="N13271" s="67"/>
      <c r="O13271" s="81"/>
      <c r="P13271" s="81">
        <v>46053</v>
      </c>
      <c r="Q13271" s="103" t="str">
        <f>IFERROR(VLOOKUP(J13271,Настройка!$C$4:$E$121,2,),"Ошибка")</f>
        <v>R</v>
      </c>
    </row>
    <row r="13272" spans="1:17" ht="14.4" customHeight="1">
      <c r="A13272" s="67">
        <v>13267</v>
      </c>
      <c r="B13272" s="80" t="s">
        <v>184</v>
      </c>
      <c r="C13272" s="80" t="s">
        <v>49</v>
      </c>
      <c r="D13272" s="80" t="s">
        <v>39470</v>
      </c>
      <c r="E13272" s="104" t="s">
        <v>39471</v>
      </c>
      <c r="F13272" s="107">
        <v>37918</v>
      </c>
      <c r="G13272" s="67" t="s">
        <v>93</v>
      </c>
      <c r="H13272" s="80" t="s">
        <v>814</v>
      </c>
      <c r="I13272" s="80" t="s">
        <v>39472</v>
      </c>
      <c r="J13272" s="104" t="s">
        <v>213</v>
      </c>
      <c r="K13272" s="67" t="s">
        <v>119</v>
      </c>
      <c r="L13272" s="67"/>
      <c r="M13272" s="67"/>
      <c r="N13272" s="67"/>
      <c r="O13272" s="81"/>
      <c r="P13272" s="81">
        <v>46054</v>
      </c>
      <c r="Q13272" s="103" t="str">
        <f>IFERROR(VLOOKUP(J13272,Настройка!$C$4:$E$121,2,),"Ошибка")</f>
        <v>R</v>
      </c>
    </row>
    <row r="13273" spans="1:17" ht="14.4" customHeight="1">
      <c r="A13273" s="67">
        <v>13268</v>
      </c>
      <c r="B13273" s="80" t="s">
        <v>184</v>
      </c>
      <c r="C13273" s="80" t="s">
        <v>49</v>
      </c>
      <c r="D13273" s="80" t="s">
        <v>39473</v>
      </c>
      <c r="E13273" s="104" t="s">
        <v>39474</v>
      </c>
      <c r="F13273" s="107">
        <v>30265</v>
      </c>
      <c r="G13273" s="67" t="s">
        <v>77</v>
      </c>
      <c r="H13273" s="80" t="s">
        <v>14131</v>
      </c>
      <c r="I13273" s="80" t="s">
        <v>39475</v>
      </c>
      <c r="J13273" s="104" t="s">
        <v>112</v>
      </c>
      <c r="K13273" s="67" t="s">
        <v>109</v>
      </c>
      <c r="L13273" s="67"/>
      <c r="M13273" s="67"/>
      <c r="N13273" s="67"/>
      <c r="O13273" s="81"/>
      <c r="P13273" s="81">
        <v>46056</v>
      </c>
      <c r="Q13273" s="103" t="str">
        <f>IFERROR(VLOOKUP(J13273,Настройка!$C$4:$E$121,2,),"Ошибка")</f>
        <v>ITR</v>
      </c>
    </row>
    <row r="13274" spans="1:17" ht="14.4" customHeight="1">
      <c r="A13274" s="67">
        <v>13269</v>
      </c>
      <c r="B13274" s="80" t="s">
        <v>184</v>
      </c>
      <c r="C13274" s="80" t="s">
        <v>49</v>
      </c>
      <c r="D13274" s="80" t="s">
        <v>39476</v>
      </c>
      <c r="E13274" s="104" t="s">
        <v>39477</v>
      </c>
      <c r="F13274" s="107">
        <v>36638</v>
      </c>
      <c r="G13274" s="67" t="s">
        <v>93</v>
      </c>
      <c r="H13274" s="80" t="s">
        <v>814</v>
      </c>
      <c r="I13274" s="80" t="s">
        <v>39478</v>
      </c>
      <c r="J13274" s="104" t="s">
        <v>211</v>
      </c>
      <c r="K13274" s="67" t="s">
        <v>117</v>
      </c>
      <c r="L13274" s="67"/>
      <c r="M13274" s="67"/>
      <c r="N13274" s="67"/>
      <c r="O13274" s="81"/>
      <c r="P13274" s="81">
        <v>46000</v>
      </c>
      <c r="Q13274" s="103" t="str">
        <f>IFERROR(VLOOKUP(J13274,Настройка!$C$4:$E$121,2,),"Ошибка")</f>
        <v>R</v>
      </c>
    </row>
    <row r="13275" spans="1:17" ht="14.4" customHeight="1">
      <c r="A13275" s="67">
        <v>13270</v>
      </c>
      <c r="B13275" s="80" t="s">
        <v>184</v>
      </c>
      <c r="C13275" s="80" t="s">
        <v>49</v>
      </c>
      <c r="D13275" s="80" t="s">
        <v>39479</v>
      </c>
      <c r="E13275" s="104" t="s">
        <v>39480</v>
      </c>
      <c r="F13275" s="107">
        <v>32905</v>
      </c>
      <c r="G13275" s="67" t="s">
        <v>83</v>
      </c>
      <c r="H13275" s="80"/>
      <c r="I13275" s="80" t="s">
        <v>39481</v>
      </c>
      <c r="J13275" s="104" t="s">
        <v>199</v>
      </c>
      <c r="K13275" s="67" t="s">
        <v>121</v>
      </c>
      <c r="L13275" s="67" t="s">
        <v>152</v>
      </c>
      <c r="M13275" s="67" t="s">
        <v>166</v>
      </c>
      <c r="N13275" s="67" t="s">
        <v>184</v>
      </c>
      <c r="O13275" s="81">
        <v>46234</v>
      </c>
      <c r="P13275" s="81">
        <v>46057</v>
      </c>
      <c r="Q13275" s="103" t="str">
        <f>IFERROR(VLOOKUP(J13275,Настройка!$C$4:$E$121,2,),"Ошибка")</f>
        <v>ITR</v>
      </c>
    </row>
    <row r="13276" spans="1:17" ht="14.4" customHeight="1">
      <c r="A13276" s="67">
        <v>13271</v>
      </c>
      <c r="B13276" s="80" t="s">
        <v>184</v>
      </c>
      <c r="C13276" s="80" t="s">
        <v>49</v>
      </c>
      <c r="D13276" s="80" t="s">
        <v>39482</v>
      </c>
      <c r="E13276" s="104" t="s">
        <v>39483</v>
      </c>
      <c r="F13276" s="107">
        <v>27407</v>
      </c>
      <c r="G13276" s="67" t="s">
        <v>89</v>
      </c>
      <c r="H13276" s="80" t="s">
        <v>602</v>
      </c>
      <c r="I13276" s="80" t="s">
        <v>39484</v>
      </c>
      <c r="J13276" s="104" t="s">
        <v>230</v>
      </c>
      <c r="K13276" s="67" t="s">
        <v>133</v>
      </c>
      <c r="L13276" s="67" t="s">
        <v>152</v>
      </c>
      <c r="M13276" s="67" t="s">
        <v>166</v>
      </c>
      <c r="N13276" s="67" t="s">
        <v>184</v>
      </c>
      <c r="O13276" s="81">
        <v>46173</v>
      </c>
      <c r="P13276" s="81">
        <v>46059</v>
      </c>
      <c r="Q13276" s="103" t="str">
        <f>IFERROR(VLOOKUP(J13276,Настройка!$C$4:$E$121,2,),"Ошибка")</f>
        <v>R</v>
      </c>
    </row>
    <row r="13277" spans="1:17" ht="14.4" customHeight="1">
      <c r="A13277" s="67">
        <v>13272</v>
      </c>
      <c r="B13277" s="80" t="s">
        <v>184</v>
      </c>
      <c r="C13277" s="80" t="s">
        <v>49</v>
      </c>
      <c r="D13277" s="80" t="s">
        <v>39485</v>
      </c>
      <c r="E13277" s="104" t="s">
        <v>39486</v>
      </c>
      <c r="F13277" s="107">
        <v>32124</v>
      </c>
      <c r="G13277" s="67" t="s">
        <v>89</v>
      </c>
      <c r="H13277" s="80" t="s">
        <v>602</v>
      </c>
      <c r="I13277" s="80" t="s">
        <v>39487</v>
      </c>
      <c r="J13277" s="104" t="s">
        <v>211</v>
      </c>
      <c r="K13277" s="67" t="s">
        <v>133</v>
      </c>
      <c r="L13277" s="67" t="s">
        <v>152</v>
      </c>
      <c r="M13277" s="67" t="s">
        <v>166</v>
      </c>
      <c r="N13277" s="67" t="s">
        <v>184</v>
      </c>
      <c r="O13277" s="81">
        <v>46173</v>
      </c>
      <c r="P13277" s="81">
        <v>46059</v>
      </c>
      <c r="Q13277" s="103" t="str">
        <f>IFERROR(VLOOKUP(J13277,Настройка!$C$4:$E$121,2,),"Ошибка")</f>
        <v>R</v>
      </c>
    </row>
    <row r="13278" spans="1:17" ht="14.4" customHeight="1">
      <c r="A13278" s="67">
        <v>13273</v>
      </c>
      <c r="B13278" s="80" t="s">
        <v>184</v>
      </c>
      <c r="C13278" s="80" t="s">
        <v>49</v>
      </c>
      <c r="D13278" s="80" t="s">
        <v>39488</v>
      </c>
      <c r="E13278" s="104" t="s">
        <v>39489</v>
      </c>
      <c r="F13278" s="107">
        <v>31997</v>
      </c>
      <c r="G13278" s="67" t="s">
        <v>93</v>
      </c>
      <c r="H13278" s="80" t="s">
        <v>814</v>
      </c>
      <c r="I13278" s="80" t="s">
        <v>39490</v>
      </c>
      <c r="J13278" s="104" t="s">
        <v>205</v>
      </c>
      <c r="K13278" s="67" t="s">
        <v>117</v>
      </c>
      <c r="L13278" s="67"/>
      <c r="M13278" s="67"/>
      <c r="N13278" s="67"/>
      <c r="O13278" s="81"/>
      <c r="P13278" s="81">
        <v>46059</v>
      </c>
      <c r="Q13278" s="103" t="str">
        <f>IFERROR(VLOOKUP(J13278,Настройка!$C$4:$E$121,2,),"Ошибка")</f>
        <v>R</v>
      </c>
    </row>
    <row r="13279" spans="1:17" ht="14.4" customHeight="1">
      <c r="A13279" s="67">
        <v>13274</v>
      </c>
      <c r="B13279" s="80" t="s">
        <v>184</v>
      </c>
      <c r="C13279" s="80" t="s">
        <v>49</v>
      </c>
      <c r="D13279" s="80" t="s">
        <v>39491</v>
      </c>
      <c r="E13279" s="104" t="s">
        <v>39492</v>
      </c>
      <c r="F13279" s="107">
        <v>31912</v>
      </c>
      <c r="G13279" s="67" t="s">
        <v>93</v>
      </c>
      <c r="H13279" s="80" t="s">
        <v>814</v>
      </c>
      <c r="I13279" s="80" t="s">
        <v>39493</v>
      </c>
      <c r="J13279" s="104" t="s">
        <v>205</v>
      </c>
      <c r="K13279" s="67" t="s">
        <v>117</v>
      </c>
      <c r="L13279" s="67"/>
      <c r="M13279" s="67"/>
      <c r="N13279" s="67"/>
      <c r="O13279" s="81"/>
      <c r="P13279" s="81">
        <v>46059</v>
      </c>
      <c r="Q13279" s="103" t="str">
        <f>IFERROR(VLOOKUP(J13279,Настройка!$C$4:$E$121,2,),"Ошибка")</f>
        <v>R</v>
      </c>
    </row>
    <row r="13280" spans="1:17" ht="14.4" customHeight="1">
      <c r="A13280" s="67">
        <v>13275</v>
      </c>
      <c r="B13280" s="80" t="s">
        <v>184</v>
      </c>
      <c r="C13280" s="80" t="s">
        <v>49</v>
      </c>
      <c r="D13280" s="80" t="s">
        <v>39494</v>
      </c>
      <c r="E13280" s="104" t="s">
        <v>39495</v>
      </c>
      <c r="F13280" s="107">
        <v>37180</v>
      </c>
      <c r="G13280" s="67" t="s">
        <v>77</v>
      </c>
      <c r="H13280" s="80" t="s">
        <v>39496</v>
      </c>
      <c r="I13280" s="80" t="s">
        <v>39497</v>
      </c>
      <c r="J13280" s="104" t="s">
        <v>168</v>
      </c>
      <c r="K13280" s="67" t="s">
        <v>109</v>
      </c>
      <c r="L13280" s="67"/>
      <c r="M13280" s="67"/>
      <c r="N13280" s="67"/>
      <c r="O13280" s="81"/>
      <c r="P13280" s="81">
        <v>46059</v>
      </c>
      <c r="Q13280" s="103" t="str">
        <f>IFERROR(VLOOKUP(J13280,Настройка!$C$4:$E$121,2,),"Ошибка")</f>
        <v>ITR</v>
      </c>
    </row>
    <row r="13281" spans="1:17" ht="14.4" customHeight="1">
      <c r="A13281" s="67">
        <v>13276</v>
      </c>
      <c r="B13281" s="80" t="s">
        <v>184</v>
      </c>
      <c r="C13281" s="80" t="s">
        <v>49</v>
      </c>
      <c r="D13281" s="80" t="s">
        <v>39498</v>
      </c>
      <c r="E13281" s="104" t="s">
        <v>39499</v>
      </c>
      <c r="F13281" s="107">
        <v>29422</v>
      </c>
      <c r="G13281" s="67" t="s">
        <v>93</v>
      </c>
      <c r="H13281" s="80" t="s">
        <v>814</v>
      </c>
      <c r="I13281" s="80" t="s">
        <v>39500</v>
      </c>
      <c r="J13281" s="104" t="s">
        <v>204</v>
      </c>
      <c r="K13281" s="67" t="s">
        <v>117</v>
      </c>
      <c r="L13281" s="67"/>
      <c r="M13281" s="67"/>
      <c r="N13281" s="67"/>
      <c r="O13281" s="81"/>
      <c r="P13281" s="81">
        <v>46060</v>
      </c>
      <c r="Q13281" s="103" t="str">
        <f>IFERROR(VLOOKUP(J13281,Настройка!$C$4:$E$121,2,),"Ошибка")</f>
        <v>R</v>
      </c>
    </row>
    <row r="13282" spans="1:17" ht="14.4" customHeight="1">
      <c r="A13282" s="67">
        <v>13277</v>
      </c>
      <c r="B13282" s="80" t="s">
        <v>184</v>
      </c>
      <c r="C13282" s="80" t="s">
        <v>49</v>
      </c>
      <c r="D13282" s="80" t="s">
        <v>39501</v>
      </c>
      <c r="E13282" s="104" t="s">
        <v>39502</v>
      </c>
      <c r="F13282" s="107">
        <v>36040</v>
      </c>
      <c r="G13282" s="67" t="s">
        <v>67</v>
      </c>
      <c r="H13282" s="80" t="s">
        <v>401</v>
      </c>
      <c r="I13282" s="80" t="s">
        <v>39503</v>
      </c>
      <c r="J13282" s="104" t="s">
        <v>145</v>
      </c>
      <c r="K13282" s="67" t="s">
        <v>109</v>
      </c>
      <c r="L13282" s="67"/>
      <c r="M13282" s="67"/>
      <c r="N13282" s="67"/>
      <c r="O13282" s="81"/>
      <c r="P13282" s="81">
        <v>46061</v>
      </c>
      <c r="Q13282" s="103" t="str">
        <f>IFERROR(VLOOKUP(J13282,Настройка!$C$4:$E$121,2,),"Ошибка")</f>
        <v>ITR</v>
      </c>
    </row>
    <row r="13283" spans="1:17" ht="14.4" customHeight="1">
      <c r="A13283" s="67">
        <v>13278</v>
      </c>
      <c r="B13283" s="80" t="s">
        <v>184</v>
      </c>
      <c r="C13283" s="80" t="s">
        <v>49</v>
      </c>
      <c r="D13283" s="80" t="s">
        <v>39504</v>
      </c>
      <c r="E13283" s="104" t="s">
        <v>39505</v>
      </c>
      <c r="F13283" s="107">
        <v>37587</v>
      </c>
      <c r="G13283" s="67" t="s">
        <v>93</v>
      </c>
      <c r="H13283" s="80" t="s">
        <v>814</v>
      </c>
      <c r="I13283" s="80" t="s">
        <v>39506</v>
      </c>
      <c r="J13283" s="104" t="s">
        <v>213</v>
      </c>
      <c r="K13283" s="67" t="s">
        <v>119</v>
      </c>
      <c r="L13283" s="67"/>
      <c r="M13283" s="67"/>
      <c r="N13283" s="67"/>
      <c r="O13283" s="81"/>
      <c r="P13283" s="81">
        <v>46061</v>
      </c>
      <c r="Q13283" s="103" t="str">
        <f>IFERROR(VLOOKUP(J13283,Настройка!$C$4:$E$121,2,),"Ошибка")</f>
        <v>R</v>
      </c>
    </row>
    <row r="13284" spans="1:17" ht="14.4" customHeight="1">
      <c r="A13284" s="67">
        <v>13279</v>
      </c>
      <c r="B13284" s="80" t="s">
        <v>184</v>
      </c>
      <c r="C13284" s="80" t="s">
        <v>49</v>
      </c>
      <c r="D13284" s="80" t="s">
        <v>39507</v>
      </c>
      <c r="E13284" s="104" t="s">
        <v>39508</v>
      </c>
      <c r="F13284" s="107">
        <v>25222</v>
      </c>
      <c r="G13284" s="67" t="s">
        <v>77</v>
      </c>
      <c r="H13284" s="80" t="s">
        <v>2935</v>
      </c>
      <c r="I13284" s="80" t="s">
        <v>39509</v>
      </c>
      <c r="J13284" s="104" t="s">
        <v>215</v>
      </c>
      <c r="K13284" s="67" t="s">
        <v>119</v>
      </c>
      <c r="L13284" s="67"/>
      <c r="M13284" s="67"/>
      <c r="N13284" s="67"/>
      <c r="O13284" s="81"/>
      <c r="P13284" s="81">
        <v>46063</v>
      </c>
      <c r="Q13284" s="103" t="str">
        <f>IFERROR(VLOOKUP(J13284,Настройка!$C$4:$E$121,2,),"Ошибка")</f>
        <v>R</v>
      </c>
    </row>
    <row r="13285" spans="1:17" ht="14.4" customHeight="1">
      <c r="A13285" s="67">
        <v>13280</v>
      </c>
      <c r="B13285" s="80" t="s">
        <v>184</v>
      </c>
      <c r="C13285" s="80" t="s">
        <v>49</v>
      </c>
      <c r="D13285" s="80" t="s">
        <v>39510</v>
      </c>
      <c r="E13285" s="104" t="s">
        <v>39511</v>
      </c>
      <c r="F13285" s="107">
        <v>28534</v>
      </c>
      <c r="G13285" s="67" t="s">
        <v>77</v>
      </c>
      <c r="H13285" s="80" t="s">
        <v>278</v>
      </c>
      <c r="I13285" s="80" t="s">
        <v>39512</v>
      </c>
      <c r="J13285" s="104" t="s">
        <v>220</v>
      </c>
      <c r="K13285" s="67" t="s">
        <v>119</v>
      </c>
      <c r="L13285" s="67"/>
      <c r="M13285" s="67"/>
      <c r="N13285" s="67"/>
      <c r="O13285" s="81"/>
      <c r="P13285" s="81">
        <v>46063</v>
      </c>
      <c r="Q13285" s="103" t="str">
        <f>IFERROR(VLOOKUP(J13285,Настройка!$C$4:$E$121,2,),"Ошибка")</f>
        <v>R</v>
      </c>
    </row>
    <row r="13286" spans="1:17" ht="14.4" customHeight="1">
      <c r="A13286" s="67">
        <v>13281</v>
      </c>
      <c r="B13286" s="80" t="s">
        <v>184</v>
      </c>
      <c r="C13286" s="80" t="s">
        <v>49</v>
      </c>
      <c r="D13286" s="80" t="s">
        <v>39513</v>
      </c>
      <c r="E13286" s="104" t="s">
        <v>39514</v>
      </c>
      <c r="F13286" s="107">
        <v>29136</v>
      </c>
      <c r="G13286" s="67" t="s">
        <v>77</v>
      </c>
      <c r="H13286" s="80" t="s">
        <v>33241</v>
      </c>
      <c r="I13286" s="80" t="s">
        <v>39515</v>
      </c>
      <c r="J13286" s="104" t="s">
        <v>220</v>
      </c>
      <c r="K13286" s="67" t="s">
        <v>119</v>
      </c>
      <c r="L13286" s="67"/>
      <c r="M13286" s="67"/>
      <c r="N13286" s="67"/>
      <c r="O13286" s="81"/>
      <c r="P13286" s="81">
        <v>46063</v>
      </c>
      <c r="Q13286" s="103" t="str">
        <f>IFERROR(VLOOKUP(J13286,Настройка!$C$4:$E$121,2,),"Ошибка")</f>
        <v>R</v>
      </c>
    </row>
    <row r="13287" spans="1:17" ht="14.4" customHeight="1">
      <c r="A13287" s="67">
        <v>13282</v>
      </c>
      <c r="B13287" s="80" t="s">
        <v>184</v>
      </c>
      <c r="C13287" s="80" t="s">
        <v>49</v>
      </c>
      <c r="D13287" s="80" t="s">
        <v>39516</v>
      </c>
      <c r="E13287" s="104" t="s">
        <v>39517</v>
      </c>
      <c r="F13287" s="107">
        <v>35570</v>
      </c>
      <c r="G13287" s="67" t="s">
        <v>67</v>
      </c>
      <c r="H13287" s="80" t="s">
        <v>401</v>
      </c>
      <c r="I13287" s="80" t="s">
        <v>39518</v>
      </c>
      <c r="J13287" s="104" t="s">
        <v>228</v>
      </c>
      <c r="K13287" s="67" t="s">
        <v>123</v>
      </c>
      <c r="L13287" s="67"/>
      <c r="M13287" s="67"/>
      <c r="N13287" s="67"/>
      <c r="O13287" s="81"/>
      <c r="P13287" s="81">
        <v>46063</v>
      </c>
      <c r="Q13287" s="103" t="str">
        <f>IFERROR(VLOOKUP(J13287,Настройка!$C$4:$E$121,2,),"Ошибка")</f>
        <v>R</v>
      </c>
    </row>
    <row r="13288" spans="1:17" ht="14.4" customHeight="1">
      <c r="A13288" s="67">
        <v>13283</v>
      </c>
      <c r="B13288" s="80" t="s">
        <v>184</v>
      </c>
      <c r="C13288" s="80" t="s">
        <v>49</v>
      </c>
      <c r="D13288" s="80" t="s">
        <v>39519</v>
      </c>
      <c r="E13288" s="104" t="s">
        <v>39520</v>
      </c>
      <c r="F13288" s="107">
        <v>26006</v>
      </c>
      <c r="G13288" s="67" t="s">
        <v>69</v>
      </c>
      <c r="H13288" s="80" t="s">
        <v>302</v>
      </c>
      <c r="I13288" s="80" t="s">
        <v>39521</v>
      </c>
      <c r="J13288" s="104" t="s">
        <v>256</v>
      </c>
      <c r="K13288" s="67" t="s">
        <v>123</v>
      </c>
      <c r="L13288" s="67"/>
      <c r="M13288" s="67"/>
      <c r="N13288" s="67"/>
      <c r="O13288" s="81"/>
      <c r="P13288" s="81">
        <v>45907</v>
      </c>
      <c r="Q13288" s="103" t="str">
        <f>IFERROR(VLOOKUP(J13288,Настройка!$C$4:$E$121,2,),"Ошибка")</f>
        <v>R</v>
      </c>
    </row>
    <row r="13289" spans="1:17" ht="14.4" customHeight="1">
      <c r="A13289" s="67">
        <v>13284</v>
      </c>
      <c r="B13289" s="80" t="s">
        <v>184</v>
      </c>
      <c r="C13289" s="80" t="s">
        <v>49</v>
      </c>
      <c r="D13289" s="80" t="s">
        <v>39522</v>
      </c>
      <c r="E13289" s="104" t="s">
        <v>39523</v>
      </c>
      <c r="F13289" s="107">
        <v>24451</v>
      </c>
      <c r="G13289" s="67" t="s">
        <v>77</v>
      </c>
      <c r="H13289" s="80" t="s">
        <v>28833</v>
      </c>
      <c r="I13289" s="80" t="s">
        <v>39524</v>
      </c>
      <c r="J13289" s="104" t="s">
        <v>76</v>
      </c>
      <c r="K13289" s="67" t="s">
        <v>109</v>
      </c>
      <c r="L13289" s="67"/>
      <c r="M13289" s="67"/>
      <c r="N13289" s="67"/>
      <c r="O13289" s="81"/>
      <c r="P13289" s="81">
        <v>46064</v>
      </c>
      <c r="Q13289" s="103" t="str">
        <f>IFERROR(VLOOKUP(J13289,Настройка!$C$4:$E$121,2,),"Ошибка")</f>
        <v>ITR</v>
      </c>
    </row>
    <row r="13290" spans="1:17" ht="14.4" customHeight="1">
      <c r="A13290" s="67">
        <v>13285</v>
      </c>
      <c r="B13290" s="80" t="s">
        <v>184</v>
      </c>
      <c r="C13290" s="80" t="s">
        <v>49</v>
      </c>
      <c r="D13290" s="80" t="s">
        <v>39525</v>
      </c>
      <c r="E13290" s="104" t="s">
        <v>39526</v>
      </c>
      <c r="F13290" s="107">
        <v>28339</v>
      </c>
      <c r="G13290" s="67" t="s">
        <v>77</v>
      </c>
      <c r="H13290" s="80" t="s">
        <v>30113</v>
      </c>
      <c r="I13290" s="80" t="s">
        <v>39527</v>
      </c>
      <c r="J13290" s="104" t="s">
        <v>210</v>
      </c>
      <c r="K13290" s="67" t="s">
        <v>117</v>
      </c>
      <c r="L13290" s="67"/>
      <c r="M13290" s="67"/>
      <c r="N13290" s="67"/>
      <c r="O13290" s="81"/>
      <c r="P13290" s="81">
        <v>46065</v>
      </c>
      <c r="Q13290" s="103" t="str">
        <f>IFERROR(VLOOKUP(J13290,Настройка!$C$4:$E$121,2,),"Ошибка")</f>
        <v>R</v>
      </c>
    </row>
    <row r="13291" spans="1:17" ht="14.4" customHeight="1">
      <c r="A13291" s="67">
        <v>13286</v>
      </c>
      <c r="B13291" s="80" t="s">
        <v>184</v>
      </c>
      <c r="C13291" s="80" t="s">
        <v>49</v>
      </c>
      <c r="D13291" s="80" t="s">
        <v>39528</v>
      </c>
      <c r="E13291" s="104" t="s">
        <v>39529</v>
      </c>
      <c r="F13291" s="107">
        <v>28943</v>
      </c>
      <c r="G13291" s="67" t="s">
        <v>67</v>
      </c>
      <c r="H13291" s="80" t="s">
        <v>401</v>
      </c>
      <c r="I13291" s="80" t="s">
        <v>39530</v>
      </c>
      <c r="J13291" s="104" t="s">
        <v>227</v>
      </c>
      <c r="K13291" s="67" t="s">
        <v>131</v>
      </c>
      <c r="L13291" s="67"/>
      <c r="M13291" s="67"/>
      <c r="N13291" s="67"/>
      <c r="O13291" s="81"/>
      <c r="P13291" s="81">
        <v>46065</v>
      </c>
      <c r="Q13291" s="103" t="str">
        <f>IFERROR(VLOOKUP(J13291,Настройка!$C$4:$E$121,2,),"Ошибка")</f>
        <v>R</v>
      </c>
    </row>
    <row r="13292" spans="1:17" ht="14.4" customHeight="1">
      <c r="A13292" s="67">
        <v>13287</v>
      </c>
      <c r="B13292" s="80" t="s">
        <v>184</v>
      </c>
      <c r="C13292" s="80" t="s">
        <v>49</v>
      </c>
      <c r="D13292" s="80" t="s">
        <v>39531</v>
      </c>
      <c r="E13292" s="104" t="s">
        <v>39532</v>
      </c>
      <c r="F13292" s="107">
        <v>27696</v>
      </c>
      <c r="G13292" s="67" t="s">
        <v>67</v>
      </c>
      <c r="H13292" s="80" t="s">
        <v>401</v>
      </c>
      <c r="I13292" s="80" t="s">
        <v>39533</v>
      </c>
      <c r="J13292" s="104" t="s">
        <v>227</v>
      </c>
      <c r="K13292" s="67" t="s">
        <v>131</v>
      </c>
      <c r="L13292" s="67"/>
      <c r="M13292" s="67"/>
      <c r="N13292" s="67"/>
      <c r="O13292" s="81"/>
      <c r="P13292" s="81">
        <v>46065</v>
      </c>
      <c r="Q13292" s="103" t="str">
        <f>IFERROR(VLOOKUP(J13292,Настройка!$C$4:$E$121,2,),"Ошибка")</f>
        <v>R</v>
      </c>
    </row>
    <row r="13293" spans="1:17" ht="14.4" customHeight="1">
      <c r="A13293" s="67">
        <v>13288</v>
      </c>
      <c r="B13293" s="80" t="s">
        <v>184</v>
      </c>
      <c r="C13293" s="80" t="s">
        <v>49</v>
      </c>
      <c r="D13293" s="80" t="s">
        <v>39534</v>
      </c>
      <c r="E13293" s="104" t="s">
        <v>39535</v>
      </c>
      <c r="F13293" s="107">
        <v>25574</v>
      </c>
      <c r="G13293" s="67" t="s">
        <v>77</v>
      </c>
      <c r="H13293" s="80" t="s">
        <v>39536</v>
      </c>
      <c r="I13293" s="80" t="s">
        <v>39537</v>
      </c>
      <c r="J13293" s="104" t="s">
        <v>205</v>
      </c>
      <c r="K13293" s="67" t="s">
        <v>117</v>
      </c>
      <c r="L13293" s="67"/>
      <c r="M13293" s="67"/>
      <c r="N13293" s="67"/>
      <c r="O13293" s="81"/>
      <c r="P13293" s="81">
        <v>46065</v>
      </c>
      <c r="Q13293" s="103" t="str">
        <f>IFERROR(VLOOKUP(J13293,Настройка!$C$4:$E$121,2,),"Ошибка")</f>
        <v>R</v>
      </c>
    </row>
    <row r="13294" spans="1:17" ht="14.4" customHeight="1">
      <c r="A13294" s="67">
        <v>13289</v>
      </c>
      <c r="B13294" s="80" t="s">
        <v>184</v>
      </c>
      <c r="C13294" s="80" t="s">
        <v>49</v>
      </c>
      <c r="D13294" s="80" t="s">
        <v>39538</v>
      </c>
      <c r="E13294" s="104" t="s">
        <v>39539</v>
      </c>
      <c r="F13294" s="107">
        <v>30833</v>
      </c>
      <c r="G13294" s="67" t="s">
        <v>69</v>
      </c>
      <c r="H13294" s="80" t="s">
        <v>385</v>
      </c>
      <c r="I13294" s="80" t="s">
        <v>39540</v>
      </c>
      <c r="J13294" s="104" t="s">
        <v>211</v>
      </c>
      <c r="K13294" s="67" t="s">
        <v>117</v>
      </c>
      <c r="L13294" s="67"/>
      <c r="M13294" s="67"/>
      <c r="N13294" s="67"/>
      <c r="O13294" s="81"/>
      <c r="P13294" s="81">
        <v>46067</v>
      </c>
      <c r="Q13294" s="103" t="str">
        <f>IFERROR(VLOOKUP(J13294,Настройка!$C$4:$E$121,2,),"Ошибка")</f>
        <v>R</v>
      </c>
    </row>
    <row r="13295" spans="1:17" ht="14.4" customHeight="1">
      <c r="A13295" s="67">
        <v>13290</v>
      </c>
      <c r="B13295" s="80" t="s">
        <v>184</v>
      </c>
      <c r="C13295" s="80" t="s">
        <v>49</v>
      </c>
      <c r="D13295" s="80" t="s">
        <v>39541</v>
      </c>
      <c r="E13295" s="104" t="s">
        <v>39542</v>
      </c>
      <c r="F13295" s="107">
        <v>31077</v>
      </c>
      <c r="G13295" s="67" t="s">
        <v>89</v>
      </c>
      <c r="H13295" s="80" t="s">
        <v>602</v>
      </c>
      <c r="I13295" s="80" t="s">
        <v>39543</v>
      </c>
      <c r="J13295" s="104" t="s">
        <v>201</v>
      </c>
      <c r="K13295" s="67" t="s">
        <v>133</v>
      </c>
      <c r="L13295" s="67" t="s">
        <v>152</v>
      </c>
      <c r="M13295" s="67" t="s">
        <v>166</v>
      </c>
      <c r="N13295" s="67" t="s">
        <v>184</v>
      </c>
      <c r="O13295" s="81">
        <v>46385</v>
      </c>
      <c r="P13295" s="81">
        <v>46067</v>
      </c>
      <c r="Q13295" s="103" t="str">
        <f>IFERROR(VLOOKUP(J13295,Настройка!$C$4:$E$121,2,),"Ошибка")</f>
        <v>ITR</v>
      </c>
    </row>
    <row r="13296" spans="1:17" ht="14.4" customHeight="1">
      <c r="A13296" s="67">
        <v>13291</v>
      </c>
      <c r="B13296" s="80" t="s">
        <v>184</v>
      </c>
      <c r="C13296" s="80" t="s">
        <v>49</v>
      </c>
      <c r="D13296" s="80" t="s">
        <v>39544</v>
      </c>
      <c r="E13296" s="104" t="s">
        <v>39545</v>
      </c>
      <c r="F13296" s="107">
        <v>29864</v>
      </c>
      <c r="G13296" s="67" t="s">
        <v>83</v>
      </c>
      <c r="H13296" s="80"/>
      <c r="I13296" s="80" t="s">
        <v>39546</v>
      </c>
      <c r="J13296" s="104" t="s">
        <v>199</v>
      </c>
      <c r="K13296" s="67" t="s">
        <v>117</v>
      </c>
      <c r="L13296" s="67" t="s">
        <v>152</v>
      </c>
      <c r="M13296" s="67" t="s">
        <v>166</v>
      </c>
      <c r="N13296" s="67" t="s">
        <v>184</v>
      </c>
      <c r="O13296" s="81">
        <v>46202</v>
      </c>
      <c r="P13296" s="81">
        <v>46068</v>
      </c>
      <c r="Q13296" s="103" t="str">
        <f>IFERROR(VLOOKUP(J13296,Настройка!$C$4:$E$121,2,),"Ошибка")</f>
        <v>ITR</v>
      </c>
    </row>
    <row r="13297" spans="1:17" ht="14.4" customHeight="1">
      <c r="A13297" s="67">
        <v>13292</v>
      </c>
      <c r="B13297" s="80" t="s">
        <v>184</v>
      </c>
      <c r="C13297" s="80" t="s">
        <v>49</v>
      </c>
      <c r="D13297" s="80" t="s">
        <v>39547</v>
      </c>
      <c r="E13297" s="104" t="s">
        <v>39548</v>
      </c>
      <c r="F13297" s="107">
        <v>34234</v>
      </c>
      <c r="G13297" s="67" t="s">
        <v>65</v>
      </c>
      <c r="H13297" s="80" t="s">
        <v>1115</v>
      </c>
      <c r="I13297" s="80" t="s">
        <v>39549</v>
      </c>
      <c r="J13297" s="104" t="s">
        <v>220</v>
      </c>
      <c r="K13297" s="67" t="s">
        <v>119</v>
      </c>
      <c r="L13297" s="67" t="s">
        <v>152</v>
      </c>
      <c r="M13297" s="67" t="s">
        <v>166</v>
      </c>
      <c r="N13297" s="67" t="s">
        <v>184</v>
      </c>
      <c r="O13297" s="81">
        <v>46356</v>
      </c>
      <c r="P13297" s="81">
        <v>46070</v>
      </c>
      <c r="Q13297" s="103" t="str">
        <f>IFERROR(VLOOKUP(J13297,Настройка!$C$4:$E$121,2,),"Ошибка")</f>
        <v>R</v>
      </c>
    </row>
    <row r="13298" spans="1:17" ht="14.4" customHeight="1">
      <c r="A13298" s="67">
        <v>13293</v>
      </c>
      <c r="B13298" s="80" t="s">
        <v>184</v>
      </c>
      <c r="C13298" s="80" t="s">
        <v>49</v>
      </c>
      <c r="D13298" s="80" t="s">
        <v>39550</v>
      </c>
      <c r="E13298" s="104" t="s">
        <v>39551</v>
      </c>
      <c r="F13298" s="107">
        <v>36848</v>
      </c>
      <c r="G13298" s="67" t="s">
        <v>65</v>
      </c>
      <c r="H13298" s="80" t="s">
        <v>405</v>
      </c>
      <c r="I13298" s="80" t="s">
        <v>39552</v>
      </c>
      <c r="J13298" s="104" t="s">
        <v>204</v>
      </c>
      <c r="K13298" s="67" t="s">
        <v>117</v>
      </c>
      <c r="L13298" s="67" t="s">
        <v>152</v>
      </c>
      <c r="M13298" s="67" t="s">
        <v>166</v>
      </c>
      <c r="N13298" s="67" t="s">
        <v>184</v>
      </c>
      <c r="O13298" s="81">
        <v>46477</v>
      </c>
      <c r="P13298" s="81">
        <v>46070</v>
      </c>
      <c r="Q13298" s="103" t="str">
        <f>IFERROR(VLOOKUP(J13298,Настройка!$C$4:$E$121,2,),"Ошибка")</f>
        <v>R</v>
      </c>
    </row>
    <row r="13299" spans="1:17" ht="14.4" customHeight="1">
      <c r="A13299" s="67">
        <v>13294</v>
      </c>
      <c r="B13299" s="80" t="s">
        <v>184</v>
      </c>
      <c r="C13299" s="80" t="s">
        <v>49</v>
      </c>
      <c r="D13299" s="80" t="s">
        <v>39553</v>
      </c>
      <c r="E13299" s="104" t="s">
        <v>39554</v>
      </c>
      <c r="F13299" s="107">
        <v>30395</v>
      </c>
      <c r="G13299" s="67" t="s">
        <v>67</v>
      </c>
      <c r="H13299" s="80" t="s">
        <v>401</v>
      </c>
      <c r="I13299" s="80" t="s">
        <v>39555</v>
      </c>
      <c r="J13299" s="104" t="s">
        <v>181</v>
      </c>
      <c r="K13299" s="67" t="s">
        <v>109</v>
      </c>
      <c r="L13299" s="67"/>
      <c r="M13299" s="67"/>
      <c r="N13299" s="67"/>
      <c r="O13299" s="81"/>
      <c r="P13299" s="81">
        <v>46070</v>
      </c>
      <c r="Q13299" s="103" t="str">
        <f>IFERROR(VLOOKUP(J13299,Настройка!$C$4:$E$121,2,),"Ошибка")</f>
        <v>ITR</v>
      </c>
    </row>
    <row r="13300" spans="1:17">
      <c r="A13300" s="67">
        <v>13295</v>
      </c>
      <c r="B13300" s="117" t="s">
        <v>184</v>
      </c>
      <c r="C13300" s="117" t="s">
        <v>49</v>
      </c>
      <c r="D13300" s="80" t="s">
        <v>39556</v>
      </c>
      <c r="E13300" s="118" t="s">
        <v>39557</v>
      </c>
      <c r="F13300" s="119">
        <v>35488</v>
      </c>
      <c r="G13300" s="67" t="s">
        <v>69</v>
      </c>
      <c r="H13300" s="32" t="s">
        <v>302</v>
      </c>
      <c r="I13300" s="117" t="s">
        <v>39558</v>
      </c>
      <c r="J13300" s="104" t="s">
        <v>227</v>
      </c>
      <c r="K13300" s="67" t="s">
        <v>131</v>
      </c>
      <c r="L13300" s="32"/>
      <c r="M13300" s="32"/>
      <c r="N13300" s="32"/>
      <c r="O13300" s="120"/>
      <c r="P13300" s="119">
        <v>46070</v>
      </c>
      <c r="Q13300" s="103" t="str">
        <f>IFERROR(VLOOKUP(J13300,Настройка!$C$4:$E$121,2,),"Ошибка")</f>
        <v>R</v>
      </c>
    </row>
    <row r="13301" spans="1:17">
      <c r="A13301" s="67">
        <v>13296</v>
      </c>
      <c r="B13301" s="117" t="s">
        <v>184</v>
      </c>
      <c r="C13301" s="117" t="s">
        <v>49</v>
      </c>
      <c r="D13301" s="80" t="s">
        <v>39559</v>
      </c>
      <c r="E13301" s="118" t="s">
        <v>39560</v>
      </c>
      <c r="F13301" s="119">
        <v>33546</v>
      </c>
      <c r="G13301" s="67" t="s">
        <v>89</v>
      </c>
      <c r="H13301" s="32" t="s">
        <v>602</v>
      </c>
      <c r="I13301" s="117" t="s">
        <v>39561</v>
      </c>
      <c r="J13301" s="104" t="s">
        <v>230</v>
      </c>
      <c r="K13301" s="67" t="s">
        <v>133</v>
      </c>
      <c r="L13301" s="32" t="s">
        <v>152</v>
      </c>
      <c r="M13301" s="32" t="s">
        <v>166</v>
      </c>
      <c r="N13301" s="32" t="s">
        <v>184</v>
      </c>
      <c r="O13301" s="120">
        <v>46173</v>
      </c>
      <c r="P13301" s="119">
        <v>46070</v>
      </c>
      <c r="Q13301" s="103" t="str">
        <f>IFERROR(VLOOKUP(J13301,Настройка!$C$4:$E$121,2,),"Ошибка")</f>
        <v>R</v>
      </c>
    </row>
    <row r="13302" spans="1:17">
      <c r="A13302" s="67">
        <v>13297</v>
      </c>
      <c r="B13302" s="117" t="s">
        <v>184</v>
      </c>
      <c r="C13302" s="117" t="s">
        <v>49</v>
      </c>
      <c r="D13302" s="80" t="s">
        <v>39562</v>
      </c>
      <c r="E13302" s="118" t="s">
        <v>39563</v>
      </c>
      <c r="F13302" s="119">
        <v>33832</v>
      </c>
      <c r="G13302" s="67" t="s">
        <v>89</v>
      </c>
      <c r="H13302" s="32" t="s">
        <v>602</v>
      </c>
      <c r="I13302" s="117" t="s">
        <v>39564</v>
      </c>
      <c r="J13302" s="104" t="s">
        <v>230</v>
      </c>
      <c r="K13302" s="67" t="s">
        <v>133</v>
      </c>
      <c r="L13302" s="32" t="s">
        <v>152</v>
      </c>
      <c r="M13302" s="32" t="s">
        <v>166</v>
      </c>
      <c r="N13302" s="32" t="s">
        <v>184</v>
      </c>
      <c r="O13302" s="120">
        <v>46173</v>
      </c>
      <c r="P13302" s="119">
        <v>46070</v>
      </c>
      <c r="Q13302" s="103" t="str">
        <f>IFERROR(VLOOKUP(J13302,Настройка!$C$4:$E$121,2,),"Ошибка")</f>
        <v>R</v>
      </c>
    </row>
    <row r="13303" spans="1:17">
      <c r="A13303" s="67">
        <v>13298</v>
      </c>
      <c r="B13303" s="117" t="s">
        <v>184</v>
      </c>
      <c r="C13303" s="117" t="s">
        <v>49</v>
      </c>
      <c r="D13303" s="80" t="s">
        <v>39565</v>
      </c>
      <c r="E13303" s="118" t="s">
        <v>39566</v>
      </c>
      <c r="F13303" s="119">
        <v>35709</v>
      </c>
      <c r="G13303" s="67" t="s">
        <v>89</v>
      </c>
      <c r="H13303" s="32" t="s">
        <v>602</v>
      </c>
      <c r="I13303" s="117" t="s">
        <v>39567</v>
      </c>
      <c r="J13303" s="104" t="s">
        <v>256</v>
      </c>
      <c r="K13303" s="67" t="s">
        <v>123</v>
      </c>
      <c r="L13303" s="32" t="s">
        <v>152</v>
      </c>
      <c r="M13303" s="32" t="s">
        <v>166</v>
      </c>
      <c r="N13303" s="32" t="s">
        <v>184</v>
      </c>
      <c r="O13303" s="120">
        <v>46173</v>
      </c>
      <c r="P13303" s="119">
        <v>46070</v>
      </c>
      <c r="Q13303" s="103" t="str">
        <f>IFERROR(VLOOKUP(J13303,Настройка!$C$4:$E$121,2,),"Ошибка")</f>
        <v>R</v>
      </c>
    </row>
    <row r="13304" spans="1:17">
      <c r="A13304" s="67">
        <v>13299</v>
      </c>
      <c r="B13304" s="117" t="s">
        <v>184</v>
      </c>
      <c r="C13304" s="117" t="s">
        <v>49</v>
      </c>
      <c r="D13304" s="80" t="s">
        <v>39568</v>
      </c>
      <c r="E13304" s="118" t="s">
        <v>39569</v>
      </c>
      <c r="F13304" s="119">
        <v>29409</v>
      </c>
      <c r="G13304" s="67" t="s">
        <v>89</v>
      </c>
      <c r="H13304" s="32" t="s">
        <v>602</v>
      </c>
      <c r="I13304" s="117" t="s">
        <v>39570</v>
      </c>
      <c r="J13304" s="104" t="s">
        <v>230</v>
      </c>
      <c r="K13304" s="67" t="s">
        <v>133</v>
      </c>
      <c r="L13304" s="32" t="s">
        <v>152</v>
      </c>
      <c r="M13304" s="32" t="s">
        <v>166</v>
      </c>
      <c r="N13304" s="32" t="s">
        <v>184</v>
      </c>
      <c r="O13304" s="120">
        <v>46356</v>
      </c>
      <c r="P13304" s="119">
        <v>46074</v>
      </c>
      <c r="Q13304" s="103" t="str">
        <f>IFERROR(VLOOKUP(J13304,Настройка!$C$4:$E$121,2,),"Ошибка")</f>
        <v>R</v>
      </c>
    </row>
    <row r="13305" spans="1:17">
      <c r="A13305" s="67">
        <v>13300</v>
      </c>
      <c r="B13305" s="117" t="s">
        <v>184</v>
      </c>
      <c r="C13305" s="117" t="s">
        <v>49</v>
      </c>
      <c r="D13305" s="80" t="s">
        <v>39571</v>
      </c>
      <c r="E13305" s="118" t="s">
        <v>39572</v>
      </c>
      <c r="F13305" s="119">
        <v>34821</v>
      </c>
      <c r="G13305" s="67" t="s">
        <v>89</v>
      </c>
      <c r="H13305" s="32" t="s">
        <v>602</v>
      </c>
      <c r="I13305" s="117" t="s">
        <v>39573</v>
      </c>
      <c r="J13305" s="104" t="s">
        <v>228</v>
      </c>
      <c r="K13305" s="67" t="s">
        <v>125</v>
      </c>
      <c r="L13305" s="32" t="s">
        <v>152</v>
      </c>
      <c r="M13305" s="32" t="s">
        <v>166</v>
      </c>
      <c r="N13305" s="32" t="s">
        <v>184</v>
      </c>
      <c r="O13305" s="120">
        <v>46173</v>
      </c>
      <c r="P13305" s="119">
        <v>46074</v>
      </c>
      <c r="Q13305" s="103" t="str">
        <f>IFERROR(VLOOKUP(J13305,Настройка!$C$4:$E$121,2,),"Ошибка")</f>
        <v>R</v>
      </c>
    </row>
    <row r="13306" spans="1:17">
      <c r="A13306" s="67">
        <v>13301</v>
      </c>
      <c r="B13306" s="117" t="s">
        <v>184</v>
      </c>
      <c r="C13306" s="117" t="s">
        <v>49</v>
      </c>
      <c r="D13306" s="80" t="s">
        <v>39574</v>
      </c>
      <c r="E13306" s="118" t="s">
        <v>39575</v>
      </c>
      <c r="F13306" s="119">
        <v>22762</v>
      </c>
      <c r="G13306" s="67" t="s">
        <v>83</v>
      </c>
      <c r="H13306" s="32"/>
      <c r="I13306" s="117" t="s">
        <v>39576</v>
      </c>
      <c r="J13306" s="104" t="s">
        <v>201</v>
      </c>
      <c r="K13306" s="67" t="s">
        <v>119</v>
      </c>
      <c r="L13306" s="32" t="s">
        <v>152</v>
      </c>
      <c r="M13306" s="32" t="s">
        <v>164</v>
      </c>
      <c r="N13306" s="32" t="s">
        <v>184</v>
      </c>
      <c r="O13306" s="120">
        <v>46158</v>
      </c>
      <c r="P13306" s="119">
        <v>46076</v>
      </c>
      <c r="Q13306" s="103" t="str">
        <f>IFERROR(VLOOKUP(J13306,Настройка!$C$4:$E$121,2,),"Ошибка")</f>
        <v>ITR</v>
      </c>
    </row>
    <row r="13307" spans="1:17">
      <c r="A13307" s="67">
        <v>13302</v>
      </c>
      <c r="B13307" s="117" t="s">
        <v>184</v>
      </c>
      <c r="C13307" s="117" t="s">
        <v>49</v>
      </c>
      <c r="D13307" s="80" t="s">
        <v>39577</v>
      </c>
      <c r="E13307" s="118" t="s">
        <v>39578</v>
      </c>
      <c r="F13307" s="119">
        <v>31126</v>
      </c>
      <c r="G13307" s="67" t="s">
        <v>93</v>
      </c>
      <c r="H13307" s="32" t="s">
        <v>814</v>
      </c>
      <c r="I13307" s="117" t="s">
        <v>39579</v>
      </c>
      <c r="J13307" s="104" t="s">
        <v>208</v>
      </c>
      <c r="K13307" s="67" t="s">
        <v>117</v>
      </c>
      <c r="L13307" s="32"/>
      <c r="M13307" s="32"/>
      <c r="N13307" s="32"/>
      <c r="O13307" s="120"/>
      <c r="P13307" s="119">
        <v>46080</v>
      </c>
      <c r="Q13307" s="103" t="str">
        <f>IFERROR(VLOOKUP(J13307,Настройка!$C$4:$E$121,2,),"Ошибка")</f>
        <v>R</v>
      </c>
    </row>
    <row r="13308" spans="1:17">
      <c r="A13308" s="67">
        <v>13303</v>
      </c>
      <c r="B13308" s="117" t="s">
        <v>184</v>
      </c>
      <c r="C13308" s="117" t="s">
        <v>49</v>
      </c>
      <c r="D13308" s="80" t="s">
        <v>39580</v>
      </c>
      <c r="E13308" s="118" t="s">
        <v>39581</v>
      </c>
      <c r="F13308" s="119">
        <v>37447</v>
      </c>
      <c r="G13308" s="67" t="s">
        <v>65</v>
      </c>
      <c r="H13308" s="32" t="s">
        <v>429</v>
      </c>
      <c r="I13308" s="117" t="s">
        <v>39582</v>
      </c>
      <c r="J13308" s="104" t="s">
        <v>208</v>
      </c>
      <c r="K13308" s="67" t="s">
        <v>117</v>
      </c>
      <c r="L13308" s="32" t="s">
        <v>152</v>
      </c>
      <c r="M13308" s="32" t="s">
        <v>166</v>
      </c>
      <c r="N13308" s="32" t="s">
        <v>184</v>
      </c>
      <c r="O13308" s="120">
        <v>46156</v>
      </c>
      <c r="P13308" s="119">
        <v>46080</v>
      </c>
      <c r="Q13308" s="103" t="str">
        <f>IFERROR(VLOOKUP(J13308,Настройка!$C$4:$E$121,2,),"Ошибка")</f>
        <v>R</v>
      </c>
    </row>
    <row r="13309" spans="1:17">
      <c r="A13309" s="67">
        <v>13304</v>
      </c>
      <c r="B13309" s="117" t="s">
        <v>184</v>
      </c>
      <c r="C13309" s="117" t="s">
        <v>49</v>
      </c>
      <c r="D13309" s="80" t="s">
        <v>39583</v>
      </c>
      <c r="E13309" s="118" t="s">
        <v>39584</v>
      </c>
      <c r="F13309" s="119">
        <v>32541</v>
      </c>
      <c r="G13309" s="67" t="s">
        <v>65</v>
      </c>
      <c r="H13309" s="32" t="s">
        <v>405</v>
      </c>
      <c r="I13309" s="117" t="s">
        <v>39585</v>
      </c>
      <c r="J13309" s="104" t="s">
        <v>208</v>
      </c>
      <c r="K13309" s="67" t="s">
        <v>117</v>
      </c>
      <c r="L13309" s="32" t="s">
        <v>152</v>
      </c>
      <c r="M13309" s="32" t="s">
        <v>166</v>
      </c>
      <c r="N13309" s="32" t="s">
        <v>184</v>
      </c>
      <c r="O13309" s="120">
        <v>46156</v>
      </c>
      <c r="P13309" s="119">
        <v>46080</v>
      </c>
      <c r="Q13309" s="103" t="str">
        <f>IFERROR(VLOOKUP(J13309,Настройка!$C$4:$E$121,2,),"Ошибка")</f>
        <v>R</v>
      </c>
    </row>
    <row r="13310" spans="1:17">
      <c r="A13310" s="67">
        <v>13305</v>
      </c>
      <c r="B13310" s="117" t="s">
        <v>184</v>
      </c>
      <c r="C13310" s="117" t="s">
        <v>49</v>
      </c>
      <c r="D13310" s="80" t="s">
        <v>39586</v>
      </c>
      <c r="E13310" s="118" t="s">
        <v>39587</v>
      </c>
      <c r="F13310" s="119">
        <v>31171</v>
      </c>
      <c r="G13310" s="67" t="s">
        <v>89</v>
      </c>
      <c r="H13310" s="32" t="s">
        <v>602</v>
      </c>
      <c r="I13310" s="117" t="s">
        <v>39588</v>
      </c>
      <c r="J13310" s="104" t="s">
        <v>211</v>
      </c>
      <c r="K13310" s="67" t="s">
        <v>133</v>
      </c>
      <c r="L13310" s="32" t="s">
        <v>152</v>
      </c>
      <c r="M13310" s="32" t="s">
        <v>166</v>
      </c>
      <c r="N13310" s="32" t="s">
        <v>184</v>
      </c>
      <c r="O13310" s="120">
        <v>46326</v>
      </c>
      <c r="P13310" s="119">
        <v>46080</v>
      </c>
      <c r="Q13310" s="103" t="str">
        <f>IFERROR(VLOOKUP(J13310,Настройка!$C$4:$E$121,2,),"Ошибка")</f>
        <v>R</v>
      </c>
    </row>
    <row r="13311" spans="1:17">
      <c r="A13311" s="67">
        <v>13306</v>
      </c>
      <c r="B13311" s="117" t="s">
        <v>184</v>
      </c>
      <c r="C13311" s="117" t="s">
        <v>49</v>
      </c>
      <c r="D13311" s="80" t="s">
        <v>39589</v>
      </c>
      <c r="E13311" s="118" t="s">
        <v>39590</v>
      </c>
      <c r="F13311" s="119">
        <v>32391</v>
      </c>
      <c r="G13311" s="67" t="s">
        <v>89</v>
      </c>
      <c r="H13311" s="32" t="s">
        <v>602</v>
      </c>
      <c r="I13311" s="117" t="s">
        <v>39591</v>
      </c>
      <c r="J13311" s="104" t="s">
        <v>230</v>
      </c>
      <c r="K13311" s="67" t="s">
        <v>133</v>
      </c>
      <c r="L13311" s="32" t="s">
        <v>152</v>
      </c>
      <c r="M13311" s="32" t="s">
        <v>166</v>
      </c>
      <c r="N13311" s="32" t="s">
        <v>184</v>
      </c>
      <c r="O13311" s="120">
        <v>46326</v>
      </c>
      <c r="P13311" s="119">
        <v>46080</v>
      </c>
      <c r="Q13311" s="103" t="str">
        <f>IFERROR(VLOOKUP(J13311,Настройка!$C$4:$E$121,2,),"Ошибка")</f>
        <v>R</v>
      </c>
    </row>
    <row r="13312" spans="1:17">
      <c r="A13312" s="67">
        <v>13307</v>
      </c>
      <c r="B13312" s="117" t="s">
        <v>184</v>
      </c>
      <c r="C13312" s="117" t="s">
        <v>49</v>
      </c>
      <c r="D13312" s="80" t="s">
        <v>39592</v>
      </c>
      <c r="E13312" s="118" t="s">
        <v>39593</v>
      </c>
      <c r="F13312" s="119">
        <v>33835</v>
      </c>
      <c r="G13312" s="67" t="s">
        <v>77</v>
      </c>
      <c r="H13312" s="32" t="s">
        <v>35665</v>
      </c>
      <c r="I13312" s="117" t="s">
        <v>39594</v>
      </c>
      <c r="J13312" s="104" t="s">
        <v>143</v>
      </c>
      <c r="K13312" s="67" t="s">
        <v>109</v>
      </c>
      <c r="L13312" s="32"/>
      <c r="M13312" s="32"/>
      <c r="N13312" s="32"/>
      <c r="O13312" s="120"/>
      <c r="P13312" s="119">
        <v>46080</v>
      </c>
      <c r="Q13312" s="103" t="str">
        <f>IFERROR(VLOOKUP(J13312,Настройка!$C$4:$E$121,2,),"Ошибка")</f>
        <v>ITR</v>
      </c>
    </row>
    <row r="13313" spans="1:17">
      <c r="A13313" s="67">
        <v>13308</v>
      </c>
      <c r="B13313" s="117" t="s">
        <v>184</v>
      </c>
      <c r="C13313" s="117" t="s">
        <v>49</v>
      </c>
      <c r="D13313" s="80" t="s">
        <v>39595</v>
      </c>
      <c r="E13313" s="118" t="s">
        <v>39596</v>
      </c>
      <c r="F13313" s="119">
        <v>33682</v>
      </c>
      <c r="G13313" s="67" t="s">
        <v>93</v>
      </c>
      <c r="H13313" s="32" t="s">
        <v>814</v>
      </c>
      <c r="I13313" s="117" t="s">
        <v>39597</v>
      </c>
      <c r="J13313" s="104" t="s">
        <v>201</v>
      </c>
      <c r="K13313" s="67" t="s">
        <v>117</v>
      </c>
      <c r="L13313" s="32"/>
      <c r="M13313" s="32"/>
      <c r="N13313" s="32"/>
      <c r="O13313" s="120"/>
      <c r="P13313" s="119">
        <v>46081</v>
      </c>
      <c r="Q13313" s="103" t="str">
        <f>IFERROR(VLOOKUP(J13313,Настройка!$C$4:$E$121,2,),"Ошибка")</f>
        <v>ITR</v>
      </c>
    </row>
    <row r="13314" spans="1:17">
      <c r="A13314" s="67">
        <v>13309</v>
      </c>
      <c r="B13314" s="117" t="s">
        <v>184</v>
      </c>
      <c r="C13314" s="117" t="s">
        <v>49</v>
      </c>
      <c r="D13314" s="80" t="s">
        <v>39598</v>
      </c>
      <c r="E13314" s="118" t="s">
        <v>39599</v>
      </c>
      <c r="F13314" s="119">
        <v>22214</v>
      </c>
      <c r="G13314" s="67" t="s">
        <v>77</v>
      </c>
      <c r="H13314" s="32" t="s">
        <v>30204</v>
      </c>
      <c r="I13314" s="117" t="s">
        <v>39600</v>
      </c>
      <c r="J13314" s="104" t="s">
        <v>227</v>
      </c>
      <c r="K13314" s="67" t="s">
        <v>131</v>
      </c>
      <c r="L13314" s="32"/>
      <c r="M13314" s="32"/>
      <c r="N13314" s="32"/>
      <c r="O13314" s="120"/>
      <c r="P13314" s="119">
        <v>46081</v>
      </c>
      <c r="Q13314" s="103" t="str">
        <f>IFERROR(VLOOKUP(J13314,Настройка!$C$4:$E$121,2,),"Ошибка")</f>
        <v>R</v>
      </c>
    </row>
    <row r="13315" spans="1:17">
      <c r="A13315" s="67">
        <v>13310</v>
      </c>
      <c r="B13315" s="117" t="s">
        <v>184</v>
      </c>
      <c r="C13315" s="117" t="s">
        <v>49</v>
      </c>
      <c r="D13315" s="80" t="s">
        <v>39601</v>
      </c>
      <c r="E13315" s="118" t="s">
        <v>39602</v>
      </c>
      <c r="F13315" s="119">
        <v>37074</v>
      </c>
      <c r="G13315" s="67" t="s">
        <v>69</v>
      </c>
      <c r="H13315" s="32" t="s">
        <v>302</v>
      </c>
      <c r="I13315" s="117" t="s">
        <v>39603</v>
      </c>
      <c r="J13315" s="104" t="s">
        <v>222</v>
      </c>
      <c r="K13315" s="67" t="s">
        <v>121</v>
      </c>
      <c r="L13315" s="32"/>
      <c r="M13315" s="32"/>
      <c r="N13315" s="32"/>
      <c r="O13315" s="120"/>
      <c r="P13315" s="119">
        <v>46064</v>
      </c>
      <c r="Q13315" s="103" t="str">
        <f>IFERROR(VLOOKUP(J13315,Настройка!$C$4:$E$121,2,),"Ошибка")</f>
        <v>R</v>
      </c>
    </row>
    <row r="13316" spans="1:17">
      <c r="A13316" s="67">
        <v>13311</v>
      </c>
      <c r="B13316" s="117" t="s">
        <v>184</v>
      </c>
      <c r="C13316" s="117" t="s">
        <v>49</v>
      </c>
      <c r="D13316" s="80" t="s">
        <v>39604</v>
      </c>
      <c r="E13316" s="118" t="s">
        <v>39605</v>
      </c>
      <c r="F13316" s="119">
        <v>26703</v>
      </c>
      <c r="G13316" s="67" t="s">
        <v>67</v>
      </c>
      <c r="H13316" s="32" t="s">
        <v>401</v>
      </c>
      <c r="I13316" s="117" t="s">
        <v>39606</v>
      </c>
      <c r="J13316" s="104" t="s">
        <v>195</v>
      </c>
      <c r="K13316" s="67" t="s">
        <v>111</v>
      </c>
      <c r="L13316" s="32"/>
      <c r="M13316" s="32"/>
      <c r="N13316" s="32"/>
      <c r="O13316" s="120"/>
      <c r="P13316" s="119">
        <v>46082</v>
      </c>
      <c r="Q13316" s="103" t="str">
        <f>IFERROR(VLOOKUP(J13316,Настройка!$C$4:$E$121,2,),"Ошибка")</f>
        <v>ITR</v>
      </c>
    </row>
    <row r="13317" spans="1:17">
      <c r="A13317" s="67">
        <v>13312</v>
      </c>
      <c r="B13317" s="117" t="s">
        <v>184</v>
      </c>
      <c r="C13317" s="117" t="s">
        <v>49</v>
      </c>
      <c r="D13317" s="80" t="s">
        <v>39607</v>
      </c>
      <c r="E13317" s="118" t="s">
        <v>39608</v>
      </c>
      <c r="F13317" s="119">
        <v>30995</v>
      </c>
      <c r="G13317" s="67" t="s">
        <v>77</v>
      </c>
      <c r="H13317" s="32" t="s">
        <v>39609</v>
      </c>
      <c r="I13317" s="117" t="s">
        <v>39610</v>
      </c>
      <c r="J13317" s="104" t="s">
        <v>207</v>
      </c>
      <c r="K13317" s="67" t="s">
        <v>117</v>
      </c>
      <c r="L13317" s="32"/>
      <c r="M13317" s="32"/>
      <c r="N13317" s="32"/>
      <c r="O13317" s="120"/>
      <c r="P13317" s="119">
        <v>46082</v>
      </c>
      <c r="Q13317" s="103" t="str">
        <f>IFERROR(VLOOKUP(J13317,Настройка!$C$4:$E$121,2,),"Ошибка")</f>
        <v>R</v>
      </c>
    </row>
    <row r="13318" spans="1:17">
      <c r="A13318" s="67">
        <v>13313</v>
      </c>
      <c r="B13318" s="117" t="s">
        <v>184</v>
      </c>
      <c r="C13318" s="117" t="s">
        <v>49</v>
      </c>
      <c r="D13318" s="80" t="s">
        <v>39611</v>
      </c>
      <c r="E13318" s="118" t="s">
        <v>39612</v>
      </c>
      <c r="F13318" s="119">
        <v>34940</v>
      </c>
      <c r="G13318" s="67" t="s">
        <v>77</v>
      </c>
      <c r="H13318" s="32" t="s">
        <v>39613</v>
      </c>
      <c r="I13318" s="117" t="s">
        <v>39614</v>
      </c>
      <c r="J13318" s="104" t="s">
        <v>92</v>
      </c>
      <c r="K13318" s="67" t="s">
        <v>109</v>
      </c>
      <c r="L13318" s="32"/>
      <c r="M13318" s="32"/>
      <c r="N13318" s="32"/>
      <c r="O13318" s="120"/>
      <c r="P13318" s="119">
        <v>46083</v>
      </c>
      <c r="Q13318" s="103" t="str">
        <f>IFERROR(VLOOKUP(J13318,Настройка!$C$4:$E$121,2,),"Ошибка")</f>
        <v>ITR</v>
      </c>
    </row>
    <row r="13319" spans="1:17">
      <c r="A13319" s="67">
        <v>13314</v>
      </c>
      <c r="B13319" s="117" t="s">
        <v>184</v>
      </c>
      <c r="C13319" s="117" t="s">
        <v>49</v>
      </c>
      <c r="D13319" s="80" t="s">
        <v>39615</v>
      </c>
      <c r="E13319" s="118" t="s">
        <v>39616</v>
      </c>
      <c r="F13319" s="119">
        <v>33348</v>
      </c>
      <c r="G13319" s="67" t="s">
        <v>93</v>
      </c>
      <c r="H13319" s="32" t="s">
        <v>814</v>
      </c>
      <c r="I13319" s="117" t="s">
        <v>39617</v>
      </c>
      <c r="J13319" s="104" t="s">
        <v>228</v>
      </c>
      <c r="K13319" s="67" t="s">
        <v>125</v>
      </c>
      <c r="L13319" s="32"/>
      <c r="M13319" s="32"/>
      <c r="N13319" s="32"/>
      <c r="O13319" s="120"/>
      <c r="P13319" s="119">
        <v>46083</v>
      </c>
      <c r="Q13319" s="103" t="str">
        <f>IFERROR(VLOOKUP(J13319,Настройка!$C$4:$E$121,2,),"Ошибка")</f>
        <v>R</v>
      </c>
    </row>
    <row r="13320" spans="1:17">
      <c r="A13320" s="67">
        <v>13315</v>
      </c>
      <c r="B13320" s="117" t="s">
        <v>184</v>
      </c>
      <c r="C13320" s="117" t="s">
        <v>49</v>
      </c>
      <c r="D13320" s="80" t="s">
        <v>39618</v>
      </c>
      <c r="E13320" s="118" t="s">
        <v>39619</v>
      </c>
      <c r="F13320" s="119">
        <v>33183</v>
      </c>
      <c r="G13320" s="67" t="s">
        <v>89</v>
      </c>
      <c r="H13320" s="32" t="s">
        <v>602</v>
      </c>
      <c r="I13320" s="117" t="s">
        <v>39620</v>
      </c>
      <c r="J13320" s="104" t="s">
        <v>228</v>
      </c>
      <c r="K13320" s="67" t="s">
        <v>123</v>
      </c>
      <c r="L13320" s="32" t="s">
        <v>152</v>
      </c>
      <c r="M13320" s="32" t="s">
        <v>166</v>
      </c>
      <c r="N13320" s="32" t="s">
        <v>184</v>
      </c>
      <c r="O13320" s="120">
        <v>46326</v>
      </c>
      <c r="P13320" s="119">
        <v>46012</v>
      </c>
      <c r="Q13320" s="103" t="str">
        <f>IFERROR(VLOOKUP(J13320,Настройка!$C$4:$E$121,2,),"Ошибка")</f>
        <v>R</v>
      </c>
    </row>
    <row r="13321" spans="1:17">
      <c r="A13321" s="67">
        <v>13316</v>
      </c>
      <c r="B13321" s="117" t="s">
        <v>184</v>
      </c>
      <c r="C13321" s="117" t="s">
        <v>49</v>
      </c>
      <c r="D13321" s="80" t="s">
        <v>39621</v>
      </c>
      <c r="E13321" s="118" t="s">
        <v>39622</v>
      </c>
      <c r="F13321" s="119">
        <v>34413</v>
      </c>
      <c r="G13321" s="67" t="s">
        <v>93</v>
      </c>
      <c r="H13321" s="32" t="s">
        <v>814</v>
      </c>
      <c r="I13321" s="117" t="s">
        <v>39623</v>
      </c>
      <c r="J13321" s="104" t="s">
        <v>68</v>
      </c>
      <c r="K13321" s="67" t="s">
        <v>109</v>
      </c>
      <c r="L13321" s="32"/>
      <c r="M13321" s="32"/>
      <c r="N13321" s="32"/>
      <c r="O13321" s="120"/>
      <c r="P13321" s="119">
        <v>45992</v>
      </c>
      <c r="Q13321" s="103" t="str">
        <f>IFERROR(VLOOKUP(J13321,Настройка!$C$4:$E$121,2,),"Ошибка")</f>
        <v>ITR</v>
      </c>
    </row>
    <row r="13322" spans="1:17">
      <c r="A13322" s="67">
        <v>13317</v>
      </c>
      <c r="B13322" s="117" t="s">
        <v>184</v>
      </c>
      <c r="C13322" s="117" t="s">
        <v>49</v>
      </c>
      <c r="D13322" s="80" t="s">
        <v>39624</v>
      </c>
      <c r="E13322" s="118" t="s">
        <v>39625</v>
      </c>
      <c r="F13322" s="119">
        <v>30396</v>
      </c>
      <c r="G13322" s="67" t="s">
        <v>77</v>
      </c>
      <c r="H13322" s="32" t="s">
        <v>38513</v>
      </c>
      <c r="I13322" s="117" t="s">
        <v>39626</v>
      </c>
      <c r="J13322" s="104" t="s">
        <v>202</v>
      </c>
      <c r="K13322" s="67" t="s">
        <v>117</v>
      </c>
      <c r="L13322" s="32"/>
      <c r="M13322" s="32"/>
      <c r="N13322" s="32"/>
      <c r="O13322" s="120"/>
      <c r="P13322" s="119">
        <v>46087</v>
      </c>
      <c r="Q13322" s="103" t="str">
        <f>IFERROR(VLOOKUP(J13322,Настройка!$C$4:$E$121,2,),"Ошибка")</f>
        <v>ITR</v>
      </c>
    </row>
    <row r="13323" spans="1:17">
      <c r="A13323" s="67">
        <v>13318</v>
      </c>
      <c r="B13323" s="117" t="s">
        <v>184</v>
      </c>
      <c r="C13323" s="117" t="s">
        <v>49</v>
      </c>
      <c r="D13323" s="80" t="s">
        <v>39627</v>
      </c>
      <c r="E13323" s="118" t="s">
        <v>39628</v>
      </c>
      <c r="F13323" s="119">
        <v>27652</v>
      </c>
      <c r="G13323" s="67" t="s">
        <v>93</v>
      </c>
      <c r="H13323" s="32" t="s">
        <v>814</v>
      </c>
      <c r="I13323" s="117" t="s">
        <v>39629</v>
      </c>
      <c r="J13323" s="104" t="s">
        <v>204</v>
      </c>
      <c r="K13323" s="67" t="s">
        <v>117</v>
      </c>
      <c r="L13323" s="32"/>
      <c r="M13323" s="32"/>
      <c r="N13323" s="32"/>
      <c r="O13323" s="120"/>
      <c r="P13323" s="119">
        <v>46091</v>
      </c>
      <c r="Q13323" s="103" t="str">
        <f>IFERROR(VLOOKUP(J13323,Настройка!$C$4:$E$121,2,),"Ошибка")</f>
        <v>R</v>
      </c>
    </row>
    <row r="13324" spans="1:17">
      <c r="A13324" s="67">
        <v>13319</v>
      </c>
      <c r="B13324" s="117" t="s">
        <v>184</v>
      </c>
      <c r="C13324" s="117" t="s">
        <v>49</v>
      </c>
      <c r="D13324" s="80" t="s">
        <v>39630</v>
      </c>
      <c r="E13324" s="118" t="s">
        <v>39631</v>
      </c>
      <c r="F13324" s="119">
        <v>27519</v>
      </c>
      <c r="G13324" s="67" t="s">
        <v>77</v>
      </c>
      <c r="H13324" s="32" t="s">
        <v>8029</v>
      </c>
      <c r="I13324" s="117" t="s">
        <v>39632</v>
      </c>
      <c r="J13324" s="104" t="s">
        <v>204</v>
      </c>
      <c r="K13324" s="67" t="s">
        <v>117</v>
      </c>
      <c r="L13324" s="32"/>
      <c r="M13324" s="32"/>
      <c r="N13324" s="32"/>
      <c r="O13324" s="120"/>
      <c r="P13324" s="119">
        <v>46093</v>
      </c>
      <c r="Q13324" s="103" t="str">
        <f>IFERROR(VLOOKUP(J13324,Настройка!$C$4:$E$121,2,),"Ошибка")</f>
        <v>R</v>
      </c>
    </row>
    <row r="13325" spans="1:17">
      <c r="A13325" s="67">
        <v>13320</v>
      </c>
      <c r="B13325" s="117" t="s">
        <v>184</v>
      </c>
      <c r="C13325" s="117" t="s">
        <v>49</v>
      </c>
      <c r="D13325" s="80" t="s">
        <v>39633</v>
      </c>
      <c r="E13325" s="118" t="s">
        <v>39634</v>
      </c>
      <c r="F13325" s="119">
        <v>33028</v>
      </c>
      <c r="G13325" s="67" t="s">
        <v>83</v>
      </c>
      <c r="H13325" s="32"/>
      <c r="I13325" s="117" t="s">
        <v>39635</v>
      </c>
      <c r="J13325" s="104" t="s">
        <v>56</v>
      </c>
      <c r="K13325" s="67" t="s">
        <v>109</v>
      </c>
      <c r="L13325" s="32" t="s">
        <v>148</v>
      </c>
      <c r="M13325" s="32" t="s">
        <v>166</v>
      </c>
      <c r="N13325" s="32" t="s">
        <v>184</v>
      </c>
      <c r="O13325" s="120">
        <v>46783</v>
      </c>
      <c r="P13325" s="119">
        <v>46094</v>
      </c>
      <c r="Q13325" s="103" t="str">
        <f>IFERROR(VLOOKUP(J13325,Настройка!$C$4:$E$121,2,),"Ошибка")</f>
        <v>ITR</v>
      </c>
    </row>
    <row r="13326" spans="1:17">
      <c r="A13326" s="67">
        <v>13321</v>
      </c>
      <c r="B13326" s="117" t="s">
        <v>184</v>
      </c>
      <c r="C13326" s="117" t="s">
        <v>49</v>
      </c>
      <c r="D13326" s="80" t="s">
        <v>39636</v>
      </c>
      <c r="E13326" s="118" t="s">
        <v>39637</v>
      </c>
      <c r="F13326" s="119">
        <v>27548</v>
      </c>
      <c r="G13326" s="67" t="s">
        <v>77</v>
      </c>
      <c r="H13326" s="32" t="s">
        <v>8029</v>
      </c>
      <c r="I13326" s="117" t="s">
        <v>39638</v>
      </c>
      <c r="J13326" s="104" t="s">
        <v>207</v>
      </c>
      <c r="K13326" s="67" t="s">
        <v>117</v>
      </c>
      <c r="L13326" s="32"/>
      <c r="M13326" s="32"/>
      <c r="N13326" s="32"/>
      <c r="O13326" s="120"/>
      <c r="P13326" s="119">
        <v>46096</v>
      </c>
      <c r="Q13326" s="103" t="str">
        <f>IFERROR(VLOOKUP(J13326,Настройка!$C$4:$E$121,2,),"Ошибка")</f>
        <v>R</v>
      </c>
    </row>
    <row r="13327" spans="1:17">
      <c r="A13327" s="67">
        <v>13322</v>
      </c>
      <c r="B13327" s="117" t="s">
        <v>184</v>
      </c>
      <c r="C13327" s="117" t="s">
        <v>49</v>
      </c>
      <c r="D13327" s="80" t="s">
        <v>39639</v>
      </c>
      <c r="E13327" s="118" t="s">
        <v>39640</v>
      </c>
      <c r="F13327" s="119">
        <v>27508</v>
      </c>
      <c r="G13327" s="67" t="s">
        <v>69</v>
      </c>
      <c r="H13327" s="32" t="s">
        <v>302</v>
      </c>
      <c r="I13327" s="117" t="s">
        <v>39641</v>
      </c>
      <c r="J13327" s="104" t="s">
        <v>215</v>
      </c>
      <c r="K13327" s="67" t="s">
        <v>119</v>
      </c>
      <c r="L13327" s="32"/>
      <c r="M13327" s="32"/>
      <c r="N13327" s="32"/>
      <c r="O13327" s="120"/>
      <c r="P13327" s="119">
        <v>46097</v>
      </c>
      <c r="Q13327" s="103" t="str">
        <f>IFERROR(VLOOKUP(J13327,Настройка!$C$4:$E$121,2,),"Ошибка")</f>
        <v>R</v>
      </c>
    </row>
    <row r="13328" spans="1:17">
      <c r="A13328" s="67">
        <v>13323</v>
      </c>
      <c r="B13328" s="117" t="s">
        <v>184</v>
      </c>
      <c r="C13328" s="117" t="s">
        <v>49</v>
      </c>
      <c r="D13328" s="80" t="s">
        <v>39642</v>
      </c>
      <c r="E13328" s="118" t="s">
        <v>39643</v>
      </c>
      <c r="F13328" s="119">
        <v>27242</v>
      </c>
      <c r="G13328" s="67" t="s">
        <v>83</v>
      </c>
      <c r="H13328" s="32"/>
      <c r="I13328" s="117" t="s">
        <v>39644</v>
      </c>
      <c r="J13328" s="104" t="s">
        <v>222</v>
      </c>
      <c r="K13328" s="67" t="s">
        <v>121</v>
      </c>
      <c r="L13328" s="32" t="s">
        <v>152</v>
      </c>
      <c r="M13328" s="32" t="s">
        <v>166</v>
      </c>
      <c r="N13328" s="32" t="s">
        <v>184</v>
      </c>
      <c r="O13328" s="120">
        <v>46234</v>
      </c>
      <c r="P13328" s="119">
        <v>46097</v>
      </c>
      <c r="Q13328" s="103" t="str">
        <f>IFERROR(VLOOKUP(J13328,Настройка!$C$4:$E$121,2,),"Ошибка")</f>
        <v>R</v>
      </c>
    </row>
    <row r="13329" spans="1:17">
      <c r="A13329" s="67">
        <v>13324</v>
      </c>
      <c r="B13329" s="117" t="s">
        <v>184</v>
      </c>
      <c r="C13329" s="117" t="s">
        <v>49</v>
      </c>
      <c r="D13329" s="80" t="s">
        <v>39645</v>
      </c>
      <c r="E13329" s="118" t="s">
        <v>39646</v>
      </c>
      <c r="F13329" s="119">
        <v>28662</v>
      </c>
      <c r="G13329" s="67" t="s">
        <v>69</v>
      </c>
      <c r="H13329" s="32" t="s">
        <v>385</v>
      </c>
      <c r="I13329" s="117" t="s">
        <v>39647</v>
      </c>
      <c r="J13329" s="104" t="s">
        <v>215</v>
      </c>
      <c r="K13329" s="67" t="s">
        <v>119</v>
      </c>
      <c r="L13329" s="32"/>
      <c r="M13329" s="32"/>
      <c r="N13329" s="32"/>
      <c r="O13329" s="120"/>
      <c r="P13329" s="119">
        <v>46098</v>
      </c>
      <c r="Q13329" s="103" t="str">
        <f>IFERROR(VLOOKUP(J13329,Настройка!$C$4:$E$121,2,),"Ошибка")</f>
        <v>R</v>
      </c>
    </row>
    <row r="13330" spans="1:17">
      <c r="A13330" s="67">
        <v>13325</v>
      </c>
      <c r="B13330" s="117" t="s">
        <v>184</v>
      </c>
      <c r="C13330" s="117" t="s">
        <v>49</v>
      </c>
      <c r="D13330" s="80" t="s">
        <v>39648</v>
      </c>
      <c r="E13330" s="118" t="s">
        <v>39649</v>
      </c>
      <c r="F13330" s="119">
        <v>32539</v>
      </c>
      <c r="G13330" s="67" t="s">
        <v>93</v>
      </c>
      <c r="H13330" s="32" t="s">
        <v>814</v>
      </c>
      <c r="I13330" s="117" t="s">
        <v>39650</v>
      </c>
      <c r="J13330" s="104" t="s">
        <v>208</v>
      </c>
      <c r="K13330" s="67" t="s">
        <v>117</v>
      </c>
      <c r="L13330" s="32"/>
      <c r="M13330" s="32"/>
      <c r="N13330" s="32"/>
      <c r="O13330" s="120"/>
      <c r="P13330" s="119">
        <v>46098</v>
      </c>
      <c r="Q13330" s="103" t="str">
        <f>IFERROR(VLOOKUP(J13330,Настройка!$C$4:$E$121,2,),"Ошибка")</f>
        <v>R</v>
      </c>
    </row>
    <row r="13331" spans="1:17">
      <c r="A13331" s="67">
        <v>13326</v>
      </c>
      <c r="B13331" s="117" t="s">
        <v>184</v>
      </c>
      <c r="C13331" s="117" t="s">
        <v>49</v>
      </c>
      <c r="D13331" s="80" t="s">
        <v>39651</v>
      </c>
      <c r="E13331" s="118" t="s">
        <v>39652</v>
      </c>
      <c r="F13331" s="119">
        <v>31822</v>
      </c>
      <c r="G13331" s="67" t="s">
        <v>93</v>
      </c>
      <c r="H13331" s="32" t="s">
        <v>814</v>
      </c>
      <c r="I13331" s="117" t="s">
        <v>39653</v>
      </c>
      <c r="J13331" s="104" t="s">
        <v>204</v>
      </c>
      <c r="K13331" s="67" t="s">
        <v>117</v>
      </c>
      <c r="L13331" s="32"/>
      <c r="M13331" s="32"/>
      <c r="N13331" s="32"/>
      <c r="O13331" s="120"/>
      <c r="P13331" s="119">
        <v>46098</v>
      </c>
      <c r="Q13331" s="103" t="str">
        <f>IFERROR(VLOOKUP(J13331,Настройка!$C$4:$E$121,2,),"Ошибка")</f>
        <v>R</v>
      </c>
    </row>
    <row r="13332" spans="1:17">
      <c r="A13332" s="67">
        <v>13327</v>
      </c>
      <c r="B13332" s="117" t="s">
        <v>184</v>
      </c>
      <c r="C13332" s="117" t="s">
        <v>49</v>
      </c>
      <c r="D13332" s="80" t="s">
        <v>39654</v>
      </c>
      <c r="E13332" s="118" t="s">
        <v>39655</v>
      </c>
      <c r="F13332" s="119">
        <v>30528</v>
      </c>
      <c r="G13332" s="67" t="s">
        <v>89</v>
      </c>
      <c r="H13332" s="32" t="s">
        <v>602</v>
      </c>
      <c r="I13332" s="117" t="s">
        <v>39656</v>
      </c>
      <c r="J13332" s="104" t="s">
        <v>228</v>
      </c>
      <c r="K13332" s="67" t="s">
        <v>123</v>
      </c>
      <c r="L13332" s="32" t="s">
        <v>152</v>
      </c>
      <c r="M13332" s="32" t="s">
        <v>166</v>
      </c>
      <c r="N13332" s="32" t="s">
        <v>184</v>
      </c>
      <c r="O13332" s="120">
        <v>46356</v>
      </c>
      <c r="P13332" s="119">
        <v>46012</v>
      </c>
      <c r="Q13332" s="103" t="str">
        <f>IFERROR(VLOOKUP(J13332,Настройка!$C$4:$E$121,2,),"Ошибка")</f>
        <v>R</v>
      </c>
    </row>
    <row r="13333" spans="1:17">
      <c r="A13333" s="67">
        <v>13328</v>
      </c>
      <c r="B13333" s="117" t="s">
        <v>184</v>
      </c>
      <c r="C13333" s="117" t="s">
        <v>49</v>
      </c>
      <c r="D13333" s="80" t="s">
        <v>39657</v>
      </c>
      <c r="E13333" s="118" t="s">
        <v>39658</v>
      </c>
      <c r="F13333" s="119">
        <v>25528</v>
      </c>
      <c r="G13333" s="67" t="s">
        <v>77</v>
      </c>
      <c r="H13333" s="32" t="s">
        <v>422</v>
      </c>
      <c r="I13333" s="117" t="s">
        <v>39659</v>
      </c>
      <c r="J13333" s="104" t="s">
        <v>220</v>
      </c>
      <c r="K13333" s="67" t="s">
        <v>119</v>
      </c>
      <c r="L13333" s="32"/>
      <c r="M13333" s="32"/>
      <c r="N13333" s="32"/>
      <c r="O13333" s="120"/>
      <c r="P13333" s="119">
        <v>46101</v>
      </c>
      <c r="Q13333" s="103" t="str">
        <f>IFERROR(VLOOKUP(J13333,Настройка!$C$4:$E$121,2,),"Ошибка")</f>
        <v>R</v>
      </c>
    </row>
    <row r="13334" spans="1:17">
      <c r="A13334" s="67">
        <v>13329</v>
      </c>
      <c r="B13334" s="117" t="s">
        <v>184</v>
      </c>
      <c r="C13334" s="117" t="s">
        <v>49</v>
      </c>
      <c r="D13334" s="80" t="s">
        <v>39660</v>
      </c>
      <c r="E13334" s="118" t="s">
        <v>39661</v>
      </c>
      <c r="F13334" s="119">
        <v>36727</v>
      </c>
      <c r="G13334" s="67" t="s">
        <v>65</v>
      </c>
      <c r="H13334" s="32" t="s">
        <v>663</v>
      </c>
      <c r="I13334" s="117" t="s">
        <v>39662</v>
      </c>
      <c r="J13334" s="104" t="s">
        <v>230</v>
      </c>
      <c r="K13334" s="67" t="s">
        <v>133</v>
      </c>
      <c r="L13334" s="32" t="s">
        <v>152</v>
      </c>
      <c r="M13334" s="32" t="s">
        <v>166</v>
      </c>
      <c r="N13334" s="32" t="s">
        <v>184</v>
      </c>
      <c r="O13334" s="120">
        <v>46265</v>
      </c>
      <c r="P13334" s="119">
        <v>45992</v>
      </c>
      <c r="Q13334" s="103" t="str">
        <f>IFERROR(VLOOKUP(J13334,Настройка!$C$4:$E$121,2,),"Ошибка")</f>
        <v>R</v>
      </c>
    </row>
    <row r="13335" spans="1:17">
      <c r="A13335" s="67">
        <v>13330</v>
      </c>
      <c r="B13335" s="117" t="s">
        <v>184</v>
      </c>
      <c r="C13335" s="117" t="s">
        <v>49</v>
      </c>
      <c r="D13335" s="80" t="s">
        <v>39663</v>
      </c>
      <c r="E13335" s="118" t="s">
        <v>39664</v>
      </c>
      <c r="F13335" s="119">
        <v>33239</v>
      </c>
      <c r="G13335" s="67" t="s">
        <v>77</v>
      </c>
      <c r="H13335" s="32" t="s">
        <v>9175</v>
      </c>
      <c r="I13335" s="117" t="s">
        <v>39665</v>
      </c>
      <c r="J13335" s="104" t="s">
        <v>160</v>
      </c>
      <c r="K13335" s="67" t="s">
        <v>109</v>
      </c>
      <c r="L13335" s="32"/>
      <c r="M13335" s="32"/>
      <c r="N13335" s="32"/>
      <c r="O13335" s="120"/>
      <c r="P13335" s="119">
        <v>46101</v>
      </c>
      <c r="Q13335" s="103" t="str">
        <f>IFERROR(VLOOKUP(J13335,Настройка!$C$4:$E$121,2,),"Ошибка")</f>
        <v>ITR</v>
      </c>
    </row>
    <row r="13336" spans="1:17">
      <c r="A13336" s="67">
        <v>13331</v>
      </c>
      <c r="B13336" s="117" t="s">
        <v>184</v>
      </c>
      <c r="C13336" s="117" t="s">
        <v>49</v>
      </c>
      <c r="D13336" s="80" t="s">
        <v>39666</v>
      </c>
      <c r="E13336" s="118" t="s">
        <v>39667</v>
      </c>
      <c r="F13336" s="119">
        <v>36127</v>
      </c>
      <c r="G13336" s="67" t="s">
        <v>77</v>
      </c>
      <c r="H13336" s="32" t="s">
        <v>7173</v>
      </c>
      <c r="I13336" s="117" t="s">
        <v>39668</v>
      </c>
      <c r="J13336" s="104" t="s">
        <v>120</v>
      </c>
      <c r="K13336" s="67" t="s">
        <v>109</v>
      </c>
      <c r="L13336" s="32"/>
      <c r="M13336" s="32"/>
      <c r="N13336" s="32"/>
      <c r="O13336" s="120"/>
      <c r="P13336" s="119">
        <v>46102</v>
      </c>
      <c r="Q13336" s="103" t="str">
        <f>IFERROR(VLOOKUP(J13336,Настройка!$C$4:$E$121,2,),"Ошибка")</f>
        <v>ITR</v>
      </c>
    </row>
    <row r="13337" spans="1:17">
      <c r="A13337" s="67">
        <v>13332</v>
      </c>
      <c r="B13337" s="117" t="s">
        <v>184</v>
      </c>
      <c r="C13337" s="117" t="s">
        <v>49</v>
      </c>
      <c r="D13337" s="80" t="s">
        <v>39669</v>
      </c>
      <c r="E13337" s="118" t="s">
        <v>39670</v>
      </c>
      <c r="F13337" s="119">
        <v>36317</v>
      </c>
      <c r="G13337" s="67" t="s">
        <v>77</v>
      </c>
      <c r="H13337" s="32" t="s">
        <v>1203</v>
      </c>
      <c r="I13337" s="117" t="s">
        <v>39671</v>
      </c>
      <c r="J13337" s="104" t="s">
        <v>181</v>
      </c>
      <c r="K13337" s="67" t="s">
        <v>109</v>
      </c>
      <c r="L13337" s="32"/>
      <c r="M13337" s="32"/>
      <c r="N13337" s="32"/>
      <c r="O13337" s="120"/>
      <c r="P13337" s="119">
        <v>46102</v>
      </c>
      <c r="Q13337" s="103" t="str">
        <f>IFERROR(VLOOKUP(J13337,Настройка!$C$4:$E$121,2,),"Ошибка")</f>
        <v>ITR</v>
      </c>
    </row>
    <row r="13338" spans="1:17">
      <c r="A13338" s="67">
        <v>13333</v>
      </c>
      <c r="B13338" s="117" t="s">
        <v>184</v>
      </c>
      <c r="C13338" s="117" t="s">
        <v>49</v>
      </c>
      <c r="D13338" s="80" t="s">
        <v>39672</v>
      </c>
      <c r="E13338" s="118" t="s">
        <v>39673</v>
      </c>
      <c r="F13338" s="119">
        <v>30455</v>
      </c>
      <c r="G13338" s="67" t="s">
        <v>77</v>
      </c>
      <c r="H13338" s="32" t="s">
        <v>18692</v>
      </c>
      <c r="I13338" s="117" t="s">
        <v>39674</v>
      </c>
      <c r="J13338" s="104" t="s">
        <v>118</v>
      </c>
      <c r="K13338" s="67" t="s">
        <v>109</v>
      </c>
      <c r="L13338" s="32"/>
      <c r="M13338" s="32"/>
      <c r="N13338" s="32"/>
      <c r="O13338" s="120"/>
      <c r="P13338" s="119">
        <v>46103</v>
      </c>
      <c r="Q13338" s="103" t="str">
        <f>IFERROR(VLOOKUP(J13338,Настройка!$C$4:$E$121,2,),"Ошибка")</f>
        <v>ITR</v>
      </c>
    </row>
    <row r="13339" spans="1:17">
      <c r="A13339" s="67">
        <v>13334</v>
      </c>
      <c r="B13339" s="117" t="s">
        <v>184</v>
      </c>
      <c r="C13339" s="117" t="s">
        <v>49</v>
      </c>
      <c r="D13339" s="80" t="s">
        <v>39675</v>
      </c>
      <c r="E13339" s="118" t="s">
        <v>39676</v>
      </c>
      <c r="F13339" s="119">
        <v>31722</v>
      </c>
      <c r="G13339" s="67" t="s">
        <v>89</v>
      </c>
      <c r="H13339" s="32" t="s">
        <v>602</v>
      </c>
      <c r="I13339" s="117" t="s">
        <v>39677</v>
      </c>
      <c r="J13339" s="104" t="s">
        <v>228</v>
      </c>
      <c r="K13339" s="67" t="s">
        <v>125</v>
      </c>
      <c r="L13339" s="32" t="s">
        <v>152</v>
      </c>
      <c r="M13339" s="32" t="s">
        <v>166</v>
      </c>
      <c r="N13339" s="32" t="s">
        <v>184</v>
      </c>
      <c r="O13339" s="120">
        <v>46356</v>
      </c>
      <c r="P13339" s="119">
        <v>46011</v>
      </c>
      <c r="Q13339" s="103" t="str">
        <f>IFERROR(VLOOKUP(J13339,Настройка!$C$4:$E$121,2,),"Ошибка")</f>
        <v>R</v>
      </c>
    </row>
    <row r="13340" spans="1:17">
      <c r="A13340" s="67">
        <v>13335</v>
      </c>
      <c r="B13340" s="117" t="s">
        <v>184</v>
      </c>
      <c r="C13340" s="117" t="s">
        <v>49</v>
      </c>
      <c r="D13340" s="80" t="s">
        <v>39678</v>
      </c>
      <c r="E13340" s="118" t="s">
        <v>39679</v>
      </c>
      <c r="F13340" s="119">
        <v>30798</v>
      </c>
      <c r="G13340" s="67" t="s">
        <v>89</v>
      </c>
      <c r="H13340" s="32" t="s">
        <v>602</v>
      </c>
      <c r="I13340" s="117" t="s">
        <v>39680</v>
      </c>
      <c r="J13340" s="104" t="s">
        <v>228</v>
      </c>
      <c r="K13340" s="67" t="s">
        <v>125</v>
      </c>
      <c r="L13340" s="32" t="s">
        <v>152</v>
      </c>
      <c r="M13340" s="32" t="s">
        <v>166</v>
      </c>
      <c r="N13340" s="32" t="s">
        <v>184</v>
      </c>
      <c r="O13340" s="120">
        <v>46356</v>
      </c>
      <c r="P13340" s="119">
        <v>46012</v>
      </c>
      <c r="Q13340" s="103" t="str">
        <f>IFERROR(VLOOKUP(J13340,Настройка!$C$4:$E$121,2,),"Ошибка")</f>
        <v>R</v>
      </c>
    </row>
    <row r="13341" spans="1:17">
      <c r="A13341" s="67">
        <v>13336</v>
      </c>
      <c r="B13341" s="117" t="s">
        <v>184</v>
      </c>
      <c r="C13341" s="117" t="s">
        <v>49</v>
      </c>
      <c r="D13341" s="80" t="s">
        <v>39681</v>
      </c>
      <c r="E13341" s="118" t="s">
        <v>39682</v>
      </c>
      <c r="F13341" s="119">
        <v>31323</v>
      </c>
      <c r="G13341" s="67" t="s">
        <v>93</v>
      </c>
      <c r="H13341" s="32" t="s">
        <v>814</v>
      </c>
      <c r="I13341" s="117" t="s">
        <v>39683</v>
      </c>
      <c r="J13341" s="104" t="s">
        <v>228</v>
      </c>
      <c r="K13341" s="67" t="s">
        <v>125</v>
      </c>
      <c r="L13341" s="32"/>
      <c r="M13341" s="32"/>
      <c r="N13341" s="32"/>
      <c r="O13341" s="120"/>
      <c r="P13341" s="119">
        <v>46048</v>
      </c>
      <c r="Q13341" s="103" t="str">
        <f>IFERROR(VLOOKUP(J13341,Настройка!$C$4:$E$121,2,),"Ошибка")</f>
        <v>R</v>
      </c>
    </row>
    <row r="13342" spans="1:17">
      <c r="A13342" s="67">
        <v>13337</v>
      </c>
      <c r="B13342" s="117" t="s">
        <v>184</v>
      </c>
      <c r="C13342" s="117" t="s">
        <v>49</v>
      </c>
      <c r="D13342" s="80" t="s">
        <v>39684</v>
      </c>
      <c r="E13342" s="118" t="s">
        <v>39685</v>
      </c>
      <c r="F13342" s="119">
        <v>31277</v>
      </c>
      <c r="G13342" s="67" t="s">
        <v>93</v>
      </c>
      <c r="H13342" s="32" t="s">
        <v>814</v>
      </c>
      <c r="I13342" s="117" t="s">
        <v>39686</v>
      </c>
      <c r="J13342" s="104" t="s">
        <v>228</v>
      </c>
      <c r="K13342" s="67" t="s">
        <v>125</v>
      </c>
      <c r="L13342" s="32"/>
      <c r="M13342" s="32"/>
      <c r="N13342" s="32"/>
      <c r="O13342" s="120"/>
      <c r="P13342" s="119">
        <v>46048</v>
      </c>
      <c r="Q13342" s="103" t="str">
        <f>IFERROR(VLOOKUP(J13342,Настройка!$C$4:$E$121,2,),"Ошибка")</f>
        <v>R</v>
      </c>
    </row>
    <row r="13343" spans="1:17">
      <c r="A13343" s="67">
        <v>13338</v>
      </c>
      <c r="B13343" s="117" t="s">
        <v>184</v>
      </c>
      <c r="C13343" s="117" t="s">
        <v>49</v>
      </c>
      <c r="D13343" s="80" t="s">
        <v>39687</v>
      </c>
      <c r="E13343" s="118" t="s">
        <v>39688</v>
      </c>
      <c r="F13343" s="119">
        <v>32572</v>
      </c>
      <c r="G13343" s="67" t="s">
        <v>65</v>
      </c>
      <c r="H13343" s="32" t="s">
        <v>663</v>
      </c>
      <c r="I13343" s="117" t="s">
        <v>39689</v>
      </c>
      <c r="J13343" s="104" t="s">
        <v>227</v>
      </c>
      <c r="K13343" s="67" t="s">
        <v>131</v>
      </c>
      <c r="L13343" s="32" t="s">
        <v>152</v>
      </c>
      <c r="M13343" s="32" t="s">
        <v>166</v>
      </c>
      <c r="N13343" s="32" t="s">
        <v>184</v>
      </c>
      <c r="O13343" s="120">
        <v>46265</v>
      </c>
      <c r="P13343" s="119">
        <v>46108</v>
      </c>
      <c r="Q13343" s="103" t="str">
        <f>IFERROR(VLOOKUP(J13343,Настройка!$C$4:$E$121,2,),"Ошибка")</f>
        <v>R</v>
      </c>
    </row>
    <row r="13344" spans="1:17">
      <c r="A13344" s="67">
        <v>13339</v>
      </c>
      <c r="B13344" s="117" t="s">
        <v>184</v>
      </c>
      <c r="C13344" s="117" t="s">
        <v>49</v>
      </c>
      <c r="D13344" s="80" t="s">
        <v>39690</v>
      </c>
      <c r="E13344" s="118" t="s">
        <v>39691</v>
      </c>
      <c r="F13344" s="119">
        <v>29254</v>
      </c>
      <c r="G13344" s="67" t="s">
        <v>93</v>
      </c>
      <c r="H13344" s="32" t="s">
        <v>679</v>
      </c>
      <c r="I13344" s="117" t="s">
        <v>39692</v>
      </c>
      <c r="J13344" s="104" t="s">
        <v>222</v>
      </c>
      <c r="K13344" s="67" t="s">
        <v>121</v>
      </c>
      <c r="L13344" s="32"/>
      <c r="M13344" s="32"/>
      <c r="N13344" s="32"/>
      <c r="O13344" s="120"/>
      <c r="P13344" s="119">
        <v>46108</v>
      </c>
      <c r="Q13344" s="103" t="str">
        <f>IFERROR(VLOOKUP(J13344,Настройка!$C$4:$E$121,2,),"Ошибка")</f>
        <v>R</v>
      </c>
    </row>
    <row r="13345" spans="1:17">
      <c r="A13345" s="67">
        <v>13340</v>
      </c>
      <c r="B13345" s="117" t="s">
        <v>184</v>
      </c>
      <c r="C13345" s="117" t="s">
        <v>49</v>
      </c>
      <c r="D13345" s="80" t="s">
        <v>39693</v>
      </c>
      <c r="E13345" s="118" t="s">
        <v>39694</v>
      </c>
      <c r="F13345" s="119">
        <v>37282</v>
      </c>
      <c r="G13345" s="67" t="s">
        <v>69</v>
      </c>
      <c r="H13345" s="32" t="s">
        <v>309</v>
      </c>
      <c r="I13345" s="117" t="s">
        <v>39695</v>
      </c>
      <c r="J13345" s="104" t="s">
        <v>228</v>
      </c>
      <c r="K13345" s="67" t="s">
        <v>123</v>
      </c>
      <c r="L13345" s="32"/>
      <c r="M13345" s="32"/>
      <c r="N13345" s="32"/>
      <c r="O13345" s="120"/>
      <c r="P13345" s="119">
        <v>46109</v>
      </c>
      <c r="Q13345" s="103" t="str">
        <f>IFERROR(VLOOKUP(J13345,Настройка!$C$4:$E$121,2,),"Ошибка")</f>
        <v>R</v>
      </c>
    </row>
    <row r="13346" spans="1:17">
      <c r="A13346" s="67">
        <v>13341</v>
      </c>
      <c r="B13346" s="117" t="s">
        <v>184</v>
      </c>
      <c r="C13346" s="117" t="s">
        <v>49</v>
      </c>
      <c r="D13346" s="80" t="s">
        <v>39696</v>
      </c>
      <c r="E13346" s="118" t="s">
        <v>39697</v>
      </c>
      <c r="F13346" s="119">
        <v>35811</v>
      </c>
      <c r="G13346" s="67" t="s">
        <v>77</v>
      </c>
      <c r="H13346" s="32" t="s">
        <v>3443</v>
      </c>
      <c r="I13346" s="117" t="s">
        <v>39698</v>
      </c>
      <c r="J13346" s="104" t="s">
        <v>118</v>
      </c>
      <c r="K13346" s="67" t="s">
        <v>109</v>
      </c>
      <c r="L13346" s="32"/>
      <c r="M13346" s="32"/>
      <c r="N13346" s="32"/>
      <c r="O13346" s="120"/>
      <c r="P13346" s="119">
        <v>46109</v>
      </c>
      <c r="Q13346" s="103" t="str">
        <f>IFERROR(VLOOKUP(J13346,Настройка!$C$4:$E$121,2,),"Ошибка")</f>
        <v>ITR</v>
      </c>
    </row>
    <row r="13347" spans="1:17">
      <c r="A13347" s="67">
        <v>13342</v>
      </c>
      <c r="B13347" s="117" t="s">
        <v>184</v>
      </c>
      <c r="C13347" s="117" t="s">
        <v>49</v>
      </c>
      <c r="D13347" s="80" t="s">
        <v>39699</v>
      </c>
      <c r="E13347" s="118" t="s">
        <v>39700</v>
      </c>
      <c r="F13347" s="119">
        <v>35293</v>
      </c>
      <c r="G13347" s="67" t="s">
        <v>77</v>
      </c>
      <c r="H13347" s="32" t="s">
        <v>8284</v>
      </c>
      <c r="I13347" s="117" t="s">
        <v>39701</v>
      </c>
      <c r="J13347" s="104" t="s">
        <v>160</v>
      </c>
      <c r="K13347" s="67" t="s">
        <v>109</v>
      </c>
      <c r="L13347" s="32"/>
      <c r="M13347" s="32"/>
      <c r="N13347" s="32"/>
      <c r="O13347" s="120"/>
      <c r="P13347" s="119">
        <v>46109</v>
      </c>
      <c r="Q13347" s="103" t="str">
        <f>IFERROR(VLOOKUP(J13347,Настройка!$C$4:$E$121,2,),"Ошибка")</f>
        <v>ITR</v>
      </c>
    </row>
    <row r="13348" spans="1:17">
      <c r="A13348" s="67">
        <v>13343</v>
      </c>
      <c r="B13348" s="117" t="s">
        <v>184</v>
      </c>
      <c r="C13348" s="117" t="s">
        <v>49</v>
      </c>
      <c r="D13348" s="80" t="s">
        <v>39702</v>
      </c>
      <c r="E13348" s="118" t="s">
        <v>39703</v>
      </c>
      <c r="F13348" s="119">
        <v>35832</v>
      </c>
      <c r="G13348" s="67" t="s">
        <v>77</v>
      </c>
      <c r="H13348" s="32" t="s">
        <v>14103</v>
      </c>
      <c r="I13348" s="117" t="s">
        <v>39704</v>
      </c>
      <c r="J13348" s="104" t="s">
        <v>168</v>
      </c>
      <c r="K13348" s="67" t="s">
        <v>109</v>
      </c>
      <c r="L13348" s="32"/>
      <c r="M13348" s="32"/>
      <c r="N13348" s="32"/>
      <c r="O13348" s="120"/>
      <c r="P13348" s="119">
        <v>46109</v>
      </c>
      <c r="Q13348" s="103" t="str">
        <f>IFERROR(VLOOKUP(J13348,Настройка!$C$4:$E$121,2,),"Ошибка")</f>
        <v>ITR</v>
      </c>
    </row>
    <row r="13349" spans="1:17">
      <c r="A13349" s="67">
        <v>13344</v>
      </c>
      <c r="B13349" s="117" t="s">
        <v>184</v>
      </c>
      <c r="C13349" s="117" t="s">
        <v>49</v>
      </c>
      <c r="D13349" s="80" t="s">
        <v>39705</v>
      </c>
      <c r="E13349" s="118" t="s">
        <v>39706</v>
      </c>
      <c r="F13349" s="119">
        <v>32449</v>
      </c>
      <c r="G13349" s="67" t="s">
        <v>89</v>
      </c>
      <c r="H13349" s="32" t="s">
        <v>602</v>
      </c>
      <c r="I13349" s="117" t="s">
        <v>39707</v>
      </c>
      <c r="J13349" s="104" t="s">
        <v>202</v>
      </c>
      <c r="K13349" s="67" t="s">
        <v>133</v>
      </c>
      <c r="L13349" s="32" t="s">
        <v>152</v>
      </c>
      <c r="M13349" s="32" t="s">
        <v>166</v>
      </c>
      <c r="N13349" s="32" t="s">
        <v>184</v>
      </c>
      <c r="O13349" s="120">
        <v>46326</v>
      </c>
      <c r="P13349" s="119">
        <v>46110</v>
      </c>
      <c r="Q13349" s="103" t="str">
        <f>IFERROR(VLOOKUP(J13349,Настройка!$C$4:$E$121,2,),"Ошибка")</f>
        <v>ITR</v>
      </c>
    </row>
    <row r="13350" spans="1:17">
      <c r="A13350" s="67">
        <v>13345</v>
      </c>
      <c r="B13350" s="117" t="s">
        <v>184</v>
      </c>
      <c r="C13350" s="117" t="s">
        <v>49</v>
      </c>
      <c r="D13350" s="80" t="s">
        <v>39708</v>
      </c>
      <c r="E13350" s="118" t="s">
        <v>39709</v>
      </c>
      <c r="F13350" s="119">
        <v>32700</v>
      </c>
      <c r="G13350" s="67" t="s">
        <v>89</v>
      </c>
      <c r="H13350" s="32" t="s">
        <v>602</v>
      </c>
      <c r="I13350" s="117" t="s">
        <v>39710</v>
      </c>
      <c r="J13350" s="104" t="s">
        <v>256</v>
      </c>
      <c r="K13350" s="67" t="s">
        <v>123</v>
      </c>
      <c r="L13350" s="32" t="s">
        <v>152</v>
      </c>
      <c r="M13350" s="32" t="s">
        <v>166</v>
      </c>
      <c r="N13350" s="32" t="s">
        <v>184</v>
      </c>
      <c r="O13350" s="120">
        <v>46265</v>
      </c>
      <c r="P13350" s="119">
        <v>46110</v>
      </c>
      <c r="Q13350" s="103" t="str">
        <f>IFERROR(VLOOKUP(J13350,Настройка!$C$4:$E$121,2,),"Ошибка")</f>
        <v>R</v>
      </c>
    </row>
    <row r="13351" spans="1:17">
      <c r="A13351" s="67">
        <v>13346</v>
      </c>
      <c r="B13351" s="117" t="s">
        <v>184</v>
      </c>
      <c r="C13351" s="117" t="s">
        <v>49</v>
      </c>
      <c r="D13351" s="80" t="s">
        <v>39711</v>
      </c>
      <c r="E13351" s="118" t="s">
        <v>39712</v>
      </c>
      <c r="F13351" s="119">
        <v>33863</v>
      </c>
      <c r="G13351" s="67" t="s">
        <v>89</v>
      </c>
      <c r="H13351" s="32" t="s">
        <v>602</v>
      </c>
      <c r="I13351" s="117" t="s">
        <v>39713</v>
      </c>
      <c r="J13351" s="104" t="s">
        <v>256</v>
      </c>
      <c r="K13351" s="67" t="s">
        <v>123</v>
      </c>
      <c r="L13351" s="32" t="s">
        <v>152</v>
      </c>
      <c r="M13351" s="32" t="s">
        <v>166</v>
      </c>
      <c r="N13351" s="32" t="s">
        <v>184</v>
      </c>
      <c r="O13351" s="120">
        <v>46173</v>
      </c>
      <c r="P13351" s="119">
        <v>46110</v>
      </c>
      <c r="Q13351" s="103" t="str">
        <f>IFERROR(VLOOKUP(J13351,Настройка!$C$4:$E$121,2,),"Ошибка")</f>
        <v>R</v>
      </c>
    </row>
    <row r="13352" spans="1:17">
      <c r="A13352" s="67">
        <v>13347</v>
      </c>
      <c r="B13352" s="117" t="s">
        <v>184</v>
      </c>
      <c r="C13352" s="117" t="s">
        <v>49</v>
      </c>
      <c r="D13352" s="80" t="s">
        <v>39714</v>
      </c>
      <c r="E13352" s="118" t="s">
        <v>39715</v>
      </c>
      <c r="F13352" s="119">
        <v>33406</v>
      </c>
      <c r="G13352" s="67" t="s">
        <v>77</v>
      </c>
      <c r="H13352" s="32" t="s">
        <v>18688</v>
      </c>
      <c r="I13352" s="117" t="s">
        <v>39716</v>
      </c>
      <c r="J13352" s="104" t="s">
        <v>145</v>
      </c>
      <c r="K13352" s="67" t="s">
        <v>109</v>
      </c>
      <c r="L13352" s="32"/>
      <c r="M13352" s="32"/>
      <c r="N13352" s="32"/>
      <c r="O13352" s="120"/>
      <c r="P13352" s="119">
        <v>46111</v>
      </c>
      <c r="Q13352" s="103" t="str">
        <f>IFERROR(VLOOKUP(J13352,Настройка!$C$4:$E$121,2,),"Ошибка")</f>
        <v>ITR</v>
      </c>
    </row>
    <row r="13353" spans="1:17">
      <c r="A13353" s="67">
        <v>13348</v>
      </c>
      <c r="B13353" s="117" t="s">
        <v>184</v>
      </c>
      <c r="C13353" s="117" t="s">
        <v>49</v>
      </c>
      <c r="D13353" s="80" t="s">
        <v>39717</v>
      </c>
      <c r="E13353" s="118" t="s">
        <v>39718</v>
      </c>
      <c r="F13353" s="119">
        <v>26517</v>
      </c>
      <c r="G13353" s="67" t="s">
        <v>77</v>
      </c>
      <c r="H13353" s="32" t="s">
        <v>7089</v>
      </c>
      <c r="I13353" s="117" t="s">
        <v>39719</v>
      </c>
      <c r="J13353" s="104" t="s">
        <v>227</v>
      </c>
      <c r="K13353" s="67" t="s">
        <v>131</v>
      </c>
      <c r="L13353" s="32"/>
      <c r="M13353" s="32"/>
      <c r="N13353" s="32"/>
      <c r="O13353" s="120"/>
      <c r="P13353" s="119">
        <v>46111</v>
      </c>
      <c r="Q13353" s="103" t="str">
        <f>IFERROR(VLOOKUP(J13353,Настройка!$C$4:$E$121,2,),"Ошибка")</f>
        <v>R</v>
      </c>
    </row>
    <row r="13354" spans="1:17">
      <c r="A13354" s="67">
        <v>13349</v>
      </c>
      <c r="B13354" s="117" t="s">
        <v>184</v>
      </c>
      <c r="C13354" s="117" t="s">
        <v>49</v>
      </c>
      <c r="D13354" s="80" t="s">
        <v>15491</v>
      </c>
      <c r="E13354" s="118" t="s">
        <v>39720</v>
      </c>
      <c r="F13354" s="119">
        <v>27610</v>
      </c>
      <c r="G13354" s="67" t="s">
        <v>93</v>
      </c>
      <c r="H13354" s="32" t="s">
        <v>814</v>
      </c>
      <c r="I13354" s="117" t="s">
        <v>39721</v>
      </c>
      <c r="J13354" s="104" t="s">
        <v>220</v>
      </c>
      <c r="K13354" s="67" t="s">
        <v>119</v>
      </c>
      <c r="L13354" s="32"/>
      <c r="M13354" s="32"/>
      <c r="N13354" s="32"/>
      <c r="O13354" s="120"/>
      <c r="P13354" s="119">
        <v>46112</v>
      </c>
      <c r="Q13354" s="103" t="str">
        <f>IFERROR(VLOOKUP(J13354,Настройка!$C$4:$E$121,2,),"Ошибка")</f>
        <v>R</v>
      </c>
    </row>
    <row r="13355" spans="1:17">
      <c r="A13355" s="67">
        <v>13350</v>
      </c>
      <c r="B13355" s="117" t="s">
        <v>184</v>
      </c>
      <c r="C13355" s="117" t="s">
        <v>49</v>
      </c>
      <c r="D13355" s="80" t="s">
        <v>39722</v>
      </c>
      <c r="E13355" s="118" t="s">
        <v>39723</v>
      </c>
      <c r="F13355" s="119">
        <v>33720</v>
      </c>
      <c r="G13355" s="67" t="s">
        <v>93</v>
      </c>
      <c r="H13355" s="32" t="s">
        <v>814</v>
      </c>
      <c r="I13355" s="117" t="s">
        <v>39724</v>
      </c>
      <c r="J13355" s="104" t="s">
        <v>208</v>
      </c>
      <c r="K13355" s="67" t="s">
        <v>117</v>
      </c>
      <c r="L13355" s="32"/>
      <c r="M13355" s="32"/>
      <c r="N13355" s="32"/>
      <c r="O13355" s="120"/>
      <c r="P13355" s="119">
        <v>46113</v>
      </c>
      <c r="Q13355" s="103" t="str">
        <f>IFERROR(VLOOKUP(J13355,Настройка!$C$4:$E$121,2,),"Ошибка")</f>
        <v>R</v>
      </c>
    </row>
    <row r="13356" spans="1:17">
      <c r="A13356" s="67">
        <v>13351</v>
      </c>
      <c r="B13356" s="117" t="s">
        <v>184</v>
      </c>
      <c r="C13356" s="117" t="s">
        <v>49</v>
      </c>
      <c r="D13356" s="80" t="s">
        <v>39725</v>
      </c>
      <c r="E13356" s="118" t="s">
        <v>39726</v>
      </c>
      <c r="F13356" s="119">
        <v>26995</v>
      </c>
      <c r="G13356" s="67" t="s">
        <v>77</v>
      </c>
      <c r="H13356" s="32" t="s">
        <v>1138</v>
      </c>
      <c r="I13356" s="117" t="s">
        <v>39727</v>
      </c>
      <c r="J13356" s="104" t="s">
        <v>230</v>
      </c>
      <c r="K13356" s="67" t="s">
        <v>133</v>
      </c>
      <c r="L13356" s="32"/>
      <c r="M13356" s="32"/>
      <c r="N13356" s="32"/>
      <c r="O13356" s="120"/>
      <c r="P13356" s="119">
        <v>46114</v>
      </c>
      <c r="Q13356" s="103" t="str">
        <f>IFERROR(VLOOKUP(J13356,Настройка!$C$4:$E$121,2,),"Ошибка")</f>
        <v>R</v>
      </c>
    </row>
    <row r="13357" spans="1:17">
      <c r="A13357" s="67">
        <v>13352</v>
      </c>
      <c r="B13357" s="117" t="s">
        <v>184</v>
      </c>
      <c r="C13357" s="117" t="s">
        <v>49</v>
      </c>
      <c r="D13357" s="80" t="s">
        <v>39728</v>
      </c>
      <c r="E13357" s="118" t="s">
        <v>39729</v>
      </c>
      <c r="F13357" s="119">
        <v>38123</v>
      </c>
      <c r="G13357" s="67" t="s">
        <v>89</v>
      </c>
      <c r="H13357" s="32" t="s">
        <v>602</v>
      </c>
      <c r="I13357" s="117" t="s">
        <v>39730</v>
      </c>
      <c r="J13357" s="104" t="s">
        <v>230</v>
      </c>
      <c r="K13357" s="67" t="s">
        <v>133</v>
      </c>
      <c r="L13357" s="32" t="s">
        <v>152</v>
      </c>
      <c r="M13357" s="32" t="s">
        <v>166</v>
      </c>
      <c r="N13357" s="32" t="s">
        <v>184</v>
      </c>
      <c r="O13357" s="120">
        <v>46356</v>
      </c>
      <c r="P13357" s="119">
        <v>46009</v>
      </c>
      <c r="Q13357" s="103" t="str">
        <f>IFERROR(VLOOKUP(J13357,Настройка!$C$4:$E$121,2,),"Ошибка")</f>
        <v>R</v>
      </c>
    </row>
    <row r="13358" spans="1:17">
      <c r="A13358" s="67">
        <v>13353</v>
      </c>
      <c r="B13358" s="117" t="s">
        <v>184</v>
      </c>
      <c r="C13358" s="117" t="s">
        <v>49</v>
      </c>
      <c r="D13358" s="80" t="s">
        <v>39731</v>
      </c>
      <c r="E13358" s="118" t="s">
        <v>39732</v>
      </c>
      <c r="F13358" s="119">
        <v>33962</v>
      </c>
      <c r="G13358" s="67" t="s">
        <v>89</v>
      </c>
      <c r="H13358" s="32" t="s">
        <v>602</v>
      </c>
      <c r="I13358" s="117" t="s">
        <v>39733</v>
      </c>
      <c r="J13358" s="104" t="s">
        <v>230</v>
      </c>
      <c r="K13358" s="67" t="s">
        <v>133</v>
      </c>
      <c r="L13358" s="32" t="s">
        <v>152</v>
      </c>
      <c r="M13358" s="32" t="s">
        <v>166</v>
      </c>
      <c r="N13358" s="32" t="s">
        <v>184</v>
      </c>
      <c r="O13358" s="120">
        <v>46326</v>
      </c>
      <c r="P13358" s="119">
        <v>46011</v>
      </c>
      <c r="Q13358" s="103" t="str">
        <f>IFERROR(VLOOKUP(J13358,Настройка!$C$4:$E$121,2,),"Ошибка")</f>
        <v>R</v>
      </c>
    </row>
    <row r="13359" spans="1:17">
      <c r="A13359" s="67">
        <v>13354</v>
      </c>
      <c r="B13359" s="117" t="s">
        <v>184</v>
      </c>
      <c r="C13359" s="117" t="s">
        <v>49</v>
      </c>
      <c r="D13359" s="80" t="s">
        <v>39734</v>
      </c>
      <c r="E13359" s="118" t="s">
        <v>39735</v>
      </c>
      <c r="F13359" s="119">
        <v>31517</v>
      </c>
      <c r="G13359" s="67" t="s">
        <v>65</v>
      </c>
      <c r="H13359" s="32" t="s">
        <v>415</v>
      </c>
      <c r="I13359" s="117" t="s">
        <v>39736</v>
      </c>
      <c r="J13359" s="104" t="s">
        <v>222</v>
      </c>
      <c r="K13359" s="67" t="s">
        <v>121</v>
      </c>
      <c r="L13359" s="32" t="s">
        <v>152</v>
      </c>
      <c r="M13359" s="32" t="s">
        <v>166</v>
      </c>
      <c r="N13359" s="32" t="s">
        <v>184</v>
      </c>
      <c r="O13359" s="120">
        <v>46356</v>
      </c>
      <c r="P13359" s="119">
        <v>45820</v>
      </c>
      <c r="Q13359" s="103" t="str">
        <f>IFERROR(VLOOKUP(J13359,Настройка!$C$4:$E$121,2,),"Ошибка")</f>
        <v>R</v>
      </c>
    </row>
    <row r="13360" spans="1:17">
      <c r="A13360" s="67">
        <v>13355</v>
      </c>
      <c r="B13360" s="117" t="s">
        <v>184</v>
      </c>
      <c r="C13360" s="117" t="s">
        <v>49</v>
      </c>
      <c r="D13360" s="80" t="s">
        <v>39737</v>
      </c>
      <c r="E13360" s="118" t="s">
        <v>39738</v>
      </c>
      <c r="F13360" s="119">
        <v>36527</v>
      </c>
      <c r="G13360" s="67" t="s">
        <v>65</v>
      </c>
      <c r="H13360" s="32" t="s">
        <v>663</v>
      </c>
      <c r="I13360" s="117" t="s">
        <v>39739</v>
      </c>
      <c r="J13360" s="104" t="s">
        <v>222</v>
      </c>
      <c r="K13360" s="67" t="s">
        <v>121</v>
      </c>
      <c r="L13360" s="32" t="s">
        <v>152</v>
      </c>
      <c r="M13360" s="32" t="s">
        <v>166</v>
      </c>
      <c r="N13360" s="32" t="s">
        <v>184</v>
      </c>
      <c r="O13360" s="120">
        <v>46265</v>
      </c>
      <c r="P13360" s="119">
        <v>46028</v>
      </c>
      <c r="Q13360" s="103" t="str">
        <f>IFERROR(VLOOKUP(J13360,Настройка!$C$4:$E$121,2,),"Ошибка")</f>
        <v>R</v>
      </c>
    </row>
    <row r="13361" spans="1:17">
      <c r="A13361" s="67">
        <v>13356</v>
      </c>
      <c r="B13361" s="117" t="s">
        <v>184</v>
      </c>
      <c r="C13361" s="117" t="s">
        <v>49</v>
      </c>
      <c r="D13361" s="80" t="s">
        <v>39740</v>
      </c>
      <c r="E13361" s="118" t="s">
        <v>39741</v>
      </c>
      <c r="F13361" s="119">
        <v>29169</v>
      </c>
      <c r="G13361" s="67" t="s">
        <v>77</v>
      </c>
      <c r="H13361" s="32" t="s">
        <v>19009</v>
      </c>
      <c r="I13361" s="117" t="s">
        <v>39742</v>
      </c>
      <c r="J13361" s="104" t="s">
        <v>207</v>
      </c>
      <c r="K13361" s="67" t="s">
        <v>117</v>
      </c>
      <c r="L13361" s="32"/>
      <c r="M13361" s="32"/>
      <c r="N13361" s="32"/>
      <c r="O13361" s="120"/>
      <c r="P13361" s="119">
        <v>46118</v>
      </c>
      <c r="Q13361" s="103" t="str">
        <f>IFERROR(VLOOKUP(J13361,Настройка!$C$4:$E$121,2,),"Ошибка")</f>
        <v>R</v>
      </c>
    </row>
    <row r="13362" spans="1:17">
      <c r="A13362" s="67">
        <v>13357</v>
      </c>
      <c r="B13362" s="117" t="s">
        <v>184</v>
      </c>
      <c r="C13362" s="117" t="s">
        <v>49</v>
      </c>
      <c r="D13362" s="80" t="s">
        <v>39743</v>
      </c>
      <c r="E13362" s="118" t="s">
        <v>39744</v>
      </c>
      <c r="F13362" s="119">
        <v>30880</v>
      </c>
      <c r="G13362" s="67" t="s">
        <v>83</v>
      </c>
      <c r="H13362" s="32"/>
      <c r="I13362" s="117" t="s">
        <v>39745</v>
      </c>
      <c r="J13362" s="104" t="s">
        <v>193</v>
      </c>
      <c r="K13362" s="67" t="s">
        <v>111</v>
      </c>
      <c r="L13362" s="32" t="s">
        <v>152</v>
      </c>
      <c r="M13362" s="32" t="s">
        <v>166</v>
      </c>
      <c r="N13362" s="32" t="s">
        <v>184</v>
      </c>
      <c r="O13362" s="120">
        <v>46234</v>
      </c>
      <c r="P13362" s="119">
        <v>46118</v>
      </c>
      <c r="Q13362" s="103" t="str">
        <f>IFERROR(VLOOKUP(J13362,Настройка!$C$4:$E$121,2,),"Ошибка")</f>
        <v>ITR</v>
      </c>
    </row>
    <row r="13363" spans="1:17">
      <c r="A13363" s="67">
        <v>13358</v>
      </c>
      <c r="B13363" s="117" t="s">
        <v>184</v>
      </c>
      <c r="C13363" s="117" t="s">
        <v>49</v>
      </c>
      <c r="D13363" s="80" t="s">
        <v>39746</v>
      </c>
      <c r="E13363" s="118" t="s">
        <v>39747</v>
      </c>
      <c r="F13363" s="119">
        <v>32662</v>
      </c>
      <c r="G13363" s="67" t="s">
        <v>89</v>
      </c>
      <c r="H13363" s="32" t="s">
        <v>602</v>
      </c>
      <c r="I13363" s="117" t="s">
        <v>39748</v>
      </c>
      <c r="J13363" s="104" t="s">
        <v>211</v>
      </c>
      <c r="K13363" s="67" t="s">
        <v>133</v>
      </c>
      <c r="L13363" s="32" t="s">
        <v>152</v>
      </c>
      <c r="M13363" s="32" t="s">
        <v>164</v>
      </c>
      <c r="N13363" s="32" t="s">
        <v>184</v>
      </c>
      <c r="O13363" s="120">
        <v>46202</v>
      </c>
      <c r="P13363" s="119">
        <v>46120</v>
      </c>
      <c r="Q13363" s="103" t="str">
        <f>IFERROR(VLOOKUP(J13363,Настройка!$C$4:$E$121,2,),"Ошибка")</f>
        <v>R</v>
      </c>
    </row>
    <row r="13364" spans="1:17">
      <c r="A13364" s="67">
        <v>13359</v>
      </c>
      <c r="B13364" s="117" t="s">
        <v>184</v>
      </c>
      <c r="C13364" s="117" t="s">
        <v>49</v>
      </c>
      <c r="D13364" s="80" t="s">
        <v>39749</v>
      </c>
      <c r="E13364" s="118" t="s">
        <v>39750</v>
      </c>
      <c r="F13364" s="119">
        <v>32826</v>
      </c>
      <c r="G13364" s="67" t="s">
        <v>67</v>
      </c>
      <c r="H13364" s="32" t="s">
        <v>401</v>
      </c>
      <c r="I13364" s="117" t="s">
        <v>39751</v>
      </c>
      <c r="J13364" s="104" t="s">
        <v>227</v>
      </c>
      <c r="K13364" s="67" t="s">
        <v>131</v>
      </c>
      <c r="L13364" s="32"/>
      <c r="M13364" s="32"/>
      <c r="N13364" s="32"/>
      <c r="O13364" s="120"/>
      <c r="P13364" s="119">
        <v>46121</v>
      </c>
      <c r="Q13364" s="103" t="str">
        <f>IFERROR(VLOOKUP(J13364,Настройка!$C$4:$E$121,2,),"Ошибка")</f>
        <v>R</v>
      </c>
    </row>
    <row r="13365" spans="1:17">
      <c r="A13365" s="67">
        <v>13360</v>
      </c>
      <c r="B13365" s="117" t="s">
        <v>184</v>
      </c>
      <c r="C13365" s="117" t="s">
        <v>49</v>
      </c>
      <c r="D13365" s="80" t="s">
        <v>39752</v>
      </c>
      <c r="E13365" s="118" t="s">
        <v>39753</v>
      </c>
      <c r="F13365" s="119">
        <v>32451</v>
      </c>
      <c r="G13365" s="67" t="s">
        <v>69</v>
      </c>
      <c r="H13365" s="32" t="s">
        <v>302</v>
      </c>
      <c r="I13365" s="117" t="s">
        <v>39754</v>
      </c>
      <c r="J13365" s="104" t="s">
        <v>228</v>
      </c>
      <c r="K13365" s="67" t="s">
        <v>125</v>
      </c>
      <c r="L13365" s="32"/>
      <c r="M13365" s="32"/>
      <c r="N13365" s="32"/>
      <c r="O13365" s="120"/>
      <c r="P13365" s="119">
        <v>45969</v>
      </c>
      <c r="Q13365" s="103" t="str">
        <f>IFERROR(VLOOKUP(J13365,Настройка!$C$4:$E$121,2,),"Ошибка")</f>
        <v>R</v>
      </c>
    </row>
    <row r="13366" spans="1:17">
      <c r="A13366" s="67">
        <v>13361</v>
      </c>
      <c r="B13366" s="117" t="s">
        <v>184</v>
      </c>
      <c r="C13366" s="117" t="s">
        <v>49</v>
      </c>
      <c r="D13366" s="80" t="s">
        <v>39755</v>
      </c>
      <c r="E13366" s="118" t="s">
        <v>39756</v>
      </c>
      <c r="F13366" s="119">
        <v>32701</v>
      </c>
      <c r="G13366" s="67" t="s">
        <v>89</v>
      </c>
      <c r="H13366" s="32" t="s">
        <v>602</v>
      </c>
      <c r="I13366" s="117" t="s">
        <v>39757</v>
      </c>
      <c r="J13366" s="104" t="s">
        <v>228</v>
      </c>
      <c r="K13366" s="67" t="s">
        <v>125</v>
      </c>
      <c r="L13366" s="32" t="s">
        <v>152</v>
      </c>
      <c r="M13366" s="32" t="s">
        <v>166</v>
      </c>
      <c r="N13366" s="32" t="s">
        <v>184</v>
      </c>
      <c r="O13366" s="120">
        <v>46356</v>
      </c>
      <c r="P13366" s="119">
        <v>46009</v>
      </c>
      <c r="Q13366" s="103" t="str">
        <f>IFERROR(VLOOKUP(J13366,Настройка!$C$4:$E$121,2,),"Ошибка")</f>
        <v>R</v>
      </c>
    </row>
    <row r="13367" spans="1:17">
      <c r="A13367" s="67">
        <v>13362</v>
      </c>
      <c r="B13367" s="117" t="s">
        <v>184</v>
      </c>
      <c r="C13367" s="117" t="s">
        <v>49</v>
      </c>
      <c r="D13367" s="80" t="s">
        <v>39758</v>
      </c>
      <c r="E13367" s="118" t="s">
        <v>39759</v>
      </c>
      <c r="F13367" s="119">
        <v>38177</v>
      </c>
      <c r="G13367" s="67" t="s">
        <v>89</v>
      </c>
      <c r="H13367" s="32" t="s">
        <v>602</v>
      </c>
      <c r="I13367" s="117" t="s">
        <v>39760</v>
      </c>
      <c r="J13367" s="104" t="s">
        <v>228</v>
      </c>
      <c r="K13367" s="67" t="s">
        <v>125</v>
      </c>
      <c r="L13367" s="32" t="s">
        <v>152</v>
      </c>
      <c r="M13367" s="32" t="s">
        <v>166</v>
      </c>
      <c r="N13367" s="32" t="s">
        <v>184</v>
      </c>
      <c r="O13367" s="120">
        <v>46326</v>
      </c>
      <c r="P13367" s="119">
        <v>46012</v>
      </c>
      <c r="Q13367" s="103" t="str">
        <f>IFERROR(VLOOKUP(J13367,Настройка!$C$4:$E$121,2,),"Ошибка")</f>
        <v>R</v>
      </c>
    </row>
    <row r="13368" spans="1:17">
      <c r="A13368" s="67">
        <v>13363</v>
      </c>
      <c r="B13368" s="117" t="s">
        <v>184</v>
      </c>
      <c r="C13368" s="117" t="s">
        <v>49</v>
      </c>
      <c r="D13368" s="80" t="s">
        <v>39761</v>
      </c>
      <c r="E13368" s="118" t="s">
        <v>39762</v>
      </c>
      <c r="F13368" s="119">
        <v>33390</v>
      </c>
      <c r="G13368" s="67" t="s">
        <v>89</v>
      </c>
      <c r="H13368" s="32" t="s">
        <v>602</v>
      </c>
      <c r="I13368" s="117" t="s">
        <v>39763</v>
      </c>
      <c r="J13368" s="104" t="s">
        <v>228</v>
      </c>
      <c r="K13368" s="67" t="s">
        <v>125</v>
      </c>
      <c r="L13368" s="32" t="s">
        <v>152</v>
      </c>
      <c r="M13368" s="32" t="s">
        <v>166</v>
      </c>
      <c r="N13368" s="32" t="s">
        <v>184</v>
      </c>
      <c r="O13368" s="120">
        <v>46326</v>
      </c>
      <c r="P13368" s="119">
        <v>46012</v>
      </c>
      <c r="Q13368" s="103" t="str">
        <f>IFERROR(VLOOKUP(J13368,Настройка!$C$4:$E$121,2,),"Ошибка")</f>
        <v>R</v>
      </c>
    </row>
    <row r="13369" spans="1:17">
      <c r="A13369" s="67">
        <v>13364</v>
      </c>
      <c r="B13369" s="117" t="s">
        <v>184</v>
      </c>
      <c r="C13369" s="117" t="s">
        <v>49</v>
      </c>
      <c r="D13369" s="80" t="s">
        <v>39764</v>
      </c>
      <c r="E13369" s="118" t="s">
        <v>39765</v>
      </c>
      <c r="F13369" s="119">
        <v>31457</v>
      </c>
      <c r="G13369" s="67" t="s">
        <v>67</v>
      </c>
      <c r="H13369" s="32" t="s">
        <v>401</v>
      </c>
      <c r="I13369" s="117" t="s">
        <v>39766</v>
      </c>
      <c r="J13369" s="104" t="s">
        <v>227</v>
      </c>
      <c r="K13369" s="67" t="s">
        <v>131</v>
      </c>
      <c r="L13369" s="32"/>
      <c r="M13369" s="32"/>
      <c r="N13369" s="32"/>
      <c r="O13369" s="120"/>
      <c r="P13369" s="119">
        <v>46122</v>
      </c>
      <c r="Q13369" s="103" t="str">
        <f>IFERROR(VLOOKUP(J13369,Настройка!$C$4:$E$121,2,),"Ошибка")</f>
        <v>R</v>
      </c>
    </row>
    <row r="13370" spans="1:17">
      <c r="A13370" s="67">
        <v>13365</v>
      </c>
      <c r="B13370" s="117" t="s">
        <v>184</v>
      </c>
      <c r="C13370" s="117" t="s">
        <v>49</v>
      </c>
      <c r="D13370" s="80" t="s">
        <v>39767</v>
      </c>
      <c r="E13370" s="118" t="s">
        <v>39768</v>
      </c>
      <c r="F13370" s="119">
        <v>37528</v>
      </c>
      <c r="G13370" s="67" t="s">
        <v>61</v>
      </c>
      <c r="H13370" s="32" t="s">
        <v>571</v>
      </c>
      <c r="I13370" s="117" t="s">
        <v>39769</v>
      </c>
      <c r="J13370" s="104" t="s">
        <v>160</v>
      </c>
      <c r="K13370" s="67" t="s">
        <v>109</v>
      </c>
      <c r="L13370" s="32" t="s">
        <v>148</v>
      </c>
      <c r="M13370" s="32" t="s">
        <v>166</v>
      </c>
      <c r="N13370" s="32" t="s">
        <v>184</v>
      </c>
      <c r="O13370" s="120">
        <v>47168</v>
      </c>
      <c r="P13370" s="119">
        <v>46123</v>
      </c>
      <c r="Q13370" s="103" t="str">
        <f>IFERROR(VLOOKUP(J13370,Настройка!$C$4:$E$121,2,),"Ошибка")</f>
        <v>ITR</v>
      </c>
    </row>
    <row r="13371" spans="1:17">
      <c r="A13371" s="67">
        <v>13366</v>
      </c>
      <c r="B13371" s="117" t="s">
        <v>184</v>
      </c>
      <c r="C13371" s="117" t="s">
        <v>49</v>
      </c>
      <c r="D13371" s="80" t="s">
        <v>39770</v>
      </c>
      <c r="E13371" s="118" t="s">
        <v>39771</v>
      </c>
      <c r="F13371" s="119">
        <v>36944</v>
      </c>
      <c r="G13371" s="67" t="s">
        <v>77</v>
      </c>
      <c r="H13371" s="32" t="s">
        <v>37501</v>
      </c>
      <c r="I13371" s="117" t="s">
        <v>39772</v>
      </c>
      <c r="J13371" s="104" t="s">
        <v>173</v>
      </c>
      <c r="K13371" s="67" t="s">
        <v>109</v>
      </c>
      <c r="L13371" s="32"/>
      <c r="M13371" s="32"/>
      <c r="N13371" s="32"/>
      <c r="O13371" s="120"/>
      <c r="P13371" s="119">
        <v>46123</v>
      </c>
      <c r="Q13371" s="103" t="str">
        <f>IFERROR(VLOOKUP(J13371,Настройка!$C$4:$E$121,2,),"Ошибка")</f>
        <v>ITR</v>
      </c>
    </row>
    <row r="13372" spans="1:17">
      <c r="A13372" s="67">
        <v>13367</v>
      </c>
      <c r="B13372" s="117" t="s">
        <v>184</v>
      </c>
      <c r="C13372" s="117" t="s">
        <v>49</v>
      </c>
      <c r="D13372" s="80" t="s">
        <v>39773</v>
      </c>
      <c r="E13372" s="118" t="s">
        <v>39774</v>
      </c>
      <c r="F13372" s="119">
        <v>35847</v>
      </c>
      <c r="G13372" s="67" t="s">
        <v>89</v>
      </c>
      <c r="H13372" s="32" t="s">
        <v>602</v>
      </c>
      <c r="I13372" s="117" t="s">
        <v>39775</v>
      </c>
      <c r="J13372" s="104" t="s">
        <v>256</v>
      </c>
      <c r="K13372" s="67" t="s">
        <v>123</v>
      </c>
      <c r="L13372" s="32" t="s">
        <v>152</v>
      </c>
      <c r="M13372" s="32" t="s">
        <v>166</v>
      </c>
      <c r="N13372" s="32" t="s">
        <v>184</v>
      </c>
      <c r="O13372" s="120">
        <v>46265</v>
      </c>
      <c r="P13372" s="119">
        <v>45749</v>
      </c>
      <c r="Q13372" s="103" t="str">
        <f>IFERROR(VLOOKUP(J13372,Настройка!$C$4:$E$121,2,),"Ошибка")</f>
        <v>R</v>
      </c>
    </row>
    <row r="13373" spans="1:17">
      <c r="A13373" s="67">
        <v>13368</v>
      </c>
      <c r="B13373" s="117" t="s">
        <v>184</v>
      </c>
      <c r="C13373" s="117" t="s">
        <v>49</v>
      </c>
      <c r="D13373" s="80" t="s">
        <v>39776</v>
      </c>
      <c r="E13373" s="118" t="s">
        <v>39777</v>
      </c>
      <c r="F13373" s="119">
        <v>34700</v>
      </c>
      <c r="G13373" s="67" t="s">
        <v>65</v>
      </c>
      <c r="H13373" s="32" t="s">
        <v>5442</v>
      </c>
      <c r="I13373" s="117" t="s">
        <v>39778</v>
      </c>
      <c r="J13373" s="104" t="s">
        <v>228</v>
      </c>
      <c r="K13373" s="67" t="s">
        <v>125</v>
      </c>
      <c r="L13373" s="32" t="s">
        <v>152</v>
      </c>
      <c r="M13373" s="32" t="s">
        <v>166</v>
      </c>
      <c r="N13373" s="32" t="s">
        <v>184</v>
      </c>
      <c r="O13373" s="120">
        <v>46265</v>
      </c>
      <c r="P13373" s="119">
        <v>45993</v>
      </c>
      <c r="Q13373" s="103" t="str">
        <f>IFERROR(VLOOKUP(J13373,Настройка!$C$4:$E$121,2,),"Ошибка")</f>
        <v>R</v>
      </c>
    </row>
    <row r="13374" spans="1:17">
      <c r="A13374" s="67">
        <v>13369</v>
      </c>
      <c r="B13374" s="117" t="s">
        <v>184</v>
      </c>
      <c r="C13374" s="117" t="s">
        <v>49</v>
      </c>
      <c r="D13374" s="80" t="s">
        <v>39779</v>
      </c>
      <c r="E13374" s="118" t="s">
        <v>39780</v>
      </c>
      <c r="F13374" s="119">
        <v>25109</v>
      </c>
      <c r="G13374" s="67" t="s">
        <v>67</v>
      </c>
      <c r="H13374" s="32"/>
      <c r="I13374" s="117" t="s">
        <v>39781</v>
      </c>
      <c r="J13374" s="104" t="s">
        <v>213</v>
      </c>
      <c r="K13374" s="67" t="s">
        <v>119</v>
      </c>
      <c r="L13374" s="32"/>
      <c r="M13374" s="32"/>
      <c r="N13374" s="32"/>
      <c r="O13374" s="120"/>
      <c r="P13374" s="119">
        <v>46125</v>
      </c>
      <c r="Q13374" s="103" t="str">
        <f>IFERROR(VLOOKUP(J13374,Настройка!$C$4:$E$121,2,),"Ошибка")</f>
        <v>R</v>
      </c>
    </row>
    <row r="13375" spans="1:17">
      <c r="A13375" s="67">
        <v>13370</v>
      </c>
      <c r="B13375" s="117" t="s">
        <v>184</v>
      </c>
      <c r="C13375" s="117" t="s">
        <v>49</v>
      </c>
      <c r="D13375" s="80" t="s">
        <v>39782</v>
      </c>
      <c r="E13375" s="118" t="s">
        <v>39783</v>
      </c>
      <c r="F13375" s="119">
        <v>34877</v>
      </c>
      <c r="G13375" s="67" t="s">
        <v>77</v>
      </c>
      <c r="H13375" s="32" t="s">
        <v>7162</v>
      </c>
      <c r="I13375" s="117" t="s">
        <v>39784</v>
      </c>
      <c r="J13375" s="104" t="s">
        <v>149</v>
      </c>
      <c r="K13375" s="67" t="s">
        <v>109</v>
      </c>
      <c r="L13375" s="32"/>
      <c r="M13375" s="32"/>
      <c r="N13375" s="32"/>
      <c r="O13375" s="120"/>
      <c r="P13375" s="119">
        <v>46127</v>
      </c>
      <c r="Q13375" s="103" t="str">
        <f>IFERROR(VLOOKUP(J13375,Настройка!$C$4:$E$121,2,),"Ошибка")</f>
        <v>ITR</v>
      </c>
    </row>
    <row r="13376" spans="1:17">
      <c r="A13376" s="67">
        <v>13371</v>
      </c>
      <c r="B13376" s="117" t="s">
        <v>184</v>
      </c>
      <c r="C13376" s="117" t="s">
        <v>49</v>
      </c>
      <c r="D13376" s="80" t="s">
        <v>39785</v>
      </c>
      <c r="E13376" s="118" t="s">
        <v>39786</v>
      </c>
      <c r="F13376" s="119">
        <v>24166</v>
      </c>
      <c r="G13376" s="67" t="s">
        <v>83</v>
      </c>
      <c r="H13376" s="32"/>
      <c r="I13376" s="117" t="s">
        <v>39787</v>
      </c>
      <c r="J13376" s="104" t="s">
        <v>225</v>
      </c>
      <c r="K13376" s="67" t="s">
        <v>121</v>
      </c>
      <c r="L13376" s="32" t="s">
        <v>152</v>
      </c>
      <c r="M13376" s="32" t="s">
        <v>164</v>
      </c>
      <c r="N13376" s="32" t="s">
        <v>184</v>
      </c>
      <c r="O13376" s="120">
        <v>46209</v>
      </c>
      <c r="P13376" s="119">
        <v>46129</v>
      </c>
      <c r="Q13376" s="103" t="str">
        <f>IFERROR(VLOOKUP(J13376,Настройка!$C$4:$E$121,2,),"Ошибка")</f>
        <v>R</v>
      </c>
    </row>
    <row r="13377" spans="1:17">
      <c r="A13377" s="67">
        <v>13372</v>
      </c>
      <c r="B13377" s="117" t="s">
        <v>184</v>
      </c>
      <c r="C13377" s="117" t="s">
        <v>49</v>
      </c>
      <c r="D13377" s="80" t="s">
        <v>39788</v>
      </c>
      <c r="E13377" s="118" t="s">
        <v>39789</v>
      </c>
      <c r="F13377" s="119">
        <v>30314</v>
      </c>
      <c r="G13377" s="67" t="s">
        <v>77</v>
      </c>
      <c r="H13377" s="32" t="s">
        <v>16440</v>
      </c>
      <c r="I13377" s="117" t="s">
        <v>39790</v>
      </c>
      <c r="J13377" s="104" t="s">
        <v>205</v>
      </c>
      <c r="K13377" s="67" t="s">
        <v>117</v>
      </c>
      <c r="L13377" s="32"/>
      <c r="M13377" s="32"/>
      <c r="N13377" s="32"/>
      <c r="O13377" s="120"/>
      <c r="P13377" s="119">
        <v>46130</v>
      </c>
      <c r="Q13377" s="103" t="str">
        <f>IFERROR(VLOOKUP(J13377,Настройка!$C$4:$E$121,2,),"Ошибка")</f>
        <v>R</v>
      </c>
    </row>
    <row r="13378" spans="1:17">
      <c r="A13378" s="67">
        <v>13373</v>
      </c>
      <c r="B13378" s="117" t="s">
        <v>184</v>
      </c>
      <c r="C13378" s="117" t="s">
        <v>49</v>
      </c>
      <c r="D13378" s="80" t="s">
        <v>39791</v>
      </c>
      <c r="E13378" s="118" t="s">
        <v>39792</v>
      </c>
      <c r="F13378" s="119">
        <v>35163</v>
      </c>
      <c r="G13378" s="67" t="s">
        <v>77</v>
      </c>
      <c r="H13378" s="32" t="s">
        <v>4878</v>
      </c>
      <c r="I13378" s="117" t="s">
        <v>39793</v>
      </c>
      <c r="J13378" s="104" t="s">
        <v>156</v>
      </c>
      <c r="K13378" s="67" t="s">
        <v>109</v>
      </c>
      <c r="L13378" s="32"/>
      <c r="M13378" s="32"/>
      <c r="N13378" s="32"/>
      <c r="O13378" s="120"/>
      <c r="P13378" s="119">
        <v>46131</v>
      </c>
      <c r="Q13378" s="103" t="str">
        <f>IFERROR(VLOOKUP(J13378,Настройка!$C$4:$E$121,2,),"Ошибка")</f>
        <v>ITR</v>
      </c>
    </row>
    <row r="13379" spans="1:17">
      <c r="A13379" s="67">
        <v>13374</v>
      </c>
      <c r="B13379" s="117" t="s">
        <v>184</v>
      </c>
      <c r="C13379" s="117" t="s">
        <v>49</v>
      </c>
      <c r="D13379" s="80" t="s">
        <v>39794</v>
      </c>
      <c r="E13379" s="118" t="s">
        <v>39795</v>
      </c>
      <c r="F13379" s="119">
        <v>31697</v>
      </c>
      <c r="G13379" s="67" t="s">
        <v>83</v>
      </c>
      <c r="H13379" s="32"/>
      <c r="I13379" s="117" t="s">
        <v>39796</v>
      </c>
      <c r="J13379" s="104" t="s">
        <v>201</v>
      </c>
      <c r="K13379" s="67" t="s">
        <v>131</v>
      </c>
      <c r="L13379" s="32" t="s">
        <v>152</v>
      </c>
      <c r="M13379" s="32" t="s">
        <v>166</v>
      </c>
      <c r="N13379" s="32" t="s">
        <v>184</v>
      </c>
      <c r="O13379" s="120">
        <v>46477</v>
      </c>
      <c r="P13379" s="119">
        <v>46132</v>
      </c>
      <c r="Q13379" s="103" t="str">
        <f>IFERROR(VLOOKUP(J13379,Настройка!$C$4:$E$121,2,),"Ошибка")</f>
        <v>ITR</v>
      </c>
    </row>
    <row r="13380" spans="1:17">
      <c r="A13380" s="67">
        <v>13375</v>
      </c>
      <c r="B13380" s="117" t="s">
        <v>184</v>
      </c>
      <c r="C13380" s="117" t="s">
        <v>49</v>
      </c>
      <c r="D13380" s="80" t="s">
        <v>39797</v>
      </c>
      <c r="E13380" s="118" t="s">
        <v>39798</v>
      </c>
      <c r="F13380" s="119">
        <v>30790</v>
      </c>
      <c r="G13380" s="67" t="s">
        <v>77</v>
      </c>
      <c r="H13380" s="32" t="s">
        <v>39799</v>
      </c>
      <c r="I13380" s="117" t="s">
        <v>39800</v>
      </c>
      <c r="J13380" s="104" t="s">
        <v>195</v>
      </c>
      <c r="K13380" s="67" t="s">
        <v>111</v>
      </c>
      <c r="L13380" s="32"/>
      <c r="M13380" s="32"/>
      <c r="N13380" s="32"/>
      <c r="O13380" s="120"/>
      <c r="P13380" s="119">
        <v>46133</v>
      </c>
      <c r="Q13380" s="103" t="str">
        <f>IFERROR(VLOOKUP(J13380,Настройка!$C$4:$E$121,2,),"Ошибка")</f>
        <v>ITR</v>
      </c>
    </row>
    <row r="13381" spans="1:17">
      <c r="A13381" s="67">
        <v>13376</v>
      </c>
      <c r="B13381" s="117" t="s">
        <v>184</v>
      </c>
      <c r="C13381" s="117" t="s">
        <v>49</v>
      </c>
      <c r="D13381" s="80" t="s">
        <v>39801</v>
      </c>
      <c r="E13381" s="118" t="s">
        <v>39802</v>
      </c>
      <c r="F13381" s="119">
        <v>23299</v>
      </c>
      <c r="G13381" s="67" t="s">
        <v>77</v>
      </c>
      <c r="H13381" s="32" t="s">
        <v>22058</v>
      </c>
      <c r="I13381" s="117" t="s">
        <v>39803</v>
      </c>
      <c r="J13381" s="104" t="s">
        <v>205</v>
      </c>
      <c r="K13381" s="67" t="s">
        <v>117</v>
      </c>
      <c r="L13381" s="32"/>
      <c r="M13381" s="32"/>
      <c r="N13381" s="32"/>
      <c r="O13381" s="120"/>
      <c r="P13381" s="119">
        <v>46134</v>
      </c>
      <c r="Q13381" s="103" t="str">
        <f>IFERROR(VLOOKUP(J13381,Настройка!$C$4:$E$121,2,),"Ошибка")</f>
        <v>R</v>
      </c>
    </row>
    <row r="13382" spans="1:17">
      <c r="A13382" s="67">
        <v>13377</v>
      </c>
      <c r="B13382" s="117" t="s">
        <v>184</v>
      </c>
      <c r="C13382" s="117" t="s">
        <v>49</v>
      </c>
      <c r="D13382" s="80" t="s">
        <v>39804</v>
      </c>
      <c r="E13382" s="118" t="s">
        <v>39805</v>
      </c>
      <c r="F13382" s="119">
        <v>26702</v>
      </c>
      <c r="G13382" s="67" t="s">
        <v>89</v>
      </c>
      <c r="H13382" s="32" t="s">
        <v>602</v>
      </c>
      <c r="I13382" s="117" t="s">
        <v>39806</v>
      </c>
      <c r="J13382" s="104" t="s">
        <v>211</v>
      </c>
      <c r="K13382" s="67" t="s">
        <v>133</v>
      </c>
      <c r="L13382" s="32" t="s">
        <v>152</v>
      </c>
      <c r="M13382" s="32" t="s">
        <v>166</v>
      </c>
      <c r="N13382" s="32" t="s">
        <v>184</v>
      </c>
      <c r="O13382" s="120">
        <v>46367</v>
      </c>
      <c r="P13382" s="119">
        <v>46136</v>
      </c>
      <c r="Q13382" s="103" t="str">
        <f>IFERROR(VLOOKUP(J13382,Настройка!$C$4:$E$121,2,),"Ошибка")</f>
        <v>R</v>
      </c>
    </row>
    <row r="13383" spans="1:17">
      <c r="A13383" s="67">
        <v>13378</v>
      </c>
      <c r="B13383" s="117" t="s">
        <v>184</v>
      </c>
      <c r="C13383" s="117" t="s">
        <v>49</v>
      </c>
      <c r="D13383" s="80" t="s">
        <v>39807</v>
      </c>
      <c r="E13383" s="118" t="s">
        <v>39808</v>
      </c>
      <c r="F13383" s="119">
        <v>29827</v>
      </c>
      <c r="G13383" s="67" t="s">
        <v>67</v>
      </c>
      <c r="H13383" s="32" t="s">
        <v>401</v>
      </c>
      <c r="I13383" s="117" t="s">
        <v>39809</v>
      </c>
      <c r="J13383" s="104" t="s">
        <v>227</v>
      </c>
      <c r="K13383" s="67" t="s">
        <v>131</v>
      </c>
      <c r="L13383" s="32"/>
      <c r="M13383" s="32"/>
      <c r="N13383" s="32"/>
      <c r="O13383" s="120"/>
      <c r="P13383" s="119">
        <v>46137</v>
      </c>
      <c r="Q13383" s="103" t="str">
        <f>IFERROR(VLOOKUP(J13383,Настройка!$C$4:$E$121,2,),"Ошибка")</f>
        <v>R</v>
      </c>
    </row>
    <row r="13384" spans="1:17">
      <c r="A13384" s="67">
        <v>13379</v>
      </c>
      <c r="B13384" s="117" t="s">
        <v>184</v>
      </c>
      <c r="C13384" s="117" t="s">
        <v>49</v>
      </c>
      <c r="D13384" s="80" t="s">
        <v>39810</v>
      </c>
      <c r="E13384" s="118" t="s">
        <v>39811</v>
      </c>
      <c r="F13384" s="119">
        <v>36600</v>
      </c>
      <c r="G13384" s="67" t="s">
        <v>67</v>
      </c>
      <c r="H13384" s="32"/>
      <c r="I13384" s="117" t="s">
        <v>39812</v>
      </c>
      <c r="J13384" s="104" t="s">
        <v>227</v>
      </c>
      <c r="K13384" s="67" t="s">
        <v>131</v>
      </c>
      <c r="L13384" s="32"/>
      <c r="M13384" s="32"/>
      <c r="N13384" s="32"/>
      <c r="O13384" s="120"/>
      <c r="P13384" s="119">
        <v>46137</v>
      </c>
      <c r="Q13384" s="103" t="str">
        <f>IFERROR(VLOOKUP(J13384,Настройка!$C$4:$E$121,2,),"Ошибка")</f>
        <v>R</v>
      </c>
    </row>
    <row r="13385" spans="1:17">
      <c r="A13385" s="67">
        <v>13380</v>
      </c>
      <c r="B13385" s="117" t="s">
        <v>184</v>
      </c>
      <c r="C13385" s="117" t="s">
        <v>49</v>
      </c>
      <c r="D13385" s="80" t="s">
        <v>39813</v>
      </c>
      <c r="E13385" s="118" t="s">
        <v>39814</v>
      </c>
      <c r="F13385" s="119">
        <v>36527</v>
      </c>
      <c r="G13385" s="67" t="s">
        <v>67</v>
      </c>
      <c r="H13385" s="32" t="s">
        <v>401</v>
      </c>
      <c r="I13385" s="117" t="s">
        <v>39815</v>
      </c>
      <c r="J13385" s="104" t="s">
        <v>227</v>
      </c>
      <c r="K13385" s="67" t="s">
        <v>131</v>
      </c>
      <c r="L13385" s="32"/>
      <c r="M13385" s="32"/>
      <c r="N13385" s="32"/>
      <c r="O13385" s="120"/>
      <c r="P13385" s="119">
        <v>46137</v>
      </c>
      <c r="Q13385" s="103" t="str">
        <f>IFERROR(VLOOKUP(J13385,Настройка!$C$4:$E$121,2,),"Ошибка")</f>
        <v>R</v>
      </c>
    </row>
    <row r="13386" spans="1:17">
      <c r="A13386" s="67">
        <v>13381</v>
      </c>
      <c r="B13386" s="117" t="s">
        <v>184</v>
      </c>
      <c r="C13386" s="117" t="s">
        <v>49</v>
      </c>
      <c r="D13386" s="80" t="s">
        <v>39816</v>
      </c>
      <c r="E13386" s="118" t="s">
        <v>39817</v>
      </c>
      <c r="F13386" s="119">
        <v>33697</v>
      </c>
      <c r="G13386" s="67" t="s">
        <v>69</v>
      </c>
      <c r="H13386" s="32" t="s">
        <v>385</v>
      </c>
      <c r="I13386" s="117" t="s">
        <v>39818</v>
      </c>
      <c r="J13386" s="104" t="s">
        <v>201</v>
      </c>
      <c r="K13386" s="67" t="s">
        <v>125</v>
      </c>
      <c r="L13386" s="32"/>
      <c r="M13386" s="32"/>
      <c r="N13386" s="32"/>
      <c r="O13386" s="120"/>
      <c r="P13386" s="119">
        <v>46139</v>
      </c>
      <c r="Q13386" s="103" t="str">
        <f>IFERROR(VLOOKUP(J13386,Настройка!$C$4:$E$121,2,),"Ошибка")</f>
        <v>ITR</v>
      </c>
    </row>
    <row r="13387" spans="1:17">
      <c r="A13387" s="67">
        <v>13382</v>
      </c>
      <c r="B13387" s="117" t="s">
        <v>184</v>
      </c>
      <c r="C13387" s="117" t="s">
        <v>27</v>
      </c>
      <c r="D13387" s="80" t="s">
        <v>39819</v>
      </c>
      <c r="E13387" s="118" t="s">
        <v>39820</v>
      </c>
      <c r="F13387" s="119">
        <v>36909</v>
      </c>
      <c r="G13387" s="67" t="s">
        <v>89</v>
      </c>
      <c r="H13387" s="32" t="s">
        <v>602</v>
      </c>
      <c r="I13387" s="117" t="s">
        <v>39821</v>
      </c>
      <c r="J13387" s="104" t="s">
        <v>256</v>
      </c>
      <c r="K13387" s="67" t="s">
        <v>123</v>
      </c>
      <c r="L13387" s="32" t="s">
        <v>152</v>
      </c>
      <c r="M13387" s="32" t="s">
        <v>166</v>
      </c>
      <c r="N13387" s="32" t="s">
        <v>184</v>
      </c>
      <c r="O13387" s="120">
        <v>46173</v>
      </c>
      <c r="P13387" s="119">
        <v>45653</v>
      </c>
      <c r="Q13387" s="103" t="str">
        <f>IFERROR(VLOOKUP(J13387,Настройка!$C$4:$E$121,2,),"Ошибка")</f>
        <v>R</v>
      </c>
    </row>
    <row r="13388" spans="1:17">
      <c r="A13388" s="67">
        <v>13383</v>
      </c>
      <c r="B13388" s="117" t="s">
        <v>184</v>
      </c>
      <c r="C13388" s="117" t="s">
        <v>27</v>
      </c>
      <c r="D13388" s="80" t="s">
        <v>39822</v>
      </c>
      <c r="E13388" s="118" t="s">
        <v>39823</v>
      </c>
      <c r="F13388" s="119">
        <v>27858</v>
      </c>
      <c r="G13388" s="67" t="s">
        <v>77</v>
      </c>
      <c r="H13388" s="32" t="s">
        <v>38402</v>
      </c>
      <c r="I13388" s="117" t="s">
        <v>39824</v>
      </c>
      <c r="J13388" s="104" t="s">
        <v>116</v>
      </c>
      <c r="K13388" s="67" t="s">
        <v>109</v>
      </c>
      <c r="L13388" s="32"/>
      <c r="M13388" s="32"/>
      <c r="N13388" s="32"/>
      <c r="O13388" s="120"/>
      <c r="P13388" s="119">
        <v>45761</v>
      </c>
      <c r="Q13388" s="103" t="str">
        <f>IFERROR(VLOOKUP(J13388,Настройка!$C$4:$E$121,2,),"Ошибка")</f>
        <v>ITR</v>
      </c>
    </row>
    <row r="13389" spans="1:17">
      <c r="A13389" s="67">
        <v>13384</v>
      </c>
      <c r="B13389" s="117" t="s">
        <v>184</v>
      </c>
      <c r="C13389" s="117" t="s">
        <v>27</v>
      </c>
      <c r="D13389" s="80" t="s">
        <v>39825</v>
      </c>
      <c r="E13389" s="118" t="s">
        <v>39826</v>
      </c>
      <c r="F13389" s="119">
        <v>29575</v>
      </c>
      <c r="G13389" s="67" t="s">
        <v>77</v>
      </c>
      <c r="H13389" s="32" t="s">
        <v>38617</v>
      </c>
      <c r="I13389" s="117" t="s">
        <v>39827</v>
      </c>
      <c r="J13389" s="104" t="s">
        <v>70</v>
      </c>
      <c r="K13389" s="67" t="s">
        <v>109</v>
      </c>
      <c r="L13389" s="32"/>
      <c r="M13389" s="32"/>
      <c r="N13389" s="32"/>
      <c r="O13389" s="120"/>
      <c r="P13389" s="119">
        <v>45793</v>
      </c>
      <c r="Q13389" s="103" t="str">
        <f>IFERROR(VLOOKUP(J13389,Настройка!$C$4:$E$121,2,),"Ошибка")</f>
        <v>ITR</v>
      </c>
    </row>
    <row r="13390" spans="1:17">
      <c r="A13390" s="67">
        <v>13385</v>
      </c>
      <c r="B13390" s="117" t="s">
        <v>184</v>
      </c>
      <c r="C13390" s="117" t="s">
        <v>27</v>
      </c>
      <c r="D13390" s="80" t="s">
        <v>39828</v>
      </c>
      <c r="E13390" s="118" t="s">
        <v>39829</v>
      </c>
      <c r="F13390" s="119">
        <v>31420</v>
      </c>
      <c r="G13390" s="67" t="s">
        <v>65</v>
      </c>
      <c r="H13390" s="32" t="s">
        <v>433</v>
      </c>
      <c r="I13390" s="117" t="s">
        <v>39830</v>
      </c>
      <c r="J13390" s="104" t="s">
        <v>205</v>
      </c>
      <c r="K13390" s="67" t="s">
        <v>117</v>
      </c>
      <c r="L13390" s="32" t="s">
        <v>152</v>
      </c>
      <c r="M13390" s="32" t="s">
        <v>166</v>
      </c>
      <c r="N13390" s="32" t="s">
        <v>184</v>
      </c>
      <c r="O13390" s="120">
        <v>46265</v>
      </c>
      <c r="P13390" s="119">
        <v>45923</v>
      </c>
      <c r="Q13390" s="103" t="str">
        <f>IFERROR(VLOOKUP(J13390,Настройка!$C$4:$E$121,2,),"Ошибка")</f>
        <v>R</v>
      </c>
    </row>
    <row r="13391" spans="1:17">
      <c r="A13391" s="67">
        <v>13386</v>
      </c>
      <c r="B13391" s="117" t="s">
        <v>184</v>
      </c>
      <c r="C13391" s="117" t="s">
        <v>27</v>
      </c>
      <c r="D13391" s="80" t="s">
        <v>39831</v>
      </c>
      <c r="E13391" s="118" t="s">
        <v>39832</v>
      </c>
      <c r="F13391" s="119">
        <v>30625</v>
      </c>
      <c r="G13391" s="67" t="s">
        <v>67</v>
      </c>
      <c r="H13391" s="32"/>
      <c r="I13391" s="117" t="s">
        <v>39833</v>
      </c>
      <c r="J13391" s="104" t="s">
        <v>207</v>
      </c>
      <c r="K13391" s="67" t="s">
        <v>117</v>
      </c>
      <c r="L13391" s="32"/>
      <c r="M13391" s="32"/>
      <c r="N13391" s="32"/>
      <c r="O13391" s="120"/>
      <c r="P13391" s="119">
        <v>45928</v>
      </c>
      <c r="Q13391" s="103" t="str">
        <f>IFERROR(VLOOKUP(J13391,Настройка!$C$4:$E$121,2,),"Ошибка")</f>
        <v>R</v>
      </c>
    </row>
    <row r="13392" spans="1:17">
      <c r="A13392" s="67">
        <v>13387</v>
      </c>
      <c r="B13392" s="117" t="s">
        <v>184</v>
      </c>
      <c r="C13392" s="117" t="s">
        <v>27</v>
      </c>
      <c r="D13392" s="80" t="s">
        <v>39834</v>
      </c>
      <c r="E13392" s="118" t="s">
        <v>39835</v>
      </c>
      <c r="F13392" s="119">
        <v>31121</v>
      </c>
      <c r="G13392" s="67" t="s">
        <v>93</v>
      </c>
      <c r="H13392" s="32" t="s">
        <v>679</v>
      </c>
      <c r="I13392" s="117" t="s">
        <v>39836</v>
      </c>
      <c r="J13392" s="104" t="s">
        <v>220</v>
      </c>
      <c r="K13392" s="67" t="s">
        <v>119</v>
      </c>
      <c r="L13392" s="32"/>
      <c r="M13392" s="32"/>
      <c r="N13392" s="32"/>
      <c r="O13392" s="120"/>
      <c r="P13392" s="119">
        <v>45908</v>
      </c>
      <c r="Q13392" s="103" t="str">
        <f>IFERROR(VLOOKUP(J13392,Настройка!$C$4:$E$121,2,),"Ошибка")</f>
        <v>R</v>
      </c>
    </row>
    <row r="13393" spans="1:17">
      <c r="A13393" s="67">
        <v>13388</v>
      </c>
      <c r="B13393" s="117" t="s">
        <v>184</v>
      </c>
      <c r="C13393" s="117" t="s">
        <v>27</v>
      </c>
      <c r="D13393" s="80" t="s">
        <v>39837</v>
      </c>
      <c r="E13393" s="118" t="s">
        <v>39838</v>
      </c>
      <c r="F13393" s="119">
        <v>33900</v>
      </c>
      <c r="G13393" s="67" t="s">
        <v>65</v>
      </c>
      <c r="H13393" s="32" t="s">
        <v>1294</v>
      </c>
      <c r="I13393" s="117" t="s">
        <v>39839</v>
      </c>
      <c r="J13393" s="104" t="s">
        <v>204</v>
      </c>
      <c r="K13393" s="67" t="s">
        <v>117</v>
      </c>
      <c r="L13393" s="32" t="s">
        <v>152</v>
      </c>
      <c r="M13393" s="32" t="s">
        <v>166</v>
      </c>
      <c r="N13393" s="32" t="s">
        <v>184</v>
      </c>
      <c r="O13393" s="120">
        <v>46156</v>
      </c>
      <c r="P13393" s="119">
        <v>45909</v>
      </c>
      <c r="Q13393" s="103" t="str">
        <f>IFERROR(VLOOKUP(J13393,Настройка!$C$4:$E$121,2,),"Ошибка")</f>
        <v>R</v>
      </c>
    </row>
    <row r="13394" spans="1:17">
      <c r="A13394" s="67">
        <v>13389</v>
      </c>
      <c r="B13394" s="117" t="s">
        <v>184</v>
      </c>
      <c r="C13394" s="117" t="s">
        <v>27</v>
      </c>
      <c r="D13394" s="80" t="s">
        <v>39840</v>
      </c>
      <c r="E13394" s="118" t="s">
        <v>39841</v>
      </c>
      <c r="F13394" s="119">
        <v>31019</v>
      </c>
      <c r="G13394" s="67" t="s">
        <v>93</v>
      </c>
      <c r="H13394" s="32" t="s">
        <v>679</v>
      </c>
      <c r="I13394" s="117" t="s">
        <v>39842</v>
      </c>
      <c r="J13394" s="104" t="s">
        <v>213</v>
      </c>
      <c r="K13394" s="67" t="s">
        <v>119</v>
      </c>
      <c r="L13394" s="32"/>
      <c r="M13394" s="32"/>
      <c r="N13394" s="32"/>
      <c r="O13394" s="120"/>
      <c r="P13394" s="119">
        <v>45906</v>
      </c>
      <c r="Q13394" s="103" t="str">
        <f>IFERROR(VLOOKUP(J13394,Настройка!$C$4:$E$121,2,),"Ошибка")</f>
        <v>R</v>
      </c>
    </row>
    <row r="13395" spans="1:17">
      <c r="A13395" s="67">
        <v>13390</v>
      </c>
      <c r="B13395" s="117" t="s">
        <v>184</v>
      </c>
      <c r="C13395" s="117" t="s">
        <v>27</v>
      </c>
      <c r="D13395" s="80" t="s">
        <v>39843</v>
      </c>
      <c r="E13395" s="118" t="s">
        <v>39844</v>
      </c>
      <c r="F13395" s="119">
        <v>28950</v>
      </c>
      <c r="G13395" s="67" t="s">
        <v>77</v>
      </c>
      <c r="H13395" s="32" t="s">
        <v>39845</v>
      </c>
      <c r="I13395" s="117" t="s">
        <v>39846</v>
      </c>
      <c r="J13395" s="104" t="s">
        <v>128</v>
      </c>
      <c r="K13395" s="67" t="s">
        <v>109</v>
      </c>
      <c r="L13395" s="32"/>
      <c r="M13395" s="32"/>
      <c r="N13395" s="32"/>
      <c r="O13395" s="120"/>
      <c r="P13395" s="119">
        <v>45973</v>
      </c>
      <c r="Q13395" s="103" t="str">
        <f>IFERROR(VLOOKUP(J13395,Настройка!$C$4:$E$121,2,),"Ошибка")</f>
        <v>ITR</v>
      </c>
    </row>
    <row r="13396" spans="1:17">
      <c r="A13396" s="67">
        <v>13391</v>
      </c>
      <c r="B13396" s="117" t="s">
        <v>184</v>
      </c>
      <c r="C13396" s="117" t="s">
        <v>27</v>
      </c>
      <c r="D13396" s="80" t="s">
        <v>39847</v>
      </c>
      <c r="E13396" s="118" t="s">
        <v>39848</v>
      </c>
      <c r="F13396" s="119">
        <v>29252</v>
      </c>
      <c r="G13396" s="67" t="s">
        <v>65</v>
      </c>
      <c r="H13396" s="32" t="s">
        <v>5442</v>
      </c>
      <c r="I13396" s="117" t="s">
        <v>39849</v>
      </c>
      <c r="J13396" s="104" t="s">
        <v>204</v>
      </c>
      <c r="K13396" s="67" t="s">
        <v>117</v>
      </c>
      <c r="L13396" s="32" t="s">
        <v>152</v>
      </c>
      <c r="M13396" s="32" t="s">
        <v>166</v>
      </c>
      <c r="N13396" s="32" t="s">
        <v>184</v>
      </c>
      <c r="O13396" s="120">
        <v>46156</v>
      </c>
      <c r="P13396" s="119">
        <v>45900</v>
      </c>
      <c r="Q13396" s="103" t="str">
        <f>IFERROR(VLOOKUP(J13396,Настройка!$C$4:$E$121,2,),"Ошибка")</f>
        <v>R</v>
      </c>
    </row>
    <row r="13397" spans="1:17">
      <c r="A13397" s="67">
        <v>13392</v>
      </c>
      <c r="B13397" s="117" t="s">
        <v>184</v>
      </c>
      <c r="C13397" s="117" t="s">
        <v>27</v>
      </c>
      <c r="D13397" s="80" t="s">
        <v>39850</v>
      </c>
      <c r="E13397" s="118" t="s">
        <v>39851</v>
      </c>
      <c r="F13397" s="119">
        <v>33828</v>
      </c>
      <c r="G13397" s="67" t="s">
        <v>65</v>
      </c>
      <c r="H13397" s="32" t="s">
        <v>396</v>
      </c>
      <c r="I13397" s="117" t="s">
        <v>39852</v>
      </c>
      <c r="J13397" s="104" t="s">
        <v>213</v>
      </c>
      <c r="K13397" s="67" t="s">
        <v>119</v>
      </c>
      <c r="L13397" s="32" t="s">
        <v>152</v>
      </c>
      <c r="M13397" s="32" t="s">
        <v>166</v>
      </c>
      <c r="N13397" s="32" t="s">
        <v>184</v>
      </c>
      <c r="O13397" s="120">
        <v>46265</v>
      </c>
      <c r="P13397" s="119">
        <v>45979</v>
      </c>
      <c r="Q13397" s="103" t="str">
        <f>IFERROR(VLOOKUP(J13397,Настройка!$C$4:$E$121,2,),"Ошибка")</f>
        <v>R</v>
      </c>
    </row>
    <row r="13398" spans="1:17">
      <c r="A13398" s="67">
        <v>13393</v>
      </c>
      <c r="B13398" s="117" t="s">
        <v>184</v>
      </c>
      <c r="C13398" s="117" t="s">
        <v>27</v>
      </c>
      <c r="D13398" s="80" t="s">
        <v>39853</v>
      </c>
      <c r="E13398" s="118" t="s">
        <v>39854</v>
      </c>
      <c r="F13398" s="119">
        <v>36522</v>
      </c>
      <c r="G13398" s="67" t="s">
        <v>65</v>
      </c>
      <c r="H13398" s="32" t="s">
        <v>405</v>
      </c>
      <c r="I13398" s="117" t="s">
        <v>39855</v>
      </c>
      <c r="J13398" s="104" t="s">
        <v>208</v>
      </c>
      <c r="K13398" s="67" t="s">
        <v>117</v>
      </c>
      <c r="L13398" s="32" t="s">
        <v>152</v>
      </c>
      <c r="M13398" s="32" t="s">
        <v>166</v>
      </c>
      <c r="N13398" s="32" t="s">
        <v>184</v>
      </c>
      <c r="O13398" s="120">
        <v>46265</v>
      </c>
      <c r="P13398" s="119">
        <v>45979</v>
      </c>
      <c r="Q13398" s="103" t="str">
        <f>IFERROR(VLOOKUP(J13398,Настройка!$C$4:$E$121,2,),"Ошибка")</f>
        <v>R</v>
      </c>
    </row>
    <row r="13399" spans="1:17">
      <c r="A13399" s="67">
        <v>13394</v>
      </c>
      <c r="B13399" s="117" t="s">
        <v>184</v>
      </c>
      <c r="C13399" s="117" t="s">
        <v>27</v>
      </c>
      <c r="D13399" s="80" t="s">
        <v>39856</v>
      </c>
      <c r="E13399" s="118" t="s">
        <v>39857</v>
      </c>
      <c r="F13399" s="119">
        <v>37808</v>
      </c>
      <c r="G13399" s="67" t="s">
        <v>65</v>
      </c>
      <c r="H13399" s="32" t="s">
        <v>1294</v>
      </c>
      <c r="I13399" s="117" t="s">
        <v>39858</v>
      </c>
      <c r="J13399" s="104" t="s">
        <v>213</v>
      </c>
      <c r="K13399" s="67" t="s">
        <v>119</v>
      </c>
      <c r="L13399" s="32" t="s">
        <v>152</v>
      </c>
      <c r="M13399" s="32" t="s">
        <v>166</v>
      </c>
      <c r="N13399" s="32" t="s">
        <v>184</v>
      </c>
      <c r="O13399" s="120">
        <v>46265</v>
      </c>
      <c r="P13399" s="119">
        <v>45979</v>
      </c>
      <c r="Q13399" s="103" t="str">
        <f>IFERROR(VLOOKUP(J13399,Настройка!$C$4:$E$121,2,),"Ошибка")</f>
        <v>R</v>
      </c>
    </row>
    <row r="13400" spans="1:17">
      <c r="A13400" s="67">
        <v>13395</v>
      </c>
      <c r="B13400" s="117" t="s">
        <v>184</v>
      </c>
      <c r="C13400" s="117" t="s">
        <v>27</v>
      </c>
      <c r="D13400" s="80" t="s">
        <v>39859</v>
      </c>
      <c r="E13400" s="118" t="s">
        <v>39860</v>
      </c>
      <c r="F13400" s="119">
        <v>37922</v>
      </c>
      <c r="G13400" s="67" t="s">
        <v>65</v>
      </c>
      <c r="H13400" s="32" t="s">
        <v>1294</v>
      </c>
      <c r="I13400" s="117" t="s">
        <v>39861</v>
      </c>
      <c r="J13400" s="104" t="s">
        <v>213</v>
      </c>
      <c r="K13400" s="67" t="s">
        <v>119</v>
      </c>
      <c r="L13400" s="32" t="s">
        <v>152</v>
      </c>
      <c r="M13400" s="32" t="s">
        <v>166</v>
      </c>
      <c r="N13400" s="32" t="s">
        <v>184</v>
      </c>
      <c r="O13400" s="120">
        <v>46265</v>
      </c>
      <c r="P13400" s="119">
        <v>45979</v>
      </c>
      <c r="Q13400" s="103" t="str">
        <f>IFERROR(VLOOKUP(J13400,Настройка!$C$4:$E$121,2,),"Ошибка")</f>
        <v>R</v>
      </c>
    </row>
    <row r="13401" spans="1:17">
      <c r="A13401" s="67">
        <v>13396</v>
      </c>
      <c r="B13401" s="117" t="s">
        <v>184</v>
      </c>
      <c r="C13401" s="117" t="s">
        <v>27</v>
      </c>
      <c r="D13401" s="80" t="s">
        <v>39862</v>
      </c>
      <c r="E13401" s="118" t="s">
        <v>39863</v>
      </c>
      <c r="F13401" s="119">
        <v>32532</v>
      </c>
      <c r="G13401" s="67" t="s">
        <v>65</v>
      </c>
      <c r="H13401" s="32" t="s">
        <v>429</v>
      </c>
      <c r="I13401" s="117" t="s">
        <v>39864</v>
      </c>
      <c r="J13401" s="104" t="s">
        <v>204</v>
      </c>
      <c r="K13401" s="67" t="s">
        <v>117</v>
      </c>
      <c r="L13401" s="32" t="s">
        <v>152</v>
      </c>
      <c r="M13401" s="32" t="s">
        <v>166</v>
      </c>
      <c r="N13401" s="32" t="s">
        <v>184</v>
      </c>
      <c r="O13401" s="120">
        <v>46265</v>
      </c>
      <c r="P13401" s="119">
        <v>45979</v>
      </c>
      <c r="Q13401" s="103" t="str">
        <f>IFERROR(VLOOKUP(J13401,Настройка!$C$4:$E$121,2,),"Ошибка")</f>
        <v>R</v>
      </c>
    </row>
    <row r="13402" spans="1:17">
      <c r="A13402" s="67">
        <v>13397</v>
      </c>
      <c r="B13402" s="117" t="s">
        <v>184</v>
      </c>
      <c r="C13402" s="117" t="s">
        <v>27</v>
      </c>
      <c r="D13402" s="80" t="s">
        <v>39865</v>
      </c>
      <c r="E13402" s="118" t="s">
        <v>6602</v>
      </c>
      <c r="F13402" s="119">
        <v>34128</v>
      </c>
      <c r="G13402" s="67" t="s">
        <v>65</v>
      </c>
      <c r="H13402" s="32" t="s">
        <v>663</v>
      </c>
      <c r="I13402" s="117" t="s">
        <v>39866</v>
      </c>
      <c r="J13402" s="104" t="s">
        <v>228</v>
      </c>
      <c r="K13402" s="67" t="s">
        <v>123</v>
      </c>
      <c r="L13402" s="32" t="s">
        <v>152</v>
      </c>
      <c r="M13402" s="32" t="s">
        <v>166</v>
      </c>
      <c r="N13402" s="32" t="s">
        <v>184</v>
      </c>
      <c r="O13402" s="120">
        <v>46156</v>
      </c>
      <c r="P13402" s="119">
        <v>45567</v>
      </c>
      <c r="Q13402" s="103" t="str">
        <f>IFERROR(VLOOKUP(J13402,Настройка!$C$4:$E$121,2,),"Ошибка")</f>
        <v>R</v>
      </c>
    </row>
    <row r="13403" spans="1:17">
      <c r="A13403" s="67">
        <v>13398</v>
      </c>
      <c r="B13403" s="117" t="s">
        <v>184</v>
      </c>
      <c r="C13403" s="117" t="s">
        <v>27</v>
      </c>
      <c r="D13403" s="80" t="s">
        <v>39867</v>
      </c>
      <c r="E13403" s="118" t="s">
        <v>39868</v>
      </c>
      <c r="F13403" s="119">
        <v>37650</v>
      </c>
      <c r="G13403" s="67" t="s">
        <v>69</v>
      </c>
      <c r="H13403" s="32" t="s">
        <v>302</v>
      </c>
      <c r="I13403" s="117" t="s">
        <v>39869</v>
      </c>
      <c r="J13403" s="104" t="s">
        <v>220</v>
      </c>
      <c r="K13403" s="67" t="s">
        <v>119</v>
      </c>
      <c r="L13403" s="32"/>
      <c r="M13403" s="32"/>
      <c r="N13403" s="32"/>
      <c r="O13403" s="120"/>
      <c r="P13403" s="119">
        <v>45994</v>
      </c>
      <c r="Q13403" s="103" t="str">
        <f>IFERROR(VLOOKUP(J13403,Настройка!$C$4:$E$121,2,),"Ошибка")</f>
        <v>R</v>
      </c>
    </row>
    <row r="13404" spans="1:17">
      <c r="A13404" s="67">
        <v>13399</v>
      </c>
      <c r="B13404" s="117" t="s">
        <v>184</v>
      </c>
      <c r="C13404" s="117" t="s">
        <v>27</v>
      </c>
      <c r="D13404" s="80" t="s">
        <v>39870</v>
      </c>
      <c r="E13404" s="118" t="s">
        <v>39871</v>
      </c>
      <c r="F13404" s="119">
        <v>31801</v>
      </c>
      <c r="G13404" s="67" t="s">
        <v>69</v>
      </c>
      <c r="H13404" s="32" t="s">
        <v>309</v>
      </c>
      <c r="I13404" s="117" t="s">
        <v>39872</v>
      </c>
      <c r="J13404" s="104" t="s">
        <v>220</v>
      </c>
      <c r="K13404" s="67" t="s">
        <v>119</v>
      </c>
      <c r="L13404" s="32"/>
      <c r="M13404" s="32"/>
      <c r="N13404" s="32"/>
      <c r="O13404" s="120"/>
      <c r="P13404" s="119">
        <v>45994</v>
      </c>
      <c r="Q13404" s="103" t="str">
        <f>IFERROR(VLOOKUP(J13404,Настройка!$C$4:$E$121,2,),"Ошибка")</f>
        <v>R</v>
      </c>
    </row>
    <row r="13405" spans="1:17">
      <c r="A13405" s="67">
        <v>13400</v>
      </c>
      <c r="B13405" s="117" t="s">
        <v>184</v>
      </c>
      <c r="C13405" s="117" t="s">
        <v>27</v>
      </c>
      <c r="D13405" s="80" t="s">
        <v>39873</v>
      </c>
      <c r="E13405" s="118" t="s">
        <v>39874</v>
      </c>
      <c r="F13405" s="119">
        <v>34903</v>
      </c>
      <c r="G13405" s="67" t="s">
        <v>89</v>
      </c>
      <c r="H13405" s="32" t="s">
        <v>602</v>
      </c>
      <c r="I13405" s="117" t="s">
        <v>39875</v>
      </c>
      <c r="J13405" s="104" t="s">
        <v>256</v>
      </c>
      <c r="K13405" s="67" t="s">
        <v>123</v>
      </c>
      <c r="L13405" s="32" t="s">
        <v>152</v>
      </c>
      <c r="M13405" s="32" t="s">
        <v>166</v>
      </c>
      <c r="N13405" s="32" t="s">
        <v>184</v>
      </c>
      <c r="O13405" s="120">
        <v>46265</v>
      </c>
      <c r="P13405" s="119">
        <v>46003</v>
      </c>
      <c r="Q13405" s="103" t="str">
        <f>IFERROR(VLOOKUP(J13405,Настройка!$C$4:$E$121,2,),"Ошибка")</f>
        <v>R</v>
      </c>
    </row>
    <row r="13406" spans="1:17">
      <c r="A13406" s="67">
        <v>13401</v>
      </c>
      <c r="B13406" s="117" t="s">
        <v>184</v>
      </c>
      <c r="C13406" s="117" t="s">
        <v>27</v>
      </c>
      <c r="D13406" s="80" t="s">
        <v>39876</v>
      </c>
      <c r="E13406" s="118" t="s">
        <v>39877</v>
      </c>
      <c r="F13406" s="119">
        <v>33704</v>
      </c>
      <c r="G13406" s="67" t="s">
        <v>89</v>
      </c>
      <c r="H13406" s="32" t="s">
        <v>602</v>
      </c>
      <c r="I13406" s="117" t="s">
        <v>39878</v>
      </c>
      <c r="J13406" s="104" t="s">
        <v>256</v>
      </c>
      <c r="K13406" s="67" t="s">
        <v>123</v>
      </c>
      <c r="L13406" s="32" t="s">
        <v>152</v>
      </c>
      <c r="M13406" s="32" t="s">
        <v>166</v>
      </c>
      <c r="N13406" s="32" t="s">
        <v>184</v>
      </c>
      <c r="O13406" s="120">
        <v>46265</v>
      </c>
      <c r="P13406" s="119">
        <v>46003</v>
      </c>
      <c r="Q13406" s="103" t="str">
        <f>IFERROR(VLOOKUP(J13406,Настройка!$C$4:$E$121,2,),"Ошибка")</f>
        <v>R</v>
      </c>
    </row>
    <row r="13407" spans="1:17">
      <c r="A13407" s="67">
        <v>13402</v>
      </c>
      <c r="B13407" s="117" t="s">
        <v>184</v>
      </c>
      <c r="C13407" s="117" t="s">
        <v>27</v>
      </c>
      <c r="D13407" s="80" t="s">
        <v>39879</v>
      </c>
      <c r="E13407" s="118" t="s">
        <v>39880</v>
      </c>
      <c r="F13407" s="119">
        <v>30131</v>
      </c>
      <c r="G13407" s="67" t="s">
        <v>69</v>
      </c>
      <c r="H13407" s="32" t="s">
        <v>385</v>
      </c>
      <c r="I13407" s="117" t="s">
        <v>39881</v>
      </c>
      <c r="J13407" s="104" t="s">
        <v>205</v>
      </c>
      <c r="K13407" s="67" t="s">
        <v>117</v>
      </c>
      <c r="L13407" s="32"/>
      <c r="M13407" s="32"/>
      <c r="N13407" s="32"/>
      <c r="O13407" s="120"/>
      <c r="P13407" s="119">
        <v>46007</v>
      </c>
      <c r="Q13407" s="103" t="str">
        <f>IFERROR(VLOOKUP(J13407,Настройка!$C$4:$E$121,2,),"Ошибка")</f>
        <v>R</v>
      </c>
    </row>
    <row r="13408" spans="1:17">
      <c r="A13408" s="67">
        <v>13403</v>
      </c>
      <c r="B13408" s="117" t="s">
        <v>184</v>
      </c>
      <c r="C13408" s="117" t="s">
        <v>27</v>
      </c>
      <c r="D13408" s="80" t="s">
        <v>39882</v>
      </c>
      <c r="E13408" s="118" t="s">
        <v>39883</v>
      </c>
      <c r="F13408" s="119">
        <v>35579</v>
      </c>
      <c r="G13408" s="67" t="s">
        <v>77</v>
      </c>
      <c r="H13408" s="32" t="s">
        <v>18890</v>
      </c>
      <c r="I13408" s="117" t="s">
        <v>39884</v>
      </c>
      <c r="J13408" s="104" t="s">
        <v>130</v>
      </c>
      <c r="K13408" s="67" t="s">
        <v>109</v>
      </c>
      <c r="L13408" s="32"/>
      <c r="M13408" s="32"/>
      <c r="N13408" s="32"/>
      <c r="O13408" s="120"/>
      <c r="P13408" s="119">
        <v>46012</v>
      </c>
      <c r="Q13408" s="103" t="str">
        <f>IFERROR(VLOOKUP(J13408,Настройка!$C$4:$E$121,2,),"Ошибка")</f>
        <v>ITR</v>
      </c>
    </row>
    <row r="13409" spans="1:17">
      <c r="A13409" s="67">
        <v>13404</v>
      </c>
      <c r="B13409" s="117" t="s">
        <v>184</v>
      </c>
      <c r="C13409" s="117" t="s">
        <v>27</v>
      </c>
      <c r="D13409" s="80" t="s">
        <v>39885</v>
      </c>
      <c r="E13409" s="118" t="s">
        <v>39886</v>
      </c>
      <c r="F13409" s="119">
        <v>36532</v>
      </c>
      <c r="G13409" s="67" t="s">
        <v>77</v>
      </c>
      <c r="H13409" s="32" t="s">
        <v>1203</v>
      </c>
      <c r="I13409" s="117" t="s">
        <v>39887</v>
      </c>
      <c r="J13409" s="104" t="s">
        <v>136</v>
      </c>
      <c r="K13409" s="67" t="s">
        <v>109</v>
      </c>
      <c r="L13409" s="32"/>
      <c r="M13409" s="32"/>
      <c r="N13409" s="32"/>
      <c r="O13409" s="120"/>
      <c r="P13409" s="119">
        <v>46019</v>
      </c>
      <c r="Q13409" s="103" t="str">
        <f>IFERROR(VLOOKUP(J13409,Настройка!$C$4:$E$121,2,),"Ошибка")</f>
        <v>ITR</v>
      </c>
    </row>
    <row r="13410" spans="1:17">
      <c r="A13410" s="67">
        <v>13405</v>
      </c>
      <c r="B13410" s="117" t="s">
        <v>184</v>
      </c>
      <c r="C13410" s="117" t="s">
        <v>27</v>
      </c>
      <c r="D13410" s="80" t="s">
        <v>39888</v>
      </c>
      <c r="E13410" s="118" t="s">
        <v>39889</v>
      </c>
      <c r="F13410" s="119">
        <v>28178</v>
      </c>
      <c r="G13410" s="67" t="s">
        <v>93</v>
      </c>
      <c r="H13410" s="32" t="s">
        <v>679</v>
      </c>
      <c r="I13410" s="117" t="s">
        <v>39890</v>
      </c>
      <c r="J13410" s="104" t="s">
        <v>217</v>
      </c>
      <c r="K13410" s="67" t="s">
        <v>119</v>
      </c>
      <c r="L13410" s="32"/>
      <c r="M13410" s="32"/>
      <c r="N13410" s="32"/>
      <c r="O13410" s="120"/>
      <c r="P13410" s="119">
        <v>46033</v>
      </c>
      <c r="Q13410" s="103" t="str">
        <f>IFERROR(VLOOKUP(J13410,Настройка!$C$4:$E$121,2,),"Ошибка")</f>
        <v>R</v>
      </c>
    </row>
    <row r="13411" spans="1:17">
      <c r="A13411" s="67">
        <v>13406</v>
      </c>
      <c r="B13411" s="117" t="s">
        <v>184</v>
      </c>
      <c r="C13411" s="117" t="s">
        <v>27</v>
      </c>
      <c r="D13411" s="80" t="s">
        <v>39891</v>
      </c>
      <c r="E13411" s="118" t="s">
        <v>39892</v>
      </c>
      <c r="F13411" s="119">
        <v>33879</v>
      </c>
      <c r="G13411" s="67" t="s">
        <v>77</v>
      </c>
      <c r="H13411" s="32" t="s">
        <v>10571</v>
      </c>
      <c r="I13411" s="117" t="s">
        <v>39893</v>
      </c>
      <c r="J13411" s="104" t="s">
        <v>132</v>
      </c>
      <c r="K13411" s="67" t="s">
        <v>109</v>
      </c>
      <c r="L13411" s="32"/>
      <c r="M13411" s="32"/>
      <c r="N13411" s="32"/>
      <c r="O13411" s="120"/>
      <c r="P13411" s="119">
        <v>46036</v>
      </c>
      <c r="Q13411" s="103" t="str">
        <f>IFERROR(VLOOKUP(J13411,Настройка!$C$4:$E$121,2,),"Ошибка")</f>
        <v>ITR</v>
      </c>
    </row>
    <row r="13412" spans="1:17">
      <c r="A13412" s="67">
        <v>13407</v>
      </c>
      <c r="B13412" s="117" t="s">
        <v>184</v>
      </c>
      <c r="C13412" s="117" t="s">
        <v>27</v>
      </c>
      <c r="D13412" s="80" t="s">
        <v>39894</v>
      </c>
      <c r="E13412" s="118" t="s">
        <v>39895</v>
      </c>
      <c r="F13412" s="119">
        <v>29629</v>
      </c>
      <c r="G13412" s="67" t="s">
        <v>77</v>
      </c>
      <c r="H13412" s="32" t="s">
        <v>38617</v>
      </c>
      <c r="I13412" s="117" t="s">
        <v>39896</v>
      </c>
      <c r="J13412" s="104" t="s">
        <v>229</v>
      </c>
      <c r="K13412" s="67" t="s">
        <v>133</v>
      </c>
      <c r="L13412" s="32"/>
      <c r="M13412" s="32"/>
      <c r="N13412" s="32"/>
      <c r="O13412" s="120"/>
      <c r="P13412" s="119">
        <v>46043</v>
      </c>
      <c r="Q13412" s="103" t="str">
        <f>IFERROR(VLOOKUP(J13412,Настройка!$C$4:$E$121,2,),"Ошибка")</f>
        <v>R</v>
      </c>
    </row>
    <row r="13413" spans="1:17">
      <c r="A13413" s="67">
        <v>13408</v>
      </c>
      <c r="B13413" s="117" t="s">
        <v>184</v>
      </c>
      <c r="C13413" s="117" t="s">
        <v>27</v>
      </c>
      <c r="D13413" s="80" t="s">
        <v>39897</v>
      </c>
      <c r="E13413" s="118" t="s">
        <v>39898</v>
      </c>
      <c r="F13413" s="119">
        <v>35330</v>
      </c>
      <c r="G13413" s="67" t="s">
        <v>83</v>
      </c>
      <c r="H13413" s="32"/>
      <c r="I13413" s="117" t="s">
        <v>39899</v>
      </c>
      <c r="J13413" s="104" t="s">
        <v>168</v>
      </c>
      <c r="K13413" s="67" t="s">
        <v>109</v>
      </c>
      <c r="L13413" s="32" t="s">
        <v>152</v>
      </c>
      <c r="M13413" s="32" t="s">
        <v>166</v>
      </c>
      <c r="N13413" s="32" t="s">
        <v>184</v>
      </c>
      <c r="O13413" s="120">
        <v>46142</v>
      </c>
      <c r="P13413" s="119">
        <v>46046</v>
      </c>
      <c r="Q13413" s="103" t="str">
        <f>IFERROR(VLOOKUP(J13413,Настройка!$C$4:$E$121,2,),"Ошибка")</f>
        <v>ITR</v>
      </c>
    </row>
    <row r="13414" spans="1:17">
      <c r="A13414" s="67">
        <v>13409</v>
      </c>
      <c r="B13414" s="117" t="s">
        <v>184</v>
      </c>
      <c r="C13414" s="117" t="s">
        <v>27</v>
      </c>
      <c r="D13414" s="80" t="s">
        <v>39900</v>
      </c>
      <c r="E13414" s="118" t="s">
        <v>39901</v>
      </c>
      <c r="F13414" s="119">
        <v>34037</v>
      </c>
      <c r="G13414" s="67" t="s">
        <v>77</v>
      </c>
      <c r="H13414" s="32" t="s">
        <v>10571</v>
      </c>
      <c r="I13414" s="117" t="s">
        <v>39902</v>
      </c>
      <c r="J13414" s="104" t="s">
        <v>143</v>
      </c>
      <c r="K13414" s="67" t="s">
        <v>109</v>
      </c>
      <c r="L13414" s="32"/>
      <c r="M13414" s="32"/>
      <c r="N13414" s="32"/>
      <c r="O13414" s="120"/>
      <c r="P13414" s="119">
        <v>46056</v>
      </c>
      <c r="Q13414" s="103" t="str">
        <f>IFERROR(VLOOKUP(J13414,Настройка!$C$4:$E$121,2,),"Ошибка")</f>
        <v>ITR</v>
      </c>
    </row>
    <row r="13415" spans="1:17">
      <c r="A13415" s="67">
        <v>13410</v>
      </c>
      <c r="B13415" s="117" t="s">
        <v>184</v>
      </c>
      <c r="C13415" s="117" t="s">
        <v>27</v>
      </c>
      <c r="D13415" s="80" t="s">
        <v>39903</v>
      </c>
      <c r="E13415" s="118" t="s">
        <v>39904</v>
      </c>
      <c r="F13415" s="119">
        <v>30011</v>
      </c>
      <c r="G13415" s="67" t="s">
        <v>93</v>
      </c>
      <c r="H13415" s="32" t="s">
        <v>679</v>
      </c>
      <c r="I13415" s="117" t="s">
        <v>39905</v>
      </c>
      <c r="J13415" s="104" t="s">
        <v>213</v>
      </c>
      <c r="K13415" s="67" t="s">
        <v>119</v>
      </c>
      <c r="L13415" s="32"/>
      <c r="M13415" s="32"/>
      <c r="N13415" s="32"/>
      <c r="O13415" s="120"/>
      <c r="P13415" s="119">
        <v>46062</v>
      </c>
      <c r="Q13415" s="103" t="str">
        <f>IFERROR(VLOOKUP(J13415,Настройка!$C$4:$E$121,2,),"Ошибка")</f>
        <v>R</v>
      </c>
    </row>
    <row r="13416" spans="1:17">
      <c r="A13416" s="67">
        <v>13411</v>
      </c>
      <c r="B13416" s="117" t="s">
        <v>184</v>
      </c>
      <c r="C13416" s="117" t="s">
        <v>27</v>
      </c>
      <c r="D13416" s="80" t="s">
        <v>39906</v>
      </c>
      <c r="E13416" s="118" t="s">
        <v>39907</v>
      </c>
      <c r="F13416" s="119">
        <v>34027</v>
      </c>
      <c r="G13416" s="67" t="s">
        <v>93</v>
      </c>
      <c r="H13416" s="32" t="s">
        <v>679</v>
      </c>
      <c r="I13416" s="117" t="s">
        <v>39908</v>
      </c>
      <c r="J13416" s="104" t="s">
        <v>213</v>
      </c>
      <c r="K13416" s="67" t="s">
        <v>119</v>
      </c>
      <c r="L13416" s="32"/>
      <c r="M13416" s="32"/>
      <c r="N13416" s="32"/>
      <c r="O13416" s="120"/>
      <c r="P13416" s="119">
        <v>46062</v>
      </c>
      <c r="Q13416" s="103" t="str">
        <f>IFERROR(VLOOKUP(J13416,Настройка!$C$4:$E$121,2,),"Ошибка")</f>
        <v>R</v>
      </c>
    </row>
    <row r="13417" spans="1:17">
      <c r="A13417" s="67">
        <v>13412</v>
      </c>
      <c r="B13417" s="117" t="s">
        <v>184</v>
      </c>
      <c r="C13417" s="117" t="s">
        <v>27</v>
      </c>
      <c r="D13417" s="80" t="s">
        <v>39909</v>
      </c>
      <c r="E13417" s="118" t="s">
        <v>39910</v>
      </c>
      <c r="F13417" s="119">
        <v>31808</v>
      </c>
      <c r="G13417" s="67" t="s">
        <v>77</v>
      </c>
      <c r="H13417" s="32" t="s">
        <v>21024</v>
      </c>
      <c r="I13417" s="117" t="s">
        <v>39911</v>
      </c>
      <c r="J13417" s="104" t="s">
        <v>142</v>
      </c>
      <c r="K13417" s="67" t="s">
        <v>109</v>
      </c>
      <c r="L13417" s="32"/>
      <c r="M13417" s="32"/>
      <c r="N13417" s="32"/>
      <c r="O13417" s="120"/>
      <c r="P13417" s="119">
        <v>46063</v>
      </c>
      <c r="Q13417" s="103" t="str">
        <f>IFERROR(VLOOKUP(J13417,Настройка!$C$4:$E$121,2,),"Ошибка")</f>
        <v>ITR</v>
      </c>
    </row>
    <row r="13418" spans="1:17">
      <c r="A13418" s="67">
        <v>13413</v>
      </c>
      <c r="B13418" s="117" t="s">
        <v>184</v>
      </c>
      <c r="C13418" s="117" t="s">
        <v>27</v>
      </c>
      <c r="D13418" s="80" t="s">
        <v>39912</v>
      </c>
      <c r="E13418" s="118" t="s">
        <v>39913</v>
      </c>
      <c r="F13418" s="119">
        <v>32927</v>
      </c>
      <c r="G13418" s="67" t="s">
        <v>93</v>
      </c>
      <c r="H13418" s="32" t="s">
        <v>814</v>
      </c>
      <c r="I13418" s="117" t="s">
        <v>39914</v>
      </c>
      <c r="J13418" s="104" t="s">
        <v>220</v>
      </c>
      <c r="K13418" s="67" t="s">
        <v>119</v>
      </c>
      <c r="L13418" s="32"/>
      <c r="M13418" s="32"/>
      <c r="N13418" s="32"/>
      <c r="O13418" s="120"/>
      <c r="P13418" s="119">
        <v>46064</v>
      </c>
      <c r="Q13418" s="103" t="str">
        <f>IFERROR(VLOOKUP(J13418,Настройка!$C$4:$E$121,2,),"Ошибка")</f>
        <v>R</v>
      </c>
    </row>
    <row r="13419" spans="1:17">
      <c r="A13419" s="67">
        <v>13414</v>
      </c>
      <c r="B13419" s="117" t="s">
        <v>184</v>
      </c>
      <c r="C13419" s="117" t="s">
        <v>27</v>
      </c>
      <c r="D13419" s="80" t="s">
        <v>39915</v>
      </c>
      <c r="E13419" s="118" t="s">
        <v>39916</v>
      </c>
      <c r="F13419" s="119">
        <v>29890</v>
      </c>
      <c r="G13419" s="67" t="s">
        <v>93</v>
      </c>
      <c r="H13419" s="32" t="s">
        <v>679</v>
      </c>
      <c r="I13419" s="117" t="s">
        <v>39917</v>
      </c>
      <c r="J13419" s="104" t="s">
        <v>217</v>
      </c>
      <c r="K13419" s="67" t="s">
        <v>119</v>
      </c>
      <c r="L13419" s="32"/>
      <c r="M13419" s="32"/>
      <c r="N13419" s="32"/>
      <c r="O13419" s="120"/>
      <c r="P13419" s="119">
        <v>46081</v>
      </c>
      <c r="Q13419" s="103" t="str">
        <f>IFERROR(VLOOKUP(J13419,Настройка!$C$4:$E$121,2,),"Ошибка")</f>
        <v>R</v>
      </c>
    </row>
    <row r="13420" spans="1:17">
      <c r="A13420" s="67">
        <v>13415</v>
      </c>
      <c r="B13420" s="117" t="s">
        <v>184</v>
      </c>
      <c r="C13420" s="117" t="s">
        <v>27</v>
      </c>
      <c r="D13420" s="80" t="s">
        <v>39918</v>
      </c>
      <c r="E13420" s="118" t="s">
        <v>39919</v>
      </c>
      <c r="F13420" s="119">
        <v>28648</v>
      </c>
      <c r="G13420" s="67" t="s">
        <v>77</v>
      </c>
      <c r="H13420" s="32" t="s">
        <v>6216</v>
      </c>
      <c r="I13420" s="117" t="s">
        <v>39920</v>
      </c>
      <c r="J13420" s="104" t="s">
        <v>76</v>
      </c>
      <c r="K13420" s="67" t="s">
        <v>109</v>
      </c>
      <c r="L13420" s="32"/>
      <c r="M13420" s="32"/>
      <c r="N13420" s="32"/>
      <c r="O13420" s="120"/>
      <c r="P13420" s="119">
        <v>46084</v>
      </c>
      <c r="Q13420" s="103" t="str">
        <f>IFERROR(VLOOKUP(J13420,Настройка!$C$4:$E$121,2,),"Ошибка")</f>
        <v>ITR</v>
      </c>
    </row>
    <row r="13421" spans="1:17">
      <c r="A13421" s="67">
        <v>13416</v>
      </c>
      <c r="B13421" s="117" t="s">
        <v>184</v>
      </c>
      <c r="C13421" s="117" t="s">
        <v>27</v>
      </c>
      <c r="D13421" s="80" t="s">
        <v>39921</v>
      </c>
      <c r="E13421" s="118" t="s">
        <v>39922</v>
      </c>
      <c r="F13421" s="119">
        <v>35136</v>
      </c>
      <c r="G13421" s="67" t="s">
        <v>77</v>
      </c>
      <c r="H13421" s="32" t="s">
        <v>422</v>
      </c>
      <c r="I13421" s="117" t="s">
        <v>39923</v>
      </c>
      <c r="J13421" s="104" t="s">
        <v>201</v>
      </c>
      <c r="K13421" s="67" t="s">
        <v>117</v>
      </c>
      <c r="L13421" s="32"/>
      <c r="M13421" s="32"/>
      <c r="N13421" s="32"/>
      <c r="O13421" s="120"/>
      <c r="P13421" s="119">
        <v>46114</v>
      </c>
      <c r="Q13421" s="103" t="str">
        <f>IFERROR(VLOOKUP(J13421,Настройка!$C$4:$E$121,2,),"Ошибка")</f>
        <v>ITR</v>
      </c>
    </row>
    <row r="13422" spans="1:17">
      <c r="A13422" s="67">
        <v>13417</v>
      </c>
      <c r="B13422" s="117" t="s">
        <v>184</v>
      </c>
      <c r="C13422" s="117" t="s">
        <v>27</v>
      </c>
      <c r="D13422" s="80" t="s">
        <v>39924</v>
      </c>
      <c r="E13422" s="118" t="s">
        <v>39925</v>
      </c>
      <c r="F13422" s="119">
        <v>35009</v>
      </c>
      <c r="G13422" s="67" t="s">
        <v>77</v>
      </c>
      <c r="H13422" s="32" t="s">
        <v>1203</v>
      </c>
      <c r="I13422" s="117" t="s">
        <v>39926</v>
      </c>
      <c r="J13422" s="104" t="s">
        <v>138</v>
      </c>
      <c r="K13422" s="67" t="s">
        <v>109</v>
      </c>
      <c r="L13422" s="32"/>
      <c r="M13422" s="32"/>
      <c r="N13422" s="32"/>
      <c r="O13422" s="120"/>
      <c r="P13422" s="119">
        <v>46123</v>
      </c>
      <c r="Q13422" s="103" t="str">
        <f>IFERROR(VLOOKUP(J13422,Настройка!$C$4:$E$121,2,),"Ошибка")</f>
        <v>ITR</v>
      </c>
    </row>
    <row r="13423" spans="1:17">
      <c r="A13423" s="67">
        <v>13418</v>
      </c>
      <c r="B13423" s="117" t="s">
        <v>184</v>
      </c>
      <c r="C13423" s="117" t="s">
        <v>35</v>
      </c>
      <c r="D13423" s="80" t="s">
        <v>39927</v>
      </c>
      <c r="E13423" s="118" t="s">
        <v>39928</v>
      </c>
      <c r="F13423" s="119">
        <v>35500</v>
      </c>
      <c r="G13423" s="67" t="s">
        <v>77</v>
      </c>
      <c r="H13423" s="32" t="s">
        <v>7089</v>
      </c>
      <c r="I13423" s="117" t="s">
        <v>39929</v>
      </c>
      <c r="J13423" s="104" t="s">
        <v>181</v>
      </c>
      <c r="K13423" s="67" t="s">
        <v>109</v>
      </c>
      <c r="L13423" s="32"/>
      <c r="M13423" s="32"/>
      <c r="N13423" s="32"/>
      <c r="O13423" s="120"/>
      <c r="P13423" s="119">
        <v>46060</v>
      </c>
      <c r="Q13423" s="103" t="str">
        <f>IFERROR(VLOOKUP(J13423,Настройка!$C$4:$E$121,2,),"Ошибка")</f>
        <v>ITR</v>
      </c>
    </row>
    <row r="13424" spans="1:17">
      <c r="A13424" s="67">
        <v>13419</v>
      </c>
      <c r="B13424" s="117" t="s">
        <v>184</v>
      </c>
      <c r="C13424" s="117" t="s">
        <v>35</v>
      </c>
      <c r="D13424" s="80" t="s">
        <v>39930</v>
      </c>
      <c r="E13424" s="118" t="s">
        <v>39931</v>
      </c>
      <c r="F13424" s="119">
        <v>32774</v>
      </c>
      <c r="G13424" s="67" t="s">
        <v>67</v>
      </c>
      <c r="H13424" s="32"/>
      <c r="I13424" s="117" t="s">
        <v>39932</v>
      </c>
      <c r="J13424" s="104" t="s">
        <v>226</v>
      </c>
      <c r="K13424" s="67" t="s">
        <v>129</v>
      </c>
      <c r="L13424" s="32"/>
      <c r="M13424" s="32"/>
      <c r="N13424" s="32"/>
      <c r="O13424" s="120"/>
      <c r="P13424" s="119">
        <v>45873</v>
      </c>
      <c r="Q13424" s="103" t="str">
        <f>IFERROR(VLOOKUP(J13424,Настройка!$C$4:$E$121,2,),"Ошибка")</f>
        <v>R</v>
      </c>
    </row>
    <row r="13425" spans="1:17">
      <c r="A13425" s="67">
        <v>13420</v>
      </c>
      <c r="B13425" s="117" t="s">
        <v>184</v>
      </c>
      <c r="C13425" s="117" t="s">
        <v>35</v>
      </c>
      <c r="D13425" s="80" t="s">
        <v>39933</v>
      </c>
      <c r="E13425" s="118" t="s">
        <v>39934</v>
      </c>
      <c r="F13425" s="119">
        <v>30154</v>
      </c>
      <c r="G13425" s="67" t="s">
        <v>69</v>
      </c>
      <c r="H13425" s="32" t="s">
        <v>302</v>
      </c>
      <c r="I13425" s="117" t="s">
        <v>39935</v>
      </c>
      <c r="J13425" s="104" t="s">
        <v>226</v>
      </c>
      <c r="K13425" s="67" t="s">
        <v>129</v>
      </c>
      <c r="L13425" s="32"/>
      <c r="M13425" s="32"/>
      <c r="N13425" s="32"/>
      <c r="O13425" s="120"/>
      <c r="P13425" s="119">
        <v>46007</v>
      </c>
      <c r="Q13425" s="103" t="str">
        <f>IFERROR(VLOOKUP(J13425,Настройка!$C$4:$E$121,2,),"Ошибка")</f>
        <v>R</v>
      </c>
    </row>
    <row r="13426" spans="1:17">
      <c r="A13426" s="67">
        <v>13421</v>
      </c>
      <c r="B13426" s="117" t="s">
        <v>184</v>
      </c>
      <c r="C13426" s="117" t="s">
        <v>35</v>
      </c>
      <c r="D13426" s="80" t="s">
        <v>39936</v>
      </c>
      <c r="E13426" s="118" t="s">
        <v>39937</v>
      </c>
      <c r="F13426" s="119">
        <v>34238</v>
      </c>
      <c r="G13426" s="67" t="s">
        <v>69</v>
      </c>
      <c r="H13426" s="32" t="s">
        <v>302</v>
      </c>
      <c r="I13426" s="117" t="s">
        <v>39938</v>
      </c>
      <c r="J13426" s="104" t="s">
        <v>222</v>
      </c>
      <c r="K13426" s="67" t="s">
        <v>121</v>
      </c>
      <c r="L13426" s="32"/>
      <c r="M13426" s="32"/>
      <c r="N13426" s="32"/>
      <c r="O13426" s="120"/>
      <c r="P13426" s="119">
        <v>46064</v>
      </c>
      <c r="Q13426" s="103" t="str">
        <f>IFERROR(VLOOKUP(J13426,Настройка!$C$4:$E$121,2,),"Ошибка")</f>
        <v>R</v>
      </c>
    </row>
    <row r="13427" spans="1:17">
      <c r="A13427" s="67">
        <v>13422</v>
      </c>
      <c r="B13427" s="117" t="s">
        <v>184</v>
      </c>
      <c r="C13427" s="117" t="s">
        <v>35</v>
      </c>
      <c r="D13427" s="80" t="s">
        <v>39939</v>
      </c>
      <c r="E13427" s="118" t="s">
        <v>39940</v>
      </c>
      <c r="F13427" s="119">
        <v>30091</v>
      </c>
      <c r="G13427" s="67" t="s">
        <v>69</v>
      </c>
      <c r="H13427" s="32" t="s">
        <v>334</v>
      </c>
      <c r="I13427" s="117" t="s">
        <v>39941</v>
      </c>
      <c r="J13427" s="104" t="s">
        <v>222</v>
      </c>
      <c r="K13427" s="67" t="s">
        <v>121</v>
      </c>
      <c r="L13427" s="32"/>
      <c r="M13427" s="32"/>
      <c r="N13427" s="32"/>
      <c r="O13427" s="120"/>
      <c r="P13427" s="119">
        <v>46133</v>
      </c>
      <c r="Q13427" s="103" t="str">
        <f>IFERROR(VLOOKUP(J13427,Настройка!$C$4:$E$121,2,),"Ошибка")</f>
        <v>R</v>
      </c>
    </row>
    <row r="13428" spans="1:17">
      <c r="A13428" s="67">
        <v>13423</v>
      </c>
      <c r="B13428" s="117" t="s">
        <v>184</v>
      </c>
      <c r="C13428" s="117" t="s">
        <v>35</v>
      </c>
      <c r="D13428" s="80" t="s">
        <v>39942</v>
      </c>
      <c r="E13428" s="118" t="s">
        <v>39943</v>
      </c>
      <c r="F13428" s="119">
        <v>29278</v>
      </c>
      <c r="G13428" s="67" t="s">
        <v>67</v>
      </c>
      <c r="H13428" s="32"/>
      <c r="I13428" s="117" t="s">
        <v>39944</v>
      </c>
      <c r="J13428" s="104" t="s">
        <v>227</v>
      </c>
      <c r="K13428" s="67" t="s">
        <v>131</v>
      </c>
      <c r="L13428" s="32"/>
      <c r="M13428" s="32"/>
      <c r="N13428" s="32"/>
      <c r="O13428" s="120"/>
      <c r="P13428" s="119">
        <v>46053</v>
      </c>
      <c r="Q13428" s="103" t="str">
        <f>IFERROR(VLOOKUP(J13428,Настройка!$C$4:$E$121,2,),"Ошибка")</f>
        <v>R</v>
      </c>
    </row>
    <row r="13429" spans="1:17">
      <c r="A13429" s="67">
        <v>13424</v>
      </c>
      <c r="B13429" s="117" t="s">
        <v>184</v>
      </c>
      <c r="C13429" s="117" t="s">
        <v>35</v>
      </c>
      <c r="D13429" s="80" t="s">
        <v>39945</v>
      </c>
      <c r="E13429" s="118" t="s">
        <v>39946</v>
      </c>
      <c r="F13429" s="119">
        <v>29158</v>
      </c>
      <c r="G13429" s="67" t="s">
        <v>67</v>
      </c>
      <c r="H13429" s="32" t="s">
        <v>401</v>
      </c>
      <c r="I13429" s="117" t="s">
        <v>39947</v>
      </c>
      <c r="J13429" s="104" t="s">
        <v>227</v>
      </c>
      <c r="K13429" s="67" t="s">
        <v>131</v>
      </c>
      <c r="L13429" s="32"/>
      <c r="M13429" s="32"/>
      <c r="N13429" s="32"/>
      <c r="O13429" s="120"/>
      <c r="P13429" s="119">
        <v>46088</v>
      </c>
      <c r="Q13429" s="103" t="str">
        <f>IFERROR(VLOOKUP(J13429,Настройка!$C$4:$E$121,2,),"Ошибка")</f>
        <v>R</v>
      </c>
    </row>
    <row r="13430" spans="1:17">
      <c r="A13430" s="67">
        <v>13425</v>
      </c>
      <c r="B13430" s="117" t="s">
        <v>261</v>
      </c>
      <c r="C13430" s="117" t="s">
        <v>262</v>
      </c>
      <c r="D13430" s="80" t="s">
        <v>39948</v>
      </c>
      <c r="E13430" s="118" t="s">
        <v>39949</v>
      </c>
      <c r="F13430" s="119">
        <v>36957</v>
      </c>
      <c r="G13430" s="67" t="s">
        <v>77</v>
      </c>
      <c r="H13430" s="32" t="s">
        <v>39950</v>
      </c>
      <c r="I13430" s="117" t="s">
        <v>39951</v>
      </c>
      <c r="J13430" s="104" t="s">
        <v>118</v>
      </c>
      <c r="K13430" s="67" t="s">
        <v>109</v>
      </c>
      <c r="L13430" s="32"/>
      <c r="M13430" s="32"/>
      <c r="N13430" s="32"/>
      <c r="O13430" s="120"/>
      <c r="P13430" s="119">
        <v>45448</v>
      </c>
      <c r="Q13430" s="103" t="str">
        <f>IFERROR(VLOOKUP(J13430,Настройка!$C$4:$E$121,2,),"Ошибка")</f>
        <v>ITR</v>
      </c>
    </row>
    <row r="13431" spans="1:17">
      <c r="A13431" s="67">
        <v>13426</v>
      </c>
      <c r="B13431" s="117" t="s">
        <v>261</v>
      </c>
      <c r="C13431" s="117" t="s">
        <v>262</v>
      </c>
      <c r="D13431" s="80" t="s">
        <v>39952</v>
      </c>
      <c r="E13431" s="118" t="s">
        <v>39953</v>
      </c>
      <c r="F13431" s="119">
        <v>31826</v>
      </c>
      <c r="G13431" s="67" t="s">
        <v>77</v>
      </c>
      <c r="H13431" s="32" t="s">
        <v>18594</v>
      </c>
      <c r="I13431" s="117" t="s">
        <v>39954</v>
      </c>
      <c r="J13431" s="104" t="s">
        <v>118</v>
      </c>
      <c r="K13431" s="67" t="s">
        <v>109</v>
      </c>
      <c r="L13431" s="32"/>
      <c r="M13431" s="32"/>
      <c r="N13431" s="32"/>
      <c r="O13431" s="120"/>
      <c r="P13431" s="119">
        <v>45727</v>
      </c>
      <c r="Q13431" s="103" t="str">
        <f>IFERROR(VLOOKUP(J13431,Настройка!$C$4:$E$121,2,),"Ошибка")</f>
        <v>ITR</v>
      </c>
    </row>
    <row r="13432" spans="1:17">
      <c r="A13432" s="67">
        <v>13427</v>
      </c>
      <c r="B13432" s="117" t="s">
        <v>261</v>
      </c>
      <c r="C13432" s="117" t="s">
        <v>262</v>
      </c>
      <c r="D13432" s="80" t="s">
        <v>39955</v>
      </c>
      <c r="E13432" s="118" t="s">
        <v>39956</v>
      </c>
      <c r="F13432" s="119">
        <v>32358</v>
      </c>
      <c r="G13432" s="67" t="s">
        <v>69</v>
      </c>
      <c r="H13432" s="32" t="s">
        <v>302</v>
      </c>
      <c r="I13432" s="117" t="s">
        <v>39957</v>
      </c>
      <c r="J13432" s="104" t="s">
        <v>201</v>
      </c>
      <c r="K13432" s="67" t="s">
        <v>137</v>
      </c>
      <c r="L13432" s="32"/>
      <c r="M13432" s="32"/>
      <c r="N13432" s="32"/>
      <c r="O13432" s="120"/>
      <c r="P13432" s="119">
        <v>45754</v>
      </c>
      <c r="Q13432" s="103" t="str">
        <f>IFERROR(VLOOKUP(J13432,Настройка!$C$4:$E$121,2,),"Ошибка")</f>
        <v>ITR</v>
      </c>
    </row>
    <row r="13433" spans="1:17">
      <c r="A13433" s="67">
        <v>13428</v>
      </c>
      <c r="B13433" s="117" t="s">
        <v>261</v>
      </c>
      <c r="C13433" s="117" t="s">
        <v>262</v>
      </c>
      <c r="D13433" s="80" t="s">
        <v>39958</v>
      </c>
      <c r="E13433" s="118" t="s">
        <v>39959</v>
      </c>
      <c r="F13433" s="119">
        <v>33608</v>
      </c>
      <c r="G13433" s="67" t="s">
        <v>93</v>
      </c>
      <c r="H13433" s="32" t="s">
        <v>814</v>
      </c>
      <c r="I13433" s="117" t="s">
        <v>39960</v>
      </c>
      <c r="J13433" s="104" t="s">
        <v>208</v>
      </c>
      <c r="K13433" s="67" t="s">
        <v>117</v>
      </c>
      <c r="L13433" s="32"/>
      <c r="M13433" s="32"/>
      <c r="N13433" s="32"/>
      <c r="O13433" s="120"/>
      <c r="P13433" s="119">
        <v>45823</v>
      </c>
      <c r="Q13433" s="103" t="str">
        <f>IFERROR(VLOOKUP(J13433,Настройка!$C$4:$E$121,2,),"Ошибка")</f>
        <v>R</v>
      </c>
    </row>
    <row r="13434" spans="1:17">
      <c r="A13434" s="67">
        <v>13429</v>
      </c>
      <c r="B13434" s="117" t="s">
        <v>261</v>
      </c>
      <c r="C13434" s="117" t="s">
        <v>262</v>
      </c>
      <c r="D13434" s="80" t="s">
        <v>39961</v>
      </c>
      <c r="E13434" s="118" t="s">
        <v>39962</v>
      </c>
      <c r="F13434" s="119">
        <v>32496</v>
      </c>
      <c r="G13434" s="67" t="s">
        <v>93</v>
      </c>
      <c r="H13434" s="32" t="s">
        <v>814</v>
      </c>
      <c r="I13434" s="117" t="s">
        <v>39963</v>
      </c>
      <c r="J13434" s="104" t="s">
        <v>204</v>
      </c>
      <c r="K13434" s="67" t="s">
        <v>117</v>
      </c>
      <c r="L13434" s="32"/>
      <c r="M13434" s="32"/>
      <c r="N13434" s="32"/>
      <c r="O13434" s="120"/>
      <c r="P13434" s="119">
        <v>45834</v>
      </c>
      <c r="Q13434" s="103" t="str">
        <f>IFERROR(VLOOKUP(J13434,Настройка!$C$4:$E$121,2,),"Ошибка")</f>
        <v>R</v>
      </c>
    </row>
    <row r="13435" spans="1:17">
      <c r="A13435" s="67">
        <v>13430</v>
      </c>
      <c r="B13435" s="117" t="s">
        <v>261</v>
      </c>
      <c r="C13435" s="117" t="s">
        <v>262</v>
      </c>
      <c r="D13435" s="80" t="s">
        <v>39964</v>
      </c>
      <c r="E13435" s="118" t="s">
        <v>39965</v>
      </c>
      <c r="F13435" s="119">
        <v>32291</v>
      </c>
      <c r="G13435" s="67" t="s">
        <v>93</v>
      </c>
      <c r="H13435" s="32" t="s">
        <v>814</v>
      </c>
      <c r="I13435" s="117" t="s">
        <v>39966</v>
      </c>
      <c r="J13435" s="104" t="s">
        <v>204</v>
      </c>
      <c r="K13435" s="67" t="s">
        <v>117</v>
      </c>
      <c r="L13435" s="32"/>
      <c r="M13435" s="32"/>
      <c r="N13435" s="32"/>
      <c r="O13435" s="120"/>
      <c r="P13435" s="119">
        <v>45834</v>
      </c>
      <c r="Q13435" s="103" t="str">
        <f>IFERROR(VLOOKUP(J13435,Настройка!$C$4:$E$121,2,),"Ошибка")</f>
        <v>R</v>
      </c>
    </row>
    <row r="13436" spans="1:17">
      <c r="A13436" s="67">
        <v>13431</v>
      </c>
      <c r="B13436" s="117" t="s">
        <v>261</v>
      </c>
      <c r="C13436" s="117" t="s">
        <v>262</v>
      </c>
      <c r="D13436" s="80" t="s">
        <v>39967</v>
      </c>
      <c r="E13436" s="118" t="s">
        <v>39968</v>
      </c>
      <c r="F13436" s="119">
        <v>31097</v>
      </c>
      <c r="G13436" s="67" t="s">
        <v>93</v>
      </c>
      <c r="H13436" s="32" t="s">
        <v>814</v>
      </c>
      <c r="I13436" s="117" t="s">
        <v>39969</v>
      </c>
      <c r="J13436" s="104" t="s">
        <v>204</v>
      </c>
      <c r="K13436" s="67" t="s">
        <v>117</v>
      </c>
      <c r="L13436" s="32"/>
      <c r="M13436" s="32"/>
      <c r="N13436" s="32"/>
      <c r="O13436" s="120"/>
      <c r="P13436" s="119">
        <v>45841</v>
      </c>
      <c r="Q13436" s="103" t="str">
        <f>IFERROR(VLOOKUP(J13436,Настройка!$C$4:$E$121,2,),"Ошибка")</f>
        <v>R</v>
      </c>
    </row>
    <row r="13437" spans="1:17">
      <c r="A13437" s="67">
        <v>13432</v>
      </c>
      <c r="B13437" s="117" t="s">
        <v>261</v>
      </c>
      <c r="C13437" s="117" t="s">
        <v>262</v>
      </c>
      <c r="D13437" s="80" t="s">
        <v>39970</v>
      </c>
      <c r="E13437" s="118" t="s">
        <v>39971</v>
      </c>
      <c r="F13437" s="119">
        <v>30910</v>
      </c>
      <c r="G13437" s="67" t="s">
        <v>93</v>
      </c>
      <c r="H13437" s="32" t="s">
        <v>814</v>
      </c>
      <c r="I13437" s="117" t="s">
        <v>39972</v>
      </c>
      <c r="J13437" s="104" t="s">
        <v>204</v>
      </c>
      <c r="K13437" s="67" t="s">
        <v>117</v>
      </c>
      <c r="L13437" s="32"/>
      <c r="M13437" s="32"/>
      <c r="N13437" s="32"/>
      <c r="O13437" s="120"/>
      <c r="P13437" s="119">
        <v>45855</v>
      </c>
      <c r="Q13437" s="103" t="str">
        <f>IFERROR(VLOOKUP(J13437,Настройка!$C$4:$E$121,2,),"Ошибка")</f>
        <v>R</v>
      </c>
    </row>
    <row r="13438" spans="1:17">
      <c r="A13438" s="67">
        <v>13433</v>
      </c>
      <c r="B13438" s="117" t="s">
        <v>261</v>
      </c>
      <c r="C13438" s="117" t="s">
        <v>262</v>
      </c>
      <c r="D13438" s="80" t="s">
        <v>39973</v>
      </c>
      <c r="E13438" s="118" t="s">
        <v>39974</v>
      </c>
      <c r="F13438" s="119">
        <v>31477</v>
      </c>
      <c r="G13438" s="67" t="s">
        <v>87</v>
      </c>
      <c r="H13438" s="32"/>
      <c r="I13438" s="117" t="s">
        <v>39975</v>
      </c>
      <c r="J13438" s="104" t="s">
        <v>211</v>
      </c>
      <c r="K13438" s="67" t="s">
        <v>117</v>
      </c>
      <c r="L13438" s="32"/>
      <c r="M13438" s="32"/>
      <c r="N13438" s="32"/>
      <c r="O13438" s="120"/>
      <c r="P13438" s="119">
        <v>45875</v>
      </c>
      <c r="Q13438" s="103" t="str">
        <f>IFERROR(VLOOKUP(J13438,Настройка!$C$4:$E$121,2,),"Ошибка")</f>
        <v>R</v>
      </c>
    </row>
    <row r="13439" spans="1:17">
      <c r="A13439" s="67">
        <v>13434</v>
      </c>
      <c r="B13439" s="117" t="s">
        <v>261</v>
      </c>
      <c r="C13439" s="117" t="s">
        <v>262</v>
      </c>
      <c r="D13439" s="80" t="s">
        <v>39976</v>
      </c>
      <c r="E13439" s="118" t="s">
        <v>39977</v>
      </c>
      <c r="F13439" s="119">
        <v>33294</v>
      </c>
      <c r="G13439" s="67" t="s">
        <v>93</v>
      </c>
      <c r="H13439" s="32" t="s">
        <v>886</v>
      </c>
      <c r="I13439" s="117" t="s">
        <v>39978</v>
      </c>
      <c r="J13439" s="104" t="s">
        <v>207</v>
      </c>
      <c r="K13439" s="67" t="s">
        <v>117</v>
      </c>
      <c r="L13439" s="32"/>
      <c r="M13439" s="32"/>
      <c r="N13439" s="32"/>
      <c r="O13439" s="120"/>
      <c r="P13439" s="119">
        <v>45875</v>
      </c>
      <c r="Q13439" s="103" t="str">
        <f>IFERROR(VLOOKUP(J13439,Настройка!$C$4:$E$121,2,),"Ошибка")</f>
        <v>R</v>
      </c>
    </row>
    <row r="13440" spans="1:17">
      <c r="A13440" s="67">
        <v>13435</v>
      </c>
      <c r="B13440" s="117" t="s">
        <v>261</v>
      </c>
      <c r="C13440" s="117" t="s">
        <v>262</v>
      </c>
      <c r="D13440" s="80" t="s">
        <v>39979</v>
      </c>
      <c r="E13440" s="118" t="s">
        <v>39980</v>
      </c>
      <c r="F13440" s="119">
        <v>34626</v>
      </c>
      <c r="G13440" s="67" t="s">
        <v>93</v>
      </c>
      <c r="H13440" s="32" t="s">
        <v>814</v>
      </c>
      <c r="I13440" s="117" t="s">
        <v>39981</v>
      </c>
      <c r="J13440" s="104" t="s">
        <v>228</v>
      </c>
      <c r="K13440" s="67" t="s">
        <v>123</v>
      </c>
      <c r="L13440" s="32"/>
      <c r="M13440" s="32"/>
      <c r="N13440" s="32"/>
      <c r="O13440" s="120"/>
      <c r="P13440" s="119">
        <v>45907</v>
      </c>
      <c r="Q13440" s="103" t="str">
        <f>IFERROR(VLOOKUP(J13440,Настройка!$C$4:$E$121,2,),"Ошибка")</f>
        <v>R</v>
      </c>
    </row>
    <row r="13441" spans="1:17">
      <c r="A13441" s="67">
        <v>13436</v>
      </c>
      <c r="B13441" s="117" t="s">
        <v>261</v>
      </c>
      <c r="C13441" s="117" t="s">
        <v>262</v>
      </c>
      <c r="D13441" s="80" t="s">
        <v>39982</v>
      </c>
      <c r="E13441" s="118" t="s">
        <v>39983</v>
      </c>
      <c r="F13441" s="119">
        <v>25566</v>
      </c>
      <c r="G13441" s="67" t="s">
        <v>93</v>
      </c>
      <c r="H13441" s="32" t="s">
        <v>814</v>
      </c>
      <c r="I13441" s="117" t="s">
        <v>39984</v>
      </c>
      <c r="J13441" s="104" t="s">
        <v>204</v>
      </c>
      <c r="K13441" s="67" t="s">
        <v>117</v>
      </c>
      <c r="L13441" s="32"/>
      <c r="M13441" s="32"/>
      <c r="N13441" s="32"/>
      <c r="O13441" s="120"/>
      <c r="P13441" s="119">
        <v>45907</v>
      </c>
      <c r="Q13441" s="103" t="str">
        <f>IFERROR(VLOOKUP(J13441,Настройка!$C$4:$E$121,2,),"Ошибка")</f>
        <v>R</v>
      </c>
    </row>
    <row r="13442" spans="1:17">
      <c r="A13442" s="67">
        <v>13437</v>
      </c>
      <c r="B13442" s="117" t="s">
        <v>261</v>
      </c>
      <c r="C13442" s="117" t="s">
        <v>262</v>
      </c>
      <c r="D13442" s="80" t="s">
        <v>39985</v>
      </c>
      <c r="E13442" s="118" t="s">
        <v>39986</v>
      </c>
      <c r="F13442" s="119">
        <v>38788</v>
      </c>
      <c r="G13442" s="67" t="s">
        <v>93</v>
      </c>
      <c r="H13442" s="32" t="s">
        <v>886</v>
      </c>
      <c r="I13442" s="117" t="s">
        <v>39987</v>
      </c>
      <c r="J13442" s="104" t="s">
        <v>228</v>
      </c>
      <c r="K13442" s="67" t="s">
        <v>123</v>
      </c>
      <c r="L13442" s="32"/>
      <c r="M13442" s="32"/>
      <c r="N13442" s="32"/>
      <c r="O13442" s="120"/>
      <c r="P13442" s="119">
        <v>45907</v>
      </c>
      <c r="Q13442" s="103" t="str">
        <f>IFERROR(VLOOKUP(J13442,Настройка!$C$4:$E$121,2,),"Ошибка")</f>
        <v>R</v>
      </c>
    </row>
    <row r="13443" spans="1:17">
      <c r="A13443" s="67">
        <v>13438</v>
      </c>
      <c r="B13443" s="117" t="s">
        <v>261</v>
      </c>
      <c r="C13443" s="117" t="s">
        <v>262</v>
      </c>
      <c r="D13443" s="80" t="s">
        <v>39988</v>
      </c>
      <c r="E13443" s="118" t="s">
        <v>39989</v>
      </c>
      <c r="F13443" s="119">
        <v>25780</v>
      </c>
      <c r="G13443" s="67" t="s">
        <v>93</v>
      </c>
      <c r="H13443" s="32" t="s">
        <v>814</v>
      </c>
      <c r="I13443" s="117" t="s">
        <v>39990</v>
      </c>
      <c r="J13443" s="104" t="s">
        <v>228</v>
      </c>
      <c r="K13443" s="67" t="s">
        <v>123</v>
      </c>
      <c r="L13443" s="32"/>
      <c r="M13443" s="32"/>
      <c r="N13443" s="32"/>
      <c r="O13443" s="120"/>
      <c r="P13443" s="119">
        <v>45907</v>
      </c>
      <c r="Q13443" s="103" t="str">
        <f>IFERROR(VLOOKUP(J13443,Настройка!$C$4:$E$121,2,),"Ошибка")</f>
        <v>R</v>
      </c>
    </row>
    <row r="13444" spans="1:17">
      <c r="A13444" s="67">
        <v>13439</v>
      </c>
      <c r="B13444" s="117" t="s">
        <v>261</v>
      </c>
      <c r="C13444" s="117" t="s">
        <v>262</v>
      </c>
      <c r="D13444" s="80" t="s">
        <v>39991</v>
      </c>
      <c r="E13444" s="118" t="s">
        <v>39992</v>
      </c>
      <c r="F13444" s="119">
        <v>37709</v>
      </c>
      <c r="G13444" s="67" t="s">
        <v>93</v>
      </c>
      <c r="H13444" s="32" t="s">
        <v>814</v>
      </c>
      <c r="I13444" s="117" t="s">
        <v>39993</v>
      </c>
      <c r="J13444" s="104" t="s">
        <v>228</v>
      </c>
      <c r="K13444" s="67" t="s">
        <v>123</v>
      </c>
      <c r="L13444" s="32"/>
      <c r="M13444" s="32"/>
      <c r="N13444" s="32"/>
      <c r="O13444" s="120"/>
      <c r="P13444" s="119">
        <v>45907</v>
      </c>
      <c r="Q13444" s="103" t="str">
        <f>IFERROR(VLOOKUP(J13444,Настройка!$C$4:$E$121,2,),"Ошибка")</f>
        <v>R</v>
      </c>
    </row>
    <row r="13445" spans="1:17">
      <c r="A13445" s="67">
        <v>13440</v>
      </c>
      <c r="B13445" s="117" t="s">
        <v>261</v>
      </c>
      <c r="C13445" s="117" t="s">
        <v>262</v>
      </c>
      <c r="D13445" s="80" t="s">
        <v>39994</v>
      </c>
      <c r="E13445" s="118" t="s">
        <v>39995</v>
      </c>
      <c r="F13445" s="119">
        <v>35891</v>
      </c>
      <c r="G13445" s="67" t="s">
        <v>93</v>
      </c>
      <c r="H13445" s="32" t="s">
        <v>886</v>
      </c>
      <c r="I13445" s="117" t="s">
        <v>39996</v>
      </c>
      <c r="J13445" s="104" t="s">
        <v>228</v>
      </c>
      <c r="K13445" s="67" t="s">
        <v>123</v>
      </c>
      <c r="L13445" s="32"/>
      <c r="M13445" s="32"/>
      <c r="N13445" s="32"/>
      <c r="O13445" s="120"/>
      <c r="P13445" s="119">
        <v>45907</v>
      </c>
      <c r="Q13445" s="103" t="str">
        <f>IFERROR(VLOOKUP(J13445,Настройка!$C$4:$E$121,2,),"Ошибка")</f>
        <v>R</v>
      </c>
    </row>
    <row r="13446" spans="1:17">
      <c r="A13446" s="67">
        <v>13441</v>
      </c>
      <c r="B13446" s="117" t="s">
        <v>261</v>
      </c>
      <c r="C13446" s="117" t="s">
        <v>262</v>
      </c>
      <c r="D13446" s="80" t="s">
        <v>39997</v>
      </c>
      <c r="E13446" s="118" t="s">
        <v>39998</v>
      </c>
      <c r="F13446" s="119">
        <v>34648</v>
      </c>
      <c r="G13446" s="67" t="s">
        <v>93</v>
      </c>
      <c r="H13446" s="32" t="s">
        <v>886</v>
      </c>
      <c r="I13446" s="117" t="s">
        <v>39999</v>
      </c>
      <c r="J13446" s="104" t="s">
        <v>228</v>
      </c>
      <c r="K13446" s="67" t="s">
        <v>123</v>
      </c>
      <c r="L13446" s="32"/>
      <c r="M13446" s="32"/>
      <c r="N13446" s="32"/>
      <c r="O13446" s="120"/>
      <c r="P13446" s="119">
        <v>45909</v>
      </c>
      <c r="Q13446" s="103" t="str">
        <f>IFERROR(VLOOKUP(J13446,Настройка!$C$4:$E$121,2,),"Ошибка")</f>
        <v>R</v>
      </c>
    </row>
    <row r="13447" spans="1:17">
      <c r="A13447" s="67">
        <v>13442</v>
      </c>
      <c r="B13447" s="117" t="s">
        <v>261</v>
      </c>
      <c r="C13447" s="117" t="s">
        <v>262</v>
      </c>
      <c r="D13447" s="80" t="s">
        <v>40000</v>
      </c>
      <c r="E13447" s="118" t="s">
        <v>40001</v>
      </c>
      <c r="F13447" s="119">
        <v>29904</v>
      </c>
      <c r="G13447" s="67" t="s">
        <v>93</v>
      </c>
      <c r="H13447" s="32" t="s">
        <v>814</v>
      </c>
      <c r="I13447" s="117" t="s">
        <v>40002</v>
      </c>
      <c r="J13447" s="104" t="s">
        <v>207</v>
      </c>
      <c r="K13447" s="67" t="s">
        <v>117</v>
      </c>
      <c r="L13447" s="32"/>
      <c r="M13447" s="32"/>
      <c r="N13447" s="32"/>
      <c r="O13447" s="120"/>
      <c r="P13447" s="119">
        <v>45929</v>
      </c>
      <c r="Q13447" s="103" t="str">
        <f>IFERROR(VLOOKUP(J13447,Настройка!$C$4:$E$121,2,),"Ошибка")</f>
        <v>R</v>
      </c>
    </row>
    <row r="13448" spans="1:17">
      <c r="A13448" s="67">
        <v>13443</v>
      </c>
      <c r="B13448" s="117" t="s">
        <v>261</v>
      </c>
      <c r="C13448" s="117" t="s">
        <v>262</v>
      </c>
      <c r="D13448" s="80" t="s">
        <v>40003</v>
      </c>
      <c r="E13448" s="118" t="s">
        <v>40004</v>
      </c>
      <c r="F13448" s="119">
        <v>31213</v>
      </c>
      <c r="G13448" s="67" t="s">
        <v>77</v>
      </c>
      <c r="H13448" s="32" t="s">
        <v>3108</v>
      </c>
      <c r="I13448" s="117" t="s">
        <v>40005</v>
      </c>
      <c r="J13448" s="104" t="s">
        <v>201</v>
      </c>
      <c r="K13448" s="67" t="s">
        <v>137</v>
      </c>
      <c r="L13448" s="32"/>
      <c r="M13448" s="32"/>
      <c r="N13448" s="32"/>
      <c r="O13448" s="120"/>
      <c r="P13448" s="119">
        <v>45929</v>
      </c>
      <c r="Q13448" s="103" t="str">
        <f>IFERROR(VLOOKUP(J13448,Настройка!$C$4:$E$121,2,),"Ошибка")</f>
        <v>ITR</v>
      </c>
    </row>
    <row r="13449" spans="1:17">
      <c r="A13449" s="67">
        <v>13444</v>
      </c>
      <c r="B13449" s="117" t="s">
        <v>261</v>
      </c>
      <c r="C13449" s="117" t="s">
        <v>262</v>
      </c>
      <c r="D13449" s="80" t="s">
        <v>40006</v>
      </c>
      <c r="E13449" s="118" t="s">
        <v>40007</v>
      </c>
      <c r="F13449" s="119">
        <v>30420</v>
      </c>
      <c r="G13449" s="67" t="s">
        <v>93</v>
      </c>
      <c r="H13449" s="32" t="s">
        <v>814</v>
      </c>
      <c r="I13449" s="117" t="s">
        <v>40008</v>
      </c>
      <c r="J13449" s="104" t="s">
        <v>204</v>
      </c>
      <c r="K13449" s="67" t="s">
        <v>117</v>
      </c>
      <c r="L13449" s="32"/>
      <c r="M13449" s="32"/>
      <c r="N13449" s="32"/>
      <c r="O13449" s="120"/>
      <c r="P13449" s="119">
        <v>45935</v>
      </c>
      <c r="Q13449" s="103" t="str">
        <f>IFERROR(VLOOKUP(J13449,Настройка!$C$4:$E$121,2,),"Ошибка")</f>
        <v>R</v>
      </c>
    </row>
    <row r="13450" spans="1:17">
      <c r="A13450" s="67">
        <v>13445</v>
      </c>
      <c r="B13450" s="117" t="s">
        <v>261</v>
      </c>
      <c r="C13450" s="117" t="s">
        <v>262</v>
      </c>
      <c r="D13450" s="80" t="s">
        <v>40009</v>
      </c>
      <c r="E13450" s="118" t="s">
        <v>40010</v>
      </c>
      <c r="F13450" s="119">
        <v>33689</v>
      </c>
      <c r="G13450" s="67" t="s">
        <v>87</v>
      </c>
      <c r="H13450" s="32"/>
      <c r="I13450" s="117" t="s">
        <v>40011</v>
      </c>
      <c r="J13450" s="104" t="s">
        <v>204</v>
      </c>
      <c r="K13450" s="67" t="s">
        <v>117</v>
      </c>
      <c r="L13450" s="32"/>
      <c r="M13450" s="32"/>
      <c r="N13450" s="32"/>
      <c r="O13450" s="120"/>
      <c r="P13450" s="119">
        <v>45950</v>
      </c>
      <c r="Q13450" s="103" t="str">
        <f>IFERROR(VLOOKUP(J13450,Настройка!$C$4:$E$121,2,),"Ошибка")</f>
        <v>R</v>
      </c>
    </row>
    <row r="13451" spans="1:17">
      <c r="A13451" s="67">
        <v>13446</v>
      </c>
      <c r="B13451" s="117" t="s">
        <v>261</v>
      </c>
      <c r="C13451" s="117" t="s">
        <v>262</v>
      </c>
      <c r="D13451" s="80" t="s">
        <v>40012</v>
      </c>
      <c r="E13451" s="118" t="s">
        <v>40013</v>
      </c>
      <c r="F13451" s="119">
        <v>31825</v>
      </c>
      <c r="G13451" s="67" t="s">
        <v>93</v>
      </c>
      <c r="H13451" s="32" t="s">
        <v>814</v>
      </c>
      <c r="I13451" s="117" t="s">
        <v>40014</v>
      </c>
      <c r="J13451" s="104" t="s">
        <v>211</v>
      </c>
      <c r="K13451" s="67" t="s">
        <v>137</v>
      </c>
      <c r="L13451" s="32"/>
      <c r="M13451" s="32"/>
      <c r="N13451" s="32"/>
      <c r="O13451" s="120"/>
      <c r="P13451" s="119">
        <v>45959</v>
      </c>
      <c r="Q13451" s="103" t="str">
        <f>IFERROR(VLOOKUP(J13451,Настройка!$C$4:$E$121,2,),"Ошибка")</f>
        <v>R</v>
      </c>
    </row>
    <row r="13452" spans="1:17">
      <c r="A13452" s="67">
        <v>13447</v>
      </c>
      <c r="B13452" s="117" t="s">
        <v>261</v>
      </c>
      <c r="C13452" s="117" t="s">
        <v>262</v>
      </c>
      <c r="D13452" s="80" t="s">
        <v>40015</v>
      </c>
      <c r="E13452" s="118" t="s">
        <v>40016</v>
      </c>
      <c r="F13452" s="119">
        <v>29937</v>
      </c>
      <c r="G13452" s="67" t="s">
        <v>93</v>
      </c>
      <c r="H13452" s="32" t="s">
        <v>814</v>
      </c>
      <c r="I13452" s="117" t="s">
        <v>40017</v>
      </c>
      <c r="J13452" s="104" t="s">
        <v>204</v>
      </c>
      <c r="K13452" s="67" t="s">
        <v>137</v>
      </c>
      <c r="L13452" s="32"/>
      <c r="M13452" s="32"/>
      <c r="N13452" s="32"/>
      <c r="O13452" s="120"/>
      <c r="P13452" s="119">
        <v>45964</v>
      </c>
      <c r="Q13452" s="103" t="str">
        <f>IFERROR(VLOOKUP(J13452,Настройка!$C$4:$E$121,2,),"Ошибка")</f>
        <v>R</v>
      </c>
    </row>
    <row r="13453" spans="1:17">
      <c r="A13453" s="67">
        <v>13448</v>
      </c>
      <c r="B13453" s="117" t="s">
        <v>261</v>
      </c>
      <c r="C13453" s="117" t="s">
        <v>262</v>
      </c>
      <c r="D13453" s="80" t="s">
        <v>40018</v>
      </c>
      <c r="E13453" s="118" t="s">
        <v>40019</v>
      </c>
      <c r="F13453" s="119">
        <v>29328</v>
      </c>
      <c r="G13453" s="67" t="s">
        <v>93</v>
      </c>
      <c r="H13453" s="32" t="s">
        <v>886</v>
      </c>
      <c r="I13453" s="117" t="s">
        <v>40020</v>
      </c>
      <c r="J13453" s="104" t="s">
        <v>227</v>
      </c>
      <c r="K13453" s="67" t="s">
        <v>131</v>
      </c>
      <c r="L13453" s="32"/>
      <c r="M13453" s="32"/>
      <c r="N13453" s="32"/>
      <c r="O13453" s="120"/>
      <c r="P13453" s="119">
        <v>45981</v>
      </c>
      <c r="Q13453" s="103" t="str">
        <f>IFERROR(VLOOKUP(J13453,Настройка!$C$4:$E$121,2,),"Ошибка")</f>
        <v>R</v>
      </c>
    </row>
    <row r="13454" spans="1:17">
      <c r="A13454" s="67">
        <v>13449</v>
      </c>
      <c r="B13454" s="117" t="s">
        <v>261</v>
      </c>
      <c r="C13454" s="117" t="s">
        <v>262</v>
      </c>
      <c r="D13454" s="80" t="s">
        <v>40021</v>
      </c>
      <c r="E13454" s="118" t="s">
        <v>40022</v>
      </c>
      <c r="F13454" s="119">
        <v>39255</v>
      </c>
      <c r="G13454" s="67" t="s">
        <v>93</v>
      </c>
      <c r="H13454" s="32" t="s">
        <v>886</v>
      </c>
      <c r="I13454" s="117" t="s">
        <v>40023</v>
      </c>
      <c r="J13454" s="104" t="s">
        <v>204</v>
      </c>
      <c r="K13454" s="67" t="s">
        <v>117</v>
      </c>
      <c r="L13454" s="32"/>
      <c r="M13454" s="32"/>
      <c r="N13454" s="32"/>
      <c r="O13454" s="120"/>
      <c r="P13454" s="119">
        <v>45981</v>
      </c>
      <c r="Q13454" s="103" t="str">
        <f>IFERROR(VLOOKUP(J13454,Настройка!$C$4:$E$121,2,),"Ошибка")</f>
        <v>R</v>
      </c>
    </row>
    <row r="13455" spans="1:17">
      <c r="A13455" s="67">
        <v>13450</v>
      </c>
      <c r="B13455" s="117" t="s">
        <v>261</v>
      </c>
      <c r="C13455" s="117" t="s">
        <v>262</v>
      </c>
      <c r="D13455" s="80" t="s">
        <v>40024</v>
      </c>
      <c r="E13455" s="118" t="s">
        <v>40025</v>
      </c>
      <c r="F13455" s="119">
        <v>38298</v>
      </c>
      <c r="G13455" s="67" t="s">
        <v>93</v>
      </c>
      <c r="H13455" s="32" t="s">
        <v>814</v>
      </c>
      <c r="I13455" s="117" t="s">
        <v>40026</v>
      </c>
      <c r="J13455" s="104" t="s">
        <v>207</v>
      </c>
      <c r="K13455" s="67" t="s">
        <v>117</v>
      </c>
      <c r="L13455" s="32"/>
      <c r="M13455" s="32"/>
      <c r="N13455" s="32"/>
      <c r="O13455" s="120"/>
      <c r="P13455" s="119">
        <v>45990</v>
      </c>
      <c r="Q13455" s="103" t="str">
        <f>IFERROR(VLOOKUP(J13455,Настройка!$C$4:$E$121,2,),"Ошибка")</f>
        <v>R</v>
      </c>
    </row>
    <row r="13456" spans="1:17">
      <c r="A13456" s="67">
        <v>13451</v>
      </c>
      <c r="B13456" s="117" t="s">
        <v>261</v>
      </c>
      <c r="C13456" s="117" t="s">
        <v>262</v>
      </c>
      <c r="D13456" s="80" t="s">
        <v>40027</v>
      </c>
      <c r="E13456" s="118" t="s">
        <v>40028</v>
      </c>
      <c r="F13456" s="119">
        <v>39063</v>
      </c>
      <c r="G13456" s="67" t="s">
        <v>93</v>
      </c>
      <c r="H13456" s="32" t="s">
        <v>886</v>
      </c>
      <c r="I13456" s="117" t="s">
        <v>40029</v>
      </c>
      <c r="J13456" s="104" t="s">
        <v>207</v>
      </c>
      <c r="K13456" s="67" t="s">
        <v>117</v>
      </c>
      <c r="L13456" s="32"/>
      <c r="M13456" s="32"/>
      <c r="N13456" s="32"/>
      <c r="O13456" s="120"/>
      <c r="P13456" s="119">
        <v>45990</v>
      </c>
      <c r="Q13456" s="103" t="str">
        <f>IFERROR(VLOOKUP(J13456,Настройка!$C$4:$E$121,2,),"Ошибка")</f>
        <v>R</v>
      </c>
    </row>
    <row r="13457" spans="1:17">
      <c r="A13457" s="67">
        <v>13452</v>
      </c>
      <c r="B13457" s="117" t="s">
        <v>261</v>
      </c>
      <c r="C13457" s="117" t="s">
        <v>262</v>
      </c>
      <c r="D13457" s="80" t="s">
        <v>40030</v>
      </c>
      <c r="E13457" s="118" t="s">
        <v>40031</v>
      </c>
      <c r="F13457" s="119">
        <v>38048</v>
      </c>
      <c r="G13457" s="67" t="s">
        <v>93</v>
      </c>
      <c r="H13457" s="32" t="s">
        <v>814</v>
      </c>
      <c r="I13457" s="117" t="s">
        <v>40032</v>
      </c>
      <c r="J13457" s="104" t="s">
        <v>207</v>
      </c>
      <c r="K13457" s="67" t="s">
        <v>117</v>
      </c>
      <c r="L13457" s="32"/>
      <c r="M13457" s="32"/>
      <c r="N13457" s="32"/>
      <c r="O13457" s="120"/>
      <c r="P13457" s="119">
        <v>45990</v>
      </c>
      <c r="Q13457" s="103" t="str">
        <f>IFERROR(VLOOKUP(J13457,Настройка!$C$4:$E$121,2,),"Ошибка")</f>
        <v>R</v>
      </c>
    </row>
    <row r="13458" spans="1:17">
      <c r="A13458" s="67">
        <v>13453</v>
      </c>
      <c r="B13458" s="117" t="s">
        <v>261</v>
      </c>
      <c r="C13458" s="117" t="s">
        <v>262</v>
      </c>
      <c r="D13458" s="80" t="s">
        <v>40033</v>
      </c>
      <c r="E13458" s="118" t="s">
        <v>40034</v>
      </c>
      <c r="F13458" s="119">
        <v>28459</v>
      </c>
      <c r="G13458" s="67" t="s">
        <v>93</v>
      </c>
      <c r="H13458" s="32" t="s">
        <v>814</v>
      </c>
      <c r="I13458" s="117" t="s">
        <v>40035</v>
      </c>
      <c r="J13458" s="104" t="s">
        <v>207</v>
      </c>
      <c r="K13458" s="67" t="s">
        <v>117</v>
      </c>
      <c r="L13458" s="32"/>
      <c r="M13458" s="32"/>
      <c r="N13458" s="32"/>
      <c r="O13458" s="120"/>
      <c r="P13458" s="119">
        <v>45990</v>
      </c>
      <c r="Q13458" s="103" t="str">
        <f>IFERROR(VLOOKUP(J13458,Настройка!$C$4:$E$121,2,),"Ошибка")</f>
        <v>R</v>
      </c>
    </row>
    <row r="13459" spans="1:17">
      <c r="A13459" s="67">
        <v>13454</v>
      </c>
      <c r="B13459" s="117" t="s">
        <v>261</v>
      </c>
      <c r="C13459" s="117" t="s">
        <v>262</v>
      </c>
      <c r="D13459" s="80" t="s">
        <v>40036</v>
      </c>
      <c r="E13459" s="118" t="s">
        <v>40037</v>
      </c>
      <c r="F13459" s="119">
        <v>35991</v>
      </c>
      <c r="G13459" s="67" t="s">
        <v>93</v>
      </c>
      <c r="H13459" s="32" t="s">
        <v>814</v>
      </c>
      <c r="I13459" s="117" t="s">
        <v>40038</v>
      </c>
      <c r="J13459" s="104" t="s">
        <v>207</v>
      </c>
      <c r="K13459" s="67" t="s">
        <v>117</v>
      </c>
      <c r="L13459" s="32"/>
      <c r="M13459" s="32"/>
      <c r="N13459" s="32"/>
      <c r="O13459" s="120"/>
      <c r="P13459" s="119">
        <v>45990</v>
      </c>
      <c r="Q13459" s="103" t="str">
        <f>IFERROR(VLOOKUP(J13459,Настройка!$C$4:$E$121,2,),"Ошибка")</f>
        <v>R</v>
      </c>
    </row>
    <row r="13460" spans="1:17">
      <c r="A13460" s="67">
        <v>13455</v>
      </c>
      <c r="B13460" s="117" t="s">
        <v>261</v>
      </c>
      <c r="C13460" s="117" t="s">
        <v>262</v>
      </c>
      <c r="D13460" s="80" t="s">
        <v>40039</v>
      </c>
      <c r="E13460" s="118" t="s">
        <v>40040</v>
      </c>
      <c r="F13460" s="119">
        <v>39034</v>
      </c>
      <c r="G13460" s="67" t="s">
        <v>93</v>
      </c>
      <c r="H13460" s="32" t="s">
        <v>886</v>
      </c>
      <c r="I13460" s="117" t="s">
        <v>40041</v>
      </c>
      <c r="J13460" s="104" t="s">
        <v>204</v>
      </c>
      <c r="K13460" s="67" t="s">
        <v>117</v>
      </c>
      <c r="L13460" s="32"/>
      <c r="M13460" s="32"/>
      <c r="N13460" s="32"/>
      <c r="O13460" s="120"/>
      <c r="P13460" s="119">
        <v>45993</v>
      </c>
      <c r="Q13460" s="103" t="str">
        <f>IFERROR(VLOOKUP(J13460,Настройка!$C$4:$E$121,2,),"Ошибка")</f>
        <v>R</v>
      </c>
    </row>
    <row r="13461" spans="1:17">
      <c r="A13461" s="67">
        <v>13456</v>
      </c>
      <c r="B13461" s="117" t="s">
        <v>261</v>
      </c>
      <c r="C13461" s="117" t="s">
        <v>262</v>
      </c>
      <c r="D13461" s="80" t="s">
        <v>40042</v>
      </c>
      <c r="E13461" s="118" t="s">
        <v>40043</v>
      </c>
      <c r="F13461" s="119">
        <v>25921</v>
      </c>
      <c r="G13461" s="67" t="s">
        <v>93</v>
      </c>
      <c r="H13461" s="32" t="s">
        <v>814</v>
      </c>
      <c r="I13461" s="117" t="s">
        <v>40044</v>
      </c>
      <c r="J13461" s="104" t="s">
        <v>204</v>
      </c>
      <c r="K13461" s="67" t="s">
        <v>117</v>
      </c>
      <c r="L13461" s="32"/>
      <c r="M13461" s="32"/>
      <c r="N13461" s="32"/>
      <c r="O13461" s="120"/>
      <c r="P13461" s="119">
        <v>45993</v>
      </c>
      <c r="Q13461" s="103" t="str">
        <f>IFERROR(VLOOKUP(J13461,Настройка!$C$4:$E$121,2,),"Ошибка")</f>
        <v>R</v>
      </c>
    </row>
    <row r="13462" spans="1:17">
      <c r="A13462" s="67">
        <v>13457</v>
      </c>
      <c r="B13462" s="117" t="s">
        <v>261</v>
      </c>
      <c r="C13462" s="117" t="s">
        <v>262</v>
      </c>
      <c r="D13462" s="80" t="s">
        <v>40045</v>
      </c>
      <c r="E13462" s="118" t="s">
        <v>40046</v>
      </c>
      <c r="F13462" s="119">
        <v>37063</v>
      </c>
      <c r="G13462" s="67" t="s">
        <v>93</v>
      </c>
      <c r="H13462" s="32" t="s">
        <v>814</v>
      </c>
      <c r="I13462" s="117" t="s">
        <v>40047</v>
      </c>
      <c r="J13462" s="104" t="s">
        <v>226</v>
      </c>
      <c r="K13462" s="67" t="s">
        <v>129</v>
      </c>
      <c r="L13462" s="32"/>
      <c r="M13462" s="32"/>
      <c r="N13462" s="32"/>
      <c r="O13462" s="120"/>
      <c r="P13462" s="119">
        <v>45999</v>
      </c>
      <c r="Q13462" s="103" t="str">
        <f>IFERROR(VLOOKUP(J13462,Настройка!$C$4:$E$121,2,),"Ошибка")</f>
        <v>R</v>
      </c>
    </row>
    <row r="13463" spans="1:17">
      <c r="A13463" s="67">
        <v>13458</v>
      </c>
      <c r="B13463" s="117" t="s">
        <v>261</v>
      </c>
      <c r="C13463" s="117" t="s">
        <v>262</v>
      </c>
      <c r="D13463" s="80" t="s">
        <v>40048</v>
      </c>
      <c r="E13463" s="118" t="s">
        <v>40049</v>
      </c>
      <c r="F13463" s="119">
        <v>29954</v>
      </c>
      <c r="G13463" s="67" t="s">
        <v>93</v>
      </c>
      <c r="H13463" s="32" t="s">
        <v>814</v>
      </c>
      <c r="I13463" s="117" t="s">
        <v>40050</v>
      </c>
      <c r="J13463" s="104" t="s">
        <v>226</v>
      </c>
      <c r="K13463" s="67" t="s">
        <v>129</v>
      </c>
      <c r="L13463" s="32"/>
      <c r="M13463" s="32"/>
      <c r="N13463" s="32"/>
      <c r="O13463" s="120"/>
      <c r="P13463" s="119">
        <v>45999</v>
      </c>
      <c r="Q13463" s="103" t="str">
        <f>IFERROR(VLOOKUP(J13463,Настройка!$C$4:$E$121,2,),"Ошибка")</f>
        <v>R</v>
      </c>
    </row>
    <row r="13464" spans="1:17">
      <c r="A13464" s="67">
        <v>13459</v>
      </c>
      <c r="B13464" s="117" t="s">
        <v>261</v>
      </c>
      <c r="C13464" s="117" t="s">
        <v>262</v>
      </c>
      <c r="D13464" s="80" t="s">
        <v>40051</v>
      </c>
      <c r="E13464" s="118" t="s">
        <v>40052</v>
      </c>
      <c r="F13464" s="119">
        <v>27524</v>
      </c>
      <c r="G13464" s="67" t="s">
        <v>93</v>
      </c>
      <c r="H13464" s="32" t="s">
        <v>814</v>
      </c>
      <c r="I13464" s="117" t="s">
        <v>40053</v>
      </c>
      <c r="J13464" s="104" t="s">
        <v>204</v>
      </c>
      <c r="K13464" s="67" t="s">
        <v>117</v>
      </c>
      <c r="L13464" s="32"/>
      <c r="M13464" s="32"/>
      <c r="N13464" s="32"/>
      <c r="O13464" s="120"/>
      <c r="P13464" s="119">
        <v>46002</v>
      </c>
      <c r="Q13464" s="103" t="str">
        <f>IFERROR(VLOOKUP(J13464,Настройка!$C$4:$E$121,2,),"Ошибка")</f>
        <v>R</v>
      </c>
    </row>
    <row r="13465" spans="1:17">
      <c r="A13465" s="67">
        <v>13460</v>
      </c>
      <c r="B13465" s="117" t="s">
        <v>261</v>
      </c>
      <c r="C13465" s="117" t="s">
        <v>262</v>
      </c>
      <c r="D13465" s="80" t="s">
        <v>40054</v>
      </c>
      <c r="E13465" s="118" t="s">
        <v>40055</v>
      </c>
      <c r="F13465" s="119">
        <v>27385</v>
      </c>
      <c r="G13465" s="67" t="s">
        <v>93</v>
      </c>
      <c r="H13465" s="32" t="s">
        <v>814</v>
      </c>
      <c r="I13465" s="117" t="s">
        <v>40056</v>
      </c>
      <c r="J13465" s="104" t="s">
        <v>204</v>
      </c>
      <c r="K13465" s="67" t="s">
        <v>117</v>
      </c>
      <c r="L13465" s="32"/>
      <c r="M13465" s="32"/>
      <c r="N13465" s="32"/>
      <c r="O13465" s="120"/>
      <c r="P13465" s="119">
        <v>46002</v>
      </c>
      <c r="Q13465" s="103" t="str">
        <f>IFERROR(VLOOKUP(J13465,Настройка!$C$4:$E$121,2,),"Ошибка")</f>
        <v>R</v>
      </c>
    </row>
    <row r="13466" spans="1:17">
      <c r="A13466" s="67">
        <v>13461</v>
      </c>
      <c r="B13466" s="117" t="s">
        <v>261</v>
      </c>
      <c r="C13466" s="117" t="s">
        <v>262</v>
      </c>
      <c r="D13466" s="80" t="s">
        <v>40057</v>
      </c>
      <c r="E13466" s="118" t="s">
        <v>40058</v>
      </c>
      <c r="F13466" s="119">
        <v>34916</v>
      </c>
      <c r="G13466" s="67" t="s">
        <v>93</v>
      </c>
      <c r="H13466" s="32" t="s">
        <v>814</v>
      </c>
      <c r="I13466" s="117" t="s">
        <v>40059</v>
      </c>
      <c r="J13466" s="104" t="s">
        <v>205</v>
      </c>
      <c r="K13466" s="67" t="s">
        <v>117</v>
      </c>
      <c r="L13466" s="32"/>
      <c r="M13466" s="32"/>
      <c r="N13466" s="32"/>
      <c r="O13466" s="120"/>
      <c r="P13466" s="119">
        <v>46012</v>
      </c>
      <c r="Q13466" s="103" t="str">
        <f>IFERROR(VLOOKUP(J13466,Настройка!$C$4:$E$121,2,),"Ошибка")</f>
        <v>R</v>
      </c>
    </row>
    <row r="13467" spans="1:17">
      <c r="A13467" s="67">
        <v>13462</v>
      </c>
      <c r="B13467" s="117" t="s">
        <v>261</v>
      </c>
      <c r="C13467" s="117" t="s">
        <v>262</v>
      </c>
      <c r="D13467" s="80" t="s">
        <v>40060</v>
      </c>
      <c r="E13467" s="118" t="s">
        <v>40061</v>
      </c>
      <c r="F13467" s="119">
        <v>28639</v>
      </c>
      <c r="G13467" s="67" t="s">
        <v>93</v>
      </c>
      <c r="H13467" s="32" t="s">
        <v>886</v>
      </c>
      <c r="I13467" s="117" t="s">
        <v>40062</v>
      </c>
      <c r="J13467" s="104" t="s">
        <v>204</v>
      </c>
      <c r="K13467" s="67" t="s">
        <v>117</v>
      </c>
      <c r="L13467" s="32"/>
      <c r="M13467" s="32"/>
      <c r="N13467" s="32"/>
      <c r="O13467" s="120"/>
      <c r="P13467" s="119">
        <v>46012</v>
      </c>
      <c r="Q13467" s="103" t="str">
        <f>IFERROR(VLOOKUP(J13467,Настройка!$C$4:$E$121,2,),"Ошибка")</f>
        <v>R</v>
      </c>
    </row>
    <row r="13468" spans="1:17">
      <c r="A13468" s="67">
        <v>13463</v>
      </c>
      <c r="B13468" s="117" t="s">
        <v>261</v>
      </c>
      <c r="C13468" s="117" t="s">
        <v>262</v>
      </c>
      <c r="D13468" s="80" t="s">
        <v>40063</v>
      </c>
      <c r="E13468" s="118" t="s">
        <v>40064</v>
      </c>
      <c r="F13468" s="119">
        <v>31154</v>
      </c>
      <c r="G13468" s="67" t="s">
        <v>93</v>
      </c>
      <c r="H13468" s="32" t="s">
        <v>886</v>
      </c>
      <c r="I13468" s="117" t="s">
        <v>40065</v>
      </c>
      <c r="J13468" s="104" t="s">
        <v>204</v>
      </c>
      <c r="K13468" s="67" t="s">
        <v>117</v>
      </c>
      <c r="L13468" s="32"/>
      <c r="M13468" s="32"/>
      <c r="N13468" s="32"/>
      <c r="O13468" s="120"/>
      <c r="P13468" s="119">
        <v>46012</v>
      </c>
      <c r="Q13468" s="103" t="str">
        <f>IFERROR(VLOOKUP(J13468,Настройка!$C$4:$E$121,2,),"Ошибка")</f>
        <v>R</v>
      </c>
    </row>
    <row r="13469" spans="1:17">
      <c r="A13469" s="67">
        <v>13464</v>
      </c>
      <c r="B13469" s="117" t="s">
        <v>261</v>
      </c>
      <c r="C13469" s="117" t="s">
        <v>262</v>
      </c>
      <c r="D13469" s="80" t="s">
        <v>40066</v>
      </c>
      <c r="E13469" s="118" t="s">
        <v>40067</v>
      </c>
      <c r="F13469" s="119">
        <v>28596</v>
      </c>
      <c r="G13469" s="67" t="s">
        <v>93</v>
      </c>
      <c r="H13469" s="32" t="s">
        <v>814</v>
      </c>
      <c r="I13469" s="117" t="s">
        <v>40068</v>
      </c>
      <c r="J13469" s="104" t="s">
        <v>204</v>
      </c>
      <c r="K13469" s="67" t="s">
        <v>117</v>
      </c>
      <c r="L13469" s="32"/>
      <c r="M13469" s="32"/>
      <c r="N13469" s="32"/>
      <c r="O13469" s="120"/>
      <c r="P13469" s="119">
        <v>46012</v>
      </c>
      <c r="Q13469" s="103" t="str">
        <f>IFERROR(VLOOKUP(J13469,Настройка!$C$4:$E$121,2,),"Ошибка")</f>
        <v>R</v>
      </c>
    </row>
    <row r="13470" spans="1:17">
      <c r="A13470" s="67">
        <v>13465</v>
      </c>
      <c r="B13470" s="117" t="s">
        <v>261</v>
      </c>
      <c r="C13470" s="117" t="s">
        <v>262</v>
      </c>
      <c r="D13470" s="80" t="s">
        <v>40069</v>
      </c>
      <c r="E13470" s="118" t="s">
        <v>40070</v>
      </c>
      <c r="F13470" s="119">
        <v>37950</v>
      </c>
      <c r="G13470" s="67" t="s">
        <v>93</v>
      </c>
      <c r="H13470" s="32" t="s">
        <v>814</v>
      </c>
      <c r="I13470" s="117" t="s">
        <v>40071</v>
      </c>
      <c r="J13470" s="104" t="s">
        <v>204</v>
      </c>
      <c r="K13470" s="67" t="s">
        <v>117</v>
      </c>
      <c r="L13470" s="32"/>
      <c r="M13470" s="32"/>
      <c r="N13470" s="32"/>
      <c r="O13470" s="120"/>
      <c r="P13470" s="119">
        <v>46016</v>
      </c>
      <c r="Q13470" s="103" t="str">
        <f>IFERROR(VLOOKUP(J13470,Настройка!$C$4:$E$121,2,),"Ошибка")</f>
        <v>R</v>
      </c>
    </row>
    <row r="13471" spans="1:17">
      <c r="A13471" s="67">
        <v>13466</v>
      </c>
      <c r="B13471" s="117" t="s">
        <v>261</v>
      </c>
      <c r="C13471" s="117" t="s">
        <v>262</v>
      </c>
      <c r="D13471" s="80" t="s">
        <v>40072</v>
      </c>
      <c r="E13471" s="118" t="s">
        <v>40073</v>
      </c>
      <c r="F13471" s="119">
        <v>38094</v>
      </c>
      <c r="G13471" s="67" t="s">
        <v>77</v>
      </c>
      <c r="H13471" s="32" t="s">
        <v>598</v>
      </c>
      <c r="I13471" s="117" t="s">
        <v>40074</v>
      </c>
      <c r="J13471" s="104" t="s">
        <v>213</v>
      </c>
      <c r="K13471" s="67" t="s">
        <v>119</v>
      </c>
      <c r="L13471" s="32"/>
      <c r="M13471" s="32"/>
      <c r="N13471" s="32"/>
      <c r="O13471" s="120"/>
      <c r="P13471" s="119">
        <v>46027</v>
      </c>
      <c r="Q13471" s="103" t="str">
        <f>IFERROR(VLOOKUP(J13471,Настройка!$C$4:$E$121,2,),"Ошибка")</f>
        <v>R</v>
      </c>
    </row>
    <row r="13472" spans="1:17">
      <c r="A13472" s="67">
        <v>13467</v>
      </c>
      <c r="B13472" s="117" t="s">
        <v>261</v>
      </c>
      <c r="C13472" s="117" t="s">
        <v>262</v>
      </c>
      <c r="D13472" s="80" t="s">
        <v>40075</v>
      </c>
      <c r="E13472" s="118" t="s">
        <v>40076</v>
      </c>
      <c r="F13472" s="119">
        <v>26896</v>
      </c>
      <c r="G13472" s="67" t="s">
        <v>67</v>
      </c>
      <c r="H13472" s="32" t="s">
        <v>401</v>
      </c>
      <c r="I13472" s="117" t="s">
        <v>40077</v>
      </c>
      <c r="J13472" s="104" t="s">
        <v>214</v>
      </c>
      <c r="K13472" s="67" t="s">
        <v>119</v>
      </c>
      <c r="L13472" s="32"/>
      <c r="M13472" s="32"/>
      <c r="N13472" s="32"/>
      <c r="O13472" s="120"/>
      <c r="P13472" s="119">
        <v>46029</v>
      </c>
      <c r="Q13472" s="103" t="str">
        <f>IFERROR(VLOOKUP(J13472,Настройка!$C$4:$E$121,2,),"Ошибка")</f>
        <v>R</v>
      </c>
    </row>
    <row r="13473" spans="1:17">
      <c r="A13473" s="67">
        <v>13468</v>
      </c>
      <c r="B13473" s="117" t="s">
        <v>261</v>
      </c>
      <c r="C13473" s="117" t="s">
        <v>262</v>
      </c>
      <c r="D13473" s="80" t="s">
        <v>40078</v>
      </c>
      <c r="E13473" s="118" t="s">
        <v>40079</v>
      </c>
      <c r="F13473" s="119">
        <v>35305</v>
      </c>
      <c r="G13473" s="67" t="s">
        <v>87</v>
      </c>
      <c r="H13473" s="32"/>
      <c r="I13473" s="117" t="s">
        <v>40080</v>
      </c>
      <c r="J13473" s="104" t="s">
        <v>204</v>
      </c>
      <c r="K13473" s="67" t="s">
        <v>117</v>
      </c>
      <c r="L13473" s="32"/>
      <c r="M13473" s="32"/>
      <c r="N13473" s="32"/>
      <c r="O13473" s="120"/>
      <c r="P13473" s="119">
        <v>46032</v>
      </c>
      <c r="Q13473" s="103" t="str">
        <f>IFERROR(VLOOKUP(J13473,Настройка!$C$4:$E$121,2,),"Ошибка")</f>
        <v>R</v>
      </c>
    </row>
    <row r="13474" spans="1:17">
      <c r="A13474" s="67">
        <v>13469</v>
      </c>
      <c r="B13474" s="117" t="s">
        <v>261</v>
      </c>
      <c r="C13474" s="117" t="s">
        <v>262</v>
      </c>
      <c r="D13474" s="80" t="s">
        <v>40081</v>
      </c>
      <c r="E13474" s="118" t="s">
        <v>40082</v>
      </c>
      <c r="F13474" s="119">
        <v>35957</v>
      </c>
      <c r="G13474" s="67" t="s">
        <v>93</v>
      </c>
      <c r="H13474" s="32" t="s">
        <v>814</v>
      </c>
      <c r="I13474" s="117" t="s">
        <v>40083</v>
      </c>
      <c r="J13474" s="104" t="s">
        <v>213</v>
      </c>
      <c r="K13474" s="67" t="s">
        <v>119</v>
      </c>
      <c r="L13474" s="32"/>
      <c r="M13474" s="32"/>
      <c r="N13474" s="32"/>
      <c r="O13474" s="120"/>
      <c r="P13474" s="119">
        <v>46034</v>
      </c>
      <c r="Q13474" s="103" t="str">
        <f>IFERROR(VLOOKUP(J13474,Настройка!$C$4:$E$121,2,),"Ошибка")</f>
        <v>R</v>
      </c>
    </row>
    <row r="13475" spans="1:17">
      <c r="A13475" s="67">
        <v>13470</v>
      </c>
      <c r="B13475" s="117" t="s">
        <v>261</v>
      </c>
      <c r="C13475" s="117" t="s">
        <v>262</v>
      </c>
      <c r="D13475" s="80" t="s">
        <v>40084</v>
      </c>
      <c r="E13475" s="118" t="s">
        <v>40085</v>
      </c>
      <c r="F13475" s="119">
        <v>29104</v>
      </c>
      <c r="G13475" s="67" t="s">
        <v>77</v>
      </c>
      <c r="H13475" s="32" t="s">
        <v>40086</v>
      </c>
      <c r="I13475" s="117" t="s">
        <v>40087</v>
      </c>
      <c r="J13475" s="104" t="s">
        <v>70</v>
      </c>
      <c r="K13475" s="67" t="s">
        <v>109</v>
      </c>
      <c r="L13475" s="32"/>
      <c r="M13475" s="32"/>
      <c r="N13475" s="32"/>
      <c r="O13475" s="120"/>
      <c r="P13475" s="119">
        <v>46038</v>
      </c>
      <c r="Q13475" s="103" t="str">
        <f>IFERROR(VLOOKUP(J13475,Настройка!$C$4:$E$121,2,),"Ошибка")</f>
        <v>ITR</v>
      </c>
    </row>
    <row r="13476" spans="1:17">
      <c r="A13476" s="67">
        <v>13471</v>
      </c>
      <c r="B13476" s="117" t="s">
        <v>261</v>
      </c>
      <c r="C13476" s="117" t="s">
        <v>262</v>
      </c>
      <c r="D13476" s="80" t="s">
        <v>40088</v>
      </c>
      <c r="E13476" s="118" t="s">
        <v>40089</v>
      </c>
      <c r="F13476" s="119">
        <v>30245</v>
      </c>
      <c r="G13476" s="67" t="s">
        <v>77</v>
      </c>
      <c r="H13476" s="32" t="s">
        <v>6256</v>
      </c>
      <c r="I13476" s="117" t="s">
        <v>40090</v>
      </c>
      <c r="J13476" s="104" t="s">
        <v>230</v>
      </c>
      <c r="K13476" s="67" t="s">
        <v>133</v>
      </c>
      <c r="L13476" s="32"/>
      <c r="M13476" s="32"/>
      <c r="N13476" s="32"/>
      <c r="O13476" s="120"/>
      <c r="P13476" s="119">
        <v>46038</v>
      </c>
      <c r="Q13476" s="103" t="str">
        <f>IFERROR(VLOOKUP(J13476,Настройка!$C$4:$E$121,2,),"Ошибка")</f>
        <v>R</v>
      </c>
    </row>
    <row r="13477" spans="1:17">
      <c r="A13477" s="67">
        <v>13472</v>
      </c>
      <c r="B13477" s="117" t="s">
        <v>261</v>
      </c>
      <c r="C13477" s="117" t="s">
        <v>262</v>
      </c>
      <c r="D13477" s="80" t="s">
        <v>40091</v>
      </c>
      <c r="E13477" s="118" t="s">
        <v>40092</v>
      </c>
      <c r="F13477" s="119">
        <v>34590</v>
      </c>
      <c r="G13477" s="67" t="s">
        <v>93</v>
      </c>
      <c r="H13477" s="32" t="s">
        <v>814</v>
      </c>
      <c r="I13477" s="117" t="s">
        <v>40093</v>
      </c>
      <c r="J13477" s="104" t="s">
        <v>208</v>
      </c>
      <c r="K13477" s="67" t="s">
        <v>117</v>
      </c>
      <c r="L13477" s="32"/>
      <c r="M13477" s="32"/>
      <c r="N13477" s="32"/>
      <c r="O13477" s="120"/>
      <c r="P13477" s="119">
        <v>46040</v>
      </c>
      <c r="Q13477" s="103" t="str">
        <f>IFERROR(VLOOKUP(J13477,Настройка!$C$4:$E$121,2,),"Ошибка")</f>
        <v>R</v>
      </c>
    </row>
    <row r="13478" spans="1:17">
      <c r="A13478" s="67">
        <v>13473</v>
      </c>
      <c r="B13478" s="117" t="s">
        <v>261</v>
      </c>
      <c r="C13478" s="117" t="s">
        <v>262</v>
      </c>
      <c r="D13478" s="80" t="s">
        <v>40094</v>
      </c>
      <c r="E13478" s="118" t="s">
        <v>40095</v>
      </c>
      <c r="F13478" s="119">
        <v>31905</v>
      </c>
      <c r="G13478" s="67" t="s">
        <v>93</v>
      </c>
      <c r="H13478" s="32" t="s">
        <v>814</v>
      </c>
      <c r="I13478" s="117" t="s">
        <v>40096</v>
      </c>
      <c r="J13478" s="104" t="s">
        <v>208</v>
      </c>
      <c r="K13478" s="67" t="s">
        <v>117</v>
      </c>
      <c r="L13478" s="32"/>
      <c r="M13478" s="32"/>
      <c r="N13478" s="32"/>
      <c r="O13478" s="120"/>
      <c r="P13478" s="119">
        <v>46042</v>
      </c>
      <c r="Q13478" s="103" t="str">
        <f>IFERROR(VLOOKUP(J13478,Настройка!$C$4:$E$121,2,),"Ошибка")</f>
        <v>R</v>
      </c>
    </row>
    <row r="13479" spans="1:17">
      <c r="A13479" s="67">
        <v>13474</v>
      </c>
      <c r="B13479" s="117" t="s">
        <v>261</v>
      </c>
      <c r="C13479" s="117" t="s">
        <v>262</v>
      </c>
      <c r="D13479" s="80" t="s">
        <v>40097</v>
      </c>
      <c r="E13479" s="118" t="s">
        <v>40098</v>
      </c>
      <c r="F13479" s="119">
        <v>30022</v>
      </c>
      <c r="G13479" s="67" t="s">
        <v>93</v>
      </c>
      <c r="H13479" s="32" t="s">
        <v>814</v>
      </c>
      <c r="I13479" s="117" t="s">
        <v>40099</v>
      </c>
      <c r="J13479" s="104" t="s">
        <v>204</v>
      </c>
      <c r="K13479" s="67" t="s">
        <v>117</v>
      </c>
      <c r="L13479" s="32"/>
      <c r="M13479" s="32"/>
      <c r="N13479" s="32"/>
      <c r="O13479" s="120"/>
      <c r="P13479" s="119">
        <v>46042</v>
      </c>
      <c r="Q13479" s="103" t="str">
        <f>IFERROR(VLOOKUP(J13479,Настройка!$C$4:$E$121,2,),"Ошибка")</f>
        <v>R</v>
      </c>
    </row>
    <row r="13480" spans="1:17">
      <c r="A13480" s="67">
        <v>13475</v>
      </c>
      <c r="B13480" s="117" t="s">
        <v>261</v>
      </c>
      <c r="C13480" s="117" t="s">
        <v>262</v>
      </c>
      <c r="D13480" s="80" t="s">
        <v>40100</v>
      </c>
      <c r="E13480" s="118" t="s">
        <v>40101</v>
      </c>
      <c r="F13480" s="119">
        <v>37426</v>
      </c>
      <c r="G13480" s="67" t="s">
        <v>67</v>
      </c>
      <c r="H13480" s="32"/>
      <c r="I13480" s="117" t="s">
        <v>40102</v>
      </c>
      <c r="J13480" s="104" t="s">
        <v>227</v>
      </c>
      <c r="K13480" s="67" t="s">
        <v>131</v>
      </c>
      <c r="L13480" s="32"/>
      <c r="M13480" s="32"/>
      <c r="N13480" s="32"/>
      <c r="O13480" s="120"/>
      <c r="P13480" s="119">
        <v>46043</v>
      </c>
      <c r="Q13480" s="103" t="str">
        <f>IFERROR(VLOOKUP(J13480,Настройка!$C$4:$E$121,2,),"Ошибка")</f>
        <v>R</v>
      </c>
    </row>
    <row r="13481" spans="1:17">
      <c r="A13481" s="67">
        <v>13476</v>
      </c>
      <c r="B13481" s="117" t="s">
        <v>261</v>
      </c>
      <c r="C13481" s="117" t="s">
        <v>262</v>
      </c>
      <c r="D13481" s="80" t="s">
        <v>40103</v>
      </c>
      <c r="E13481" s="118" t="s">
        <v>40104</v>
      </c>
      <c r="F13481" s="119">
        <v>36526</v>
      </c>
      <c r="G13481" s="67" t="s">
        <v>67</v>
      </c>
      <c r="H13481" s="32"/>
      <c r="I13481" s="117" t="s">
        <v>40105</v>
      </c>
      <c r="J13481" s="104" t="s">
        <v>227</v>
      </c>
      <c r="K13481" s="67" t="s">
        <v>131</v>
      </c>
      <c r="L13481" s="32"/>
      <c r="M13481" s="32"/>
      <c r="N13481" s="32"/>
      <c r="O13481" s="120"/>
      <c r="P13481" s="119">
        <v>46043</v>
      </c>
      <c r="Q13481" s="103" t="str">
        <f>IFERROR(VLOOKUP(J13481,Настройка!$C$4:$E$121,2,),"Ошибка")</f>
        <v>R</v>
      </c>
    </row>
    <row r="13482" spans="1:17">
      <c r="A13482" s="67">
        <v>13477</v>
      </c>
      <c r="B13482" s="117" t="s">
        <v>261</v>
      </c>
      <c r="C13482" s="117" t="s">
        <v>262</v>
      </c>
      <c r="D13482" s="80" t="s">
        <v>40106</v>
      </c>
      <c r="E13482" s="118" t="s">
        <v>40107</v>
      </c>
      <c r="F13482" s="119">
        <v>29922</v>
      </c>
      <c r="G13482" s="67" t="s">
        <v>93</v>
      </c>
      <c r="H13482" s="32" t="s">
        <v>814</v>
      </c>
      <c r="I13482" s="117" t="s">
        <v>40108</v>
      </c>
      <c r="J13482" s="104" t="s">
        <v>204</v>
      </c>
      <c r="K13482" s="67" t="s">
        <v>117</v>
      </c>
      <c r="L13482" s="32"/>
      <c r="M13482" s="32"/>
      <c r="N13482" s="32"/>
      <c r="O13482" s="120"/>
      <c r="P13482" s="119">
        <v>46044</v>
      </c>
      <c r="Q13482" s="103" t="str">
        <f>IFERROR(VLOOKUP(J13482,Настройка!$C$4:$E$121,2,),"Ошибка")</f>
        <v>R</v>
      </c>
    </row>
    <row r="13483" spans="1:17">
      <c r="A13483" s="67">
        <v>13478</v>
      </c>
      <c r="B13483" s="117" t="s">
        <v>261</v>
      </c>
      <c r="C13483" s="117" t="s">
        <v>262</v>
      </c>
      <c r="D13483" s="80" t="s">
        <v>40109</v>
      </c>
      <c r="E13483" s="118" t="s">
        <v>40110</v>
      </c>
      <c r="F13483" s="119">
        <v>37534</v>
      </c>
      <c r="G13483" s="67" t="s">
        <v>93</v>
      </c>
      <c r="H13483" s="32" t="s">
        <v>814</v>
      </c>
      <c r="I13483" s="117" t="s">
        <v>40111</v>
      </c>
      <c r="J13483" s="104" t="s">
        <v>226</v>
      </c>
      <c r="K13483" s="67" t="s">
        <v>129</v>
      </c>
      <c r="L13483" s="32"/>
      <c r="M13483" s="32"/>
      <c r="N13483" s="32"/>
      <c r="O13483" s="120"/>
      <c r="P13483" s="119">
        <v>46044</v>
      </c>
      <c r="Q13483" s="103" t="str">
        <f>IFERROR(VLOOKUP(J13483,Настройка!$C$4:$E$121,2,),"Ошибка")</f>
        <v>R</v>
      </c>
    </row>
    <row r="13484" spans="1:17">
      <c r="A13484" s="67">
        <v>13479</v>
      </c>
      <c r="B13484" s="117" t="s">
        <v>261</v>
      </c>
      <c r="C13484" s="117" t="s">
        <v>262</v>
      </c>
      <c r="D13484" s="80" t="s">
        <v>40112</v>
      </c>
      <c r="E13484" s="118" t="s">
        <v>40113</v>
      </c>
      <c r="F13484" s="119">
        <v>34909</v>
      </c>
      <c r="G13484" s="67" t="s">
        <v>93</v>
      </c>
      <c r="H13484" s="32" t="s">
        <v>814</v>
      </c>
      <c r="I13484" s="117" t="s">
        <v>40114</v>
      </c>
      <c r="J13484" s="104" t="s">
        <v>226</v>
      </c>
      <c r="K13484" s="67" t="s">
        <v>129</v>
      </c>
      <c r="L13484" s="32"/>
      <c r="M13484" s="32"/>
      <c r="N13484" s="32"/>
      <c r="O13484" s="120"/>
      <c r="P13484" s="119">
        <v>46044</v>
      </c>
      <c r="Q13484" s="103" t="str">
        <f>IFERROR(VLOOKUP(J13484,Настройка!$C$4:$E$121,2,),"Ошибка")</f>
        <v>R</v>
      </c>
    </row>
    <row r="13485" spans="1:17">
      <c r="A13485" s="67">
        <v>13480</v>
      </c>
      <c r="B13485" s="117" t="s">
        <v>261</v>
      </c>
      <c r="C13485" s="117" t="s">
        <v>262</v>
      </c>
      <c r="D13485" s="80" t="s">
        <v>40115</v>
      </c>
      <c r="E13485" s="118" t="s">
        <v>40116</v>
      </c>
      <c r="F13485" s="119">
        <v>38375</v>
      </c>
      <c r="G13485" s="67" t="s">
        <v>67</v>
      </c>
      <c r="H13485" s="32" t="s">
        <v>401</v>
      </c>
      <c r="I13485" s="117" t="s">
        <v>40117</v>
      </c>
      <c r="J13485" s="104" t="s">
        <v>227</v>
      </c>
      <c r="K13485" s="67" t="s">
        <v>131</v>
      </c>
      <c r="L13485" s="32"/>
      <c r="M13485" s="32"/>
      <c r="N13485" s="32"/>
      <c r="O13485" s="120"/>
      <c r="P13485" s="119">
        <v>46045</v>
      </c>
      <c r="Q13485" s="103" t="str">
        <f>IFERROR(VLOOKUP(J13485,Настройка!$C$4:$E$121,2,),"Ошибка")</f>
        <v>R</v>
      </c>
    </row>
    <row r="13486" spans="1:17">
      <c r="A13486" s="67">
        <v>13481</v>
      </c>
      <c r="B13486" s="117" t="s">
        <v>261</v>
      </c>
      <c r="C13486" s="117" t="s">
        <v>262</v>
      </c>
      <c r="D13486" s="80" t="s">
        <v>40118</v>
      </c>
      <c r="E13486" s="118" t="s">
        <v>40119</v>
      </c>
      <c r="F13486" s="119">
        <v>38524</v>
      </c>
      <c r="G13486" s="67" t="s">
        <v>67</v>
      </c>
      <c r="H13486" s="32"/>
      <c r="I13486" s="117" t="s">
        <v>40120</v>
      </c>
      <c r="J13486" s="104" t="s">
        <v>227</v>
      </c>
      <c r="K13486" s="67" t="s">
        <v>131</v>
      </c>
      <c r="L13486" s="32"/>
      <c r="M13486" s="32"/>
      <c r="N13486" s="32"/>
      <c r="O13486" s="120"/>
      <c r="P13486" s="119">
        <v>46045</v>
      </c>
      <c r="Q13486" s="103" t="str">
        <f>IFERROR(VLOOKUP(J13486,Настройка!$C$4:$E$121,2,),"Ошибка")</f>
        <v>R</v>
      </c>
    </row>
    <row r="13487" spans="1:17">
      <c r="A13487" s="67">
        <v>13482</v>
      </c>
      <c r="B13487" s="117" t="s">
        <v>261</v>
      </c>
      <c r="C13487" s="117" t="s">
        <v>262</v>
      </c>
      <c r="D13487" s="80" t="s">
        <v>40121</v>
      </c>
      <c r="E13487" s="118" t="s">
        <v>40122</v>
      </c>
      <c r="F13487" s="119">
        <v>35682</v>
      </c>
      <c r="G13487" s="67" t="s">
        <v>93</v>
      </c>
      <c r="H13487" s="32" t="s">
        <v>814</v>
      </c>
      <c r="I13487" s="117" t="s">
        <v>40123</v>
      </c>
      <c r="J13487" s="104" t="s">
        <v>211</v>
      </c>
      <c r="K13487" s="67" t="s">
        <v>137</v>
      </c>
      <c r="L13487" s="32"/>
      <c r="M13487" s="32"/>
      <c r="N13487" s="32"/>
      <c r="O13487" s="120"/>
      <c r="P13487" s="119">
        <v>46047</v>
      </c>
      <c r="Q13487" s="103" t="str">
        <f>IFERROR(VLOOKUP(J13487,Настройка!$C$4:$E$121,2,),"Ошибка")</f>
        <v>R</v>
      </c>
    </row>
    <row r="13488" spans="1:17">
      <c r="A13488" s="67">
        <v>13483</v>
      </c>
      <c r="B13488" s="117" t="s">
        <v>261</v>
      </c>
      <c r="C13488" s="117" t="s">
        <v>262</v>
      </c>
      <c r="D13488" s="80" t="s">
        <v>40124</v>
      </c>
      <c r="E13488" s="118" t="s">
        <v>40125</v>
      </c>
      <c r="F13488" s="119">
        <v>26239</v>
      </c>
      <c r="G13488" s="67" t="s">
        <v>77</v>
      </c>
      <c r="H13488" s="32" t="s">
        <v>9413</v>
      </c>
      <c r="I13488" s="117" t="s">
        <v>40126</v>
      </c>
      <c r="J13488" s="104" t="s">
        <v>222</v>
      </c>
      <c r="K13488" s="67" t="s">
        <v>121</v>
      </c>
      <c r="L13488" s="32"/>
      <c r="M13488" s="32"/>
      <c r="N13488" s="32"/>
      <c r="O13488" s="120"/>
      <c r="P13488" s="119">
        <v>46047</v>
      </c>
      <c r="Q13488" s="103" t="str">
        <f>IFERROR(VLOOKUP(J13488,Настройка!$C$4:$E$121,2,),"Ошибка")</f>
        <v>R</v>
      </c>
    </row>
    <row r="13489" spans="1:17">
      <c r="A13489" s="67">
        <v>13484</v>
      </c>
      <c r="B13489" s="117" t="s">
        <v>261</v>
      </c>
      <c r="C13489" s="117" t="s">
        <v>262</v>
      </c>
      <c r="D13489" s="80" t="s">
        <v>40127</v>
      </c>
      <c r="E13489" s="118" t="s">
        <v>40128</v>
      </c>
      <c r="F13489" s="119">
        <v>38853</v>
      </c>
      <c r="G13489" s="67" t="s">
        <v>93</v>
      </c>
      <c r="H13489" s="32" t="s">
        <v>814</v>
      </c>
      <c r="I13489" s="117" t="s">
        <v>40129</v>
      </c>
      <c r="J13489" s="104" t="s">
        <v>204</v>
      </c>
      <c r="K13489" s="67" t="s">
        <v>117</v>
      </c>
      <c r="L13489" s="32"/>
      <c r="M13489" s="32"/>
      <c r="N13489" s="32"/>
      <c r="O13489" s="120"/>
      <c r="P13489" s="119">
        <v>46047</v>
      </c>
      <c r="Q13489" s="103" t="str">
        <f>IFERROR(VLOOKUP(J13489,Настройка!$C$4:$E$121,2,),"Ошибка")</f>
        <v>R</v>
      </c>
    </row>
    <row r="13490" spans="1:17">
      <c r="A13490" s="67">
        <v>13485</v>
      </c>
      <c r="B13490" s="117" t="s">
        <v>261</v>
      </c>
      <c r="C13490" s="117" t="s">
        <v>262</v>
      </c>
      <c r="D13490" s="80" t="s">
        <v>40130</v>
      </c>
      <c r="E13490" s="118" t="s">
        <v>40131</v>
      </c>
      <c r="F13490" s="119">
        <v>38676</v>
      </c>
      <c r="G13490" s="67" t="s">
        <v>67</v>
      </c>
      <c r="H13490" s="32" t="s">
        <v>401</v>
      </c>
      <c r="I13490" s="117" t="s">
        <v>40132</v>
      </c>
      <c r="J13490" s="104" t="s">
        <v>227</v>
      </c>
      <c r="K13490" s="67" t="s">
        <v>131</v>
      </c>
      <c r="L13490" s="32"/>
      <c r="M13490" s="32"/>
      <c r="N13490" s="32"/>
      <c r="O13490" s="120"/>
      <c r="P13490" s="119">
        <v>46048</v>
      </c>
      <c r="Q13490" s="103" t="str">
        <f>IFERROR(VLOOKUP(J13490,Настройка!$C$4:$E$121,2,),"Ошибка")</f>
        <v>R</v>
      </c>
    </row>
    <row r="13491" spans="1:17">
      <c r="A13491" s="67">
        <v>13486</v>
      </c>
      <c r="B13491" s="117" t="s">
        <v>261</v>
      </c>
      <c r="C13491" s="117" t="s">
        <v>262</v>
      </c>
      <c r="D13491" s="80" t="s">
        <v>40133</v>
      </c>
      <c r="E13491" s="118" t="s">
        <v>40134</v>
      </c>
      <c r="F13491" s="119">
        <v>39080</v>
      </c>
      <c r="G13491" s="67" t="s">
        <v>67</v>
      </c>
      <c r="H13491" s="32"/>
      <c r="I13491" s="117" t="s">
        <v>40135</v>
      </c>
      <c r="J13491" s="104" t="s">
        <v>227</v>
      </c>
      <c r="K13491" s="67" t="s">
        <v>131</v>
      </c>
      <c r="L13491" s="32"/>
      <c r="M13491" s="32"/>
      <c r="N13491" s="32"/>
      <c r="O13491" s="120"/>
      <c r="P13491" s="119">
        <v>46049</v>
      </c>
      <c r="Q13491" s="103" t="str">
        <f>IFERROR(VLOOKUP(J13491,Настройка!$C$4:$E$121,2,),"Ошибка")</f>
        <v>R</v>
      </c>
    </row>
    <row r="13492" spans="1:17">
      <c r="A13492" s="67">
        <v>13487</v>
      </c>
      <c r="B13492" s="117" t="s">
        <v>261</v>
      </c>
      <c r="C13492" s="117" t="s">
        <v>262</v>
      </c>
      <c r="D13492" s="80" t="s">
        <v>40136</v>
      </c>
      <c r="E13492" s="118" t="s">
        <v>40137</v>
      </c>
      <c r="F13492" s="119">
        <v>37970</v>
      </c>
      <c r="G13492" s="67" t="s">
        <v>67</v>
      </c>
      <c r="H13492" s="32"/>
      <c r="I13492" s="117" t="s">
        <v>40138</v>
      </c>
      <c r="J13492" s="104" t="s">
        <v>227</v>
      </c>
      <c r="K13492" s="67" t="s">
        <v>131</v>
      </c>
      <c r="L13492" s="32"/>
      <c r="M13492" s="32"/>
      <c r="N13492" s="32"/>
      <c r="O13492" s="120"/>
      <c r="P13492" s="119">
        <v>46049</v>
      </c>
      <c r="Q13492" s="103" t="str">
        <f>IFERROR(VLOOKUP(J13492,Настройка!$C$4:$E$121,2,),"Ошибка")</f>
        <v>R</v>
      </c>
    </row>
    <row r="13493" spans="1:17">
      <c r="A13493" s="67">
        <v>13488</v>
      </c>
      <c r="B13493" s="117" t="s">
        <v>261</v>
      </c>
      <c r="C13493" s="117" t="s">
        <v>262</v>
      </c>
      <c r="D13493" s="80" t="s">
        <v>40139</v>
      </c>
      <c r="E13493" s="118" t="s">
        <v>40140</v>
      </c>
      <c r="F13493" s="119">
        <v>37235</v>
      </c>
      <c r="G13493" s="67" t="s">
        <v>67</v>
      </c>
      <c r="H13493" s="32"/>
      <c r="I13493" s="117" t="s">
        <v>40141</v>
      </c>
      <c r="J13493" s="104" t="s">
        <v>227</v>
      </c>
      <c r="K13493" s="67" t="s">
        <v>131</v>
      </c>
      <c r="L13493" s="32"/>
      <c r="M13493" s="32"/>
      <c r="N13493" s="32"/>
      <c r="O13493" s="120"/>
      <c r="P13493" s="119">
        <v>46050</v>
      </c>
      <c r="Q13493" s="103" t="str">
        <f>IFERROR(VLOOKUP(J13493,Настройка!$C$4:$E$121,2,),"Ошибка")</f>
        <v>R</v>
      </c>
    </row>
    <row r="13494" spans="1:17">
      <c r="A13494" s="67">
        <v>13489</v>
      </c>
      <c r="B13494" s="117" t="s">
        <v>261</v>
      </c>
      <c r="C13494" s="117" t="s">
        <v>262</v>
      </c>
      <c r="D13494" s="80" t="s">
        <v>40142</v>
      </c>
      <c r="E13494" s="118" t="s">
        <v>40143</v>
      </c>
      <c r="F13494" s="119">
        <v>37135</v>
      </c>
      <c r="G13494" s="67" t="s">
        <v>67</v>
      </c>
      <c r="H13494" s="32"/>
      <c r="I13494" s="117" t="s">
        <v>40144</v>
      </c>
      <c r="J13494" s="104" t="s">
        <v>227</v>
      </c>
      <c r="K13494" s="67" t="s">
        <v>131</v>
      </c>
      <c r="L13494" s="32"/>
      <c r="M13494" s="32"/>
      <c r="N13494" s="32"/>
      <c r="O13494" s="120"/>
      <c r="P13494" s="119">
        <v>46050</v>
      </c>
      <c r="Q13494" s="103" t="str">
        <f>IFERROR(VLOOKUP(J13494,Настройка!$C$4:$E$121,2,),"Ошибка")</f>
        <v>R</v>
      </c>
    </row>
    <row r="13495" spans="1:17">
      <c r="A13495" s="67">
        <v>13490</v>
      </c>
      <c r="B13495" s="117" t="s">
        <v>261</v>
      </c>
      <c r="C13495" s="117" t="s">
        <v>262</v>
      </c>
      <c r="D13495" s="80" t="s">
        <v>40145</v>
      </c>
      <c r="E13495" s="118" t="s">
        <v>40146</v>
      </c>
      <c r="F13495" s="119">
        <v>36981</v>
      </c>
      <c r="G13495" s="67" t="s">
        <v>67</v>
      </c>
      <c r="H13495" s="32"/>
      <c r="I13495" s="117" t="s">
        <v>40147</v>
      </c>
      <c r="J13495" s="104" t="s">
        <v>227</v>
      </c>
      <c r="K13495" s="67" t="s">
        <v>131</v>
      </c>
      <c r="L13495" s="32"/>
      <c r="M13495" s="32"/>
      <c r="N13495" s="32"/>
      <c r="O13495" s="120"/>
      <c r="P13495" s="119">
        <v>46050</v>
      </c>
      <c r="Q13495" s="103" t="str">
        <f>IFERROR(VLOOKUP(J13495,Настройка!$C$4:$E$121,2,),"Ошибка")</f>
        <v>R</v>
      </c>
    </row>
    <row r="13496" spans="1:17">
      <c r="A13496" s="67">
        <v>13491</v>
      </c>
      <c r="B13496" s="117" t="s">
        <v>261</v>
      </c>
      <c r="C13496" s="117" t="s">
        <v>262</v>
      </c>
      <c r="D13496" s="80" t="s">
        <v>40148</v>
      </c>
      <c r="E13496" s="118" t="s">
        <v>40149</v>
      </c>
      <c r="F13496" s="119">
        <v>28256</v>
      </c>
      <c r="G13496" s="67" t="s">
        <v>93</v>
      </c>
      <c r="H13496" s="32" t="s">
        <v>886</v>
      </c>
      <c r="I13496" s="117" t="s">
        <v>40150</v>
      </c>
      <c r="J13496" s="104" t="s">
        <v>207</v>
      </c>
      <c r="K13496" s="67" t="s">
        <v>117</v>
      </c>
      <c r="L13496" s="32"/>
      <c r="M13496" s="32"/>
      <c r="N13496" s="32"/>
      <c r="O13496" s="120"/>
      <c r="P13496" s="119">
        <v>46052</v>
      </c>
      <c r="Q13496" s="103" t="str">
        <f>IFERROR(VLOOKUP(J13496,Настройка!$C$4:$E$121,2,),"Ошибка")</f>
        <v>R</v>
      </c>
    </row>
    <row r="13497" spans="1:17">
      <c r="A13497" s="67">
        <v>13492</v>
      </c>
      <c r="B13497" s="117" t="s">
        <v>261</v>
      </c>
      <c r="C13497" s="117" t="s">
        <v>262</v>
      </c>
      <c r="D13497" s="80" t="s">
        <v>40151</v>
      </c>
      <c r="E13497" s="118" t="s">
        <v>40152</v>
      </c>
      <c r="F13497" s="119">
        <v>37047</v>
      </c>
      <c r="G13497" s="67" t="s">
        <v>69</v>
      </c>
      <c r="H13497" s="32" t="s">
        <v>302</v>
      </c>
      <c r="I13497" s="117" t="s">
        <v>40153</v>
      </c>
      <c r="J13497" s="104" t="s">
        <v>228</v>
      </c>
      <c r="K13497" s="67" t="s">
        <v>125</v>
      </c>
      <c r="L13497" s="32"/>
      <c r="M13497" s="32"/>
      <c r="N13497" s="32"/>
      <c r="O13497" s="120"/>
      <c r="P13497" s="119">
        <v>46053</v>
      </c>
      <c r="Q13497" s="103" t="str">
        <f>IFERROR(VLOOKUP(J13497,Настройка!$C$4:$E$121,2,),"Ошибка")</f>
        <v>R</v>
      </c>
    </row>
    <row r="13498" spans="1:17">
      <c r="A13498" s="67">
        <v>13493</v>
      </c>
      <c r="B13498" s="117" t="s">
        <v>261</v>
      </c>
      <c r="C13498" s="117" t="s">
        <v>262</v>
      </c>
      <c r="D13498" s="80" t="s">
        <v>40154</v>
      </c>
      <c r="E13498" s="118" t="s">
        <v>40155</v>
      </c>
      <c r="F13498" s="119">
        <v>31671</v>
      </c>
      <c r="G13498" s="67" t="s">
        <v>93</v>
      </c>
      <c r="H13498" s="32" t="s">
        <v>814</v>
      </c>
      <c r="I13498" s="117" t="s">
        <v>40156</v>
      </c>
      <c r="J13498" s="104" t="s">
        <v>208</v>
      </c>
      <c r="K13498" s="67" t="s">
        <v>117</v>
      </c>
      <c r="L13498" s="32"/>
      <c r="M13498" s="32"/>
      <c r="N13498" s="32"/>
      <c r="O13498" s="120"/>
      <c r="P13498" s="119">
        <v>46054</v>
      </c>
      <c r="Q13498" s="103" t="str">
        <f>IFERROR(VLOOKUP(J13498,Настройка!$C$4:$E$121,2,),"Ошибка")</f>
        <v>R</v>
      </c>
    </row>
    <row r="13499" spans="1:17">
      <c r="A13499" s="67">
        <v>13494</v>
      </c>
      <c r="B13499" s="117" t="s">
        <v>261</v>
      </c>
      <c r="C13499" s="117" t="s">
        <v>262</v>
      </c>
      <c r="D13499" s="80" t="s">
        <v>40157</v>
      </c>
      <c r="E13499" s="118" t="s">
        <v>40158</v>
      </c>
      <c r="F13499" s="119">
        <v>34923</v>
      </c>
      <c r="G13499" s="67" t="s">
        <v>93</v>
      </c>
      <c r="H13499" s="32" t="s">
        <v>814</v>
      </c>
      <c r="I13499" s="117" t="s">
        <v>40159</v>
      </c>
      <c r="J13499" s="104" t="s">
        <v>211</v>
      </c>
      <c r="K13499" s="67" t="s">
        <v>117</v>
      </c>
      <c r="L13499" s="32"/>
      <c r="M13499" s="32"/>
      <c r="N13499" s="32"/>
      <c r="O13499" s="120"/>
      <c r="P13499" s="119">
        <v>46058</v>
      </c>
      <c r="Q13499" s="103" t="str">
        <f>IFERROR(VLOOKUP(J13499,Настройка!$C$4:$E$121,2,),"Ошибка")</f>
        <v>R</v>
      </c>
    </row>
    <row r="13500" spans="1:17">
      <c r="A13500" s="67">
        <v>13495</v>
      </c>
      <c r="B13500" s="117" t="s">
        <v>261</v>
      </c>
      <c r="C13500" s="117" t="s">
        <v>262</v>
      </c>
      <c r="D13500" s="80" t="s">
        <v>40160</v>
      </c>
      <c r="E13500" s="118" t="s">
        <v>40161</v>
      </c>
      <c r="F13500" s="119">
        <v>30702</v>
      </c>
      <c r="G13500" s="67" t="s">
        <v>93</v>
      </c>
      <c r="H13500" s="32" t="s">
        <v>814</v>
      </c>
      <c r="I13500" s="117" t="s">
        <v>40162</v>
      </c>
      <c r="J13500" s="104" t="s">
        <v>207</v>
      </c>
      <c r="K13500" s="67" t="s">
        <v>117</v>
      </c>
      <c r="L13500" s="32"/>
      <c r="M13500" s="32"/>
      <c r="N13500" s="32"/>
      <c r="O13500" s="120"/>
      <c r="P13500" s="119">
        <v>46061</v>
      </c>
      <c r="Q13500" s="103" t="str">
        <f>IFERROR(VLOOKUP(J13500,Настройка!$C$4:$E$121,2,),"Ошибка")</f>
        <v>R</v>
      </c>
    </row>
    <row r="13501" spans="1:17">
      <c r="A13501" s="67">
        <v>13496</v>
      </c>
      <c r="B13501" s="117" t="s">
        <v>261</v>
      </c>
      <c r="C13501" s="117" t="s">
        <v>262</v>
      </c>
      <c r="D13501" s="80" t="s">
        <v>40163</v>
      </c>
      <c r="E13501" s="118" t="s">
        <v>40164</v>
      </c>
      <c r="F13501" s="119">
        <v>32545</v>
      </c>
      <c r="G13501" s="67" t="s">
        <v>93</v>
      </c>
      <c r="H13501" s="32" t="s">
        <v>814</v>
      </c>
      <c r="I13501" s="117" t="s">
        <v>40165</v>
      </c>
      <c r="J13501" s="104" t="s">
        <v>207</v>
      </c>
      <c r="K13501" s="67" t="s">
        <v>117</v>
      </c>
      <c r="L13501" s="32"/>
      <c r="M13501" s="32"/>
      <c r="N13501" s="32"/>
      <c r="O13501" s="120"/>
      <c r="P13501" s="119">
        <v>46061</v>
      </c>
      <c r="Q13501" s="103" t="str">
        <f>IFERROR(VLOOKUP(J13501,Настройка!$C$4:$E$121,2,),"Ошибка")</f>
        <v>R</v>
      </c>
    </row>
    <row r="13502" spans="1:17">
      <c r="A13502" s="67">
        <v>13497</v>
      </c>
      <c r="B13502" s="117" t="s">
        <v>261</v>
      </c>
      <c r="C13502" s="117" t="s">
        <v>262</v>
      </c>
      <c r="D13502" s="80" t="s">
        <v>40166</v>
      </c>
      <c r="E13502" s="118" t="s">
        <v>40167</v>
      </c>
      <c r="F13502" s="119">
        <v>28943</v>
      </c>
      <c r="G13502" s="67" t="s">
        <v>93</v>
      </c>
      <c r="H13502" s="32" t="s">
        <v>814</v>
      </c>
      <c r="I13502" s="117" t="s">
        <v>40168</v>
      </c>
      <c r="J13502" s="104" t="s">
        <v>207</v>
      </c>
      <c r="K13502" s="67" t="s">
        <v>117</v>
      </c>
      <c r="L13502" s="32"/>
      <c r="M13502" s="32"/>
      <c r="N13502" s="32"/>
      <c r="O13502" s="120"/>
      <c r="P13502" s="119">
        <v>46061</v>
      </c>
      <c r="Q13502" s="103" t="str">
        <f>IFERROR(VLOOKUP(J13502,Настройка!$C$4:$E$121,2,),"Ошибка")</f>
        <v>R</v>
      </c>
    </row>
    <row r="13503" spans="1:17">
      <c r="A13503" s="67">
        <v>13498</v>
      </c>
      <c r="B13503" s="117" t="s">
        <v>261</v>
      </c>
      <c r="C13503" s="117" t="s">
        <v>262</v>
      </c>
      <c r="D13503" s="80" t="s">
        <v>40169</v>
      </c>
      <c r="E13503" s="118" t="s">
        <v>40170</v>
      </c>
      <c r="F13503" s="119">
        <v>34625</v>
      </c>
      <c r="G13503" s="67" t="s">
        <v>93</v>
      </c>
      <c r="H13503" s="32" t="s">
        <v>814</v>
      </c>
      <c r="I13503" s="117" t="s">
        <v>40171</v>
      </c>
      <c r="J13503" s="104" t="s">
        <v>211</v>
      </c>
      <c r="K13503" s="67" t="s">
        <v>137</v>
      </c>
      <c r="L13503" s="32"/>
      <c r="M13503" s="32"/>
      <c r="N13503" s="32"/>
      <c r="O13503" s="120"/>
      <c r="P13503" s="119">
        <v>46064</v>
      </c>
      <c r="Q13503" s="103" t="str">
        <f>IFERROR(VLOOKUP(J13503,Настройка!$C$4:$E$121,2,),"Ошибка")</f>
        <v>R</v>
      </c>
    </row>
    <row r="13504" spans="1:17">
      <c r="A13504" s="67">
        <v>13499</v>
      </c>
      <c r="B13504" s="117" t="s">
        <v>261</v>
      </c>
      <c r="C13504" s="117" t="s">
        <v>262</v>
      </c>
      <c r="D13504" s="80" t="s">
        <v>40172</v>
      </c>
      <c r="E13504" s="118" t="s">
        <v>40173</v>
      </c>
      <c r="F13504" s="119">
        <v>24208</v>
      </c>
      <c r="G13504" s="67" t="s">
        <v>83</v>
      </c>
      <c r="H13504" s="32"/>
      <c r="I13504" s="117" t="s">
        <v>40174</v>
      </c>
      <c r="J13504" s="104" t="s">
        <v>199</v>
      </c>
      <c r="K13504" s="67" t="s">
        <v>117</v>
      </c>
      <c r="L13504" s="32" t="s">
        <v>148</v>
      </c>
      <c r="M13504" s="32" t="s">
        <v>166</v>
      </c>
      <c r="N13504" s="32" t="s">
        <v>196</v>
      </c>
      <c r="O13504" s="120">
        <v>46221</v>
      </c>
      <c r="P13504" s="119">
        <v>46066</v>
      </c>
      <c r="Q13504" s="103" t="str">
        <f>IFERROR(VLOOKUP(J13504,Настройка!$C$4:$E$121,2,),"Ошибка")</f>
        <v>ITR</v>
      </c>
    </row>
    <row r="13505" spans="1:17">
      <c r="A13505" s="67">
        <v>13500</v>
      </c>
      <c r="B13505" s="117" t="s">
        <v>261</v>
      </c>
      <c r="C13505" s="117" t="s">
        <v>262</v>
      </c>
      <c r="D13505" s="80" t="s">
        <v>40175</v>
      </c>
      <c r="E13505" s="118" t="s">
        <v>40176</v>
      </c>
      <c r="F13505" s="119">
        <v>38326</v>
      </c>
      <c r="G13505" s="67" t="s">
        <v>69</v>
      </c>
      <c r="H13505" s="32" t="s">
        <v>302</v>
      </c>
      <c r="I13505" s="117" t="s">
        <v>40177</v>
      </c>
      <c r="J13505" s="104" t="s">
        <v>169</v>
      </c>
      <c r="K13505" s="67" t="s">
        <v>109</v>
      </c>
      <c r="L13505" s="32"/>
      <c r="M13505" s="32"/>
      <c r="N13505" s="32"/>
      <c r="O13505" s="120"/>
      <c r="P13505" s="119">
        <v>46071</v>
      </c>
      <c r="Q13505" s="103" t="str">
        <f>IFERROR(VLOOKUP(J13505,Настройка!$C$4:$E$121,2,),"Ошибка")</f>
        <v>ITR</v>
      </c>
    </row>
    <row r="13506" spans="1:17">
      <c r="A13506" s="67">
        <v>13501</v>
      </c>
      <c r="B13506" s="117" t="s">
        <v>261</v>
      </c>
      <c r="C13506" s="117" t="s">
        <v>262</v>
      </c>
      <c r="D13506" s="80" t="s">
        <v>40178</v>
      </c>
      <c r="E13506" s="118" t="s">
        <v>40179</v>
      </c>
      <c r="F13506" s="119">
        <v>34463</v>
      </c>
      <c r="G13506" s="67" t="s">
        <v>87</v>
      </c>
      <c r="H13506" s="32"/>
      <c r="I13506" s="117" t="s">
        <v>40180</v>
      </c>
      <c r="J13506" s="104" t="s">
        <v>211</v>
      </c>
      <c r="K13506" s="67" t="s">
        <v>117</v>
      </c>
      <c r="L13506" s="32"/>
      <c r="M13506" s="32"/>
      <c r="N13506" s="32"/>
      <c r="O13506" s="120"/>
      <c r="P13506" s="119">
        <v>46073</v>
      </c>
      <c r="Q13506" s="103" t="str">
        <f>IFERROR(VLOOKUP(J13506,Настройка!$C$4:$E$121,2,),"Ошибка")</f>
        <v>R</v>
      </c>
    </row>
    <row r="13507" spans="1:17">
      <c r="A13507" s="67">
        <v>13502</v>
      </c>
      <c r="B13507" s="117" t="s">
        <v>261</v>
      </c>
      <c r="C13507" s="117" t="s">
        <v>262</v>
      </c>
      <c r="D13507" s="80" t="s">
        <v>40181</v>
      </c>
      <c r="E13507" s="118" t="s">
        <v>40182</v>
      </c>
      <c r="F13507" s="119">
        <v>33423</v>
      </c>
      <c r="G13507" s="67" t="s">
        <v>93</v>
      </c>
      <c r="H13507" s="32" t="s">
        <v>814</v>
      </c>
      <c r="I13507" s="117" t="s">
        <v>40183</v>
      </c>
      <c r="J13507" s="104" t="s">
        <v>207</v>
      </c>
      <c r="K13507" s="67" t="s">
        <v>137</v>
      </c>
      <c r="L13507" s="32"/>
      <c r="M13507" s="32"/>
      <c r="N13507" s="32"/>
      <c r="O13507" s="120"/>
      <c r="P13507" s="119">
        <v>46074</v>
      </c>
      <c r="Q13507" s="103" t="str">
        <f>IFERROR(VLOOKUP(J13507,Настройка!$C$4:$E$121,2,),"Ошибка")</f>
        <v>R</v>
      </c>
    </row>
    <row r="13508" spans="1:17">
      <c r="A13508" s="67">
        <v>13503</v>
      </c>
      <c r="B13508" s="117" t="s">
        <v>261</v>
      </c>
      <c r="C13508" s="117" t="s">
        <v>262</v>
      </c>
      <c r="D13508" s="80" t="s">
        <v>40184</v>
      </c>
      <c r="E13508" s="118" t="s">
        <v>40185</v>
      </c>
      <c r="F13508" s="119">
        <v>31828</v>
      </c>
      <c r="G13508" s="67" t="s">
        <v>93</v>
      </c>
      <c r="H13508" s="32" t="s">
        <v>814</v>
      </c>
      <c r="I13508" s="117" t="s">
        <v>40186</v>
      </c>
      <c r="J13508" s="104" t="s">
        <v>201</v>
      </c>
      <c r="K13508" s="67" t="s">
        <v>117</v>
      </c>
      <c r="L13508" s="32"/>
      <c r="M13508" s="32"/>
      <c r="N13508" s="32"/>
      <c r="O13508" s="120"/>
      <c r="P13508" s="119">
        <v>46075</v>
      </c>
      <c r="Q13508" s="103" t="str">
        <f>IFERROR(VLOOKUP(J13508,Настройка!$C$4:$E$121,2,),"Ошибка")</f>
        <v>ITR</v>
      </c>
    </row>
    <row r="13509" spans="1:17">
      <c r="A13509" s="67">
        <v>13504</v>
      </c>
      <c r="B13509" s="117" t="s">
        <v>261</v>
      </c>
      <c r="C13509" s="117" t="s">
        <v>262</v>
      </c>
      <c r="D13509" s="80" t="s">
        <v>40187</v>
      </c>
      <c r="E13509" s="118" t="s">
        <v>40188</v>
      </c>
      <c r="F13509" s="119">
        <v>27538</v>
      </c>
      <c r="G13509" s="67" t="s">
        <v>83</v>
      </c>
      <c r="H13509" s="32"/>
      <c r="I13509" s="117" t="s">
        <v>40189</v>
      </c>
      <c r="J13509" s="104" t="s">
        <v>56</v>
      </c>
      <c r="K13509" s="67" t="s">
        <v>109</v>
      </c>
      <c r="L13509" s="32" t="s">
        <v>148</v>
      </c>
      <c r="M13509" s="32" t="s">
        <v>166</v>
      </c>
      <c r="N13509" s="32" t="s">
        <v>196</v>
      </c>
      <c r="O13509" s="120">
        <v>46356</v>
      </c>
      <c r="P13509" s="119">
        <v>46077</v>
      </c>
      <c r="Q13509" s="103" t="str">
        <f>IFERROR(VLOOKUP(J13509,Настройка!$C$4:$E$121,2,),"Ошибка")</f>
        <v>ITR</v>
      </c>
    </row>
    <row r="13510" spans="1:17">
      <c r="A13510" s="67">
        <v>13505</v>
      </c>
      <c r="B13510" s="117" t="s">
        <v>261</v>
      </c>
      <c r="C13510" s="117" t="s">
        <v>262</v>
      </c>
      <c r="D13510" s="80" t="s">
        <v>40190</v>
      </c>
      <c r="E13510" s="118" t="s">
        <v>40191</v>
      </c>
      <c r="F13510" s="119">
        <v>38736</v>
      </c>
      <c r="G13510" s="67" t="s">
        <v>93</v>
      </c>
      <c r="H13510" s="32" t="s">
        <v>814</v>
      </c>
      <c r="I13510" s="117" t="s">
        <v>40192</v>
      </c>
      <c r="J13510" s="104" t="s">
        <v>228</v>
      </c>
      <c r="K13510" s="67" t="s">
        <v>123</v>
      </c>
      <c r="L13510" s="32"/>
      <c r="M13510" s="32"/>
      <c r="N13510" s="32"/>
      <c r="O13510" s="120"/>
      <c r="P13510" s="119">
        <v>46077</v>
      </c>
      <c r="Q13510" s="103" t="str">
        <f>IFERROR(VLOOKUP(J13510,Настройка!$C$4:$E$121,2,),"Ошибка")</f>
        <v>R</v>
      </c>
    </row>
    <row r="13511" spans="1:17">
      <c r="A13511" s="67">
        <v>13506</v>
      </c>
      <c r="B13511" s="117" t="s">
        <v>261</v>
      </c>
      <c r="C13511" s="117" t="s">
        <v>262</v>
      </c>
      <c r="D13511" s="80" t="s">
        <v>40193</v>
      </c>
      <c r="E13511" s="118" t="s">
        <v>40194</v>
      </c>
      <c r="F13511" s="119">
        <v>29664</v>
      </c>
      <c r="G13511" s="67" t="s">
        <v>93</v>
      </c>
      <c r="H13511" s="32" t="s">
        <v>814</v>
      </c>
      <c r="I13511" s="117" t="s">
        <v>40195</v>
      </c>
      <c r="J13511" s="104" t="s">
        <v>204</v>
      </c>
      <c r="K13511" s="67" t="s">
        <v>117</v>
      </c>
      <c r="L13511" s="32"/>
      <c r="M13511" s="32"/>
      <c r="N13511" s="32"/>
      <c r="O13511" s="120"/>
      <c r="P13511" s="119">
        <v>46077</v>
      </c>
      <c r="Q13511" s="103" t="str">
        <f>IFERROR(VLOOKUP(J13511,Настройка!$C$4:$E$121,2,),"Ошибка")</f>
        <v>R</v>
      </c>
    </row>
    <row r="13512" spans="1:17">
      <c r="A13512" s="67">
        <v>13507</v>
      </c>
      <c r="B13512" s="117" t="s">
        <v>261</v>
      </c>
      <c r="C13512" s="117" t="s">
        <v>262</v>
      </c>
      <c r="D13512" s="80" t="s">
        <v>40196</v>
      </c>
      <c r="E13512" s="118" t="s">
        <v>40197</v>
      </c>
      <c r="F13512" s="119">
        <v>25614</v>
      </c>
      <c r="G13512" s="67" t="s">
        <v>77</v>
      </c>
      <c r="H13512" s="32" t="s">
        <v>40198</v>
      </c>
      <c r="I13512" s="117" t="s">
        <v>40199</v>
      </c>
      <c r="J13512" s="104" t="s">
        <v>199</v>
      </c>
      <c r="K13512" s="67" t="s">
        <v>123</v>
      </c>
      <c r="L13512" s="32"/>
      <c r="M13512" s="32"/>
      <c r="N13512" s="32"/>
      <c r="O13512" s="120"/>
      <c r="P13512" s="119">
        <v>46078</v>
      </c>
      <c r="Q13512" s="103" t="str">
        <f>IFERROR(VLOOKUP(J13512,Настройка!$C$4:$E$121,2,),"Ошибка")</f>
        <v>ITR</v>
      </c>
    </row>
    <row r="13513" spans="1:17">
      <c r="A13513" s="67">
        <v>13508</v>
      </c>
      <c r="B13513" s="117" t="s">
        <v>261</v>
      </c>
      <c r="C13513" s="117" t="s">
        <v>262</v>
      </c>
      <c r="D13513" s="80" t="s">
        <v>40200</v>
      </c>
      <c r="E13513" s="118" t="s">
        <v>40201</v>
      </c>
      <c r="F13513" s="119">
        <v>33718</v>
      </c>
      <c r="G13513" s="67" t="s">
        <v>77</v>
      </c>
      <c r="H13513" s="32" t="s">
        <v>9823</v>
      </c>
      <c r="I13513" s="117" t="s">
        <v>40202</v>
      </c>
      <c r="J13513" s="104" t="s">
        <v>199</v>
      </c>
      <c r="K13513" s="67" t="s">
        <v>137</v>
      </c>
      <c r="L13513" s="32"/>
      <c r="M13513" s="32"/>
      <c r="N13513" s="32"/>
      <c r="O13513" s="120"/>
      <c r="P13513" s="119">
        <v>46081</v>
      </c>
      <c r="Q13513" s="103" t="str">
        <f>IFERROR(VLOOKUP(J13513,Настройка!$C$4:$E$121,2,),"Ошибка")</f>
        <v>ITR</v>
      </c>
    </row>
    <row r="13514" spans="1:17">
      <c r="A13514" s="67">
        <v>13509</v>
      </c>
      <c r="B13514" s="117" t="s">
        <v>261</v>
      </c>
      <c r="C13514" s="117" t="s">
        <v>262</v>
      </c>
      <c r="D13514" s="80" t="s">
        <v>40203</v>
      </c>
      <c r="E13514" s="118" t="s">
        <v>40204</v>
      </c>
      <c r="F13514" s="119">
        <v>36639</v>
      </c>
      <c r="G13514" s="67" t="s">
        <v>77</v>
      </c>
      <c r="H13514" s="32" t="s">
        <v>40205</v>
      </c>
      <c r="I13514" s="117" t="s">
        <v>40206</v>
      </c>
      <c r="J13514" s="104" t="s">
        <v>181</v>
      </c>
      <c r="K13514" s="67" t="s">
        <v>109</v>
      </c>
      <c r="L13514" s="32"/>
      <c r="M13514" s="32"/>
      <c r="N13514" s="32"/>
      <c r="O13514" s="120"/>
      <c r="P13514" s="119">
        <v>46082</v>
      </c>
      <c r="Q13514" s="103" t="str">
        <f>IFERROR(VLOOKUP(J13514,Настройка!$C$4:$E$121,2,),"Ошибка")</f>
        <v>ITR</v>
      </c>
    </row>
    <row r="13515" spans="1:17">
      <c r="A13515" s="67">
        <v>13510</v>
      </c>
      <c r="B13515" s="117" t="s">
        <v>261</v>
      </c>
      <c r="C13515" s="117" t="s">
        <v>262</v>
      </c>
      <c r="D13515" s="80" t="s">
        <v>40207</v>
      </c>
      <c r="E13515" s="118" t="s">
        <v>40208</v>
      </c>
      <c r="F13515" s="119">
        <v>32103</v>
      </c>
      <c r="G13515" s="67" t="s">
        <v>77</v>
      </c>
      <c r="H13515" s="32" t="s">
        <v>40209</v>
      </c>
      <c r="I13515" s="117" t="s">
        <v>40210</v>
      </c>
      <c r="J13515" s="104" t="s">
        <v>147</v>
      </c>
      <c r="K13515" s="67" t="s">
        <v>109</v>
      </c>
      <c r="L13515" s="32"/>
      <c r="M13515" s="32"/>
      <c r="N13515" s="32"/>
      <c r="O13515" s="120"/>
      <c r="P13515" s="119">
        <v>46083</v>
      </c>
      <c r="Q13515" s="103" t="str">
        <f>IFERROR(VLOOKUP(J13515,Настройка!$C$4:$E$121,2,),"Ошибка")</f>
        <v>ITR</v>
      </c>
    </row>
    <row r="13516" spans="1:17">
      <c r="A13516" s="67">
        <v>13511</v>
      </c>
      <c r="B13516" s="117" t="s">
        <v>261</v>
      </c>
      <c r="C13516" s="117" t="s">
        <v>262</v>
      </c>
      <c r="D13516" s="80" t="s">
        <v>40211</v>
      </c>
      <c r="E13516" s="118" t="s">
        <v>40212</v>
      </c>
      <c r="F13516" s="119">
        <v>30789</v>
      </c>
      <c r="G13516" s="67" t="s">
        <v>93</v>
      </c>
      <c r="H13516" s="32" t="s">
        <v>814</v>
      </c>
      <c r="I13516" s="117" t="s">
        <v>40213</v>
      </c>
      <c r="J13516" s="104" t="s">
        <v>228</v>
      </c>
      <c r="K13516" s="67" t="s">
        <v>123</v>
      </c>
      <c r="L13516" s="32"/>
      <c r="M13516" s="32"/>
      <c r="N13516" s="32"/>
      <c r="O13516" s="120"/>
      <c r="P13516" s="119">
        <v>46083</v>
      </c>
      <c r="Q13516" s="103" t="str">
        <f>IFERROR(VLOOKUP(J13516,Настройка!$C$4:$E$121,2,),"Ошибка")</f>
        <v>R</v>
      </c>
    </row>
    <row r="13517" spans="1:17">
      <c r="A13517" s="67">
        <v>13512</v>
      </c>
      <c r="B13517" s="117" t="s">
        <v>261</v>
      </c>
      <c r="C13517" s="117" t="s">
        <v>262</v>
      </c>
      <c r="D13517" s="80" t="s">
        <v>40214</v>
      </c>
      <c r="E13517" s="118" t="s">
        <v>40215</v>
      </c>
      <c r="F13517" s="119">
        <v>33623</v>
      </c>
      <c r="G13517" s="67" t="s">
        <v>93</v>
      </c>
      <c r="H13517" s="32" t="s">
        <v>886</v>
      </c>
      <c r="I13517" s="117" t="s">
        <v>40216</v>
      </c>
      <c r="J13517" s="104" t="s">
        <v>202</v>
      </c>
      <c r="K13517" s="67" t="s">
        <v>117</v>
      </c>
      <c r="L13517" s="32"/>
      <c r="M13517" s="32"/>
      <c r="N13517" s="32"/>
      <c r="O13517" s="120"/>
      <c r="P13517" s="119">
        <v>46084</v>
      </c>
      <c r="Q13517" s="103" t="str">
        <f>IFERROR(VLOOKUP(J13517,Настройка!$C$4:$E$121,2,),"Ошибка")</f>
        <v>ITR</v>
      </c>
    </row>
    <row r="13518" spans="1:17">
      <c r="A13518" s="67">
        <v>13513</v>
      </c>
      <c r="B13518" s="117" t="s">
        <v>261</v>
      </c>
      <c r="C13518" s="117" t="s">
        <v>262</v>
      </c>
      <c r="D13518" s="80" t="s">
        <v>40217</v>
      </c>
      <c r="E13518" s="118" t="s">
        <v>40218</v>
      </c>
      <c r="F13518" s="119">
        <v>32838</v>
      </c>
      <c r="G13518" s="67" t="s">
        <v>93</v>
      </c>
      <c r="H13518" s="32" t="s">
        <v>814</v>
      </c>
      <c r="I13518" s="117" t="s">
        <v>40219</v>
      </c>
      <c r="J13518" s="104" t="s">
        <v>205</v>
      </c>
      <c r="K13518" s="67" t="s">
        <v>117</v>
      </c>
      <c r="L13518" s="32"/>
      <c r="M13518" s="32"/>
      <c r="N13518" s="32"/>
      <c r="O13518" s="120"/>
      <c r="P13518" s="119">
        <v>46085</v>
      </c>
      <c r="Q13518" s="103" t="str">
        <f>IFERROR(VLOOKUP(J13518,Настройка!$C$4:$E$121,2,),"Ошибка")</f>
        <v>R</v>
      </c>
    </row>
    <row r="13519" spans="1:17">
      <c r="A13519" s="67">
        <v>13514</v>
      </c>
      <c r="B13519" s="117" t="s">
        <v>261</v>
      </c>
      <c r="C13519" s="117" t="s">
        <v>262</v>
      </c>
      <c r="D13519" s="80" t="s">
        <v>40220</v>
      </c>
      <c r="E13519" s="118" t="s">
        <v>40221</v>
      </c>
      <c r="F13519" s="119">
        <v>33720</v>
      </c>
      <c r="G13519" s="67" t="s">
        <v>87</v>
      </c>
      <c r="H13519" s="32"/>
      <c r="I13519" s="117" t="s">
        <v>40222</v>
      </c>
      <c r="J13519" s="104" t="s">
        <v>201</v>
      </c>
      <c r="K13519" s="67" t="s">
        <v>117</v>
      </c>
      <c r="L13519" s="32"/>
      <c r="M13519" s="32"/>
      <c r="N13519" s="32"/>
      <c r="O13519" s="120"/>
      <c r="P13519" s="119">
        <v>46086</v>
      </c>
      <c r="Q13519" s="103" t="str">
        <f>IFERROR(VLOOKUP(J13519,Настройка!$C$4:$E$121,2,),"Ошибка")</f>
        <v>ITR</v>
      </c>
    </row>
    <row r="13520" spans="1:17">
      <c r="A13520" s="67">
        <v>13515</v>
      </c>
      <c r="B13520" s="117" t="s">
        <v>261</v>
      </c>
      <c r="C13520" s="117" t="s">
        <v>262</v>
      </c>
      <c r="D13520" s="80" t="s">
        <v>40223</v>
      </c>
      <c r="E13520" s="118" t="s">
        <v>40224</v>
      </c>
      <c r="F13520" s="119">
        <v>28405</v>
      </c>
      <c r="G13520" s="67" t="s">
        <v>69</v>
      </c>
      <c r="H13520" s="32" t="s">
        <v>309</v>
      </c>
      <c r="I13520" s="117" t="s">
        <v>40225</v>
      </c>
      <c r="J13520" s="104" t="s">
        <v>197</v>
      </c>
      <c r="K13520" s="67" t="s">
        <v>111</v>
      </c>
      <c r="L13520" s="32"/>
      <c r="M13520" s="32"/>
      <c r="N13520" s="32"/>
      <c r="O13520" s="120"/>
      <c r="P13520" s="119">
        <v>46091</v>
      </c>
      <c r="Q13520" s="103" t="str">
        <f>IFERROR(VLOOKUP(J13520,Настройка!$C$4:$E$121,2,),"Ошибка")</f>
        <v>ITR</v>
      </c>
    </row>
    <row r="13521" spans="1:17">
      <c r="A13521" s="67">
        <v>13516</v>
      </c>
      <c r="B13521" s="117" t="s">
        <v>261</v>
      </c>
      <c r="C13521" s="117" t="s">
        <v>262</v>
      </c>
      <c r="D13521" s="80" t="s">
        <v>40226</v>
      </c>
      <c r="E13521" s="118" t="s">
        <v>40227</v>
      </c>
      <c r="F13521" s="119">
        <v>29376</v>
      </c>
      <c r="G13521" s="67" t="s">
        <v>77</v>
      </c>
      <c r="H13521" s="32" t="s">
        <v>5833</v>
      </c>
      <c r="I13521" s="117" t="s">
        <v>40228</v>
      </c>
      <c r="J13521" s="104" t="s">
        <v>197</v>
      </c>
      <c r="K13521" s="67" t="s">
        <v>111</v>
      </c>
      <c r="L13521" s="32"/>
      <c r="M13521" s="32"/>
      <c r="N13521" s="32"/>
      <c r="O13521" s="120"/>
      <c r="P13521" s="119">
        <v>46091</v>
      </c>
      <c r="Q13521" s="103" t="str">
        <f>IFERROR(VLOOKUP(J13521,Настройка!$C$4:$E$121,2,),"Ошибка")</f>
        <v>ITR</v>
      </c>
    </row>
    <row r="13522" spans="1:17">
      <c r="A13522" s="67">
        <v>13517</v>
      </c>
      <c r="B13522" s="117" t="s">
        <v>261</v>
      </c>
      <c r="C13522" s="117" t="s">
        <v>262</v>
      </c>
      <c r="D13522" s="80" t="s">
        <v>40229</v>
      </c>
      <c r="E13522" s="118" t="s">
        <v>40230</v>
      </c>
      <c r="F13522" s="119">
        <v>31704</v>
      </c>
      <c r="G13522" s="67" t="s">
        <v>87</v>
      </c>
      <c r="H13522" s="32"/>
      <c r="I13522" s="117" t="s">
        <v>40231</v>
      </c>
      <c r="J13522" s="104" t="s">
        <v>204</v>
      </c>
      <c r="K13522" s="67" t="s">
        <v>117</v>
      </c>
      <c r="L13522" s="32"/>
      <c r="M13522" s="32"/>
      <c r="N13522" s="32"/>
      <c r="O13522" s="120"/>
      <c r="P13522" s="119">
        <v>46091</v>
      </c>
      <c r="Q13522" s="103" t="str">
        <f>IFERROR(VLOOKUP(J13522,Настройка!$C$4:$E$121,2,),"Ошибка")</f>
        <v>R</v>
      </c>
    </row>
    <row r="13523" spans="1:17">
      <c r="A13523" s="67">
        <v>13518</v>
      </c>
      <c r="B13523" s="117" t="s">
        <v>261</v>
      </c>
      <c r="C13523" s="117" t="s">
        <v>262</v>
      </c>
      <c r="D13523" s="80" t="s">
        <v>40232</v>
      </c>
      <c r="E13523" s="118" t="s">
        <v>40233</v>
      </c>
      <c r="F13523" s="119">
        <v>30326</v>
      </c>
      <c r="G13523" s="67" t="s">
        <v>87</v>
      </c>
      <c r="H13523" s="32"/>
      <c r="I13523" s="117" t="s">
        <v>40234</v>
      </c>
      <c r="J13523" s="104" t="s">
        <v>204</v>
      </c>
      <c r="K13523" s="67" t="s">
        <v>117</v>
      </c>
      <c r="L13523" s="32"/>
      <c r="M13523" s="32"/>
      <c r="N13523" s="32"/>
      <c r="O13523" s="120"/>
      <c r="P13523" s="119">
        <v>46093</v>
      </c>
      <c r="Q13523" s="67" t="str">
        <f>IFERROR(VLOOKUP(J13523,Настройка!$C$4:$E$121,2,),"Ошибка")</f>
        <v>R</v>
      </c>
    </row>
    <row r="13524" spans="1:17">
      <c r="A13524" s="67">
        <v>13519</v>
      </c>
      <c r="B13524" s="117" t="s">
        <v>261</v>
      </c>
      <c r="C13524" s="117" t="s">
        <v>262</v>
      </c>
      <c r="D13524" s="80" t="s">
        <v>40235</v>
      </c>
      <c r="E13524" s="118" t="s">
        <v>40236</v>
      </c>
      <c r="F13524" s="119">
        <v>25329</v>
      </c>
      <c r="G13524" s="67" t="s">
        <v>77</v>
      </c>
      <c r="H13524" s="32" t="s">
        <v>37501</v>
      </c>
      <c r="I13524" s="117" t="s">
        <v>40237</v>
      </c>
      <c r="J13524" s="104" t="s">
        <v>70</v>
      </c>
      <c r="K13524" s="67" t="s">
        <v>109</v>
      </c>
      <c r="L13524" s="32"/>
      <c r="M13524" s="32"/>
      <c r="N13524" s="32"/>
      <c r="O13524" s="120"/>
      <c r="P13524" s="119">
        <v>46097</v>
      </c>
      <c r="Q13524" s="67" t="str">
        <f>IFERROR(VLOOKUP(J13524,Настройка!$C$4:$E$121,2,),"Ошибка")</f>
        <v>ITR</v>
      </c>
    </row>
    <row r="13525" spans="1:17">
      <c r="A13525" s="67">
        <v>13520</v>
      </c>
      <c r="B13525" s="117" t="s">
        <v>261</v>
      </c>
      <c r="C13525" s="117" t="s">
        <v>262</v>
      </c>
      <c r="D13525" s="80" t="s">
        <v>40238</v>
      </c>
      <c r="E13525" s="118" t="s">
        <v>40239</v>
      </c>
      <c r="F13525" s="119">
        <v>33945</v>
      </c>
      <c r="G13525" s="67" t="s">
        <v>93</v>
      </c>
      <c r="H13525" s="32" t="s">
        <v>886</v>
      </c>
      <c r="I13525" s="117" t="s">
        <v>40240</v>
      </c>
      <c r="J13525" s="104" t="s">
        <v>207</v>
      </c>
      <c r="K13525" s="67" t="s">
        <v>117</v>
      </c>
      <c r="L13525" s="32"/>
      <c r="M13525" s="32"/>
      <c r="N13525" s="32"/>
      <c r="O13525" s="120"/>
      <c r="P13525" s="119">
        <v>46100</v>
      </c>
      <c r="Q13525" s="67" t="str">
        <f>IFERROR(VLOOKUP(J13525,Настройка!$C$4:$E$121,2,),"Ошибка")</f>
        <v>R</v>
      </c>
    </row>
    <row r="13526" spans="1:17">
      <c r="A13526" s="67">
        <v>13521</v>
      </c>
      <c r="B13526" s="117" t="s">
        <v>261</v>
      </c>
      <c r="C13526" s="117" t="s">
        <v>262</v>
      </c>
      <c r="D13526" s="80" t="s">
        <v>40241</v>
      </c>
      <c r="E13526" s="118" t="s">
        <v>40242</v>
      </c>
      <c r="F13526" s="119">
        <v>38340</v>
      </c>
      <c r="G13526" s="67" t="s">
        <v>67</v>
      </c>
      <c r="H13526" s="32"/>
      <c r="I13526" s="117" t="s">
        <v>40243</v>
      </c>
      <c r="J13526" s="104" t="s">
        <v>227</v>
      </c>
      <c r="K13526" s="67" t="s">
        <v>131</v>
      </c>
      <c r="L13526" s="32"/>
      <c r="M13526" s="32"/>
      <c r="N13526" s="32"/>
      <c r="O13526" s="120"/>
      <c r="P13526" s="119">
        <v>46101</v>
      </c>
      <c r="Q13526" s="67" t="str">
        <f>IFERROR(VLOOKUP(J13526,Настройка!$C$4:$E$121,2,),"Ошибка")</f>
        <v>R</v>
      </c>
    </row>
    <row r="13527" spans="1:17">
      <c r="A13527" s="67">
        <v>13522</v>
      </c>
      <c r="B13527" s="117" t="s">
        <v>261</v>
      </c>
      <c r="C13527" s="117" t="s">
        <v>262</v>
      </c>
      <c r="D13527" s="80" t="s">
        <v>40244</v>
      </c>
      <c r="E13527" s="118" t="s">
        <v>40245</v>
      </c>
      <c r="F13527" s="119">
        <v>37056</v>
      </c>
      <c r="G13527" s="67" t="s">
        <v>67</v>
      </c>
      <c r="H13527" s="32"/>
      <c r="I13527" s="117" t="s">
        <v>40246</v>
      </c>
      <c r="J13527" s="104" t="s">
        <v>227</v>
      </c>
      <c r="K13527" s="67" t="s">
        <v>131</v>
      </c>
      <c r="L13527" s="32"/>
      <c r="M13527" s="32"/>
      <c r="N13527" s="32"/>
      <c r="O13527" s="120"/>
      <c r="P13527" s="119">
        <v>46101</v>
      </c>
      <c r="Q13527" s="67" t="str">
        <f>IFERROR(VLOOKUP(J13527,Настройка!$C$4:$E$121,2,),"Ошибка")</f>
        <v>R</v>
      </c>
    </row>
    <row r="13528" spans="1:17">
      <c r="A13528" s="67">
        <v>13523</v>
      </c>
      <c r="B13528" s="117" t="s">
        <v>261</v>
      </c>
      <c r="C13528" s="117" t="s">
        <v>262</v>
      </c>
      <c r="D13528" s="80" t="s">
        <v>40247</v>
      </c>
      <c r="E13528" s="118" t="s">
        <v>40248</v>
      </c>
      <c r="F13528" s="119">
        <v>34906</v>
      </c>
      <c r="G13528" s="67" t="s">
        <v>67</v>
      </c>
      <c r="H13528" s="32" t="s">
        <v>401</v>
      </c>
      <c r="I13528" s="117" t="s">
        <v>40249</v>
      </c>
      <c r="J13528" s="104" t="s">
        <v>227</v>
      </c>
      <c r="K13528" s="67" t="s">
        <v>131</v>
      </c>
      <c r="L13528" s="32"/>
      <c r="M13528" s="32"/>
      <c r="N13528" s="32"/>
      <c r="O13528" s="120"/>
      <c r="P13528" s="119">
        <v>46101</v>
      </c>
      <c r="Q13528" s="67" t="str">
        <f>IFERROR(VLOOKUP(J13528,Настройка!$C$4:$E$121,2,),"Ошибка")</f>
        <v>R</v>
      </c>
    </row>
    <row r="13529" spans="1:17">
      <c r="A13529" s="67">
        <v>13524</v>
      </c>
      <c r="B13529" s="117" t="s">
        <v>261</v>
      </c>
      <c r="C13529" s="117" t="s">
        <v>262</v>
      </c>
      <c r="D13529" s="80" t="s">
        <v>40250</v>
      </c>
      <c r="E13529" s="118" t="s">
        <v>40251</v>
      </c>
      <c r="F13529" s="119">
        <v>38801</v>
      </c>
      <c r="G13529" s="67" t="s">
        <v>67</v>
      </c>
      <c r="H13529" s="32" t="s">
        <v>401</v>
      </c>
      <c r="I13529" s="117" t="s">
        <v>40252</v>
      </c>
      <c r="J13529" s="104" t="s">
        <v>227</v>
      </c>
      <c r="K13529" s="67" t="s">
        <v>131</v>
      </c>
      <c r="L13529" s="32"/>
      <c r="M13529" s="32"/>
      <c r="N13529" s="32"/>
      <c r="O13529" s="120"/>
      <c r="P13529" s="119">
        <v>46101</v>
      </c>
      <c r="Q13529" s="67" t="str">
        <f>IFERROR(VLOOKUP(J13529,Настройка!$C$4:$E$121,2,),"Ошибка")</f>
        <v>R</v>
      </c>
    </row>
    <row r="13530" spans="1:17">
      <c r="A13530" s="67">
        <v>13525</v>
      </c>
      <c r="B13530" s="117" t="s">
        <v>261</v>
      </c>
      <c r="C13530" s="117" t="s">
        <v>262</v>
      </c>
      <c r="D13530" s="80" t="s">
        <v>40253</v>
      </c>
      <c r="E13530" s="118" t="s">
        <v>40254</v>
      </c>
      <c r="F13530" s="119">
        <v>31483</v>
      </c>
      <c r="G13530" s="67" t="s">
        <v>67</v>
      </c>
      <c r="H13530" s="32" t="s">
        <v>401</v>
      </c>
      <c r="I13530" s="117" t="s">
        <v>40255</v>
      </c>
      <c r="J13530" s="104" t="s">
        <v>227</v>
      </c>
      <c r="K13530" s="67" t="s">
        <v>131</v>
      </c>
      <c r="L13530" s="32"/>
      <c r="M13530" s="32"/>
      <c r="N13530" s="32"/>
      <c r="O13530" s="120"/>
      <c r="P13530" s="119">
        <v>46101</v>
      </c>
      <c r="Q13530" s="67" t="str">
        <f>IFERROR(VLOOKUP(J13530,Настройка!$C$4:$E$121,2,),"Ошибка")</f>
        <v>R</v>
      </c>
    </row>
    <row r="13531" spans="1:17">
      <c r="A13531" s="67">
        <v>13526</v>
      </c>
      <c r="B13531" s="117" t="s">
        <v>261</v>
      </c>
      <c r="C13531" s="117" t="s">
        <v>262</v>
      </c>
      <c r="D13531" s="80" t="s">
        <v>40256</v>
      </c>
      <c r="E13531" s="118" t="s">
        <v>40257</v>
      </c>
      <c r="F13531" s="119">
        <v>26356</v>
      </c>
      <c r="G13531" s="67" t="s">
        <v>83</v>
      </c>
      <c r="H13531" s="32"/>
      <c r="I13531" s="117" t="s">
        <v>40258</v>
      </c>
      <c r="J13531" s="104" t="s">
        <v>201</v>
      </c>
      <c r="K13531" s="67" t="s">
        <v>117</v>
      </c>
      <c r="L13531" s="32" t="s">
        <v>148</v>
      </c>
      <c r="M13531" s="32" t="s">
        <v>166</v>
      </c>
      <c r="N13531" s="32" t="s">
        <v>196</v>
      </c>
      <c r="O13531" s="120">
        <v>46275</v>
      </c>
      <c r="P13531" s="119">
        <v>46101</v>
      </c>
      <c r="Q13531" s="67" t="str">
        <f>IFERROR(VLOOKUP(J13531,Настройка!$C$4:$E$121,2,),"Ошибка")</f>
        <v>ITR</v>
      </c>
    </row>
    <row r="13532" spans="1:17">
      <c r="A13532" s="67">
        <v>13527</v>
      </c>
      <c r="B13532" s="117" t="s">
        <v>261</v>
      </c>
      <c r="C13532" s="117" t="s">
        <v>262</v>
      </c>
      <c r="D13532" s="80" t="s">
        <v>40259</v>
      </c>
      <c r="E13532" s="118" t="s">
        <v>40260</v>
      </c>
      <c r="F13532" s="119">
        <v>33030</v>
      </c>
      <c r="G13532" s="67" t="s">
        <v>77</v>
      </c>
      <c r="H13532" s="32" t="s">
        <v>9409</v>
      </c>
      <c r="I13532" s="117" t="s">
        <v>40261</v>
      </c>
      <c r="J13532" s="104" t="s">
        <v>168</v>
      </c>
      <c r="K13532" s="67" t="s">
        <v>109</v>
      </c>
      <c r="L13532" s="32"/>
      <c r="M13532" s="32"/>
      <c r="N13532" s="32"/>
      <c r="O13532" s="120"/>
      <c r="P13532" s="119">
        <v>46104</v>
      </c>
      <c r="Q13532" s="67" t="str">
        <f>IFERROR(VLOOKUP(J13532,Настройка!$C$4:$E$121,2,),"Ошибка")</f>
        <v>ITR</v>
      </c>
    </row>
    <row r="13533" spans="1:17">
      <c r="A13533" s="67">
        <v>13528</v>
      </c>
      <c r="B13533" s="117" t="s">
        <v>261</v>
      </c>
      <c r="C13533" s="117" t="s">
        <v>262</v>
      </c>
      <c r="D13533" s="80" t="s">
        <v>40262</v>
      </c>
      <c r="E13533" s="118" t="s">
        <v>40263</v>
      </c>
      <c r="F13533" s="119">
        <v>32749</v>
      </c>
      <c r="G13533" s="67" t="s">
        <v>77</v>
      </c>
      <c r="H13533" s="32" t="s">
        <v>19762</v>
      </c>
      <c r="I13533" s="117" t="s">
        <v>40264</v>
      </c>
      <c r="J13533" s="104" t="s">
        <v>134</v>
      </c>
      <c r="K13533" s="67" t="s">
        <v>109</v>
      </c>
      <c r="L13533" s="32"/>
      <c r="M13533" s="32"/>
      <c r="N13533" s="32"/>
      <c r="O13533" s="120"/>
      <c r="P13533" s="119">
        <v>46106</v>
      </c>
      <c r="Q13533" s="67" t="str">
        <f>IFERROR(VLOOKUP(J13533,Настройка!$C$4:$E$121,2,),"Ошибка")</f>
        <v>ITR</v>
      </c>
    </row>
    <row r="13534" spans="1:17">
      <c r="A13534" s="67">
        <v>13529</v>
      </c>
      <c r="B13534" s="117" t="s">
        <v>261</v>
      </c>
      <c r="C13534" s="117" t="s">
        <v>262</v>
      </c>
      <c r="D13534" s="80" t="s">
        <v>40265</v>
      </c>
      <c r="E13534" s="118" t="s">
        <v>40266</v>
      </c>
      <c r="F13534" s="119">
        <v>26838</v>
      </c>
      <c r="G13534" s="67" t="s">
        <v>77</v>
      </c>
      <c r="H13534" s="32" t="s">
        <v>40267</v>
      </c>
      <c r="I13534" s="117" t="s">
        <v>40268</v>
      </c>
      <c r="J13534" s="104" t="s">
        <v>195</v>
      </c>
      <c r="K13534" s="67" t="s">
        <v>111</v>
      </c>
      <c r="L13534" s="32"/>
      <c r="M13534" s="32"/>
      <c r="N13534" s="32"/>
      <c r="O13534" s="120"/>
      <c r="P13534" s="119">
        <v>46110</v>
      </c>
      <c r="Q13534" s="67" t="str">
        <f>IFERROR(VLOOKUP(J13534,Настройка!$C$4:$E$121,2,),"Ошибка")</f>
        <v>ITR</v>
      </c>
    </row>
    <row r="13535" spans="1:17">
      <c r="A13535" s="67">
        <v>13530</v>
      </c>
      <c r="B13535" s="117" t="s">
        <v>261</v>
      </c>
      <c r="C13535" s="117" t="s">
        <v>262</v>
      </c>
      <c r="D13535" s="80" t="s">
        <v>40269</v>
      </c>
      <c r="E13535" s="118" t="s">
        <v>40270</v>
      </c>
      <c r="F13535" s="119">
        <v>34006</v>
      </c>
      <c r="G13535" s="67" t="s">
        <v>93</v>
      </c>
      <c r="H13535" s="32" t="s">
        <v>814</v>
      </c>
      <c r="I13535" s="117" t="s">
        <v>40271</v>
      </c>
      <c r="J13535" s="104" t="s">
        <v>207</v>
      </c>
      <c r="K13535" s="67" t="s">
        <v>117</v>
      </c>
      <c r="L13535" s="32"/>
      <c r="M13535" s="32"/>
      <c r="N13535" s="32"/>
      <c r="O13535" s="120"/>
      <c r="P13535" s="119">
        <v>46111</v>
      </c>
      <c r="Q13535" s="67" t="str">
        <f>IFERROR(VLOOKUP(J13535,Настройка!$C$4:$E$121,2,),"Ошибка")</f>
        <v>R</v>
      </c>
    </row>
    <row r="13536" spans="1:17">
      <c r="A13536" s="67">
        <v>13531</v>
      </c>
      <c r="B13536" s="117" t="s">
        <v>261</v>
      </c>
      <c r="C13536" s="117" t="s">
        <v>262</v>
      </c>
      <c r="D13536" s="80" t="s">
        <v>40272</v>
      </c>
      <c r="E13536" s="118" t="s">
        <v>40273</v>
      </c>
      <c r="F13536" s="119">
        <v>23724</v>
      </c>
      <c r="G13536" s="67" t="s">
        <v>77</v>
      </c>
      <c r="H13536" s="32" t="s">
        <v>9039</v>
      </c>
      <c r="I13536" s="117" t="s">
        <v>40274</v>
      </c>
      <c r="J13536" s="104" t="s">
        <v>78</v>
      </c>
      <c r="K13536" s="67" t="s">
        <v>109</v>
      </c>
      <c r="L13536" s="32"/>
      <c r="M13536" s="32"/>
      <c r="N13536" s="32"/>
      <c r="O13536" s="120"/>
      <c r="P13536" s="119">
        <v>46116</v>
      </c>
      <c r="Q13536" s="67" t="str">
        <f>IFERROR(VLOOKUP(J13536,Настройка!$C$4:$E$121,2,),"Ошибка")</f>
        <v>ITR</v>
      </c>
    </row>
    <row r="13537" spans="1:17">
      <c r="A13537" s="67">
        <v>13532</v>
      </c>
      <c r="B13537" s="117" t="s">
        <v>261</v>
      </c>
      <c r="C13537" s="117" t="s">
        <v>262</v>
      </c>
      <c r="D13537" s="80" t="s">
        <v>40275</v>
      </c>
      <c r="E13537" s="118" t="s">
        <v>40276</v>
      </c>
      <c r="F13537" s="119">
        <v>31343</v>
      </c>
      <c r="G13537" s="67" t="s">
        <v>69</v>
      </c>
      <c r="H13537" s="32" t="s">
        <v>15742</v>
      </c>
      <c r="I13537" s="117" t="s">
        <v>40277</v>
      </c>
      <c r="J13537" s="104" t="s">
        <v>207</v>
      </c>
      <c r="K13537" s="67" t="s">
        <v>117</v>
      </c>
      <c r="L13537" s="32"/>
      <c r="M13537" s="32"/>
      <c r="N13537" s="32"/>
      <c r="O13537" s="120"/>
      <c r="P13537" s="119">
        <v>46120</v>
      </c>
      <c r="Q13537" s="67" t="str">
        <f>IFERROR(VLOOKUP(J13537,Настройка!$C$4:$E$121,2,),"Ошибка")</f>
        <v>R</v>
      </c>
    </row>
    <row r="13538" spans="1:17">
      <c r="A13538" s="67">
        <v>13533</v>
      </c>
      <c r="B13538" s="117" t="s">
        <v>261</v>
      </c>
      <c r="C13538" s="117" t="s">
        <v>262</v>
      </c>
      <c r="D13538" s="80" t="s">
        <v>40278</v>
      </c>
      <c r="E13538" s="118" t="s">
        <v>40279</v>
      </c>
      <c r="F13538" s="119">
        <v>29722</v>
      </c>
      <c r="G13538" s="67" t="s">
        <v>69</v>
      </c>
      <c r="H13538" s="32" t="s">
        <v>15742</v>
      </c>
      <c r="I13538" s="117" t="s">
        <v>40280</v>
      </c>
      <c r="J13538" s="104" t="s">
        <v>207</v>
      </c>
      <c r="K13538" s="67" t="s">
        <v>117</v>
      </c>
      <c r="L13538" s="32"/>
      <c r="M13538" s="32"/>
      <c r="N13538" s="32"/>
      <c r="O13538" s="120"/>
      <c r="P13538" s="119">
        <v>46120</v>
      </c>
      <c r="Q13538" s="67" t="str">
        <f>IFERROR(VLOOKUP(J13538,Настройка!$C$4:$E$121,2,),"Ошибка")</f>
        <v>R</v>
      </c>
    </row>
    <row r="13539" spans="1:17">
      <c r="A13539" s="67">
        <v>13534</v>
      </c>
      <c r="B13539" s="117" t="s">
        <v>261</v>
      </c>
      <c r="C13539" s="117" t="s">
        <v>262</v>
      </c>
      <c r="D13539" s="80" t="s">
        <v>40281</v>
      </c>
      <c r="E13539" s="118" t="s">
        <v>40282</v>
      </c>
      <c r="F13539" s="119">
        <v>34547</v>
      </c>
      <c r="G13539" s="67" t="s">
        <v>69</v>
      </c>
      <c r="H13539" s="32" t="s">
        <v>40283</v>
      </c>
      <c r="I13539" s="117" t="s">
        <v>40284</v>
      </c>
      <c r="J13539" s="104" t="s">
        <v>207</v>
      </c>
      <c r="K13539" s="67" t="s">
        <v>117</v>
      </c>
      <c r="L13539" s="32"/>
      <c r="M13539" s="32"/>
      <c r="N13539" s="32"/>
      <c r="O13539" s="120"/>
      <c r="P13539" s="119">
        <v>46120</v>
      </c>
      <c r="Q13539" s="67" t="str">
        <f>IFERROR(VLOOKUP(J13539,Настройка!$C$4:$E$121,2,),"Ошибка")</f>
        <v>R</v>
      </c>
    </row>
    <row r="13540" spans="1:17">
      <c r="A13540" s="67">
        <v>13535</v>
      </c>
      <c r="B13540" s="117" t="s">
        <v>261</v>
      </c>
      <c r="C13540" s="117" t="s">
        <v>262</v>
      </c>
      <c r="D13540" s="80" t="s">
        <v>40285</v>
      </c>
      <c r="E13540" s="118" t="s">
        <v>40286</v>
      </c>
      <c r="F13540" s="119">
        <v>29727</v>
      </c>
      <c r="G13540" s="67" t="s">
        <v>69</v>
      </c>
      <c r="H13540" s="32" t="s">
        <v>302</v>
      </c>
      <c r="I13540" s="117" t="s">
        <v>40287</v>
      </c>
      <c r="J13540" s="104" t="s">
        <v>207</v>
      </c>
      <c r="K13540" s="67" t="s">
        <v>117</v>
      </c>
      <c r="L13540" s="32"/>
      <c r="M13540" s="32"/>
      <c r="N13540" s="32"/>
      <c r="O13540" s="120"/>
      <c r="P13540" s="119">
        <v>46120</v>
      </c>
      <c r="Q13540" s="67" t="str">
        <f>IFERROR(VLOOKUP(J13540,Настройка!$C$4:$E$121,2,),"Ошибка")</f>
        <v>R</v>
      </c>
    </row>
    <row r="13541" spans="1:17">
      <c r="A13541" s="67">
        <v>13536</v>
      </c>
      <c r="B13541" s="117" t="s">
        <v>261</v>
      </c>
      <c r="C13541" s="117" t="s">
        <v>262</v>
      </c>
      <c r="D13541" s="80" t="s">
        <v>40288</v>
      </c>
      <c r="E13541" s="118" t="s">
        <v>40289</v>
      </c>
      <c r="F13541" s="119">
        <v>28705</v>
      </c>
      <c r="G13541" s="67" t="s">
        <v>69</v>
      </c>
      <c r="H13541" s="32" t="s">
        <v>40283</v>
      </c>
      <c r="I13541" s="117" t="s">
        <v>40290</v>
      </c>
      <c r="J13541" s="104" t="s">
        <v>207</v>
      </c>
      <c r="K13541" s="67" t="s">
        <v>117</v>
      </c>
      <c r="L13541" s="32"/>
      <c r="M13541" s="32"/>
      <c r="N13541" s="32"/>
      <c r="O13541" s="120"/>
      <c r="P13541" s="119">
        <v>46120</v>
      </c>
      <c r="Q13541" s="67" t="str">
        <f>IFERROR(VLOOKUP(J13541,Настройка!$C$4:$E$121,2,),"Ошибка")</f>
        <v>R</v>
      </c>
    </row>
    <row r="13542" spans="1:17">
      <c r="A13542" s="67">
        <v>13537</v>
      </c>
      <c r="B13542" s="117" t="s">
        <v>261</v>
      </c>
      <c r="C13542" s="117" t="s">
        <v>262</v>
      </c>
      <c r="D13542" s="80" t="s">
        <v>40291</v>
      </c>
      <c r="E13542" s="118" t="s">
        <v>40292</v>
      </c>
      <c r="F13542" s="119">
        <v>33345</v>
      </c>
      <c r="G13542" s="32" t="s">
        <v>69</v>
      </c>
      <c r="H13542" s="32" t="s">
        <v>15742</v>
      </c>
      <c r="I13542" s="117" t="s">
        <v>40293</v>
      </c>
      <c r="J13542" s="118" t="s">
        <v>207</v>
      </c>
      <c r="K13542" s="32" t="s">
        <v>117</v>
      </c>
      <c r="L13542" s="32"/>
      <c r="M13542" s="32"/>
      <c r="N13542" s="32"/>
      <c r="O13542" s="120"/>
      <c r="P13542" s="119">
        <v>46120</v>
      </c>
      <c r="Q13542" s="67" t="str">
        <f>IFERROR(VLOOKUP(J13542,Настройка!$C$4:$E$121,2,),"Ошибка")</f>
        <v>R</v>
      </c>
    </row>
    <row r="13543" spans="1:17">
      <c r="A13543" s="67">
        <v>13538</v>
      </c>
      <c r="B13543" s="117" t="s">
        <v>261</v>
      </c>
      <c r="C13543" s="117" t="s">
        <v>262</v>
      </c>
      <c r="D13543" s="80" t="s">
        <v>40294</v>
      </c>
      <c r="E13543" s="118" t="s">
        <v>40295</v>
      </c>
      <c r="F13543" s="119">
        <v>34717</v>
      </c>
      <c r="G13543" s="32" t="s">
        <v>69</v>
      </c>
      <c r="H13543" s="32" t="s">
        <v>385</v>
      </c>
      <c r="I13543" s="117" t="s">
        <v>40296</v>
      </c>
      <c r="J13543" s="118" t="s">
        <v>207</v>
      </c>
      <c r="K13543" s="32" t="s">
        <v>117</v>
      </c>
      <c r="L13543" s="32"/>
      <c r="M13543" s="32"/>
      <c r="N13543" s="32"/>
      <c r="O13543" s="120"/>
      <c r="P13543" s="119">
        <v>46120</v>
      </c>
      <c r="Q13543" s="67" t="str">
        <f>IFERROR(VLOOKUP(J13543,Настройка!$C$4:$E$121,2,),"Ошибка")</f>
        <v>R</v>
      </c>
    </row>
    <row r="13544" spans="1:17">
      <c r="A13544" s="67">
        <v>13539</v>
      </c>
      <c r="B13544" s="117" t="s">
        <v>261</v>
      </c>
      <c r="C13544" s="117" t="s">
        <v>262</v>
      </c>
      <c r="D13544" s="80" t="s">
        <v>40297</v>
      </c>
      <c r="E13544" s="118" t="s">
        <v>40298</v>
      </c>
      <c r="F13544" s="119">
        <v>37671</v>
      </c>
      <c r="G13544" s="32" t="s">
        <v>69</v>
      </c>
      <c r="H13544" s="32" t="s">
        <v>15742</v>
      </c>
      <c r="I13544" s="117" t="s">
        <v>40299</v>
      </c>
      <c r="J13544" s="118" t="s">
        <v>207</v>
      </c>
      <c r="K13544" s="32" t="s">
        <v>117</v>
      </c>
      <c r="L13544" s="32"/>
      <c r="M13544" s="32"/>
      <c r="N13544" s="32"/>
      <c r="O13544" s="120"/>
      <c r="P13544" s="119">
        <v>46120</v>
      </c>
      <c r="Q13544" s="67" t="str">
        <f>IFERROR(VLOOKUP(J13544,Настройка!$C$4:$E$121,2,),"Ошибка")</f>
        <v>R</v>
      </c>
    </row>
    <row r="13545" spans="1:17">
      <c r="A13545" s="67">
        <v>13540</v>
      </c>
      <c r="B13545" s="117" t="s">
        <v>261</v>
      </c>
      <c r="C13545" s="117" t="s">
        <v>262</v>
      </c>
      <c r="D13545" s="80" t="s">
        <v>40300</v>
      </c>
      <c r="E13545" s="118" t="s">
        <v>40301</v>
      </c>
      <c r="F13545" s="119">
        <v>31340</v>
      </c>
      <c r="G13545" s="32" t="s">
        <v>77</v>
      </c>
      <c r="H13545" s="32" t="s">
        <v>9008</v>
      </c>
      <c r="I13545" s="117" t="s">
        <v>40302</v>
      </c>
      <c r="J13545" s="118" t="s">
        <v>130</v>
      </c>
      <c r="K13545" s="32" t="s">
        <v>109</v>
      </c>
      <c r="L13545" s="32"/>
      <c r="M13545" s="32"/>
      <c r="N13545" s="32"/>
      <c r="O13545" s="120"/>
      <c r="P13545" s="119">
        <v>46120</v>
      </c>
      <c r="Q13545" s="67" t="str">
        <f>IFERROR(VLOOKUP(J13545,Настройка!$C$4:$E$121,2,),"Ошибка")</f>
        <v>ITR</v>
      </c>
    </row>
    <row r="13546" spans="1:17">
      <c r="A13546" s="67">
        <v>13541</v>
      </c>
      <c r="B13546" s="117" t="s">
        <v>261</v>
      </c>
      <c r="C13546" s="117" t="s">
        <v>262</v>
      </c>
      <c r="D13546" s="80" t="s">
        <v>40303</v>
      </c>
      <c r="E13546" s="118" t="s">
        <v>40304</v>
      </c>
      <c r="F13546" s="119">
        <v>31507</v>
      </c>
      <c r="G13546" s="32" t="s">
        <v>77</v>
      </c>
      <c r="H13546" s="32" t="s">
        <v>9090</v>
      </c>
      <c r="I13546" s="117" t="s">
        <v>40305</v>
      </c>
      <c r="J13546" s="118" t="s">
        <v>160</v>
      </c>
      <c r="K13546" s="32" t="s">
        <v>109</v>
      </c>
      <c r="L13546" s="32"/>
      <c r="M13546" s="32"/>
      <c r="N13546" s="32"/>
      <c r="O13546" s="120"/>
      <c r="P13546" s="119">
        <v>46122</v>
      </c>
      <c r="Q13546" s="67" t="str">
        <f>IFERROR(VLOOKUP(J13546,Настройка!$C$4:$E$121,2,),"Ошибка")</f>
        <v>ITR</v>
      </c>
    </row>
    <row r="13547" spans="1:17">
      <c r="A13547" s="67">
        <v>13542</v>
      </c>
      <c r="B13547" s="117" t="s">
        <v>261</v>
      </c>
      <c r="C13547" s="117" t="s">
        <v>262</v>
      </c>
      <c r="D13547" s="80" t="s">
        <v>40306</v>
      </c>
      <c r="E13547" s="118" t="s">
        <v>40307</v>
      </c>
      <c r="F13547" s="119">
        <v>24719</v>
      </c>
      <c r="G13547" s="32" t="s">
        <v>77</v>
      </c>
      <c r="H13547" s="32" t="s">
        <v>3766</v>
      </c>
      <c r="I13547" s="117" t="s">
        <v>40308</v>
      </c>
      <c r="J13547" s="118" t="s">
        <v>96</v>
      </c>
      <c r="K13547" s="32" t="s">
        <v>109</v>
      </c>
      <c r="L13547" s="32"/>
      <c r="M13547" s="32"/>
      <c r="N13547" s="32"/>
      <c r="O13547" s="120"/>
      <c r="P13547" s="119">
        <v>46123</v>
      </c>
      <c r="Q13547" s="67" t="str">
        <f>IFERROR(VLOOKUP(J13547,Настройка!$C$4:$E$121,2,),"Ошибка")</f>
        <v>ITR</v>
      </c>
    </row>
    <row r="13548" spans="1:17">
      <c r="A13548" s="67">
        <v>13543</v>
      </c>
      <c r="B13548" s="117" t="s">
        <v>261</v>
      </c>
      <c r="C13548" s="117" t="s">
        <v>262</v>
      </c>
      <c r="D13548" s="80" t="s">
        <v>40309</v>
      </c>
      <c r="E13548" s="118" t="s">
        <v>40310</v>
      </c>
      <c r="F13548" s="119">
        <v>33438</v>
      </c>
      <c r="G13548" s="32" t="s">
        <v>77</v>
      </c>
      <c r="H13548" s="32" t="s">
        <v>757</v>
      </c>
      <c r="I13548" s="117" t="s">
        <v>40311</v>
      </c>
      <c r="J13548" s="118" t="s">
        <v>62</v>
      </c>
      <c r="K13548" s="32" t="s">
        <v>109</v>
      </c>
      <c r="L13548" s="32"/>
      <c r="M13548" s="32"/>
      <c r="N13548" s="32"/>
      <c r="O13548" s="120"/>
      <c r="P13548" s="119">
        <v>46125</v>
      </c>
      <c r="Q13548" s="67" t="str">
        <f>IFERROR(VLOOKUP(J13548,Настройка!$C$4:$E$121,2,),"Ошибка")</f>
        <v>ITR</v>
      </c>
    </row>
    <row r="13549" spans="1:17">
      <c r="A13549" s="67">
        <v>13544</v>
      </c>
      <c r="B13549" s="117" t="s">
        <v>261</v>
      </c>
      <c r="C13549" s="117" t="s">
        <v>262</v>
      </c>
      <c r="D13549" s="80" t="s">
        <v>40312</v>
      </c>
      <c r="E13549" s="118" t="s">
        <v>40313</v>
      </c>
      <c r="F13549" s="119">
        <v>32902</v>
      </c>
      <c r="G13549" s="32" t="s">
        <v>93</v>
      </c>
      <c r="H13549" s="32" t="s">
        <v>814</v>
      </c>
      <c r="I13549" s="117" t="s">
        <v>40314</v>
      </c>
      <c r="J13549" s="118" t="s">
        <v>208</v>
      </c>
      <c r="K13549" s="32" t="s">
        <v>117</v>
      </c>
      <c r="L13549" s="32"/>
      <c r="M13549" s="32"/>
      <c r="N13549" s="32"/>
      <c r="O13549" s="120"/>
      <c r="P13549" s="119">
        <v>46128</v>
      </c>
      <c r="Q13549" s="67" t="str">
        <f>IFERROR(VLOOKUP(J13549,Настройка!$C$4:$E$121,2,),"Ошибка")</f>
        <v>R</v>
      </c>
    </row>
    <row r="13550" spans="1:17">
      <c r="A13550" s="67">
        <v>13545</v>
      </c>
      <c r="B13550" s="117" t="s">
        <v>261</v>
      </c>
      <c r="C13550" s="117" t="s">
        <v>262</v>
      </c>
      <c r="D13550" s="80" t="s">
        <v>40315</v>
      </c>
      <c r="E13550" s="118" t="s">
        <v>40316</v>
      </c>
      <c r="F13550" s="119">
        <v>28069</v>
      </c>
      <c r="G13550" s="32" t="s">
        <v>93</v>
      </c>
      <c r="H13550" s="32" t="s">
        <v>814</v>
      </c>
      <c r="I13550" s="117" t="s">
        <v>40317</v>
      </c>
      <c r="J13550" s="118" t="s">
        <v>208</v>
      </c>
      <c r="K13550" s="32" t="s">
        <v>117</v>
      </c>
      <c r="L13550" s="32"/>
      <c r="M13550" s="32"/>
      <c r="N13550" s="32"/>
      <c r="O13550" s="120"/>
      <c r="P13550" s="119">
        <v>46128</v>
      </c>
      <c r="Q13550" s="67" t="str">
        <f>IFERROR(VLOOKUP(J13550,Настройка!$C$4:$E$121,2,),"Ошибка")</f>
        <v>R</v>
      </c>
    </row>
    <row r="13551" spans="1:17">
      <c r="A13551" s="67">
        <v>13546</v>
      </c>
      <c r="B13551" s="117" t="s">
        <v>261</v>
      </c>
      <c r="C13551" s="117" t="s">
        <v>262</v>
      </c>
      <c r="D13551" s="80" t="s">
        <v>40318</v>
      </c>
      <c r="E13551" s="118" t="s">
        <v>40319</v>
      </c>
      <c r="F13551" s="119">
        <v>32451</v>
      </c>
      <c r="G13551" s="32" t="s">
        <v>93</v>
      </c>
      <c r="H13551" s="32" t="s">
        <v>814</v>
      </c>
      <c r="I13551" s="117" t="s">
        <v>40320</v>
      </c>
      <c r="J13551" s="118" t="s">
        <v>204</v>
      </c>
      <c r="K13551" s="32" t="s">
        <v>117</v>
      </c>
      <c r="L13551" s="32"/>
      <c r="M13551" s="32"/>
      <c r="N13551" s="32"/>
      <c r="O13551" s="120"/>
      <c r="P13551" s="119">
        <v>46128</v>
      </c>
      <c r="Q13551" s="67" t="str">
        <f>IFERROR(VLOOKUP(J13551,Настройка!$C$4:$E$121,2,),"Ошибка")</f>
        <v>R</v>
      </c>
    </row>
    <row r="13552" spans="1:17">
      <c r="A13552" s="67">
        <v>13547</v>
      </c>
      <c r="B13552" s="117" t="s">
        <v>261</v>
      </c>
      <c r="C13552" s="117" t="s">
        <v>262</v>
      </c>
      <c r="D13552" s="80" t="s">
        <v>40321</v>
      </c>
      <c r="E13552" s="118" t="s">
        <v>40322</v>
      </c>
      <c r="F13552" s="119">
        <v>38511</v>
      </c>
      <c r="G13552" s="32" t="s">
        <v>93</v>
      </c>
      <c r="H13552" s="32" t="s">
        <v>814</v>
      </c>
      <c r="I13552" s="117" t="s">
        <v>40323</v>
      </c>
      <c r="J13552" s="118" t="s">
        <v>205</v>
      </c>
      <c r="K13552" s="32" t="s">
        <v>117</v>
      </c>
      <c r="L13552" s="32"/>
      <c r="M13552" s="32"/>
      <c r="N13552" s="32"/>
      <c r="O13552" s="120"/>
      <c r="P13552" s="119">
        <v>46128</v>
      </c>
      <c r="Q13552" s="67" t="str">
        <f>IFERROR(VLOOKUP(J13552,Настройка!$C$4:$E$121,2,),"Ошибка")</f>
        <v>R</v>
      </c>
    </row>
    <row r="13553" spans="1:17">
      <c r="A13553" s="67">
        <v>13548</v>
      </c>
      <c r="B13553" s="117" t="s">
        <v>261</v>
      </c>
      <c r="C13553" s="117" t="s">
        <v>262</v>
      </c>
      <c r="D13553" s="80" t="s">
        <v>40324</v>
      </c>
      <c r="E13553" s="118" t="s">
        <v>40325</v>
      </c>
      <c r="F13553" s="119">
        <v>32391</v>
      </c>
      <c r="G13553" s="32" t="s">
        <v>93</v>
      </c>
      <c r="H13553" s="32" t="s">
        <v>814</v>
      </c>
      <c r="I13553" s="117" t="s">
        <v>40326</v>
      </c>
      <c r="J13553" s="118" t="s">
        <v>208</v>
      </c>
      <c r="K13553" s="32" t="s">
        <v>117</v>
      </c>
      <c r="L13553" s="32"/>
      <c r="M13553" s="32"/>
      <c r="N13553" s="32"/>
      <c r="O13553" s="120"/>
      <c r="P13553" s="119">
        <v>46128</v>
      </c>
      <c r="Q13553" s="67" t="str">
        <f>IFERROR(VLOOKUP(J13553,Настройка!$C$4:$E$121,2,),"Ошибка")</f>
        <v>R</v>
      </c>
    </row>
    <row r="13554" spans="1:17">
      <c r="A13554" s="67">
        <v>13549</v>
      </c>
      <c r="B13554" s="117" t="s">
        <v>261</v>
      </c>
      <c r="C13554" s="117" t="s">
        <v>262</v>
      </c>
      <c r="D13554" s="80" t="s">
        <v>40327</v>
      </c>
      <c r="E13554" s="118" t="s">
        <v>40328</v>
      </c>
      <c r="F13554" s="119">
        <v>36532</v>
      </c>
      <c r="G13554" s="32" t="s">
        <v>93</v>
      </c>
      <c r="H13554" s="32" t="s">
        <v>814</v>
      </c>
      <c r="I13554" s="117" t="s">
        <v>40329</v>
      </c>
      <c r="J13554" s="118" t="s">
        <v>208</v>
      </c>
      <c r="K13554" s="32" t="s">
        <v>117</v>
      </c>
      <c r="L13554" s="32"/>
      <c r="M13554" s="32"/>
      <c r="N13554" s="32"/>
      <c r="O13554" s="120"/>
      <c r="P13554" s="119">
        <v>46128</v>
      </c>
      <c r="Q13554" s="67" t="str">
        <f>IFERROR(VLOOKUP(J13554,Настройка!$C$4:$E$121,2,),"Ошибка")</f>
        <v>R</v>
      </c>
    </row>
    <row r="13555" spans="1:17">
      <c r="A13555" s="67">
        <v>13550</v>
      </c>
      <c r="B13555" s="117" t="s">
        <v>261</v>
      </c>
      <c r="C13555" s="117" t="s">
        <v>262</v>
      </c>
      <c r="D13555" s="80" t="s">
        <v>40330</v>
      </c>
      <c r="E13555" s="118" t="s">
        <v>40331</v>
      </c>
      <c r="F13555" s="119">
        <v>31421</v>
      </c>
      <c r="G13555" s="32" t="s">
        <v>93</v>
      </c>
      <c r="H13555" s="32" t="s">
        <v>814</v>
      </c>
      <c r="I13555" s="117" t="s">
        <v>40332</v>
      </c>
      <c r="J13555" s="118" t="s">
        <v>205</v>
      </c>
      <c r="K13555" s="32" t="s">
        <v>117</v>
      </c>
      <c r="L13555" s="32"/>
      <c r="M13555" s="32"/>
      <c r="N13555" s="32"/>
      <c r="O13555" s="120"/>
      <c r="P13555" s="119">
        <v>46128</v>
      </c>
      <c r="Q13555" s="67" t="str">
        <f>IFERROR(VLOOKUP(J13555,Настройка!$C$4:$E$121,2,),"Ошибка")</f>
        <v>R</v>
      </c>
    </row>
    <row r="13556" spans="1:17">
      <c r="A13556" s="67">
        <v>13551</v>
      </c>
      <c r="B13556" s="117" t="s">
        <v>261</v>
      </c>
      <c r="C13556" s="117" t="s">
        <v>262</v>
      </c>
      <c r="D13556" s="80" t="s">
        <v>40333</v>
      </c>
      <c r="E13556" s="118" t="s">
        <v>40334</v>
      </c>
      <c r="F13556" s="119">
        <v>36804</v>
      </c>
      <c r="G13556" s="32" t="s">
        <v>93</v>
      </c>
      <c r="H13556" s="32" t="s">
        <v>886</v>
      </c>
      <c r="I13556" s="117" t="s">
        <v>40335</v>
      </c>
      <c r="J13556" s="118" t="s">
        <v>204</v>
      </c>
      <c r="K13556" s="32" t="s">
        <v>117</v>
      </c>
      <c r="L13556" s="32"/>
      <c r="M13556" s="32"/>
      <c r="N13556" s="32"/>
      <c r="O13556" s="120"/>
      <c r="P13556" s="119">
        <v>46128</v>
      </c>
      <c r="Q13556" s="67" t="str">
        <f>IFERROR(VLOOKUP(J13556,Настройка!$C$4:$E$121,2,),"Ошибка")</f>
        <v>R</v>
      </c>
    </row>
    <row r="13557" spans="1:17">
      <c r="A13557" s="67">
        <v>13552</v>
      </c>
      <c r="B13557" s="117" t="s">
        <v>261</v>
      </c>
      <c r="C13557" s="117" t="s">
        <v>262</v>
      </c>
      <c r="D13557" s="80" t="s">
        <v>40336</v>
      </c>
      <c r="E13557" s="118" t="s">
        <v>40337</v>
      </c>
      <c r="F13557" s="119">
        <v>32400</v>
      </c>
      <c r="G13557" s="32" t="s">
        <v>93</v>
      </c>
      <c r="H13557" s="32" t="s">
        <v>814</v>
      </c>
      <c r="I13557" s="117" t="s">
        <v>40338</v>
      </c>
      <c r="J13557" s="118" t="s">
        <v>204</v>
      </c>
      <c r="K13557" s="32" t="s">
        <v>117</v>
      </c>
      <c r="L13557" s="32"/>
      <c r="M13557" s="32"/>
      <c r="N13557" s="32"/>
      <c r="O13557" s="120"/>
      <c r="P13557" s="119">
        <v>46128</v>
      </c>
      <c r="Q13557" s="67" t="str">
        <f>IFERROR(VLOOKUP(J13557,Настройка!$C$4:$E$121,2,),"Ошибка")</f>
        <v>R</v>
      </c>
    </row>
    <row r="13558" spans="1:17">
      <c r="A13558" s="67">
        <v>13553</v>
      </c>
      <c r="B13558" s="117" t="s">
        <v>261</v>
      </c>
      <c r="C13558" s="117" t="s">
        <v>262</v>
      </c>
      <c r="D13558" s="80" t="s">
        <v>40339</v>
      </c>
      <c r="E13558" s="118" t="s">
        <v>40340</v>
      </c>
      <c r="F13558" s="119">
        <v>37315</v>
      </c>
      <c r="G13558" s="32" t="s">
        <v>93</v>
      </c>
      <c r="H13558" s="32" t="s">
        <v>814</v>
      </c>
      <c r="I13558" s="117" t="s">
        <v>40341</v>
      </c>
      <c r="J13558" s="118" t="s">
        <v>208</v>
      </c>
      <c r="K13558" s="32" t="s">
        <v>117</v>
      </c>
      <c r="L13558" s="32"/>
      <c r="M13558" s="32"/>
      <c r="N13558" s="32"/>
      <c r="O13558" s="120"/>
      <c r="P13558" s="119">
        <v>46128</v>
      </c>
      <c r="Q13558" s="67" t="str">
        <f>IFERROR(VLOOKUP(J13558,Настройка!$C$4:$E$121,2,),"Ошибка")</f>
        <v>R</v>
      </c>
    </row>
    <row r="13559" spans="1:17">
      <c r="A13559" s="67">
        <v>13554</v>
      </c>
      <c r="B13559" s="117" t="s">
        <v>261</v>
      </c>
      <c r="C13559" s="117" t="s">
        <v>262</v>
      </c>
      <c r="D13559" s="80" t="s">
        <v>40342</v>
      </c>
      <c r="E13559" s="118" t="s">
        <v>40343</v>
      </c>
      <c r="F13559" s="119">
        <v>33315</v>
      </c>
      <c r="G13559" s="32" t="s">
        <v>93</v>
      </c>
      <c r="H13559" s="32" t="s">
        <v>814</v>
      </c>
      <c r="I13559" s="117" t="s">
        <v>40344</v>
      </c>
      <c r="J13559" s="118" t="s">
        <v>208</v>
      </c>
      <c r="K13559" s="32" t="s">
        <v>117</v>
      </c>
      <c r="L13559" s="32"/>
      <c r="M13559" s="32"/>
      <c r="N13559" s="32"/>
      <c r="O13559" s="120"/>
      <c r="P13559" s="119">
        <v>46128</v>
      </c>
      <c r="Q13559" s="67" t="str">
        <f>IFERROR(VLOOKUP(J13559,Настройка!$C$4:$E$121,2,),"Ошибка")</f>
        <v>R</v>
      </c>
    </row>
    <row r="13560" spans="1:17">
      <c r="A13560" s="67">
        <v>13555</v>
      </c>
      <c r="B13560" s="117" t="s">
        <v>261</v>
      </c>
      <c r="C13560" s="117" t="s">
        <v>262</v>
      </c>
      <c r="D13560" s="80" t="s">
        <v>40345</v>
      </c>
      <c r="E13560" s="118" t="s">
        <v>40346</v>
      </c>
      <c r="F13560" s="119">
        <v>37388</v>
      </c>
      <c r="G13560" s="32" t="s">
        <v>93</v>
      </c>
      <c r="H13560" s="32" t="s">
        <v>814</v>
      </c>
      <c r="I13560" s="117" t="s">
        <v>40347</v>
      </c>
      <c r="J13560" s="118" t="s">
        <v>208</v>
      </c>
      <c r="K13560" s="32" t="s">
        <v>117</v>
      </c>
      <c r="L13560" s="32"/>
      <c r="M13560" s="32"/>
      <c r="N13560" s="32"/>
      <c r="O13560" s="120"/>
      <c r="P13560" s="119">
        <v>46128</v>
      </c>
      <c r="Q13560" s="67" t="str">
        <f>IFERROR(VLOOKUP(J13560,Настройка!$C$4:$E$121,2,),"Ошибка")</f>
        <v>R</v>
      </c>
    </row>
    <row r="13561" spans="1:17">
      <c r="A13561" s="67">
        <v>13556</v>
      </c>
      <c r="B13561" s="117" t="s">
        <v>261</v>
      </c>
      <c r="C13561" s="117" t="s">
        <v>262</v>
      </c>
      <c r="D13561" s="80" t="s">
        <v>40348</v>
      </c>
      <c r="E13561" s="118" t="s">
        <v>40349</v>
      </c>
      <c r="F13561" s="119">
        <v>38412</v>
      </c>
      <c r="G13561" s="32" t="s">
        <v>93</v>
      </c>
      <c r="H13561" s="32" t="s">
        <v>814</v>
      </c>
      <c r="I13561" s="117" t="s">
        <v>40350</v>
      </c>
      <c r="J13561" s="118" t="s">
        <v>205</v>
      </c>
      <c r="K13561" s="32" t="s">
        <v>117</v>
      </c>
      <c r="L13561" s="32"/>
      <c r="M13561" s="32"/>
      <c r="N13561" s="32"/>
      <c r="O13561" s="120"/>
      <c r="P13561" s="119">
        <v>46128</v>
      </c>
      <c r="Q13561" s="67" t="str">
        <f>IFERROR(VLOOKUP(J13561,Настройка!$C$4:$E$121,2,),"Ошибка")</f>
        <v>R</v>
      </c>
    </row>
    <row r="13562" spans="1:17">
      <c r="A13562" s="67">
        <v>13557</v>
      </c>
      <c r="B13562" s="117" t="s">
        <v>261</v>
      </c>
      <c r="C13562" s="117" t="s">
        <v>262</v>
      </c>
      <c r="D13562" s="80" t="s">
        <v>40351</v>
      </c>
      <c r="E13562" s="118" t="s">
        <v>40352</v>
      </c>
      <c r="F13562" s="119">
        <v>37284</v>
      </c>
      <c r="G13562" s="32" t="s">
        <v>93</v>
      </c>
      <c r="H13562" s="32" t="s">
        <v>814</v>
      </c>
      <c r="I13562" s="117" t="s">
        <v>40353</v>
      </c>
      <c r="J13562" s="118" t="s">
        <v>204</v>
      </c>
      <c r="K13562" s="32" t="s">
        <v>117</v>
      </c>
      <c r="L13562" s="32"/>
      <c r="M13562" s="32"/>
      <c r="N13562" s="32"/>
      <c r="O13562" s="120"/>
      <c r="P13562" s="119">
        <v>46128</v>
      </c>
      <c r="Q13562" s="67" t="str">
        <f>IFERROR(VLOOKUP(J13562,Настройка!$C$4:$E$121,2,),"Ошибка")</f>
        <v>R</v>
      </c>
    </row>
    <row r="13563" spans="1:17">
      <c r="A13563" s="67">
        <v>13558</v>
      </c>
      <c r="B13563" s="117" t="s">
        <v>261</v>
      </c>
      <c r="C13563" s="117" t="s">
        <v>262</v>
      </c>
      <c r="D13563" s="80" t="s">
        <v>40354</v>
      </c>
      <c r="E13563" s="118" t="s">
        <v>40355</v>
      </c>
      <c r="F13563" s="119">
        <v>31894</v>
      </c>
      <c r="G13563" s="32" t="s">
        <v>93</v>
      </c>
      <c r="H13563" s="32" t="s">
        <v>814</v>
      </c>
      <c r="I13563" s="117" t="s">
        <v>40356</v>
      </c>
      <c r="J13563" s="118" t="s">
        <v>204</v>
      </c>
      <c r="K13563" s="32" t="s">
        <v>117</v>
      </c>
      <c r="L13563" s="32"/>
      <c r="M13563" s="32"/>
      <c r="N13563" s="32"/>
      <c r="O13563" s="120"/>
      <c r="P13563" s="119">
        <v>46128</v>
      </c>
      <c r="Q13563" s="67" t="str">
        <f>IFERROR(VLOOKUP(J13563,Настройка!$C$4:$E$121,2,),"Ошибка")</f>
        <v>R</v>
      </c>
    </row>
    <row r="13564" spans="1:17">
      <c r="A13564" s="67">
        <v>13559</v>
      </c>
      <c r="B13564" s="117" t="s">
        <v>261</v>
      </c>
      <c r="C13564" s="117" t="s">
        <v>262</v>
      </c>
      <c r="D13564" s="80" t="s">
        <v>40357</v>
      </c>
      <c r="E13564" s="118" t="s">
        <v>40358</v>
      </c>
      <c r="F13564" s="119">
        <v>31151</v>
      </c>
      <c r="G13564" s="32" t="s">
        <v>93</v>
      </c>
      <c r="H13564" s="32" t="s">
        <v>886</v>
      </c>
      <c r="I13564" s="117" t="s">
        <v>40359</v>
      </c>
      <c r="J13564" s="118" t="s">
        <v>208</v>
      </c>
      <c r="K13564" s="32" t="s">
        <v>117</v>
      </c>
      <c r="L13564" s="32"/>
      <c r="M13564" s="32"/>
      <c r="N13564" s="32"/>
      <c r="O13564" s="120"/>
      <c r="P13564" s="119">
        <v>46128</v>
      </c>
      <c r="Q13564" s="67" t="str">
        <f>IFERROR(VLOOKUP(J13564,Настройка!$C$4:$E$121,2,),"Ошибка")</f>
        <v>R</v>
      </c>
    </row>
    <row r="13565" spans="1:17">
      <c r="A13565" s="67">
        <v>13560</v>
      </c>
      <c r="B13565" s="117" t="s">
        <v>261</v>
      </c>
      <c r="C13565" s="117" t="s">
        <v>262</v>
      </c>
      <c r="D13565" s="80" t="s">
        <v>40360</v>
      </c>
      <c r="E13565" s="118" t="s">
        <v>40361</v>
      </c>
      <c r="F13565" s="119">
        <v>36613</v>
      </c>
      <c r="G13565" s="32" t="s">
        <v>93</v>
      </c>
      <c r="H13565" s="32" t="s">
        <v>814</v>
      </c>
      <c r="I13565" s="117" t="s">
        <v>40362</v>
      </c>
      <c r="J13565" s="118" t="s">
        <v>204</v>
      </c>
      <c r="K13565" s="32" t="s">
        <v>117</v>
      </c>
      <c r="L13565" s="32"/>
      <c r="M13565" s="32"/>
      <c r="N13565" s="32"/>
      <c r="O13565" s="120"/>
      <c r="P13565" s="119">
        <v>46128</v>
      </c>
      <c r="Q13565" s="67" t="str">
        <f>IFERROR(VLOOKUP(J13565,Настройка!$C$4:$E$121,2,),"Ошибка")</f>
        <v>R</v>
      </c>
    </row>
    <row r="13566" spans="1:17">
      <c r="A13566" s="67">
        <v>13561</v>
      </c>
      <c r="B13566" s="117" t="s">
        <v>261</v>
      </c>
      <c r="C13566" s="117" t="s">
        <v>262</v>
      </c>
      <c r="D13566" s="80" t="s">
        <v>40363</v>
      </c>
      <c r="E13566" s="118" t="s">
        <v>40364</v>
      </c>
      <c r="F13566" s="119">
        <v>35078</v>
      </c>
      <c r="G13566" s="32" t="s">
        <v>93</v>
      </c>
      <c r="H13566" s="32" t="s">
        <v>814</v>
      </c>
      <c r="I13566" s="117" t="s">
        <v>40365</v>
      </c>
      <c r="J13566" s="118" t="s">
        <v>204</v>
      </c>
      <c r="K13566" s="32" t="s">
        <v>117</v>
      </c>
      <c r="L13566" s="32"/>
      <c r="M13566" s="32"/>
      <c r="N13566" s="32"/>
      <c r="O13566" s="120"/>
      <c r="P13566" s="119">
        <v>46128</v>
      </c>
      <c r="Q13566" s="67" t="str">
        <f>IFERROR(VLOOKUP(J13566,Настройка!$C$4:$E$121,2,),"Ошибка")</f>
        <v>R</v>
      </c>
    </row>
    <row r="13567" spans="1:17">
      <c r="A13567" s="67">
        <v>13562</v>
      </c>
      <c r="B13567" s="117" t="s">
        <v>261</v>
      </c>
      <c r="C13567" s="117" t="s">
        <v>262</v>
      </c>
      <c r="D13567" s="80" t="s">
        <v>40366</v>
      </c>
      <c r="E13567" s="118" t="s">
        <v>40367</v>
      </c>
      <c r="F13567" s="119">
        <v>35045</v>
      </c>
      <c r="G13567" s="32" t="s">
        <v>93</v>
      </c>
      <c r="H13567" s="32" t="s">
        <v>814</v>
      </c>
      <c r="I13567" s="117" t="s">
        <v>40368</v>
      </c>
      <c r="J13567" s="118" t="s">
        <v>205</v>
      </c>
      <c r="K13567" s="32" t="s">
        <v>117</v>
      </c>
      <c r="L13567" s="32"/>
      <c r="M13567" s="32"/>
      <c r="N13567" s="32"/>
      <c r="O13567" s="120"/>
      <c r="P13567" s="119">
        <v>46128</v>
      </c>
      <c r="Q13567" s="67" t="str">
        <f>IFERROR(VLOOKUP(J13567,Настройка!$C$4:$E$121,2,),"Ошибка")</f>
        <v>R</v>
      </c>
    </row>
    <row r="13568" spans="1:17">
      <c r="A13568" s="67">
        <v>13563</v>
      </c>
      <c r="B13568" s="117" t="s">
        <v>261</v>
      </c>
      <c r="C13568" s="117" t="s">
        <v>262</v>
      </c>
      <c r="D13568" s="80" t="s">
        <v>40369</v>
      </c>
      <c r="E13568" s="118" t="s">
        <v>40370</v>
      </c>
      <c r="F13568" s="119">
        <v>33332</v>
      </c>
      <c r="G13568" s="32" t="s">
        <v>93</v>
      </c>
      <c r="H13568" s="32" t="s">
        <v>814</v>
      </c>
      <c r="I13568" s="117" t="s">
        <v>40371</v>
      </c>
      <c r="J13568" s="118" t="s">
        <v>201</v>
      </c>
      <c r="K13568" s="32" t="s">
        <v>117</v>
      </c>
      <c r="L13568" s="32"/>
      <c r="M13568" s="32"/>
      <c r="N13568" s="32"/>
      <c r="O13568" s="120"/>
      <c r="P13568" s="119">
        <v>46128</v>
      </c>
      <c r="Q13568" s="67" t="str">
        <f>IFERROR(VLOOKUP(J13568,Настройка!$C$4:$E$121,2,),"Ошибка")</f>
        <v>ITR</v>
      </c>
    </row>
    <row r="13569" spans="1:17">
      <c r="A13569" s="67">
        <v>13564</v>
      </c>
      <c r="B13569" s="117" t="s">
        <v>261</v>
      </c>
      <c r="C13569" s="117" t="s">
        <v>262</v>
      </c>
      <c r="D13569" s="80" t="s">
        <v>40372</v>
      </c>
      <c r="E13569" s="118" t="s">
        <v>40373</v>
      </c>
      <c r="F13569" s="119">
        <v>32471</v>
      </c>
      <c r="G13569" s="32" t="s">
        <v>93</v>
      </c>
      <c r="H13569" s="32" t="s">
        <v>814</v>
      </c>
      <c r="I13569" s="117" t="s">
        <v>40374</v>
      </c>
      <c r="J13569" s="118" t="s">
        <v>201</v>
      </c>
      <c r="K13569" s="32" t="s">
        <v>117</v>
      </c>
      <c r="L13569" s="32"/>
      <c r="M13569" s="32"/>
      <c r="N13569" s="32"/>
      <c r="O13569" s="120"/>
      <c r="P13569" s="119">
        <v>46128</v>
      </c>
      <c r="Q13569" s="67" t="str">
        <f>IFERROR(VLOOKUP(J13569,Настройка!$C$4:$E$121,2,),"Ошибка")</f>
        <v>ITR</v>
      </c>
    </row>
    <row r="13570" spans="1:17">
      <c r="A13570" s="67">
        <v>13565</v>
      </c>
      <c r="B13570" s="117" t="s">
        <v>261</v>
      </c>
      <c r="C13570" s="117" t="s">
        <v>262</v>
      </c>
      <c r="D13570" s="80" t="s">
        <v>40375</v>
      </c>
      <c r="E13570" s="118" t="s">
        <v>40376</v>
      </c>
      <c r="F13570" s="119">
        <v>32515</v>
      </c>
      <c r="G13570" s="32" t="s">
        <v>93</v>
      </c>
      <c r="H13570" s="32" t="s">
        <v>814</v>
      </c>
      <c r="I13570" s="117" t="s">
        <v>40377</v>
      </c>
      <c r="J13570" s="118" t="s">
        <v>208</v>
      </c>
      <c r="K13570" s="32" t="s">
        <v>117</v>
      </c>
      <c r="L13570" s="32"/>
      <c r="M13570" s="32"/>
      <c r="N13570" s="32"/>
      <c r="O13570" s="120"/>
      <c r="P13570" s="119">
        <v>46128</v>
      </c>
      <c r="Q13570" s="67" t="str">
        <f>IFERROR(VLOOKUP(J13570,Настройка!$C$4:$E$121,2,),"Ошибка")</f>
        <v>R</v>
      </c>
    </row>
    <row r="13571" spans="1:17">
      <c r="A13571" s="67">
        <v>13566</v>
      </c>
      <c r="B13571" s="117" t="s">
        <v>261</v>
      </c>
      <c r="C13571" s="117" t="s">
        <v>262</v>
      </c>
      <c r="D13571" s="80" t="s">
        <v>23723</v>
      </c>
      <c r="E13571" s="118" t="s">
        <v>40378</v>
      </c>
      <c r="F13571" s="119">
        <v>30023</v>
      </c>
      <c r="G13571" s="32" t="s">
        <v>77</v>
      </c>
      <c r="H13571" s="32" t="s">
        <v>40379</v>
      </c>
      <c r="I13571" s="117" t="s">
        <v>40380</v>
      </c>
      <c r="J13571" s="118" t="s">
        <v>120</v>
      </c>
      <c r="K13571" s="32" t="s">
        <v>109</v>
      </c>
      <c r="L13571" s="32"/>
      <c r="M13571" s="32"/>
      <c r="N13571" s="32"/>
      <c r="O13571" s="120"/>
      <c r="P13571" s="119">
        <v>46134</v>
      </c>
      <c r="Q13571" s="67" t="str">
        <f>IFERROR(VLOOKUP(J13571,Настройка!$C$4:$E$121,2,),"Ошибка")</f>
        <v>ITR</v>
      </c>
    </row>
    <row r="13572" spans="1:17">
      <c r="A13572" s="67">
        <v>13567</v>
      </c>
      <c r="B13572" s="117" t="s">
        <v>261</v>
      </c>
      <c r="C13572" s="117" t="s">
        <v>262</v>
      </c>
      <c r="D13572" s="80" t="s">
        <v>23723</v>
      </c>
      <c r="E13572" s="118" t="s">
        <v>40381</v>
      </c>
      <c r="F13572" s="119">
        <v>32412</v>
      </c>
      <c r="G13572" s="32" t="s">
        <v>93</v>
      </c>
      <c r="H13572" s="32" t="s">
        <v>814</v>
      </c>
      <c r="I13572" s="117" t="s">
        <v>40382</v>
      </c>
      <c r="J13572" s="118" t="s">
        <v>204</v>
      </c>
      <c r="K13572" s="32" t="s">
        <v>117</v>
      </c>
      <c r="L13572" s="32"/>
      <c r="M13572" s="32"/>
      <c r="N13572" s="32"/>
      <c r="O13572" s="120"/>
      <c r="P13572" s="119">
        <v>46134</v>
      </c>
      <c r="Q13572" s="67" t="str">
        <f>IFERROR(VLOOKUP(J13572,Настройка!$C$4:$E$121,2,),"Ошибка")</f>
        <v>R</v>
      </c>
    </row>
    <row r="13573" spans="1:17">
      <c r="A13573" s="67">
        <v>13568</v>
      </c>
      <c r="B13573" s="117" t="s">
        <v>261</v>
      </c>
      <c r="C13573" s="117" t="s">
        <v>262</v>
      </c>
      <c r="D13573" s="80" t="s">
        <v>40383</v>
      </c>
      <c r="E13573" s="118" t="s">
        <v>40384</v>
      </c>
      <c r="F13573" s="119">
        <v>37592</v>
      </c>
      <c r="G13573" s="32" t="s">
        <v>77</v>
      </c>
      <c r="H13573" s="32" t="s">
        <v>8068</v>
      </c>
      <c r="I13573" s="117" t="s">
        <v>40385</v>
      </c>
      <c r="J13573" s="118" t="s">
        <v>168</v>
      </c>
      <c r="K13573" s="32" t="s">
        <v>109</v>
      </c>
      <c r="L13573" s="32"/>
      <c r="M13573" s="32"/>
      <c r="N13573" s="32"/>
      <c r="O13573" s="120"/>
      <c r="P13573" s="119">
        <v>46135</v>
      </c>
      <c r="Q13573" s="67" t="str">
        <f>IFERROR(VLOOKUP(J13573,Настройка!$C$4:$E$121,2,),"Ошибка")</f>
        <v>ITR</v>
      </c>
    </row>
    <row r="13574" spans="1:17">
      <c r="A13574" s="67">
        <v>13569</v>
      </c>
      <c r="B13574" s="117" t="s">
        <v>261</v>
      </c>
      <c r="C13574" s="117" t="s">
        <v>262</v>
      </c>
      <c r="D13574" s="80" t="s">
        <v>23723</v>
      </c>
      <c r="E13574" s="118" t="s">
        <v>40386</v>
      </c>
      <c r="F13574" s="119">
        <v>37230</v>
      </c>
      <c r="G13574" s="32" t="s">
        <v>93</v>
      </c>
      <c r="H13574" s="32" t="s">
        <v>814</v>
      </c>
      <c r="I13574" s="117" t="s">
        <v>40387</v>
      </c>
      <c r="J13574" s="118" t="s">
        <v>205</v>
      </c>
      <c r="K13574" s="32" t="s">
        <v>117</v>
      </c>
      <c r="L13574" s="32"/>
      <c r="M13574" s="32"/>
      <c r="N13574" s="32"/>
      <c r="O13574" s="120"/>
      <c r="P13574" s="119">
        <v>46135</v>
      </c>
      <c r="Q13574" s="67" t="str">
        <f>IFERROR(VLOOKUP(J13574,Настройка!$C$4:$E$121,2,),"Ошибка")</f>
        <v>R</v>
      </c>
    </row>
    <row r="13575" spans="1:17">
      <c r="A13575" s="67">
        <v>13570</v>
      </c>
      <c r="B13575" s="117" t="s">
        <v>261</v>
      </c>
      <c r="C13575" s="117" t="s">
        <v>262</v>
      </c>
      <c r="D13575" s="80" t="s">
        <v>23723</v>
      </c>
      <c r="E13575" s="118" t="s">
        <v>40388</v>
      </c>
      <c r="F13575" s="119">
        <v>31714</v>
      </c>
      <c r="G13575" s="32" t="s">
        <v>93</v>
      </c>
      <c r="H13575" s="32" t="s">
        <v>814</v>
      </c>
      <c r="I13575" s="117" t="s">
        <v>40389</v>
      </c>
      <c r="J13575" s="118" t="s">
        <v>207</v>
      </c>
      <c r="K13575" s="32" t="s">
        <v>117</v>
      </c>
      <c r="L13575" s="32"/>
      <c r="M13575" s="32"/>
      <c r="N13575" s="32"/>
      <c r="O13575" s="120"/>
      <c r="P13575" s="119">
        <v>46135</v>
      </c>
      <c r="Q13575" s="67" t="str">
        <f>IFERROR(VLOOKUP(J13575,Настройка!$C$4:$E$121,2,),"Ошибка")</f>
        <v>R</v>
      </c>
    </row>
    <row r="13576" spans="1:17">
      <c r="A13576" s="67">
        <v>13571</v>
      </c>
      <c r="B13576" s="117" t="s">
        <v>261</v>
      </c>
      <c r="C13576" s="117" t="s">
        <v>262</v>
      </c>
      <c r="D13576" s="80" t="s">
        <v>23723</v>
      </c>
      <c r="E13576" s="118" t="s">
        <v>40390</v>
      </c>
      <c r="F13576" s="119">
        <v>37578</v>
      </c>
      <c r="G13576" s="32" t="s">
        <v>93</v>
      </c>
      <c r="H13576" s="32" t="s">
        <v>814</v>
      </c>
      <c r="I13576" s="117" t="s">
        <v>40391</v>
      </c>
      <c r="J13576" s="118" t="s">
        <v>207</v>
      </c>
      <c r="K13576" s="32" t="s">
        <v>117</v>
      </c>
      <c r="L13576" s="32"/>
      <c r="M13576" s="32"/>
      <c r="N13576" s="32"/>
      <c r="O13576" s="120"/>
      <c r="P13576" s="119">
        <v>46135</v>
      </c>
      <c r="Q13576" s="67" t="str">
        <f>IFERROR(VLOOKUP(J13576,Настройка!$C$4:$E$121,2,),"Ошибка")</f>
        <v>R</v>
      </c>
    </row>
    <row r="13577" spans="1:17">
      <c r="A13577" s="67">
        <v>13572</v>
      </c>
      <c r="B13577" s="117" t="s">
        <v>261</v>
      </c>
      <c r="C13577" s="117" t="s">
        <v>262</v>
      </c>
      <c r="D13577" s="80" t="s">
        <v>23723</v>
      </c>
      <c r="E13577" s="118" t="s">
        <v>40392</v>
      </c>
      <c r="F13577" s="119">
        <v>27649</v>
      </c>
      <c r="G13577" s="32" t="s">
        <v>93</v>
      </c>
      <c r="H13577" s="32" t="s">
        <v>814</v>
      </c>
      <c r="I13577" s="117" t="s">
        <v>40393</v>
      </c>
      <c r="J13577" s="118" t="s">
        <v>204</v>
      </c>
      <c r="K13577" s="32" t="s">
        <v>117</v>
      </c>
      <c r="L13577" s="32"/>
      <c r="M13577" s="32"/>
      <c r="N13577" s="32"/>
      <c r="O13577" s="120"/>
      <c r="P13577" s="119">
        <v>46135</v>
      </c>
      <c r="Q13577" s="67" t="str">
        <f>IFERROR(VLOOKUP(J13577,Настройка!$C$4:$E$121,2,),"Ошибка")</f>
        <v>R</v>
      </c>
    </row>
    <row r="13578" spans="1:17">
      <c r="A13578" s="67">
        <v>13573</v>
      </c>
      <c r="B13578" s="117" t="s">
        <v>261</v>
      </c>
      <c r="C13578" s="117" t="s">
        <v>262</v>
      </c>
      <c r="D13578" s="80" t="s">
        <v>23723</v>
      </c>
      <c r="E13578" s="118" t="s">
        <v>40394</v>
      </c>
      <c r="F13578" s="119">
        <v>33633</v>
      </c>
      <c r="G13578" s="32" t="s">
        <v>93</v>
      </c>
      <c r="H13578" s="32" t="s">
        <v>886</v>
      </c>
      <c r="I13578" s="117" t="s">
        <v>40395</v>
      </c>
      <c r="J13578" s="118" t="s">
        <v>208</v>
      </c>
      <c r="K13578" s="32" t="s">
        <v>117</v>
      </c>
      <c r="L13578" s="32"/>
      <c r="M13578" s="32"/>
      <c r="N13578" s="32"/>
      <c r="O13578" s="120"/>
      <c r="P13578" s="119">
        <v>46135</v>
      </c>
      <c r="Q13578" s="67" t="str">
        <f>IFERROR(VLOOKUP(J13578,Настройка!$C$4:$E$121,2,),"Ошибка")</f>
        <v>R</v>
      </c>
    </row>
    <row r="13579" spans="1:17">
      <c r="A13579" s="67">
        <v>13574</v>
      </c>
      <c r="B13579" s="117" t="s">
        <v>261</v>
      </c>
      <c r="C13579" s="117" t="s">
        <v>262</v>
      </c>
      <c r="D13579" s="80" t="s">
        <v>23723</v>
      </c>
      <c r="E13579" s="118" t="s">
        <v>40396</v>
      </c>
      <c r="F13579" s="119">
        <v>36923</v>
      </c>
      <c r="G13579" s="32" t="s">
        <v>93</v>
      </c>
      <c r="H13579" s="32" t="s">
        <v>814</v>
      </c>
      <c r="I13579" s="117" t="s">
        <v>40397</v>
      </c>
      <c r="J13579" s="118" t="s">
        <v>204</v>
      </c>
      <c r="K13579" s="32" t="s">
        <v>117</v>
      </c>
      <c r="L13579" s="32"/>
      <c r="M13579" s="32"/>
      <c r="N13579" s="32"/>
      <c r="O13579" s="120"/>
      <c r="P13579" s="119">
        <v>46135</v>
      </c>
      <c r="Q13579" s="67" t="str">
        <f>IFERROR(VLOOKUP(J13579,Настройка!$C$4:$E$121,2,),"Ошибка")</f>
        <v>R</v>
      </c>
    </row>
    <row r="13580" spans="1:17">
      <c r="A13580" s="67">
        <v>13575</v>
      </c>
      <c r="B13580" s="117" t="s">
        <v>261</v>
      </c>
      <c r="C13580" s="117" t="s">
        <v>262</v>
      </c>
      <c r="D13580" s="80" t="s">
        <v>23723</v>
      </c>
      <c r="E13580" s="118" t="s">
        <v>40398</v>
      </c>
      <c r="F13580" s="119">
        <v>29783</v>
      </c>
      <c r="G13580" s="32" t="s">
        <v>93</v>
      </c>
      <c r="H13580" s="32" t="s">
        <v>814</v>
      </c>
      <c r="I13580" s="117" t="s">
        <v>40399</v>
      </c>
      <c r="J13580" s="118" t="s">
        <v>208</v>
      </c>
      <c r="K13580" s="32" t="s">
        <v>117</v>
      </c>
      <c r="L13580" s="32"/>
      <c r="M13580" s="32"/>
      <c r="N13580" s="32"/>
      <c r="O13580" s="120"/>
      <c r="P13580" s="119">
        <v>46135</v>
      </c>
      <c r="Q13580" s="67" t="str">
        <f>IFERROR(VLOOKUP(J13580,Настройка!$C$4:$E$121,2,),"Ошибка")</f>
        <v>R</v>
      </c>
    </row>
    <row r="13581" spans="1:17">
      <c r="A13581" s="67">
        <v>13576</v>
      </c>
      <c r="B13581" s="117" t="s">
        <v>261</v>
      </c>
      <c r="C13581" s="117" t="s">
        <v>262</v>
      </c>
      <c r="D13581" s="80" t="s">
        <v>23723</v>
      </c>
      <c r="E13581" s="118" t="s">
        <v>40400</v>
      </c>
      <c r="F13581" s="119">
        <v>30478</v>
      </c>
      <c r="G13581" s="32" t="s">
        <v>93</v>
      </c>
      <c r="H13581" s="32" t="s">
        <v>814</v>
      </c>
      <c r="I13581" s="117" t="s">
        <v>40401</v>
      </c>
      <c r="J13581" s="118" t="s">
        <v>208</v>
      </c>
      <c r="K13581" s="32" t="s">
        <v>117</v>
      </c>
      <c r="L13581" s="32"/>
      <c r="M13581" s="32"/>
      <c r="N13581" s="32"/>
      <c r="O13581" s="120"/>
      <c r="P13581" s="119">
        <v>46135</v>
      </c>
      <c r="Q13581" s="67" t="str">
        <f>IFERROR(VLOOKUP(J13581,Настройка!$C$4:$E$121,2,),"Ошибка")</f>
        <v>R</v>
      </c>
    </row>
    <row r="13582" spans="1:17">
      <c r="A13582" s="67">
        <v>13577</v>
      </c>
      <c r="B13582" s="117" t="s">
        <v>261</v>
      </c>
      <c r="C13582" s="117" t="s">
        <v>262</v>
      </c>
      <c r="D13582" s="80" t="s">
        <v>23723</v>
      </c>
      <c r="E13582" s="118" t="s">
        <v>40402</v>
      </c>
      <c r="F13582" s="119">
        <v>29562</v>
      </c>
      <c r="G13582" s="32" t="s">
        <v>93</v>
      </c>
      <c r="H13582" s="32" t="s">
        <v>814</v>
      </c>
      <c r="I13582" s="117" t="s">
        <v>40403</v>
      </c>
      <c r="J13582" s="118" t="s">
        <v>208</v>
      </c>
      <c r="K13582" s="32" t="s">
        <v>117</v>
      </c>
      <c r="L13582" s="32"/>
      <c r="M13582" s="32"/>
      <c r="N13582" s="32"/>
      <c r="O13582" s="120"/>
      <c r="P13582" s="119">
        <v>46135</v>
      </c>
      <c r="Q13582" s="67" t="str">
        <f>IFERROR(VLOOKUP(J13582,Настройка!$C$4:$E$121,2,),"Ошибка")</f>
        <v>R</v>
      </c>
    </row>
    <row r="13583" spans="1:17">
      <c r="A13583" s="67">
        <v>13578</v>
      </c>
      <c r="B13583" s="117" t="s">
        <v>261</v>
      </c>
      <c r="C13583" s="117" t="s">
        <v>262</v>
      </c>
      <c r="D13583" s="80" t="s">
        <v>23723</v>
      </c>
      <c r="E13583" s="118" t="s">
        <v>40404</v>
      </c>
      <c r="F13583" s="119">
        <v>30356</v>
      </c>
      <c r="G13583" s="32" t="s">
        <v>93</v>
      </c>
      <c r="H13583" s="32" t="s">
        <v>814</v>
      </c>
      <c r="I13583" s="117" t="s">
        <v>40405</v>
      </c>
      <c r="J13583" s="118" t="s">
        <v>208</v>
      </c>
      <c r="K13583" s="32" t="s">
        <v>117</v>
      </c>
      <c r="L13583" s="32"/>
      <c r="M13583" s="32"/>
      <c r="N13583" s="32"/>
      <c r="O13583" s="120"/>
      <c r="P13583" s="119">
        <v>46135</v>
      </c>
      <c r="Q13583" s="67" t="str">
        <f>IFERROR(VLOOKUP(J13583,Настройка!$C$4:$E$121,2,),"Ошибка")</f>
        <v>R</v>
      </c>
    </row>
    <row r="13584" spans="1:17">
      <c r="A13584" s="67">
        <v>13579</v>
      </c>
      <c r="B13584" s="117" t="s">
        <v>261</v>
      </c>
      <c r="C13584" s="117" t="s">
        <v>262</v>
      </c>
      <c r="D13584" s="80" t="s">
        <v>23723</v>
      </c>
      <c r="E13584" s="118" t="s">
        <v>40406</v>
      </c>
      <c r="F13584" s="119">
        <v>33766</v>
      </c>
      <c r="G13584" s="32" t="s">
        <v>93</v>
      </c>
      <c r="H13584" s="32" t="s">
        <v>814</v>
      </c>
      <c r="I13584" s="117" t="s">
        <v>40407</v>
      </c>
      <c r="J13584" s="118" t="s">
        <v>204</v>
      </c>
      <c r="K13584" s="32" t="s">
        <v>117</v>
      </c>
      <c r="L13584" s="32"/>
      <c r="M13584" s="32"/>
      <c r="N13584" s="32"/>
      <c r="O13584" s="120"/>
      <c r="P13584" s="119">
        <v>46135</v>
      </c>
      <c r="Q13584" s="67" t="str">
        <f>IFERROR(VLOOKUP(J13584,Настройка!$C$4:$E$121,2,),"Ошибка")</f>
        <v>R</v>
      </c>
    </row>
    <row r="13585" spans="1:17">
      <c r="A13585" s="67">
        <v>13580</v>
      </c>
      <c r="B13585" s="117" t="s">
        <v>261</v>
      </c>
      <c r="C13585" s="117" t="s">
        <v>262</v>
      </c>
      <c r="D13585" s="80" t="s">
        <v>23723</v>
      </c>
      <c r="E13585" s="118" t="s">
        <v>40408</v>
      </c>
      <c r="F13585" s="119">
        <v>31938</v>
      </c>
      <c r="G13585" s="32" t="s">
        <v>93</v>
      </c>
      <c r="H13585" s="32" t="s">
        <v>886</v>
      </c>
      <c r="I13585" s="117" t="s">
        <v>40409</v>
      </c>
      <c r="J13585" s="118" t="s">
        <v>204</v>
      </c>
      <c r="K13585" s="32" t="s">
        <v>117</v>
      </c>
      <c r="L13585" s="32"/>
      <c r="M13585" s="32"/>
      <c r="N13585" s="32"/>
      <c r="O13585" s="120"/>
      <c r="P13585" s="119">
        <v>46135</v>
      </c>
      <c r="Q13585" s="67" t="str">
        <f>IFERROR(VLOOKUP(J13585,Настройка!$C$4:$E$121,2,),"Ошибка")</f>
        <v>R</v>
      </c>
    </row>
    <row r="13586" spans="1:17">
      <c r="A13586" s="67">
        <v>13581</v>
      </c>
      <c r="B13586" s="117" t="s">
        <v>261</v>
      </c>
      <c r="C13586" s="117" t="s">
        <v>262</v>
      </c>
      <c r="D13586" s="80" t="s">
        <v>23723</v>
      </c>
      <c r="E13586" s="118" t="s">
        <v>40410</v>
      </c>
      <c r="F13586" s="119">
        <v>28856</v>
      </c>
      <c r="G13586" s="32" t="s">
        <v>93</v>
      </c>
      <c r="H13586" s="32" t="s">
        <v>886</v>
      </c>
      <c r="I13586" s="117" t="s">
        <v>40411</v>
      </c>
      <c r="J13586" s="118" t="s">
        <v>207</v>
      </c>
      <c r="K13586" s="32" t="s">
        <v>117</v>
      </c>
      <c r="L13586" s="32"/>
      <c r="M13586" s="32"/>
      <c r="N13586" s="32"/>
      <c r="O13586" s="120"/>
      <c r="P13586" s="119">
        <v>46135</v>
      </c>
      <c r="Q13586" s="67" t="str">
        <f>IFERROR(VLOOKUP(J13586,Настройка!$C$4:$E$121,2,),"Ошибка")</f>
        <v>R</v>
      </c>
    </row>
    <row r="13587" spans="1:17">
      <c r="A13587" s="67">
        <v>13582</v>
      </c>
      <c r="B13587" s="117" t="s">
        <v>261</v>
      </c>
      <c r="C13587" s="117" t="s">
        <v>262</v>
      </c>
      <c r="D13587" s="80" t="s">
        <v>23723</v>
      </c>
      <c r="E13587" s="118" t="s">
        <v>40412</v>
      </c>
      <c r="F13587" s="119">
        <v>34985</v>
      </c>
      <c r="G13587" s="32" t="s">
        <v>93</v>
      </c>
      <c r="H13587" s="32" t="s">
        <v>814</v>
      </c>
      <c r="I13587" s="117" t="s">
        <v>40413</v>
      </c>
      <c r="J13587" s="118" t="s">
        <v>204</v>
      </c>
      <c r="K13587" s="32" t="s">
        <v>117</v>
      </c>
      <c r="L13587" s="32"/>
      <c r="M13587" s="32"/>
      <c r="N13587" s="32"/>
      <c r="O13587" s="120"/>
      <c r="P13587" s="119">
        <v>46135</v>
      </c>
      <c r="Q13587" s="67" t="str">
        <f>IFERROR(VLOOKUP(J13587,Настройка!$C$4:$E$121,2,),"Ошибка")</f>
        <v>R</v>
      </c>
    </row>
    <row r="13588" spans="1:17">
      <c r="A13588" s="67">
        <v>13583</v>
      </c>
      <c r="B13588" s="117" t="s">
        <v>261</v>
      </c>
      <c r="C13588" s="117" t="s">
        <v>262</v>
      </c>
      <c r="D13588" s="80" t="s">
        <v>23723</v>
      </c>
      <c r="E13588" s="118" t="s">
        <v>40414</v>
      </c>
      <c r="F13588" s="119">
        <v>34661</v>
      </c>
      <c r="G13588" s="32" t="s">
        <v>93</v>
      </c>
      <c r="H13588" s="32" t="s">
        <v>814</v>
      </c>
      <c r="I13588" s="117" t="s">
        <v>40415</v>
      </c>
      <c r="J13588" s="118" t="s">
        <v>207</v>
      </c>
      <c r="K13588" s="32" t="s">
        <v>117</v>
      </c>
      <c r="L13588" s="32"/>
      <c r="M13588" s="32"/>
      <c r="N13588" s="32"/>
      <c r="O13588" s="120"/>
      <c r="P13588" s="119">
        <v>46135</v>
      </c>
      <c r="Q13588" s="67" t="str">
        <f>IFERROR(VLOOKUP(J13588,Настройка!$C$4:$E$121,2,),"Ошибка")</f>
        <v>R</v>
      </c>
    </row>
    <row r="13589" spans="1:17">
      <c r="A13589" s="67">
        <v>13584</v>
      </c>
      <c r="B13589" s="117" t="s">
        <v>261</v>
      </c>
      <c r="C13589" s="117" t="s">
        <v>262</v>
      </c>
      <c r="D13589" s="80" t="s">
        <v>23723</v>
      </c>
      <c r="E13589" s="118" t="s">
        <v>40416</v>
      </c>
      <c r="F13589" s="119">
        <v>31287</v>
      </c>
      <c r="G13589" s="32" t="s">
        <v>93</v>
      </c>
      <c r="H13589" s="32" t="s">
        <v>814</v>
      </c>
      <c r="I13589" s="117" t="s">
        <v>40417</v>
      </c>
      <c r="J13589" s="118" t="s">
        <v>207</v>
      </c>
      <c r="K13589" s="32" t="s">
        <v>117</v>
      </c>
      <c r="L13589" s="32"/>
      <c r="M13589" s="32"/>
      <c r="N13589" s="32"/>
      <c r="O13589" s="120"/>
      <c r="P13589" s="119">
        <v>46135</v>
      </c>
      <c r="Q13589" s="67" t="str">
        <f>IFERROR(VLOOKUP(J13589,Настройка!$C$4:$E$121,2,),"Ошибка")</f>
        <v>R</v>
      </c>
    </row>
    <row r="13590" spans="1:17">
      <c r="A13590" s="67">
        <v>13585</v>
      </c>
      <c r="B13590" s="117" t="s">
        <v>261</v>
      </c>
      <c r="C13590" s="117" t="s">
        <v>262</v>
      </c>
      <c r="D13590" s="80" t="s">
        <v>23723</v>
      </c>
      <c r="E13590" s="118" t="s">
        <v>40418</v>
      </c>
      <c r="F13590" s="119">
        <v>34655</v>
      </c>
      <c r="G13590" s="32" t="s">
        <v>93</v>
      </c>
      <c r="H13590" s="32" t="s">
        <v>814</v>
      </c>
      <c r="I13590" s="117" t="s">
        <v>40419</v>
      </c>
      <c r="J13590" s="118" t="s">
        <v>204</v>
      </c>
      <c r="K13590" s="32" t="s">
        <v>117</v>
      </c>
      <c r="L13590" s="32"/>
      <c r="M13590" s="32"/>
      <c r="N13590" s="32"/>
      <c r="O13590" s="120"/>
      <c r="P13590" s="119">
        <v>46135</v>
      </c>
      <c r="Q13590" s="67" t="str">
        <f>IFERROR(VLOOKUP(J13590,Настройка!$C$4:$E$121,2,),"Ошибка")</f>
        <v>R</v>
      </c>
    </row>
    <row r="13591" spans="1:17">
      <c r="A13591" s="67">
        <v>13586</v>
      </c>
      <c r="B13591" s="117" t="s">
        <v>261</v>
      </c>
      <c r="C13591" s="117" t="s">
        <v>262</v>
      </c>
      <c r="D13591" s="80" t="s">
        <v>23723</v>
      </c>
      <c r="E13591" s="118" t="s">
        <v>40420</v>
      </c>
      <c r="F13591" s="119">
        <v>35141</v>
      </c>
      <c r="G13591" s="32" t="s">
        <v>93</v>
      </c>
      <c r="H13591" s="32" t="s">
        <v>814</v>
      </c>
      <c r="I13591" s="117" t="s">
        <v>40421</v>
      </c>
      <c r="J13591" s="118" t="s">
        <v>204</v>
      </c>
      <c r="K13591" s="32" t="s">
        <v>117</v>
      </c>
      <c r="L13591" s="32"/>
      <c r="M13591" s="32"/>
      <c r="N13591" s="32"/>
      <c r="O13591" s="120"/>
      <c r="P13591" s="119">
        <v>46135</v>
      </c>
      <c r="Q13591" s="67" t="str">
        <f>IFERROR(VLOOKUP(J13591,Настройка!$C$4:$E$121,2,),"Ошибка")</f>
        <v>R</v>
      </c>
    </row>
    <row r="13592" spans="1:17">
      <c r="A13592" s="67">
        <v>13587</v>
      </c>
      <c r="B13592" s="117" t="s">
        <v>261</v>
      </c>
      <c r="C13592" s="117" t="s">
        <v>262</v>
      </c>
      <c r="D13592" s="80" t="s">
        <v>23723</v>
      </c>
      <c r="E13592" s="118" t="s">
        <v>40422</v>
      </c>
      <c r="F13592" s="119">
        <v>30378</v>
      </c>
      <c r="G13592" s="32" t="s">
        <v>93</v>
      </c>
      <c r="H13592" s="32" t="s">
        <v>814</v>
      </c>
      <c r="I13592" s="117" t="s">
        <v>40423</v>
      </c>
      <c r="J13592" s="118" t="s">
        <v>202</v>
      </c>
      <c r="K13592" s="32" t="s">
        <v>117</v>
      </c>
      <c r="L13592" s="32"/>
      <c r="M13592" s="32"/>
      <c r="N13592" s="32"/>
      <c r="O13592" s="120"/>
      <c r="P13592" s="119">
        <v>46136</v>
      </c>
      <c r="Q13592" s="67" t="str">
        <f>IFERROR(VLOOKUP(J13592,Настройка!$C$4:$E$121,2,),"Ошибка")</f>
        <v>ITR</v>
      </c>
    </row>
    <row r="13593" spans="1:17">
      <c r="A13593" s="67">
        <v>13588</v>
      </c>
      <c r="B13593" s="117" t="s">
        <v>261</v>
      </c>
      <c r="C13593" s="117" t="s">
        <v>262</v>
      </c>
      <c r="D13593" s="80" t="s">
        <v>23723</v>
      </c>
      <c r="E13593" s="118" t="s">
        <v>40424</v>
      </c>
      <c r="F13593" s="119">
        <v>35305</v>
      </c>
      <c r="G13593" s="32" t="s">
        <v>87</v>
      </c>
      <c r="H13593" s="32"/>
      <c r="I13593" s="117" t="s">
        <v>40425</v>
      </c>
      <c r="J13593" s="118" t="s">
        <v>207</v>
      </c>
      <c r="K13593" s="32" t="s">
        <v>117</v>
      </c>
      <c r="L13593" s="32"/>
      <c r="M13593" s="32"/>
      <c r="N13593" s="32"/>
      <c r="O13593" s="120"/>
      <c r="P13593" s="119">
        <v>46136</v>
      </c>
      <c r="Q13593" s="67" t="str">
        <f>IFERROR(VLOOKUP(J13593,Настройка!$C$4:$E$121,2,),"Ошибка")</f>
        <v>R</v>
      </c>
    </row>
    <row r="13594" spans="1:17">
      <c r="A13594" s="67">
        <v>13589</v>
      </c>
      <c r="B13594" s="117" t="s">
        <v>261</v>
      </c>
      <c r="C13594" s="117" t="s">
        <v>262</v>
      </c>
      <c r="D13594" s="80" t="s">
        <v>23723</v>
      </c>
      <c r="E13594" s="118" t="s">
        <v>40426</v>
      </c>
      <c r="F13594" s="119">
        <v>34501</v>
      </c>
      <c r="G13594" s="32" t="s">
        <v>87</v>
      </c>
      <c r="H13594" s="32"/>
      <c r="I13594" s="117" t="s">
        <v>40427</v>
      </c>
      <c r="J13594" s="118" t="s">
        <v>207</v>
      </c>
      <c r="K13594" s="32" t="s">
        <v>117</v>
      </c>
      <c r="L13594" s="32"/>
      <c r="M13594" s="32"/>
      <c r="N13594" s="32"/>
      <c r="O13594" s="120"/>
      <c r="P13594" s="119">
        <v>46136</v>
      </c>
      <c r="Q13594" s="67" t="str">
        <f>IFERROR(VLOOKUP(J13594,Настройка!$C$4:$E$121,2,),"Ошибка")</f>
        <v>R</v>
      </c>
    </row>
    <row r="13595" spans="1:17">
      <c r="A13595" s="67">
        <v>13590</v>
      </c>
      <c r="B13595" s="117" t="s">
        <v>261</v>
      </c>
      <c r="C13595" s="117" t="s">
        <v>262</v>
      </c>
      <c r="D13595" s="80" t="s">
        <v>23723</v>
      </c>
      <c r="E13595" s="118" t="s">
        <v>40428</v>
      </c>
      <c r="F13595" s="119">
        <v>32887</v>
      </c>
      <c r="G13595" s="32" t="s">
        <v>87</v>
      </c>
      <c r="H13595" s="32"/>
      <c r="I13595" s="117" t="s">
        <v>40429</v>
      </c>
      <c r="J13595" s="118" t="s">
        <v>207</v>
      </c>
      <c r="K13595" s="32" t="s">
        <v>117</v>
      </c>
      <c r="L13595" s="32"/>
      <c r="M13595" s="32"/>
      <c r="N13595" s="32"/>
      <c r="O13595" s="120"/>
      <c r="P13595" s="119">
        <v>46136</v>
      </c>
      <c r="Q13595" s="67" t="str">
        <f>IFERROR(VLOOKUP(J13595,Настройка!$C$4:$E$121,2,),"Ошибка")</f>
        <v>R</v>
      </c>
    </row>
    <row r="13596" spans="1:17">
      <c r="A13596" s="67">
        <v>13591</v>
      </c>
      <c r="B13596" s="117" t="s">
        <v>261</v>
      </c>
      <c r="C13596" s="117" t="s">
        <v>262</v>
      </c>
      <c r="D13596" s="80" t="s">
        <v>23723</v>
      </c>
      <c r="E13596" s="118" t="s">
        <v>40430</v>
      </c>
      <c r="F13596" s="119">
        <v>34536</v>
      </c>
      <c r="G13596" s="32" t="s">
        <v>87</v>
      </c>
      <c r="H13596" s="32"/>
      <c r="I13596" s="117" t="s">
        <v>40431</v>
      </c>
      <c r="J13596" s="118" t="s">
        <v>207</v>
      </c>
      <c r="K13596" s="32" t="s">
        <v>117</v>
      </c>
      <c r="L13596" s="32"/>
      <c r="M13596" s="32"/>
      <c r="N13596" s="32"/>
      <c r="O13596" s="120"/>
      <c r="P13596" s="119">
        <v>46136</v>
      </c>
      <c r="Q13596" s="67" t="str">
        <f>IFERROR(VLOOKUP(J13596,Настройка!$C$4:$E$121,2,),"Ошибка")</f>
        <v>R</v>
      </c>
    </row>
    <row r="13597" spans="1:17">
      <c r="A13597" s="67">
        <v>13592</v>
      </c>
      <c r="B13597" s="117" t="s">
        <v>261</v>
      </c>
      <c r="C13597" s="117" t="s">
        <v>262</v>
      </c>
      <c r="D13597" s="80" t="s">
        <v>23723</v>
      </c>
      <c r="E13597" s="118" t="s">
        <v>40432</v>
      </c>
      <c r="F13597" s="119">
        <v>29613</v>
      </c>
      <c r="G13597" s="32" t="s">
        <v>87</v>
      </c>
      <c r="H13597" s="32"/>
      <c r="I13597" s="117" t="s">
        <v>40433</v>
      </c>
      <c r="J13597" s="118" t="s">
        <v>207</v>
      </c>
      <c r="K13597" s="32" t="s">
        <v>117</v>
      </c>
      <c r="L13597" s="32"/>
      <c r="M13597" s="32"/>
      <c r="N13597" s="32"/>
      <c r="O13597" s="120"/>
      <c r="P13597" s="119">
        <v>46136</v>
      </c>
      <c r="Q13597" s="67" t="str">
        <f>IFERROR(VLOOKUP(J13597,Настройка!$C$4:$E$121,2,),"Ошибка")</f>
        <v>R</v>
      </c>
    </row>
    <row r="13598" spans="1:17">
      <c r="A13598" s="67">
        <v>13593</v>
      </c>
      <c r="B13598" s="117" t="s">
        <v>261</v>
      </c>
      <c r="C13598" s="117" t="s">
        <v>262</v>
      </c>
      <c r="D13598" s="80" t="s">
        <v>23723</v>
      </c>
      <c r="E13598" s="118" t="s">
        <v>40434</v>
      </c>
      <c r="F13598" s="119">
        <v>35196</v>
      </c>
      <c r="G13598" s="32" t="s">
        <v>87</v>
      </c>
      <c r="H13598" s="32"/>
      <c r="I13598" s="117" t="s">
        <v>40435</v>
      </c>
      <c r="J13598" s="118" t="s">
        <v>207</v>
      </c>
      <c r="K13598" s="32" t="s">
        <v>117</v>
      </c>
      <c r="L13598" s="32"/>
      <c r="M13598" s="32"/>
      <c r="N13598" s="32"/>
      <c r="O13598" s="120"/>
      <c r="P13598" s="119">
        <v>46136</v>
      </c>
      <c r="Q13598" s="67" t="str">
        <f>IFERROR(VLOOKUP(J13598,Настройка!$C$4:$E$121,2,),"Ошибка")</f>
        <v>R</v>
      </c>
    </row>
    <row r="13599" spans="1:17">
      <c r="A13599" s="67">
        <v>13594</v>
      </c>
      <c r="B13599" s="117" t="s">
        <v>261</v>
      </c>
      <c r="C13599" s="117" t="s">
        <v>262</v>
      </c>
      <c r="D13599" s="80" t="s">
        <v>23723</v>
      </c>
      <c r="E13599" s="118" t="s">
        <v>40436</v>
      </c>
      <c r="F13599" s="119">
        <v>30380</v>
      </c>
      <c r="G13599" s="32" t="s">
        <v>93</v>
      </c>
      <c r="H13599" s="32" t="s">
        <v>814</v>
      </c>
      <c r="I13599" s="117" t="s">
        <v>40437</v>
      </c>
      <c r="J13599" s="118" t="s">
        <v>204</v>
      </c>
      <c r="K13599" s="32" t="s">
        <v>117</v>
      </c>
      <c r="L13599" s="32"/>
      <c r="M13599" s="32"/>
      <c r="N13599" s="32"/>
      <c r="O13599" s="120"/>
      <c r="P13599" s="119">
        <v>46136</v>
      </c>
      <c r="Q13599" s="67" t="str">
        <f>IFERROR(VLOOKUP(J13599,Настройка!$C$4:$E$121,2,),"Ошибка")</f>
        <v>R</v>
      </c>
    </row>
    <row r="13600" spans="1:17">
      <c r="A13600" s="67">
        <v>13595</v>
      </c>
      <c r="B13600" s="117" t="s">
        <v>261</v>
      </c>
      <c r="C13600" s="117" t="s">
        <v>262</v>
      </c>
      <c r="D13600" s="80" t="s">
        <v>23723</v>
      </c>
      <c r="E13600" s="118" t="s">
        <v>40438</v>
      </c>
      <c r="F13600" s="119">
        <v>26428</v>
      </c>
      <c r="G13600" s="32" t="s">
        <v>93</v>
      </c>
      <c r="H13600" s="32" t="s">
        <v>814</v>
      </c>
      <c r="I13600" s="117" t="s">
        <v>40439</v>
      </c>
      <c r="J13600" s="118" t="s">
        <v>204</v>
      </c>
      <c r="K13600" s="32" t="s">
        <v>117</v>
      </c>
      <c r="L13600" s="32"/>
      <c r="M13600" s="32"/>
      <c r="N13600" s="32"/>
      <c r="O13600" s="120"/>
      <c r="P13600" s="119">
        <v>46136</v>
      </c>
      <c r="Q13600" s="67" t="str">
        <f>IFERROR(VLOOKUP(J13600,Настройка!$C$4:$E$121,2,),"Ошибка")</f>
        <v>R</v>
      </c>
    </row>
    <row r="13601" spans="1:17">
      <c r="A13601" s="67">
        <v>13596</v>
      </c>
      <c r="B13601" s="117" t="s">
        <v>261</v>
      </c>
      <c r="C13601" s="117" t="s">
        <v>262</v>
      </c>
      <c r="D13601" s="80" t="s">
        <v>23723</v>
      </c>
      <c r="E13601" s="118" t="s">
        <v>40440</v>
      </c>
      <c r="F13601" s="119">
        <v>36358</v>
      </c>
      <c r="G13601" s="32" t="s">
        <v>93</v>
      </c>
      <c r="H13601" s="32" t="s">
        <v>814</v>
      </c>
      <c r="I13601" s="117" t="s">
        <v>40441</v>
      </c>
      <c r="J13601" s="118" t="s">
        <v>207</v>
      </c>
      <c r="K13601" s="32" t="s">
        <v>117</v>
      </c>
      <c r="L13601" s="32"/>
      <c r="M13601" s="32"/>
      <c r="N13601" s="32"/>
      <c r="O13601" s="120"/>
      <c r="P13601" s="119">
        <v>46136</v>
      </c>
      <c r="Q13601" s="67" t="str">
        <f>IFERROR(VLOOKUP(J13601,Настройка!$C$4:$E$121,2,),"Ошибка")</f>
        <v>R</v>
      </c>
    </row>
    <row r="13602" spans="1:17">
      <c r="A13602" s="67">
        <v>13597</v>
      </c>
      <c r="B13602" s="117" t="s">
        <v>261</v>
      </c>
      <c r="C13602" s="117" t="s">
        <v>262</v>
      </c>
      <c r="D13602" s="80" t="s">
        <v>23723</v>
      </c>
      <c r="E13602" s="118" t="s">
        <v>40442</v>
      </c>
      <c r="F13602" s="119">
        <v>28595</v>
      </c>
      <c r="G13602" s="32" t="s">
        <v>93</v>
      </c>
      <c r="H13602" s="32" t="s">
        <v>886</v>
      </c>
      <c r="I13602" s="117" t="s">
        <v>40443</v>
      </c>
      <c r="J13602" s="118" t="s">
        <v>204</v>
      </c>
      <c r="K13602" s="32" t="s">
        <v>117</v>
      </c>
      <c r="L13602" s="32"/>
      <c r="M13602" s="32"/>
      <c r="N13602" s="32"/>
      <c r="O13602" s="120"/>
      <c r="P13602" s="119">
        <v>46136</v>
      </c>
      <c r="Q13602" s="67" t="str">
        <f>IFERROR(VLOOKUP(J13602,Настройка!$C$4:$E$121,2,),"Ошибка")</f>
        <v>R</v>
      </c>
    </row>
    <row r="13603" spans="1:17">
      <c r="A13603" s="67">
        <v>13598</v>
      </c>
      <c r="B13603" s="117" t="s">
        <v>261</v>
      </c>
      <c r="C13603" s="117" t="s">
        <v>262</v>
      </c>
      <c r="D13603" s="80" t="s">
        <v>23723</v>
      </c>
      <c r="E13603" s="118" t="s">
        <v>40444</v>
      </c>
      <c r="F13603" s="119">
        <v>35413</v>
      </c>
      <c r="G13603" s="32" t="s">
        <v>93</v>
      </c>
      <c r="H13603" s="32" t="s">
        <v>814</v>
      </c>
      <c r="I13603" s="117" t="s">
        <v>40445</v>
      </c>
      <c r="J13603" s="118" t="s">
        <v>204</v>
      </c>
      <c r="K13603" s="32" t="s">
        <v>117</v>
      </c>
      <c r="L13603" s="32"/>
      <c r="M13603" s="32"/>
      <c r="N13603" s="32"/>
      <c r="O13603" s="120"/>
      <c r="P13603" s="119">
        <v>46136</v>
      </c>
      <c r="Q13603" s="67" t="str">
        <f>IFERROR(VLOOKUP(J13603,Настройка!$C$4:$E$121,2,),"Ошибка")</f>
        <v>R</v>
      </c>
    </row>
    <row r="13604" spans="1:17">
      <c r="A13604" s="67">
        <v>13599</v>
      </c>
      <c r="B13604" s="117" t="s">
        <v>261</v>
      </c>
      <c r="C13604" s="117" t="s">
        <v>262</v>
      </c>
      <c r="D13604" s="80" t="s">
        <v>23723</v>
      </c>
      <c r="E13604" s="118" t="s">
        <v>40446</v>
      </c>
      <c r="F13604" s="119">
        <v>37990</v>
      </c>
      <c r="G13604" s="32" t="s">
        <v>93</v>
      </c>
      <c r="H13604" s="32" t="s">
        <v>814</v>
      </c>
      <c r="I13604" s="117" t="s">
        <v>40447</v>
      </c>
      <c r="J13604" s="118" t="s">
        <v>204</v>
      </c>
      <c r="K13604" s="32" t="s">
        <v>117</v>
      </c>
      <c r="L13604" s="32"/>
      <c r="M13604" s="32"/>
      <c r="N13604" s="32"/>
      <c r="O13604" s="120"/>
      <c r="P13604" s="119">
        <v>46136</v>
      </c>
      <c r="Q13604" s="67" t="str">
        <f>IFERROR(VLOOKUP(J13604,Настройка!$C$4:$E$121,2,),"Ошибка")</f>
        <v>R</v>
      </c>
    </row>
    <row r="13605" spans="1:17">
      <c r="A13605" s="67">
        <v>13600</v>
      </c>
      <c r="B13605" s="117" t="s">
        <v>261</v>
      </c>
      <c r="C13605" s="117" t="s">
        <v>262</v>
      </c>
      <c r="D13605" s="80" t="s">
        <v>23723</v>
      </c>
      <c r="E13605" s="118" t="s">
        <v>40448</v>
      </c>
      <c r="F13605" s="119">
        <v>31015</v>
      </c>
      <c r="G13605" s="32" t="s">
        <v>93</v>
      </c>
      <c r="H13605" s="32" t="s">
        <v>814</v>
      </c>
      <c r="I13605" s="117" t="s">
        <v>40449</v>
      </c>
      <c r="J13605" s="118" t="s">
        <v>208</v>
      </c>
      <c r="K13605" s="32" t="s">
        <v>117</v>
      </c>
      <c r="L13605" s="32"/>
      <c r="M13605" s="32"/>
      <c r="N13605" s="32"/>
      <c r="O13605" s="120"/>
      <c r="P13605" s="119">
        <v>46136</v>
      </c>
      <c r="Q13605" s="67" t="str">
        <f>IFERROR(VLOOKUP(J13605,Настройка!$C$4:$E$121,2,),"Ошибка")</f>
        <v>R</v>
      </c>
    </row>
    <row r="13606" spans="1:17">
      <c r="A13606" s="67">
        <v>13601</v>
      </c>
      <c r="B13606" s="117" t="s">
        <v>261</v>
      </c>
      <c r="C13606" s="117" t="s">
        <v>262</v>
      </c>
      <c r="D13606" s="80" t="s">
        <v>23723</v>
      </c>
      <c r="E13606" s="118" t="s">
        <v>40450</v>
      </c>
      <c r="F13606" s="119">
        <v>29465</v>
      </c>
      <c r="G13606" s="32" t="s">
        <v>93</v>
      </c>
      <c r="H13606" s="32" t="s">
        <v>814</v>
      </c>
      <c r="I13606" s="117" t="s">
        <v>40451</v>
      </c>
      <c r="J13606" s="118" t="s">
        <v>208</v>
      </c>
      <c r="K13606" s="32" t="s">
        <v>117</v>
      </c>
      <c r="L13606" s="32"/>
      <c r="M13606" s="32"/>
      <c r="N13606" s="32"/>
      <c r="O13606" s="120"/>
      <c r="P13606" s="119">
        <v>46136</v>
      </c>
      <c r="Q13606" s="67" t="str">
        <f>IFERROR(VLOOKUP(J13606,Настройка!$C$4:$E$121,2,),"Ошибка")</f>
        <v>R</v>
      </c>
    </row>
    <row r="13607" spans="1:17">
      <c r="A13607" s="67">
        <v>13602</v>
      </c>
      <c r="B13607" s="117" t="s">
        <v>261</v>
      </c>
      <c r="C13607" s="117" t="s">
        <v>262</v>
      </c>
      <c r="D13607" s="80" t="s">
        <v>23723</v>
      </c>
      <c r="E13607" s="118" t="s">
        <v>40452</v>
      </c>
      <c r="F13607" s="119">
        <v>26248</v>
      </c>
      <c r="G13607" s="32" t="s">
        <v>93</v>
      </c>
      <c r="H13607" s="32" t="s">
        <v>814</v>
      </c>
      <c r="I13607" s="117" t="s">
        <v>40453</v>
      </c>
      <c r="J13607" s="118" t="s">
        <v>204</v>
      </c>
      <c r="K13607" s="32" t="s">
        <v>117</v>
      </c>
      <c r="L13607" s="32"/>
      <c r="M13607" s="32"/>
      <c r="N13607" s="32"/>
      <c r="O13607" s="120"/>
      <c r="P13607" s="119">
        <v>46136</v>
      </c>
      <c r="Q13607" s="67" t="str">
        <f>IFERROR(VLOOKUP(J13607,Настройка!$C$4:$E$121,2,),"Ошибка")</f>
        <v>R</v>
      </c>
    </row>
    <row r="13608" spans="1:17">
      <c r="A13608" s="67">
        <v>13603</v>
      </c>
      <c r="B13608" s="117" t="s">
        <v>261</v>
      </c>
      <c r="C13608" s="117" t="s">
        <v>262</v>
      </c>
      <c r="D13608" s="80" t="s">
        <v>23723</v>
      </c>
      <c r="E13608" s="118" t="s">
        <v>40454</v>
      </c>
      <c r="F13608" s="119">
        <v>36880</v>
      </c>
      <c r="G13608" s="32" t="s">
        <v>93</v>
      </c>
      <c r="H13608" s="32" t="s">
        <v>814</v>
      </c>
      <c r="I13608" s="117" t="s">
        <v>40455</v>
      </c>
      <c r="J13608" s="118" t="s">
        <v>208</v>
      </c>
      <c r="K13608" s="32" t="s">
        <v>117</v>
      </c>
      <c r="L13608" s="32"/>
      <c r="M13608" s="32"/>
      <c r="N13608" s="32"/>
      <c r="O13608" s="120"/>
      <c r="P13608" s="119">
        <v>46136</v>
      </c>
      <c r="Q13608" s="67" t="str">
        <f>IFERROR(VLOOKUP(J13608,Настройка!$C$4:$E$121,2,),"Ошибка")</f>
        <v>R</v>
      </c>
    </row>
    <row r="13609" spans="1:17">
      <c r="A13609" s="67">
        <v>13604</v>
      </c>
      <c r="B13609" s="117" t="s">
        <v>261</v>
      </c>
      <c r="C13609" s="117" t="s">
        <v>262</v>
      </c>
      <c r="D13609" s="80" t="s">
        <v>23723</v>
      </c>
      <c r="E13609" s="118" t="s">
        <v>40456</v>
      </c>
      <c r="F13609" s="119">
        <v>26792</v>
      </c>
      <c r="G13609" s="32" t="s">
        <v>93</v>
      </c>
      <c r="H13609" s="32" t="s">
        <v>814</v>
      </c>
      <c r="I13609" s="117" t="s">
        <v>40457</v>
      </c>
      <c r="J13609" s="118" t="s">
        <v>204</v>
      </c>
      <c r="K13609" s="32" t="s">
        <v>117</v>
      </c>
      <c r="L13609" s="32"/>
      <c r="M13609" s="32"/>
      <c r="N13609" s="32"/>
      <c r="O13609" s="120"/>
      <c r="P13609" s="119">
        <v>46136</v>
      </c>
      <c r="Q13609" s="67" t="str">
        <f>IFERROR(VLOOKUP(J13609,Настройка!$C$4:$E$121,2,),"Ошибка")</f>
        <v>R</v>
      </c>
    </row>
    <row r="13610" spans="1:17">
      <c r="A13610" s="67">
        <v>13605</v>
      </c>
      <c r="B13610" s="117" t="s">
        <v>261</v>
      </c>
      <c r="C13610" s="117" t="s">
        <v>262</v>
      </c>
      <c r="D13610" s="80" t="s">
        <v>23723</v>
      </c>
      <c r="E13610" s="118" t="s">
        <v>40458</v>
      </c>
      <c r="F13610" s="119">
        <v>37466</v>
      </c>
      <c r="G13610" s="32" t="s">
        <v>93</v>
      </c>
      <c r="H13610" s="32" t="s">
        <v>814</v>
      </c>
      <c r="I13610" s="117" t="s">
        <v>40459</v>
      </c>
      <c r="J13610" s="118" t="s">
        <v>204</v>
      </c>
      <c r="K13610" s="32" t="s">
        <v>117</v>
      </c>
      <c r="L13610" s="32"/>
      <c r="M13610" s="32"/>
      <c r="N13610" s="32"/>
      <c r="O13610" s="120"/>
      <c r="P13610" s="119">
        <v>46136</v>
      </c>
      <c r="Q13610" s="67" t="str">
        <f>IFERROR(VLOOKUP(J13610,Настройка!$C$4:$E$121,2,),"Ошибка")</f>
        <v>R</v>
      </c>
    </row>
    <row r="13611" spans="1:17">
      <c r="A13611" s="67">
        <v>13606</v>
      </c>
      <c r="B13611" s="117" t="s">
        <v>261</v>
      </c>
      <c r="C13611" s="117" t="s">
        <v>262</v>
      </c>
      <c r="D13611" s="80" t="s">
        <v>23723</v>
      </c>
      <c r="E13611" s="118" t="s">
        <v>40460</v>
      </c>
      <c r="F13611" s="119">
        <v>25641</v>
      </c>
      <c r="G13611" s="32" t="s">
        <v>93</v>
      </c>
      <c r="H13611" s="32" t="s">
        <v>814</v>
      </c>
      <c r="I13611" s="117" t="s">
        <v>40461</v>
      </c>
      <c r="J13611" s="118" t="s">
        <v>204</v>
      </c>
      <c r="K13611" s="32" t="s">
        <v>117</v>
      </c>
      <c r="L13611" s="32"/>
      <c r="M13611" s="32"/>
      <c r="N13611" s="32"/>
      <c r="O13611" s="120"/>
      <c r="P13611" s="119">
        <v>46136</v>
      </c>
      <c r="Q13611" s="67" t="str">
        <f>IFERROR(VLOOKUP(J13611,Настройка!$C$4:$E$121,2,),"Ошибка")</f>
        <v>R</v>
      </c>
    </row>
    <row r="13612" spans="1:17">
      <c r="A13612" s="67">
        <v>13607</v>
      </c>
      <c r="B13612" s="117" t="s">
        <v>261</v>
      </c>
      <c r="C13612" s="117" t="s">
        <v>262</v>
      </c>
      <c r="D13612" s="80" t="s">
        <v>23723</v>
      </c>
      <c r="E13612" s="118" t="s">
        <v>40462</v>
      </c>
      <c r="F13612" s="119">
        <v>34756</v>
      </c>
      <c r="G13612" s="32" t="s">
        <v>87</v>
      </c>
      <c r="H13612" s="32"/>
      <c r="I13612" s="117" t="s">
        <v>40463</v>
      </c>
      <c r="J13612" s="118" t="s">
        <v>207</v>
      </c>
      <c r="K13612" s="32" t="s">
        <v>117</v>
      </c>
      <c r="L13612" s="32"/>
      <c r="M13612" s="32"/>
      <c r="N13612" s="32"/>
      <c r="O13612" s="120"/>
      <c r="P13612" s="119">
        <v>46136</v>
      </c>
      <c r="Q13612" s="67" t="str">
        <f>IFERROR(VLOOKUP(J13612,Настройка!$C$4:$E$121,2,),"Ошибка")</f>
        <v>R</v>
      </c>
    </row>
    <row r="13613" spans="1:17">
      <c r="A13613" s="67">
        <v>13608</v>
      </c>
      <c r="B13613" s="117" t="s">
        <v>261</v>
      </c>
      <c r="C13613" s="117" t="s">
        <v>262</v>
      </c>
      <c r="D13613" s="80" t="s">
        <v>23723</v>
      </c>
      <c r="E13613" s="118" t="s">
        <v>40464</v>
      </c>
      <c r="F13613" s="119">
        <v>28728</v>
      </c>
      <c r="G13613" s="32" t="s">
        <v>93</v>
      </c>
      <c r="H13613" s="32" t="s">
        <v>814</v>
      </c>
      <c r="I13613" s="117" t="s">
        <v>40465</v>
      </c>
      <c r="J13613" s="118" t="s">
        <v>208</v>
      </c>
      <c r="K13613" s="32" t="s">
        <v>117</v>
      </c>
      <c r="L13613" s="32"/>
      <c r="M13613" s="32"/>
      <c r="N13613" s="32"/>
      <c r="O13613" s="120"/>
      <c r="P13613" s="119">
        <v>46136</v>
      </c>
      <c r="Q13613" s="67" t="str">
        <f>IFERROR(VLOOKUP(J13613,Настройка!$C$4:$E$121,2,),"Ошибка")</f>
        <v>R</v>
      </c>
    </row>
    <row r="13614" spans="1:17">
      <c r="A13614" s="67">
        <v>13609</v>
      </c>
      <c r="B13614" s="117" t="s">
        <v>261</v>
      </c>
      <c r="C13614" s="117" t="s">
        <v>262</v>
      </c>
      <c r="D13614" s="80" t="s">
        <v>23723</v>
      </c>
      <c r="E13614" s="118" t="s">
        <v>40466</v>
      </c>
      <c r="F13614" s="119">
        <v>28973</v>
      </c>
      <c r="G13614" s="32" t="s">
        <v>93</v>
      </c>
      <c r="H13614" s="32" t="s">
        <v>814</v>
      </c>
      <c r="I13614" s="117" t="s">
        <v>40467</v>
      </c>
      <c r="J13614" s="118" t="s">
        <v>204</v>
      </c>
      <c r="K13614" s="32" t="s">
        <v>117</v>
      </c>
      <c r="L13614" s="32"/>
      <c r="M13614" s="32"/>
      <c r="N13614" s="32"/>
      <c r="O13614" s="120"/>
      <c r="P13614" s="119">
        <v>46136</v>
      </c>
      <c r="Q13614" s="67" t="str">
        <f>IFERROR(VLOOKUP(J13614,Настройка!$C$4:$E$121,2,),"Ошибка")</f>
        <v>R</v>
      </c>
    </row>
    <row r="13615" spans="1:17">
      <c r="A13615" s="67">
        <v>13610</v>
      </c>
      <c r="B13615" s="117" t="s">
        <v>261</v>
      </c>
      <c r="C13615" s="117" t="s">
        <v>262</v>
      </c>
      <c r="D13615" s="80" t="s">
        <v>23723</v>
      </c>
      <c r="E13615" s="118" t="s">
        <v>40468</v>
      </c>
      <c r="F13615" s="119">
        <v>33670</v>
      </c>
      <c r="G13615" s="32" t="s">
        <v>93</v>
      </c>
      <c r="H13615" s="32" t="s">
        <v>814</v>
      </c>
      <c r="I13615" s="117" t="s">
        <v>40469</v>
      </c>
      <c r="J13615" s="118" t="s">
        <v>204</v>
      </c>
      <c r="K13615" s="32" t="s">
        <v>117</v>
      </c>
      <c r="L13615" s="32"/>
      <c r="M13615" s="32"/>
      <c r="N13615" s="32"/>
      <c r="O13615" s="120"/>
      <c r="P13615" s="119">
        <v>46136</v>
      </c>
      <c r="Q13615" s="67" t="str">
        <f>IFERROR(VLOOKUP(J13615,Настройка!$C$4:$E$121,2,),"Ошибка")</f>
        <v>R</v>
      </c>
    </row>
    <row r="13616" spans="1:17">
      <c r="A13616" s="67">
        <v>13611</v>
      </c>
      <c r="B13616" s="117" t="s">
        <v>261</v>
      </c>
      <c r="C13616" s="117" t="s">
        <v>262</v>
      </c>
      <c r="D13616" s="80" t="s">
        <v>23723</v>
      </c>
      <c r="E13616" s="118" t="s">
        <v>40470</v>
      </c>
      <c r="F13616" s="119">
        <v>29768</v>
      </c>
      <c r="G13616" s="32" t="s">
        <v>93</v>
      </c>
      <c r="H13616" s="32" t="s">
        <v>814</v>
      </c>
      <c r="I13616" s="117" t="s">
        <v>40471</v>
      </c>
      <c r="J13616" s="118" t="s">
        <v>208</v>
      </c>
      <c r="K13616" s="32" t="s">
        <v>117</v>
      </c>
      <c r="L13616" s="32"/>
      <c r="M13616" s="32"/>
      <c r="N13616" s="32"/>
      <c r="O13616" s="120"/>
      <c r="P13616" s="119">
        <v>46136</v>
      </c>
      <c r="Q13616" s="67" t="str">
        <f>IFERROR(VLOOKUP(J13616,Настройка!$C$4:$E$121,2,),"Ошибка")</f>
        <v>R</v>
      </c>
    </row>
    <row r="13617" spans="1:17">
      <c r="A13617" s="67">
        <v>13612</v>
      </c>
      <c r="B13617" s="117" t="s">
        <v>261</v>
      </c>
      <c r="C13617" s="117" t="s">
        <v>262</v>
      </c>
      <c r="D13617" s="80" t="s">
        <v>23723</v>
      </c>
      <c r="E13617" s="118" t="s">
        <v>40472</v>
      </c>
      <c r="F13617" s="119">
        <v>37587</v>
      </c>
      <c r="G13617" s="32" t="s">
        <v>93</v>
      </c>
      <c r="H13617" s="32" t="s">
        <v>886</v>
      </c>
      <c r="I13617" s="117" t="s">
        <v>40473</v>
      </c>
      <c r="J13617" s="118" t="s">
        <v>208</v>
      </c>
      <c r="K13617" s="32" t="s">
        <v>117</v>
      </c>
      <c r="L13617" s="32"/>
      <c r="M13617" s="32"/>
      <c r="N13617" s="32"/>
      <c r="O13617" s="120"/>
      <c r="P13617" s="119">
        <v>46136</v>
      </c>
      <c r="Q13617" s="67" t="str">
        <f>IFERROR(VLOOKUP(J13617,Настройка!$C$4:$E$121,2,),"Ошибка")</f>
        <v>R</v>
      </c>
    </row>
    <row r="13618" spans="1:17">
      <c r="A13618" s="67">
        <v>13613</v>
      </c>
      <c r="B13618" s="117" t="s">
        <v>261</v>
      </c>
      <c r="C13618" s="117" t="s">
        <v>262</v>
      </c>
      <c r="D13618" s="80" t="s">
        <v>23723</v>
      </c>
      <c r="E13618" s="118" t="s">
        <v>40474</v>
      </c>
      <c r="F13618" s="119">
        <v>27323</v>
      </c>
      <c r="G13618" s="32" t="s">
        <v>93</v>
      </c>
      <c r="H13618" s="32" t="s">
        <v>814</v>
      </c>
      <c r="I13618" s="117" t="s">
        <v>40475</v>
      </c>
      <c r="J13618" s="118" t="s">
        <v>204</v>
      </c>
      <c r="K13618" s="32" t="s">
        <v>117</v>
      </c>
      <c r="L13618" s="32"/>
      <c r="M13618" s="32"/>
      <c r="N13618" s="32"/>
      <c r="O13618" s="120"/>
      <c r="P13618" s="119">
        <v>46136</v>
      </c>
      <c r="Q13618" s="67" t="str">
        <f>IFERROR(VLOOKUP(J13618,Настройка!$C$4:$E$121,2,),"Ошибка")</f>
        <v>R</v>
      </c>
    </row>
    <row r="13619" spans="1:17">
      <c r="A13619" s="67">
        <v>13614</v>
      </c>
      <c r="B13619" s="117" t="s">
        <v>261</v>
      </c>
      <c r="C13619" s="117" t="s">
        <v>262</v>
      </c>
      <c r="D13619" s="80" t="s">
        <v>23723</v>
      </c>
      <c r="E13619" s="118" t="s">
        <v>40476</v>
      </c>
      <c r="F13619" s="119">
        <v>38206</v>
      </c>
      <c r="G13619" s="32" t="s">
        <v>93</v>
      </c>
      <c r="H13619" s="32" t="s">
        <v>886</v>
      </c>
      <c r="I13619" s="117" t="s">
        <v>40477</v>
      </c>
      <c r="J13619" s="118" t="s">
        <v>204</v>
      </c>
      <c r="K13619" s="32" t="s">
        <v>117</v>
      </c>
      <c r="L13619" s="32"/>
      <c r="M13619" s="32"/>
      <c r="N13619" s="32"/>
      <c r="O13619" s="120"/>
      <c r="P13619" s="119">
        <v>46136</v>
      </c>
      <c r="Q13619" s="67" t="str">
        <f>IFERROR(VLOOKUP(J13619,Настройка!$C$4:$E$121,2,),"Ошибка")</f>
        <v>R</v>
      </c>
    </row>
    <row r="13620" spans="1:17">
      <c r="A13620" s="67">
        <v>13615</v>
      </c>
      <c r="B13620" s="117" t="s">
        <v>261</v>
      </c>
      <c r="C13620" s="117" t="s">
        <v>262</v>
      </c>
      <c r="D13620" s="80" t="s">
        <v>23723</v>
      </c>
      <c r="E13620" s="118" t="s">
        <v>40478</v>
      </c>
      <c r="F13620" s="119">
        <v>27596</v>
      </c>
      <c r="G13620" s="32" t="s">
        <v>93</v>
      </c>
      <c r="H13620" s="32" t="s">
        <v>814</v>
      </c>
      <c r="I13620" s="117" t="s">
        <v>40479</v>
      </c>
      <c r="J13620" s="118" t="s">
        <v>204</v>
      </c>
      <c r="K13620" s="32" t="s">
        <v>117</v>
      </c>
      <c r="L13620" s="32"/>
      <c r="M13620" s="32"/>
      <c r="N13620" s="32"/>
      <c r="O13620" s="120"/>
      <c r="P13620" s="119">
        <v>46136</v>
      </c>
      <c r="Q13620" s="67" t="str">
        <f>IFERROR(VLOOKUP(J13620,Настройка!$C$4:$E$121,2,),"Ошибка")</f>
        <v>R</v>
      </c>
    </row>
    <row r="13621" spans="1:17">
      <c r="A13621" s="67">
        <v>13616</v>
      </c>
      <c r="B13621" s="117" t="s">
        <v>261</v>
      </c>
      <c r="C13621" s="117" t="s">
        <v>262</v>
      </c>
      <c r="D13621" s="80" t="s">
        <v>23723</v>
      </c>
      <c r="E13621" s="118" t="s">
        <v>40480</v>
      </c>
      <c r="F13621" s="119">
        <v>25607</v>
      </c>
      <c r="G13621" s="32" t="s">
        <v>93</v>
      </c>
      <c r="H13621" s="32" t="s">
        <v>886</v>
      </c>
      <c r="I13621" s="117" t="s">
        <v>40481</v>
      </c>
      <c r="J13621" s="118" t="s">
        <v>204</v>
      </c>
      <c r="K13621" s="32" t="s">
        <v>117</v>
      </c>
      <c r="L13621" s="32"/>
      <c r="M13621" s="32"/>
      <c r="N13621" s="32"/>
      <c r="O13621" s="120"/>
      <c r="P13621" s="119">
        <v>46136</v>
      </c>
      <c r="Q13621" s="67" t="str">
        <f>IFERROR(VLOOKUP(J13621,Настройка!$C$4:$E$121,2,),"Ошибка")</f>
        <v>R</v>
      </c>
    </row>
    <row r="13622" spans="1:17">
      <c r="A13622" s="67">
        <v>13617</v>
      </c>
      <c r="B13622" s="117" t="s">
        <v>261</v>
      </c>
      <c r="C13622" s="117" t="s">
        <v>262</v>
      </c>
      <c r="D13622" s="80" t="s">
        <v>23723</v>
      </c>
      <c r="E13622" s="118" t="s">
        <v>40482</v>
      </c>
      <c r="F13622" s="119">
        <v>36525</v>
      </c>
      <c r="G13622" s="32" t="s">
        <v>93</v>
      </c>
      <c r="H13622" s="32" t="s">
        <v>814</v>
      </c>
      <c r="I13622" s="117" t="s">
        <v>40483</v>
      </c>
      <c r="J13622" s="118" t="s">
        <v>207</v>
      </c>
      <c r="K13622" s="32" t="s">
        <v>117</v>
      </c>
      <c r="L13622" s="32"/>
      <c r="M13622" s="32"/>
      <c r="N13622" s="32"/>
      <c r="O13622" s="120"/>
      <c r="P13622" s="119">
        <v>46136</v>
      </c>
      <c r="Q13622" s="67" t="str">
        <f>IFERROR(VLOOKUP(J13622,Настройка!$C$4:$E$121,2,),"Ошибка")</f>
        <v>R</v>
      </c>
    </row>
    <row r="13623" spans="1:17">
      <c r="A13623" s="67">
        <v>13618</v>
      </c>
      <c r="B13623" s="117" t="s">
        <v>261</v>
      </c>
      <c r="C13623" s="117" t="s">
        <v>262</v>
      </c>
      <c r="D13623" s="80" t="s">
        <v>23723</v>
      </c>
      <c r="E13623" s="118" t="s">
        <v>40484</v>
      </c>
      <c r="F13623" s="119">
        <v>38141</v>
      </c>
      <c r="G13623" s="32" t="s">
        <v>93</v>
      </c>
      <c r="H13623" s="32" t="s">
        <v>814</v>
      </c>
      <c r="I13623" s="117" t="s">
        <v>40485</v>
      </c>
      <c r="J13623" s="118" t="s">
        <v>204</v>
      </c>
      <c r="K13623" s="32" t="s">
        <v>117</v>
      </c>
      <c r="L13623" s="32"/>
      <c r="M13623" s="32"/>
      <c r="N13623" s="32"/>
      <c r="O13623" s="120"/>
      <c r="P13623" s="119">
        <v>46136</v>
      </c>
      <c r="Q13623" s="67" t="str">
        <f>IFERROR(VLOOKUP(J13623,Настройка!$C$4:$E$121,2,),"Ошибка")</f>
        <v>R</v>
      </c>
    </row>
    <row r="13624" spans="1:17">
      <c r="A13624" s="67">
        <v>13619</v>
      </c>
      <c r="B13624" s="117" t="s">
        <v>261</v>
      </c>
      <c r="C13624" s="117" t="s">
        <v>262</v>
      </c>
      <c r="D13624" s="80" t="s">
        <v>23723</v>
      </c>
      <c r="E13624" s="118" t="s">
        <v>40486</v>
      </c>
      <c r="F13624" s="119">
        <v>28391</v>
      </c>
      <c r="G13624" s="32" t="s">
        <v>93</v>
      </c>
      <c r="H13624" s="32" t="s">
        <v>814</v>
      </c>
      <c r="I13624" s="117" t="s">
        <v>40487</v>
      </c>
      <c r="J13624" s="118" t="s">
        <v>204</v>
      </c>
      <c r="K13624" s="32" t="s">
        <v>117</v>
      </c>
      <c r="L13624" s="32"/>
      <c r="M13624" s="32"/>
      <c r="N13624" s="32"/>
      <c r="O13624" s="120"/>
      <c r="P13624" s="119">
        <v>46136</v>
      </c>
      <c r="Q13624" s="67" t="str">
        <f>IFERROR(VLOOKUP(J13624,Настройка!$C$4:$E$121,2,),"Ошибка")</f>
        <v>R</v>
      </c>
    </row>
    <row r="13625" spans="1:17">
      <c r="A13625" s="67">
        <v>13620</v>
      </c>
      <c r="B13625" s="117" t="s">
        <v>261</v>
      </c>
      <c r="C13625" s="117" t="s">
        <v>262</v>
      </c>
      <c r="D13625" s="80" t="s">
        <v>23723</v>
      </c>
      <c r="E13625" s="118" t="s">
        <v>40488</v>
      </c>
      <c r="F13625" s="119">
        <v>32159</v>
      </c>
      <c r="G13625" s="32" t="s">
        <v>93</v>
      </c>
      <c r="H13625" s="32" t="s">
        <v>814</v>
      </c>
      <c r="I13625" s="117" t="s">
        <v>40489</v>
      </c>
      <c r="J13625" s="118" t="s">
        <v>208</v>
      </c>
      <c r="K13625" s="32" t="s">
        <v>117</v>
      </c>
      <c r="L13625" s="32"/>
      <c r="M13625" s="32"/>
      <c r="N13625" s="32"/>
      <c r="O13625" s="120"/>
      <c r="P13625" s="119">
        <v>46136</v>
      </c>
      <c r="Q13625" s="67" t="str">
        <f>IFERROR(VLOOKUP(J13625,Настройка!$C$4:$E$121,2,),"Ошибка")</f>
        <v>R</v>
      </c>
    </row>
    <row r="13626" spans="1:17">
      <c r="A13626" s="67">
        <v>13621</v>
      </c>
      <c r="B13626" s="117" t="s">
        <v>261</v>
      </c>
      <c r="C13626" s="117" t="s">
        <v>262</v>
      </c>
      <c r="D13626" s="80" t="s">
        <v>23723</v>
      </c>
      <c r="E13626" s="118" t="s">
        <v>40490</v>
      </c>
      <c r="F13626" s="119">
        <v>33537</v>
      </c>
      <c r="G13626" s="32" t="s">
        <v>93</v>
      </c>
      <c r="H13626" s="32" t="s">
        <v>814</v>
      </c>
      <c r="I13626" s="117" t="s">
        <v>40491</v>
      </c>
      <c r="J13626" s="118" t="s">
        <v>208</v>
      </c>
      <c r="K13626" s="32" t="s">
        <v>117</v>
      </c>
      <c r="L13626" s="32"/>
      <c r="M13626" s="32"/>
      <c r="N13626" s="32"/>
      <c r="O13626" s="120"/>
      <c r="P13626" s="119">
        <v>46136</v>
      </c>
      <c r="Q13626" s="67" t="str">
        <f>IFERROR(VLOOKUP(J13626,Настройка!$C$4:$E$121,2,),"Ошибка")</f>
        <v>R</v>
      </c>
    </row>
    <row r="13627" spans="1:17">
      <c r="A13627" s="67">
        <v>13622</v>
      </c>
      <c r="B13627" s="117" t="s">
        <v>261</v>
      </c>
      <c r="C13627" s="117" t="s">
        <v>262</v>
      </c>
      <c r="D13627" s="80" t="s">
        <v>23723</v>
      </c>
      <c r="E13627" s="118" t="s">
        <v>40492</v>
      </c>
      <c r="F13627" s="119">
        <v>28456</v>
      </c>
      <c r="G13627" s="32" t="s">
        <v>93</v>
      </c>
      <c r="H13627" s="32" t="s">
        <v>814</v>
      </c>
      <c r="I13627" s="117" t="s">
        <v>40493</v>
      </c>
      <c r="J13627" s="118" t="s">
        <v>208</v>
      </c>
      <c r="K13627" s="32" t="s">
        <v>117</v>
      </c>
      <c r="L13627" s="32"/>
      <c r="M13627" s="32"/>
      <c r="N13627" s="32"/>
      <c r="O13627" s="120"/>
      <c r="P13627" s="119">
        <v>46136</v>
      </c>
      <c r="Q13627" s="67" t="str">
        <f>IFERROR(VLOOKUP(J13627,Настройка!$C$4:$E$121,2,),"Ошибка")</f>
        <v>R</v>
      </c>
    </row>
    <row r="13628" spans="1:17">
      <c r="A13628" s="67">
        <v>13623</v>
      </c>
      <c r="B13628" s="117" t="s">
        <v>261</v>
      </c>
      <c r="C13628" s="117" t="s">
        <v>262</v>
      </c>
      <c r="D13628" s="80" t="s">
        <v>23723</v>
      </c>
      <c r="E13628" s="118" t="s">
        <v>40494</v>
      </c>
      <c r="F13628" s="119">
        <v>27611</v>
      </c>
      <c r="G13628" s="32" t="s">
        <v>93</v>
      </c>
      <c r="H13628" s="32" t="s">
        <v>814</v>
      </c>
      <c r="I13628" s="117" t="s">
        <v>40495</v>
      </c>
      <c r="J13628" s="118" t="s">
        <v>207</v>
      </c>
      <c r="K13628" s="32" t="s">
        <v>117</v>
      </c>
      <c r="L13628" s="32"/>
      <c r="M13628" s="32"/>
      <c r="N13628" s="32"/>
      <c r="O13628" s="120"/>
      <c r="P13628" s="119">
        <v>46136</v>
      </c>
      <c r="Q13628" s="67" t="str">
        <f>IFERROR(VLOOKUP(J13628,Настройка!$C$4:$E$121,2,),"Ошибка")</f>
        <v>R</v>
      </c>
    </row>
    <row r="13629" spans="1:17">
      <c r="A13629" s="67">
        <v>13624</v>
      </c>
      <c r="B13629" s="117" t="s">
        <v>261</v>
      </c>
      <c r="C13629" s="117" t="s">
        <v>262</v>
      </c>
      <c r="D13629" s="80" t="s">
        <v>23723</v>
      </c>
      <c r="E13629" s="118" t="s">
        <v>40496</v>
      </c>
      <c r="F13629" s="119">
        <v>26942</v>
      </c>
      <c r="G13629" s="32" t="s">
        <v>87</v>
      </c>
      <c r="H13629" s="32"/>
      <c r="I13629" s="117" t="s">
        <v>40497</v>
      </c>
      <c r="J13629" s="118" t="s">
        <v>207</v>
      </c>
      <c r="K13629" s="32" t="s">
        <v>117</v>
      </c>
      <c r="L13629" s="32"/>
      <c r="M13629" s="32"/>
      <c r="N13629" s="32"/>
      <c r="O13629" s="120"/>
      <c r="P13629" s="119">
        <v>46136</v>
      </c>
      <c r="Q13629" s="67" t="str">
        <f>IFERROR(VLOOKUP(J13629,Настройка!$C$4:$E$121,2,),"Ошибка")</f>
        <v>R</v>
      </c>
    </row>
    <row r="13630" spans="1:17">
      <c r="A13630" s="67">
        <v>13625</v>
      </c>
      <c r="B13630" s="117" t="s">
        <v>261</v>
      </c>
      <c r="C13630" s="117" t="s">
        <v>262</v>
      </c>
      <c r="D13630" s="80" t="s">
        <v>23723</v>
      </c>
      <c r="E13630" s="118" t="s">
        <v>40498</v>
      </c>
      <c r="F13630" s="119">
        <v>36510</v>
      </c>
      <c r="G13630" s="32" t="s">
        <v>69</v>
      </c>
      <c r="H13630" s="32" t="s">
        <v>309</v>
      </c>
      <c r="I13630" s="117" t="s">
        <v>40499</v>
      </c>
      <c r="J13630" s="118" t="s">
        <v>207</v>
      </c>
      <c r="K13630" s="32" t="s">
        <v>117</v>
      </c>
      <c r="L13630" s="32"/>
      <c r="M13630" s="32"/>
      <c r="N13630" s="32"/>
      <c r="O13630" s="120"/>
      <c r="P13630" s="119">
        <v>46137</v>
      </c>
      <c r="Q13630" s="67" t="str">
        <f>IFERROR(VLOOKUP(J13630,Настройка!$C$4:$E$121,2,),"Ошибка")</f>
        <v>R</v>
      </c>
    </row>
    <row r="13631" spans="1:17">
      <c r="A13631" s="67">
        <v>13626</v>
      </c>
      <c r="B13631" s="117" t="s">
        <v>261</v>
      </c>
      <c r="C13631" s="117" t="s">
        <v>262</v>
      </c>
      <c r="D13631" s="80" t="s">
        <v>23723</v>
      </c>
      <c r="E13631" s="118" t="s">
        <v>40500</v>
      </c>
      <c r="F13631" s="119">
        <v>38517</v>
      </c>
      <c r="G13631" s="32" t="s">
        <v>69</v>
      </c>
      <c r="H13631" s="32" t="s">
        <v>385</v>
      </c>
      <c r="I13631" s="117" t="s">
        <v>40501</v>
      </c>
      <c r="J13631" s="118" t="s">
        <v>207</v>
      </c>
      <c r="K13631" s="32" t="s">
        <v>117</v>
      </c>
      <c r="L13631" s="32"/>
      <c r="M13631" s="32"/>
      <c r="N13631" s="32"/>
      <c r="O13631" s="120"/>
      <c r="P13631" s="119">
        <v>46137</v>
      </c>
      <c r="Q13631" s="67" t="str">
        <f>IFERROR(VLOOKUP(J13631,Настройка!$C$4:$E$121,2,),"Ошибка")</f>
        <v>R</v>
      </c>
    </row>
    <row r="13632" spans="1:17">
      <c r="A13632" s="67">
        <v>13627</v>
      </c>
      <c r="B13632" s="117" t="s">
        <v>261</v>
      </c>
      <c r="C13632" s="117" t="s">
        <v>262</v>
      </c>
      <c r="D13632" s="80" t="s">
        <v>23723</v>
      </c>
      <c r="E13632" s="118" t="s">
        <v>40502</v>
      </c>
      <c r="F13632" s="119">
        <v>36691</v>
      </c>
      <c r="G13632" s="32" t="s">
        <v>69</v>
      </c>
      <c r="H13632" s="32" t="s">
        <v>302</v>
      </c>
      <c r="I13632" s="117" t="s">
        <v>40503</v>
      </c>
      <c r="J13632" s="118" t="s">
        <v>207</v>
      </c>
      <c r="K13632" s="32" t="s">
        <v>117</v>
      </c>
      <c r="L13632" s="32"/>
      <c r="M13632" s="32"/>
      <c r="N13632" s="32"/>
      <c r="O13632" s="120"/>
      <c r="P13632" s="119">
        <v>46137</v>
      </c>
      <c r="Q13632" s="67" t="str">
        <f>IFERROR(VLOOKUP(J13632,Настройка!$C$4:$E$121,2,),"Ошибка")</f>
        <v>R</v>
      </c>
    </row>
    <row r="13633" spans="1:17">
      <c r="A13633" s="67">
        <v>13628</v>
      </c>
      <c r="B13633" s="117" t="s">
        <v>261</v>
      </c>
      <c r="C13633" s="117" t="s">
        <v>262</v>
      </c>
      <c r="D13633" s="80" t="s">
        <v>23723</v>
      </c>
      <c r="E13633" s="118" t="s">
        <v>40504</v>
      </c>
      <c r="F13633" s="119">
        <v>36896</v>
      </c>
      <c r="G13633" s="32" t="s">
        <v>69</v>
      </c>
      <c r="H13633" s="32" t="s">
        <v>302</v>
      </c>
      <c r="I13633" s="117" t="s">
        <v>40505</v>
      </c>
      <c r="J13633" s="118" t="s">
        <v>207</v>
      </c>
      <c r="K13633" s="32" t="s">
        <v>117</v>
      </c>
      <c r="L13633" s="32"/>
      <c r="M13633" s="32"/>
      <c r="N13633" s="32"/>
      <c r="O13633" s="120"/>
      <c r="P13633" s="119">
        <v>46137</v>
      </c>
      <c r="Q13633" s="67" t="str">
        <f>IFERROR(VLOOKUP(J13633,Настройка!$C$4:$E$121,2,),"Ошибка")</f>
        <v>R</v>
      </c>
    </row>
    <row r="13634" spans="1:17">
      <c r="A13634" s="67">
        <v>13629</v>
      </c>
      <c r="B13634" s="117" t="s">
        <v>261</v>
      </c>
      <c r="C13634" s="117" t="s">
        <v>262</v>
      </c>
      <c r="D13634" s="80" t="s">
        <v>23723</v>
      </c>
      <c r="E13634" s="118" t="s">
        <v>40506</v>
      </c>
      <c r="F13634" s="119">
        <v>27887</v>
      </c>
      <c r="G13634" s="32" t="s">
        <v>69</v>
      </c>
      <c r="H13634" s="32" t="s">
        <v>309</v>
      </c>
      <c r="I13634" s="117" t="s">
        <v>40507</v>
      </c>
      <c r="J13634" s="118" t="s">
        <v>207</v>
      </c>
      <c r="K13634" s="32" t="s">
        <v>117</v>
      </c>
      <c r="L13634" s="32"/>
      <c r="M13634" s="32"/>
      <c r="N13634" s="32"/>
      <c r="O13634" s="120"/>
      <c r="P13634" s="119">
        <v>46137</v>
      </c>
      <c r="Q13634" s="67" t="str">
        <f>IFERROR(VLOOKUP(J13634,Настройка!$C$4:$E$121,2,),"Ошибка")</f>
        <v>R</v>
      </c>
    </row>
    <row r="13635" spans="1:17">
      <c r="A13635" s="67">
        <v>13630</v>
      </c>
      <c r="B13635" s="117" t="s">
        <v>261</v>
      </c>
      <c r="C13635" s="117" t="s">
        <v>262</v>
      </c>
      <c r="D13635" s="80" t="s">
        <v>23723</v>
      </c>
      <c r="E13635" s="118" t="s">
        <v>40508</v>
      </c>
      <c r="F13635" s="119">
        <v>27612</v>
      </c>
      <c r="G13635" s="32" t="s">
        <v>69</v>
      </c>
      <c r="H13635" s="32" t="s">
        <v>302</v>
      </c>
      <c r="I13635" s="117" t="s">
        <v>40509</v>
      </c>
      <c r="J13635" s="118" t="s">
        <v>207</v>
      </c>
      <c r="K13635" s="32" t="s">
        <v>117</v>
      </c>
      <c r="L13635" s="32"/>
      <c r="M13635" s="32"/>
      <c r="N13635" s="32"/>
      <c r="O13635" s="120"/>
      <c r="P13635" s="119">
        <v>46137</v>
      </c>
      <c r="Q13635" s="67" t="str">
        <f>IFERROR(VLOOKUP(J13635,Настройка!$C$4:$E$121,2,),"Ошибка")</f>
        <v>R</v>
      </c>
    </row>
    <row r="13636" spans="1:17">
      <c r="A13636" s="67">
        <v>13631</v>
      </c>
      <c r="B13636" s="117" t="s">
        <v>261</v>
      </c>
      <c r="C13636" s="117" t="s">
        <v>262</v>
      </c>
      <c r="D13636" s="80" t="s">
        <v>23723</v>
      </c>
      <c r="E13636" s="118" t="s">
        <v>40510</v>
      </c>
      <c r="F13636" s="119">
        <v>27250</v>
      </c>
      <c r="G13636" s="32" t="s">
        <v>69</v>
      </c>
      <c r="H13636" s="32" t="s">
        <v>302</v>
      </c>
      <c r="I13636" s="117" t="s">
        <v>40511</v>
      </c>
      <c r="J13636" s="118" t="s">
        <v>207</v>
      </c>
      <c r="K13636" s="32" t="s">
        <v>117</v>
      </c>
      <c r="L13636" s="32"/>
      <c r="M13636" s="32"/>
      <c r="N13636" s="32"/>
      <c r="O13636" s="120"/>
      <c r="P13636" s="119">
        <v>46137</v>
      </c>
      <c r="Q13636" s="67" t="str">
        <f>IFERROR(VLOOKUP(J13636,Настройка!$C$4:$E$121,2,),"Ошибка")</f>
        <v>R</v>
      </c>
    </row>
    <row r="13637" spans="1:17">
      <c r="A13637" s="67">
        <v>13632</v>
      </c>
      <c r="B13637" s="117" t="s">
        <v>261</v>
      </c>
      <c r="C13637" s="117" t="s">
        <v>262</v>
      </c>
      <c r="D13637" s="80" t="s">
        <v>23723</v>
      </c>
      <c r="E13637" s="118" t="s">
        <v>40512</v>
      </c>
      <c r="F13637" s="119">
        <v>28115</v>
      </c>
      <c r="G13637" s="32" t="s">
        <v>69</v>
      </c>
      <c r="H13637" s="32" t="s">
        <v>302</v>
      </c>
      <c r="I13637" s="117" t="s">
        <v>40513</v>
      </c>
      <c r="J13637" s="118" t="s">
        <v>207</v>
      </c>
      <c r="K13637" s="32" t="s">
        <v>117</v>
      </c>
      <c r="L13637" s="32"/>
      <c r="M13637" s="32"/>
      <c r="N13637" s="32"/>
      <c r="O13637" s="120"/>
      <c r="P13637" s="119">
        <v>46137</v>
      </c>
      <c r="Q13637" s="67" t="str">
        <f>IFERROR(VLOOKUP(J13637,Настройка!$C$4:$E$121,2,),"Ошибка")</f>
        <v>R</v>
      </c>
    </row>
    <row r="13638" spans="1:17">
      <c r="A13638" s="67">
        <v>13633</v>
      </c>
      <c r="B13638" s="117" t="s">
        <v>261</v>
      </c>
      <c r="C13638" s="117" t="s">
        <v>262</v>
      </c>
      <c r="D13638" s="80" t="s">
        <v>23723</v>
      </c>
      <c r="E13638" s="118" t="s">
        <v>40514</v>
      </c>
      <c r="F13638" s="119">
        <v>37405</v>
      </c>
      <c r="G13638" s="32" t="s">
        <v>69</v>
      </c>
      <c r="H13638" s="32" t="s">
        <v>302</v>
      </c>
      <c r="I13638" s="117" t="s">
        <v>40515</v>
      </c>
      <c r="J13638" s="118" t="s">
        <v>207</v>
      </c>
      <c r="K13638" s="32" t="s">
        <v>117</v>
      </c>
      <c r="L13638" s="32"/>
      <c r="M13638" s="32"/>
      <c r="N13638" s="32"/>
      <c r="O13638" s="120"/>
      <c r="P13638" s="119">
        <v>46137</v>
      </c>
      <c r="Q13638" s="67" t="str">
        <f>IFERROR(VLOOKUP(J13638,Настройка!$C$4:$E$121,2,),"Ошибка")</f>
        <v>R</v>
      </c>
    </row>
    <row r="13639" spans="1:17">
      <c r="A13639" s="67">
        <v>13634</v>
      </c>
      <c r="B13639" s="117" t="s">
        <v>261</v>
      </c>
      <c r="C13639" s="117" t="s">
        <v>262</v>
      </c>
      <c r="D13639" s="80" t="s">
        <v>23723</v>
      </c>
      <c r="E13639" s="118" t="s">
        <v>40516</v>
      </c>
      <c r="F13639" s="119">
        <v>36399</v>
      </c>
      <c r="G13639" s="32" t="s">
        <v>69</v>
      </c>
      <c r="H13639" s="32" t="s">
        <v>302</v>
      </c>
      <c r="I13639" s="117" t="s">
        <v>40517</v>
      </c>
      <c r="J13639" s="118" t="s">
        <v>207</v>
      </c>
      <c r="K13639" s="32" t="s">
        <v>117</v>
      </c>
      <c r="L13639" s="32"/>
      <c r="M13639" s="32"/>
      <c r="N13639" s="32"/>
      <c r="O13639" s="120"/>
      <c r="P13639" s="119">
        <v>46137</v>
      </c>
      <c r="Q13639" s="67" t="str">
        <f>IFERROR(VLOOKUP(J13639,Настройка!$C$4:$E$121,2,),"Ошибка")</f>
        <v>R</v>
      </c>
    </row>
    <row r="13640" spans="1:17">
      <c r="A13640" s="67">
        <v>13635</v>
      </c>
      <c r="B13640" s="117" t="s">
        <v>261</v>
      </c>
      <c r="C13640" s="117" t="s">
        <v>262</v>
      </c>
      <c r="D13640" s="80" t="s">
        <v>23723</v>
      </c>
      <c r="E13640" s="118" t="s">
        <v>40518</v>
      </c>
      <c r="F13640" s="119">
        <v>37108</v>
      </c>
      <c r="G13640" s="32" t="s">
        <v>69</v>
      </c>
      <c r="H13640" s="32" t="s">
        <v>309</v>
      </c>
      <c r="I13640" s="117" t="s">
        <v>40519</v>
      </c>
      <c r="J13640" s="118" t="s">
        <v>207</v>
      </c>
      <c r="K13640" s="32" t="s">
        <v>117</v>
      </c>
      <c r="L13640" s="32"/>
      <c r="M13640" s="32"/>
      <c r="N13640" s="32"/>
      <c r="O13640" s="120"/>
      <c r="P13640" s="119">
        <v>46137</v>
      </c>
      <c r="Q13640" s="67" t="str">
        <f>IFERROR(VLOOKUP(J13640,Настройка!$C$4:$E$121,2,),"Ошибка")</f>
        <v>R</v>
      </c>
    </row>
    <row r="13641" spans="1:17">
      <c r="A13641" s="67">
        <v>13636</v>
      </c>
      <c r="B13641" s="117" t="s">
        <v>261</v>
      </c>
      <c r="C13641" s="117" t="s">
        <v>262</v>
      </c>
      <c r="D13641" s="80" t="s">
        <v>23723</v>
      </c>
      <c r="E13641" s="118" t="s">
        <v>40520</v>
      </c>
      <c r="F13641" s="119">
        <v>36890</v>
      </c>
      <c r="G13641" s="32" t="s">
        <v>69</v>
      </c>
      <c r="H13641" s="32" t="s">
        <v>309</v>
      </c>
      <c r="I13641" s="117" t="s">
        <v>40521</v>
      </c>
      <c r="J13641" s="118" t="s">
        <v>207</v>
      </c>
      <c r="K13641" s="32" t="s">
        <v>117</v>
      </c>
      <c r="L13641" s="32"/>
      <c r="M13641" s="32"/>
      <c r="N13641" s="32"/>
      <c r="O13641" s="120"/>
      <c r="P13641" s="119">
        <v>46137</v>
      </c>
      <c r="Q13641" s="67" t="str">
        <f>IFERROR(VLOOKUP(J13641,Настройка!$C$4:$E$121,2,),"Ошибка")</f>
        <v>R</v>
      </c>
    </row>
    <row r="13642" spans="1:17">
      <c r="A13642" s="67">
        <v>13637</v>
      </c>
      <c r="B13642" s="117" t="s">
        <v>261</v>
      </c>
      <c r="C13642" s="117" t="s">
        <v>262</v>
      </c>
      <c r="D13642" s="80" t="s">
        <v>23723</v>
      </c>
      <c r="E13642" s="118" t="s">
        <v>40522</v>
      </c>
      <c r="F13642" s="119">
        <v>32387</v>
      </c>
      <c r="G13642" s="32" t="s">
        <v>69</v>
      </c>
      <c r="H13642" s="32" t="s">
        <v>385</v>
      </c>
      <c r="I13642" s="117" t="s">
        <v>40523</v>
      </c>
      <c r="J13642" s="118" t="s">
        <v>207</v>
      </c>
      <c r="K13642" s="32" t="s">
        <v>117</v>
      </c>
      <c r="L13642" s="32"/>
      <c r="M13642" s="32"/>
      <c r="N13642" s="32"/>
      <c r="O13642" s="120"/>
      <c r="P13642" s="119">
        <v>46137</v>
      </c>
      <c r="Q13642" s="67" t="str">
        <f>IFERROR(VLOOKUP(J13642,Настройка!$C$4:$E$121,2,),"Ошибка")</f>
        <v>R</v>
      </c>
    </row>
    <row r="13643" spans="1:17">
      <c r="A13643" s="67">
        <v>13638</v>
      </c>
      <c r="B13643" s="117" t="s">
        <v>261</v>
      </c>
      <c r="C13643" s="117" t="s">
        <v>262</v>
      </c>
      <c r="D13643" s="80" t="s">
        <v>23723</v>
      </c>
      <c r="E13643" s="118" t="s">
        <v>40524</v>
      </c>
      <c r="F13643" s="119">
        <v>37067</v>
      </c>
      <c r="G13643" s="32" t="s">
        <v>69</v>
      </c>
      <c r="H13643" s="32" t="s">
        <v>309</v>
      </c>
      <c r="I13643" s="117" t="s">
        <v>40525</v>
      </c>
      <c r="J13643" s="118" t="s">
        <v>207</v>
      </c>
      <c r="K13643" s="32" t="s">
        <v>117</v>
      </c>
      <c r="L13643" s="32"/>
      <c r="M13643" s="32"/>
      <c r="N13643" s="32"/>
      <c r="O13643" s="120"/>
      <c r="P13643" s="119">
        <v>46137</v>
      </c>
      <c r="Q13643" s="67" t="str">
        <f>IFERROR(VLOOKUP(J13643,Настройка!$C$4:$E$121,2,),"Ошибка")</f>
        <v>R</v>
      </c>
    </row>
    <row r="13644" spans="1:17">
      <c r="A13644" s="67">
        <v>13639</v>
      </c>
      <c r="B13644" s="117" t="s">
        <v>261</v>
      </c>
      <c r="C13644" s="117" t="s">
        <v>262</v>
      </c>
      <c r="D13644" s="80" t="s">
        <v>23723</v>
      </c>
      <c r="E13644" s="118" t="s">
        <v>40526</v>
      </c>
      <c r="F13644" s="119">
        <v>27513</v>
      </c>
      <c r="G13644" s="32" t="s">
        <v>69</v>
      </c>
      <c r="H13644" s="32" t="s">
        <v>302</v>
      </c>
      <c r="I13644" s="117" t="s">
        <v>40527</v>
      </c>
      <c r="J13644" s="118" t="s">
        <v>207</v>
      </c>
      <c r="K13644" s="32" t="s">
        <v>117</v>
      </c>
      <c r="L13644" s="32"/>
      <c r="M13644" s="32"/>
      <c r="N13644" s="32"/>
      <c r="O13644" s="120"/>
      <c r="P13644" s="119">
        <v>46137</v>
      </c>
      <c r="Q13644" s="67" t="str">
        <f>IFERROR(VLOOKUP(J13644,Настройка!$C$4:$E$121,2,),"Ошибка")</f>
        <v>R</v>
      </c>
    </row>
    <row r="13645" spans="1:17">
      <c r="A13645" s="67">
        <v>13640</v>
      </c>
      <c r="B13645" s="117" t="s">
        <v>261</v>
      </c>
      <c r="C13645" s="117" t="s">
        <v>262</v>
      </c>
      <c r="D13645" s="80" t="s">
        <v>23723</v>
      </c>
      <c r="E13645" s="118" t="s">
        <v>40528</v>
      </c>
      <c r="F13645" s="119">
        <v>29042</v>
      </c>
      <c r="G13645" s="32" t="s">
        <v>93</v>
      </c>
      <c r="H13645" s="32" t="s">
        <v>814</v>
      </c>
      <c r="I13645" s="117" t="s">
        <v>40529</v>
      </c>
      <c r="J13645" s="118" t="s">
        <v>204</v>
      </c>
      <c r="K13645" s="32" t="s">
        <v>117</v>
      </c>
      <c r="L13645" s="32"/>
      <c r="M13645" s="32"/>
      <c r="N13645" s="32"/>
      <c r="O13645" s="120"/>
      <c r="P13645" s="119">
        <v>46137</v>
      </c>
      <c r="Q13645" s="67" t="str">
        <f>IFERROR(VLOOKUP(J13645,Настройка!$C$4:$E$121,2,),"Ошибка")</f>
        <v>R</v>
      </c>
    </row>
    <row r="13646" spans="1:17">
      <c r="A13646" s="67">
        <v>13641</v>
      </c>
      <c r="B13646" s="117" t="s">
        <v>261</v>
      </c>
      <c r="C13646" s="117" t="s">
        <v>262</v>
      </c>
      <c r="D13646" s="80" t="s">
        <v>23723</v>
      </c>
      <c r="E13646" s="118" t="s">
        <v>40530</v>
      </c>
      <c r="F13646" s="119">
        <v>27103</v>
      </c>
      <c r="G13646" s="32" t="s">
        <v>93</v>
      </c>
      <c r="H13646" s="32" t="s">
        <v>814</v>
      </c>
      <c r="I13646" s="117" t="s">
        <v>40531</v>
      </c>
      <c r="J13646" s="118" t="s">
        <v>204</v>
      </c>
      <c r="K13646" s="32" t="s">
        <v>117</v>
      </c>
      <c r="L13646" s="32"/>
      <c r="M13646" s="32"/>
      <c r="N13646" s="32"/>
      <c r="O13646" s="120"/>
      <c r="P13646" s="119">
        <v>46137</v>
      </c>
      <c r="Q13646" s="67" t="str">
        <f>IFERROR(VLOOKUP(J13646,Настройка!$C$4:$E$121,2,),"Ошибка")</f>
        <v>R</v>
      </c>
    </row>
    <row r="13647" spans="1:17">
      <c r="A13647" s="67">
        <v>13642</v>
      </c>
      <c r="B13647" s="117" t="s">
        <v>261</v>
      </c>
      <c r="C13647" s="117" t="s">
        <v>262</v>
      </c>
      <c r="D13647" s="80" t="s">
        <v>23723</v>
      </c>
      <c r="E13647" s="118" t="s">
        <v>40532</v>
      </c>
      <c r="F13647" s="119">
        <v>37647</v>
      </c>
      <c r="G13647" s="32" t="s">
        <v>93</v>
      </c>
      <c r="H13647" s="32" t="s">
        <v>814</v>
      </c>
      <c r="I13647" s="117" t="s">
        <v>40533</v>
      </c>
      <c r="J13647" s="118" t="s">
        <v>204</v>
      </c>
      <c r="K13647" s="32" t="s">
        <v>117</v>
      </c>
      <c r="L13647" s="32"/>
      <c r="M13647" s="32"/>
      <c r="N13647" s="32"/>
      <c r="O13647" s="120"/>
      <c r="P13647" s="119">
        <v>46137</v>
      </c>
      <c r="Q13647" s="67" t="str">
        <f>IFERROR(VLOOKUP(J13647,Настройка!$C$4:$E$121,2,),"Ошибка")</f>
        <v>R</v>
      </c>
    </row>
    <row r="13648" spans="1:17">
      <c r="A13648" s="67">
        <v>13643</v>
      </c>
      <c r="B13648" s="117" t="s">
        <v>261</v>
      </c>
      <c r="C13648" s="117" t="s">
        <v>262</v>
      </c>
      <c r="D13648" s="80" t="s">
        <v>23723</v>
      </c>
      <c r="E13648" s="118" t="s">
        <v>40534</v>
      </c>
      <c r="F13648" s="119">
        <v>32148</v>
      </c>
      <c r="G13648" s="32" t="s">
        <v>93</v>
      </c>
      <c r="H13648" s="32" t="s">
        <v>814</v>
      </c>
      <c r="I13648" s="117" t="s">
        <v>40535</v>
      </c>
      <c r="J13648" s="118" t="s">
        <v>207</v>
      </c>
      <c r="K13648" s="32" t="s">
        <v>117</v>
      </c>
      <c r="L13648" s="32"/>
      <c r="M13648" s="32"/>
      <c r="N13648" s="32"/>
      <c r="O13648" s="120"/>
      <c r="P13648" s="119">
        <v>46137</v>
      </c>
      <c r="Q13648" s="67" t="str">
        <f>IFERROR(VLOOKUP(J13648,Настройка!$C$4:$E$121,2,),"Ошибка")</f>
        <v>R</v>
      </c>
    </row>
    <row r="13649" spans="1:17">
      <c r="A13649" s="67">
        <v>13644</v>
      </c>
      <c r="B13649" s="117" t="s">
        <v>261</v>
      </c>
      <c r="C13649" s="117" t="s">
        <v>262</v>
      </c>
      <c r="D13649" s="80" t="s">
        <v>23723</v>
      </c>
      <c r="E13649" s="118" t="s">
        <v>40536</v>
      </c>
      <c r="F13649" s="119">
        <v>34367</v>
      </c>
      <c r="G13649" s="32" t="s">
        <v>93</v>
      </c>
      <c r="H13649" s="32" t="s">
        <v>814</v>
      </c>
      <c r="I13649" s="117" t="s">
        <v>40537</v>
      </c>
      <c r="J13649" s="118" t="s">
        <v>204</v>
      </c>
      <c r="K13649" s="32" t="s">
        <v>117</v>
      </c>
      <c r="L13649" s="32"/>
      <c r="M13649" s="32"/>
      <c r="N13649" s="32"/>
      <c r="O13649" s="120"/>
      <c r="P13649" s="119">
        <v>46137</v>
      </c>
      <c r="Q13649" s="67" t="str">
        <f>IFERROR(VLOOKUP(J13649,Настройка!$C$4:$E$121,2,),"Ошибка")</f>
        <v>R</v>
      </c>
    </row>
    <row r="13650" spans="1:17">
      <c r="A13650" s="67">
        <v>13645</v>
      </c>
      <c r="B13650" s="117" t="s">
        <v>261</v>
      </c>
      <c r="C13650" s="117" t="s">
        <v>262</v>
      </c>
      <c r="D13650" s="80" t="s">
        <v>23723</v>
      </c>
      <c r="E13650" s="118" t="s">
        <v>40538</v>
      </c>
      <c r="F13650" s="119">
        <v>29617</v>
      </c>
      <c r="G13650" s="32" t="s">
        <v>93</v>
      </c>
      <c r="H13650" s="32" t="s">
        <v>814</v>
      </c>
      <c r="I13650" s="117" t="s">
        <v>40539</v>
      </c>
      <c r="J13650" s="118" t="s">
        <v>208</v>
      </c>
      <c r="K13650" s="32" t="s">
        <v>117</v>
      </c>
      <c r="L13650" s="32"/>
      <c r="M13650" s="32"/>
      <c r="N13650" s="32"/>
      <c r="O13650" s="120"/>
      <c r="P13650" s="119">
        <v>46137</v>
      </c>
      <c r="Q13650" s="67" t="str">
        <f>IFERROR(VLOOKUP(J13650,Настройка!$C$4:$E$121,2,),"Ошибка")</f>
        <v>R</v>
      </c>
    </row>
    <row r="13651" spans="1:17">
      <c r="A13651" s="67">
        <v>13646</v>
      </c>
      <c r="B13651" s="117" t="s">
        <v>261</v>
      </c>
      <c r="C13651" s="117" t="s">
        <v>262</v>
      </c>
      <c r="D13651" s="80" t="s">
        <v>23723</v>
      </c>
      <c r="E13651" s="118" t="s">
        <v>40540</v>
      </c>
      <c r="F13651" s="119">
        <v>34712</v>
      </c>
      <c r="G13651" s="32" t="s">
        <v>93</v>
      </c>
      <c r="H13651" s="32" t="s">
        <v>814</v>
      </c>
      <c r="I13651" s="117" t="s">
        <v>40541</v>
      </c>
      <c r="J13651" s="118" t="s">
        <v>208</v>
      </c>
      <c r="K13651" s="32" t="s">
        <v>117</v>
      </c>
      <c r="L13651" s="32"/>
      <c r="M13651" s="32"/>
      <c r="N13651" s="32"/>
      <c r="O13651" s="120"/>
      <c r="P13651" s="119">
        <v>46137</v>
      </c>
      <c r="Q13651" s="67" t="str">
        <f>IFERROR(VLOOKUP(J13651,Настройка!$C$4:$E$121,2,),"Ошибка")</f>
        <v>R</v>
      </c>
    </row>
    <row r="13652" spans="1:17">
      <c r="A13652" s="67">
        <v>13647</v>
      </c>
      <c r="B13652" s="117" t="s">
        <v>261</v>
      </c>
      <c r="C13652" s="117" t="s">
        <v>262</v>
      </c>
      <c r="D13652" s="80" t="s">
        <v>23723</v>
      </c>
      <c r="E13652" s="118" t="s">
        <v>40542</v>
      </c>
      <c r="F13652" s="119">
        <v>32099</v>
      </c>
      <c r="G13652" s="32" t="s">
        <v>93</v>
      </c>
      <c r="H13652" s="32" t="s">
        <v>814</v>
      </c>
      <c r="I13652" s="117" t="s">
        <v>40543</v>
      </c>
      <c r="J13652" s="118" t="s">
        <v>204</v>
      </c>
      <c r="K13652" s="32" t="s">
        <v>117</v>
      </c>
      <c r="L13652" s="32"/>
      <c r="M13652" s="32"/>
      <c r="N13652" s="32"/>
      <c r="O13652" s="120"/>
      <c r="P13652" s="119">
        <v>46137</v>
      </c>
      <c r="Q13652" s="67" t="str">
        <f>IFERROR(VLOOKUP(J13652,Настройка!$C$4:$E$121,2,),"Ошибка")</f>
        <v>R</v>
      </c>
    </row>
    <row r="13653" spans="1:17">
      <c r="A13653" s="67">
        <v>13648</v>
      </c>
      <c r="B13653" s="117" t="s">
        <v>261</v>
      </c>
      <c r="C13653" s="117" t="s">
        <v>262</v>
      </c>
      <c r="D13653" s="80" t="s">
        <v>23723</v>
      </c>
      <c r="E13653" s="118" t="s">
        <v>40544</v>
      </c>
      <c r="F13653" s="119">
        <v>31428</v>
      </c>
      <c r="G13653" s="32" t="s">
        <v>93</v>
      </c>
      <c r="H13653" s="32" t="s">
        <v>814</v>
      </c>
      <c r="I13653" s="117" t="s">
        <v>40545</v>
      </c>
      <c r="J13653" s="118" t="s">
        <v>207</v>
      </c>
      <c r="K13653" s="32" t="s">
        <v>117</v>
      </c>
      <c r="L13653" s="32"/>
      <c r="M13653" s="32"/>
      <c r="N13653" s="32"/>
      <c r="O13653" s="120"/>
      <c r="P13653" s="119">
        <v>46137</v>
      </c>
      <c r="Q13653" s="67" t="str">
        <f>IFERROR(VLOOKUP(J13653,Настройка!$C$4:$E$121,2,),"Ошибка")</f>
        <v>R</v>
      </c>
    </row>
    <row r="13654" spans="1:17">
      <c r="A13654" s="67">
        <v>13649</v>
      </c>
      <c r="B13654" s="117" t="s">
        <v>261</v>
      </c>
      <c r="C13654" s="117" t="s">
        <v>262</v>
      </c>
      <c r="D13654" s="80" t="s">
        <v>23723</v>
      </c>
      <c r="E13654" s="118" t="s">
        <v>40546</v>
      </c>
      <c r="F13654" s="119">
        <v>35030</v>
      </c>
      <c r="G13654" s="32" t="s">
        <v>93</v>
      </c>
      <c r="H13654" s="32" t="s">
        <v>886</v>
      </c>
      <c r="I13654" s="117" t="s">
        <v>40547</v>
      </c>
      <c r="J13654" s="118" t="s">
        <v>204</v>
      </c>
      <c r="K13654" s="32" t="s">
        <v>117</v>
      </c>
      <c r="L13654" s="32"/>
      <c r="M13654" s="32"/>
      <c r="N13654" s="32"/>
      <c r="O13654" s="120"/>
      <c r="P13654" s="119">
        <v>46137</v>
      </c>
      <c r="Q13654" s="67" t="str">
        <f>IFERROR(VLOOKUP(J13654,Настройка!$C$4:$E$121,2,),"Ошибка")</f>
        <v>R</v>
      </c>
    </row>
    <row r="13655" spans="1:17">
      <c r="A13655" s="67">
        <v>13650</v>
      </c>
      <c r="B13655" s="117" t="s">
        <v>261</v>
      </c>
      <c r="C13655" s="117" t="s">
        <v>262</v>
      </c>
      <c r="D13655" s="80" t="s">
        <v>23723</v>
      </c>
      <c r="E13655" s="118" t="s">
        <v>40548</v>
      </c>
      <c r="F13655" s="119">
        <v>37533</v>
      </c>
      <c r="G13655" s="32" t="s">
        <v>93</v>
      </c>
      <c r="H13655" s="32" t="s">
        <v>814</v>
      </c>
      <c r="I13655" s="117" t="s">
        <v>40549</v>
      </c>
      <c r="J13655" s="118" t="s">
        <v>207</v>
      </c>
      <c r="K13655" s="32" t="s">
        <v>117</v>
      </c>
      <c r="L13655" s="32"/>
      <c r="M13655" s="32"/>
      <c r="N13655" s="32"/>
      <c r="O13655" s="120"/>
      <c r="P13655" s="119">
        <v>46137</v>
      </c>
      <c r="Q13655" s="67" t="str">
        <f>IFERROR(VLOOKUP(J13655,Настройка!$C$4:$E$121,2,),"Ошибка")</f>
        <v>R</v>
      </c>
    </row>
    <row r="13656" spans="1:17">
      <c r="A13656" s="67">
        <v>13651</v>
      </c>
      <c r="B13656" s="117" t="s">
        <v>261</v>
      </c>
      <c r="C13656" s="117" t="s">
        <v>262</v>
      </c>
      <c r="D13656" s="80" t="s">
        <v>23723</v>
      </c>
      <c r="E13656" s="118" t="s">
        <v>40550</v>
      </c>
      <c r="F13656" s="119">
        <v>36892</v>
      </c>
      <c r="G13656" s="32" t="s">
        <v>93</v>
      </c>
      <c r="H13656" s="32" t="s">
        <v>814</v>
      </c>
      <c r="I13656" s="117" t="s">
        <v>40551</v>
      </c>
      <c r="J13656" s="118" t="s">
        <v>207</v>
      </c>
      <c r="K13656" s="32" t="s">
        <v>117</v>
      </c>
      <c r="L13656" s="32"/>
      <c r="M13656" s="32"/>
      <c r="N13656" s="32"/>
      <c r="O13656" s="120"/>
      <c r="P13656" s="119">
        <v>46137</v>
      </c>
      <c r="Q13656" s="67" t="str">
        <f>IFERROR(VLOOKUP(J13656,Настройка!$C$4:$E$121,2,),"Ошибка")</f>
        <v>R</v>
      </c>
    </row>
    <row r="13657" spans="1:17">
      <c r="A13657" s="67">
        <v>13652</v>
      </c>
      <c r="B13657" s="117" t="s">
        <v>261</v>
      </c>
      <c r="C13657" s="117" t="s">
        <v>262</v>
      </c>
      <c r="D13657" s="80" t="s">
        <v>23723</v>
      </c>
      <c r="E13657" s="118" t="s">
        <v>40552</v>
      </c>
      <c r="F13657" s="119">
        <v>38287</v>
      </c>
      <c r="G13657" s="32" t="s">
        <v>93</v>
      </c>
      <c r="H13657" s="32" t="s">
        <v>814</v>
      </c>
      <c r="I13657" s="117" t="s">
        <v>40553</v>
      </c>
      <c r="J13657" s="118" t="s">
        <v>208</v>
      </c>
      <c r="K13657" s="32" t="s">
        <v>117</v>
      </c>
      <c r="L13657" s="32"/>
      <c r="M13657" s="32"/>
      <c r="N13657" s="32"/>
      <c r="O13657" s="120"/>
      <c r="P13657" s="119">
        <v>46137</v>
      </c>
      <c r="Q13657" s="67" t="str">
        <f>IFERROR(VLOOKUP(J13657,Настройка!$C$4:$E$121,2,),"Ошибка")</f>
        <v>R</v>
      </c>
    </row>
    <row r="13658" spans="1:17">
      <c r="A13658" s="67">
        <v>13653</v>
      </c>
      <c r="B13658" s="117" t="s">
        <v>261</v>
      </c>
      <c r="C13658" s="117" t="s">
        <v>262</v>
      </c>
      <c r="D13658" s="80" t="s">
        <v>23723</v>
      </c>
      <c r="E13658" s="118" t="s">
        <v>40554</v>
      </c>
      <c r="F13658" s="119">
        <v>34557</v>
      </c>
      <c r="G13658" s="32" t="s">
        <v>93</v>
      </c>
      <c r="H13658" s="32" t="s">
        <v>886</v>
      </c>
      <c r="I13658" s="117" t="s">
        <v>40555</v>
      </c>
      <c r="J13658" s="118" t="s">
        <v>204</v>
      </c>
      <c r="K13658" s="32" t="s">
        <v>117</v>
      </c>
      <c r="L13658" s="32"/>
      <c r="M13658" s="32"/>
      <c r="N13658" s="32"/>
      <c r="O13658" s="120"/>
      <c r="P13658" s="119">
        <v>46137</v>
      </c>
      <c r="Q13658" s="67" t="str">
        <f>IFERROR(VLOOKUP(J13658,Настройка!$C$4:$E$121,2,),"Ошибка")</f>
        <v>R</v>
      </c>
    </row>
    <row r="13659" spans="1:17">
      <c r="A13659" s="67">
        <v>13654</v>
      </c>
      <c r="B13659" s="117" t="s">
        <v>261</v>
      </c>
      <c r="C13659" s="117" t="s">
        <v>262</v>
      </c>
      <c r="D13659" s="80" t="s">
        <v>23723</v>
      </c>
      <c r="E13659" s="118" t="s">
        <v>40556</v>
      </c>
      <c r="F13659" s="119">
        <v>28876</v>
      </c>
      <c r="G13659" s="32" t="s">
        <v>93</v>
      </c>
      <c r="H13659" s="32" t="s">
        <v>814</v>
      </c>
      <c r="I13659" s="117" t="s">
        <v>40557</v>
      </c>
      <c r="J13659" s="118" t="s">
        <v>204</v>
      </c>
      <c r="K13659" s="32" t="s">
        <v>117</v>
      </c>
      <c r="L13659" s="32"/>
      <c r="M13659" s="32"/>
      <c r="N13659" s="32"/>
      <c r="O13659" s="120"/>
      <c r="P13659" s="119">
        <v>46137</v>
      </c>
      <c r="Q13659" s="67" t="str">
        <f>IFERROR(VLOOKUP(J13659,Настройка!$C$4:$E$121,2,),"Ошибка")</f>
        <v>R</v>
      </c>
    </row>
    <row r="13660" spans="1:17">
      <c r="A13660" s="67">
        <v>13655</v>
      </c>
      <c r="B13660" s="117" t="s">
        <v>261</v>
      </c>
      <c r="C13660" s="117" t="s">
        <v>262</v>
      </c>
      <c r="D13660" s="80" t="s">
        <v>23723</v>
      </c>
      <c r="E13660" s="118" t="s">
        <v>40558</v>
      </c>
      <c r="F13660" s="119">
        <v>33273</v>
      </c>
      <c r="G13660" s="32" t="s">
        <v>93</v>
      </c>
      <c r="H13660" s="32" t="s">
        <v>814</v>
      </c>
      <c r="I13660" s="117" t="s">
        <v>40559</v>
      </c>
      <c r="J13660" s="118" t="s">
        <v>208</v>
      </c>
      <c r="K13660" s="32" t="s">
        <v>117</v>
      </c>
      <c r="L13660" s="32"/>
      <c r="M13660" s="32"/>
      <c r="N13660" s="32"/>
      <c r="O13660" s="120"/>
      <c r="P13660" s="119">
        <v>46137</v>
      </c>
      <c r="Q13660" s="67" t="str">
        <f>IFERROR(VLOOKUP(J13660,Настройка!$C$4:$E$121,2,),"Ошибка")</f>
        <v>R</v>
      </c>
    </row>
    <row r="13661" spans="1:17">
      <c r="A13661" s="67">
        <v>13656</v>
      </c>
      <c r="B13661" s="117" t="s">
        <v>261</v>
      </c>
      <c r="C13661" s="117" t="s">
        <v>262</v>
      </c>
      <c r="D13661" s="80" t="s">
        <v>23723</v>
      </c>
      <c r="E13661" s="118" t="s">
        <v>40560</v>
      </c>
      <c r="F13661" s="119">
        <v>30227</v>
      </c>
      <c r="G13661" s="32" t="s">
        <v>93</v>
      </c>
      <c r="H13661" s="32" t="s">
        <v>814</v>
      </c>
      <c r="I13661" s="117" t="s">
        <v>40561</v>
      </c>
      <c r="J13661" s="118" t="s">
        <v>204</v>
      </c>
      <c r="K13661" s="32" t="s">
        <v>117</v>
      </c>
      <c r="L13661" s="32"/>
      <c r="M13661" s="32"/>
      <c r="N13661" s="32"/>
      <c r="O13661" s="120"/>
      <c r="P13661" s="119">
        <v>46137</v>
      </c>
      <c r="Q13661" s="67" t="str">
        <f>IFERROR(VLOOKUP(J13661,Настройка!$C$4:$E$121,2,),"Ошибка")</f>
        <v>R</v>
      </c>
    </row>
    <row r="13662" spans="1:17">
      <c r="A13662" s="67">
        <v>13657</v>
      </c>
      <c r="B13662" s="117" t="s">
        <v>261</v>
      </c>
      <c r="C13662" s="117" t="s">
        <v>262</v>
      </c>
      <c r="D13662" s="80" t="s">
        <v>23723</v>
      </c>
      <c r="E13662" s="118" t="s">
        <v>40562</v>
      </c>
      <c r="F13662" s="119">
        <v>31547</v>
      </c>
      <c r="G13662" s="32" t="s">
        <v>93</v>
      </c>
      <c r="H13662" s="32" t="s">
        <v>814</v>
      </c>
      <c r="I13662" s="117" t="s">
        <v>40563</v>
      </c>
      <c r="J13662" s="118" t="s">
        <v>207</v>
      </c>
      <c r="K13662" s="32" t="s">
        <v>117</v>
      </c>
      <c r="L13662" s="32"/>
      <c r="M13662" s="32"/>
      <c r="N13662" s="32"/>
      <c r="O13662" s="120"/>
      <c r="P13662" s="119">
        <v>46137</v>
      </c>
      <c r="Q13662" s="67" t="str">
        <f>IFERROR(VLOOKUP(J13662,Настройка!$C$4:$E$121,2,),"Ошибка")</f>
        <v>R</v>
      </c>
    </row>
    <row r="13663" spans="1:17">
      <c r="A13663" s="67">
        <v>13658</v>
      </c>
      <c r="B13663" s="117" t="s">
        <v>261</v>
      </c>
      <c r="C13663" s="117" t="s">
        <v>262</v>
      </c>
      <c r="D13663" s="80" t="s">
        <v>23723</v>
      </c>
      <c r="E13663" s="118" t="s">
        <v>40564</v>
      </c>
      <c r="F13663" s="119">
        <v>33094</v>
      </c>
      <c r="G13663" s="32" t="s">
        <v>93</v>
      </c>
      <c r="H13663" s="32" t="s">
        <v>814</v>
      </c>
      <c r="I13663" s="117" t="s">
        <v>40565</v>
      </c>
      <c r="J13663" s="118" t="s">
        <v>204</v>
      </c>
      <c r="K13663" s="32" t="s">
        <v>117</v>
      </c>
      <c r="L13663" s="32"/>
      <c r="M13663" s="32"/>
      <c r="N13663" s="32"/>
      <c r="O13663" s="120"/>
      <c r="P13663" s="119">
        <v>46137</v>
      </c>
      <c r="Q13663" s="67" t="str">
        <f>IFERROR(VLOOKUP(J13663,Настройка!$C$4:$E$121,2,),"Ошибка")</f>
        <v>R</v>
      </c>
    </row>
    <row r="13664" spans="1:17">
      <c r="A13664" s="67">
        <v>13659</v>
      </c>
      <c r="B13664" s="117" t="s">
        <v>261</v>
      </c>
      <c r="C13664" s="117" t="s">
        <v>262</v>
      </c>
      <c r="D13664" s="80" t="s">
        <v>23723</v>
      </c>
      <c r="E13664" s="118" t="s">
        <v>40566</v>
      </c>
      <c r="F13664" s="119">
        <v>25757</v>
      </c>
      <c r="G13664" s="32" t="s">
        <v>93</v>
      </c>
      <c r="H13664" s="32" t="s">
        <v>814</v>
      </c>
      <c r="I13664" s="117" t="s">
        <v>40567</v>
      </c>
      <c r="J13664" s="118" t="s">
        <v>204</v>
      </c>
      <c r="K13664" s="32" t="s">
        <v>117</v>
      </c>
      <c r="L13664" s="32"/>
      <c r="M13664" s="32"/>
      <c r="N13664" s="32"/>
      <c r="O13664" s="120"/>
      <c r="P13664" s="119">
        <v>46137</v>
      </c>
      <c r="Q13664" s="67" t="str">
        <f>IFERROR(VLOOKUP(J13664,Настройка!$C$4:$E$121,2,),"Ошибка")</f>
        <v>R</v>
      </c>
    </row>
    <row r="13665" spans="1:17">
      <c r="A13665" s="67">
        <v>13660</v>
      </c>
      <c r="B13665" s="117" t="s">
        <v>261</v>
      </c>
      <c r="C13665" s="117" t="s">
        <v>262</v>
      </c>
      <c r="D13665" s="80" t="s">
        <v>23723</v>
      </c>
      <c r="E13665" s="118" t="s">
        <v>40568</v>
      </c>
      <c r="F13665" s="119">
        <v>28613</v>
      </c>
      <c r="G13665" s="32" t="s">
        <v>93</v>
      </c>
      <c r="H13665" s="32" t="s">
        <v>814</v>
      </c>
      <c r="I13665" s="117" t="s">
        <v>40569</v>
      </c>
      <c r="J13665" s="118" t="s">
        <v>208</v>
      </c>
      <c r="K13665" s="32" t="s">
        <v>117</v>
      </c>
      <c r="L13665" s="32"/>
      <c r="M13665" s="32"/>
      <c r="N13665" s="32"/>
      <c r="O13665" s="120"/>
      <c r="P13665" s="119">
        <v>46137</v>
      </c>
      <c r="Q13665" s="67" t="str">
        <f>IFERROR(VLOOKUP(J13665,Настройка!$C$4:$E$121,2,),"Ошибка")</f>
        <v>R</v>
      </c>
    </row>
    <row r="13666" spans="1:17">
      <c r="A13666" s="67">
        <v>13661</v>
      </c>
      <c r="B13666" s="117" t="s">
        <v>261</v>
      </c>
      <c r="C13666" s="117" t="s">
        <v>262</v>
      </c>
      <c r="D13666" s="80" t="s">
        <v>23723</v>
      </c>
      <c r="E13666" s="118" t="s">
        <v>40570</v>
      </c>
      <c r="F13666" s="119">
        <v>29031</v>
      </c>
      <c r="G13666" s="32" t="s">
        <v>93</v>
      </c>
      <c r="H13666" s="32" t="s">
        <v>814</v>
      </c>
      <c r="I13666" s="117" t="s">
        <v>40571</v>
      </c>
      <c r="J13666" s="118" t="s">
        <v>204</v>
      </c>
      <c r="K13666" s="32" t="s">
        <v>117</v>
      </c>
      <c r="L13666" s="32"/>
      <c r="M13666" s="32"/>
      <c r="N13666" s="32"/>
      <c r="O13666" s="120"/>
      <c r="P13666" s="119">
        <v>46137</v>
      </c>
      <c r="Q13666" s="67" t="str">
        <f>IFERROR(VLOOKUP(J13666,Настройка!$C$4:$E$121,2,),"Ошибка")</f>
        <v>R</v>
      </c>
    </row>
    <row r="13667" spans="1:17">
      <c r="A13667" s="67">
        <v>13662</v>
      </c>
      <c r="B13667" s="117" t="s">
        <v>261</v>
      </c>
      <c r="C13667" s="117" t="s">
        <v>262</v>
      </c>
      <c r="D13667" s="80" t="s">
        <v>23723</v>
      </c>
      <c r="E13667" s="118" t="s">
        <v>40572</v>
      </c>
      <c r="F13667" s="119">
        <v>27633</v>
      </c>
      <c r="G13667" s="32" t="s">
        <v>93</v>
      </c>
      <c r="H13667" s="32" t="s">
        <v>814</v>
      </c>
      <c r="I13667" s="117" t="s">
        <v>40573</v>
      </c>
      <c r="J13667" s="118" t="s">
        <v>207</v>
      </c>
      <c r="K13667" s="32" t="s">
        <v>117</v>
      </c>
      <c r="L13667" s="32"/>
      <c r="M13667" s="32"/>
      <c r="N13667" s="32"/>
      <c r="O13667" s="120"/>
      <c r="P13667" s="119">
        <v>46137</v>
      </c>
      <c r="Q13667" s="67" t="str">
        <f>IFERROR(VLOOKUP(J13667,Настройка!$C$4:$E$121,2,),"Ошибка")</f>
        <v>R</v>
      </c>
    </row>
    <row r="13668" spans="1:17">
      <c r="A13668" s="67">
        <v>13663</v>
      </c>
      <c r="B13668" s="117" t="s">
        <v>261</v>
      </c>
      <c r="C13668" s="117" t="s">
        <v>262</v>
      </c>
      <c r="D13668" s="80" t="s">
        <v>23723</v>
      </c>
      <c r="E13668" s="118" t="s">
        <v>40574</v>
      </c>
      <c r="F13668" s="119">
        <v>34214</v>
      </c>
      <c r="G13668" s="32" t="s">
        <v>93</v>
      </c>
      <c r="H13668" s="32" t="s">
        <v>886</v>
      </c>
      <c r="I13668" s="117" t="s">
        <v>40575</v>
      </c>
      <c r="J13668" s="118" t="s">
        <v>204</v>
      </c>
      <c r="K13668" s="32" t="s">
        <v>117</v>
      </c>
      <c r="L13668" s="32"/>
      <c r="M13668" s="32"/>
      <c r="N13668" s="32"/>
      <c r="O13668" s="120"/>
      <c r="P13668" s="119">
        <v>46137</v>
      </c>
      <c r="Q13668" s="67" t="str">
        <f>IFERROR(VLOOKUP(J13668,Настройка!$C$4:$E$121,2,),"Ошибка")</f>
        <v>R</v>
      </c>
    </row>
    <row r="13669" spans="1:17">
      <c r="A13669" s="67">
        <v>13664</v>
      </c>
      <c r="B13669" s="117" t="s">
        <v>261</v>
      </c>
      <c r="C13669" s="117" t="s">
        <v>262</v>
      </c>
      <c r="D13669" s="80" t="s">
        <v>23723</v>
      </c>
      <c r="E13669" s="118" t="s">
        <v>40576</v>
      </c>
      <c r="F13669" s="119">
        <v>29332</v>
      </c>
      <c r="G13669" s="32" t="s">
        <v>93</v>
      </c>
      <c r="H13669" s="32" t="s">
        <v>814</v>
      </c>
      <c r="I13669" s="117" t="s">
        <v>40577</v>
      </c>
      <c r="J13669" s="118" t="s">
        <v>204</v>
      </c>
      <c r="K13669" s="32" t="s">
        <v>117</v>
      </c>
      <c r="L13669" s="32"/>
      <c r="M13669" s="32"/>
      <c r="N13669" s="32"/>
      <c r="O13669" s="120"/>
      <c r="P13669" s="119">
        <v>46137</v>
      </c>
      <c r="Q13669" s="67" t="str">
        <f>IFERROR(VLOOKUP(J13669,Настройка!$C$4:$E$121,2,),"Ошибка")</f>
        <v>R</v>
      </c>
    </row>
    <row r="13670" spans="1:17">
      <c r="A13670" s="67">
        <v>13665</v>
      </c>
      <c r="B13670" s="117" t="s">
        <v>261</v>
      </c>
      <c r="C13670" s="117" t="s">
        <v>262</v>
      </c>
      <c r="D13670" s="80" t="s">
        <v>23723</v>
      </c>
      <c r="E13670" s="118" t="s">
        <v>40578</v>
      </c>
      <c r="F13670" s="119">
        <v>27872</v>
      </c>
      <c r="G13670" s="32" t="s">
        <v>93</v>
      </c>
      <c r="H13670" s="32" t="s">
        <v>814</v>
      </c>
      <c r="I13670" s="117" t="s">
        <v>40579</v>
      </c>
      <c r="J13670" s="118" t="s">
        <v>204</v>
      </c>
      <c r="K13670" s="32" t="s">
        <v>117</v>
      </c>
      <c r="L13670" s="32"/>
      <c r="M13670" s="32"/>
      <c r="N13670" s="32"/>
      <c r="O13670" s="120"/>
      <c r="P13670" s="119">
        <v>46137</v>
      </c>
      <c r="Q13670" s="67" t="str">
        <f>IFERROR(VLOOKUP(J13670,Настройка!$C$4:$E$121,2,),"Ошибка")</f>
        <v>R</v>
      </c>
    </row>
    <row r="13671" spans="1:17">
      <c r="A13671" s="67">
        <v>13666</v>
      </c>
      <c r="B13671" s="117" t="s">
        <v>261</v>
      </c>
      <c r="C13671" s="117" t="s">
        <v>262</v>
      </c>
      <c r="D13671" s="80" t="s">
        <v>40580</v>
      </c>
      <c r="E13671" s="118" t="s">
        <v>40581</v>
      </c>
      <c r="F13671" s="119">
        <v>37185</v>
      </c>
      <c r="G13671" s="32" t="s">
        <v>67</v>
      </c>
      <c r="H13671" s="32"/>
      <c r="I13671" s="117" t="s">
        <v>40582</v>
      </c>
      <c r="J13671" s="118" t="s">
        <v>202</v>
      </c>
      <c r="K13671" s="32" t="s">
        <v>117</v>
      </c>
      <c r="L13671" s="32"/>
      <c r="M13671" s="32"/>
      <c r="N13671" s="32"/>
      <c r="O13671" s="120"/>
      <c r="P13671" s="119">
        <v>46117</v>
      </c>
      <c r="Q13671" s="67" t="str">
        <f>IFERROR(VLOOKUP(J13671,Настройка!$C$4:$E$121,2,),"Ошибка")</f>
        <v>ITR</v>
      </c>
    </row>
    <row r="13672" spans="1:17">
      <c r="A13672" s="67">
        <v>13667</v>
      </c>
      <c r="B13672" s="117" t="s">
        <v>261</v>
      </c>
      <c r="C13672" s="117" t="s">
        <v>262</v>
      </c>
      <c r="D13672" s="80" t="s">
        <v>23723</v>
      </c>
      <c r="E13672" s="118" t="s">
        <v>40583</v>
      </c>
      <c r="F13672" s="119">
        <v>35212</v>
      </c>
      <c r="G13672" s="32" t="s">
        <v>69</v>
      </c>
      <c r="H13672" s="32" t="s">
        <v>385</v>
      </c>
      <c r="I13672" s="117" t="s">
        <v>40584</v>
      </c>
      <c r="J13672" s="118" t="s">
        <v>202</v>
      </c>
      <c r="K13672" s="32" t="s">
        <v>117</v>
      </c>
      <c r="L13672" s="32"/>
      <c r="M13672" s="32"/>
      <c r="N13672" s="32"/>
      <c r="O13672" s="120"/>
      <c r="P13672" s="119">
        <v>46139</v>
      </c>
      <c r="Q13672" s="67" t="str">
        <f>IFERROR(VLOOKUP(J13672,Настройка!$C$4:$E$121,2,),"Ошибка")</f>
        <v>ITR</v>
      </c>
    </row>
    <row r="13673" spans="1:17">
      <c r="A13673" s="67">
        <v>13668</v>
      </c>
      <c r="B13673" s="117" t="s">
        <v>186</v>
      </c>
      <c r="C13673" s="117" t="s">
        <v>26</v>
      </c>
      <c r="D13673" s="80" t="s">
        <v>40585</v>
      </c>
      <c r="E13673" s="118" t="s">
        <v>40586</v>
      </c>
      <c r="F13673" s="119">
        <v>28957</v>
      </c>
      <c r="G13673" s="32" t="s">
        <v>69</v>
      </c>
      <c r="H13673" s="32" t="s">
        <v>302</v>
      </c>
      <c r="I13673" s="117" t="s">
        <v>40587</v>
      </c>
      <c r="J13673" s="118" t="s">
        <v>207</v>
      </c>
      <c r="K13673" s="32" t="s">
        <v>117</v>
      </c>
      <c r="L13673" s="32"/>
      <c r="M13673" s="32"/>
      <c r="N13673" s="32"/>
      <c r="O13673" s="120"/>
      <c r="P13673" s="119">
        <v>46106</v>
      </c>
      <c r="Q13673" s="67" t="str">
        <f>IFERROR(VLOOKUP(J13673,Настройка!$C$4:$E$121,2,),"Ошибка")</f>
        <v>R</v>
      </c>
    </row>
    <row r="13674" spans="1:17">
      <c r="A13674" s="67">
        <v>13669</v>
      </c>
      <c r="B13674" s="117" t="s">
        <v>186</v>
      </c>
      <c r="C13674" s="117" t="s">
        <v>26</v>
      </c>
      <c r="D13674" s="80" t="s">
        <v>40588</v>
      </c>
      <c r="E13674" s="118" t="s">
        <v>40589</v>
      </c>
      <c r="F13674" s="119">
        <v>30354</v>
      </c>
      <c r="G13674" s="32" t="s">
        <v>77</v>
      </c>
      <c r="H13674" s="32" t="s">
        <v>40590</v>
      </c>
      <c r="I13674" s="117" t="s">
        <v>40591</v>
      </c>
      <c r="J13674" s="118" t="s">
        <v>230</v>
      </c>
      <c r="K13674" s="32" t="s">
        <v>133</v>
      </c>
      <c r="L13674" s="32"/>
      <c r="M13674" s="32"/>
      <c r="N13674" s="32"/>
      <c r="O13674" s="120"/>
      <c r="P13674" s="119">
        <v>46044</v>
      </c>
      <c r="Q13674" s="67" t="str">
        <f>IFERROR(VLOOKUP(J13674,Настройка!$C$4:$E$121,2,),"Ошибка")</f>
        <v>R</v>
      </c>
    </row>
    <row r="13675" spans="1:17">
      <c r="A13675" s="67">
        <v>13670</v>
      </c>
      <c r="B13675" s="117" t="s">
        <v>186</v>
      </c>
      <c r="C13675" s="117" t="s">
        <v>26</v>
      </c>
      <c r="D13675" s="80" t="s">
        <v>40592</v>
      </c>
      <c r="E13675" s="118" t="s">
        <v>40593</v>
      </c>
      <c r="F13675" s="119">
        <v>31409</v>
      </c>
      <c r="G13675" s="32" t="s">
        <v>69</v>
      </c>
      <c r="H13675" s="32" t="s">
        <v>302</v>
      </c>
      <c r="I13675" s="117" t="s">
        <v>40594</v>
      </c>
      <c r="J13675" s="118" t="s">
        <v>228</v>
      </c>
      <c r="K13675" s="32" t="s">
        <v>123</v>
      </c>
      <c r="L13675" s="32"/>
      <c r="M13675" s="32"/>
      <c r="N13675" s="32"/>
      <c r="O13675" s="120"/>
      <c r="P13675" s="119">
        <v>46106</v>
      </c>
      <c r="Q13675" s="67" t="str">
        <f>IFERROR(VLOOKUP(J13675,Настройка!$C$4:$E$121,2,),"Ошибка")</f>
        <v>R</v>
      </c>
    </row>
    <row r="13676" spans="1:17">
      <c r="A13676" s="67">
        <v>13671</v>
      </c>
      <c r="B13676" s="117" t="s">
        <v>186</v>
      </c>
      <c r="C13676" s="117" t="s">
        <v>26</v>
      </c>
      <c r="D13676" s="80" t="s">
        <v>40595</v>
      </c>
      <c r="E13676" s="118" t="s">
        <v>40596</v>
      </c>
      <c r="F13676" s="119">
        <v>27854</v>
      </c>
      <c r="G13676" s="32" t="s">
        <v>77</v>
      </c>
      <c r="H13676" s="32" t="s">
        <v>39093</v>
      </c>
      <c r="I13676" s="117" t="s">
        <v>40597</v>
      </c>
      <c r="J13676" s="118" t="s">
        <v>207</v>
      </c>
      <c r="K13676" s="32" t="s">
        <v>117</v>
      </c>
      <c r="L13676" s="32"/>
      <c r="M13676" s="32"/>
      <c r="N13676" s="32"/>
      <c r="O13676" s="120"/>
      <c r="P13676" s="119">
        <v>46054</v>
      </c>
      <c r="Q13676" s="67" t="str">
        <f>IFERROR(VLOOKUP(J13676,Настройка!$C$4:$E$121,2,),"Ошибка")</f>
        <v>R</v>
      </c>
    </row>
    <row r="13677" spans="1:17">
      <c r="A13677" s="67">
        <v>13672</v>
      </c>
      <c r="B13677" s="117" t="s">
        <v>186</v>
      </c>
      <c r="C13677" s="117" t="s">
        <v>26</v>
      </c>
      <c r="D13677" s="80" t="s">
        <v>40598</v>
      </c>
      <c r="E13677" s="118" t="s">
        <v>40599</v>
      </c>
      <c r="F13677" s="119">
        <v>29499</v>
      </c>
      <c r="G13677" s="32" t="s">
        <v>69</v>
      </c>
      <c r="H13677" s="32" t="s">
        <v>302</v>
      </c>
      <c r="I13677" s="117" t="s">
        <v>40600</v>
      </c>
      <c r="J13677" s="118" t="s">
        <v>228</v>
      </c>
      <c r="K13677" s="32" t="s">
        <v>123</v>
      </c>
      <c r="L13677" s="32"/>
      <c r="M13677" s="32"/>
      <c r="N13677" s="32"/>
      <c r="O13677" s="120"/>
      <c r="P13677" s="119">
        <v>45865</v>
      </c>
      <c r="Q13677" s="67" t="str">
        <f>IFERROR(VLOOKUP(J13677,Настройка!$C$4:$E$121,2,),"Ошибка")</f>
        <v>R</v>
      </c>
    </row>
    <row r="13678" spans="1:17">
      <c r="A13678" s="67">
        <v>13673</v>
      </c>
      <c r="B13678" s="117" t="s">
        <v>186</v>
      </c>
      <c r="C13678" s="117" t="s">
        <v>26</v>
      </c>
      <c r="D13678" s="80" t="s">
        <v>40601</v>
      </c>
      <c r="E13678" s="118" t="s">
        <v>40602</v>
      </c>
      <c r="F13678" s="119">
        <v>27765</v>
      </c>
      <c r="G13678" s="32" t="s">
        <v>77</v>
      </c>
      <c r="H13678" s="32" t="s">
        <v>1179</v>
      </c>
      <c r="I13678" s="117" t="s">
        <v>40603</v>
      </c>
      <c r="J13678" s="118" t="s">
        <v>230</v>
      </c>
      <c r="K13678" s="32" t="s">
        <v>133</v>
      </c>
      <c r="L13678" s="32"/>
      <c r="M13678" s="32"/>
      <c r="N13678" s="32"/>
      <c r="O13678" s="120"/>
      <c r="P13678" s="119">
        <v>46040</v>
      </c>
      <c r="Q13678" s="67" t="str">
        <f>IFERROR(VLOOKUP(J13678,Настройка!$C$4:$E$121,2,),"Ошибка")</f>
        <v>R</v>
      </c>
    </row>
    <row r="13679" spans="1:17">
      <c r="A13679" s="67">
        <v>13674</v>
      </c>
      <c r="B13679" s="117" t="s">
        <v>186</v>
      </c>
      <c r="C13679" s="117" t="s">
        <v>26</v>
      </c>
      <c r="D13679" s="80" t="s">
        <v>40604</v>
      </c>
      <c r="E13679" s="118" t="s">
        <v>40605</v>
      </c>
      <c r="F13679" s="119">
        <v>31063</v>
      </c>
      <c r="G13679" s="32" t="s">
        <v>77</v>
      </c>
      <c r="H13679" s="32" t="s">
        <v>15416</v>
      </c>
      <c r="I13679" s="117" t="s">
        <v>40606</v>
      </c>
      <c r="J13679" s="118" t="s">
        <v>230</v>
      </c>
      <c r="K13679" s="32" t="s">
        <v>133</v>
      </c>
      <c r="L13679" s="32"/>
      <c r="M13679" s="32"/>
      <c r="N13679" s="32"/>
      <c r="O13679" s="120"/>
      <c r="P13679" s="119">
        <v>46054</v>
      </c>
      <c r="Q13679" s="67" t="str">
        <f>IFERROR(VLOOKUP(J13679,Настройка!$C$4:$E$121,2,),"Ошибка")</f>
        <v>R</v>
      </c>
    </row>
    <row r="13680" spans="1:17">
      <c r="A13680" s="67">
        <v>13675</v>
      </c>
      <c r="B13680" s="117" t="s">
        <v>186</v>
      </c>
      <c r="C13680" s="117" t="s">
        <v>26</v>
      </c>
      <c r="D13680" s="80" t="s">
        <v>40607</v>
      </c>
      <c r="E13680" s="118" t="s">
        <v>40608</v>
      </c>
      <c r="F13680" s="119">
        <v>32992</v>
      </c>
      <c r="G13680" s="32" t="s">
        <v>77</v>
      </c>
      <c r="H13680" s="32" t="s">
        <v>40609</v>
      </c>
      <c r="I13680" s="117" t="s">
        <v>40610</v>
      </c>
      <c r="J13680" s="118" t="s">
        <v>64</v>
      </c>
      <c r="K13680" s="32" t="s">
        <v>109</v>
      </c>
      <c r="L13680" s="32"/>
      <c r="M13680" s="32"/>
      <c r="N13680" s="32"/>
      <c r="O13680" s="120"/>
      <c r="P13680" s="119">
        <v>46007</v>
      </c>
      <c r="Q13680" s="67" t="str">
        <f>IFERROR(VLOOKUP(J13680,Настройка!$C$4:$E$121,2,),"Ошибка")</f>
        <v>ITR</v>
      </c>
    </row>
    <row r="13681" spans="1:17">
      <c r="A13681" s="67">
        <v>13676</v>
      </c>
      <c r="B13681" s="117" t="s">
        <v>186</v>
      </c>
      <c r="C13681" s="117" t="s">
        <v>26</v>
      </c>
      <c r="D13681" s="80" t="s">
        <v>40611</v>
      </c>
      <c r="E13681" s="118" t="s">
        <v>40612</v>
      </c>
      <c r="F13681" s="119">
        <v>38601</v>
      </c>
      <c r="G13681" s="32" t="s">
        <v>87</v>
      </c>
      <c r="H13681" s="32"/>
      <c r="I13681" s="117" t="s">
        <v>40613</v>
      </c>
      <c r="J13681" s="118" t="s">
        <v>207</v>
      </c>
      <c r="K13681" s="32" t="s">
        <v>117</v>
      </c>
      <c r="L13681" s="32"/>
      <c r="M13681" s="32"/>
      <c r="N13681" s="32"/>
      <c r="O13681" s="120"/>
      <c r="P13681" s="119">
        <v>45580</v>
      </c>
      <c r="Q13681" s="67" t="str">
        <f>IFERROR(VLOOKUP(J13681,Настройка!$C$4:$E$121,2,),"Ошибка")</f>
        <v>R</v>
      </c>
    </row>
    <row r="13682" spans="1:17">
      <c r="A13682" s="67">
        <v>13677</v>
      </c>
      <c r="B13682" s="117" t="s">
        <v>186</v>
      </c>
      <c r="C13682" s="117" t="s">
        <v>26</v>
      </c>
      <c r="D13682" s="80" t="s">
        <v>40614</v>
      </c>
      <c r="E13682" s="118" t="s">
        <v>40615</v>
      </c>
      <c r="F13682" s="119">
        <v>35564</v>
      </c>
      <c r="G13682" s="32" t="s">
        <v>77</v>
      </c>
      <c r="H13682" s="32" t="s">
        <v>8357</v>
      </c>
      <c r="I13682" s="117" t="s">
        <v>40616</v>
      </c>
      <c r="J13682" s="118" t="s">
        <v>136</v>
      </c>
      <c r="K13682" s="32" t="s">
        <v>109</v>
      </c>
      <c r="L13682" s="32"/>
      <c r="M13682" s="32"/>
      <c r="N13682" s="32"/>
      <c r="O13682" s="120"/>
      <c r="P13682" s="119">
        <v>46062</v>
      </c>
      <c r="Q13682" s="67" t="str">
        <f>IFERROR(VLOOKUP(J13682,Настройка!$C$4:$E$121,2,),"Ошибка")</f>
        <v>ITR</v>
      </c>
    </row>
    <row r="13683" spans="1:17">
      <c r="A13683" s="67">
        <v>13678</v>
      </c>
      <c r="B13683" s="117" t="s">
        <v>186</v>
      </c>
      <c r="C13683" s="117" t="s">
        <v>26</v>
      </c>
      <c r="D13683" s="80" t="s">
        <v>40617</v>
      </c>
      <c r="E13683" s="118" t="s">
        <v>40618</v>
      </c>
      <c r="F13683" s="119">
        <v>30722</v>
      </c>
      <c r="G13683" s="32" t="s">
        <v>77</v>
      </c>
      <c r="H13683" s="32" t="s">
        <v>3443</v>
      </c>
      <c r="I13683" s="117" t="s">
        <v>40619</v>
      </c>
      <c r="J13683" s="118" t="s">
        <v>201</v>
      </c>
      <c r="K13683" s="32" t="s">
        <v>117</v>
      </c>
      <c r="L13683" s="32"/>
      <c r="M13683" s="32"/>
      <c r="N13683" s="32"/>
      <c r="O13683" s="120"/>
      <c r="P13683" s="119">
        <v>46130</v>
      </c>
      <c r="Q13683" s="67" t="str">
        <f>IFERROR(VLOOKUP(J13683,Настройка!$C$4:$E$121,2,),"Ошибка")</f>
        <v>ITR</v>
      </c>
    </row>
    <row r="13684" spans="1:17">
      <c r="A13684" s="67">
        <v>13679</v>
      </c>
      <c r="B13684" s="117" t="s">
        <v>186</v>
      </c>
      <c r="C13684" s="117" t="s">
        <v>26</v>
      </c>
      <c r="D13684" s="80" t="s">
        <v>40620</v>
      </c>
      <c r="E13684" s="118" t="s">
        <v>40621</v>
      </c>
      <c r="F13684" s="119">
        <v>26337</v>
      </c>
      <c r="G13684" s="32" t="s">
        <v>77</v>
      </c>
      <c r="H13684" s="32" t="s">
        <v>30028</v>
      </c>
      <c r="I13684" s="117" t="s">
        <v>40622</v>
      </c>
      <c r="J13684" s="118" t="s">
        <v>207</v>
      </c>
      <c r="K13684" s="32" t="s">
        <v>117</v>
      </c>
      <c r="L13684" s="32"/>
      <c r="M13684" s="32"/>
      <c r="N13684" s="32"/>
      <c r="O13684" s="120"/>
      <c r="P13684" s="119">
        <v>46130</v>
      </c>
      <c r="Q13684" s="67" t="str">
        <f>IFERROR(VLOOKUP(J13684,Настройка!$C$4:$E$121,2,),"Ошибка")</f>
        <v>R</v>
      </c>
    </row>
    <row r="13685" spans="1:17">
      <c r="A13685" s="67">
        <v>13680</v>
      </c>
      <c r="B13685" s="117" t="s">
        <v>186</v>
      </c>
      <c r="C13685" s="117" t="s">
        <v>26</v>
      </c>
      <c r="D13685" s="80" t="s">
        <v>40623</v>
      </c>
      <c r="E13685" s="118" t="s">
        <v>40624</v>
      </c>
      <c r="F13685" s="119">
        <v>26426</v>
      </c>
      <c r="G13685" s="32" t="s">
        <v>77</v>
      </c>
      <c r="H13685" s="32" t="s">
        <v>1231</v>
      </c>
      <c r="I13685" s="117" t="s">
        <v>40625</v>
      </c>
      <c r="J13685" s="118" t="s">
        <v>207</v>
      </c>
      <c r="K13685" s="32" t="s">
        <v>117</v>
      </c>
      <c r="L13685" s="32"/>
      <c r="M13685" s="32"/>
      <c r="N13685" s="32"/>
      <c r="O13685" s="120"/>
      <c r="P13685" s="119">
        <v>46074</v>
      </c>
      <c r="Q13685" s="67" t="str">
        <f>IFERROR(VLOOKUP(J13685,Настройка!$C$4:$E$121,2,),"Ошибка")</f>
        <v>R</v>
      </c>
    </row>
  </sheetData>
  <autoFilter ref="A5:Q13685" xr:uid="{00000000-0009-0000-0000-000000000000}"/>
  <mergeCells count="1">
    <mergeCell ref="A2:B2"/>
  </mergeCells>
  <phoneticPr fontId="70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Настройка!$E$4:$E$18</xm:f>
          </x14:formula1>
          <xm:sqref>K6:K13541</xm:sqref>
        </x14:dataValidation>
        <x14:dataValidation type="list" allowBlank="1" showInputMessage="1" showErrorMessage="1" xr:uid="{00000000-0002-0000-0000-000001000000}">
          <x14:formula1>
            <xm:f>Настройка!$B$4:$B$26</xm:f>
          </x14:formula1>
          <xm:sqref>G6:G13541</xm:sqref>
        </x14:dataValidation>
        <x14:dataValidation type="list" allowBlank="1" showInputMessage="1" showErrorMessage="1" xr:uid="{167CA91D-5F3A-41EF-94F5-DD2F99639F05}">
          <x14:formula1>
            <xm:f>Настройка!$C$4:$C$121</xm:f>
          </x14:formula1>
          <xm:sqref>J6:J13541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74"/>
  <sheetViews>
    <sheetView showGridLines="0" showZeros="0" zoomScale="70" zoomScaleNormal="70" workbookViewId="0">
      <pane ySplit="1" topLeftCell="A2" activePane="bottomLeft" state="frozen"/>
      <selection pane="bottomLeft"/>
    </sheetView>
  </sheetViews>
  <sheetFormatPr defaultRowHeight="14.4"/>
  <cols>
    <col min="1" max="1" width="108.6640625" bestFit="1" customWidth="1"/>
    <col min="5" max="5" width="32.33203125" customWidth="1"/>
    <col min="6" max="6" width="9.5546875" bestFit="1" customWidth="1"/>
    <col min="7" max="7" width="9.5546875" customWidth="1"/>
    <col min="9" max="9" width="10.109375" bestFit="1" customWidth="1"/>
    <col min="11" max="11" width="16.44140625" bestFit="1" customWidth="1"/>
    <col min="12" max="12" width="16.44140625" customWidth="1"/>
    <col min="13" max="13" width="16.44140625" bestFit="1" customWidth="1"/>
    <col min="14" max="14" width="16.44140625" customWidth="1"/>
    <col min="15" max="15" width="16.44140625" bestFit="1" customWidth="1"/>
    <col min="16" max="16" width="16.109375" customWidth="1"/>
    <col min="17" max="17" width="14.33203125" customWidth="1"/>
    <col min="18" max="18" width="17.109375" customWidth="1"/>
    <col min="19" max="20" width="20.6640625" customWidth="1"/>
    <col min="21" max="21" width="20.6640625" hidden="1" customWidth="1"/>
    <col min="22" max="27" width="20.6640625" customWidth="1"/>
    <col min="28" max="28" width="20.6640625" hidden="1" customWidth="1"/>
    <col min="29" max="29" width="20.6640625" customWidth="1"/>
    <col min="30" max="31" width="20.6640625" hidden="1" customWidth="1"/>
    <col min="32" max="33" width="20.6640625" customWidth="1"/>
    <col min="34" max="34" width="19.6640625" customWidth="1"/>
    <col min="35" max="40" width="20.6640625" customWidth="1"/>
    <col min="41" max="41" width="25" customWidth="1"/>
    <col min="42" max="47" width="20.6640625" customWidth="1"/>
  </cols>
  <sheetData>
    <row r="1" spans="1:47" s="26" customFormat="1" ht="33.6" customHeight="1" thickBot="1">
      <c r="A1" s="23" t="s">
        <v>19</v>
      </c>
      <c r="B1" s="24" t="s">
        <v>20</v>
      </c>
      <c r="C1" s="25" t="s">
        <v>21</v>
      </c>
      <c r="E1" s="27" t="s">
        <v>10</v>
      </c>
      <c r="F1" s="28" t="s">
        <v>22</v>
      </c>
      <c r="G1" s="29" t="s">
        <v>23</v>
      </c>
      <c r="H1" s="28" t="s">
        <v>24</v>
      </c>
      <c r="I1" s="29" t="s">
        <v>25</v>
      </c>
      <c r="J1" s="30"/>
      <c r="K1" s="64" t="s">
        <v>254</v>
      </c>
      <c r="L1" s="64" t="s">
        <v>26</v>
      </c>
      <c r="M1" s="64" t="s">
        <v>27</v>
      </c>
      <c r="N1" s="64" t="s">
        <v>28</v>
      </c>
      <c r="O1" s="64" t="s">
        <v>29</v>
      </c>
      <c r="P1" s="64" t="s">
        <v>30</v>
      </c>
      <c r="Q1" s="64" t="s">
        <v>252</v>
      </c>
      <c r="R1" s="64" t="s">
        <v>31</v>
      </c>
      <c r="S1" s="64" t="s">
        <v>32</v>
      </c>
      <c r="T1" s="64" t="s">
        <v>33</v>
      </c>
      <c r="U1" s="64" t="s">
        <v>34</v>
      </c>
      <c r="V1" s="64" t="s">
        <v>35</v>
      </c>
      <c r="W1" s="64" t="s">
        <v>36</v>
      </c>
      <c r="X1" s="64" t="s">
        <v>37</v>
      </c>
      <c r="Y1" s="64" t="s">
        <v>255</v>
      </c>
      <c r="Z1" s="64" t="s">
        <v>38</v>
      </c>
      <c r="AA1" s="87" t="s">
        <v>39</v>
      </c>
      <c r="AB1" s="64" t="s">
        <v>40</v>
      </c>
      <c r="AC1" s="65" t="s">
        <v>8948</v>
      </c>
      <c r="AD1" s="90" t="s">
        <v>41</v>
      </c>
      <c r="AE1" s="65" t="s">
        <v>42</v>
      </c>
      <c r="AF1" s="65" t="s">
        <v>43</v>
      </c>
      <c r="AG1" s="64" t="s">
        <v>44</v>
      </c>
      <c r="AH1" s="92" t="s">
        <v>260</v>
      </c>
      <c r="AI1" s="92" t="s">
        <v>45</v>
      </c>
      <c r="AJ1" s="92" t="s">
        <v>253</v>
      </c>
      <c r="AK1" s="92" t="s">
        <v>46</v>
      </c>
      <c r="AL1" s="89" t="s">
        <v>47</v>
      </c>
      <c r="AM1" s="92" t="s">
        <v>48</v>
      </c>
      <c r="AN1" s="89" t="s">
        <v>49</v>
      </c>
      <c r="AO1" s="92" t="s">
        <v>50</v>
      </c>
      <c r="AP1" s="92" t="s">
        <v>51</v>
      </c>
      <c r="AQ1" s="100" t="s">
        <v>52</v>
      </c>
      <c r="AR1" s="92" t="s">
        <v>53</v>
      </c>
      <c r="AS1" s="92" t="s">
        <v>257</v>
      </c>
      <c r="AT1" s="92" t="s">
        <v>262</v>
      </c>
      <c r="AU1" s="92" t="s">
        <v>263</v>
      </c>
    </row>
    <row r="2" spans="1:47" s="26" customFormat="1" ht="18">
      <c r="A2" s="31" t="s">
        <v>54</v>
      </c>
      <c r="B2" s="32">
        <f>COUNTIF('ЕЖЕДНЕВНЫЙ УЧЕТ'!J:J,СВОД!A2)</f>
        <v>9</v>
      </c>
      <c r="C2" s="33">
        <f>IFERROR(B2/$B$121,"")</f>
        <v>6.5789473684210525E-4</v>
      </c>
      <c r="E2" s="34" t="s">
        <v>55</v>
      </c>
      <c r="F2" s="35">
        <f>COUNTIFS('ЕЖЕДНЕВНЫЙ УЧЕТ'!$G:$G,СВОД!$E2,'ЕЖЕДНЕВНЫЙ УЧЕТ'!$Q:$Q,СВОД!F$1)</f>
        <v>0</v>
      </c>
      <c r="G2" s="36">
        <f t="shared" ref="G2:G24" si="0">IFERROR(F2/$F$27,"")</f>
        <v>0</v>
      </c>
      <c r="H2" s="35">
        <f>COUNTIFS('ЕЖЕДНЕВНЫЙ УЧЕТ'!$G:$G,СВОД!$E2,'ЕЖЕДНЕВНЫЙ УЧЕТ'!$Q:$Q,СВОД!H$1)</f>
        <v>0</v>
      </c>
      <c r="I2" s="36">
        <f t="shared" ref="I2:I24" si="1">IFERROR(H2/$H$27,"")</f>
        <v>0</v>
      </c>
      <c r="K2" s="37">
        <f>COUNTIFS('ЕЖЕДНЕВНЫЙ УЧЕТ'!$J:$J,$A2,'ЕЖЕДНЕВНЫЙ УЧЕТ'!$C:$C,K$1)</f>
        <v>0</v>
      </c>
      <c r="L2" s="37">
        <f>COUNTIFS('ЕЖЕДНЕВНЫЙ УЧЕТ'!$J:$J,$A2,'ЕЖЕДНЕВНЫЙ УЧЕТ'!$C:$C,L$1)</f>
        <v>0</v>
      </c>
      <c r="M2" s="37">
        <f>COUNTIFS('ЕЖЕДНЕВНЫЙ УЧЕТ'!$J:$J,$A2,'ЕЖЕДНЕВНЫЙ УЧЕТ'!$C:$C,M$1)</f>
        <v>0</v>
      </c>
      <c r="N2" s="37">
        <f>COUNTIFS('ЕЖЕДНЕВНЫЙ УЧЕТ'!$J:$J,$A2,'ЕЖЕДНЕВНЫЙ УЧЕТ'!$C:$C,N$1)</f>
        <v>0</v>
      </c>
      <c r="O2" s="37">
        <f>COUNTIFS('ЕЖЕДНЕВНЫЙ УЧЕТ'!$J:$J,$A2,'ЕЖЕДНЕВНЫЙ УЧЕТ'!$C:$C,O$1)</f>
        <v>1</v>
      </c>
      <c r="P2" s="37">
        <f>COUNTIFS('ЕЖЕДНЕВНЫЙ УЧЕТ'!$J:$J,$A2,'ЕЖЕДНЕВНЫЙ УЧЕТ'!$C:$C,P$1)</f>
        <v>0</v>
      </c>
      <c r="Q2" s="37">
        <f>COUNTIFS('ЕЖЕДНЕВНЫЙ УЧЕТ'!$J:$J,$A2,'ЕЖЕДНЕВНЫЙ УЧЕТ'!$C:$C,Q$1)</f>
        <v>0</v>
      </c>
      <c r="R2" s="37">
        <f>COUNTIFS('ЕЖЕДНЕВНЫЙ УЧЕТ'!$J:$J,$A2,'ЕЖЕДНЕВНЫЙ УЧЕТ'!$C:$C,R$1)</f>
        <v>0</v>
      </c>
      <c r="S2" s="37">
        <f>COUNTIFS('ЕЖЕДНЕВНЫЙ УЧЕТ'!$J:$J,$A2,'ЕЖЕДНЕВНЫЙ УЧЕТ'!$C:$C,S$1)</f>
        <v>0</v>
      </c>
      <c r="T2" s="37">
        <f>COUNTIFS('ЕЖЕДНЕВНЫЙ УЧЕТ'!$J:$J,$A2,'ЕЖЕДНЕВНЫЙ УЧЕТ'!$C:$C,T$1)</f>
        <v>0</v>
      </c>
      <c r="U2" s="37">
        <f>COUNTIFS('ЕЖЕДНЕВНЫЙ УЧЕТ'!$J:$J,$A2,'ЕЖЕДНЕВНЫЙ УЧЕТ'!$C:$C,U$1)</f>
        <v>0</v>
      </c>
      <c r="V2" s="37">
        <f>COUNTIFS('ЕЖЕДНЕВНЫЙ УЧЕТ'!$J:$J,$A2,'ЕЖЕДНЕВНЫЙ УЧЕТ'!$C:$C,V$1)</f>
        <v>0</v>
      </c>
      <c r="W2" s="37">
        <f>COUNTIFS('ЕЖЕДНЕВНЫЙ УЧЕТ'!$J:$J,$A2,'ЕЖЕДНЕВНЫЙ УЧЕТ'!$C:$C,W$1)</f>
        <v>1</v>
      </c>
      <c r="X2" s="37">
        <f>COUNTIFS('ЕЖЕДНЕВНЫЙ УЧЕТ'!$J:$J,$A2,'ЕЖЕДНЕВНЫЙ УЧЕТ'!$C:$C,X$1)</f>
        <v>0</v>
      </c>
      <c r="Y2" s="37">
        <f>COUNTIFS('ЕЖЕДНЕВНЫЙ УЧЕТ'!$J:$J,$A2,'ЕЖЕДНЕВНЫЙ УЧЕТ'!$C:$C,Y$1)</f>
        <v>0</v>
      </c>
      <c r="Z2" s="37">
        <f>COUNTIFS('ЕЖЕДНЕВНЫЙ УЧЕТ'!$J:$J,$A2,'ЕЖЕДНЕВНЫЙ УЧЕТ'!$C:$C,Z$1)</f>
        <v>1</v>
      </c>
      <c r="AA2" s="37">
        <f>COUNTIFS('ЕЖЕДНЕВНЫЙ УЧЕТ'!$J:$J,$A2,'ЕЖЕДНЕВНЫЙ УЧЕТ'!$C:$C,AA$1)</f>
        <v>1</v>
      </c>
      <c r="AB2" s="37">
        <f>COUNTIFS('ЕЖЕДНЕВНЫЙ УЧЕТ'!$J:$J,$A2,'ЕЖЕДНЕВНЫЙ УЧЕТ'!$C:$C,AB$1)</f>
        <v>0</v>
      </c>
      <c r="AC2" s="37">
        <f>COUNTIFS('ЕЖЕДНЕВНЫЙ УЧЕТ'!$J:$J,$A2,'ЕЖЕДНЕВНЫЙ УЧЕТ'!$C:$C,AC$1)</f>
        <v>0</v>
      </c>
      <c r="AD2" s="37">
        <f>COUNTIFS('ЕЖЕДНЕВНЫЙ УЧЕТ'!$J:$J,$A2,'ЕЖЕДНЕВНЫЙ УЧЕТ'!$C:$C,AD$1)</f>
        <v>0</v>
      </c>
      <c r="AE2" s="37">
        <f>COUNTIFS('ЕЖЕДНЕВНЫЙ УЧЕТ'!$J:$J,$A2,'ЕЖЕДНЕВНЫЙ УЧЕТ'!$C:$C,AE$1)</f>
        <v>0</v>
      </c>
      <c r="AF2" s="37">
        <f>COUNTIFS('ЕЖЕДНЕВНЫЙ УЧЕТ'!$J:$J,$A2,'ЕЖЕДНЕВНЫЙ УЧЕТ'!$C:$C,AF$1)</f>
        <v>1</v>
      </c>
      <c r="AG2" s="91">
        <f>COUNTIFS('ЕЖЕДНЕВНЫЙ УЧЕТ'!$J:$J,$A2,'ЕЖЕДНЕВНЫЙ УЧЕТ'!$C:$C,AG$1)</f>
        <v>0</v>
      </c>
      <c r="AH2" s="37">
        <f>COUNTIFS('ЕЖЕДНЕВНЫЙ УЧЕТ'!$J:$J,$A2,'ЕЖЕДНЕВНЫЙ УЧЕТ'!$C:$C,AH$1)</f>
        <v>0</v>
      </c>
      <c r="AI2" s="37">
        <f>COUNTIFS('ЕЖЕДНЕВНЫЙ УЧЕТ'!$J:$J,$A2,'ЕЖЕДНЕВНЫЙ УЧЕТ'!$C:$C,AI$1)</f>
        <v>0</v>
      </c>
      <c r="AJ2" s="37">
        <f>COUNTIFS('ЕЖЕДНЕВНЫЙ УЧЕТ'!$J:$J,$A2,'ЕЖЕДНЕВНЫЙ УЧЕТ'!$C:$C,AJ$1)</f>
        <v>0</v>
      </c>
      <c r="AK2" s="37">
        <f>COUNTIFS('ЕЖЕДНЕВНЫЙ УЧЕТ'!$J:$J,$A2,'ЕЖЕДНЕВНЫЙ УЧЕТ'!$C:$C,AK$1)</f>
        <v>0</v>
      </c>
      <c r="AL2" s="37">
        <f>COUNTIFS('ЕЖЕДНЕВНЫЙ УЧЕТ'!$J:$J,$A2,'ЕЖЕДНЕВНЫЙ УЧЕТ'!$C:$C,AL$1)</f>
        <v>0</v>
      </c>
      <c r="AM2" s="37">
        <f>COUNTIFS('ЕЖЕДНЕВНЫЙ УЧЕТ'!$J:$J,$A2,'ЕЖЕДНЕВНЫЙ УЧЕТ'!$C:$C,AM$1)</f>
        <v>0</v>
      </c>
      <c r="AN2" s="37">
        <f>COUNTIFS('ЕЖЕДНЕВНЫЙ УЧЕТ'!$J:$J,$A2,'ЕЖЕДНЕВНЫЙ УЧЕТ'!$C:$C,AN$1)</f>
        <v>0</v>
      </c>
      <c r="AO2" s="37">
        <f>COUNTIFS('ЕЖЕДНЕВНЫЙ УЧЕТ'!$J:$J,$A2,'ЕЖЕДНЕВНЫЙ УЧЕТ'!$C:$C,AO$1)</f>
        <v>1</v>
      </c>
      <c r="AP2" s="37">
        <f>COUNTIFS('ЕЖЕДНЕВНЫЙ УЧЕТ'!$J:$J,$A2,'ЕЖЕДНЕВНЫЙ УЧЕТ'!$C:$C,AP$1)</f>
        <v>0</v>
      </c>
      <c r="AQ2" s="37">
        <f>COUNTIFS('ЕЖЕДНЕВНЫЙ УЧЕТ'!$J:$J,$A2,'ЕЖЕДНЕВНЫЙ УЧЕТ'!$C:$C,AQ$1)</f>
        <v>1</v>
      </c>
      <c r="AR2" s="37">
        <f>COUNTIFS('ЕЖЕДНЕВНЫЙ УЧЕТ'!$J:$J,$A2,'ЕЖЕДНЕВНЫЙ УЧЕТ'!$C:$C,AR$1)</f>
        <v>0</v>
      </c>
      <c r="AS2" s="37">
        <f>COUNTIFS('ЕЖЕДНЕВНЫЙ УЧЕТ'!$J:$J,$A2,'ЕЖЕДНЕВНЫЙ УЧЕТ'!$C:$C,AS$1)</f>
        <v>2</v>
      </c>
      <c r="AT2" s="37">
        <f>COUNTIFS('ЕЖЕДНЕВНЫЙ УЧЕТ'!$J:$J,$A2,'ЕЖЕДНЕВНЫЙ УЧЕТ'!$C:$C,AT$1)</f>
        <v>0</v>
      </c>
      <c r="AU2" s="37">
        <f>COUNTIFS('ЕЖЕДНЕВНЫЙ УЧЕТ'!$J:$J,$A2,'ЕЖЕДНЕВНЫЙ УЧЕТ'!$C:$C,AU$1)</f>
        <v>0</v>
      </c>
    </row>
    <row r="3" spans="1:47" s="26" customFormat="1" ht="18">
      <c r="A3" s="31" t="s">
        <v>56</v>
      </c>
      <c r="B3" s="32">
        <f>COUNTIF('ЕЖЕДНЕВНЫЙ УЧЕТ'!J:J,СВОД!A3)</f>
        <v>23</v>
      </c>
      <c r="C3" s="33">
        <f t="shared" ref="C3:C66" si="2">IFERROR(B3/$B$121,"")</f>
        <v>1.6812865497076023E-3</v>
      </c>
      <c r="E3" s="38" t="s">
        <v>57</v>
      </c>
      <c r="F3" s="39">
        <f>COUNTIFS('ЕЖЕДНЕВНЫЙ УЧЕТ'!$G:$G,СВОД!$E3,'ЕЖЕДНЕВНЫЙ УЧЕТ'!$Q:$Q,СВОД!F$1)</f>
        <v>1</v>
      </c>
      <c r="G3" s="40">
        <f t="shared" si="0"/>
        <v>4.7326076668244201E-4</v>
      </c>
      <c r="H3" s="39">
        <f>COUNTIFS('ЕЖЕДНЕВНЫЙ УЧЕТ'!$G:$G,СВОД!$E3,'ЕЖЕДНЕВНЫЙ УЧЕТ'!$Q:$Q,СВОД!H$1)</f>
        <v>0</v>
      </c>
      <c r="I3" s="40">
        <f t="shared" si="1"/>
        <v>0</v>
      </c>
      <c r="K3" s="37">
        <f>COUNTIFS('ЕЖЕДНЕВНЫЙ УЧЕТ'!$J:$J,$A3,'ЕЖЕДНЕВНЫЙ УЧЕТ'!$C:$C,K$1)</f>
        <v>0</v>
      </c>
      <c r="L3" s="37">
        <f>COUNTIFS('ЕЖЕДНЕВНЫЙ УЧЕТ'!$J:$J,$A3,'ЕЖЕДНЕВНЫЙ УЧЕТ'!$C:$C,L$1)</f>
        <v>0</v>
      </c>
      <c r="M3" s="37">
        <f>COUNTIFS('ЕЖЕДНЕВНЫЙ УЧЕТ'!$J:$J,$A3,'ЕЖЕДНЕВНЫЙ УЧЕТ'!$C:$C,M$1)</f>
        <v>0</v>
      </c>
      <c r="N3" s="37">
        <f>COUNTIFS('ЕЖЕДНЕВНЫЙ УЧЕТ'!$J:$J,$A3,'ЕЖЕДНЕВНЫЙ УЧЕТ'!$C:$C,N$1)</f>
        <v>0</v>
      </c>
      <c r="O3" s="37">
        <f>COUNTIFS('ЕЖЕДНЕВНЫЙ УЧЕТ'!$J:$J,$A3,'ЕЖЕДНЕВНЫЙ УЧЕТ'!$C:$C,O$1)</f>
        <v>3</v>
      </c>
      <c r="P3" s="37">
        <f>COUNTIFS('ЕЖЕДНЕВНЫЙ УЧЕТ'!$J:$J,$A3,'ЕЖЕДНЕВНЫЙ УЧЕТ'!$C:$C,P$1)</f>
        <v>0</v>
      </c>
      <c r="Q3" s="37">
        <f>COUNTIFS('ЕЖЕДНЕВНЫЙ УЧЕТ'!$J:$J,$A3,'ЕЖЕДНЕВНЫЙ УЧЕТ'!$C:$C,Q$1)</f>
        <v>0</v>
      </c>
      <c r="R3" s="37">
        <f>COUNTIFS('ЕЖЕДНЕВНЫЙ УЧЕТ'!$J:$J,$A3,'ЕЖЕДНЕВНЫЙ УЧЕТ'!$C:$C,R$1)</f>
        <v>0</v>
      </c>
      <c r="S3" s="37">
        <f>COUNTIFS('ЕЖЕДНЕВНЫЙ УЧЕТ'!$J:$J,$A3,'ЕЖЕДНЕВНЫЙ УЧЕТ'!$C:$C,S$1)</f>
        <v>0</v>
      </c>
      <c r="T3" s="37">
        <f>COUNTIFS('ЕЖЕДНЕВНЫЙ УЧЕТ'!$J:$J,$A3,'ЕЖЕДНЕВНЫЙ УЧЕТ'!$C:$C,T$1)</f>
        <v>0</v>
      </c>
      <c r="U3" s="37">
        <f>COUNTIFS('ЕЖЕДНЕВНЫЙ УЧЕТ'!$J:$J,$A3,'ЕЖЕДНЕВНЫЙ УЧЕТ'!$C:$C,U$1)</f>
        <v>0</v>
      </c>
      <c r="V3" s="37">
        <f>COUNTIFS('ЕЖЕДНЕВНЫЙ УЧЕТ'!$J:$J,$A3,'ЕЖЕДНЕВНЫЙ УЧЕТ'!$C:$C,V$1)</f>
        <v>0</v>
      </c>
      <c r="W3" s="37">
        <f>COUNTIFS('ЕЖЕДНЕВНЫЙ УЧЕТ'!$J:$J,$A3,'ЕЖЕДНЕВНЫЙ УЧЕТ'!$C:$C,W$1)</f>
        <v>2</v>
      </c>
      <c r="X3" s="37">
        <f>COUNTIFS('ЕЖЕДНЕВНЫЙ УЧЕТ'!$J:$J,$A3,'ЕЖЕДНЕВНЫЙ УЧЕТ'!$C:$C,X$1)</f>
        <v>0</v>
      </c>
      <c r="Y3" s="37">
        <f>COUNTIFS('ЕЖЕДНЕВНЫЙ УЧЕТ'!$J:$J,$A3,'ЕЖЕДНЕВНЫЙ УЧЕТ'!$C:$C,Y$1)</f>
        <v>0</v>
      </c>
      <c r="Z3" s="37">
        <f>COUNTIFS('ЕЖЕДНЕВНЫЙ УЧЕТ'!$J:$J,$A3,'ЕЖЕДНЕВНЫЙ УЧЕТ'!$C:$C,Z$1)</f>
        <v>3</v>
      </c>
      <c r="AA3" s="37">
        <f>COUNTIFS('ЕЖЕДНЕВНЫЙ УЧЕТ'!$J:$J,$A3,'ЕЖЕДНЕВНЫЙ УЧЕТ'!$C:$C,AA$1)</f>
        <v>1</v>
      </c>
      <c r="AB3" s="37">
        <f>COUNTIFS('ЕЖЕДНЕВНЫЙ УЧЕТ'!$J:$J,$A3,'ЕЖЕДНЕВНЫЙ УЧЕТ'!$C:$C,AB$1)</f>
        <v>0</v>
      </c>
      <c r="AC3" s="37">
        <f>COUNTIFS('ЕЖЕДНЕВНЫЙ УЧЕТ'!$J:$J,$A3,'ЕЖЕДНЕВНЫЙ УЧЕТ'!$C:$C,AC$1)</f>
        <v>2</v>
      </c>
      <c r="AD3" s="37">
        <f>COUNTIFS('ЕЖЕДНЕВНЫЙ УЧЕТ'!$J:$J,$A3,'ЕЖЕДНЕВНЫЙ УЧЕТ'!$C:$C,AD$1)</f>
        <v>0</v>
      </c>
      <c r="AE3" s="37">
        <f>COUNTIFS('ЕЖЕДНЕВНЫЙ УЧЕТ'!$J:$J,$A3,'ЕЖЕДНЕВНЫЙ УЧЕТ'!$C:$C,AE$1)</f>
        <v>0</v>
      </c>
      <c r="AF3" s="37">
        <f>COUNTIFS('ЕЖЕДНЕВНЫЙ УЧЕТ'!$J:$J,$A3,'ЕЖЕДНЕВНЫЙ УЧЕТ'!$C:$C,AF$1)</f>
        <v>1</v>
      </c>
      <c r="AG3" s="37">
        <f>COUNTIFS('ЕЖЕДНЕВНЫЙ УЧЕТ'!$J:$J,$A3,'ЕЖЕДНЕВНЫЙ УЧЕТ'!$C:$C,AG$1)</f>
        <v>0</v>
      </c>
      <c r="AH3" s="37">
        <f>COUNTIFS('ЕЖЕДНЕВНЫЙ УЧЕТ'!$J:$J,$A3,'ЕЖЕДНЕВНЫЙ УЧЕТ'!$C:$C,AH$1)</f>
        <v>1</v>
      </c>
      <c r="AI3" s="37">
        <f>COUNTIFS('ЕЖЕДНЕВНЫЙ УЧЕТ'!$J:$J,$A3,'ЕЖЕДНЕВНЫЙ УЧЕТ'!$C:$C,AI$1)</f>
        <v>0</v>
      </c>
      <c r="AJ3" s="37">
        <f>COUNTIFS('ЕЖЕДНЕВНЫЙ УЧЕТ'!$J:$J,$A3,'ЕЖЕДНЕВНЫЙ УЧЕТ'!$C:$C,AJ$1)</f>
        <v>0</v>
      </c>
      <c r="AK3" s="37">
        <f>COUNTIFS('ЕЖЕДНЕВНЫЙ УЧЕТ'!$J:$J,$A3,'ЕЖЕДНЕВНЫЙ УЧЕТ'!$C:$C,AK$1)</f>
        <v>0</v>
      </c>
      <c r="AL3" s="37">
        <f>COUNTIFS('ЕЖЕДНЕВНЫЙ УЧЕТ'!$J:$J,$A3,'ЕЖЕДНЕВНЫЙ УЧЕТ'!$C:$C,AL$1)</f>
        <v>0</v>
      </c>
      <c r="AM3" s="37">
        <f>COUNTIFS('ЕЖЕДНЕВНЫЙ УЧЕТ'!$J:$J,$A3,'ЕЖЕДНЕВНЫЙ УЧЕТ'!$C:$C,AM$1)</f>
        <v>0</v>
      </c>
      <c r="AN3" s="37">
        <f>COUNTIFS('ЕЖЕДНЕВНЫЙ УЧЕТ'!$J:$J,$A3,'ЕЖЕДНЕВНЫЙ УЧЕТ'!$C:$C,AN$1)</f>
        <v>1</v>
      </c>
      <c r="AO3" s="37">
        <f>COUNTIFS('ЕЖЕДНЕВНЫЙ УЧЕТ'!$J:$J,$A3,'ЕЖЕДНЕВНЫЙ УЧЕТ'!$C:$C,AO$1)</f>
        <v>0</v>
      </c>
      <c r="AP3" s="37">
        <f>COUNTIFS('ЕЖЕДНЕВНЫЙ УЧЕТ'!$J:$J,$A3,'ЕЖЕДНЕВНЫЙ УЧЕТ'!$C:$C,AP$1)</f>
        <v>0</v>
      </c>
      <c r="AQ3" s="37">
        <f>COUNTIFS('ЕЖЕДНЕВНЫЙ УЧЕТ'!$J:$J,$A3,'ЕЖЕДНЕВНЫЙ УЧЕТ'!$C:$C,AQ$1)</f>
        <v>1</v>
      </c>
      <c r="AR3" s="37">
        <f>COUNTIFS('ЕЖЕДНЕВНЫЙ УЧЕТ'!$J:$J,$A3,'ЕЖЕДНЕВНЫЙ УЧЕТ'!$C:$C,AR$1)</f>
        <v>3</v>
      </c>
      <c r="AS3" s="37">
        <f>COUNTIFS('ЕЖЕДНЕВНЫЙ УЧЕТ'!$J:$J,$A3,'ЕЖЕДНЕВНЫЙ УЧЕТ'!$C:$C,AS$1)</f>
        <v>4</v>
      </c>
      <c r="AT3" s="37">
        <f>COUNTIFS('ЕЖЕДНЕВНЫЙ УЧЕТ'!$J:$J,$A3,'ЕЖЕДНЕВНЫЙ УЧЕТ'!$C:$C,AT$1)</f>
        <v>1</v>
      </c>
      <c r="AU3" s="37">
        <f>COUNTIFS('ЕЖЕДНЕВНЫЙ УЧЕТ'!$J:$J,$A3,'ЕЖЕДНЕВНЫЙ УЧЕТ'!$C:$C,AU$1)</f>
        <v>0</v>
      </c>
    </row>
    <row r="4" spans="1:47" s="26" customFormat="1" ht="18">
      <c r="A4" s="31" t="s">
        <v>58</v>
      </c>
      <c r="B4" s="32">
        <f>COUNTIF('ЕЖЕДНЕВНЫЙ УЧЕТ'!J:J,СВОД!A4)</f>
        <v>2</v>
      </c>
      <c r="C4" s="33">
        <f t="shared" si="2"/>
        <v>1.4619883040935673E-4</v>
      </c>
      <c r="E4" s="38" t="s">
        <v>59</v>
      </c>
      <c r="F4" s="39">
        <f>COUNTIFS('ЕЖЕДНЕВНЫЙ УЧЕТ'!$G:$G,СВОД!$E4,'ЕЖЕДНЕВНЫЙ УЧЕТ'!$Q:$Q,СВОД!F$1)</f>
        <v>30</v>
      </c>
      <c r="G4" s="40">
        <f t="shared" si="0"/>
        <v>1.419782300047326E-2</v>
      </c>
      <c r="H4" s="39">
        <f>COUNTIFS('ЕЖЕДНЕВНЫЙ УЧЕТ'!$G:$G,СВОД!$E4,'ЕЖЕДНЕВНЫЙ УЧЕТ'!$Q:$Q,СВОД!H$1)</f>
        <v>52</v>
      </c>
      <c r="I4" s="40">
        <f t="shared" si="1"/>
        <v>4.4955476787412463E-3</v>
      </c>
      <c r="K4" s="37">
        <f>COUNTIFS('ЕЖЕДНЕВНЫЙ УЧЕТ'!$J:$J,$A4,'ЕЖЕДНЕВНЫЙ УЧЕТ'!$C:$C,K$1)</f>
        <v>0</v>
      </c>
      <c r="L4" s="37">
        <f>COUNTIFS('ЕЖЕДНЕВНЫЙ УЧЕТ'!$J:$J,$A4,'ЕЖЕДНЕВНЫЙ УЧЕТ'!$C:$C,L$1)</f>
        <v>0</v>
      </c>
      <c r="M4" s="37">
        <f>COUNTIFS('ЕЖЕДНЕВНЫЙ УЧЕТ'!$J:$J,$A4,'ЕЖЕДНЕВНЫЙ УЧЕТ'!$C:$C,M$1)</f>
        <v>0</v>
      </c>
      <c r="N4" s="37">
        <f>COUNTIFS('ЕЖЕДНЕВНЫЙ УЧЕТ'!$J:$J,$A4,'ЕЖЕДНЕВНЫЙ УЧЕТ'!$C:$C,N$1)</f>
        <v>0</v>
      </c>
      <c r="O4" s="37">
        <f>COUNTIFS('ЕЖЕДНЕВНЫЙ УЧЕТ'!$J:$J,$A4,'ЕЖЕДНЕВНЫЙ УЧЕТ'!$C:$C,O$1)</f>
        <v>0</v>
      </c>
      <c r="P4" s="37">
        <f>COUNTIFS('ЕЖЕДНЕВНЫЙ УЧЕТ'!$J:$J,$A4,'ЕЖЕДНЕВНЫЙ УЧЕТ'!$C:$C,P$1)</f>
        <v>0</v>
      </c>
      <c r="Q4" s="37">
        <f>COUNTIFS('ЕЖЕДНЕВНЫЙ УЧЕТ'!$J:$J,$A4,'ЕЖЕДНЕВНЫЙ УЧЕТ'!$C:$C,Q$1)</f>
        <v>0</v>
      </c>
      <c r="R4" s="37">
        <f>COUNTIFS('ЕЖЕДНЕВНЫЙ УЧЕТ'!$J:$J,$A4,'ЕЖЕДНЕВНЫЙ УЧЕТ'!$C:$C,R$1)</f>
        <v>0</v>
      </c>
      <c r="S4" s="37">
        <f>COUNTIFS('ЕЖЕДНЕВНЫЙ УЧЕТ'!$J:$J,$A4,'ЕЖЕДНЕВНЫЙ УЧЕТ'!$C:$C,S$1)</f>
        <v>0</v>
      </c>
      <c r="T4" s="37">
        <f>COUNTIFS('ЕЖЕДНЕВНЫЙ УЧЕТ'!$J:$J,$A4,'ЕЖЕДНЕВНЫЙ УЧЕТ'!$C:$C,T$1)</f>
        <v>0</v>
      </c>
      <c r="U4" s="37">
        <f>COUNTIFS('ЕЖЕДНЕВНЫЙ УЧЕТ'!$J:$J,$A4,'ЕЖЕДНЕВНЫЙ УЧЕТ'!$C:$C,U$1)</f>
        <v>0</v>
      </c>
      <c r="V4" s="37">
        <f>COUNTIFS('ЕЖЕДНЕВНЫЙ УЧЕТ'!$J:$J,$A4,'ЕЖЕДНЕВНЫЙ УЧЕТ'!$C:$C,V$1)</f>
        <v>0</v>
      </c>
      <c r="W4" s="37">
        <f>COUNTIFS('ЕЖЕДНЕВНЫЙ УЧЕТ'!$J:$J,$A4,'ЕЖЕДНЕВНЫЙ УЧЕТ'!$C:$C,W$1)</f>
        <v>1</v>
      </c>
      <c r="X4" s="37">
        <f>COUNTIFS('ЕЖЕДНЕВНЫЙ УЧЕТ'!$J:$J,$A4,'ЕЖЕДНЕВНЫЙ УЧЕТ'!$C:$C,X$1)</f>
        <v>0</v>
      </c>
      <c r="Y4" s="37">
        <f>COUNTIFS('ЕЖЕДНЕВНЫЙ УЧЕТ'!$J:$J,$A4,'ЕЖЕДНЕВНЫЙ УЧЕТ'!$C:$C,Y$1)</f>
        <v>0</v>
      </c>
      <c r="Z4" s="37">
        <f>COUNTIFS('ЕЖЕДНЕВНЫЙ УЧЕТ'!$J:$J,$A4,'ЕЖЕДНЕВНЫЙ УЧЕТ'!$C:$C,Z$1)</f>
        <v>0</v>
      </c>
      <c r="AA4" s="37">
        <f>COUNTIFS('ЕЖЕДНЕВНЫЙ УЧЕТ'!$J:$J,$A4,'ЕЖЕДНЕВНЫЙ УЧЕТ'!$C:$C,AA$1)</f>
        <v>0</v>
      </c>
      <c r="AB4" s="37">
        <f>COUNTIFS('ЕЖЕДНЕВНЫЙ УЧЕТ'!$J:$J,$A4,'ЕЖЕДНЕВНЫЙ УЧЕТ'!$C:$C,AB$1)</f>
        <v>0</v>
      </c>
      <c r="AC4" s="37">
        <f>COUNTIFS('ЕЖЕДНЕВНЫЙ УЧЕТ'!$J:$J,$A4,'ЕЖЕДНЕВНЫЙ УЧЕТ'!$C:$C,AC$1)</f>
        <v>0</v>
      </c>
      <c r="AD4" s="37">
        <f>COUNTIFS('ЕЖЕДНЕВНЫЙ УЧЕТ'!$J:$J,$A4,'ЕЖЕДНЕВНЫЙ УЧЕТ'!$C:$C,AD$1)</f>
        <v>0</v>
      </c>
      <c r="AE4" s="37">
        <f>COUNTIFS('ЕЖЕДНЕВНЫЙ УЧЕТ'!$J:$J,$A4,'ЕЖЕДНЕВНЫЙ УЧЕТ'!$C:$C,AE$1)</f>
        <v>0</v>
      </c>
      <c r="AF4" s="37">
        <f>COUNTIFS('ЕЖЕДНЕВНЫЙ УЧЕТ'!$J:$J,$A4,'ЕЖЕДНЕВНЫЙ УЧЕТ'!$C:$C,AF$1)</f>
        <v>0</v>
      </c>
      <c r="AG4" s="37">
        <f>COUNTIFS('ЕЖЕДНЕВНЫЙ УЧЕТ'!$J:$J,$A4,'ЕЖЕДНЕВНЫЙ УЧЕТ'!$C:$C,AG$1)</f>
        <v>0</v>
      </c>
      <c r="AH4" s="37">
        <f>COUNTIFS('ЕЖЕДНЕВНЫЙ УЧЕТ'!$J:$J,$A4,'ЕЖЕДНЕВНЫЙ УЧЕТ'!$C:$C,AH$1)</f>
        <v>0</v>
      </c>
      <c r="AI4" s="37">
        <f>COUNTIFS('ЕЖЕДНЕВНЫЙ УЧЕТ'!$J:$J,$A4,'ЕЖЕДНЕВНЫЙ УЧЕТ'!$C:$C,AI$1)</f>
        <v>0</v>
      </c>
      <c r="AJ4" s="37">
        <f>COUNTIFS('ЕЖЕДНЕВНЫЙ УЧЕТ'!$J:$J,$A4,'ЕЖЕДНЕВНЫЙ УЧЕТ'!$C:$C,AJ$1)</f>
        <v>0</v>
      </c>
      <c r="AK4" s="37">
        <f>COUNTIFS('ЕЖЕДНЕВНЫЙ УЧЕТ'!$J:$J,$A4,'ЕЖЕДНЕВНЫЙ УЧЕТ'!$C:$C,AK$1)</f>
        <v>0</v>
      </c>
      <c r="AL4" s="37">
        <f>COUNTIFS('ЕЖЕДНЕВНЫЙ УЧЕТ'!$J:$J,$A4,'ЕЖЕДНЕВНЫЙ УЧЕТ'!$C:$C,AL$1)</f>
        <v>0</v>
      </c>
      <c r="AM4" s="37">
        <f>COUNTIFS('ЕЖЕДНЕВНЫЙ УЧЕТ'!$J:$J,$A4,'ЕЖЕДНЕВНЫЙ УЧЕТ'!$C:$C,AM$1)</f>
        <v>0</v>
      </c>
      <c r="AN4" s="37">
        <f>COUNTIFS('ЕЖЕДНЕВНЫЙ УЧЕТ'!$J:$J,$A4,'ЕЖЕДНЕВНЫЙ УЧЕТ'!$C:$C,AN$1)</f>
        <v>0</v>
      </c>
      <c r="AO4" s="37">
        <f>COUNTIFS('ЕЖЕДНЕВНЫЙ УЧЕТ'!$J:$J,$A4,'ЕЖЕДНЕВНЫЙ УЧЕТ'!$C:$C,AO$1)</f>
        <v>0</v>
      </c>
      <c r="AP4" s="37">
        <f>COUNTIFS('ЕЖЕДНЕВНЫЙ УЧЕТ'!$J:$J,$A4,'ЕЖЕДНЕВНЫЙ УЧЕТ'!$C:$C,AP$1)</f>
        <v>0</v>
      </c>
      <c r="AQ4" s="37">
        <f>COUNTIFS('ЕЖЕДНЕВНЫЙ УЧЕТ'!$J:$J,$A4,'ЕЖЕДНЕВНЫЙ УЧЕТ'!$C:$C,AQ$1)</f>
        <v>0</v>
      </c>
      <c r="AR4" s="37">
        <f>COUNTIFS('ЕЖЕДНЕВНЫЙ УЧЕТ'!$J:$J,$A4,'ЕЖЕДНЕВНЫЙ УЧЕТ'!$C:$C,AR$1)</f>
        <v>1</v>
      </c>
      <c r="AS4" s="37">
        <f>COUNTIFS('ЕЖЕДНЕВНЫЙ УЧЕТ'!$J:$J,$A4,'ЕЖЕДНЕВНЫЙ УЧЕТ'!$C:$C,AS$1)</f>
        <v>0</v>
      </c>
      <c r="AT4" s="37">
        <f>COUNTIFS('ЕЖЕДНЕВНЫЙ УЧЕТ'!$J:$J,$A4,'ЕЖЕДНЕВНЫЙ УЧЕТ'!$C:$C,AT$1)</f>
        <v>0</v>
      </c>
      <c r="AU4" s="37">
        <f>COUNTIFS('ЕЖЕДНЕВНЫЙ УЧЕТ'!$J:$J,$A4,'ЕЖЕДНЕВНЫЙ УЧЕТ'!$C:$C,AU$1)</f>
        <v>0</v>
      </c>
    </row>
    <row r="5" spans="1:47" s="26" customFormat="1" ht="18">
      <c r="A5" s="31" t="s">
        <v>60</v>
      </c>
      <c r="B5" s="32">
        <f>COUNTIF('ЕЖЕДНЕВНЫЙ УЧЕТ'!J:J,СВОД!A5)</f>
        <v>3</v>
      </c>
      <c r="C5" s="33">
        <f t="shared" si="2"/>
        <v>2.1929824561403509E-4</v>
      </c>
      <c r="E5" s="38" t="s">
        <v>61</v>
      </c>
      <c r="F5" s="39">
        <f>COUNTIFS('ЕЖЕДНЕВНЫЙ УЧЕТ'!$G:$G,СВОД!$E5,'ЕЖЕДНЕВНЫЙ УЧЕТ'!$Q:$Q,СВОД!F$1)</f>
        <v>17</v>
      </c>
      <c r="G5" s="40">
        <f t="shared" si="0"/>
        <v>8.0454330336015151E-3</v>
      </c>
      <c r="H5" s="39">
        <f>COUNTIFS('ЕЖЕДНЕВНЫЙ УЧЕТ'!$G:$G,СВОД!$E5,'ЕЖЕДНЕВНЫЙ УЧЕТ'!$Q:$Q,СВОД!H$1)</f>
        <v>3</v>
      </c>
      <c r="I5" s="40">
        <f t="shared" si="1"/>
        <v>2.5935851992737964E-4</v>
      </c>
      <c r="K5" s="37">
        <f>COUNTIFS('ЕЖЕДНЕВНЫЙ УЧЕТ'!$J:$J,$A5,'ЕЖЕДНЕВНЫЙ УЧЕТ'!$C:$C,K$1)</f>
        <v>0</v>
      </c>
      <c r="L5" s="37">
        <f>COUNTIFS('ЕЖЕДНЕВНЫЙ УЧЕТ'!$J:$J,$A5,'ЕЖЕДНЕВНЫЙ УЧЕТ'!$C:$C,L$1)</f>
        <v>0</v>
      </c>
      <c r="M5" s="37">
        <f>COUNTIFS('ЕЖЕДНЕВНЫЙ УЧЕТ'!$J:$J,$A5,'ЕЖЕДНЕВНЫЙ УЧЕТ'!$C:$C,M$1)</f>
        <v>0</v>
      </c>
      <c r="N5" s="37">
        <f>COUNTIFS('ЕЖЕДНЕВНЫЙ УЧЕТ'!$J:$J,$A5,'ЕЖЕДНЕВНЫЙ УЧЕТ'!$C:$C,N$1)</f>
        <v>0</v>
      </c>
      <c r="O5" s="37">
        <f>COUNTIFS('ЕЖЕДНЕВНЫЙ УЧЕТ'!$J:$J,$A5,'ЕЖЕДНЕВНЫЙ УЧЕТ'!$C:$C,O$1)</f>
        <v>0</v>
      </c>
      <c r="P5" s="37">
        <f>COUNTIFS('ЕЖЕДНЕВНЫЙ УЧЕТ'!$J:$J,$A5,'ЕЖЕДНЕВНЫЙ УЧЕТ'!$C:$C,P$1)</f>
        <v>0</v>
      </c>
      <c r="Q5" s="37">
        <f>COUNTIFS('ЕЖЕДНЕВНЫЙ УЧЕТ'!$J:$J,$A5,'ЕЖЕДНЕВНЫЙ УЧЕТ'!$C:$C,Q$1)</f>
        <v>0</v>
      </c>
      <c r="R5" s="37">
        <f>COUNTIFS('ЕЖЕДНЕВНЫЙ УЧЕТ'!$J:$J,$A5,'ЕЖЕДНЕВНЫЙ УЧЕТ'!$C:$C,R$1)</f>
        <v>0</v>
      </c>
      <c r="S5" s="37">
        <f>COUNTIFS('ЕЖЕДНЕВНЫЙ УЧЕТ'!$J:$J,$A5,'ЕЖЕДНЕВНЫЙ УЧЕТ'!$C:$C,S$1)</f>
        <v>0</v>
      </c>
      <c r="T5" s="37">
        <f>COUNTIFS('ЕЖЕДНЕВНЫЙ УЧЕТ'!$J:$J,$A5,'ЕЖЕДНЕВНЫЙ УЧЕТ'!$C:$C,T$1)</f>
        <v>0</v>
      </c>
      <c r="U5" s="37">
        <f>COUNTIFS('ЕЖЕДНЕВНЫЙ УЧЕТ'!$J:$J,$A5,'ЕЖЕДНЕВНЫЙ УЧЕТ'!$C:$C,U$1)</f>
        <v>0</v>
      </c>
      <c r="V5" s="37">
        <f>COUNTIFS('ЕЖЕДНЕВНЫЙ УЧЕТ'!$J:$J,$A5,'ЕЖЕДНЕВНЫЙ УЧЕТ'!$C:$C,V$1)</f>
        <v>0</v>
      </c>
      <c r="W5" s="37">
        <f>COUNTIFS('ЕЖЕДНЕВНЫЙ УЧЕТ'!$J:$J,$A5,'ЕЖЕДНЕВНЫЙ УЧЕТ'!$C:$C,W$1)</f>
        <v>0</v>
      </c>
      <c r="X5" s="37">
        <f>COUNTIFS('ЕЖЕДНЕВНЫЙ УЧЕТ'!$J:$J,$A5,'ЕЖЕДНЕВНЫЙ УЧЕТ'!$C:$C,X$1)</f>
        <v>0</v>
      </c>
      <c r="Y5" s="37">
        <f>COUNTIFS('ЕЖЕДНЕВНЫЙ УЧЕТ'!$J:$J,$A5,'ЕЖЕДНЕВНЫЙ УЧЕТ'!$C:$C,Y$1)</f>
        <v>0</v>
      </c>
      <c r="Z5" s="37">
        <f>COUNTIFS('ЕЖЕДНЕВНЫЙ УЧЕТ'!$J:$J,$A5,'ЕЖЕДНЕВНЫЙ УЧЕТ'!$C:$C,Z$1)</f>
        <v>1</v>
      </c>
      <c r="AA5" s="37">
        <f>COUNTIFS('ЕЖЕДНЕВНЫЙ УЧЕТ'!$J:$J,$A5,'ЕЖЕДНЕВНЫЙ УЧЕТ'!$C:$C,AA$1)</f>
        <v>1</v>
      </c>
      <c r="AB5" s="37">
        <f>COUNTIFS('ЕЖЕДНЕВНЫЙ УЧЕТ'!$J:$J,$A5,'ЕЖЕДНЕВНЫЙ УЧЕТ'!$C:$C,AB$1)</f>
        <v>0</v>
      </c>
      <c r="AC5" s="37">
        <f>COUNTIFS('ЕЖЕДНЕВНЫЙ УЧЕТ'!$J:$J,$A5,'ЕЖЕДНЕВНЫЙ УЧЕТ'!$C:$C,AC$1)</f>
        <v>0</v>
      </c>
      <c r="AD5" s="37">
        <f>COUNTIFS('ЕЖЕДНЕВНЫЙ УЧЕТ'!$J:$J,$A5,'ЕЖЕДНЕВНЫЙ УЧЕТ'!$C:$C,AD$1)</f>
        <v>0</v>
      </c>
      <c r="AE5" s="37">
        <f>COUNTIFS('ЕЖЕДНЕВНЫЙ УЧЕТ'!$J:$J,$A5,'ЕЖЕДНЕВНЫЙ УЧЕТ'!$C:$C,AE$1)</f>
        <v>0</v>
      </c>
      <c r="AF5" s="37">
        <f>COUNTIFS('ЕЖЕДНЕВНЫЙ УЧЕТ'!$J:$J,$A5,'ЕЖЕДНЕВНЫЙ УЧЕТ'!$C:$C,AF$1)</f>
        <v>0</v>
      </c>
      <c r="AG5" s="37">
        <f>COUNTIFS('ЕЖЕДНЕВНЫЙ УЧЕТ'!$J:$J,$A5,'ЕЖЕДНЕВНЫЙ УЧЕТ'!$C:$C,AG$1)</f>
        <v>0</v>
      </c>
      <c r="AH5" s="37">
        <f>COUNTIFS('ЕЖЕДНЕВНЫЙ УЧЕТ'!$J:$J,$A5,'ЕЖЕДНЕВНЫЙ УЧЕТ'!$C:$C,AH$1)</f>
        <v>0</v>
      </c>
      <c r="AI5" s="37">
        <f>COUNTIFS('ЕЖЕДНЕВНЫЙ УЧЕТ'!$J:$J,$A5,'ЕЖЕДНЕВНЫЙ УЧЕТ'!$C:$C,AI$1)</f>
        <v>0</v>
      </c>
      <c r="AJ5" s="37">
        <f>COUNTIFS('ЕЖЕДНЕВНЫЙ УЧЕТ'!$J:$J,$A5,'ЕЖЕДНЕВНЫЙ УЧЕТ'!$C:$C,AJ$1)</f>
        <v>0</v>
      </c>
      <c r="AK5" s="37">
        <f>COUNTIFS('ЕЖЕДНЕВНЫЙ УЧЕТ'!$J:$J,$A5,'ЕЖЕДНЕВНЫЙ УЧЕТ'!$C:$C,AK$1)</f>
        <v>0</v>
      </c>
      <c r="AL5" s="37">
        <f>COUNTIFS('ЕЖЕДНЕВНЫЙ УЧЕТ'!$J:$J,$A5,'ЕЖЕДНЕВНЫЙ УЧЕТ'!$C:$C,AL$1)</f>
        <v>0</v>
      </c>
      <c r="AM5" s="37">
        <f>COUNTIFS('ЕЖЕДНЕВНЫЙ УЧЕТ'!$J:$J,$A5,'ЕЖЕДНЕВНЫЙ УЧЕТ'!$C:$C,AM$1)</f>
        <v>0</v>
      </c>
      <c r="AN5" s="37">
        <f>COUNTIFS('ЕЖЕДНЕВНЫЙ УЧЕТ'!$J:$J,$A5,'ЕЖЕДНЕВНЫЙ УЧЕТ'!$C:$C,AN$1)</f>
        <v>0</v>
      </c>
      <c r="AO5" s="37">
        <f>COUNTIFS('ЕЖЕДНЕВНЫЙ УЧЕТ'!$J:$J,$A5,'ЕЖЕДНЕВНЫЙ УЧЕТ'!$C:$C,AO$1)</f>
        <v>0</v>
      </c>
      <c r="AP5" s="37">
        <f>COUNTIFS('ЕЖЕДНЕВНЫЙ УЧЕТ'!$J:$J,$A5,'ЕЖЕДНЕВНЫЙ УЧЕТ'!$C:$C,AP$1)</f>
        <v>0</v>
      </c>
      <c r="AQ5" s="37">
        <f>COUNTIFS('ЕЖЕДНЕВНЫЙ УЧЕТ'!$J:$J,$A5,'ЕЖЕДНЕВНЫЙ УЧЕТ'!$C:$C,AQ$1)</f>
        <v>0</v>
      </c>
      <c r="AR5" s="37">
        <f>COUNTIFS('ЕЖЕДНЕВНЫЙ УЧЕТ'!$J:$J,$A5,'ЕЖЕДНЕВНЫЙ УЧЕТ'!$C:$C,AR$1)</f>
        <v>0</v>
      </c>
      <c r="AS5" s="37">
        <f>COUNTIFS('ЕЖЕДНЕВНЫЙ УЧЕТ'!$J:$J,$A5,'ЕЖЕДНЕВНЫЙ УЧЕТ'!$C:$C,AS$1)</f>
        <v>1</v>
      </c>
      <c r="AT5" s="37">
        <f>COUNTIFS('ЕЖЕДНЕВНЫЙ УЧЕТ'!$J:$J,$A5,'ЕЖЕДНЕВНЫЙ УЧЕТ'!$C:$C,AT$1)</f>
        <v>0</v>
      </c>
      <c r="AU5" s="37">
        <f>COUNTIFS('ЕЖЕДНЕВНЫЙ УЧЕТ'!$J:$J,$A5,'ЕЖЕДНЕВНЫЙ УЧЕТ'!$C:$C,AU$1)</f>
        <v>0</v>
      </c>
    </row>
    <row r="6" spans="1:47" s="26" customFormat="1" ht="18">
      <c r="A6" s="31" t="s">
        <v>62</v>
      </c>
      <c r="B6" s="32">
        <f>COUNTIF('ЕЖЕДНЕВНЫЙ УЧЕТ'!J:J,СВОД!A6)</f>
        <v>12</v>
      </c>
      <c r="C6" s="33">
        <f t="shared" si="2"/>
        <v>8.7719298245614037E-4</v>
      </c>
      <c r="E6" s="38" t="s">
        <v>63</v>
      </c>
      <c r="F6" s="39">
        <f>COUNTIFS('ЕЖЕДНЕВНЫЙ УЧЕТ'!$G:$G,СВОД!$E6,'ЕЖЕДНЕВНЫЙ УЧЕТ'!$Q:$Q,СВОД!F$1)</f>
        <v>0</v>
      </c>
      <c r="G6" s="40">
        <f t="shared" si="0"/>
        <v>0</v>
      </c>
      <c r="H6" s="39">
        <f>COUNTIFS('ЕЖЕДНЕВНЫЙ УЧЕТ'!$G:$G,СВОД!$E6,'ЕЖЕДНЕВНЫЙ УЧЕТ'!$Q:$Q,СВОД!H$1)</f>
        <v>0</v>
      </c>
      <c r="I6" s="40">
        <f t="shared" si="1"/>
        <v>0</v>
      </c>
      <c r="K6" s="37">
        <f>COUNTIFS('ЕЖЕДНЕВНЫЙ УЧЕТ'!$J:$J,$A6,'ЕЖЕДНЕВНЫЙ УЧЕТ'!$C:$C,K$1)</f>
        <v>0</v>
      </c>
      <c r="L6" s="37">
        <f>COUNTIFS('ЕЖЕДНЕВНЫЙ УЧЕТ'!$J:$J,$A6,'ЕЖЕДНЕВНЫЙ УЧЕТ'!$C:$C,L$1)</f>
        <v>0</v>
      </c>
      <c r="M6" s="37">
        <f>COUNTIFS('ЕЖЕДНЕВНЫЙ УЧЕТ'!$J:$J,$A6,'ЕЖЕДНЕВНЫЙ УЧЕТ'!$C:$C,M$1)</f>
        <v>0</v>
      </c>
      <c r="N6" s="37">
        <f>COUNTIFS('ЕЖЕДНЕВНЫЙ УЧЕТ'!$J:$J,$A6,'ЕЖЕДНЕВНЫЙ УЧЕТ'!$C:$C,N$1)</f>
        <v>0</v>
      </c>
      <c r="O6" s="37">
        <f>COUNTIFS('ЕЖЕДНЕВНЫЙ УЧЕТ'!$J:$J,$A6,'ЕЖЕДНЕВНЫЙ УЧЕТ'!$C:$C,O$1)</f>
        <v>0</v>
      </c>
      <c r="P6" s="37">
        <f>COUNTIFS('ЕЖЕДНЕВНЫЙ УЧЕТ'!$J:$J,$A6,'ЕЖЕДНЕВНЫЙ УЧЕТ'!$C:$C,P$1)</f>
        <v>0</v>
      </c>
      <c r="Q6" s="37">
        <f>COUNTIFS('ЕЖЕДНЕВНЫЙ УЧЕТ'!$J:$J,$A6,'ЕЖЕДНЕВНЫЙ УЧЕТ'!$C:$C,Q$1)</f>
        <v>0</v>
      </c>
      <c r="R6" s="37">
        <f>COUNTIFS('ЕЖЕДНЕВНЫЙ УЧЕТ'!$J:$J,$A6,'ЕЖЕДНЕВНЫЙ УЧЕТ'!$C:$C,R$1)</f>
        <v>1</v>
      </c>
      <c r="S6" s="37">
        <f>COUNTIFS('ЕЖЕДНЕВНЫЙ УЧЕТ'!$J:$J,$A6,'ЕЖЕДНЕВНЫЙ УЧЕТ'!$C:$C,S$1)</f>
        <v>0</v>
      </c>
      <c r="T6" s="37">
        <f>COUNTIFS('ЕЖЕДНЕВНЫЙ УЧЕТ'!$J:$J,$A6,'ЕЖЕДНЕВНЫЙ УЧЕТ'!$C:$C,T$1)</f>
        <v>0</v>
      </c>
      <c r="U6" s="37">
        <f>COUNTIFS('ЕЖЕДНЕВНЫЙ УЧЕТ'!$J:$J,$A6,'ЕЖЕДНЕВНЫЙ УЧЕТ'!$C:$C,U$1)</f>
        <v>0</v>
      </c>
      <c r="V6" s="37">
        <f>COUNTIFS('ЕЖЕДНЕВНЫЙ УЧЕТ'!$J:$J,$A6,'ЕЖЕДНЕВНЫЙ УЧЕТ'!$C:$C,V$1)</f>
        <v>0</v>
      </c>
      <c r="W6" s="37">
        <f>COUNTIFS('ЕЖЕДНЕВНЫЙ УЧЕТ'!$J:$J,$A6,'ЕЖЕДНЕВНЫЙ УЧЕТ'!$C:$C,W$1)</f>
        <v>0</v>
      </c>
      <c r="X6" s="37">
        <f>COUNTIFS('ЕЖЕДНЕВНЫЙ УЧЕТ'!$J:$J,$A6,'ЕЖЕДНЕВНЫЙ УЧЕТ'!$C:$C,X$1)</f>
        <v>1</v>
      </c>
      <c r="Y6" s="37">
        <f>COUNTIFS('ЕЖЕДНЕВНЫЙ УЧЕТ'!$J:$J,$A6,'ЕЖЕДНЕВНЫЙ УЧЕТ'!$C:$C,Y$1)</f>
        <v>0</v>
      </c>
      <c r="Z6" s="37">
        <f>COUNTIFS('ЕЖЕДНЕВНЫЙ УЧЕТ'!$J:$J,$A6,'ЕЖЕДНЕВНЫЙ УЧЕТ'!$C:$C,Z$1)</f>
        <v>0</v>
      </c>
      <c r="AA6" s="37">
        <f>COUNTIFS('ЕЖЕДНЕВНЫЙ УЧЕТ'!$J:$J,$A6,'ЕЖЕДНЕВНЫЙ УЧЕТ'!$C:$C,AA$1)</f>
        <v>3</v>
      </c>
      <c r="AB6" s="37">
        <f>COUNTIFS('ЕЖЕДНЕВНЫЙ УЧЕТ'!$J:$J,$A6,'ЕЖЕДНЕВНЫЙ УЧЕТ'!$C:$C,AB$1)</f>
        <v>0</v>
      </c>
      <c r="AC6" s="37">
        <f>COUNTIFS('ЕЖЕДНЕВНЫЙ УЧЕТ'!$J:$J,$A6,'ЕЖЕДНЕВНЫЙ УЧЕТ'!$C:$C,AC$1)</f>
        <v>1</v>
      </c>
      <c r="AD6" s="37">
        <f>COUNTIFS('ЕЖЕДНЕВНЫЙ УЧЕТ'!$J:$J,$A6,'ЕЖЕДНЕВНЫЙ УЧЕТ'!$C:$C,AD$1)</f>
        <v>0</v>
      </c>
      <c r="AE6" s="37">
        <f>COUNTIFS('ЕЖЕДНЕВНЫЙ УЧЕТ'!$J:$J,$A6,'ЕЖЕДНЕВНЫЙ УЧЕТ'!$C:$C,AE$1)</f>
        <v>0</v>
      </c>
      <c r="AF6" s="37">
        <f>COUNTIFS('ЕЖЕДНЕВНЫЙ УЧЕТ'!$J:$J,$A6,'ЕЖЕДНЕВНЫЙ УЧЕТ'!$C:$C,AF$1)</f>
        <v>1</v>
      </c>
      <c r="AG6" s="37">
        <f>COUNTIFS('ЕЖЕДНЕВНЫЙ УЧЕТ'!$J:$J,$A6,'ЕЖЕДНЕВНЫЙ УЧЕТ'!$C:$C,AG$1)</f>
        <v>0</v>
      </c>
      <c r="AH6" s="37">
        <f>COUNTIFS('ЕЖЕДНЕВНЫЙ УЧЕТ'!$J:$J,$A6,'ЕЖЕДНЕВНЫЙ УЧЕТ'!$C:$C,AH$1)</f>
        <v>1</v>
      </c>
      <c r="AI6" s="37">
        <f>COUNTIFS('ЕЖЕДНЕВНЫЙ УЧЕТ'!$J:$J,$A6,'ЕЖЕДНЕВНЫЙ УЧЕТ'!$C:$C,AI$1)</f>
        <v>0</v>
      </c>
      <c r="AJ6" s="37">
        <f>COUNTIFS('ЕЖЕДНЕВНЫЙ УЧЕТ'!$J:$J,$A6,'ЕЖЕДНЕВНЫЙ УЧЕТ'!$C:$C,AJ$1)</f>
        <v>0</v>
      </c>
      <c r="AK6" s="37">
        <f>COUNTIFS('ЕЖЕДНЕВНЫЙ УЧЕТ'!$J:$J,$A6,'ЕЖЕДНЕВНЫЙ УЧЕТ'!$C:$C,AK$1)</f>
        <v>0</v>
      </c>
      <c r="AL6" s="37">
        <f>COUNTIFS('ЕЖЕДНЕВНЫЙ УЧЕТ'!$J:$J,$A6,'ЕЖЕДНЕВНЫЙ УЧЕТ'!$C:$C,AL$1)</f>
        <v>0</v>
      </c>
      <c r="AM6" s="37">
        <f>COUNTIFS('ЕЖЕДНЕВНЫЙ УЧЕТ'!$J:$J,$A6,'ЕЖЕДНЕВНЫЙ УЧЕТ'!$C:$C,AM$1)</f>
        <v>1</v>
      </c>
      <c r="AN6" s="37">
        <f>COUNTIFS('ЕЖЕДНЕВНЫЙ УЧЕТ'!$J:$J,$A6,'ЕЖЕДНЕВНЫЙ УЧЕТ'!$C:$C,AN$1)</f>
        <v>0</v>
      </c>
      <c r="AO6" s="37">
        <f>COUNTIFS('ЕЖЕДНЕВНЫЙ УЧЕТ'!$J:$J,$A6,'ЕЖЕДНЕВНЫЙ УЧЕТ'!$C:$C,AO$1)</f>
        <v>0</v>
      </c>
      <c r="AP6" s="37">
        <f>COUNTIFS('ЕЖЕДНЕВНЫЙ УЧЕТ'!$J:$J,$A6,'ЕЖЕДНЕВНЫЙ УЧЕТ'!$C:$C,AP$1)</f>
        <v>0</v>
      </c>
      <c r="AQ6" s="37">
        <f>COUNTIFS('ЕЖЕДНЕВНЫЙ УЧЕТ'!$J:$J,$A6,'ЕЖЕДНЕВНЫЙ УЧЕТ'!$C:$C,AQ$1)</f>
        <v>0</v>
      </c>
      <c r="AR6" s="37">
        <f>COUNTIFS('ЕЖЕДНЕВНЫЙ УЧЕТ'!$J:$J,$A6,'ЕЖЕДНЕВНЫЙ УЧЕТ'!$C:$C,AR$1)</f>
        <v>1</v>
      </c>
      <c r="AS6" s="37">
        <f>COUNTIFS('ЕЖЕДНЕВНЫЙ УЧЕТ'!$J:$J,$A6,'ЕЖЕДНЕВНЫЙ УЧЕТ'!$C:$C,AS$1)</f>
        <v>1</v>
      </c>
      <c r="AT6" s="37">
        <f>COUNTIFS('ЕЖЕДНЕВНЫЙ УЧЕТ'!$J:$J,$A6,'ЕЖЕДНЕВНЫЙ УЧЕТ'!$C:$C,AT$1)</f>
        <v>1</v>
      </c>
      <c r="AU6" s="37">
        <f>COUNTIFS('ЕЖЕДНЕВНЫЙ УЧЕТ'!$J:$J,$A6,'ЕЖЕДНЕВНЫЙ УЧЕТ'!$C:$C,AU$1)</f>
        <v>0</v>
      </c>
    </row>
    <row r="7" spans="1:47" s="26" customFormat="1" ht="18">
      <c r="A7" s="31" t="s">
        <v>64</v>
      </c>
      <c r="B7" s="32">
        <f>COUNTIF('ЕЖЕДНЕВНЫЙ УЧЕТ'!J:J,СВОД!A7)</f>
        <v>5</v>
      </c>
      <c r="C7" s="33">
        <f t="shared" si="2"/>
        <v>3.6549707602339179E-4</v>
      </c>
      <c r="E7" s="38" t="s">
        <v>65</v>
      </c>
      <c r="F7" s="39">
        <f>COUNTIFS('ЕЖЕДНЕВНЫЙ УЧЕТ'!$G:$G,СВОД!$E7,'ЕЖЕДНЕВНЫЙ УЧЕТ'!$Q:$Q,СВОД!F$1)</f>
        <v>105</v>
      </c>
      <c r="G7" s="40">
        <f t="shared" si="0"/>
        <v>4.9692380501656412E-2</v>
      </c>
      <c r="H7" s="39">
        <f>COUNTIFS('ЕЖЕДНЕВНЫЙ УЧЕТ'!$G:$G,СВОД!$E7,'ЕЖЕДНЕВНЫЙ УЧЕТ'!$Q:$Q,СВОД!H$1)</f>
        <v>1781</v>
      </c>
      <c r="I7" s="40">
        <f t="shared" si="1"/>
        <v>0.15397250799688769</v>
      </c>
      <c r="K7" s="37">
        <f>COUNTIFS('ЕЖЕДНЕВНЫЙ УЧЕТ'!$J:$J,$A7,'ЕЖЕДНЕВНЫЙ УЧЕТ'!$C:$C,K$1)</f>
        <v>0</v>
      </c>
      <c r="L7" s="37">
        <f>COUNTIFS('ЕЖЕДНЕВНЫЙ УЧЕТ'!$J:$J,$A7,'ЕЖЕДНЕВНЫЙ УЧЕТ'!$C:$C,L$1)</f>
        <v>1</v>
      </c>
      <c r="M7" s="37">
        <f>COUNTIFS('ЕЖЕДНЕВНЫЙ УЧЕТ'!$J:$J,$A7,'ЕЖЕДНЕВНЫЙ УЧЕТ'!$C:$C,M$1)</f>
        <v>0</v>
      </c>
      <c r="N7" s="37">
        <f>COUNTIFS('ЕЖЕДНЕВНЫЙ УЧЕТ'!$J:$J,$A7,'ЕЖЕДНЕВНЫЙ УЧЕТ'!$C:$C,N$1)</f>
        <v>0</v>
      </c>
      <c r="O7" s="37">
        <f>COUNTIFS('ЕЖЕДНЕВНЫЙ УЧЕТ'!$J:$J,$A7,'ЕЖЕДНЕВНЫЙ УЧЕТ'!$C:$C,O$1)</f>
        <v>0</v>
      </c>
      <c r="P7" s="37">
        <f>COUNTIFS('ЕЖЕДНЕВНЫЙ УЧЕТ'!$J:$J,$A7,'ЕЖЕДНЕВНЫЙ УЧЕТ'!$C:$C,P$1)</f>
        <v>0</v>
      </c>
      <c r="Q7" s="37">
        <f>COUNTIFS('ЕЖЕДНЕВНЫЙ УЧЕТ'!$J:$J,$A7,'ЕЖЕДНЕВНЫЙ УЧЕТ'!$C:$C,Q$1)</f>
        <v>0</v>
      </c>
      <c r="R7" s="37">
        <f>COUNTIFS('ЕЖЕДНЕВНЫЙ УЧЕТ'!$J:$J,$A7,'ЕЖЕДНЕВНЫЙ УЧЕТ'!$C:$C,R$1)</f>
        <v>0</v>
      </c>
      <c r="S7" s="37">
        <f>COUNTIFS('ЕЖЕДНЕВНЫЙ УЧЕТ'!$J:$J,$A7,'ЕЖЕДНЕВНЫЙ УЧЕТ'!$C:$C,S$1)</f>
        <v>0</v>
      </c>
      <c r="T7" s="37">
        <f>COUNTIFS('ЕЖЕДНЕВНЫЙ УЧЕТ'!$J:$J,$A7,'ЕЖЕДНЕВНЫЙ УЧЕТ'!$C:$C,T$1)</f>
        <v>0</v>
      </c>
      <c r="U7" s="37">
        <f>COUNTIFS('ЕЖЕДНЕВНЫЙ УЧЕТ'!$J:$J,$A7,'ЕЖЕДНЕВНЫЙ УЧЕТ'!$C:$C,U$1)</f>
        <v>0</v>
      </c>
      <c r="V7" s="37">
        <f>COUNTIFS('ЕЖЕДНЕВНЫЙ УЧЕТ'!$J:$J,$A7,'ЕЖЕДНЕВНЫЙ УЧЕТ'!$C:$C,V$1)</f>
        <v>0</v>
      </c>
      <c r="W7" s="37">
        <f>COUNTIFS('ЕЖЕДНЕВНЫЙ УЧЕТ'!$J:$J,$A7,'ЕЖЕДНЕВНЫЙ УЧЕТ'!$C:$C,W$1)</f>
        <v>1</v>
      </c>
      <c r="X7" s="37">
        <f>COUNTIFS('ЕЖЕДНЕВНЫЙ УЧЕТ'!$J:$J,$A7,'ЕЖЕДНЕВНЫЙ УЧЕТ'!$C:$C,X$1)</f>
        <v>0</v>
      </c>
      <c r="Y7" s="37">
        <f>COUNTIFS('ЕЖЕДНЕВНЫЙ УЧЕТ'!$J:$J,$A7,'ЕЖЕДНЕВНЫЙ УЧЕТ'!$C:$C,Y$1)</f>
        <v>0</v>
      </c>
      <c r="Z7" s="37">
        <f>COUNTIFS('ЕЖЕДНЕВНЫЙ УЧЕТ'!$J:$J,$A7,'ЕЖЕДНЕВНЫЙ УЧЕТ'!$C:$C,Z$1)</f>
        <v>0</v>
      </c>
      <c r="AA7" s="37">
        <f>COUNTIFS('ЕЖЕДНЕВНЫЙ УЧЕТ'!$J:$J,$A7,'ЕЖЕДНЕВНЫЙ УЧЕТ'!$C:$C,AA$1)</f>
        <v>1</v>
      </c>
      <c r="AB7" s="37">
        <f>COUNTIFS('ЕЖЕДНЕВНЫЙ УЧЕТ'!$J:$J,$A7,'ЕЖЕДНЕВНЫЙ УЧЕТ'!$C:$C,AB$1)</f>
        <v>0</v>
      </c>
      <c r="AC7" s="37">
        <f>COUNTIFS('ЕЖЕДНЕВНЫЙ УЧЕТ'!$J:$J,$A7,'ЕЖЕДНЕВНЫЙ УЧЕТ'!$C:$C,AC$1)</f>
        <v>0</v>
      </c>
      <c r="AD7" s="37">
        <f>COUNTIFS('ЕЖЕДНЕВНЫЙ УЧЕТ'!$J:$J,$A7,'ЕЖЕДНЕВНЫЙ УЧЕТ'!$C:$C,AD$1)</f>
        <v>0</v>
      </c>
      <c r="AE7" s="37">
        <f>COUNTIFS('ЕЖЕДНЕВНЫЙ УЧЕТ'!$J:$J,$A7,'ЕЖЕДНЕВНЫЙ УЧЕТ'!$C:$C,AE$1)</f>
        <v>0</v>
      </c>
      <c r="AF7" s="37">
        <f>COUNTIFS('ЕЖЕДНЕВНЫЙ УЧЕТ'!$J:$J,$A7,'ЕЖЕДНЕВНЫЙ УЧЕТ'!$C:$C,AF$1)</f>
        <v>0</v>
      </c>
      <c r="AG7" s="37">
        <f>COUNTIFS('ЕЖЕДНЕВНЫЙ УЧЕТ'!$J:$J,$A7,'ЕЖЕДНЕВНЫЙ УЧЕТ'!$C:$C,AG$1)</f>
        <v>0</v>
      </c>
      <c r="AH7" s="37">
        <f>COUNTIFS('ЕЖЕДНЕВНЫЙ УЧЕТ'!$J:$J,$A7,'ЕЖЕДНЕВНЫЙ УЧЕТ'!$C:$C,AH$1)</f>
        <v>1</v>
      </c>
      <c r="AI7" s="37">
        <f>COUNTIFS('ЕЖЕДНЕВНЫЙ УЧЕТ'!$J:$J,$A7,'ЕЖЕДНЕВНЫЙ УЧЕТ'!$C:$C,AI$1)</f>
        <v>0</v>
      </c>
      <c r="AJ7" s="37">
        <f>COUNTIFS('ЕЖЕДНЕВНЫЙ УЧЕТ'!$J:$J,$A7,'ЕЖЕДНЕВНЫЙ УЧЕТ'!$C:$C,AJ$1)</f>
        <v>0</v>
      </c>
      <c r="AK7" s="37">
        <f>COUNTIFS('ЕЖЕДНЕВНЫЙ УЧЕТ'!$J:$J,$A7,'ЕЖЕДНЕВНЫЙ УЧЕТ'!$C:$C,AK$1)</f>
        <v>0</v>
      </c>
      <c r="AL7" s="37">
        <f>COUNTIFS('ЕЖЕДНЕВНЫЙ УЧЕТ'!$J:$J,$A7,'ЕЖЕДНЕВНЫЙ УЧЕТ'!$C:$C,AL$1)</f>
        <v>0</v>
      </c>
      <c r="AM7" s="37">
        <f>COUNTIFS('ЕЖЕДНЕВНЫЙ УЧЕТ'!$J:$J,$A7,'ЕЖЕДНЕВНЫЙ УЧЕТ'!$C:$C,AM$1)</f>
        <v>0</v>
      </c>
      <c r="AN7" s="37">
        <f>COUNTIFS('ЕЖЕДНЕВНЫЙ УЧЕТ'!$J:$J,$A7,'ЕЖЕДНЕВНЫЙ УЧЕТ'!$C:$C,AN$1)</f>
        <v>0</v>
      </c>
      <c r="AO7" s="37">
        <f>COUNTIFS('ЕЖЕДНЕВНЫЙ УЧЕТ'!$J:$J,$A7,'ЕЖЕДНЕВНЫЙ УЧЕТ'!$C:$C,AO$1)</f>
        <v>0</v>
      </c>
      <c r="AP7" s="37">
        <f>COUNTIFS('ЕЖЕДНЕВНЫЙ УЧЕТ'!$J:$J,$A7,'ЕЖЕДНЕВНЫЙ УЧЕТ'!$C:$C,AP$1)</f>
        <v>0</v>
      </c>
      <c r="AQ7" s="37">
        <f>COUNTIFS('ЕЖЕДНЕВНЫЙ УЧЕТ'!$J:$J,$A7,'ЕЖЕДНЕВНЫЙ УЧЕТ'!$C:$C,AQ$1)</f>
        <v>0</v>
      </c>
      <c r="AR7" s="37">
        <f>COUNTIFS('ЕЖЕДНЕВНЫЙ УЧЕТ'!$J:$J,$A7,'ЕЖЕДНЕВНЫЙ УЧЕТ'!$C:$C,AR$1)</f>
        <v>1</v>
      </c>
      <c r="AS7" s="37">
        <f>COUNTIFS('ЕЖЕДНЕВНЫЙ УЧЕТ'!$J:$J,$A7,'ЕЖЕДНЕВНЫЙ УЧЕТ'!$C:$C,AS$1)</f>
        <v>0</v>
      </c>
      <c r="AT7" s="37">
        <f>COUNTIFS('ЕЖЕДНЕВНЫЙ УЧЕТ'!$J:$J,$A7,'ЕЖЕДНЕВНЫЙ УЧЕТ'!$C:$C,AT$1)</f>
        <v>0</v>
      </c>
      <c r="AU7" s="37">
        <f>COUNTIFS('ЕЖЕДНЕВНЫЙ УЧЕТ'!$J:$J,$A7,'ЕЖЕДНЕВНЫЙ УЧЕТ'!$C:$C,AU$1)</f>
        <v>0</v>
      </c>
    </row>
    <row r="8" spans="1:47" s="26" customFormat="1" ht="18">
      <c r="A8" s="31" t="s">
        <v>66</v>
      </c>
      <c r="B8" s="32">
        <f>COUNTIF('ЕЖЕДНЕВНЫЙ УЧЕТ'!J:J,СВОД!A8)</f>
        <v>0</v>
      </c>
      <c r="C8" s="33">
        <f t="shared" si="2"/>
        <v>0</v>
      </c>
      <c r="E8" s="38" t="s">
        <v>67</v>
      </c>
      <c r="F8" s="39">
        <f>COUNTIFS('ЕЖЕДНЕВНЫЙ УЧЕТ'!$G:$G,СВОД!$E8,'ЕЖЕДНЕВНЫЙ УЧЕТ'!$Q:$Q,СВОД!F$1)</f>
        <v>256</v>
      </c>
      <c r="G8" s="40">
        <f t="shared" si="0"/>
        <v>0.12115475627070516</v>
      </c>
      <c r="H8" s="39">
        <f>COUNTIFS('ЕЖЕДНЕВНЫЙ УЧЕТ'!$G:$G,СВОД!$E8,'ЕЖЕДНЕВНЫЙ УЧЕТ'!$Q:$Q,СВОД!H$1)</f>
        <v>2384</v>
      </c>
      <c r="I8" s="40">
        <f t="shared" si="1"/>
        <v>0.206103570502291</v>
      </c>
      <c r="K8" s="37">
        <f>COUNTIFS('ЕЖЕДНЕВНЫЙ УЧЕТ'!$J:$J,$A8,'ЕЖЕДНЕВНЫЙ УЧЕТ'!$C:$C,K$1)</f>
        <v>0</v>
      </c>
      <c r="L8" s="37">
        <f>COUNTIFS('ЕЖЕДНЕВНЫЙ УЧЕТ'!$J:$J,$A8,'ЕЖЕДНЕВНЫЙ УЧЕТ'!$C:$C,L$1)</f>
        <v>0</v>
      </c>
      <c r="M8" s="37">
        <f>COUNTIFS('ЕЖЕДНЕВНЫЙ УЧЕТ'!$J:$J,$A8,'ЕЖЕДНЕВНЫЙ УЧЕТ'!$C:$C,M$1)</f>
        <v>0</v>
      </c>
      <c r="N8" s="37">
        <f>COUNTIFS('ЕЖЕДНЕВНЫЙ УЧЕТ'!$J:$J,$A8,'ЕЖЕДНЕВНЫЙ УЧЕТ'!$C:$C,N$1)</f>
        <v>0</v>
      </c>
      <c r="O8" s="37">
        <f>COUNTIFS('ЕЖЕДНЕВНЫЙ УЧЕТ'!$J:$J,$A8,'ЕЖЕДНЕВНЫЙ УЧЕТ'!$C:$C,O$1)</f>
        <v>0</v>
      </c>
      <c r="P8" s="37">
        <f>COUNTIFS('ЕЖЕДНЕВНЫЙ УЧЕТ'!$J:$J,$A8,'ЕЖЕДНЕВНЫЙ УЧЕТ'!$C:$C,P$1)</f>
        <v>0</v>
      </c>
      <c r="Q8" s="37">
        <f>COUNTIFS('ЕЖЕДНЕВНЫЙ УЧЕТ'!$J:$J,$A8,'ЕЖЕДНЕВНЫЙ УЧЕТ'!$C:$C,Q$1)</f>
        <v>0</v>
      </c>
      <c r="R8" s="37">
        <f>COUNTIFS('ЕЖЕДНЕВНЫЙ УЧЕТ'!$J:$J,$A8,'ЕЖЕДНЕВНЫЙ УЧЕТ'!$C:$C,R$1)</f>
        <v>0</v>
      </c>
      <c r="S8" s="37">
        <f>COUNTIFS('ЕЖЕДНЕВНЫЙ УЧЕТ'!$J:$J,$A8,'ЕЖЕДНЕВНЫЙ УЧЕТ'!$C:$C,S$1)</f>
        <v>0</v>
      </c>
      <c r="T8" s="37">
        <f>COUNTIFS('ЕЖЕДНЕВНЫЙ УЧЕТ'!$J:$J,$A8,'ЕЖЕДНЕВНЫЙ УЧЕТ'!$C:$C,T$1)</f>
        <v>0</v>
      </c>
      <c r="U8" s="37">
        <f>COUNTIFS('ЕЖЕДНЕВНЫЙ УЧЕТ'!$J:$J,$A8,'ЕЖЕДНЕВНЫЙ УЧЕТ'!$C:$C,U$1)</f>
        <v>0</v>
      </c>
      <c r="V8" s="37">
        <f>COUNTIFS('ЕЖЕДНЕВНЫЙ УЧЕТ'!$J:$J,$A8,'ЕЖЕДНЕВНЫЙ УЧЕТ'!$C:$C,V$1)</f>
        <v>0</v>
      </c>
      <c r="W8" s="37">
        <f>COUNTIFS('ЕЖЕДНЕВНЫЙ УЧЕТ'!$J:$J,$A8,'ЕЖЕДНЕВНЫЙ УЧЕТ'!$C:$C,W$1)</f>
        <v>0</v>
      </c>
      <c r="X8" s="37">
        <f>COUNTIFS('ЕЖЕДНЕВНЫЙ УЧЕТ'!$J:$J,$A8,'ЕЖЕДНЕВНЫЙ УЧЕТ'!$C:$C,X$1)</f>
        <v>0</v>
      </c>
      <c r="Y8" s="37">
        <f>COUNTIFS('ЕЖЕДНЕВНЫЙ УЧЕТ'!$J:$J,$A8,'ЕЖЕДНЕВНЫЙ УЧЕТ'!$C:$C,Y$1)</f>
        <v>0</v>
      </c>
      <c r="Z8" s="37">
        <f>COUNTIFS('ЕЖЕДНЕВНЫЙ УЧЕТ'!$J:$J,$A8,'ЕЖЕДНЕВНЫЙ УЧЕТ'!$C:$C,Z$1)</f>
        <v>0</v>
      </c>
      <c r="AA8" s="37">
        <f>COUNTIFS('ЕЖЕДНЕВНЫЙ УЧЕТ'!$J:$J,$A8,'ЕЖЕДНЕВНЫЙ УЧЕТ'!$C:$C,AA$1)</f>
        <v>0</v>
      </c>
      <c r="AB8" s="37">
        <f>COUNTIFS('ЕЖЕДНЕВНЫЙ УЧЕТ'!$J:$J,$A8,'ЕЖЕДНЕВНЫЙ УЧЕТ'!$C:$C,AB$1)</f>
        <v>0</v>
      </c>
      <c r="AC8" s="37">
        <f>COUNTIFS('ЕЖЕДНЕВНЫЙ УЧЕТ'!$J:$J,$A8,'ЕЖЕДНЕВНЫЙ УЧЕТ'!$C:$C,AC$1)</f>
        <v>0</v>
      </c>
      <c r="AD8" s="37">
        <f>COUNTIFS('ЕЖЕДНЕВНЫЙ УЧЕТ'!$J:$J,$A8,'ЕЖЕДНЕВНЫЙ УЧЕТ'!$C:$C,AD$1)</f>
        <v>0</v>
      </c>
      <c r="AE8" s="37">
        <f>COUNTIFS('ЕЖЕДНЕВНЫЙ УЧЕТ'!$J:$J,$A8,'ЕЖЕДНЕВНЫЙ УЧЕТ'!$C:$C,AE$1)</f>
        <v>0</v>
      </c>
      <c r="AF8" s="37">
        <f>COUNTIFS('ЕЖЕДНЕВНЫЙ УЧЕТ'!$J:$J,$A8,'ЕЖЕДНЕВНЫЙ УЧЕТ'!$C:$C,AF$1)</f>
        <v>0</v>
      </c>
      <c r="AG8" s="37">
        <f>COUNTIFS('ЕЖЕДНЕВНЫЙ УЧЕТ'!$J:$J,$A8,'ЕЖЕДНЕВНЫЙ УЧЕТ'!$C:$C,AG$1)</f>
        <v>0</v>
      </c>
      <c r="AH8" s="37">
        <f>COUNTIFS('ЕЖЕДНЕВНЫЙ УЧЕТ'!$J:$J,$A8,'ЕЖЕДНЕВНЫЙ УЧЕТ'!$C:$C,AH$1)</f>
        <v>0</v>
      </c>
      <c r="AI8" s="37">
        <f>COUNTIFS('ЕЖЕДНЕВНЫЙ УЧЕТ'!$J:$J,$A8,'ЕЖЕДНЕВНЫЙ УЧЕТ'!$C:$C,AI$1)</f>
        <v>0</v>
      </c>
      <c r="AJ8" s="37">
        <f>COUNTIFS('ЕЖЕДНЕВНЫЙ УЧЕТ'!$J:$J,$A8,'ЕЖЕДНЕВНЫЙ УЧЕТ'!$C:$C,AJ$1)</f>
        <v>0</v>
      </c>
      <c r="AK8" s="37">
        <f>COUNTIFS('ЕЖЕДНЕВНЫЙ УЧЕТ'!$J:$J,$A8,'ЕЖЕДНЕВНЫЙ УЧЕТ'!$C:$C,AK$1)</f>
        <v>0</v>
      </c>
      <c r="AL8" s="37">
        <f>COUNTIFS('ЕЖЕДНЕВНЫЙ УЧЕТ'!$J:$J,$A8,'ЕЖЕДНЕВНЫЙ УЧЕТ'!$C:$C,AL$1)</f>
        <v>0</v>
      </c>
      <c r="AM8" s="37">
        <f>COUNTIFS('ЕЖЕДНЕВНЫЙ УЧЕТ'!$J:$J,$A8,'ЕЖЕДНЕВНЫЙ УЧЕТ'!$C:$C,AM$1)</f>
        <v>0</v>
      </c>
      <c r="AN8" s="37">
        <f>COUNTIFS('ЕЖЕДНЕВНЫЙ УЧЕТ'!$J:$J,$A8,'ЕЖЕДНЕВНЫЙ УЧЕТ'!$C:$C,AN$1)</f>
        <v>0</v>
      </c>
      <c r="AO8" s="37">
        <f>COUNTIFS('ЕЖЕДНЕВНЫЙ УЧЕТ'!$J:$J,$A8,'ЕЖЕДНЕВНЫЙ УЧЕТ'!$C:$C,AO$1)</f>
        <v>0</v>
      </c>
      <c r="AP8" s="37">
        <f>COUNTIFS('ЕЖЕДНЕВНЫЙ УЧЕТ'!$J:$J,$A8,'ЕЖЕДНЕВНЫЙ УЧЕТ'!$C:$C,AP$1)</f>
        <v>0</v>
      </c>
      <c r="AQ8" s="37">
        <f>COUNTIFS('ЕЖЕДНЕВНЫЙ УЧЕТ'!$J:$J,$A8,'ЕЖЕДНЕВНЫЙ УЧЕТ'!$C:$C,AQ$1)</f>
        <v>0</v>
      </c>
      <c r="AR8" s="37">
        <f>COUNTIFS('ЕЖЕДНЕВНЫЙ УЧЕТ'!$J:$J,$A8,'ЕЖЕДНЕВНЫЙ УЧЕТ'!$C:$C,AR$1)</f>
        <v>0</v>
      </c>
      <c r="AS8" s="37">
        <f>COUNTIFS('ЕЖЕДНЕВНЫЙ УЧЕТ'!$J:$J,$A8,'ЕЖЕДНЕВНЫЙ УЧЕТ'!$C:$C,AS$1)</f>
        <v>0</v>
      </c>
      <c r="AT8" s="37">
        <f>COUNTIFS('ЕЖЕДНЕВНЫЙ УЧЕТ'!$J:$J,$A8,'ЕЖЕДНЕВНЫЙ УЧЕТ'!$C:$C,AT$1)</f>
        <v>0</v>
      </c>
      <c r="AU8" s="37">
        <f>COUNTIFS('ЕЖЕДНЕВНЫЙ УЧЕТ'!$J:$J,$A8,'ЕЖЕДНЕВНЫЙ УЧЕТ'!$C:$C,AU$1)</f>
        <v>0</v>
      </c>
    </row>
    <row r="9" spans="1:47" s="26" customFormat="1" ht="18">
      <c r="A9" s="31" t="s">
        <v>68</v>
      </c>
      <c r="B9" s="32">
        <f>COUNTIF('ЕЖЕДНЕВНЫЙ УЧЕТ'!J:J,СВОД!A9)</f>
        <v>10</v>
      </c>
      <c r="C9" s="33">
        <f t="shared" si="2"/>
        <v>7.3099415204678359E-4</v>
      </c>
      <c r="E9" s="38" t="s">
        <v>69</v>
      </c>
      <c r="F9" s="39">
        <f>COUNTIFS('ЕЖЕДНЕВНЫЙ УЧЕТ'!$G:$G,СВОД!$E9,'ЕЖЕДНЕВНЫЙ УЧЕТ'!$Q:$Q,СВОД!F$1)</f>
        <v>144</v>
      </c>
      <c r="G9" s="40">
        <f t="shared" si="0"/>
        <v>6.814955040227165E-2</v>
      </c>
      <c r="H9" s="39">
        <f>COUNTIFS('ЕЖЕДНЕВНЫЙ УЧЕТ'!$G:$G,СВОД!$E9,'ЕЖЕДНЕВНЫЙ УЧЕТ'!$Q:$Q,СВОД!H$1)</f>
        <v>1803</v>
      </c>
      <c r="I9" s="40">
        <f t="shared" si="1"/>
        <v>0.15587447047635514</v>
      </c>
      <c r="K9" s="37">
        <f>COUNTIFS('ЕЖЕДНЕВНЫЙ УЧЕТ'!$J:$J,$A9,'ЕЖЕДНЕВНЫЙ УЧЕТ'!$C:$C,K$1)</f>
        <v>0</v>
      </c>
      <c r="L9" s="37">
        <f>COUNTIFS('ЕЖЕДНЕВНЫЙ УЧЕТ'!$J:$J,$A9,'ЕЖЕДНЕВНЫЙ УЧЕТ'!$C:$C,L$1)</f>
        <v>0</v>
      </c>
      <c r="M9" s="37">
        <f>COUNTIFS('ЕЖЕДНЕВНЫЙ УЧЕТ'!$J:$J,$A9,'ЕЖЕДНЕВНЫЙ УЧЕТ'!$C:$C,M$1)</f>
        <v>0</v>
      </c>
      <c r="N9" s="37">
        <f>COUNTIFS('ЕЖЕДНЕВНЫЙ УЧЕТ'!$J:$J,$A9,'ЕЖЕДНЕВНЫЙ УЧЕТ'!$C:$C,N$1)</f>
        <v>0</v>
      </c>
      <c r="O9" s="37">
        <f>COUNTIFS('ЕЖЕДНЕВНЫЙ УЧЕТ'!$J:$J,$A9,'ЕЖЕДНЕВНЫЙ УЧЕТ'!$C:$C,O$1)</f>
        <v>1</v>
      </c>
      <c r="P9" s="37">
        <f>COUNTIFS('ЕЖЕДНЕВНЫЙ УЧЕТ'!$J:$J,$A9,'ЕЖЕДНЕВНЫЙ УЧЕТ'!$C:$C,P$1)</f>
        <v>0</v>
      </c>
      <c r="Q9" s="37">
        <f>COUNTIFS('ЕЖЕДНЕВНЫЙ УЧЕТ'!$J:$J,$A9,'ЕЖЕДНЕВНЫЙ УЧЕТ'!$C:$C,Q$1)</f>
        <v>0</v>
      </c>
      <c r="R9" s="37">
        <f>COUNTIFS('ЕЖЕДНЕВНЫЙ УЧЕТ'!$J:$J,$A9,'ЕЖЕДНЕВНЫЙ УЧЕТ'!$C:$C,R$1)</f>
        <v>0</v>
      </c>
      <c r="S9" s="37">
        <f>COUNTIFS('ЕЖЕДНЕВНЫЙ УЧЕТ'!$J:$J,$A9,'ЕЖЕДНЕВНЫЙ УЧЕТ'!$C:$C,S$1)</f>
        <v>0</v>
      </c>
      <c r="T9" s="37">
        <f>COUNTIFS('ЕЖЕДНЕВНЫЙ УЧЕТ'!$J:$J,$A9,'ЕЖЕДНЕВНЫЙ УЧЕТ'!$C:$C,T$1)</f>
        <v>0</v>
      </c>
      <c r="U9" s="37">
        <f>COUNTIFS('ЕЖЕДНЕВНЫЙ УЧЕТ'!$J:$J,$A9,'ЕЖЕДНЕВНЫЙ УЧЕТ'!$C:$C,U$1)</f>
        <v>0</v>
      </c>
      <c r="V9" s="37">
        <f>COUNTIFS('ЕЖЕДНЕВНЫЙ УЧЕТ'!$J:$J,$A9,'ЕЖЕДНЕВНЫЙ УЧЕТ'!$C:$C,V$1)</f>
        <v>0</v>
      </c>
      <c r="W9" s="37">
        <f>COUNTIFS('ЕЖЕДНЕВНЫЙ УЧЕТ'!$J:$J,$A9,'ЕЖЕДНЕВНЫЙ УЧЕТ'!$C:$C,W$1)</f>
        <v>1</v>
      </c>
      <c r="X9" s="37">
        <f>COUNTIFS('ЕЖЕДНЕВНЫЙ УЧЕТ'!$J:$J,$A9,'ЕЖЕДНЕВНЫЙ УЧЕТ'!$C:$C,X$1)</f>
        <v>0</v>
      </c>
      <c r="Y9" s="37">
        <f>COUNTIFS('ЕЖЕДНЕВНЫЙ УЧЕТ'!$J:$J,$A9,'ЕЖЕДНЕВНЫЙ УЧЕТ'!$C:$C,Y$1)</f>
        <v>0</v>
      </c>
      <c r="Z9" s="37">
        <f>COUNTIFS('ЕЖЕДНЕВНЫЙ УЧЕТ'!$J:$J,$A9,'ЕЖЕДНЕВНЫЙ УЧЕТ'!$C:$C,Z$1)</f>
        <v>0</v>
      </c>
      <c r="AA9" s="37">
        <f>COUNTIFS('ЕЖЕДНЕВНЫЙ УЧЕТ'!$J:$J,$A9,'ЕЖЕДНЕВНЫЙ УЧЕТ'!$C:$C,AA$1)</f>
        <v>3</v>
      </c>
      <c r="AB9" s="37">
        <f>COUNTIFS('ЕЖЕДНЕВНЫЙ УЧЕТ'!$J:$J,$A9,'ЕЖЕДНЕВНЫЙ УЧЕТ'!$C:$C,AB$1)</f>
        <v>0</v>
      </c>
      <c r="AC9" s="37">
        <f>COUNTIFS('ЕЖЕДНЕВНЫЙ УЧЕТ'!$J:$J,$A9,'ЕЖЕДНЕВНЫЙ УЧЕТ'!$C:$C,AC$1)</f>
        <v>0</v>
      </c>
      <c r="AD9" s="37">
        <f>COUNTIFS('ЕЖЕДНЕВНЫЙ УЧЕТ'!$J:$J,$A9,'ЕЖЕДНЕВНЫЙ УЧЕТ'!$C:$C,AD$1)</f>
        <v>0</v>
      </c>
      <c r="AE9" s="37">
        <f>COUNTIFS('ЕЖЕДНЕВНЫЙ УЧЕТ'!$J:$J,$A9,'ЕЖЕДНЕВНЫЙ УЧЕТ'!$C:$C,AE$1)</f>
        <v>0</v>
      </c>
      <c r="AF9" s="37">
        <f>COUNTIFS('ЕЖЕДНЕВНЫЙ УЧЕТ'!$J:$J,$A9,'ЕЖЕДНЕВНЫЙ УЧЕТ'!$C:$C,AF$1)</f>
        <v>0</v>
      </c>
      <c r="AG9" s="37">
        <f>COUNTIFS('ЕЖЕДНЕВНЫЙ УЧЕТ'!$J:$J,$A9,'ЕЖЕДНЕВНЫЙ УЧЕТ'!$C:$C,AG$1)</f>
        <v>1</v>
      </c>
      <c r="AH9" s="37">
        <f>COUNTIFS('ЕЖЕДНЕВНЫЙ УЧЕТ'!$J:$J,$A9,'ЕЖЕДНЕВНЫЙ УЧЕТ'!$C:$C,AH$1)</f>
        <v>0</v>
      </c>
      <c r="AI9" s="37">
        <f>COUNTIFS('ЕЖЕДНЕВНЫЙ УЧЕТ'!$J:$J,$A9,'ЕЖЕДНЕВНЫЙ УЧЕТ'!$C:$C,AI$1)</f>
        <v>0</v>
      </c>
      <c r="AJ9" s="37">
        <f>COUNTIFS('ЕЖЕДНЕВНЫЙ УЧЕТ'!$J:$J,$A9,'ЕЖЕДНЕВНЫЙ УЧЕТ'!$C:$C,AJ$1)</f>
        <v>0</v>
      </c>
      <c r="AK9" s="37">
        <f>COUNTIFS('ЕЖЕДНЕВНЫЙ УЧЕТ'!$J:$J,$A9,'ЕЖЕДНЕВНЫЙ УЧЕТ'!$C:$C,AK$1)</f>
        <v>0</v>
      </c>
      <c r="AL9" s="37">
        <f>COUNTIFS('ЕЖЕДНЕВНЫЙ УЧЕТ'!$J:$J,$A9,'ЕЖЕДНЕВНЫЙ УЧЕТ'!$C:$C,AL$1)</f>
        <v>0</v>
      </c>
      <c r="AM9" s="37">
        <f>COUNTIFS('ЕЖЕДНЕВНЫЙ УЧЕТ'!$J:$J,$A9,'ЕЖЕДНЕВНЫЙ УЧЕТ'!$C:$C,AM$1)</f>
        <v>0</v>
      </c>
      <c r="AN9" s="37">
        <f>COUNTIFS('ЕЖЕДНЕВНЫЙ УЧЕТ'!$J:$J,$A9,'ЕЖЕДНЕВНЫЙ УЧЕТ'!$C:$C,AN$1)</f>
        <v>1</v>
      </c>
      <c r="AO9" s="37">
        <f>COUNTIFS('ЕЖЕДНЕВНЫЙ УЧЕТ'!$J:$J,$A9,'ЕЖЕДНЕВНЫЙ УЧЕТ'!$C:$C,AO$1)</f>
        <v>0</v>
      </c>
      <c r="AP9" s="37">
        <f>COUNTIFS('ЕЖЕДНЕВНЫЙ УЧЕТ'!$J:$J,$A9,'ЕЖЕДНЕВНЫЙ УЧЕТ'!$C:$C,AP$1)</f>
        <v>0</v>
      </c>
      <c r="AQ9" s="37">
        <f>COUNTIFS('ЕЖЕДНЕВНЫЙ УЧЕТ'!$J:$J,$A9,'ЕЖЕДНЕВНЫЙ УЧЕТ'!$C:$C,AQ$1)</f>
        <v>0</v>
      </c>
      <c r="AR9" s="37">
        <f>COUNTIFS('ЕЖЕДНЕВНЫЙ УЧЕТ'!$J:$J,$A9,'ЕЖЕДНЕВНЫЙ УЧЕТ'!$C:$C,AR$1)</f>
        <v>2</v>
      </c>
      <c r="AS9" s="37">
        <f>COUNTIFS('ЕЖЕДНЕВНЫЙ УЧЕТ'!$J:$J,$A9,'ЕЖЕДНЕВНЫЙ УЧЕТ'!$C:$C,AS$1)</f>
        <v>1</v>
      </c>
      <c r="AT9" s="37">
        <f>COUNTIFS('ЕЖЕДНЕВНЫЙ УЧЕТ'!$J:$J,$A9,'ЕЖЕДНЕВНЫЙ УЧЕТ'!$C:$C,AT$1)</f>
        <v>0</v>
      </c>
      <c r="AU9" s="37">
        <f>COUNTIFS('ЕЖЕДНЕВНЫЙ УЧЕТ'!$J:$J,$A9,'ЕЖЕДНЕВНЫЙ УЧЕТ'!$C:$C,AU$1)</f>
        <v>0</v>
      </c>
    </row>
    <row r="10" spans="1:47" s="26" customFormat="1" ht="18">
      <c r="A10" s="31" t="s">
        <v>70</v>
      </c>
      <c r="B10" s="32">
        <f>COUNTIF('ЕЖЕДНЕВНЫЙ УЧЕТ'!J:J,СВОД!A10)</f>
        <v>55</v>
      </c>
      <c r="C10" s="33">
        <f t="shared" si="2"/>
        <v>4.0204678362573097E-3</v>
      </c>
      <c r="E10" s="38" t="s">
        <v>71</v>
      </c>
      <c r="F10" s="39">
        <f>COUNTIFS('ЕЖЕДНЕВНЫЙ УЧЕТ'!$G:$G,СВОД!$E10,'ЕЖЕДНЕВНЫЙ УЧЕТ'!$Q:$Q,СВОД!F$1)</f>
        <v>9</v>
      </c>
      <c r="G10" s="40">
        <f t="shared" si="0"/>
        <v>4.2593469001419781E-3</v>
      </c>
      <c r="H10" s="39">
        <f>COUNTIFS('ЕЖЕДНЕВНЫЙ УЧЕТ'!$G:$G,СВОД!$E10,'ЕЖЕДНЕВНЫЙ УЧЕТ'!$Q:$Q,СВОД!H$1)</f>
        <v>72</v>
      </c>
      <c r="I10" s="40">
        <f t="shared" si="1"/>
        <v>6.2246044782571109E-3</v>
      </c>
      <c r="K10" s="37">
        <f>COUNTIFS('ЕЖЕДНЕВНЫЙ УЧЕТ'!$J:$J,$A10,'ЕЖЕДНЕВНЫЙ УЧЕТ'!$C:$C,K$1)</f>
        <v>0</v>
      </c>
      <c r="L10" s="37">
        <f>COUNTIFS('ЕЖЕДНЕВНЫЙ УЧЕТ'!$J:$J,$A10,'ЕЖЕДНЕВНЫЙ УЧЕТ'!$C:$C,L$1)</f>
        <v>0</v>
      </c>
      <c r="M10" s="37">
        <f>COUNTIFS('ЕЖЕДНЕВНЫЙ УЧЕТ'!$J:$J,$A10,'ЕЖЕДНЕВНЫЙ УЧЕТ'!$C:$C,M$1)</f>
        <v>1</v>
      </c>
      <c r="N10" s="37">
        <f>COUNTIFS('ЕЖЕДНЕВНЫЙ УЧЕТ'!$J:$J,$A10,'ЕЖЕДНЕВНЫЙ УЧЕТ'!$C:$C,N$1)</f>
        <v>0</v>
      </c>
      <c r="O10" s="37">
        <f>COUNTIFS('ЕЖЕДНЕВНЫЙ УЧЕТ'!$J:$J,$A10,'ЕЖЕДНЕВНЫЙ УЧЕТ'!$C:$C,O$1)</f>
        <v>9</v>
      </c>
      <c r="P10" s="37">
        <f>COUNTIFS('ЕЖЕДНЕВНЫЙ УЧЕТ'!$J:$J,$A10,'ЕЖЕДНЕВНЫЙ УЧЕТ'!$C:$C,P$1)</f>
        <v>0</v>
      </c>
      <c r="Q10" s="37">
        <f>COUNTIFS('ЕЖЕДНЕВНЫЙ УЧЕТ'!$J:$J,$A10,'ЕЖЕДНЕВНЫЙ УЧЕТ'!$C:$C,Q$1)</f>
        <v>0</v>
      </c>
      <c r="R10" s="37">
        <f>COUNTIFS('ЕЖЕДНЕВНЫЙ УЧЕТ'!$J:$J,$A10,'ЕЖЕДНЕВНЫЙ УЧЕТ'!$C:$C,R$1)</f>
        <v>0</v>
      </c>
      <c r="S10" s="37">
        <f>COUNTIFS('ЕЖЕДНЕВНЫЙ УЧЕТ'!$J:$J,$A10,'ЕЖЕДНЕВНЫЙ УЧЕТ'!$C:$C,S$1)</f>
        <v>1</v>
      </c>
      <c r="T10" s="37">
        <f>COUNTIFS('ЕЖЕДНЕВНЫЙ УЧЕТ'!$J:$J,$A10,'ЕЖЕДНЕВНЫЙ УЧЕТ'!$C:$C,T$1)</f>
        <v>0</v>
      </c>
      <c r="U10" s="37">
        <f>COUNTIFS('ЕЖЕДНЕВНЫЙ УЧЕТ'!$J:$J,$A10,'ЕЖЕДНЕВНЫЙ УЧЕТ'!$C:$C,U$1)</f>
        <v>0</v>
      </c>
      <c r="V10" s="37">
        <f>COUNTIFS('ЕЖЕДНЕВНЫЙ УЧЕТ'!$J:$J,$A10,'ЕЖЕДНЕВНЫЙ УЧЕТ'!$C:$C,V$1)</f>
        <v>0</v>
      </c>
      <c r="W10" s="37">
        <f>COUNTIFS('ЕЖЕДНЕВНЫЙ УЧЕТ'!$J:$J,$A10,'ЕЖЕДНЕВНЫЙ УЧЕТ'!$C:$C,W$1)</f>
        <v>6</v>
      </c>
      <c r="X10" s="37">
        <f>COUNTIFS('ЕЖЕДНЕВНЫЙ УЧЕТ'!$J:$J,$A10,'ЕЖЕДНЕВНЫЙ УЧЕТ'!$C:$C,X$1)</f>
        <v>0</v>
      </c>
      <c r="Y10" s="37">
        <f>COUNTIFS('ЕЖЕДНЕВНЫЙ УЧЕТ'!$J:$J,$A10,'ЕЖЕДНЕВНЫЙ УЧЕТ'!$C:$C,Y$1)</f>
        <v>0</v>
      </c>
      <c r="Z10" s="37">
        <f>COUNTIFS('ЕЖЕДНЕВНЫЙ УЧЕТ'!$J:$J,$A10,'ЕЖЕДНЕВНЫЙ УЧЕТ'!$C:$C,Z$1)</f>
        <v>5</v>
      </c>
      <c r="AA10" s="37">
        <f>COUNTIFS('ЕЖЕДНЕВНЫЙ УЧЕТ'!$J:$J,$A10,'ЕЖЕДНЕВНЫЙ УЧЕТ'!$C:$C,AA$1)</f>
        <v>3</v>
      </c>
      <c r="AB10" s="37">
        <f>COUNTIFS('ЕЖЕДНЕВНЫЙ УЧЕТ'!$J:$J,$A10,'ЕЖЕДНЕВНЫЙ УЧЕТ'!$C:$C,AB$1)</f>
        <v>0</v>
      </c>
      <c r="AC10" s="37">
        <f>COUNTIFS('ЕЖЕДНЕВНЫЙ УЧЕТ'!$J:$J,$A10,'ЕЖЕДНЕВНЫЙ УЧЕТ'!$C:$C,AC$1)</f>
        <v>2</v>
      </c>
      <c r="AD10" s="37">
        <f>COUNTIFS('ЕЖЕДНЕВНЫЙ УЧЕТ'!$J:$J,$A10,'ЕЖЕДНЕВНЫЙ УЧЕТ'!$C:$C,AD$1)</f>
        <v>0</v>
      </c>
      <c r="AE10" s="37">
        <f>COUNTIFS('ЕЖЕДНЕВНЫЙ УЧЕТ'!$J:$J,$A10,'ЕЖЕДНЕВНЫЙ УЧЕТ'!$C:$C,AE$1)</f>
        <v>0</v>
      </c>
      <c r="AF10" s="37">
        <f>COUNTIFS('ЕЖЕДНЕВНЫЙ УЧЕТ'!$J:$J,$A10,'ЕЖЕДНЕВНЫЙ УЧЕТ'!$C:$C,AF$1)</f>
        <v>1</v>
      </c>
      <c r="AG10" s="37">
        <f>COUNTIFS('ЕЖЕДНЕВНЫЙ УЧЕТ'!$J:$J,$A10,'ЕЖЕДНЕВНЫЙ УЧЕТ'!$C:$C,AG$1)</f>
        <v>1</v>
      </c>
      <c r="AH10" s="37">
        <f>COUNTIFS('ЕЖЕДНЕВНЫЙ УЧЕТ'!$J:$J,$A10,'ЕЖЕДНЕВНЫЙ УЧЕТ'!$C:$C,AH$1)</f>
        <v>1</v>
      </c>
      <c r="AI10" s="37">
        <f>COUNTIFS('ЕЖЕДНЕВНЫЙ УЧЕТ'!$J:$J,$A10,'ЕЖЕДНЕВНЫЙ УЧЕТ'!$C:$C,AI$1)</f>
        <v>0</v>
      </c>
      <c r="AJ10" s="37">
        <f>COUNTIFS('ЕЖЕДНЕВНЫЙ УЧЕТ'!$J:$J,$A10,'ЕЖЕДНЕВНЫЙ УЧЕТ'!$C:$C,AJ$1)</f>
        <v>0</v>
      </c>
      <c r="AK10" s="37">
        <f>COUNTIFS('ЕЖЕДНЕВНЫЙ УЧЕТ'!$J:$J,$A10,'ЕЖЕДНЕВНЫЙ УЧЕТ'!$C:$C,AK$1)</f>
        <v>0</v>
      </c>
      <c r="AL10" s="37">
        <f>COUNTIFS('ЕЖЕДНЕВНЫЙ УЧЕТ'!$J:$J,$A10,'ЕЖЕДНЕВНЫЙ УЧЕТ'!$C:$C,AL$1)</f>
        <v>0</v>
      </c>
      <c r="AM10" s="37">
        <f>COUNTIFS('ЕЖЕДНЕВНЫЙ УЧЕТ'!$J:$J,$A10,'ЕЖЕДНЕВНЫЙ УЧЕТ'!$C:$C,AM$1)</f>
        <v>1</v>
      </c>
      <c r="AN10" s="37">
        <f>COUNTIFS('ЕЖЕДНЕВНЫЙ УЧЕТ'!$J:$J,$A10,'ЕЖЕДНЕВНЫЙ УЧЕТ'!$C:$C,AN$1)</f>
        <v>0</v>
      </c>
      <c r="AO10" s="37">
        <f>COUNTIFS('ЕЖЕДНЕВНЫЙ УЧЕТ'!$J:$J,$A10,'ЕЖЕДНЕВНЫЙ УЧЕТ'!$C:$C,AO$1)</f>
        <v>1</v>
      </c>
      <c r="AP10" s="37">
        <f>COUNTIFS('ЕЖЕДНЕВНЫЙ УЧЕТ'!$J:$J,$A10,'ЕЖЕДНЕВНЫЙ УЧЕТ'!$C:$C,AP$1)</f>
        <v>0</v>
      </c>
      <c r="AQ10" s="37">
        <f>COUNTIFS('ЕЖЕДНЕВНЫЙ УЧЕТ'!$J:$J,$A10,'ЕЖЕДНЕВНЫЙ УЧЕТ'!$C:$C,AQ$1)</f>
        <v>1</v>
      </c>
      <c r="AR10" s="37">
        <f>COUNTIFS('ЕЖЕДНЕВНЫЙ УЧЕТ'!$J:$J,$A10,'ЕЖЕДНЕВНЫЙ УЧЕТ'!$C:$C,AR$1)</f>
        <v>13</v>
      </c>
      <c r="AS10" s="37">
        <f>COUNTIFS('ЕЖЕДНЕВНЫЙ УЧЕТ'!$J:$J,$A10,'ЕЖЕДНЕВНЫЙ УЧЕТ'!$C:$C,AS$1)</f>
        <v>6</v>
      </c>
      <c r="AT10" s="37">
        <f>COUNTIFS('ЕЖЕДНЕВНЫЙ УЧЕТ'!$J:$J,$A10,'ЕЖЕДНЕВНЫЙ УЧЕТ'!$C:$C,AT$1)</f>
        <v>2</v>
      </c>
      <c r="AU10" s="37">
        <f>COUNTIFS('ЕЖЕДНЕВНЫЙ УЧЕТ'!$J:$J,$A10,'ЕЖЕДНЕВНЫЙ УЧЕТ'!$C:$C,AU$1)</f>
        <v>1</v>
      </c>
    </row>
    <row r="11" spans="1:47" s="26" customFormat="1" ht="18">
      <c r="A11" s="31" t="s">
        <v>72</v>
      </c>
      <c r="B11" s="32">
        <f>COUNTIF('ЕЖЕДНЕВНЫЙ УЧЕТ'!J:J,СВОД!A11)</f>
        <v>4</v>
      </c>
      <c r="C11" s="33">
        <f t="shared" si="2"/>
        <v>2.9239766081871346E-4</v>
      </c>
      <c r="E11" s="38" t="s">
        <v>73</v>
      </c>
      <c r="F11" s="39">
        <f>COUNTIFS('ЕЖЕДНЕВНЫЙ УЧЕТ'!$G:$G,СВОД!$E11,'ЕЖЕДНЕВНЫЙ УЧЕТ'!$Q:$Q,СВОД!F$1)</f>
        <v>0</v>
      </c>
      <c r="G11" s="40">
        <f t="shared" si="0"/>
        <v>0</v>
      </c>
      <c r="H11" s="39">
        <f>COUNTIFS('ЕЖЕДНЕВНЫЙ УЧЕТ'!$G:$G,СВОД!$E11,'ЕЖЕДНЕВНЫЙ УЧЕТ'!$Q:$Q,СВОД!H$1)</f>
        <v>0</v>
      </c>
      <c r="I11" s="40">
        <f t="shared" si="1"/>
        <v>0</v>
      </c>
      <c r="K11" s="37">
        <f>COUNTIFS('ЕЖЕДНЕВНЫЙ УЧЕТ'!$J:$J,$A11,'ЕЖЕДНЕВНЫЙ УЧЕТ'!$C:$C,K$1)</f>
        <v>0</v>
      </c>
      <c r="L11" s="37">
        <f>COUNTIFS('ЕЖЕДНЕВНЫЙ УЧЕТ'!$J:$J,$A11,'ЕЖЕДНЕВНЫЙ УЧЕТ'!$C:$C,L$1)</f>
        <v>0</v>
      </c>
      <c r="M11" s="37">
        <f>COUNTIFS('ЕЖЕДНЕВНЫЙ УЧЕТ'!$J:$J,$A11,'ЕЖЕДНЕВНЫЙ УЧЕТ'!$C:$C,M$1)</f>
        <v>0</v>
      </c>
      <c r="N11" s="37">
        <f>COUNTIFS('ЕЖЕДНЕВНЫЙ УЧЕТ'!$J:$J,$A11,'ЕЖЕДНЕВНЫЙ УЧЕТ'!$C:$C,N$1)</f>
        <v>0</v>
      </c>
      <c r="O11" s="37">
        <f>COUNTIFS('ЕЖЕДНЕВНЫЙ УЧЕТ'!$J:$J,$A11,'ЕЖЕДНЕВНЫЙ УЧЕТ'!$C:$C,O$1)</f>
        <v>0</v>
      </c>
      <c r="P11" s="37">
        <f>COUNTIFS('ЕЖЕДНЕВНЫЙ УЧЕТ'!$J:$J,$A11,'ЕЖЕДНЕВНЫЙ УЧЕТ'!$C:$C,P$1)</f>
        <v>0</v>
      </c>
      <c r="Q11" s="37">
        <f>COUNTIFS('ЕЖЕДНЕВНЫЙ УЧЕТ'!$J:$J,$A11,'ЕЖЕДНЕВНЫЙ УЧЕТ'!$C:$C,Q$1)</f>
        <v>1</v>
      </c>
      <c r="R11" s="37">
        <f>COUNTIFS('ЕЖЕДНЕВНЫЙ УЧЕТ'!$J:$J,$A11,'ЕЖЕДНЕВНЫЙ УЧЕТ'!$C:$C,R$1)</f>
        <v>0</v>
      </c>
      <c r="S11" s="37">
        <f>COUNTIFS('ЕЖЕДНЕВНЫЙ УЧЕТ'!$J:$J,$A11,'ЕЖЕДНЕВНЫЙ УЧЕТ'!$C:$C,S$1)</f>
        <v>0</v>
      </c>
      <c r="T11" s="37">
        <f>COUNTIFS('ЕЖЕДНЕВНЫЙ УЧЕТ'!$J:$J,$A11,'ЕЖЕДНЕВНЫЙ УЧЕТ'!$C:$C,T$1)</f>
        <v>0</v>
      </c>
      <c r="U11" s="37">
        <f>COUNTIFS('ЕЖЕДНЕВНЫЙ УЧЕТ'!$J:$J,$A11,'ЕЖЕДНЕВНЫЙ УЧЕТ'!$C:$C,U$1)</f>
        <v>0</v>
      </c>
      <c r="V11" s="37">
        <f>COUNTIFS('ЕЖЕДНЕВНЫЙ УЧЕТ'!$J:$J,$A11,'ЕЖЕДНЕВНЫЙ УЧЕТ'!$C:$C,V$1)</f>
        <v>0</v>
      </c>
      <c r="W11" s="37">
        <f>COUNTIFS('ЕЖЕДНЕВНЫЙ УЧЕТ'!$J:$J,$A11,'ЕЖЕДНЕВНЫЙ УЧЕТ'!$C:$C,W$1)</f>
        <v>0</v>
      </c>
      <c r="X11" s="37">
        <f>COUNTIFS('ЕЖЕДНЕВНЫЙ УЧЕТ'!$J:$J,$A11,'ЕЖЕДНЕВНЫЙ УЧЕТ'!$C:$C,X$1)</f>
        <v>0</v>
      </c>
      <c r="Y11" s="37">
        <f>COUNTIFS('ЕЖЕДНЕВНЫЙ УЧЕТ'!$J:$J,$A11,'ЕЖЕДНЕВНЫЙ УЧЕТ'!$C:$C,Y$1)</f>
        <v>0</v>
      </c>
      <c r="Z11" s="37">
        <f>COUNTIFS('ЕЖЕДНЕВНЫЙ УЧЕТ'!$J:$J,$A11,'ЕЖЕДНЕВНЫЙ УЧЕТ'!$C:$C,Z$1)</f>
        <v>1</v>
      </c>
      <c r="AA11" s="37">
        <f>COUNTIFS('ЕЖЕДНЕВНЫЙ УЧЕТ'!$J:$J,$A11,'ЕЖЕДНЕВНЫЙ УЧЕТ'!$C:$C,AA$1)</f>
        <v>1</v>
      </c>
      <c r="AB11" s="37">
        <f>COUNTIFS('ЕЖЕДНЕВНЫЙ УЧЕТ'!$J:$J,$A11,'ЕЖЕДНЕВНЫЙ УЧЕТ'!$C:$C,AB$1)</f>
        <v>0</v>
      </c>
      <c r="AC11" s="37">
        <f>COUNTIFS('ЕЖЕДНЕВНЫЙ УЧЕТ'!$J:$J,$A11,'ЕЖЕДНЕВНЫЙ УЧЕТ'!$C:$C,AC$1)</f>
        <v>0</v>
      </c>
      <c r="AD11" s="37">
        <f>COUNTIFS('ЕЖЕДНЕВНЫЙ УЧЕТ'!$J:$J,$A11,'ЕЖЕДНЕВНЫЙ УЧЕТ'!$C:$C,AD$1)</f>
        <v>0</v>
      </c>
      <c r="AE11" s="37">
        <f>COUNTIFS('ЕЖЕДНЕВНЫЙ УЧЕТ'!$J:$J,$A11,'ЕЖЕДНЕВНЫЙ УЧЕТ'!$C:$C,AE$1)</f>
        <v>0</v>
      </c>
      <c r="AF11" s="37">
        <f>COUNTIFS('ЕЖЕДНЕВНЫЙ УЧЕТ'!$J:$J,$A11,'ЕЖЕДНЕВНЫЙ УЧЕТ'!$C:$C,AF$1)</f>
        <v>0</v>
      </c>
      <c r="AG11" s="37">
        <f>COUNTIFS('ЕЖЕДНЕВНЫЙ УЧЕТ'!$J:$J,$A11,'ЕЖЕДНЕВНЫЙ УЧЕТ'!$C:$C,AG$1)</f>
        <v>0</v>
      </c>
      <c r="AH11" s="37">
        <f>COUNTIFS('ЕЖЕДНЕВНЫЙ УЧЕТ'!$J:$J,$A11,'ЕЖЕДНЕВНЫЙ УЧЕТ'!$C:$C,AH$1)</f>
        <v>0</v>
      </c>
      <c r="AI11" s="37">
        <f>COUNTIFS('ЕЖЕДНЕВНЫЙ УЧЕТ'!$J:$J,$A11,'ЕЖЕДНЕВНЫЙ УЧЕТ'!$C:$C,AI$1)</f>
        <v>0</v>
      </c>
      <c r="AJ11" s="37">
        <f>COUNTIFS('ЕЖЕДНЕВНЫЙ УЧЕТ'!$J:$J,$A11,'ЕЖЕДНЕВНЫЙ УЧЕТ'!$C:$C,AJ$1)</f>
        <v>0</v>
      </c>
      <c r="AK11" s="37">
        <f>COUNTIFS('ЕЖЕДНЕВНЫЙ УЧЕТ'!$J:$J,$A11,'ЕЖЕДНЕВНЫЙ УЧЕТ'!$C:$C,AK$1)</f>
        <v>0</v>
      </c>
      <c r="AL11" s="37">
        <f>COUNTIFS('ЕЖЕДНЕВНЫЙ УЧЕТ'!$J:$J,$A11,'ЕЖЕДНЕВНЫЙ УЧЕТ'!$C:$C,AL$1)</f>
        <v>0</v>
      </c>
      <c r="AM11" s="37">
        <f>COUNTIFS('ЕЖЕДНЕВНЫЙ УЧЕТ'!$J:$J,$A11,'ЕЖЕДНЕВНЫЙ УЧЕТ'!$C:$C,AM$1)</f>
        <v>0</v>
      </c>
      <c r="AN11" s="37">
        <f>COUNTIFS('ЕЖЕДНЕВНЫЙ УЧЕТ'!$J:$J,$A11,'ЕЖЕДНЕВНЫЙ УЧЕТ'!$C:$C,AN$1)</f>
        <v>0</v>
      </c>
      <c r="AO11" s="37">
        <f>COUNTIFS('ЕЖЕДНЕВНЫЙ УЧЕТ'!$J:$J,$A11,'ЕЖЕДНЕВНЫЙ УЧЕТ'!$C:$C,AO$1)</f>
        <v>0</v>
      </c>
      <c r="AP11" s="37">
        <f>COUNTIFS('ЕЖЕДНЕВНЫЙ УЧЕТ'!$J:$J,$A11,'ЕЖЕДНЕВНЫЙ УЧЕТ'!$C:$C,AP$1)</f>
        <v>0</v>
      </c>
      <c r="AQ11" s="37">
        <f>COUNTIFS('ЕЖЕДНЕВНЫЙ УЧЕТ'!$J:$J,$A11,'ЕЖЕДНЕВНЫЙ УЧЕТ'!$C:$C,AQ$1)</f>
        <v>0</v>
      </c>
      <c r="AR11" s="37">
        <f>COUNTIFS('ЕЖЕДНЕВНЫЙ УЧЕТ'!$J:$J,$A11,'ЕЖЕДНЕВНЫЙ УЧЕТ'!$C:$C,AR$1)</f>
        <v>1</v>
      </c>
      <c r="AS11" s="37">
        <f>COUNTIFS('ЕЖЕДНЕВНЫЙ УЧЕТ'!$J:$J,$A11,'ЕЖЕДНЕВНЫЙ УЧЕТ'!$C:$C,AS$1)</f>
        <v>0</v>
      </c>
      <c r="AT11" s="37">
        <f>COUNTIFS('ЕЖЕДНЕВНЫЙ УЧЕТ'!$J:$J,$A11,'ЕЖЕДНЕВНЫЙ УЧЕТ'!$C:$C,AT$1)</f>
        <v>0</v>
      </c>
      <c r="AU11" s="37">
        <f>COUNTIFS('ЕЖЕДНЕВНЫЙ УЧЕТ'!$J:$J,$A11,'ЕЖЕДНЕВНЫЙ УЧЕТ'!$C:$C,AU$1)</f>
        <v>0</v>
      </c>
    </row>
    <row r="12" spans="1:47" s="26" customFormat="1" ht="18">
      <c r="A12" s="31" t="s">
        <v>74</v>
      </c>
      <c r="B12" s="32">
        <f>COUNTIF('ЕЖЕДНЕВНЫЙ УЧЕТ'!J:J,СВОД!A12)</f>
        <v>0</v>
      </c>
      <c r="C12" s="33">
        <f t="shared" si="2"/>
        <v>0</v>
      </c>
      <c r="E12" s="38" t="s">
        <v>75</v>
      </c>
      <c r="F12" s="39">
        <f>COUNTIFS('ЕЖЕДНЕВНЫЙ УЧЕТ'!$G:$G,СВОД!$E12,'ЕЖЕДНЕВНЫЙ УЧЕТ'!$Q:$Q,СВОД!F$1)</f>
        <v>1</v>
      </c>
      <c r="G12" s="40">
        <f t="shared" si="0"/>
        <v>4.7326076668244201E-4</v>
      </c>
      <c r="H12" s="39">
        <f>COUNTIFS('ЕЖЕДНЕВНЫЙ УЧЕТ'!$G:$G,СВОД!$E12,'ЕЖЕДНЕВНЫЙ УЧЕТ'!$Q:$Q,СВОД!H$1)</f>
        <v>0</v>
      </c>
      <c r="I12" s="40">
        <f t="shared" si="1"/>
        <v>0</v>
      </c>
      <c r="K12" s="37">
        <f>COUNTIFS('ЕЖЕДНЕВНЫЙ УЧЕТ'!$J:$J,$A12,'ЕЖЕДНЕВНЫЙ УЧЕТ'!$C:$C,K$1)</f>
        <v>0</v>
      </c>
      <c r="L12" s="37">
        <f>COUNTIFS('ЕЖЕДНЕВНЫЙ УЧЕТ'!$J:$J,$A12,'ЕЖЕДНЕВНЫЙ УЧЕТ'!$C:$C,L$1)</f>
        <v>0</v>
      </c>
      <c r="M12" s="37">
        <f>COUNTIFS('ЕЖЕДНЕВНЫЙ УЧЕТ'!$J:$J,$A12,'ЕЖЕДНЕВНЫЙ УЧЕТ'!$C:$C,M$1)</f>
        <v>0</v>
      </c>
      <c r="N12" s="37">
        <f>COUNTIFS('ЕЖЕДНЕВНЫЙ УЧЕТ'!$J:$J,$A12,'ЕЖЕДНЕВНЫЙ УЧЕТ'!$C:$C,N$1)</f>
        <v>0</v>
      </c>
      <c r="O12" s="37">
        <f>COUNTIFS('ЕЖЕДНЕВНЫЙ УЧЕТ'!$J:$J,$A12,'ЕЖЕДНЕВНЫЙ УЧЕТ'!$C:$C,O$1)</f>
        <v>0</v>
      </c>
      <c r="P12" s="37">
        <f>COUNTIFS('ЕЖЕДНЕВНЫЙ УЧЕТ'!$J:$J,$A12,'ЕЖЕДНЕВНЫЙ УЧЕТ'!$C:$C,P$1)</f>
        <v>0</v>
      </c>
      <c r="Q12" s="37">
        <f>COUNTIFS('ЕЖЕДНЕВНЫЙ УЧЕТ'!$J:$J,$A12,'ЕЖЕДНЕВНЫЙ УЧЕТ'!$C:$C,Q$1)</f>
        <v>0</v>
      </c>
      <c r="R12" s="37">
        <f>COUNTIFS('ЕЖЕДНЕВНЫЙ УЧЕТ'!$J:$J,$A12,'ЕЖЕДНЕВНЫЙ УЧЕТ'!$C:$C,R$1)</f>
        <v>0</v>
      </c>
      <c r="S12" s="37">
        <f>COUNTIFS('ЕЖЕДНЕВНЫЙ УЧЕТ'!$J:$J,$A12,'ЕЖЕДНЕВНЫЙ УЧЕТ'!$C:$C,S$1)</f>
        <v>0</v>
      </c>
      <c r="T12" s="37">
        <f>COUNTIFS('ЕЖЕДНЕВНЫЙ УЧЕТ'!$J:$J,$A12,'ЕЖЕДНЕВНЫЙ УЧЕТ'!$C:$C,T$1)</f>
        <v>0</v>
      </c>
      <c r="U12" s="37">
        <f>COUNTIFS('ЕЖЕДНЕВНЫЙ УЧЕТ'!$J:$J,$A12,'ЕЖЕДНЕВНЫЙ УЧЕТ'!$C:$C,U$1)</f>
        <v>0</v>
      </c>
      <c r="V12" s="37">
        <f>COUNTIFS('ЕЖЕДНЕВНЫЙ УЧЕТ'!$J:$J,$A12,'ЕЖЕДНЕВНЫЙ УЧЕТ'!$C:$C,V$1)</f>
        <v>0</v>
      </c>
      <c r="W12" s="37">
        <f>COUNTIFS('ЕЖЕДНЕВНЫЙ УЧЕТ'!$J:$J,$A12,'ЕЖЕДНЕВНЫЙ УЧЕТ'!$C:$C,W$1)</f>
        <v>0</v>
      </c>
      <c r="X12" s="37">
        <f>COUNTIFS('ЕЖЕДНЕВНЫЙ УЧЕТ'!$J:$J,$A12,'ЕЖЕДНЕВНЫЙ УЧЕТ'!$C:$C,X$1)</f>
        <v>0</v>
      </c>
      <c r="Y12" s="37">
        <f>COUNTIFS('ЕЖЕДНЕВНЫЙ УЧЕТ'!$J:$J,$A12,'ЕЖЕДНЕВНЫЙ УЧЕТ'!$C:$C,Y$1)</f>
        <v>0</v>
      </c>
      <c r="Z12" s="37">
        <f>COUNTIFS('ЕЖЕДНЕВНЫЙ УЧЕТ'!$J:$J,$A12,'ЕЖЕДНЕВНЫЙ УЧЕТ'!$C:$C,Z$1)</f>
        <v>0</v>
      </c>
      <c r="AA12" s="37">
        <f>COUNTIFS('ЕЖЕДНЕВНЫЙ УЧЕТ'!$J:$J,$A12,'ЕЖЕДНЕВНЫЙ УЧЕТ'!$C:$C,AA$1)</f>
        <v>0</v>
      </c>
      <c r="AB12" s="37">
        <f>COUNTIFS('ЕЖЕДНЕВНЫЙ УЧЕТ'!$J:$J,$A12,'ЕЖЕДНЕВНЫЙ УЧЕТ'!$C:$C,AB$1)</f>
        <v>0</v>
      </c>
      <c r="AC12" s="37">
        <f>COUNTIFS('ЕЖЕДНЕВНЫЙ УЧЕТ'!$J:$J,$A12,'ЕЖЕДНЕВНЫЙ УЧЕТ'!$C:$C,AC$1)</f>
        <v>0</v>
      </c>
      <c r="AD12" s="37">
        <f>COUNTIFS('ЕЖЕДНЕВНЫЙ УЧЕТ'!$J:$J,$A12,'ЕЖЕДНЕВНЫЙ УЧЕТ'!$C:$C,AD$1)</f>
        <v>0</v>
      </c>
      <c r="AE12" s="37">
        <f>COUNTIFS('ЕЖЕДНЕВНЫЙ УЧЕТ'!$J:$J,$A12,'ЕЖЕДНЕВНЫЙ УЧЕТ'!$C:$C,AE$1)</f>
        <v>0</v>
      </c>
      <c r="AF12" s="37">
        <f>COUNTIFS('ЕЖЕДНЕВНЫЙ УЧЕТ'!$J:$J,$A12,'ЕЖЕДНЕВНЫЙ УЧЕТ'!$C:$C,AF$1)</f>
        <v>0</v>
      </c>
      <c r="AG12" s="37">
        <f>COUNTIFS('ЕЖЕДНЕВНЫЙ УЧЕТ'!$J:$J,$A12,'ЕЖЕДНЕВНЫЙ УЧЕТ'!$C:$C,AG$1)</f>
        <v>0</v>
      </c>
      <c r="AH12" s="37">
        <f>COUNTIFS('ЕЖЕДНЕВНЫЙ УЧЕТ'!$J:$J,$A12,'ЕЖЕДНЕВНЫЙ УЧЕТ'!$C:$C,AH$1)</f>
        <v>0</v>
      </c>
      <c r="AI12" s="37">
        <f>COUNTIFS('ЕЖЕДНЕВНЫЙ УЧЕТ'!$J:$J,$A12,'ЕЖЕДНЕВНЫЙ УЧЕТ'!$C:$C,AI$1)</f>
        <v>0</v>
      </c>
      <c r="AJ12" s="37">
        <f>COUNTIFS('ЕЖЕДНЕВНЫЙ УЧЕТ'!$J:$J,$A12,'ЕЖЕДНЕВНЫЙ УЧЕТ'!$C:$C,AJ$1)</f>
        <v>0</v>
      </c>
      <c r="AK12" s="37">
        <f>COUNTIFS('ЕЖЕДНЕВНЫЙ УЧЕТ'!$J:$J,$A12,'ЕЖЕДНЕВНЫЙ УЧЕТ'!$C:$C,AK$1)</f>
        <v>0</v>
      </c>
      <c r="AL12" s="37">
        <f>COUNTIFS('ЕЖЕДНЕВНЫЙ УЧЕТ'!$J:$J,$A12,'ЕЖЕДНЕВНЫЙ УЧЕТ'!$C:$C,AL$1)</f>
        <v>0</v>
      </c>
      <c r="AM12" s="37">
        <f>COUNTIFS('ЕЖЕДНЕВНЫЙ УЧЕТ'!$J:$J,$A12,'ЕЖЕДНЕВНЫЙ УЧЕТ'!$C:$C,AM$1)</f>
        <v>0</v>
      </c>
      <c r="AN12" s="37">
        <f>COUNTIFS('ЕЖЕДНЕВНЫЙ УЧЕТ'!$J:$J,$A12,'ЕЖЕДНЕВНЫЙ УЧЕТ'!$C:$C,AN$1)</f>
        <v>0</v>
      </c>
      <c r="AO12" s="37">
        <f>COUNTIFS('ЕЖЕДНЕВНЫЙ УЧЕТ'!$J:$J,$A12,'ЕЖЕДНЕВНЫЙ УЧЕТ'!$C:$C,AO$1)</f>
        <v>0</v>
      </c>
      <c r="AP12" s="37">
        <f>COUNTIFS('ЕЖЕДНЕВНЫЙ УЧЕТ'!$J:$J,$A12,'ЕЖЕДНЕВНЫЙ УЧЕТ'!$C:$C,AP$1)</f>
        <v>0</v>
      </c>
      <c r="AQ12" s="37">
        <f>COUNTIFS('ЕЖЕДНЕВНЫЙ УЧЕТ'!$J:$J,$A12,'ЕЖЕДНЕВНЫЙ УЧЕТ'!$C:$C,AQ$1)</f>
        <v>0</v>
      </c>
      <c r="AR12" s="37">
        <f>COUNTIFS('ЕЖЕДНЕВНЫЙ УЧЕТ'!$J:$J,$A12,'ЕЖЕДНЕВНЫЙ УЧЕТ'!$C:$C,AR$1)</f>
        <v>0</v>
      </c>
      <c r="AS12" s="37">
        <f>COUNTIFS('ЕЖЕДНЕВНЫЙ УЧЕТ'!$J:$J,$A12,'ЕЖЕДНЕВНЫЙ УЧЕТ'!$C:$C,AS$1)</f>
        <v>0</v>
      </c>
      <c r="AT12" s="37">
        <f>COUNTIFS('ЕЖЕДНЕВНЫЙ УЧЕТ'!$J:$J,$A12,'ЕЖЕДНЕВНЫЙ УЧЕТ'!$C:$C,AT$1)</f>
        <v>0</v>
      </c>
      <c r="AU12" s="37">
        <f>COUNTIFS('ЕЖЕДНЕВНЫЙ УЧЕТ'!$J:$J,$A12,'ЕЖЕДНЕВНЫЙ УЧЕТ'!$C:$C,AU$1)</f>
        <v>0</v>
      </c>
    </row>
    <row r="13" spans="1:47" s="26" customFormat="1" ht="18">
      <c r="A13" s="31" t="s">
        <v>76</v>
      </c>
      <c r="B13" s="32">
        <f>COUNTIF('ЕЖЕДНЕВНЫЙ УЧЕТ'!J:J,СВОД!A13)</f>
        <v>9</v>
      </c>
      <c r="C13" s="33">
        <f t="shared" si="2"/>
        <v>6.5789473684210525E-4</v>
      </c>
      <c r="E13" s="38" t="s">
        <v>77</v>
      </c>
      <c r="F13" s="39">
        <f>COUNTIFS('ЕЖЕДНЕВНЫЙ УЧЕТ'!$G:$G,СВОД!$E13,'ЕЖЕДНЕВНЫЙ УЧЕТ'!$Q:$Q,СВОД!F$1)</f>
        <v>1116</v>
      </c>
      <c r="G13" s="40">
        <f t="shared" si="0"/>
        <v>0.52815901561760525</v>
      </c>
      <c r="H13" s="39">
        <f>COUNTIFS('ЕЖЕДНЕВНЫЙ УЧЕТ'!$G:$G,СВОД!$E13,'ЕЖЕДНЕВНЫЙ УЧЕТ'!$Q:$Q,СВОД!H$1)</f>
        <v>531</v>
      </c>
      <c r="I13" s="40">
        <f t="shared" si="1"/>
        <v>4.5906458027146192E-2</v>
      </c>
      <c r="K13" s="37">
        <f>COUNTIFS('ЕЖЕДНЕВНЫЙ УЧЕТ'!$J:$J,$A13,'ЕЖЕДНЕВНЫЙ УЧЕТ'!$C:$C,K$1)</f>
        <v>0</v>
      </c>
      <c r="L13" s="37">
        <f>COUNTIFS('ЕЖЕДНЕВНЫЙ УЧЕТ'!$J:$J,$A13,'ЕЖЕДНЕВНЫЙ УЧЕТ'!$C:$C,L$1)</f>
        <v>0</v>
      </c>
      <c r="M13" s="37">
        <f>COUNTIFS('ЕЖЕДНЕВНЫЙ УЧЕТ'!$J:$J,$A13,'ЕЖЕДНЕВНЫЙ УЧЕТ'!$C:$C,M$1)</f>
        <v>1</v>
      </c>
      <c r="N13" s="37">
        <f>COUNTIFS('ЕЖЕДНЕВНЫЙ УЧЕТ'!$J:$J,$A13,'ЕЖЕДНЕВНЫЙ УЧЕТ'!$C:$C,N$1)</f>
        <v>0</v>
      </c>
      <c r="O13" s="37">
        <f>COUNTIFS('ЕЖЕДНЕВНЫЙ УЧЕТ'!$J:$J,$A13,'ЕЖЕДНЕВНЫЙ УЧЕТ'!$C:$C,O$1)</f>
        <v>1</v>
      </c>
      <c r="P13" s="37">
        <f>COUNTIFS('ЕЖЕДНЕВНЫЙ УЧЕТ'!$J:$J,$A13,'ЕЖЕДНЕВНЫЙ УЧЕТ'!$C:$C,P$1)</f>
        <v>0</v>
      </c>
      <c r="Q13" s="37">
        <f>COUNTIFS('ЕЖЕДНЕВНЫЙ УЧЕТ'!$J:$J,$A13,'ЕЖЕДНЕВНЫЙ УЧЕТ'!$C:$C,Q$1)</f>
        <v>0</v>
      </c>
      <c r="R13" s="37">
        <f>COUNTIFS('ЕЖЕДНЕВНЫЙ УЧЕТ'!$J:$J,$A13,'ЕЖЕДНЕВНЫЙ УЧЕТ'!$C:$C,R$1)</f>
        <v>0</v>
      </c>
      <c r="S13" s="37">
        <f>COUNTIFS('ЕЖЕДНЕВНЫЙ УЧЕТ'!$J:$J,$A13,'ЕЖЕДНЕВНЫЙ УЧЕТ'!$C:$C,S$1)</f>
        <v>0</v>
      </c>
      <c r="T13" s="37">
        <f>COUNTIFS('ЕЖЕДНЕВНЫЙ УЧЕТ'!$J:$J,$A13,'ЕЖЕДНЕВНЫЙ УЧЕТ'!$C:$C,T$1)</f>
        <v>0</v>
      </c>
      <c r="U13" s="37">
        <f>COUNTIFS('ЕЖЕДНЕВНЫЙ УЧЕТ'!$J:$J,$A13,'ЕЖЕДНЕВНЫЙ УЧЕТ'!$C:$C,U$1)</f>
        <v>0</v>
      </c>
      <c r="V13" s="37">
        <f>COUNTIFS('ЕЖЕДНЕВНЫЙ УЧЕТ'!$J:$J,$A13,'ЕЖЕДНЕВНЫЙ УЧЕТ'!$C:$C,V$1)</f>
        <v>0</v>
      </c>
      <c r="W13" s="37">
        <f>COUNTIFS('ЕЖЕДНЕВНЫЙ УЧЕТ'!$J:$J,$A13,'ЕЖЕДНЕВНЫЙ УЧЕТ'!$C:$C,W$1)</f>
        <v>1</v>
      </c>
      <c r="X13" s="37">
        <f>COUNTIFS('ЕЖЕДНЕВНЫЙ УЧЕТ'!$J:$J,$A13,'ЕЖЕДНЕВНЫЙ УЧЕТ'!$C:$C,X$1)</f>
        <v>0</v>
      </c>
      <c r="Y13" s="37">
        <f>COUNTIFS('ЕЖЕДНЕВНЫЙ УЧЕТ'!$J:$J,$A13,'ЕЖЕДНЕВНЫЙ УЧЕТ'!$C:$C,Y$1)</f>
        <v>0</v>
      </c>
      <c r="Z13" s="37">
        <f>COUNTIFS('ЕЖЕДНЕВНЫЙ УЧЕТ'!$J:$J,$A13,'ЕЖЕДНЕВНЫЙ УЧЕТ'!$C:$C,Z$1)</f>
        <v>0</v>
      </c>
      <c r="AA13" s="37">
        <f>COUNTIFS('ЕЖЕДНЕВНЫЙ УЧЕТ'!$J:$J,$A13,'ЕЖЕДНЕВНЫЙ УЧЕТ'!$C:$C,AA$1)</f>
        <v>0</v>
      </c>
      <c r="AB13" s="37">
        <f>COUNTIFS('ЕЖЕДНЕВНЫЙ УЧЕТ'!$J:$J,$A13,'ЕЖЕДНЕВНЫЙ УЧЕТ'!$C:$C,AB$1)</f>
        <v>0</v>
      </c>
      <c r="AC13" s="37">
        <f>COUNTIFS('ЕЖЕДНЕВНЫЙ УЧЕТ'!$J:$J,$A13,'ЕЖЕДНЕВНЫЙ УЧЕТ'!$C:$C,AC$1)</f>
        <v>1</v>
      </c>
      <c r="AD13" s="37">
        <f>COUNTIFS('ЕЖЕДНЕВНЫЙ УЧЕТ'!$J:$J,$A13,'ЕЖЕДНЕВНЫЙ УЧЕТ'!$C:$C,AD$1)</f>
        <v>0</v>
      </c>
      <c r="AE13" s="37">
        <f>COUNTIFS('ЕЖЕДНЕВНЫЙ УЧЕТ'!$J:$J,$A13,'ЕЖЕДНЕВНЫЙ УЧЕТ'!$C:$C,AE$1)</f>
        <v>0</v>
      </c>
      <c r="AF13" s="37">
        <f>COUNTIFS('ЕЖЕДНЕВНЫЙ УЧЕТ'!$J:$J,$A13,'ЕЖЕДНЕВНЫЙ УЧЕТ'!$C:$C,AF$1)</f>
        <v>1</v>
      </c>
      <c r="AG13" s="37">
        <f>COUNTIFS('ЕЖЕДНЕВНЫЙ УЧЕТ'!$J:$J,$A13,'ЕЖЕДНЕВНЫЙ УЧЕТ'!$C:$C,AG$1)</f>
        <v>0</v>
      </c>
      <c r="AH13" s="37">
        <f>COUNTIFS('ЕЖЕДНЕВНЫЙ УЧЕТ'!$J:$J,$A13,'ЕЖЕДНЕВНЫЙ УЧЕТ'!$C:$C,AH$1)</f>
        <v>0</v>
      </c>
      <c r="AI13" s="37">
        <f>COUNTIFS('ЕЖЕДНЕВНЫЙ УЧЕТ'!$J:$J,$A13,'ЕЖЕДНЕВНЫЙ УЧЕТ'!$C:$C,AI$1)</f>
        <v>0</v>
      </c>
      <c r="AJ13" s="37">
        <f>COUNTIFS('ЕЖЕДНЕВНЫЙ УЧЕТ'!$J:$J,$A13,'ЕЖЕДНЕВНЫЙ УЧЕТ'!$C:$C,AJ$1)</f>
        <v>0</v>
      </c>
      <c r="AK13" s="37">
        <f>COUNTIFS('ЕЖЕДНЕВНЫЙ УЧЕТ'!$J:$J,$A13,'ЕЖЕДНЕВНЫЙ УЧЕТ'!$C:$C,AK$1)</f>
        <v>0</v>
      </c>
      <c r="AL13" s="37">
        <f>COUNTIFS('ЕЖЕДНЕВНЫЙ УЧЕТ'!$J:$J,$A13,'ЕЖЕДНЕВНЫЙ УЧЕТ'!$C:$C,AL$1)</f>
        <v>0</v>
      </c>
      <c r="AM13" s="37">
        <f>COUNTIFS('ЕЖЕДНЕВНЫЙ УЧЕТ'!$J:$J,$A13,'ЕЖЕДНЕВНЫЙ УЧЕТ'!$C:$C,AM$1)</f>
        <v>0</v>
      </c>
      <c r="AN13" s="37">
        <f>COUNTIFS('ЕЖЕДНЕВНЫЙ УЧЕТ'!$J:$J,$A13,'ЕЖЕДНЕВНЫЙ УЧЕТ'!$C:$C,AN$1)</f>
        <v>1</v>
      </c>
      <c r="AO13" s="37">
        <f>COUNTIFS('ЕЖЕДНЕВНЫЙ УЧЕТ'!$J:$J,$A13,'ЕЖЕДНЕВНЫЙ УЧЕТ'!$C:$C,AO$1)</f>
        <v>1</v>
      </c>
      <c r="AP13" s="37">
        <f>COUNTIFS('ЕЖЕДНЕВНЫЙ УЧЕТ'!$J:$J,$A13,'ЕЖЕДНЕВНЫЙ УЧЕТ'!$C:$C,AP$1)</f>
        <v>0</v>
      </c>
      <c r="AQ13" s="37">
        <f>COUNTIFS('ЕЖЕДНЕВНЫЙ УЧЕТ'!$J:$J,$A13,'ЕЖЕДНЕВНЫЙ УЧЕТ'!$C:$C,AQ$1)</f>
        <v>0</v>
      </c>
      <c r="AR13" s="37">
        <f>COUNTIFS('ЕЖЕДНЕВНЫЙ УЧЕТ'!$J:$J,$A13,'ЕЖЕДНЕВНЫЙ УЧЕТ'!$C:$C,AR$1)</f>
        <v>1</v>
      </c>
      <c r="AS13" s="37">
        <f>COUNTIFS('ЕЖЕДНЕВНЫЙ УЧЕТ'!$J:$J,$A13,'ЕЖЕДНЕВНЫЙ УЧЕТ'!$C:$C,AS$1)</f>
        <v>1</v>
      </c>
      <c r="AT13" s="37">
        <f>COUNTIFS('ЕЖЕДНЕВНЫЙ УЧЕТ'!$J:$J,$A13,'ЕЖЕДНЕВНЫЙ УЧЕТ'!$C:$C,AT$1)</f>
        <v>0</v>
      </c>
      <c r="AU13" s="37">
        <f>COUNTIFS('ЕЖЕДНЕВНЫЙ УЧЕТ'!$J:$J,$A13,'ЕЖЕДНЕВНЫЙ УЧЕТ'!$C:$C,AU$1)</f>
        <v>0</v>
      </c>
    </row>
    <row r="14" spans="1:47" s="26" customFormat="1" ht="18">
      <c r="A14" s="31" t="s">
        <v>78</v>
      </c>
      <c r="B14" s="32">
        <f>COUNTIF('ЕЖЕДНЕВНЫЙ УЧЕТ'!J:J,СВОД!A14)</f>
        <v>35</v>
      </c>
      <c r="C14" s="33">
        <f t="shared" si="2"/>
        <v>2.5584795321637425E-3</v>
      </c>
      <c r="E14" s="38" t="s">
        <v>79</v>
      </c>
      <c r="F14" s="39">
        <f>COUNTIFS('ЕЖЕДНЕВНЫЙ УЧЕТ'!$G:$G,СВОД!$E14,'ЕЖЕДНЕВНЫЙ УЧЕТ'!$Q:$Q,СВОД!F$1)</f>
        <v>0</v>
      </c>
      <c r="G14" s="40">
        <f t="shared" si="0"/>
        <v>0</v>
      </c>
      <c r="H14" s="39">
        <f>COUNTIFS('ЕЖЕДНЕВНЫЙ УЧЕТ'!$G:$G,СВОД!$E14,'ЕЖЕДНЕВНЫЙ УЧЕТ'!$Q:$Q,СВОД!H$1)</f>
        <v>0</v>
      </c>
      <c r="I14" s="40">
        <f t="shared" si="1"/>
        <v>0</v>
      </c>
      <c r="K14" s="37">
        <f>COUNTIFS('ЕЖЕДНЕВНЫЙ УЧЕТ'!$J:$J,$A14,'ЕЖЕДНЕВНЫЙ УЧЕТ'!$C:$C,K$1)</f>
        <v>0</v>
      </c>
      <c r="L14" s="37">
        <f>COUNTIFS('ЕЖЕДНЕВНЫЙ УЧЕТ'!$J:$J,$A14,'ЕЖЕДНЕВНЫЙ УЧЕТ'!$C:$C,L$1)</f>
        <v>0</v>
      </c>
      <c r="M14" s="37">
        <f>COUNTIFS('ЕЖЕДНЕВНЫЙ УЧЕТ'!$J:$J,$A14,'ЕЖЕДНЕВНЫЙ УЧЕТ'!$C:$C,M$1)</f>
        <v>0</v>
      </c>
      <c r="N14" s="37">
        <f>COUNTIFS('ЕЖЕДНЕВНЫЙ УЧЕТ'!$J:$J,$A14,'ЕЖЕДНЕВНЫЙ УЧЕТ'!$C:$C,N$1)</f>
        <v>0</v>
      </c>
      <c r="O14" s="37">
        <f>COUNTIFS('ЕЖЕДНЕВНЫЙ УЧЕТ'!$J:$J,$A14,'ЕЖЕДНЕВНЫЙ УЧЕТ'!$C:$C,O$1)</f>
        <v>7</v>
      </c>
      <c r="P14" s="37">
        <f>COUNTIFS('ЕЖЕДНЕВНЫЙ УЧЕТ'!$J:$J,$A14,'ЕЖЕДНЕВНЫЙ УЧЕТ'!$C:$C,P$1)</f>
        <v>0</v>
      </c>
      <c r="Q14" s="37">
        <f>COUNTIFS('ЕЖЕДНЕВНЫЙ УЧЕТ'!$J:$J,$A14,'ЕЖЕДНЕВНЫЙ УЧЕТ'!$C:$C,Q$1)</f>
        <v>0</v>
      </c>
      <c r="R14" s="37">
        <f>COUNTIFS('ЕЖЕДНЕВНЫЙ УЧЕТ'!$J:$J,$A14,'ЕЖЕДНЕВНЫЙ УЧЕТ'!$C:$C,R$1)</f>
        <v>0</v>
      </c>
      <c r="S14" s="37">
        <f>COUNTIFS('ЕЖЕДНЕВНЫЙ УЧЕТ'!$J:$J,$A14,'ЕЖЕДНЕВНЫЙ УЧЕТ'!$C:$C,S$1)</f>
        <v>1</v>
      </c>
      <c r="T14" s="37">
        <f>COUNTIFS('ЕЖЕДНЕВНЫЙ УЧЕТ'!$J:$J,$A14,'ЕЖЕДНЕВНЫЙ УЧЕТ'!$C:$C,T$1)</f>
        <v>0</v>
      </c>
      <c r="U14" s="37">
        <f>COUNTIFS('ЕЖЕДНЕВНЫЙ УЧЕТ'!$J:$J,$A14,'ЕЖЕДНЕВНЫЙ УЧЕТ'!$C:$C,U$1)</f>
        <v>0</v>
      </c>
      <c r="V14" s="37">
        <f>COUNTIFS('ЕЖЕДНЕВНЫЙ УЧЕТ'!$J:$J,$A14,'ЕЖЕДНЕВНЫЙ УЧЕТ'!$C:$C,V$1)</f>
        <v>0</v>
      </c>
      <c r="W14" s="37">
        <f>COUNTIFS('ЕЖЕДНЕВНЫЙ УЧЕТ'!$J:$J,$A14,'ЕЖЕДНЕВНЫЙ УЧЕТ'!$C:$C,W$1)</f>
        <v>7</v>
      </c>
      <c r="X14" s="37">
        <f>COUNTIFS('ЕЖЕДНЕВНЫЙ УЧЕТ'!$J:$J,$A14,'ЕЖЕДНЕВНЫЙ УЧЕТ'!$C:$C,X$1)</f>
        <v>0</v>
      </c>
      <c r="Y14" s="37">
        <f>COUNTIFS('ЕЖЕДНЕВНЫЙ УЧЕТ'!$J:$J,$A14,'ЕЖЕДНЕВНЫЙ УЧЕТ'!$C:$C,Y$1)</f>
        <v>0</v>
      </c>
      <c r="Z14" s="37">
        <f>COUNTIFS('ЕЖЕДНЕВНЫЙ УЧЕТ'!$J:$J,$A14,'ЕЖЕДНЕВНЫЙ УЧЕТ'!$C:$C,Z$1)</f>
        <v>0</v>
      </c>
      <c r="AA14" s="37">
        <f>COUNTIFS('ЕЖЕДНЕВНЫЙ УЧЕТ'!$J:$J,$A14,'ЕЖЕДНЕВНЫЙ УЧЕТ'!$C:$C,AA$1)</f>
        <v>4</v>
      </c>
      <c r="AB14" s="37">
        <f>COUNTIFS('ЕЖЕДНЕВНЫЙ УЧЕТ'!$J:$J,$A14,'ЕЖЕДНЕВНЫЙ УЧЕТ'!$C:$C,AB$1)</f>
        <v>0</v>
      </c>
      <c r="AC14" s="37">
        <f>COUNTIFS('ЕЖЕДНЕВНЫЙ УЧЕТ'!$J:$J,$A14,'ЕЖЕДНЕВНЫЙ УЧЕТ'!$C:$C,AC$1)</f>
        <v>2</v>
      </c>
      <c r="AD14" s="37">
        <f>COUNTIFS('ЕЖЕДНЕВНЫЙ УЧЕТ'!$J:$J,$A14,'ЕЖЕДНЕВНЫЙ УЧЕТ'!$C:$C,AD$1)</f>
        <v>0</v>
      </c>
      <c r="AE14" s="37">
        <f>COUNTIFS('ЕЖЕДНЕВНЫЙ УЧЕТ'!$J:$J,$A14,'ЕЖЕДНЕВНЫЙ УЧЕТ'!$C:$C,AE$1)</f>
        <v>0</v>
      </c>
      <c r="AF14" s="37">
        <f>COUNTIFS('ЕЖЕДНЕВНЫЙ УЧЕТ'!$J:$J,$A14,'ЕЖЕДНЕВНЫЙ УЧЕТ'!$C:$C,AF$1)</f>
        <v>2</v>
      </c>
      <c r="AG14" s="37">
        <f>COUNTIFS('ЕЖЕДНЕВНЫЙ УЧЕТ'!$J:$J,$A14,'ЕЖЕДНЕВНЫЙ УЧЕТ'!$C:$C,AG$1)</f>
        <v>0</v>
      </c>
      <c r="AH14" s="37">
        <f>COUNTIFS('ЕЖЕДНЕВНЫЙ УЧЕТ'!$J:$J,$A14,'ЕЖЕДНЕВНЫЙ УЧЕТ'!$C:$C,AH$1)</f>
        <v>1</v>
      </c>
      <c r="AI14" s="37">
        <f>COUNTIFS('ЕЖЕДНЕВНЫЙ УЧЕТ'!$J:$J,$A14,'ЕЖЕДНЕВНЫЙ УЧЕТ'!$C:$C,AI$1)</f>
        <v>0</v>
      </c>
      <c r="AJ14" s="37">
        <f>COUNTIFS('ЕЖЕДНЕВНЫЙ УЧЕТ'!$J:$J,$A14,'ЕЖЕДНЕВНЫЙ УЧЕТ'!$C:$C,AJ$1)</f>
        <v>0</v>
      </c>
      <c r="AK14" s="37">
        <f>COUNTIFS('ЕЖЕДНЕВНЫЙ УЧЕТ'!$J:$J,$A14,'ЕЖЕДНЕВНЫЙ УЧЕТ'!$C:$C,AK$1)</f>
        <v>0</v>
      </c>
      <c r="AL14" s="37">
        <f>COUNTIFS('ЕЖЕДНЕВНЫЙ УЧЕТ'!$J:$J,$A14,'ЕЖЕДНЕВНЫЙ УЧЕТ'!$C:$C,AL$1)</f>
        <v>0</v>
      </c>
      <c r="AM14" s="37">
        <f>COUNTIFS('ЕЖЕДНЕВНЫЙ УЧЕТ'!$J:$J,$A14,'ЕЖЕДНЕВНЫЙ УЧЕТ'!$C:$C,AM$1)</f>
        <v>0</v>
      </c>
      <c r="AN14" s="37">
        <f>COUNTIFS('ЕЖЕДНЕВНЫЙ УЧЕТ'!$J:$J,$A14,'ЕЖЕДНЕВНЫЙ УЧЕТ'!$C:$C,AN$1)</f>
        <v>0</v>
      </c>
      <c r="AO14" s="37">
        <f>COUNTIFS('ЕЖЕДНЕВНЫЙ УЧЕТ'!$J:$J,$A14,'ЕЖЕДНЕВНЫЙ УЧЕТ'!$C:$C,AO$1)</f>
        <v>1</v>
      </c>
      <c r="AP14" s="37">
        <f>COUNTIFS('ЕЖЕДНЕВНЫЙ УЧЕТ'!$J:$J,$A14,'ЕЖЕДНЕВНЫЙ УЧЕТ'!$C:$C,AP$1)</f>
        <v>0</v>
      </c>
      <c r="AQ14" s="37">
        <f>COUNTIFS('ЕЖЕДНЕВНЫЙ УЧЕТ'!$J:$J,$A14,'ЕЖЕДНЕВНЫЙ УЧЕТ'!$C:$C,AQ$1)</f>
        <v>1</v>
      </c>
      <c r="AR14" s="37">
        <f>COUNTIFS('ЕЖЕДНЕВНЫЙ УЧЕТ'!$J:$J,$A14,'ЕЖЕДНЕВНЫЙ УЧЕТ'!$C:$C,AR$1)</f>
        <v>5</v>
      </c>
      <c r="AS14" s="37">
        <f>COUNTIFS('ЕЖЕДНЕВНЫЙ УЧЕТ'!$J:$J,$A14,'ЕЖЕДНЕВНЫЙ УЧЕТ'!$C:$C,AS$1)</f>
        <v>3</v>
      </c>
      <c r="AT14" s="37">
        <f>COUNTIFS('ЕЖЕДНЕВНЫЙ УЧЕТ'!$J:$J,$A14,'ЕЖЕДНЕВНЫЙ УЧЕТ'!$C:$C,AT$1)</f>
        <v>1</v>
      </c>
      <c r="AU14" s="37">
        <f>COUNTIFS('ЕЖЕДНЕВНЫЙ УЧЕТ'!$J:$J,$A14,'ЕЖЕДНЕВНЫЙ УЧЕТ'!$C:$C,AU$1)</f>
        <v>0</v>
      </c>
    </row>
    <row r="15" spans="1:47" s="26" customFormat="1" ht="18">
      <c r="A15" s="31" t="s">
        <v>80</v>
      </c>
      <c r="B15" s="32">
        <f>COUNTIF('ЕЖЕДНЕВНЫЙ УЧЕТ'!J:J,СВОД!A15)</f>
        <v>6</v>
      </c>
      <c r="C15" s="33">
        <f t="shared" si="2"/>
        <v>4.3859649122807018E-4</v>
      </c>
      <c r="E15" s="38" t="s">
        <v>81</v>
      </c>
      <c r="F15" s="39">
        <f>COUNTIFS('ЕЖЕДНЕВНЫЙ УЧЕТ'!$G:$G,СВОД!$E15,'ЕЖЕДНЕВНЫЙ УЧЕТ'!$Q:$Q,СВОД!F$1)</f>
        <v>1</v>
      </c>
      <c r="G15" s="40">
        <f t="shared" si="0"/>
        <v>4.7326076668244201E-4</v>
      </c>
      <c r="H15" s="39">
        <f>COUNTIFS('ЕЖЕДНЕВНЫЙ УЧЕТ'!$G:$G,СВОД!$E15,'ЕЖЕДНЕВНЫЙ УЧЕТ'!$Q:$Q,СВОД!H$1)</f>
        <v>1</v>
      </c>
      <c r="I15" s="40">
        <f t="shared" si="1"/>
        <v>8.6452839975793204E-5</v>
      </c>
      <c r="K15" s="37">
        <f>COUNTIFS('ЕЖЕДНЕВНЫЙ УЧЕТ'!$J:$J,$A15,'ЕЖЕДНЕВНЫЙ УЧЕТ'!$C:$C,K$1)</f>
        <v>0</v>
      </c>
      <c r="L15" s="37">
        <f>COUNTIFS('ЕЖЕДНЕВНЫЙ УЧЕТ'!$J:$J,$A15,'ЕЖЕДНЕВНЫЙ УЧЕТ'!$C:$C,L$1)</f>
        <v>0</v>
      </c>
      <c r="M15" s="37">
        <f>COUNTIFS('ЕЖЕДНЕВНЫЙ УЧЕТ'!$J:$J,$A15,'ЕЖЕДНЕВНЫЙ УЧЕТ'!$C:$C,M$1)</f>
        <v>0</v>
      </c>
      <c r="N15" s="37">
        <f>COUNTIFS('ЕЖЕДНЕВНЫЙ УЧЕТ'!$J:$J,$A15,'ЕЖЕДНЕВНЫЙ УЧЕТ'!$C:$C,N$1)</f>
        <v>0</v>
      </c>
      <c r="O15" s="37">
        <f>COUNTIFS('ЕЖЕДНЕВНЫЙ УЧЕТ'!$J:$J,$A15,'ЕЖЕДНЕВНЫЙ УЧЕТ'!$C:$C,O$1)</f>
        <v>0</v>
      </c>
      <c r="P15" s="37">
        <f>COUNTIFS('ЕЖЕДНЕВНЫЙ УЧЕТ'!$J:$J,$A15,'ЕЖЕДНЕВНЫЙ УЧЕТ'!$C:$C,P$1)</f>
        <v>0</v>
      </c>
      <c r="Q15" s="37">
        <f>COUNTIFS('ЕЖЕДНЕВНЫЙ УЧЕТ'!$J:$J,$A15,'ЕЖЕДНЕВНЫЙ УЧЕТ'!$C:$C,Q$1)</f>
        <v>0</v>
      </c>
      <c r="R15" s="37">
        <f>COUNTIFS('ЕЖЕДНЕВНЫЙ УЧЕТ'!$J:$J,$A15,'ЕЖЕДНЕВНЫЙ УЧЕТ'!$C:$C,R$1)</f>
        <v>0</v>
      </c>
      <c r="S15" s="37">
        <f>COUNTIFS('ЕЖЕДНЕВНЫЙ УЧЕТ'!$J:$J,$A15,'ЕЖЕДНЕВНЫЙ УЧЕТ'!$C:$C,S$1)</f>
        <v>0</v>
      </c>
      <c r="T15" s="37">
        <f>COUNTIFS('ЕЖЕДНЕВНЫЙ УЧЕТ'!$J:$J,$A15,'ЕЖЕДНЕВНЫЙ УЧЕТ'!$C:$C,T$1)</f>
        <v>0</v>
      </c>
      <c r="U15" s="37">
        <f>COUNTIFS('ЕЖЕДНЕВНЫЙ УЧЕТ'!$J:$J,$A15,'ЕЖЕДНЕВНЫЙ УЧЕТ'!$C:$C,U$1)</f>
        <v>0</v>
      </c>
      <c r="V15" s="37">
        <f>COUNTIFS('ЕЖЕДНЕВНЫЙ УЧЕТ'!$J:$J,$A15,'ЕЖЕДНЕВНЫЙ УЧЕТ'!$C:$C,V$1)</f>
        <v>0</v>
      </c>
      <c r="W15" s="37">
        <f>COUNTIFS('ЕЖЕДНЕВНЫЙ УЧЕТ'!$J:$J,$A15,'ЕЖЕДНЕВНЫЙ УЧЕТ'!$C:$C,W$1)</f>
        <v>1</v>
      </c>
      <c r="X15" s="37">
        <f>COUNTIFS('ЕЖЕДНЕВНЫЙ УЧЕТ'!$J:$J,$A15,'ЕЖЕДНЕВНЫЙ УЧЕТ'!$C:$C,X$1)</f>
        <v>0</v>
      </c>
      <c r="Y15" s="37">
        <f>COUNTIFS('ЕЖЕДНЕВНЫЙ УЧЕТ'!$J:$J,$A15,'ЕЖЕДНЕВНЫЙ УЧЕТ'!$C:$C,Y$1)</f>
        <v>0</v>
      </c>
      <c r="Z15" s="37">
        <f>COUNTIFS('ЕЖЕДНЕВНЫЙ УЧЕТ'!$J:$J,$A15,'ЕЖЕДНЕВНЫЙ УЧЕТ'!$C:$C,Z$1)</f>
        <v>1</v>
      </c>
      <c r="AA15" s="37">
        <f>COUNTIFS('ЕЖЕДНЕВНЫЙ УЧЕТ'!$J:$J,$A15,'ЕЖЕДНЕВНЫЙ УЧЕТ'!$C:$C,AA$1)</f>
        <v>1</v>
      </c>
      <c r="AB15" s="37">
        <f>COUNTIFS('ЕЖЕДНЕВНЫЙ УЧЕТ'!$J:$J,$A15,'ЕЖЕДНЕВНЫЙ УЧЕТ'!$C:$C,AB$1)</f>
        <v>0</v>
      </c>
      <c r="AC15" s="37">
        <f>COUNTIFS('ЕЖЕДНЕВНЫЙ УЧЕТ'!$J:$J,$A15,'ЕЖЕДНЕВНЫЙ УЧЕТ'!$C:$C,AC$1)</f>
        <v>0</v>
      </c>
      <c r="AD15" s="37">
        <f>COUNTIFS('ЕЖЕДНЕВНЫЙ УЧЕТ'!$J:$J,$A15,'ЕЖЕДНЕВНЫЙ УЧЕТ'!$C:$C,AD$1)</f>
        <v>0</v>
      </c>
      <c r="AE15" s="37">
        <f>COUNTIFS('ЕЖЕДНЕВНЫЙ УЧЕТ'!$J:$J,$A15,'ЕЖЕДНЕВНЫЙ УЧЕТ'!$C:$C,AE$1)</f>
        <v>0</v>
      </c>
      <c r="AF15" s="37">
        <f>COUNTIFS('ЕЖЕДНЕВНЫЙ УЧЕТ'!$J:$J,$A15,'ЕЖЕДНЕВНЫЙ УЧЕТ'!$C:$C,AF$1)</f>
        <v>0</v>
      </c>
      <c r="AG15" s="37">
        <f>COUNTIFS('ЕЖЕДНЕВНЫЙ УЧЕТ'!$J:$J,$A15,'ЕЖЕДНЕВНЫЙ УЧЕТ'!$C:$C,AG$1)</f>
        <v>0</v>
      </c>
      <c r="AH15" s="37">
        <f>COUNTIFS('ЕЖЕДНЕВНЫЙ УЧЕТ'!$J:$J,$A15,'ЕЖЕДНЕВНЫЙ УЧЕТ'!$C:$C,AH$1)</f>
        <v>1</v>
      </c>
      <c r="AI15" s="37">
        <f>COUNTIFS('ЕЖЕДНЕВНЫЙ УЧЕТ'!$J:$J,$A15,'ЕЖЕДНЕВНЫЙ УЧЕТ'!$C:$C,AI$1)</f>
        <v>0</v>
      </c>
      <c r="AJ15" s="37"/>
      <c r="AK15" s="37">
        <f>COUNTIFS('ЕЖЕДНЕВНЫЙ УЧЕТ'!$J:$J,$A15,'ЕЖЕДНЕВНЫЙ УЧЕТ'!$C:$C,AK$1)</f>
        <v>0</v>
      </c>
      <c r="AL15" s="37">
        <f>COUNTIFS('ЕЖЕДНЕВНЫЙ УЧЕТ'!$J:$J,$A15,'ЕЖЕДНЕВНЫЙ УЧЕТ'!$C:$C,AL$1)</f>
        <v>0</v>
      </c>
      <c r="AM15" s="37">
        <f>COUNTIFS('ЕЖЕДНЕВНЫЙ УЧЕТ'!$J:$J,$A15,'ЕЖЕДНЕВНЫЙ УЧЕТ'!$C:$C,AM$1)</f>
        <v>0</v>
      </c>
      <c r="AN15" s="37">
        <f>COUNTIFS('ЕЖЕДНЕВНЫЙ УЧЕТ'!$J:$J,$A15,'ЕЖЕДНЕВНЫЙ УЧЕТ'!$C:$C,AN$1)</f>
        <v>0</v>
      </c>
      <c r="AO15" s="37">
        <f>COUNTIFS('ЕЖЕДНЕВНЫЙ УЧЕТ'!$J:$J,$A15,'ЕЖЕДНЕВНЫЙ УЧЕТ'!$C:$C,AO$1)</f>
        <v>1</v>
      </c>
      <c r="AP15" s="37">
        <f>COUNTIFS('ЕЖЕДНЕВНЫЙ УЧЕТ'!$J:$J,$A15,'ЕЖЕДНЕВНЫЙ УЧЕТ'!$C:$C,AP$1)</f>
        <v>0</v>
      </c>
      <c r="AQ15" s="37">
        <f>COUNTIFS('ЕЖЕДНЕВНЫЙ УЧЕТ'!$J:$J,$A15,'ЕЖЕДНЕВНЫЙ УЧЕТ'!$C:$C,AQ$1)</f>
        <v>0</v>
      </c>
      <c r="AR15" s="37">
        <f>COUNTIFS('ЕЖЕДНЕВНЫЙ УЧЕТ'!$J:$J,$A15,'ЕЖЕДНЕВНЫЙ УЧЕТ'!$C:$C,AR$1)</f>
        <v>1</v>
      </c>
      <c r="AS15" s="37">
        <f>COUNTIFS('ЕЖЕДНЕВНЫЙ УЧЕТ'!$J:$J,$A15,'ЕЖЕДНЕВНЫЙ УЧЕТ'!$C:$C,AS$1)</f>
        <v>0</v>
      </c>
      <c r="AT15" s="37">
        <f>COUNTIFS('ЕЖЕДНЕВНЫЙ УЧЕТ'!$J:$J,$A15,'ЕЖЕДНЕВНЫЙ УЧЕТ'!$C:$C,AT$1)</f>
        <v>0</v>
      </c>
      <c r="AU15" s="37">
        <f>COUNTIFS('ЕЖЕДНЕВНЫЙ УЧЕТ'!$J:$J,$A15,'ЕЖЕДНЕВНЫЙ УЧЕТ'!$C:$C,AU$1)</f>
        <v>0</v>
      </c>
    </row>
    <row r="16" spans="1:47" s="26" customFormat="1" ht="18">
      <c r="A16" s="31" t="s">
        <v>82</v>
      </c>
      <c r="B16" s="32">
        <f>COUNTIF('ЕЖЕДНЕВНЫЙ УЧЕТ'!J:J,СВОД!A16)</f>
        <v>11</v>
      </c>
      <c r="C16" s="33">
        <f t="shared" si="2"/>
        <v>8.0409356725146203E-4</v>
      </c>
      <c r="E16" s="38" t="s">
        <v>83</v>
      </c>
      <c r="F16" s="39">
        <f>COUNTIFS('ЕЖЕДНЕВНЫЙ УЧЕТ'!$G:$G,СВОД!$E16,'ЕЖЕДНЕВНЫЙ УЧЕТ'!$Q:$Q,СВОД!F$1)</f>
        <v>289</v>
      </c>
      <c r="G16" s="40">
        <f t="shared" si="0"/>
        <v>0.13677236157122574</v>
      </c>
      <c r="H16" s="39">
        <f>COUNTIFS('ЕЖЕДНЕВНЫЙ УЧЕТ'!$G:$G,СВОД!$E16,'ЕЖЕДНЕВНЫЙ УЧЕТ'!$Q:$Q,СВОД!H$1)</f>
        <v>178</v>
      </c>
      <c r="I16" s="40">
        <f t="shared" si="1"/>
        <v>1.5388605515691191E-2</v>
      </c>
      <c r="K16" s="37">
        <f>COUNTIFS('ЕЖЕДНЕВНЫЙ УЧЕТ'!$J:$J,$A16,'ЕЖЕДНЕВНЫЙ УЧЕТ'!$C:$C,K$1)</f>
        <v>0</v>
      </c>
      <c r="L16" s="37">
        <f>COUNTIFS('ЕЖЕДНЕВНЫЙ УЧЕТ'!$J:$J,$A16,'ЕЖЕДНЕВНЫЙ УЧЕТ'!$C:$C,L$1)</f>
        <v>0</v>
      </c>
      <c r="M16" s="37">
        <f>COUNTIFS('ЕЖЕДНЕВНЫЙ УЧЕТ'!$J:$J,$A16,'ЕЖЕДНЕВНЫЙ УЧЕТ'!$C:$C,M$1)</f>
        <v>0</v>
      </c>
      <c r="N16" s="37">
        <f>COUNTIFS('ЕЖЕДНЕВНЫЙ УЧЕТ'!$J:$J,$A16,'ЕЖЕДНЕВНЫЙ УЧЕТ'!$C:$C,N$1)</f>
        <v>0</v>
      </c>
      <c r="O16" s="37">
        <f>COUNTIFS('ЕЖЕДНЕВНЫЙ УЧЕТ'!$J:$J,$A16,'ЕЖЕДНЕВНЫЙ УЧЕТ'!$C:$C,O$1)</f>
        <v>2</v>
      </c>
      <c r="P16" s="37">
        <f>COUNTIFS('ЕЖЕДНЕВНЫЙ УЧЕТ'!$J:$J,$A16,'ЕЖЕДНЕВНЫЙ УЧЕТ'!$C:$C,P$1)</f>
        <v>0</v>
      </c>
      <c r="Q16" s="37">
        <f>COUNTIFS('ЕЖЕДНЕВНЫЙ УЧЕТ'!$J:$J,$A16,'ЕЖЕДНЕВНЫЙ УЧЕТ'!$C:$C,Q$1)</f>
        <v>0</v>
      </c>
      <c r="R16" s="37">
        <f>COUNTIFS('ЕЖЕДНЕВНЫЙ УЧЕТ'!$J:$J,$A16,'ЕЖЕДНЕВНЫЙ УЧЕТ'!$C:$C,R$1)</f>
        <v>0</v>
      </c>
      <c r="S16" s="37">
        <f>COUNTIFS('ЕЖЕДНЕВНЫЙ УЧЕТ'!$J:$J,$A16,'ЕЖЕДНЕВНЫЙ УЧЕТ'!$C:$C,S$1)</f>
        <v>0</v>
      </c>
      <c r="T16" s="37">
        <f>COUNTIFS('ЕЖЕДНЕВНЫЙ УЧЕТ'!$J:$J,$A16,'ЕЖЕДНЕВНЫЙ УЧЕТ'!$C:$C,T$1)</f>
        <v>0</v>
      </c>
      <c r="U16" s="37">
        <f>COUNTIFS('ЕЖЕДНЕВНЫЙ УЧЕТ'!$J:$J,$A16,'ЕЖЕДНЕВНЫЙ УЧЕТ'!$C:$C,U$1)</f>
        <v>0</v>
      </c>
      <c r="V16" s="37">
        <f>COUNTIFS('ЕЖЕДНЕВНЫЙ УЧЕТ'!$J:$J,$A16,'ЕЖЕДНЕВНЫЙ УЧЕТ'!$C:$C,V$1)</f>
        <v>0</v>
      </c>
      <c r="W16" s="37">
        <f>COUNTIFS('ЕЖЕДНЕВНЫЙ УЧЕТ'!$J:$J,$A16,'ЕЖЕДНЕВНЫЙ УЧЕТ'!$C:$C,W$1)</f>
        <v>2</v>
      </c>
      <c r="X16" s="37">
        <f>COUNTIFS('ЕЖЕДНЕВНЫЙ УЧЕТ'!$J:$J,$A16,'ЕЖЕДНЕВНЫЙ УЧЕТ'!$C:$C,X$1)</f>
        <v>0</v>
      </c>
      <c r="Y16" s="37">
        <f>COUNTIFS('ЕЖЕДНЕВНЫЙ УЧЕТ'!$J:$J,$A16,'ЕЖЕДНЕВНЫЙ УЧЕТ'!$C:$C,Y$1)</f>
        <v>0</v>
      </c>
      <c r="Z16" s="37">
        <f>COUNTIFS('ЕЖЕДНЕВНЫЙ УЧЕТ'!$J:$J,$A16,'ЕЖЕДНЕВНЫЙ УЧЕТ'!$C:$C,Z$1)</f>
        <v>3</v>
      </c>
      <c r="AA16" s="37">
        <f>COUNTIFS('ЕЖЕДНЕВНЫЙ УЧЕТ'!$J:$J,$A16,'ЕЖЕДНЕВНЫЙ УЧЕТ'!$C:$C,AA$1)</f>
        <v>0</v>
      </c>
      <c r="AB16" s="37">
        <f>COUNTIFS('ЕЖЕДНЕВНЫЙ УЧЕТ'!$J:$J,$A16,'ЕЖЕДНЕВНЫЙ УЧЕТ'!$C:$C,AB$1)</f>
        <v>0</v>
      </c>
      <c r="AC16" s="37">
        <f>COUNTIFS('ЕЖЕДНЕВНЫЙ УЧЕТ'!$J:$J,$A16,'ЕЖЕДНЕВНЫЙ УЧЕТ'!$C:$C,AC$1)</f>
        <v>0</v>
      </c>
      <c r="AD16" s="37">
        <f>COUNTIFS('ЕЖЕДНЕВНЫЙ УЧЕТ'!$J:$J,$A16,'ЕЖЕДНЕВНЫЙ УЧЕТ'!$C:$C,AD$1)</f>
        <v>0</v>
      </c>
      <c r="AE16" s="37">
        <f>COUNTIFS('ЕЖЕДНЕВНЫЙ УЧЕТ'!$J:$J,$A16,'ЕЖЕДНЕВНЫЙ УЧЕТ'!$C:$C,AE$1)</f>
        <v>0</v>
      </c>
      <c r="AF16" s="37">
        <f>COUNTIFS('ЕЖЕДНЕВНЫЙ УЧЕТ'!$J:$J,$A16,'ЕЖЕДНЕВНЫЙ УЧЕТ'!$C:$C,AF$1)</f>
        <v>0</v>
      </c>
      <c r="AG16" s="37">
        <f>COUNTIFS('ЕЖЕДНЕВНЫЙ УЧЕТ'!$J:$J,$A16,'ЕЖЕДНЕВНЫЙ УЧЕТ'!$C:$C,AG$1)</f>
        <v>1</v>
      </c>
      <c r="AH16" s="37">
        <f>COUNTIFS('ЕЖЕДНЕВНЫЙ УЧЕТ'!$J:$J,$A16,'ЕЖЕДНЕВНЫЙ УЧЕТ'!$C:$C,AH$1)</f>
        <v>1</v>
      </c>
      <c r="AI16" s="37">
        <f>COUNTIFS('ЕЖЕДНЕВНЫЙ УЧЕТ'!$J:$J,$A16,'ЕЖЕДНЕВНЫЙ УЧЕТ'!$C:$C,AI$1)</f>
        <v>0</v>
      </c>
      <c r="AJ16" s="37">
        <f>COUNTIFS('ЕЖЕДНЕВНЫЙ УЧЕТ'!$J:$J,$A16,'ЕЖЕДНЕВНЫЙ УЧЕТ'!$C:$C,AJ$1)</f>
        <v>0</v>
      </c>
      <c r="AK16" s="37">
        <f>COUNTIFS('ЕЖЕДНЕВНЫЙ УЧЕТ'!$J:$J,$A16,'ЕЖЕДНЕВНЫЙ УЧЕТ'!$C:$C,AK$1)</f>
        <v>0</v>
      </c>
      <c r="AL16" s="37">
        <f>COUNTIFS('ЕЖЕДНЕВНЫЙ УЧЕТ'!$J:$J,$A16,'ЕЖЕДНЕВНЫЙ УЧЕТ'!$C:$C,AL$1)</f>
        <v>0</v>
      </c>
      <c r="AM16" s="37">
        <f>COUNTIFS('ЕЖЕДНЕВНЫЙ УЧЕТ'!$J:$J,$A16,'ЕЖЕДНЕВНЫЙ УЧЕТ'!$C:$C,AM$1)</f>
        <v>0</v>
      </c>
      <c r="AN16" s="37">
        <f>COUNTIFS('ЕЖЕДНЕВНЫЙ УЧЕТ'!$J:$J,$A16,'ЕЖЕДНЕВНЫЙ УЧЕТ'!$C:$C,AN$1)</f>
        <v>0</v>
      </c>
      <c r="AO16" s="37">
        <f>COUNTIFS('ЕЖЕДНЕВНЫЙ УЧЕТ'!$J:$J,$A16,'ЕЖЕДНЕВНЫЙ УЧЕТ'!$C:$C,AO$1)</f>
        <v>0</v>
      </c>
      <c r="AP16" s="37">
        <f>COUNTIFS('ЕЖЕДНЕВНЫЙ УЧЕТ'!$J:$J,$A16,'ЕЖЕДНЕВНЫЙ УЧЕТ'!$C:$C,AP$1)</f>
        <v>0</v>
      </c>
      <c r="AQ16" s="37">
        <f>COUNTIFS('ЕЖЕДНЕВНЫЙ УЧЕТ'!$J:$J,$A16,'ЕЖЕДНЕВНЫЙ УЧЕТ'!$C:$C,AQ$1)</f>
        <v>0</v>
      </c>
      <c r="AR16" s="37">
        <f>COUNTIFS('ЕЖЕДНЕВНЫЙ УЧЕТ'!$J:$J,$A16,'ЕЖЕДНЕВНЫЙ УЧЕТ'!$C:$C,AR$1)</f>
        <v>1</v>
      </c>
      <c r="AS16" s="37">
        <f>COUNTIFS('ЕЖЕДНЕВНЫЙ УЧЕТ'!$J:$J,$A16,'ЕЖЕДНЕВНЫЙ УЧЕТ'!$C:$C,AS$1)</f>
        <v>1</v>
      </c>
      <c r="AT16" s="37">
        <f>COUNTIFS('ЕЖЕДНЕВНЫЙ УЧЕТ'!$J:$J,$A16,'ЕЖЕДНЕВНЫЙ УЧЕТ'!$C:$C,AT$1)</f>
        <v>0</v>
      </c>
      <c r="AU16" s="37">
        <f>COUNTIFS('ЕЖЕДНЕВНЫЙ УЧЕТ'!$J:$J,$A16,'ЕЖЕДНЕВНЫЙ УЧЕТ'!$C:$C,AU$1)</f>
        <v>0</v>
      </c>
    </row>
    <row r="17" spans="1:47" s="26" customFormat="1" ht="18">
      <c r="A17" s="31" t="s">
        <v>84</v>
      </c>
      <c r="B17" s="32">
        <f>COUNTIF('ЕЖЕДНЕВНЫЙ УЧЕТ'!J:J,СВОД!A17)</f>
        <v>0</v>
      </c>
      <c r="C17" s="33">
        <f t="shared" si="2"/>
        <v>0</v>
      </c>
      <c r="E17" s="41" t="s">
        <v>85</v>
      </c>
      <c r="F17" s="39">
        <f>COUNTIFS('ЕЖЕДНЕВНЫЙ УЧЕТ'!$G:$G,СВОД!$E17,'ЕЖЕДНЕВНЫЙ УЧЕТ'!$Q:$Q,СВОД!F$1)</f>
        <v>1</v>
      </c>
      <c r="G17" s="40">
        <f t="shared" si="0"/>
        <v>4.7326076668244201E-4</v>
      </c>
      <c r="H17" s="39">
        <f>COUNTIFS('ЕЖЕДНЕВНЫЙ УЧЕТ'!$G:$G,СВОД!$E17,'ЕЖЕДНЕВНЫЙ УЧЕТ'!$Q:$Q,СВОД!H$1)</f>
        <v>0</v>
      </c>
      <c r="I17" s="40">
        <f t="shared" si="1"/>
        <v>0</v>
      </c>
      <c r="K17" s="37">
        <f>COUNTIFS('ЕЖЕДНЕВНЫЙ УЧЕТ'!$J:$J,$A17,'ЕЖЕДНЕВНЫЙ УЧЕТ'!$C:$C,K$1)</f>
        <v>0</v>
      </c>
      <c r="L17" s="37">
        <f>COUNTIFS('ЕЖЕДНЕВНЫЙ УЧЕТ'!$J:$J,$A17,'ЕЖЕДНЕВНЫЙ УЧЕТ'!$C:$C,L$1)</f>
        <v>0</v>
      </c>
      <c r="M17" s="37">
        <f>COUNTIFS('ЕЖЕДНЕВНЫЙ УЧЕТ'!$J:$J,$A17,'ЕЖЕДНЕВНЫЙ УЧЕТ'!$C:$C,M$1)</f>
        <v>0</v>
      </c>
      <c r="N17" s="37">
        <f>COUNTIFS('ЕЖЕДНЕВНЫЙ УЧЕТ'!$J:$J,$A17,'ЕЖЕДНЕВНЫЙ УЧЕТ'!$C:$C,N$1)</f>
        <v>0</v>
      </c>
      <c r="O17" s="37">
        <f>COUNTIFS('ЕЖЕДНЕВНЫЙ УЧЕТ'!$J:$J,$A17,'ЕЖЕДНЕВНЫЙ УЧЕТ'!$C:$C,O$1)</f>
        <v>0</v>
      </c>
      <c r="P17" s="37">
        <f>COUNTIFS('ЕЖЕДНЕВНЫЙ УЧЕТ'!$J:$J,$A17,'ЕЖЕДНЕВНЫЙ УЧЕТ'!$C:$C,P$1)</f>
        <v>0</v>
      </c>
      <c r="Q17" s="37">
        <f>COUNTIFS('ЕЖЕДНЕВНЫЙ УЧЕТ'!$J:$J,$A17,'ЕЖЕДНЕВНЫЙ УЧЕТ'!$C:$C,Q$1)</f>
        <v>0</v>
      </c>
      <c r="R17" s="37">
        <f>COUNTIFS('ЕЖЕДНЕВНЫЙ УЧЕТ'!$J:$J,$A17,'ЕЖЕДНЕВНЫЙ УЧЕТ'!$C:$C,R$1)</f>
        <v>0</v>
      </c>
      <c r="S17" s="37">
        <f>COUNTIFS('ЕЖЕДНЕВНЫЙ УЧЕТ'!$J:$J,$A17,'ЕЖЕДНЕВНЫЙ УЧЕТ'!$C:$C,S$1)</f>
        <v>0</v>
      </c>
      <c r="T17" s="37">
        <f>COUNTIFS('ЕЖЕДНЕВНЫЙ УЧЕТ'!$J:$J,$A17,'ЕЖЕДНЕВНЫЙ УЧЕТ'!$C:$C,T$1)</f>
        <v>0</v>
      </c>
      <c r="U17" s="37">
        <f>COUNTIFS('ЕЖЕДНЕВНЫЙ УЧЕТ'!$J:$J,$A17,'ЕЖЕДНЕВНЫЙ УЧЕТ'!$C:$C,U$1)</f>
        <v>0</v>
      </c>
      <c r="V17" s="37">
        <f>COUNTIFS('ЕЖЕДНЕВНЫЙ УЧЕТ'!$J:$J,$A17,'ЕЖЕДНЕВНЫЙ УЧЕТ'!$C:$C,V$1)</f>
        <v>0</v>
      </c>
      <c r="W17" s="37">
        <f>COUNTIFS('ЕЖЕДНЕВНЫЙ УЧЕТ'!$J:$J,$A17,'ЕЖЕДНЕВНЫЙ УЧЕТ'!$C:$C,W$1)</f>
        <v>0</v>
      </c>
      <c r="X17" s="37">
        <f>COUNTIFS('ЕЖЕДНЕВНЫЙ УЧЕТ'!$J:$J,$A17,'ЕЖЕДНЕВНЫЙ УЧЕТ'!$C:$C,X$1)</f>
        <v>0</v>
      </c>
      <c r="Y17" s="37">
        <f>COUNTIFS('ЕЖЕДНЕВНЫЙ УЧЕТ'!$J:$J,$A17,'ЕЖЕДНЕВНЫЙ УЧЕТ'!$C:$C,Y$1)</f>
        <v>0</v>
      </c>
      <c r="Z17" s="37">
        <f>COUNTIFS('ЕЖЕДНЕВНЫЙ УЧЕТ'!$J:$J,$A17,'ЕЖЕДНЕВНЫЙ УЧЕТ'!$C:$C,Z$1)</f>
        <v>0</v>
      </c>
      <c r="AA17" s="37">
        <f>COUNTIFS('ЕЖЕДНЕВНЫЙ УЧЕТ'!$J:$J,$A17,'ЕЖЕДНЕВНЫЙ УЧЕТ'!$C:$C,AA$1)</f>
        <v>0</v>
      </c>
      <c r="AB17" s="37">
        <f>COUNTIFS('ЕЖЕДНЕВНЫЙ УЧЕТ'!$J:$J,$A17,'ЕЖЕДНЕВНЫЙ УЧЕТ'!$C:$C,AB$1)</f>
        <v>0</v>
      </c>
      <c r="AC17" s="37">
        <f>COUNTIFS('ЕЖЕДНЕВНЫЙ УЧЕТ'!$J:$J,$A17,'ЕЖЕДНЕВНЫЙ УЧЕТ'!$C:$C,AC$1)</f>
        <v>0</v>
      </c>
      <c r="AD17" s="37">
        <f>COUNTIFS('ЕЖЕДНЕВНЫЙ УЧЕТ'!$J:$J,$A17,'ЕЖЕДНЕВНЫЙ УЧЕТ'!$C:$C,AD$1)</f>
        <v>0</v>
      </c>
      <c r="AE17" s="37">
        <f>COUNTIFS('ЕЖЕДНЕВНЫЙ УЧЕТ'!$J:$J,$A17,'ЕЖЕДНЕВНЫЙ УЧЕТ'!$C:$C,AE$1)</f>
        <v>0</v>
      </c>
      <c r="AF17" s="37">
        <f>COUNTIFS('ЕЖЕДНЕВНЫЙ УЧЕТ'!$J:$J,$A17,'ЕЖЕДНЕВНЫЙ УЧЕТ'!$C:$C,AF$1)</f>
        <v>0</v>
      </c>
      <c r="AG17" s="37">
        <f>COUNTIFS('ЕЖЕДНЕВНЫЙ УЧЕТ'!$J:$J,$A17,'ЕЖЕДНЕВНЫЙ УЧЕТ'!$C:$C,AG$1)</f>
        <v>0</v>
      </c>
      <c r="AH17" s="37">
        <f>COUNTIFS('ЕЖЕДНЕВНЫЙ УЧЕТ'!$J:$J,$A17,'ЕЖЕДНЕВНЫЙ УЧЕТ'!$C:$C,AH$1)</f>
        <v>0</v>
      </c>
      <c r="AI17" s="37">
        <f>COUNTIFS('ЕЖЕДНЕВНЫЙ УЧЕТ'!$J:$J,$A17,'ЕЖЕДНЕВНЫЙ УЧЕТ'!$C:$C,AI$1)</f>
        <v>0</v>
      </c>
      <c r="AJ17" s="37">
        <f>COUNTIFS('ЕЖЕДНЕВНЫЙ УЧЕТ'!$J:$J,$A17,'ЕЖЕДНЕВНЫЙ УЧЕТ'!$C:$C,AJ$1)</f>
        <v>0</v>
      </c>
      <c r="AK17" s="37">
        <f>COUNTIFS('ЕЖЕДНЕВНЫЙ УЧЕТ'!$J:$J,$A17,'ЕЖЕДНЕВНЫЙ УЧЕТ'!$C:$C,AK$1)</f>
        <v>0</v>
      </c>
      <c r="AL17" s="37">
        <f>COUNTIFS('ЕЖЕДНЕВНЫЙ УЧЕТ'!$J:$J,$A17,'ЕЖЕДНЕВНЫЙ УЧЕТ'!$C:$C,AL$1)</f>
        <v>0</v>
      </c>
      <c r="AM17" s="37">
        <f>COUNTIFS('ЕЖЕДНЕВНЫЙ УЧЕТ'!$J:$J,$A17,'ЕЖЕДНЕВНЫЙ УЧЕТ'!$C:$C,AM$1)</f>
        <v>0</v>
      </c>
      <c r="AN17" s="37">
        <f>COUNTIFS('ЕЖЕДНЕВНЫЙ УЧЕТ'!$J:$J,$A17,'ЕЖЕДНЕВНЫЙ УЧЕТ'!$C:$C,AN$1)</f>
        <v>0</v>
      </c>
      <c r="AO17" s="37">
        <f>COUNTIFS('ЕЖЕДНЕВНЫЙ УЧЕТ'!$J:$J,$A17,'ЕЖЕДНЕВНЫЙ УЧЕТ'!$C:$C,AO$1)</f>
        <v>0</v>
      </c>
      <c r="AP17" s="37">
        <f>COUNTIFS('ЕЖЕДНЕВНЫЙ УЧЕТ'!$J:$J,$A17,'ЕЖЕДНЕВНЫЙ УЧЕТ'!$C:$C,AP$1)</f>
        <v>0</v>
      </c>
      <c r="AQ17" s="37">
        <f>COUNTIFS('ЕЖЕДНЕВНЫЙ УЧЕТ'!$J:$J,$A17,'ЕЖЕДНЕВНЫЙ УЧЕТ'!$C:$C,AQ$1)</f>
        <v>0</v>
      </c>
      <c r="AR17" s="37">
        <f>COUNTIFS('ЕЖЕДНЕВНЫЙ УЧЕТ'!$J:$J,$A17,'ЕЖЕДНЕВНЫЙ УЧЕТ'!$C:$C,AR$1)</f>
        <v>0</v>
      </c>
      <c r="AS17" s="37">
        <f>COUNTIFS('ЕЖЕДНЕВНЫЙ УЧЕТ'!$J:$J,$A17,'ЕЖЕДНЕВНЫЙ УЧЕТ'!$C:$C,AS$1)</f>
        <v>0</v>
      </c>
      <c r="AT17" s="37">
        <f>COUNTIFS('ЕЖЕДНЕВНЫЙ УЧЕТ'!$J:$J,$A17,'ЕЖЕДНЕВНЫЙ УЧЕТ'!$C:$C,AT$1)</f>
        <v>0</v>
      </c>
      <c r="AU17" s="37">
        <f>COUNTIFS('ЕЖЕДНЕВНЫЙ УЧЕТ'!$J:$J,$A17,'ЕЖЕДНЕВНЫЙ УЧЕТ'!$C:$C,AU$1)</f>
        <v>0</v>
      </c>
    </row>
    <row r="18" spans="1:47" s="26" customFormat="1" ht="18">
      <c r="A18" s="31" t="s">
        <v>86</v>
      </c>
      <c r="B18" s="32">
        <f>COUNTIF('ЕЖЕДНЕВНЫЙ УЧЕТ'!J:J,СВОД!A18)</f>
        <v>6</v>
      </c>
      <c r="C18" s="33">
        <f t="shared" si="2"/>
        <v>4.3859649122807018E-4</v>
      </c>
      <c r="E18" s="41" t="s">
        <v>87</v>
      </c>
      <c r="F18" s="39">
        <f>COUNTIFS('ЕЖЕДНЕВНЫЙ УЧЕТ'!$G:$G,СВОД!$E18,'ЕЖЕДНЕВНЫЙ УЧЕТ'!$Q:$Q,СВОД!F$1)</f>
        <v>35</v>
      </c>
      <c r="G18" s="40">
        <f t="shared" si="0"/>
        <v>1.656412683388547E-2</v>
      </c>
      <c r="H18" s="39">
        <f>COUNTIFS('ЕЖЕДНЕВНЫЙ УЧЕТ'!$G:$G,СВОД!$E18,'ЕЖЕДНЕВНЫЙ УЧЕТ'!$Q:$Q,СВОД!H$1)</f>
        <v>477</v>
      </c>
      <c r="I18" s="40">
        <f t="shared" si="1"/>
        <v>4.1238004668453357E-2</v>
      </c>
      <c r="K18" s="37">
        <f>COUNTIFS('ЕЖЕДНЕВНЫЙ УЧЕТ'!$J:$J,$A18,'ЕЖЕДНЕВНЫЙ УЧЕТ'!$C:$C,K$1)</f>
        <v>0</v>
      </c>
      <c r="L18" s="37">
        <f>COUNTIFS('ЕЖЕДНЕВНЫЙ УЧЕТ'!$J:$J,$A18,'ЕЖЕДНЕВНЫЙ УЧЕТ'!$C:$C,L$1)</f>
        <v>0</v>
      </c>
      <c r="M18" s="37">
        <f>COUNTIFS('ЕЖЕДНЕВНЫЙ УЧЕТ'!$J:$J,$A18,'ЕЖЕДНЕВНЫЙ УЧЕТ'!$C:$C,M$1)</f>
        <v>0</v>
      </c>
      <c r="N18" s="37">
        <f>COUNTIFS('ЕЖЕДНЕВНЫЙ УЧЕТ'!$J:$J,$A18,'ЕЖЕДНЕВНЫЙ УЧЕТ'!$C:$C,N$1)</f>
        <v>0</v>
      </c>
      <c r="O18" s="37">
        <f>COUNTIFS('ЕЖЕДНЕВНЫЙ УЧЕТ'!$J:$J,$A18,'ЕЖЕДНЕВНЫЙ УЧЕТ'!$C:$C,O$1)</f>
        <v>1</v>
      </c>
      <c r="P18" s="37">
        <f>COUNTIFS('ЕЖЕДНЕВНЫЙ УЧЕТ'!$J:$J,$A18,'ЕЖЕДНЕВНЫЙ УЧЕТ'!$C:$C,P$1)</f>
        <v>0</v>
      </c>
      <c r="Q18" s="37">
        <f>COUNTIFS('ЕЖЕДНЕВНЫЙ УЧЕТ'!$J:$J,$A18,'ЕЖЕДНЕВНЫЙ УЧЕТ'!$C:$C,Q$1)</f>
        <v>0</v>
      </c>
      <c r="R18" s="37">
        <f>COUNTIFS('ЕЖЕДНЕВНЫЙ УЧЕТ'!$J:$J,$A18,'ЕЖЕДНЕВНЫЙ УЧЕТ'!$C:$C,R$1)</f>
        <v>0</v>
      </c>
      <c r="S18" s="37">
        <f>COUNTIFS('ЕЖЕДНЕВНЫЙ УЧЕТ'!$J:$J,$A18,'ЕЖЕДНЕВНЫЙ УЧЕТ'!$C:$C,S$1)</f>
        <v>0</v>
      </c>
      <c r="T18" s="37">
        <f>COUNTIFS('ЕЖЕДНЕВНЫЙ УЧЕТ'!$J:$J,$A18,'ЕЖЕДНЕВНЫЙ УЧЕТ'!$C:$C,T$1)</f>
        <v>0</v>
      </c>
      <c r="U18" s="37">
        <f>COUNTIFS('ЕЖЕДНЕВНЫЙ УЧЕТ'!$J:$J,$A18,'ЕЖЕДНЕВНЫЙ УЧЕТ'!$C:$C,U$1)</f>
        <v>0</v>
      </c>
      <c r="V18" s="37">
        <f>COUNTIFS('ЕЖЕДНЕВНЫЙ УЧЕТ'!$J:$J,$A18,'ЕЖЕДНЕВНЫЙ УЧЕТ'!$C:$C,V$1)</f>
        <v>0</v>
      </c>
      <c r="W18" s="37">
        <f>COUNTIFS('ЕЖЕДНЕВНЫЙ УЧЕТ'!$J:$J,$A18,'ЕЖЕДНЕВНЫЙ УЧЕТ'!$C:$C,W$1)</f>
        <v>1</v>
      </c>
      <c r="X18" s="37">
        <f>COUNTIFS('ЕЖЕДНЕВНЫЙ УЧЕТ'!$J:$J,$A18,'ЕЖЕДНЕВНЫЙ УЧЕТ'!$C:$C,X$1)</f>
        <v>0</v>
      </c>
      <c r="Y18" s="37">
        <f>COUNTIFS('ЕЖЕДНЕВНЫЙ УЧЕТ'!$J:$J,$A18,'ЕЖЕДНЕВНЫЙ УЧЕТ'!$C:$C,Y$1)</f>
        <v>0</v>
      </c>
      <c r="Z18" s="37">
        <f>COUNTIFS('ЕЖЕДНЕВНЫЙ УЧЕТ'!$J:$J,$A18,'ЕЖЕДНЕВНЫЙ УЧЕТ'!$C:$C,Z$1)</f>
        <v>1</v>
      </c>
      <c r="AA18" s="37">
        <f>COUNTIFS('ЕЖЕДНЕВНЫЙ УЧЕТ'!$J:$J,$A18,'ЕЖЕДНЕВНЫЙ УЧЕТ'!$C:$C,AA$1)</f>
        <v>0</v>
      </c>
      <c r="AB18" s="37">
        <f>COUNTIFS('ЕЖЕДНЕВНЫЙ УЧЕТ'!$J:$J,$A18,'ЕЖЕДНЕВНЫЙ УЧЕТ'!$C:$C,AB$1)</f>
        <v>0</v>
      </c>
      <c r="AC18" s="37">
        <f>COUNTIFS('ЕЖЕДНЕВНЫЙ УЧЕТ'!$J:$J,$A18,'ЕЖЕДНЕВНЫЙ УЧЕТ'!$C:$C,AC$1)</f>
        <v>0</v>
      </c>
      <c r="AD18" s="37">
        <f>COUNTIFS('ЕЖЕДНЕВНЫЙ УЧЕТ'!$J:$J,$A18,'ЕЖЕДНЕВНЫЙ УЧЕТ'!$C:$C,AD$1)</f>
        <v>0</v>
      </c>
      <c r="AE18" s="37">
        <f>COUNTIFS('ЕЖЕДНЕВНЫЙ УЧЕТ'!$J:$J,$A18,'ЕЖЕДНЕВНЫЙ УЧЕТ'!$C:$C,AE$1)</f>
        <v>0</v>
      </c>
      <c r="AF18" s="37">
        <f>COUNTIFS('ЕЖЕДНЕВНЫЙ УЧЕТ'!$J:$J,$A18,'ЕЖЕДНЕВНЫЙ УЧЕТ'!$C:$C,AF$1)</f>
        <v>0</v>
      </c>
      <c r="AG18" s="37">
        <f>COUNTIFS('ЕЖЕДНЕВНЫЙ УЧЕТ'!$J:$J,$A18,'ЕЖЕДНЕВНЫЙ УЧЕТ'!$C:$C,AG$1)</f>
        <v>0</v>
      </c>
      <c r="AH18" s="37">
        <f>COUNTIFS('ЕЖЕДНЕВНЫЙ УЧЕТ'!$J:$J,$A18,'ЕЖЕДНЕВНЫЙ УЧЕТ'!$C:$C,AH$1)</f>
        <v>0</v>
      </c>
      <c r="AI18" s="37">
        <f>COUNTIFS('ЕЖЕДНЕВНЫЙ УЧЕТ'!$J:$J,$A18,'ЕЖЕДНЕВНЫЙ УЧЕТ'!$C:$C,AI$1)</f>
        <v>0</v>
      </c>
      <c r="AJ18" s="37">
        <f>COUNTIFS('ЕЖЕДНЕВНЫЙ УЧЕТ'!$J:$J,$A18,'ЕЖЕДНЕВНЫЙ УЧЕТ'!$C:$C,AJ$1)</f>
        <v>0</v>
      </c>
      <c r="AK18" s="37">
        <f>COUNTIFS('ЕЖЕДНЕВНЫЙ УЧЕТ'!$J:$J,$A18,'ЕЖЕДНЕВНЫЙ УЧЕТ'!$C:$C,AK$1)</f>
        <v>0</v>
      </c>
      <c r="AL18" s="37">
        <f>COUNTIFS('ЕЖЕДНЕВНЫЙ УЧЕТ'!$J:$J,$A18,'ЕЖЕДНЕВНЫЙ УЧЕТ'!$C:$C,AL$1)</f>
        <v>0</v>
      </c>
      <c r="AM18" s="37">
        <f>COUNTIFS('ЕЖЕДНЕВНЫЙ УЧЕТ'!$J:$J,$A18,'ЕЖЕДНЕВНЫЙ УЧЕТ'!$C:$C,AM$1)</f>
        <v>0</v>
      </c>
      <c r="AN18" s="37">
        <f>COUNTIFS('ЕЖЕДНЕВНЫЙ УЧЕТ'!$J:$J,$A18,'ЕЖЕДНЕВНЫЙ УЧЕТ'!$C:$C,AN$1)</f>
        <v>0</v>
      </c>
      <c r="AO18" s="37">
        <f>COUNTIFS('ЕЖЕДНЕВНЫЙ УЧЕТ'!$J:$J,$A18,'ЕЖЕДНЕВНЫЙ УЧЕТ'!$C:$C,AO$1)</f>
        <v>0</v>
      </c>
      <c r="AP18" s="37">
        <f>COUNTIFS('ЕЖЕДНЕВНЫЙ УЧЕТ'!$J:$J,$A18,'ЕЖЕДНЕВНЫЙ УЧЕТ'!$C:$C,AP$1)</f>
        <v>0</v>
      </c>
      <c r="AQ18" s="37">
        <f>COUNTIFS('ЕЖЕДНЕВНЫЙ УЧЕТ'!$J:$J,$A18,'ЕЖЕДНЕВНЫЙ УЧЕТ'!$C:$C,AQ$1)</f>
        <v>0</v>
      </c>
      <c r="AR18" s="37">
        <f>COUNTIFS('ЕЖЕДНЕВНЫЙ УЧЕТ'!$J:$J,$A18,'ЕЖЕДНЕВНЫЙ УЧЕТ'!$C:$C,AR$1)</f>
        <v>2</v>
      </c>
      <c r="AS18" s="37">
        <f>COUNTIFS('ЕЖЕДНЕВНЫЙ УЧЕТ'!$J:$J,$A18,'ЕЖЕДНЕВНЫЙ УЧЕТ'!$C:$C,AS$1)</f>
        <v>1</v>
      </c>
      <c r="AT18" s="37">
        <f>COUNTIFS('ЕЖЕДНЕВНЫЙ УЧЕТ'!$J:$J,$A18,'ЕЖЕДНЕВНЫЙ УЧЕТ'!$C:$C,AT$1)</f>
        <v>0</v>
      </c>
      <c r="AU18" s="37">
        <f>COUNTIFS('ЕЖЕДНЕВНЫЙ УЧЕТ'!$J:$J,$A18,'ЕЖЕДНЕВНЫЙ УЧЕТ'!$C:$C,AU$1)</f>
        <v>0</v>
      </c>
    </row>
    <row r="19" spans="1:47" s="26" customFormat="1" ht="18">
      <c r="A19" s="31" t="s">
        <v>88</v>
      </c>
      <c r="B19" s="32">
        <f>COUNTIF('ЕЖЕДНЕВНЫЙ УЧЕТ'!J:J,СВОД!A19)</f>
        <v>6</v>
      </c>
      <c r="C19" s="33">
        <f t="shared" si="2"/>
        <v>4.3859649122807018E-4</v>
      </c>
      <c r="E19" s="41" t="s">
        <v>89</v>
      </c>
      <c r="F19" s="39">
        <f>COUNTIFS('ЕЖЕДНЕВНЫЙ УЧЕТ'!$G:$G,СВОД!$E19,'ЕЖЕДНЕВНЫЙ УЧЕТ'!$Q:$Q,СВОД!F$1)</f>
        <v>16</v>
      </c>
      <c r="G19" s="40">
        <f t="shared" si="0"/>
        <v>7.5721722669190722E-3</v>
      </c>
      <c r="H19" s="39">
        <f>COUNTIFS('ЕЖЕДНЕВНЫЙ УЧЕТ'!$G:$G,СВОД!$E19,'ЕЖЕДНЕВНЫЙ УЧЕТ'!$Q:$Q,СВОД!H$1)</f>
        <v>1546</v>
      </c>
      <c r="I19" s="40">
        <f t="shared" si="1"/>
        <v>0.1336560906025763</v>
      </c>
      <c r="K19" s="37">
        <f>COUNTIFS('ЕЖЕДНЕВНЫЙ УЧЕТ'!$J:$J,$A19,'ЕЖЕДНЕВНЫЙ УЧЕТ'!$C:$C,K$1)</f>
        <v>0</v>
      </c>
      <c r="L19" s="37">
        <f>COUNTIFS('ЕЖЕДНЕВНЫЙ УЧЕТ'!$J:$J,$A19,'ЕЖЕДНЕВНЫЙ УЧЕТ'!$C:$C,L$1)</f>
        <v>0</v>
      </c>
      <c r="M19" s="37">
        <f>COUNTIFS('ЕЖЕДНЕВНЫЙ УЧЕТ'!$J:$J,$A19,'ЕЖЕДНЕВНЫЙ УЧЕТ'!$C:$C,M$1)</f>
        <v>0</v>
      </c>
      <c r="N19" s="37">
        <f>COUNTIFS('ЕЖЕДНЕВНЫЙ УЧЕТ'!$J:$J,$A19,'ЕЖЕДНЕВНЫЙ УЧЕТ'!$C:$C,N$1)</f>
        <v>0</v>
      </c>
      <c r="O19" s="37">
        <f>COUNTIFS('ЕЖЕДНЕВНЫЙ УЧЕТ'!$J:$J,$A19,'ЕЖЕДНЕВНЫЙ УЧЕТ'!$C:$C,O$1)</f>
        <v>1</v>
      </c>
      <c r="P19" s="37">
        <f>COUNTIFS('ЕЖЕДНЕВНЫЙ УЧЕТ'!$J:$J,$A19,'ЕЖЕДНЕВНЫЙ УЧЕТ'!$C:$C,P$1)</f>
        <v>0</v>
      </c>
      <c r="Q19" s="37">
        <f>COUNTIFS('ЕЖЕДНЕВНЫЙ УЧЕТ'!$J:$J,$A19,'ЕЖЕДНЕВНЫЙ УЧЕТ'!$C:$C,Q$1)</f>
        <v>0</v>
      </c>
      <c r="R19" s="37">
        <f>COUNTIFS('ЕЖЕДНЕВНЫЙ УЧЕТ'!$J:$J,$A19,'ЕЖЕДНЕВНЫЙ УЧЕТ'!$C:$C,R$1)</f>
        <v>1</v>
      </c>
      <c r="S19" s="37">
        <f>COUNTIFS('ЕЖЕДНЕВНЫЙ УЧЕТ'!$J:$J,$A19,'ЕЖЕДНЕВНЫЙ УЧЕТ'!$C:$C,S$1)</f>
        <v>0</v>
      </c>
      <c r="T19" s="37">
        <f>COUNTIFS('ЕЖЕДНЕВНЫЙ УЧЕТ'!$J:$J,$A19,'ЕЖЕДНЕВНЫЙ УЧЕТ'!$C:$C,T$1)</f>
        <v>0</v>
      </c>
      <c r="U19" s="37">
        <f>COUNTIFS('ЕЖЕДНЕВНЫЙ УЧЕТ'!$J:$J,$A19,'ЕЖЕДНЕВНЫЙ УЧЕТ'!$C:$C,U$1)</f>
        <v>0</v>
      </c>
      <c r="V19" s="37">
        <f>COUNTIFS('ЕЖЕДНЕВНЫЙ УЧЕТ'!$J:$J,$A19,'ЕЖЕДНЕВНЫЙ УЧЕТ'!$C:$C,V$1)</f>
        <v>0</v>
      </c>
      <c r="W19" s="37">
        <f>COUNTIFS('ЕЖЕДНЕВНЫЙ УЧЕТ'!$J:$J,$A19,'ЕЖЕДНЕВНЫЙ УЧЕТ'!$C:$C,W$1)</f>
        <v>1</v>
      </c>
      <c r="X19" s="37">
        <f>COUNTIFS('ЕЖЕДНЕВНЫЙ УЧЕТ'!$J:$J,$A19,'ЕЖЕДНЕВНЫЙ УЧЕТ'!$C:$C,X$1)</f>
        <v>0</v>
      </c>
      <c r="Y19" s="37">
        <f>COUNTIFS('ЕЖЕДНЕВНЫЙ УЧЕТ'!$J:$J,$A19,'ЕЖЕДНЕВНЫЙ УЧЕТ'!$C:$C,Y$1)</f>
        <v>0</v>
      </c>
      <c r="Z19" s="37">
        <f>COUNTIFS('ЕЖЕДНЕВНЫЙ УЧЕТ'!$J:$J,$A19,'ЕЖЕДНЕВНЫЙ УЧЕТ'!$C:$C,Z$1)</f>
        <v>0</v>
      </c>
      <c r="AA19" s="37">
        <f>COUNTIFS('ЕЖЕДНЕВНЫЙ УЧЕТ'!$J:$J,$A19,'ЕЖЕДНЕВНЫЙ УЧЕТ'!$C:$C,AA$1)</f>
        <v>1</v>
      </c>
      <c r="AB19" s="37">
        <f>COUNTIFS('ЕЖЕДНЕВНЫЙ УЧЕТ'!$J:$J,$A19,'ЕЖЕДНЕВНЫЙ УЧЕТ'!$C:$C,AB$1)</f>
        <v>0</v>
      </c>
      <c r="AC19" s="37">
        <f>COUNTIFS('ЕЖЕДНЕВНЫЙ УЧЕТ'!$J:$J,$A19,'ЕЖЕДНЕВНЫЙ УЧЕТ'!$C:$C,AC$1)</f>
        <v>0</v>
      </c>
      <c r="AD19" s="37">
        <f>COUNTIFS('ЕЖЕДНЕВНЫЙ УЧЕТ'!$J:$J,$A19,'ЕЖЕДНЕВНЫЙ УЧЕТ'!$C:$C,AD$1)</f>
        <v>0</v>
      </c>
      <c r="AE19" s="37">
        <f>COUNTIFS('ЕЖЕДНЕВНЫЙ УЧЕТ'!$J:$J,$A19,'ЕЖЕДНЕВНЫЙ УЧЕТ'!$C:$C,AE$1)</f>
        <v>0</v>
      </c>
      <c r="AF19" s="37">
        <f>COUNTIFS('ЕЖЕДНЕВНЫЙ УЧЕТ'!$J:$J,$A19,'ЕЖЕДНЕВНЫЙ УЧЕТ'!$C:$C,AF$1)</f>
        <v>0</v>
      </c>
      <c r="AG19" s="37">
        <f>COUNTIFS('ЕЖЕДНЕВНЫЙ УЧЕТ'!$J:$J,$A19,'ЕЖЕДНЕВНЫЙ УЧЕТ'!$C:$C,AG$1)</f>
        <v>0</v>
      </c>
      <c r="AH19" s="37">
        <f>COUNTIFS('ЕЖЕДНЕВНЫЙ УЧЕТ'!$J:$J,$A19,'ЕЖЕДНЕВНЫЙ УЧЕТ'!$C:$C,AH$1)</f>
        <v>0</v>
      </c>
      <c r="AI19" s="37">
        <f>COUNTIFS('ЕЖЕДНЕВНЫЙ УЧЕТ'!$J:$J,$A19,'ЕЖЕДНЕВНЫЙ УЧЕТ'!$C:$C,AI$1)</f>
        <v>0</v>
      </c>
      <c r="AJ19" s="37">
        <f>COUNTIFS('ЕЖЕДНЕВНЫЙ УЧЕТ'!$J:$J,$A19,'ЕЖЕДНЕВНЫЙ УЧЕТ'!$C:$C,AJ$1)</f>
        <v>0</v>
      </c>
      <c r="AK19" s="37">
        <f>COUNTIFS('ЕЖЕДНЕВНЫЙ УЧЕТ'!$J:$J,$A19,'ЕЖЕДНЕВНЫЙ УЧЕТ'!$C:$C,AK$1)</f>
        <v>0</v>
      </c>
      <c r="AL19" s="37">
        <f>COUNTIFS('ЕЖЕДНЕВНЫЙ УЧЕТ'!$J:$J,$A19,'ЕЖЕДНЕВНЫЙ УЧЕТ'!$C:$C,AL$1)</f>
        <v>0</v>
      </c>
      <c r="AM19" s="37">
        <f>COUNTIFS('ЕЖЕДНЕВНЫЙ УЧЕТ'!$J:$J,$A19,'ЕЖЕДНЕВНЫЙ УЧЕТ'!$C:$C,AM$1)</f>
        <v>0</v>
      </c>
      <c r="AN19" s="37">
        <f>COUNTIFS('ЕЖЕДНЕВНЫЙ УЧЕТ'!$J:$J,$A19,'ЕЖЕДНЕВНЫЙ УЧЕТ'!$C:$C,AN$1)</f>
        <v>0</v>
      </c>
      <c r="AO19" s="37">
        <f>COUNTIFS('ЕЖЕДНЕВНЫЙ УЧЕТ'!$J:$J,$A19,'ЕЖЕДНЕВНЫЙ УЧЕТ'!$C:$C,AO$1)</f>
        <v>0</v>
      </c>
      <c r="AP19" s="37">
        <f>COUNTIFS('ЕЖЕДНЕВНЫЙ УЧЕТ'!$J:$J,$A19,'ЕЖЕДНЕВНЫЙ УЧЕТ'!$C:$C,AP$1)</f>
        <v>0</v>
      </c>
      <c r="AQ19" s="37">
        <f>COUNTIFS('ЕЖЕДНЕВНЫЙ УЧЕТ'!$J:$J,$A19,'ЕЖЕДНЕВНЫЙ УЧЕТ'!$C:$C,AQ$1)</f>
        <v>0</v>
      </c>
      <c r="AR19" s="37">
        <f>COUNTIFS('ЕЖЕДНЕВНЫЙ УЧЕТ'!$J:$J,$A19,'ЕЖЕДНЕВНЫЙ УЧЕТ'!$C:$C,AR$1)</f>
        <v>1</v>
      </c>
      <c r="AS19" s="37">
        <f>COUNTIFS('ЕЖЕДНЕВНЫЙ УЧЕТ'!$J:$J,$A19,'ЕЖЕДНЕВНЫЙ УЧЕТ'!$C:$C,AS$1)</f>
        <v>1</v>
      </c>
      <c r="AT19" s="37">
        <f>COUNTIFS('ЕЖЕДНЕВНЫЙ УЧЕТ'!$J:$J,$A19,'ЕЖЕДНЕВНЫЙ УЧЕТ'!$C:$C,AT$1)</f>
        <v>0</v>
      </c>
      <c r="AU19" s="37">
        <f>COUNTIFS('ЕЖЕДНЕВНЫЙ УЧЕТ'!$J:$J,$A19,'ЕЖЕДНЕВНЫЙ УЧЕТ'!$C:$C,AU$1)</f>
        <v>0</v>
      </c>
    </row>
    <row r="20" spans="1:47" s="26" customFormat="1" ht="18">
      <c r="A20" s="31" t="s">
        <v>90</v>
      </c>
      <c r="B20" s="32">
        <f>COUNTIF('ЕЖЕДНЕВНЫЙ УЧЕТ'!J:J,СВОД!A20)</f>
        <v>0</v>
      </c>
      <c r="C20" s="33">
        <f t="shared" si="2"/>
        <v>0</v>
      </c>
      <c r="E20" s="41" t="s">
        <v>91</v>
      </c>
      <c r="F20" s="39">
        <f>COUNTIFS('ЕЖЕДНЕВНЫЙ УЧЕТ'!$G:$G,СВОД!$E20,'ЕЖЕДНЕВНЫЙ УЧЕТ'!$Q:$Q,СВОД!F$1)</f>
        <v>0</v>
      </c>
      <c r="G20" s="40">
        <f t="shared" si="0"/>
        <v>0</v>
      </c>
      <c r="H20" s="39">
        <f>COUNTIFS('ЕЖЕДНЕВНЫЙ УЧЕТ'!$G:$G,СВОД!$E20,'ЕЖЕДНЕВНЫЙ УЧЕТ'!$Q:$Q,СВОД!H$1)</f>
        <v>0</v>
      </c>
      <c r="I20" s="40">
        <f t="shared" si="1"/>
        <v>0</v>
      </c>
      <c r="K20" s="37">
        <f>COUNTIFS('ЕЖЕДНЕВНЫЙ УЧЕТ'!$J:$J,$A20,'ЕЖЕДНЕВНЫЙ УЧЕТ'!$C:$C,K$1)</f>
        <v>0</v>
      </c>
      <c r="L20" s="37">
        <f>COUNTIFS('ЕЖЕДНЕВНЫЙ УЧЕТ'!$J:$J,$A20,'ЕЖЕДНЕВНЫЙ УЧЕТ'!$C:$C,L$1)</f>
        <v>0</v>
      </c>
      <c r="M20" s="37">
        <f>COUNTIFS('ЕЖЕДНЕВНЫЙ УЧЕТ'!$J:$J,$A20,'ЕЖЕДНЕВНЫЙ УЧЕТ'!$C:$C,M$1)</f>
        <v>0</v>
      </c>
      <c r="N20" s="37">
        <f>COUNTIFS('ЕЖЕДНЕВНЫЙ УЧЕТ'!$J:$J,$A20,'ЕЖЕДНЕВНЫЙ УЧЕТ'!$C:$C,N$1)</f>
        <v>0</v>
      </c>
      <c r="O20" s="37">
        <f>COUNTIFS('ЕЖЕДНЕВНЫЙ УЧЕТ'!$J:$J,$A20,'ЕЖЕДНЕВНЫЙ УЧЕТ'!$C:$C,O$1)</f>
        <v>0</v>
      </c>
      <c r="P20" s="37">
        <f>COUNTIFS('ЕЖЕДНЕВНЫЙ УЧЕТ'!$J:$J,$A20,'ЕЖЕДНЕВНЫЙ УЧЕТ'!$C:$C,P$1)</f>
        <v>0</v>
      </c>
      <c r="Q20" s="37">
        <f>COUNTIFS('ЕЖЕДНЕВНЫЙ УЧЕТ'!$J:$J,$A20,'ЕЖЕДНЕВНЫЙ УЧЕТ'!$C:$C,Q$1)</f>
        <v>0</v>
      </c>
      <c r="R20" s="37">
        <f>COUNTIFS('ЕЖЕДНЕВНЫЙ УЧЕТ'!$J:$J,$A20,'ЕЖЕДНЕВНЫЙ УЧЕТ'!$C:$C,R$1)</f>
        <v>0</v>
      </c>
      <c r="S20" s="37">
        <f>COUNTIFS('ЕЖЕДНЕВНЫЙ УЧЕТ'!$J:$J,$A20,'ЕЖЕДНЕВНЫЙ УЧЕТ'!$C:$C,S$1)</f>
        <v>0</v>
      </c>
      <c r="T20" s="37">
        <f>COUNTIFS('ЕЖЕДНЕВНЫЙ УЧЕТ'!$J:$J,$A20,'ЕЖЕДНЕВНЫЙ УЧЕТ'!$C:$C,T$1)</f>
        <v>0</v>
      </c>
      <c r="U20" s="37">
        <f>COUNTIFS('ЕЖЕДНЕВНЫЙ УЧЕТ'!$J:$J,$A20,'ЕЖЕДНЕВНЫЙ УЧЕТ'!$C:$C,U$1)</f>
        <v>0</v>
      </c>
      <c r="V20" s="37">
        <f>COUNTIFS('ЕЖЕДНЕВНЫЙ УЧЕТ'!$J:$J,$A20,'ЕЖЕДНЕВНЫЙ УЧЕТ'!$C:$C,V$1)</f>
        <v>0</v>
      </c>
      <c r="W20" s="37">
        <f>COUNTIFS('ЕЖЕДНЕВНЫЙ УЧЕТ'!$J:$J,$A20,'ЕЖЕДНЕВНЫЙ УЧЕТ'!$C:$C,W$1)</f>
        <v>0</v>
      </c>
      <c r="X20" s="37">
        <f>COUNTIFS('ЕЖЕДНЕВНЫЙ УЧЕТ'!$J:$J,$A20,'ЕЖЕДНЕВНЫЙ УЧЕТ'!$C:$C,X$1)</f>
        <v>0</v>
      </c>
      <c r="Y20" s="37">
        <f>COUNTIFS('ЕЖЕДНЕВНЫЙ УЧЕТ'!$J:$J,$A20,'ЕЖЕДНЕВНЫЙ УЧЕТ'!$C:$C,Y$1)</f>
        <v>0</v>
      </c>
      <c r="Z20" s="37">
        <f>COUNTIFS('ЕЖЕДНЕВНЫЙ УЧЕТ'!$J:$J,$A20,'ЕЖЕДНЕВНЫЙ УЧЕТ'!$C:$C,Z$1)</f>
        <v>0</v>
      </c>
      <c r="AA20" s="37">
        <f>COUNTIFS('ЕЖЕДНЕВНЫЙ УЧЕТ'!$J:$J,$A20,'ЕЖЕДНЕВНЫЙ УЧЕТ'!$C:$C,AA$1)</f>
        <v>0</v>
      </c>
      <c r="AB20" s="37">
        <f>COUNTIFS('ЕЖЕДНЕВНЫЙ УЧЕТ'!$J:$J,$A20,'ЕЖЕДНЕВНЫЙ УЧЕТ'!$C:$C,AB$1)</f>
        <v>0</v>
      </c>
      <c r="AC20" s="37">
        <f>COUNTIFS('ЕЖЕДНЕВНЫЙ УЧЕТ'!$J:$J,$A20,'ЕЖЕДНЕВНЫЙ УЧЕТ'!$C:$C,AC$1)</f>
        <v>0</v>
      </c>
      <c r="AD20" s="37">
        <f>COUNTIFS('ЕЖЕДНЕВНЫЙ УЧЕТ'!$J:$J,$A20,'ЕЖЕДНЕВНЫЙ УЧЕТ'!$C:$C,AD$1)</f>
        <v>0</v>
      </c>
      <c r="AE20" s="37">
        <f>COUNTIFS('ЕЖЕДНЕВНЫЙ УЧЕТ'!$J:$J,$A20,'ЕЖЕДНЕВНЫЙ УЧЕТ'!$C:$C,AE$1)</f>
        <v>0</v>
      </c>
      <c r="AF20" s="37">
        <f>COUNTIFS('ЕЖЕДНЕВНЫЙ УЧЕТ'!$J:$J,$A20,'ЕЖЕДНЕВНЫЙ УЧЕТ'!$C:$C,AF$1)</f>
        <v>0</v>
      </c>
      <c r="AG20" s="37">
        <f>COUNTIFS('ЕЖЕДНЕВНЫЙ УЧЕТ'!$J:$J,$A20,'ЕЖЕДНЕВНЫЙ УЧЕТ'!$C:$C,AG$1)</f>
        <v>0</v>
      </c>
      <c r="AH20" s="37">
        <f>COUNTIFS('ЕЖЕДНЕВНЫЙ УЧЕТ'!$J:$J,$A20,'ЕЖЕДНЕВНЫЙ УЧЕТ'!$C:$C,AH$1)</f>
        <v>0</v>
      </c>
      <c r="AI20" s="37">
        <f>COUNTIFS('ЕЖЕДНЕВНЫЙ УЧЕТ'!$J:$J,$A20,'ЕЖЕДНЕВНЫЙ УЧЕТ'!$C:$C,AI$1)</f>
        <v>0</v>
      </c>
      <c r="AJ20" s="37">
        <f>COUNTIFS('ЕЖЕДНЕВНЫЙ УЧЕТ'!$J:$J,$A20,'ЕЖЕДНЕВНЫЙ УЧЕТ'!$C:$C,AJ$1)</f>
        <v>0</v>
      </c>
      <c r="AK20" s="37">
        <f>COUNTIFS('ЕЖЕДНЕВНЫЙ УЧЕТ'!$J:$J,$A20,'ЕЖЕДНЕВНЫЙ УЧЕТ'!$C:$C,AK$1)</f>
        <v>0</v>
      </c>
      <c r="AL20" s="37">
        <f>COUNTIFS('ЕЖЕДНЕВНЫЙ УЧЕТ'!$J:$J,$A20,'ЕЖЕДНЕВНЫЙ УЧЕТ'!$C:$C,AL$1)</f>
        <v>0</v>
      </c>
      <c r="AM20" s="37">
        <f>COUNTIFS('ЕЖЕДНЕВНЫЙ УЧЕТ'!$J:$J,$A20,'ЕЖЕДНЕВНЫЙ УЧЕТ'!$C:$C,AM$1)</f>
        <v>0</v>
      </c>
      <c r="AN20" s="37">
        <f>COUNTIFS('ЕЖЕДНЕВНЫЙ УЧЕТ'!$J:$J,$A20,'ЕЖЕДНЕВНЫЙ УЧЕТ'!$C:$C,AN$1)</f>
        <v>0</v>
      </c>
      <c r="AO20" s="37">
        <f>COUNTIFS('ЕЖЕДНЕВНЫЙ УЧЕТ'!$J:$J,$A20,'ЕЖЕДНЕВНЫЙ УЧЕТ'!$C:$C,AO$1)</f>
        <v>0</v>
      </c>
      <c r="AP20" s="37">
        <f>COUNTIFS('ЕЖЕДНЕВНЫЙ УЧЕТ'!$J:$J,$A20,'ЕЖЕДНЕВНЫЙ УЧЕТ'!$C:$C,AP$1)</f>
        <v>0</v>
      </c>
      <c r="AQ20" s="37">
        <f>COUNTIFS('ЕЖЕДНЕВНЫЙ УЧЕТ'!$J:$J,$A20,'ЕЖЕДНЕВНЫЙ УЧЕТ'!$C:$C,AQ$1)</f>
        <v>0</v>
      </c>
      <c r="AR20" s="37">
        <f>COUNTIFS('ЕЖЕДНЕВНЫЙ УЧЕТ'!$J:$J,$A20,'ЕЖЕДНЕВНЫЙ УЧЕТ'!$C:$C,AR$1)</f>
        <v>0</v>
      </c>
      <c r="AS20" s="37">
        <f>COUNTIFS('ЕЖЕДНЕВНЫЙ УЧЕТ'!$J:$J,$A20,'ЕЖЕДНЕВНЫЙ УЧЕТ'!$C:$C,AS$1)</f>
        <v>0</v>
      </c>
      <c r="AT20" s="37">
        <f>COUNTIFS('ЕЖЕДНЕВНЫЙ УЧЕТ'!$J:$J,$A20,'ЕЖЕДНЕВНЫЙ УЧЕТ'!$C:$C,AT$1)</f>
        <v>0</v>
      </c>
      <c r="AU20" s="37">
        <f>COUNTIFS('ЕЖЕДНЕВНЫЙ УЧЕТ'!$J:$J,$A20,'ЕЖЕДНЕВНЫЙ УЧЕТ'!$C:$C,AU$1)</f>
        <v>0</v>
      </c>
    </row>
    <row r="21" spans="1:47" s="26" customFormat="1" ht="18">
      <c r="A21" s="31" t="s">
        <v>92</v>
      </c>
      <c r="B21" s="32">
        <f>COUNTIF('ЕЖЕДНЕВНЫЙ УЧЕТ'!J:J,СВОД!A21)</f>
        <v>10</v>
      </c>
      <c r="C21" s="33">
        <f t="shared" si="2"/>
        <v>7.3099415204678359E-4</v>
      </c>
      <c r="E21" s="41" t="s">
        <v>93</v>
      </c>
      <c r="F21" s="39">
        <f>COUNTIFS('ЕЖЕДНЕВНЫЙ УЧЕТ'!$G:$G,СВОД!$E21,'ЕЖЕДНЕВНЫЙ УЧЕТ'!$Q:$Q,СВОД!F$1)</f>
        <v>91</v>
      </c>
      <c r="G21" s="40">
        <f t="shared" si="0"/>
        <v>4.3066729768102226E-2</v>
      </c>
      <c r="H21" s="39">
        <f>COUNTIFS('ЕЖЕДНЕВНЫЙ УЧЕТ'!$G:$G,СВОД!$E21,'ЕЖЕДНЕВНЫЙ УЧЕТ'!$Q:$Q,СВОД!H$1)</f>
        <v>2739</v>
      </c>
      <c r="I21" s="40">
        <f t="shared" si="1"/>
        <v>0.2367943286936976</v>
      </c>
      <c r="K21" s="37">
        <f>COUNTIFS('ЕЖЕДНЕВНЫЙ УЧЕТ'!$J:$J,$A21,'ЕЖЕДНЕВНЫЙ УЧЕТ'!$C:$C,K$1)</f>
        <v>0</v>
      </c>
      <c r="L21" s="37">
        <f>COUNTIFS('ЕЖЕДНЕВНЫЙ УЧЕТ'!$J:$J,$A21,'ЕЖЕДНЕВНЫЙ УЧЕТ'!$C:$C,L$1)</f>
        <v>0</v>
      </c>
      <c r="M21" s="37">
        <f>COUNTIFS('ЕЖЕДНЕВНЫЙ УЧЕТ'!$J:$J,$A21,'ЕЖЕДНЕВНЫЙ УЧЕТ'!$C:$C,M$1)</f>
        <v>0</v>
      </c>
      <c r="N21" s="37">
        <f>COUNTIFS('ЕЖЕДНЕВНЫЙ УЧЕТ'!$J:$J,$A21,'ЕЖЕДНЕВНЫЙ УЧЕТ'!$C:$C,N$1)</f>
        <v>0</v>
      </c>
      <c r="O21" s="37">
        <f>COUNTIFS('ЕЖЕДНЕВНЫЙ УЧЕТ'!$J:$J,$A21,'ЕЖЕДНЕВНЫЙ УЧЕТ'!$C:$C,O$1)</f>
        <v>0</v>
      </c>
      <c r="P21" s="37">
        <f>COUNTIFS('ЕЖЕДНЕВНЫЙ УЧЕТ'!$J:$J,$A21,'ЕЖЕДНЕВНЫЙ УЧЕТ'!$C:$C,P$1)</f>
        <v>0</v>
      </c>
      <c r="Q21" s="37">
        <f>COUNTIFS('ЕЖЕДНЕВНЫЙ УЧЕТ'!$J:$J,$A21,'ЕЖЕДНЕВНЫЙ УЧЕТ'!$C:$C,Q$1)</f>
        <v>0</v>
      </c>
      <c r="R21" s="37">
        <f>COUNTIFS('ЕЖЕДНЕВНЫЙ УЧЕТ'!$J:$J,$A21,'ЕЖЕДНЕВНЫЙ УЧЕТ'!$C:$C,R$1)</f>
        <v>0</v>
      </c>
      <c r="S21" s="37">
        <f>COUNTIFS('ЕЖЕДНЕВНЫЙ УЧЕТ'!$J:$J,$A21,'ЕЖЕДНЕВНЫЙ УЧЕТ'!$C:$C,S$1)</f>
        <v>1</v>
      </c>
      <c r="T21" s="37">
        <f>COUNTIFS('ЕЖЕДНЕВНЫЙ УЧЕТ'!$J:$J,$A21,'ЕЖЕДНЕВНЫЙ УЧЕТ'!$C:$C,T$1)</f>
        <v>0</v>
      </c>
      <c r="U21" s="37">
        <f>COUNTIFS('ЕЖЕДНЕВНЫЙ УЧЕТ'!$J:$J,$A21,'ЕЖЕДНЕВНЫЙ УЧЕТ'!$C:$C,U$1)</f>
        <v>0</v>
      </c>
      <c r="V21" s="37">
        <f>COUNTIFS('ЕЖЕДНЕВНЫЙ УЧЕТ'!$J:$J,$A21,'ЕЖЕДНЕВНЫЙ УЧЕТ'!$C:$C,V$1)</f>
        <v>0</v>
      </c>
      <c r="W21" s="37">
        <f>COUNTIFS('ЕЖЕДНЕВНЫЙ УЧЕТ'!$J:$J,$A21,'ЕЖЕДНЕВНЫЙ УЧЕТ'!$C:$C,W$1)</f>
        <v>2</v>
      </c>
      <c r="X21" s="37">
        <f>COUNTIFS('ЕЖЕДНЕВНЫЙ УЧЕТ'!$J:$J,$A21,'ЕЖЕДНЕВНЫЙ УЧЕТ'!$C:$C,X$1)</f>
        <v>0</v>
      </c>
      <c r="Y21" s="37">
        <f>COUNTIFS('ЕЖЕДНЕВНЫЙ УЧЕТ'!$J:$J,$A21,'ЕЖЕДНЕВНЫЙ УЧЕТ'!$C:$C,Y$1)</f>
        <v>0</v>
      </c>
      <c r="Z21" s="37">
        <f>COUNTIFS('ЕЖЕДНЕВНЫЙ УЧЕТ'!$J:$J,$A21,'ЕЖЕДНЕВНЫЙ УЧЕТ'!$C:$C,Z$1)</f>
        <v>0</v>
      </c>
      <c r="AA21" s="37">
        <f>COUNTIFS('ЕЖЕДНЕВНЫЙ УЧЕТ'!$J:$J,$A21,'ЕЖЕДНЕВНЫЙ УЧЕТ'!$C:$C,AA$1)</f>
        <v>2</v>
      </c>
      <c r="AB21" s="37">
        <f>COUNTIFS('ЕЖЕДНЕВНЫЙ УЧЕТ'!$J:$J,$A21,'ЕЖЕДНЕВНЫЙ УЧЕТ'!$C:$C,AB$1)</f>
        <v>0</v>
      </c>
      <c r="AC21" s="37">
        <f>COUNTIFS('ЕЖЕДНЕВНЫЙ УЧЕТ'!$J:$J,$A21,'ЕЖЕДНЕВНЫЙ УЧЕТ'!$C:$C,AC$1)</f>
        <v>1</v>
      </c>
      <c r="AD21" s="37">
        <f>COUNTIFS('ЕЖЕДНЕВНЫЙ УЧЕТ'!$J:$J,$A21,'ЕЖЕДНЕВНЫЙ УЧЕТ'!$C:$C,AD$1)</f>
        <v>0</v>
      </c>
      <c r="AE21" s="37">
        <f>COUNTIFS('ЕЖЕДНЕВНЫЙ УЧЕТ'!$J:$J,$A21,'ЕЖЕДНЕВНЫЙ УЧЕТ'!$C:$C,AE$1)</f>
        <v>0</v>
      </c>
      <c r="AF21" s="37">
        <f>COUNTIFS('ЕЖЕДНЕВНЫЙ УЧЕТ'!$J:$J,$A21,'ЕЖЕДНЕВНЫЙ УЧЕТ'!$C:$C,AF$1)</f>
        <v>0</v>
      </c>
      <c r="AG21" s="37">
        <f>COUNTIFS('ЕЖЕДНЕВНЫЙ УЧЕТ'!$J:$J,$A21,'ЕЖЕДНЕВНЫЙ УЧЕТ'!$C:$C,AG$1)</f>
        <v>0</v>
      </c>
      <c r="AH21" s="37">
        <f>COUNTIFS('ЕЖЕДНЕВНЫЙ УЧЕТ'!$J:$J,$A21,'ЕЖЕДНЕВНЫЙ УЧЕТ'!$C:$C,AH$1)</f>
        <v>1</v>
      </c>
      <c r="AI21" s="37">
        <f>COUNTIFS('ЕЖЕДНЕВНЫЙ УЧЕТ'!$J:$J,$A21,'ЕЖЕДНЕВНЫЙ УЧЕТ'!$C:$C,AI$1)</f>
        <v>0</v>
      </c>
      <c r="AJ21" s="37">
        <f>COUNTIFS('ЕЖЕДНЕВНЫЙ УЧЕТ'!$J:$J,$A21,'ЕЖЕДНЕВНЫЙ УЧЕТ'!$C:$C,AJ$1)</f>
        <v>0</v>
      </c>
      <c r="AK21" s="37">
        <f>COUNTIFS('ЕЖЕДНЕВНЫЙ УЧЕТ'!$J:$J,$A21,'ЕЖЕДНЕВНЫЙ УЧЕТ'!$C:$C,AK$1)</f>
        <v>0</v>
      </c>
      <c r="AL21" s="37">
        <f>COUNTIFS('ЕЖЕДНЕВНЫЙ УЧЕТ'!$J:$J,$A21,'ЕЖЕДНЕВНЫЙ УЧЕТ'!$C:$C,AL$1)</f>
        <v>0</v>
      </c>
      <c r="AM21" s="37">
        <f>COUNTIFS('ЕЖЕДНЕВНЫЙ УЧЕТ'!$J:$J,$A21,'ЕЖЕДНЕВНЫЙ УЧЕТ'!$C:$C,AM$1)</f>
        <v>0</v>
      </c>
      <c r="AN21" s="37">
        <f>COUNTIFS('ЕЖЕДНЕВНЫЙ УЧЕТ'!$J:$J,$A21,'ЕЖЕДНЕВНЫЙ УЧЕТ'!$C:$C,AN$1)</f>
        <v>1</v>
      </c>
      <c r="AO21" s="37">
        <f>COUNTIFS('ЕЖЕДНЕВНЫЙ УЧЕТ'!$J:$J,$A21,'ЕЖЕДНЕВНЫЙ УЧЕТ'!$C:$C,AO$1)</f>
        <v>0</v>
      </c>
      <c r="AP21" s="37">
        <f>COUNTIFS('ЕЖЕДНЕВНЫЙ УЧЕТ'!$J:$J,$A21,'ЕЖЕДНЕВНЫЙ УЧЕТ'!$C:$C,AP$1)</f>
        <v>0</v>
      </c>
      <c r="AQ21" s="37">
        <f>COUNTIFS('ЕЖЕДНЕВНЫЙ УЧЕТ'!$J:$J,$A21,'ЕЖЕДНЕВНЫЙ УЧЕТ'!$C:$C,AQ$1)</f>
        <v>0</v>
      </c>
      <c r="AR21" s="37">
        <f>COUNTIFS('ЕЖЕДНЕВНЫЙ УЧЕТ'!$J:$J,$A21,'ЕЖЕДНЕВНЫЙ УЧЕТ'!$C:$C,AR$1)</f>
        <v>1</v>
      </c>
      <c r="AS21" s="37">
        <f>COUNTIFS('ЕЖЕДНЕВНЫЙ УЧЕТ'!$J:$J,$A21,'ЕЖЕДНЕВНЫЙ УЧЕТ'!$C:$C,AS$1)</f>
        <v>1</v>
      </c>
      <c r="AT21" s="37">
        <f>COUNTIFS('ЕЖЕДНЕВНЫЙ УЧЕТ'!$J:$J,$A21,'ЕЖЕДНЕВНЫЙ УЧЕТ'!$C:$C,AT$1)</f>
        <v>0</v>
      </c>
      <c r="AU21" s="37">
        <f>COUNTIFS('ЕЖЕДНЕВНЫЙ УЧЕТ'!$J:$J,$A21,'ЕЖЕДНЕВНЫЙ УЧЕТ'!$C:$C,AU$1)</f>
        <v>0</v>
      </c>
    </row>
    <row r="22" spans="1:47" s="26" customFormat="1" ht="18">
      <c r="A22" s="31" t="s">
        <v>94</v>
      </c>
      <c r="B22" s="32">
        <f>COUNTIF('ЕЖЕДНЕВНЫЙ УЧЕТ'!J:J,СВОД!A22)</f>
        <v>34</v>
      </c>
      <c r="C22" s="33">
        <f t="shared" si="2"/>
        <v>2.4853801169590645E-3</v>
      </c>
      <c r="E22" s="41" t="s">
        <v>95</v>
      </c>
      <c r="F22" s="39">
        <f>COUNTIFS('ЕЖЕДНЕВНЫЙ УЧЕТ'!$G:$G,СВОД!$E22,'ЕЖЕДНЕВНЫЙ УЧЕТ'!$Q:$Q,СВОД!F$1)</f>
        <v>0</v>
      </c>
      <c r="G22" s="40">
        <f t="shared" si="0"/>
        <v>0</v>
      </c>
      <c r="H22" s="39">
        <f>COUNTIFS('ЕЖЕДНЕВНЫЙ УЧЕТ'!$G:$G,СВОД!$E22,'ЕЖЕДНЕВНЫЙ УЧЕТ'!$Q:$Q,СВОД!H$1)</f>
        <v>0</v>
      </c>
      <c r="I22" s="40">
        <f t="shared" si="1"/>
        <v>0</v>
      </c>
      <c r="K22" s="37">
        <f>COUNTIFS('ЕЖЕДНЕВНЫЙ УЧЕТ'!$J:$J,$A22,'ЕЖЕДНЕВНЫЙ УЧЕТ'!$C:$C,K$1)</f>
        <v>0</v>
      </c>
      <c r="L22" s="37">
        <f>COUNTIFS('ЕЖЕДНЕВНЫЙ УЧЕТ'!$J:$J,$A22,'ЕЖЕДНЕВНЫЙ УЧЕТ'!$C:$C,L$1)</f>
        <v>0</v>
      </c>
      <c r="M22" s="37">
        <f>COUNTIFS('ЕЖЕДНЕВНЫЙ УЧЕТ'!$J:$J,$A22,'ЕЖЕДНЕВНЫЙ УЧЕТ'!$C:$C,M$1)</f>
        <v>0</v>
      </c>
      <c r="N22" s="37">
        <f>COUNTIFS('ЕЖЕДНЕВНЫЙ УЧЕТ'!$J:$J,$A22,'ЕЖЕДНЕВНЫЙ УЧЕТ'!$C:$C,N$1)</f>
        <v>0</v>
      </c>
      <c r="O22" s="37">
        <f>COUNTIFS('ЕЖЕДНЕВНЫЙ УЧЕТ'!$J:$J,$A22,'ЕЖЕДНЕВНЫЙ УЧЕТ'!$C:$C,O$1)</f>
        <v>2</v>
      </c>
      <c r="P22" s="37">
        <f>COUNTIFS('ЕЖЕДНЕВНЫЙ УЧЕТ'!$J:$J,$A22,'ЕЖЕДНЕВНЫЙ УЧЕТ'!$C:$C,P$1)</f>
        <v>0</v>
      </c>
      <c r="Q22" s="37">
        <f>COUNTIFS('ЕЖЕДНЕВНЫЙ УЧЕТ'!$J:$J,$A22,'ЕЖЕДНЕВНЫЙ УЧЕТ'!$C:$C,Q$1)</f>
        <v>1</v>
      </c>
      <c r="R22" s="37">
        <f>COUNTIFS('ЕЖЕДНЕВНЫЙ УЧЕТ'!$J:$J,$A22,'ЕЖЕДНЕВНЫЙ УЧЕТ'!$C:$C,R$1)</f>
        <v>0</v>
      </c>
      <c r="S22" s="37">
        <f>COUNTIFS('ЕЖЕДНЕВНЫЙ УЧЕТ'!$J:$J,$A22,'ЕЖЕДНЕВНЫЙ УЧЕТ'!$C:$C,S$1)</f>
        <v>0</v>
      </c>
      <c r="T22" s="37">
        <f>COUNTIFS('ЕЖЕДНЕВНЫЙ УЧЕТ'!$J:$J,$A22,'ЕЖЕДНЕВНЫЙ УЧЕТ'!$C:$C,T$1)</f>
        <v>0</v>
      </c>
      <c r="U22" s="37">
        <f>COUNTIFS('ЕЖЕДНЕВНЫЙ УЧЕТ'!$J:$J,$A22,'ЕЖЕДНЕВНЫЙ УЧЕТ'!$C:$C,U$1)</f>
        <v>0</v>
      </c>
      <c r="V22" s="37">
        <f>COUNTIFS('ЕЖЕДНЕВНЫЙ УЧЕТ'!$J:$J,$A22,'ЕЖЕДНЕВНЫЙ УЧЕТ'!$C:$C,V$1)</f>
        <v>0</v>
      </c>
      <c r="W22" s="37">
        <f>COUNTIFS('ЕЖЕДНЕВНЫЙ УЧЕТ'!$J:$J,$A22,'ЕЖЕДНЕВНЫЙ УЧЕТ'!$C:$C,W$1)</f>
        <v>5</v>
      </c>
      <c r="X22" s="37">
        <f>COUNTIFS('ЕЖЕДНЕВНЫЙ УЧЕТ'!$J:$J,$A22,'ЕЖЕДНЕВНЫЙ УЧЕТ'!$C:$C,X$1)</f>
        <v>1</v>
      </c>
      <c r="Y22" s="37">
        <f>COUNTIFS('ЕЖЕДНЕВНЫЙ УЧЕТ'!$J:$J,$A22,'ЕЖЕДНЕВНЫЙ УЧЕТ'!$C:$C,Y$1)</f>
        <v>0</v>
      </c>
      <c r="Z22" s="37">
        <f>COUNTIFS('ЕЖЕДНЕВНЫЙ УЧЕТ'!$J:$J,$A22,'ЕЖЕДНЕВНЫЙ УЧЕТ'!$C:$C,Z$1)</f>
        <v>5</v>
      </c>
      <c r="AA22" s="37">
        <f>COUNTIFS('ЕЖЕДНЕВНЫЙ УЧЕТ'!$J:$J,$A22,'ЕЖЕДНЕВНЫЙ УЧЕТ'!$C:$C,AA$1)</f>
        <v>2</v>
      </c>
      <c r="AB22" s="37">
        <f>COUNTIFS('ЕЖЕДНЕВНЫЙ УЧЕТ'!$J:$J,$A22,'ЕЖЕДНЕВНЫЙ УЧЕТ'!$C:$C,AB$1)</f>
        <v>0</v>
      </c>
      <c r="AC22" s="37">
        <f>COUNTIFS('ЕЖЕДНЕВНЫЙ УЧЕТ'!$J:$J,$A22,'ЕЖЕДНЕВНЫЙ УЧЕТ'!$C:$C,AC$1)</f>
        <v>2</v>
      </c>
      <c r="AD22" s="37">
        <f>COUNTIFS('ЕЖЕДНЕВНЫЙ УЧЕТ'!$J:$J,$A22,'ЕЖЕДНЕВНЫЙ УЧЕТ'!$C:$C,AD$1)</f>
        <v>0</v>
      </c>
      <c r="AE22" s="37">
        <f>COUNTIFS('ЕЖЕДНЕВНЫЙ УЧЕТ'!$J:$J,$A22,'ЕЖЕДНЕВНЫЙ УЧЕТ'!$C:$C,AE$1)</f>
        <v>0</v>
      </c>
      <c r="AF22" s="37">
        <f>COUNTIFS('ЕЖЕДНЕВНЫЙ УЧЕТ'!$J:$J,$A22,'ЕЖЕДНЕВНЫЙ УЧЕТ'!$C:$C,AF$1)</f>
        <v>3</v>
      </c>
      <c r="AG22" s="37">
        <f>COUNTIFS('ЕЖЕДНЕВНЫЙ УЧЕТ'!$J:$J,$A22,'ЕЖЕДНЕВНЫЙ УЧЕТ'!$C:$C,AG$1)</f>
        <v>2</v>
      </c>
      <c r="AH22" s="37">
        <f>COUNTIFS('ЕЖЕДНЕВНЫЙ УЧЕТ'!$J:$J,$A22,'ЕЖЕДНЕВНЫЙ УЧЕТ'!$C:$C,AH$1)</f>
        <v>1</v>
      </c>
      <c r="AI22" s="37">
        <f>COUNTIFS('ЕЖЕДНЕВНЫЙ УЧЕТ'!$J:$J,$A22,'ЕЖЕДНЕВНЫЙ УЧЕТ'!$C:$C,AI$1)</f>
        <v>0</v>
      </c>
      <c r="AJ22" s="37">
        <f>COUNTIFS('ЕЖЕДНЕВНЫЙ УЧЕТ'!$J:$J,$A22,'ЕЖЕДНЕВНЫЙ УЧЕТ'!$C:$C,AJ$1)</f>
        <v>0</v>
      </c>
      <c r="AK22" s="37">
        <f>COUNTIFS('ЕЖЕДНЕВНЫЙ УЧЕТ'!$J:$J,$A22,'ЕЖЕДНЕВНЫЙ УЧЕТ'!$C:$C,AK$1)</f>
        <v>0</v>
      </c>
      <c r="AL22" s="37">
        <f>COUNTIFS('ЕЖЕДНЕВНЫЙ УЧЕТ'!$J:$J,$A22,'ЕЖЕДНЕВНЫЙ УЧЕТ'!$C:$C,AL$1)</f>
        <v>0</v>
      </c>
      <c r="AM22" s="37">
        <f>COUNTIFS('ЕЖЕДНЕВНЫЙ УЧЕТ'!$J:$J,$A22,'ЕЖЕДНЕВНЫЙ УЧЕТ'!$C:$C,AM$1)</f>
        <v>1</v>
      </c>
      <c r="AN22" s="37">
        <f>COUNTIFS('ЕЖЕДНЕВНЫЙ УЧЕТ'!$J:$J,$A22,'ЕЖЕДНЕВНЫЙ УЧЕТ'!$C:$C,AN$1)</f>
        <v>0</v>
      </c>
      <c r="AO22" s="37">
        <f>COUNTIFS('ЕЖЕДНЕВНЫЙ УЧЕТ'!$J:$J,$A22,'ЕЖЕДНЕВНЫЙ УЧЕТ'!$C:$C,AO$1)</f>
        <v>0</v>
      </c>
      <c r="AP22" s="37">
        <f>COUNTIFS('ЕЖЕДНЕВНЫЙ УЧЕТ'!$J:$J,$A22,'ЕЖЕДНЕВНЫЙ УЧЕТ'!$C:$C,AP$1)</f>
        <v>0</v>
      </c>
      <c r="AQ22" s="37">
        <f>COUNTIFS('ЕЖЕДНЕВНЫЙ УЧЕТ'!$J:$J,$A22,'ЕЖЕДНЕВНЫЙ УЧЕТ'!$C:$C,AQ$1)</f>
        <v>0</v>
      </c>
      <c r="AR22" s="37">
        <f>COUNTIFS('ЕЖЕДНЕВНЫЙ УЧЕТ'!$J:$J,$A22,'ЕЖЕДНЕВНЫЙ УЧЕТ'!$C:$C,AR$1)</f>
        <v>6</v>
      </c>
      <c r="AS22" s="37">
        <f>COUNTIFS('ЕЖЕДНЕВНЫЙ УЧЕТ'!$J:$J,$A22,'ЕЖЕДНЕВНЫЙ УЧЕТ'!$C:$C,AS$1)</f>
        <v>3</v>
      </c>
      <c r="AT22" s="37">
        <f>COUNTIFS('ЕЖЕДНЕВНЫЙ УЧЕТ'!$J:$J,$A22,'ЕЖЕДНЕВНЫЙ УЧЕТ'!$C:$C,AT$1)</f>
        <v>0</v>
      </c>
      <c r="AU22" s="37">
        <f>COUNTIFS('ЕЖЕДНЕВНЫЙ УЧЕТ'!$J:$J,$A22,'ЕЖЕДНЕВНЫЙ УЧЕТ'!$C:$C,AU$1)</f>
        <v>0</v>
      </c>
    </row>
    <row r="23" spans="1:47" s="26" customFormat="1" ht="18">
      <c r="A23" s="31" t="s">
        <v>96</v>
      </c>
      <c r="B23" s="32">
        <f>COUNTIF('ЕЖЕДНЕВНЫЙ УЧЕТ'!J:J,СВОД!A23)</f>
        <v>20</v>
      </c>
      <c r="C23" s="33">
        <f t="shared" si="2"/>
        <v>1.4619883040935672E-3</v>
      </c>
      <c r="E23" s="41" t="s">
        <v>97</v>
      </c>
      <c r="F23" s="39">
        <f>COUNTIFS('ЕЖЕДНЕВНЫЙ УЧЕТ'!$G:$G,СВОД!$E23,'ЕЖЕДНЕВНЫЙ УЧЕТ'!$Q:$Q,СВОД!F$1)</f>
        <v>0</v>
      </c>
      <c r="G23" s="40">
        <f t="shared" si="0"/>
        <v>0</v>
      </c>
      <c r="H23" s="39">
        <f>COUNTIFS('ЕЖЕДНЕВНЫЙ УЧЕТ'!$G:$G,СВОД!$E23,'ЕЖЕДНЕВНЫЙ УЧЕТ'!$Q:$Q,СВОД!H$1)</f>
        <v>0</v>
      </c>
      <c r="I23" s="40">
        <f t="shared" si="1"/>
        <v>0</v>
      </c>
      <c r="K23" s="37">
        <f>COUNTIFS('ЕЖЕДНЕВНЫЙ УЧЕТ'!$J:$J,$A23,'ЕЖЕДНЕВНЫЙ УЧЕТ'!$C:$C,K$1)</f>
        <v>0</v>
      </c>
      <c r="L23" s="37">
        <f>COUNTIFS('ЕЖЕДНЕВНЫЙ УЧЕТ'!$J:$J,$A23,'ЕЖЕДНЕВНЫЙ УЧЕТ'!$C:$C,L$1)</f>
        <v>0</v>
      </c>
      <c r="M23" s="37">
        <f>COUNTIFS('ЕЖЕДНЕВНЫЙ УЧЕТ'!$J:$J,$A23,'ЕЖЕДНЕВНЫЙ УЧЕТ'!$C:$C,M$1)</f>
        <v>0</v>
      </c>
      <c r="N23" s="37">
        <f>COUNTIFS('ЕЖЕДНЕВНЫЙ УЧЕТ'!$J:$J,$A23,'ЕЖЕДНЕВНЫЙ УЧЕТ'!$C:$C,N$1)</f>
        <v>0</v>
      </c>
      <c r="O23" s="37">
        <f>COUNTIFS('ЕЖЕДНЕВНЫЙ УЧЕТ'!$J:$J,$A23,'ЕЖЕДНЕВНЫЙ УЧЕТ'!$C:$C,O$1)</f>
        <v>6</v>
      </c>
      <c r="P23" s="37">
        <f>COUNTIFS('ЕЖЕДНЕВНЫЙ УЧЕТ'!$J:$J,$A23,'ЕЖЕДНЕВНЫЙ УЧЕТ'!$C:$C,P$1)</f>
        <v>0</v>
      </c>
      <c r="Q23" s="37">
        <f>COUNTIFS('ЕЖЕДНЕВНЫЙ УЧЕТ'!$J:$J,$A23,'ЕЖЕДНЕВНЫЙ УЧЕТ'!$C:$C,Q$1)</f>
        <v>0</v>
      </c>
      <c r="R23" s="37">
        <f>COUNTIFS('ЕЖЕДНЕВНЫЙ УЧЕТ'!$J:$J,$A23,'ЕЖЕДНЕВНЫЙ УЧЕТ'!$C:$C,R$1)</f>
        <v>0</v>
      </c>
      <c r="S23" s="37">
        <f>COUNTIFS('ЕЖЕДНЕВНЫЙ УЧЕТ'!$J:$J,$A23,'ЕЖЕДНЕВНЫЙ УЧЕТ'!$C:$C,S$1)</f>
        <v>0</v>
      </c>
      <c r="T23" s="37">
        <f>COUNTIFS('ЕЖЕДНЕВНЫЙ УЧЕТ'!$J:$J,$A23,'ЕЖЕДНЕВНЫЙ УЧЕТ'!$C:$C,T$1)</f>
        <v>0</v>
      </c>
      <c r="U23" s="37">
        <f>COUNTIFS('ЕЖЕДНЕВНЫЙ УЧЕТ'!$J:$J,$A23,'ЕЖЕДНЕВНЫЙ УЧЕТ'!$C:$C,U$1)</f>
        <v>0</v>
      </c>
      <c r="V23" s="37">
        <f>COUNTIFS('ЕЖЕДНЕВНЫЙ УЧЕТ'!$J:$J,$A23,'ЕЖЕДНЕВНЫЙ УЧЕТ'!$C:$C,V$1)</f>
        <v>0</v>
      </c>
      <c r="W23" s="37">
        <f>COUNTIFS('ЕЖЕДНЕВНЫЙ УЧЕТ'!$J:$J,$A23,'ЕЖЕДНЕВНЫЙ УЧЕТ'!$C:$C,W$1)</f>
        <v>8</v>
      </c>
      <c r="X23" s="37">
        <f>COUNTIFS('ЕЖЕДНЕВНЫЙ УЧЕТ'!$J:$J,$A23,'ЕЖЕДНЕВНЫЙ УЧЕТ'!$C:$C,X$1)</f>
        <v>0</v>
      </c>
      <c r="Y23" s="37">
        <f>COUNTIFS('ЕЖЕДНЕВНЫЙ УЧЕТ'!$J:$J,$A23,'ЕЖЕДНЕВНЫЙ УЧЕТ'!$C:$C,Y$1)</f>
        <v>0</v>
      </c>
      <c r="Z23" s="37">
        <f>COUNTIFS('ЕЖЕДНЕВНЫЙ УЧЕТ'!$J:$J,$A23,'ЕЖЕДНЕВНЫЙ УЧЕТ'!$C:$C,Z$1)</f>
        <v>2</v>
      </c>
      <c r="AA23" s="37">
        <f>COUNTIFS('ЕЖЕДНЕВНЫЙ УЧЕТ'!$J:$J,$A23,'ЕЖЕДНЕВНЫЙ УЧЕТ'!$C:$C,AA$1)</f>
        <v>1</v>
      </c>
      <c r="AB23" s="37">
        <f>COUNTIFS('ЕЖЕДНЕВНЫЙ УЧЕТ'!$J:$J,$A23,'ЕЖЕДНЕВНЫЙ УЧЕТ'!$C:$C,AB$1)</f>
        <v>0</v>
      </c>
      <c r="AC23" s="37">
        <f>COUNTIFS('ЕЖЕДНЕВНЫЙ УЧЕТ'!$J:$J,$A23,'ЕЖЕДНЕВНЫЙ УЧЕТ'!$C:$C,AC$1)</f>
        <v>0</v>
      </c>
      <c r="AD23" s="37">
        <f>COUNTIFS('ЕЖЕДНЕВНЫЙ УЧЕТ'!$J:$J,$A23,'ЕЖЕДНЕВНЫЙ УЧЕТ'!$C:$C,AD$1)</f>
        <v>0</v>
      </c>
      <c r="AE23" s="37">
        <f>COUNTIFS('ЕЖЕДНЕВНЫЙ УЧЕТ'!$J:$J,$A23,'ЕЖЕДНЕВНЫЙ УЧЕТ'!$C:$C,AE$1)</f>
        <v>0</v>
      </c>
      <c r="AF23" s="37">
        <f>COUNTIFS('ЕЖЕДНЕВНЫЙ УЧЕТ'!$J:$J,$A23,'ЕЖЕДНЕВНЫЙ УЧЕТ'!$C:$C,AF$1)</f>
        <v>0</v>
      </c>
      <c r="AG23" s="37">
        <f>COUNTIFS('ЕЖЕДНЕВНЫЙ УЧЕТ'!$J:$J,$A23,'ЕЖЕДНЕВНЫЙ УЧЕТ'!$C:$C,AG$1)</f>
        <v>0</v>
      </c>
      <c r="AH23" s="37">
        <f>COUNTIFS('ЕЖЕДНЕВНЫЙ УЧЕТ'!$J:$J,$A23,'ЕЖЕДНЕВНЫЙ УЧЕТ'!$C:$C,AH$1)</f>
        <v>0</v>
      </c>
      <c r="AI23" s="37">
        <f>COUNTIFS('ЕЖЕДНЕВНЫЙ УЧЕТ'!$J:$J,$A23,'ЕЖЕДНЕВНЫЙ УЧЕТ'!$C:$C,AI$1)</f>
        <v>0</v>
      </c>
      <c r="AJ23" s="37">
        <f>COUNTIFS('ЕЖЕДНЕВНЫЙ УЧЕТ'!$J:$J,$A23,'ЕЖЕДНЕВНЫЙ УЧЕТ'!$C:$C,AJ$1)</f>
        <v>0</v>
      </c>
      <c r="AK23" s="37">
        <f>COUNTIFS('ЕЖЕДНЕВНЫЙ УЧЕТ'!$J:$J,$A23,'ЕЖЕДНЕВНЫЙ УЧЕТ'!$C:$C,AK$1)</f>
        <v>0</v>
      </c>
      <c r="AL23" s="37">
        <f>COUNTIFS('ЕЖЕДНЕВНЫЙ УЧЕТ'!$J:$J,$A23,'ЕЖЕДНЕВНЫЙ УЧЕТ'!$C:$C,AL$1)</f>
        <v>0</v>
      </c>
      <c r="AM23" s="37">
        <f>COUNTIFS('ЕЖЕДНЕВНЫЙ УЧЕТ'!$J:$J,$A23,'ЕЖЕДНЕВНЫЙ УЧЕТ'!$C:$C,AM$1)</f>
        <v>1</v>
      </c>
      <c r="AN23" s="37">
        <f>COUNTIFS('ЕЖЕДНЕВНЫЙ УЧЕТ'!$J:$J,$A23,'ЕЖЕДНЕВНЫЙ УЧЕТ'!$C:$C,AN$1)</f>
        <v>1</v>
      </c>
      <c r="AO23" s="37">
        <f>COUNTIFS('ЕЖЕДНЕВНЫЙ УЧЕТ'!$J:$J,$A23,'ЕЖЕДНЕВНЫЙ УЧЕТ'!$C:$C,AO$1)</f>
        <v>0</v>
      </c>
      <c r="AP23" s="37">
        <f>COUNTIFS('ЕЖЕДНЕВНЫЙ УЧЕТ'!$J:$J,$A23,'ЕЖЕДНЕВНЫЙ УЧЕТ'!$C:$C,AP$1)</f>
        <v>0</v>
      </c>
      <c r="AQ23" s="37">
        <f>COUNTIFS('ЕЖЕДНЕВНЫЙ УЧЕТ'!$J:$J,$A23,'ЕЖЕДНЕВНЫЙ УЧЕТ'!$C:$C,AQ$1)</f>
        <v>0</v>
      </c>
      <c r="AR23" s="37">
        <f>COUNTIFS('ЕЖЕДНЕВНЫЙ УЧЕТ'!$J:$J,$A23,'ЕЖЕДНЕВНЫЙ УЧЕТ'!$C:$C,AR$1)</f>
        <v>0</v>
      </c>
      <c r="AS23" s="37">
        <f>COUNTIFS('ЕЖЕДНЕВНЫЙ УЧЕТ'!$J:$J,$A23,'ЕЖЕДНЕВНЫЙ УЧЕТ'!$C:$C,AS$1)</f>
        <v>0</v>
      </c>
      <c r="AT23" s="37">
        <f>COUNTIFS('ЕЖЕДНЕВНЫЙ УЧЕТ'!$J:$J,$A23,'ЕЖЕДНЕВНЫЙ УЧЕТ'!$C:$C,AT$1)</f>
        <v>1</v>
      </c>
      <c r="AU23" s="37">
        <f>COUNTIFS('ЕЖЕДНЕВНЫЙ УЧЕТ'!$J:$J,$A23,'ЕЖЕДНЕВНЫЙ УЧЕТ'!$C:$C,AU$1)</f>
        <v>0</v>
      </c>
    </row>
    <row r="24" spans="1:47" s="26" customFormat="1" ht="18.600000000000001" thickBot="1">
      <c r="A24" s="31" t="s">
        <v>98</v>
      </c>
      <c r="B24" s="32">
        <f>COUNTIF('ЕЖЕДНЕВНЫЙ УЧЕТ'!J:J,СВОД!A24)</f>
        <v>1</v>
      </c>
      <c r="C24" s="33">
        <f t="shared" si="2"/>
        <v>7.3099415204678364E-5</v>
      </c>
      <c r="E24" s="112" t="s">
        <v>99</v>
      </c>
      <c r="F24" s="39">
        <f>COUNTIFS('ЕЖЕДНЕВНЫЙ УЧЕТ'!$G:$G,СВОД!$E24,'ЕЖЕДНЕВНЫЙ УЧЕТ'!$Q:$Q,СВОД!F$1)</f>
        <v>1</v>
      </c>
      <c r="G24" s="40">
        <f t="shared" si="0"/>
        <v>4.7326076668244201E-4</v>
      </c>
      <c r="H24" s="39">
        <f>COUNTIFS('ЕЖЕДНЕВНЫЙ УЧЕТ'!$G:$G,СВОД!$E24,'ЕЖЕДНЕВНЫЙ УЧЕТ'!$Q:$Q,СВОД!H$1)</f>
        <v>0</v>
      </c>
      <c r="I24" s="40">
        <f t="shared" si="1"/>
        <v>0</v>
      </c>
      <c r="K24" s="37">
        <f>COUNTIFS('ЕЖЕДНЕВНЫЙ УЧЕТ'!$J:$J,$A24,'ЕЖЕДНЕВНЫЙ УЧЕТ'!$C:$C,K$1)</f>
        <v>0</v>
      </c>
      <c r="L24" s="37">
        <f>COUNTIFS('ЕЖЕДНЕВНЫЙ УЧЕТ'!$J:$J,$A24,'ЕЖЕДНЕВНЫЙ УЧЕТ'!$C:$C,L$1)</f>
        <v>0</v>
      </c>
      <c r="M24" s="37">
        <f>COUNTIFS('ЕЖЕДНЕВНЫЙ УЧЕТ'!$J:$J,$A24,'ЕЖЕДНЕВНЫЙ УЧЕТ'!$C:$C,M$1)</f>
        <v>0</v>
      </c>
      <c r="N24" s="37">
        <f>COUNTIFS('ЕЖЕДНЕВНЫЙ УЧЕТ'!$J:$J,$A24,'ЕЖЕДНЕВНЫЙ УЧЕТ'!$C:$C,N$1)</f>
        <v>0</v>
      </c>
      <c r="O24" s="37">
        <f>COUNTIFS('ЕЖЕДНЕВНЫЙ УЧЕТ'!$J:$J,$A24,'ЕЖЕДНЕВНЫЙ УЧЕТ'!$C:$C,O$1)</f>
        <v>0</v>
      </c>
      <c r="P24" s="37">
        <f>COUNTIFS('ЕЖЕДНЕВНЫЙ УЧЕТ'!$J:$J,$A24,'ЕЖЕДНЕВНЫЙ УЧЕТ'!$C:$C,P$1)</f>
        <v>0</v>
      </c>
      <c r="Q24" s="37">
        <f>COUNTIFS('ЕЖЕДНЕВНЫЙ УЧЕТ'!$J:$J,$A24,'ЕЖЕДНЕВНЫЙ УЧЕТ'!$C:$C,Q$1)</f>
        <v>0</v>
      </c>
      <c r="R24" s="37">
        <f>COUNTIFS('ЕЖЕДНЕВНЫЙ УЧЕТ'!$J:$J,$A24,'ЕЖЕДНЕВНЫЙ УЧЕТ'!$C:$C,R$1)</f>
        <v>0</v>
      </c>
      <c r="S24" s="37">
        <f>COUNTIFS('ЕЖЕДНЕВНЫЙ УЧЕТ'!$J:$J,$A24,'ЕЖЕДНЕВНЫЙ УЧЕТ'!$C:$C,S$1)</f>
        <v>0</v>
      </c>
      <c r="T24" s="37">
        <f>COUNTIFS('ЕЖЕДНЕВНЫЙ УЧЕТ'!$J:$J,$A24,'ЕЖЕДНЕВНЫЙ УЧЕТ'!$C:$C,T$1)</f>
        <v>0</v>
      </c>
      <c r="U24" s="37">
        <f>COUNTIFS('ЕЖЕДНЕВНЫЙ УЧЕТ'!$J:$J,$A24,'ЕЖЕДНЕВНЫЙ УЧЕТ'!$C:$C,U$1)</f>
        <v>0</v>
      </c>
      <c r="V24" s="37">
        <f>COUNTIFS('ЕЖЕДНЕВНЫЙ УЧЕТ'!$J:$J,$A24,'ЕЖЕДНЕВНЫЙ УЧЕТ'!$C:$C,V$1)</f>
        <v>0</v>
      </c>
      <c r="W24" s="37">
        <f>COUNTIFS('ЕЖЕДНЕВНЫЙ УЧЕТ'!$J:$J,$A24,'ЕЖЕДНЕВНЫЙ УЧЕТ'!$C:$C,W$1)</f>
        <v>0</v>
      </c>
      <c r="X24" s="37">
        <f>COUNTIFS('ЕЖЕДНЕВНЫЙ УЧЕТ'!$J:$J,$A24,'ЕЖЕДНЕВНЫЙ УЧЕТ'!$C:$C,X$1)</f>
        <v>0</v>
      </c>
      <c r="Y24" s="37">
        <f>COUNTIFS('ЕЖЕДНЕВНЫЙ УЧЕТ'!$J:$J,$A24,'ЕЖЕДНЕВНЫЙ УЧЕТ'!$C:$C,Y$1)</f>
        <v>0</v>
      </c>
      <c r="Z24" s="37">
        <f>COUNTIFS('ЕЖЕДНЕВНЫЙ УЧЕТ'!$J:$J,$A24,'ЕЖЕДНЕВНЫЙ УЧЕТ'!$C:$C,Z$1)</f>
        <v>0</v>
      </c>
      <c r="AA24" s="37">
        <f>COUNTIFS('ЕЖЕДНЕВНЫЙ УЧЕТ'!$J:$J,$A24,'ЕЖЕДНЕВНЫЙ УЧЕТ'!$C:$C,AA$1)</f>
        <v>0</v>
      </c>
      <c r="AB24" s="37">
        <f>COUNTIFS('ЕЖЕДНЕВНЫЙ УЧЕТ'!$J:$J,$A24,'ЕЖЕДНЕВНЫЙ УЧЕТ'!$C:$C,AB$1)</f>
        <v>0</v>
      </c>
      <c r="AC24" s="37">
        <f>COUNTIFS('ЕЖЕДНЕВНЫЙ УЧЕТ'!$J:$J,$A24,'ЕЖЕДНЕВНЫЙ УЧЕТ'!$C:$C,AC$1)</f>
        <v>0</v>
      </c>
      <c r="AD24" s="37">
        <f>COUNTIFS('ЕЖЕДНЕВНЫЙ УЧЕТ'!$J:$J,$A24,'ЕЖЕДНЕВНЫЙ УЧЕТ'!$C:$C,AD$1)</f>
        <v>0</v>
      </c>
      <c r="AE24" s="37">
        <f>COUNTIFS('ЕЖЕДНЕВНЫЙ УЧЕТ'!$J:$J,$A24,'ЕЖЕДНЕВНЫЙ УЧЕТ'!$C:$C,AE$1)</f>
        <v>0</v>
      </c>
      <c r="AF24" s="37">
        <f>COUNTIFS('ЕЖЕДНЕВНЫЙ УЧЕТ'!$J:$J,$A24,'ЕЖЕДНЕВНЫЙ УЧЕТ'!$C:$C,AF$1)</f>
        <v>0</v>
      </c>
      <c r="AG24" s="37">
        <f>COUNTIFS('ЕЖЕДНЕВНЫЙ УЧЕТ'!$J:$J,$A24,'ЕЖЕДНЕВНЫЙ УЧЕТ'!$C:$C,AG$1)</f>
        <v>0</v>
      </c>
      <c r="AH24" s="37">
        <f>COUNTIFS('ЕЖЕДНЕВНЫЙ УЧЕТ'!$J:$J,$A24,'ЕЖЕДНЕВНЫЙ УЧЕТ'!$C:$C,AH$1)</f>
        <v>0</v>
      </c>
      <c r="AI24" s="37">
        <f>COUNTIFS('ЕЖЕДНЕВНЫЙ УЧЕТ'!$J:$J,$A24,'ЕЖЕДНЕВНЫЙ УЧЕТ'!$C:$C,AI$1)</f>
        <v>0</v>
      </c>
      <c r="AJ24" s="37">
        <f>COUNTIFS('ЕЖЕДНЕВНЫЙ УЧЕТ'!$J:$J,$A24,'ЕЖЕДНЕВНЫЙ УЧЕТ'!$C:$C,AJ$1)</f>
        <v>0</v>
      </c>
      <c r="AK24" s="37">
        <f>COUNTIFS('ЕЖЕДНЕВНЫЙ УЧЕТ'!$J:$J,$A24,'ЕЖЕДНЕВНЫЙ УЧЕТ'!$C:$C,AK$1)</f>
        <v>0</v>
      </c>
      <c r="AL24" s="37">
        <f>COUNTIFS('ЕЖЕДНЕВНЫЙ УЧЕТ'!$J:$J,$A24,'ЕЖЕДНЕВНЫЙ УЧЕТ'!$C:$C,AL$1)</f>
        <v>0</v>
      </c>
      <c r="AM24" s="37">
        <f>COUNTIFS('ЕЖЕДНЕВНЫЙ УЧЕТ'!$J:$J,$A24,'ЕЖЕДНЕВНЫЙ УЧЕТ'!$C:$C,AM$1)</f>
        <v>0</v>
      </c>
      <c r="AN24" s="37">
        <f>COUNTIFS('ЕЖЕДНЕВНЫЙ УЧЕТ'!$J:$J,$A24,'ЕЖЕДНЕВНЫЙ УЧЕТ'!$C:$C,AN$1)</f>
        <v>0</v>
      </c>
      <c r="AO24" s="37">
        <f>COUNTIFS('ЕЖЕДНЕВНЫЙ УЧЕТ'!$J:$J,$A24,'ЕЖЕДНЕВНЫЙ УЧЕТ'!$C:$C,AO$1)</f>
        <v>0</v>
      </c>
      <c r="AP24" s="37">
        <f>COUNTIFS('ЕЖЕДНЕВНЫЙ УЧЕТ'!$J:$J,$A24,'ЕЖЕДНЕВНЫЙ УЧЕТ'!$C:$C,AP$1)</f>
        <v>0</v>
      </c>
      <c r="AQ24" s="37">
        <f>COUNTIFS('ЕЖЕДНЕВНЫЙ УЧЕТ'!$J:$J,$A24,'ЕЖЕДНЕВНЫЙ УЧЕТ'!$C:$C,AQ$1)</f>
        <v>0</v>
      </c>
      <c r="AR24" s="37">
        <f>COUNTIFS('ЕЖЕДНЕВНЫЙ УЧЕТ'!$J:$J,$A24,'ЕЖЕДНЕВНЫЙ УЧЕТ'!$C:$C,AR$1)</f>
        <v>1</v>
      </c>
      <c r="AS24" s="37">
        <f>COUNTIFS('ЕЖЕДНЕВНЫЙ УЧЕТ'!$J:$J,$A24,'ЕЖЕДНЕВНЫЙ УЧЕТ'!$C:$C,AS$1)</f>
        <v>0</v>
      </c>
      <c r="AT24" s="37">
        <f>COUNTIFS('ЕЖЕДНЕВНЫЙ УЧЕТ'!$J:$J,$A24,'ЕЖЕДНЕВНЫЙ УЧЕТ'!$C:$C,AT$1)</f>
        <v>0</v>
      </c>
      <c r="AU24" s="37">
        <f>COUNTIFS('ЕЖЕДНЕВНЫЙ УЧЕТ'!$J:$J,$A24,'ЕЖЕДНЕВНЫЙ УЧЕТ'!$C:$C,AU$1)</f>
        <v>0</v>
      </c>
    </row>
    <row r="25" spans="1:47" s="26" customFormat="1" ht="18">
      <c r="A25" s="31" t="s">
        <v>100</v>
      </c>
      <c r="B25" s="32">
        <f>COUNTIF('ЕЖЕДНЕВНЫЙ УЧЕТ'!J:J,СВОД!A25)</f>
        <v>3</v>
      </c>
      <c r="C25" s="33">
        <f t="shared" si="2"/>
        <v>2.1929824561403509E-4</v>
      </c>
      <c r="K25" s="37">
        <f>COUNTIFS('ЕЖЕДНЕВНЫЙ УЧЕТ'!$J:$J,$A25,'ЕЖЕДНЕВНЫЙ УЧЕТ'!$C:$C,K$1)</f>
        <v>0</v>
      </c>
      <c r="L25" s="37">
        <f>COUNTIFS('ЕЖЕДНЕВНЫЙ УЧЕТ'!$J:$J,$A25,'ЕЖЕДНЕВНЫЙ УЧЕТ'!$C:$C,L$1)</f>
        <v>0</v>
      </c>
      <c r="M25" s="37">
        <f>COUNTIFS('ЕЖЕДНЕВНЫЙ УЧЕТ'!$J:$J,$A25,'ЕЖЕДНЕВНЫЙ УЧЕТ'!$C:$C,M$1)</f>
        <v>0</v>
      </c>
      <c r="N25" s="37">
        <f>COUNTIFS('ЕЖЕДНЕВНЫЙ УЧЕТ'!$J:$J,$A25,'ЕЖЕДНЕВНЫЙ УЧЕТ'!$C:$C,N$1)</f>
        <v>0</v>
      </c>
      <c r="O25" s="37">
        <f>COUNTIFS('ЕЖЕДНЕВНЫЙ УЧЕТ'!$J:$J,$A25,'ЕЖЕДНЕВНЫЙ УЧЕТ'!$C:$C,O$1)</f>
        <v>1</v>
      </c>
      <c r="P25" s="37">
        <f>COUNTIFS('ЕЖЕДНЕВНЫЙ УЧЕТ'!$J:$J,$A25,'ЕЖЕДНЕВНЫЙ УЧЕТ'!$C:$C,P$1)</f>
        <v>0</v>
      </c>
      <c r="Q25" s="37">
        <f>COUNTIFS('ЕЖЕДНЕВНЫЙ УЧЕТ'!$J:$J,$A25,'ЕЖЕДНЕВНЫЙ УЧЕТ'!$C:$C,Q$1)</f>
        <v>0</v>
      </c>
      <c r="R25" s="37">
        <f>COUNTIFS('ЕЖЕДНЕВНЫЙ УЧЕТ'!$J:$J,$A25,'ЕЖЕДНЕВНЫЙ УЧЕТ'!$C:$C,R$1)</f>
        <v>0</v>
      </c>
      <c r="S25" s="37">
        <f>COUNTIFS('ЕЖЕДНЕВНЫЙ УЧЕТ'!$J:$J,$A25,'ЕЖЕДНЕВНЫЙ УЧЕТ'!$C:$C,S$1)</f>
        <v>0</v>
      </c>
      <c r="T25" s="37">
        <f>COUNTIFS('ЕЖЕДНЕВНЫЙ УЧЕТ'!$J:$J,$A25,'ЕЖЕДНЕВНЫЙ УЧЕТ'!$C:$C,T$1)</f>
        <v>0</v>
      </c>
      <c r="U25" s="37">
        <f>COUNTIFS('ЕЖЕДНЕВНЫЙ УЧЕТ'!$J:$J,$A25,'ЕЖЕДНЕВНЫЙ УЧЕТ'!$C:$C,U$1)</f>
        <v>0</v>
      </c>
      <c r="V25" s="37">
        <f>COUNTIFS('ЕЖЕДНЕВНЫЙ УЧЕТ'!$J:$J,$A25,'ЕЖЕДНЕВНЫЙ УЧЕТ'!$C:$C,V$1)</f>
        <v>0</v>
      </c>
      <c r="W25" s="37">
        <f>COUNTIFS('ЕЖЕДНЕВНЫЙ УЧЕТ'!$J:$J,$A25,'ЕЖЕДНЕВНЫЙ УЧЕТ'!$C:$C,W$1)</f>
        <v>0</v>
      </c>
      <c r="X25" s="37">
        <f>COUNTIFS('ЕЖЕДНЕВНЫЙ УЧЕТ'!$J:$J,$A25,'ЕЖЕДНЕВНЫЙ УЧЕТ'!$C:$C,X$1)</f>
        <v>0</v>
      </c>
      <c r="Y25" s="37">
        <f>COUNTIFS('ЕЖЕДНЕВНЫЙ УЧЕТ'!$J:$J,$A25,'ЕЖЕДНЕВНЫЙ УЧЕТ'!$C:$C,Y$1)</f>
        <v>0</v>
      </c>
      <c r="Z25" s="37">
        <f>COUNTIFS('ЕЖЕДНЕВНЫЙ УЧЕТ'!$J:$J,$A25,'ЕЖЕДНЕВНЫЙ УЧЕТ'!$C:$C,Z$1)</f>
        <v>1</v>
      </c>
      <c r="AA25" s="37">
        <f>COUNTIFS('ЕЖЕДНЕВНЫЙ УЧЕТ'!$J:$J,$A25,'ЕЖЕДНЕВНЫЙ УЧЕТ'!$C:$C,AA$1)</f>
        <v>0</v>
      </c>
      <c r="AB25" s="37">
        <f>COUNTIFS('ЕЖЕДНЕВНЫЙ УЧЕТ'!$J:$J,$A25,'ЕЖЕДНЕВНЫЙ УЧЕТ'!$C:$C,AB$1)</f>
        <v>0</v>
      </c>
      <c r="AC25" s="37">
        <f>COUNTIFS('ЕЖЕДНЕВНЫЙ УЧЕТ'!$J:$J,$A25,'ЕЖЕДНЕВНЫЙ УЧЕТ'!$C:$C,AC$1)</f>
        <v>0</v>
      </c>
      <c r="AD25" s="37">
        <f>COUNTIFS('ЕЖЕДНЕВНЫЙ УЧЕТ'!$J:$J,$A25,'ЕЖЕДНЕВНЫЙ УЧЕТ'!$C:$C,AD$1)</f>
        <v>0</v>
      </c>
      <c r="AE25" s="37">
        <f>COUNTIFS('ЕЖЕДНЕВНЫЙ УЧЕТ'!$J:$J,$A25,'ЕЖЕДНЕВНЫЙ УЧЕТ'!$C:$C,AE$1)</f>
        <v>0</v>
      </c>
      <c r="AF25" s="37">
        <f>COUNTIFS('ЕЖЕДНЕВНЫЙ УЧЕТ'!$J:$J,$A25,'ЕЖЕДНЕВНЫЙ УЧЕТ'!$C:$C,AF$1)</f>
        <v>1</v>
      </c>
      <c r="AG25" s="37">
        <f>COUNTIFS('ЕЖЕДНЕВНЫЙ УЧЕТ'!$J:$J,$A25,'ЕЖЕДНЕВНЫЙ УЧЕТ'!$C:$C,AG$1)</f>
        <v>0</v>
      </c>
      <c r="AH25" s="37">
        <f>COUNTIFS('ЕЖЕДНЕВНЫЙ УЧЕТ'!$J:$J,$A25,'ЕЖЕДНЕВНЫЙ УЧЕТ'!$C:$C,AH$1)</f>
        <v>0</v>
      </c>
      <c r="AI25" s="37">
        <f>COUNTIFS('ЕЖЕДНЕВНЫЙ УЧЕТ'!$J:$J,$A25,'ЕЖЕДНЕВНЫЙ УЧЕТ'!$C:$C,AI$1)</f>
        <v>0</v>
      </c>
      <c r="AJ25" s="37">
        <f>COUNTIFS('ЕЖЕДНЕВНЫЙ УЧЕТ'!$J:$J,$A25,'ЕЖЕДНЕВНЫЙ УЧЕТ'!$C:$C,AJ$1)</f>
        <v>0</v>
      </c>
      <c r="AK25" s="37">
        <f>COUNTIFS('ЕЖЕДНЕВНЫЙ УЧЕТ'!$J:$J,$A25,'ЕЖЕДНЕВНЫЙ УЧЕТ'!$C:$C,AK$1)</f>
        <v>0</v>
      </c>
      <c r="AL25" s="37">
        <f>COUNTIFS('ЕЖЕДНЕВНЫЙ УЧЕТ'!$J:$J,$A25,'ЕЖЕДНЕВНЫЙ УЧЕТ'!$C:$C,AL$1)</f>
        <v>0</v>
      </c>
      <c r="AM25" s="37">
        <f>COUNTIFS('ЕЖЕДНЕВНЫЙ УЧЕТ'!$J:$J,$A25,'ЕЖЕДНЕВНЫЙ УЧЕТ'!$C:$C,AM$1)</f>
        <v>0</v>
      </c>
      <c r="AN25" s="37">
        <f>COUNTIFS('ЕЖЕДНЕВНЫЙ УЧЕТ'!$J:$J,$A25,'ЕЖЕДНЕВНЫЙ УЧЕТ'!$C:$C,AN$1)</f>
        <v>0</v>
      </c>
      <c r="AO25" s="37">
        <f>COUNTIFS('ЕЖЕДНЕВНЫЙ УЧЕТ'!$J:$J,$A25,'ЕЖЕДНЕВНЫЙ УЧЕТ'!$C:$C,AO$1)</f>
        <v>0</v>
      </c>
      <c r="AP25" s="37">
        <f>COUNTIFS('ЕЖЕДНЕВНЫЙ УЧЕТ'!$J:$J,$A25,'ЕЖЕДНЕВНЫЙ УЧЕТ'!$C:$C,AP$1)</f>
        <v>0</v>
      </c>
      <c r="AQ25" s="37">
        <f>COUNTIFS('ЕЖЕДНЕВНЫЙ УЧЕТ'!$J:$J,$A25,'ЕЖЕДНЕВНЫЙ УЧЕТ'!$C:$C,AQ$1)</f>
        <v>0</v>
      </c>
      <c r="AR25" s="37">
        <f>COUNTIFS('ЕЖЕДНЕВНЫЙ УЧЕТ'!$J:$J,$A25,'ЕЖЕДНЕВНЫЙ УЧЕТ'!$C:$C,AR$1)</f>
        <v>0</v>
      </c>
      <c r="AS25" s="37">
        <f>COUNTIFS('ЕЖЕДНЕВНЫЙ УЧЕТ'!$J:$J,$A25,'ЕЖЕДНЕВНЫЙ УЧЕТ'!$C:$C,AS$1)</f>
        <v>0</v>
      </c>
      <c r="AT25" s="37">
        <f>COUNTIFS('ЕЖЕДНЕВНЫЙ УЧЕТ'!$J:$J,$A25,'ЕЖЕДНЕВНЫЙ УЧЕТ'!$C:$C,AT$1)</f>
        <v>0</v>
      </c>
      <c r="AU25" s="37">
        <f>COUNTIFS('ЕЖЕДНЕВНЫЙ УЧЕТ'!$J:$J,$A25,'ЕЖЕДНЕВНЫЙ УЧЕТ'!$C:$C,AU$1)</f>
        <v>0</v>
      </c>
    </row>
    <row r="26" spans="1:47" s="26" customFormat="1" ht="18.600000000000001" thickBot="1">
      <c r="A26" s="31" t="s">
        <v>101</v>
      </c>
      <c r="B26" s="32">
        <f>COUNTIF('ЕЖЕДНЕВНЫЙ УЧЕТ'!J:J,СВОД!A26)</f>
        <v>8</v>
      </c>
      <c r="C26" s="33">
        <f t="shared" si="2"/>
        <v>5.8479532163742691E-4</v>
      </c>
      <c r="K26" s="37">
        <f>COUNTIFS('ЕЖЕДНЕВНЫЙ УЧЕТ'!$J:$J,$A26,'ЕЖЕДНЕВНЫЙ УЧЕТ'!$C:$C,K$1)</f>
        <v>0</v>
      </c>
      <c r="L26" s="37">
        <f>COUNTIFS('ЕЖЕДНЕВНЫЙ УЧЕТ'!$J:$J,$A26,'ЕЖЕДНЕВНЫЙ УЧЕТ'!$C:$C,L$1)</f>
        <v>0</v>
      </c>
      <c r="M26" s="37">
        <f>COUNTIFS('ЕЖЕДНЕВНЫЙ УЧЕТ'!$J:$J,$A26,'ЕЖЕДНЕВНЫЙ УЧЕТ'!$C:$C,M$1)</f>
        <v>0</v>
      </c>
      <c r="N26" s="37">
        <f>COUNTIFS('ЕЖЕДНЕВНЫЙ УЧЕТ'!$J:$J,$A26,'ЕЖЕДНЕВНЫЙ УЧЕТ'!$C:$C,N$1)</f>
        <v>0</v>
      </c>
      <c r="O26" s="37">
        <f>COUNTIFS('ЕЖЕДНЕВНЫЙ УЧЕТ'!$J:$J,$A26,'ЕЖЕДНЕВНЫЙ УЧЕТ'!$C:$C,O$1)</f>
        <v>1</v>
      </c>
      <c r="P26" s="37">
        <f>COUNTIFS('ЕЖЕДНЕВНЫЙ УЧЕТ'!$J:$J,$A26,'ЕЖЕДНЕВНЫЙ УЧЕТ'!$C:$C,P$1)</f>
        <v>0</v>
      </c>
      <c r="Q26" s="37">
        <f>COUNTIFS('ЕЖЕДНЕВНЫЙ УЧЕТ'!$J:$J,$A26,'ЕЖЕДНЕВНЫЙ УЧЕТ'!$C:$C,Q$1)</f>
        <v>0</v>
      </c>
      <c r="R26" s="37">
        <f>COUNTIFS('ЕЖЕДНЕВНЫЙ УЧЕТ'!$J:$J,$A26,'ЕЖЕДНЕВНЫЙ УЧЕТ'!$C:$C,R$1)</f>
        <v>0</v>
      </c>
      <c r="S26" s="37">
        <f>COUNTIFS('ЕЖЕДНЕВНЫЙ УЧЕТ'!$J:$J,$A26,'ЕЖЕДНЕВНЫЙ УЧЕТ'!$C:$C,S$1)</f>
        <v>0</v>
      </c>
      <c r="T26" s="37">
        <f>COUNTIFS('ЕЖЕДНЕВНЫЙ УЧЕТ'!$J:$J,$A26,'ЕЖЕДНЕВНЫЙ УЧЕТ'!$C:$C,T$1)</f>
        <v>0</v>
      </c>
      <c r="U26" s="37">
        <f>COUNTIFS('ЕЖЕДНЕВНЫЙ УЧЕТ'!$J:$J,$A26,'ЕЖЕДНЕВНЫЙ УЧЕТ'!$C:$C,U$1)</f>
        <v>0</v>
      </c>
      <c r="V26" s="37">
        <f>COUNTIFS('ЕЖЕДНЕВНЫЙ УЧЕТ'!$J:$J,$A26,'ЕЖЕДНЕВНЫЙ УЧЕТ'!$C:$C,V$1)</f>
        <v>0</v>
      </c>
      <c r="W26" s="37">
        <f>COUNTIFS('ЕЖЕДНЕВНЫЙ УЧЕТ'!$J:$J,$A26,'ЕЖЕДНЕВНЫЙ УЧЕТ'!$C:$C,W$1)</f>
        <v>3</v>
      </c>
      <c r="X26" s="37">
        <f>COUNTIFS('ЕЖЕДНЕВНЫЙ УЧЕТ'!$J:$J,$A26,'ЕЖЕДНЕВНЫЙ УЧЕТ'!$C:$C,X$1)</f>
        <v>0</v>
      </c>
      <c r="Y26" s="37">
        <f>COUNTIFS('ЕЖЕДНЕВНЫЙ УЧЕТ'!$J:$J,$A26,'ЕЖЕДНЕВНЫЙ УЧЕТ'!$C:$C,Y$1)</f>
        <v>0</v>
      </c>
      <c r="Z26" s="37">
        <f>COUNTIFS('ЕЖЕДНЕВНЫЙ УЧЕТ'!$J:$J,$A26,'ЕЖЕДНЕВНЫЙ УЧЕТ'!$C:$C,Z$1)</f>
        <v>2</v>
      </c>
      <c r="AA26" s="37">
        <f>COUNTIFS('ЕЖЕДНЕВНЫЙ УЧЕТ'!$J:$J,$A26,'ЕЖЕДНЕВНЫЙ УЧЕТ'!$C:$C,AA$1)</f>
        <v>0</v>
      </c>
      <c r="AB26" s="37">
        <f>COUNTIFS('ЕЖЕДНЕВНЫЙ УЧЕТ'!$J:$J,$A26,'ЕЖЕДНЕВНЫЙ УЧЕТ'!$C:$C,AB$1)</f>
        <v>0</v>
      </c>
      <c r="AC26" s="37">
        <f>COUNTIFS('ЕЖЕДНЕВНЫЙ УЧЕТ'!$J:$J,$A26,'ЕЖЕДНЕВНЫЙ УЧЕТ'!$C:$C,AC$1)</f>
        <v>1</v>
      </c>
      <c r="AD26" s="37">
        <f>COUNTIFS('ЕЖЕДНЕВНЫЙ УЧЕТ'!$J:$J,$A26,'ЕЖЕДНЕВНЫЙ УЧЕТ'!$C:$C,AD$1)</f>
        <v>0</v>
      </c>
      <c r="AE26" s="37">
        <f>COUNTIFS('ЕЖЕДНЕВНЫЙ УЧЕТ'!$J:$J,$A26,'ЕЖЕДНЕВНЫЙ УЧЕТ'!$C:$C,AE$1)</f>
        <v>0</v>
      </c>
      <c r="AF26" s="37">
        <f>COUNTIFS('ЕЖЕДНЕВНЫЙ УЧЕТ'!$J:$J,$A26,'ЕЖЕДНЕВНЫЙ УЧЕТ'!$C:$C,AF$1)</f>
        <v>0</v>
      </c>
      <c r="AG26" s="37">
        <f>COUNTIFS('ЕЖЕДНЕВНЫЙ УЧЕТ'!$J:$J,$A26,'ЕЖЕДНЕВНЫЙ УЧЕТ'!$C:$C,AG$1)</f>
        <v>0</v>
      </c>
      <c r="AH26" s="37">
        <f>COUNTIFS('ЕЖЕДНЕВНЫЙ УЧЕТ'!$J:$J,$A26,'ЕЖЕДНЕВНЫЙ УЧЕТ'!$C:$C,AH$1)</f>
        <v>0</v>
      </c>
      <c r="AI26" s="37">
        <f>COUNTIFS('ЕЖЕДНЕВНЫЙ УЧЕТ'!$J:$J,$A26,'ЕЖЕДНЕВНЫЙ УЧЕТ'!$C:$C,AI$1)</f>
        <v>0</v>
      </c>
      <c r="AJ26" s="37">
        <f>COUNTIFS('ЕЖЕДНЕВНЫЙ УЧЕТ'!$J:$J,$A26,'ЕЖЕДНЕВНЫЙ УЧЕТ'!$C:$C,AJ$1)</f>
        <v>0</v>
      </c>
      <c r="AK26" s="37">
        <f>COUNTIFS('ЕЖЕДНЕВНЫЙ УЧЕТ'!$J:$J,$A26,'ЕЖЕДНЕВНЫЙ УЧЕТ'!$C:$C,AK$1)</f>
        <v>0</v>
      </c>
      <c r="AL26" s="37">
        <f>COUNTIFS('ЕЖЕДНЕВНЫЙ УЧЕТ'!$J:$J,$A26,'ЕЖЕДНЕВНЫЙ УЧЕТ'!$C:$C,AL$1)</f>
        <v>0</v>
      </c>
      <c r="AM26" s="37">
        <f>COUNTIFS('ЕЖЕДНЕВНЫЙ УЧЕТ'!$J:$J,$A26,'ЕЖЕДНЕВНЫЙ УЧЕТ'!$C:$C,AM$1)</f>
        <v>0</v>
      </c>
      <c r="AN26" s="37">
        <f>COUNTIFS('ЕЖЕДНЕВНЫЙ УЧЕТ'!$J:$J,$A26,'ЕЖЕДНЕВНЫЙ УЧЕТ'!$C:$C,AN$1)</f>
        <v>0</v>
      </c>
      <c r="AO26" s="37">
        <f>COUNTIFS('ЕЖЕДНЕВНЫЙ УЧЕТ'!$J:$J,$A26,'ЕЖЕДНЕВНЫЙ УЧЕТ'!$C:$C,AO$1)</f>
        <v>0</v>
      </c>
      <c r="AP26" s="37">
        <f>COUNTIFS('ЕЖЕДНЕВНЫЙ УЧЕТ'!$J:$J,$A26,'ЕЖЕДНЕВНЫЙ УЧЕТ'!$C:$C,AP$1)</f>
        <v>0</v>
      </c>
      <c r="AQ26" s="37">
        <f>COUNTIFS('ЕЖЕДНЕВНЫЙ УЧЕТ'!$J:$J,$A26,'ЕЖЕДНЕВНЫЙ УЧЕТ'!$C:$C,AQ$1)</f>
        <v>0</v>
      </c>
      <c r="AR26" s="37">
        <f>COUNTIFS('ЕЖЕДНЕВНЫЙ УЧЕТ'!$J:$J,$A26,'ЕЖЕДНЕВНЫЙ УЧЕТ'!$C:$C,AR$1)</f>
        <v>1</v>
      </c>
      <c r="AS26" s="37">
        <f>COUNTIFS('ЕЖЕДНЕВНЫЙ УЧЕТ'!$J:$J,$A26,'ЕЖЕДНЕВНЫЙ УЧЕТ'!$C:$C,AS$1)</f>
        <v>0</v>
      </c>
      <c r="AT26" s="37">
        <f>COUNTIFS('ЕЖЕДНЕВНЫЙ УЧЕТ'!$J:$J,$A26,'ЕЖЕДНЕВНЫЙ УЧЕТ'!$C:$C,AT$1)</f>
        <v>0</v>
      </c>
      <c r="AU26" s="37">
        <f>COUNTIFS('ЕЖЕДНЕВНЫЙ УЧЕТ'!$J:$J,$A26,'ЕЖЕДНЕВНЫЙ УЧЕТ'!$C:$C,AU$1)</f>
        <v>0</v>
      </c>
    </row>
    <row r="27" spans="1:47" s="26" customFormat="1" ht="18.600000000000001" thickBot="1">
      <c r="A27" s="31" t="s">
        <v>102</v>
      </c>
      <c r="B27" s="32">
        <f>COUNTIF('ЕЖЕДНЕВНЫЙ УЧЕТ'!J:J,СВОД!A27)</f>
        <v>0</v>
      </c>
      <c r="C27" s="33">
        <f t="shared" si="2"/>
        <v>0</v>
      </c>
      <c r="E27" s="42" t="s">
        <v>103</v>
      </c>
      <c r="F27" s="61">
        <f>SUM(F2:F24)</f>
        <v>2113</v>
      </c>
      <c r="H27" s="62">
        <f>SUM(H2:H24)</f>
        <v>11567</v>
      </c>
      <c r="I27" s="43" t="b">
        <f>SUM(F27:H27)='ЕЖЕДНЕВНЫЙ УЧЕТ'!G2</f>
        <v>1</v>
      </c>
      <c r="K27" s="37">
        <f>COUNTIFS('ЕЖЕДНЕВНЫЙ УЧЕТ'!$J:$J,$A27,'ЕЖЕДНЕВНЫЙ УЧЕТ'!$C:$C,K$1)</f>
        <v>0</v>
      </c>
      <c r="L27" s="37">
        <f>COUNTIFS('ЕЖЕДНЕВНЫЙ УЧЕТ'!$J:$J,$A27,'ЕЖЕДНЕВНЫЙ УЧЕТ'!$C:$C,L$1)</f>
        <v>0</v>
      </c>
      <c r="M27" s="37">
        <f>COUNTIFS('ЕЖЕДНЕВНЫЙ УЧЕТ'!$J:$J,$A27,'ЕЖЕДНЕВНЫЙ УЧЕТ'!$C:$C,M$1)</f>
        <v>0</v>
      </c>
      <c r="N27" s="37">
        <f>COUNTIFS('ЕЖЕДНЕВНЫЙ УЧЕТ'!$J:$J,$A27,'ЕЖЕДНЕВНЫЙ УЧЕТ'!$C:$C,N$1)</f>
        <v>0</v>
      </c>
      <c r="O27" s="37">
        <f>COUNTIFS('ЕЖЕДНЕВНЫЙ УЧЕТ'!$J:$J,$A27,'ЕЖЕДНЕВНЫЙ УЧЕТ'!$C:$C,O$1)</f>
        <v>0</v>
      </c>
      <c r="P27" s="37">
        <f>COUNTIFS('ЕЖЕДНЕВНЫЙ УЧЕТ'!$J:$J,$A27,'ЕЖЕДНЕВНЫЙ УЧЕТ'!$C:$C,P$1)</f>
        <v>0</v>
      </c>
      <c r="Q27" s="37">
        <f>COUNTIFS('ЕЖЕДНЕВНЫЙ УЧЕТ'!$J:$J,$A27,'ЕЖЕДНЕВНЫЙ УЧЕТ'!$C:$C,Q$1)</f>
        <v>0</v>
      </c>
      <c r="R27" s="37">
        <f>COUNTIFS('ЕЖЕДНЕВНЫЙ УЧЕТ'!$J:$J,$A27,'ЕЖЕДНЕВНЫЙ УЧЕТ'!$C:$C,R$1)</f>
        <v>0</v>
      </c>
      <c r="S27" s="37">
        <f>COUNTIFS('ЕЖЕДНЕВНЫЙ УЧЕТ'!$J:$J,$A27,'ЕЖЕДНЕВНЫЙ УЧЕТ'!$C:$C,S$1)</f>
        <v>0</v>
      </c>
      <c r="T27" s="37">
        <f>COUNTIFS('ЕЖЕДНЕВНЫЙ УЧЕТ'!$J:$J,$A27,'ЕЖЕДНЕВНЫЙ УЧЕТ'!$C:$C,T$1)</f>
        <v>0</v>
      </c>
      <c r="U27" s="37">
        <f>COUNTIFS('ЕЖЕДНЕВНЫЙ УЧЕТ'!$J:$J,$A27,'ЕЖЕДНЕВНЫЙ УЧЕТ'!$C:$C,U$1)</f>
        <v>0</v>
      </c>
      <c r="V27" s="37">
        <f>COUNTIFS('ЕЖЕДНЕВНЫЙ УЧЕТ'!$J:$J,$A27,'ЕЖЕДНЕВНЫЙ УЧЕТ'!$C:$C,V$1)</f>
        <v>0</v>
      </c>
      <c r="W27" s="37">
        <f>COUNTIFS('ЕЖЕДНЕВНЫЙ УЧЕТ'!$J:$J,$A27,'ЕЖЕДНЕВНЫЙ УЧЕТ'!$C:$C,W$1)</f>
        <v>0</v>
      </c>
      <c r="X27" s="37">
        <f>COUNTIFS('ЕЖЕДНЕВНЫЙ УЧЕТ'!$J:$J,$A27,'ЕЖЕДНЕВНЫЙ УЧЕТ'!$C:$C,X$1)</f>
        <v>0</v>
      </c>
      <c r="Y27" s="37">
        <f>COUNTIFS('ЕЖЕДНЕВНЫЙ УЧЕТ'!$J:$J,$A27,'ЕЖЕДНЕВНЫЙ УЧЕТ'!$C:$C,Y$1)</f>
        <v>0</v>
      </c>
      <c r="Z27" s="37">
        <f>COUNTIFS('ЕЖЕДНЕВНЫЙ УЧЕТ'!$J:$J,$A27,'ЕЖЕДНЕВНЫЙ УЧЕТ'!$C:$C,Z$1)</f>
        <v>0</v>
      </c>
      <c r="AA27" s="37">
        <f>COUNTIFS('ЕЖЕДНЕВНЫЙ УЧЕТ'!$J:$J,$A27,'ЕЖЕДНЕВНЫЙ УЧЕТ'!$C:$C,AA$1)</f>
        <v>0</v>
      </c>
      <c r="AB27" s="37">
        <f>COUNTIFS('ЕЖЕДНЕВНЫЙ УЧЕТ'!$J:$J,$A27,'ЕЖЕДНЕВНЫЙ УЧЕТ'!$C:$C,AB$1)</f>
        <v>0</v>
      </c>
      <c r="AC27" s="37">
        <f>COUNTIFS('ЕЖЕДНЕВНЫЙ УЧЕТ'!$J:$J,$A27,'ЕЖЕДНЕВНЫЙ УЧЕТ'!$C:$C,AC$1)</f>
        <v>0</v>
      </c>
      <c r="AD27" s="37">
        <f>COUNTIFS('ЕЖЕДНЕВНЫЙ УЧЕТ'!$J:$J,$A27,'ЕЖЕДНЕВНЫЙ УЧЕТ'!$C:$C,AD$1)</f>
        <v>0</v>
      </c>
      <c r="AE27" s="37">
        <f>COUNTIFS('ЕЖЕДНЕВНЫЙ УЧЕТ'!$J:$J,$A27,'ЕЖЕДНЕВНЫЙ УЧЕТ'!$C:$C,AE$1)</f>
        <v>0</v>
      </c>
      <c r="AF27" s="37">
        <f>COUNTIFS('ЕЖЕДНЕВНЫЙ УЧЕТ'!$J:$J,$A27,'ЕЖЕДНЕВНЫЙ УЧЕТ'!$C:$C,AF$1)</f>
        <v>0</v>
      </c>
      <c r="AG27" s="37">
        <f>COUNTIFS('ЕЖЕДНЕВНЫЙ УЧЕТ'!$J:$J,$A27,'ЕЖЕДНЕВНЫЙ УЧЕТ'!$C:$C,AG$1)</f>
        <v>0</v>
      </c>
      <c r="AH27" s="37">
        <f>COUNTIFS('ЕЖЕДНЕВНЫЙ УЧЕТ'!$J:$J,$A27,'ЕЖЕДНЕВНЫЙ УЧЕТ'!$C:$C,AH$1)</f>
        <v>0</v>
      </c>
      <c r="AI27" s="37">
        <f>COUNTIFS('ЕЖЕДНЕВНЫЙ УЧЕТ'!$J:$J,$A27,'ЕЖЕДНЕВНЫЙ УЧЕТ'!$C:$C,AI$1)</f>
        <v>0</v>
      </c>
      <c r="AJ27" s="37">
        <f>COUNTIFS('ЕЖЕДНЕВНЫЙ УЧЕТ'!$J:$J,$A27,'ЕЖЕДНЕВНЫЙ УЧЕТ'!$C:$C,AJ$1)</f>
        <v>0</v>
      </c>
      <c r="AK27" s="37">
        <f>COUNTIFS('ЕЖЕДНЕВНЫЙ УЧЕТ'!$J:$J,$A27,'ЕЖЕДНЕВНЫЙ УЧЕТ'!$C:$C,AK$1)</f>
        <v>0</v>
      </c>
      <c r="AL27" s="37">
        <f>COUNTIFS('ЕЖЕДНЕВНЫЙ УЧЕТ'!$J:$J,$A27,'ЕЖЕДНЕВНЫЙ УЧЕТ'!$C:$C,AL$1)</f>
        <v>0</v>
      </c>
      <c r="AM27" s="37">
        <f>COUNTIFS('ЕЖЕДНЕВНЫЙ УЧЕТ'!$J:$J,$A27,'ЕЖЕДНЕВНЫЙ УЧЕТ'!$C:$C,AM$1)</f>
        <v>0</v>
      </c>
      <c r="AN27" s="37">
        <f>COUNTIFS('ЕЖЕДНЕВНЫЙ УЧЕТ'!$J:$J,$A27,'ЕЖЕДНЕВНЫЙ УЧЕТ'!$C:$C,AN$1)</f>
        <v>0</v>
      </c>
      <c r="AO27" s="37">
        <f>COUNTIFS('ЕЖЕДНЕВНЫЙ УЧЕТ'!$J:$J,$A27,'ЕЖЕДНЕВНЫЙ УЧЕТ'!$C:$C,AO$1)</f>
        <v>0</v>
      </c>
      <c r="AP27" s="37">
        <f>COUNTIFS('ЕЖЕДНЕВНЫЙ УЧЕТ'!$J:$J,$A27,'ЕЖЕДНЕВНЫЙ УЧЕТ'!$C:$C,AP$1)</f>
        <v>0</v>
      </c>
      <c r="AQ27" s="37">
        <f>COUNTIFS('ЕЖЕДНЕВНЫЙ УЧЕТ'!$J:$J,$A27,'ЕЖЕДНЕВНЫЙ УЧЕТ'!$C:$C,AQ$1)</f>
        <v>0</v>
      </c>
      <c r="AR27" s="37">
        <f>COUNTIFS('ЕЖЕДНЕВНЫЙ УЧЕТ'!$J:$J,$A27,'ЕЖЕДНЕВНЫЙ УЧЕТ'!$C:$C,AR$1)</f>
        <v>0</v>
      </c>
      <c r="AS27" s="37">
        <f>COUNTIFS('ЕЖЕДНЕВНЫЙ УЧЕТ'!$J:$J,$A27,'ЕЖЕДНЕВНЫЙ УЧЕТ'!$C:$C,AS$1)</f>
        <v>0</v>
      </c>
      <c r="AT27" s="37">
        <f>COUNTIFS('ЕЖЕДНЕВНЫЙ УЧЕТ'!$J:$J,$A27,'ЕЖЕДНЕВНЫЙ УЧЕТ'!$C:$C,AT$1)</f>
        <v>0</v>
      </c>
      <c r="AU27" s="37">
        <f>COUNTIFS('ЕЖЕДНЕВНЫЙ УЧЕТ'!$J:$J,$A27,'ЕЖЕДНЕВНЫЙ УЧЕТ'!$C:$C,AU$1)</f>
        <v>0</v>
      </c>
    </row>
    <row r="28" spans="1:47" s="26" customFormat="1" ht="18">
      <c r="A28" s="31" t="s">
        <v>104</v>
      </c>
      <c r="B28" s="32">
        <f>COUNTIF('ЕЖЕДНЕВНЫЙ УЧЕТ'!J:J,СВОД!A28)</f>
        <v>0</v>
      </c>
      <c r="C28" s="33">
        <f t="shared" si="2"/>
        <v>0</v>
      </c>
      <c r="K28" s="37">
        <f>COUNTIFS('ЕЖЕДНЕВНЫЙ УЧЕТ'!$J:$J,$A28,'ЕЖЕДНЕВНЫЙ УЧЕТ'!$C:$C,K$1)</f>
        <v>0</v>
      </c>
      <c r="L28" s="37">
        <f>COUNTIFS('ЕЖЕДНЕВНЫЙ УЧЕТ'!$J:$J,$A28,'ЕЖЕДНЕВНЫЙ УЧЕТ'!$C:$C,L$1)</f>
        <v>0</v>
      </c>
      <c r="M28" s="37">
        <f>COUNTIFS('ЕЖЕДНЕВНЫЙ УЧЕТ'!$J:$J,$A28,'ЕЖЕДНЕВНЫЙ УЧЕТ'!$C:$C,M$1)</f>
        <v>0</v>
      </c>
      <c r="N28" s="37">
        <f>COUNTIFS('ЕЖЕДНЕВНЫЙ УЧЕТ'!$J:$J,$A28,'ЕЖЕДНЕВНЫЙ УЧЕТ'!$C:$C,N$1)</f>
        <v>0</v>
      </c>
      <c r="O28" s="37">
        <f>COUNTIFS('ЕЖЕДНЕВНЫЙ УЧЕТ'!$J:$J,$A28,'ЕЖЕДНЕВНЫЙ УЧЕТ'!$C:$C,O$1)</f>
        <v>0</v>
      </c>
      <c r="P28" s="37">
        <f>COUNTIFS('ЕЖЕДНЕВНЫЙ УЧЕТ'!$J:$J,$A28,'ЕЖЕДНЕВНЫЙ УЧЕТ'!$C:$C,P$1)</f>
        <v>0</v>
      </c>
      <c r="Q28" s="37">
        <f>COUNTIFS('ЕЖЕДНЕВНЫЙ УЧЕТ'!$J:$J,$A28,'ЕЖЕДНЕВНЫЙ УЧЕТ'!$C:$C,Q$1)</f>
        <v>0</v>
      </c>
      <c r="R28" s="37">
        <f>COUNTIFS('ЕЖЕДНЕВНЫЙ УЧЕТ'!$J:$J,$A28,'ЕЖЕДНЕВНЫЙ УЧЕТ'!$C:$C,R$1)</f>
        <v>0</v>
      </c>
      <c r="S28" s="37">
        <f>COUNTIFS('ЕЖЕДНЕВНЫЙ УЧЕТ'!$J:$J,$A28,'ЕЖЕДНЕВНЫЙ УЧЕТ'!$C:$C,S$1)</f>
        <v>0</v>
      </c>
      <c r="T28" s="37">
        <f>COUNTIFS('ЕЖЕДНЕВНЫЙ УЧЕТ'!$J:$J,$A28,'ЕЖЕДНЕВНЫЙ УЧЕТ'!$C:$C,T$1)</f>
        <v>0</v>
      </c>
      <c r="U28" s="37">
        <f>COUNTIFS('ЕЖЕДНЕВНЫЙ УЧЕТ'!$J:$J,$A28,'ЕЖЕДНЕВНЫЙ УЧЕТ'!$C:$C,U$1)</f>
        <v>0</v>
      </c>
      <c r="V28" s="37">
        <f>COUNTIFS('ЕЖЕДНЕВНЫЙ УЧЕТ'!$J:$J,$A28,'ЕЖЕДНЕВНЫЙ УЧЕТ'!$C:$C,V$1)</f>
        <v>0</v>
      </c>
      <c r="W28" s="37">
        <f>COUNTIFS('ЕЖЕДНЕВНЫЙ УЧЕТ'!$J:$J,$A28,'ЕЖЕДНЕВНЫЙ УЧЕТ'!$C:$C,W$1)</f>
        <v>0</v>
      </c>
      <c r="X28" s="37">
        <f>COUNTIFS('ЕЖЕДНЕВНЫЙ УЧЕТ'!$J:$J,$A28,'ЕЖЕДНЕВНЫЙ УЧЕТ'!$C:$C,X$1)</f>
        <v>0</v>
      </c>
      <c r="Y28" s="37">
        <f>COUNTIFS('ЕЖЕДНЕВНЫЙ УЧЕТ'!$J:$J,$A28,'ЕЖЕДНЕВНЫЙ УЧЕТ'!$C:$C,Y$1)</f>
        <v>0</v>
      </c>
      <c r="Z28" s="37">
        <f>COUNTIFS('ЕЖЕДНЕВНЫЙ УЧЕТ'!$J:$J,$A28,'ЕЖЕДНЕВНЫЙ УЧЕТ'!$C:$C,Z$1)</f>
        <v>0</v>
      </c>
      <c r="AA28" s="37">
        <f>COUNTIFS('ЕЖЕДНЕВНЫЙ УЧЕТ'!$J:$J,$A28,'ЕЖЕДНЕВНЫЙ УЧЕТ'!$C:$C,AA$1)</f>
        <v>0</v>
      </c>
      <c r="AB28" s="37">
        <f>COUNTIFS('ЕЖЕДНЕВНЫЙ УЧЕТ'!$J:$J,$A28,'ЕЖЕДНЕВНЫЙ УЧЕТ'!$C:$C,AB$1)</f>
        <v>0</v>
      </c>
      <c r="AC28" s="37">
        <f>COUNTIFS('ЕЖЕДНЕВНЫЙ УЧЕТ'!$J:$J,$A28,'ЕЖЕДНЕВНЫЙ УЧЕТ'!$C:$C,AC$1)</f>
        <v>0</v>
      </c>
      <c r="AD28" s="37">
        <f>COUNTIFS('ЕЖЕДНЕВНЫЙ УЧЕТ'!$J:$J,$A28,'ЕЖЕДНЕВНЫЙ УЧЕТ'!$C:$C,AD$1)</f>
        <v>0</v>
      </c>
      <c r="AE28" s="37">
        <f>COUNTIFS('ЕЖЕДНЕВНЫЙ УЧЕТ'!$J:$J,$A28,'ЕЖЕДНЕВНЫЙ УЧЕТ'!$C:$C,AE$1)</f>
        <v>0</v>
      </c>
      <c r="AF28" s="37">
        <f>COUNTIFS('ЕЖЕДНЕВНЫЙ УЧЕТ'!$J:$J,$A28,'ЕЖЕДНЕВНЫЙ УЧЕТ'!$C:$C,AF$1)</f>
        <v>0</v>
      </c>
      <c r="AG28" s="37">
        <f>COUNTIFS('ЕЖЕДНЕВНЫЙ УЧЕТ'!$J:$J,$A28,'ЕЖЕДНЕВНЫЙ УЧЕТ'!$C:$C,AG$1)</f>
        <v>0</v>
      </c>
      <c r="AH28" s="37">
        <f>COUNTIFS('ЕЖЕДНЕВНЫЙ УЧЕТ'!$J:$J,$A28,'ЕЖЕДНЕВНЫЙ УЧЕТ'!$C:$C,AH$1)</f>
        <v>0</v>
      </c>
      <c r="AI28" s="37">
        <f>COUNTIFS('ЕЖЕДНЕВНЫЙ УЧЕТ'!$J:$J,$A28,'ЕЖЕДНЕВНЫЙ УЧЕТ'!$C:$C,AI$1)</f>
        <v>0</v>
      </c>
      <c r="AJ28" s="37">
        <f>COUNTIFS('ЕЖЕДНЕВНЫЙ УЧЕТ'!$J:$J,$A28,'ЕЖЕДНЕВНЫЙ УЧЕТ'!$C:$C,AJ$1)</f>
        <v>0</v>
      </c>
      <c r="AK28" s="37">
        <f>COUNTIFS('ЕЖЕДНЕВНЫЙ УЧЕТ'!$J:$J,$A28,'ЕЖЕДНЕВНЫЙ УЧЕТ'!$C:$C,AK$1)</f>
        <v>0</v>
      </c>
      <c r="AL28" s="37">
        <f>COUNTIFS('ЕЖЕДНЕВНЫЙ УЧЕТ'!$J:$J,$A28,'ЕЖЕДНЕВНЫЙ УЧЕТ'!$C:$C,AL$1)</f>
        <v>0</v>
      </c>
      <c r="AM28" s="37">
        <f>COUNTIFS('ЕЖЕДНЕВНЫЙ УЧЕТ'!$J:$J,$A28,'ЕЖЕДНЕВНЫЙ УЧЕТ'!$C:$C,AM$1)</f>
        <v>0</v>
      </c>
      <c r="AN28" s="37">
        <f>COUNTIFS('ЕЖЕДНЕВНЫЙ УЧЕТ'!$J:$J,$A28,'ЕЖЕДНЕВНЫЙ УЧЕТ'!$C:$C,AN$1)</f>
        <v>0</v>
      </c>
      <c r="AO28" s="37">
        <f>COUNTIFS('ЕЖЕДНЕВНЫЙ УЧЕТ'!$J:$J,$A28,'ЕЖЕДНЕВНЫЙ УЧЕТ'!$C:$C,AO$1)</f>
        <v>0</v>
      </c>
      <c r="AP28" s="37">
        <f>COUNTIFS('ЕЖЕДНЕВНЫЙ УЧЕТ'!$J:$J,$A28,'ЕЖЕДНЕВНЫЙ УЧЕТ'!$C:$C,AP$1)</f>
        <v>0</v>
      </c>
      <c r="AQ28" s="37">
        <f>COUNTIFS('ЕЖЕДНЕВНЫЙ УЧЕТ'!$J:$J,$A28,'ЕЖЕДНЕВНЫЙ УЧЕТ'!$C:$C,AQ$1)</f>
        <v>0</v>
      </c>
      <c r="AR28" s="37">
        <f>COUNTIFS('ЕЖЕДНЕВНЫЙ УЧЕТ'!$J:$J,$A28,'ЕЖЕДНЕВНЫЙ УЧЕТ'!$C:$C,AR$1)</f>
        <v>0</v>
      </c>
      <c r="AS28" s="37">
        <f>COUNTIFS('ЕЖЕДНЕВНЫЙ УЧЕТ'!$J:$J,$A28,'ЕЖЕДНЕВНЫЙ УЧЕТ'!$C:$C,AS$1)</f>
        <v>0</v>
      </c>
      <c r="AT28" s="37">
        <f>COUNTIFS('ЕЖЕДНЕВНЫЙ УЧЕТ'!$J:$J,$A28,'ЕЖЕДНЕВНЫЙ УЧЕТ'!$C:$C,AT$1)</f>
        <v>0</v>
      </c>
      <c r="AU28" s="37">
        <f>COUNTIFS('ЕЖЕДНЕВНЫЙ УЧЕТ'!$J:$J,$A28,'ЕЖЕДНЕВНЫЙ УЧЕТ'!$C:$C,AU$1)</f>
        <v>0</v>
      </c>
    </row>
    <row r="29" spans="1:47" s="26" customFormat="1" ht="18">
      <c r="A29" s="31" t="s">
        <v>105</v>
      </c>
      <c r="B29" s="32">
        <f>COUNTIF('ЕЖЕДНЕВНЫЙ УЧЕТ'!J:J,СВОД!A29)</f>
        <v>6</v>
      </c>
      <c r="C29" s="33">
        <f t="shared" si="2"/>
        <v>4.3859649122807018E-4</v>
      </c>
      <c r="E29" s="44" t="s">
        <v>14</v>
      </c>
      <c r="F29" s="45" t="s">
        <v>22</v>
      </c>
      <c r="G29" s="45" t="s">
        <v>106</v>
      </c>
      <c r="H29" s="45" t="s">
        <v>24</v>
      </c>
      <c r="I29" s="45" t="s">
        <v>107</v>
      </c>
      <c r="K29" s="37">
        <f>COUNTIFS('ЕЖЕДНЕВНЫЙ УЧЕТ'!$J:$J,$A29,'ЕЖЕДНЕВНЫЙ УЧЕТ'!$C:$C,K$1)</f>
        <v>0</v>
      </c>
      <c r="L29" s="37">
        <f>COUNTIFS('ЕЖЕДНЕВНЫЙ УЧЕТ'!$J:$J,$A29,'ЕЖЕДНЕВНЫЙ УЧЕТ'!$C:$C,L$1)</f>
        <v>0</v>
      </c>
      <c r="M29" s="37">
        <f>COUNTIFS('ЕЖЕДНЕВНЫЙ УЧЕТ'!$J:$J,$A29,'ЕЖЕДНЕВНЫЙ УЧЕТ'!$C:$C,M$1)</f>
        <v>0</v>
      </c>
      <c r="N29" s="37">
        <f>COUNTIFS('ЕЖЕДНЕВНЫЙ УЧЕТ'!$J:$J,$A29,'ЕЖЕДНЕВНЫЙ УЧЕТ'!$C:$C,N$1)</f>
        <v>0</v>
      </c>
      <c r="O29" s="37">
        <f>COUNTIFS('ЕЖЕДНЕВНЫЙ УЧЕТ'!$J:$J,$A29,'ЕЖЕДНЕВНЫЙ УЧЕТ'!$C:$C,O$1)</f>
        <v>0</v>
      </c>
      <c r="P29" s="37">
        <f>COUNTIFS('ЕЖЕДНЕВНЫЙ УЧЕТ'!$J:$J,$A29,'ЕЖЕДНЕВНЫЙ УЧЕТ'!$C:$C,P$1)</f>
        <v>0</v>
      </c>
      <c r="Q29" s="37">
        <f>COUNTIFS('ЕЖЕДНЕВНЫЙ УЧЕТ'!$J:$J,$A29,'ЕЖЕДНЕВНЫЙ УЧЕТ'!$C:$C,Q$1)</f>
        <v>0</v>
      </c>
      <c r="R29" s="37">
        <f>COUNTIFS('ЕЖЕДНЕВНЫЙ УЧЕТ'!$J:$J,$A29,'ЕЖЕДНЕВНЫЙ УЧЕТ'!$C:$C,R$1)</f>
        <v>0</v>
      </c>
      <c r="S29" s="37">
        <f>COUNTIFS('ЕЖЕДНЕВНЫЙ УЧЕТ'!$J:$J,$A29,'ЕЖЕДНЕВНЫЙ УЧЕТ'!$C:$C,S$1)</f>
        <v>0</v>
      </c>
      <c r="T29" s="37">
        <f>COUNTIFS('ЕЖЕДНЕВНЫЙ УЧЕТ'!$J:$J,$A29,'ЕЖЕДНЕВНЫЙ УЧЕТ'!$C:$C,T$1)</f>
        <v>0</v>
      </c>
      <c r="U29" s="37">
        <f>COUNTIFS('ЕЖЕДНЕВНЫЙ УЧЕТ'!$J:$J,$A29,'ЕЖЕДНЕВНЫЙ УЧЕТ'!$C:$C,U$1)</f>
        <v>0</v>
      </c>
      <c r="V29" s="37">
        <f>COUNTIFS('ЕЖЕДНЕВНЫЙ УЧЕТ'!$J:$J,$A29,'ЕЖЕДНЕВНЫЙ УЧЕТ'!$C:$C,V$1)</f>
        <v>0</v>
      </c>
      <c r="W29" s="37">
        <f>COUNTIFS('ЕЖЕДНЕВНЫЙ УЧЕТ'!$J:$J,$A29,'ЕЖЕДНЕВНЫЙ УЧЕТ'!$C:$C,W$1)</f>
        <v>2</v>
      </c>
      <c r="X29" s="37">
        <f>COUNTIFS('ЕЖЕДНЕВНЫЙ УЧЕТ'!$J:$J,$A29,'ЕЖЕДНЕВНЫЙ УЧЕТ'!$C:$C,X$1)</f>
        <v>0</v>
      </c>
      <c r="Y29" s="37">
        <f>COUNTIFS('ЕЖЕДНЕВНЫЙ УЧЕТ'!$J:$J,$A29,'ЕЖЕДНЕВНЫЙ УЧЕТ'!$C:$C,Y$1)</f>
        <v>0</v>
      </c>
      <c r="Z29" s="37">
        <f>COUNTIFS('ЕЖЕДНЕВНЫЙ УЧЕТ'!$J:$J,$A29,'ЕЖЕДНЕВНЫЙ УЧЕТ'!$C:$C,Z$1)</f>
        <v>1</v>
      </c>
      <c r="AA29" s="37">
        <f>COUNTIFS('ЕЖЕДНЕВНЫЙ УЧЕТ'!$J:$J,$A29,'ЕЖЕДНЕВНЫЙ УЧЕТ'!$C:$C,AA$1)</f>
        <v>1</v>
      </c>
      <c r="AB29" s="37">
        <f>COUNTIFS('ЕЖЕДНЕВНЫЙ УЧЕТ'!$J:$J,$A29,'ЕЖЕДНЕВНЫЙ УЧЕТ'!$C:$C,AB$1)</f>
        <v>0</v>
      </c>
      <c r="AC29" s="37">
        <f>COUNTIFS('ЕЖЕДНЕВНЫЙ УЧЕТ'!$J:$J,$A29,'ЕЖЕДНЕВНЫЙ УЧЕТ'!$C:$C,AC$1)</f>
        <v>0</v>
      </c>
      <c r="AD29" s="37">
        <f>COUNTIFS('ЕЖЕДНЕВНЫЙ УЧЕТ'!$J:$J,$A29,'ЕЖЕДНЕВНЫЙ УЧЕТ'!$C:$C,AD$1)</f>
        <v>0</v>
      </c>
      <c r="AE29" s="37">
        <f>COUNTIFS('ЕЖЕДНЕВНЫЙ УЧЕТ'!$J:$J,$A29,'ЕЖЕДНЕВНЫЙ УЧЕТ'!$C:$C,AE$1)</f>
        <v>0</v>
      </c>
      <c r="AF29" s="37">
        <f>COUNTIFS('ЕЖЕДНЕВНЫЙ УЧЕТ'!$J:$J,$A29,'ЕЖЕДНЕВНЫЙ УЧЕТ'!$C:$C,AF$1)</f>
        <v>0</v>
      </c>
      <c r="AG29" s="37">
        <f>COUNTIFS('ЕЖЕДНЕВНЫЙ УЧЕТ'!$J:$J,$A29,'ЕЖЕДНЕВНЫЙ УЧЕТ'!$C:$C,AG$1)</f>
        <v>0</v>
      </c>
      <c r="AH29" s="37">
        <f>COUNTIFS('ЕЖЕДНЕВНЫЙ УЧЕТ'!$J:$J,$A29,'ЕЖЕДНЕВНЫЙ УЧЕТ'!$C:$C,AH$1)</f>
        <v>0</v>
      </c>
      <c r="AI29" s="37">
        <f>COUNTIFS('ЕЖЕДНЕВНЫЙ УЧЕТ'!$J:$J,$A29,'ЕЖЕДНЕВНЫЙ УЧЕТ'!$C:$C,AI$1)</f>
        <v>0</v>
      </c>
      <c r="AJ29" s="37">
        <f>COUNTIFS('ЕЖЕДНЕВНЫЙ УЧЕТ'!$J:$J,$A29,'ЕЖЕДНЕВНЫЙ УЧЕТ'!$C:$C,AJ$1)</f>
        <v>0</v>
      </c>
      <c r="AK29" s="37">
        <f>COUNTIFS('ЕЖЕДНЕВНЫЙ УЧЕТ'!$J:$J,$A29,'ЕЖЕДНЕВНЫЙ УЧЕТ'!$C:$C,AK$1)</f>
        <v>0</v>
      </c>
      <c r="AL29" s="37">
        <f>COUNTIFS('ЕЖЕДНЕВНЫЙ УЧЕТ'!$J:$J,$A29,'ЕЖЕДНЕВНЫЙ УЧЕТ'!$C:$C,AL$1)</f>
        <v>0</v>
      </c>
      <c r="AM29" s="37">
        <f>COUNTIFS('ЕЖЕДНЕВНЫЙ УЧЕТ'!$J:$J,$A29,'ЕЖЕДНЕВНЫЙ УЧЕТ'!$C:$C,AM$1)</f>
        <v>0</v>
      </c>
      <c r="AN29" s="37">
        <f>COUNTIFS('ЕЖЕДНЕВНЫЙ УЧЕТ'!$J:$J,$A29,'ЕЖЕДНЕВНЫЙ УЧЕТ'!$C:$C,AN$1)</f>
        <v>0</v>
      </c>
      <c r="AO29" s="37">
        <f>COUNTIFS('ЕЖЕДНЕВНЫЙ УЧЕТ'!$J:$J,$A29,'ЕЖЕДНЕВНЫЙ УЧЕТ'!$C:$C,AO$1)</f>
        <v>0</v>
      </c>
      <c r="AP29" s="37">
        <f>COUNTIFS('ЕЖЕДНЕВНЫЙ УЧЕТ'!$J:$J,$A29,'ЕЖЕДНЕВНЫЙ УЧЕТ'!$C:$C,AP$1)</f>
        <v>0</v>
      </c>
      <c r="AQ29" s="37">
        <f>COUNTIFS('ЕЖЕДНЕВНЫЙ УЧЕТ'!$J:$J,$A29,'ЕЖЕДНЕВНЫЙ УЧЕТ'!$C:$C,AQ$1)</f>
        <v>0</v>
      </c>
      <c r="AR29" s="37">
        <f>COUNTIFS('ЕЖЕДНЕВНЫЙ УЧЕТ'!$J:$J,$A29,'ЕЖЕДНЕВНЫЙ УЧЕТ'!$C:$C,AR$1)</f>
        <v>2</v>
      </c>
      <c r="AS29" s="37">
        <f>COUNTIFS('ЕЖЕДНЕВНЫЙ УЧЕТ'!$J:$J,$A29,'ЕЖЕДНЕВНЫЙ УЧЕТ'!$C:$C,AS$1)</f>
        <v>0</v>
      </c>
      <c r="AT29" s="37">
        <f>COUNTIFS('ЕЖЕДНЕВНЫЙ УЧЕТ'!$J:$J,$A29,'ЕЖЕДНЕВНЫЙ УЧЕТ'!$C:$C,AT$1)</f>
        <v>0</v>
      </c>
      <c r="AU29" s="37">
        <f>COUNTIFS('ЕЖЕДНЕВНЫЙ УЧЕТ'!$J:$J,$A29,'ЕЖЕДНЕВНЫЙ УЧЕТ'!$C:$C,AU$1)</f>
        <v>0</v>
      </c>
    </row>
    <row r="30" spans="1:47" s="26" customFormat="1" ht="18">
      <c r="A30" s="31" t="s">
        <v>108</v>
      </c>
      <c r="B30" s="32">
        <f>COUNTIF('ЕЖЕДНЕВНЫЙ УЧЕТ'!J:J,СВОД!A30)</f>
        <v>0</v>
      </c>
      <c r="C30" s="33">
        <f t="shared" si="2"/>
        <v>0</v>
      </c>
      <c r="E30" s="31" t="s">
        <v>109</v>
      </c>
      <c r="F30" s="32">
        <f>COUNTIFS('ЕЖЕДНЕВНЫЙ УЧЕТ'!$K:$K,СВОД!$E30,'ЕЖЕДНЕВНЫЙ УЧЕТ'!$Q:$Q,СВОД!F$1)</f>
        <v>1233</v>
      </c>
      <c r="G30" s="33">
        <f t="shared" ref="G30:G46" si="3">IFERROR(F30/$F$48,"")</f>
        <v>0.58353052531945104</v>
      </c>
      <c r="H30" s="32">
        <f>COUNTIFS('ЕЖЕДНЕВНЫЙ УЧЕТ'!$K:$K,СВОД!$E30,'ЕЖЕДНЕВНЫЙ УЧЕТ'!$Q:$Q,СВОД!H$1)</f>
        <v>0</v>
      </c>
      <c r="I30" s="33">
        <f t="shared" ref="I30:I46" si="4">IFERROR(H30/$H$48,"")</f>
        <v>0</v>
      </c>
      <c r="K30" s="37">
        <f>COUNTIFS('ЕЖЕДНЕВНЫЙ УЧЕТ'!$J:$J,$A30,'ЕЖЕДНЕВНЫЙ УЧЕТ'!$C:$C,K$1)</f>
        <v>0</v>
      </c>
      <c r="L30" s="37">
        <f>COUNTIFS('ЕЖЕДНЕВНЫЙ УЧЕТ'!$J:$J,$A30,'ЕЖЕДНЕВНЫЙ УЧЕТ'!$C:$C,L$1)</f>
        <v>0</v>
      </c>
      <c r="M30" s="37">
        <f>COUNTIFS('ЕЖЕДНЕВНЫЙ УЧЕТ'!$J:$J,$A30,'ЕЖЕДНЕВНЫЙ УЧЕТ'!$C:$C,M$1)</f>
        <v>0</v>
      </c>
      <c r="N30" s="37">
        <f>COUNTIFS('ЕЖЕДНЕВНЫЙ УЧЕТ'!$J:$J,$A30,'ЕЖЕДНЕВНЫЙ УЧЕТ'!$C:$C,N$1)</f>
        <v>0</v>
      </c>
      <c r="O30" s="37">
        <f>COUNTIFS('ЕЖЕДНЕВНЫЙ УЧЕТ'!$J:$J,$A30,'ЕЖЕДНЕВНЫЙ УЧЕТ'!$C:$C,O$1)</f>
        <v>0</v>
      </c>
      <c r="P30" s="37">
        <f>COUNTIFS('ЕЖЕДНЕВНЫЙ УЧЕТ'!$J:$J,$A30,'ЕЖЕДНЕВНЫЙ УЧЕТ'!$C:$C,P$1)</f>
        <v>0</v>
      </c>
      <c r="Q30" s="37">
        <f>COUNTIFS('ЕЖЕДНЕВНЫЙ УЧЕТ'!$J:$J,$A30,'ЕЖЕДНЕВНЫЙ УЧЕТ'!$C:$C,Q$1)</f>
        <v>0</v>
      </c>
      <c r="R30" s="37">
        <f>COUNTIFS('ЕЖЕДНЕВНЫЙ УЧЕТ'!$J:$J,$A30,'ЕЖЕДНЕВНЫЙ УЧЕТ'!$C:$C,R$1)</f>
        <v>0</v>
      </c>
      <c r="S30" s="37">
        <f>COUNTIFS('ЕЖЕДНЕВНЫЙ УЧЕТ'!$J:$J,$A30,'ЕЖЕДНЕВНЫЙ УЧЕТ'!$C:$C,S$1)</f>
        <v>0</v>
      </c>
      <c r="T30" s="37">
        <f>COUNTIFS('ЕЖЕДНЕВНЫЙ УЧЕТ'!$J:$J,$A30,'ЕЖЕДНЕВНЫЙ УЧЕТ'!$C:$C,T$1)</f>
        <v>0</v>
      </c>
      <c r="U30" s="37">
        <f>COUNTIFS('ЕЖЕДНЕВНЫЙ УЧЕТ'!$J:$J,$A30,'ЕЖЕДНЕВНЫЙ УЧЕТ'!$C:$C,U$1)</f>
        <v>0</v>
      </c>
      <c r="V30" s="37">
        <f>COUNTIFS('ЕЖЕДНЕВНЫЙ УЧЕТ'!$J:$J,$A30,'ЕЖЕДНЕВНЫЙ УЧЕТ'!$C:$C,V$1)</f>
        <v>0</v>
      </c>
      <c r="W30" s="37">
        <f>COUNTIFS('ЕЖЕДНЕВНЫЙ УЧЕТ'!$J:$J,$A30,'ЕЖЕДНЕВНЫЙ УЧЕТ'!$C:$C,W$1)</f>
        <v>0</v>
      </c>
      <c r="X30" s="37">
        <f>COUNTIFS('ЕЖЕДНЕВНЫЙ УЧЕТ'!$J:$J,$A30,'ЕЖЕДНЕВНЫЙ УЧЕТ'!$C:$C,X$1)</f>
        <v>0</v>
      </c>
      <c r="Y30" s="37">
        <f>COUNTIFS('ЕЖЕДНЕВНЫЙ УЧЕТ'!$J:$J,$A30,'ЕЖЕДНЕВНЫЙ УЧЕТ'!$C:$C,Y$1)</f>
        <v>0</v>
      </c>
      <c r="Z30" s="37">
        <f>COUNTIFS('ЕЖЕДНЕВНЫЙ УЧЕТ'!$J:$J,$A30,'ЕЖЕДНЕВНЫЙ УЧЕТ'!$C:$C,Z$1)</f>
        <v>0</v>
      </c>
      <c r="AA30" s="37">
        <f>COUNTIFS('ЕЖЕДНЕВНЫЙ УЧЕТ'!$J:$J,$A30,'ЕЖЕДНЕВНЫЙ УЧЕТ'!$C:$C,AA$1)</f>
        <v>0</v>
      </c>
      <c r="AB30" s="37">
        <f>COUNTIFS('ЕЖЕДНЕВНЫЙ УЧЕТ'!$J:$J,$A30,'ЕЖЕДНЕВНЫЙ УЧЕТ'!$C:$C,AB$1)</f>
        <v>0</v>
      </c>
      <c r="AC30" s="37">
        <f>COUNTIFS('ЕЖЕДНЕВНЫЙ УЧЕТ'!$J:$J,$A30,'ЕЖЕДНЕВНЫЙ УЧЕТ'!$C:$C,AC$1)</f>
        <v>0</v>
      </c>
      <c r="AD30" s="37">
        <f>COUNTIFS('ЕЖЕДНЕВНЫЙ УЧЕТ'!$J:$J,$A30,'ЕЖЕДНЕВНЫЙ УЧЕТ'!$C:$C,AD$1)</f>
        <v>0</v>
      </c>
      <c r="AE30" s="37">
        <f>COUNTIFS('ЕЖЕДНЕВНЫЙ УЧЕТ'!$J:$J,$A30,'ЕЖЕДНЕВНЫЙ УЧЕТ'!$C:$C,AE$1)</f>
        <v>0</v>
      </c>
      <c r="AF30" s="37">
        <f>COUNTIFS('ЕЖЕДНЕВНЫЙ УЧЕТ'!$J:$J,$A30,'ЕЖЕДНЕВНЫЙ УЧЕТ'!$C:$C,AF$1)</f>
        <v>0</v>
      </c>
      <c r="AG30" s="37">
        <f>COUNTIFS('ЕЖЕДНЕВНЫЙ УЧЕТ'!$J:$J,$A30,'ЕЖЕДНЕВНЫЙ УЧЕТ'!$C:$C,AG$1)</f>
        <v>0</v>
      </c>
      <c r="AH30" s="37">
        <f>COUNTIFS('ЕЖЕДНЕВНЫЙ УЧЕТ'!$J:$J,$A30,'ЕЖЕДНЕВНЫЙ УЧЕТ'!$C:$C,AH$1)</f>
        <v>0</v>
      </c>
      <c r="AI30" s="37">
        <f>COUNTIFS('ЕЖЕДНЕВНЫЙ УЧЕТ'!$J:$J,$A30,'ЕЖЕДНЕВНЫЙ УЧЕТ'!$C:$C,AI$1)</f>
        <v>0</v>
      </c>
      <c r="AJ30" s="37">
        <f>COUNTIFS('ЕЖЕДНЕВНЫЙ УЧЕТ'!$J:$J,$A30,'ЕЖЕДНЕВНЫЙ УЧЕТ'!$C:$C,AJ$1)</f>
        <v>0</v>
      </c>
      <c r="AK30" s="37">
        <f>COUNTIFS('ЕЖЕДНЕВНЫЙ УЧЕТ'!$J:$J,$A30,'ЕЖЕДНЕВНЫЙ УЧЕТ'!$C:$C,AK$1)</f>
        <v>0</v>
      </c>
      <c r="AL30" s="37">
        <f>COUNTIFS('ЕЖЕДНЕВНЫЙ УЧЕТ'!$J:$J,$A30,'ЕЖЕДНЕВНЫЙ УЧЕТ'!$C:$C,AL$1)</f>
        <v>0</v>
      </c>
      <c r="AM30" s="37">
        <f>COUNTIFS('ЕЖЕДНЕВНЫЙ УЧЕТ'!$J:$J,$A30,'ЕЖЕДНЕВНЫЙ УЧЕТ'!$C:$C,AM$1)</f>
        <v>0</v>
      </c>
      <c r="AN30" s="37">
        <f>COUNTIFS('ЕЖЕДНЕВНЫЙ УЧЕТ'!$J:$J,$A30,'ЕЖЕДНЕВНЫЙ УЧЕТ'!$C:$C,AN$1)</f>
        <v>0</v>
      </c>
      <c r="AO30" s="37">
        <f>COUNTIFS('ЕЖЕДНЕВНЫЙ УЧЕТ'!$J:$J,$A30,'ЕЖЕДНЕВНЫЙ УЧЕТ'!$C:$C,AO$1)</f>
        <v>0</v>
      </c>
      <c r="AP30" s="37">
        <f>COUNTIFS('ЕЖЕДНЕВНЫЙ УЧЕТ'!$J:$J,$A30,'ЕЖЕДНЕВНЫЙ УЧЕТ'!$C:$C,AP$1)</f>
        <v>0</v>
      </c>
      <c r="AQ30" s="37">
        <f>COUNTIFS('ЕЖЕДНЕВНЫЙ УЧЕТ'!$J:$J,$A30,'ЕЖЕДНЕВНЫЙ УЧЕТ'!$C:$C,AQ$1)</f>
        <v>0</v>
      </c>
      <c r="AR30" s="37">
        <f>COUNTIFS('ЕЖЕДНЕВНЫЙ УЧЕТ'!$J:$J,$A30,'ЕЖЕДНЕВНЫЙ УЧЕТ'!$C:$C,AR$1)</f>
        <v>0</v>
      </c>
      <c r="AS30" s="37">
        <f>COUNTIFS('ЕЖЕДНЕВНЫЙ УЧЕТ'!$J:$J,$A30,'ЕЖЕДНЕВНЫЙ УЧЕТ'!$C:$C,AS$1)</f>
        <v>0</v>
      </c>
      <c r="AT30" s="37">
        <f>COUNTIFS('ЕЖЕДНЕВНЫЙ УЧЕТ'!$J:$J,$A30,'ЕЖЕДНЕВНЫЙ УЧЕТ'!$C:$C,AT$1)</f>
        <v>0</v>
      </c>
      <c r="AU30" s="37">
        <f>COUNTIFS('ЕЖЕДНЕВНЫЙ УЧЕТ'!$J:$J,$A30,'ЕЖЕДНЕВНЫЙ УЧЕТ'!$C:$C,AU$1)</f>
        <v>0</v>
      </c>
    </row>
    <row r="31" spans="1:47" s="26" customFormat="1" ht="18">
      <c r="A31" s="31" t="s">
        <v>110</v>
      </c>
      <c r="B31" s="32">
        <f>COUNTIF('ЕЖЕДНЕВНЫЙ УЧЕТ'!J:J,СВОД!A31)</f>
        <v>9</v>
      </c>
      <c r="C31" s="33">
        <f t="shared" si="2"/>
        <v>6.5789473684210525E-4</v>
      </c>
      <c r="E31" s="31" t="s">
        <v>111</v>
      </c>
      <c r="F31" s="32">
        <f>COUNTIFS('ЕЖЕДНЕВНЫЙ УЧЕТ'!$K:$K,СВОД!$E31,'ЕЖЕДНЕВНЫЙ УЧЕТ'!$Q:$Q,СВОД!F$1)</f>
        <v>116</v>
      </c>
      <c r="G31" s="33">
        <f t="shared" si="3"/>
        <v>5.4898248935163277E-2</v>
      </c>
      <c r="H31" s="32">
        <f>COUNTIFS('ЕЖЕДНЕВНЫЙ УЧЕТ'!$K:$K,СВОД!$E31,'ЕЖЕДНЕВНЫЙ УЧЕТ'!$Q:$Q,СВОД!H$1)</f>
        <v>0</v>
      </c>
      <c r="I31" s="33">
        <f t="shared" si="4"/>
        <v>0</v>
      </c>
      <c r="K31" s="37">
        <f>COUNTIFS('ЕЖЕДНЕВНЫЙ УЧЕТ'!$J:$J,$A31,'ЕЖЕДНЕВНЫЙ УЧЕТ'!$C:$C,K$1)</f>
        <v>0</v>
      </c>
      <c r="L31" s="37">
        <f>COUNTIFS('ЕЖЕДНЕВНЫЙ УЧЕТ'!$J:$J,$A31,'ЕЖЕДНЕВНЫЙ УЧЕТ'!$C:$C,L$1)</f>
        <v>0</v>
      </c>
      <c r="M31" s="37">
        <f>COUNTIFS('ЕЖЕДНЕВНЫЙ УЧЕТ'!$J:$J,$A31,'ЕЖЕДНЕВНЫЙ УЧЕТ'!$C:$C,M$1)</f>
        <v>0</v>
      </c>
      <c r="N31" s="37">
        <f>COUNTIFS('ЕЖЕДНЕВНЫЙ УЧЕТ'!$J:$J,$A31,'ЕЖЕДНЕВНЫЙ УЧЕТ'!$C:$C,N$1)</f>
        <v>0</v>
      </c>
      <c r="O31" s="37">
        <f>COUNTIFS('ЕЖЕДНЕВНЫЙ УЧЕТ'!$J:$J,$A31,'ЕЖЕДНЕВНЫЙ УЧЕТ'!$C:$C,O$1)</f>
        <v>0</v>
      </c>
      <c r="P31" s="37">
        <f>COUNTIFS('ЕЖЕДНЕВНЫЙ УЧЕТ'!$J:$J,$A31,'ЕЖЕДНЕВНЫЙ УЧЕТ'!$C:$C,P$1)</f>
        <v>0</v>
      </c>
      <c r="Q31" s="37">
        <f>COUNTIFS('ЕЖЕДНЕВНЫЙ УЧЕТ'!$J:$J,$A31,'ЕЖЕДНЕВНЫЙ УЧЕТ'!$C:$C,Q$1)</f>
        <v>0</v>
      </c>
      <c r="R31" s="37">
        <f>COUNTIFS('ЕЖЕДНЕВНЫЙ УЧЕТ'!$J:$J,$A31,'ЕЖЕДНЕВНЫЙ УЧЕТ'!$C:$C,R$1)</f>
        <v>0</v>
      </c>
      <c r="S31" s="37">
        <f>COUNTIFS('ЕЖЕДНЕВНЫЙ УЧЕТ'!$J:$J,$A31,'ЕЖЕДНЕВНЫЙ УЧЕТ'!$C:$C,S$1)</f>
        <v>0</v>
      </c>
      <c r="T31" s="37">
        <f>COUNTIFS('ЕЖЕДНЕВНЫЙ УЧЕТ'!$J:$J,$A31,'ЕЖЕДНЕВНЫЙ УЧЕТ'!$C:$C,T$1)</f>
        <v>0</v>
      </c>
      <c r="U31" s="37">
        <f>COUNTIFS('ЕЖЕДНЕВНЫЙ УЧЕТ'!$J:$J,$A31,'ЕЖЕДНЕВНЫЙ УЧЕТ'!$C:$C,U$1)</f>
        <v>0</v>
      </c>
      <c r="V31" s="37">
        <f>COUNTIFS('ЕЖЕДНЕВНЫЙ УЧЕТ'!$J:$J,$A31,'ЕЖЕДНЕВНЫЙ УЧЕТ'!$C:$C,V$1)</f>
        <v>0</v>
      </c>
      <c r="W31" s="37">
        <f>COUNTIFS('ЕЖЕДНЕВНЫЙ УЧЕТ'!$J:$J,$A31,'ЕЖЕДНЕВНЫЙ УЧЕТ'!$C:$C,W$1)</f>
        <v>1</v>
      </c>
      <c r="X31" s="37">
        <f>COUNTIFS('ЕЖЕДНЕВНЫЙ УЧЕТ'!$J:$J,$A31,'ЕЖЕДНЕВНЫЙ УЧЕТ'!$C:$C,X$1)</f>
        <v>0</v>
      </c>
      <c r="Y31" s="37">
        <f>COUNTIFS('ЕЖЕДНЕВНЫЙ УЧЕТ'!$J:$J,$A31,'ЕЖЕДНЕВНЫЙ УЧЕТ'!$C:$C,Y$1)</f>
        <v>0</v>
      </c>
      <c r="Z31" s="37">
        <f>COUNTIFS('ЕЖЕДНЕВНЫЙ УЧЕТ'!$J:$J,$A31,'ЕЖЕДНЕВНЫЙ УЧЕТ'!$C:$C,Z$1)</f>
        <v>1</v>
      </c>
      <c r="AA31" s="37">
        <f>COUNTIFS('ЕЖЕДНЕВНЫЙ УЧЕТ'!$J:$J,$A31,'ЕЖЕДНЕВНЫЙ УЧЕТ'!$C:$C,AA$1)</f>
        <v>2</v>
      </c>
      <c r="AB31" s="37">
        <f>COUNTIFS('ЕЖЕДНЕВНЫЙ УЧЕТ'!$J:$J,$A31,'ЕЖЕДНЕВНЫЙ УЧЕТ'!$C:$C,AB$1)</f>
        <v>0</v>
      </c>
      <c r="AC31" s="37">
        <f>COUNTIFS('ЕЖЕДНЕВНЫЙ УЧЕТ'!$J:$J,$A31,'ЕЖЕДНЕВНЫЙ УЧЕТ'!$C:$C,AC$1)</f>
        <v>0</v>
      </c>
      <c r="AD31" s="37">
        <f>COUNTIFS('ЕЖЕДНЕВНЫЙ УЧЕТ'!$J:$J,$A31,'ЕЖЕДНЕВНЫЙ УЧЕТ'!$C:$C,AD$1)</f>
        <v>0</v>
      </c>
      <c r="AE31" s="37">
        <f>COUNTIFS('ЕЖЕДНЕВНЫЙ УЧЕТ'!$J:$J,$A31,'ЕЖЕДНЕВНЫЙ УЧЕТ'!$C:$C,AE$1)</f>
        <v>0</v>
      </c>
      <c r="AF31" s="37">
        <f>COUNTIFS('ЕЖЕДНЕВНЫЙ УЧЕТ'!$J:$J,$A31,'ЕЖЕДНЕВНЫЙ УЧЕТ'!$C:$C,AF$1)</f>
        <v>2</v>
      </c>
      <c r="AG31" s="37">
        <f>COUNTIFS('ЕЖЕДНЕВНЫЙ УЧЕТ'!$J:$J,$A31,'ЕЖЕДНЕВНЫЙ УЧЕТ'!$C:$C,AG$1)</f>
        <v>0</v>
      </c>
      <c r="AH31" s="37">
        <f>COUNTIFS('ЕЖЕДНЕВНЫЙ УЧЕТ'!$J:$J,$A31,'ЕЖЕДНЕВНЫЙ УЧЕТ'!$C:$C,AH$1)</f>
        <v>0</v>
      </c>
      <c r="AI31" s="37">
        <f>COUNTIFS('ЕЖЕДНЕВНЫЙ УЧЕТ'!$J:$J,$A31,'ЕЖЕДНЕВНЫЙ УЧЕТ'!$C:$C,AI$1)</f>
        <v>0</v>
      </c>
      <c r="AJ31" s="37">
        <f>COUNTIFS('ЕЖЕДНЕВНЫЙ УЧЕТ'!$J:$J,$A31,'ЕЖЕДНЕВНЫЙ УЧЕТ'!$C:$C,AJ$1)</f>
        <v>0</v>
      </c>
      <c r="AK31" s="37">
        <f>COUNTIFS('ЕЖЕДНЕВНЫЙ УЧЕТ'!$J:$J,$A31,'ЕЖЕДНЕВНЫЙ УЧЕТ'!$C:$C,AK$1)</f>
        <v>0</v>
      </c>
      <c r="AL31" s="37">
        <f>COUNTIFS('ЕЖЕДНЕВНЫЙ УЧЕТ'!$J:$J,$A31,'ЕЖЕДНЕВНЫЙ УЧЕТ'!$C:$C,AL$1)</f>
        <v>0</v>
      </c>
      <c r="AM31" s="37">
        <f>COUNTIFS('ЕЖЕДНЕВНЫЙ УЧЕТ'!$J:$J,$A31,'ЕЖЕДНЕВНЫЙ УЧЕТ'!$C:$C,AM$1)</f>
        <v>0</v>
      </c>
      <c r="AN31" s="37">
        <f>COUNTIFS('ЕЖЕДНЕВНЫЙ УЧЕТ'!$J:$J,$A31,'ЕЖЕДНЕВНЫЙ УЧЕТ'!$C:$C,AN$1)</f>
        <v>1</v>
      </c>
      <c r="AO31" s="37">
        <f>COUNTIFS('ЕЖЕДНЕВНЫЙ УЧЕТ'!$J:$J,$A31,'ЕЖЕДНЕВНЫЙ УЧЕТ'!$C:$C,AO$1)</f>
        <v>0</v>
      </c>
      <c r="AP31" s="37">
        <f>COUNTIFS('ЕЖЕДНЕВНЫЙ УЧЕТ'!$J:$J,$A31,'ЕЖЕДНЕВНЫЙ УЧЕТ'!$C:$C,AP$1)</f>
        <v>0</v>
      </c>
      <c r="AQ31" s="37">
        <f>COUNTIFS('ЕЖЕДНЕВНЫЙ УЧЕТ'!$J:$J,$A31,'ЕЖЕДНЕВНЫЙ УЧЕТ'!$C:$C,AQ$1)</f>
        <v>0</v>
      </c>
      <c r="AR31" s="37">
        <f>COUNTIFS('ЕЖЕДНЕВНЫЙ УЧЕТ'!$J:$J,$A31,'ЕЖЕДНЕВНЫЙ УЧЕТ'!$C:$C,AR$1)</f>
        <v>1</v>
      </c>
      <c r="AS31" s="37">
        <f>COUNTIFS('ЕЖЕДНЕВНЫЙ УЧЕТ'!$J:$J,$A31,'ЕЖЕДНЕВНЫЙ УЧЕТ'!$C:$C,AS$1)</f>
        <v>1</v>
      </c>
      <c r="AT31" s="37">
        <f>COUNTIFS('ЕЖЕДНЕВНЫЙ УЧЕТ'!$J:$J,$A31,'ЕЖЕДНЕВНЫЙ УЧЕТ'!$C:$C,AT$1)</f>
        <v>0</v>
      </c>
      <c r="AU31" s="37">
        <f>COUNTIFS('ЕЖЕДНЕВНЫЙ УЧЕТ'!$J:$J,$A31,'ЕЖЕДНЕВНЫЙ УЧЕТ'!$C:$C,AU$1)</f>
        <v>0</v>
      </c>
    </row>
    <row r="32" spans="1:47" s="26" customFormat="1" ht="18">
      <c r="A32" s="31" t="s">
        <v>112</v>
      </c>
      <c r="B32" s="32">
        <f>COUNTIF('ЕЖЕДНЕВНЫЙ УЧЕТ'!J:J,СВОД!A32)</f>
        <v>11</v>
      </c>
      <c r="C32" s="33">
        <f t="shared" si="2"/>
        <v>8.0409356725146203E-4</v>
      </c>
      <c r="E32" s="31" t="s">
        <v>113</v>
      </c>
      <c r="F32" s="32">
        <f>COUNTIFS('ЕЖЕДНЕВНЫЙ УЧЕТ'!$K:$K,СВОД!$E32,'ЕЖЕДНЕВНЫЙ УЧЕТ'!$Q:$Q,СВОД!F$1)</f>
        <v>0</v>
      </c>
      <c r="G32" s="33">
        <f t="shared" si="3"/>
        <v>0</v>
      </c>
      <c r="H32" s="32">
        <f>COUNTIFS('ЕЖЕДНЕВНЫЙ УЧЕТ'!$K:$K,СВОД!$E32,'ЕЖЕДНЕВНЫЙ УЧЕТ'!$Q:$Q,СВОД!H$1)</f>
        <v>0</v>
      </c>
      <c r="I32" s="33">
        <f t="shared" si="4"/>
        <v>0</v>
      </c>
      <c r="K32" s="37">
        <f>COUNTIFS('ЕЖЕДНЕВНЫЙ УЧЕТ'!$J:$J,$A32,'ЕЖЕДНЕВНЫЙ УЧЕТ'!$C:$C,K$1)</f>
        <v>0</v>
      </c>
      <c r="L32" s="37">
        <f>COUNTIFS('ЕЖЕДНЕВНЫЙ УЧЕТ'!$J:$J,$A32,'ЕЖЕДНЕВНЫЙ УЧЕТ'!$C:$C,L$1)</f>
        <v>0</v>
      </c>
      <c r="M32" s="37">
        <f>COUNTIFS('ЕЖЕДНЕВНЫЙ УЧЕТ'!$J:$J,$A32,'ЕЖЕДНЕВНЫЙ УЧЕТ'!$C:$C,M$1)</f>
        <v>0</v>
      </c>
      <c r="N32" s="37">
        <f>COUNTIFS('ЕЖЕДНЕВНЫЙ УЧЕТ'!$J:$J,$A32,'ЕЖЕДНЕВНЫЙ УЧЕТ'!$C:$C,N$1)</f>
        <v>0</v>
      </c>
      <c r="O32" s="37">
        <f>COUNTIFS('ЕЖЕДНЕВНЫЙ УЧЕТ'!$J:$J,$A32,'ЕЖЕДНЕВНЫЙ УЧЕТ'!$C:$C,O$1)</f>
        <v>1</v>
      </c>
      <c r="P32" s="37">
        <f>COUNTIFS('ЕЖЕДНЕВНЫЙ УЧЕТ'!$J:$J,$A32,'ЕЖЕДНЕВНЫЙ УЧЕТ'!$C:$C,P$1)</f>
        <v>0</v>
      </c>
      <c r="Q32" s="37">
        <f>COUNTIFS('ЕЖЕДНЕВНЫЙ УЧЕТ'!$J:$J,$A32,'ЕЖЕДНЕВНЫЙ УЧЕТ'!$C:$C,Q$1)</f>
        <v>1</v>
      </c>
      <c r="R32" s="37">
        <f>COUNTIFS('ЕЖЕДНЕВНЫЙ УЧЕТ'!$J:$J,$A32,'ЕЖЕДНЕВНЫЙ УЧЕТ'!$C:$C,R$1)</f>
        <v>0</v>
      </c>
      <c r="S32" s="37">
        <f>COUNTIFS('ЕЖЕДНЕВНЫЙ УЧЕТ'!$J:$J,$A32,'ЕЖЕДНЕВНЫЙ УЧЕТ'!$C:$C,S$1)</f>
        <v>0</v>
      </c>
      <c r="T32" s="37">
        <f>COUNTIFS('ЕЖЕДНЕВНЫЙ УЧЕТ'!$J:$J,$A32,'ЕЖЕДНЕВНЫЙ УЧЕТ'!$C:$C,T$1)</f>
        <v>0</v>
      </c>
      <c r="U32" s="37">
        <f>COUNTIFS('ЕЖЕДНЕВНЫЙ УЧЕТ'!$J:$J,$A32,'ЕЖЕДНЕВНЫЙ УЧЕТ'!$C:$C,U$1)</f>
        <v>0</v>
      </c>
      <c r="V32" s="37">
        <f>COUNTIFS('ЕЖЕДНЕВНЫЙ УЧЕТ'!$J:$J,$A32,'ЕЖЕДНЕВНЫЙ УЧЕТ'!$C:$C,V$1)</f>
        <v>0</v>
      </c>
      <c r="W32" s="37">
        <f>COUNTIFS('ЕЖЕДНЕВНЫЙ УЧЕТ'!$J:$J,$A32,'ЕЖЕДНЕВНЫЙ УЧЕТ'!$C:$C,W$1)</f>
        <v>1</v>
      </c>
      <c r="X32" s="37">
        <f>COUNTIFS('ЕЖЕДНЕВНЫЙ УЧЕТ'!$J:$J,$A32,'ЕЖЕДНЕВНЫЙ УЧЕТ'!$C:$C,X$1)</f>
        <v>0</v>
      </c>
      <c r="Y32" s="37">
        <f>COUNTIFS('ЕЖЕДНЕВНЫЙ УЧЕТ'!$J:$J,$A32,'ЕЖЕДНЕВНЫЙ УЧЕТ'!$C:$C,Y$1)</f>
        <v>0</v>
      </c>
      <c r="Z32" s="37">
        <f>COUNTIFS('ЕЖЕДНЕВНЫЙ УЧЕТ'!$J:$J,$A32,'ЕЖЕДНЕВНЫЙ УЧЕТ'!$C:$C,Z$1)</f>
        <v>1</v>
      </c>
      <c r="AA32" s="37">
        <f>COUNTIFS('ЕЖЕДНЕВНЫЙ УЧЕТ'!$J:$J,$A32,'ЕЖЕДНЕВНЫЙ УЧЕТ'!$C:$C,AA$1)</f>
        <v>1</v>
      </c>
      <c r="AB32" s="37">
        <f>COUNTIFS('ЕЖЕДНЕВНЫЙ УЧЕТ'!$J:$J,$A32,'ЕЖЕДНЕВНЫЙ УЧЕТ'!$C:$C,AB$1)</f>
        <v>0</v>
      </c>
      <c r="AC32" s="37">
        <f>COUNTIFS('ЕЖЕДНЕВНЫЙ УЧЕТ'!$J:$J,$A32,'ЕЖЕДНЕВНЫЙ УЧЕТ'!$C:$C,AC$1)</f>
        <v>1</v>
      </c>
      <c r="AD32" s="37">
        <f>COUNTIFS('ЕЖЕДНЕВНЫЙ УЧЕТ'!$J:$J,$A32,'ЕЖЕДНЕВНЫЙ УЧЕТ'!$C:$C,AD$1)</f>
        <v>0</v>
      </c>
      <c r="AE32" s="37">
        <f>COUNTIFS('ЕЖЕДНЕВНЫЙ УЧЕТ'!$J:$J,$A32,'ЕЖЕДНЕВНЫЙ УЧЕТ'!$C:$C,AE$1)</f>
        <v>0</v>
      </c>
      <c r="AF32" s="37">
        <f>COUNTIFS('ЕЖЕДНЕВНЫЙ УЧЕТ'!$J:$J,$A32,'ЕЖЕДНЕВНЫЙ УЧЕТ'!$C:$C,AF$1)</f>
        <v>1</v>
      </c>
      <c r="AG32" s="37">
        <f>COUNTIFS('ЕЖЕДНЕВНЫЙ УЧЕТ'!$J:$J,$A32,'ЕЖЕДНЕВНЫЙ УЧЕТ'!$C:$C,AG$1)</f>
        <v>0</v>
      </c>
      <c r="AH32" s="37">
        <f>COUNTIFS('ЕЖЕДНЕВНЫЙ УЧЕТ'!$J:$J,$A32,'ЕЖЕДНЕВНЫЙ УЧЕТ'!$C:$C,AH$1)</f>
        <v>0</v>
      </c>
      <c r="AI32" s="37">
        <f>COUNTIFS('ЕЖЕДНЕВНЫЙ УЧЕТ'!$J:$J,$A32,'ЕЖЕДНЕВНЫЙ УЧЕТ'!$C:$C,AI$1)</f>
        <v>0</v>
      </c>
      <c r="AJ32" s="37">
        <f>COUNTIFS('ЕЖЕДНЕВНЫЙ УЧЕТ'!$J:$J,$A32,'ЕЖЕДНЕВНЫЙ УЧЕТ'!$C:$C,AJ$1)</f>
        <v>0</v>
      </c>
      <c r="AK32" s="37">
        <f>COUNTIFS('ЕЖЕДНЕВНЫЙ УЧЕТ'!$J:$J,$A32,'ЕЖЕДНЕВНЫЙ УЧЕТ'!$C:$C,AK$1)</f>
        <v>0</v>
      </c>
      <c r="AL32" s="37">
        <f>COUNTIFS('ЕЖЕДНЕВНЫЙ УЧЕТ'!$J:$J,$A32,'ЕЖЕДНЕВНЫЙ УЧЕТ'!$C:$C,AL$1)</f>
        <v>0</v>
      </c>
      <c r="AM32" s="37">
        <f>COUNTIFS('ЕЖЕДНЕВНЫЙ УЧЕТ'!$J:$J,$A32,'ЕЖЕДНЕВНЫЙ УЧЕТ'!$C:$C,AM$1)</f>
        <v>1</v>
      </c>
      <c r="AN32" s="37">
        <f>COUNTIFS('ЕЖЕДНЕВНЫЙ УЧЕТ'!$J:$J,$A32,'ЕЖЕДНЕВНЫЙ УЧЕТ'!$C:$C,AN$1)</f>
        <v>1</v>
      </c>
      <c r="AO32" s="37">
        <f>COUNTIFS('ЕЖЕДНЕВНЫЙ УЧЕТ'!$J:$J,$A32,'ЕЖЕДНЕВНЫЙ УЧЕТ'!$C:$C,AO$1)</f>
        <v>0</v>
      </c>
      <c r="AP32" s="37">
        <f>COUNTIFS('ЕЖЕДНЕВНЫЙ УЧЕТ'!$J:$J,$A32,'ЕЖЕДНЕВНЫЙ УЧЕТ'!$C:$C,AP$1)</f>
        <v>0</v>
      </c>
      <c r="AQ32" s="37">
        <f>COUNTIFS('ЕЖЕДНЕВНЫЙ УЧЕТ'!$J:$J,$A32,'ЕЖЕДНЕВНЫЙ УЧЕТ'!$C:$C,AQ$1)</f>
        <v>0</v>
      </c>
      <c r="AR32" s="37">
        <f>COUNTIFS('ЕЖЕДНЕВНЫЙ УЧЕТ'!$J:$J,$A32,'ЕЖЕДНЕВНЫЙ УЧЕТ'!$C:$C,AR$1)</f>
        <v>1</v>
      </c>
      <c r="AS32" s="37">
        <f>COUNTIFS('ЕЖЕДНЕВНЫЙ УЧЕТ'!$J:$J,$A32,'ЕЖЕДНЕВНЫЙ УЧЕТ'!$C:$C,AS$1)</f>
        <v>1</v>
      </c>
      <c r="AT32" s="37">
        <f>COUNTIFS('ЕЖЕДНЕВНЫЙ УЧЕТ'!$J:$J,$A32,'ЕЖЕДНЕВНЫЙ УЧЕТ'!$C:$C,AT$1)</f>
        <v>0</v>
      </c>
      <c r="AU32" s="37">
        <f>COUNTIFS('ЕЖЕДНЕВНЫЙ УЧЕТ'!$J:$J,$A32,'ЕЖЕДНЕВНЫЙ УЧЕТ'!$C:$C,AU$1)</f>
        <v>0</v>
      </c>
    </row>
    <row r="33" spans="1:47" s="26" customFormat="1" ht="18">
      <c r="A33" s="31" t="s">
        <v>114</v>
      </c>
      <c r="B33" s="32">
        <f>COUNTIF('ЕЖЕДНЕВНЫЙ УЧЕТ'!J:J,СВОД!A33)</f>
        <v>5</v>
      </c>
      <c r="C33" s="33">
        <f t="shared" si="2"/>
        <v>3.6549707602339179E-4</v>
      </c>
      <c r="E33" s="31" t="s">
        <v>115</v>
      </c>
      <c r="F33" s="32">
        <f>COUNTIFS('ЕЖЕДНЕВНЫЙ УЧЕТ'!$K:$K,СВОД!$E33,'ЕЖЕДНЕВНЫЙ УЧЕТ'!$Q:$Q,СВОД!F$1)</f>
        <v>0</v>
      </c>
      <c r="G33" s="33">
        <f t="shared" si="3"/>
        <v>0</v>
      </c>
      <c r="H33" s="32">
        <f>COUNTIFS('ЕЖЕДНЕВНЫЙ УЧЕТ'!$K:$K,СВОД!$E33,'ЕЖЕДНЕВНЫЙ УЧЕТ'!$Q:$Q,СВОД!H$1)</f>
        <v>0</v>
      </c>
      <c r="I33" s="33">
        <f t="shared" si="4"/>
        <v>0</v>
      </c>
      <c r="K33" s="37">
        <f>COUNTIFS('ЕЖЕДНЕВНЫЙ УЧЕТ'!$J:$J,$A33,'ЕЖЕДНЕВНЫЙ УЧЕТ'!$C:$C,K$1)</f>
        <v>0</v>
      </c>
      <c r="L33" s="37">
        <f>COUNTIFS('ЕЖЕДНЕВНЫЙ УЧЕТ'!$J:$J,$A33,'ЕЖЕДНЕВНЫЙ УЧЕТ'!$C:$C,L$1)</f>
        <v>0</v>
      </c>
      <c r="M33" s="37">
        <f>COUNTIFS('ЕЖЕДНЕВНЫЙ УЧЕТ'!$J:$J,$A33,'ЕЖЕДНЕВНЫЙ УЧЕТ'!$C:$C,M$1)</f>
        <v>0</v>
      </c>
      <c r="N33" s="37">
        <f>COUNTIFS('ЕЖЕДНЕВНЫЙ УЧЕТ'!$J:$J,$A33,'ЕЖЕДНЕВНЫЙ УЧЕТ'!$C:$C,N$1)</f>
        <v>0</v>
      </c>
      <c r="O33" s="37">
        <f>COUNTIFS('ЕЖЕДНЕВНЫЙ УЧЕТ'!$J:$J,$A33,'ЕЖЕДНЕВНЫЙ УЧЕТ'!$C:$C,O$1)</f>
        <v>0</v>
      </c>
      <c r="P33" s="37">
        <f>COUNTIFS('ЕЖЕДНЕВНЫЙ УЧЕТ'!$J:$J,$A33,'ЕЖЕДНЕВНЫЙ УЧЕТ'!$C:$C,P$1)</f>
        <v>0</v>
      </c>
      <c r="Q33" s="37">
        <f>COUNTIFS('ЕЖЕДНЕВНЫЙ УЧЕТ'!$J:$J,$A33,'ЕЖЕДНЕВНЫЙ УЧЕТ'!$C:$C,Q$1)</f>
        <v>0</v>
      </c>
      <c r="R33" s="37">
        <f>COUNTIFS('ЕЖЕДНЕВНЫЙ УЧЕТ'!$J:$J,$A33,'ЕЖЕДНЕВНЫЙ УЧЕТ'!$C:$C,R$1)</f>
        <v>1</v>
      </c>
      <c r="S33" s="37">
        <f>COUNTIFS('ЕЖЕДНЕВНЫЙ УЧЕТ'!$J:$J,$A33,'ЕЖЕДНЕВНЫЙ УЧЕТ'!$C:$C,S$1)</f>
        <v>0</v>
      </c>
      <c r="T33" s="37">
        <f>COUNTIFS('ЕЖЕДНЕВНЫЙ УЧЕТ'!$J:$J,$A33,'ЕЖЕДНЕВНЫЙ УЧЕТ'!$C:$C,T$1)</f>
        <v>0</v>
      </c>
      <c r="U33" s="37">
        <f>COUNTIFS('ЕЖЕДНЕВНЫЙ УЧЕТ'!$J:$J,$A33,'ЕЖЕДНЕВНЫЙ УЧЕТ'!$C:$C,U$1)</f>
        <v>0</v>
      </c>
      <c r="V33" s="37">
        <f>COUNTIFS('ЕЖЕДНЕВНЫЙ УЧЕТ'!$J:$J,$A33,'ЕЖЕДНЕВНЫЙ УЧЕТ'!$C:$C,V$1)</f>
        <v>0</v>
      </c>
      <c r="W33" s="37">
        <f>COUNTIFS('ЕЖЕДНЕВНЫЙ УЧЕТ'!$J:$J,$A33,'ЕЖЕДНЕВНЫЙ УЧЕТ'!$C:$C,W$1)</f>
        <v>1</v>
      </c>
      <c r="X33" s="37">
        <f>COUNTIFS('ЕЖЕДНЕВНЫЙ УЧЕТ'!$J:$J,$A33,'ЕЖЕДНЕВНЫЙ УЧЕТ'!$C:$C,X$1)</f>
        <v>0</v>
      </c>
      <c r="Y33" s="37">
        <f>COUNTIFS('ЕЖЕДНЕВНЫЙ УЧЕТ'!$J:$J,$A33,'ЕЖЕДНЕВНЫЙ УЧЕТ'!$C:$C,Y$1)</f>
        <v>0</v>
      </c>
      <c r="Z33" s="37">
        <f>COUNTIFS('ЕЖЕДНЕВНЫЙ УЧЕТ'!$J:$J,$A33,'ЕЖЕДНЕВНЫЙ УЧЕТ'!$C:$C,Z$1)</f>
        <v>1</v>
      </c>
      <c r="AA33" s="37">
        <f>COUNTIFS('ЕЖЕДНЕВНЫЙ УЧЕТ'!$J:$J,$A33,'ЕЖЕДНЕВНЫЙ УЧЕТ'!$C:$C,AA$1)</f>
        <v>0</v>
      </c>
      <c r="AB33" s="37">
        <f>COUNTIFS('ЕЖЕДНЕВНЫЙ УЧЕТ'!$J:$J,$A33,'ЕЖЕДНЕВНЫЙ УЧЕТ'!$C:$C,AB$1)</f>
        <v>0</v>
      </c>
      <c r="AC33" s="37">
        <f>COUNTIFS('ЕЖЕДНЕВНЫЙ УЧЕТ'!$J:$J,$A33,'ЕЖЕДНЕВНЫЙ УЧЕТ'!$C:$C,AC$1)</f>
        <v>0</v>
      </c>
      <c r="AD33" s="37">
        <f>COUNTIFS('ЕЖЕДНЕВНЫЙ УЧЕТ'!$J:$J,$A33,'ЕЖЕДНЕВНЫЙ УЧЕТ'!$C:$C,AD$1)</f>
        <v>0</v>
      </c>
      <c r="AE33" s="37">
        <f>COUNTIFS('ЕЖЕДНЕВНЫЙ УЧЕТ'!$J:$J,$A33,'ЕЖЕДНЕВНЫЙ УЧЕТ'!$C:$C,AE$1)</f>
        <v>0</v>
      </c>
      <c r="AF33" s="37">
        <f>COUNTIFS('ЕЖЕДНЕВНЫЙ УЧЕТ'!$J:$J,$A33,'ЕЖЕДНЕВНЫЙ УЧЕТ'!$C:$C,AF$1)</f>
        <v>0</v>
      </c>
      <c r="AG33" s="37">
        <f>COUNTIFS('ЕЖЕДНЕВНЫЙ УЧЕТ'!$J:$J,$A33,'ЕЖЕДНЕВНЫЙ УЧЕТ'!$C:$C,AG$1)</f>
        <v>0</v>
      </c>
      <c r="AH33" s="37">
        <f>COUNTIFS('ЕЖЕДНЕВНЫЙ УЧЕТ'!$J:$J,$A33,'ЕЖЕДНЕВНЫЙ УЧЕТ'!$C:$C,AH$1)</f>
        <v>0</v>
      </c>
      <c r="AI33" s="37">
        <f>COUNTIFS('ЕЖЕДНЕВНЫЙ УЧЕТ'!$J:$J,$A33,'ЕЖЕДНЕВНЫЙ УЧЕТ'!$C:$C,AI$1)</f>
        <v>0</v>
      </c>
      <c r="AJ33" s="37">
        <f>COUNTIFS('ЕЖЕДНЕВНЫЙ УЧЕТ'!$J:$J,$A33,'ЕЖЕДНЕВНЫЙ УЧЕТ'!$C:$C,AJ$1)</f>
        <v>0</v>
      </c>
      <c r="AK33" s="37">
        <f>COUNTIFS('ЕЖЕДНЕВНЫЙ УЧЕТ'!$J:$J,$A33,'ЕЖЕДНЕВНЫЙ УЧЕТ'!$C:$C,AK$1)</f>
        <v>0</v>
      </c>
      <c r="AL33" s="37">
        <f>COUNTIFS('ЕЖЕДНЕВНЫЙ УЧЕТ'!$J:$J,$A33,'ЕЖЕДНЕВНЫЙ УЧЕТ'!$C:$C,AL$1)</f>
        <v>0</v>
      </c>
      <c r="AM33" s="37">
        <f>COUNTIFS('ЕЖЕДНЕВНЫЙ УЧЕТ'!$J:$J,$A33,'ЕЖЕДНЕВНЫЙ УЧЕТ'!$C:$C,AM$1)</f>
        <v>0</v>
      </c>
      <c r="AN33" s="37">
        <f>COUNTIFS('ЕЖЕДНЕВНЫЙ УЧЕТ'!$J:$J,$A33,'ЕЖЕДНЕВНЫЙ УЧЕТ'!$C:$C,AN$1)</f>
        <v>0</v>
      </c>
      <c r="AO33" s="37">
        <f>COUNTIFS('ЕЖЕДНЕВНЫЙ УЧЕТ'!$J:$J,$A33,'ЕЖЕДНЕВНЫЙ УЧЕТ'!$C:$C,AO$1)</f>
        <v>0</v>
      </c>
      <c r="AP33" s="37">
        <f>COUNTIFS('ЕЖЕДНЕВНЫЙ УЧЕТ'!$J:$J,$A33,'ЕЖЕДНЕВНЫЙ УЧЕТ'!$C:$C,AP$1)</f>
        <v>0</v>
      </c>
      <c r="AQ33" s="37">
        <f>COUNTIFS('ЕЖЕДНЕВНЫЙ УЧЕТ'!$J:$J,$A33,'ЕЖЕДНЕВНЫЙ УЧЕТ'!$C:$C,AQ$1)</f>
        <v>0</v>
      </c>
      <c r="AR33" s="37">
        <f>COUNTIFS('ЕЖЕДНЕВНЫЙ УЧЕТ'!$J:$J,$A33,'ЕЖЕДНЕВНЫЙ УЧЕТ'!$C:$C,AR$1)</f>
        <v>1</v>
      </c>
      <c r="AS33" s="37">
        <f>COUNTIFS('ЕЖЕДНЕВНЫЙ УЧЕТ'!$J:$J,$A33,'ЕЖЕДНЕВНЫЙ УЧЕТ'!$C:$C,AS$1)</f>
        <v>1</v>
      </c>
      <c r="AT33" s="37">
        <f>COUNTIFS('ЕЖЕДНЕВНЫЙ УЧЕТ'!$J:$J,$A33,'ЕЖЕДНЕВНЫЙ УЧЕТ'!$C:$C,AT$1)</f>
        <v>0</v>
      </c>
      <c r="AU33" s="37">
        <f>COUNTIFS('ЕЖЕДНЕВНЫЙ УЧЕТ'!$J:$J,$A33,'ЕЖЕДНЕВНЫЙ УЧЕТ'!$C:$C,AU$1)</f>
        <v>0</v>
      </c>
    </row>
    <row r="34" spans="1:47" s="26" customFormat="1" ht="18">
      <c r="A34" s="31" t="s">
        <v>116</v>
      </c>
      <c r="B34" s="32">
        <f>COUNTIF('ЕЖЕДНЕВНЫЙ УЧЕТ'!J:J,СВОД!A34)</f>
        <v>26</v>
      </c>
      <c r="C34" s="33">
        <f t="shared" si="2"/>
        <v>1.9005847953216374E-3</v>
      </c>
      <c r="E34" s="31" t="s">
        <v>117</v>
      </c>
      <c r="F34" s="32">
        <f>COUNTIFS('ЕЖЕДНЕВНЫЙ УЧЕТ'!$K:$K,СВОД!$E34,'ЕЖЕДНЕВНЫЙ УЧЕТ'!$Q:$Q,СВОД!F$1)</f>
        <v>309</v>
      </c>
      <c r="G34" s="33">
        <f t="shared" si="3"/>
        <v>0.14623757690487457</v>
      </c>
      <c r="H34" s="32">
        <f>COUNTIFS('ЕЖЕДНЕВНЫЙ УЧЕТ'!$K:$K,СВОД!$E34,'ЕЖЕДНЕВНЫЙ УЧЕТ'!$Q:$Q,СВОД!H$1)</f>
        <v>4121</v>
      </c>
      <c r="I34" s="33">
        <f t="shared" si="4"/>
        <v>0.35627215354024377</v>
      </c>
      <c r="K34" s="37">
        <f>COUNTIFS('ЕЖЕДНЕВНЫЙ УЧЕТ'!$J:$J,$A34,'ЕЖЕДНЕВНЫЙ УЧЕТ'!$C:$C,K$1)</f>
        <v>0</v>
      </c>
      <c r="L34" s="37">
        <f>COUNTIFS('ЕЖЕДНЕВНЫЙ УЧЕТ'!$J:$J,$A34,'ЕЖЕДНЕВНЫЙ УЧЕТ'!$C:$C,L$1)</f>
        <v>0</v>
      </c>
      <c r="M34" s="37">
        <f>COUNTIFS('ЕЖЕДНЕВНЫЙ УЧЕТ'!$J:$J,$A34,'ЕЖЕДНЕВНЫЙ УЧЕТ'!$C:$C,M$1)</f>
        <v>1</v>
      </c>
      <c r="N34" s="37">
        <f>COUNTIFS('ЕЖЕДНЕВНЫЙ УЧЕТ'!$J:$J,$A34,'ЕЖЕДНЕВНЫЙ УЧЕТ'!$C:$C,N$1)</f>
        <v>2</v>
      </c>
      <c r="O34" s="37">
        <f>COUNTIFS('ЕЖЕДНЕВНЫЙ УЧЕТ'!$J:$J,$A34,'ЕЖЕДНЕВНЫЙ УЧЕТ'!$C:$C,O$1)</f>
        <v>3</v>
      </c>
      <c r="P34" s="37">
        <f>COUNTIFS('ЕЖЕДНЕВНЫЙ УЧЕТ'!$J:$J,$A34,'ЕЖЕДНЕВНЫЙ УЧЕТ'!$C:$C,P$1)</f>
        <v>0</v>
      </c>
      <c r="Q34" s="37">
        <f>COUNTIFS('ЕЖЕДНЕВНЫЙ УЧЕТ'!$J:$J,$A34,'ЕЖЕДНЕВНЫЙ УЧЕТ'!$C:$C,Q$1)</f>
        <v>0</v>
      </c>
      <c r="R34" s="37">
        <f>COUNTIFS('ЕЖЕДНЕВНЫЙ УЧЕТ'!$J:$J,$A34,'ЕЖЕДНЕВНЫЙ УЧЕТ'!$C:$C,R$1)</f>
        <v>0</v>
      </c>
      <c r="S34" s="37">
        <f>COUNTIFS('ЕЖЕДНЕВНЫЙ УЧЕТ'!$J:$J,$A34,'ЕЖЕДНЕВНЫЙ УЧЕТ'!$C:$C,S$1)</f>
        <v>0</v>
      </c>
      <c r="T34" s="37">
        <f>COUNTIFS('ЕЖЕДНЕВНЫЙ УЧЕТ'!$J:$J,$A34,'ЕЖЕДНЕВНЫЙ УЧЕТ'!$C:$C,T$1)</f>
        <v>0</v>
      </c>
      <c r="U34" s="37">
        <f>COUNTIFS('ЕЖЕДНЕВНЫЙ УЧЕТ'!$J:$J,$A34,'ЕЖЕДНЕВНЫЙ УЧЕТ'!$C:$C,U$1)</f>
        <v>0</v>
      </c>
      <c r="V34" s="37">
        <f>COUNTIFS('ЕЖЕДНЕВНЫЙ УЧЕТ'!$J:$J,$A34,'ЕЖЕДНЕВНЫЙ УЧЕТ'!$C:$C,V$1)</f>
        <v>0</v>
      </c>
      <c r="W34" s="37">
        <f>COUNTIFS('ЕЖЕДНЕВНЫЙ УЧЕТ'!$J:$J,$A34,'ЕЖЕДНЕВНЫЙ УЧЕТ'!$C:$C,W$1)</f>
        <v>1</v>
      </c>
      <c r="X34" s="37">
        <f>COUNTIFS('ЕЖЕДНЕВНЫЙ УЧЕТ'!$J:$J,$A34,'ЕЖЕДНЕВНЫЙ УЧЕТ'!$C:$C,X$1)</f>
        <v>2</v>
      </c>
      <c r="Y34" s="37">
        <f>COUNTIFS('ЕЖЕДНЕВНЫЙ УЧЕТ'!$J:$J,$A34,'ЕЖЕДНЕВНЫЙ УЧЕТ'!$C:$C,Y$1)</f>
        <v>0</v>
      </c>
      <c r="Z34" s="37">
        <f>COUNTIFS('ЕЖЕДНЕВНЫЙ УЧЕТ'!$J:$J,$A34,'ЕЖЕДНЕВНЫЙ УЧЕТ'!$C:$C,Z$1)</f>
        <v>2</v>
      </c>
      <c r="AA34" s="37">
        <f>COUNTIFS('ЕЖЕДНЕВНЫЙ УЧЕТ'!$J:$J,$A34,'ЕЖЕДНЕВНЫЙ УЧЕТ'!$C:$C,AA$1)</f>
        <v>3</v>
      </c>
      <c r="AB34" s="37">
        <f>COUNTIFS('ЕЖЕДНЕВНЫЙ УЧЕТ'!$J:$J,$A34,'ЕЖЕДНЕВНЫЙ УЧЕТ'!$C:$C,AB$1)</f>
        <v>0</v>
      </c>
      <c r="AC34" s="37">
        <f>COUNTIFS('ЕЖЕДНЕВНЫЙ УЧЕТ'!$J:$J,$A34,'ЕЖЕДНЕВНЫЙ УЧЕТ'!$C:$C,AC$1)</f>
        <v>0</v>
      </c>
      <c r="AD34" s="37">
        <f>COUNTIFS('ЕЖЕДНЕВНЫЙ УЧЕТ'!$J:$J,$A34,'ЕЖЕДНЕВНЫЙ УЧЕТ'!$C:$C,AD$1)</f>
        <v>0</v>
      </c>
      <c r="AE34" s="37">
        <f>COUNTIFS('ЕЖЕДНЕВНЫЙ УЧЕТ'!$J:$J,$A34,'ЕЖЕДНЕВНЫЙ УЧЕТ'!$C:$C,AE$1)</f>
        <v>0</v>
      </c>
      <c r="AF34" s="37">
        <f>COUNTIFS('ЕЖЕДНЕВНЫЙ УЧЕТ'!$J:$J,$A34,'ЕЖЕДНЕВНЫЙ УЧЕТ'!$C:$C,AF$1)</f>
        <v>5</v>
      </c>
      <c r="AG34" s="37">
        <f>COUNTIFS('ЕЖЕДНЕВНЫЙ УЧЕТ'!$J:$J,$A34,'ЕЖЕДНЕВНЫЙ УЧЕТ'!$C:$C,AG$1)</f>
        <v>0</v>
      </c>
      <c r="AH34" s="37">
        <f>COUNTIFS('ЕЖЕДНЕВНЫЙ УЧЕТ'!$J:$J,$A34,'ЕЖЕДНЕВНЫЙ УЧЕТ'!$C:$C,AH$1)</f>
        <v>1</v>
      </c>
      <c r="AI34" s="37">
        <f>COUNTIFS('ЕЖЕДНЕВНЫЙ УЧЕТ'!$J:$J,$A34,'ЕЖЕДНЕВНЫЙ УЧЕТ'!$C:$C,AI$1)</f>
        <v>0</v>
      </c>
      <c r="AJ34" s="37">
        <f>COUNTIFS('ЕЖЕДНЕВНЫЙ УЧЕТ'!$J:$J,$A34,'ЕЖЕДНЕВНЫЙ УЧЕТ'!$C:$C,AJ$1)</f>
        <v>0</v>
      </c>
      <c r="AK34" s="37">
        <f>COUNTIFS('ЕЖЕДНЕВНЫЙ УЧЕТ'!$J:$J,$A34,'ЕЖЕДНЕВНЫЙ УЧЕТ'!$C:$C,AK$1)</f>
        <v>0</v>
      </c>
      <c r="AL34" s="37">
        <f>COUNTIFS('ЕЖЕДНЕВНЫЙ УЧЕТ'!$J:$J,$A34,'ЕЖЕДНЕВНЫЙ УЧЕТ'!$C:$C,AL$1)</f>
        <v>0</v>
      </c>
      <c r="AM34" s="37">
        <f>COUNTIFS('ЕЖЕДНЕВНЫЙ УЧЕТ'!$J:$J,$A34,'ЕЖЕДНЕВНЫЙ УЧЕТ'!$C:$C,AM$1)</f>
        <v>0</v>
      </c>
      <c r="AN34" s="37">
        <f>COUNTIFS('ЕЖЕДНЕВНЫЙ УЧЕТ'!$J:$J,$A34,'ЕЖЕДНЕВНЫЙ УЧЕТ'!$C:$C,AN$1)</f>
        <v>0</v>
      </c>
      <c r="AO34" s="37">
        <f>COUNTIFS('ЕЖЕДНЕВНЫЙ УЧЕТ'!$J:$J,$A34,'ЕЖЕДНЕВНЫЙ УЧЕТ'!$C:$C,AO$1)</f>
        <v>0</v>
      </c>
      <c r="AP34" s="37">
        <f>COUNTIFS('ЕЖЕДНЕВНЫЙ УЧЕТ'!$J:$J,$A34,'ЕЖЕДНЕВНЫЙ УЧЕТ'!$C:$C,AP$1)</f>
        <v>0</v>
      </c>
      <c r="AQ34" s="37">
        <f>COUNTIFS('ЕЖЕДНЕВНЫЙ УЧЕТ'!$J:$J,$A34,'ЕЖЕДНЕВНЫЙ УЧЕТ'!$C:$C,AQ$1)</f>
        <v>0</v>
      </c>
      <c r="AR34" s="37">
        <f>COUNTIFS('ЕЖЕДНЕВНЫЙ УЧЕТ'!$J:$J,$A34,'ЕЖЕДНЕВНЫЙ УЧЕТ'!$C:$C,AR$1)</f>
        <v>4</v>
      </c>
      <c r="AS34" s="37">
        <f>COUNTIFS('ЕЖЕДНЕВНЫЙ УЧЕТ'!$J:$J,$A34,'ЕЖЕДНЕВНЫЙ УЧЕТ'!$C:$C,AS$1)</f>
        <v>2</v>
      </c>
      <c r="AT34" s="37">
        <f>COUNTIFS('ЕЖЕДНЕВНЫЙ УЧЕТ'!$J:$J,$A34,'ЕЖЕДНЕВНЫЙ УЧЕТ'!$C:$C,AT$1)</f>
        <v>0</v>
      </c>
      <c r="AU34" s="37">
        <f>COUNTIFS('ЕЖЕДНЕВНЫЙ УЧЕТ'!$J:$J,$A34,'ЕЖЕДНЕВНЫЙ УЧЕТ'!$C:$C,AU$1)</f>
        <v>0</v>
      </c>
    </row>
    <row r="35" spans="1:47" s="26" customFormat="1" ht="18">
      <c r="A35" s="31" t="s">
        <v>118</v>
      </c>
      <c r="B35" s="32">
        <f>COUNTIF('ЕЖЕДНЕВНЫЙ УЧЕТ'!J:J,СВОД!A35)</f>
        <v>160</v>
      </c>
      <c r="C35" s="33">
        <f t="shared" si="2"/>
        <v>1.1695906432748537E-2</v>
      </c>
      <c r="E35" s="31" t="s">
        <v>119</v>
      </c>
      <c r="F35" s="32">
        <f>COUNTIFS('ЕЖЕДНЕВНЫЙ УЧЕТ'!$K:$K,СВОД!$E35,'ЕЖЕДНЕВНЫЙ УЧЕТ'!$Q:$Q,СВОД!F$1)</f>
        <v>75</v>
      </c>
      <c r="G35" s="33">
        <f t="shared" si="3"/>
        <v>3.5494557501183154E-2</v>
      </c>
      <c r="H35" s="32">
        <f>COUNTIFS('ЕЖЕДНЕВНЫЙ УЧЕТ'!$K:$K,СВОД!$E35,'ЕЖЕДНЕВНЫЙ УЧЕТ'!$Q:$Q,СВОД!H$1)</f>
        <v>1290</v>
      </c>
      <c r="I35" s="33">
        <f t="shared" si="4"/>
        <v>0.11152416356877323</v>
      </c>
      <c r="K35" s="37">
        <f>COUNTIFS('ЕЖЕДНЕВНЫЙ УЧЕТ'!$J:$J,$A35,'ЕЖЕДНЕВНЫЙ УЧЕТ'!$C:$C,K$1)</f>
        <v>0</v>
      </c>
      <c r="L35" s="37">
        <f>COUNTIFS('ЕЖЕДНЕВНЫЙ УЧЕТ'!$J:$J,$A35,'ЕЖЕДНЕВНЫЙ УЧЕТ'!$C:$C,L$1)</f>
        <v>0</v>
      </c>
      <c r="M35" s="37">
        <f>COUNTIFS('ЕЖЕДНЕВНЫЙ УЧЕТ'!$J:$J,$A35,'ЕЖЕДНЕВНЫЙ УЧЕТ'!$C:$C,M$1)</f>
        <v>0</v>
      </c>
      <c r="N35" s="37">
        <f>COUNTIFS('ЕЖЕДНЕВНЫЙ УЧЕТ'!$J:$J,$A35,'ЕЖЕДНЕВНЫЙ УЧЕТ'!$C:$C,N$1)</f>
        <v>2</v>
      </c>
      <c r="O35" s="37">
        <f>COUNTIFS('ЕЖЕДНЕВНЫЙ УЧЕТ'!$J:$J,$A35,'ЕЖЕДНЕВНЫЙ УЧЕТ'!$C:$C,O$1)</f>
        <v>12</v>
      </c>
      <c r="P35" s="37">
        <f>COUNTIFS('ЕЖЕДНЕВНЫЙ УЧЕТ'!$J:$J,$A35,'ЕЖЕДНЕВНЫЙ УЧЕТ'!$C:$C,P$1)</f>
        <v>0</v>
      </c>
      <c r="Q35" s="37">
        <f>COUNTIFS('ЕЖЕДНЕВНЫЙ УЧЕТ'!$J:$J,$A35,'ЕЖЕДНЕВНЫЙ УЧЕТ'!$C:$C,Q$1)</f>
        <v>3</v>
      </c>
      <c r="R35" s="37">
        <f>COUNTIFS('ЕЖЕДНЕВНЫЙ УЧЕТ'!$J:$J,$A35,'ЕЖЕДНЕВНЫЙ УЧЕТ'!$C:$C,R$1)</f>
        <v>2</v>
      </c>
      <c r="S35" s="37">
        <f>COUNTIFS('ЕЖЕДНЕВНЫЙ УЧЕТ'!$J:$J,$A35,'ЕЖЕДНЕВНЫЙ УЧЕТ'!$C:$C,S$1)</f>
        <v>2</v>
      </c>
      <c r="T35" s="37">
        <f>COUNTIFS('ЕЖЕДНЕВНЫЙ УЧЕТ'!$J:$J,$A35,'ЕЖЕДНЕВНЫЙ УЧЕТ'!$C:$C,T$1)</f>
        <v>0</v>
      </c>
      <c r="U35" s="37">
        <f>COUNTIFS('ЕЖЕДНЕВНЫЙ УЧЕТ'!$J:$J,$A35,'ЕЖЕДНЕВНЫЙ УЧЕТ'!$C:$C,U$1)</f>
        <v>0</v>
      </c>
      <c r="V35" s="37">
        <f>COUNTIFS('ЕЖЕДНЕВНЫЙ УЧЕТ'!$J:$J,$A35,'ЕЖЕДНЕВНЫЙ УЧЕТ'!$C:$C,V$1)</f>
        <v>0</v>
      </c>
      <c r="W35" s="37">
        <f>COUNTIFS('ЕЖЕДНЕВНЫЙ УЧЕТ'!$J:$J,$A35,'ЕЖЕДНЕВНЫЙ УЧЕТ'!$C:$C,W$1)</f>
        <v>30</v>
      </c>
      <c r="X35" s="37">
        <f>COUNTIFS('ЕЖЕДНЕВНЫЙ УЧЕТ'!$J:$J,$A35,'ЕЖЕДНЕВНЫЙ УЧЕТ'!$C:$C,X$1)</f>
        <v>0</v>
      </c>
      <c r="Y35" s="37">
        <f>COUNTIFS('ЕЖЕДНЕВНЫЙ УЧЕТ'!$J:$J,$A35,'ЕЖЕДНЕВНЫЙ УЧЕТ'!$C:$C,Y$1)</f>
        <v>0</v>
      </c>
      <c r="Z35" s="37">
        <f>COUNTIFS('ЕЖЕДНЕВНЫЙ УЧЕТ'!$J:$J,$A35,'ЕЖЕДНЕВНЫЙ УЧЕТ'!$C:$C,Z$1)</f>
        <v>16</v>
      </c>
      <c r="AA35" s="37">
        <f>COUNTIFS('ЕЖЕДНЕВНЫЙ УЧЕТ'!$J:$J,$A35,'ЕЖЕДНЕВНЫЙ УЧЕТ'!$C:$C,AA$1)</f>
        <v>18</v>
      </c>
      <c r="AB35" s="37">
        <f>COUNTIFS('ЕЖЕДНЕВНЫЙ УЧЕТ'!$J:$J,$A35,'ЕЖЕДНЕВНЫЙ УЧЕТ'!$C:$C,AB$1)</f>
        <v>0</v>
      </c>
      <c r="AC35" s="37">
        <f>COUNTIFS('ЕЖЕДНЕВНЫЙ УЧЕТ'!$J:$J,$A35,'ЕЖЕДНЕВНЫЙ УЧЕТ'!$C:$C,AC$1)</f>
        <v>4</v>
      </c>
      <c r="AD35" s="37">
        <f>COUNTIFS('ЕЖЕДНЕВНЫЙ УЧЕТ'!$J:$J,$A35,'ЕЖЕДНЕВНЫЙ УЧЕТ'!$C:$C,AD$1)</f>
        <v>0</v>
      </c>
      <c r="AE35" s="37">
        <f>COUNTIFS('ЕЖЕДНЕВНЫЙ УЧЕТ'!$J:$J,$A35,'ЕЖЕДНЕВНЫЙ УЧЕТ'!$C:$C,AE$1)</f>
        <v>0</v>
      </c>
      <c r="AF35" s="37">
        <f>COUNTIFS('ЕЖЕДНЕВНЫЙ УЧЕТ'!$J:$J,$A35,'ЕЖЕДНЕВНЫЙ УЧЕТ'!$C:$C,AF$1)</f>
        <v>1</v>
      </c>
      <c r="AG35" s="37">
        <f>COUNTIFS('ЕЖЕДНЕВНЫЙ УЧЕТ'!$J:$J,$A35,'ЕЖЕДНЕВНЫЙ УЧЕТ'!$C:$C,AG$1)</f>
        <v>0</v>
      </c>
      <c r="AH35" s="37">
        <f>COUNTIFS('ЕЖЕДНЕВНЫЙ УЧЕТ'!$J:$J,$A35,'ЕЖЕДНЕВНЫЙ УЧЕТ'!$C:$C,AH$1)</f>
        <v>2</v>
      </c>
      <c r="AI35" s="37">
        <f>COUNTIFS('ЕЖЕДНЕВНЫЙ УЧЕТ'!$J:$J,$A35,'ЕЖЕДНЕВНЫЙ УЧЕТ'!$C:$C,AI$1)</f>
        <v>0</v>
      </c>
      <c r="AJ35" s="37">
        <f>COUNTIFS('ЕЖЕДНЕВНЫЙ УЧЕТ'!$J:$J,$A35,'ЕЖЕДНЕВНЫЙ УЧЕТ'!$C:$C,AJ$1)</f>
        <v>0</v>
      </c>
      <c r="AK35" s="37">
        <f>COUNTIFS('ЕЖЕДНЕВНЫЙ УЧЕТ'!$J:$J,$A35,'ЕЖЕДНЕВНЫЙ УЧЕТ'!$C:$C,AK$1)</f>
        <v>0</v>
      </c>
      <c r="AL35" s="37">
        <f>COUNTIFS('ЕЖЕДНЕВНЫЙ УЧЕТ'!$J:$J,$A35,'ЕЖЕДНЕВНЫЙ УЧЕТ'!$C:$C,AL$1)</f>
        <v>0</v>
      </c>
      <c r="AM35" s="37">
        <f>COUNTIFS('ЕЖЕДНЕВНЫЙ УЧЕТ'!$J:$J,$A35,'ЕЖЕДНЕВНЫЙ УЧЕТ'!$C:$C,AM$1)</f>
        <v>3</v>
      </c>
      <c r="AN35" s="37">
        <f>COUNTIFS('ЕЖЕДНЕВНЫЙ УЧЕТ'!$J:$J,$A35,'ЕЖЕДНЕВНЫЙ УЧЕТ'!$C:$C,AN$1)</f>
        <v>2</v>
      </c>
      <c r="AO35" s="37">
        <f>COUNTIFS('ЕЖЕДНЕВНЫЙ УЧЕТ'!$J:$J,$A35,'ЕЖЕДНЕВНЫЙ УЧЕТ'!$C:$C,AO$1)</f>
        <v>2</v>
      </c>
      <c r="AP35" s="37">
        <f>COUNTIFS('ЕЖЕДНЕВНЫЙ УЧЕТ'!$J:$J,$A35,'ЕЖЕДНЕВНЫЙ УЧЕТ'!$C:$C,AP$1)</f>
        <v>0</v>
      </c>
      <c r="AQ35" s="37">
        <f>COUNTIFS('ЕЖЕДНЕВНЫЙ УЧЕТ'!$J:$J,$A35,'ЕЖЕДНЕВНЫЙ УЧЕТ'!$C:$C,AQ$1)</f>
        <v>0</v>
      </c>
      <c r="AR35" s="37">
        <f>COUNTIFS('ЕЖЕДНЕВНЫЙ УЧЕТ'!$J:$J,$A35,'ЕЖЕДНЕВНЫЙ УЧЕТ'!$C:$C,AR$1)</f>
        <v>47</v>
      </c>
      <c r="AS35" s="37">
        <f>COUNTIFS('ЕЖЕДНЕВНЫЙ УЧЕТ'!$J:$J,$A35,'ЕЖЕДНЕВНЫЙ УЧЕТ'!$C:$C,AS$1)</f>
        <v>12</v>
      </c>
      <c r="AT35" s="37">
        <f>COUNTIFS('ЕЖЕДНЕВНЫЙ УЧЕТ'!$J:$J,$A35,'ЕЖЕДНЕВНЫЙ УЧЕТ'!$C:$C,AT$1)</f>
        <v>2</v>
      </c>
      <c r="AU35" s="37">
        <f>COUNTIFS('ЕЖЕДНЕВНЫЙ УЧЕТ'!$J:$J,$A35,'ЕЖЕДНЕВНЫЙ УЧЕТ'!$C:$C,AU$1)</f>
        <v>0</v>
      </c>
    </row>
    <row r="36" spans="1:47" s="26" customFormat="1" ht="18">
      <c r="A36" s="31" t="s">
        <v>120</v>
      </c>
      <c r="B36" s="32">
        <f>COUNTIF('ЕЖЕДНЕВНЫЙ УЧЕТ'!J:J,СВОД!A36)</f>
        <v>25</v>
      </c>
      <c r="C36" s="33">
        <f t="shared" si="2"/>
        <v>1.827485380116959E-3</v>
      </c>
      <c r="E36" s="31" t="s">
        <v>121</v>
      </c>
      <c r="F36" s="32">
        <f>COUNTIFS('ЕЖЕДНЕВНЫЙ УЧЕТ'!$K:$K,СВОД!$E36,'ЕЖЕДНЕВНЫЙ УЧЕТ'!$Q:$Q,СВОД!F$1)</f>
        <v>98</v>
      </c>
      <c r="G36" s="33">
        <f t="shared" si="3"/>
        <v>4.6379555134879319E-2</v>
      </c>
      <c r="H36" s="32">
        <f>COUNTIFS('ЕЖЕДНЕВНЫЙ УЧЕТ'!$K:$K,СВОД!$E36,'ЕЖЕДНЕВНЫЙ УЧЕТ'!$Q:$Q,СВОД!H$1)</f>
        <v>2012</v>
      </c>
      <c r="I36" s="33">
        <f t="shared" si="4"/>
        <v>0.17394311403129592</v>
      </c>
      <c r="K36" s="37">
        <f>COUNTIFS('ЕЖЕДНЕВНЫЙ УЧЕТ'!$J:$J,$A36,'ЕЖЕДНЕВНЫЙ УЧЕТ'!$C:$C,K$1)</f>
        <v>0</v>
      </c>
      <c r="L36" s="37">
        <f>COUNTIFS('ЕЖЕДНЕВНЫЙ УЧЕТ'!$J:$J,$A36,'ЕЖЕДНЕВНЫЙ УЧЕТ'!$C:$C,L$1)</f>
        <v>0</v>
      </c>
      <c r="M36" s="37">
        <f>COUNTIFS('ЕЖЕДНЕВНЫЙ УЧЕТ'!$J:$J,$A36,'ЕЖЕДНЕВНЫЙ УЧЕТ'!$C:$C,M$1)</f>
        <v>0</v>
      </c>
      <c r="N36" s="37">
        <f>COUNTIFS('ЕЖЕДНЕВНЫЙ УЧЕТ'!$J:$J,$A36,'ЕЖЕДНЕВНЫЙ УЧЕТ'!$C:$C,N$1)</f>
        <v>1</v>
      </c>
      <c r="O36" s="37">
        <f>COUNTIFS('ЕЖЕДНЕВНЫЙ УЧЕТ'!$J:$J,$A36,'ЕЖЕДНЕВНЫЙ УЧЕТ'!$C:$C,O$1)</f>
        <v>3</v>
      </c>
      <c r="P36" s="37">
        <f>COUNTIFS('ЕЖЕДНЕВНЫЙ УЧЕТ'!$J:$J,$A36,'ЕЖЕДНЕВНЫЙ УЧЕТ'!$C:$C,P$1)</f>
        <v>0</v>
      </c>
      <c r="Q36" s="37">
        <f>COUNTIFS('ЕЖЕДНЕВНЫЙ УЧЕТ'!$J:$J,$A36,'ЕЖЕДНЕВНЫЙ УЧЕТ'!$C:$C,Q$1)</f>
        <v>1</v>
      </c>
      <c r="R36" s="37">
        <f>COUNTIFS('ЕЖЕДНЕВНЫЙ УЧЕТ'!$J:$J,$A36,'ЕЖЕДНЕВНЫЙ УЧЕТ'!$C:$C,R$1)</f>
        <v>0</v>
      </c>
      <c r="S36" s="37">
        <f>COUNTIFS('ЕЖЕДНЕВНЫЙ УЧЕТ'!$J:$J,$A36,'ЕЖЕДНЕВНЫЙ УЧЕТ'!$C:$C,S$1)</f>
        <v>0</v>
      </c>
      <c r="T36" s="37">
        <f>COUNTIFS('ЕЖЕДНЕВНЫЙ УЧЕТ'!$J:$J,$A36,'ЕЖЕДНЕВНЫЙ УЧЕТ'!$C:$C,T$1)</f>
        <v>0</v>
      </c>
      <c r="U36" s="37">
        <f>COUNTIFS('ЕЖЕДНЕВНЫЙ УЧЕТ'!$J:$J,$A36,'ЕЖЕДНЕВНЫЙ УЧЕТ'!$C:$C,U$1)</f>
        <v>0</v>
      </c>
      <c r="V36" s="37">
        <f>COUNTIFS('ЕЖЕДНЕВНЫЙ УЧЕТ'!$J:$J,$A36,'ЕЖЕДНЕВНЫЙ УЧЕТ'!$C:$C,V$1)</f>
        <v>0</v>
      </c>
      <c r="W36" s="37">
        <f>COUNTIFS('ЕЖЕДНЕВНЫЙ УЧЕТ'!$J:$J,$A36,'ЕЖЕДНЕВНЫЙ УЧЕТ'!$C:$C,W$1)</f>
        <v>4</v>
      </c>
      <c r="X36" s="37">
        <f>COUNTIFS('ЕЖЕДНЕВНЫЙ УЧЕТ'!$J:$J,$A36,'ЕЖЕДНЕВНЫЙ УЧЕТ'!$C:$C,X$1)</f>
        <v>0</v>
      </c>
      <c r="Y36" s="37">
        <f>COUNTIFS('ЕЖЕДНЕВНЫЙ УЧЕТ'!$J:$J,$A36,'ЕЖЕДНЕВНЫЙ УЧЕТ'!$C:$C,Y$1)</f>
        <v>0</v>
      </c>
      <c r="Z36" s="37">
        <f>COUNTIFS('ЕЖЕДНЕВНЫЙ УЧЕТ'!$J:$J,$A36,'ЕЖЕДНЕВНЫЙ УЧЕТ'!$C:$C,Z$1)</f>
        <v>2</v>
      </c>
      <c r="AA36" s="37">
        <f>COUNTIFS('ЕЖЕДНЕВНЫЙ УЧЕТ'!$J:$J,$A36,'ЕЖЕДНЕВНЫЙ УЧЕТ'!$C:$C,AA$1)</f>
        <v>3</v>
      </c>
      <c r="AB36" s="37">
        <f>COUNTIFS('ЕЖЕДНЕВНЫЙ УЧЕТ'!$J:$J,$A36,'ЕЖЕДНЕВНЫЙ УЧЕТ'!$C:$C,AB$1)</f>
        <v>0</v>
      </c>
      <c r="AC36" s="37">
        <f>COUNTIFS('ЕЖЕДНЕВНЫЙ УЧЕТ'!$J:$J,$A36,'ЕЖЕДНЕВНЫЙ УЧЕТ'!$C:$C,AC$1)</f>
        <v>1</v>
      </c>
      <c r="AD36" s="37">
        <f>COUNTIFS('ЕЖЕДНЕВНЫЙ УЧЕТ'!$J:$J,$A36,'ЕЖЕДНЕВНЫЙ УЧЕТ'!$C:$C,AD$1)</f>
        <v>0</v>
      </c>
      <c r="AE36" s="37">
        <f>COUNTIFS('ЕЖЕДНЕВНЫЙ УЧЕТ'!$J:$J,$A36,'ЕЖЕДНЕВНЫЙ УЧЕТ'!$C:$C,AE$1)</f>
        <v>0</v>
      </c>
      <c r="AF36" s="37">
        <f>COUNTIFS('ЕЖЕДНЕВНЫЙ УЧЕТ'!$J:$J,$A36,'ЕЖЕДНЕВНЫЙ УЧЕТ'!$C:$C,AF$1)</f>
        <v>0</v>
      </c>
      <c r="AG36" s="37">
        <f>COUNTIFS('ЕЖЕДНЕВНЫЙ УЧЕТ'!$J:$J,$A36,'ЕЖЕДНЕВНЫЙ УЧЕТ'!$C:$C,AG$1)</f>
        <v>0</v>
      </c>
      <c r="AH36" s="37">
        <f>COUNTIFS('ЕЖЕДНЕВНЫЙ УЧЕТ'!$J:$J,$A36,'ЕЖЕДНЕВНЫЙ УЧЕТ'!$C:$C,AH$1)</f>
        <v>2</v>
      </c>
      <c r="AI36" s="37">
        <f>COUNTIFS('ЕЖЕДНЕВНЫЙ УЧЕТ'!$J:$J,$A36,'ЕЖЕДНЕВНЫЙ УЧЕТ'!$C:$C,AI$1)</f>
        <v>0</v>
      </c>
      <c r="AJ36" s="37">
        <f>COUNTIFS('ЕЖЕДНЕВНЫЙ УЧЕТ'!$J:$J,$A36,'ЕЖЕДНЕВНЫЙ УЧЕТ'!$C:$C,AJ$1)</f>
        <v>0</v>
      </c>
      <c r="AK36" s="37">
        <f>COUNTIFS('ЕЖЕДНЕВНЫЙ УЧЕТ'!$J:$J,$A36,'ЕЖЕДНЕВНЫЙ УЧЕТ'!$C:$C,AK$1)</f>
        <v>0</v>
      </c>
      <c r="AL36" s="37">
        <f>COUNTIFS('ЕЖЕДНЕВНЫЙ УЧЕТ'!$J:$J,$A36,'ЕЖЕДНЕВНЫЙ УЧЕТ'!$C:$C,AL$1)</f>
        <v>0</v>
      </c>
      <c r="AM36" s="37">
        <f>COUNTIFS('ЕЖЕДНЕВНЫЙ УЧЕТ'!$J:$J,$A36,'ЕЖЕДНЕВНЫЙ УЧЕТ'!$C:$C,AM$1)</f>
        <v>1</v>
      </c>
      <c r="AN36" s="37">
        <f>COUNTIFS('ЕЖЕДНЕВНЫЙ УЧЕТ'!$J:$J,$A36,'ЕЖЕДНЕВНЫЙ УЧЕТ'!$C:$C,AN$1)</f>
        <v>1</v>
      </c>
      <c r="AO36" s="37">
        <f>COUNTIFS('ЕЖЕДНЕВНЫЙ УЧЕТ'!$J:$J,$A36,'ЕЖЕДНЕВНЫЙ УЧЕТ'!$C:$C,AO$1)</f>
        <v>0</v>
      </c>
      <c r="AP36" s="37">
        <f>COUNTIFS('ЕЖЕДНЕВНЫЙ УЧЕТ'!$J:$J,$A36,'ЕЖЕДНЕВНЫЙ УЧЕТ'!$C:$C,AP$1)</f>
        <v>0</v>
      </c>
      <c r="AQ36" s="37">
        <f>COUNTIFS('ЕЖЕДНЕВНЫЙ УЧЕТ'!$J:$J,$A36,'ЕЖЕДНЕВНЫЙ УЧЕТ'!$C:$C,AQ$1)</f>
        <v>0</v>
      </c>
      <c r="AR36" s="37">
        <f>COUNTIFS('ЕЖЕДНЕВНЫЙ УЧЕТ'!$J:$J,$A36,'ЕЖЕДНЕВНЫЙ УЧЕТ'!$C:$C,AR$1)</f>
        <v>3</v>
      </c>
      <c r="AS36" s="37">
        <f>COUNTIFS('ЕЖЕДНЕВНЫЙ УЧЕТ'!$J:$J,$A36,'ЕЖЕДНЕВНЫЙ УЧЕТ'!$C:$C,AS$1)</f>
        <v>2</v>
      </c>
      <c r="AT36" s="37">
        <f>COUNTIFS('ЕЖЕДНЕВНЫЙ УЧЕТ'!$J:$J,$A36,'ЕЖЕДНЕВНЫЙ УЧЕТ'!$C:$C,AT$1)</f>
        <v>1</v>
      </c>
      <c r="AU36" s="37">
        <f>COUNTIFS('ЕЖЕДНЕВНЫЙ УЧЕТ'!$J:$J,$A36,'ЕЖЕДНЕВНЫЙ УЧЕТ'!$C:$C,AU$1)</f>
        <v>0</v>
      </c>
    </row>
    <row r="37" spans="1:47" s="26" customFormat="1" ht="18">
      <c r="A37" s="31" t="s">
        <v>122</v>
      </c>
      <c r="B37" s="32">
        <f>COUNTIF('ЕЖЕДНЕВНЫЙ УЧЕТ'!J:J,СВОД!A37)</f>
        <v>0</v>
      </c>
      <c r="C37" s="33">
        <f t="shared" si="2"/>
        <v>0</v>
      </c>
      <c r="E37" s="31" t="s">
        <v>123</v>
      </c>
      <c r="F37" s="32">
        <f>COUNTIFS('ЕЖЕДНЕВНЫЙ УЧЕТ'!$K:$K,СВОД!$E37,'ЕЖЕДНЕВНЫЙ УЧЕТ'!$Q:$Q,СВОД!F$1)</f>
        <v>19</v>
      </c>
      <c r="G37" s="33">
        <f t="shared" si="3"/>
        <v>8.9919545669663991E-3</v>
      </c>
      <c r="H37" s="32">
        <f>COUNTIFS('ЕЖЕДНЕВНЫЙ УЧЕТ'!$K:$K,СВОД!$E37,'ЕЖЕДНЕВНЫЙ УЧЕТ'!$Q:$Q,СВОД!H$1)</f>
        <v>349</v>
      </c>
      <c r="I37" s="33">
        <f t="shared" si="4"/>
        <v>3.0172041151551827E-2</v>
      </c>
      <c r="K37" s="37">
        <f>COUNTIFS('ЕЖЕДНЕВНЫЙ УЧЕТ'!$J:$J,$A37,'ЕЖЕДНЕВНЫЙ УЧЕТ'!$C:$C,K$1)</f>
        <v>0</v>
      </c>
      <c r="L37" s="37">
        <f>COUNTIFS('ЕЖЕДНЕВНЫЙ УЧЕТ'!$J:$J,$A37,'ЕЖЕДНЕВНЫЙ УЧЕТ'!$C:$C,L$1)</f>
        <v>0</v>
      </c>
      <c r="M37" s="37">
        <f>COUNTIFS('ЕЖЕДНЕВНЫЙ УЧЕТ'!$J:$J,$A37,'ЕЖЕДНЕВНЫЙ УЧЕТ'!$C:$C,M$1)</f>
        <v>0</v>
      </c>
      <c r="N37" s="37">
        <f>COUNTIFS('ЕЖЕДНЕВНЫЙ УЧЕТ'!$J:$J,$A37,'ЕЖЕДНЕВНЫЙ УЧЕТ'!$C:$C,N$1)</f>
        <v>0</v>
      </c>
      <c r="O37" s="37">
        <f>COUNTIFS('ЕЖЕДНЕВНЫЙ УЧЕТ'!$J:$J,$A37,'ЕЖЕДНЕВНЫЙ УЧЕТ'!$C:$C,O$1)</f>
        <v>0</v>
      </c>
      <c r="P37" s="37">
        <f>COUNTIFS('ЕЖЕДНЕВНЫЙ УЧЕТ'!$J:$J,$A37,'ЕЖЕДНЕВНЫЙ УЧЕТ'!$C:$C,P$1)</f>
        <v>0</v>
      </c>
      <c r="Q37" s="37">
        <f>COUNTIFS('ЕЖЕДНЕВНЫЙ УЧЕТ'!$J:$J,$A37,'ЕЖЕДНЕВНЫЙ УЧЕТ'!$C:$C,Q$1)</f>
        <v>0</v>
      </c>
      <c r="R37" s="37">
        <f>COUNTIFS('ЕЖЕДНЕВНЫЙ УЧЕТ'!$J:$J,$A37,'ЕЖЕДНЕВНЫЙ УЧЕТ'!$C:$C,R$1)</f>
        <v>0</v>
      </c>
      <c r="S37" s="37">
        <f>COUNTIFS('ЕЖЕДНЕВНЫЙ УЧЕТ'!$J:$J,$A37,'ЕЖЕДНЕВНЫЙ УЧЕТ'!$C:$C,S$1)</f>
        <v>0</v>
      </c>
      <c r="T37" s="37">
        <f>COUNTIFS('ЕЖЕДНЕВНЫЙ УЧЕТ'!$J:$J,$A37,'ЕЖЕДНЕВНЫЙ УЧЕТ'!$C:$C,T$1)</f>
        <v>0</v>
      </c>
      <c r="U37" s="37">
        <f>COUNTIFS('ЕЖЕДНЕВНЫЙ УЧЕТ'!$J:$J,$A37,'ЕЖЕДНЕВНЫЙ УЧЕТ'!$C:$C,U$1)</f>
        <v>0</v>
      </c>
      <c r="V37" s="37">
        <f>COUNTIFS('ЕЖЕДНЕВНЫЙ УЧЕТ'!$J:$J,$A37,'ЕЖЕДНЕВНЫЙ УЧЕТ'!$C:$C,V$1)</f>
        <v>0</v>
      </c>
      <c r="W37" s="37">
        <f>COUNTIFS('ЕЖЕДНЕВНЫЙ УЧЕТ'!$J:$J,$A37,'ЕЖЕДНЕВНЫЙ УЧЕТ'!$C:$C,W$1)</f>
        <v>0</v>
      </c>
      <c r="X37" s="37">
        <f>COUNTIFS('ЕЖЕДНЕВНЫЙ УЧЕТ'!$J:$J,$A37,'ЕЖЕДНЕВНЫЙ УЧЕТ'!$C:$C,X$1)</f>
        <v>0</v>
      </c>
      <c r="Y37" s="37">
        <f>COUNTIFS('ЕЖЕДНЕВНЫЙ УЧЕТ'!$J:$J,$A37,'ЕЖЕДНЕВНЫЙ УЧЕТ'!$C:$C,Y$1)</f>
        <v>0</v>
      </c>
      <c r="Z37" s="37">
        <f>COUNTIFS('ЕЖЕДНЕВНЫЙ УЧЕТ'!$J:$J,$A37,'ЕЖЕДНЕВНЫЙ УЧЕТ'!$C:$C,Z$1)</f>
        <v>0</v>
      </c>
      <c r="AA37" s="37">
        <f>COUNTIFS('ЕЖЕДНЕВНЫЙ УЧЕТ'!$J:$J,$A37,'ЕЖЕДНЕВНЫЙ УЧЕТ'!$C:$C,AA$1)</f>
        <v>0</v>
      </c>
      <c r="AB37" s="37">
        <f>COUNTIFS('ЕЖЕДНЕВНЫЙ УЧЕТ'!$J:$J,$A37,'ЕЖЕДНЕВНЫЙ УЧЕТ'!$C:$C,AB$1)</f>
        <v>0</v>
      </c>
      <c r="AC37" s="37">
        <f>COUNTIFS('ЕЖЕДНЕВНЫЙ УЧЕТ'!$J:$J,$A37,'ЕЖЕДНЕВНЫЙ УЧЕТ'!$C:$C,AC$1)</f>
        <v>0</v>
      </c>
      <c r="AD37" s="37">
        <f>COUNTIFS('ЕЖЕДНЕВНЫЙ УЧЕТ'!$J:$J,$A37,'ЕЖЕДНЕВНЫЙ УЧЕТ'!$C:$C,AD$1)</f>
        <v>0</v>
      </c>
      <c r="AE37" s="37">
        <f>COUNTIFS('ЕЖЕДНЕВНЫЙ УЧЕТ'!$J:$J,$A37,'ЕЖЕДНЕВНЫЙ УЧЕТ'!$C:$C,AE$1)</f>
        <v>0</v>
      </c>
      <c r="AF37" s="37">
        <f>COUNTIFS('ЕЖЕДНЕВНЫЙ УЧЕТ'!$J:$J,$A37,'ЕЖЕДНЕВНЫЙ УЧЕТ'!$C:$C,AF$1)</f>
        <v>0</v>
      </c>
      <c r="AG37" s="37">
        <f>COUNTIFS('ЕЖЕДНЕВНЫЙ УЧЕТ'!$J:$J,$A37,'ЕЖЕДНЕВНЫЙ УЧЕТ'!$C:$C,AG$1)</f>
        <v>0</v>
      </c>
      <c r="AH37" s="37">
        <f>COUNTIFS('ЕЖЕДНЕВНЫЙ УЧЕТ'!$J:$J,$A37,'ЕЖЕДНЕВНЫЙ УЧЕТ'!$C:$C,AH$1)</f>
        <v>0</v>
      </c>
      <c r="AI37" s="37">
        <f>COUNTIFS('ЕЖЕДНЕВНЫЙ УЧЕТ'!$J:$J,$A37,'ЕЖЕДНЕВНЫЙ УЧЕТ'!$C:$C,AI$1)</f>
        <v>0</v>
      </c>
      <c r="AJ37" s="37">
        <f>COUNTIFS('ЕЖЕДНЕВНЫЙ УЧЕТ'!$J:$J,$A37,'ЕЖЕДНЕВНЫЙ УЧЕТ'!$C:$C,AJ$1)</f>
        <v>0</v>
      </c>
      <c r="AK37" s="37">
        <f>COUNTIFS('ЕЖЕДНЕВНЫЙ УЧЕТ'!$J:$J,$A37,'ЕЖЕДНЕВНЫЙ УЧЕТ'!$C:$C,AK$1)</f>
        <v>0</v>
      </c>
      <c r="AL37" s="37">
        <f>COUNTIFS('ЕЖЕДНЕВНЫЙ УЧЕТ'!$J:$J,$A37,'ЕЖЕДНЕВНЫЙ УЧЕТ'!$C:$C,AL$1)</f>
        <v>0</v>
      </c>
      <c r="AM37" s="37">
        <f>COUNTIFS('ЕЖЕДНЕВНЫЙ УЧЕТ'!$J:$J,$A37,'ЕЖЕДНЕВНЫЙ УЧЕТ'!$C:$C,AM$1)</f>
        <v>0</v>
      </c>
      <c r="AN37" s="37">
        <f>COUNTIFS('ЕЖЕДНЕВНЫЙ УЧЕТ'!$J:$J,$A37,'ЕЖЕДНЕВНЫЙ УЧЕТ'!$C:$C,AN$1)</f>
        <v>0</v>
      </c>
      <c r="AO37" s="37">
        <f>COUNTIFS('ЕЖЕДНЕВНЫЙ УЧЕТ'!$J:$J,$A37,'ЕЖЕДНЕВНЫЙ УЧЕТ'!$C:$C,AO$1)</f>
        <v>0</v>
      </c>
      <c r="AP37" s="37">
        <f>COUNTIFS('ЕЖЕДНЕВНЫЙ УЧЕТ'!$J:$J,$A37,'ЕЖЕДНЕВНЫЙ УЧЕТ'!$C:$C,AP$1)</f>
        <v>0</v>
      </c>
      <c r="AQ37" s="37">
        <f>COUNTIFS('ЕЖЕДНЕВНЫЙ УЧЕТ'!$J:$J,$A37,'ЕЖЕДНЕВНЫЙ УЧЕТ'!$C:$C,AQ$1)</f>
        <v>0</v>
      </c>
      <c r="AR37" s="37">
        <f>COUNTIFS('ЕЖЕДНЕВНЫЙ УЧЕТ'!$J:$J,$A37,'ЕЖЕДНЕВНЫЙ УЧЕТ'!$C:$C,AR$1)</f>
        <v>0</v>
      </c>
      <c r="AS37" s="37">
        <f>COUNTIFS('ЕЖЕДНЕВНЫЙ УЧЕТ'!$J:$J,$A37,'ЕЖЕДНЕВНЫЙ УЧЕТ'!$C:$C,AS$1)</f>
        <v>0</v>
      </c>
      <c r="AT37" s="37">
        <f>COUNTIFS('ЕЖЕДНЕВНЫЙ УЧЕТ'!$J:$J,$A37,'ЕЖЕДНЕВНЫЙ УЧЕТ'!$C:$C,AT$1)</f>
        <v>0</v>
      </c>
      <c r="AU37" s="37">
        <f>COUNTIFS('ЕЖЕДНЕВНЫЙ УЧЕТ'!$J:$J,$A37,'ЕЖЕДНЕВНЫЙ УЧЕТ'!$C:$C,AU$1)</f>
        <v>0</v>
      </c>
    </row>
    <row r="38" spans="1:47" s="26" customFormat="1" ht="18">
      <c r="A38" s="31" t="s">
        <v>124</v>
      </c>
      <c r="B38" s="32">
        <f>COUNTIF('ЕЖЕДНЕВНЫЙ УЧЕТ'!J:J,СВОД!A38)</f>
        <v>4</v>
      </c>
      <c r="C38" s="33">
        <f t="shared" si="2"/>
        <v>2.9239766081871346E-4</v>
      </c>
      <c r="E38" s="31" t="s">
        <v>125</v>
      </c>
      <c r="F38" s="32">
        <f>COUNTIFS('ЕЖЕДНЕВНЫЙ УЧЕТ'!$K:$K,СВОД!$E38,'ЕЖЕДНЕВНЫЙ УЧЕТ'!$Q:$Q,СВОД!F$1)</f>
        <v>8</v>
      </c>
      <c r="G38" s="33">
        <f t="shared" si="3"/>
        <v>3.7860861334595361E-3</v>
      </c>
      <c r="H38" s="32">
        <f>COUNTIFS('ЕЖЕДНЕВНЫЙ УЧЕТ'!$K:$K,СВОД!$E38,'ЕЖЕДНЕВНЫЙ УЧЕТ'!$Q:$Q,СВОД!H$1)</f>
        <v>140</v>
      </c>
      <c r="I38" s="33">
        <f t="shared" si="4"/>
        <v>1.2103397596611049E-2</v>
      </c>
      <c r="K38" s="37">
        <f>COUNTIFS('ЕЖЕДНЕВНЫЙ УЧЕТ'!$J:$J,$A38,'ЕЖЕДНЕВНЫЙ УЧЕТ'!$C:$C,K$1)</f>
        <v>0</v>
      </c>
      <c r="L38" s="37">
        <f>COUNTIFS('ЕЖЕДНЕВНЫЙ УЧЕТ'!$J:$J,$A38,'ЕЖЕДНЕВНЫЙ УЧЕТ'!$C:$C,L$1)</f>
        <v>0</v>
      </c>
      <c r="M38" s="37">
        <f>COUNTIFS('ЕЖЕДНЕВНЫЙ УЧЕТ'!$J:$J,$A38,'ЕЖЕДНЕВНЫЙ УЧЕТ'!$C:$C,M$1)</f>
        <v>0</v>
      </c>
      <c r="N38" s="37">
        <f>COUNTIFS('ЕЖЕДНЕВНЫЙ УЧЕТ'!$J:$J,$A38,'ЕЖЕДНЕВНЫЙ УЧЕТ'!$C:$C,N$1)</f>
        <v>0</v>
      </c>
      <c r="O38" s="37">
        <f>COUNTIFS('ЕЖЕДНЕВНЫЙ УЧЕТ'!$J:$J,$A38,'ЕЖЕДНЕВНЫЙ УЧЕТ'!$C:$C,O$1)</f>
        <v>0</v>
      </c>
      <c r="P38" s="37">
        <f>COUNTIFS('ЕЖЕДНЕВНЫЙ УЧЕТ'!$J:$J,$A38,'ЕЖЕДНЕВНЫЙ УЧЕТ'!$C:$C,P$1)</f>
        <v>0</v>
      </c>
      <c r="Q38" s="37">
        <f>COUNTIFS('ЕЖЕДНЕВНЫЙ УЧЕТ'!$J:$J,$A38,'ЕЖЕДНЕВНЫЙ УЧЕТ'!$C:$C,Q$1)</f>
        <v>0</v>
      </c>
      <c r="R38" s="37">
        <f>COUNTIFS('ЕЖЕДНЕВНЫЙ УЧЕТ'!$J:$J,$A38,'ЕЖЕДНЕВНЫЙ УЧЕТ'!$C:$C,R$1)</f>
        <v>0</v>
      </c>
      <c r="S38" s="37">
        <f>COUNTIFS('ЕЖЕДНЕВНЫЙ УЧЕТ'!$J:$J,$A38,'ЕЖЕДНЕВНЫЙ УЧЕТ'!$C:$C,S$1)</f>
        <v>0</v>
      </c>
      <c r="T38" s="37">
        <f>COUNTIFS('ЕЖЕДНЕВНЫЙ УЧЕТ'!$J:$J,$A38,'ЕЖЕДНЕВНЫЙ УЧЕТ'!$C:$C,T$1)</f>
        <v>0</v>
      </c>
      <c r="U38" s="37">
        <f>COUNTIFS('ЕЖЕДНЕВНЫЙ УЧЕТ'!$J:$J,$A38,'ЕЖЕДНЕВНЫЙ УЧЕТ'!$C:$C,U$1)</f>
        <v>0</v>
      </c>
      <c r="V38" s="37">
        <f>COUNTIFS('ЕЖЕДНЕВНЫЙ УЧЕТ'!$J:$J,$A38,'ЕЖЕДНЕВНЫЙ УЧЕТ'!$C:$C,V$1)</f>
        <v>0</v>
      </c>
      <c r="W38" s="37">
        <f>COUNTIFS('ЕЖЕДНЕВНЫЙ УЧЕТ'!$J:$J,$A38,'ЕЖЕДНЕВНЫЙ УЧЕТ'!$C:$C,W$1)</f>
        <v>0</v>
      </c>
      <c r="X38" s="37">
        <f>COUNTIFS('ЕЖЕДНЕВНЫЙ УЧЕТ'!$J:$J,$A38,'ЕЖЕДНЕВНЫЙ УЧЕТ'!$C:$C,X$1)</f>
        <v>0</v>
      </c>
      <c r="Y38" s="37">
        <f>COUNTIFS('ЕЖЕДНЕВНЫЙ УЧЕТ'!$J:$J,$A38,'ЕЖЕДНЕВНЫЙ УЧЕТ'!$C:$C,Y$1)</f>
        <v>0</v>
      </c>
      <c r="Z38" s="37">
        <f>COUNTIFS('ЕЖЕДНЕВНЫЙ УЧЕТ'!$J:$J,$A38,'ЕЖЕДНЕВНЫЙ УЧЕТ'!$C:$C,Z$1)</f>
        <v>1</v>
      </c>
      <c r="AA38" s="37">
        <f>COUNTIFS('ЕЖЕДНЕВНЫЙ УЧЕТ'!$J:$J,$A38,'ЕЖЕДНЕВНЫЙ УЧЕТ'!$C:$C,AA$1)</f>
        <v>0</v>
      </c>
      <c r="AB38" s="37">
        <f>COUNTIFS('ЕЖЕДНЕВНЫЙ УЧЕТ'!$J:$J,$A38,'ЕЖЕДНЕВНЫЙ УЧЕТ'!$C:$C,AB$1)</f>
        <v>0</v>
      </c>
      <c r="AC38" s="37">
        <f>COUNTIFS('ЕЖЕДНЕВНЫЙ УЧЕТ'!$J:$J,$A38,'ЕЖЕДНЕВНЫЙ УЧЕТ'!$C:$C,AC$1)</f>
        <v>0</v>
      </c>
      <c r="AD38" s="37">
        <f>COUNTIFS('ЕЖЕДНЕВНЫЙ УЧЕТ'!$J:$J,$A38,'ЕЖЕДНЕВНЫЙ УЧЕТ'!$C:$C,AD$1)</f>
        <v>0</v>
      </c>
      <c r="AE38" s="37">
        <f>COUNTIFS('ЕЖЕДНЕВНЫЙ УЧЕТ'!$J:$J,$A38,'ЕЖЕДНЕВНЫЙ УЧЕТ'!$C:$C,AE$1)</f>
        <v>0</v>
      </c>
      <c r="AF38" s="37">
        <f>COUNTIFS('ЕЖЕДНЕВНЫЙ УЧЕТ'!$J:$J,$A38,'ЕЖЕДНЕВНЫЙ УЧЕТ'!$C:$C,AF$1)</f>
        <v>0</v>
      </c>
      <c r="AG38" s="37">
        <f>COUNTIFS('ЕЖЕДНЕВНЫЙ УЧЕТ'!$J:$J,$A38,'ЕЖЕДНЕВНЫЙ УЧЕТ'!$C:$C,AG$1)</f>
        <v>0</v>
      </c>
      <c r="AH38" s="37">
        <f>COUNTIFS('ЕЖЕДНЕВНЫЙ УЧЕТ'!$J:$J,$A38,'ЕЖЕДНЕВНЫЙ УЧЕТ'!$C:$C,AH$1)</f>
        <v>0</v>
      </c>
      <c r="AI38" s="37">
        <f>COUNTIFS('ЕЖЕДНЕВНЫЙ УЧЕТ'!$J:$J,$A38,'ЕЖЕДНЕВНЫЙ УЧЕТ'!$C:$C,AI$1)</f>
        <v>0</v>
      </c>
      <c r="AJ38" s="37">
        <f>COUNTIFS('ЕЖЕДНЕВНЫЙ УЧЕТ'!$J:$J,$A38,'ЕЖЕДНЕВНЫЙ УЧЕТ'!$C:$C,AJ$1)</f>
        <v>0</v>
      </c>
      <c r="AK38" s="37">
        <f>COUNTIFS('ЕЖЕДНЕВНЫЙ УЧЕТ'!$J:$J,$A38,'ЕЖЕДНЕВНЫЙ УЧЕТ'!$C:$C,AK$1)</f>
        <v>0</v>
      </c>
      <c r="AL38" s="37">
        <f>COUNTIFS('ЕЖЕДНЕВНЫЙ УЧЕТ'!$J:$J,$A38,'ЕЖЕДНЕВНЫЙ УЧЕТ'!$C:$C,AL$1)</f>
        <v>0</v>
      </c>
      <c r="AM38" s="37">
        <f>COUNTIFS('ЕЖЕДНЕВНЫЙ УЧЕТ'!$J:$J,$A38,'ЕЖЕДНЕВНЫЙ УЧЕТ'!$C:$C,AM$1)</f>
        <v>0</v>
      </c>
      <c r="AN38" s="37">
        <f>COUNTIFS('ЕЖЕДНЕВНЫЙ УЧЕТ'!$J:$J,$A38,'ЕЖЕДНЕВНЫЙ УЧЕТ'!$C:$C,AN$1)</f>
        <v>0</v>
      </c>
      <c r="AO38" s="37">
        <f>COUNTIFS('ЕЖЕДНЕВНЫЙ УЧЕТ'!$J:$J,$A38,'ЕЖЕДНЕВНЫЙ УЧЕТ'!$C:$C,AO$1)</f>
        <v>0</v>
      </c>
      <c r="AP38" s="37">
        <f>COUNTIFS('ЕЖЕДНЕВНЫЙ УЧЕТ'!$J:$J,$A38,'ЕЖЕДНЕВНЫЙ УЧЕТ'!$C:$C,AP$1)</f>
        <v>0</v>
      </c>
      <c r="AQ38" s="37">
        <f>COUNTIFS('ЕЖЕДНЕВНЫЙ УЧЕТ'!$J:$J,$A38,'ЕЖЕДНЕВНЫЙ УЧЕТ'!$C:$C,AQ$1)</f>
        <v>0</v>
      </c>
      <c r="AR38" s="37">
        <f>COUNTIFS('ЕЖЕДНЕВНЫЙ УЧЕТ'!$J:$J,$A38,'ЕЖЕДНЕВНЫЙ УЧЕТ'!$C:$C,AR$1)</f>
        <v>2</v>
      </c>
      <c r="AS38" s="37">
        <f>COUNTIFS('ЕЖЕДНЕВНЫЙ УЧЕТ'!$J:$J,$A38,'ЕЖЕДНЕВНЫЙ УЧЕТ'!$C:$C,AS$1)</f>
        <v>1</v>
      </c>
      <c r="AT38" s="37">
        <f>COUNTIFS('ЕЖЕДНЕВНЫЙ УЧЕТ'!$J:$J,$A38,'ЕЖЕДНЕВНЫЙ УЧЕТ'!$C:$C,AT$1)</f>
        <v>0</v>
      </c>
      <c r="AU38" s="37">
        <f>COUNTIFS('ЕЖЕДНЕВНЫЙ УЧЕТ'!$J:$J,$A38,'ЕЖЕДНЕВНЫЙ УЧЕТ'!$C:$C,AU$1)</f>
        <v>0</v>
      </c>
    </row>
    <row r="39" spans="1:47" s="26" customFormat="1" ht="18">
      <c r="A39" s="31" t="s">
        <v>126</v>
      </c>
      <c r="B39" s="32">
        <f>COUNTIF('ЕЖЕДНЕВНЫЙ УЧЕТ'!J:J,СВОД!A39)</f>
        <v>3</v>
      </c>
      <c r="C39" s="33">
        <f t="shared" si="2"/>
        <v>2.1929824561403509E-4</v>
      </c>
      <c r="E39" s="31" t="s">
        <v>127</v>
      </c>
      <c r="F39" s="32">
        <f>COUNTIFS('ЕЖЕДНЕВНЫЙ УЧЕТ'!$K:$K,СВОД!$E39,'ЕЖЕДНЕВНЫЙ УЧЕТ'!$Q:$Q,СВОД!F$1)</f>
        <v>16</v>
      </c>
      <c r="G39" s="33">
        <f t="shared" si="3"/>
        <v>7.5721722669190722E-3</v>
      </c>
      <c r="H39" s="32">
        <f>COUNTIFS('ЕЖЕДНЕВНЫЙ УЧЕТ'!$K:$K,СВОД!$E39,'ЕЖЕДНЕВНЫЙ УЧЕТ'!$Q:$Q,СВОД!H$1)</f>
        <v>382</v>
      </c>
      <c r="I39" s="33">
        <f t="shared" si="4"/>
        <v>3.3024984870753005E-2</v>
      </c>
      <c r="K39" s="37">
        <f>COUNTIFS('ЕЖЕДНЕВНЫЙ УЧЕТ'!$J:$J,$A39,'ЕЖЕДНЕВНЫЙ УЧЕТ'!$C:$C,K$1)</f>
        <v>0</v>
      </c>
      <c r="L39" s="37">
        <f>COUNTIFS('ЕЖЕДНЕВНЫЙ УЧЕТ'!$J:$J,$A39,'ЕЖЕДНЕВНЫЙ УЧЕТ'!$C:$C,L$1)</f>
        <v>0</v>
      </c>
      <c r="M39" s="37">
        <f>COUNTIFS('ЕЖЕДНЕВНЫЙ УЧЕТ'!$J:$J,$A39,'ЕЖЕДНЕВНЫЙ УЧЕТ'!$C:$C,M$1)</f>
        <v>0</v>
      </c>
      <c r="N39" s="37">
        <f>COUNTIFS('ЕЖЕДНЕВНЫЙ УЧЕТ'!$J:$J,$A39,'ЕЖЕДНЕВНЫЙ УЧЕТ'!$C:$C,N$1)</f>
        <v>0</v>
      </c>
      <c r="O39" s="37">
        <f>COUNTIFS('ЕЖЕДНЕВНЫЙ УЧЕТ'!$J:$J,$A39,'ЕЖЕДНЕВНЫЙ УЧЕТ'!$C:$C,O$1)</f>
        <v>0</v>
      </c>
      <c r="P39" s="37">
        <f>COUNTIFS('ЕЖЕДНЕВНЫЙ УЧЕТ'!$J:$J,$A39,'ЕЖЕДНЕВНЫЙ УЧЕТ'!$C:$C,P$1)</f>
        <v>0</v>
      </c>
      <c r="Q39" s="37">
        <f>COUNTIFS('ЕЖЕДНЕВНЫЙ УЧЕТ'!$J:$J,$A39,'ЕЖЕДНЕВНЫЙ УЧЕТ'!$C:$C,Q$1)</f>
        <v>0</v>
      </c>
      <c r="R39" s="37">
        <f>COUNTIFS('ЕЖЕДНЕВНЫЙ УЧЕТ'!$J:$J,$A39,'ЕЖЕДНЕВНЫЙ УЧЕТ'!$C:$C,R$1)</f>
        <v>0</v>
      </c>
      <c r="S39" s="37">
        <f>COUNTIFS('ЕЖЕДНЕВНЫЙ УЧЕТ'!$J:$J,$A39,'ЕЖЕДНЕВНЫЙ УЧЕТ'!$C:$C,S$1)</f>
        <v>0</v>
      </c>
      <c r="T39" s="37">
        <f>COUNTIFS('ЕЖЕДНЕВНЫЙ УЧЕТ'!$J:$J,$A39,'ЕЖЕДНЕВНЫЙ УЧЕТ'!$C:$C,T$1)</f>
        <v>0</v>
      </c>
      <c r="U39" s="37">
        <f>COUNTIFS('ЕЖЕДНЕВНЫЙ УЧЕТ'!$J:$J,$A39,'ЕЖЕДНЕВНЫЙ УЧЕТ'!$C:$C,U$1)</f>
        <v>0</v>
      </c>
      <c r="V39" s="37">
        <f>COUNTIFS('ЕЖЕДНЕВНЫЙ УЧЕТ'!$J:$J,$A39,'ЕЖЕДНЕВНЫЙ УЧЕТ'!$C:$C,V$1)</f>
        <v>0</v>
      </c>
      <c r="W39" s="37">
        <f>COUNTIFS('ЕЖЕДНЕВНЫЙ УЧЕТ'!$J:$J,$A39,'ЕЖЕДНЕВНЫЙ УЧЕТ'!$C:$C,W$1)</f>
        <v>1</v>
      </c>
      <c r="X39" s="37">
        <f>COUNTIFS('ЕЖЕДНЕВНЫЙ УЧЕТ'!$J:$J,$A39,'ЕЖЕДНЕВНЫЙ УЧЕТ'!$C:$C,X$1)</f>
        <v>0</v>
      </c>
      <c r="Y39" s="37">
        <f>COUNTIFS('ЕЖЕДНЕВНЫЙ УЧЕТ'!$J:$J,$A39,'ЕЖЕДНЕВНЫЙ УЧЕТ'!$C:$C,Y$1)</f>
        <v>0</v>
      </c>
      <c r="Z39" s="37">
        <f>COUNTIFS('ЕЖЕДНЕВНЫЙ УЧЕТ'!$J:$J,$A39,'ЕЖЕДНЕВНЫЙ УЧЕТ'!$C:$C,Z$1)</f>
        <v>0</v>
      </c>
      <c r="AA39" s="37">
        <f>COUNTIFS('ЕЖЕДНЕВНЫЙ УЧЕТ'!$J:$J,$A39,'ЕЖЕДНЕВНЫЙ УЧЕТ'!$C:$C,AA$1)</f>
        <v>2</v>
      </c>
      <c r="AB39" s="37">
        <f>COUNTIFS('ЕЖЕДНЕВНЫЙ УЧЕТ'!$J:$J,$A39,'ЕЖЕДНЕВНЫЙ УЧЕТ'!$C:$C,AB$1)</f>
        <v>0</v>
      </c>
      <c r="AC39" s="37">
        <f>COUNTIFS('ЕЖЕДНЕВНЫЙ УЧЕТ'!$J:$J,$A39,'ЕЖЕДНЕВНЫЙ УЧЕТ'!$C:$C,AC$1)</f>
        <v>0</v>
      </c>
      <c r="AD39" s="37">
        <f>COUNTIFS('ЕЖЕДНЕВНЫЙ УЧЕТ'!$J:$J,$A39,'ЕЖЕДНЕВНЫЙ УЧЕТ'!$C:$C,AD$1)</f>
        <v>0</v>
      </c>
      <c r="AE39" s="37">
        <f>COUNTIFS('ЕЖЕДНЕВНЫЙ УЧЕТ'!$J:$J,$A39,'ЕЖЕДНЕВНЫЙ УЧЕТ'!$C:$C,AE$1)</f>
        <v>0</v>
      </c>
      <c r="AF39" s="37">
        <f>COUNTIFS('ЕЖЕДНЕВНЫЙ УЧЕТ'!$J:$J,$A39,'ЕЖЕДНЕВНЫЙ УЧЕТ'!$C:$C,AF$1)</f>
        <v>0</v>
      </c>
      <c r="AG39" s="37">
        <f>COUNTIFS('ЕЖЕДНЕВНЫЙ УЧЕТ'!$J:$J,$A39,'ЕЖЕДНЕВНЫЙ УЧЕТ'!$C:$C,AG$1)</f>
        <v>0</v>
      </c>
      <c r="AH39" s="37">
        <f>COUNTIFS('ЕЖЕДНЕВНЫЙ УЧЕТ'!$J:$J,$A39,'ЕЖЕДНЕВНЫЙ УЧЕТ'!$C:$C,AH$1)</f>
        <v>0</v>
      </c>
      <c r="AI39" s="37">
        <f>COUNTIFS('ЕЖЕДНЕВНЫЙ УЧЕТ'!$J:$J,$A39,'ЕЖЕДНЕВНЫЙ УЧЕТ'!$C:$C,AI$1)</f>
        <v>0</v>
      </c>
      <c r="AJ39" s="37">
        <f>COUNTIFS('ЕЖЕДНЕВНЫЙ УЧЕТ'!$J:$J,$A39,'ЕЖЕДНЕВНЫЙ УЧЕТ'!$C:$C,AJ$1)</f>
        <v>0</v>
      </c>
      <c r="AK39" s="37">
        <f>COUNTIFS('ЕЖЕДНЕВНЫЙ УЧЕТ'!$J:$J,$A39,'ЕЖЕДНЕВНЫЙ УЧЕТ'!$C:$C,AK$1)</f>
        <v>0</v>
      </c>
      <c r="AL39" s="37">
        <f>COUNTIFS('ЕЖЕДНЕВНЫЙ УЧЕТ'!$J:$J,$A39,'ЕЖЕДНЕВНЫЙ УЧЕТ'!$C:$C,AL$1)</f>
        <v>0</v>
      </c>
      <c r="AM39" s="37">
        <f>COUNTIFS('ЕЖЕДНЕВНЫЙ УЧЕТ'!$J:$J,$A39,'ЕЖЕДНЕВНЫЙ УЧЕТ'!$C:$C,AM$1)</f>
        <v>0</v>
      </c>
      <c r="AN39" s="37">
        <f>COUNTIFS('ЕЖЕДНЕВНЫЙ УЧЕТ'!$J:$J,$A39,'ЕЖЕДНЕВНЫЙ УЧЕТ'!$C:$C,AN$1)</f>
        <v>0</v>
      </c>
      <c r="AO39" s="37">
        <f>COUNTIFS('ЕЖЕДНЕВНЫЙ УЧЕТ'!$J:$J,$A39,'ЕЖЕДНЕВНЫЙ УЧЕТ'!$C:$C,AO$1)</f>
        <v>0</v>
      </c>
      <c r="AP39" s="37">
        <f>COUNTIFS('ЕЖЕДНЕВНЫЙ УЧЕТ'!$J:$J,$A39,'ЕЖЕДНЕВНЫЙ УЧЕТ'!$C:$C,AP$1)</f>
        <v>0</v>
      </c>
      <c r="AQ39" s="37">
        <f>COUNTIFS('ЕЖЕДНЕВНЫЙ УЧЕТ'!$J:$J,$A39,'ЕЖЕДНЕВНЫЙ УЧЕТ'!$C:$C,AQ$1)</f>
        <v>0</v>
      </c>
      <c r="AR39" s="37">
        <f>COUNTIFS('ЕЖЕДНЕВНЫЙ УЧЕТ'!$J:$J,$A39,'ЕЖЕДНЕВНЫЙ УЧЕТ'!$C:$C,AR$1)</f>
        <v>0</v>
      </c>
      <c r="AS39" s="37">
        <f>COUNTIFS('ЕЖЕДНЕВНЫЙ УЧЕТ'!$J:$J,$A39,'ЕЖЕДНЕВНЫЙ УЧЕТ'!$C:$C,AS$1)</f>
        <v>0</v>
      </c>
      <c r="AT39" s="37">
        <f>COUNTIFS('ЕЖЕДНЕВНЫЙ УЧЕТ'!$J:$J,$A39,'ЕЖЕДНЕВНЫЙ УЧЕТ'!$C:$C,AT$1)</f>
        <v>0</v>
      </c>
      <c r="AU39" s="37">
        <f>COUNTIFS('ЕЖЕДНЕВНЫЙ УЧЕТ'!$J:$J,$A39,'ЕЖЕДНЕВНЫЙ УЧЕТ'!$C:$C,AU$1)</f>
        <v>0</v>
      </c>
    </row>
    <row r="40" spans="1:47" s="26" customFormat="1" ht="18">
      <c r="A40" s="31" t="s">
        <v>128</v>
      </c>
      <c r="B40" s="32">
        <f>COUNTIF('ЕЖЕДНЕВНЫЙ УЧЕТ'!J:J,СВОД!A40)</f>
        <v>8</v>
      </c>
      <c r="C40" s="33">
        <f t="shared" si="2"/>
        <v>5.8479532163742691E-4</v>
      </c>
      <c r="E40" s="31" t="s">
        <v>129</v>
      </c>
      <c r="F40" s="32">
        <f>COUNTIFS('ЕЖЕДНЕВНЫЙ УЧЕТ'!$K:$K,СВОД!$E40,'ЕЖЕДНЕВНЫЙ УЧЕТ'!$Q:$Q,СВОД!F$1)</f>
        <v>59</v>
      </c>
      <c r="G40" s="33">
        <f t="shared" si="3"/>
        <v>2.7922385234264078E-2</v>
      </c>
      <c r="H40" s="32">
        <f>COUNTIFS('ЕЖЕДНЕВНЫЙ УЧЕТ'!$K:$K,СВОД!$E40,'ЕЖЕДНЕВНЫЙ УЧЕТ'!$Q:$Q,СВОД!H$1)</f>
        <v>665</v>
      </c>
      <c r="I40" s="33">
        <f t="shared" si="4"/>
        <v>5.7491138583902479E-2</v>
      </c>
      <c r="K40" s="37">
        <f>COUNTIFS('ЕЖЕДНЕВНЫЙ УЧЕТ'!$J:$J,$A40,'ЕЖЕДНЕВНЫЙ УЧЕТ'!$C:$C,K$1)</f>
        <v>0</v>
      </c>
      <c r="L40" s="37">
        <f>COUNTIFS('ЕЖЕДНЕВНЫЙ УЧЕТ'!$J:$J,$A40,'ЕЖЕДНЕВНЫЙ УЧЕТ'!$C:$C,L$1)</f>
        <v>0</v>
      </c>
      <c r="M40" s="37">
        <f>COUNTIFS('ЕЖЕДНЕВНЫЙ УЧЕТ'!$J:$J,$A40,'ЕЖЕДНЕВНЫЙ УЧЕТ'!$C:$C,M$1)</f>
        <v>1</v>
      </c>
      <c r="N40" s="37">
        <f>COUNTIFS('ЕЖЕДНЕВНЫЙ УЧЕТ'!$J:$J,$A40,'ЕЖЕДНЕВНЫЙ УЧЕТ'!$C:$C,N$1)</f>
        <v>1</v>
      </c>
      <c r="O40" s="37">
        <f>COUNTIFS('ЕЖЕДНЕВНЫЙ УЧЕТ'!$J:$J,$A40,'ЕЖЕДНЕВНЫЙ УЧЕТ'!$C:$C,O$1)</f>
        <v>1</v>
      </c>
      <c r="P40" s="37">
        <f>COUNTIFS('ЕЖЕДНЕВНЫЙ УЧЕТ'!$J:$J,$A40,'ЕЖЕДНЕВНЫЙ УЧЕТ'!$C:$C,P$1)</f>
        <v>0</v>
      </c>
      <c r="Q40" s="37">
        <f>COUNTIFS('ЕЖЕДНЕВНЫЙ УЧЕТ'!$J:$J,$A40,'ЕЖЕДНЕВНЫЙ УЧЕТ'!$C:$C,Q$1)</f>
        <v>0</v>
      </c>
      <c r="R40" s="37">
        <f>COUNTIFS('ЕЖЕДНЕВНЫЙ УЧЕТ'!$J:$J,$A40,'ЕЖЕДНЕВНЫЙ УЧЕТ'!$C:$C,R$1)</f>
        <v>0</v>
      </c>
      <c r="S40" s="37">
        <f>COUNTIFS('ЕЖЕДНЕВНЫЙ УЧЕТ'!$J:$J,$A40,'ЕЖЕДНЕВНЫЙ УЧЕТ'!$C:$C,S$1)</f>
        <v>1</v>
      </c>
      <c r="T40" s="37">
        <f>COUNTIFS('ЕЖЕДНЕВНЫЙ УЧЕТ'!$J:$J,$A40,'ЕЖЕДНЕВНЫЙ УЧЕТ'!$C:$C,T$1)</f>
        <v>0</v>
      </c>
      <c r="U40" s="37">
        <f>COUNTIFS('ЕЖЕДНЕВНЫЙ УЧЕТ'!$J:$J,$A40,'ЕЖЕДНЕВНЫЙ УЧЕТ'!$C:$C,U$1)</f>
        <v>0</v>
      </c>
      <c r="V40" s="37">
        <f>COUNTIFS('ЕЖЕДНЕВНЫЙ УЧЕТ'!$J:$J,$A40,'ЕЖЕДНЕВНЫЙ УЧЕТ'!$C:$C,V$1)</f>
        <v>0</v>
      </c>
      <c r="W40" s="37">
        <f>COUNTIFS('ЕЖЕДНЕВНЫЙ УЧЕТ'!$J:$J,$A40,'ЕЖЕДНЕВНЫЙ УЧЕТ'!$C:$C,W$1)</f>
        <v>0</v>
      </c>
      <c r="X40" s="37">
        <f>COUNTIFS('ЕЖЕДНЕВНЫЙ УЧЕТ'!$J:$J,$A40,'ЕЖЕДНЕВНЫЙ УЧЕТ'!$C:$C,X$1)</f>
        <v>1</v>
      </c>
      <c r="Y40" s="37">
        <f>COUNTIFS('ЕЖЕДНЕВНЫЙ УЧЕТ'!$J:$J,$A40,'ЕЖЕДНЕВНЫЙ УЧЕТ'!$C:$C,Y$1)</f>
        <v>0</v>
      </c>
      <c r="Z40" s="37">
        <f>COUNTIFS('ЕЖЕДНЕВНЫЙ УЧЕТ'!$J:$J,$A40,'ЕЖЕДНЕВНЫЙ УЧЕТ'!$C:$C,Z$1)</f>
        <v>0</v>
      </c>
      <c r="AA40" s="37">
        <f>COUNTIFS('ЕЖЕДНЕВНЫЙ УЧЕТ'!$J:$J,$A40,'ЕЖЕДНЕВНЫЙ УЧЕТ'!$C:$C,AA$1)</f>
        <v>0</v>
      </c>
      <c r="AB40" s="37">
        <f>COUNTIFS('ЕЖЕДНЕВНЫЙ УЧЕТ'!$J:$J,$A40,'ЕЖЕДНЕВНЫЙ УЧЕТ'!$C:$C,AB$1)</f>
        <v>0</v>
      </c>
      <c r="AC40" s="37">
        <f>COUNTIFS('ЕЖЕДНЕВНЫЙ УЧЕТ'!$J:$J,$A40,'ЕЖЕДНЕВНЫЙ УЧЕТ'!$C:$C,AC$1)</f>
        <v>1</v>
      </c>
      <c r="AD40" s="37">
        <f>COUNTIFS('ЕЖЕДНЕВНЫЙ УЧЕТ'!$J:$J,$A40,'ЕЖЕДНЕВНЫЙ УЧЕТ'!$C:$C,AD$1)</f>
        <v>0</v>
      </c>
      <c r="AE40" s="37">
        <f>COUNTIFS('ЕЖЕДНЕВНЫЙ УЧЕТ'!$J:$J,$A40,'ЕЖЕДНЕВНЫЙ УЧЕТ'!$C:$C,AE$1)</f>
        <v>0</v>
      </c>
      <c r="AF40" s="37">
        <f>COUNTIFS('ЕЖЕДНЕВНЫЙ УЧЕТ'!$J:$J,$A40,'ЕЖЕДНЕВНЫЙ УЧЕТ'!$C:$C,AF$1)</f>
        <v>1</v>
      </c>
      <c r="AG40" s="37">
        <f>COUNTIFS('ЕЖЕДНЕВНЫЙ УЧЕТ'!$J:$J,$A40,'ЕЖЕДНЕВНЫЙ УЧЕТ'!$C:$C,AG$1)</f>
        <v>0</v>
      </c>
      <c r="AH40" s="37">
        <f>COUNTIFS('ЕЖЕДНЕВНЫЙ УЧЕТ'!$J:$J,$A40,'ЕЖЕДНЕВНЫЙ УЧЕТ'!$C:$C,AH$1)</f>
        <v>0</v>
      </c>
      <c r="AI40" s="37">
        <f>COUNTIFS('ЕЖЕДНЕВНЫЙ УЧЕТ'!$J:$J,$A40,'ЕЖЕДНЕВНЫЙ УЧЕТ'!$C:$C,AI$1)</f>
        <v>0</v>
      </c>
      <c r="AJ40" s="37">
        <f>COUNTIFS('ЕЖЕДНЕВНЫЙ УЧЕТ'!$J:$J,$A40,'ЕЖЕДНЕВНЫЙ УЧЕТ'!$C:$C,AJ$1)</f>
        <v>0</v>
      </c>
      <c r="AK40" s="37">
        <f>COUNTIFS('ЕЖЕДНЕВНЫЙ УЧЕТ'!$J:$J,$A40,'ЕЖЕДНЕВНЫЙ УЧЕТ'!$C:$C,AK$1)</f>
        <v>0</v>
      </c>
      <c r="AL40" s="37">
        <f>COUNTIFS('ЕЖЕДНЕВНЫЙ УЧЕТ'!$J:$J,$A40,'ЕЖЕДНЕВНЫЙ УЧЕТ'!$C:$C,AL$1)</f>
        <v>0</v>
      </c>
      <c r="AM40" s="37">
        <f>COUNTIFS('ЕЖЕДНЕВНЫЙ УЧЕТ'!$J:$J,$A40,'ЕЖЕДНЕВНЫЙ УЧЕТ'!$C:$C,AM$1)</f>
        <v>1</v>
      </c>
      <c r="AN40" s="37">
        <f>COUNTIFS('ЕЖЕДНЕВНЫЙ УЧЕТ'!$J:$J,$A40,'ЕЖЕДНЕВНЫЙ УЧЕТ'!$C:$C,AN$1)</f>
        <v>0</v>
      </c>
      <c r="AO40" s="37">
        <f>COUNTIFS('ЕЖЕДНЕВНЫЙ УЧЕТ'!$J:$J,$A40,'ЕЖЕДНЕВНЫЙ УЧЕТ'!$C:$C,AO$1)</f>
        <v>0</v>
      </c>
      <c r="AP40" s="37">
        <f>COUNTIFS('ЕЖЕДНЕВНЫЙ УЧЕТ'!$J:$J,$A40,'ЕЖЕДНЕВНЫЙ УЧЕТ'!$C:$C,AP$1)</f>
        <v>0</v>
      </c>
      <c r="AQ40" s="37">
        <f>COUNTIFS('ЕЖЕДНЕВНЫЙ УЧЕТ'!$J:$J,$A40,'ЕЖЕДНЕВНЫЙ УЧЕТ'!$C:$C,AQ$1)</f>
        <v>0</v>
      </c>
      <c r="AR40" s="37">
        <f>COUNTIFS('ЕЖЕДНЕВНЫЙ УЧЕТ'!$J:$J,$A40,'ЕЖЕДНЕВНЫЙ УЧЕТ'!$C:$C,AR$1)</f>
        <v>0</v>
      </c>
      <c r="AS40" s="37">
        <f>COUNTIFS('ЕЖЕДНЕВНЫЙ УЧЕТ'!$J:$J,$A40,'ЕЖЕДНЕВНЫЙ УЧЕТ'!$C:$C,AS$1)</f>
        <v>0</v>
      </c>
      <c r="AT40" s="37">
        <f>COUNTIFS('ЕЖЕДНЕВНЫЙ УЧЕТ'!$J:$J,$A40,'ЕЖЕДНЕВНЫЙ УЧЕТ'!$C:$C,AT$1)</f>
        <v>0</v>
      </c>
      <c r="AU40" s="37">
        <f>COUNTIFS('ЕЖЕДНЕВНЫЙ УЧЕТ'!$J:$J,$A40,'ЕЖЕДНЕВНЫЙ УЧЕТ'!$C:$C,AU$1)</f>
        <v>0</v>
      </c>
    </row>
    <row r="41" spans="1:47" s="26" customFormat="1" ht="18">
      <c r="A41" s="31" t="s">
        <v>130</v>
      </c>
      <c r="B41" s="32">
        <f>COUNTIF('ЕЖЕДНЕВНЫЙ УЧЕТ'!J:J,СВОД!A41)</f>
        <v>8</v>
      </c>
      <c r="C41" s="33">
        <f t="shared" si="2"/>
        <v>5.8479532163742691E-4</v>
      </c>
      <c r="E41" s="31" t="s">
        <v>131</v>
      </c>
      <c r="F41" s="32">
        <f>COUNTIFS('ЕЖЕДНЕВНЫЙ УЧЕТ'!$K:$K,СВОД!$E41,'ЕЖЕДНЕВНЫЙ УЧЕТ'!$Q:$Q,СВОД!F$1)</f>
        <v>130</v>
      </c>
      <c r="G41" s="33">
        <f t="shared" si="3"/>
        <v>6.1523899668717463E-2</v>
      </c>
      <c r="H41" s="32">
        <f>COUNTIFS('ЕЖЕДНЕВНЫЙ УЧЕТ'!$K:$K,СВОД!$E41,'ЕЖЕДНЕВНЫЙ УЧЕТ'!$Q:$Q,СВОД!H$1)</f>
        <v>1662</v>
      </c>
      <c r="I41" s="33">
        <f t="shared" si="4"/>
        <v>0.14368462003976831</v>
      </c>
      <c r="K41" s="37">
        <f>COUNTIFS('ЕЖЕДНЕВНЫЙ УЧЕТ'!$J:$J,$A41,'ЕЖЕДНЕВНЫЙ УЧЕТ'!$C:$C,K$1)</f>
        <v>0</v>
      </c>
      <c r="L41" s="37">
        <f>COUNTIFS('ЕЖЕДНЕВНЫЙ УЧЕТ'!$J:$J,$A41,'ЕЖЕДНЕВНЫЙ УЧЕТ'!$C:$C,L$1)</f>
        <v>0</v>
      </c>
      <c r="M41" s="37">
        <f>COUNTIFS('ЕЖЕДНЕВНЫЙ УЧЕТ'!$J:$J,$A41,'ЕЖЕДНЕВНЫЙ УЧЕТ'!$C:$C,M$1)</f>
        <v>1</v>
      </c>
      <c r="N41" s="37">
        <f>COUNTIFS('ЕЖЕДНЕВНЫЙ УЧЕТ'!$J:$J,$A41,'ЕЖЕДНЕВНЫЙ УЧЕТ'!$C:$C,N$1)</f>
        <v>2</v>
      </c>
      <c r="O41" s="37">
        <f>COUNTIFS('ЕЖЕДНЕВНЫЙ УЧЕТ'!$J:$J,$A41,'ЕЖЕДНЕВНЫЙ УЧЕТ'!$C:$C,O$1)</f>
        <v>0</v>
      </c>
      <c r="P41" s="37">
        <f>COUNTIFS('ЕЖЕДНЕВНЫЙ УЧЕТ'!$J:$J,$A41,'ЕЖЕДНЕВНЫЙ УЧЕТ'!$C:$C,P$1)</f>
        <v>0</v>
      </c>
      <c r="Q41" s="37">
        <f>COUNTIFS('ЕЖЕДНЕВНЫЙ УЧЕТ'!$J:$J,$A41,'ЕЖЕДНЕВНЫЙ УЧЕТ'!$C:$C,Q$1)</f>
        <v>0</v>
      </c>
      <c r="R41" s="37">
        <f>COUNTIFS('ЕЖЕДНЕВНЫЙ УЧЕТ'!$J:$J,$A41,'ЕЖЕДНЕВНЫЙ УЧЕТ'!$C:$C,R$1)</f>
        <v>1</v>
      </c>
      <c r="S41" s="37">
        <f>COUNTIFS('ЕЖЕДНЕВНЫЙ УЧЕТ'!$J:$J,$A41,'ЕЖЕДНЕВНЫЙ УЧЕТ'!$C:$C,S$1)</f>
        <v>0</v>
      </c>
      <c r="T41" s="37">
        <f>COUNTIFS('ЕЖЕДНЕВНЫЙ УЧЕТ'!$J:$J,$A41,'ЕЖЕДНЕВНЫЙ УЧЕТ'!$C:$C,T$1)</f>
        <v>0</v>
      </c>
      <c r="U41" s="37">
        <f>COUNTIFS('ЕЖЕДНЕВНЫЙ УЧЕТ'!$J:$J,$A41,'ЕЖЕДНЕВНЫЙ УЧЕТ'!$C:$C,U$1)</f>
        <v>0</v>
      </c>
      <c r="V41" s="37">
        <f>COUNTIFS('ЕЖЕДНЕВНЫЙ УЧЕТ'!$J:$J,$A41,'ЕЖЕДНЕВНЫЙ УЧЕТ'!$C:$C,V$1)</f>
        <v>0</v>
      </c>
      <c r="W41" s="37">
        <f>COUNTIFS('ЕЖЕДНЕВНЫЙ УЧЕТ'!$J:$J,$A41,'ЕЖЕДНЕВНЫЙ УЧЕТ'!$C:$C,W$1)</f>
        <v>0</v>
      </c>
      <c r="X41" s="37">
        <f>COUNTIFS('ЕЖЕДНЕВНЫЙ УЧЕТ'!$J:$J,$A41,'ЕЖЕДНЕВНЫЙ УЧЕТ'!$C:$C,X$1)</f>
        <v>0</v>
      </c>
      <c r="Y41" s="37">
        <f>COUNTIFS('ЕЖЕДНЕВНЫЙ УЧЕТ'!$J:$J,$A41,'ЕЖЕДНЕВНЫЙ УЧЕТ'!$C:$C,Y$1)</f>
        <v>0</v>
      </c>
      <c r="Z41" s="37">
        <f>COUNTIFS('ЕЖЕДНЕВНЫЙ УЧЕТ'!$J:$J,$A41,'ЕЖЕДНЕВНЫЙ УЧЕТ'!$C:$C,Z$1)</f>
        <v>0</v>
      </c>
      <c r="AA41" s="37">
        <f>COUNTIFS('ЕЖЕДНЕВНЫЙ УЧЕТ'!$J:$J,$A41,'ЕЖЕДНЕВНЫЙ УЧЕТ'!$C:$C,AA$1)</f>
        <v>0</v>
      </c>
      <c r="AB41" s="37">
        <f>COUNTIFS('ЕЖЕДНЕВНЫЙ УЧЕТ'!$J:$J,$A41,'ЕЖЕДНЕВНЫЙ УЧЕТ'!$C:$C,AB$1)</f>
        <v>0</v>
      </c>
      <c r="AC41" s="37">
        <f>COUNTIFS('ЕЖЕДНЕВНЫЙ УЧЕТ'!$J:$J,$A41,'ЕЖЕДНЕВНЫЙ УЧЕТ'!$C:$C,AC$1)</f>
        <v>1</v>
      </c>
      <c r="AD41" s="37">
        <f>COUNTIFS('ЕЖЕДНЕВНЫЙ УЧЕТ'!$J:$J,$A41,'ЕЖЕДНЕВНЫЙ УЧЕТ'!$C:$C,AD$1)</f>
        <v>0</v>
      </c>
      <c r="AE41" s="37">
        <f>COUNTIFS('ЕЖЕДНЕВНЫЙ УЧЕТ'!$J:$J,$A41,'ЕЖЕДНЕВНЫЙ УЧЕТ'!$C:$C,AE$1)</f>
        <v>0</v>
      </c>
      <c r="AF41" s="37">
        <f>COUNTIFS('ЕЖЕДНЕВНЫЙ УЧЕТ'!$J:$J,$A41,'ЕЖЕДНЕВНЫЙ УЧЕТ'!$C:$C,AF$1)</f>
        <v>0</v>
      </c>
      <c r="AG41" s="37">
        <f>COUNTIFS('ЕЖЕДНЕВНЫЙ УЧЕТ'!$J:$J,$A41,'ЕЖЕДНЕВНЫЙ УЧЕТ'!$C:$C,AG$1)</f>
        <v>0</v>
      </c>
      <c r="AH41" s="37">
        <f>COUNTIFS('ЕЖЕДНЕВНЫЙ УЧЕТ'!$J:$J,$A41,'ЕЖЕДНЕВНЫЙ УЧЕТ'!$C:$C,AH$1)</f>
        <v>0</v>
      </c>
      <c r="AI41" s="37">
        <f>COUNTIFS('ЕЖЕДНЕВНЫЙ УЧЕТ'!$J:$J,$A41,'ЕЖЕДНЕВНЫЙ УЧЕТ'!$C:$C,AI$1)</f>
        <v>0</v>
      </c>
      <c r="AJ41" s="37">
        <f>COUNTIFS('ЕЖЕДНЕВНЫЙ УЧЕТ'!$J:$J,$A41,'ЕЖЕДНЕВНЫЙ УЧЕТ'!$C:$C,AJ$1)</f>
        <v>0</v>
      </c>
      <c r="AK41" s="37">
        <f>COUNTIFS('ЕЖЕДНЕВНЫЙ УЧЕТ'!$J:$J,$A41,'ЕЖЕДНЕВНЫЙ УЧЕТ'!$C:$C,AK$1)</f>
        <v>0</v>
      </c>
      <c r="AL41" s="37">
        <f>COUNTIFS('ЕЖЕДНЕВНЫЙ УЧЕТ'!$J:$J,$A41,'ЕЖЕДНЕВНЫЙ УЧЕТ'!$C:$C,AL$1)</f>
        <v>0</v>
      </c>
      <c r="AM41" s="37">
        <f>COUNTIFS('ЕЖЕДНЕВНЫЙ УЧЕТ'!$J:$J,$A41,'ЕЖЕДНЕВНЫЙ УЧЕТ'!$C:$C,AM$1)</f>
        <v>1</v>
      </c>
      <c r="AN41" s="37">
        <f>COUNTIFS('ЕЖЕДНЕВНЫЙ УЧЕТ'!$J:$J,$A41,'ЕЖЕДНЕВНЫЙ УЧЕТ'!$C:$C,AN$1)</f>
        <v>0</v>
      </c>
      <c r="AO41" s="37">
        <f>COUNTIFS('ЕЖЕДНЕВНЫЙ УЧЕТ'!$J:$J,$A41,'ЕЖЕДНЕВНЫЙ УЧЕТ'!$C:$C,AO$1)</f>
        <v>1</v>
      </c>
      <c r="AP41" s="37">
        <f>COUNTIFS('ЕЖЕДНЕВНЫЙ УЧЕТ'!$J:$J,$A41,'ЕЖЕДНЕВНЫЙ УЧЕТ'!$C:$C,AP$1)</f>
        <v>0</v>
      </c>
      <c r="AQ41" s="37">
        <f>COUNTIFS('ЕЖЕДНЕВНЫЙ УЧЕТ'!$J:$J,$A41,'ЕЖЕДНЕВНЫЙ УЧЕТ'!$C:$C,AQ$1)</f>
        <v>0</v>
      </c>
      <c r="AR41" s="37">
        <f>COUNTIFS('ЕЖЕДНЕВНЫЙ УЧЕТ'!$J:$J,$A41,'ЕЖЕДНЕВНЫЙ УЧЕТ'!$C:$C,AR$1)</f>
        <v>0</v>
      </c>
      <c r="AS41" s="37">
        <f>COUNTIFS('ЕЖЕДНЕВНЫЙ УЧЕТ'!$J:$J,$A41,'ЕЖЕДНЕВНЫЙ УЧЕТ'!$C:$C,AS$1)</f>
        <v>0</v>
      </c>
      <c r="AT41" s="37">
        <f>COUNTIFS('ЕЖЕДНЕВНЫЙ УЧЕТ'!$J:$J,$A41,'ЕЖЕДНЕВНЫЙ УЧЕТ'!$C:$C,AT$1)</f>
        <v>1</v>
      </c>
      <c r="AU41" s="37">
        <f>COUNTIFS('ЕЖЕДНЕВНЫЙ УЧЕТ'!$J:$J,$A41,'ЕЖЕДНЕВНЫЙ УЧЕТ'!$C:$C,AU$1)</f>
        <v>0</v>
      </c>
    </row>
    <row r="42" spans="1:47" s="26" customFormat="1" ht="18">
      <c r="A42" s="31" t="s">
        <v>132</v>
      </c>
      <c r="B42" s="32">
        <f>COUNTIF('ЕЖЕДНЕВНЫЙ УЧЕТ'!J:J,СВОД!A42)</f>
        <v>49</v>
      </c>
      <c r="C42" s="33">
        <f t="shared" si="2"/>
        <v>3.5818713450292399E-3</v>
      </c>
      <c r="E42" s="31" t="s">
        <v>133</v>
      </c>
      <c r="F42" s="32">
        <f>COUNTIFS('ЕЖЕДНЕВНЫЙ УЧЕТ'!$K:$K,СВОД!$E42,'ЕЖЕДНЕВНЫЙ УЧЕТ'!$Q:$Q,СВОД!F$1)</f>
        <v>40</v>
      </c>
      <c r="G42" s="33">
        <f t="shared" si="3"/>
        <v>1.893043066729768E-2</v>
      </c>
      <c r="H42" s="32">
        <f>COUNTIFS('ЕЖЕДНЕВНЫЙ УЧЕТ'!$K:$K,СВОД!$E42,'ЕЖЕДНЕВНЫЙ УЧЕТ'!$Q:$Q,СВОД!H$1)</f>
        <v>830</v>
      </c>
      <c r="I42" s="33">
        <f t="shared" si="4"/>
        <v>7.1755857179908358E-2</v>
      </c>
      <c r="K42" s="37">
        <f>COUNTIFS('ЕЖЕДНЕВНЫЙ УЧЕТ'!$J:$J,$A42,'ЕЖЕДНЕВНЫЙ УЧЕТ'!$C:$C,K$1)</f>
        <v>0</v>
      </c>
      <c r="L42" s="37">
        <f>COUNTIFS('ЕЖЕДНЕВНЫЙ УЧЕТ'!$J:$J,$A42,'ЕЖЕДНЕВНЫЙ УЧЕТ'!$C:$C,L$1)</f>
        <v>0</v>
      </c>
      <c r="M42" s="37">
        <f>COUNTIFS('ЕЖЕДНЕВНЫЙ УЧЕТ'!$J:$J,$A42,'ЕЖЕДНЕВНЫЙ УЧЕТ'!$C:$C,M$1)</f>
        <v>1</v>
      </c>
      <c r="N42" s="37">
        <f>COUNTIFS('ЕЖЕДНЕВНЫЙ УЧЕТ'!$J:$J,$A42,'ЕЖЕДНЕВНЫЙ УЧЕТ'!$C:$C,N$1)</f>
        <v>4</v>
      </c>
      <c r="O42" s="37">
        <f>COUNTIFS('ЕЖЕДНЕВНЫЙ УЧЕТ'!$J:$J,$A42,'ЕЖЕДНЕВНЫЙ УЧЕТ'!$C:$C,O$1)</f>
        <v>6</v>
      </c>
      <c r="P42" s="37">
        <f>COUNTIFS('ЕЖЕДНЕВНЫЙ УЧЕТ'!$J:$J,$A42,'ЕЖЕДНЕВНЫЙ УЧЕТ'!$C:$C,P$1)</f>
        <v>0</v>
      </c>
      <c r="Q42" s="37">
        <f>COUNTIFS('ЕЖЕДНЕВНЫЙ УЧЕТ'!$J:$J,$A42,'ЕЖЕДНЕВНЫЙ УЧЕТ'!$C:$C,Q$1)</f>
        <v>0</v>
      </c>
      <c r="R42" s="37">
        <f>COUNTIFS('ЕЖЕДНЕВНЫЙ УЧЕТ'!$J:$J,$A42,'ЕЖЕДНЕВНЫЙ УЧЕТ'!$C:$C,R$1)</f>
        <v>5</v>
      </c>
      <c r="S42" s="37">
        <f>COUNTIFS('ЕЖЕДНЕВНЫЙ УЧЕТ'!$J:$J,$A42,'ЕЖЕДНЕВНЫЙ УЧЕТ'!$C:$C,S$1)</f>
        <v>3</v>
      </c>
      <c r="T42" s="37">
        <f>COUNTIFS('ЕЖЕДНЕВНЫЙ УЧЕТ'!$J:$J,$A42,'ЕЖЕДНЕВНЫЙ УЧЕТ'!$C:$C,T$1)</f>
        <v>0</v>
      </c>
      <c r="U42" s="37">
        <f>COUNTIFS('ЕЖЕДНЕВНЫЙ УЧЕТ'!$J:$J,$A42,'ЕЖЕДНЕВНЫЙ УЧЕТ'!$C:$C,U$1)</f>
        <v>0</v>
      </c>
      <c r="V42" s="37">
        <f>COUNTIFS('ЕЖЕДНЕВНЫЙ УЧЕТ'!$J:$J,$A42,'ЕЖЕДНЕВНЫЙ УЧЕТ'!$C:$C,V$1)</f>
        <v>0</v>
      </c>
      <c r="W42" s="37">
        <f>COUNTIFS('ЕЖЕДНЕВНЫЙ УЧЕТ'!$J:$J,$A42,'ЕЖЕДНЕВНЫЙ УЧЕТ'!$C:$C,W$1)</f>
        <v>0</v>
      </c>
      <c r="X42" s="37">
        <f>COUNTIFS('ЕЖЕДНЕВНЫЙ УЧЕТ'!$J:$J,$A42,'ЕЖЕДНЕВНЫЙ УЧЕТ'!$C:$C,X$1)</f>
        <v>1</v>
      </c>
      <c r="Y42" s="37">
        <f>COUNTIFS('ЕЖЕДНЕВНЫЙ УЧЕТ'!$J:$J,$A42,'ЕЖЕДНЕВНЫЙ УЧЕТ'!$C:$C,Y$1)</f>
        <v>0</v>
      </c>
      <c r="Z42" s="37">
        <f>COUNTIFS('ЕЖЕДНЕВНЫЙ УЧЕТ'!$J:$J,$A42,'ЕЖЕДНЕВНЫЙ УЧЕТ'!$C:$C,Z$1)</f>
        <v>0</v>
      </c>
      <c r="AA42" s="37">
        <f>COUNTIFS('ЕЖЕДНЕВНЫЙ УЧЕТ'!$J:$J,$A42,'ЕЖЕДНЕВНЫЙ УЧЕТ'!$C:$C,AA$1)</f>
        <v>0</v>
      </c>
      <c r="AB42" s="37">
        <f>COUNTIFS('ЕЖЕДНЕВНЫЙ УЧЕТ'!$J:$J,$A42,'ЕЖЕДНЕВНЫЙ УЧЕТ'!$C:$C,AB$1)</f>
        <v>0</v>
      </c>
      <c r="AC42" s="37">
        <f>COUNTIFS('ЕЖЕДНЕВНЫЙ УЧЕТ'!$J:$J,$A42,'ЕЖЕДНЕВНЫЙ УЧЕТ'!$C:$C,AC$1)</f>
        <v>5</v>
      </c>
      <c r="AD42" s="37">
        <f>COUNTIFS('ЕЖЕДНЕВНЫЙ УЧЕТ'!$J:$J,$A42,'ЕЖЕДНЕВНЫЙ УЧЕТ'!$C:$C,AD$1)</f>
        <v>0</v>
      </c>
      <c r="AE42" s="37">
        <f>COUNTIFS('ЕЖЕДНЕВНЫЙ УЧЕТ'!$J:$J,$A42,'ЕЖЕДНЕВНЫЙ УЧЕТ'!$C:$C,AE$1)</f>
        <v>0</v>
      </c>
      <c r="AF42" s="37">
        <f>COUNTIFS('ЕЖЕДНЕВНЫЙ УЧЕТ'!$J:$J,$A42,'ЕЖЕДНЕВНЫЙ УЧЕТ'!$C:$C,AF$1)</f>
        <v>6</v>
      </c>
      <c r="AG42" s="37">
        <f>COUNTIFS('ЕЖЕДНЕВНЫЙ УЧЕТ'!$J:$J,$A42,'ЕЖЕДНЕВНЫЙ УЧЕТ'!$C:$C,AG$1)</f>
        <v>0</v>
      </c>
      <c r="AH42" s="37">
        <f>COUNTIFS('ЕЖЕДНЕВНЫЙ УЧЕТ'!$J:$J,$A42,'ЕЖЕДНЕВНЫЙ УЧЕТ'!$C:$C,AH$1)</f>
        <v>0</v>
      </c>
      <c r="AI42" s="37">
        <f>COUNTIFS('ЕЖЕДНЕВНЫЙ УЧЕТ'!$J:$J,$A42,'ЕЖЕДНЕВНЫЙ УЧЕТ'!$C:$C,AI$1)</f>
        <v>2</v>
      </c>
      <c r="AJ42" s="37">
        <f>COUNTIFS('ЕЖЕДНЕВНЫЙ УЧЕТ'!$J:$J,$A42,'ЕЖЕДНЕВНЫЙ УЧЕТ'!$C:$C,AJ$1)</f>
        <v>0</v>
      </c>
      <c r="AK42" s="37">
        <f>COUNTIFS('ЕЖЕДНЕВНЫЙ УЧЕТ'!$J:$J,$A42,'ЕЖЕДНЕВНЫЙ УЧЕТ'!$C:$C,AK$1)</f>
        <v>0</v>
      </c>
      <c r="AL42" s="37">
        <f>COUNTIFS('ЕЖЕДНЕВНЫЙ УЧЕТ'!$J:$J,$A42,'ЕЖЕДНЕВНЫЙ УЧЕТ'!$C:$C,AL$1)</f>
        <v>0</v>
      </c>
      <c r="AM42" s="37">
        <f>COUNTIFS('ЕЖЕДНЕВНЫЙ УЧЕТ'!$J:$J,$A42,'ЕЖЕДНЕВНЫЙ УЧЕТ'!$C:$C,AM$1)</f>
        <v>7</v>
      </c>
      <c r="AN42" s="37">
        <f>COUNTIFS('ЕЖЕДНЕВНЫЙ УЧЕТ'!$J:$J,$A42,'ЕЖЕДНЕВНЫЙ УЧЕТ'!$C:$C,AN$1)</f>
        <v>0</v>
      </c>
      <c r="AO42" s="37">
        <f>COUNTIFS('ЕЖЕДНЕВНЫЙ УЧЕТ'!$J:$J,$A42,'ЕЖЕДНЕВНЫЙ УЧЕТ'!$C:$C,AO$1)</f>
        <v>9</v>
      </c>
      <c r="AP42" s="37">
        <f>COUNTIFS('ЕЖЕДНЕВНЫЙ УЧЕТ'!$J:$J,$A42,'ЕЖЕДНЕВНЫЙ УЧЕТ'!$C:$C,AP$1)</f>
        <v>0</v>
      </c>
      <c r="AQ42" s="37">
        <f>COUNTIFS('ЕЖЕДНЕВНЫЙ УЧЕТ'!$J:$J,$A42,'ЕЖЕДНЕВНЫЙ УЧЕТ'!$C:$C,AQ$1)</f>
        <v>0</v>
      </c>
      <c r="AR42" s="37">
        <f>COUNTIFS('ЕЖЕДНЕВНЫЙ УЧЕТ'!$J:$J,$A42,'ЕЖЕДНЕВНЫЙ УЧЕТ'!$C:$C,AR$1)</f>
        <v>0</v>
      </c>
      <c r="AS42" s="37">
        <f>COUNTIFS('ЕЖЕДНЕВНЫЙ УЧЕТ'!$J:$J,$A42,'ЕЖЕДНЕВНЫЙ УЧЕТ'!$C:$C,AS$1)</f>
        <v>0</v>
      </c>
      <c r="AT42" s="37">
        <f>COUNTIFS('ЕЖЕДНЕВНЫЙ УЧЕТ'!$J:$J,$A42,'ЕЖЕДНЕВНЫЙ УЧЕТ'!$C:$C,AT$1)</f>
        <v>0</v>
      </c>
      <c r="AU42" s="37">
        <f>COUNTIFS('ЕЖЕДНЕВНЫЙ УЧЕТ'!$J:$J,$A42,'ЕЖЕДНЕВНЫЙ УЧЕТ'!$C:$C,AU$1)</f>
        <v>0</v>
      </c>
    </row>
    <row r="43" spans="1:47" s="26" customFormat="1" ht="18">
      <c r="A43" s="31" t="s">
        <v>134</v>
      </c>
      <c r="B43" s="32">
        <f>COUNTIF('ЕЖЕДНЕВНЫЙ УЧЕТ'!J:J,СВОД!A43)</f>
        <v>42</v>
      </c>
      <c r="C43" s="33">
        <f t="shared" si="2"/>
        <v>3.0701754385964912E-3</v>
      </c>
      <c r="E43" s="31" t="s">
        <v>135</v>
      </c>
      <c r="F43" s="32">
        <f>COUNTIFS('ЕЖЕДНЕВНЫЙ УЧЕТ'!$K:$K,СВОД!$E43,'ЕЖЕДНЕВНЫЙ УЧЕТ'!$Q:$Q,СВОД!F$1)</f>
        <v>2</v>
      </c>
      <c r="G43" s="33">
        <f t="shared" si="3"/>
        <v>9.4652153336488402E-4</v>
      </c>
      <c r="H43" s="32">
        <f>COUNTIFS('ЕЖЕДНЕВНЫЙ УЧЕТ'!$K:$K,СВОД!$E43,'ЕЖЕДНЕВНЫЙ УЧЕТ'!$Q:$Q,СВОД!H$1)</f>
        <v>3</v>
      </c>
      <c r="I43" s="33">
        <f t="shared" si="4"/>
        <v>2.5935851992737964E-4</v>
      </c>
      <c r="K43" s="37">
        <f>COUNTIFS('ЕЖЕДНЕВНЫЙ УЧЕТ'!$J:$J,$A43,'ЕЖЕДНЕВНЫЙ УЧЕТ'!$C:$C,K$1)</f>
        <v>0</v>
      </c>
      <c r="L43" s="37">
        <f>COUNTIFS('ЕЖЕДНЕВНЫЙ УЧЕТ'!$J:$J,$A43,'ЕЖЕДНЕВНЫЙ УЧЕТ'!$C:$C,L$1)</f>
        <v>0</v>
      </c>
      <c r="M43" s="37">
        <f>COUNTIFS('ЕЖЕДНЕВНЫЙ УЧЕТ'!$J:$J,$A43,'ЕЖЕДНЕВНЫЙ УЧЕТ'!$C:$C,M$1)</f>
        <v>0</v>
      </c>
      <c r="N43" s="37">
        <f>COUNTIFS('ЕЖЕДНЕВНЫЙ УЧЕТ'!$J:$J,$A43,'ЕЖЕДНЕВНЫЙ УЧЕТ'!$C:$C,N$1)</f>
        <v>8</v>
      </c>
      <c r="O43" s="37">
        <f>COUNTIFS('ЕЖЕДНЕВНЫЙ УЧЕТ'!$J:$J,$A43,'ЕЖЕДНЕВНЫЙ УЧЕТ'!$C:$C,O$1)</f>
        <v>3</v>
      </c>
      <c r="P43" s="37">
        <f>COUNTIFS('ЕЖЕДНЕВНЫЙ УЧЕТ'!$J:$J,$A43,'ЕЖЕДНЕВНЫЙ УЧЕТ'!$C:$C,P$1)</f>
        <v>0</v>
      </c>
      <c r="Q43" s="37">
        <f>COUNTIFS('ЕЖЕДНЕВНЫЙ УЧЕТ'!$J:$J,$A43,'ЕЖЕДНЕВНЫЙ УЧЕТ'!$C:$C,Q$1)</f>
        <v>0</v>
      </c>
      <c r="R43" s="37">
        <f>COUNTIFS('ЕЖЕДНЕВНЫЙ УЧЕТ'!$J:$J,$A43,'ЕЖЕДНЕВНЫЙ УЧЕТ'!$C:$C,R$1)</f>
        <v>3</v>
      </c>
      <c r="S43" s="37">
        <f>COUNTIFS('ЕЖЕДНЕВНЫЙ УЧЕТ'!$J:$J,$A43,'ЕЖЕДНЕВНЫЙ УЧЕТ'!$C:$C,S$1)</f>
        <v>4</v>
      </c>
      <c r="T43" s="37">
        <f>COUNTIFS('ЕЖЕДНЕВНЫЙ УЧЕТ'!$J:$J,$A43,'ЕЖЕДНЕВНЫЙ УЧЕТ'!$C:$C,T$1)</f>
        <v>0</v>
      </c>
      <c r="U43" s="37">
        <f>COUNTIFS('ЕЖЕДНЕВНЫЙ УЧЕТ'!$J:$J,$A43,'ЕЖЕДНЕВНЫЙ УЧЕТ'!$C:$C,U$1)</f>
        <v>0</v>
      </c>
      <c r="V43" s="37">
        <f>COUNTIFS('ЕЖЕДНЕВНЫЙ УЧЕТ'!$J:$J,$A43,'ЕЖЕДНЕВНЫЙ УЧЕТ'!$C:$C,V$1)</f>
        <v>0</v>
      </c>
      <c r="W43" s="37">
        <f>COUNTIFS('ЕЖЕДНЕВНЫЙ УЧЕТ'!$J:$J,$A43,'ЕЖЕДНЕВНЫЙ УЧЕТ'!$C:$C,W$1)</f>
        <v>0</v>
      </c>
      <c r="X43" s="37">
        <f>COUNTIFS('ЕЖЕДНЕВНЫЙ УЧЕТ'!$J:$J,$A43,'ЕЖЕДНЕВНЫЙ УЧЕТ'!$C:$C,X$1)</f>
        <v>3</v>
      </c>
      <c r="Y43" s="37">
        <f>COUNTIFS('ЕЖЕДНЕВНЫЙ УЧЕТ'!$J:$J,$A43,'ЕЖЕДНЕВНЫЙ УЧЕТ'!$C:$C,Y$1)</f>
        <v>0</v>
      </c>
      <c r="Z43" s="37">
        <f>COUNTIFS('ЕЖЕДНЕВНЫЙ УЧЕТ'!$J:$J,$A43,'ЕЖЕДНЕВНЫЙ УЧЕТ'!$C:$C,Z$1)</f>
        <v>0</v>
      </c>
      <c r="AA43" s="37">
        <f>COUNTIFS('ЕЖЕДНЕВНЫЙ УЧЕТ'!$J:$J,$A43,'ЕЖЕДНЕВНЫЙ УЧЕТ'!$C:$C,AA$1)</f>
        <v>0</v>
      </c>
      <c r="AB43" s="37">
        <f>COUNTIFS('ЕЖЕДНЕВНЫЙ УЧЕТ'!$J:$J,$A43,'ЕЖЕДНЕВНЫЙ УЧЕТ'!$C:$C,AB$1)</f>
        <v>0</v>
      </c>
      <c r="AC43" s="37">
        <f>COUNTIFS('ЕЖЕДНЕВНЫЙ УЧЕТ'!$J:$J,$A43,'ЕЖЕДНЕВНЫЙ УЧЕТ'!$C:$C,AC$1)</f>
        <v>4</v>
      </c>
      <c r="AD43" s="37">
        <f>COUNTIFS('ЕЖЕДНЕВНЫЙ УЧЕТ'!$J:$J,$A43,'ЕЖЕДНЕВНЫЙ УЧЕТ'!$C:$C,AD$1)</f>
        <v>0</v>
      </c>
      <c r="AE43" s="37">
        <f>COUNTIFS('ЕЖЕДНЕВНЫЙ УЧЕТ'!$J:$J,$A43,'ЕЖЕДНЕВНЫЙ УЧЕТ'!$C:$C,AE$1)</f>
        <v>0</v>
      </c>
      <c r="AF43" s="37">
        <f>COUNTIFS('ЕЖЕДНЕВНЫЙ УЧЕТ'!$J:$J,$A43,'ЕЖЕДНЕВНЫЙ УЧЕТ'!$C:$C,AF$1)</f>
        <v>5</v>
      </c>
      <c r="AG43" s="37">
        <f>COUNTIFS('ЕЖЕДНЕВНЫЙ УЧЕТ'!$J:$J,$A43,'ЕЖЕДНЕВНЫЙ УЧЕТ'!$C:$C,AG$1)</f>
        <v>0</v>
      </c>
      <c r="AH43" s="37">
        <f>COUNTIFS('ЕЖЕДНЕВНЫЙ УЧЕТ'!$J:$J,$A43,'ЕЖЕДНЕВНЫЙ УЧЕТ'!$C:$C,AH$1)</f>
        <v>0</v>
      </c>
      <c r="AI43" s="37">
        <f>COUNTIFS('ЕЖЕДНЕВНЫЙ УЧЕТ'!$J:$J,$A43,'ЕЖЕДНЕВНЫЙ УЧЕТ'!$C:$C,AI$1)</f>
        <v>0</v>
      </c>
      <c r="AJ43" s="37">
        <f>COUNTIFS('ЕЖЕДНЕВНЫЙ УЧЕТ'!$J:$J,$A43,'ЕЖЕДНЕВНЫЙ УЧЕТ'!$C:$C,AJ$1)</f>
        <v>0</v>
      </c>
      <c r="AK43" s="37">
        <f>COUNTIFS('ЕЖЕДНЕВНЫЙ УЧЕТ'!$J:$J,$A43,'ЕЖЕДНЕВНЫЙ УЧЕТ'!$C:$C,AK$1)</f>
        <v>0</v>
      </c>
      <c r="AL43" s="37">
        <f>COUNTIFS('ЕЖЕДНЕВНЫЙ УЧЕТ'!$J:$J,$A43,'ЕЖЕДНЕВНЫЙ УЧЕТ'!$C:$C,AL$1)</f>
        <v>0</v>
      </c>
      <c r="AM43" s="37">
        <f>COUNTIFS('ЕЖЕДНЕВНЫЙ УЧЕТ'!$J:$J,$A43,'ЕЖЕДНЕВНЫЙ УЧЕТ'!$C:$C,AM$1)</f>
        <v>6</v>
      </c>
      <c r="AN43" s="37">
        <f>COUNTIFS('ЕЖЕДНЕВНЫЙ УЧЕТ'!$J:$J,$A43,'ЕЖЕДНЕВНЫЙ УЧЕТ'!$C:$C,AN$1)</f>
        <v>0</v>
      </c>
      <c r="AO43" s="37">
        <f>COUNTIFS('ЕЖЕДНЕВНЫЙ УЧЕТ'!$J:$J,$A43,'ЕЖЕДНЕВНЫЙ УЧЕТ'!$C:$C,AO$1)</f>
        <v>5</v>
      </c>
      <c r="AP43" s="37">
        <f>COUNTIFS('ЕЖЕДНЕВНЫЙ УЧЕТ'!$J:$J,$A43,'ЕЖЕДНЕВНЫЙ УЧЕТ'!$C:$C,AP$1)</f>
        <v>0</v>
      </c>
      <c r="AQ43" s="37">
        <f>COUNTIFS('ЕЖЕДНЕВНЫЙ УЧЕТ'!$J:$J,$A43,'ЕЖЕДНЕВНЫЙ УЧЕТ'!$C:$C,AQ$1)</f>
        <v>0</v>
      </c>
      <c r="AR43" s="37">
        <f>COUNTIFS('ЕЖЕДНЕВНЫЙ УЧЕТ'!$J:$J,$A43,'ЕЖЕДНЕВНЫЙ УЧЕТ'!$C:$C,AR$1)</f>
        <v>0</v>
      </c>
      <c r="AS43" s="37">
        <f>COUNTIFS('ЕЖЕДНЕВНЫЙ УЧЕТ'!$J:$J,$A43,'ЕЖЕДНЕВНЫЙ УЧЕТ'!$C:$C,AS$1)</f>
        <v>0</v>
      </c>
      <c r="AT43" s="37">
        <f>COUNTIFS('ЕЖЕДНЕВНЫЙ УЧЕТ'!$J:$J,$A43,'ЕЖЕДНЕВНЫЙ УЧЕТ'!$C:$C,AT$1)</f>
        <v>1</v>
      </c>
      <c r="AU43" s="37">
        <f>COUNTIFS('ЕЖЕДНЕВНЫЙ УЧЕТ'!$J:$J,$A43,'ЕЖЕДНЕВНЫЙ УЧЕТ'!$C:$C,AU$1)</f>
        <v>0</v>
      </c>
    </row>
    <row r="44" spans="1:47" s="26" customFormat="1" ht="18">
      <c r="A44" s="31" t="s">
        <v>136</v>
      </c>
      <c r="B44" s="32">
        <f>COUNTIF('ЕЖЕДНЕВНЫЙ УЧЕТ'!J:J,СВОД!A44)</f>
        <v>14</v>
      </c>
      <c r="C44" s="33">
        <f t="shared" si="2"/>
        <v>1.0233918128654971E-3</v>
      </c>
      <c r="E44" s="31" t="s">
        <v>137</v>
      </c>
      <c r="F44" s="32">
        <f>COUNTIFS('ЕЖЕДНЕВНЫЙ УЧЕТ'!$K:$K,СВОД!$E44,'ЕЖЕДНЕВНЫЙ УЧЕТ'!$Q:$Q,СВОД!F$1)</f>
        <v>8</v>
      </c>
      <c r="G44" s="33">
        <f t="shared" si="3"/>
        <v>3.7860861334595361E-3</v>
      </c>
      <c r="H44" s="32">
        <f>COUNTIFS('ЕЖЕДНЕВНЫЙ УЧЕТ'!$K:$K,СВОД!$E44,'ЕЖЕДНЕВНЫЙ УЧЕТ'!$Q:$Q,СВОД!H$1)</f>
        <v>47</v>
      </c>
      <c r="I44" s="33">
        <f t="shared" si="4"/>
        <v>4.0632834788622806E-3</v>
      </c>
      <c r="K44" s="37">
        <f>COUNTIFS('ЕЖЕДНЕВНЫЙ УЧЕТ'!$J:$J,$A44,'ЕЖЕДНЕВНЫЙ УЧЕТ'!$C:$C,K$1)</f>
        <v>0</v>
      </c>
      <c r="L44" s="37">
        <f>COUNTIFS('ЕЖЕДНЕВНЫЙ УЧЕТ'!$J:$J,$A44,'ЕЖЕДНЕВНЫЙ УЧЕТ'!$C:$C,L$1)</f>
        <v>1</v>
      </c>
      <c r="M44" s="37">
        <f>COUNTIFS('ЕЖЕДНЕВНЫЙ УЧЕТ'!$J:$J,$A44,'ЕЖЕДНЕВНЫЙ УЧЕТ'!$C:$C,M$1)</f>
        <v>1</v>
      </c>
      <c r="N44" s="37">
        <f>COUNTIFS('ЕЖЕДНЕВНЫЙ УЧЕТ'!$J:$J,$A44,'ЕЖЕДНЕВНЫЙ УЧЕТ'!$C:$C,N$1)</f>
        <v>1</v>
      </c>
      <c r="O44" s="37">
        <f>COUNTIFS('ЕЖЕДНЕВНЫЙ УЧЕТ'!$J:$J,$A44,'ЕЖЕДНЕВНЫЙ УЧЕТ'!$C:$C,O$1)</f>
        <v>3</v>
      </c>
      <c r="P44" s="37">
        <f>COUNTIFS('ЕЖЕДНЕВНЫЙ УЧЕТ'!$J:$J,$A44,'ЕЖЕДНЕВНЫЙ УЧЕТ'!$C:$C,P$1)</f>
        <v>0</v>
      </c>
      <c r="Q44" s="37">
        <f>COUNTIFS('ЕЖЕДНЕВНЫЙ УЧЕТ'!$J:$J,$A44,'ЕЖЕДНЕВНЫЙ УЧЕТ'!$C:$C,Q$1)</f>
        <v>0</v>
      </c>
      <c r="R44" s="37">
        <f>COUNTIFS('ЕЖЕДНЕВНЫЙ УЧЕТ'!$J:$J,$A44,'ЕЖЕДНЕВНЫЙ УЧЕТ'!$C:$C,R$1)</f>
        <v>0</v>
      </c>
      <c r="S44" s="37">
        <f>COUNTIFS('ЕЖЕДНЕВНЫЙ УЧЕТ'!$J:$J,$A44,'ЕЖЕДНЕВНЫЙ УЧЕТ'!$C:$C,S$1)</f>
        <v>1</v>
      </c>
      <c r="T44" s="37">
        <f>COUNTIFS('ЕЖЕДНЕВНЫЙ УЧЕТ'!$J:$J,$A44,'ЕЖЕДНЕВНЫЙ УЧЕТ'!$C:$C,T$1)</f>
        <v>0</v>
      </c>
      <c r="U44" s="37">
        <f>COUNTIFS('ЕЖЕДНЕВНЫЙ УЧЕТ'!$J:$J,$A44,'ЕЖЕДНЕВНЫЙ УЧЕТ'!$C:$C,U$1)</f>
        <v>0</v>
      </c>
      <c r="V44" s="37">
        <f>COUNTIFS('ЕЖЕДНЕВНЫЙ УЧЕТ'!$J:$J,$A44,'ЕЖЕДНЕВНЫЙ УЧЕТ'!$C:$C,V$1)</f>
        <v>0</v>
      </c>
      <c r="W44" s="37">
        <f>COUNTIFS('ЕЖЕДНЕВНЫЙ УЧЕТ'!$J:$J,$A44,'ЕЖЕДНЕВНЫЙ УЧЕТ'!$C:$C,W$1)</f>
        <v>0</v>
      </c>
      <c r="X44" s="37">
        <f>COUNTIFS('ЕЖЕДНЕВНЫЙ УЧЕТ'!$J:$J,$A44,'ЕЖЕДНЕВНЫЙ УЧЕТ'!$C:$C,X$1)</f>
        <v>0</v>
      </c>
      <c r="Y44" s="37">
        <f>COUNTIFS('ЕЖЕДНЕВНЫЙ УЧЕТ'!$J:$J,$A44,'ЕЖЕДНЕВНЫЙ УЧЕТ'!$C:$C,Y$1)</f>
        <v>0</v>
      </c>
      <c r="Z44" s="37">
        <f>COUNTIFS('ЕЖЕДНЕВНЫЙ УЧЕТ'!$J:$J,$A44,'ЕЖЕДНЕВНЫЙ УЧЕТ'!$C:$C,Z$1)</f>
        <v>0</v>
      </c>
      <c r="AA44" s="37">
        <f>COUNTIFS('ЕЖЕДНЕВНЫЙ УЧЕТ'!$J:$J,$A44,'ЕЖЕДНЕВНЫЙ УЧЕТ'!$C:$C,AA$1)</f>
        <v>0</v>
      </c>
      <c r="AB44" s="37">
        <f>COUNTIFS('ЕЖЕДНЕВНЫЙ УЧЕТ'!$J:$J,$A44,'ЕЖЕДНЕВНЫЙ УЧЕТ'!$C:$C,AB$1)</f>
        <v>0</v>
      </c>
      <c r="AC44" s="37">
        <f>COUNTIFS('ЕЖЕДНЕВНЫЙ УЧЕТ'!$J:$J,$A44,'ЕЖЕДНЕВНЫЙ УЧЕТ'!$C:$C,AC$1)</f>
        <v>2</v>
      </c>
      <c r="AD44" s="37">
        <f>COUNTIFS('ЕЖЕДНЕВНЫЙ УЧЕТ'!$J:$J,$A44,'ЕЖЕДНЕВНЫЙ УЧЕТ'!$C:$C,AD$1)</f>
        <v>0</v>
      </c>
      <c r="AE44" s="37">
        <f>COUNTIFS('ЕЖЕДНЕВНЫЙ УЧЕТ'!$J:$J,$A44,'ЕЖЕДНЕВНЫЙ УЧЕТ'!$C:$C,AE$1)</f>
        <v>0</v>
      </c>
      <c r="AF44" s="37">
        <f>COUNTIFS('ЕЖЕДНЕВНЫЙ УЧЕТ'!$J:$J,$A44,'ЕЖЕДНЕВНЫЙ УЧЕТ'!$C:$C,AF$1)</f>
        <v>2</v>
      </c>
      <c r="AG44" s="37">
        <f>COUNTIFS('ЕЖЕДНЕВНЫЙ УЧЕТ'!$J:$J,$A44,'ЕЖЕДНЕВНЫЙ УЧЕТ'!$C:$C,AG$1)</f>
        <v>0</v>
      </c>
      <c r="AH44" s="37">
        <f>COUNTIFS('ЕЖЕДНЕВНЫЙ УЧЕТ'!$J:$J,$A44,'ЕЖЕДНЕВНЫЙ УЧЕТ'!$C:$C,AH$1)</f>
        <v>0</v>
      </c>
      <c r="AI44" s="37">
        <f>COUNTIFS('ЕЖЕДНЕВНЫЙ УЧЕТ'!$J:$J,$A44,'ЕЖЕДНЕВНЫЙ УЧЕТ'!$C:$C,AI$1)</f>
        <v>0</v>
      </c>
      <c r="AJ44" s="37">
        <f>COUNTIFS('ЕЖЕДНЕВНЫЙ УЧЕТ'!$J:$J,$A44,'ЕЖЕДНЕВНЫЙ УЧЕТ'!$C:$C,AJ$1)</f>
        <v>0</v>
      </c>
      <c r="AK44" s="37">
        <f>COUNTIFS('ЕЖЕДНЕВНЫЙ УЧЕТ'!$J:$J,$A44,'ЕЖЕДНЕВНЫЙ УЧЕТ'!$C:$C,AK$1)</f>
        <v>0</v>
      </c>
      <c r="AL44" s="37">
        <f>COUNTIFS('ЕЖЕДНЕВНЫЙ УЧЕТ'!$J:$J,$A44,'ЕЖЕДНЕВНЫЙ УЧЕТ'!$C:$C,AL$1)</f>
        <v>0</v>
      </c>
      <c r="AM44" s="37">
        <f>COUNTIFS('ЕЖЕДНЕВНЫЙ УЧЕТ'!$J:$J,$A44,'ЕЖЕДНЕВНЫЙ УЧЕТ'!$C:$C,AM$1)</f>
        <v>3</v>
      </c>
      <c r="AN44" s="37">
        <f>COUNTIFS('ЕЖЕДНЕВНЫЙ УЧЕТ'!$J:$J,$A44,'ЕЖЕДНЕВНЫЙ УЧЕТ'!$C:$C,AN$1)</f>
        <v>0</v>
      </c>
      <c r="AO44" s="37">
        <f>COUNTIFS('ЕЖЕДНЕВНЫЙ УЧЕТ'!$J:$J,$A44,'ЕЖЕДНЕВНЫЙ УЧЕТ'!$C:$C,AO$1)</f>
        <v>0</v>
      </c>
      <c r="AP44" s="37">
        <f>COUNTIFS('ЕЖЕДНЕВНЫЙ УЧЕТ'!$J:$J,$A44,'ЕЖЕДНЕВНЫЙ УЧЕТ'!$C:$C,AP$1)</f>
        <v>0</v>
      </c>
      <c r="AQ44" s="37">
        <f>COUNTIFS('ЕЖЕДНЕВНЫЙ УЧЕТ'!$J:$J,$A44,'ЕЖЕДНЕВНЫЙ УЧЕТ'!$C:$C,AQ$1)</f>
        <v>0</v>
      </c>
      <c r="AR44" s="37">
        <f>COUNTIFS('ЕЖЕДНЕВНЫЙ УЧЕТ'!$J:$J,$A44,'ЕЖЕДНЕВНЫЙ УЧЕТ'!$C:$C,AR$1)</f>
        <v>0</v>
      </c>
      <c r="AS44" s="37">
        <f>COUNTIFS('ЕЖЕДНЕВНЫЙ УЧЕТ'!$J:$J,$A44,'ЕЖЕДНЕВНЫЙ УЧЕТ'!$C:$C,AS$1)</f>
        <v>0</v>
      </c>
      <c r="AT44" s="37">
        <f>COUNTIFS('ЕЖЕДНЕВНЫЙ УЧЕТ'!$J:$J,$A44,'ЕЖЕДНЕВНЫЙ УЧЕТ'!$C:$C,AT$1)</f>
        <v>0</v>
      </c>
      <c r="AU44" s="37">
        <f>COUNTIFS('ЕЖЕДНЕВНЫЙ УЧЕТ'!$J:$J,$A44,'ЕЖЕДНЕВНЫЙ УЧЕТ'!$C:$C,AU$1)</f>
        <v>0</v>
      </c>
    </row>
    <row r="45" spans="1:47" s="26" customFormat="1" ht="18">
      <c r="A45" s="31" t="s">
        <v>138</v>
      </c>
      <c r="B45" s="32">
        <f>COUNTIF('ЕЖЕДНЕВНЫЙ УЧЕТ'!J:J,СВОД!A45)</f>
        <v>22</v>
      </c>
      <c r="C45" s="33">
        <f t="shared" si="2"/>
        <v>1.6081871345029241E-3</v>
      </c>
      <c r="E45" s="31" t="s">
        <v>139</v>
      </c>
      <c r="F45" s="32">
        <f>COUNTIFS('ЕЖЕДНЕВНЫЙ УЧЕТ'!$K:$K,СВОД!$E45,'ЕЖЕДНЕВНЫЙ УЧЕТ'!$Q:$Q,СВОД!F$1)</f>
        <v>0</v>
      </c>
      <c r="G45" s="33">
        <f t="shared" si="3"/>
        <v>0</v>
      </c>
      <c r="H45" s="32">
        <f>COUNTIFS('ЕЖЕДНЕВНЫЙ УЧЕТ'!$K:$K,СВОД!$E45,'ЕЖЕДНЕВНЫЙ УЧЕТ'!$Q:$Q,СВОД!H$1)</f>
        <v>57</v>
      </c>
      <c r="I45" s="33">
        <f t="shared" si="4"/>
        <v>4.9278118786202129E-3</v>
      </c>
      <c r="K45" s="37">
        <f>COUNTIFS('ЕЖЕДНЕВНЫЙ УЧЕТ'!$J:$J,$A45,'ЕЖЕДНЕВНЫЙ УЧЕТ'!$C:$C,K$1)</f>
        <v>0</v>
      </c>
      <c r="L45" s="37">
        <f>COUNTIFS('ЕЖЕДНЕВНЫЙ УЧЕТ'!$J:$J,$A45,'ЕЖЕДНЕВНЫЙ УЧЕТ'!$C:$C,L$1)</f>
        <v>0</v>
      </c>
      <c r="M45" s="37">
        <f>COUNTIFS('ЕЖЕДНЕВНЫЙ УЧЕТ'!$J:$J,$A45,'ЕЖЕДНЕВНЫЙ УЧЕТ'!$C:$C,M$1)</f>
        <v>1</v>
      </c>
      <c r="N45" s="37">
        <f>COUNTIFS('ЕЖЕДНЕВНЫЙ УЧЕТ'!$J:$J,$A45,'ЕЖЕДНЕВНЫЙ УЧЕТ'!$C:$C,N$1)</f>
        <v>4</v>
      </c>
      <c r="O45" s="37">
        <f>COUNTIFS('ЕЖЕДНЕВНЫЙ УЧЕТ'!$J:$J,$A45,'ЕЖЕДНЕВНЫЙ УЧЕТ'!$C:$C,O$1)</f>
        <v>2</v>
      </c>
      <c r="P45" s="37">
        <f>COUNTIFS('ЕЖЕДНЕВНЫЙ УЧЕТ'!$J:$J,$A45,'ЕЖЕДНЕВНЫЙ УЧЕТ'!$C:$C,P$1)</f>
        <v>0</v>
      </c>
      <c r="Q45" s="37">
        <f>COUNTIFS('ЕЖЕДНЕВНЫЙ УЧЕТ'!$J:$J,$A45,'ЕЖЕДНЕВНЫЙ УЧЕТ'!$C:$C,Q$1)</f>
        <v>0</v>
      </c>
      <c r="R45" s="37">
        <f>COUNTIFS('ЕЖЕДНЕВНЫЙ УЧЕТ'!$J:$J,$A45,'ЕЖЕДНЕВНЫЙ УЧЕТ'!$C:$C,R$1)</f>
        <v>3</v>
      </c>
      <c r="S45" s="37">
        <f>COUNTIFS('ЕЖЕДНЕВНЫЙ УЧЕТ'!$J:$J,$A45,'ЕЖЕДНЕВНЫЙ УЧЕТ'!$C:$C,S$1)</f>
        <v>0</v>
      </c>
      <c r="T45" s="37">
        <f>COUNTIFS('ЕЖЕДНЕВНЫЙ УЧЕТ'!$J:$J,$A45,'ЕЖЕДНЕВНЫЙ УЧЕТ'!$C:$C,T$1)</f>
        <v>0</v>
      </c>
      <c r="U45" s="37">
        <f>COUNTIFS('ЕЖЕДНЕВНЫЙ УЧЕТ'!$J:$J,$A45,'ЕЖЕДНЕВНЫЙ УЧЕТ'!$C:$C,U$1)</f>
        <v>0</v>
      </c>
      <c r="V45" s="37">
        <f>COUNTIFS('ЕЖЕДНЕВНЫЙ УЧЕТ'!$J:$J,$A45,'ЕЖЕДНЕВНЫЙ УЧЕТ'!$C:$C,V$1)</f>
        <v>0</v>
      </c>
      <c r="W45" s="37">
        <f>COUNTIFS('ЕЖЕДНЕВНЫЙ УЧЕТ'!$J:$J,$A45,'ЕЖЕДНЕВНЫЙ УЧЕТ'!$C:$C,W$1)</f>
        <v>0</v>
      </c>
      <c r="X45" s="37">
        <f>COUNTIFS('ЕЖЕДНЕВНЫЙ УЧЕТ'!$J:$J,$A45,'ЕЖЕДНЕВНЫЙ УЧЕТ'!$C:$C,X$1)</f>
        <v>2</v>
      </c>
      <c r="Y45" s="37">
        <f>COUNTIFS('ЕЖЕДНЕВНЫЙ УЧЕТ'!$J:$J,$A45,'ЕЖЕДНЕВНЫЙ УЧЕТ'!$C:$C,Y$1)</f>
        <v>0</v>
      </c>
      <c r="Z45" s="37">
        <f>COUNTIFS('ЕЖЕДНЕВНЫЙ УЧЕТ'!$J:$J,$A45,'ЕЖЕДНЕВНЫЙ УЧЕТ'!$C:$C,Z$1)</f>
        <v>0</v>
      </c>
      <c r="AA45" s="37">
        <f>COUNTIFS('ЕЖЕДНЕВНЫЙ УЧЕТ'!$J:$J,$A45,'ЕЖЕДНЕВНЫЙ УЧЕТ'!$C:$C,AA$1)</f>
        <v>0</v>
      </c>
      <c r="AB45" s="37">
        <f>COUNTIFS('ЕЖЕДНЕВНЫЙ УЧЕТ'!$J:$J,$A45,'ЕЖЕДНЕВНЫЙ УЧЕТ'!$C:$C,AB$1)</f>
        <v>0</v>
      </c>
      <c r="AC45" s="37">
        <f>COUNTIFS('ЕЖЕДНЕВНЫЙ УЧЕТ'!$J:$J,$A45,'ЕЖЕДНЕВНЫЙ УЧЕТ'!$C:$C,AC$1)</f>
        <v>2</v>
      </c>
      <c r="AD45" s="37">
        <f>COUNTIFS('ЕЖЕДНЕВНЫЙ УЧЕТ'!$J:$J,$A45,'ЕЖЕДНЕВНЫЙ УЧЕТ'!$C:$C,AD$1)</f>
        <v>0</v>
      </c>
      <c r="AE45" s="37">
        <f>COUNTIFS('ЕЖЕДНЕВНЫЙ УЧЕТ'!$J:$J,$A45,'ЕЖЕДНЕВНЫЙ УЧЕТ'!$C:$C,AE$1)</f>
        <v>0</v>
      </c>
      <c r="AF45" s="37">
        <f>COUNTIFS('ЕЖЕДНЕВНЫЙ УЧЕТ'!$J:$J,$A45,'ЕЖЕДНЕВНЫЙ УЧЕТ'!$C:$C,AF$1)</f>
        <v>6</v>
      </c>
      <c r="AG45" s="37">
        <f>COUNTIFS('ЕЖЕДНЕВНЫЙ УЧЕТ'!$J:$J,$A45,'ЕЖЕДНЕВНЫЙ УЧЕТ'!$C:$C,AG$1)</f>
        <v>0</v>
      </c>
      <c r="AH45" s="37">
        <f>COUNTIFS('ЕЖЕДНЕВНЫЙ УЧЕТ'!$J:$J,$A45,'ЕЖЕДНЕВНЫЙ УЧЕТ'!$C:$C,AH$1)</f>
        <v>0</v>
      </c>
      <c r="AI45" s="37">
        <f>COUNTIFS('ЕЖЕДНЕВНЫЙ УЧЕТ'!$J:$J,$A45,'ЕЖЕДНЕВНЫЙ УЧЕТ'!$C:$C,AI$1)</f>
        <v>0</v>
      </c>
      <c r="AJ45" s="37">
        <f>COUNTIFS('ЕЖЕДНЕВНЫЙ УЧЕТ'!$J:$J,$A45,'ЕЖЕДНЕВНЫЙ УЧЕТ'!$C:$C,AJ$1)</f>
        <v>0</v>
      </c>
      <c r="AK45" s="37">
        <f>COUNTIFS('ЕЖЕДНЕВНЫЙ УЧЕТ'!$J:$J,$A45,'ЕЖЕДНЕВНЫЙ УЧЕТ'!$C:$C,AK$1)</f>
        <v>0</v>
      </c>
      <c r="AL45" s="37">
        <f>COUNTIFS('ЕЖЕДНЕВНЫЙ УЧЕТ'!$J:$J,$A45,'ЕЖЕДНЕВНЫЙ УЧЕТ'!$C:$C,AL$1)</f>
        <v>0</v>
      </c>
      <c r="AM45" s="37">
        <f>COUNTIFS('ЕЖЕДНЕВНЫЙ УЧЕТ'!$J:$J,$A45,'ЕЖЕДНЕВНЫЙ УЧЕТ'!$C:$C,AM$1)</f>
        <v>1</v>
      </c>
      <c r="AN45" s="37">
        <f>COUNTIFS('ЕЖЕДНЕВНЫЙ УЧЕТ'!$J:$J,$A45,'ЕЖЕДНЕВНЫЙ УЧЕТ'!$C:$C,AN$1)</f>
        <v>0</v>
      </c>
      <c r="AO45" s="37">
        <f>COUNTIFS('ЕЖЕДНЕВНЫЙ УЧЕТ'!$J:$J,$A45,'ЕЖЕДНЕВНЫЙ УЧЕТ'!$C:$C,AO$1)</f>
        <v>0</v>
      </c>
      <c r="AP45" s="37">
        <f>COUNTIFS('ЕЖЕДНЕВНЫЙ УЧЕТ'!$J:$J,$A45,'ЕЖЕДНЕВНЫЙ УЧЕТ'!$C:$C,AP$1)</f>
        <v>0</v>
      </c>
      <c r="AQ45" s="37">
        <f>COUNTIFS('ЕЖЕДНЕВНЫЙ УЧЕТ'!$J:$J,$A45,'ЕЖЕДНЕВНЫЙ УЧЕТ'!$C:$C,AQ$1)</f>
        <v>1</v>
      </c>
      <c r="AR45" s="37">
        <f>COUNTIFS('ЕЖЕДНЕВНЫЙ УЧЕТ'!$J:$J,$A45,'ЕЖЕДНЕВНЫЙ УЧЕТ'!$C:$C,AR$1)</f>
        <v>0</v>
      </c>
      <c r="AS45" s="37">
        <f>COUNTIFS('ЕЖЕДНЕВНЫЙ УЧЕТ'!$J:$J,$A45,'ЕЖЕДНЕВНЫЙ УЧЕТ'!$C:$C,AS$1)</f>
        <v>0</v>
      </c>
      <c r="AT45" s="37">
        <f>COUNTIFS('ЕЖЕДНЕВНЫЙ УЧЕТ'!$J:$J,$A45,'ЕЖЕДНЕВНЫЙ УЧЕТ'!$C:$C,AT$1)</f>
        <v>0</v>
      </c>
      <c r="AU45" s="37">
        <f>COUNTIFS('ЕЖЕДНЕВНЫЙ УЧЕТ'!$J:$J,$A45,'ЕЖЕДНЕВНЫЙ УЧЕТ'!$C:$C,AU$1)</f>
        <v>0</v>
      </c>
    </row>
    <row r="46" spans="1:47" s="26" customFormat="1" ht="18">
      <c r="A46" s="31" t="s">
        <v>140</v>
      </c>
      <c r="B46" s="32">
        <f>COUNTIF('ЕЖЕДНЕВНЫЙ УЧЕТ'!J:J,СВОД!A46)</f>
        <v>2</v>
      </c>
      <c r="C46" s="33">
        <f t="shared" si="2"/>
        <v>1.4619883040935673E-4</v>
      </c>
      <c r="E46" s="31" t="s">
        <v>141</v>
      </c>
      <c r="F46" s="32">
        <f>COUNTIFS('ЕЖЕДНЕВНЫЙ УЧЕТ'!$K:$K,СВОД!$E46,'ЕЖЕДНЕВНЫЙ УЧЕТ'!$Q:$Q,СВОД!F$1)</f>
        <v>0</v>
      </c>
      <c r="G46" s="33">
        <f t="shared" si="3"/>
        <v>0</v>
      </c>
      <c r="H46" s="32">
        <f>COUNTIFS('ЕЖЕДНЕВНЫЙ УЧЕТ'!$K:$K,СВОД!$E46,'ЕЖЕДНЕВНЫЙ УЧЕТ'!$Q:$Q,СВОД!H$1)</f>
        <v>9</v>
      </c>
      <c r="I46" s="33">
        <f t="shared" si="4"/>
        <v>7.7807555978213886E-4</v>
      </c>
      <c r="K46" s="37">
        <f>COUNTIFS('ЕЖЕДНЕВНЫЙ УЧЕТ'!$J:$J,$A46,'ЕЖЕДНЕВНЫЙ УЧЕТ'!$C:$C,K$1)</f>
        <v>0</v>
      </c>
      <c r="L46" s="37">
        <f>COUNTIFS('ЕЖЕДНЕВНЫЙ УЧЕТ'!$J:$J,$A46,'ЕЖЕДНЕВНЫЙ УЧЕТ'!$C:$C,L$1)</f>
        <v>0</v>
      </c>
      <c r="M46" s="37">
        <f>COUNTIFS('ЕЖЕДНЕВНЫЙ УЧЕТ'!$J:$J,$A46,'ЕЖЕДНЕВНЫЙ УЧЕТ'!$C:$C,M$1)</f>
        <v>0</v>
      </c>
      <c r="N46" s="37">
        <f>COUNTIFS('ЕЖЕДНЕВНЫЙ УЧЕТ'!$J:$J,$A46,'ЕЖЕДНЕВНЫЙ УЧЕТ'!$C:$C,N$1)</f>
        <v>0</v>
      </c>
      <c r="O46" s="37">
        <f>COUNTIFS('ЕЖЕДНЕВНЫЙ УЧЕТ'!$J:$J,$A46,'ЕЖЕДНЕВНЫЙ УЧЕТ'!$C:$C,O$1)</f>
        <v>0</v>
      </c>
      <c r="P46" s="37">
        <f>COUNTIFS('ЕЖЕДНЕВНЫЙ УЧЕТ'!$J:$J,$A46,'ЕЖЕДНЕВНЫЙ УЧЕТ'!$C:$C,P$1)</f>
        <v>0</v>
      </c>
      <c r="Q46" s="37">
        <f>COUNTIFS('ЕЖЕДНЕВНЫЙ УЧЕТ'!$J:$J,$A46,'ЕЖЕДНЕВНЫЙ УЧЕТ'!$C:$C,Q$1)</f>
        <v>0</v>
      </c>
      <c r="R46" s="37">
        <f>COUNTIFS('ЕЖЕДНЕВНЫЙ УЧЕТ'!$J:$J,$A46,'ЕЖЕДНЕВНЫЙ УЧЕТ'!$C:$C,R$1)</f>
        <v>0</v>
      </c>
      <c r="S46" s="37">
        <f>COUNTIFS('ЕЖЕДНЕВНЫЙ УЧЕТ'!$J:$J,$A46,'ЕЖЕДНЕВНЫЙ УЧЕТ'!$C:$C,S$1)</f>
        <v>0</v>
      </c>
      <c r="T46" s="37">
        <f>COUNTIFS('ЕЖЕДНЕВНЫЙ УЧЕТ'!$J:$J,$A46,'ЕЖЕДНЕВНЫЙ УЧЕТ'!$C:$C,T$1)</f>
        <v>0</v>
      </c>
      <c r="U46" s="37">
        <f>COUNTIFS('ЕЖЕДНЕВНЫЙ УЧЕТ'!$J:$J,$A46,'ЕЖЕДНЕВНЫЙ УЧЕТ'!$C:$C,U$1)</f>
        <v>0</v>
      </c>
      <c r="V46" s="37">
        <f>COUNTIFS('ЕЖЕДНЕВНЫЙ УЧЕТ'!$J:$J,$A46,'ЕЖЕДНЕВНЫЙ УЧЕТ'!$C:$C,V$1)</f>
        <v>0</v>
      </c>
      <c r="W46" s="37">
        <f>COUNTIFS('ЕЖЕДНЕВНЫЙ УЧЕТ'!$J:$J,$A46,'ЕЖЕДНЕВНЫЙ УЧЕТ'!$C:$C,W$1)</f>
        <v>0</v>
      </c>
      <c r="X46" s="37">
        <f>COUNTIFS('ЕЖЕДНЕВНЫЙ УЧЕТ'!$J:$J,$A46,'ЕЖЕДНЕВНЫЙ УЧЕТ'!$C:$C,X$1)</f>
        <v>1</v>
      </c>
      <c r="Y46" s="37">
        <f>COUNTIFS('ЕЖЕДНЕВНЫЙ УЧЕТ'!$J:$J,$A46,'ЕЖЕДНЕВНЫЙ УЧЕТ'!$C:$C,Y$1)</f>
        <v>0</v>
      </c>
      <c r="Z46" s="37">
        <f>COUNTIFS('ЕЖЕДНЕВНЫЙ УЧЕТ'!$J:$J,$A46,'ЕЖЕДНЕВНЫЙ УЧЕТ'!$C:$C,Z$1)</f>
        <v>0</v>
      </c>
      <c r="AA46" s="37">
        <f>COUNTIFS('ЕЖЕДНЕВНЫЙ УЧЕТ'!$J:$J,$A46,'ЕЖЕДНЕВНЫЙ УЧЕТ'!$C:$C,AA$1)</f>
        <v>0</v>
      </c>
      <c r="AB46" s="37">
        <f>COUNTIFS('ЕЖЕДНЕВНЫЙ УЧЕТ'!$J:$J,$A46,'ЕЖЕДНЕВНЫЙ УЧЕТ'!$C:$C,AB$1)</f>
        <v>0</v>
      </c>
      <c r="AC46" s="37">
        <f>COUNTIFS('ЕЖЕДНЕВНЫЙ УЧЕТ'!$J:$J,$A46,'ЕЖЕДНЕВНЫЙ УЧЕТ'!$C:$C,AC$1)</f>
        <v>0</v>
      </c>
      <c r="AD46" s="37">
        <f>COUNTIFS('ЕЖЕДНЕВНЫЙ УЧЕТ'!$J:$J,$A46,'ЕЖЕДНЕВНЫЙ УЧЕТ'!$C:$C,AD$1)</f>
        <v>0</v>
      </c>
      <c r="AE46" s="37">
        <f>COUNTIFS('ЕЖЕДНЕВНЫЙ УЧЕТ'!$J:$J,$A46,'ЕЖЕДНЕВНЫЙ УЧЕТ'!$C:$C,AE$1)</f>
        <v>0</v>
      </c>
      <c r="AF46" s="37">
        <f>COUNTIFS('ЕЖЕДНЕВНЫЙ УЧЕТ'!$J:$J,$A46,'ЕЖЕДНЕВНЫЙ УЧЕТ'!$C:$C,AF$1)</f>
        <v>1</v>
      </c>
      <c r="AG46" s="37">
        <f>COUNTIFS('ЕЖЕДНЕВНЫЙ УЧЕТ'!$J:$J,$A46,'ЕЖЕДНЕВНЫЙ УЧЕТ'!$C:$C,AG$1)</f>
        <v>0</v>
      </c>
      <c r="AH46" s="37">
        <f>COUNTIFS('ЕЖЕДНЕВНЫЙ УЧЕТ'!$J:$J,$A46,'ЕЖЕДНЕВНЫЙ УЧЕТ'!$C:$C,AH$1)</f>
        <v>0</v>
      </c>
      <c r="AI46" s="37">
        <f>COUNTIFS('ЕЖЕДНЕВНЫЙ УЧЕТ'!$J:$J,$A46,'ЕЖЕДНЕВНЫЙ УЧЕТ'!$C:$C,AI$1)</f>
        <v>0</v>
      </c>
      <c r="AJ46" s="37">
        <f>COUNTIFS('ЕЖЕДНЕВНЫЙ УЧЕТ'!$J:$J,$A46,'ЕЖЕДНЕВНЫЙ УЧЕТ'!$C:$C,AJ$1)</f>
        <v>0</v>
      </c>
      <c r="AK46" s="37">
        <f>COUNTIFS('ЕЖЕДНЕВНЫЙ УЧЕТ'!$J:$J,$A46,'ЕЖЕДНЕВНЫЙ УЧЕТ'!$C:$C,AK$1)</f>
        <v>0</v>
      </c>
      <c r="AL46" s="37">
        <f>COUNTIFS('ЕЖЕДНЕВНЫЙ УЧЕТ'!$J:$J,$A46,'ЕЖЕДНЕВНЫЙ УЧЕТ'!$C:$C,AL$1)</f>
        <v>0</v>
      </c>
      <c r="AM46" s="37">
        <f>COUNTIFS('ЕЖЕДНЕВНЫЙ УЧЕТ'!$J:$J,$A46,'ЕЖЕДНЕВНЫЙ УЧЕТ'!$C:$C,AM$1)</f>
        <v>0</v>
      </c>
      <c r="AN46" s="37">
        <f>COUNTIFS('ЕЖЕДНЕВНЫЙ УЧЕТ'!$J:$J,$A46,'ЕЖЕДНЕВНЫЙ УЧЕТ'!$C:$C,AN$1)</f>
        <v>0</v>
      </c>
      <c r="AO46" s="37">
        <f>COUNTIFS('ЕЖЕДНЕВНЫЙ УЧЕТ'!$J:$J,$A46,'ЕЖЕДНЕВНЫЙ УЧЕТ'!$C:$C,AO$1)</f>
        <v>0</v>
      </c>
      <c r="AP46" s="37">
        <f>COUNTIFS('ЕЖЕДНЕВНЫЙ УЧЕТ'!$J:$J,$A46,'ЕЖЕДНЕВНЫЙ УЧЕТ'!$C:$C,AP$1)</f>
        <v>0</v>
      </c>
      <c r="AQ46" s="37">
        <f>COUNTIFS('ЕЖЕДНЕВНЫЙ УЧЕТ'!$J:$J,$A46,'ЕЖЕДНЕВНЫЙ УЧЕТ'!$C:$C,AQ$1)</f>
        <v>0</v>
      </c>
      <c r="AR46" s="37">
        <f>COUNTIFS('ЕЖЕДНЕВНЫЙ УЧЕТ'!$J:$J,$A46,'ЕЖЕДНЕВНЫЙ УЧЕТ'!$C:$C,AR$1)</f>
        <v>0</v>
      </c>
      <c r="AS46" s="37">
        <f>COUNTIFS('ЕЖЕДНЕВНЫЙ УЧЕТ'!$J:$J,$A46,'ЕЖЕДНЕВНЫЙ УЧЕТ'!$C:$C,AS$1)</f>
        <v>0</v>
      </c>
      <c r="AT46" s="37">
        <f>COUNTIFS('ЕЖЕДНЕВНЫЙ УЧЕТ'!$J:$J,$A46,'ЕЖЕДНЕВНЫЙ УЧЕТ'!$C:$C,AT$1)</f>
        <v>0</v>
      </c>
      <c r="AU46" s="37">
        <f>COUNTIFS('ЕЖЕДНЕВНЫЙ УЧЕТ'!$J:$J,$A46,'ЕЖЕДНЕВНЫЙ УЧЕТ'!$C:$C,AU$1)</f>
        <v>0</v>
      </c>
    </row>
    <row r="47" spans="1:47" s="26" customFormat="1" ht="18">
      <c r="A47" s="31" t="s">
        <v>142</v>
      </c>
      <c r="B47" s="32">
        <f>COUNTIF('ЕЖЕДНЕВНЫЙ УЧЕТ'!J:J,СВОД!A47)</f>
        <v>15</v>
      </c>
      <c r="C47" s="33">
        <f t="shared" si="2"/>
        <v>1.0964912280701754E-3</v>
      </c>
      <c r="K47" s="37">
        <f>COUNTIFS('ЕЖЕДНЕВНЫЙ УЧЕТ'!$J:$J,$A47,'ЕЖЕДНЕВНЫЙ УЧЕТ'!$C:$C,K$1)</f>
        <v>0</v>
      </c>
      <c r="L47" s="37">
        <f>COUNTIFS('ЕЖЕДНЕВНЫЙ УЧЕТ'!$J:$J,$A47,'ЕЖЕДНЕВНЫЙ УЧЕТ'!$C:$C,L$1)</f>
        <v>0</v>
      </c>
      <c r="M47" s="37">
        <f>COUNTIFS('ЕЖЕДНЕВНЫЙ УЧЕТ'!$J:$J,$A47,'ЕЖЕДНЕВНЫЙ УЧЕТ'!$C:$C,M$1)</f>
        <v>1</v>
      </c>
      <c r="N47" s="37">
        <f>COUNTIFS('ЕЖЕДНЕВНЫЙ УЧЕТ'!$J:$J,$A47,'ЕЖЕДНЕВНЫЙ УЧЕТ'!$C:$C,N$1)</f>
        <v>0</v>
      </c>
      <c r="O47" s="37">
        <f>COUNTIFS('ЕЖЕДНЕВНЫЙ УЧЕТ'!$J:$J,$A47,'ЕЖЕДНЕВНЫЙ УЧЕТ'!$C:$C,O$1)</f>
        <v>4</v>
      </c>
      <c r="P47" s="37">
        <f>COUNTIFS('ЕЖЕДНЕВНЫЙ УЧЕТ'!$J:$J,$A47,'ЕЖЕДНЕВНЫЙ УЧЕТ'!$C:$C,P$1)</f>
        <v>0</v>
      </c>
      <c r="Q47" s="37">
        <f>COUNTIFS('ЕЖЕДНЕВНЫЙ УЧЕТ'!$J:$J,$A47,'ЕЖЕДНЕВНЫЙ УЧЕТ'!$C:$C,Q$1)</f>
        <v>0</v>
      </c>
      <c r="R47" s="37">
        <f>COUNTIFS('ЕЖЕДНЕВНЫЙ УЧЕТ'!$J:$J,$A47,'ЕЖЕДНЕВНЫЙ УЧЕТ'!$C:$C,R$1)</f>
        <v>1</v>
      </c>
      <c r="S47" s="37">
        <f>COUNTIFS('ЕЖЕДНЕВНЫЙ УЧЕТ'!$J:$J,$A47,'ЕЖЕДНЕВНЫЙ УЧЕТ'!$C:$C,S$1)</f>
        <v>3</v>
      </c>
      <c r="T47" s="37">
        <f>COUNTIFS('ЕЖЕДНЕВНЫЙ УЧЕТ'!$J:$J,$A47,'ЕЖЕДНЕВНЫЙ УЧЕТ'!$C:$C,T$1)</f>
        <v>0</v>
      </c>
      <c r="U47" s="37">
        <f>COUNTIFS('ЕЖЕДНЕВНЫЙ УЧЕТ'!$J:$J,$A47,'ЕЖЕДНЕВНЫЙ УЧЕТ'!$C:$C,U$1)</f>
        <v>0</v>
      </c>
      <c r="V47" s="37">
        <f>COUNTIFS('ЕЖЕДНЕВНЫЙ УЧЕТ'!$J:$J,$A47,'ЕЖЕДНЕВНЫЙ УЧЕТ'!$C:$C,V$1)</f>
        <v>0</v>
      </c>
      <c r="W47" s="37">
        <f>COUNTIFS('ЕЖЕДНЕВНЫЙ УЧЕТ'!$J:$J,$A47,'ЕЖЕДНЕВНЫЙ УЧЕТ'!$C:$C,W$1)</f>
        <v>0</v>
      </c>
      <c r="X47" s="37">
        <f>COUNTIFS('ЕЖЕДНЕВНЫЙ УЧЕТ'!$J:$J,$A47,'ЕЖЕДНЕВНЫЙ УЧЕТ'!$C:$C,X$1)</f>
        <v>0</v>
      </c>
      <c r="Y47" s="37">
        <f>COUNTIFS('ЕЖЕДНЕВНЫЙ УЧЕТ'!$J:$J,$A47,'ЕЖЕДНЕВНЫЙ УЧЕТ'!$C:$C,Y$1)</f>
        <v>0</v>
      </c>
      <c r="Z47" s="37">
        <f>COUNTIFS('ЕЖЕДНЕВНЫЙ УЧЕТ'!$J:$J,$A47,'ЕЖЕДНЕВНЫЙ УЧЕТ'!$C:$C,Z$1)</f>
        <v>0</v>
      </c>
      <c r="AA47" s="37">
        <f>COUNTIFS('ЕЖЕДНЕВНЫЙ УЧЕТ'!$J:$J,$A47,'ЕЖЕДНЕВНЫЙ УЧЕТ'!$C:$C,AA$1)</f>
        <v>0</v>
      </c>
      <c r="AB47" s="37">
        <f>COUNTIFS('ЕЖЕДНЕВНЫЙ УЧЕТ'!$J:$J,$A47,'ЕЖЕДНЕВНЫЙ УЧЕТ'!$C:$C,AB$1)</f>
        <v>0</v>
      </c>
      <c r="AC47" s="37">
        <f>COUNTIFS('ЕЖЕДНЕВНЫЙ УЧЕТ'!$J:$J,$A47,'ЕЖЕДНЕВНЫЙ УЧЕТ'!$C:$C,AC$1)</f>
        <v>2</v>
      </c>
      <c r="AD47" s="37">
        <f>COUNTIFS('ЕЖЕДНЕВНЫЙ УЧЕТ'!$J:$J,$A47,'ЕЖЕДНЕВНЫЙ УЧЕТ'!$C:$C,AD$1)</f>
        <v>0</v>
      </c>
      <c r="AE47" s="37">
        <f>COUNTIFS('ЕЖЕДНЕВНЫЙ УЧЕТ'!$J:$J,$A47,'ЕЖЕДНЕВНЫЙ УЧЕТ'!$C:$C,AE$1)</f>
        <v>0</v>
      </c>
      <c r="AF47" s="37">
        <f>COUNTIFS('ЕЖЕДНЕВНЫЙ УЧЕТ'!$J:$J,$A47,'ЕЖЕДНЕВНЫЙ УЧЕТ'!$C:$C,AF$1)</f>
        <v>2</v>
      </c>
      <c r="AG47" s="37">
        <f>COUNTIFS('ЕЖЕДНЕВНЫЙ УЧЕТ'!$J:$J,$A47,'ЕЖЕДНЕВНЫЙ УЧЕТ'!$C:$C,AG$1)</f>
        <v>0</v>
      </c>
      <c r="AH47" s="37">
        <f>COUNTIFS('ЕЖЕДНЕВНЫЙ УЧЕТ'!$J:$J,$A47,'ЕЖЕДНЕВНЫЙ УЧЕТ'!$C:$C,AH$1)</f>
        <v>0</v>
      </c>
      <c r="AI47" s="37">
        <f>COUNTIFS('ЕЖЕДНЕВНЫЙ УЧЕТ'!$J:$J,$A47,'ЕЖЕДНЕВНЫЙ УЧЕТ'!$C:$C,AI$1)</f>
        <v>0</v>
      </c>
      <c r="AJ47" s="37">
        <f>COUNTIFS('ЕЖЕДНЕВНЫЙ УЧЕТ'!$J:$J,$A47,'ЕЖЕДНЕВНЫЙ УЧЕТ'!$C:$C,AJ$1)</f>
        <v>0</v>
      </c>
      <c r="AK47" s="37">
        <f>COUNTIFS('ЕЖЕДНЕВНЫЙ УЧЕТ'!$J:$J,$A47,'ЕЖЕДНЕВНЫЙ УЧЕТ'!$C:$C,AK$1)</f>
        <v>0</v>
      </c>
      <c r="AL47" s="37">
        <f>COUNTIFS('ЕЖЕДНЕВНЫЙ УЧЕТ'!$J:$J,$A47,'ЕЖЕДНЕВНЫЙ УЧЕТ'!$C:$C,AL$1)</f>
        <v>0</v>
      </c>
      <c r="AM47" s="37">
        <f>COUNTIFS('ЕЖЕДНЕВНЫЙ УЧЕТ'!$J:$J,$A47,'ЕЖЕДНЕВНЫЙ УЧЕТ'!$C:$C,AM$1)</f>
        <v>0</v>
      </c>
      <c r="AN47" s="37">
        <f>COUNTIFS('ЕЖЕДНЕВНЫЙ УЧЕТ'!$J:$J,$A47,'ЕЖЕДНЕВНЫЙ УЧЕТ'!$C:$C,AN$1)</f>
        <v>0</v>
      </c>
      <c r="AO47" s="37">
        <f>COUNTIFS('ЕЖЕДНЕВНЫЙ УЧЕТ'!$J:$J,$A47,'ЕЖЕДНЕВНЫЙ УЧЕТ'!$C:$C,AO$1)</f>
        <v>2</v>
      </c>
      <c r="AP47" s="37">
        <f>COUNTIFS('ЕЖЕДНЕВНЫЙ УЧЕТ'!$J:$J,$A47,'ЕЖЕДНЕВНЫЙ УЧЕТ'!$C:$C,AP$1)</f>
        <v>0</v>
      </c>
      <c r="AQ47" s="37">
        <f>COUNTIFS('ЕЖЕДНЕВНЫЙ УЧЕТ'!$J:$J,$A47,'ЕЖЕДНЕВНЫЙ УЧЕТ'!$C:$C,AQ$1)</f>
        <v>0</v>
      </c>
      <c r="AR47" s="37">
        <f>COUNTIFS('ЕЖЕДНЕВНЫЙ УЧЕТ'!$J:$J,$A47,'ЕЖЕДНЕВНЫЙ УЧЕТ'!$C:$C,AR$1)</f>
        <v>0</v>
      </c>
      <c r="AS47" s="37">
        <f>COUNTIFS('ЕЖЕДНЕВНЫЙ УЧЕТ'!$J:$J,$A47,'ЕЖЕДНЕВНЫЙ УЧЕТ'!$C:$C,AS$1)</f>
        <v>0</v>
      </c>
      <c r="AT47" s="37">
        <f>COUNTIFS('ЕЖЕДНЕВНЫЙ УЧЕТ'!$J:$J,$A47,'ЕЖЕДНЕВНЫЙ УЧЕТ'!$C:$C,AT$1)</f>
        <v>0</v>
      </c>
      <c r="AU47" s="37">
        <f>COUNTIFS('ЕЖЕДНЕВНЫЙ УЧЕТ'!$J:$J,$A47,'ЕЖЕДНЕВНЫЙ УЧЕТ'!$C:$C,AU$1)</f>
        <v>0</v>
      </c>
    </row>
    <row r="48" spans="1:47" s="26" customFormat="1" ht="18">
      <c r="A48" s="31" t="s">
        <v>143</v>
      </c>
      <c r="B48" s="32">
        <f>COUNTIF('ЕЖЕДНЕВНЫЙ УЧЕТ'!J:J,СВОД!A48)</f>
        <v>7</v>
      </c>
      <c r="C48" s="33">
        <f t="shared" si="2"/>
        <v>5.1169590643274857E-4</v>
      </c>
      <c r="E48" s="44" t="s">
        <v>103</v>
      </c>
      <c r="F48" s="46">
        <f>SUM(F30:F47)</f>
        <v>2113</v>
      </c>
      <c r="G48" s="63"/>
      <c r="H48" s="46">
        <f>SUM(H30:H47)</f>
        <v>11567</v>
      </c>
      <c r="I48" s="26" t="b">
        <f>SUM(F48,H48)='ЕЖЕДНЕВНЫЙ УЧЕТ'!G2</f>
        <v>1</v>
      </c>
      <c r="K48" s="37">
        <f>COUNTIFS('ЕЖЕДНЕВНЫЙ УЧЕТ'!$J:$J,$A48,'ЕЖЕДНЕВНЫЙ УЧЕТ'!$C:$C,K$1)</f>
        <v>0</v>
      </c>
      <c r="L48" s="37">
        <f>COUNTIFS('ЕЖЕДНЕВНЫЙ УЧЕТ'!$J:$J,$A48,'ЕЖЕДНЕВНЫЙ УЧЕТ'!$C:$C,L$1)</f>
        <v>0</v>
      </c>
      <c r="M48" s="37">
        <f>COUNTIFS('ЕЖЕДНЕВНЫЙ УЧЕТ'!$J:$J,$A48,'ЕЖЕДНЕВНЫЙ УЧЕТ'!$C:$C,M$1)</f>
        <v>1</v>
      </c>
      <c r="N48" s="37">
        <f>COUNTIFS('ЕЖЕДНЕВНЫЙ УЧЕТ'!$J:$J,$A48,'ЕЖЕДНЕВНЫЙ УЧЕТ'!$C:$C,N$1)</f>
        <v>0</v>
      </c>
      <c r="O48" s="37">
        <f>COUNTIFS('ЕЖЕДНЕВНЫЙ УЧЕТ'!$J:$J,$A48,'ЕЖЕДНЕВНЫЙ УЧЕТ'!$C:$C,O$1)</f>
        <v>0</v>
      </c>
      <c r="P48" s="37">
        <f>COUNTIFS('ЕЖЕДНЕВНЫЙ УЧЕТ'!$J:$J,$A48,'ЕЖЕДНЕВНЫЙ УЧЕТ'!$C:$C,P$1)</f>
        <v>0</v>
      </c>
      <c r="Q48" s="37">
        <f>COUNTIFS('ЕЖЕДНЕВНЫЙ УЧЕТ'!$J:$J,$A48,'ЕЖЕДНЕВНЫЙ УЧЕТ'!$C:$C,Q$1)</f>
        <v>0</v>
      </c>
      <c r="R48" s="37">
        <f>COUNTIFS('ЕЖЕДНЕВНЫЙ УЧЕТ'!$J:$J,$A48,'ЕЖЕДНЕВНЫЙ УЧЕТ'!$C:$C,R$1)</f>
        <v>0</v>
      </c>
      <c r="S48" s="37">
        <f>COUNTIFS('ЕЖЕДНЕВНЫЙ УЧЕТ'!$J:$J,$A48,'ЕЖЕДНЕВНЫЙ УЧЕТ'!$C:$C,S$1)</f>
        <v>0</v>
      </c>
      <c r="T48" s="37">
        <f>COUNTIFS('ЕЖЕДНЕВНЫЙ УЧЕТ'!$J:$J,$A48,'ЕЖЕДНЕВНЫЙ УЧЕТ'!$C:$C,T$1)</f>
        <v>0</v>
      </c>
      <c r="U48" s="37">
        <f>COUNTIFS('ЕЖЕДНЕВНЫЙ УЧЕТ'!$J:$J,$A48,'ЕЖЕДНЕВНЫЙ УЧЕТ'!$C:$C,U$1)</f>
        <v>0</v>
      </c>
      <c r="V48" s="37">
        <f>COUNTIFS('ЕЖЕДНЕВНЫЙ УЧЕТ'!$J:$J,$A48,'ЕЖЕДНЕВНЫЙ УЧЕТ'!$C:$C,V$1)</f>
        <v>0</v>
      </c>
      <c r="W48" s="37">
        <f>COUNTIFS('ЕЖЕДНЕВНЫЙ УЧЕТ'!$J:$J,$A48,'ЕЖЕДНЕВНЫЙ УЧЕТ'!$C:$C,W$1)</f>
        <v>0</v>
      </c>
      <c r="X48" s="37">
        <f>COUNTIFS('ЕЖЕДНЕВНЫЙ УЧЕТ'!$J:$J,$A48,'ЕЖЕДНЕВНЫЙ УЧЕТ'!$C:$C,X$1)</f>
        <v>0</v>
      </c>
      <c r="Y48" s="37">
        <f>COUNTIFS('ЕЖЕДНЕВНЫЙ УЧЕТ'!$J:$J,$A48,'ЕЖЕДНЕВНЫЙ УЧЕТ'!$C:$C,Y$1)</f>
        <v>0</v>
      </c>
      <c r="Z48" s="37">
        <f>COUNTIFS('ЕЖЕДНЕВНЫЙ УЧЕТ'!$J:$J,$A48,'ЕЖЕДНЕВНЫЙ УЧЕТ'!$C:$C,Z$1)</f>
        <v>1</v>
      </c>
      <c r="AA48" s="37">
        <f>COUNTIFS('ЕЖЕДНЕВНЫЙ УЧЕТ'!$J:$J,$A48,'ЕЖЕДНЕВНЫЙ УЧЕТ'!$C:$C,AA$1)</f>
        <v>0</v>
      </c>
      <c r="AB48" s="37">
        <f>COUNTIFS('ЕЖЕДНЕВНЫЙ УЧЕТ'!$J:$J,$A48,'ЕЖЕДНЕВНЫЙ УЧЕТ'!$C:$C,AB$1)</f>
        <v>0</v>
      </c>
      <c r="AC48" s="37">
        <f>COUNTIFS('ЕЖЕДНЕВНЫЙ УЧЕТ'!$J:$J,$A48,'ЕЖЕДНЕВНЫЙ УЧЕТ'!$C:$C,AC$1)</f>
        <v>1</v>
      </c>
      <c r="AD48" s="37">
        <f>COUNTIFS('ЕЖЕДНЕВНЫЙ УЧЕТ'!$J:$J,$A48,'ЕЖЕДНЕВНЫЙ УЧЕТ'!$C:$C,AD$1)</f>
        <v>0</v>
      </c>
      <c r="AE48" s="37">
        <f>COUNTIFS('ЕЖЕДНЕВНЫЙ УЧЕТ'!$J:$J,$A48,'ЕЖЕДНЕВНЫЙ УЧЕТ'!$C:$C,AE$1)</f>
        <v>0</v>
      </c>
      <c r="AF48" s="37">
        <f>COUNTIFS('ЕЖЕДНЕВНЫЙ УЧЕТ'!$J:$J,$A48,'ЕЖЕДНЕВНЫЙ УЧЕТ'!$C:$C,AF$1)</f>
        <v>1</v>
      </c>
      <c r="AG48" s="37">
        <f>COUNTIFS('ЕЖЕДНЕВНЫЙ УЧЕТ'!$J:$J,$A48,'ЕЖЕДНЕВНЫЙ УЧЕТ'!$C:$C,AG$1)</f>
        <v>0</v>
      </c>
      <c r="AH48" s="37">
        <f>COUNTIFS('ЕЖЕДНЕВНЫЙ УЧЕТ'!$J:$J,$A48,'ЕЖЕДНЕВНЫЙ УЧЕТ'!$C:$C,AH$1)</f>
        <v>1</v>
      </c>
      <c r="AI48" s="37">
        <f>COUNTIFS('ЕЖЕДНЕВНЫЙ УЧЕТ'!$J:$J,$A48,'ЕЖЕДНЕВНЫЙ УЧЕТ'!$C:$C,AI$1)</f>
        <v>0</v>
      </c>
      <c r="AJ48" s="37">
        <f>COUNTIFS('ЕЖЕДНЕВНЫЙ УЧЕТ'!$J:$J,$A48,'ЕЖЕДНЕВНЫЙ УЧЕТ'!$C:$C,AJ$1)</f>
        <v>0</v>
      </c>
      <c r="AK48" s="37">
        <f>COUNTIFS('ЕЖЕДНЕВНЫЙ УЧЕТ'!$J:$J,$A48,'ЕЖЕДНЕВНЫЙ УЧЕТ'!$C:$C,AK$1)</f>
        <v>0</v>
      </c>
      <c r="AL48" s="37">
        <f>COUNTIFS('ЕЖЕДНЕВНЫЙ УЧЕТ'!$J:$J,$A48,'ЕЖЕДНЕВНЫЙ УЧЕТ'!$C:$C,AL$1)</f>
        <v>0</v>
      </c>
      <c r="AM48" s="37">
        <f>COUNTIFS('ЕЖЕДНЕВНЫЙ УЧЕТ'!$J:$J,$A48,'ЕЖЕДНЕВНЫЙ УЧЕТ'!$C:$C,AM$1)</f>
        <v>0</v>
      </c>
      <c r="AN48" s="37">
        <f>COUNTIFS('ЕЖЕДНЕВНЫЙ УЧЕТ'!$J:$J,$A48,'ЕЖЕДНЕВНЫЙ УЧЕТ'!$C:$C,AN$1)</f>
        <v>1</v>
      </c>
      <c r="AO48" s="37">
        <f>COUNTIFS('ЕЖЕДНЕВНЫЙ УЧЕТ'!$J:$J,$A48,'ЕЖЕДНЕВНЫЙ УЧЕТ'!$C:$C,AO$1)</f>
        <v>0</v>
      </c>
      <c r="AP48" s="37">
        <f>COUNTIFS('ЕЖЕДНЕВНЫЙ УЧЕТ'!$J:$J,$A48,'ЕЖЕДНЕВНЫЙ УЧЕТ'!$C:$C,AP$1)</f>
        <v>0</v>
      </c>
      <c r="AQ48" s="37">
        <f>COUNTIFS('ЕЖЕДНЕВНЫЙ УЧЕТ'!$J:$J,$A48,'ЕЖЕДНЕВНЫЙ УЧЕТ'!$C:$C,AQ$1)</f>
        <v>0</v>
      </c>
      <c r="AR48" s="37">
        <f>COUNTIFS('ЕЖЕДНЕВНЫЙ УЧЕТ'!$J:$J,$A48,'ЕЖЕДНЕВНЫЙ УЧЕТ'!$C:$C,AR$1)</f>
        <v>1</v>
      </c>
      <c r="AS48" s="37">
        <f>COUNTIFS('ЕЖЕДНЕВНЫЙ УЧЕТ'!$J:$J,$A48,'ЕЖЕДНЕВНЫЙ УЧЕТ'!$C:$C,AS$1)</f>
        <v>0</v>
      </c>
      <c r="AT48" s="37">
        <f>COUNTIFS('ЕЖЕДНЕВНЫЙ УЧЕТ'!$J:$J,$A48,'ЕЖЕДНЕВНЫЙ УЧЕТ'!$C:$C,AT$1)</f>
        <v>0</v>
      </c>
      <c r="AU48" s="37">
        <f>COUNTIFS('ЕЖЕДНЕВНЫЙ УЧЕТ'!$J:$J,$A48,'ЕЖЕДНЕВНЫЙ УЧЕТ'!$C:$C,AU$1)</f>
        <v>0</v>
      </c>
    </row>
    <row r="49" spans="1:47" s="26" customFormat="1" ht="18">
      <c r="A49" s="31" t="s">
        <v>144</v>
      </c>
      <c r="B49" s="32">
        <f>COUNTIF('ЕЖЕДНЕВНЫЙ УЧЕТ'!J:J,СВОД!A49)</f>
        <v>6</v>
      </c>
      <c r="C49" s="33">
        <f t="shared" si="2"/>
        <v>4.3859649122807018E-4</v>
      </c>
      <c r="K49" s="37">
        <f>COUNTIFS('ЕЖЕДНЕВНЫЙ УЧЕТ'!$J:$J,$A49,'ЕЖЕДНЕВНЫЙ УЧЕТ'!$C:$C,K$1)</f>
        <v>0</v>
      </c>
      <c r="L49" s="37">
        <f>COUNTIFS('ЕЖЕДНЕВНЫЙ УЧЕТ'!$J:$J,$A49,'ЕЖЕДНЕВНЫЙ УЧЕТ'!$C:$C,L$1)</f>
        <v>0</v>
      </c>
      <c r="M49" s="37">
        <f>COUNTIFS('ЕЖЕДНЕВНЫЙ УЧЕТ'!$J:$J,$A49,'ЕЖЕДНЕВНЫЙ УЧЕТ'!$C:$C,M$1)</f>
        <v>0</v>
      </c>
      <c r="N49" s="37">
        <f>COUNTIFS('ЕЖЕДНЕВНЫЙ УЧЕТ'!$J:$J,$A49,'ЕЖЕДНЕВНЫЙ УЧЕТ'!$C:$C,N$1)</f>
        <v>0</v>
      </c>
      <c r="O49" s="37">
        <f>COUNTIFS('ЕЖЕДНЕВНЫЙ УЧЕТ'!$J:$J,$A49,'ЕЖЕДНЕВНЫЙ УЧЕТ'!$C:$C,O$1)</f>
        <v>1</v>
      </c>
      <c r="P49" s="37">
        <f>COUNTIFS('ЕЖЕДНЕВНЫЙ УЧЕТ'!$J:$J,$A49,'ЕЖЕДНЕВНЫЙ УЧЕТ'!$C:$C,P$1)</f>
        <v>0</v>
      </c>
      <c r="Q49" s="37">
        <f>COUNTIFS('ЕЖЕДНЕВНЫЙ УЧЕТ'!$J:$J,$A49,'ЕЖЕДНЕВНЫЙ УЧЕТ'!$C:$C,Q$1)</f>
        <v>0</v>
      </c>
      <c r="R49" s="37">
        <f>COUNTIFS('ЕЖЕДНЕВНЫЙ УЧЕТ'!$J:$J,$A49,'ЕЖЕДНЕВНЫЙ УЧЕТ'!$C:$C,R$1)</f>
        <v>0</v>
      </c>
      <c r="S49" s="37">
        <f>COUNTIFS('ЕЖЕДНЕВНЫЙ УЧЕТ'!$J:$J,$A49,'ЕЖЕДНЕВНЫЙ УЧЕТ'!$C:$C,S$1)</f>
        <v>0</v>
      </c>
      <c r="T49" s="37">
        <f>COUNTIFS('ЕЖЕДНЕВНЫЙ УЧЕТ'!$J:$J,$A49,'ЕЖЕДНЕВНЫЙ УЧЕТ'!$C:$C,T$1)</f>
        <v>0</v>
      </c>
      <c r="U49" s="37">
        <f>COUNTIFS('ЕЖЕДНЕВНЫЙ УЧЕТ'!$J:$J,$A49,'ЕЖЕДНЕВНЫЙ УЧЕТ'!$C:$C,U$1)</f>
        <v>0</v>
      </c>
      <c r="V49" s="37">
        <f>COUNTIFS('ЕЖЕДНЕВНЫЙ УЧЕТ'!$J:$J,$A49,'ЕЖЕДНЕВНЫЙ УЧЕТ'!$C:$C,V$1)</f>
        <v>0</v>
      </c>
      <c r="W49" s="37">
        <f>COUNTIFS('ЕЖЕДНЕВНЫЙ УЧЕТ'!$J:$J,$A49,'ЕЖЕДНЕВНЫЙ УЧЕТ'!$C:$C,W$1)</f>
        <v>1</v>
      </c>
      <c r="X49" s="37">
        <f>COUNTIFS('ЕЖЕДНЕВНЫЙ УЧЕТ'!$J:$J,$A49,'ЕЖЕДНЕВНЫЙ УЧЕТ'!$C:$C,X$1)</f>
        <v>0</v>
      </c>
      <c r="Y49" s="37">
        <f>COUNTIFS('ЕЖЕДНЕВНЫЙ УЧЕТ'!$J:$J,$A49,'ЕЖЕДНЕВНЫЙ УЧЕТ'!$C:$C,Y$1)</f>
        <v>0</v>
      </c>
      <c r="Z49" s="37">
        <f>COUNTIFS('ЕЖЕДНЕВНЫЙ УЧЕТ'!$J:$J,$A49,'ЕЖЕДНЕВНЫЙ УЧЕТ'!$C:$C,Z$1)</f>
        <v>0</v>
      </c>
      <c r="AA49" s="37">
        <f>COUNTIFS('ЕЖЕДНЕВНЫЙ УЧЕТ'!$J:$J,$A49,'ЕЖЕДНЕВНЫЙ УЧЕТ'!$C:$C,AA$1)</f>
        <v>1</v>
      </c>
      <c r="AB49" s="37">
        <f>COUNTIFS('ЕЖЕДНЕВНЫЙ УЧЕТ'!$J:$J,$A49,'ЕЖЕДНЕВНЫЙ УЧЕТ'!$C:$C,AB$1)</f>
        <v>0</v>
      </c>
      <c r="AC49" s="37">
        <f>COUNTIFS('ЕЖЕДНЕВНЫЙ УЧЕТ'!$J:$J,$A49,'ЕЖЕДНЕВНЫЙ УЧЕТ'!$C:$C,AC$1)</f>
        <v>0</v>
      </c>
      <c r="AD49" s="37">
        <f>COUNTIFS('ЕЖЕДНЕВНЫЙ УЧЕТ'!$J:$J,$A49,'ЕЖЕДНЕВНЫЙ УЧЕТ'!$C:$C,AD$1)</f>
        <v>0</v>
      </c>
      <c r="AE49" s="37">
        <f>COUNTIFS('ЕЖЕДНЕВНЫЙ УЧЕТ'!$J:$J,$A49,'ЕЖЕДНЕВНЫЙ УЧЕТ'!$C:$C,AE$1)</f>
        <v>0</v>
      </c>
      <c r="AF49" s="37">
        <f>COUNTIFS('ЕЖЕДНЕВНЫЙ УЧЕТ'!$J:$J,$A49,'ЕЖЕДНЕВНЫЙ УЧЕТ'!$C:$C,AF$1)</f>
        <v>0</v>
      </c>
      <c r="AG49" s="37">
        <f>COUNTIFS('ЕЖЕДНЕВНЫЙ УЧЕТ'!$J:$J,$A49,'ЕЖЕДНЕВНЫЙ УЧЕТ'!$C:$C,AG$1)</f>
        <v>1</v>
      </c>
      <c r="AH49" s="37">
        <f>COUNTIFS('ЕЖЕДНЕВНЫЙ УЧЕТ'!$J:$J,$A49,'ЕЖЕДНЕВНЫЙ УЧЕТ'!$C:$C,AH$1)</f>
        <v>0</v>
      </c>
      <c r="AI49" s="37">
        <f>COUNTIFS('ЕЖЕДНЕВНЫЙ УЧЕТ'!$J:$J,$A49,'ЕЖЕДНЕВНЫЙ УЧЕТ'!$C:$C,AI$1)</f>
        <v>0</v>
      </c>
      <c r="AJ49" s="37">
        <f>COUNTIFS('ЕЖЕДНЕВНЫЙ УЧЕТ'!$J:$J,$A49,'ЕЖЕДНЕВНЫЙ УЧЕТ'!$C:$C,AJ$1)</f>
        <v>0</v>
      </c>
      <c r="AK49" s="37">
        <f>COUNTIFS('ЕЖЕДНЕВНЫЙ УЧЕТ'!$J:$J,$A49,'ЕЖЕДНЕВНЫЙ УЧЕТ'!$C:$C,AK$1)</f>
        <v>0</v>
      </c>
      <c r="AL49" s="37">
        <f>COUNTIFS('ЕЖЕДНЕВНЫЙ УЧЕТ'!$J:$J,$A49,'ЕЖЕДНЕВНЫЙ УЧЕТ'!$C:$C,AL$1)</f>
        <v>0</v>
      </c>
      <c r="AM49" s="37">
        <f>COUNTIFS('ЕЖЕДНЕВНЫЙ УЧЕТ'!$J:$J,$A49,'ЕЖЕДНЕВНЫЙ УЧЕТ'!$C:$C,AM$1)</f>
        <v>0</v>
      </c>
      <c r="AN49" s="37">
        <f>COUNTIFS('ЕЖЕДНЕВНЫЙ УЧЕТ'!$J:$J,$A49,'ЕЖЕДНЕВНЫЙ УЧЕТ'!$C:$C,AN$1)</f>
        <v>0</v>
      </c>
      <c r="AO49" s="37">
        <f>COUNTIFS('ЕЖЕДНЕВНЫЙ УЧЕТ'!$J:$J,$A49,'ЕЖЕДНЕВНЫЙ УЧЕТ'!$C:$C,AO$1)</f>
        <v>0</v>
      </c>
      <c r="AP49" s="37">
        <f>COUNTIFS('ЕЖЕДНЕВНЫЙ УЧЕТ'!$J:$J,$A49,'ЕЖЕДНЕВНЫЙ УЧЕТ'!$C:$C,AP$1)</f>
        <v>0</v>
      </c>
      <c r="AQ49" s="37">
        <f>COUNTIFS('ЕЖЕДНЕВНЫЙ УЧЕТ'!$J:$J,$A49,'ЕЖЕДНЕВНЫЙ УЧЕТ'!$C:$C,AQ$1)</f>
        <v>0</v>
      </c>
      <c r="AR49" s="37">
        <f>COUNTIFS('ЕЖЕДНЕВНЫЙ УЧЕТ'!$J:$J,$A49,'ЕЖЕДНЕВНЫЙ УЧЕТ'!$C:$C,AR$1)</f>
        <v>2</v>
      </c>
      <c r="AS49" s="37">
        <f>COUNTIFS('ЕЖЕДНЕВНЫЙ УЧЕТ'!$J:$J,$A49,'ЕЖЕДНЕВНЫЙ УЧЕТ'!$C:$C,AS$1)</f>
        <v>0</v>
      </c>
      <c r="AT49" s="37">
        <f>COUNTIFS('ЕЖЕДНЕВНЫЙ УЧЕТ'!$J:$J,$A49,'ЕЖЕДНЕВНЫЙ УЧЕТ'!$C:$C,AT$1)</f>
        <v>0</v>
      </c>
      <c r="AU49" s="37">
        <f>COUNTIFS('ЕЖЕДНЕВНЫЙ УЧЕТ'!$J:$J,$A49,'ЕЖЕДНЕВНЫЙ УЧЕТ'!$C:$C,AU$1)</f>
        <v>0</v>
      </c>
    </row>
    <row r="50" spans="1:47" s="26" customFormat="1" ht="18">
      <c r="A50" s="31" t="s">
        <v>145</v>
      </c>
      <c r="B50" s="32">
        <f>COUNTIF('ЕЖЕДНЕВНЫЙ УЧЕТ'!J:J,СВОД!A50)</f>
        <v>29</v>
      </c>
      <c r="C50" s="33">
        <f t="shared" si="2"/>
        <v>2.1198830409356723E-3</v>
      </c>
      <c r="E50" s="47" t="s">
        <v>146</v>
      </c>
      <c r="F50" s="48" t="s">
        <v>22</v>
      </c>
      <c r="G50" s="48" t="s">
        <v>106</v>
      </c>
      <c r="H50" s="49" t="s">
        <v>24</v>
      </c>
      <c r="I50" s="49" t="s">
        <v>107</v>
      </c>
      <c r="K50" s="37">
        <f>COUNTIFS('ЕЖЕДНЕВНЫЙ УЧЕТ'!$J:$J,$A50,'ЕЖЕДНЕВНЫЙ УЧЕТ'!$C:$C,K$1)</f>
        <v>0</v>
      </c>
      <c r="L50" s="37">
        <f>COUNTIFS('ЕЖЕДНЕВНЫЙ УЧЕТ'!$J:$J,$A50,'ЕЖЕДНЕВНЫЙ УЧЕТ'!$C:$C,L$1)</f>
        <v>0</v>
      </c>
      <c r="M50" s="37">
        <f>COUNTIFS('ЕЖЕДНЕВНЫЙ УЧЕТ'!$J:$J,$A50,'ЕЖЕДНЕВНЫЙ УЧЕТ'!$C:$C,M$1)</f>
        <v>0</v>
      </c>
      <c r="N50" s="37">
        <f>COUNTIFS('ЕЖЕДНЕВНЫЙ УЧЕТ'!$J:$J,$A50,'ЕЖЕДНЕВНЫЙ УЧЕТ'!$C:$C,N$1)</f>
        <v>0</v>
      </c>
      <c r="O50" s="37">
        <f>COUNTIFS('ЕЖЕДНЕВНЫЙ УЧЕТ'!$J:$J,$A50,'ЕЖЕДНЕВНЫЙ УЧЕТ'!$C:$C,O$1)</f>
        <v>1</v>
      </c>
      <c r="P50" s="37">
        <f>COUNTIFS('ЕЖЕДНЕВНЫЙ УЧЕТ'!$J:$J,$A50,'ЕЖЕДНЕВНЫЙ УЧЕТ'!$C:$C,P$1)</f>
        <v>0</v>
      </c>
      <c r="Q50" s="37">
        <f>COUNTIFS('ЕЖЕДНЕВНЫЙ УЧЕТ'!$J:$J,$A50,'ЕЖЕДНЕВНЫЙ УЧЕТ'!$C:$C,Q$1)</f>
        <v>0</v>
      </c>
      <c r="R50" s="37">
        <f>COUNTIFS('ЕЖЕДНЕВНЫЙ УЧЕТ'!$J:$J,$A50,'ЕЖЕДНЕВНЫЙ УЧЕТ'!$C:$C,R$1)</f>
        <v>0</v>
      </c>
      <c r="S50" s="37">
        <f>COUNTIFS('ЕЖЕДНЕВНЫЙ УЧЕТ'!$J:$J,$A50,'ЕЖЕДНЕВНЫЙ УЧЕТ'!$C:$C,S$1)</f>
        <v>0</v>
      </c>
      <c r="T50" s="37">
        <f>COUNTIFS('ЕЖЕДНЕВНЫЙ УЧЕТ'!$J:$J,$A50,'ЕЖЕДНЕВНЫЙ УЧЕТ'!$C:$C,T$1)</f>
        <v>0</v>
      </c>
      <c r="U50" s="37">
        <f>COUNTIFS('ЕЖЕДНЕВНЫЙ УЧЕТ'!$J:$J,$A50,'ЕЖЕДНЕВНЫЙ УЧЕТ'!$C:$C,U$1)</f>
        <v>0</v>
      </c>
      <c r="V50" s="37">
        <f>COUNTIFS('ЕЖЕДНЕВНЫЙ УЧЕТ'!$J:$J,$A50,'ЕЖЕДНЕВНЫЙ УЧЕТ'!$C:$C,V$1)</f>
        <v>0</v>
      </c>
      <c r="W50" s="37">
        <f>COUNTIFS('ЕЖЕДНЕВНЫЙ УЧЕТ'!$J:$J,$A50,'ЕЖЕДНЕВНЫЙ УЧЕТ'!$C:$C,W$1)</f>
        <v>3</v>
      </c>
      <c r="X50" s="37">
        <f>COUNTIFS('ЕЖЕДНЕВНЫЙ УЧЕТ'!$J:$J,$A50,'ЕЖЕДНЕВНЫЙ УЧЕТ'!$C:$C,X$1)</f>
        <v>0</v>
      </c>
      <c r="Y50" s="37">
        <f>COUNTIFS('ЕЖЕДНЕВНЫЙ УЧЕТ'!$J:$J,$A50,'ЕЖЕДНЕВНЫЙ УЧЕТ'!$C:$C,Y$1)</f>
        <v>1</v>
      </c>
      <c r="Z50" s="37">
        <f>COUNTIFS('ЕЖЕДНЕВНЫЙ УЧЕТ'!$J:$J,$A50,'ЕЖЕДНЕВНЫЙ УЧЕТ'!$C:$C,Z$1)</f>
        <v>4</v>
      </c>
      <c r="AA50" s="37">
        <f>COUNTIFS('ЕЖЕДНЕВНЫЙ УЧЕТ'!$J:$J,$A50,'ЕЖЕДНЕВНЫЙ УЧЕТ'!$C:$C,AA$1)</f>
        <v>5</v>
      </c>
      <c r="AB50" s="37">
        <f>COUNTIFS('ЕЖЕДНЕВНЫЙ УЧЕТ'!$J:$J,$A50,'ЕЖЕДНЕВНЫЙ УЧЕТ'!$C:$C,AB$1)</f>
        <v>0</v>
      </c>
      <c r="AC50" s="37">
        <f>COUNTIFS('ЕЖЕДНЕВНЫЙ УЧЕТ'!$J:$J,$A50,'ЕЖЕДНЕВНЫЙ УЧЕТ'!$C:$C,AC$1)</f>
        <v>1</v>
      </c>
      <c r="AD50" s="37">
        <f>COUNTIFS('ЕЖЕДНЕВНЫЙ УЧЕТ'!$J:$J,$A50,'ЕЖЕДНЕВНЫЙ УЧЕТ'!$C:$C,AD$1)</f>
        <v>0</v>
      </c>
      <c r="AE50" s="37">
        <f>COUNTIFS('ЕЖЕДНЕВНЫЙ УЧЕТ'!$J:$J,$A50,'ЕЖЕДНЕВНЫЙ УЧЕТ'!$C:$C,AE$1)</f>
        <v>0</v>
      </c>
      <c r="AF50" s="37">
        <f>COUNTIFS('ЕЖЕДНЕВНЫЙ УЧЕТ'!$J:$J,$A50,'ЕЖЕДНЕВНЫЙ УЧЕТ'!$C:$C,AF$1)</f>
        <v>2</v>
      </c>
      <c r="AG50" s="37">
        <f>COUNTIFS('ЕЖЕДНЕВНЫЙ УЧЕТ'!$J:$J,$A50,'ЕЖЕДНЕВНЫЙ УЧЕТ'!$C:$C,AG$1)</f>
        <v>1</v>
      </c>
      <c r="AH50" s="37">
        <f>COUNTIFS('ЕЖЕДНЕВНЫЙ УЧЕТ'!$J:$J,$A50,'ЕЖЕДНЕВНЫЙ УЧЕТ'!$C:$C,AH$1)</f>
        <v>0</v>
      </c>
      <c r="AI50" s="37">
        <f>COUNTIFS('ЕЖЕДНЕВНЫЙ УЧЕТ'!$J:$J,$A50,'ЕЖЕДНЕВНЫЙ УЧЕТ'!$C:$C,AI$1)</f>
        <v>1</v>
      </c>
      <c r="AJ50" s="37">
        <f>COUNTIFS('ЕЖЕДНЕВНЫЙ УЧЕТ'!$J:$J,$A50,'ЕЖЕДНЕВНЫЙ УЧЕТ'!$C:$C,AJ$1)</f>
        <v>0</v>
      </c>
      <c r="AK50" s="37">
        <f>COUNTIFS('ЕЖЕДНЕВНЫЙ УЧЕТ'!$J:$J,$A50,'ЕЖЕДНЕВНЫЙ УЧЕТ'!$C:$C,AK$1)</f>
        <v>0</v>
      </c>
      <c r="AL50" s="37">
        <f>COUNTIFS('ЕЖЕДНЕВНЫЙ УЧЕТ'!$J:$J,$A50,'ЕЖЕДНЕВНЫЙ УЧЕТ'!$C:$C,AL$1)</f>
        <v>0</v>
      </c>
      <c r="AM50" s="37">
        <f>COUNTIFS('ЕЖЕДНЕВНЫЙ УЧЕТ'!$J:$J,$A50,'ЕЖЕДНЕВНЫЙ УЧЕТ'!$C:$C,AM$1)</f>
        <v>1</v>
      </c>
      <c r="AN50" s="37">
        <f>COUNTIFS('ЕЖЕДНЕВНЫЙ УЧЕТ'!$J:$J,$A50,'ЕЖЕДНЕВНЫЙ УЧЕТ'!$C:$C,AN$1)</f>
        <v>2</v>
      </c>
      <c r="AO50" s="37">
        <f>COUNTIFS('ЕЖЕДНЕВНЫЙ УЧЕТ'!$J:$J,$A50,'ЕЖЕДНЕВНЫЙ УЧЕТ'!$C:$C,AO$1)</f>
        <v>0</v>
      </c>
      <c r="AP50" s="37">
        <f>COUNTIFS('ЕЖЕДНЕВНЫЙ УЧЕТ'!$J:$J,$A50,'ЕЖЕДНЕВНЫЙ УЧЕТ'!$C:$C,AP$1)</f>
        <v>0</v>
      </c>
      <c r="AQ50" s="37">
        <f>COUNTIFS('ЕЖЕДНЕВНЫЙ УЧЕТ'!$J:$J,$A50,'ЕЖЕДНЕВНЫЙ УЧЕТ'!$C:$C,AQ$1)</f>
        <v>0</v>
      </c>
      <c r="AR50" s="37">
        <f>COUNTIFS('ЕЖЕДНЕВНЫЙ УЧЕТ'!$J:$J,$A50,'ЕЖЕДНЕВНЫЙ УЧЕТ'!$C:$C,AR$1)</f>
        <v>3</v>
      </c>
      <c r="AS50" s="37">
        <f>COUNTIFS('ЕЖЕДНЕВНЫЙ УЧЕТ'!$J:$J,$A50,'ЕЖЕДНЕВНЫЙ УЧЕТ'!$C:$C,AS$1)</f>
        <v>4</v>
      </c>
      <c r="AT50" s="37">
        <f>COUNTIFS('ЕЖЕДНЕВНЫЙ УЧЕТ'!$J:$J,$A50,'ЕЖЕДНЕВНЫЙ УЧЕТ'!$C:$C,AT$1)</f>
        <v>0</v>
      </c>
      <c r="AU50" s="37">
        <f>COUNTIFS('ЕЖЕДНЕВНЫЙ УЧЕТ'!$J:$J,$A50,'ЕЖЕДНЕВНЫЙ УЧЕТ'!$C:$C,AU$1)</f>
        <v>0</v>
      </c>
    </row>
    <row r="51" spans="1:47" s="26" customFormat="1" ht="18">
      <c r="A51" s="31" t="s">
        <v>147</v>
      </c>
      <c r="B51" s="32">
        <f>COUNTIF('ЕЖЕДНЕВНЫЙ УЧЕТ'!J:J,СВОД!A51)</f>
        <v>3</v>
      </c>
      <c r="C51" s="33">
        <f t="shared" si="2"/>
        <v>2.1929824561403509E-4</v>
      </c>
      <c r="E51" s="31" t="s">
        <v>148</v>
      </c>
      <c r="F51" s="32">
        <f>COUNTIFS('ЕЖЕДНЕВНЫЙ УЧЕТ'!$L:$L,СВОД!$E51,'ЕЖЕДНЕВНЫЙ УЧЕТ'!$Q:$Q,СВОД!F$1)</f>
        <v>76</v>
      </c>
      <c r="G51" s="33">
        <f>IFERROR(F51/$F$58,"")</f>
        <v>0.21229050279329609</v>
      </c>
      <c r="H51" s="32">
        <f>COUNTIFS('ЕЖЕДНЕВНЫЙ УЧЕТ'!$L:$L,СВОД!$E51,'ЕЖЕДНЕВНЫЙ УЧЕТ'!$Q:$Q,СВОД!H$1)</f>
        <v>0</v>
      </c>
      <c r="I51" s="33">
        <f>IFERROR(H51/$H$58,"")</f>
        <v>0</v>
      </c>
      <c r="K51" s="37">
        <f>COUNTIFS('ЕЖЕДНЕВНЫЙ УЧЕТ'!$J:$J,$A51,'ЕЖЕДНЕВНЫЙ УЧЕТ'!$C:$C,K$1)</f>
        <v>0</v>
      </c>
      <c r="L51" s="37">
        <f>COUNTIFS('ЕЖЕДНЕВНЫЙ УЧЕТ'!$J:$J,$A51,'ЕЖЕДНЕВНЫЙ УЧЕТ'!$C:$C,L$1)</f>
        <v>0</v>
      </c>
      <c r="M51" s="37">
        <f>COUNTIFS('ЕЖЕДНЕВНЫЙ УЧЕТ'!$J:$J,$A51,'ЕЖЕДНЕВНЫЙ УЧЕТ'!$C:$C,M$1)</f>
        <v>0</v>
      </c>
      <c r="N51" s="37">
        <f>COUNTIFS('ЕЖЕДНЕВНЫЙ УЧЕТ'!$J:$J,$A51,'ЕЖЕДНЕВНЫЙ УЧЕТ'!$C:$C,N$1)</f>
        <v>0</v>
      </c>
      <c r="O51" s="37">
        <f>COUNTIFS('ЕЖЕДНЕВНЫЙ УЧЕТ'!$J:$J,$A51,'ЕЖЕДНЕВНЫЙ УЧЕТ'!$C:$C,O$1)</f>
        <v>0</v>
      </c>
      <c r="P51" s="37">
        <f>COUNTIFS('ЕЖЕДНЕВНЫЙ УЧЕТ'!$J:$J,$A51,'ЕЖЕДНЕВНЫЙ УЧЕТ'!$C:$C,P$1)</f>
        <v>0</v>
      </c>
      <c r="Q51" s="37">
        <f>COUNTIFS('ЕЖЕДНЕВНЫЙ УЧЕТ'!$J:$J,$A51,'ЕЖЕДНЕВНЫЙ УЧЕТ'!$C:$C,Q$1)</f>
        <v>0</v>
      </c>
      <c r="R51" s="37">
        <f>COUNTIFS('ЕЖЕДНЕВНЫЙ УЧЕТ'!$J:$J,$A51,'ЕЖЕДНЕВНЫЙ УЧЕТ'!$C:$C,R$1)</f>
        <v>0</v>
      </c>
      <c r="S51" s="37">
        <f>COUNTIFS('ЕЖЕДНЕВНЫЙ УЧЕТ'!$J:$J,$A51,'ЕЖЕДНЕВНЫЙ УЧЕТ'!$C:$C,S$1)</f>
        <v>0</v>
      </c>
      <c r="T51" s="37">
        <f>COUNTIFS('ЕЖЕДНЕВНЫЙ УЧЕТ'!$J:$J,$A51,'ЕЖЕДНЕВНЫЙ УЧЕТ'!$C:$C,T$1)</f>
        <v>0</v>
      </c>
      <c r="U51" s="37">
        <f>COUNTIFS('ЕЖЕДНЕВНЫЙ УЧЕТ'!$J:$J,$A51,'ЕЖЕДНЕВНЫЙ УЧЕТ'!$C:$C,U$1)</f>
        <v>0</v>
      </c>
      <c r="V51" s="37">
        <f>COUNTIFS('ЕЖЕДНЕВНЫЙ УЧЕТ'!$J:$J,$A51,'ЕЖЕДНЕВНЫЙ УЧЕТ'!$C:$C,V$1)</f>
        <v>0</v>
      </c>
      <c r="W51" s="37">
        <f>COUNTIFS('ЕЖЕДНЕВНЫЙ УЧЕТ'!$J:$J,$A51,'ЕЖЕДНЕВНЫЙ УЧЕТ'!$C:$C,W$1)</f>
        <v>0</v>
      </c>
      <c r="X51" s="37">
        <f>COUNTIFS('ЕЖЕДНЕВНЫЙ УЧЕТ'!$J:$J,$A51,'ЕЖЕДНЕВНЫЙ УЧЕТ'!$C:$C,X$1)</f>
        <v>0</v>
      </c>
      <c r="Y51" s="37">
        <f>COUNTIFS('ЕЖЕДНЕВНЫЙ УЧЕТ'!$J:$J,$A51,'ЕЖЕДНЕВНЫЙ УЧЕТ'!$C:$C,Y$1)</f>
        <v>0</v>
      </c>
      <c r="Z51" s="37">
        <f>COUNTIFS('ЕЖЕДНЕВНЫЙ УЧЕТ'!$J:$J,$A51,'ЕЖЕДНЕВНЫЙ УЧЕТ'!$C:$C,Z$1)</f>
        <v>0</v>
      </c>
      <c r="AA51" s="37">
        <f>COUNTIFS('ЕЖЕДНЕВНЫЙ УЧЕТ'!$J:$J,$A51,'ЕЖЕДНЕВНЫЙ УЧЕТ'!$C:$C,AA$1)</f>
        <v>0</v>
      </c>
      <c r="AB51" s="37">
        <f>COUNTIFS('ЕЖЕДНЕВНЫЙ УЧЕТ'!$J:$J,$A51,'ЕЖЕДНЕВНЫЙ УЧЕТ'!$C:$C,AB$1)</f>
        <v>0</v>
      </c>
      <c r="AC51" s="37">
        <f>COUNTIFS('ЕЖЕДНЕВНЫЙ УЧЕТ'!$J:$J,$A51,'ЕЖЕДНЕВНЫЙ УЧЕТ'!$C:$C,AC$1)</f>
        <v>0</v>
      </c>
      <c r="AD51" s="37">
        <f>COUNTIFS('ЕЖЕДНЕВНЫЙ УЧЕТ'!$J:$J,$A51,'ЕЖЕДНЕВНЫЙ УЧЕТ'!$C:$C,AD$1)</f>
        <v>0</v>
      </c>
      <c r="AE51" s="37">
        <f>COUNTIFS('ЕЖЕДНЕВНЫЙ УЧЕТ'!$J:$J,$A51,'ЕЖЕДНЕВНЫЙ УЧЕТ'!$C:$C,AE$1)</f>
        <v>0</v>
      </c>
      <c r="AF51" s="37">
        <f>COUNTIFS('ЕЖЕДНЕВНЫЙ УЧЕТ'!$J:$J,$A51,'ЕЖЕДНЕВНЫЙ УЧЕТ'!$C:$C,AF$1)</f>
        <v>0</v>
      </c>
      <c r="AG51" s="37">
        <f>COUNTIFS('ЕЖЕДНЕВНЫЙ УЧЕТ'!$J:$J,$A51,'ЕЖЕДНЕВНЫЙ УЧЕТ'!$C:$C,AG$1)</f>
        <v>0</v>
      </c>
      <c r="AH51" s="37">
        <f>COUNTIFS('ЕЖЕДНЕВНЫЙ УЧЕТ'!$J:$J,$A51,'ЕЖЕДНЕВНЫЙ УЧЕТ'!$C:$C,AH$1)</f>
        <v>0</v>
      </c>
      <c r="AI51" s="37">
        <f>COUNTIFS('ЕЖЕДНЕВНЫЙ УЧЕТ'!$J:$J,$A51,'ЕЖЕДНЕВНЫЙ УЧЕТ'!$C:$C,AI$1)</f>
        <v>0</v>
      </c>
      <c r="AJ51" s="37">
        <f>COUNTIFS('ЕЖЕДНЕВНЫЙ УЧЕТ'!$J:$J,$A51,'ЕЖЕДНЕВНЫЙ УЧЕТ'!$C:$C,AJ$1)</f>
        <v>0</v>
      </c>
      <c r="AK51" s="37">
        <f>COUNTIFS('ЕЖЕДНЕВНЫЙ УЧЕТ'!$J:$J,$A51,'ЕЖЕДНЕВНЫЙ УЧЕТ'!$C:$C,AK$1)</f>
        <v>0</v>
      </c>
      <c r="AL51" s="37">
        <f>COUNTIFS('ЕЖЕДНЕВНЫЙ УЧЕТ'!$J:$J,$A51,'ЕЖЕДНЕВНЫЙ УЧЕТ'!$C:$C,AL$1)</f>
        <v>0</v>
      </c>
      <c r="AM51" s="37">
        <f>COUNTIFS('ЕЖЕДНЕВНЫЙ УЧЕТ'!$J:$J,$A51,'ЕЖЕДНЕВНЫЙ УЧЕТ'!$C:$C,AM$1)</f>
        <v>0</v>
      </c>
      <c r="AN51" s="37">
        <f>COUNTIFS('ЕЖЕДНЕВНЫЙ УЧЕТ'!$J:$J,$A51,'ЕЖЕДНЕВНЫЙ УЧЕТ'!$C:$C,AN$1)</f>
        <v>0</v>
      </c>
      <c r="AO51" s="37">
        <f>COUNTIFS('ЕЖЕДНЕВНЫЙ УЧЕТ'!$J:$J,$A51,'ЕЖЕДНЕВНЫЙ УЧЕТ'!$C:$C,AO$1)</f>
        <v>1</v>
      </c>
      <c r="AP51" s="37">
        <f>COUNTIFS('ЕЖЕДНЕВНЫЙ УЧЕТ'!$J:$J,$A51,'ЕЖЕДНЕВНЫЙ УЧЕТ'!$C:$C,AP$1)</f>
        <v>0</v>
      </c>
      <c r="AQ51" s="37">
        <f>COUNTIFS('ЕЖЕДНЕВНЫЙ УЧЕТ'!$J:$J,$A51,'ЕЖЕДНЕВНЫЙ УЧЕТ'!$C:$C,AQ$1)</f>
        <v>0</v>
      </c>
      <c r="AR51" s="37">
        <f>COUNTIFS('ЕЖЕДНЕВНЫЙ УЧЕТ'!$J:$J,$A51,'ЕЖЕДНЕВНЫЙ УЧЕТ'!$C:$C,AR$1)</f>
        <v>1</v>
      </c>
      <c r="AS51" s="37">
        <f>COUNTIFS('ЕЖЕДНЕВНЫЙ УЧЕТ'!$J:$J,$A51,'ЕЖЕДНЕВНЫЙ УЧЕТ'!$C:$C,AS$1)</f>
        <v>0</v>
      </c>
      <c r="AT51" s="37">
        <f>COUNTIFS('ЕЖЕДНЕВНЫЙ УЧЕТ'!$J:$J,$A51,'ЕЖЕДНЕВНЫЙ УЧЕТ'!$C:$C,AT$1)</f>
        <v>1</v>
      </c>
      <c r="AU51" s="37">
        <f>COUNTIFS('ЕЖЕДНЕВНЫЙ УЧЕТ'!$J:$J,$A51,'ЕЖЕДНЕВНЫЙ УЧЕТ'!$C:$C,AU$1)</f>
        <v>0</v>
      </c>
    </row>
    <row r="52" spans="1:47" s="26" customFormat="1" ht="18">
      <c r="A52" s="31" t="s">
        <v>149</v>
      </c>
      <c r="B52" s="32">
        <f>COUNTIF('ЕЖЕДНЕВНЫЙ УЧЕТ'!J:J,СВОД!A52)</f>
        <v>29</v>
      </c>
      <c r="C52" s="33">
        <f t="shared" si="2"/>
        <v>2.1198830409356723E-3</v>
      </c>
      <c r="E52" s="31" t="s">
        <v>150</v>
      </c>
      <c r="F52" s="32">
        <f>COUNTIFS('ЕЖЕДНЕВНЫЙ УЧЕТ'!$L:$L,СВОД!$E52,'ЕЖЕДНЕВНЫЙ УЧЕТ'!$Q:$Q,СВОД!F$1)</f>
        <v>0</v>
      </c>
      <c r="G52" s="33">
        <f>IFERROR(F52/$F$58,"")</f>
        <v>0</v>
      </c>
      <c r="H52" s="32">
        <f>COUNTIFS('ЕЖЕДНЕВНЫЙ УЧЕТ'!$L:$L,СВОД!$E52,'ЕЖЕДНЕВНЫЙ УЧЕТ'!$Q:$Q,СВОД!H$1)</f>
        <v>0</v>
      </c>
      <c r="I52" s="33">
        <f>IFERROR(H52/$H$58,"")</f>
        <v>0</v>
      </c>
      <c r="K52" s="37">
        <f>COUNTIFS('ЕЖЕДНЕВНЫЙ УЧЕТ'!$J:$J,$A52,'ЕЖЕДНЕВНЫЙ УЧЕТ'!$C:$C,K$1)</f>
        <v>0</v>
      </c>
      <c r="L52" s="37">
        <f>COUNTIFS('ЕЖЕДНЕВНЫЙ УЧЕТ'!$J:$J,$A52,'ЕЖЕДНЕВНЫЙ УЧЕТ'!$C:$C,L$1)</f>
        <v>0</v>
      </c>
      <c r="M52" s="37">
        <f>COUNTIFS('ЕЖЕДНЕВНЫЙ УЧЕТ'!$J:$J,$A52,'ЕЖЕДНЕВНЫЙ УЧЕТ'!$C:$C,M$1)</f>
        <v>0</v>
      </c>
      <c r="N52" s="37">
        <f>COUNTIFS('ЕЖЕДНЕВНЫЙ УЧЕТ'!$J:$J,$A52,'ЕЖЕДНЕВНЫЙ УЧЕТ'!$C:$C,N$1)</f>
        <v>1</v>
      </c>
      <c r="O52" s="37">
        <f>COUNTIFS('ЕЖЕДНЕВНЫЙ УЧЕТ'!$J:$J,$A52,'ЕЖЕДНЕВНЫЙ УЧЕТ'!$C:$C,O$1)</f>
        <v>2</v>
      </c>
      <c r="P52" s="37">
        <f>COUNTIFS('ЕЖЕДНЕВНЫЙ УЧЕТ'!$J:$J,$A52,'ЕЖЕДНЕВНЫЙ УЧЕТ'!$C:$C,P$1)</f>
        <v>0</v>
      </c>
      <c r="Q52" s="37">
        <f>COUNTIFS('ЕЖЕДНЕВНЫЙ УЧЕТ'!$J:$J,$A52,'ЕЖЕДНЕВНЫЙ УЧЕТ'!$C:$C,Q$1)</f>
        <v>0</v>
      </c>
      <c r="R52" s="37">
        <f>COUNTIFS('ЕЖЕДНЕВНЫЙ УЧЕТ'!$J:$J,$A52,'ЕЖЕДНЕВНЫЙ УЧЕТ'!$C:$C,R$1)</f>
        <v>0</v>
      </c>
      <c r="S52" s="37">
        <f>COUNTIFS('ЕЖЕДНЕВНЫЙ УЧЕТ'!$J:$J,$A52,'ЕЖЕДНЕВНЫЙ УЧЕТ'!$C:$C,S$1)</f>
        <v>0</v>
      </c>
      <c r="T52" s="37">
        <f>COUNTIFS('ЕЖЕДНЕВНЫЙ УЧЕТ'!$J:$J,$A52,'ЕЖЕДНЕВНЫЙ УЧЕТ'!$C:$C,T$1)</f>
        <v>0</v>
      </c>
      <c r="U52" s="37">
        <f>COUNTIFS('ЕЖЕДНЕВНЫЙ УЧЕТ'!$J:$J,$A52,'ЕЖЕДНЕВНЫЙ УЧЕТ'!$C:$C,U$1)</f>
        <v>0</v>
      </c>
      <c r="V52" s="37">
        <f>COUNTIFS('ЕЖЕДНЕВНЫЙ УЧЕТ'!$J:$J,$A52,'ЕЖЕДНЕВНЫЙ УЧЕТ'!$C:$C,V$1)</f>
        <v>0</v>
      </c>
      <c r="W52" s="37">
        <f>COUNTIFS('ЕЖЕДНЕВНЫЙ УЧЕТ'!$J:$J,$A52,'ЕЖЕДНЕВНЫЙ УЧЕТ'!$C:$C,W$1)</f>
        <v>5</v>
      </c>
      <c r="X52" s="37">
        <f>COUNTIFS('ЕЖЕДНЕВНЫЙ УЧЕТ'!$J:$J,$A52,'ЕЖЕДНЕВНЫЙ УЧЕТ'!$C:$C,X$1)</f>
        <v>0</v>
      </c>
      <c r="Y52" s="37">
        <f>COUNTIFS('ЕЖЕДНЕВНЫЙ УЧЕТ'!$J:$J,$A52,'ЕЖЕДНЕВНЫЙ УЧЕТ'!$C:$C,Y$1)</f>
        <v>0</v>
      </c>
      <c r="Z52" s="37">
        <f>COUNTIFS('ЕЖЕДНЕВНЫЙ УЧЕТ'!$J:$J,$A52,'ЕЖЕДНЕВНЫЙ УЧЕТ'!$C:$C,Z$1)</f>
        <v>2</v>
      </c>
      <c r="AA52" s="37">
        <f>COUNTIFS('ЕЖЕДНЕВНЫЙ УЧЕТ'!$J:$J,$A52,'ЕЖЕДНЕВНЫЙ УЧЕТ'!$C:$C,AA$1)</f>
        <v>4</v>
      </c>
      <c r="AB52" s="37">
        <f>COUNTIFS('ЕЖЕДНЕВНЫЙ УЧЕТ'!$J:$J,$A52,'ЕЖЕДНЕВНЫЙ УЧЕТ'!$C:$C,AB$1)</f>
        <v>0</v>
      </c>
      <c r="AC52" s="37">
        <f>COUNTIFS('ЕЖЕДНЕВНЫЙ УЧЕТ'!$J:$J,$A52,'ЕЖЕДНЕВНЫЙ УЧЕТ'!$C:$C,AC$1)</f>
        <v>3</v>
      </c>
      <c r="AD52" s="37">
        <f>COUNTIFS('ЕЖЕДНЕВНЫЙ УЧЕТ'!$J:$J,$A52,'ЕЖЕДНЕВНЫЙ УЧЕТ'!$C:$C,AD$1)</f>
        <v>0</v>
      </c>
      <c r="AE52" s="37">
        <f>COUNTIFS('ЕЖЕДНЕВНЫЙ УЧЕТ'!$J:$J,$A52,'ЕЖЕДНЕВНЫЙ УЧЕТ'!$C:$C,AE$1)</f>
        <v>0</v>
      </c>
      <c r="AF52" s="37">
        <f>COUNTIFS('ЕЖЕДНЕВНЫЙ УЧЕТ'!$J:$J,$A52,'ЕЖЕДНЕВНЫЙ УЧЕТ'!$C:$C,AF$1)</f>
        <v>2</v>
      </c>
      <c r="AG52" s="37">
        <f>COUNTIFS('ЕЖЕДНЕВНЫЙ УЧЕТ'!$J:$J,$A52,'ЕЖЕДНЕВНЫЙ УЧЕТ'!$C:$C,AG$1)</f>
        <v>0</v>
      </c>
      <c r="AH52" s="37">
        <f>COUNTIFS('ЕЖЕДНЕВНЫЙ УЧЕТ'!$J:$J,$A52,'ЕЖЕДНЕВНЫЙ УЧЕТ'!$C:$C,AH$1)</f>
        <v>3</v>
      </c>
      <c r="AI52" s="37">
        <f>COUNTIFS('ЕЖЕДНЕВНЫЙ УЧЕТ'!$J:$J,$A52,'ЕЖЕДНЕВНЫЙ УЧЕТ'!$C:$C,AI$1)</f>
        <v>0</v>
      </c>
      <c r="AJ52" s="37">
        <f>COUNTIFS('ЕЖЕДНЕВНЫЙ УЧЕТ'!$J:$J,$A52,'ЕЖЕДНЕВНЫЙ УЧЕТ'!$C:$C,AJ$1)</f>
        <v>0</v>
      </c>
      <c r="AK52" s="37">
        <f>COUNTIFS('ЕЖЕДНЕВНЫЙ УЧЕТ'!$J:$J,$A52,'ЕЖЕДНЕВНЫЙ УЧЕТ'!$C:$C,AK$1)</f>
        <v>0</v>
      </c>
      <c r="AL52" s="37">
        <f>COUNTIFS('ЕЖЕДНЕВНЫЙ УЧЕТ'!$J:$J,$A52,'ЕЖЕДНЕВНЫЙ УЧЕТ'!$C:$C,AL$1)</f>
        <v>0</v>
      </c>
      <c r="AM52" s="37">
        <f>COUNTIFS('ЕЖЕДНЕВНЫЙ УЧЕТ'!$J:$J,$A52,'ЕЖЕДНЕВНЫЙ УЧЕТ'!$C:$C,AM$1)</f>
        <v>1</v>
      </c>
      <c r="AN52" s="37">
        <f>COUNTIFS('ЕЖЕДНЕВНЫЙ УЧЕТ'!$J:$J,$A52,'ЕЖЕДНЕВНЫЙ УЧЕТ'!$C:$C,AN$1)</f>
        <v>1</v>
      </c>
      <c r="AO52" s="37">
        <f>COUNTIFS('ЕЖЕДНЕВНЫЙ УЧЕТ'!$J:$J,$A52,'ЕЖЕДНЕВНЫЙ УЧЕТ'!$C:$C,AO$1)</f>
        <v>1</v>
      </c>
      <c r="AP52" s="37">
        <f>COUNTIFS('ЕЖЕДНЕВНЫЙ УЧЕТ'!$J:$J,$A52,'ЕЖЕДНЕВНЫЙ УЧЕТ'!$C:$C,AP$1)</f>
        <v>0</v>
      </c>
      <c r="AQ52" s="37">
        <f>COUNTIFS('ЕЖЕДНЕВНЫЙ УЧЕТ'!$J:$J,$A52,'ЕЖЕДНЕВНЫЙ УЧЕТ'!$C:$C,AQ$1)</f>
        <v>0</v>
      </c>
      <c r="AR52" s="37">
        <f>COUNTIFS('ЕЖЕДНЕВНЫЙ УЧЕТ'!$J:$J,$A52,'ЕЖЕДНЕВНЫЙ УЧЕТ'!$C:$C,AR$1)</f>
        <v>4</v>
      </c>
      <c r="AS52" s="37">
        <f>COUNTIFS('ЕЖЕДНЕВНЫЙ УЧЕТ'!$J:$J,$A52,'ЕЖЕДНЕВНЫЙ УЧЕТ'!$C:$C,AS$1)</f>
        <v>0</v>
      </c>
      <c r="AT52" s="37">
        <f>COUNTIFS('ЕЖЕДНЕВНЫЙ УЧЕТ'!$J:$J,$A52,'ЕЖЕДНЕВНЫЙ УЧЕТ'!$C:$C,AT$1)</f>
        <v>0</v>
      </c>
      <c r="AU52" s="37">
        <f>COUNTIFS('ЕЖЕДНЕВНЫЙ УЧЕТ'!$J:$J,$A52,'ЕЖЕДНЕВНЫЙ УЧЕТ'!$C:$C,AU$1)</f>
        <v>0</v>
      </c>
    </row>
    <row r="53" spans="1:47" s="26" customFormat="1" ht="18">
      <c r="A53" s="31" t="s">
        <v>151</v>
      </c>
      <c r="B53" s="32">
        <f>COUNTIF('ЕЖЕДНЕВНЫЙ УЧЕТ'!J:J,СВОД!A53)</f>
        <v>6</v>
      </c>
      <c r="C53" s="33">
        <f t="shared" si="2"/>
        <v>4.3859649122807018E-4</v>
      </c>
      <c r="E53" s="31" t="s">
        <v>152</v>
      </c>
      <c r="F53" s="32">
        <f>COUNTIFS('ЕЖЕДНЕВНЫЙ УЧЕТ'!$L:$L,СВОД!$E53,'ЕЖЕДНЕВНЫЙ УЧЕТ'!$Q:$Q,СВОД!F$1)</f>
        <v>262</v>
      </c>
      <c r="G53" s="33">
        <f>IFERROR(F53/$F$58,"")</f>
        <v>0.73184357541899436</v>
      </c>
      <c r="H53" s="32">
        <f>COUNTIFS('ЕЖЕДНЕВНЫЙ УЧЕТ'!$L:$L,СВОД!$E53,'ЕЖЕДНЕВНЫЙ УЧЕТ'!$Q:$Q,СВОД!H$1)</f>
        <v>3006</v>
      </c>
      <c r="I53" s="33">
        <f>IFERROR(H53/$H$58,"")</f>
        <v>0.99833942211889737</v>
      </c>
      <c r="K53" s="37">
        <f>COUNTIFS('ЕЖЕДНЕВНЫЙ УЧЕТ'!$J:$J,$A53,'ЕЖЕДНЕВНЫЙ УЧЕТ'!$C:$C,K$1)</f>
        <v>0</v>
      </c>
      <c r="L53" s="37">
        <f>COUNTIFS('ЕЖЕДНЕВНЫЙ УЧЕТ'!$J:$J,$A53,'ЕЖЕДНЕВНЫЙ УЧЕТ'!$C:$C,L$1)</f>
        <v>0</v>
      </c>
      <c r="M53" s="37">
        <f>COUNTIFS('ЕЖЕДНЕВНЫЙ УЧЕТ'!$J:$J,$A53,'ЕЖЕДНЕВНЫЙ УЧЕТ'!$C:$C,M$1)</f>
        <v>0</v>
      </c>
      <c r="N53" s="37">
        <f>COUNTIFS('ЕЖЕДНЕВНЫЙ УЧЕТ'!$J:$J,$A53,'ЕЖЕДНЕВНЫЙ УЧЕТ'!$C:$C,N$1)</f>
        <v>0</v>
      </c>
      <c r="O53" s="37">
        <f>COUNTIFS('ЕЖЕДНЕВНЫЙ УЧЕТ'!$J:$J,$A53,'ЕЖЕДНЕВНЫЙ УЧЕТ'!$C:$C,O$1)</f>
        <v>2</v>
      </c>
      <c r="P53" s="37">
        <f>COUNTIFS('ЕЖЕДНЕВНЫЙ УЧЕТ'!$J:$J,$A53,'ЕЖЕДНЕВНЫЙ УЧЕТ'!$C:$C,P$1)</f>
        <v>0</v>
      </c>
      <c r="Q53" s="37">
        <f>COUNTIFS('ЕЖЕДНЕВНЫЙ УЧЕТ'!$J:$J,$A53,'ЕЖЕДНЕВНЫЙ УЧЕТ'!$C:$C,Q$1)</f>
        <v>0</v>
      </c>
      <c r="R53" s="37">
        <f>COUNTIFS('ЕЖЕДНЕВНЫЙ УЧЕТ'!$J:$J,$A53,'ЕЖЕДНЕВНЫЙ УЧЕТ'!$C:$C,R$1)</f>
        <v>0</v>
      </c>
      <c r="S53" s="37">
        <f>COUNTIFS('ЕЖЕДНЕВНЫЙ УЧЕТ'!$J:$J,$A53,'ЕЖЕДНЕВНЫЙ УЧЕТ'!$C:$C,S$1)</f>
        <v>0</v>
      </c>
      <c r="T53" s="37">
        <f>COUNTIFS('ЕЖЕДНЕВНЫЙ УЧЕТ'!$J:$J,$A53,'ЕЖЕДНЕВНЫЙ УЧЕТ'!$C:$C,T$1)</f>
        <v>0</v>
      </c>
      <c r="U53" s="37">
        <f>COUNTIFS('ЕЖЕДНЕВНЫЙ УЧЕТ'!$J:$J,$A53,'ЕЖЕДНЕВНЫЙ УЧЕТ'!$C:$C,U$1)</f>
        <v>0</v>
      </c>
      <c r="V53" s="37">
        <f>COUNTIFS('ЕЖЕДНЕВНЫЙ УЧЕТ'!$J:$J,$A53,'ЕЖЕДНЕВНЫЙ УЧЕТ'!$C:$C,V$1)</f>
        <v>0</v>
      </c>
      <c r="W53" s="37">
        <f>COUNTIFS('ЕЖЕДНЕВНЫЙ УЧЕТ'!$J:$J,$A53,'ЕЖЕДНЕВНЫЙ УЧЕТ'!$C:$C,W$1)</f>
        <v>1</v>
      </c>
      <c r="X53" s="37">
        <f>COUNTIFS('ЕЖЕДНЕВНЫЙ УЧЕТ'!$J:$J,$A53,'ЕЖЕДНЕВНЫЙ УЧЕТ'!$C:$C,X$1)</f>
        <v>0</v>
      </c>
      <c r="Y53" s="37">
        <f>COUNTIFS('ЕЖЕДНЕВНЫЙ УЧЕТ'!$J:$J,$A53,'ЕЖЕДНЕВНЫЙ УЧЕТ'!$C:$C,Y$1)</f>
        <v>0</v>
      </c>
      <c r="Z53" s="37">
        <f>COUNTIFS('ЕЖЕДНЕВНЫЙ УЧЕТ'!$J:$J,$A53,'ЕЖЕДНЕВНЫЙ УЧЕТ'!$C:$C,Z$1)</f>
        <v>1</v>
      </c>
      <c r="AA53" s="37">
        <f>COUNTIFS('ЕЖЕДНЕВНЫЙ УЧЕТ'!$J:$J,$A53,'ЕЖЕДНЕВНЫЙ УЧЕТ'!$C:$C,AA$1)</f>
        <v>0</v>
      </c>
      <c r="AB53" s="37">
        <f>COUNTIFS('ЕЖЕДНЕВНЫЙ УЧЕТ'!$J:$J,$A53,'ЕЖЕДНЕВНЫЙ УЧЕТ'!$C:$C,AB$1)</f>
        <v>0</v>
      </c>
      <c r="AC53" s="37">
        <f>COUNTIFS('ЕЖЕДНЕВНЫЙ УЧЕТ'!$J:$J,$A53,'ЕЖЕДНЕВНЫЙ УЧЕТ'!$C:$C,AC$1)</f>
        <v>0</v>
      </c>
      <c r="AD53" s="37">
        <f>COUNTIFS('ЕЖЕДНЕВНЫЙ УЧЕТ'!$J:$J,$A53,'ЕЖЕДНЕВНЫЙ УЧЕТ'!$C:$C,AD$1)</f>
        <v>0</v>
      </c>
      <c r="AE53" s="37">
        <f>COUNTIFS('ЕЖЕДНЕВНЫЙ УЧЕТ'!$J:$J,$A53,'ЕЖЕДНЕВНЫЙ УЧЕТ'!$C:$C,AE$1)</f>
        <v>0</v>
      </c>
      <c r="AF53" s="37">
        <f>COUNTIFS('ЕЖЕДНЕВНЫЙ УЧЕТ'!$J:$J,$A53,'ЕЖЕДНЕВНЫЙ УЧЕТ'!$C:$C,AF$1)</f>
        <v>0</v>
      </c>
      <c r="AG53" s="37">
        <f>COUNTIFS('ЕЖЕДНЕВНЫЙ УЧЕТ'!$J:$J,$A53,'ЕЖЕДНЕВНЫЙ УЧЕТ'!$C:$C,AG$1)</f>
        <v>0</v>
      </c>
      <c r="AH53" s="37">
        <f>COUNTIFS('ЕЖЕДНЕВНЫЙ УЧЕТ'!$J:$J,$A53,'ЕЖЕДНЕВНЫЙ УЧЕТ'!$C:$C,AH$1)</f>
        <v>0</v>
      </c>
      <c r="AI53" s="37">
        <f>COUNTIFS('ЕЖЕДНЕВНЫЙ УЧЕТ'!$J:$J,$A53,'ЕЖЕДНЕВНЫЙ УЧЕТ'!$C:$C,AI$1)</f>
        <v>0</v>
      </c>
      <c r="AJ53" s="37">
        <f>COUNTIFS('ЕЖЕДНЕВНЫЙ УЧЕТ'!$J:$J,$A53,'ЕЖЕДНЕВНЫЙ УЧЕТ'!$C:$C,AJ$1)</f>
        <v>0</v>
      </c>
      <c r="AK53" s="37">
        <f>COUNTIFS('ЕЖЕДНЕВНЫЙ УЧЕТ'!$J:$J,$A53,'ЕЖЕДНЕВНЫЙ УЧЕТ'!$C:$C,AK$1)</f>
        <v>0</v>
      </c>
      <c r="AL53" s="37">
        <f>COUNTIFS('ЕЖЕДНЕВНЫЙ УЧЕТ'!$J:$J,$A53,'ЕЖЕДНЕВНЫЙ УЧЕТ'!$C:$C,AL$1)</f>
        <v>0</v>
      </c>
      <c r="AM53" s="37">
        <f>COUNTIFS('ЕЖЕДНЕВНЫЙ УЧЕТ'!$J:$J,$A53,'ЕЖЕДНЕВНЫЙ УЧЕТ'!$C:$C,AM$1)</f>
        <v>0</v>
      </c>
      <c r="AN53" s="37">
        <f>COUNTIFS('ЕЖЕДНЕВНЫЙ УЧЕТ'!$J:$J,$A53,'ЕЖЕДНЕВНЫЙ УЧЕТ'!$C:$C,AN$1)</f>
        <v>0</v>
      </c>
      <c r="AO53" s="37">
        <f>COUNTIFS('ЕЖЕДНЕВНЫЙ УЧЕТ'!$J:$J,$A53,'ЕЖЕДНЕВНЫЙ УЧЕТ'!$C:$C,AO$1)</f>
        <v>1</v>
      </c>
      <c r="AP53" s="37">
        <f>COUNTIFS('ЕЖЕДНЕВНЫЙ УЧЕТ'!$J:$J,$A53,'ЕЖЕДНЕВНЫЙ УЧЕТ'!$C:$C,AP$1)</f>
        <v>0</v>
      </c>
      <c r="AQ53" s="37">
        <f>COUNTIFS('ЕЖЕДНЕВНЫЙ УЧЕТ'!$J:$J,$A53,'ЕЖЕДНЕВНЫЙ УЧЕТ'!$C:$C,AQ$1)</f>
        <v>0</v>
      </c>
      <c r="AR53" s="37">
        <f>COUNTIFS('ЕЖЕДНЕВНЫЙ УЧЕТ'!$J:$J,$A53,'ЕЖЕДНЕВНЫЙ УЧЕТ'!$C:$C,AR$1)</f>
        <v>1</v>
      </c>
      <c r="AS53" s="37">
        <f>COUNTIFS('ЕЖЕДНЕВНЫЙ УЧЕТ'!$J:$J,$A53,'ЕЖЕДНЕВНЫЙ УЧЕТ'!$C:$C,AS$1)</f>
        <v>0</v>
      </c>
      <c r="AT53" s="37">
        <f>COUNTIFS('ЕЖЕДНЕВНЫЙ УЧЕТ'!$J:$J,$A53,'ЕЖЕДНЕВНЫЙ УЧЕТ'!$C:$C,AT$1)</f>
        <v>0</v>
      </c>
      <c r="AU53" s="37">
        <f>COUNTIFS('ЕЖЕДНЕВНЫЙ УЧЕТ'!$J:$J,$A53,'ЕЖЕДНЕВНЫЙ УЧЕТ'!$C:$C,AU$1)</f>
        <v>0</v>
      </c>
    </row>
    <row r="54" spans="1:47" s="26" customFormat="1" ht="18">
      <c r="A54" s="31" t="s">
        <v>153</v>
      </c>
      <c r="B54" s="32">
        <f>COUNTIF('ЕЖЕДНЕВНЫЙ УЧЕТ'!J:J,СВОД!A54)</f>
        <v>5</v>
      </c>
      <c r="C54" s="33">
        <f t="shared" si="2"/>
        <v>3.6549707602339179E-4</v>
      </c>
      <c r="E54" s="31" t="s">
        <v>154</v>
      </c>
      <c r="F54" s="32">
        <f>COUNTIFS('ЕЖЕДНЕВНЫЙ УЧЕТ'!$L:$L,СВОД!$E54,'ЕЖЕДНЕВНЫЙ УЧЕТ'!$Q:$Q,СВОД!F$1)</f>
        <v>0</v>
      </c>
      <c r="G54" s="33">
        <f>IFERROR(F54/$F$58,"")</f>
        <v>0</v>
      </c>
      <c r="H54" s="32">
        <f>COUNTIFS('ЕЖЕДНЕВНЫЙ УЧЕТ'!$L:$L,СВОД!$E54,'ЕЖЕДНЕВНЫЙ УЧЕТ'!$Q:$Q,СВОД!H$1)</f>
        <v>0</v>
      </c>
      <c r="I54" s="33">
        <f>IFERROR(H54/$H$58,"")</f>
        <v>0</v>
      </c>
      <c r="K54" s="37">
        <f>COUNTIFS('ЕЖЕДНЕВНЫЙ УЧЕТ'!$J:$J,$A54,'ЕЖЕДНЕВНЫЙ УЧЕТ'!$C:$C,K$1)</f>
        <v>0</v>
      </c>
      <c r="L54" s="37">
        <f>COUNTIFS('ЕЖЕДНЕВНЫЙ УЧЕТ'!$J:$J,$A54,'ЕЖЕДНЕВНЫЙ УЧЕТ'!$C:$C,L$1)</f>
        <v>0</v>
      </c>
      <c r="M54" s="37">
        <f>COUNTIFS('ЕЖЕДНЕВНЫЙ УЧЕТ'!$J:$J,$A54,'ЕЖЕДНЕВНЫЙ УЧЕТ'!$C:$C,M$1)</f>
        <v>0</v>
      </c>
      <c r="N54" s="37">
        <f>COUNTIFS('ЕЖЕДНЕВНЫЙ УЧЕТ'!$J:$J,$A54,'ЕЖЕДНЕВНЫЙ УЧЕТ'!$C:$C,N$1)</f>
        <v>0</v>
      </c>
      <c r="O54" s="37">
        <f>COUNTIFS('ЕЖЕДНЕВНЫЙ УЧЕТ'!$J:$J,$A54,'ЕЖЕДНЕВНЫЙ УЧЕТ'!$C:$C,O$1)</f>
        <v>0</v>
      </c>
      <c r="P54" s="37">
        <f>COUNTIFS('ЕЖЕДНЕВНЫЙ УЧЕТ'!$J:$J,$A54,'ЕЖЕДНЕВНЫЙ УЧЕТ'!$C:$C,P$1)</f>
        <v>0</v>
      </c>
      <c r="Q54" s="37">
        <f>COUNTIFS('ЕЖЕДНЕВНЫЙ УЧЕТ'!$J:$J,$A54,'ЕЖЕДНЕВНЫЙ УЧЕТ'!$C:$C,Q$1)</f>
        <v>0</v>
      </c>
      <c r="R54" s="37">
        <f>COUNTIFS('ЕЖЕДНЕВНЫЙ УЧЕТ'!$J:$J,$A54,'ЕЖЕДНЕВНЫЙ УЧЕТ'!$C:$C,R$1)</f>
        <v>0</v>
      </c>
      <c r="S54" s="37">
        <f>COUNTIFS('ЕЖЕДНЕВНЫЙ УЧЕТ'!$J:$J,$A54,'ЕЖЕДНЕВНЫЙ УЧЕТ'!$C:$C,S$1)</f>
        <v>0</v>
      </c>
      <c r="T54" s="37">
        <f>COUNTIFS('ЕЖЕДНЕВНЫЙ УЧЕТ'!$J:$J,$A54,'ЕЖЕДНЕВНЫЙ УЧЕТ'!$C:$C,T$1)</f>
        <v>0</v>
      </c>
      <c r="U54" s="37">
        <f>COUNTIFS('ЕЖЕДНЕВНЫЙ УЧЕТ'!$J:$J,$A54,'ЕЖЕДНЕВНЫЙ УЧЕТ'!$C:$C,U$1)</f>
        <v>0</v>
      </c>
      <c r="V54" s="37">
        <f>COUNTIFS('ЕЖЕДНЕВНЫЙ УЧЕТ'!$J:$J,$A54,'ЕЖЕДНЕВНЫЙ УЧЕТ'!$C:$C,V$1)</f>
        <v>0</v>
      </c>
      <c r="W54" s="37">
        <f>COUNTIFS('ЕЖЕДНЕВНЫЙ УЧЕТ'!$J:$J,$A54,'ЕЖЕДНЕВНЫЙ УЧЕТ'!$C:$C,W$1)</f>
        <v>0</v>
      </c>
      <c r="X54" s="37">
        <f>COUNTIFS('ЕЖЕДНЕВНЫЙ УЧЕТ'!$J:$J,$A54,'ЕЖЕДНЕВНЫЙ УЧЕТ'!$C:$C,X$1)</f>
        <v>0</v>
      </c>
      <c r="Y54" s="37">
        <f>COUNTIFS('ЕЖЕДНЕВНЫЙ УЧЕТ'!$J:$J,$A54,'ЕЖЕДНЕВНЫЙ УЧЕТ'!$C:$C,Y$1)</f>
        <v>0</v>
      </c>
      <c r="Z54" s="37">
        <f>COUNTIFS('ЕЖЕДНЕВНЫЙ УЧЕТ'!$J:$J,$A54,'ЕЖЕДНЕВНЫЙ УЧЕТ'!$C:$C,Z$1)</f>
        <v>1</v>
      </c>
      <c r="AA54" s="37">
        <f>COUNTIFS('ЕЖЕДНЕВНЫЙ УЧЕТ'!$J:$J,$A54,'ЕЖЕДНЕВНЫЙ УЧЕТ'!$C:$C,AA$1)</f>
        <v>1</v>
      </c>
      <c r="AB54" s="37">
        <f>COUNTIFS('ЕЖЕДНЕВНЫЙ УЧЕТ'!$J:$J,$A54,'ЕЖЕДНЕВНЫЙ УЧЕТ'!$C:$C,AB$1)</f>
        <v>0</v>
      </c>
      <c r="AC54" s="37">
        <f>COUNTIFS('ЕЖЕДНЕВНЫЙ УЧЕТ'!$J:$J,$A54,'ЕЖЕДНЕВНЫЙ УЧЕТ'!$C:$C,AC$1)</f>
        <v>0</v>
      </c>
      <c r="AD54" s="37">
        <f>COUNTIFS('ЕЖЕДНЕВНЫЙ УЧЕТ'!$J:$J,$A54,'ЕЖЕДНЕВНЫЙ УЧЕТ'!$C:$C,AD$1)</f>
        <v>0</v>
      </c>
      <c r="AE54" s="37">
        <f>COUNTIFS('ЕЖЕДНЕВНЫЙ УЧЕТ'!$J:$J,$A54,'ЕЖЕДНЕВНЫЙ УЧЕТ'!$C:$C,AE$1)</f>
        <v>0</v>
      </c>
      <c r="AF54" s="37">
        <f>COUNTIFS('ЕЖЕДНЕВНЫЙ УЧЕТ'!$J:$J,$A54,'ЕЖЕДНЕВНЫЙ УЧЕТ'!$C:$C,AF$1)</f>
        <v>0</v>
      </c>
      <c r="AG54" s="37">
        <f>COUNTIFS('ЕЖЕДНЕВНЫЙ УЧЕТ'!$J:$J,$A54,'ЕЖЕДНЕВНЫЙ УЧЕТ'!$C:$C,AG$1)</f>
        <v>0</v>
      </c>
      <c r="AH54" s="37">
        <f>COUNTIFS('ЕЖЕДНЕВНЫЙ УЧЕТ'!$J:$J,$A54,'ЕЖЕДНЕВНЫЙ УЧЕТ'!$C:$C,AH$1)</f>
        <v>1</v>
      </c>
      <c r="AI54" s="37">
        <f>COUNTIFS('ЕЖЕДНЕВНЫЙ УЧЕТ'!$J:$J,$A54,'ЕЖЕДНЕВНЫЙ УЧЕТ'!$C:$C,AI$1)</f>
        <v>0</v>
      </c>
      <c r="AJ54" s="37">
        <f>COUNTIFS('ЕЖЕДНЕВНЫЙ УЧЕТ'!$J:$J,$A54,'ЕЖЕДНЕВНЫЙ УЧЕТ'!$C:$C,AJ$1)</f>
        <v>0</v>
      </c>
      <c r="AK54" s="37">
        <f>COUNTIFS('ЕЖЕДНЕВНЫЙ УЧЕТ'!$J:$J,$A54,'ЕЖЕДНЕВНЫЙ УЧЕТ'!$C:$C,AK$1)</f>
        <v>0</v>
      </c>
      <c r="AL54" s="37">
        <f>COUNTIFS('ЕЖЕДНЕВНЫЙ УЧЕТ'!$J:$J,$A54,'ЕЖЕДНЕВНЫЙ УЧЕТ'!$C:$C,AL$1)</f>
        <v>0</v>
      </c>
      <c r="AM54" s="37">
        <f>COUNTIFS('ЕЖЕДНЕВНЫЙ УЧЕТ'!$J:$J,$A54,'ЕЖЕДНЕВНЫЙ УЧЕТ'!$C:$C,AM$1)</f>
        <v>0</v>
      </c>
      <c r="AN54" s="37">
        <f>COUNTIFS('ЕЖЕДНЕВНЫЙ УЧЕТ'!$J:$J,$A54,'ЕЖЕДНЕВНЫЙ УЧЕТ'!$C:$C,AN$1)</f>
        <v>0</v>
      </c>
      <c r="AO54" s="37">
        <f>COUNTIFS('ЕЖЕДНЕВНЫЙ УЧЕТ'!$J:$J,$A54,'ЕЖЕДНЕВНЫЙ УЧЕТ'!$C:$C,AO$1)</f>
        <v>0</v>
      </c>
      <c r="AP54" s="37">
        <f>COUNTIFS('ЕЖЕДНЕВНЫЙ УЧЕТ'!$J:$J,$A54,'ЕЖЕДНЕВНЫЙ УЧЕТ'!$C:$C,AP$1)</f>
        <v>0</v>
      </c>
      <c r="AQ54" s="37">
        <f>COUNTIFS('ЕЖЕДНЕВНЫЙ УЧЕТ'!$J:$J,$A54,'ЕЖЕДНЕВНЫЙ УЧЕТ'!$C:$C,AQ$1)</f>
        <v>0</v>
      </c>
      <c r="AR54" s="37">
        <f>COUNTIFS('ЕЖЕДНЕВНЫЙ УЧЕТ'!$J:$J,$A54,'ЕЖЕДНЕВНЫЙ УЧЕТ'!$C:$C,AR$1)</f>
        <v>1</v>
      </c>
      <c r="AS54" s="37">
        <f>COUNTIFS('ЕЖЕДНЕВНЫЙ УЧЕТ'!$J:$J,$A54,'ЕЖЕДНЕВНЫЙ УЧЕТ'!$C:$C,AS$1)</f>
        <v>1</v>
      </c>
      <c r="AT54" s="37">
        <f>COUNTIFS('ЕЖЕДНЕВНЫЙ УЧЕТ'!$J:$J,$A54,'ЕЖЕДНЕВНЫЙ УЧЕТ'!$C:$C,AT$1)</f>
        <v>0</v>
      </c>
      <c r="AU54" s="37">
        <f>COUNTIFS('ЕЖЕДНЕВНЫЙ УЧЕТ'!$J:$J,$A54,'ЕЖЕДНЕВНЫЙ УЧЕТ'!$C:$C,AU$1)</f>
        <v>0</v>
      </c>
    </row>
    <row r="55" spans="1:47" s="26" customFormat="1" ht="18">
      <c r="A55" s="31" t="s">
        <v>155</v>
      </c>
      <c r="B55" s="32">
        <f>COUNTIF('ЕЖЕДНЕВНЫЙ УЧЕТ'!J:J,СВОД!A55)</f>
        <v>9</v>
      </c>
      <c r="C55" s="33">
        <f t="shared" si="2"/>
        <v>6.5789473684210525E-4</v>
      </c>
      <c r="E55" s="50" t="s">
        <v>103</v>
      </c>
      <c r="F55" s="51">
        <f>SUM(F51:F54)</f>
        <v>338</v>
      </c>
      <c r="G55" s="63"/>
      <c r="H55" s="51">
        <f>SUM(H51:H54)</f>
        <v>3006</v>
      </c>
      <c r="K55" s="37">
        <f>COUNTIFS('ЕЖЕДНЕВНЫЙ УЧЕТ'!$J:$J,$A55,'ЕЖЕДНЕВНЫЙ УЧЕТ'!$C:$C,K$1)</f>
        <v>0</v>
      </c>
      <c r="L55" s="37">
        <f>COUNTIFS('ЕЖЕДНЕВНЫЙ УЧЕТ'!$J:$J,$A55,'ЕЖЕДНЕВНЫЙ УЧЕТ'!$C:$C,L$1)</f>
        <v>0</v>
      </c>
      <c r="M55" s="37">
        <f>COUNTIFS('ЕЖЕДНЕВНЫЙ УЧЕТ'!$J:$J,$A55,'ЕЖЕДНЕВНЫЙ УЧЕТ'!$C:$C,M$1)</f>
        <v>0</v>
      </c>
      <c r="N55" s="37">
        <f>COUNTIFS('ЕЖЕДНЕВНЫЙ УЧЕТ'!$J:$J,$A55,'ЕЖЕДНЕВНЫЙ УЧЕТ'!$C:$C,N$1)</f>
        <v>0</v>
      </c>
      <c r="O55" s="37">
        <f>COUNTIFS('ЕЖЕДНЕВНЫЙ УЧЕТ'!$J:$J,$A55,'ЕЖЕДНЕВНЫЙ УЧЕТ'!$C:$C,O$1)</f>
        <v>0</v>
      </c>
      <c r="P55" s="37">
        <f>COUNTIFS('ЕЖЕДНЕВНЫЙ УЧЕТ'!$J:$J,$A55,'ЕЖЕДНЕВНЫЙ УЧЕТ'!$C:$C,P$1)</f>
        <v>0</v>
      </c>
      <c r="Q55" s="37">
        <f>COUNTIFS('ЕЖЕДНЕВНЫЙ УЧЕТ'!$J:$J,$A55,'ЕЖЕДНЕВНЫЙ УЧЕТ'!$C:$C,Q$1)</f>
        <v>1</v>
      </c>
      <c r="R55" s="37">
        <f>COUNTIFS('ЕЖЕДНЕВНЫЙ УЧЕТ'!$J:$J,$A55,'ЕЖЕДНЕВНЫЙ УЧЕТ'!$C:$C,R$1)</f>
        <v>0</v>
      </c>
      <c r="S55" s="37">
        <f>COUNTIFS('ЕЖЕДНЕВНЫЙ УЧЕТ'!$J:$J,$A55,'ЕЖЕДНЕВНЫЙ УЧЕТ'!$C:$C,S$1)</f>
        <v>0</v>
      </c>
      <c r="T55" s="37">
        <f>COUNTIFS('ЕЖЕДНЕВНЫЙ УЧЕТ'!$J:$J,$A55,'ЕЖЕДНЕВНЫЙ УЧЕТ'!$C:$C,T$1)</f>
        <v>0</v>
      </c>
      <c r="U55" s="37">
        <f>COUNTIFS('ЕЖЕДНЕВНЫЙ УЧЕТ'!$J:$J,$A55,'ЕЖЕДНЕВНЫЙ УЧЕТ'!$C:$C,U$1)</f>
        <v>0</v>
      </c>
      <c r="V55" s="37">
        <f>COUNTIFS('ЕЖЕДНЕВНЫЙ УЧЕТ'!$J:$J,$A55,'ЕЖЕДНЕВНЫЙ УЧЕТ'!$C:$C,V$1)</f>
        <v>0</v>
      </c>
      <c r="W55" s="37">
        <f>COUNTIFS('ЕЖЕДНЕВНЫЙ УЧЕТ'!$J:$J,$A55,'ЕЖЕДНЕВНЫЙ УЧЕТ'!$C:$C,W$1)</f>
        <v>1</v>
      </c>
      <c r="X55" s="37">
        <f>COUNTIFS('ЕЖЕДНЕВНЫЙ УЧЕТ'!$J:$J,$A55,'ЕЖЕДНЕВНЫЙ УЧЕТ'!$C:$C,X$1)</f>
        <v>0</v>
      </c>
      <c r="Y55" s="37">
        <f>COUNTIFS('ЕЖЕДНЕВНЫЙ УЧЕТ'!$J:$J,$A55,'ЕЖЕДНЕВНЫЙ УЧЕТ'!$C:$C,Y$1)</f>
        <v>0</v>
      </c>
      <c r="Z55" s="37">
        <f>COUNTIFS('ЕЖЕДНЕВНЫЙ УЧЕТ'!$J:$J,$A55,'ЕЖЕДНЕВНЫЙ УЧЕТ'!$C:$C,Z$1)</f>
        <v>1</v>
      </c>
      <c r="AA55" s="37">
        <f>COUNTIFS('ЕЖЕДНЕВНЫЙ УЧЕТ'!$J:$J,$A55,'ЕЖЕДНЕВНЫЙ УЧЕТ'!$C:$C,AA$1)</f>
        <v>0</v>
      </c>
      <c r="AB55" s="37">
        <f>COUNTIFS('ЕЖЕДНЕВНЫЙ УЧЕТ'!$J:$J,$A55,'ЕЖЕДНЕВНЫЙ УЧЕТ'!$C:$C,AB$1)</f>
        <v>0</v>
      </c>
      <c r="AC55" s="37">
        <f>COUNTIFS('ЕЖЕДНЕВНЫЙ УЧЕТ'!$J:$J,$A55,'ЕЖЕДНЕВНЫЙ УЧЕТ'!$C:$C,AC$1)</f>
        <v>0</v>
      </c>
      <c r="AD55" s="37">
        <f>COUNTIFS('ЕЖЕДНЕВНЫЙ УЧЕТ'!$J:$J,$A55,'ЕЖЕДНЕВНЫЙ УЧЕТ'!$C:$C,AD$1)</f>
        <v>0</v>
      </c>
      <c r="AE55" s="37">
        <f>COUNTIFS('ЕЖЕДНЕВНЫЙ УЧЕТ'!$J:$J,$A55,'ЕЖЕДНЕВНЫЙ УЧЕТ'!$C:$C,AE$1)</f>
        <v>0</v>
      </c>
      <c r="AF55" s="37">
        <f>COUNTIFS('ЕЖЕДНЕВНЫЙ УЧЕТ'!$J:$J,$A55,'ЕЖЕДНЕВНЫЙ УЧЕТ'!$C:$C,AF$1)</f>
        <v>1</v>
      </c>
      <c r="AG55" s="37">
        <f>COUNTIFS('ЕЖЕДНЕВНЫЙ УЧЕТ'!$J:$J,$A55,'ЕЖЕДНЕВНЫЙ УЧЕТ'!$C:$C,AG$1)</f>
        <v>0</v>
      </c>
      <c r="AH55" s="37">
        <f>COUNTIFS('ЕЖЕДНЕВНЫЙ УЧЕТ'!$J:$J,$A55,'ЕЖЕДНЕВНЫЙ УЧЕТ'!$C:$C,AH$1)</f>
        <v>0</v>
      </c>
      <c r="AI55" s="37">
        <f>COUNTIFS('ЕЖЕДНЕВНЫЙ УЧЕТ'!$J:$J,$A55,'ЕЖЕДНЕВНЫЙ УЧЕТ'!$C:$C,AI$1)</f>
        <v>0</v>
      </c>
      <c r="AJ55" s="37">
        <f>COUNTIFS('ЕЖЕДНЕВНЫЙ УЧЕТ'!$J:$J,$A55,'ЕЖЕДНЕВНЫЙ УЧЕТ'!$C:$C,AJ$1)</f>
        <v>0</v>
      </c>
      <c r="AK55" s="37">
        <f>COUNTIFS('ЕЖЕДНЕВНЫЙ УЧЕТ'!$J:$J,$A55,'ЕЖЕДНЕВНЫЙ УЧЕТ'!$C:$C,AK$1)</f>
        <v>0</v>
      </c>
      <c r="AL55" s="37">
        <f>COUNTIFS('ЕЖЕДНЕВНЫЙ УЧЕТ'!$J:$J,$A55,'ЕЖЕДНЕВНЫЙ УЧЕТ'!$C:$C,AL$1)</f>
        <v>0</v>
      </c>
      <c r="AM55" s="37">
        <f>COUNTIFS('ЕЖЕДНЕВНЫЙ УЧЕТ'!$J:$J,$A55,'ЕЖЕДНЕВНЫЙ УЧЕТ'!$C:$C,AM$1)</f>
        <v>1</v>
      </c>
      <c r="AN55" s="37">
        <f>COUNTIFS('ЕЖЕДНЕВНЫЙ УЧЕТ'!$J:$J,$A55,'ЕЖЕДНЕВНЫЙ УЧЕТ'!$C:$C,AN$1)</f>
        <v>0</v>
      </c>
      <c r="AO55" s="37">
        <f>COUNTIFS('ЕЖЕДНЕВНЫЙ УЧЕТ'!$J:$J,$A55,'ЕЖЕДНЕВНЫЙ УЧЕТ'!$C:$C,AO$1)</f>
        <v>2</v>
      </c>
      <c r="AP55" s="37">
        <f>COUNTIFS('ЕЖЕДНЕВНЫЙ УЧЕТ'!$J:$J,$A55,'ЕЖЕДНЕВНЫЙ УЧЕТ'!$C:$C,AP$1)</f>
        <v>0</v>
      </c>
      <c r="AQ55" s="37">
        <f>COUNTIFS('ЕЖЕДНЕВНЫЙ УЧЕТ'!$J:$J,$A55,'ЕЖЕДНЕВНЫЙ УЧЕТ'!$C:$C,AQ$1)</f>
        <v>0</v>
      </c>
      <c r="AR55" s="37">
        <f>COUNTIFS('ЕЖЕДНЕВНЫЙ УЧЕТ'!$J:$J,$A55,'ЕЖЕДНЕВНЫЙ УЧЕТ'!$C:$C,AR$1)</f>
        <v>1</v>
      </c>
      <c r="AS55" s="37">
        <f>COUNTIFS('ЕЖЕДНЕВНЫЙ УЧЕТ'!$J:$J,$A55,'ЕЖЕДНЕВНЫЙ УЧЕТ'!$C:$C,AS$1)</f>
        <v>1</v>
      </c>
      <c r="AT55" s="37">
        <f>COUNTIFS('ЕЖЕДНЕВНЫЙ УЧЕТ'!$J:$J,$A55,'ЕЖЕДНЕВНЫЙ УЧЕТ'!$C:$C,AT$1)</f>
        <v>0</v>
      </c>
      <c r="AU55" s="37">
        <f>COUNTIFS('ЕЖЕДНЕВНЫЙ УЧЕТ'!$J:$J,$A55,'ЕЖЕДНЕВНЫЙ УЧЕТ'!$C:$C,AU$1)</f>
        <v>0</v>
      </c>
    </row>
    <row r="56" spans="1:47" s="26" customFormat="1" ht="18">
      <c r="A56" s="31" t="s">
        <v>156</v>
      </c>
      <c r="B56" s="32">
        <f>COUNTIF('ЕЖЕДНЕВНЫЙ УЧЕТ'!J:J,СВОД!A56)</f>
        <v>37</v>
      </c>
      <c r="C56" s="33">
        <f t="shared" si="2"/>
        <v>2.7046783625730994E-3</v>
      </c>
      <c r="E56" s="31" t="s">
        <v>157</v>
      </c>
      <c r="F56" s="32">
        <f>COUNTIFS('ЕЖЕДНЕВНЫЙ УЧЕТ'!$L:$L,СВОД!$E56,'ЕЖЕДНЕВНЫЙ УЧЕТ'!$Q:$Q,СВОД!F$1)</f>
        <v>0</v>
      </c>
      <c r="G56" s="33">
        <f>IFERROR(F56/$F$58,"")</f>
        <v>0</v>
      </c>
      <c r="H56" s="32">
        <f>COUNTIFS('ЕЖЕДНЕВНЫЙ УЧЕТ'!$L:$L,СВОД!$E56,'ЕЖЕДНЕВНЫЙ УЧЕТ'!$Q:$Q,СВОД!H$1)</f>
        <v>0</v>
      </c>
      <c r="I56" s="33">
        <f>IFERROR(H56/$H$58,"")</f>
        <v>0</v>
      </c>
      <c r="K56" s="37">
        <f>COUNTIFS('ЕЖЕДНЕВНЫЙ УЧЕТ'!$J:$J,$A56,'ЕЖЕДНЕВНЫЙ УЧЕТ'!$C:$C,K$1)</f>
        <v>0</v>
      </c>
      <c r="L56" s="37">
        <f>COUNTIFS('ЕЖЕДНЕВНЫЙ УЧЕТ'!$J:$J,$A56,'ЕЖЕДНЕВНЫЙ УЧЕТ'!$C:$C,L$1)</f>
        <v>0</v>
      </c>
      <c r="M56" s="37">
        <f>COUNTIFS('ЕЖЕДНЕВНЫЙ УЧЕТ'!$J:$J,$A56,'ЕЖЕДНЕВНЫЙ УЧЕТ'!$C:$C,M$1)</f>
        <v>0</v>
      </c>
      <c r="N56" s="37">
        <f>COUNTIFS('ЕЖЕДНЕВНЫЙ УЧЕТ'!$J:$J,$A56,'ЕЖЕДНЕВНЫЙ УЧЕТ'!$C:$C,N$1)</f>
        <v>0</v>
      </c>
      <c r="O56" s="37">
        <f>COUNTIFS('ЕЖЕДНЕВНЫЙ УЧЕТ'!$J:$J,$A56,'ЕЖЕДНЕВНЫЙ УЧЕТ'!$C:$C,O$1)</f>
        <v>5</v>
      </c>
      <c r="P56" s="37">
        <f>COUNTIFS('ЕЖЕДНЕВНЫЙ УЧЕТ'!$J:$J,$A56,'ЕЖЕДНЕВНЫЙ УЧЕТ'!$C:$C,P$1)</f>
        <v>0</v>
      </c>
      <c r="Q56" s="37">
        <f>COUNTIFS('ЕЖЕДНЕВНЫЙ УЧЕТ'!$J:$J,$A56,'ЕЖЕДНЕВНЫЙ УЧЕТ'!$C:$C,Q$1)</f>
        <v>1</v>
      </c>
      <c r="R56" s="37">
        <f>COUNTIFS('ЕЖЕДНЕВНЫЙ УЧЕТ'!$J:$J,$A56,'ЕЖЕДНЕВНЫЙ УЧЕТ'!$C:$C,R$1)</f>
        <v>1</v>
      </c>
      <c r="S56" s="37">
        <f>COUNTIFS('ЕЖЕДНЕВНЫЙ УЧЕТ'!$J:$J,$A56,'ЕЖЕДНЕВНЫЙ УЧЕТ'!$C:$C,S$1)</f>
        <v>0</v>
      </c>
      <c r="T56" s="37">
        <f>COUNTIFS('ЕЖЕДНЕВНЫЙ УЧЕТ'!$J:$J,$A56,'ЕЖЕДНЕВНЫЙ УЧЕТ'!$C:$C,T$1)</f>
        <v>0</v>
      </c>
      <c r="U56" s="37">
        <f>COUNTIFS('ЕЖЕДНЕВНЫЙ УЧЕТ'!$J:$J,$A56,'ЕЖЕДНЕВНЫЙ УЧЕТ'!$C:$C,U$1)</f>
        <v>0</v>
      </c>
      <c r="V56" s="37">
        <f>COUNTIFS('ЕЖЕДНЕВНЫЙ УЧЕТ'!$J:$J,$A56,'ЕЖЕДНЕВНЫЙ УЧЕТ'!$C:$C,V$1)</f>
        <v>0</v>
      </c>
      <c r="W56" s="37">
        <f>COUNTIFS('ЕЖЕДНЕВНЫЙ УЧЕТ'!$J:$J,$A56,'ЕЖЕДНЕВНЫЙ УЧЕТ'!$C:$C,W$1)</f>
        <v>3</v>
      </c>
      <c r="X56" s="37">
        <f>COUNTIFS('ЕЖЕДНЕВНЫЙ УЧЕТ'!$J:$J,$A56,'ЕЖЕДНЕВНЫЙ УЧЕТ'!$C:$C,X$1)</f>
        <v>0</v>
      </c>
      <c r="Y56" s="37">
        <f>COUNTIFS('ЕЖЕДНЕВНЫЙ УЧЕТ'!$J:$J,$A56,'ЕЖЕДНЕВНЫЙ УЧЕТ'!$C:$C,Y$1)</f>
        <v>0</v>
      </c>
      <c r="Z56" s="37">
        <f>COUNTIFS('ЕЖЕДНЕВНЫЙ УЧЕТ'!$J:$J,$A56,'ЕЖЕДНЕВНЫЙ УЧЕТ'!$C:$C,Z$1)</f>
        <v>6</v>
      </c>
      <c r="AA56" s="37">
        <f>COUNTIFS('ЕЖЕДНЕВНЫЙ УЧЕТ'!$J:$J,$A56,'ЕЖЕДНЕВНЫЙ УЧЕТ'!$C:$C,AA$1)</f>
        <v>8</v>
      </c>
      <c r="AB56" s="37">
        <f>COUNTIFS('ЕЖЕДНЕВНЫЙ УЧЕТ'!$J:$J,$A56,'ЕЖЕДНЕВНЫЙ УЧЕТ'!$C:$C,AB$1)</f>
        <v>0</v>
      </c>
      <c r="AC56" s="37">
        <f>COUNTIFS('ЕЖЕДНЕВНЫЙ УЧЕТ'!$J:$J,$A56,'ЕЖЕДНЕВНЫЙ УЧЕТ'!$C:$C,AC$1)</f>
        <v>1</v>
      </c>
      <c r="AD56" s="37">
        <f>COUNTIFS('ЕЖЕДНЕВНЫЙ УЧЕТ'!$J:$J,$A56,'ЕЖЕДНЕВНЫЙ УЧЕТ'!$C:$C,AD$1)</f>
        <v>0</v>
      </c>
      <c r="AE56" s="37">
        <f>COUNTIFS('ЕЖЕДНЕВНЫЙ УЧЕТ'!$J:$J,$A56,'ЕЖЕДНЕВНЫЙ УЧЕТ'!$C:$C,AE$1)</f>
        <v>0</v>
      </c>
      <c r="AF56" s="37">
        <f>COUNTIFS('ЕЖЕДНЕВНЫЙ УЧЕТ'!$J:$J,$A56,'ЕЖЕДНЕВНЫЙ УЧЕТ'!$C:$C,AF$1)</f>
        <v>1</v>
      </c>
      <c r="AG56" s="37">
        <f>COUNTIFS('ЕЖЕДНЕВНЫЙ УЧЕТ'!$J:$J,$A56,'ЕЖЕДНЕВНЫЙ УЧЕТ'!$C:$C,AG$1)</f>
        <v>0</v>
      </c>
      <c r="AH56" s="37">
        <f>COUNTIFS('ЕЖЕДНЕВНЫЙ УЧЕТ'!$J:$J,$A56,'ЕЖЕДНЕВНЫЙ УЧЕТ'!$C:$C,AH$1)</f>
        <v>0</v>
      </c>
      <c r="AI56" s="37">
        <f>COUNTIFS('ЕЖЕДНЕВНЫЙ УЧЕТ'!$J:$J,$A56,'ЕЖЕДНЕВНЫЙ УЧЕТ'!$C:$C,AI$1)</f>
        <v>0</v>
      </c>
      <c r="AJ56" s="37">
        <f>COUNTIFS('ЕЖЕДНЕВНЫЙ УЧЕТ'!$J:$J,$A56,'ЕЖЕДНЕВНЫЙ УЧЕТ'!$C:$C,AJ$1)</f>
        <v>0</v>
      </c>
      <c r="AK56" s="37">
        <f>COUNTIFS('ЕЖЕДНЕВНЫЙ УЧЕТ'!$J:$J,$A56,'ЕЖЕДНЕВНЫЙ УЧЕТ'!$C:$C,AK$1)</f>
        <v>0</v>
      </c>
      <c r="AL56" s="37">
        <f>COUNTIFS('ЕЖЕДНЕВНЫЙ УЧЕТ'!$J:$J,$A56,'ЕЖЕДНЕВНЫЙ УЧЕТ'!$C:$C,AL$1)</f>
        <v>0</v>
      </c>
      <c r="AM56" s="37">
        <f>COUNTIFS('ЕЖЕДНЕВНЫЙ УЧЕТ'!$J:$J,$A56,'ЕЖЕДНЕВНЫЙ УЧЕТ'!$C:$C,AM$1)</f>
        <v>0</v>
      </c>
      <c r="AN56" s="37">
        <f>COUNTIFS('ЕЖЕДНЕВНЫЙ УЧЕТ'!$J:$J,$A56,'ЕЖЕДНЕВНЫЙ УЧЕТ'!$C:$C,AN$1)</f>
        <v>1</v>
      </c>
      <c r="AO56" s="37">
        <f>COUNTIFS('ЕЖЕДНЕВНЫЙ УЧЕТ'!$J:$J,$A56,'ЕЖЕДНЕВНЫЙ УЧЕТ'!$C:$C,AO$1)</f>
        <v>0</v>
      </c>
      <c r="AP56" s="37">
        <f>COUNTIFS('ЕЖЕДНЕВНЫЙ УЧЕТ'!$J:$J,$A56,'ЕЖЕДНЕВНЫЙ УЧЕТ'!$C:$C,AP$1)</f>
        <v>0</v>
      </c>
      <c r="AQ56" s="37">
        <f>COUNTIFS('ЕЖЕДНЕВНЫЙ УЧЕТ'!$J:$J,$A56,'ЕЖЕДНЕВНЫЙ УЧЕТ'!$C:$C,AQ$1)</f>
        <v>0</v>
      </c>
      <c r="AR56" s="37">
        <f>COUNTIFS('ЕЖЕДНЕВНЫЙ УЧЕТ'!$J:$J,$A56,'ЕЖЕДНЕВНЫЙ УЧЕТ'!$C:$C,AR$1)</f>
        <v>3</v>
      </c>
      <c r="AS56" s="37">
        <f>COUNTIFS('ЕЖЕДНЕВНЫЙ УЧЕТ'!$J:$J,$A56,'ЕЖЕДНЕВНЫЙ УЧЕТ'!$C:$C,AS$1)</f>
        <v>7</v>
      </c>
      <c r="AT56" s="37">
        <f>COUNTIFS('ЕЖЕДНЕВНЫЙ УЧЕТ'!$J:$J,$A56,'ЕЖЕДНЕВНЫЙ УЧЕТ'!$C:$C,AT$1)</f>
        <v>0</v>
      </c>
      <c r="AU56" s="37">
        <f>COUNTIFS('ЕЖЕДНЕВНЫЙ УЧЕТ'!$J:$J,$A56,'ЕЖЕДНЕВНЫЙ УЧЕТ'!$C:$C,AU$1)</f>
        <v>0</v>
      </c>
    </row>
    <row r="57" spans="1:47" s="26" customFormat="1" ht="18">
      <c r="A57" s="31" t="s">
        <v>158</v>
      </c>
      <c r="B57" s="32">
        <f>COUNTIF('ЕЖЕДНЕВНЫЙ УЧЕТ'!J:J,СВОД!A57)</f>
        <v>8</v>
      </c>
      <c r="C57" s="33">
        <f t="shared" si="2"/>
        <v>5.8479532163742691E-4</v>
      </c>
      <c r="E57" s="31" t="s">
        <v>159</v>
      </c>
      <c r="F57" s="32">
        <f>COUNTIFS('ЕЖЕДНЕВНЫЙ УЧЕТ'!$L:$L,СВОД!$E57,'ЕЖЕДНЕВНЫЙ УЧЕТ'!$Q:$Q,СВОД!F$1)</f>
        <v>20</v>
      </c>
      <c r="G57" s="33">
        <f>IFERROR(F57/$F$58,"")</f>
        <v>5.5865921787709494E-2</v>
      </c>
      <c r="H57" s="32">
        <f>COUNTIFS('ЕЖЕДНЕВНЫЙ УЧЕТ'!$L:$L,СВОД!$E57,'ЕЖЕДНЕВНЫЙ УЧЕТ'!$Q:$Q,СВОД!H$1)</f>
        <v>5</v>
      </c>
      <c r="I57" s="33">
        <f>IFERROR(H57/$H$58,"")</f>
        <v>1.6605778811026237E-3</v>
      </c>
      <c r="K57" s="37">
        <f>COUNTIFS('ЕЖЕДНЕВНЫЙ УЧЕТ'!$J:$J,$A57,'ЕЖЕДНЕВНЫЙ УЧЕТ'!$C:$C,K$1)</f>
        <v>0</v>
      </c>
      <c r="L57" s="37">
        <f>COUNTIFS('ЕЖЕДНЕВНЫЙ УЧЕТ'!$J:$J,$A57,'ЕЖЕДНЕВНЫЙ УЧЕТ'!$C:$C,L$1)</f>
        <v>0</v>
      </c>
      <c r="M57" s="37">
        <f>COUNTIFS('ЕЖЕДНЕВНЫЙ УЧЕТ'!$J:$J,$A57,'ЕЖЕДНЕВНЫЙ УЧЕТ'!$C:$C,M$1)</f>
        <v>0</v>
      </c>
      <c r="N57" s="37">
        <f>COUNTIFS('ЕЖЕДНЕВНЫЙ УЧЕТ'!$J:$J,$A57,'ЕЖЕДНЕВНЫЙ УЧЕТ'!$C:$C,N$1)</f>
        <v>0</v>
      </c>
      <c r="O57" s="37">
        <f>COUNTIFS('ЕЖЕДНЕВНЫЙ УЧЕТ'!$J:$J,$A57,'ЕЖЕДНЕВНЫЙ УЧЕТ'!$C:$C,O$1)</f>
        <v>1</v>
      </c>
      <c r="P57" s="37">
        <f>COUNTIFS('ЕЖЕДНЕВНЫЙ УЧЕТ'!$J:$J,$A57,'ЕЖЕДНЕВНЫЙ УЧЕТ'!$C:$C,P$1)</f>
        <v>0</v>
      </c>
      <c r="Q57" s="37">
        <f>COUNTIFS('ЕЖЕДНЕВНЫЙ УЧЕТ'!$J:$J,$A57,'ЕЖЕДНЕВНЫЙ УЧЕТ'!$C:$C,Q$1)</f>
        <v>0</v>
      </c>
      <c r="R57" s="37">
        <f>COUNTIFS('ЕЖЕДНЕВНЫЙ УЧЕТ'!$J:$J,$A57,'ЕЖЕДНЕВНЫЙ УЧЕТ'!$C:$C,R$1)</f>
        <v>0</v>
      </c>
      <c r="S57" s="37">
        <f>COUNTIFS('ЕЖЕДНЕВНЫЙ УЧЕТ'!$J:$J,$A57,'ЕЖЕДНЕВНЫЙ УЧЕТ'!$C:$C,S$1)</f>
        <v>0</v>
      </c>
      <c r="T57" s="37">
        <f>COUNTIFS('ЕЖЕДНЕВНЫЙ УЧЕТ'!$J:$J,$A57,'ЕЖЕДНЕВНЫЙ УЧЕТ'!$C:$C,T$1)</f>
        <v>0</v>
      </c>
      <c r="U57" s="37">
        <f>COUNTIFS('ЕЖЕДНЕВНЫЙ УЧЕТ'!$J:$J,$A57,'ЕЖЕДНЕВНЫЙ УЧЕТ'!$C:$C,U$1)</f>
        <v>0</v>
      </c>
      <c r="V57" s="37">
        <f>COUNTIFS('ЕЖЕДНЕВНЫЙ УЧЕТ'!$J:$J,$A57,'ЕЖЕДНЕВНЫЙ УЧЕТ'!$C:$C,V$1)</f>
        <v>0</v>
      </c>
      <c r="W57" s="37">
        <f>COUNTIFS('ЕЖЕДНЕВНЫЙ УЧЕТ'!$J:$J,$A57,'ЕЖЕДНЕВНЫЙ УЧЕТ'!$C:$C,W$1)</f>
        <v>1</v>
      </c>
      <c r="X57" s="37">
        <f>COUNTIFS('ЕЖЕДНЕВНЫЙ УЧЕТ'!$J:$J,$A57,'ЕЖЕДНЕВНЫЙ УЧЕТ'!$C:$C,X$1)</f>
        <v>0</v>
      </c>
      <c r="Y57" s="37">
        <f>COUNTIFS('ЕЖЕДНЕВНЫЙ УЧЕТ'!$J:$J,$A57,'ЕЖЕДНЕВНЫЙ УЧЕТ'!$C:$C,Y$1)</f>
        <v>0</v>
      </c>
      <c r="Z57" s="37">
        <f>COUNTIFS('ЕЖЕДНЕВНЫЙ УЧЕТ'!$J:$J,$A57,'ЕЖЕДНЕВНЫЙ УЧЕТ'!$C:$C,Z$1)</f>
        <v>1</v>
      </c>
      <c r="AA57" s="37">
        <f>COUNTIFS('ЕЖЕДНЕВНЫЙ УЧЕТ'!$J:$J,$A57,'ЕЖЕДНЕВНЫЙ УЧЕТ'!$C:$C,AA$1)</f>
        <v>1</v>
      </c>
      <c r="AB57" s="37">
        <f>COUNTIFS('ЕЖЕДНЕВНЫЙ УЧЕТ'!$J:$J,$A57,'ЕЖЕДНЕВНЫЙ УЧЕТ'!$C:$C,AB$1)</f>
        <v>0</v>
      </c>
      <c r="AC57" s="37">
        <f>COUNTIFS('ЕЖЕДНЕВНЫЙ УЧЕТ'!$J:$J,$A57,'ЕЖЕДНЕВНЫЙ УЧЕТ'!$C:$C,AC$1)</f>
        <v>0</v>
      </c>
      <c r="AD57" s="37">
        <f>COUNTIFS('ЕЖЕДНЕВНЫЙ УЧЕТ'!$J:$J,$A57,'ЕЖЕДНЕВНЫЙ УЧЕТ'!$C:$C,AD$1)</f>
        <v>0</v>
      </c>
      <c r="AE57" s="37">
        <f>COUNTIFS('ЕЖЕДНЕВНЫЙ УЧЕТ'!$J:$J,$A57,'ЕЖЕДНЕВНЫЙ УЧЕТ'!$C:$C,AE$1)</f>
        <v>0</v>
      </c>
      <c r="AF57" s="37">
        <f>COUNTIFS('ЕЖЕДНЕВНЫЙ УЧЕТ'!$J:$J,$A57,'ЕЖЕДНЕВНЫЙ УЧЕТ'!$C:$C,AF$1)</f>
        <v>0</v>
      </c>
      <c r="AG57" s="37">
        <f>COUNTIFS('ЕЖЕДНЕВНЫЙ УЧЕТ'!$J:$J,$A57,'ЕЖЕДНЕВНЫЙ УЧЕТ'!$C:$C,AG$1)</f>
        <v>0</v>
      </c>
      <c r="AH57" s="37">
        <f>COUNTIFS('ЕЖЕДНЕВНЫЙ УЧЕТ'!$J:$J,$A57,'ЕЖЕДНЕВНЫЙ УЧЕТ'!$C:$C,AH$1)</f>
        <v>0</v>
      </c>
      <c r="AI57" s="37">
        <f>COUNTIFS('ЕЖЕДНЕВНЫЙ УЧЕТ'!$J:$J,$A57,'ЕЖЕДНЕВНЫЙ УЧЕТ'!$C:$C,AI$1)</f>
        <v>0</v>
      </c>
      <c r="AJ57" s="37">
        <f>COUNTIFS('ЕЖЕДНЕВНЫЙ УЧЕТ'!$J:$J,$A57,'ЕЖЕДНЕВНЫЙ УЧЕТ'!$C:$C,AJ$1)</f>
        <v>0</v>
      </c>
      <c r="AK57" s="37">
        <f>COUNTIFS('ЕЖЕДНЕВНЫЙ УЧЕТ'!$J:$J,$A57,'ЕЖЕДНЕВНЫЙ УЧЕТ'!$C:$C,AK$1)</f>
        <v>0</v>
      </c>
      <c r="AL57" s="37">
        <f>COUNTIFS('ЕЖЕДНЕВНЫЙ УЧЕТ'!$J:$J,$A57,'ЕЖЕДНЕВНЫЙ УЧЕТ'!$C:$C,AL$1)</f>
        <v>0</v>
      </c>
      <c r="AM57" s="37">
        <f>COUNTIFS('ЕЖЕДНЕВНЫЙ УЧЕТ'!$J:$J,$A57,'ЕЖЕДНЕВНЫЙ УЧЕТ'!$C:$C,AM$1)</f>
        <v>1</v>
      </c>
      <c r="AN57" s="37">
        <f>COUNTIFS('ЕЖЕДНЕВНЫЙ УЧЕТ'!$J:$J,$A57,'ЕЖЕДНЕВНЫЙ УЧЕТ'!$C:$C,AN$1)</f>
        <v>0</v>
      </c>
      <c r="AO57" s="37">
        <f>COUNTIFS('ЕЖЕДНЕВНЫЙ УЧЕТ'!$J:$J,$A57,'ЕЖЕДНЕВНЫЙ УЧЕТ'!$C:$C,AO$1)</f>
        <v>0</v>
      </c>
      <c r="AP57" s="37">
        <f>COUNTIFS('ЕЖЕДНЕВНЫЙ УЧЕТ'!$J:$J,$A57,'ЕЖЕДНЕВНЫЙ УЧЕТ'!$C:$C,AP$1)</f>
        <v>0</v>
      </c>
      <c r="AQ57" s="37">
        <f>COUNTIFS('ЕЖЕДНЕВНЫЙ УЧЕТ'!$J:$J,$A57,'ЕЖЕДНЕВНЫЙ УЧЕТ'!$C:$C,AQ$1)</f>
        <v>0</v>
      </c>
      <c r="AR57" s="37">
        <f>COUNTIFS('ЕЖЕДНЕВНЫЙ УЧЕТ'!$J:$J,$A57,'ЕЖЕДНЕВНЫЙ УЧЕТ'!$C:$C,AR$1)</f>
        <v>3</v>
      </c>
      <c r="AS57" s="37">
        <f>COUNTIFS('ЕЖЕДНЕВНЫЙ УЧЕТ'!$J:$J,$A57,'ЕЖЕДНЕВНЫЙ УЧЕТ'!$C:$C,AS$1)</f>
        <v>0</v>
      </c>
      <c r="AT57" s="37">
        <f>COUNTIFS('ЕЖЕДНЕВНЫЙ УЧЕТ'!$J:$J,$A57,'ЕЖЕДНЕВНЫЙ УЧЕТ'!$C:$C,AT$1)</f>
        <v>0</v>
      </c>
      <c r="AU57" s="37">
        <f>COUNTIFS('ЕЖЕДНЕВНЫЙ УЧЕТ'!$J:$J,$A57,'ЕЖЕДНЕВНЫЙ УЧЕТ'!$C:$C,AU$1)</f>
        <v>0</v>
      </c>
    </row>
    <row r="58" spans="1:47" s="26" customFormat="1" ht="18">
      <c r="A58" s="31" t="s">
        <v>160</v>
      </c>
      <c r="B58" s="32">
        <f>COUNTIF('ЕЖЕДНЕВНЫЙ УЧЕТ'!J:J,СВОД!A58)</f>
        <v>91</v>
      </c>
      <c r="C58" s="33">
        <f t="shared" si="2"/>
        <v>6.6520467836257311E-3</v>
      </c>
      <c r="E58" s="47" t="s">
        <v>103</v>
      </c>
      <c r="F58" s="52">
        <f>SUM(F55:F57)</f>
        <v>358</v>
      </c>
      <c r="G58" s="63"/>
      <c r="H58" s="52">
        <f>SUM(H55:H57)</f>
        <v>3011</v>
      </c>
      <c r="K58" s="37">
        <f>COUNTIFS('ЕЖЕДНЕВНЫЙ УЧЕТ'!$J:$J,$A58,'ЕЖЕДНЕВНЫЙ УЧЕТ'!$C:$C,K$1)</f>
        <v>0</v>
      </c>
      <c r="L58" s="37">
        <f>COUNTIFS('ЕЖЕДНЕВНЫЙ УЧЕТ'!$J:$J,$A58,'ЕЖЕДНЕВНЫЙ УЧЕТ'!$C:$C,L$1)</f>
        <v>0</v>
      </c>
      <c r="M58" s="37">
        <f>COUNTIFS('ЕЖЕДНЕВНЫЙ УЧЕТ'!$J:$J,$A58,'ЕЖЕДНЕВНЫЙ УЧЕТ'!$C:$C,M$1)</f>
        <v>0</v>
      </c>
      <c r="N58" s="37">
        <f>COUNTIFS('ЕЖЕДНЕВНЫЙ УЧЕТ'!$J:$J,$A58,'ЕЖЕДНЕВНЫЙ УЧЕТ'!$C:$C,N$1)</f>
        <v>3</v>
      </c>
      <c r="O58" s="37">
        <f>COUNTIFS('ЕЖЕДНЕВНЫЙ УЧЕТ'!$J:$J,$A58,'ЕЖЕДНЕВНЫЙ УЧЕТ'!$C:$C,O$1)</f>
        <v>11</v>
      </c>
      <c r="P58" s="37">
        <f>COUNTIFS('ЕЖЕДНЕВНЫЙ УЧЕТ'!$J:$J,$A58,'ЕЖЕДНЕВНЫЙ УЧЕТ'!$C:$C,P$1)</f>
        <v>0</v>
      </c>
      <c r="Q58" s="37">
        <f>COUNTIFS('ЕЖЕДНЕВНЫЙ УЧЕТ'!$J:$J,$A58,'ЕЖЕДНЕВНЫЙ УЧЕТ'!$C:$C,Q$1)</f>
        <v>2</v>
      </c>
      <c r="R58" s="37">
        <f>COUNTIFS('ЕЖЕДНЕВНЫЙ УЧЕТ'!$J:$J,$A58,'ЕЖЕДНЕВНЫЙ УЧЕТ'!$C:$C,R$1)</f>
        <v>0</v>
      </c>
      <c r="S58" s="37">
        <f>COUNTIFS('ЕЖЕДНЕВНЫЙ УЧЕТ'!$J:$J,$A58,'ЕЖЕДНЕВНЫЙ УЧЕТ'!$C:$C,S$1)</f>
        <v>0</v>
      </c>
      <c r="T58" s="37">
        <f>COUNTIFS('ЕЖЕДНЕВНЫЙ УЧЕТ'!$J:$J,$A58,'ЕЖЕДНЕВНЫЙ УЧЕТ'!$C:$C,T$1)</f>
        <v>0</v>
      </c>
      <c r="U58" s="37">
        <f>COUNTIFS('ЕЖЕДНЕВНЫЙ УЧЕТ'!$J:$J,$A58,'ЕЖЕДНЕВНЫЙ УЧЕТ'!$C:$C,U$1)</f>
        <v>0</v>
      </c>
      <c r="V58" s="37">
        <f>COUNTIFS('ЕЖЕДНЕВНЫЙ УЧЕТ'!$J:$J,$A58,'ЕЖЕДНЕВНЫЙ УЧЕТ'!$C:$C,V$1)</f>
        <v>0</v>
      </c>
      <c r="W58" s="37">
        <f>COUNTIFS('ЕЖЕДНЕВНЫЙ УЧЕТ'!$J:$J,$A58,'ЕЖЕДНЕВНЫЙ УЧЕТ'!$C:$C,W$1)</f>
        <v>11</v>
      </c>
      <c r="X58" s="37">
        <f>COUNTIFS('ЕЖЕДНЕВНЫЙ УЧЕТ'!$J:$J,$A58,'ЕЖЕДНЕВНЫЙ УЧЕТ'!$C:$C,X$1)</f>
        <v>1</v>
      </c>
      <c r="Y58" s="37">
        <f>COUNTIFS('ЕЖЕДНЕВНЫЙ УЧЕТ'!$J:$J,$A58,'ЕЖЕДНЕВНЫЙ УЧЕТ'!$C:$C,Y$1)</f>
        <v>0</v>
      </c>
      <c r="Z58" s="37">
        <f>COUNTIFS('ЕЖЕДНЕВНЫЙ УЧЕТ'!$J:$J,$A58,'ЕЖЕДНЕВНЫЙ УЧЕТ'!$C:$C,Z$1)</f>
        <v>7</v>
      </c>
      <c r="AA58" s="37">
        <f>COUNTIFS('ЕЖЕДНЕВНЫЙ УЧЕТ'!$J:$J,$A58,'ЕЖЕДНЕВНЫЙ УЧЕТ'!$C:$C,AA$1)</f>
        <v>10</v>
      </c>
      <c r="AB58" s="37">
        <f>COUNTIFS('ЕЖЕДНЕВНЫЙ УЧЕТ'!$J:$J,$A58,'ЕЖЕДНЕВНЫЙ УЧЕТ'!$C:$C,AB$1)</f>
        <v>0</v>
      </c>
      <c r="AC58" s="37">
        <f>COUNTIFS('ЕЖЕДНЕВНЫЙ УЧЕТ'!$J:$J,$A58,'ЕЖЕДНЕВНЫЙ УЧЕТ'!$C:$C,AC$1)</f>
        <v>3</v>
      </c>
      <c r="AD58" s="37">
        <f>COUNTIFS('ЕЖЕДНЕВНЫЙ УЧЕТ'!$J:$J,$A58,'ЕЖЕДНЕВНЫЙ УЧЕТ'!$C:$C,AD$1)</f>
        <v>0</v>
      </c>
      <c r="AE58" s="37">
        <f>COUNTIFS('ЕЖЕДНЕВНЫЙ УЧЕТ'!$J:$J,$A58,'ЕЖЕДНЕВНЫЙ УЧЕТ'!$C:$C,AE$1)</f>
        <v>0</v>
      </c>
      <c r="AF58" s="37">
        <f>COUNTIFS('ЕЖЕДНЕВНЫЙ УЧЕТ'!$J:$J,$A58,'ЕЖЕДНЕВНЫЙ УЧЕТ'!$C:$C,AF$1)</f>
        <v>6</v>
      </c>
      <c r="AG58" s="37">
        <f>COUNTIFS('ЕЖЕДНЕВНЫЙ УЧЕТ'!$J:$J,$A58,'ЕЖЕДНЕВНЫЙ УЧЕТ'!$C:$C,AG$1)</f>
        <v>0</v>
      </c>
      <c r="AH58" s="37">
        <f>COUNTIFS('ЕЖЕДНЕВНЫЙ УЧЕТ'!$J:$J,$A58,'ЕЖЕДНЕВНЫЙ УЧЕТ'!$C:$C,AH$1)</f>
        <v>3</v>
      </c>
      <c r="AI58" s="37">
        <f>COUNTIFS('ЕЖЕДНЕВНЫЙ УЧЕТ'!$J:$J,$A58,'ЕЖЕДНЕВНЫЙ УЧЕТ'!$C:$C,AI$1)</f>
        <v>0</v>
      </c>
      <c r="AJ58" s="37">
        <f>COUNTIFS('ЕЖЕДНЕВНЫЙ УЧЕТ'!$J:$J,$A58,'ЕЖЕДНЕВНЫЙ УЧЕТ'!$C:$C,AJ$1)</f>
        <v>0</v>
      </c>
      <c r="AK58" s="37">
        <f>COUNTIFS('ЕЖЕДНЕВНЫЙ УЧЕТ'!$J:$J,$A58,'ЕЖЕДНЕВНЫЙ УЧЕТ'!$C:$C,AK$1)</f>
        <v>0</v>
      </c>
      <c r="AL58" s="37">
        <f>COUNTIFS('ЕЖЕДНЕВНЫЙ УЧЕТ'!$J:$J,$A58,'ЕЖЕДНЕВНЫЙ УЧЕТ'!$C:$C,AL$1)</f>
        <v>0</v>
      </c>
      <c r="AM58" s="37">
        <f>COUNTIFS('ЕЖЕДНЕВНЫЙ УЧЕТ'!$J:$J,$A58,'ЕЖЕДНЕВНЫЙ УЧЕТ'!$C:$C,AM$1)</f>
        <v>1</v>
      </c>
      <c r="AN58" s="37">
        <f>COUNTIFS('ЕЖЕДНЕВНЫЙ УЧЕТ'!$J:$J,$A58,'ЕЖЕДНЕВНЫЙ УЧЕТ'!$C:$C,AN$1)</f>
        <v>4</v>
      </c>
      <c r="AO58" s="37">
        <f>COUNTIFS('ЕЖЕДНЕВНЫЙ УЧЕТ'!$J:$J,$A58,'ЕЖЕДНЕВНЫЙ УЧЕТ'!$C:$C,AO$1)</f>
        <v>3</v>
      </c>
      <c r="AP58" s="37">
        <f>COUNTIFS('ЕЖЕДНЕВНЫЙ УЧЕТ'!$J:$J,$A58,'ЕЖЕДНЕВНЫЙ УЧЕТ'!$C:$C,AP$1)</f>
        <v>0</v>
      </c>
      <c r="AQ58" s="37">
        <f>COUNTIFS('ЕЖЕДНЕВНЫЙ УЧЕТ'!$J:$J,$A58,'ЕЖЕДНЕВНЫЙ УЧЕТ'!$C:$C,AQ$1)</f>
        <v>0</v>
      </c>
      <c r="AR58" s="37">
        <f>COUNTIFS('ЕЖЕДНЕВНЫЙ УЧЕТ'!$J:$J,$A58,'ЕЖЕДНЕВНЫЙ УЧЕТ'!$C:$C,AR$1)</f>
        <v>19</v>
      </c>
      <c r="AS58" s="37">
        <f>COUNTIFS('ЕЖЕДНЕВНЫЙ УЧЕТ'!$J:$J,$A58,'ЕЖЕДНЕВНЫЙ УЧЕТ'!$C:$C,AS$1)</f>
        <v>6</v>
      </c>
      <c r="AT58" s="37">
        <f>COUNTIFS('ЕЖЕДНЕВНЫЙ УЧЕТ'!$J:$J,$A58,'ЕЖЕДНЕВНЫЙ УЧЕТ'!$C:$C,AT$1)</f>
        <v>1</v>
      </c>
      <c r="AU58" s="37">
        <f>COUNTIFS('ЕЖЕДНЕВНЫЙ УЧЕТ'!$J:$J,$A58,'ЕЖЕДНЕВНЫЙ УЧЕТ'!$C:$C,AU$1)</f>
        <v>0</v>
      </c>
    </row>
    <row r="59" spans="1:47" s="26" customFormat="1" ht="18">
      <c r="A59" s="31" t="s">
        <v>161</v>
      </c>
      <c r="B59" s="32">
        <f>COUNTIF('ЕЖЕДНЕВНЫЙ УЧЕТ'!J:J,СВОД!A59)</f>
        <v>13</v>
      </c>
      <c r="C59" s="33">
        <f t="shared" si="2"/>
        <v>9.502923976608187E-4</v>
      </c>
      <c r="K59" s="37">
        <f>COUNTIFS('ЕЖЕДНЕВНЫЙ УЧЕТ'!$J:$J,$A59,'ЕЖЕДНЕВНЫЙ УЧЕТ'!$C:$C,K$1)</f>
        <v>0</v>
      </c>
      <c r="L59" s="37">
        <f>COUNTIFS('ЕЖЕДНЕВНЫЙ УЧЕТ'!$J:$J,$A59,'ЕЖЕДНЕВНЫЙ УЧЕТ'!$C:$C,L$1)</f>
        <v>0</v>
      </c>
      <c r="M59" s="37">
        <f>COUNTIFS('ЕЖЕДНЕВНЫЙ УЧЕТ'!$J:$J,$A59,'ЕЖЕДНЕВНЫЙ УЧЕТ'!$C:$C,M$1)</f>
        <v>0</v>
      </c>
      <c r="N59" s="37">
        <f>COUNTIFS('ЕЖЕДНЕВНЫЙ УЧЕТ'!$J:$J,$A59,'ЕЖЕДНЕВНЫЙ УЧЕТ'!$C:$C,N$1)</f>
        <v>0</v>
      </c>
      <c r="O59" s="37">
        <f>COUNTIFS('ЕЖЕДНЕВНЫЙ УЧЕТ'!$J:$J,$A59,'ЕЖЕДНЕВНЫЙ УЧЕТ'!$C:$C,O$1)</f>
        <v>0</v>
      </c>
      <c r="P59" s="37">
        <f>COUNTIFS('ЕЖЕДНЕВНЫЙ УЧЕТ'!$J:$J,$A59,'ЕЖЕДНЕВНЫЙ УЧЕТ'!$C:$C,P$1)</f>
        <v>0</v>
      </c>
      <c r="Q59" s="37">
        <f>COUNTIFS('ЕЖЕДНЕВНЫЙ УЧЕТ'!$J:$J,$A59,'ЕЖЕДНЕВНЫЙ УЧЕТ'!$C:$C,Q$1)</f>
        <v>0</v>
      </c>
      <c r="R59" s="37">
        <f>COUNTIFS('ЕЖЕДНЕВНЫЙ УЧЕТ'!$J:$J,$A59,'ЕЖЕДНЕВНЫЙ УЧЕТ'!$C:$C,R$1)</f>
        <v>0</v>
      </c>
      <c r="S59" s="37">
        <f>COUNTIFS('ЕЖЕДНЕВНЫЙ УЧЕТ'!$J:$J,$A59,'ЕЖЕДНЕВНЫЙ УЧЕТ'!$C:$C,S$1)</f>
        <v>0</v>
      </c>
      <c r="T59" s="37">
        <f>COUNTIFS('ЕЖЕДНЕВНЫЙ УЧЕТ'!$J:$J,$A59,'ЕЖЕДНЕВНЫЙ УЧЕТ'!$C:$C,T$1)</f>
        <v>0</v>
      </c>
      <c r="U59" s="37">
        <f>COUNTIFS('ЕЖЕДНЕВНЫЙ УЧЕТ'!$J:$J,$A59,'ЕЖЕДНЕВНЫЙ УЧЕТ'!$C:$C,U$1)</f>
        <v>0</v>
      </c>
      <c r="V59" s="37">
        <f>COUNTIFS('ЕЖЕДНЕВНЫЙ УЧЕТ'!$J:$J,$A59,'ЕЖЕДНЕВНЫЙ УЧЕТ'!$C:$C,V$1)</f>
        <v>0</v>
      </c>
      <c r="W59" s="37">
        <f>COUNTIFS('ЕЖЕДНЕВНЫЙ УЧЕТ'!$J:$J,$A59,'ЕЖЕДНЕВНЫЙ УЧЕТ'!$C:$C,W$1)</f>
        <v>4</v>
      </c>
      <c r="X59" s="37">
        <f>COUNTIFS('ЕЖЕДНЕВНЫЙ УЧЕТ'!$J:$J,$A59,'ЕЖЕДНЕВНЫЙ УЧЕТ'!$C:$C,X$1)</f>
        <v>0</v>
      </c>
      <c r="Y59" s="37">
        <f>COUNTIFS('ЕЖЕДНЕВНЫЙ УЧЕТ'!$J:$J,$A59,'ЕЖЕДНЕВНЫЙ УЧЕТ'!$C:$C,Y$1)</f>
        <v>0</v>
      </c>
      <c r="Z59" s="37">
        <f>COUNTIFS('ЕЖЕДНЕВНЫЙ УЧЕТ'!$J:$J,$A59,'ЕЖЕДНЕВНЫЙ УЧЕТ'!$C:$C,Z$1)</f>
        <v>2</v>
      </c>
      <c r="AA59" s="37">
        <f>COUNTIFS('ЕЖЕДНЕВНЫЙ УЧЕТ'!$J:$J,$A59,'ЕЖЕДНЕВНЫЙ УЧЕТ'!$C:$C,AA$1)</f>
        <v>0</v>
      </c>
      <c r="AB59" s="37">
        <f>COUNTIFS('ЕЖЕДНЕВНЫЙ УЧЕТ'!$J:$J,$A59,'ЕЖЕДНЕВНЫЙ УЧЕТ'!$C:$C,AB$1)</f>
        <v>0</v>
      </c>
      <c r="AC59" s="37">
        <f>COUNTIFS('ЕЖЕДНЕВНЫЙ УЧЕТ'!$J:$J,$A59,'ЕЖЕДНЕВНЫЙ УЧЕТ'!$C:$C,AC$1)</f>
        <v>0</v>
      </c>
      <c r="AD59" s="37">
        <f>COUNTIFS('ЕЖЕДНЕВНЫЙ УЧЕТ'!$J:$J,$A59,'ЕЖЕДНЕВНЫЙ УЧЕТ'!$C:$C,AD$1)</f>
        <v>0</v>
      </c>
      <c r="AE59" s="37">
        <f>COUNTIFS('ЕЖЕДНЕВНЫЙ УЧЕТ'!$J:$J,$A59,'ЕЖЕДНЕВНЫЙ УЧЕТ'!$C:$C,AE$1)</f>
        <v>0</v>
      </c>
      <c r="AF59" s="37">
        <f>COUNTIFS('ЕЖЕДНЕВНЫЙ УЧЕТ'!$J:$J,$A59,'ЕЖЕДНЕВНЫЙ УЧЕТ'!$C:$C,AF$1)</f>
        <v>0</v>
      </c>
      <c r="AG59" s="37">
        <f>COUNTIFS('ЕЖЕДНЕВНЫЙ УЧЕТ'!$J:$J,$A59,'ЕЖЕДНЕВНЫЙ УЧЕТ'!$C:$C,AG$1)</f>
        <v>1</v>
      </c>
      <c r="AH59" s="37">
        <f>COUNTIFS('ЕЖЕДНЕВНЫЙ УЧЕТ'!$J:$J,$A59,'ЕЖЕДНЕВНЫЙ УЧЕТ'!$C:$C,AH$1)</f>
        <v>0</v>
      </c>
      <c r="AI59" s="37">
        <f>COUNTIFS('ЕЖЕДНЕВНЫЙ УЧЕТ'!$J:$J,$A59,'ЕЖЕДНЕВНЫЙ УЧЕТ'!$C:$C,AI$1)</f>
        <v>0</v>
      </c>
      <c r="AJ59" s="37">
        <f>COUNTIFS('ЕЖЕДНЕВНЫЙ УЧЕТ'!$J:$J,$A59,'ЕЖЕДНЕВНЫЙ УЧЕТ'!$C:$C,AJ$1)</f>
        <v>0</v>
      </c>
      <c r="AK59" s="37">
        <f>COUNTIFS('ЕЖЕДНЕВНЫЙ УЧЕТ'!$J:$J,$A59,'ЕЖЕДНЕВНЫЙ УЧЕТ'!$C:$C,AK$1)</f>
        <v>0</v>
      </c>
      <c r="AL59" s="37">
        <f>COUNTIFS('ЕЖЕДНЕВНЫЙ УЧЕТ'!$J:$J,$A59,'ЕЖЕДНЕВНЫЙ УЧЕТ'!$C:$C,AL$1)</f>
        <v>0</v>
      </c>
      <c r="AM59" s="37">
        <f>COUNTIFS('ЕЖЕДНЕВНЫЙ УЧЕТ'!$J:$J,$A59,'ЕЖЕДНЕВНЫЙ УЧЕТ'!$C:$C,AM$1)</f>
        <v>0</v>
      </c>
      <c r="AN59" s="37">
        <f>COUNTIFS('ЕЖЕДНЕВНЫЙ УЧЕТ'!$J:$J,$A59,'ЕЖЕДНЕВНЫЙ УЧЕТ'!$C:$C,AN$1)</f>
        <v>0</v>
      </c>
      <c r="AO59" s="37">
        <f>COUNTIFS('ЕЖЕДНЕВНЫЙ УЧЕТ'!$J:$J,$A59,'ЕЖЕДНЕВНЫЙ УЧЕТ'!$C:$C,AO$1)</f>
        <v>0</v>
      </c>
      <c r="AP59" s="37">
        <f>COUNTIFS('ЕЖЕДНЕВНЫЙ УЧЕТ'!$J:$J,$A59,'ЕЖЕДНЕВНЫЙ УЧЕТ'!$C:$C,AP$1)</f>
        <v>0</v>
      </c>
      <c r="AQ59" s="37">
        <f>COUNTIFS('ЕЖЕДНЕВНЫЙ УЧЕТ'!$J:$J,$A59,'ЕЖЕДНЕВНЫЙ УЧЕТ'!$C:$C,AQ$1)</f>
        <v>0</v>
      </c>
      <c r="AR59" s="37">
        <f>COUNTIFS('ЕЖЕДНЕВНЫЙ УЧЕТ'!$J:$J,$A59,'ЕЖЕДНЕВНЫЙ УЧЕТ'!$C:$C,AR$1)</f>
        <v>3</v>
      </c>
      <c r="AS59" s="37">
        <f>COUNTIFS('ЕЖЕДНЕВНЫЙ УЧЕТ'!$J:$J,$A59,'ЕЖЕДНЕВНЫЙ УЧЕТ'!$C:$C,AS$1)</f>
        <v>3</v>
      </c>
      <c r="AT59" s="37">
        <f>COUNTIFS('ЕЖЕДНЕВНЫЙ УЧЕТ'!$J:$J,$A59,'ЕЖЕДНЕВНЫЙ УЧЕТ'!$C:$C,AT$1)</f>
        <v>0</v>
      </c>
      <c r="AU59" s="37">
        <f>COUNTIFS('ЕЖЕДНЕВНЫЙ УЧЕТ'!$J:$J,$A59,'ЕЖЕДНЕВНЫЙ УЧЕТ'!$C:$C,AU$1)</f>
        <v>0</v>
      </c>
    </row>
    <row r="60" spans="1:47" s="26" customFormat="1" ht="18">
      <c r="A60" s="31" t="s">
        <v>162</v>
      </c>
      <c r="B60" s="32">
        <f>COUNTIF('ЕЖЕДНЕВНЫЙ УЧЕТ'!J:J,СВОД!A60)</f>
        <v>13</v>
      </c>
      <c r="C60" s="33">
        <f t="shared" si="2"/>
        <v>9.502923976608187E-4</v>
      </c>
      <c r="E60" s="53" t="s">
        <v>16</v>
      </c>
      <c r="F60" s="54"/>
      <c r="G60" s="54"/>
      <c r="H60" s="54"/>
      <c r="K60" s="37">
        <f>COUNTIFS('ЕЖЕДНЕВНЫЙ УЧЕТ'!$J:$J,$A60,'ЕЖЕДНЕВНЫЙ УЧЕТ'!$C:$C,K$1)</f>
        <v>0</v>
      </c>
      <c r="L60" s="37">
        <f>COUNTIFS('ЕЖЕДНЕВНЫЙ УЧЕТ'!$J:$J,$A60,'ЕЖЕДНЕВНЫЙ УЧЕТ'!$C:$C,L$1)</f>
        <v>0</v>
      </c>
      <c r="M60" s="37">
        <f>COUNTIFS('ЕЖЕДНЕВНЫЙ УЧЕТ'!$J:$J,$A60,'ЕЖЕДНЕВНЫЙ УЧЕТ'!$C:$C,M$1)</f>
        <v>0</v>
      </c>
      <c r="N60" s="37">
        <f>COUNTIFS('ЕЖЕДНЕВНЫЙ УЧЕТ'!$J:$J,$A60,'ЕЖЕДНЕВНЫЙ УЧЕТ'!$C:$C,N$1)</f>
        <v>0</v>
      </c>
      <c r="O60" s="37">
        <f>COUNTIFS('ЕЖЕДНЕВНЫЙ УЧЕТ'!$J:$J,$A60,'ЕЖЕДНЕВНЫЙ УЧЕТ'!$C:$C,O$1)</f>
        <v>1</v>
      </c>
      <c r="P60" s="37">
        <f>COUNTIFS('ЕЖЕДНЕВНЫЙ УЧЕТ'!$J:$J,$A60,'ЕЖЕДНЕВНЫЙ УЧЕТ'!$C:$C,P$1)</f>
        <v>0</v>
      </c>
      <c r="Q60" s="37">
        <f>COUNTIFS('ЕЖЕДНЕВНЫЙ УЧЕТ'!$J:$J,$A60,'ЕЖЕДНЕВНЫЙ УЧЕТ'!$C:$C,Q$1)</f>
        <v>2</v>
      </c>
      <c r="R60" s="37">
        <f>COUNTIFS('ЕЖЕДНЕВНЫЙ УЧЕТ'!$J:$J,$A60,'ЕЖЕДНЕВНЫЙ УЧЕТ'!$C:$C,R$1)</f>
        <v>0</v>
      </c>
      <c r="S60" s="37">
        <f>COUNTIFS('ЕЖЕДНЕВНЫЙ УЧЕТ'!$J:$J,$A60,'ЕЖЕДНЕВНЫЙ УЧЕТ'!$C:$C,S$1)</f>
        <v>0</v>
      </c>
      <c r="T60" s="37">
        <f>COUNTIFS('ЕЖЕДНЕВНЫЙ УЧЕТ'!$J:$J,$A60,'ЕЖЕДНЕВНЫЙ УЧЕТ'!$C:$C,T$1)</f>
        <v>0</v>
      </c>
      <c r="U60" s="37">
        <f>COUNTIFS('ЕЖЕДНЕВНЫЙ УЧЕТ'!$J:$J,$A60,'ЕЖЕДНЕВНЫЙ УЧЕТ'!$C:$C,U$1)</f>
        <v>0</v>
      </c>
      <c r="V60" s="37">
        <f>COUNTIFS('ЕЖЕДНЕВНЫЙ УЧЕТ'!$J:$J,$A60,'ЕЖЕДНЕВНЫЙ УЧЕТ'!$C:$C,V$1)</f>
        <v>0</v>
      </c>
      <c r="W60" s="37">
        <f>COUNTIFS('ЕЖЕДНЕВНЫЙ УЧЕТ'!$J:$J,$A60,'ЕЖЕДНЕВНЫЙ УЧЕТ'!$C:$C,W$1)</f>
        <v>2</v>
      </c>
      <c r="X60" s="37">
        <f>COUNTIFS('ЕЖЕДНЕВНЫЙ УЧЕТ'!$J:$J,$A60,'ЕЖЕДНЕВНЫЙ УЧЕТ'!$C:$C,X$1)</f>
        <v>0</v>
      </c>
      <c r="Y60" s="37">
        <f>COUNTIFS('ЕЖЕДНЕВНЫЙ УЧЕТ'!$J:$J,$A60,'ЕЖЕДНЕВНЫЙ УЧЕТ'!$C:$C,Y$1)</f>
        <v>0</v>
      </c>
      <c r="Z60" s="37">
        <f>COUNTIFS('ЕЖЕДНЕВНЫЙ УЧЕТ'!$J:$J,$A60,'ЕЖЕДНЕВНЫЙ УЧЕТ'!$C:$C,Z$1)</f>
        <v>0</v>
      </c>
      <c r="AA60" s="37">
        <f>COUNTIFS('ЕЖЕДНЕВНЫЙ УЧЕТ'!$J:$J,$A60,'ЕЖЕДНЕВНЫЙ УЧЕТ'!$C:$C,AA$1)</f>
        <v>1</v>
      </c>
      <c r="AB60" s="37">
        <f>COUNTIFS('ЕЖЕДНЕВНЫЙ УЧЕТ'!$J:$J,$A60,'ЕЖЕДНЕВНЫЙ УЧЕТ'!$C:$C,AB$1)</f>
        <v>0</v>
      </c>
      <c r="AC60" s="37">
        <f>COUNTIFS('ЕЖЕДНЕВНЫЙ УЧЕТ'!$J:$J,$A60,'ЕЖЕДНЕВНЫЙ УЧЕТ'!$C:$C,AC$1)</f>
        <v>0</v>
      </c>
      <c r="AD60" s="37">
        <f>COUNTIFS('ЕЖЕДНЕВНЫЙ УЧЕТ'!$J:$J,$A60,'ЕЖЕДНЕВНЫЙ УЧЕТ'!$C:$C,AD$1)</f>
        <v>0</v>
      </c>
      <c r="AE60" s="37">
        <f>COUNTIFS('ЕЖЕДНЕВНЫЙ УЧЕТ'!$J:$J,$A60,'ЕЖЕДНЕВНЫЙ УЧЕТ'!$C:$C,AE$1)</f>
        <v>0</v>
      </c>
      <c r="AF60" s="37">
        <f>COUNTIFS('ЕЖЕДНЕВНЫЙ УЧЕТ'!$J:$J,$A60,'ЕЖЕДНЕВНЫЙ УЧЕТ'!$C:$C,AF$1)</f>
        <v>1</v>
      </c>
      <c r="AG60" s="37">
        <f>COUNTIFS('ЕЖЕДНЕВНЫЙ УЧЕТ'!$J:$J,$A60,'ЕЖЕДНЕВНЫЙ УЧЕТ'!$C:$C,AG$1)</f>
        <v>1</v>
      </c>
      <c r="AH60" s="37">
        <f>COUNTIFS('ЕЖЕДНЕВНЫЙ УЧЕТ'!$J:$J,$A60,'ЕЖЕДНЕВНЫЙ УЧЕТ'!$C:$C,AH$1)</f>
        <v>0</v>
      </c>
      <c r="AI60" s="37">
        <f>COUNTIFS('ЕЖЕДНЕВНЫЙ УЧЕТ'!$J:$J,$A60,'ЕЖЕДНЕВНЫЙ УЧЕТ'!$C:$C,AI$1)</f>
        <v>0</v>
      </c>
      <c r="AJ60" s="37">
        <f>COUNTIFS('ЕЖЕДНЕВНЫЙ УЧЕТ'!$J:$J,$A60,'ЕЖЕДНЕВНЫЙ УЧЕТ'!$C:$C,AJ$1)</f>
        <v>0</v>
      </c>
      <c r="AK60" s="37">
        <f>COUNTIFS('ЕЖЕДНЕВНЫЙ УЧЕТ'!$J:$J,$A60,'ЕЖЕДНЕВНЫЙ УЧЕТ'!$C:$C,AK$1)</f>
        <v>0</v>
      </c>
      <c r="AL60" s="37">
        <f>COUNTIFS('ЕЖЕДНЕВНЫЙ УЧЕТ'!$J:$J,$A60,'ЕЖЕДНЕВНЫЙ УЧЕТ'!$C:$C,AL$1)</f>
        <v>0</v>
      </c>
      <c r="AM60" s="37">
        <f>COUNTIFS('ЕЖЕДНЕВНЫЙ УЧЕТ'!$J:$J,$A60,'ЕЖЕДНЕВНЫЙ УЧЕТ'!$C:$C,AM$1)</f>
        <v>1</v>
      </c>
      <c r="AN60" s="37">
        <f>COUNTIFS('ЕЖЕДНЕВНЫЙ УЧЕТ'!$J:$J,$A60,'ЕЖЕДНЕВНЫЙ УЧЕТ'!$C:$C,AN$1)</f>
        <v>0</v>
      </c>
      <c r="AO60" s="37">
        <f>COUNTIFS('ЕЖЕДНЕВНЫЙ УЧЕТ'!$J:$J,$A60,'ЕЖЕДНЕВНЫЙ УЧЕТ'!$C:$C,AO$1)</f>
        <v>0</v>
      </c>
      <c r="AP60" s="37">
        <f>COUNTIFS('ЕЖЕДНЕВНЫЙ УЧЕТ'!$J:$J,$A60,'ЕЖЕДНЕВНЫЙ УЧЕТ'!$C:$C,AP$1)</f>
        <v>0</v>
      </c>
      <c r="AQ60" s="37">
        <f>COUNTIFS('ЕЖЕДНЕВНЫЙ УЧЕТ'!$J:$J,$A60,'ЕЖЕДНЕВНЫЙ УЧЕТ'!$C:$C,AQ$1)</f>
        <v>0</v>
      </c>
      <c r="AR60" s="37">
        <f>COUNTIFS('ЕЖЕДНЕВНЫЙ УЧЕТ'!$J:$J,$A60,'ЕЖЕДНЕВНЫЙ УЧЕТ'!$C:$C,AR$1)</f>
        <v>3</v>
      </c>
      <c r="AS60" s="37">
        <f>COUNTIFS('ЕЖЕДНЕВНЫЙ УЧЕТ'!$J:$J,$A60,'ЕЖЕДНЕВНЫЙ УЧЕТ'!$C:$C,AS$1)</f>
        <v>1</v>
      </c>
      <c r="AT60" s="37">
        <f>COUNTIFS('ЕЖЕДНЕВНЫЙ УЧЕТ'!$J:$J,$A60,'ЕЖЕДНЕВНЫЙ УЧЕТ'!$C:$C,AT$1)</f>
        <v>0</v>
      </c>
      <c r="AU60" s="37">
        <f>COUNTIFS('ЕЖЕДНЕВНЫЙ УЧЕТ'!$J:$J,$A60,'ЕЖЕДНЕВНЫЙ УЧЕТ'!$C:$C,AU$1)</f>
        <v>0</v>
      </c>
    </row>
    <row r="61" spans="1:47" s="26" customFormat="1" ht="18">
      <c r="A61" s="31" t="s">
        <v>163</v>
      </c>
      <c r="B61" s="32">
        <f>COUNTIF('ЕЖЕДНЕВНЫЙ УЧЕТ'!J:J,СВОД!A61)</f>
        <v>7</v>
      </c>
      <c r="C61" s="33">
        <f t="shared" si="2"/>
        <v>5.1169590643274857E-4</v>
      </c>
      <c r="E61" s="31" t="s">
        <v>164</v>
      </c>
      <c r="F61" s="32">
        <f>COUNTIFS('ЕЖЕДНЕВНЫЙ УЧЕТ'!$M:$M,СВОД!$E61,'ЕЖЕДНЕВНЫЙ УЧЕТ'!$Q:$Q,СВОД!F$1)</f>
        <v>32</v>
      </c>
      <c r="G61" s="33">
        <f>IFERROR(F61/$F$63,"")</f>
        <v>7.6555023923444973E-2</v>
      </c>
      <c r="H61" s="32">
        <f>COUNTIFS('ЕЖЕДНЕВНЫЙ УЧЕТ'!$M:$M,СВОД!$E61,'ЕЖЕДНЕВНЫЙ УЧЕТ'!$Q:$Q,СВОД!H$1)</f>
        <v>708</v>
      </c>
      <c r="I61" s="33">
        <f>IFERROR(H61/$H$63,"")</f>
        <v>0.19804195804195804</v>
      </c>
      <c r="K61" s="37">
        <f>COUNTIFS('ЕЖЕДНЕВНЫЙ УЧЕТ'!$J:$J,$A61,'ЕЖЕДНЕВНЫЙ УЧЕТ'!$C:$C,K$1)</f>
        <v>0</v>
      </c>
      <c r="L61" s="37">
        <f>COUNTIFS('ЕЖЕДНЕВНЫЙ УЧЕТ'!$J:$J,$A61,'ЕЖЕДНЕВНЫЙ УЧЕТ'!$C:$C,L$1)</f>
        <v>0</v>
      </c>
      <c r="M61" s="37">
        <f>COUNTIFS('ЕЖЕДНЕВНЫЙ УЧЕТ'!$J:$J,$A61,'ЕЖЕДНЕВНЫЙ УЧЕТ'!$C:$C,M$1)</f>
        <v>0</v>
      </c>
      <c r="N61" s="37">
        <f>COUNTIFS('ЕЖЕДНЕВНЫЙ УЧЕТ'!$J:$J,$A61,'ЕЖЕДНЕВНЫЙ УЧЕТ'!$C:$C,N$1)</f>
        <v>0</v>
      </c>
      <c r="O61" s="37">
        <f>COUNTIFS('ЕЖЕДНЕВНЫЙ УЧЕТ'!$J:$J,$A61,'ЕЖЕДНЕВНЫЙ УЧЕТ'!$C:$C,O$1)</f>
        <v>1</v>
      </c>
      <c r="P61" s="37">
        <f>COUNTIFS('ЕЖЕДНЕВНЫЙ УЧЕТ'!$J:$J,$A61,'ЕЖЕДНЕВНЫЙ УЧЕТ'!$C:$C,P$1)</f>
        <v>0</v>
      </c>
      <c r="Q61" s="37">
        <f>COUNTIFS('ЕЖЕДНЕВНЫЙ УЧЕТ'!$J:$J,$A61,'ЕЖЕДНЕВНЫЙ УЧЕТ'!$C:$C,Q$1)</f>
        <v>0</v>
      </c>
      <c r="R61" s="37">
        <f>COUNTIFS('ЕЖЕДНЕВНЫЙ УЧЕТ'!$J:$J,$A61,'ЕЖЕДНЕВНЫЙ УЧЕТ'!$C:$C,R$1)</f>
        <v>0</v>
      </c>
      <c r="S61" s="37">
        <f>COUNTIFS('ЕЖЕДНЕВНЫЙ УЧЕТ'!$J:$J,$A61,'ЕЖЕДНЕВНЫЙ УЧЕТ'!$C:$C,S$1)</f>
        <v>0</v>
      </c>
      <c r="T61" s="37">
        <f>COUNTIFS('ЕЖЕДНЕВНЫЙ УЧЕТ'!$J:$J,$A61,'ЕЖЕДНЕВНЫЙ УЧЕТ'!$C:$C,T$1)</f>
        <v>0</v>
      </c>
      <c r="U61" s="37">
        <f>COUNTIFS('ЕЖЕДНЕВНЫЙ УЧЕТ'!$J:$J,$A61,'ЕЖЕДНЕВНЫЙ УЧЕТ'!$C:$C,U$1)</f>
        <v>0</v>
      </c>
      <c r="V61" s="37">
        <f>COUNTIFS('ЕЖЕДНЕВНЫЙ УЧЕТ'!$J:$J,$A61,'ЕЖЕДНЕВНЫЙ УЧЕТ'!$C:$C,V$1)</f>
        <v>0</v>
      </c>
      <c r="W61" s="37">
        <f>COUNTIFS('ЕЖЕДНЕВНЫЙ УЧЕТ'!$J:$J,$A61,'ЕЖЕДНЕВНЫЙ УЧЕТ'!$C:$C,W$1)</f>
        <v>0</v>
      </c>
      <c r="X61" s="37">
        <f>COUNTIFS('ЕЖЕДНЕВНЫЙ УЧЕТ'!$J:$J,$A61,'ЕЖЕДНЕВНЫЙ УЧЕТ'!$C:$C,X$1)</f>
        <v>0</v>
      </c>
      <c r="Y61" s="37">
        <f>COUNTIFS('ЕЖЕДНЕВНЫЙ УЧЕТ'!$J:$J,$A61,'ЕЖЕДНЕВНЫЙ УЧЕТ'!$C:$C,Y$1)</f>
        <v>0</v>
      </c>
      <c r="Z61" s="37">
        <f>COUNTIFS('ЕЖЕДНЕВНЫЙ УЧЕТ'!$J:$J,$A61,'ЕЖЕДНЕВНЫЙ УЧЕТ'!$C:$C,Z$1)</f>
        <v>2</v>
      </c>
      <c r="AA61" s="37">
        <f>COUNTIFS('ЕЖЕДНЕВНЫЙ УЧЕТ'!$J:$J,$A61,'ЕЖЕДНЕВНЫЙ УЧЕТ'!$C:$C,AA$1)</f>
        <v>1</v>
      </c>
      <c r="AB61" s="37">
        <f>COUNTIFS('ЕЖЕДНЕВНЫЙ УЧЕТ'!$J:$J,$A61,'ЕЖЕДНЕВНЫЙ УЧЕТ'!$C:$C,AB$1)</f>
        <v>0</v>
      </c>
      <c r="AC61" s="37">
        <f>COUNTIFS('ЕЖЕДНЕВНЫЙ УЧЕТ'!$J:$J,$A61,'ЕЖЕДНЕВНЫЙ УЧЕТ'!$C:$C,AC$1)</f>
        <v>0</v>
      </c>
      <c r="AD61" s="37">
        <f>COUNTIFS('ЕЖЕДНЕВНЫЙ УЧЕТ'!$J:$J,$A61,'ЕЖЕДНЕВНЫЙ УЧЕТ'!$C:$C,AD$1)</f>
        <v>0</v>
      </c>
      <c r="AE61" s="37">
        <f>COUNTIFS('ЕЖЕДНЕВНЫЙ УЧЕТ'!$J:$J,$A61,'ЕЖЕДНЕВНЫЙ УЧЕТ'!$C:$C,AE$1)</f>
        <v>0</v>
      </c>
      <c r="AF61" s="37">
        <f>COUNTIFS('ЕЖЕДНЕВНЫЙ УЧЕТ'!$J:$J,$A61,'ЕЖЕДНЕВНЫЙ УЧЕТ'!$C:$C,AF$1)</f>
        <v>1</v>
      </c>
      <c r="AG61" s="37">
        <f>COUNTIFS('ЕЖЕДНЕВНЫЙ УЧЕТ'!$J:$J,$A61,'ЕЖЕДНЕВНЫЙ УЧЕТ'!$C:$C,AG$1)</f>
        <v>1</v>
      </c>
      <c r="AH61" s="37">
        <f>COUNTIFS('ЕЖЕДНЕВНЫЙ УЧЕТ'!$J:$J,$A61,'ЕЖЕДНЕВНЫЙ УЧЕТ'!$C:$C,AH$1)</f>
        <v>0</v>
      </c>
      <c r="AI61" s="37">
        <f>COUNTIFS('ЕЖЕДНЕВНЫЙ УЧЕТ'!$J:$J,$A61,'ЕЖЕДНЕВНЫЙ УЧЕТ'!$C:$C,AI$1)</f>
        <v>0</v>
      </c>
      <c r="AJ61" s="37">
        <f>COUNTIFS('ЕЖЕДНЕВНЫЙ УЧЕТ'!$J:$J,$A61,'ЕЖЕДНЕВНЫЙ УЧЕТ'!$C:$C,AJ$1)</f>
        <v>0</v>
      </c>
      <c r="AK61" s="37">
        <f>COUNTIFS('ЕЖЕДНЕВНЫЙ УЧЕТ'!$J:$J,$A61,'ЕЖЕДНЕВНЫЙ УЧЕТ'!$C:$C,AK$1)</f>
        <v>0</v>
      </c>
      <c r="AL61" s="37">
        <f>COUNTIFS('ЕЖЕДНЕВНЫЙ УЧЕТ'!$J:$J,$A61,'ЕЖЕДНЕВНЫЙ УЧЕТ'!$C:$C,AL$1)</f>
        <v>0</v>
      </c>
      <c r="AM61" s="37">
        <f>COUNTIFS('ЕЖЕДНЕВНЫЙ УЧЕТ'!$J:$J,$A61,'ЕЖЕДНЕВНЫЙ УЧЕТ'!$C:$C,AM$1)</f>
        <v>0</v>
      </c>
      <c r="AN61" s="37">
        <f>COUNTIFS('ЕЖЕДНЕВНЫЙ УЧЕТ'!$J:$J,$A61,'ЕЖЕДНЕВНЫЙ УЧЕТ'!$C:$C,AN$1)</f>
        <v>0</v>
      </c>
      <c r="AO61" s="37">
        <f>COUNTIFS('ЕЖЕДНЕВНЫЙ УЧЕТ'!$J:$J,$A61,'ЕЖЕДНЕВНЫЙ УЧЕТ'!$C:$C,AO$1)</f>
        <v>0</v>
      </c>
      <c r="AP61" s="37">
        <f>COUNTIFS('ЕЖЕДНЕВНЫЙ УЧЕТ'!$J:$J,$A61,'ЕЖЕДНЕВНЫЙ УЧЕТ'!$C:$C,AP$1)</f>
        <v>0</v>
      </c>
      <c r="AQ61" s="37">
        <f>COUNTIFS('ЕЖЕДНЕВНЫЙ УЧЕТ'!$J:$J,$A61,'ЕЖЕДНЕВНЫЙ УЧЕТ'!$C:$C,AQ$1)</f>
        <v>0</v>
      </c>
      <c r="AR61" s="37">
        <f>COUNTIFS('ЕЖЕДНЕВНЫЙ УЧЕТ'!$J:$J,$A61,'ЕЖЕДНЕВНЫЙ УЧЕТ'!$C:$C,AR$1)</f>
        <v>1</v>
      </c>
      <c r="AS61" s="37">
        <f>COUNTIFS('ЕЖЕДНЕВНЫЙ УЧЕТ'!$J:$J,$A61,'ЕЖЕДНЕВНЫЙ УЧЕТ'!$C:$C,AS$1)</f>
        <v>0</v>
      </c>
      <c r="AT61" s="37">
        <f>COUNTIFS('ЕЖЕДНЕВНЫЙ УЧЕТ'!$J:$J,$A61,'ЕЖЕДНЕВНЫЙ УЧЕТ'!$C:$C,AT$1)</f>
        <v>0</v>
      </c>
      <c r="AU61" s="37">
        <f>COUNTIFS('ЕЖЕДНЕВНЫЙ УЧЕТ'!$J:$J,$A61,'ЕЖЕДНЕВНЫЙ УЧЕТ'!$C:$C,AU$1)</f>
        <v>0</v>
      </c>
    </row>
    <row r="62" spans="1:47" s="26" customFormat="1" ht="18">
      <c r="A62" s="31" t="s">
        <v>165</v>
      </c>
      <c r="B62" s="32">
        <f>COUNTIF('ЕЖЕДНЕВНЫЙ УЧЕТ'!J:J,СВОД!A62)</f>
        <v>6</v>
      </c>
      <c r="C62" s="33">
        <f t="shared" si="2"/>
        <v>4.3859649122807018E-4</v>
      </c>
      <c r="E62" s="31" t="s">
        <v>166</v>
      </c>
      <c r="F62" s="32">
        <f>COUNTIFS('ЕЖЕДНЕВНЫЙ УЧЕТ'!$M:$M,СВОД!$E62,'ЕЖЕДНЕВНЫЙ УЧЕТ'!$Q:$Q,СВОД!F$1)</f>
        <v>386</v>
      </c>
      <c r="G62" s="33">
        <f>IFERROR(F62/$F$63,"")</f>
        <v>0.92344497607655507</v>
      </c>
      <c r="H62" s="32">
        <f>COUNTIFS('ЕЖЕДНЕВНЫЙ УЧЕТ'!$M:$M,СВОД!$E62,'ЕЖЕДНЕВНЫЙ УЧЕТ'!$Q:$Q,СВОД!H$1)</f>
        <v>2867</v>
      </c>
      <c r="I62" s="33">
        <f>IFERROR(H62/$H$63,"")</f>
        <v>0.80195804195804199</v>
      </c>
      <c r="K62" s="37">
        <f>COUNTIFS('ЕЖЕДНЕВНЫЙ УЧЕТ'!$J:$J,$A62,'ЕЖЕДНЕВНЫЙ УЧЕТ'!$C:$C,K$1)</f>
        <v>0</v>
      </c>
      <c r="L62" s="37">
        <f>COUNTIFS('ЕЖЕДНЕВНЫЙ УЧЕТ'!$J:$J,$A62,'ЕЖЕДНЕВНЫЙ УЧЕТ'!$C:$C,L$1)</f>
        <v>0</v>
      </c>
      <c r="M62" s="37">
        <f>COUNTIFS('ЕЖЕДНЕВНЫЙ УЧЕТ'!$J:$J,$A62,'ЕЖЕДНЕВНЫЙ УЧЕТ'!$C:$C,M$1)</f>
        <v>0</v>
      </c>
      <c r="N62" s="37">
        <f>COUNTIFS('ЕЖЕДНЕВНЫЙ УЧЕТ'!$J:$J,$A62,'ЕЖЕДНЕВНЫЙ УЧЕТ'!$C:$C,N$1)</f>
        <v>0</v>
      </c>
      <c r="O62" s="37">
        <f>COUNTIFS('ЕЖЕДНЕВНЫЙ УЧЕТ'!$J:$J,$A62,'ЕЖЕДНЕВНЫЙ УЧЕТ'!$C:$C,O$1)</f>
        <v>0</v>
      </c>
      <c r="P62" s="37">
        <f>COUNTIFS('ЕЖЕДНЕВНЫЙ УЧЕТ'!$J:$J,$A62,'ЕЖЕДНЕВНЫЙ УЧЕТ'!$C:$C,P$1)</f>
        <v>0</v>
      </c>
      <c r="Q62" s="37">
        <f>COUNTIFS('ЕЖЕДНЕВНЫЙ УЧЕТ'!$J:$J,$A62,'ЕЖЕДНЕВНЫЙ УЧЕТ'!$C:$C,Q$1)</f>
        <v>0</v>
      </c>
      <c r="R62" s="37">
        <f>COUNTIFS('ЕЖЕДНЕВНЫЙ УЧЕТ'!$J:$J,$A62,'ЕЖЕДНЕВНЫЙ УЧЕТ'!$C:$C,R$1)</f>
        <v>0</v>
      </c>
      <c r="S62" s="37">
        <f>COUNTIFS('ЕЖЕДНЕВНЫЙ УЧЕТ'!$J:$J,$A62,'ЕЖЕДНЕВНЫЙ УЧЕТ'!$C:$C,S$1)</f>
        <v>0</v>
      </c>
      <c r="T62" s="37">
        <f>COUNTIFS('ЕЖЕДНЕВНЫЙ УЧЕТ'!$J:$J,$A62,'ЕЖЕДНЕВНЫЙ УЧЕТ'!$C:$C,T$1)</f>
        <v>0</v>
      </c>
      <c r="U62" s="37">
        <f>COUNTIFS('ЕЖЕДНЕВНЫЙ УЧЕТ'!$J:$J,$A62,'ЕЖЕДНЕВНЫЙ УЧЕТ'!$C:$C,U$1)</f>
        <v>0</v>
      </c>
      <c r="V62" s="37">
        <f>COUNTIFS('ЕЖЕДНЕВНЫЙ УЧЕТ'!$J:$J,$A62,'ЕЖЕДНЕВНЫЙ УЧЕТ'!$C:$C,V$1)</f>
        <v>0</v>
      </c>
      <c r="W62" s="37">
        <f>COUNTIFS('ЕЖЕДНЕВНЫЙ УЧЕТ'!$J:$J,$A62,'ЕЖЕДНЕВНЫЙ УЧЕТ'!$C:$C,W$1)</f>
        <v>0</v>
      </c>
      <c r="X62" s="37">
        <f>COUNTIFS('ЕЖЕДНЕВНЫЙ УЧЕТ'!$J:$J,$A62,'ЕЖЕДНЕВНЫЙ УЧЕТ'!$C:$C,X$1)</f>
        <v>0</v>
      </c>
      <c r="Y62" s="37">
        <f>COUNTIFS('ЕЖЕДНЕВНЫЙ УЧЕТ'!$J:$J,$A62,'ЕЖЕДНЕВНЫЙ УЧЕТ'!$C:$C,Y$1)</f>
        <v>0</v>
      </c>
      <c r="Z62" s="37">
        <f>COUNTIFS('ЕЖЕДНЕВНЫЙ УЧЕТ'!$J:$J,$A62,'ЕЖЕДНЕВНЫЙ УЧЕТ'!$C:$C,Z$1)</f>
        <v>1</v>
      </c>
      <c r="AA62" s="37">
        <f>COUNTIFS('ЕЖЕДНЕВНЫЙ УЧЕТ'!$J:$J,$A62,'ЕЖЕДНЕВНЫЙ УЧЕТ'!$C:$C,AA$1)</f>
        <v>1</v>
      </c>
      <c r="AB62" s="37">
        <f>COUNTIFS('ЕЖЕДНЕВНЫЙ УЧЕТ'!$J:$J,$A62,'ЕЖЕДНЕВНЫЙ УЧЕТ'!$C:$C,AB$1)</f>
        <v>0</v>
      </c>
      <c r="AC62" s="37">
        <f>COUNTIFS('ЕЖЕДНЕВНЫЙ УЧЕТ'!$J:$J,$A62,'ЕЖЕДНЕВНЫЙ УЧЕТ'!$C:$C,AC$1)</f>
        <v>1</v>
      </c>
      <c r="AD62" s="37">
        <f>COUNTIFS('ЕЖЕДНЕВНЫЙ УЧЕТ'!$J:$J,$A62,'ЕЖЕДНЕВНЫЙ УЧЕТ'!$C:$C,AD$1)</f>
        <v>0</v>
      </c>
      <c r="AE62" s="37">
        <f>COUNTIFS('ЕЖЕДНЕВНЫЙ УЧЕТ'!$J:$J,$A62,'ЕЖЕДНЕВНЫЙ УЧЕТ'!$C:$C,AE$1)</f>
        <v>0</v>
      </c>
      <c r="AF62" s="37">
        <f>COUNTIFS('ЕЖЕДНЕВНЫЙ УЧЕТ'!$J:$J,$A62,'ЕЖЕДНЕВНЫЙ УЧЕТ'!$C:$C,AF$1)</f>
        <v>1</v>
      </c>
      <c r="AG62" s="37">
        <f>COUNTIFS('ЕЖЕДНЕВНЫЙ УЧЕТ'!$J:$J,$A62,'ЕЖЕДНЕВНЫЙ УЧЕТ'!$C:$C,AG$1)</f>
        <v>0</v>
      </c>
      <c r="AH62" s="37">
        <f>COUNTIFS('ЕЖЕДНЕВНЫЙ УЧЕТ'!$J:$J,$A62,'ЕЖЕДНЕВНЫЙ УЧЕТ'!$C:$C,AH$1)</f>
        <v>1</v>
      </c>
      <c r="AI62" s="37">
        <f>COUNTIFS('ЕЖЕДНЕВНЫЙ УЧЕТ'!$J:$J,$A62,'ЕЖЕДНЕВНЫЙ УЧЕТ'!$C:$C,AI$1)</f>
        <v>0</v>
      </c>
      <c r="AJ62" s="37">
        <f>COUNTIFS('ЕЖЕДНЕВНЫЙ УЧЕТ'!$J:$J,$A62,'ЕЖЕДНЕВНЫЙ УЧЕТ'!$C:$C,AJ$1)</f>
        <v>0</v>
      </c>
      <c r="AK62" s="37">
        <f>COUNTIFS('ЕЖЕДНЕВНЫЙ УЧЕТ'!$J:$J,$A62,'ЕЖЕДНЕВНЫЙ УЧЕТ'!$C:$C,AK$1)</f>
        <v>0</v>
      </c>
      <c r="AL62" s="37">
        <f>COUNTIFS('ЕЖЕДНЕВНЫЙ УЧЕТ'!$J:$J,$A62,'ЕЖЕДНЕВНЫЙ УЧЕТ'!$C:$C,AL$1)</f>
        <v>0</v>
      </c>
      <c r="AM62" s="37">
        <f>COUNTIFS('ЕЖЕДНЕВНЫЙ УЧЕТ'!$J:$J,$A62,'ЕЖЕДНЕВНЫЙ УЧЕТ'!$C:$C,AM$1)</f>
        <v>0</v>
      </c>
      <c r="AN62" s="37">
        <f>COUNTIFS('ЕЖЕДНЕВНЫЙ УЧЕТ'!$J:$J,$A62,'ЕЖЕДНЕВНЫЙ УЧЕТ'!$C:$C,AN$1)</f>
        <v>1</v>
      </c>
      <c r="AO62" s="37">
        <f>COUNTIFS('ЕЖЕДНЕВНЫЙ УЧЕТ'!$J:$J,$A62,'ЕЖЕДНЕВНЫЙ УЧЕТ'!$C:$C,AO$1)</f>
        <v>0</v>
      </c>
      <c r="AP62" s="37">
        <f>COUNTIFS('ЕЖЕДНЕВНЫЙ УЧЕТ'!$J:$J,$A62,'ЕЖЕДНЕВНЫЙ УЧЕТ'!$C:$C,AP$1)</f>
        <v>0</v>
      </c>
      <c r="AQ62" s="37">
        <f>COUNTIFS('ЕЖЕДНЕВНЫЙ УЧЕТ'!$J:$J,$A62,'ЕЖЕДНЕВНЫЙ УЧЕТ'!$C:$C,AQ$1)</f>
        <v>0</v>
      </c>
      <c r="AR62" s="37">
        <f>COUNTIFS('ЕЖЕДНЕВНЫЙ УЧЕТ'!$J:$J,$A62,'ЕЖЕДНЕВНЫЙ УЧЕТ'!$C:$C,AR$1)</f>
        <v>0</v>
      </c>
      <c r="AS62" s="37">
        <f>COUNTIFS('ЕЖЕДНЕВНЫЙ УЧЕТ'!$J:$J,$A62,'ЕЖЕДНЕВНЫЙ УЧЕТ'!$C:$C,AS$1)</f>
        <v>0</v>
      </c>
      <c r="AT62" s="37">
        <f>COUNTIFS('ЕЖЕДНЕВНЫЙ УЧЕТ'!$J:$J,$A62,'ЕЖЕДНЕВНЫЙ УЧЕТ'!$C:$C,AT$1)</f>
        <v>0</v>
      </c>
      <c r="AU62" s="37">
        <f>COUNTIFS('ЕЖЕДНЕВНЫЙ УЧЕТ'!$J:$J,$A62,'ЕЖЕДНЕВНЫЙ УЧЕТ'!$C:$C,AU$1)</f>
        <v>0</v>
      </c>
    </row>
    <row r="63" spans="1:47" s="26" customFormat="1" ht="18">
      <c r="A63" s="31" t="s">
        <v>167</v>
      </c>
      <c r="B63" s="32">
        <f>COUNTIF('ЕЖЕДНЕВНЫЙ УЧЕТ'!J:J,СВОД!A63)</f>
        <v>16</v>
      </c>
      <c r="C63" s="33">
        <f t="shared" si="2"/>
        <v>1.1695906432748538E-3</v>
      </c>
      <c r="E63" s="50" t="s">
        <v>103</v>
      </c>
      <c r="F63" s="51">
        <f>SUM(F61:F62)</f>
        <v>418</v>
      </c>
      <c r="G63" s="63"/>
      <c r="H63" s="51">
        <f>SUM(H61:H62)</f>
        <v>3575</v>
      </c>
      <c r="K63" s="37">
        <f>COUNTIFS('ЕЖЕДНЕВНЫЙ УЧЕТ'!$J:$J,$A63,'ЕЖЕДНЕВНЫЙ УЧЕТ'!$C:$C,K$1)</f>
        <v>0</v>
      </c>
      <c r="L63" s="37">
        <f>COUNTIFS('ЕЖЕДНЕВНЫЙ УЧЕТ'!$J:$J,$A63,'ЕЖЕДНЕВНЫЙ УЧЕТ'!$C:$C,L$1)</f>
        <v>0</v>
      </c>
      <c r="M63" s="37">
        <f>COUNTIFS('ЕЖЕДНЕВНЫЙ УЧЕТ'!$J:$J,$A63,'ЕЖЕДНЕВНЫЙ УЧЕТ'!$C:$C,M$1)</f>
        <v>0</v>
      </c>
      <c r="N63" s="37">
        <f>COUNTIFS('ЕЖЕДНЕВНЫЙ УЧЕТ'!$J:$J,$A63,'ЕЖЕДНЕВНЫЙ УЧЕТ'!$C:$C,N$1)</f>
        <v>0</v>
      </c>
      <c r="O63" s="37">
        <f>COUNTIFS('ЕЖЕДНЕВНЫЙ УЧЕТ'!$J:$J,$A63,'ЕЖЕДНЕВНЫЙ УЧЕТ'!$C:$C,O$1)</f>
        <v>1</v>
      </c>
      <c r="P63" s="37">
        <f>COUNTIFS('ЕЖЕДНЕВНЫЙ УЧЕТ'!$J:$J,$A63,'ЕЖЕДНЕВНЫЙ УЧЕТ'!$C:$C,P$1)</f>
        <v>0</v>
      </c>
      <c r="Q63" s="37">
        <f>COUNTIFS('ЕЖЕДНЕВНЫЙ УЧЕТ'!$J:$J,$A63,'ЕЖЕДНЕВНЫЙ УЧЕТ'!$C:$C,Q$1)</f>
        <v>1</v>
      </c>
      <c r="R63" s="37">
        <f>COUNTIFS('ЕЖЕДНЕВНЫЙ УЧЕТ'!$J:$J,$A63,'ЕЖЕДНЕВНЫЙ УЧЕТ'!$C:$C,R$1)</f>
        <v>1</v>
      </c>
      <c r="S63" s="37">
        <f>COUNTIFS('ЕЖЕДНЕВНЫЙ УЧЕТ'!$J:$J,$A63,'ЕЖЕДНЕВНЫЙ УЧЕТ'!$C:$C,S$1)</f>
        <v>0</v>
      </c>
      <c r="T63" s="37">
        <f>COUNTIFS('ЕЖЕДНЕВНЫЙ УЧЕТ'!$J:$J,$A63,'ЕЖЕДНЕВНЫЙ УЧЕТ'!$C:$C,T$1)</f>
        <v>0</v>
      </c>
      <c r="U63" s="37">
        <f>COUNTIFS('ЕЖЕДНЕВНЫЙ УЧЕТ'!$J:$J,$A63,'ЕЖЕДНЕВНЫЙ УЧЕТ'!$C:$C,U$1)</f>
        <v>0</v>
      </c>
      <c r="V63" s="37">
        <f>COUNTIFS('ЕЖЕДНЕВНЫЙ УЧЕТ'!$J:$J,$A63,'ЕЖЕДНЕВНЫЙ УЧЕТ'!$C:$C,V$1)</f>
        <v>0</v>
      </c>
      <c r="W63" s="37">
        <f>COUNTIFS('ЕЖЕДНЕВНЫЙ УЧЕТ'!$J:$J,$A63,'ЕЖЕДНЕВНЫЙ УЧЕТ'!$C:$C,W$1)</f>
        <v>3</v>
      </c>
      <c r="X63" s="37">
        <f>COUNTIFS('ЕЖЕДНЕВНЫЙ УЧЕТ'!$J:$J,$A63,'ЕЖЕДНЕВНЫЙ УЧЕТ'!$C:$C,X$1)</f>
        <v>0</v>
      </c>
      <c r="Y63" s="37">
        <f>COUNTIFS('ЕЖЕДНЕВНЫЙ УЧЕТ'!$J:$J,$A63,'ЕЖЕДНЕВНЫЙ УЧЕТ'!$C:$C,Y$1)</f>
        <v>0</v>
      </c>
      <c r="Z63" s="37">
        <f>COUNTIFS('ЕЖЕДНЕВНЫЙ УЧЕТ'!$J:$J,$A63,'ЕЖЕДНЕВНЫЙ УЧЕТ'!$C:$C,Z$1)</f>
        <v>3</v>
      </c>
      <c r="AA63" s="37">
        <f>COUNTIFS('ЕЖЕДНЕВНЫЙ УЧЕТ'!$J:$J,$A63,'ЕЖЕДНЕВНЫЙ УЧЕТ'!$C:$C,AA$1)</f>
        <v>4</v>
      </c>
      <c r="AB63" s="37">
        <f>COUNTIFS('ЕЖЕДНЕВНЫЙ УЧЕТ'!$J:$J,$A63,'ЕЖЕДНЕВНЫЙ УЧЕТ'!$C:$C,AB$1)</f>
        <v>0</v>
      </c>
      <c r="AC63" s="37">
        <f>COUNTIFS('ЕЖЕДНЕВНЫЙ УЧЕТ'!$J:$J,$A63,'ЕЖЕДНЕВНЫЙ УЧЕТ'!$C:$C,AC$1)</f>
        <v>0</v>
      </c>
      <c r="AD63" s="37">
        <f>COUNTIFS('ЕЖЕДНЕВНЫЙ УЧЕТ'!$J:$J,$A63,'ЕЖЕДНЕВНЫЙ УЧЕТ'!$C:$C,AD$1)</f>
        <v>0</v>
      </c>
      <c r="AE63" s="37">
        <f>COUNTIFS('ЕЖЕДНЕВНЫЙ УЧЕТ'!$J:$J,$A63,'ЕЖЕДНЕВНЫЙ УЧЕТ'!$C:$C,AE$1)</f>
        <v>0</v>
      </c>
      <c r="AF63" s="37">
        <f>COUNTIFS('ЕЖЕДНЕВНЫЙ УЧЕТ'!$J:$J,$A63,'ЕЖЕДНЕВНЫЙ УЧЕТ'!$C:$C,AF$1)</f>
        <v>0</v>
      </c>
      <c r="AG63" s="37">
        <f>COUNTIFS('ЕЖЕДНЕВНЫЙ УЧЕТ'!$J:$J,$A63,'ЕЖЕДНЕВНЫЙ УЧЕТ'!$C:$C,AG$1)</f>
        <v>0</v>
      </c>
      <c r="AH63" s="37">
        <f>COUNTIFS('ЕЖЕДНЕВНЫЙ УЧЕТ'!$J:$J,$A63,'ЕЖЕДНЕВНЫЙ УЧЕТ'!$C:$C,AH$1)</f>
        <v>0</v>
      </c>
      <c r="AI63" s="37">
        <f>COUNTIFS('ЕЖЕДНЕВНЫЙ УЧЕТ'!$J:$J,$A63,'ЕЖЕДНЕВНЫЙ УЧЕТ'!$C:$C,AI$1)</f>
        <v>0</v>
      </c>
      <c r="AJ63" s="37">
        <f>COUNTIFS('ЕЖЕДНЕВНЫЙ УЧЕТ'!$J:$J,$A63,'ЕЖЕДНЕВНЫЙ УЧЕТ'!$C:$C,AJ$1)</f>
        <v>0</v>
      </c>
      <c r="AK63" s="37">
        <f>COUNTIFS('ЕЖЕДНЕВНЫЙ УЧЕТ'!$J:$J,$A63,'ЕЖЕДНЕВНЫЙ УЧЕТ'!$C:$C,AK$1)</f>
        <v>0</v>
      </c>
      <c r="AL63" s="37">
        <f>COUNTIFS('ЕЖЕДНЕВНЫЙ УЧЕТ'!$J:$J,$A63,'ЕЖЕДНЕВНЫЙ УЧЕТ'!$C:$C,AL$1)</f>
        <v>0</v>
      </c>
      <c r="AM63" s="37">
        <f>COUNTIFS('ЕЖЕДНЕВНЫЙ УЧЕТ'!$J:$J,$A63,'ЕЖЕДНЕВНЫЙ УЧЕТ'!$C:$C,AM$1)</f>
        <v>0</v>
      </c>
      <c r="AN63" s="37">
        <f>COUNTIFS('ЕЖЕДНЕВНЫЙ УЧЕТ'!$J:$J,$A63,'ЕЖЕДНЕВНЫЙ УЧЕТ'!$C:$C,AN$1)</f>
        <v>0</v>
      </c>
      <c r="AO63" s="37">
        <f>COUNTIFS('ЕЖЕДНЕВНЫЙ УЧЕТ'!$J:$J,$A63,'ЕЖЕДНЕВНЫЙ УЧЕТ'!$C:$C,AO$1)</f>
        <v>0</v>
      </c>
      <c r="AP63" s="37">
        <f>COUNTIFS('ЕЖЕДНЕВНЫЙ УЧЕТ'!$J:$J,$A63,'ЕЖЕДНЕВНЫЙ УЧЕТ'!$C:$C,AP$1)</f>
        <v>0</v>
      </c>
      <c r="AQ63" s="37">
        <f>COUNTIFS('ЕЖЕДНЕВНЫЙ УЧЕТ'!$J:$J,$A63,'ЕЖЕДНЕВНЫЙ УЧЕТ'!$C:$C,AQ$1)</f>
        <v>0</v>
      </c>
      <c r="AR63" s="37">
        <f>COUNTIFS('ЕЖЕДНЕВНЫЙ УЧЕТ'!$J:$J,$A63,'ЕЖЕДНЕВНЫЙ УЧЕТ'!$C:$C,AR$1)</f>
        <v>3</v>
      </c>
      <c r="AS63" s="37">
        <f>COUNTIFS('ЕЖЕДНЕВНЫЙ УЧЕТ'!$J:$J,$A63,'ЕЖЕДНЕВНЫЙ УЧЕТ'!$C:$C,AS$1)</f>
        <v>0</v>
      </c>
      <c r="AT63" s="37">
        <f>COUNTIFS('ЕЖЕДНЕВНЫЙ УЧЕТ'!$J:$J,$A63,'ЕЖЕДНЕВНЫЙ УЧЕТ'!$C:$C,AT$1)</f>
        <v>0</v>
      </c>
      <c r="AU63" s="37">
        <f>COUNTIFS('ЕЖЕДНЕВНЫЙ УЧЕТ'!$J:$J,$A63,'ЕЖЕДНЕВНЫЙ УЧЕТ'!$C:$C,AU$1)</f>
        <v>0</v>
      </c>
    </row>
    <row r="64" spans="1:47" s="26" customFormat="1" ht="18">
      <c r="A64" s="31" t="s">
        <v>168</v>
      </c>
      <c r="B64" s="32">
        <f>COUNTIF('ЕЖЕДНЕВНЫЙ УЧЕТ'!J:J,СВОД!A64)</f>
        <v>92</v>
      </c>
      <c r="C64" s="33">
        <f t="shared" si="2"/>
        <v>6.7251461988304092E-3</v>
      </c>
      <c r="K64" s="37">
        <f>COUNTIFS('ЕЖЕДНЕВНЫЙ УЧЕТ'!$J:$J,$A64,'ЕЖЕДНЕВНЫЙ УЧЕТ'!$C:$C,K$1)</f>
        <v>0</v>
      </c>
      <c r="L64" s="37">
        <f>COUNTIFS('ЕЖЕДНЕВНЫЙ УЧЕТ'!$J:$J,$A64,'ЕЖЕДНЕВНЫЙ УЧЕТ'!$C:$C,L$1)</f>
        <v>0</v>
      </c>
      <c r="M64" s="37">
        <f>COUNTIFS('ЕЖЕДНЕВНЫЙ УЧЕТ'!$J:$J,$A64,'ЕЖЕДНЕВНЫЙ УЧЕТ'!$C:$C,M$1)</f>
        <v>1</v>
      </c>
      <c r="N64" s="37">
        <f>COUNTIFS('ЕЖЕДНЕВНЫЙ УЧЕТ'!$J:$J,$A64,'ЕЖЕДНЕВНЫЙ УЧЕТ'!$C:$C,N$1)</f>
        <v>0</v>
      </c>
      <c r="O64" s="37">
        <f>COUNTIFS('ЕЖЕДНЕВНЫЙ УЧЕТ'!$J:$J,$A64,'ЕЖЕДНЕВНЫЙ УЧЕТ'!$C:$C,O$1)</f>
        <v>6</v>
      </c>
      <c r="P64" s="37">
        <f>COUNTIFS('ЕЖЕДНЕВНЫЙ УЧЕТ'!$J:$J,$A64,'ЕЖЕДНЕВНЫЙ УЧЕТ'!$C:$C,P$1)</f>
        <v>0</v>
      </c>
      <c r="Q64" s="37">
        <f>COUNTIFS('ЕЖЕДНЕВНЫЙ УЧЕТ'!$J:$J,$A64,'ЕЖЕДНЕВНЫЙ УЧЕТ'!$C:$C,Q$1)</f>
        <v>0</v>
      </c>
      <c r="R64" s="37">
        <f>COUNTIFS('ЕЖЕДНЕВНЫЙ УЧЕТ'!$J:$J,$A64,'ЕЖЕДНЕВНЫЙ УЧЕТ'!$C:$C,R$1)</f>
        <v>0</v>
      </c>
      <c r="S64" s="37">
        <f>COUNTIFS('ЕЖЕДНЕВНЫЙ УЧЕТ'!$J:$J,$A64,'ЕЖЕДНЕВНЫЙ УЧЕТ'!$C:$C,S$1)</f>
        <v>0</v>
      </c>
      <c r="T64" s="37">
        <f>COUNTIFS('ЕЖЕДНЕВНЫЙ УЧЕТ'!$J:$J,$A64,'ЕЖЕДНЕВНЫЙ УЧЕТ'!$C:$C,T$1)</f>
        <v>0</v>
      </c>
      <c r="U64" s="37">
        <f>COUNTIFS('ЕЖЕДНЕВНЫЙ УЧЕТ'!$J:$J,$A64,'ЕЖЕДНЕВНЫЙ УЧЕТ'!$C:$C,U$1)</f>
        <v>0</v>
      </c>
      <c r="V64" s="37">
        <f>COUNTIFS('ЕЖЕДНЕВНЫЙ УЧЕТ'!$J:$J,$A64,'ЕЖЕДНЕВНЫЙ УЧЕТ'!$C:$C,V$1)</f>
        <v>0</v>
      </c>
      <c r="W64" s="37">
        <f>COUNTIFS('ЕЖЕДНЕВНЫЙ УЧЕТ'!$J:$J,$A64,'ЕЖЕДНЕВНЫЙ УЧЕТ'!$C:$C,W$1)</f>
        <v>16</v>
      </c>
      <c r="X64" s="37">
        <f>COUNTIFS('ЕЖЕДНЕВНЫЙ УЧЕТ'!$J:$J,$A64,'ЕЖЕДНЕВНЫЙ УЧЕТ'!$C:$C,X$1)</f>
        <v>1</v>
      </c>
      <c r="Y64" s="37">
        <f>COUNTIFS('ЕЖЕДНЕВНЫЙ УЧЕТ'!$J:$J,$A64,'ЕЖЕДНЕВНЫЙ УЧЕТ'!$C:$C,Y$1)</f>
        <v>0</v>
      </c>
      <c r="Z64" s="37">
        <f>COUNTIFS('ЕЖЕДНЕВНЫЙ УЧЕТ'!$J:$J,$A64,'ЕЖЕДНЕВНЫЙ УЧЕТ'!$C:$C,Z$1)</f>
        <v>9</v>
      </c>
      <c r="AA64" s="37">
        <f>COUNTIFS('ЕЖЕДНЕВНЫЙ УЧЕТ'!$J:$J,$A64,'ЕЖЕДНЕВНЫЙ УЧЕТ'!$C:$C,AA$1)</f>
        <v>14</v>
      </c>
      <c r="AB64" s="37">
        <f>COUNTIFS('ЕЖЕДНЕВНЫЙ УЧЕТ'!$J:$J,$A64,'ЕЖЕДНЕВНЫЙ УЧЕТ'!$C:$C,AB$1)</f>
        <v>0</v>
      </c>
      <c r="AC64" s="37">
        <f>COUNTIFS('ЕЖЕДНЕВНЫЙ УЧЕТ'!$J:$J,$A64,'ЕЖЕДНЕВНЫЙ УЧЕТ'!$C:$C,AC$1)</f>
        <v>1</v>
      </c>
      <c r="AD64" s="37">
        <f>COUNTIFS('ЕЖЕДНЕВНЫЙ УЧЕТ'!$J:$J,$A64,'ЕЖЕДНЕВНЫЙ УЧЕТ'!$C:$C,AD$1)</f>
        <v>0</v>
      </c>
      <c r="AE64" s="37">
        <f>COUNTIFS('ЕЖЕДНЕВНЫЙ УЧЕТ'!$J:$J,$A64,'ЕЖЕДНЕВНЫЙ УЧЕТ'!$C:$C,AE$1)</f>
        <v>0</v>
      </c>
      <c r="AF64" s="37">
        <f>COUNTIFS('ЕЖЕДНЕВНЫЙ УЧЕТ'!$J:$J,$A64,'ЕЖЕДНЕВНЫЙ УЧЕТ'!$C:$C,AF$1)</f>
        <v>3</v>
      </c>
      <c r="AG64" s="37">
        <f>COUNTIFS('ЕЖЕДНЕВНЫЙ УЧЕТ'!$J:$J,$A64,'ЕЖЕДНЕВНЫЙ УЧЕТ'!$C:$C,AG$1)</f>
        <v>0</v>
      </c>
      <c r="AH64" s="37">
        <f>COUNTIFS('ЕЖЕДНЕВНЫЙ УЧЕТ'!$J:$J,$A64,'ЕЖЕДНЕВНЫЙ УЧЕТ'!$C:$C,AH$1)</f>
        <v>4</v>
      </c>
      <c r="AI64" s="37">
        <f>COUNTIFS('ЕЖЕДНЕВНЫЙ УЧЕТ'!$J:$J,$A64,'ЕЖЕДНЕВНЫЙ УЧЕТ'!$C:$C,AI$1)</f>
        <v>0</v>
      </c>
      <c r="AJ64" s="37">
        <f>COUNTIFS('ЕЖЕДНЕВНЫЙ УЧЕТ'!$J:$J,$A64,'ЕЖЕДНЕВНЫЙ УЧЕТ'!$C:$C,AJ$1)</f>
        <v>0</v>
      </c>
      <c r="AK64" s="37">
        <f>COUNTIFS('ЕЖЕДНЕВНЫЙ УЧЕТ'!$J:$J,$A64,'ЕЖЕДНЕВНЫЙ УЧЕТ'!$C:$C,AK$1)</f>
        <v>0</v>
      </c>
      <c r="AL64" s="37">
        <f>COUNTIFS('ЕЖЕДНЕВНЫЙ УЧЕТ'!$J:$J,$A64,'ЕЖЕДНЕВНЫЙ УЧЕТ'!$C:$C,AL$1)</f>
        <v>0</v>
      </c>
      <c r="AM64" s="37">
        <f>COUNTIFS('ЕЖЕДНЕВНЫЙ УЧЕТ'!$J:$J,$A64,'ЕЖЕДНЕВНЫЙ УЧЕТ'!$C:$C,AM$1)</f>
        <v>2</v>
      </c>
      <c r="AN64" s="37">
        <f>COUNTIFS('ЕЖЕДНЕВНЫЙ УЧЕТ'!$J:$J,$A64,'ЕЖЕДНЕВНЫЙ УЧЕТ'!$C:$C,AN$1)</f>
        <v>2</v>
      </c>
      <c r="AO64" s="37">
        <f>COUNTIFS('ЕЖЕДНЕВНЫЙ УЧЕТ'!$J:$J,$A64,'ЕЖЕДНЕВНЫЙ УЧЕТ'!$C:$C,AO$1)</f>
        <v>1</v>
      </c>
      <c r="AP64" s="37">
        <f>COUNTIFS('ЕЖЕДНЕВНЫЙ УЧЕТ'!$J:$J,$A64,'ЕЖЕДНЕВНЫЙ УЧЕТ'!$C:$C,AP$1)</f>
        <v>0</v>
      </c>
      <c r="AQ64" s="37">
        <f>COUNTIFS('ЕЖЕДНЕВНЫЙ УЧЕТ'!$J:$J,$A64,'ЕЖЕДНЕВНЫЙ УЧЕТ'!$C:$C,AQ$1)</f>
        <v>0</v>
      </c>
      <c r="AR64" s="37">
        <f>COUNTIFS('ЕЖЕДНЕВНЫЙ УЧЕТ'!$J:$J,$A64,'ЕЖЕДНЕВНЫЙ УЧЕТ'!$C:$C,AR$1)</f>
        <v>21</v>
      </c>
      <c r="AS64" s="37">
        <f>COUNTIFS('ЕЖЕДНЕВНЫЙ УЧЕТ'!$J:$J,$A64,'ЕЖЕДНЕВНЫЙ УЧЕТ'!$C:$C,AS$1)</f>
        <v>6</v>
      </c>
      <c r="AT64" s="37">
        <f>COUNTIFS('ЕЖЕДНЕВНЫЙ УЧЕТ'!$J:$J,$A64,'ЕЖЕДНЕВНЫЙ УЧЕТ'!$C:$C,AT$1)</f>
        <v>2</v>
      </c>
      <c r="AU64" s="37">
        <f>COUNTIFS('ЕЖЕДНЕВНЫЙ УЧЕТ'!$J:$J,$A64,'ЕЖЕДНЕВНЫЙ УЧЕТ'!$C:$C,AU$1)</f>
        <v>3</v>
      </c>
    </row>
    <row r="65" spans="1:47" s="26" customFormat="1" ht="18">
      <c r="A65" s="31" t="s">
        <v>169</v>
      </c>
      <c r="B65" s="32">
        <f>COUNTIF('ЕЖЕДНЕВНЫЙ УЧЕТ'!J:J,СВОД!A65)</f>
        <v>33</v>
      </c>
      <c r="C65" s="33">
        <f t="shared" si="2"/>
        <v>2.4122807017543861E-3</v>
      </c>
      <c r="K65" s="37">
        <f>COUNTIFS('ЕЖЕДНЕВНЫЙ УЧЕТ'!$J:$J,$A65,'ЕЖЕДНЕВНЫЙ УЧЕТ'!$C:$C,K$1)</f>
        <v>0</v>
      </c>
      <c r="L65" s="37">
        <f>COUNTIFS('ЕЖЕДНЕВНЫЙ УЧЕТ'!$J:$J,$A65,'ЕЖЕДНЕВНЫЙ УЧЕТ'!$C:$C,L$1)</f>
        <v>0</v>
      </c>
      <c r="M65" s="37">
        <f>COUNTIFS('ЕЖЕДНЕВНЫЙ УЧЕТ'!$J:$J,$A65,'ЕЖЕДНЕВНЫЙ УЧЕТ'!$C:$C,M$1)</f>
        <v>0</v>
      </c>
      <c r="N65" s="37">
        <f>COUNTIFS('ЕЖЕДНЕВНЫЙ УЧЕТ'!$J:$J,$A65,'ЕЖЕДНЕВНЫЙ УЧЕТ'!$C:$C,N$1)</f>
        <v>0</v>
      </c>
      <c r="O65" s="37">
        <f>COUNTIFS('ЕЖЕДНЕВНЫЙ УЧЕТ'!$J:$J,$A65,'ЕЖЕДНЕВНЫЙ УЧЕТ'!$C:$C,O$1)</f>
        <v>3</v>
      </c>
      <c r="P65" s="37">
        <f>COUNTIFS('ЕЖЕДНЕВНЫЙ УЧЕТ'!$J:$J,$A65,'ЕЖЕДНЕВНЫЙ УЧЕТ'!$C:$C,P$1)</f>
        <v>0</v>
      </c>
      <c r="Q65" s="37">
        <f>COUNTIFS('ЕЖЕДНЕВНЫЙ УЧЕТ'!$J:$J,$A65,'ЕЖЕДНЕВНЫЙ УЧЕТ'!$C:$C,Q$1)</f>
        <v>0</v>
      </c>
      <c r="R65" s="37">
        <f>COUNTIFS('ЕЖЕДНЕВНЫЙ УЧЕТ'!$J:$J,$A65,'ЕЖЕДНЕВНЫЙ УЧЕТ'!$C:$C,R$1)</f>
        <v>0</v>
      </c>
      <c r="S65" s="37">
        <f>COUNTIFS('ЕЖЕДНЕВНЫЙ УЧЕТ'!$J:$J,$A65,'ЕЖЕДНЕВНЫЙ УЧЕТ'!$C:$C,S$1)</f>
        <v>0</v>
      </c>
      <c r="T65" s="37">
        <f>COUNTIFS('ЕЖЕДНЕВНЫЙ УЧЕТ'!$J:$J,$A65,'ЕЖЕДНЕВНЫЙ УЧЕТ'!$C:$C,T$1)</f>
        <v>0</v>
      </c>
      <c r="U65" s="37">
        <f>COUNTIFS('ЕЖЕДНЕВНЫЙ УЧЕТ'!$J:$J,$A65,'ЕЖЕДНЕВНЫЙ УЧЕТ'!$C:$C,U$1)</f>
        <v>0</v>
      </c>
      <c r="V65" s="37">
        <f>COUNTIFS('ЕЖЕДНЕВНЫЙ УЧЕТ'!$J:$J,$A65,'ЕЖЕДНЕВНЫЙ УЧЕТ'!$C:$C,V$1)</f>
        <v>0</v>
      </c>
      <c r="W65" s="37">
        <f>COUNTIFS('ЕЖЕДНЕВНЫЙ УЧЕТ'!$J:$J,$A65,'ЕЖЕДНЕВНЫЙ УЧЕТ'!$C:$C,W$1)</f>
        <v>6</v>
      </c>
      <c r="X65" s="37">
        <f>COUNTIFS('ЕЖЕДНЕВНЫЙ УЧЕТ'!$J:$J,$A65,'ЕЖЕДНЕВНЫЙ УЧЕТ'!$C:$C,X$1)</f>
        <v>1</v>
      </c>
      <c r="Y65" s="37">
        <f>COUNTIFS('ЕЖЕДНЕВНЫЙ УЧЕТ'!$J:$J,$A65,'ЕЖЕДНЕВНЫЙ УЧЕТ'!$C:$C,Y$1)</f>
        <v>0</v>
      </c>
      <c r="Z65" s="37">
        <f>COUNTIFS('ЕЖЕДНЕВНЫЙ УЧЕТ'!$J:$J,$A65,'ЕЖЕДНЕВНЫЙ УЧЕТ'!$C:$C,Z$1)</f>
        <v>0</v>
      </c>
      <c r="AA65" s="37">
        <f>COUNTIFS('ЕЖЕДНЕВНЫЙ УЧЕТ'!$J:$J,$A65,'ЕЖЕДНЕВНЫЙ УЧЕТ'!$C:$C,AA$1)</f>
        <v>7</v>
      </c>
      <c r="AB65" s="37">
        <f>COUNTIFS('ЕЖЕДНЕВНЫЙ УЧЕТ'!$J:$J,$A65,'ЕЖЕДНЕВНЫЙ УЧЕТ'!$C:$C,AB$1)</f>
        <v>0</v>
      </c>
      <c r="AC65" s="37">
        <f>COUNTIFS('ЕЖЕДНЕВНЫЙ УЧЕТ'!$J:$J,$A65,'ЕЖЕДНЕВНЫЙ УЧЕТ'!$C:$C,AC$1)</f>
        <v>0</v>
      </c>
      <c r="AD65" s="37">
        <f>COUNTIFS('ЕЖЕДНЕВНЫЙ УЧЕТ'!$J:$J,$A65,'ЕЖЕДНЕВНЫЙ УЧЕТ'!$C:$C,AD$1)</f>
        <v>0</v>
      </c>
      <c r="AE65" s="37">
        <f>COUNTIFS('ЕЖЕДНЕВНЫЙ УЧЕТ'!$J:$J,$A65,'ЕЖЕДНЕВНЫЙ УЧЕТ'!$C:$C,AE$1)</f>
        <v>0</v>
      </c>
      <c r="AF65" s="37">
        <f>COUNTIFS('ЕЖЕДНЕВНЫЙ УЧЕТ'!$J:$J,$A65,'ЕЖЕДНЕВНЫЙ УЧЕТ'!$C:$C,AF$1)</f>
        <v>0</v>
      </c>
      <c r="AG65" s="37">
        <f>COUNTIFS('ЕЖЕДНЕВНЫЙ УЧЕТ'!$J:$J,$A65,'ЕЖЕДНЕВНЫЙ УЧЕТ'!$C:$C,AG$1)</f>
        <v>0</v>
      </c>
      <c r="AH65" s="37">
        <f>COUNTIFS('ЕЖЕДНЕВНЫЙ УЧЕТ'!$J:$J,$A65,'ЕЖЕДНЕВНЫЙ УЧЕТ'!$C:$C,AH$1)</f>
        <v>1</v>
      </c>
      <c r="AI65" s="37">
        <f>COUNTIFS('ЕЖЕДНЕВНЫЙ УЧЕТ'!$J:$J,$A65,'ЕЖЕДНЕВНЫЙ УЧЕТ'!$C:$C,AI$1)</f>
        <v>0</v>
      </c>
      <c r="AJ65" s="37">
        <f>COUNTIFS('ЕЖЕДНЕВНЫЙ УЧЕТ'!$J:$J,$A65,'ЕЖЕДНЕВНЫЙ УЧЕТ'!$C:$C,AJ$1)</f>
        <v>0</v>
      </c>
      <c r="AK65" s="37">
        <f>COUNTIFS('ЕЖЕДНЕВНЫЙ УЧЕТ'!$J:$J,$A65,'ЕЖЕДНЕВНЫЙ УЧЕТ'!$C:$C,AK$1)</f>
        <v>0</v>
      </c>
      <c r="AL65" s="37">
        <f>COUNTIFS('ЕЖЕДНЕВНЫЙ УЧЕТ'!$J:$J,$A65,'ЕЖЕДНЕВНЫЙ УЧЕТ'!$C:$C,AL$1)</f>
        <v>0</v>
      </c>
      <c r="AM65" s="37">
        <f>COUNTIFS('ЕЖЕДНЕВНЫЙ УЧЕТ'!$J:$J,$A65,'ЕЖЕДНЕВНЫЙ УЧЕТ'!$C:$C,AM$1)</f>
        <v>0</v>
      </c>
      <c r="AN65" s="37">
        <f>COUNTIFS('ЕЖЕДНЕВНЫЙ УЧЕТ'!$J:$J,$A65,'ЕЖЕДНЕВНЫЙ УЧЕТ'!$C:$C,AN$1)</f>
        <v>0</v>
      </c>
      <c r="AO65" s="37">
        <f>COUNTIFS('ЕЖЕДНЕВНЫЙ УЧЕТ'!$J:$J,$A65,'ЕЖЕДНЕВНЫЙ УЧЕТ'!$C:$C,AO$1)</f>
        <v>0</v>
      </c>
      <c r="AP65" s="37">
        <f>COUNTIFS('ЕЖЕДНЕВНЫЙ УЧЕТ'!$J:$J,$A65,'ЕЖЕДНЕВНЫЙ УЧЕТ'!$C:$C,AP$1)</f>
        <v>0</v>
      </c>
      <c r="AQ65" s="37">
        <f>COUNTIFS('ЕЖЕДНЕВНЫЙ УЧЕТ'!$J:$J,$A65,'ЕЖЕДНЕВНЫЙ УЧЕТ'!$C:$C,AQ$1)</f>
        <v>0</v>
      </c>
      <c r="AR65" s="37">
        <f>COUNTIFS('ЕЖЕДНЕВНЫЙ УЧЕТ'!$J:$J,$A65,'ЕЖЕДНЕВНЫЙ УЧЕТ'!$C:$C,AR$1)</f>
        <v>12</v>
      </c>
      <c r="AS65" s="37">
        <f>COUNTIFS('ЕЖЕДНЕВНЫЙ УЧЕТ'!$J:$J,$A65,'ЕЖЕДНЕВНЫЙ УЧЕТ'!$C:$C,AS$1)</f>
        <v>1</v>
      </c>
      <c r="AT65" s="37">
        <f>COUNTIFS('ЕЖЕДНЕВНЫЙ УЧЕТ'!$J:$J,$A65,'ЕЖЕДНЕВНЫЙ УЧЕТ'!$C:$C,AT$1)</f>
        <v>1</v>
      </c>
      <c r="AU65" s="37">
        <f>COUNTIFS('ЕЖЕДНЕВНЫЙ УЧЕТ'!$J:$J,$A65,'ЕЖЕДНЕВНЫЙ УЧЕТ'!$C:$C,AU$1)</f>
        <v>1</v>
      </c>
    </row>
    <row r="66" spans="1:47" s="26" customFormat="1" ht="18">
      <c r="A66" s="31" t="s">
        <v>170</v>
      </c>
      <c r="B66" s="32">
        <f>COUNTIF('ЕЖЕДНЕВНЫЙ УЧЕТ'!J:J,СВОД!A66)</f>
        <v>3</v>
      </c>
      <c r="C66" s="33">
        <f t="shared" si="2"/>
        <v>2.1929824561403509E-4</v>
      </c>
      <c r="E66" s="53" t="s">
        <v>5</v>
      </c>
      <c r="F66" s="54"/>
      <c r="G66" s="54"/>
      <c r="H66" s="54"/>
      <c r="K66" s="37">
        <f>COUNTIFS('ЕЖЕДНЕВНЫЙ УЧЕТ'!$J:$J,$A66,'ЕЖЕДНЕВНЫЙ УЧЕТ'!$C:$C,K$1)</f>
        <v>0</v>
      </c>
      <c r="L66" s="37">
        <f>COUNTIFS('ЕЖЕДНЕВНЫЙ УЧЕТ'!$J:$J,$A66,'ЕЖЕДНЕВНЫЙ УЧЕТ'!$C:$C,L$1)</f>
        <v>0</v>
      </c>
      <c r="M66" s="37">
        <f>COUNTIFS('ЕЖЕДНЕВНЫЙ УЧЕТ'!$J:$J,$A66,'ЕЖЕДНЕВНЫЙ УЧЕТ'!$C:$C,M$1)</f>
        <v>0</v>
      </c>
      <c r="N66" s="37">
        <f>COUNTIFS('ЕЖЕДНЕВНЫЙ УЧЕТ'!$J:$J,$A66,'ЕЖЕДНЕВНЫЙ УЧЕТ'!$C:$C,N$1)</f>
        <v>0</v>
      </c>
      <c r="O66" s="37">
        <f>COUNTIFS('ЕЖЕДНЕВНЫЙ УЧЕТ'!$J:$J,$A66,'ЕЖЕДНЕВНЫЙ УЧЕТ'!$C:$C,O$1)</f>
        <v>0</v>
      </c>
      <c r="P66" s="37">
        <f>COUNTIFS('ЕЖЕДНЕВНЫЙ УЧЕТ'!$J:$J,$A66,'ЕЖЕДНЕВНЫЙ УЧЕТ'!$C:$C,P$1)</f>
        <v>0</v>
      </c>
      <c r="Q66" s="37">
        <f>COUNTIFS('ЕЖЕДНЕВНЫЙ УЧЕТ'!$J:$J,$A66,'ЕЖЕДНЕВНЫЙ УЧЕТ'!$C:$C,Q$1)</f>
        <v>0</v>
      </c>
      <c r="R66" s="37">
        <f>COUNTIFS('ЕЖЕДНЕВНЫЙ УЧЕТ'!$J:$J,$A66,'ЕЖЕДНЕВНЫЙ УЧЕТ'!$C:$C,R$1)</f>
        <v>0</v>
      </c>
      <c r="S66" s="37">
        <f>COUNTIFS('ЕЖЕДНЕВНЫЙ УЧЕТ'!$J:$J,$A66,'ЕЖЕДНЕВНЫЙ УЧЕТ'!$C:$C,S$1)</f>
        <v>0</v>
      </c>
      <c r="T66" s="37">
        <f>COUNTIFS('ЕЖЕДНЕВНЫЙ УЧЕТ'!$J:$J,$A66,'ЕЖЕДНЕВНЫЙ УЧЕТ'!$C:$C,T$1)</f>
        <v>0</v>
      </c>
      <c r="U66" s="37">
        <f>COUNTIFS('ЕЖЕДНЕВНЫЙ УЧЕТ'!$J:$J,$A66,'ЕЖЕДНЕВНЫЙ УЧЕТ'!$C:$C,U$1)</f>
        <v>0</v>
      </c>
      <c r="V66" s="37">
        <f>COUNTIFS('ЕЖЕДНЕВНЫЙ УЧЕТ'!$J:$J,$A66,'ЕЖЕДНЕВНЫЙ УЧЕТ'!$C:$C,V$1)</f>
        <v>0</v>
      </c>
      <c r="W66" s="37">
        <f>COUNTIFS('ЕЖЕДНЕВНЫЙ УЧЕТ'!$J:$J,$A66,'ЕЖЕДНЕВНЫЙ УЧЕТ'!$C:$C,W$1)</f>
        <v>0</v>
      </c>
      <c r="X66" s="37">
        <f>COUNTIFS('ЕЖЕДНЕВНЫЙ УЧЕТ'!$J:$J,$A66,'ЕЖЕДНЕВНЫЙ УЧЕТ'!$C:$C,X$1)</f>
        <v>0</v>
      </c>
      <c r="Y66" s="37">
        <f>COUNTIFS('ЕЖЕДНЕВНЫЙ УЧЕТ'!$J:$J,$A66,'ЕЖЕДНЕВНЫЙ УЧЕТ'!$C:$C,Y$1)</f>
        <v>0</v>
      </c>
      <c r="Z66" s="37">
        <f>COUNTIFS('ЕЖЕДНЕВНЫЙ УЧЕТ'!$J:$J,$A66,'ЕЖЕДНЕВНЫЙ УЧЕТ'!$C:$C,Z$1)</f>
        <v>2</v>
      </c>
      <c r="AA66" s="37">
        <f>COUNTIFS('ЕЖЕДНЕВНЫЙ УЧЕТ'!$J:$J,$A66,'ЕЖЕДНЕВНЫЙ УЧЕТ'!$C:$C,AA$1)</f>
        <v>0</v>
      </c>
      <c r="AB66" s="37">
        <f>COUNTIFS('ЕЖЕДНЕВНЫЙ УЧЕТ'!$J:$J,$A66,'ЕЖЕДНЕВНЫЙ УЧЕТ'!$C:$C,AB$1)</f>
        <v>0</v>
      </c>
      <c r="AC66" s="37">
        <f>COUNTIFS('ЕЖЕДНЕВНЫЙ УЧЕТ'!$J:$J,$A66,'ЕЖЕДНЕВНЫЙ УЧЕТ'!$C:$C,AC$1)</f>
        <v>0</v>
      </c>
      <c r="AD66" s="37">
        <f>COUNTIFS('ЕЖЕДНЕВНЫЙ УЧЕТ'!$J:$J,$A66,'ЕЖЕДНЕВНЫЙ УЧЕТ'!$C:$C,AD$1)</f>
        <v>0</v>
      </c>
      <c r="AE66" s="37">
        <f>COUNTIFS('ЕЖЕДНЕВНЫЙ УЧЕТ'!$J:$J,$A66,'ЕЖЕДНЕВНЫЙ УЧЕТ'!$C:$C,AE$1)</f>
        <v>0</v>
      </c>
      <c r="AF66" s="37">
        <f>COUNTIFS('ЕЖЕДНЕВНЫЙ УЧЕТ'!$J:$J,$A66,'ЕЖЕДНЕВНЫЙ УЧЕТ'!$C:$C,AF$1)</f>
        <v>0</v>
      </c>
      <c r="AG66" s="37">
        <f>COUNTIFS('ЕЖЕДНЕВНЫЙ УЧЕТ'!$J:$J,$A66,'ЕЖЕДНЕВНЫЙ УЧЕТ'!$C:$C,AG$1)</f>
        <v>0</v>
      </c>
      <c r="AH66" s="37">
        <f>COUNTIFS('ЕЖЕДНЕВНЫЙ УЧЕТ'!$J:$J,$A66,'ЕЖЕДНЕВНЫЙ УЧЕТ'!$C:$C,AH$1)</f>
        <v>0</v>
      </c>
      <c r="AI66" s="37">
        <f>COUNTIFS('ЕЖЕДНЕВНЫЙ УЧЕТ'!$J:$J,$A66,'ЕЖЕДНЕВНЫЙ УЧЕТ'!$C:$C,AI$1)</f>
        <v>0</v>
      </c>
      <c r="AJ66" s="37">
        <f>COUNTIFS('ЕЖЕДНЕВНЫЙ УЧЕТ'!$J:$J,$A66,'ЕЖЕДНЕВНЫЙ УЧЕТ'!$C:$C,AJ$1)</f>
        <v>0</v>
      </c>
      <c r="AK66" s="37">
        <f>COUNTIFS('ЕЖЕДНЕВНЫЙ УЧЕТ'!$J:$J,$A66,'ЕЖЕДНЕВНЫЙ УЧЕТ'!$C:$C,AK$1)</f>
        <v>0</v>
      </c>
      <c r="AL66" s="37">
        <f>COUNTIFS('ЕЖЕДНЕВНЫЙ УЧЕТ'!$J:$J,$A66,'ЕЖЕДНЕВНЫЙ УЧЕТ'!$C:$C,AL$1)</f>
        <v>0</v>
      </c>
      <c r="AM66" s="37">
        <f>COUNTIFS('ЕЖЕДНЕВНЫЙ УЧЕТ'!$J:$J,$A66,'ЕЖЕДНЕВНЫЙ УЧЕТ'!$C:$C,AM$1)</f>
        <v>0</v>
      </c>
      <c r="AN66" s="37">
        <f>COUNTIFS('ЕЖЕДНЕВНЫЙ УЧЕТ'!$J:$J,$A66,'ЕЖЕДНЕВНЫЙ УЧЕТ'!$C:$C,AN$1)</f>
        <v>0</v>
      </c>
      <c r="AO66" s="37">
        <f>COUNTIFS('ЕЖЕДНЕВНЫЙ УЧЕТ'!$J:$J,$A66,'ЕЖЕДНЕВНЫЙ УЧЕТ'!$C:$C,AO$1)</f>
        <v>0</v>
      </c>
      <c r="AP66" s="37">
        <f>COUNTIFS('ЕЖЕДНЕВНЫЙ УЧЕТ'!$J:$J,$A66,'ЕЖЕДНЕВНЫЙ УЧЕТ'!$C:$C,AP$1)</f>
        <v>0</v>
      </c>
      <c r="AQ66" s="37">
        <f>COUNTIFS('ЕЖЕДНЕВНЫЙ УЧЕТ'!$J:$J,$A66,'ЕЖЕДНЕВНЫЙ УЧЕТ'!$C:$C,AQ$1)</f>
        <v>0</v>
      </c>
      <c r="AR66" s="37">
        <f>COUNTIFS('ЕЖЕДНЕВНЫЙ УЧЕТ'!$J:$J,$A66,'ЕЖЕДНЕВНЫЙ УЧЕТ'!$C:$C,AR$1)</f>
        <v>1</v>
      </c>
      <c r="AS66" s="37">
        <f>COUNTIFS('ЕЖЕДНЕВНЫЙ УЧЕТ'!$J:$J,$A66,'ЕЖЕДНЕВНЫЙ УЧЕТ'!$C:$C,AS$1)</f>
        <v>0</v>
      </c>
      <c r="AT66" s="37">
        <f>COUNTIFS('ЕЖЕДНЕВНЫЙ УЧЕТ'!$J:$J,$A66,'ЕЖЕДНЕВНЫЙ УЧЕТ'!$C:$C,AT$1)</f>
        <v>0</v>
      </c>
      <c r="AU66" s="37">
        <f>COUNTIFS('ЕЖЕДНЕВНЫЙ УЧЕТ'!$J:$J,$A66,'ЕЖЕДНЕВНЫЙ УЧЕТ'!$C:$C,AU$1)</f>
        <v>0</v>
      </c>
    </row>
    <row r="67" spans="1:47" s="26" customFormat="1" ht="18">
      <c r="A67" s="31" t="s">
        <v>171</v>
      </c>
      <c r="B67" s="32">
        <f>COUNTIF('ЕЖЕДНЕВНЫЙ УЧЕТ'!J:J,СВОД!A67)</f>
        <v>0</v>
      </c>
      <c r="C67" s="33">
        <f t="shared" ref="C67:C115" si="5">IFERROR(B67/$B$121,"")</f>
        <v>0</v>
      </c>
      <c r="E67" s="31" t="s">
        <v>172</v>
      </c>
      <c r="F67" s="32">
        <f>COUNTIFS('ЕЖЕДНЕВНЫЙ УЧЕТ'!$B:$B,СВОД!$E67,'ЕЖЕДНЕВНЫЙ УЧЕТ'!$Q:$Q,СВОД!F$1)</f>
        <v>0</v>
      </c>
      <c r="G67" s="33">
        <f t="shared" ref="G67:G82" si="6">IFERROR(F67/$F$83,"")</f>
        <v>0</v>
      </c>
      <c r="H67" s="32">
        <f>COUNTIFS('ЕЖЕДНЕВНЫЙ УЧЕТ'!$B:$B,СВОД!$E67,'ЕЖЕДНЕВНЫЙ УЧЕТ'!$Q:$Q,СВОД!H$1)</f>
        <v>0</v>
      </c>
      <c r="I67" s="33">
        <f t="shared" ref="I67:I82" si="7">IFERROR(H67/$H$83,"")</f>
        <v>0</v>
      </c>
      <c r="K67" s="37">
        <f>COUNTIFS('ЕЖЕДНЕВНЫЙ УЧЕТ'!$J:$J,$A67,'ЕЖЕДНЕВНЫЙ УЧЕТ'!$C:$C,K$1)</f>
        <v>0</v>
      </c>
      <c r="L67" s="37">
        <f>COUNTIFS('ЕЖЕДНЕВНЫЙ УЧЕТ'!$J:$J,$A67,'ЕЖЕДНЕВНЫЙ УЧЕТ'!$C:$C,L$1)</f>
        <v>0</v>
      </c>
      <c r="M67" s="37">
        <f>COUNTIFS('ЕЖЕДНЕВНЫЙ УЧЕТ'!$J:$J,$A67,'ЕЖЕДНЕВНЫЙ УЧЕТ'!$C:$C,M$1)</f>
        <v>0</v>
      </c>
      <c r="N67" s="37">
        <f>COUNTIFS('ЕЖЕДНЕВНЫЙ УЧЕТ'!$J:$J,$A67,'ЕЖЕДНЕВНЫЙ УЧЕТ'!$C:$C,N$1)</f>
        <v>0</v>
      </c>
      <c r="O67" s="37">
        <f>COUNTIFS('ЕЖЕДНЕВНЫЙ УЧЕТ'!$J:$J,$A67,'ЕЖЕДНЕВНЫЙ УЧЕТ'!$C:$C,O$1)</f>
        <v>0</v>
      </c>
      <c r="P67" s="37">
        <f>COUNTIFS('ЕЖЕДНЕВНЫЙ УЧЕТ'!$J:$J,$A67,'ЕЖЕДНЕВНЫЙ УЧЕТ'!$C:$C,P$1)</f>
        <v>0</v>
      </c>
      <c r="Q67" s="37">
        <f>COUNTIFS('ЕЖЕДНЕВНЫЙ УЧЕТ'!$J:$J,$A67,'ЕЖЕДНЕВНЫЙ УЧЕТ'!$C:$C,Q$1)</f>
        <v>0</v>
      </c>
      <c r="R67" s="37">
        <f>COUNTIFS('ЕЖЕДНЕВНЫЙ УЧЕТ'!$J:$J,$A67,'ЕЖЕДНЕВНЫЙ УЧЕТ'!$C:$C,R$1)</f>
        <v>0</v>
      </c>
      <c r="S67" s="37">
        <f>COUNTIFS('ЕЖЕДНЕВНЫЙ УЧЕТ'!$J:$J,$A67,'ЕЖЕДНЕВНЫЙ УЧЕТ'!$C:$C,S$1)</f>
        <v>0</v>
      </c>
      <c r="T67" s="37">
        <f>COUNTIFS('ЕЖЕДНЕВНЫЙ УЧЕТ'!$J:$J,$A67,'ЕЖЕДНЕВНЫЙ УЧЕТ'!$C:$C,T$1)</f>
        <v>0</v>
      </c>
      <c r="U67" s="37">
        <f>COUNTIFS('ЕЖЕДНЕВНЫЙ УЧЕТ'!$J:$J,$A67,'ЕЖЕДНЕВНЫЙ УЧЕТ'!$C:$C,U$1)</f>
        <v>0</v>
      </c>
      <c r="V67" s="37">
        <f>COUNTIFS('ЕЖЕДНЕВНЫЙ УЧЕТ'!$J:$J,$A67,'ЕЖЕДНЕВНЫЙ УЧЕТ'!$C:$C,V$1)</f>
        <v>0</v>
      </c>
      <c r="W67" s="37">
        <f>COUNTIFS('ЕЖЕДНЕВНЫЙ УЧЕТ'!$J:$J,$A67,'ЕЖЕДНЕВНЫЙ УЧЕТ'!$C:$C,W$1)</f>
        <v>0</v>
      </c>
      <c r="X67" s="37">
        <f>COUNTIFS('ЕЖЕДНЕВНЫЙ УЧЕТ'!$J:$J,$A67,'ЕЖЕДНЕВНЫЙ УЧЕТ'!$C:$C,X$1)</f>
        <v>0</v>
      </c>
      <c r="Y67" s="37">
        <f>COUNTIFS('ЕЖЕДНЕВНЫЙ УЧЕТ'!$J:$J,$A67,'ЕЖЕДНЕВНЫЙ УЧЕТ'!$C:$C,Y$1)</f>
        <v>0</v>
      </c>
      <c r="Z67" s="37">
        <f>COUNTIFS('ЕЖЕДНЕВНЫЙ УЧЕТ'!$J:$J,$A67,'ЕЖЕДНЕВНЫЙ УЧЕТ'!$C:$C,Z$1)</f>
        <v>0</v>
      </c>
      <c r="AA67" s="37">
        <f>COUNTIFS('ЕЖЕДНЕВНЫЙ УЧЕТ'!$J:$J,$A67,'ЕЖЕДНЕВНЫЙ УЧЕТ'!$C:$C,AA$1)</f>
        <v>0</v>
      </c>
      <c r="AB67" s="37">
        <f>COUNTIFS('ЕЖЕДНЕВНЫЙ УЧЕТ'!$J:$J,$A67,'ЕЖЕДНЕВНЫЙ УЧЕТ'!$C:$C,AB$1)</f>
        <v>0</v>
      </c>
      <c r="AC67" s="37">
        <f>COUNTIFS('ЕЖЕДНЕВНЫЙ УЧЕТ'!$J:$J,$A67,'ЕЖЕДНЕВНЫЙ УЧЕТ'!$C:$C,AC$1)</f>
        <v>0</v>
      </c>
      <c r="AD67" s="37">
        <f>COUNTIFS('ЕЖЕДНЕВНЫЙ УЧЕТ'!$J:$J,$A67,'ЕЖЕДНЕВНЫЙ УЧЕТ'!$C:$C,AD$1)</f>
        <v>0</v>
      </c>
      <c r="AE67" s="37">
        <f>COUNTIFS('ЕЖЕДНЕВНЫЙ УЧЕТ'!$J:$J,$A67,'ЕЖЕДНЕВНЫЙ УЧЕТ'!$C:$C,AE$1)</f>
        <v>0</v>
      </c>
      <c r="AF67" s="37">
        <f>COUNTIFS('ЕЖЕДНЕВНЫЙ УЧЕТ'!$J:$J,$A67,'ЕЖЕДНЕВНЫЙ УЧЕТ'!$C:$C,AF$1)</f>
        <v>0</v>
      </c>
      <c r="AG67" s="37">
        <f>COUNTIFS('ЕЖЕДНЕВНЫЙ УЧЕТ'!$J:$J,$A67,'ЕЖЕДНЕВНЫЙ УЧЕТ'!$C:$C,AG$1)</f>
        <v>0</v>
      </c>
      <c r="AH67" s="37">
        <f>COUNTIFS('ЕЖЕДНЕВНЫЙ УЧЕТ'!$J:$J,$A67,'ЕЖЕДНЕВНЫЙ УЧЕТ'!$C:$C,AH$1)</f>
        <v>0</v>
      </c>
      <c r="AI67" s="37">
        <f>COUNTIFS('ЕЖЕДНЕВНЫЙ УЧЕТ'!$J:$J,$A67,'ЕЖЕДНЕВНЫЙ УЧЕТ'!$C:$C,AI$1)</f>
        <v>0</v>
      </c>
      <c r="AJ67" s="37">
        <f>COUNTIFS('ЕЖЕДНЕВНЫЙ УЧЕТ'!$J:$J,$A67,'ЕЖЕДНЕВНЫЙ УЧЕТ'!$C:$C,AJ$1)</f>
        <v>0</v>
      </c>
      <c r="AK67" s="37">
        <f>COUNTIFS('ЕЖЕДНЕВНЫЙ УЧЕТ'!$J:$J,$A67,'ЕЖЕДНЕВНЫЙ УЧЕТ'!$C:$C,AK$1)</f>
        <v>0</v>
      </c>
      <c r="AL67" s="37">
        <f>COUNTIFS('ЕЖЕДНЕВНЫЙ УЧЕТ'!$J:$J,$A67,'ЕЖЕДНЕВНЫЙ УЧЕТ'!$C:$C,AL$1)</f>
        <v>0</v>
      </c>
      <c r="AM67" s="37">
        <f>COUNTIFS('ЕЖЕДНЕВНЫЙ УЧЕТ'!$J:$J,$A67,'ЕЖЕДНЕВНЫЙ УЧЕТ'!$C:$C,AM$1)</f>
        <v>0</v>
      </c>
      <c r="AN67" s="37">
        <f>COUNTIFS('ЕЖЕДНЕВНЫЙ УЧЕТ'!$J:$J,$A67,'ЕЖЕДНЕВНЫЙ УЧЕТ'!$C:$C,AN$1)</f>
        <v>0</v>
      </c>
      <c r="AO67" s="37">
        <f>COUNTIFS('ЕЖЕДНЕВНЫЙ УЧЕТ'!$J:$J,$A67,'ЕЖЕДНЕВНЫЙ УЧЕТ'!$C:$C,AO$1)</f>
        <v>0</v>
      </c>
      <c r="AP67" s="37">
        <f>COUNTIFS('ЕЖЕДНЕВНЫЙ УЧЕТ'!$J:$J,$A67,'ЕЖЕДНЕВНЫЙ УЧЕТ'!$C:$C,AP$1)</f>
        <v>0</v>
      </c>
      <c r="AQ67" s="37">
        <f>COUNTIFS('ЕЖЕДНЕВНЫЙ УЧЕТ'!$J:$J,$A67,'ЕЖЕДНЕВНЫЙ УЧЕТ'!$C:$C,AQ$1)</f>
        <v>0</v>
      </c>
      <c r="AR67" s="37">
        <f>COUNTIFS('ЕЖЕДНЕВНЫЙ УЧЕТ'!$J:$J,$A67,'ЕЖЕДНЕВНЫЙ УЧЕТ'!$C:$C,AR$1)</f>
        <v>0</v>
      </c>
      <c r="AS67" s="37">
        <f>COUNTIFS('ЕЖЕДНЕВНЫЙ УЧЕТ'!$J:$J,$A67,'ЕЖЕДНЕВНЫЙ УЧЕТ'!$C:$C,AS$1)</f>
        <v>0</v>
      </c>
      <c r="AT67" s="37">
        <f>COUNTIFS('ЕЖЕДНЕВНЫЙ УЧЕТ'!$J:$J,$A67,'ЕЖЕДНЕВНЫЙ УЧЕТ'!$C:$C,AT$1)</f>
        <v>0</v>
      </c>
      <c r="AU67" s="37">
        <f>COUNTIFS('ЕЖЕДНЕВНЫЙ УЧЕТ'!$J:$J,$A67,'ЕЖЕДНЕВНЫЙ УЧЕТ'!$C:$C,AU$1)</f>
        <v>0</v>
      </c>
    </row>
    <row r="68" spans="1:47" s="26" customFormat="1" ht="18">
      <c r="A68" s="31" t="s">
        <v>173</v>
      </c>
      <c r="B68" s="32">
        <f>COUNTIF('ЕЖЕДНЕВНЫЙ УЧЕТ'!J:J,СВОД!A68)</f>
        <v>44</v>
      </c>
      <c r="C68" s="33">
        <f t="shared" si="5"/>
        <v>3.2163742690058481E-3</v>
      </c>
      <c r="E68" s="31" t="s">
        <v>174</v>
      </c>
      <c r="F68" s="32">
        <f>COUNTIFS('ЕЖЕДНЕВНЫЙ УЧЕТ'!$B:$B,СВОД!$E68,'ЕЖЕДНЕВНЫЙ УЧЕТ'!$Q:$Q,СВОД!F$1)</f>
        <v>53</v>
      </c>
      <c r="G68" s="33">
        <f t="shared" si="6"/>
        <v>2.5082820634169428E-2</v>
      </c>
      <c r="H68" s="32">
        <f>COUNTIFS('ЕЖЕДНЕВНЫЙ УЧЕТ'!$B:$B,СВОД!$E68,'ЕЖЕДНЕВНЫЙ УЧЕТ'!$Q:$Q,СВОД!H$1)</f>
        <v>223</v>
      </c>
      <c r="I68" s="33">
        <f t="shared" si="7"/>
        <v>1.9278983314601886E-2</v>
      </c>
      <c r="K68" s="37">
        <f>COUNTIFS('ЕЖЕДНЕВНЫЙ УЧЕТ'!$J:$J,$A68,'ЕЖЕДНЕВНЫЙ УЧЕТ'!$C:$C,K$1)</f>
        <v>0</v>
      </c>
      <c r="L68" s="37">
        <f>COUNTIFS('ЕЖЕДНЕВНЫЙ УЧЕТ'!$J:$J,$A68,'ЕЖЕДНЕВНЫЙ УЧЕТ'!$C:$C,L$1)</f>
        <v>0</v>
      </c>
      <c r="M68" s="37">
        <f>COUNTIFS('ЕЖЕДНЕВНЫЙ УЧЕТ'!$J:$J,$A68,'ЕЖЕДНЕВНЫЙ УЧЕТ'!$C:$C,M$1)</f>
        <v>0</v>
      </c>
      <c r="N68" s="37">
        <f>COUNTIFS('ЕЖЕДНЕВНЫЙ УЧЕТ'!$J:$J,$A68,'ЕЖЕДНЕВНЫЙ УЧЕТ'!$C:$C,N$1)</f>
        <v>0</v>
      </c>
      <c r="O68" s="37">
        <f>COUNTIFS('ЕЖЕДНЕВНЫЙ УЧЕТ'!$J:$J,$A68,'ЕЖЕДНЕВНЫЙ УЧЕТ'!$C:$C,O$1)</f>
        <v>1</v>
      </c>
      <c r="P68" s="37">
        <f>COUNTIFS('ЕЖЕДНЕВНЫЙ УЧЕТ'!$J:$J,$A68,'ЕЖЕДНЕВНЫЙ УЧЕТ'!$C:$C,P$1)</f>
        <v>0</v>
      </c>
      <c r="Q68" s="37">
        <f>COUNTIFS('ЕЖЕДНЕВНЫЙ УЧЕТ'!$J:$J,$A68,'ЕЖЕДНЕВНЫЙ УЧЕТ'!$C:$C,Q$1)</f>
        <v>0</v>
      </c>
      <c r="R68" s="37">
        <f>COUNTIFS('ЕЖЕДНЕВНЫЙ УЧЕТ'!$J:$J,$A68,'ЕЖЕДНЕВНЫЙ УЧЕТ'!$C:$C,R$1)</f>
        <v>0</v>
      </c>
      <c r="S68" s="37">
        <f>COUNTIFS('ЕЖЕДНЕВНЫЙ УЧЕТ'!$J:$J,$A68,'ЕЖЕДНЕВНЫЙ УЧЕТ'!$C:$C,S$1)</f>
        <v>0</v>
      </c>
      <c r="T68" s="37">
        <f>COUNTIFS('ЕЖЕДНЕВНЫЙ УЧЕТ'!$J:$J,$A68,'ЕЖЕДНЕВНЫЙ УЧЕТ'!$C:$C,T$1)</f>
        <v>0</v>
      </c>
      <c r="U68" s="37">
        <f>COUNTIFS('ЕЖЕДНЕВНЫЙ УЧЕТ'!$J:$J,$A68,'ЕЖЕДНЕВНЫЙ УЧЕТ'!$C:$C,U$1)</f>
        <v>0</v>
      </c>
      <c r="V68" s="37">
        <f>COUNTIFS('ЕЖЕДНЕВНЫЙ УЧЕТ'!$J:$J,$A68,'ЕЖЕДНЕВНЫЙ УЧЕТ'!$C:$C,V$1)</f>
        <v>0</v>
      </c>
      <c r="W68" s="37">
        <f>COUNTIFS('ЕЖЕДНЕВНЫЙ УЧЕТ'!$J:$J,$A68,'ЕЖЕДНЕВНЫЙ УЧЕТ'!$C:$C,W$1)</f>
        <v>8</v>
      </c>
      <c r="X68" s="37">
        <f>COUNTIFS('ЕЖЕДНЕВНЫЙ УЧЕТ'!$J:$J,$A68,'ЕЖЕДНЕВНЫЙ УЧЕТ'!$C:$C,X$1)</f>
        <v>0</v>
      </c>
      <c r="Y68" s="37">
        <f>COUNTIFS('ЕЖЕДНЕВНЫЙ УЧЕТ'!$J:$J,$A68,'ЕЖЕДНЕВНЫЙ УЧЕТ'!$C:$C,Y$1)</f>
        <v>0</v>
      </c>
      <c r="Z68" s="37">
        <f>COUNTIFS('ЕЖЕДНЕВНЫЙ УЧЕТ'!$J:$J,$A68,'ЕЖЕДНЕВНЫЙ УЧЕТ'!$C:$C,Z$1)</f>
        <v>6</v>
      </c>
      <c r="AA68" s="37">
        <f>COUNTIFS('ЕЖЕДНЕВНЫЙ УЧЕТ'!$J:$J,$A68,'ЕЖЕДНЕВНЫЙ УЧЕТ'!$C:$C,AA$1)</f>
        <v>9</v>
      </c>
      <c r="AB68" s="37">
        <f>COUNTIFS('ЕЖЕДНЕВНЫЙ УЧЕТ'!$J:$J,$A68,'ЕЖЕДНЕВНЫЙ УЧЕТ'!$C:$C,AB$1)</f>
        <v>0</v>
      </c>
      <c r="AC68" s="37">
        <f>COUNTIFS('ЕЖЕДНЕВНЫЙ УЧЕТ'!$J:$J,$A68,'ЕЖЕДНЕВНЫЙ УЧЕТ'!$C:$C,AC$1)</f>
        <v>1</v>
      </c>
      <c r="AD68" s="37">
        <f>COUNTIFS('ЕЖЕДНЕВНЫЙ УЧЕТ'!$J:$J,$A68,'ЕЖЕДНЕВНЫЙ УЧЕТ'!$C:$C,AD$1)</f>
        <v>0</v>
      </c>
      <c r="AE68" s="37">
        <f>COUNTIFS('ЕЖЕДНЕВНЫЙ УЧЕТ'!$J:$J,$A68,'ЕЖЕДНЕВНЫЙ УЧЕТ'!$C:$C,AE$1)</f>
        <v>0</v>
      </c>
      <c r="AF68" s="37">
        <f>COUNTIFS('ЕЖЕДНЕВНЫЙ УЧЕТ'!$J:$J,$A68,'ЕЖЕДНЕВНЫЙ УЧЕТ'!$C:$C,AF$1)</f>
        <v>1</v>
      </c>
      <c r="AG68" s="37">
        <f>COUNTIFS('ЕЖЕДНЕВНЫЙ УЧЕТ'!$J:$J,$A68,'ЕЖЕДНЕВНЫЙ УЧЕТ'!$C:$C,AG$1)</f>
        <v>0</v>
      </c>
      <c r="AH68" s="37">
        <f>COUNTIFS('ЕЖЕДНЕВНЫЙ УЧЕТ'!$J:$J,$A68,'ЕЖЕДНЕВНЫЙ УЧЕТ'!$C:$C,AH$1)</f>
        <v>4</v>
      </c>
      <c r="AI68" s="37">
        <f>COUNTIFS('ЕЖЕДНЕВНЫЙ УЧЕТ'!$J:$J,$A68,'ЕЖЕДНЕВНЫЙ УЧЕТ'!$C:$C,AI$1)</f>
        <v>0</v>
      </c>
      <c r="AJ68" s="37">
        <f>COUNTIFS('ЕЖЕДНЕВНЫЙ УЧЕТ'!$J:$J,$A68,'ЕЖЕДНЕВНЫЙ УЧЕТ'!$C:$C,AJ$1)</f>
        <v>0</v>
      </c>
      <c r="AK68" s="37">
        <f>COUNTIFS('ЕЖЕДНЕВНЫЙ УЧЕТ'!$J:$J,$A68,'ЕЖЕДНЕВНЫЙ УЧЕТ'!$C:$C,AK$1)</f>
        <v>0</v>
      </c>
      <c r="AL68" s="37">
        <f>COUNTIFS('ЕЖЕДНЕВНЫЙ УЧЕТ'!$J:$J,$A68,'ЕЖЕДНЕВНЫЙ УЧЕТ'!$C:$C,AL$1)</f>
        <v>0</v>
      </c>
      <c r="AM68" s="37">
        <f>COUNTIFS('ЕЖЕДНЕВНЫЙ УЧЕТ'!$J:$J,$A68,'ЕЖЕДНЕВНЫЙ УЧЕТ'!$C:$C,AM$1)</f>
        <v>0</v>
      </c>
      <c r="AN68" s="37">
        <f>COUNTIFS('ЕЖЕДНЕВНЫЙ УЧЕТ'!$J:$J,$A68,'ЕЖЕДНЕВНЫЙ УЧЕТ'!$C:$C,AN$1)</f>
        <v>1</v>
      </c>
      <c r="AO68" s="37">
        <f>COUNTIFS('ЕЖЕДНЕВНЫЙ УЧЕТ'!$J:$J,$A68,'ЕЖЕДНЕВНЫЙ УЧЕТ'!$C:$C,AO$1)</f>
        <v>0</v>
      </c>
      <c r="AP68" s="37">
        <f>COUNTIFS('ЕЖЕДНЕВНЫЙ УЧЕТ'!$J:$J,$A68,'ЕЖЕДНЕВНЫЙ УЧЕТ'!$C:$C,AP$1)</f>
        <v>0</v>
      </c>
      <c r="AQ68" s="37">
        <f>COUNTIFS('ЕЖЕДНЕВНЫЙ УЧЕТ'!$J:$J,$A68,'ЕЖЕДНЕВНЫЙ УЧЕТ'!$C:$C,AQ$1)</f>
        <v>0</v>
      </c>
      <c r="AR68" s="37">
        <f>COUNTIFS('ЕЖЕДНЕВНЫЙ УЧЕТ'!$J:$J,$A68,'ЕЖЕДНЕВНЫЙ УЧЕТ'!$C:$C,AR$1)</f>
        <v>11</v>
      </c>
      <c r="AS68" s="37">
        <f>COUNTIFS('ЕЖЕДНЕВНЫЙ УЧЕТ'!$J:$J,$A68,'ЕЖЕДНЕВНЫЙ УЧЕТ'!$C:$C,AS$1)</f>
        <v>2</v>
      </c>
      <c r="AT68" s="37">
        <f>COUNTIFS('ЕЖЕДНЕВНЫЙ УЧЕТ'!$J:$J,$A68,'ЕЖЕДНЕВНЫЙ УЧЕТ'!$C:$C,AT$1)</f>
        <v>0</v>
      </c>
      <c r="AU68" s="37">
        <f>COUNTIFS('ЕЖЕДНЕВНЫЙ УЧЕТ'!$J:$J,$A68,'ЕЖЕДНЕВНЫЙ УЧЕТ'!$C:$C,AU$1)</f>
        <v>0</v>
      </c>
    </row>
    <row r="69" spans="1:47" s="26" customFormat="1" ht="18">
      <c r="A69" s="31" t="s">
        <v>175</v>
      </c>
      <c r="B69" s="32">
        <f>COUNTIF('ЕЖЕДНЕВНЫЙ УЧЕТ'!J:J,СВОД!A69)</f>
        <v>1</v>
      </c>
      <c r="C69" s="33">
        <f t="shared" si="5"/>
        <v>7.3099415204678364E-5</v>
      </c>
      <c r="E69" s="31" t="s">
        <v>176</v>
      </c>
      <c r="F69" s="32">
        <f>COUNTIFS('ЕЖЕДНЕВНЫЙ УЧЕТ'!$B:$B,СВОД!$E69,'ЕЖЕДНЕВНЫЙ УЧЕТ'!$Q:$Q,СВОД!F$1)</f>
        <v>455</v>
      </c>
      <c r="G69" s="33">
        <f t="shared" si="6"/>
        <v>0.21533364884051112</v>
      </c>
      <c r="H69" s="32">
        <f>COUNTIFS('ЕЖЕДНЕВНЫЙ УЧЕТ'!$B:$B,СВОД!$E69,'ЕЖЕДНЕВНЫЙ УЧЕТ'!$Q:$Q,СВОД!H$1)</f>
        <v>2737</v>
      </c>
      <c r="I69" s="33">
        <f t="shared" si="7"/>
        <v>0.236621423013746</v>
      </c>
      <c r="K69" s="37">
        <f>COUNTIFS('ЕЖЕДНЕВНЫЙ УЧЕТ'!$J:$J,$A69,'ЕЖЕДНЕВНЫЙ УЧЕТ'!$C:$C,K$1)</f>
        <v>0</v>
      </c>
      <c r="L69" s="37">
        <f>COUNTIFS('ЕЖЕДНЕВНЫЙ УЧЕТ'!$J:$J,$A69,'ЕЖЕДНЕВНЫЙ УЧЕТ'!$C:$C,L$1)</f>
        <v>0</v>
      </c>
      <c r="M69" s="37">
        <f>COUNTIFS('ЕЖЕДНЕВНЫЙ УЧЕТ'!$J:$J,$A69,'ЕЖЕДНЕВНЫЙ УЧЕТ'!$C:$C,M$1)</f>
        <v>0</v>
      </c>
      <c r="N69" s="37">
        <f>COUNTIFS('ЕЖЕДНЕВНЫЙ УЧЕТ'!$J:$J,$A69,'ЕЖЕДНЕВНЫЙ УЧЕТ'!$C:$C,N$1)</f>
        <v>0</v>
      </c>
      <c r="O69" s="37">
        <f>COUNTIFS('ЕЖЕДНЕВНЫЙ УЧЕТ'!$J:$J,$A69,'ЕЖЕДНЕВНЫЙ УЧЕТ'!$C:$C,O$1)</f>
        <v>0</v>
      </c>
      <c r="P69" s="37">
        <f>COUNTIFS('ЕЖЕДНЕВНЫЙ УЧЕТ'!$J:$J,$A69,'ЕЖЕДНЕВНЫЙ УЧЕТ'!$C:$C,P$1)</f>
        <v>0</v>
      </c>
      <c r="Q69" s="37">
        <f>COUNTIFS('ЕЖЕДНЕВНЫЙ УЧЕТ'!$J:$J,$A69,'ЕЖЕДНЕВНЫЙ УЧЕТ'!$C:$C,Q$1)</f>
        <v>1</v>
      </c>
      <c r="R69" s="37">
        <f>COUNTIFS('ЕЖЕДНЕВНЫЙ УЧЕТ'!$J:$J,$A69,'ЕЖЕДНЕВНЫЙ УЧЕТ'!$C:$C,R$1)</f>
        <v>0</v>
      </c>
      <c r="S69" s="37">
        <f>COUNTIFS('ЕЖЕДНЕВНЫЙ УЧЕТ'!$J:$J,$A69,'ЕЖЕДНЕВНЫЙ УЧЕТ'!$C:$C,S$1)</f>
        <v>0</v>
      </c>
      <c r="T69" s="37">
        <f>COUNTIFS('ЕЖЕДНЕВНЫЙ УЧЕТ'!$J:$J,$A69,'ЕЖЕДНЕВНЫЙ УЧЕТ'!$C:$C,T$1)</f>
        <v>0</v>
      </c>
      <c r="U69" s="37">
        <f>COUNTIFS('ЕЖЕДНЕВНЫЙ УЧЕТ'!$J:$J,$A69,'ЕЖЕДНЕВНЫЙ УЧЕТ'!$C:$C,U$1)</f>
        <v>0</v>
      </c>
      <c r="V69" s="37">
        <f>COUNTIFS('ЕЖЕДНЕВНЫЙ УЧЕТ'!$J:$J,$A69,'ЕЖЕДНЕВНЫЙ УЧЕТ'!$C:$C,V$1)</f>
        <v>0</v>
      </c>
      <c r="W69" s="37">
        <f>COUNTIFS('ЕЖЕДНЕВНЫЙ УЧЕТ'!$J:$J,$A69,'ЕЖЕДНЕВНЫЙ УЧЕТ'!$C:$C,W$1)</f>
        <v>0</v>
      </c>
      <c r="X69" s="37">
        <f>COUNTIFS('ЕЖЕДНЕВНЫЙ УЧЕТ'!$J:$J,$A69,'ЕЖЕДНЕВНЫЙ УЧЕТ'!$C:$C,X$1)</f>
        <v>0</v>
      </c>
      <c r="Y69" s="37">
        <f>COUNTIFS('ЕЖЕДНЕВНЫЙ УЧЕТ'!$J:$J,$A69,'ЕЖЕДНЕВНЫЙ УЧЕТ'!$C:$C,Y$1)</f>
        <v>0</v>
      </c>
      <c r="Z69" s="37">
        <f>COUNTIFS('ЕЖЕДНЕВНЫЙ УЧЕТ'!$J:$J,$A69,'ЕЖЕДНЕВНЫЙ УЧЕТ'!$C:$C,Z$1)</f>
        <v>0</v>
      </c>
      <c r="AA69" s="37">
        <f>COUNTIFS('ЕЖЕДНЕВНЫЙ УЧЕТ'!$J:$J,$A69,'ЕЖЕДНЕВНЫЙ УЧЕТ'!$C:$C,AA$1)</f>
        <v>0</v>
      </c>
      <c r="AB69" s="37">
        <f>COUNTIFS('ЕЖЕДНЕВНЫЙ УЧЕТ'!$J:$J,$A69,'ЕЖЕДНЕВНЫЙ УЧЕТ'!$C:$C,AB$1)</f>
        <v>0</v>
      </c>
      <c r="AC69" s="37">
        <f>COUNTIFS('ЕЖЕДНЕВНЫЙ УЧЕТ'!$J:$J,$A69,'ЕЖЕДНЕВНЫЙ УЧЕТ'!$C:$C,AC$1)</f>
        <v>0</v>
      </c>
      <c r="AD69" s="37">
        <f>COUNTIFS('ЕЖЕДНЕВНЫЙ УЧЕТ'!$J:$J,$A69,'ЕЖЕДНЕВНЫЙ УЧЕТ'!$C:$C,AD$1)</f>
        <v>0</v>
      </c>
      <c r="AE69" s="37">
        <f>COUNTIFS('ЕЖЕДНЕВНЫЙ УЧЕТ'!$J:$J,$A69,'ЕЖЕДНЕВНЫЙ УЧЕТ'!$C:$C,AE$1)</f>
        <v>0</v>
      </c>
      <c r="AF69" s="37">
        <f>COUNTIFS('ЕЖЕДНЕВНЫЙ УЧЕТ'!$J:$J,$A69,'ЕЖЕДНЕВНЫЙ УЧЕТ'!$C:$C,AF$1)</f>
        <v>0</v>
      </c>
      <c r="AG69" s="37">
        <f>COUNTIFS('ЕЖЕДНЕВНЫЙ УЧЕТ'!$J:$J,$A69,'ЕЖЕДНЕВНЫЙ УЧЕТ'!$C:$C,AG$1)</f>
        <v>0</v>
      </c>
      <c r="AH69" s="37">
        <f>COUNTIFS('ЕЖЕДНЕВНЫЙ УЧЕТ'!$J:$J,$A69,'ЕЖЕДНЕВНЫЙ УЧЕТ'!$C:$C,AH$1)</f>
        <v>0</v>
      </c>
      <c r="AI69" s="37">
        <f>COUNTIFS('ЕЖЕДНЕВНЫЙ УЧЕТ'!$J:$J,$A69,'ЕЖЕДНЕВНЫЙ УЧЕТ'!$C:$C,AI$1)</f>
        <v>0</v>
      </c>
      <c r="AJ69" s="37">
        <f>COUNTIFS('ЕЖЕДНЕВНЫЙ УЧЕТ'!$J:$J,$A69,'ЕЖЕДНЕВНЫЙ УЧЕТ'!$C:$C,AJ$1)</f>
        <v>0</v>
      </c>
      <c r="AK69" s="37">
        <f>COUNTIFS('ЕЖЕДНЕВНЫЙ УЧЕТ'!$J:$J,$A69,'ЕЖЕДНЕВНЫЙ УЧЕТ'!$C:$C,AK$1)</f>
        <v>0</v>
      </c>
      <c r="AL69" s="37">
        <f>COUNTIFS('ЕЖЕДНЕВНЫЙ УЧЕТ'!$J:$J,$A69,'ЕЖЕДНЕВНЫЙ УЧЕТ'!$C:$C,AL$1)</f>
        <v>0</v>
      </c>
      <c r="AM69" s="37">
        <f>COUNTIFS('ЕЖЕДНЕВНЫЙ УЧЕТ'!$J:$J,$A69,'ЕЖЕДНЕВНЫЙ УЧЕТ'!$C:$C,AM$1)</f>
        <v>0</v>
      </c>
      <c r="AN69" s="37">
        <f>COUNTIFS('ЕЖЕДНЕВНЫЙ УЧЕТ'!$J:$J,$A69,'ЕЖЕДНЕВНЫЙ УЧЕТ'!$C:$C,AN$1)</f>
        <v>0</v>
      </c>
      <c r="AO69" s="37">
        <f>COUNTIFS('ЕЖЕДНЕВНЫЙ УЧЕТ'!$J:$J,$A69,'ЕЖЕДНЕВНЫЙ УЧЕТ'!$C:$C,AO$1)</f>
        <v>0</v>
      </c>
      <c r="AP69" s="37">
        <f>COUNTIFS('ЕЖЕДНЕВНЫЙ УЧЕТ'!$J:$J,$A69,'ЕЖЕДНЕВНЫЙ УЧЕТ'!$C:$C,AP$1)</f>
        <v>0</v>
      </c>
      <c r="AQ69" s="37">
        <f>COUNTIFS('ЕЖЕДНЕВНЫЙ УЧЕТ'!$J:$J,$A69,'ЕЖЕДНЕВНЫЙ УЧЕТ'!$C:$C,AQ$1)</f>
        <v>0</v>
      </c>
      <c r="AR69" s="37">
        <f>COUNTIFS('ЕЖЕДНЕВНЫЙ УЧЕТ'!$J:$J,$A69,'ЕЖЕДНЕВНЫЙ УЧЕТ'!$C:$C,AR$1)</f>
        <v>0</v>
      </c>
      <c r="AS69" s="37">
        <f>COUNTIFS('ЕЖЕДНЕВНЫЙ УЧЕТ'!$J:$J,$A69,'ЕЖЕДНЕВНЫЙ УЧЕТ'!$C:$C,AS$1)</f>
        <v>0</v>
      </c>
      <c r="AT69" s="37">
        <f>COUNTIFS('ЕЖЕДНЕВНЫЙ УЧЕТ'!$J:$J,$A69,'ЕЖЕДНЕВНЫЙ УЧЕТ'!$C:$C,AT$1)</f>
        <v>0</v>
      </c>
      <c r="AU69" s="37">
        <f>COUNTIFS('ЕЖЕДНЕВНЫЙ УЧЕТ'!$J:$J,$A69,'ЕЖЕДНЕВНЫЙ УЧЕТ'!$C:$C,AU$1)</f>
        <v>0</v>
      </c>
    </row>
    <row r="70" spans="1:47" s="26" customFormat="1" ht="18">
      <c r="A70" s="31" t="s">
        <v>177</v>
      </c>
      <c r="B70" s="32">
        <f>COUNTIF('ЕЖЕДНЕВНЫЙ УЧЕТ'!J:J,СВОД!A70)</f>
        <v>27</v>
      </c>
      <c r="C70" s="33">
        <f t="shared" si="5"/>
        <v>1.9736842105263159E-3</v>
      </c>
      <c r="E70" s="31" t="s">
        <v>178</v>
      </c>
      <c r="F70" s="32">
        <f>COUNTIFS('ЕЖЕДНЕВНЫЙ УЧЕТ'!$B:$B,СВОД!$E70,'ЕЖЕДНЕВНЫЙ УЧЕТ'!$Q:$Q,СВОД!F$1)</f>
        <v>0</v>
      </c>
      <c r="G70" s="33">
        <f t="shared" si="6"/>
        <v>0</v>
      </c>
      <c r="H70" s="32">
        <f>COUNTIFS('ЕЖЕДНЕВНЫЙ УЧЕТ'!$B:$B,СВОД!$E70,'ЕЖЕДНЕВНЫЙ УЧЕТ'!$Q:$Q,СВОД!H$1)</f>
        <v>0</v>
      </c>
      <c r="I70" s="33">
        <f t="shared" si="7"/>
        <v>0</v>
      </c>
      <c r="K70" s="37">
        <f>COUNTIFS('ЕЖЕДНЕВНЫЙ УЧЕТ'!$J:$J,$A70,'ЕЖЕДНЕВНЫЙ УЧЕТ'!$C:$C,K$1)</f>
        <v>0</v>
      </c>
      <c r="L70" s="37">
        <f>COUNTIFS('ЕЖЕДНЕВНЫЙ УЧЕТ'!$J:$J,$A70,'ЕЖЕДНЕВНЫЙ УЧЕТ'!$C:$C,L$1)</f>
        <v>0</v>
      </c>
      <c r="M70" s="37">
        <f>COUNTIFS('ЕЖЕДНЕВНЫЙ УЧЕТ'!$J:$J,$A70,'ЕЖЕДНЕВНЫЙ УЧЕТ'!$C:$C,M$1)</f>
        <v>0</v>
      </c>
      <c r="N70" s="37">
        <f>COUNTIFS('ЕЖЕДНЕВНЫЙ УЧЕТ'!$J:$J,$A70,'ЕЖЕДНЕВНЫЙ УЧЕТ'!$C:$C,N$1)</f>
        <v>0</v>
      </c>
      <c r="O70" s="37">
        <f>COUNTIFS('ЕЖЕДНЕВНЫЙ УЧЕТ'!$J:$J,$A70,'ЕЖЕДНЕВНЫЙ УЧЕТ'!$C:$C,O$1)</f>
        <v>0</v>
      </c>
      <c r="P70" s="37">
        <f>COUNTIFS('ЕЖЕДНЕВНЫЙ УЧЕТ'!$J:$J,$A70,'ЕЖЕДНЕВНЫЙ УЧЕТ'!$C:$C,P$1)</f>
        <v>0</v>
      </c>
      <c r="Q70" s="37">
        <f>COUNTIFS('ЕЖЕДНЕВНЫЙ УЧЕТ'!$J:$J,$A70,'ЕЖЕДНЕВНЫЙ УЧЕТ'!$C:$C,Q$1)</f>
        <v>0</v>
      </c>
      <c r="R70" s="37">
        <f>COUNTIFS('ЕЖЕДНЕВНЫЙ УЧЕТ'!$J:$J,$A70,'ЕЖЕДНЕВНЫЙ УЧЕТ'!$C:$C,R$1)</f>
        <v>0</v>
      </c>
      <c r="S70" s="37">
        <f>COUNTIFS('ЕЖЕДНЕВНЫЙ УЧЕТ'!$J:$J,$A70,'ЕЖЕДНЕВНЫЙ УЧЕТ'!$C:$C,S$1)</f>
        <v>0</v>
      </c>
      <c r="T70" s="37">
        <f>COUNTIFS('ЕЖЕДНЕВНЫЙ УЧЕТ'!$J:$J,$A70,'ЕЖЕДНЕВНЫЙ УЧЕТ'!$C:$C,T$1)</f>
        <v>0</v>
      </c>
      <c r="U70" s="37">
        <f>COUNTIFS('ЕЖЕДНЕВНЫЙ УЧЕТ'!$J:$J,$A70,'ЕЖЕДНЕВНЫЙ УЧЕТ'!$C:$C,U$1)</f>
        <v>0</v>
      </c>
      <c r="V70" s="37">
        <f>COUNTIFS('ЕЖЕДНЕВНЫЙ УЧЕТ'!$J:$J,$A70,'ЕЖЕДНЕВНЫЙ УЧЕТ'!$C:$C,V$1)</f>
        <v>0</v>
      </c>
      <c r="W70" s="37">
        <f>COUNTIFS('ЕЖЕДНЕВНЫЙ УЧЕТ'!$J:$J,$A70,'ЕЖЕДНЕВНЫЙ УЧЕТ'!$C:$C,W$1)</f>
        <v>10</v>
      </c>
      <c r="X70" s="37">
        <f>COUNTIFS('ЕЖЕДНЕВНЫЙ УЧЕТ'!$J:$J,$A70,'ЕЖЕДНЕВНЫЙ УЧЕТ'!$C:$C,X$1)</f>
        <v>0</v>
      </c>
      <c r="Y70" s="37">
        <f>COUNTIFS('ЕЖЕДНЕВНЫЙ УЧЕТ'!$J:$J,$A70,'ЕЖЕДНЕВНЫЙ УЧЕТ'!$C:$C,Y$1)</f>
        <v>0</v>
      </c>
      <c r="Z70" s="37">
        <f>COUNTIFS('ЕЖЕДНЕВНЫЙ УЧЕТ'!$J:$J,$A70,'ЕЖЕДНЕВНЫЙ УЧЕТ'!$C:$C,Z$1)</f>
        <v>3</v>
      </c>
      <c r="AA70" s="37">
        <f>COUNTIFS('ЕЖЕДНЕВНЫЙ УЧЕТ'!$J:$J,$A70,'ЕЖЕДНЕВНЫЙ УЧЕТ'!$C:$C,AA$1)</f>
        <v>3</v>
      </c>
      <c r="AB70" s="37">
        <f>COUNTIFS('ЕЖЕДНЕВНЫЙ УЧЕТ'!$J:$J,$A70,'ЕЖЕДНЕВНЫЙ УЧЕТ'!$C:$C,AB$1)</f>
        <v>0</v>
      </c>
      <c r="AC70" s="37">
        <f>COUNTIFS('ЕЖЕДНЕВНЫЙ УЧЕТ'!$J:$J,$A70,'ЕЖЕДНЕВНЫЙ УЧЕТ'!$C:$C,AC$1)</f>
        <v>0</v>
      </c>
      <c r="AD70" s="37">
        <f>COUNTIFS('ЕЖЕДНЕВНЫЙ УЧЕТ'!$J:$J,$A70,'ЕЖЕДНЕВНЫЙ УЧЕТ'!$C:$C,AD$1)</f>
        <v>0</v>
      </c>
      <c r="AE70" s="37">
        <f>COUNTIFS('ЕЖЕДНЕВНЫЙ УЧЕТ'!$J:$J,$A70,'ЕЖЕДНЕВНЫЙ УЧЕТ'!$C:$C,AE$1)</f>
        <v>0</v>
      </c>
      <c r="AF70" s="37">
        <f>COUNTIFS('ЕЖЕДНЕВНЫЙ УЧЕТ'!$J:$J,$A70,'ЕЖЕДНЕВНЫЙ УЧЕТ'!$C:$C,AF$1)</f>
        <v>0</v>
      </c>
      <c r="AG70" s="37">
        <f>COUNTIFS('ЕЖЕДНЕВНЫЙ УЧЕТ'!$J:$J,$A70,'ЕЖЕДНЕВНЫЙ УЧЕТ'!$C:$C,AG$1)</f>
        <v>0</v>
      </c>
      <c r="AH70" s="37">
        <f>COUNTIFS('ЕЖЕДНЕВНЫЙ УЧЕТ'!$J:$J,$A70,'ЕЖЕДНЕВНЫЙ УЧЕТ'!$C:$C,AH$1)</f>
        <v>1</v>
      </c>
      <c r="AI70" s="37">
        <f>COUNTIFS('ЕЖЕДНЕВНЫЙ УЧЕТ'!$J:$J,$A70,'ЕЖЕДНЕВНЫЙ УЧЕТ'!$C:$C,AI$1)</f>
        <v>0</v>
      </c>
      <c r="AJ70" s="37">
        <f>COUNTIFS('ЕЖЕДНЕВНЫЙ УЧЕТ'!$J:$J,$A70,'ЕЖЕДНЕВНЫЙ УЧЕТ'!$C:$C,AJ$1)</f>
        <v>0</v>
      </c>
      <c r="AK70" s="37">
        <f>COUNTIFS('ЕЖЕДНЕВНЫЙ УЧЕТ'!$J:$J,$A70,'ЕЖЕДНЕВНЫЙ УЧЕТ'!$C:$C,AK$1)</f>
        <v>0</v>
      </c>
      <c r="AL70" s="37">
        <f>COUNTIFS('ЕЖЕДНЕВНЫЙ УЧЕТ'!$J:$J,$A70,'ЕЖЕДНЕВНЫЙ УЧЕТ'!$C:$C,AL$1)</f>
        <v>0</v>
      </c>
      <c r="AM70" s="37">
        <f>COUNTIFS('ЕЖЕДНЕВНЫЙ УЧЕТ'!$J:$J,$A70,'ЕЖЕДНЕВНЫЙ УЧЕТ'!$C:$C,AM$1)</f>
        <v>0</v>
      </c>
      <c r="AN70" s="37">
        <f>COUNTIFS('ЕЖЕДНЕВНЫЙ УЧЕТ'!$J:$J,$A70,'ЕЖЕДНЕВНЫЙ УЧЕТ'!$C:$C,AN$1)</f>
        <v>0</v>
      </c>
      <c r="AO70" s="37">
        <f>COUNTIFS('ЕЖЕДНЕВНЫЙ УЧЕТ'!$J:$J,$A70,'ЕЖЕДНЕВНЫЙ УЧЕТ'!$C:$C,AO$1)</f>
        <v>1</v>
      </c>
      <c r="AP70" s="37">
        <f>COUNTIFS('ЕЖЕДНЕВНЫЙ УЧЕТ'!$J:$J,$A70,'ЕЖЕДНЕВНЫЙ УЧЕТ'!$C:$C,AP$1)</f>
        <v>0</v>
      </c>
      <c r="AQ70" s="37">
        <f>COUNTIFS('ЕЖЕДНЕВНЫЙ УЧЕТ'!$J:$J,$A70,'ЕЖЕДНЕВНЫЙ УЧЕТ'!$C:$C,AQ$1)</f>
        <v>0</v>
      </c>
      <c r="AR70" s="37">
        <f>COUNTIFS('ЕЖЕДНЕВНЫЙ УЧЕТ'!$J:$J,$A70,'ЕЖЕДНЕВНЫЙ УЧЕТ'!$C:$C,AR$1)</f>
        <v>7</v>
      </c>
      <c r="AS70" s="37">
        <f>COUNTIFS('ЕЖЕДНЕВНЫЙ УЧЕТ'!$J:$J,$A70,'ЕЖЕДНЕВНЫЙ УЧЕТ'!$C:$C,AS$1)</f>
        <v>0</v>
      </c>
      <c r="AT70" s="37">
        <f>COUNTIFS('ЕЖЕДНЕВНЫЙ УЧЕТ'!$J:$J,$A70,'ЕЖЕДНЕВНЫЙ УЧЕТ'!$C:$C,AT$1)</f>
        <v>0</v>
      </c>
      <c r="AU70" s="37">
        <f>COUNTIFS('ЕЖЕДНЕВНЫЙ УЧЕТ'!$J:$J,$A70,'ЕЖЕДНЕВНЫЙ УЧЕТ'!$C:$C,AU$1)</f>
        <v>2</v>
      </c>
    </row>
    <row r="71" spans="1:47" s="26" customFormat="1" ht="18">
      <c r="A71" s="31" t="s">
        <v>179</v>
      </c>
      <c r="B71" s="32">
        <f>COUNTIF('ЕЖЕДНЕВНЫЙ УЧЕТ'!J:J,СВОД!A71)</f>
        <v>2</v>
      </c>
      <c r="C71" s="33">
        <f t="shared" si="5"/>
        <v>1.4619883040935673E-4</v>
      </c>
      <c r="E71" s="31" t="s">
        <v>180</v>
      </c>
      <c r="F71" s="32">
        <f>COUNTIFS('ЕЖЕДНЕВНЫЙ УЧЕТ'!$B:$B,СВОД!$E71,'ЕЖЕДНЕВНЫЙ УЧЕТ'!$Q:$Q,СВОД!F$1)</f>
        <v>754</v>
      </c>
      <c r="G71" s="33">
        <f t="shared" si="6"/>
        <v>0.35683861807856126</v>
      </c>
      <c r="H71" s="32">
        <f>COUNTIFS('ЕЖЕДНЕВНЫЙ УЧЕТ'!$B:$B,СВОД!$E71,'ЕЖЕДНЕВНЫЙ УЧЕТ'!$Q:$Q,СВОД!H$1)</f>
        <v>4475</v>
      </c>
      <c r="I71" s="33">
        <f t="shared" si="7"/>
        <v>0.3868764588916746</v>
      </c>
      <c r="K71" s="37">
        <f>COUNTIFS('ЕЖЕДНЕВНЫЙ УЧЕТ'!$J:$J,$A71,'ЕЖЕДНЕВНЫЙ УЧЕТ'!$C:$C,K$1)</f>
        <v>0</v>
      </c>
      <c r="L71" s="37">
        <f>COUNTIFS('ЕЖЕДНЕВНЫЙ УЧЕТ'!$J:$J,$A71,'ЕЖЕДНЕВНЫЙ УЧЕТ'!$C:$C,L$1)</f>
        <v>0</v>
      </c>
      <c r="M71" s="37">
        <f>COUNTIFS('ЕЖЕДНЕВНЫЙ УЧЕТ'!$J:$J,$A71,'ЕЖЕДНЕВНЫЙ УЧЕТ'!$C:$C,M$1)</f>
        <v>0</v>
      </c>
      <c r="N71" s="37">
        <f>COUNTIFS('ЕЖЕДНЕВНЫЙ УЧЕТ'!$J:$J,$A71,'ЕЖЕДНЕВНЫЙ УЧЕТ'!$C:$C,N$1)</f>
        <v>0</v>
      </c>
      <c r="O71" s="37">
        <f>COUNTIFS('ЕЖЕДНЕВНЫЙ УЧЕТ'!$J:$J,$A71,'ЕЖЕДНЕВНЫЙ УЧЕТ'!$C:$C,O$1)</f>
        <v>0</v>
      </c>
      <c r="P71" s="37">
        <f>COUNTIFS('ЕЖЕДНЕВНЫЙ УЧЕТ'!$J:$J,$A71,'ЕЖЕДНЕВНЫЙ УЧЕТ'!$C:$C,P$1)</f>
        <v>0</v>
      </c>
      <c r="Q71" s="37">
        <f>COUNTIFS('ЕЖЕДНЕВНЫЙ УЧЕТ'!$J:$J,$A71,'ЕЖЕДНЕВНЫЙ УЧЕТ'!$C:$C,Q$1)</f>
        <v>0</v>
      </c>
      <c r="R71" s="37">
        <f>COUNTIFS('ЕЖЕДНЕВНЫЙ УЧЕТ'!$J:$J,$A71,'ЕЖЕДНЕВНЫЙ УЧЕТ'!$C:$C,R$1)</f>
        <v>0</v>
      </c>
      <c r="S71" s="37">
        <f>COUNTIFS('ЕЖЕДНЕВНЫЙ УЧЕТ'!$J:$J,$A71,'ЕЖЕДНЕВНЫЙ УЧЕТ'!$C:$C,S$1)</f>
        <v>0</v>
      </c>
      <c r="T71" s="37">
        <f>COUNTIFS('ЕЖЕДНЕВНЫЙ УЧЕТ'!$J:$J,$A71,'ЕЖЕДНЕВНЫЙ УЧЕТ'!$C:$C,T$1)</f>
        <v>0</v>
      </c>
      <c r="U71" s="37">
        <f>COUNTIFS('ЕЖЕДНЕВНЫЙ УЧЕТ'!$J:$J,$A71,'ЕЖЕДНЕВНЫЙ УЧЕТ'!$C:$C,U$1)</f>
        <v>0</v>
      </c>
      <c r="V71" s="37">
        <f>COUNTIFS('ЕЖЕДНЕВНЫЙ УЧЕТ'!$J:$J,$A71,'ЕЖЕДНЕВНЫЙ УЧЕТ'!$C:$C,V$1)</f>
        <v>0</v>
      </c>
      <c r="W71" s="37">
        <f>COUNTIFS('ЕЖЕДНЕВНЫЙ УЧЕТ'!$J:$J,$A71,'ЕЖЕДНЕВНЫЙ УЧЕТ'!$C:$C,W$1)</f>
        <v>0</v>
      </c>
      <c r="X71" s="37">
        <f>COUNTIFS('ЕЖЕДНЕВНЫЙ УЧЕТ'!$J:$J,$A71,'ЕЖЕДНЕВНЫЙ УЧЕТ'!$C:$C,X$1)</f>
        <v>0</v>
      </c>
      <c r="Y71" s="37">
        <f>COUNTIFS('ЕЖЕДНЕВНЫЙ УЧЕТ'!$J:$J,$A71,'ЕЖЕДНЕВНЫЙ УЧЕТ'!$C:$C,Y$1)</f>
        <v>0</v>
      </c>
      <c r="Z71" s="37">
        <f>COUNTIFS('ЕЖЕДНЕВНЫЙ УЧЕТ'!$J:$J,$A71,'ЕЖЕДНЕВНЫЙ УЧЕТ'!$C:$C,Z$1)</f>
        <v>0</v>
      </c>
      <c r="AA71" s="37">
        <f>COUNTIFS('ЕЖЕДНЕВНЫЙ УЧЕТ'!$J:$J,$A71,'ЕЖЕДНЕВНЫЙ УЧЕТ'!$C:$C,AA$1)</f>
        <v>0</v>
      </c>
      <c r="AB71" s="37">
        <f>COUNTIFS('ЕЖЕДНЕВНЫЙ УЧЕТ'!$J:$J,$A71,'ЕЖЕДНЕВНЫЙ УЧЕТ'!$C:$C,AB$1)</f>
        <v>0</v>
      </c>
      <c r="AC71" s="37">
        <f>COUNTIFS('ЕЖЕДНЕВНЫЙ УЧЕТ'!$J:$J,$A71,'ЕЖЕДНЕВНЫЙ УЧЕТ'!$C:$C,AC$1)</f>
        <v>1</v>
      </c>
      <c r="AD71" s="37">
        <f>COUNTIFS('ЕЖЕДНЕВНЫЙ УЧЕТ'!$J:$J,$A71,'ЕЖЕДНЕВНЫЙ УЧЕТ'!$C:$C,AD$1)</f>
        <v>0</v>
      </c>
      <c r="AE71" s="37">
        <f>COUNTIFS('ЕЖЕДНЕВНЫЙ УЧЕТ'!$J:$J,$A71,'ЕЖЕДНЕВНЫЙ УЧЕТ'!$C:$C,AE$1)</f>
        <v>0</v>
      </c>
      <c r="AF71" s="37">
        <f>COUNTIFS('ЕЖЕДНЕВНЫЙ УЧЕТ'!$J:$J,$A71,'ЕЖЕДНЕВНЫЙ УЧЕТ'!$C:$C,AF$1)</f>
        <v>0</v>
      </c>
      <c r="AG71" s="37">
        <f>COUNTIFS('ЕЖЕДНЕВНЫЙ УЧЕТ'!$J:$J,$A71,'ЕЖЕДНЕВНЫЙ УЧЕТ'!$C:$C,AG$1)</f>
        <v>0</v>
      </c>
      <c r="AH71" s="37">
        <f>COUNTIFS('ЕЖЕДНЕВНЫЙ УЧЕТ'!$J:$J,$A71,'ЕЖЕДНЕВНЫЙ УЧЕТ'!$C:$C,AH$1)</f>
        <v>0</v>
      </c>
      <c r="AI71" s="37">
        <f>COUNTIFS('ЕЖЕДНЕВНЫЙ УЧЕТ'!$J:$J,$A71,'ЕЖЕДНЕВНЫЙ УЧЕТ'!$C:$C,AI$1)</f>
        <v>0</v>
      </c>
      <c r="AJ71" s="37">
        <f>COUNTIFS('ЕЖЕДНЕВНЫЙ УЧЕТ'!$J:$J,$A71,'ЕЖЕДНЕВНЫЙ УЧЕТ'!$C:$C,AJ$1)</f>
        <v>0</v>
      </c>
      <c r="AK71" s="37">
        <f>COUNTIFS('ЕЖЕДНЕВНЫЙ УЧЕТ'!$J:$J,$A71,'ЕЖЕДНЕВНЫЙ УЧЕТ'!$C:$C,AK$1)</f>
        <v>0</v>
      </c>
      <c r="AL71" s="37">
        <f>COUNTIFS('ЕЖЕДНЕВНЫЙ УЧЕТ'!$J:$J,$A71,'ЕЖЕДНЕВНЫЙ УЧЕТ'!$C:$C,AL$1)</f>
        <v>0</v>
      </c>
      <c r="AM71" s="37">
        <f>COUNTIFS('ЕЖЕДНЕВНЫЙ УЧЕТ'!$J:$J,$A71,'ЕЖЕДНЕВНЫЙ УЧЕТ'!$C:$C,AM$1)</f>
        <v>0</v>
      </c>
      <c r="AN71" s="37">
        <f>COUNTIFS('ЕЖЕДНЕВНЫЙ УЧЕТ'!$J:$J,$A71,'ЕЖЕДНЕВНЫЙ УЧЕТ'!$C:$C,AN$1)</f>
        <v>0</v>
      </c>
      <c r="AO71" s="37">
        <f>COUNTIFS('ЕЖЕДНЕВНЫЙ УЧЕТ'!$J:$J,$A71,'ЕЖЕДНЕВНЫЙ УЧЕТ'!$C:$C,AO$1)</f>
        <v>0</v>
      </c>
      <c r="AP71" s="37">
        <f>COUNTIFS('ЕЖЕДНЕВНЫЙ УЧЕТ'!$J:$J,$A71,'ЕЖЕДНЕВНЫЙ УЧЕТ'!$C:$C,AP$1)</f>
        <v>0</v>
      </c>
      <c r="AQ71" s="37">
        <f>COUNTIFS('ЕЖЕДНЕВНЫЙ УЧЕТ'!$J:$J,$A71,'ЕЖЕДНЕВНЫЙ УЧЕТ'!$C:$C,AQ$1)</f>
        <v>0</v>
      </c>
      <c r="AR71" s="37">
        <f>COUNTIFS('ЕЖЕДНЕВНЫЙ УЧЕТ'!$J:$J,$A71,'ЕЖЕДНЕВНЫЙ УЧЕТ'!$C:$C,AR$1)</f>
        <v>1</v>
      </c>
      <c r="AS71" s="37">
        <f>COUNTIFS('ЕЖЕДНЕВНЫЙ УЧЕТ'!$J:$J,$A71,'ЕЖЕДНЕВНЫЙ УЧЕТ'!$C:$C,AS$1)</f>
        <v>0</v>
      </c>
      <c r="AT71" s="37">
        <f>COUNTIFS('ЕЖЕДНЕВНЫЙ УЧЕТ'!$J:$J,$A71,'ЕЖЕДНЕВНЫЙ УЧЕТ'!$C:$C,AT$1)</f>
        <v>0</v>
      </c>
      <c r="AU71" s="37">
        <f>COUNTIFS('ЕЖЕДНЕВНЫЙ УЧЕТ'!$J:$J,$A71,'ЕЖЕДНЕВНЫЙ УЧЕТ'!$C:$C,AU$1)</f>
        <v>0</v>
      </c>
    </row>
    <row r="72" spans="1:47" s="26" customFormat="1" ht="18">
      <c r="A72" s="31" t="s">
        <v>181</v>
      </c>
      <c r="B72" s="32">
        <f>COUNTIF('ЕЖЕДНЕВНЫЙ УЧЕТ'!J:J,СВОД!A72)</f>
        <v>56</v>
      </c>
      <c r="C72" s="33">
        <f t="shared" si="5"/>
        <v>4.0935672514619886E-3</v>
      </c>
      <c r="E72" s="31" t="s">
        <v>182</v>
      </c>
      <c r="F72" s="32">
        <f>COUNTIFS('ЕЖЕДНЕВНЫЙ УЧЕТ'!$B:$B,СВОД!$E72,'ЕЖЕДНЕВНЫЙ УЧЕТ'!$Q:$Q,СВОД!F$1)</f>
        <v>0</v>
      </c>
      <c r="G72" s="33">
        <f t="shared" si="6"/>
        <v>0</v>
      </c>
      <c r="H72" s="32">
        <f>COUNTIFS('ЕЖЕДНЕВНЫЙ УЧЕТ'!$B:$B,СВОД!$E72,'ЕЖЕДНЕВНЫЙ УЧЕТ'!$Q:$Q,СВОД!H$1)</f>
        <v>0</v>
      </c>
      <c r="I72" s="33">
        <f t="shared" si="7"/>
        <v>0</v>
      </c>
      <c r="K72" s="37">
        <f>COUNTIFS('ЕЖЕДНЕВНЫЙ УЧЕТ'!$J:$J,$A72,'ЕЖЕДНЕВНЫЙ УЧЕТ'!$C:$C,K$1)</f>
        <v>0</v>
      </c>
      <c r="L72" s="37">
        <f>COUNTIFS('ЕЖЕДНЕВНЫЙ УЧЕТ'!$J:$J,$A72,'ЕЖЕДНЕВНЫЙ УЧЕТ'!$C:$C,L$1)</f>
        <v>0</v>
      </c>
      <c r="M72" s="37">
        <f>COUNTIFS('ЕЖЕДНЕВНЫЙ УЧЕТ'!$J:$J,$A72,'ЕЖЕДНЕВНЫЙ УЧЕТ'!$C:$C,M$1)</f>
        <v>0</v>
      </c>
      <c r="N72" s="37">
        <f>COUNTIFS('ЕЖЕДНЕВНЫЙ УЧЕТ'!$J:$J,$A72,'ЕЖЕДНЕВНЫЙ УЧЕТ'!$C:$C,N$1)</f>
        <v>1</v>
      </c>
      <c r="O72" s="37">
        <f>COUNTIFS('ЕЖЕДНЕВНЫЙ УЧЕТ'!$J:$J,$A72,'ЕЖЕДНЕВНЫЙ УЧЕТ'!$C:$C,O$1)</f>
        <v>16</v>
      </c>
      <c r="P72" s="37">
        <f>COUNTIFS('ЕЖЕДНЕВНЫЙ УЧЕТ'!$J:$J,$A72,'ЕЖЕДНЕВНЫЙ УЧЕТ'!$C:$C,P$1)</f>
        <v>0</v>
      </c>
      <c r="Q72" s="37">
        <f>COUNTIFS('ЕЖЕДНЕВНЫЙ УЧЕТ'!$J:$J,$A72,'ЕЖЕДНЕВНЫЙ УЧЕТ'!$C:$C,Q$1)</f>
        <v>1</v>
      </c>
      <c r="R72" s="37">
        <f>COUNTIFS('ЕЖЕДНЕВНЫЙ УЧЕТ'!$J:$J,$A72,'ЕЖЕДНЕВНЫЙ УЧЕТ'!$C:$C,R$1)</f>
        <v>1</v>
      </c>
      <c r="S72" s="37">
        <f>COUNTIFS('ЕЖЕДНЕВНЫЙ УЧЕТ'!$J:$J,$A72,'ЕЖЕДНЕВНЫЙ УЧЕТ'!$C:$C,S$1)</f>
        <v>0</v>
      </c>
      <c r="T72" s="37">
        <f>COUNTIFS('ЕЖЕДНЕВНЫЙ УЧЕТ'!$J:$J,$A72,'ЕЖЕДНЕВНЫЙ УЧЕТ'!$C:$C,T$1)</f>
        <v>0</v>
      </c>
      <c r="U72" s="37">
        <f>COUNTIFS('ЕЖЕДНЕВНЫЙ УЧЕТ'!$J:$J,$A72,'ЕЖЕДНЕВНЫЙ УЧЕТ'!$C:$C,U$1)</f>
        <v>0</v>
      </c>
      <c r="V72" s="37">
        <f>COUNTIFS('ЕЖЕДНЕВНЫЙ УЧЕТ'!$J:$J,$A72,'ЕЖЕДНЕВНЫЙ УЧЕТ'!$C:$C,V$1)</f>
        <v>1</v>
      </c>
      <c r="W72" s="37">
        <f>COUNTIFS('ЕЖЕДНЕВНЫЙ УЧЕТ'!$J:$J,$A72,'ЕЖЕДНЕВНЫЙ УЧЕТ'!$C:$C,W$1)</f>
        <v>9</v>
      </c>
      <c r="X72" s="37">
        <f>COUNTIFS('ЕЖЕДНЕВНЫЙ УЧЕТ'!$J:$J,$A72,'ЕЖЕДНЕВНЫЙ УЧЕТ'!$C:$C,X$1)</f>
        <v>1</v>
      </c>
      <c r="Y72" s="37">
        <f>COUNTIFS('ЕЖЕДНЕВНЫЙ УЧЕТ'!$J:$J,$A72,'ЕЖЕДНЕВНЫЙ УЧЕТ'!$C:$C,Y$1)</f>
        <v>0</v>
      </c>
      <c r="Z72" s="37">
        <f>COUNTIFS('ЕЖЕДНЕВНЫЙ УЧЕТ'!$J:$J,$A72,'ЕЖЕДНЕВНЫЙ УЧЕТ'!$C:$C,Z$1)</f>
        <v>7</v>
      </c>
      <c r="AA72" s="37">
        <f>COUNTIFS('ЕЖЕДНЕВНЫЙ УЧЕТ'!$J:$J,$A72,'ЕЖЕДНЕВНЫЙ УЧЕТ'!$C:$C,AA$1)</f>
        <v>0</v>
      </c>
      <c r="AB72" s="37">
        <f>COUNTIFS('ЕЖЕДНЕВНЫЙ УЧЕТ'!$J:$J,$A72,'ЕЖЕДНЕВНЫЙ УЧЕТ'!$C:$C,AB$1)</f>
        <v>0</v>
      </c>
      <c r="AC72" s="37">
        <f>COUNTIFS('ЕЖЕДНЕВНЫЙ УЧЕТ'!$J:$J,$A72,'ЕЖЕДНЕВНЫЙ УЧЕТ'!$C:$C,AC$1)</f>
        <v>0</v>
      </c>
      <c r="AD72" s="37">
        <f>COUNTIFS('ЕЖЕДНЕВНЫЙ УЧЕТ'!$J:$J,$A72,'ЕЖЕДНЕВНЫЙ УЧЕТ'!$C:$C,AD$1)</f>
        <v>0</v>
      </c>
      <c r="AE72" s="37">
        <f>COUNTIFS('ЕЖЕДНЕВНЫЙ УЧЕТ'!$J:$J,$A72,'ЕЖЕДНЕВНЫЙ УЧЕТ'!$C:$C,AE$1)</f>
        <v>0</v>
      </c>
      <c r="AF72" s="37">
        <f>COUNTIFS('ЕЖЕДНЕВНЫЙ УЧЕТ'!$J:$J,$A72,'ЕЖЕДНЕВНЫЙ УЧЕТ'!$C:$C,AF$1)</f>
        <v>1</v>
      </c>
      <c r="AG72" s="37">
        <f>COUNTIFS('ЕЖЕДНЕВНЫЙ УЧЕТ'!$J:$J,$A72,'ЕЖЕДНЕВНЫЙ УЧЕТ'!$C:$C,AG$1)</f>
        <v>0</v>
      </c>
      <c r="AH72" s="37">
        <f>COUNTIFS('ЕЖЕДНЕВНЫЙ УЧЕТ'!$J:$J,$A72,'ЕЖЕДНЕВНЫЙ УЧЕТ'!$C:$C,AH$1)</f>
        <v>0</v>
      </c>
      <c r="AI72" s="37">
        <f>COUNTIFS('ЕЖЕДНЕВНЫЙ УЧЕТ'!$J:$J,$A72,'ЕЖЕДНЕВНЫЙ УЧЕТ'!$C:$C,AI$1)</f>
        <v>0</v>
      </c>
      <c r="AJ72" s="37">
        <f>COUNTIFS('ЕЖЕДНЕВНЫЙ УЧЕТ'!$J:$J,$A72,'ЕЖЕДНЕВНЫЙ УЧЕТ'!$C:$C,AJ$1)</f>
        <v>0</v>
      </c>
      <c r="AK72" s="37">
        <f>COUNTIFS('ЕЖЕДНЕВНЫЙ УЧЕТ'!$J:$J,$A72,'ЕЖЕДНЕВНЫЙ УЧЕТ'!$C:$C,AK$1)</f>
        <v>0</v>
      </c>
      <c r="AL72" s="37">
        <f>COUNTIFS('ЕЖЕДНЕВНЫЙ УЧЕТ'!$J:$J,$A72,'ЕЖЕДНЕВНЫЙ УЧЕТ'!$C:$C,AL$1)</f>
        <v>0</v>
      </c>
      <c r="AM72" s="37">
        <f>COUNTIFS('ЕЖЕДНЕВНЫЙ УЧЕТ'!$J:$J,$A72,'ЕЖЕДНЕВНЫЙ УЧЕТ'!$C:$C,AM$1)</f>
        <v>0</v>
      </c>
      <c r="AN72" s="37">
        <f>COUNTIFS('ЕЖЕДНЕВНЫЙ УЧЕТ'!$J:$J,$A72,'ЕЖЕДНЕВНЫЙ УЧЕТ'!$C:$C,AN$1)</f>
        <v>2</v>
      </c>
      <c r="AO72" s="37">
        <f>COUNTIFS('ЕЖЕДНЕВНЫЙ УЧЕТ'!$J:$J,$A72,'ЕЖЕДНЕВНЫЙ УЧЕТ'!$C:$C,AO$1)</f>
        <v>1</v>
      </c>
      <c r="AP72" s="37">
        <f>COUNTIFS('ЕЖЕДНЕВНЫЙ УЧЕТ'!$J:$J,$A72,'ЕЖЕДНЕВНЫЙ УЧЕТ'!$C:$C,AP$1)</f>
        <v>0</v>
      </c>
      <c r="AQ72" s="37">
        <f>COUNTIFS('ЕЖЕДНЕВНЫЙ УЧЕТ'!$J:$J,$A72,'ЕЖЕДНЕВНЫЙ УЧЕТ'!$C:$C,AQ$1)</f>
        <v>0</v>
      </c>
      <c r="AR72" s="37">
        <f>COUNTIFS('ЕЖЕДНЕВНЫЙ УЧЕТ'!$J:$J,$A72,'ЕЖЕДНЕВНЫЙ УЧЕТ'!$C:$C,AR$1)</f>
        <v>14</v>
      </c>
      <c r="AS72" s="37">
        <f>COUNTIFS('ЕЖЕДНЕВНЫЙ УЧЕТ'!$J:$J,$A72,'ЕЖЕДНЕВНЫЙ УЧЕТ'!$C:$C,AS$1)</f>
        <v>0</v>
      </c>
      <c r="AT72" s="37">
        <f>COUNTIFS('ЕЖЕДНЕВНЫЙ УЧЕТ'!$J:$J,$A72,'ЕЖЕДНЕВНЫЙ УЧЕТ'!$C:$C,AT$1)</f>
        <v>1</v>
      </c>
      <c r="AU72" s="37">
        <f>COUNTIFS('ЕЖЕДНЕВНЫЙ УЧЕТ'!$J:$J,$A72,'ЕЖЕДНЕВНЫЙ УЧЕТ'!$C:$C,AU$1)</f>
        <v>0</v>
      </c>
    </row>
    <row r="73" spans="1:47" s="26" customFormat="1" ht="18">
      <c r="A73" s="31" t="s">
        <v>183</v>
      </c>
      <c r="B73" s="32">
        <f>COUNTIF('ЕЖЕДНЕВНЫЙ УЧЕТ'!J:J,СВОД!A73)</f>
        <v>0</v>
      </c>
      <c r="C73" s="33">
        <f t="shared" si="5"/>
        <v>0</v>
      </c>
      <c r="E73" s="31" t="s">
        <v>184</v>
      </c>
      <c r="F73" s="32">
        <f>COUNTIFS('ЕЖЕДНЕВНЫЙ УЧЕТ'!$B:$B,СВОД!$E73,'ЕЖЕДНЕВНЫЙ УЧЕТ'!$Q:$Q,СВОД!F$1)</f>
        <v>153</v>
      </c>
      <c r="G73" s="33">
        <f t="shared" si="6"/>
        <v>7.2408897302413636E-2</v>
      </c>
      <c r="H73" s="32">
        <f>COUNTIFS('ЕЖЕДНЕВНЫЙ УЧЕТ'!$B:$B,СВОД!$E73,'ЕЖЕДНЕВНЫЙ УЧЕТ'!$Q:$Q,СВОД!H$1)</f>
        <v>445</v>
      </c>
      <c r="I73" s="33">
        <f t="shared" si="7"/>
        <v>3.8471513789227973E-2</v>
      </c>
      <c r="K73" s="37">
        <f>COUNTIFS('ЕЖЕДНЕВНЫЙ УЧЕТ'!$J:$J,$A73,'ЕЖЕДНЕВНЫЙ УЧЕТ'!$C:$C,K$1)</f>
        <v>0</v>
      </c>
      <c r="L73" s="37">
        <f>COUNTIFS('ЕЖЕДНЕВНЫЙ УЧЕТ'!$J:$J,$A73,'ЕЖЕДНЕВНЫЙ УЧЕТ'!$C:$C,L$1)</f>
        <v>0</v>
      </c>
      <c r="M73" s="37">
        <f>COUNTIFS('ЕЖЕДНЕВНЫЙ УЧЕТ'!$J:$J,$A73,'ЕЖЕДНЕВНЫЙ УЧЕТ'!$C:$C,M$1)</f>
        <v>0</v>
      </c>
      <c r="N73" s="37">
        <f>COUNTIFS('ЕЖЕДНЕВНЫЙ УЧЕТ'!$J:$J,$A73,'ЕЖЕДНЕВНЫЙ УЧЕТ'!$C:$C,N$1)</f>
        <v>0</v>
      </c>
      <c r="O73" s="37">
        <f>COUNTIFS('ЕЖЕДНЕВНЫЙ УЧЕТ'!$J:$J,$A73,'ЕЖЕДНЕВНЫЙ УЧЕТ'!$C:$C,O$1)</f>
        <v>0</v>
      </c>
      <c r="P73" s="37">
        <f>COUNTIFS('ЕЖЕДНЕВНЫЙ УЧЕТ'!$J:$J,$A73,'ЕЖЕДНЕВНЫЙ УЧЕТ'!$C:$C,P$1)</f>
        <v>0</v>
      </c>
      <c r="Q73" s="37">
        <f>COUNTIFS('ЕЖЕДНЕВНЫЙ УЧЕТ'!$J:$J,$A73,'ЕЖЕДНЕВНЫЙ УЧЕТ'!$C:$C,Q$1)</f>
        <v>0</v>
      </c>
      <c r="R73" s="37">
        <f>COUNTIFS('ЕЖЕДНЕВНЫЙ УЧЕТ'!$J:$J,$A73,'ЕЖЕДНЕВНЫЙ УЧЕТ'!$C:$C,R$1)</f>
        <v>0</v>
      </c>
      <c r="S73" s="37">
        <f>COUNTIFS('ЕЖЕДНЕВНЫЙ УЧЕТ'!$J:$J,$A73,'ЕЖЕДНЕВНЫЙ УЧЕТ'!$C:$C,S$1)</f>
        <v>0</v>
      </c>
      <c r="T73" s="37">
        <f>COUNTIFS('ЕЖЕДНЕВНЫЙ УЧЕТ'!$J:$J,$A73,'ЕЖЕДНЕВНЫЙ УЧЕТ'!$C:$C,T$1)</f>
        <v>0</v>
      </c>
      <c r="U73" s="37">
        <f>COUNTIFS('ЕЖЕДНЕВНЫЙ УЧЕТ'!$J:$J,$A73,'ЕЖЕДНЕВНЫЙ УЧЕТ'!$C:$C,U$1)</f>
        <v>0</v>
      </c>
      <c r="V73" s="37">
        <f>COUNTIFS('ЕЖЕДНЕВНЫЙ УЧЕТ'!$J:$J,$A73,'ЕЖЕДНЕВНЫЙ УЧЕТ'!$C:$C,V$1)</f>
        <v>0</v>
      </c>
      <c r="W73" s="37">
        <f>COUNTIFS('ЕЖЕДНЕВНЫЙ УЧЕТ'!$J:$J,$A73,'ЕЖЕДНЕВНЫЙ УЧЕТ'!$C:$C,W$1)</f>
        <v>0</v>
      </c>
      <c r="X73" s="37">
        <f>COUNTIFS('ЕЖЕДНЕВНЫЙ УЧЕТ'!$J:$J,$A73,'ЕЖЕДНЕВНЫЙ УЧЕТ'!$C:$C,X$1)</f>
        <v>0</v>
      </c>
      <c r="Y73" s="37">
        <f>COUNTIFS('ЕЖЕДНЕВНЫЙ УЧЕТ'!$J:$J,$A73,'ЕЖЕДНЕВНЫЙ УЧЕТ'!$C:$C,Y$1)</f>
        <v>0</v>
      </c>
      <c r="Z73" s="37">
        <f>COUNTIFS('ЕЖЕДНЕВНЫЙ УЧЕТ'!$J:$J,$A73,'ЕЖЕДНЕВНЫЙ УЧЕТ'!$C:$C,Z$1)</f>
        <v>0</v>
      </c>
      <c r="AA73" s="37">
        <f>COUNTIFS('ЕЖЕДНЕВНЫЙ УЧЕТ'!$J:$J,$A73,'ЕЖЕДНЕВНЫЙ УЧЕТ'!$C:$C,AA$1)</f>
        <v>0</v>
      </c>
      <c r="AB73" s="37">
        <f>COUNTIFS('ЕЖЕДНЕВНЫЙ УЧЕТ'!$J:$J,$A73,'ЕЖЕДНЕВНЫЙ УЧЕТ'!$C:$C,AB$1)</f>
        <v>0</v>
      </c>
      <c r="AC73" s="37">
        <f>COUNTIFS('ЕЖЕДНЕВНЫЙ УЧЕТ'!$J:$J,$A73,'ЕЖЕДНЕВНЫЙ УЧЕТ'!$C:$C,AC$1)</f>
        <v>0</v>
      </c>
      <c r="AD73" s="37">
        <f>COUNTIFS('ЕЖЕДНЕВНЫЙ УЧЕТ'!$J:$J,$A73,'ЕЖЕДНЕВНЫЙ УЧЕТ'!$C:$C,AD$1)</f>
        <v>0</v>
      </c>
      <c r="AE73" s="37">
        <f>COUNTIFS('ЕЖЕДНЕВНЫЙ УЧЕТ'!$J:$J,$A73,'ЕЖЕДНЕВНЫЙ УЧЕТ'!$C:$C,AE$1)</f>
        <v>0</v>
      </c>
      <c r="AF73" s="37">
        <f>COUNTIFS('ЕЖЕДНЕВНЫЙ УЧЕТ'!$J:$J,$A73,'ЕЖЕДНЕВНЫЙ УЧЕТ'!$C:$C,AF$1)</f>
        <v>0</v>
      </c>
      <c r="AG73" s="37">
        <f>COUNTIFS('ЕЖЕДНЕВНЫЙ УЧЕТ'!$J:$J,$A73,'ЕЖЕДНЕВНЫЙ УЧЕТ'!$C:$C,AG$1)</f>
        <v>0</v>
      </c>
      <c r="AH73" s="37">
        <f>COUNTIFS('ЕЖЕДНЕВНЫЙ УЧЕТ'!$J:$J,$A73,'ЕЖЕДНЕВНЫЙ УЧЕТ'!$C:$C,AH$1)</f>
        <v>0</v>
      </c>
      <c r="AI73" s="37">
        <f>COUNTIFS('ЕЖЕДНЕВНЫЙ УЧЕТ'!$J:$J,$A73,'ЕЖЕДНЕВНЫЙ УЧЕТ'!$C:$C,AI$1)</f>
        <v>0</v>
      </c>
      <c r="AJ73" s="37">
        <f>COUNTIFS('ЕЖЕДНЕВНЫЙ УЧЕТ'!$J:$J,$A73,'ЕЖЕДНЕВНЫЙ УЧЕТ'!$C:$C,AJ$1)</f>
        <v>0</v>
      </c>
      <c r="AK73" s="37">
        <f>COUNTIFS('ЕЖЕДНЕВНЫЙ УЧЕТ'!$J:$J,$A73,'ЕЖЕДНЕВНЫЙ УЧЕТ'!$C:$C,AK$1)</f>
        <v>0</v>
      </c>
      <c r="AL73" s="37">
        <f>COUNTIFS('ЕЖЕДНЕВНЫЙ УЧЕТ'!$J:$J,$A73,'ЕЖЕДНЕВНЫЙ УЧЕТ'!$C:$C,AL$1)</f>
        <v>0</v>
      </c>
      <c r="AM73" s="37">
        <f>COUNTIFS('ЕЖЕДНЕВНЫЙ УЧЕТ'!$J:$J,$A73,'ЕЖЕДНЕВНЫЙ УЧЕТ'!$C:$C,AM$1)</f>
        <v>0</v>
      </c>
      <c r="AN73" s="37">
        <f>COUNTIFS('ЕЖЕДНЕВНЫЙ УЧЕТ'!$J:$J,$A73,'ЕЖЕДНЕВНЫЙ УЧЕТ'!$C:$C,AN$1)</f>
        <v>0</v>
      </c>
      <c r="AO73" s="37">
        <f>COUNTIFS('ЕЖЕДНЕВНЫЙ УЧЕТ'!$J:$J,$A73,'ЕЖЕДНЕВНЫЙ УЧЕТ'!$C:$C,AO$1)</f>
        <v>0</v>
      </c>
      <c r="AP73" s="37">
        <f>COUNTIFS('ЕЖЕДНЕВНЫЙ УЧЕТ'!$J:$J,$A73,'ЕЖЕДНЕВНЫЙ УЧЕТ'!$C:$C,AP$1)</f>
        <v>0</v>
      </c>
      <c r="AQ73" s="37">
        <f>COUNTIFS('ЕЖЕДНЕВНЫЙ УЧЕТ'!$J:$J,$A73,'ЕЖЕДНЕВНЫЙ УЧЕТ'!$C:$C,AQ$1)</f>
        <v>0</v>
      </c>
      <c r="AR73" s="37">
        <f>COUNTIFS('ЕЖЕДНЕВНЫЙ УЧЕТ'!$J:$J,$A73,'ЕЖЕДНЕВНЫЙ УЧЕТ'!$C:$C,AR$1)</f>
        <v>0</v>
      </c>
      <c r="AS73" s="37">
        <f>COUNTIFS('ЕЖЕДНЕВНЫЙ УЧЕТ'!$J:$J,$A73,'ЕЖЕДНЕВНЫЙ УЧЕТ'!$C:$C,AS$1)</f>
        <v>0</v>
      </c>
      <c r="AT73" s="37">
        <f>COUNTIFS('ЕЖЕДНЕВНЫЙ УЧЕТ'!$J:$J,$A73,'ЕЖЕДНЕВНЫЙ УЧЕТ'!$C:$C,AT$1)</f>
        <v>0</v>
      </c>
      <c r="AU73" s="37">
        <f>COUNTIFS('ЕЖЕДНЕВНЫЙ УЧЕТ'!$J:$J,$A73,'ЕЖЕДНЕВНЫЙ УЧЕТ'!$C:$C,AU$1)</f>
        <v>0</v>
      </c>
    </row>
    <row r="74" spans="1:47" s="26" customFormat="1" ht="18">
      <c r="A74" s="31" t="s">
        <v>185</v>
      </c>
      <c r="B74" s="32">
        <f>COUNTIF('ЕЖЕДНЕВНЫЙ УЧЕТ'!J:J,СВОД!A74)</f>
        <v>1</v>
      </c>
      <c r="C74" s="33">
        <f t="shared" si="5"/>
        <v>7.3099415204678364E-5</v>
      </c>
      <c r="E74" s="31" t="s">
        <v>186</v>
      </c>
      <c r="F74" s="32">
        <f>COUNTIFS('ЕЖЕДНЕВНЫЙ УЧЕТ'!$B:$B,СВОД!$E74,'ЕЖЕДНЕВНЫЙ УЧЕТ'!$Q:$Q,СВОД!F$1)</f>
        <v>3</v>
      </c>
      <c r="G74" s="33">
        <f t="shared" si="6"/>
        <v>1.419782300047326E-3</v>
      </c>
      <c r="H74" s="32">
        <f>COUNTIFS('ЕЖЕДНЕВНЫЙ УЧЕТ'!$B:$B,СВОД!$E74,'ЕЖЕДНЕВНЫЙ УЧЕТ'!$Q:$Q,СВОД!H$1)</f>
        <v>10</v>
      </c>
      <c r="I74" s="33">
        <f t="shared" si="7"/>
        <v>8.6452839975793209E-4</v>
      </c>
      <c r="K74" s="37">
        <f>COUNTIFS('ЕЖЕДНЕВНЫЙ УЧЕТ'!$J:$J,$A74,'ЕЖЕДНЕВНЫЙ УЧЕТ'!$C:$C,K$1)</f>
        <v>0</v>
      </c>
      <c r="L74" s="37">
        <f>COUNTIFS('ЕЖЕДНЕВНЫЙ УЧЕТ'!$J:$J,$A74,'ЕЖЕДНЕВНЫЙ УЧЕТ'!$C:$C,L$1)</f>
        <v>0</v>
      </c>
      <c r="M74" s="37">
        <f>COUNTIFS('ЕЖЕДНЕВНЫЙ УЧЕТ'!$J:$J,$A74,'ЕЖЕДНЕВНЫЙ УЧЕТ'!$C:$C,M$1)</f>
        <v>0</v>
      </c>
      <c r="N74" s="37">
        <f>COUNTIFS('ЕЖЕДНЕВНЫЙ УЧЕТ'!$J:$J,$A74,'ЕЖЕДНЕВНЫЙ УЧЕТ'!$C:$C,N$1)</f>
        <v>0</v>
      </c>
      <c r="O74" s="37">
        <f>COUNTIFS('ЕЖЕДНЕВНЫЙ УЧЕТ'!$J:$J,$A74,'ЕЖЕДНЕВНЫЙ УЧЕТ'!$C:$C,O$1)</f>
        <v>0</v>
      </c>
      <c r="P74" s="37">
        <f>COUNTIFS('ЕЖЕДНЕВНЫЙ УЧЕТ'!$J:$J,$A74,'ЕЖЕДНЕВНЫЙ УЧЕТ'!$C:$C,P$1)</f>
        <v>0</v>
      </c>
      <c r="Q74" s="37">
        <f>COUNTIFS('ЕЖЕДНЕВНЫЙ УЧЕТ'!$J:$J,$A74,'ЕЖЕДНЕВНЫЙ УЧЕТ'!$C:$C,Q$1)</f>
        <v>0</v>
      </c>
      <c r="R74" s="37">
        <f>COUNTIFS('ЕЖЕДНЕВНЫЙ УЧЕТ'!$J:$J,$A74,'ЕЖЕДНЕВНЫЙ УЧЕТ'!$C:$C,R$1)</f>
        <v>0</v>
      </c>
      <c r="S74" s="37">
        <f>COUNTIFS('ЕЖЕДНЕВНЫЙ УЧЕТ'!$J:$J,$A74,'ЕЖЕДНЕВНЫЙ УЧЕТ'!$C:$C,S$1)</f>
        <v>0</v>
      </c>
      <c r="T74" s="37">
        <f>COUNTIFS('ЕЖЕДНЕВНЫЙ УЧЕТ'!$J:$J,$A74,'ЕЖЕДНЕВНЫЙ УЧЕТ'!$C:$C,T$1)</f>
        <v>0</v>
      </c>
      <c r="U74" s="37">
        <f>COUNTIFS('ЕЖЕДНЕВНЫЙ УЧЕТ'!$J:$J,$A74,'ЕЖЕДНЕВНЫЙ УЧЕТ'!$C:$C,U$1)</f>
        <v>0</v>
      </c>
      <c r="V74" s="37">
        <f>COUNTIFS('ЕЖЕДНЕВНЫЙ УЧЕТ'!$J:$J,$A74,'ЕЖЕДНЕВНЫЙ УЧЕТ'!$C:$C,V$1)</f>
        <v>0</v>
      </c>
      <c r="W74" s="37">
        <f>COUNTIFS('ЕЖЕДНЕВНЫЙ УЧЕТ'!$J:$J,$A74,'ЕЖЕДНЕВНЫЙ УЧЕТ'!$C:$C,W$1)</f>
        <v>0</v>
      </c>
      <c r="X74" s="37">
        <f>COUNTIFS('ЕЖЕДНЕВНЫЙ УЧЕТ'!$J:$J,$A74,'ЕЖЕДНЕВНЫЙ УЧЕТ'!$C:$C,X$1)</f>
        <v>0</v>
      </c>
      <c r="Y74" s="37">
        <f>COUNTIFS('ЕЖЕДНЕВНЫЙ УЧЕТ'!$J:$J,$A74,'ЕЖЕДНЕВНЫЙ УЧЕТ'!$C:$C,Y$1)</f>
        <v>0</v>
      </c>
      <c r="Z74" s="37">
        <f>COUNTIFS('ЕЖЕДНЕВНЫЙ УЧЕТ'!$J:$J,$A74,'ЕЖЕДНЕВНЫЙ УЧЕТ'!$C:$C,Z$1)</f>
        <v>0</v>
      </c>
      <c r="AA74" s="37">
        <f>COUNTIFS('ЕЖЕДНЕВНЫЙ УЧЕТ'!$J:$J,$A74,'ЕЖЕДНЕВНЫЙ УЧЕТ'!$C:$C,AA$1)</f>
        <v>0</v>
      </c>
      <c r="AB74" s="37">
        <f>COUNTIFS('ЕЖЕДНЕВНЫЙ УЧЕТ'!$J:$J,$A74,'ЕЖЕДНЕВНЫЙ УЧЕТ'!$C:$C,AB$1)</f>
        <v>0</v>
      </c>
      <c r="AC74" s="37">
        <f>COUNTIFS('ЕЖЕДНЕВНЫЙ УЧЕТ'!$J:$J,$A74,'ЕЖЕДНЕВНЫЙ УЧЕТ'!$C:$C,AC$1)</f>
        <v>0</v>
      </c>
      <c r="AD74" s="37">
        <f>COUNTIFS('ЕЖЕДНЕВНЫЙ УЧЕТ'!$J:$J,$A74,'ЕЖЕДНЕВНЫЙ УЧЕТ'!$C:$C,AD$1)</f>
        <v>0</v>
      </c>
      <c r="AE74" s="37">
        <f>COUNTIFS('ЕЖЕДНЕВНЫЙ УЧЕТ'!$J:$J,$A74,'ЕЖЕДНЕВНЫЙ УЧЕТ'!$C:$C,AE$1)</f>
        <v>0</v>
      </c>
      <c r="AF74" s="37">
        <f>COUNTIFS('ЕЖЕДНЕВНЫЙ УЧЕТ'!$J:$J,$A74,'ЕЖЕДНЕВНЫЙ УЧЕТ'!$C:$C,AF$1)</f>
        <v>0</v>
      </c>
      <c r="AG74" s="37">
        <f>COUNTIFS('ЕЖЕДНЕВНЫЙ УЧЕТ'!$J:$J,$A74,'ЕЖЕДНЕВНЫЙ УЧЕТ'!$C:$C,AG$1)</f>
        <v>0</v>
      </c>
      <c r="AH74" s="37">
        <f>COUNTIFS('ЕЖЕДНЕВНЫЙ УЧЕТ'!$J:$J,$A74,'ЕЖЕДНЕВНЫЙ УЧЕТ'!$C:$C,AH$1)</f>
        <v>0</v>
      </c>
      <c r="AI74" s="37">
        <f>COUNTIFS('ЕЖЕДНЕВНЫЙ УЧЕТ'!$J:$J,$A74,'ЕЖЕДНЕВНЫЙ УЧЕТ'!$C:$C,AI$1)</f>
        <v>0</v>
      </c>
      <c r="AJ74" s="37">
        <f>COUNTIFS('ЕЖЕДНЕВНЫЙ УЧЕТ'!$J:$J,$A74,'ЕЖЕДНЕВНЫЙ УЧЕТ'!$C:$C,AJ$1)</f>
        <v>0</v>
      </c>
      <c r="AK74" s="37">
        <f>COUNTIFS('ЕЖЕДНЕВНЫЙ УЧЕТ'!$J:$J,$A74,'ЕЖЕДНЕВНЫЙ УЧЕТ'!$C:$C,AK$1)</f>
        <v>0</v>
      </c>
      <c r="AL74" s="37">
        <f>COUNTIFS('ЕЖЕДНЕВНЫЙ УЧЕТ'!$J:$J,$A74,'ЕЖЕДНЕВНЫЙ УЧЕТ'!$C:$C,AL$1)</f>
        <v>0</v>
      </c>
      <c r="AM74" s="37">
        <f>COUNTIFS('ЕЖЕДНЕВНЫЙ УЧЕТ'!$J:$J,$A74,'ЕЖЕДНЕВНЫЙ УЧЕТ'!$C:$C,AM$1)</f>
        <v>0</v>
      </c>
      <c r="AN74" s="37">
        <f>COUNTIFS('ЕЖЕДНЕВНЫЙ УЧЕТ'!$J:$J,$A74,'ЕЖЕДНЕВНЫЙ УЧЕТ'!$C:$C,AN$1)</f>
        <v>0</v>
      </c>
      <c r="AO74" s="37">
        <f>COUNTIFS('ЕЖЕДНЕВНЫЙ УЧЕТ'!$J:$J,$A74,'ЕЖЕДНЕВНЫЙ УЧЕТ'!$C:$C,AO$1)</f>
        <v>0</v>
      </c>
      <c r="AP74" s="37">
        <f>COUNTIFS('ЕЖЕДНЕВНЫЙ УЧЕТ'!$J:$J,$A74,'ЕЖЕДНЕВНЫЙ УЧЕТ'!$C:$C,AP$1)</f>
        <v>0</v>
      </c>
      <c r="AQ74" s="37">
        <f>COUNTIFS('ЕЖЕДНЕВНЫЙ УЧЕТ'!$J:$J,$A74,'ЕЖЕДНЕВНЫЙ УЧЕТ'!$C:$C,AQ$1)</f>
        <v>0</v>
      </c>
      <c r="AR74" s="37">
        <f>COUNTIFS('ЕЖЕДНЕВНЫЙ УЧЕТ'!$J:$J,$A74,'ЕЖЕДНЕВНЫЙ УЧЕТ'!$C:$C,AR$1)</f>
        <v>0</v>
      </c>
      <c r="AS74" s="37">
        <f>COUNTIFS('ЕЖЕДНЕВНЫЙ УЧЕТ'!$J:$J,$A74,'ЕЖЕДНЕВНЫЙ УЧЕТ'!$C:$C,AS$1)</f>
        <v>1</v>
      </c>
      <c r="AT74" s="37">
        <f>COUNTIFS('ЕЖЕДНЕВНЫЙ УЧЕТ'!$J:$J,$A74,'ЕЖЕДНЕВНЫЙ УЧЕТ'!$C:$C,AT$1)</f>
        <v>0</v>
      </c>
      <c r="AU74" s="37">
        <f>COUNTIFS('ЕЖЕДНЕВНЫЙ УЧЕТ'!$J:$J,$A74,'ЕЖЕДНЕВНЫЙ УЧЕТ'!$C:$C,AU$1)</f>
        <v>0</v>
      </c>
    </row>
    <row r="75" spans="1:47" s="26" customFormat="1" ht="18">
      <c r="A75" s="31" t="s">
        <v>187</v>
      </c>
      <c r="B75" s="32">
        <f>COUNTIF('ЕЖЕДНЕВНЫЙ УЧЕТ'!J:J,СВОД!A75)</f>
        <v>0</v>
      </c>
      <c r="C75" s="33">
        <f t="shared" si="5"/>
        <v>0</v>
      </c>
      <c r="E75" s="31" t="s">
        <v>188</v>
      </c>
      <c r="F75" s="32">
        <f>COUNTIFS('ЕЖЕДНЕВНЫЙ УЧЕТ'!$B:$B,СВОД!$E75,'ЕЖЕДНЕВНЫЙ УЧЕТ'!$Q:$Q,СВОД!F$1)</f>
        <v>462</v>
      </c>
      <c r="G75" s="33">
        <f t="shared" si="6"/>
        <v>0.21864647420728822</v>
      </c>
      <c r="H75" s="32">
        <f>COUNTIFS('ЕЖЕДНЕВНЫЙ УЧЕТ'!$B:$B,СВОД!$E75,'ЕЖЕДНЕВНЫЙ УЧЕТ'!$Q:$Q,СВОД!H$1)</f>
        <v>2367</v>
      </c>
      <c r="I75" s="33">
        <f t="shared" si="7"/>
        <v>0.20463387222270252</v>
      </c>
      <c r="K75" s="37">
        <f>COUNTIFS('ЕЖЕДНЕВНЫЙ УЧЕТ'!$J:$J,$A75,'ЕЖЕДНЕВНЫЙ УЧЕТ'!$C:$C,K$1)</f>
        <v>0</v>
      </c>
      <c r="L75" s="37">
        <f>COUNTIFS('ЕЖЕДНЕВНЫЙ УЧЕТ'!$J:$J,$A75,'ЕЖЕДНЕВНЫЙ УЧЕТ'!$C:$C,L$1)</f>
        <v>0</v>
      </c>
      <c r="M75" s="37">
        <f>COUNTIFS('ЕЖЕДНЕВНЫЙ УЧЕТ'!$J:$J,$A75,'ЕЖЕДНЕВНЫЙ УЧЕТ'!$C:$C,M$1)</f>
        <v>0</v>
      </c>
      <c r="N75" s="37">
        <f>COUNTIFS('ЕЖЕДНЕВНЫЙ УЧЕТ'!$J:$J,$A75,'ЕЖЕДНЕВНЫЙ УЧЕТ'!$C:$C,N$1)</f>
        <v>0</v>
      </c>
      <c r="O75" s="37">
        <f>COUNTIFS('ЕЖЕДНЕВНЫЙ УЧЕТ'!$J:$J,$A75,'ЕЖЕДНЕВНЫЙ УЧЕТ'!$C:$C,O$1)</f>
        <v>0</v>
      </c>
      <c r="P75" s="37">
        <f>COUNTIFS('ЕЖЕДНЕВНЫЙ УЧЕТ'!$J:$J,$A75,'ЕЖЕДНЕВНЫЙ УЧЕТ'!$C:$C,P$1)</f>
        <v>0</v>
      </c>
      <c r="Q75" s="37">
        <f>COUNTIFS('ЕЖЕДНЕВНЫЙ УЧЕТ'!$J:$J,$A75,'ЕЖЕДНЕВНЫЙ УЧЕТ'!$C:$C,Q$1)</f>
        <v>0</v>
      </c>
      <c r="R75" s="37">
        <f>COUNTIFS('ЕЖЕДНЕВНЫЙ УЧЕТ'!$J:$J,$A75,'ЕЖЕДНЕВНЫЙ УЧЕТ'!$C:$C,R$1)</f>
        <v>0</v>
      </c>
      <c r="S75" s="37">
        <f>COUNTIFS('ЕЖЕДНЕВНЫЙ УЧЕТ'!$J:$J,$A75,'ЕЖЕДНЕВНЫЙ УЧЕТ'!$C:$C,S$1)</f>
        <v>0</v>
      </c>
      <c r="T75" s="37">
        <f>COUNTIFS('ЕЖЕДНЕВНЫЙ УЧЕТ'!$J:$J,$A75,'ЕЖЕДНЕВНЫЙ УЧЕТ'!$C:$C,T$1)</f>
        <v>0</v>
      </c>
      <c r="U75" s="37">
        <f>COUNTIFS('ЕЖЕДНЕВНЫЙ УЧЕТ'!$J:$J,$A75,'ЕЖЕДНЕВНЫЙ УЧЕТ'!$C:$C,U$1)</f>
        <v>0</v>
      </c>
      <c r="V75" s="37">
        <f>COUNTIFS('ЕЖЕДНЕВНЫЙ УЧЕТ'!$J:$J,$A75,'ЕЖЕДНЕВНЫЙ УЧЕТ'!$C:$C,V$1)</f>
        <v>0</v>
      </c>
      <c r="W75" s="37">
        <f>COUNTIFS('ЕЖЕДНЕВНЫЙ УЧЕТ'!$J:$J,$A75,'ЕЖЕДНЕВНЫЙ УЧЕТ'!$C:$C,W$1)</f>
        <v>0</v>
      </c>
      <c r="X75" s="37">
        <f>COUNTIFS('ЕЖЕДНЕВНЫЙ УЧЕТ'!$J:$J,$A75,'ЕЖЕДНЕВНЫЙ УЧЕТ'!$C:$C,X$1)</f>
        <v>0</v>
      </c>
      <c r="Y75" s="37">
        <f>COUNTIFS('ЕЖЕДНЕВНЫЙ УЧЕТ'!$J:$J,$A75,'ЕЖЕДНЕВНЫЙ УЧЕТ'!$C:$C,Y$1)</f>
        <v>0</v>
      </c>
      <c r="Z75" s="37">
        <f>COUNTIFS('ЕЖЕДНЕВНЫЙ УЧЕТ'!$J:$J,$A75,'ЕЖЕДНЕВНЫЙ УЧЕТ'!$C:$C,Z$1)</f>
        <v>0</v>
      </c>
      <c r="AA75" s="37">
        <f>COUNTIFS('ЕЖЕДНЕВНЫЙ УЧЕТ'!$J:$J,$A75,'ЕЖЕДНЕВНЫЙ УЧЕТ'!$C:$C,AA$1)</f>
        <v>0</v>
      </c>
      <c r="AB75" s="37">
        <f>COUNTIFS('ЕЖЕДНЕВНЫЙ УЧЕТ'!$J:$J,$A75,'ЕЖЕДНЕВНЫЙ УЧЕТ'!$C:$C,AB$1)</f>
        <v>0</v>
      </c>
      <c r="AC75" s="37">
        <f>COUNTIFS('ЕЖЕДНЕВНЫЙ УЧЕТ'!$J:$J,$A75,'ЕЖЕДНЕВНЫЙ УЧЕТ'!$C:$C,AC$1)</f>
        <v>0</v>
      </c>
      <c r="AD75" s="37">
        <f>COUNTIFS('ЕЖЕДНЕВНЫЙ УЧЕТ'!$J:$J,$A75,'ЕЖЕДНЕВНЫЙ УЧЕТ'!$C:$C,AD$1)</f>
        <v>0</v>
      </c>
      <c r="AE75" s="37">
        <f>COUNTIFS('ЕЖЕДНЕВНЫЙ УЧЕТ'!$J:$J,$A75,'ЕЖЕДНЕВНЫЙ УЧЕТ'!$C:$C,AE$1)</f>
        <v>0</v>
      </c>
      <c r="AF75" s="37">
        <f>COUNTIFS('ЕЖЕДНЕВНЫЙ УЧЕТ'!$J:$J,$A75,'ЕЖЕДНЕВНЫЙ УЧЕТ'!$C:$C,AF$1)</f>
        <v>0</v>
      </c>
      <c r="AG75" s="37">
        <f>COUNTIFS('ЕЖЕДНЕВНЫЙ УЧЕТ'!$J:$J,$A75,'ЕЖЕДНЕВНЫЙ УЧЕТ'!$C:$C,AG$1)</f>
        <v>0</v>
      </c>
      <c r="AH75" s="37">
        <f>COUNTIFS('ЕЖЕДНЕВНЫЙ УЧЕТ'!$J:$J,$A75,'ЕЖЕДНЕВНЫЙ УЧЕТ'!$C:$C,AH$1)</f>
        <v>0</v>
      </c>
      <c r="AI75" s="37">
        <f>COUNTIFS('ЕЖЕДНЕВНЫЙ УЧЕТ'!$J:$J,$A75,'ЕЖЕДНЕВНЫЙ УЧЕТ'!$C:$C,AI$1)</f>
        <v>0</v>
      </c>
      <c r="AJ75" s="37">
        <f>COUNTIFS('ЕЖЕДНЕВНЫЙ УЧЕТ'!$J:$J,$A75,'ЕЖЕДНЕВНЫЙ УЧЕТ'!$C:$C,AJ$1)</f>
        <v>0</v>
      </c>
      <c r="AK75" s="37">
        <f>COUNTIFS('ЕЖЕДНЕВНЫЙ УЧЕТ'!$J:$J,$A75,'ЕЖЕДНЕВНЫЙ УЧЕТ'!$C:$C,AK$1)</f>
        <v>0</v>
      </c>
      <c r="AL75" s="37">
        <f>COUNTIFS('ЕЖЕДНЕВНЫЙ УЧЕТ'!$J:$J,$A75,'ЕЖЕДНЕВНЫЙ УЧЕТ'!$C:$C,AL$1)</f>
        <v>0</v>
      </c>
      <c r="AM75" s="37">
        <f>COUNTIFS('ЕЖЕДНЕВНЫЙ УЧЕТ'!$J:$J,$A75,'ЕЖЕДНЕВНЫЙ УЧЕТ'!$C:$C,AM$1)</f>
        <v>0</v>
      </c>
      <c r="AN75" s="37">
        <f>COUNTIFS('ЕЖЕДНЕВНЫЙ УЧЕТ'!$J:$J,$A75,'ЕЖЕДНЕВНЫЙ УЧЕТ'!$C:$C,AN$1)</f>
        <v>0</v>
      </c>
      <c r="AO75" s="37">
        <f>COUNTIFS('ЕЖЕДНЕВНЫЙ УЧЕТ'!$J:$J,$A75,'ЕЖЕДНЕВНЫЙ УЧЕТ'!$C:$C,AO$1)</f>
        <v>0</v>
      </c>
      <c r="AP75" s="37">
        <f>COUNTIFS('ЕЖЕДНЕВНЫЙ УЧЕТ'!$J:$J,$A75,'ЕЖЕДНЕВНЫЙ УЧЕТ'!$C:$C,AP$1)</f>
        <v>0</v>
      </c>
      <c r="AQ75" s="37">
        <f>COUNTIFS('ЕЖЕДНЕВНЫЙ УЧЕТ'!$J:$J,$A75,'ЕЖЕДНЕВНЫЙ УЧЕТ'!$C:$C,AQ$1)</f>
        <v>0</v>
      </c>
      <c r="AR75" s="37">
        <f>COUNTIFS('ЕЖЕДНЕВНЫЙ УЧЕТ'!$J:$J,$A75,'ЕЖЕДНЕВНЫЙ УЧЕТ'!$C:$C,AR$1)</f>
        <v>0</v>
      </c>
      <c r="AS75" s="37">
        <f>COUNTIFS('ЕЖЕДНЕВНЫЙ УЧЕТ'!$J:$J,$A75,'ЕЖЕДНЕВНЫЙ УЧЕТ'!$C:$C,AS$1)</f>
        <v>0</v>
      </c>
      <c r="AT75" s="37">
        <f>COUNTIFS('ЕЖЕДНЕВНЫЙ УЧЕТ'!$J:$J,$A75,'ЕЖЕДНЕВНЫЙ УЧЕТ'!$C:$C,AT$1)</f>
        <v>0</v>
      </c>
      <c r="AU75" s="37">
        <f>COUNTIFS('ЕЖЕДНЕВНЫЙ УЧЕТ'!$J:$J,$A75,'ЕЖЕДНЕВНЫЙ УЧЕТ'!$C:$C,AU$1)</f>
        <v>0</v>
      </c>
    </row>
    <row r="76" spans="1:47" s="26" customFormat="1" ht="18">
      <c r="A76" s="31" t="s">
        <v>189</v>
      </c>
      <c r="B76" s="32">
        <f>COUNTIF('ЕЖЕДНЕВНЫЙ УЧЕТ'!J:J,СВОД!A76)</f>
        <v>2</v>
      </c>
      <c r="C76" s="33">
        <f t="shared" si="5"/>
        <v>1.4619883040935673E-4</v>
      </c>
      <c r="E76" s="31" t="s">
        <v>190</v>
      </c>
      <c r="F76" s="32">
        <f>COUNTIFS('ЕЖЕДНЕВНЫЙ УЧЕТ'!$B:$B,СВОД!$E76,'ЕЖЕДНЕВНЫЙ УЧЕТ'!$Q:$Q,СВОД!F$1)</f>
        <v>0</v>
      </c>
      <c r="G76" s="33">
        <f t="shared" si="6"/>
        <v>0</v>
      </c>
      <c r="H76" s="32">
        <f>COUNTIFS('ЕЖЕДНЕВНЫЙ УЧЕТ'!$B:$B,СВОД!$E76,'ЕЖЕДНЕВНЫЙ УЧЕТ'!$Q:$Q,СВОД!H$1)</f>
        <v>0</v>
      </c>
      <c r="I76" s="33">
        <f t="shared" si="7"/>
        <v>0</v>
      </c>
      <c r="K76" s="37">
        <f>COUNTIFS('ЕЖЕДНЕВНЫЙ УЧЕТ'!$J:$J,$A76,'ЕЖЕДНЕВНЫЙ УЧЕТ'!$C:$C,K$1)</f>
        <v>0</v>
      </c>
      <c r="L76" s="37">
        <f>COUNTIFS('ЕЖЕДНЕВНЫЙ УЧЕТ'!$J:$J,$A76,'ЕЖЕДНЕВНЫЙ УЧЕТ'!$C:$C,L$1)</f>
        <v>0</v>
      </c>
      <c r="M76" s="37">
        <f>COUNTIFS('ЕЖЕДНЕВНЫЙ УЧЕТ'!$J:$J,$A76,'ЕЖЕДНЕВНЫЙ УЧЕТ'!$C:$C,M$1)</f>
        <v>0</v>
      </c>
      <c r="N76" s="37">
        <f>COUNTIFS('ЕЖЕДНЕВНЫЙ УЧЕТ'!$J:$J,$A76,'ЕЖЕДНЕВНЫЙ УЧЕТ'!$C:$C,N$1)</f>
        <v>0</v>
      </c>
      <c r="O76" s="37">
        <f>COUNTIFS('ЕЖЕДНЕВНЫЙ УЧЕТ'!$J:$J,$A76,'ЕЖЕДНЕВНЫЙ УЧЕТ'!$C:$C,O$1)</f>
        <v>0</v>
      </c>
      <c r="P76" s="37">
        <f>COUNTIFS('ЕЖЕДНЕВНЫЙ УЧЕТ'!$J:$J,$A76,'ЕЖЕДНЕВНЫЙ УЧЕТ'!$C:$C,P$1)</f>
        <v>0</v>
      </c>
      <c r="Q76" s="37">
        <f>COUNTIFS('ЕЖЕДНЕВНЫЙ УЧЕТ'!$J:$J,$A76,'ЕЖЕДНЕВНЫЙ УЧЕТ'!$C:$C,Q$1)</f>
        <v>0</v>
      </c>
      <c r="R76" s="37">
        <f>COUNTIFS('ЕЖЕДНЕВНЫЙ УЧЕТ'!$J:$J,$A76,'ЕЖЕДНЕВНЫЙ УЧЕТ'!$C:$C,R$1)</f>
        <v>0</v>
      </c>
      <c r="S76" s="37">
        <f>COUNTIFS('ЕЖЕДНЕВНЫЙ УЧЕТ'!$J:$J,$A76,'ЕЖЕДНЕВНЫЙ УЧЕТ'!$C:$C,S$1)</f>
        <v>0</v>
      </c>
      <c r="T76" s="37">
        <f>COUNTIFS('ЕЖЕДНЕВНЫЙ УЧЕТ'!$J:$J,$A76,'ЕЖЕДНЕВНЫЙ УЧЕТ'!$C:$C,T$1)</f>
        <v>0</v>
      </c>
      <c r="U76" s="37">
        <f>COUNTIFS('ЕЖЕДНЕВНЫЙ УЧЕТ'!$J:$J,$A76,'ЕЖЕДНЕВНЫЙ УЧЕТ'!$C:$C,U$1)</f>
        <v>0</v>
      </c>
      <c r="V76" s="37">
        <f>COUNTIFS('ЕЖЕДНЕВНЫЙ УЧЕТ'!$J:$J,$A76,'ЕЖЕДНЕВНЫЙ УЧЕТ'!$C:$C,V$1)</f>
        <v>0</v>
      </c>
      <c r="W76" s="37">
        <f>COUNTIFS('ЕЖЕДНЕВНЫЙ УЧЕТ'!$J:$J,$A76,'ЕЖЕДНЕВНЫЙ УЧЕТ'!$C:$C,W$1)</f>
        <v>0</v>
      </c>
      <c r="X76" s="37">
        <f>COUNTIFS('ЕЖЕДНЕВНЫЙ УЧЕТ'!$J:$J,$A76,'ЕЖЕДНЕВНЫЙ УЧЕТ'!$C:$C,X$1)</f>
        <v>0</v>
      </c>
      <c r="Y76" s="37">
        <f>COUNTIFS('ЕЖЕДНЕВНЫЙ УЧЕТ'!$J:$J,$A76,'ЕЖЕДНЕВНЫЙ УЧЕТ'!$C:$C,Y$1)</f>
        <v>0</v>
      </c>
      <c r="Z76" s="37">
        <f>COUNTIFS('ЕЖЕДНЕВНЫЙ УЧЕТ'!$J:$J,$A76,'ЕЖЕДНЕВНЫЙ УЧЕТ'!$C:$C,Z$1)</f>
        <v>0</v>
      </c>
      <c r="AA76" s="37">
        <f>COUNTIFS('ЕЖЕДНЕВНЫЙ УЧЕТ'!$J:$J,$A76,'ЕЖЕДНЕВНЫЙ УЧЕТ'!$C:$C,AA$1)</f>
        <v>1</v>
      </c>
      <c r="AB76" s="37">
        <f>COUNTIFS('ЕЖЕДНЕВНЫЙ УЧЕТ'!$J:$J,$A76,'ЕЖЕДНЕВНЫЙ УЧЕТ'!$C:$C,AB$1)</f>
        <v>0</v>
      </c>
      <c r="AC76" s="37">
        <f>COUNTIFS('ЕЖЕДНЕВНЫЙ УЧЕТ'!$J:$J,$A76,'ЕЖЕДНЕВНЫЙ УЧЕТ'!$C:$C,AC$1)</f>
        <v>0</v>
      </c>
      <c r="AD76" s="37">
        <f>COUNTIFS('ЕЖЕДНЕВНЫЙ УЧЕТ'!$J:$J,$A76,'ЕЖЕДНЕВНЫЙ УЧЕТ'!$C:$C,AD$1)</f>
        <v>0</v>
      </c>
      <c r="AE76" s="37">
        <f>COUNTIFS('ЕЖЕДНЕВНЫЙ УЧЕТ'!$J:$J,$A76,'ЕЖЕДНЕВНЫЙ УЧЕТ'!$C:$C,AE$1)</f>
        <v>0</v>
      </c>
      <c r="AF76" s="37">
        <f>COUNTIFS('ЕЖЕДНЕВНЫЙ УЧЕТ'!$J:$J,$A76,'ЕЖЕДНЕВНЫЙ УЧЕТ'!$C:$C,AF$1)</f>
        <v>0</v>
      </c>
      <c r="AG76" s="37">
        <f>COUNTIFS('ЕЖЕДНЕВНЫЙ УЧЕТ'!$J:$J,$A76,'ЕЖЕДНЕВНЫЙ УЧЕТ'!$C:$C,AG$1)</f>
        <v>0</v>
      </c>
      <c r="AH76" s="37">
        <f>COUNTIFS('ЕЖЕДНЕВНЫЙ УЧЕТ'!$J:$J,$A76,'ЕЖЕДНЕВНЫЙ УЧЕТ'!$C:$C,AH$1)</f>
        <v>0</v>
      </c>
      <c r="AI76" s="37">
        <f>COUNTIFS('ЕЖЕДНЕВНЫЙ УЧЕТ'!$J:$J,$A76,'ЕЖЕДНЕВНЫЙ УЧЕТ'!$C:$C,AI$1)</f>
        <v>0</v>
      </c>
      <c r="AJ76" s="37">
        <f>COUNTIFS('ЕЖЕДНЕВНЫЙ УЧЕТ'!$J:$J,$A76,'ЕЖЕДНЕВНЫЙ УЧЕТ'!$C:$C,AJ$1)</f>
        <v>0</v>
      </c>
      <c r="AK76" s="37">
        <f>COUNTIFS('ЕЖЕДНЕВНЫЙ УЧЕТ'!$J:$J,$A76,'ЕЖЕДНЕВНЫЙ УЧЕТ'!$C:$C,AK$1)</f>
        <v>0</v>
      </c>
      <c r="AL76" s="37">
        <f>COUNTIFS('ЕЖЕДНЕВНЫЙ УЧЕТ'!$J:$J,$A76,'ЕЖЕДНЕВНЫЙ УЧЕТ'!$C:$C,AL$1)</f>
        <v>0</v>
      </c>
      <c r="AM76" s="37">
        <f>COUNTIFS('ЕЖЕДНЕВНЫЙ УЧЕТ'!$J:$J,$A76,'ЕЖЕДНЕВНЫЙ УЧЕТ'!$C:$C,AM$1)</f>
        <v>0</v>
      </c>
      <c r="AN76" s="37">
        <f>COUNTIFS('ЕЖЕДНЕВНЫЙ УЧЕТ'!$J:$J,$A76,'ЕЖЕДНЕВНЫЙ УЧЕТ'!$C:$C,AN$1)</f>
        <v>0</v>
      </c>
      <c r="AO76" s="37">
        <f>COUNTIFS('ЕЖЕДНЕВНЫЙ УЧЕТ'!$J:$J,$A76,'ЕЖЕДНЕВНЫЙ УЧЕТ'!$C:$C,AO$1)</f>
        <v>0</v>
      </c>
      <c r="AP76" s="37">
        <f>COUNTIFS('ЕЖЕДНЕВНЫЙ УЧЕТ'!$J:$J,$A76,'ЕЖЕДНЕВНЫЙ УЧЕТ'!$C:$C,AP$1)</f>
        <v>0</v>
      </c>
      <c r="AQ76" s="37">
        <f>COUNTIFS('ЕЖЕДНЕВНЫЙ УЧЕТ'!$J:$J,$A76,'ЕЖЕДНЕВНЫЙ УЧЕТ'!$C:$C,AQ$1)</f>
        <v>0</v>
      </c>
      <c r="AR76" s="37">
        <f>COUNTIFS('ЕЖЕДНЕВНЫЙ УЧЕТ'!$J:$J,$A76,'ЕЖЕДНЕВНЫЙ УЧЕТ'!$C:$C,AR$1)</f>
        <v>0</v>
      </c>
      <c r="AS76" s="37">
        <f>COUNTIFS('ЕЖЕДНЕВНЫЙ УЧЕТ'!$J:$J,$A76,'ЕЖЕДНЕВНЫЙ УЧЕТ'!$C:$C,AS$1)</f>
        <v>1</v>
      </c>
      <c r="AT76" s="37">
        <f>COUNTIFS('ЕЖЕДНЕВНЫЙ УЧЕТ'!$J:$J,$A76,'ЕЖЕДНЕВНЫЙ УЧЕТ'!$C:$C,AT$1)</f>
        <v>0</v>
      </c>
      <c r="AU76" s="37">
        <f>COUNTIFS('ЕЖЕДНЕВНЫЙ УЧЕТ'!$J:$J,$A76,'ЕЖЕДНЕВНЫЙ УЧЕТ'!$C:$C,AU$1)</f>
        <v>0</v>
      </c>
    </row>
    <row r="77" spans="1:47" s="26" customFormat="1" ht="18">
      <c r="A77" s="31" t="s">
        <v>191</v>
      </c>
      <c r="B77" s="32">
        <f>COUNTIF('ЕЖЕДНЕВНЫЙ УЧЕТ'!J:J,СВОД!A77)</f>
        <v>10</v>
      </c>
      <c r="C77" s="33">
        <f t="shared" si="5"/>
        <v>7.3099415204678359E-4</v>
      </c>
      <c r="E77" s="31" t="s">
        <v>192</v>
      </c>
      <c r="F77" s="32">
        <f>COUNTIFS('ЕЖЕДНЕВНЫЙ УЧЕТ'!$B:$B,СВОД!$E77,'ЕЖЕДНЕВНЫЙ УЧЕТ'!$Q:$Q,СВОД!F$1)</f>
        <v>0</v>
      </c>
      <c r="G77" s="33">
        <f t="shared" si="6"/>
        <v>0</v>
      </c>
      <c r="H77" s="32">
        <f>COUNTIFS('ЕЖЕДНЕВНЫЙ УЧЕТ'!$B:$B,СВОД!$E77,'ЕЖЕДНЕВНЫЙ УЧЕТ'!$Q:$Q,СВОД!H$1)</f>
        <v>0</v>
      </c>
      <c r="I77" s="33">
        <f t="shared" si="7"/>
        <v>0</v>
      </c>
      <c r="K77" s="37">
        <f>COUNTIFS('ЕЖЕДНЕВНЫЙ УЧЕТ'!$J:$J,$A77,'ЕЖЕДНЕВНЫЙ УЧЕТ'!$C:$C,K$1)</f>
        <v>0</v>
      </c>
      <c r="L77" s="37">
        <f>COUNTIFS('ЕЖЕДНЕВНЫЙ УЧЕТ'!$J:$J,$A77,'ЕЖЕДНЕВНЫЙ УЧЕТ'!$C:$C,L$1)</f>
        <v>0</v>
      </c>
      <c r="M77" s="37">
        <f>COUNTIFS('ЕЖЕДНЕВНЫЙ УЧЕТ'!$J:$J,$A77,'ЕЖЕДНЕВНЫЙ УЧЕТ'!$C:$C,M$1)</f>
        <v>0</v>
      </c>
      <c r="N77" s="37">
        <f>COUNTIFS('ЕЖЕДНЕВНЫЙ УЧЕТ'!$J:$J,$A77,'ЕЖЕДНЕВНЫЙ УЧЕТ'!$C:$C,N$1)</f>
        <v>0</v>
      </c>
      <c r="O77" s="37">
        <f>COUNTIFS('ЕЖЕДНЕВНЫЙ УЧЕТ'!$J:$J,$A77,'ЕЖЕДНЕВНЫЙ УЧЕТ'!$C:$C,O$1)</f>
        <v>1</v>
      </c>
      <c r="P77" s="37">
        <f>COUNTIFS('ЕЖЕДНЕВНЫЙ УЧЕТ'!$J:$J,$A77,'ЕЖЕДНЕВНЫЙ УЧЕТ'!$C:$C,P$1)</f>
        <v>0</v>
      </c>
      <c r="Q77" s="37">
        <f>COUNTIFS('ЕЖЕДНЕВНЫЙ УЧЕТ'!$J:$J,$A77,'ЕЖЕДНЕВНЫЙ УЧЕТ'!$C:$C,Q$1)</f>
        <v>1</v>
      </c>
      <c r="R77" s="37">
        <f>COUNTIFS('ЕЖЕДНЕВНЫЙ УЧЕТ'!$J:$J,$A77,'ЕЖЕДНЕВНЫЙ УЧЕТ'!$C:$C,R$1)</f>
        <v>0</v>
      </c>
      <c r="S77" s="37">
        <f>COUNTIFS('ЕЖЕДНЕВНЫЙ УЧЕТ'!$J:$J,$A77,'ЕЖЕДНЕВНЫЙ УЧЕТ'!$C:$C,S$1)</f>
        <v>0</v>
      </c>
      <c r="T77" s="37">
        <f>COUNTIFS('ЕЖЕДНЕВНЫЙ УЧЕТ'!$J:$J,$A77,'ЕЖЕДНЕВНЫЙ УЧЕТ'!$C:$C,T$1)</f>
        <v>0</v>
      </c>
      <c r="U77" s="37">
        <f>COUNTIFS('ЕЖЕДНЕВНЫЙ УЧЕТ'!$J:$J,$A77,'ЕЖЕДНЕВНЫЙ УЧЕТ'!$C:$C,U$1)</f>
        <v>0</v>
      </c>
      <c r="V77" s="37">
        <f>COUNTIFS('ЕЖЕДНЕВНЫЙ УЧЕТ'!$J:$J,$A77,'ЕЖЕДНЕВНЫЙ УЧЕТ'!$C:$C,V$1)</f>
        <v>0</v>
      </c>
      <c r="W77" s="37">
        <f>COUNTIFS('ЕЖЕДНЕВНЫЙ УЧЕТ'!$J:$J,$A77,'ЕЖЕДНЕВНЫЙ УЧЕТ'!$C:$C,W$1)</f>
        <v>2</v>
      </c>
      <c r="X77" s="37">
        <f>COUNTIFS('ЕЖЕДНЕВНЫЙ УЧЕТ'!$J:$J,$A77,'ЕЖЕДНЕВНЫЙ УЧЕТ'!$C:$C,X$1)</f>
        <v>0</v>
      </c>
      <c r="Y77" s="37">
        <f>COUNTIFS('ЕЖЕДНЕВНЫЙ УЧЕТ'!$J:$J,$A77,'ЕЖЕДНЕВНЫЙ УЧЕТ'!$C:$C,Y$1)</f>
        <v>0</v>
      </c>
      <c r="Z77" s="37">
        <f>COUNTIFS('ЕЖЕДНЕВНЫЙ УЧЕТ'!$J:$J,$A77,'ЕЖЕДНЕВНЫЙ УЧЕТ'!$C:$C,Z$1)</f>
        <v>0</v>
      </c>
      <c r="AA77" s="37">
        <f>COUNTIFS('ЕЖЕДНЕВНЫЙ УЧЕТ'!$J:$J,$A77,'ЕЖЕДНЕВНЫЙ УЧЕТ'!$C:$C,AA$1)</f>
        <v>0</v>
      </c>
      <c r="AB77" s="37">
        <f>COUNTIFS('ЕЖЕДНЕВНЫЙ УЧЕТ'!$J:$J,$A77,'ЕЖЕДНЕВНЫЙ УЧЕТ'!$C:$C,AB$1)</f>
        <v>0</v>
      </c>
      <c r="AC77" s="37">
        <f>COUNTIFS('ЕЖЕДНЕВНЫЙ УЧЕТ'!$J:$J,$A77,'ЕЖЕДНЕВНЫЙ УЧЕТ'!$C:$C,AC$1)</f>
        <v>1</v>
      </c>
      <c r="AD77" s="37">
        <f>COUNTIFS('ЕЖЕДНЕВНЫЙ УЧЕТ'!$J:$J,$A77,'ЕЖЕДНЕВНЫЙ УЧЕТ'!$C:$C,AD$1)</f>
        <v>0</v>
      </c>
      <c r="AE77" s="37">
        <f>COUNTIFS('ЕЖЕДНЕВНЫЙ УЧЕТ'!$J:$J,$A77,'ЕЖЕДНЕВНЫЙ УЧЕТ'!$C:$C,AE$1)</f>
        <v>0</v>
      </c>
      <c r="AF77" s="37">
        <f>COUNTIFS('ЕЖЕДНЕВНЫЙ УЧЕТ'!$J:$J,$A77,'ЕЖЕДНЕВНЫЙ УЧЕТ'!$C:$C,AF$1)</f>
        <v>1</v>
      </c>
      <c r="AG77" s="37">
        <f>COUNTIFS('ЕЖЕДНЕВНЫЙ УЧЕТ'!$J:$J,$A77,'ЕЖЕДНЕВНЫЙ УЧЕТ'!$C:$C,AG$1)</f>
        <v>0</v>
      </c>
      <c r="AH77" s="37">
        <f>COUNTIFS('ЕЖЕДНЕВНЫЙ УЧЕТ'!$J:$J,$A77,'ЕЖЕДНЕВНЫЙ УЧЕТ'!$C:$C,AH$1)</f>
        <v>0</v>
      </c>
      <c r="AI77" s="37">
        <f>COUNTIFS('ЕЖЕДНЕВНЫЙ УЧЕТ'!$J:$J,$A77,'ЕЖЕДНЕВНЫЙ УЧЕТ'!$C:$C,AI$1)</f>
        <v>0</v>
      </c>
      <c r="AJ77" s="37">
        <f>COUNTIFS('ЕЖЕДНЕВНЫЙ УЧЕТ'!$J:$J,$A77,'ЕЖЕДНЕВНЫЙ УЧЕТ'!$C:$C,AJ$1)</f>
        <v>0</v>
      </c>
      <c r="AK77" s="37">
        <f>COUNTIFS('ЕЖЕДНЕВНЫЙ УЧЕТ'!$J:$J,$A77,'ЕЖЕДНЕВНЫЙ УЧЕТ'!$C:$C,AK$1)</f>
        <v>0</v>
      </c>
      <c r="AL77" s="37">
        <f>COUNTIFS('ЕЖЕДНЕВНЫЙ УЧЕТ'!$J:$J,$A77,'ЕЖЕДНЕВНЫЙ УЧЕТ'!$C:$C,AL$1)</f>
        <v>0</v>
      </c>
      <c r="AM77" s="37">
        <f>COUNTIFS('ЕЖЕДНЕВНЫЙ УЧЕТ'!$J:$J,$A77,'ЕЖЕДНЕВНЫЙ УЧЕТ'!$C:$C,AM$1)</f>
        <v>0</v>
      </c>
      <c r="AN77" s="37">
        <f>COUNTIFS('ЕЖЕДНЕВНЫЙ УЧЕТ'!$J:$J,$A77,'ЕЖЕДНЕВНЫЙ УЧЕТ'!$C:$C,AN$1)</f>
        <v>0</v>
      </c>
      <c r="AO77" s="37">
        <f>COUNTIFS('ЕЖЕДНЕВНЫЙ УЧЕТ'!$J:$J,$A77,'ЕЖЕДНЕВНЫЙ УЧЕТ'!$C:$C,AO$1)</f>
        <v>1</v>
      </c>
      <c r="AP77" s="37">
        <f>COUNTIFS('ЕЖЕДНЕВНЫЙ УЧЕТ'!$J:$J,$A77,'ЕЖЕДНЕВНЫЙ УЧЕТ'!$C:$C,AP$1)</f>
        <v>0</v>
      </c>
      <c r="AQ77" s="37">
        <f>COUNTIFS('ЕЖЕДНЕВНЫЙ УЧЕТ'!$J:$J,$A77,'ЕЖЕДНЕВНЫЙ УЧЕТ'!$C:$C,AQ$1)</f>
        <v>0</v>
      </c>
      <c r="AR77" s="37">
        <f>COUNTIFS('ЕЖЕДНЕВНЫЙ УЧЕТ'!$J:$J,$A77,'ЕЖЕДНЕВНЫЙ УЧЕТ'!$C:$C,AR$1)</f>
        <v>2</v>
      </c>
      <c r="AS77" s="37">
        <f>COUNTIFS('ЕЖЕДНЕВНЫЙ УЧЕТ'!$J:$J,$A77,'ЕЖЕДНЕВНЫЙ УЧЕТ'!$C:$C,AS$1)</f>
        <v>1</v>
      </c>
      <c r="AT77" s="37">
        <f>COUNTIFS('ЕЖЕДНЕВНЫЙ УЧЕТ'!$J:$J,$A77,'ЕЖЕДНЕВНЫЙ УЧЕТ'!$C:$C,AT$1)</f>
        <v>0</v>
      </c>
      <c r="AU77" s="37">
        <f>COUNTIFS('ЕЖЕДНЕВНЫЙ УЧЕТ'!$J:$J,$A77,'ЕЖЕДНЕВНЫЙ УЧЕТ'!$C:$C,AU$1)</f>
        <v>0</v>
      </c>
    </row>
    <row r="78" spans="1:47" s="26" customFormat="1" ht="18">
      <c r="A78" s="31" t="s">
        <v>193</v>
      </c>
      <c r="B78" s="32">
        <f>COUNTIF('ЕЖЕДНЕВНЫЙ УЧЕТ'!J:J,СВОД!A78)</f>
        <v>10</v>
      </c>
      <c r="C78" s="33">
        <f t="shared" si="5"/>
        <v>7.3099415204678359E-4</v>
      </c>
      <c r="E78" s="31" t="s">
        <v>194</v>
      </c>
      <c r="F78" s="32">
        <f>COUNTIFS('ЕЖЕДНЕВНЫЙ УЧЕТ'!$B:$B,СВОД!$E78,'ЕЖЕДНЕВНЫЙ УЧЕТ'!$Q:$Q,СВОД!F$1)</f>
        <v>0</v>
      </c>
      <c r="G78" s="33">
        <f t="shared" si="6"/>
        <v>0</v>
      </c>
      <c r="H78" s="32">
        <f>COUNTIFS('ЕЖЕДНЕВНЫЙ УЧЕТ'!$B:$B,СВОД!$E78,'ЕЖЕДНЕВНЫЙ УЧЕТ'!$Q:$Q,СВОД!H$1)</f>
        <v>0</v>
      </c>
      <c r="I78" s="33">
        <f t="shared" si="7"/>
        <v>0</v>
      </c>
      <c r="K78" s="37">
        <f>COUNTIFS('ЕЖЕДНЕВНЫЙ УЧЕТ'!$J:$J,$A78,'ЕЖЕДНЕВНЫЙ УЧЕТ'!$C:$C,K$1)</f>
        <v>0</v>
      </c>
      <c r="L78" s="37">
        <f>COUNTIFS('ЕЖЕДНЕВНЫЙ УЧЕТ'!$J:$J,$A78,'ЕЖЕДНЕВНЫЙ УЧЕТ'!$C:$C,L$1)</f>
        <v>0</v>
      </c>
      <c r="M78" s="37">
        <f>COUNTIFS('ЕЖЕДНЕВНЫЙ УЧЕТ'!$J:$J,$A78,'ЕЖЕДНЕВНЫЙ УЧЕТ'!$C:$C,M$1)</f>
        <v>0</v>
      </c>
      <c r="N78" s="37">
        <f>COUNTIFS('ЕЖЕДНЕВНЫЙ УЧЕТ'!$J:$J,$A78,'ЕЖЕДНЕВНЫЙ УЧЕТ'!$C:$C,N$1)</f>
        <v>0</v>
      </c>
      <c r="O78" s="37">
        <f>COUNTIFS('ЕЖЕДНЕВНЫЙ УЧЕТ'!$J:$J,$A78,'ЕЖЕДНЕВНЫЙ УЧЕТ'!$C:$C,O$1)</f>
        <v>1</v>
      </c>
      <c r="P78" s="37">
        <f>COUNTIFS('ЕЖЕДНЕВНЫЙ УЧЕТ'!$J:$J,$A78,'ЕЖЕДНЕВНЫЙ УЧЕТ'!$C:$C,P$1)</f>
        <v>0</v>
      </c>
      <c r="Q78" s="37">
        <f>COUNTIFS('ЕЖЕДНЕВНЫЙ УЧЕТ'!$J:$J,$A78,'ЕЖЕДНЕВНЫЙ УЧЕТ'!$C:$C,Q$1)</f>
        <v>0</v>
      </c>
      <c r="R78" s="37">
        <f>COUNTIFS('ЕЖЕДНЕВНЫЙ УЧЕТ'!$J:$J,$A78,'ЕЖЕДНЕВНЫЙ УЧЕТ'!$C:$C,R$1)</f>
        <v>1</v>
      </c>
      <c r="S78" s="37">
        <f>COUNTIFS('ЕЖЕДНЕВНЫЙ УЧЕТ'!$J:$J,$A78,'ЕЖЕДНЕВНЫЙ УЧЕТ'!$C:$C,S$1)</f>
        <v>0</v>
      </c>
      <c r="T78" s="37">
        <f>COUNTIFS('ЕЖЕДНЕВНЫЙ УЧЕТ'!$J:$J,$A78,'ЕЖЕДНЕВНЫЙ УЧЕТ'!$C:$C,T$1)</f>
        <v>0</v>
      </c>
      <c r="U78" s="37">
        <f>COUNTIFS('ЕЖЕДНЕВНЫЙ УЧЕТ'!$J:$J,$A78,'ЕЖЕДНЕВНЫЙ УЧЕТ'!$C:$C,U$1)</f>
        <v>0</v>
      </c>
      <c r="V78" s="37">
        <f>COUNTIFS('ЕЖЕДНЕВНЫЙ УЧЕТ'!$J:$J,$A78,'ЕЖЕДНЕВНЫЙ УЧЕТ'!$C:$C,V$1)</f>
        <v>0</v>
      </c>
      <c r="W78" s="37">
        <f>COUNTIFS('ЕЖЕДНЕВНЫЙ УЧЕТ'!$J:$J,$A78,'ЕЖЕДНЕВНЫЙ УЧЕТ'!$C:$C,W$1)</f>
        <v>0</v>
      </c>
      <c r="X78" s="37">
        <f>COUNTIFS('ЕЖЕДНЕВНЫЙ УЧЕТ'!$J:$J,$A78,'ЕЖЕДНЕВНЫЙ УЧЕТ'!$C:$C,X$1)</f>
        <v>1</v>
      </c>
      <c r="Y78" s="37">
        <f>COUNTIFS('ЕЖЕДНЕВНЫЙ УЧЕТ'!$J:$J,$A78,'ЕЖЕДНЕВНЫЙ УЧЕТ'!$C:$C,Y$1)</f>
        <v>0</v>
      </c>
      <c r="Z78" s="37">
        <f>COUNTIFS('ЕЖЕДНЕВНЫЙ УЧЕТ'!$J:$J,$A78,'ЕЖЕДНЕВНЫЙ УЧЕТ'!$C:$C,Z$1)</f>
        <v>1</v>
      </c>
      <c r="AA78" s="37">
        <f>COUNTIFS('ЕЖЕДНЕВНЫЙ УЧЕТ'!$J:$J,$A78,'ЕЖЕДНЕВНЫЙ УЧЕТ'!$C:$C,AA$1)</f>
        <v>1</v>
      </c>
      <c r="AB78" s="37">
        <f>COUNTIFS('ЕЖЕДНЕВНЫЙ УЧЕТ'!$J:$J,$A78,'ЕЖЕДНЕВНЫЙ УЧЕТ'!$C:$C,AB$1)</f>
        <v>0</v>
      </c>
      <c r="AC78" s="37">
        <f>COUNTIFS('ЕЖЕДНЕВНЫЙ УЧЕТ'!$J:$J,$A78,'ЕЖЕДНЕВНЫЙ УЧЕТ'!$C:$C,AC$1)</f>
        <v>0</v>
      </c>
      <c r="AD78" s="37">
        <f>COUNTIFS('ЕЖЕДНЕВНЫЙ УЧЕТ'!$J:$J,$A78,'ЕЖЕДНЕВНЫЙ УЧЕТ'!$C:$C,AD$1)</f>
        <v>0</v>
      </c>
      <c r="AE78" s="37">
        <f>COUNTIFS('ЕЖЕДНЕВНЫЙ УЧЕТ'!$J:$J,$A78,'ЕЖЕДНЕВНЫЙ УЧЕТ'!$C:$C,AE$1)</f>
        <v>0</v>
      </c>
      <c r="AF78" s="37">
        <f>COUNTIFS('ЕЖЕДНЕВНЫЙ УЧЕТ'!$J:$J,$A78,'ЕЖЕДНЕВНЫЙ УЧЕТ'!$C:$C,AF$1)</f>
        <v>2</v>
      </c>
      <c r="AG78" s="37">
        <f>COUNTIFS('ЕЖЕДНЕВНЫЙ УЧЕТ'!$J:$J,$A78,'ЕЖЕДНЕВНЫЙ УЧЕТ'!$C:$C,AG$1)</f>
        <v>0</v>
      </c>
      <c r="AH78" s="37">
        <f>COUNTIFS('ЕЖЕДНЕВНЫЙ УЧЕТ'!$J:$J,$A78,'ЕЖЕДНЕВНЫЙ УЧЕТ'!$C:$C,AH$1)</f>
        <v>1</v>
      </c>
      <c r="AI78" s="37">
        <f>COUNTIFS('ЕЖЕДНЕВНЫЙ УЧЕТ'!$J:$J,$A78,'ЕЖЕДНЕВНЫЙ УЧЕТ'!$C:$C,AI$1)</f>
        <v>0</v>
      </c>
      <c r="AJ78" s="37">
        <f>COUNTIFS('ЕЖЕДНЕВНЫЙ УЧЕТ'!$J:$J,$A78,'ЕЖЕДНЕВНЫЙ УЧЕТ'!$C:$C,AJ$1)</f>
        <v>0</v>
      </c>
      <c r="AK78" s="37">
        <f>COUNTIFS('ЕЖЕДНЕВНЫЙ УЧЕТ'!$J:$J,$A78,'ЕЖЕДНЕВНЫЙ УЧЕТ'!$C:$C,AK$1)</f>
        <v>0</v>
      </c>
      <c r="AL78" s="37">
        <f>COUNTIFS('ЕЖЕДНЕВНЫЙ УЧЕТ'!$J:$J,$A78,'ЕЖЕДНЕВНЫЙ УЧЕТ'!$C:$C,AL$1)</f>
        <v>0</v>
      </c>
      <c r="AM78" s="37">
        <f>COUNTIFS('ЕЖЕДНЕВНЫЙ УЧЕТ'!$J:$J,$A78,'ЕЖЕДНЕВНЫЙ УЧЕТ'!$C:$C,AM$1)</f>
        <v>0</v>
      </c>
      <c r="AN78" s="37">
        <f>COUNTIFS('ЕЖЕДНЕВНЫЙ УЧЕТ'!$J:$J,$A78,'ЕЖЕДНЕВНЫЙ УЧЕТ'!$C:$C,AN$1)</f>
        <v>1</v>
      </c>
      <c r="AO78" s="37">
        <f>COUNTIFS('ЕЖЕДНЕВНЫЙ УЧЕТ'!$J:$J,$A78,'ЕЖЕДНЕВНЫЙ УЧЕТ'!$C:$C,AO$1)</f>
        <v>1</v>
      </c>
      <c r="AP78" s="37">
        <f>COUNTIFS('ЕЖЕДНЕВНЫЙ УЧЕТ'!$J:$J,$A78,'ЕЖЕДНЕВНЫЙ УЧЕТ'!$C:$C,AP$1)</f>
        <v>0</v>
      </c>
      <c r="AQ78" s="37">
        <f>COUNTIFS('ЕЖЕДНЕВНЫЙ УЧЕТ'!$J:$J,$A78,'ЕЖЕДНЕВНЫЙ УЧЕТ'!$C:$C,AQ$1)</f>
        <v>0</v>
      </c>
      <c r="AR78" s="37">
        <f>COUNTIFS('ЕЖЕДНЕВНЫЙ УЧЕТ'!$J:$J,$A78,'ЕЖЕДНЕВНЫЙ УЧЕТ'!$C:$C,AR$1)</f>
        <v>0</v>
      </c>
      <c r="AS78" s="37">
        <f>COUNTIFS('ЕЖЕДНЕВНЫЙ УЧЕТ'!$J:$J,$A78,'ЕЖЕДНЕВНЫЙ УЧЕТ'!$C:$C,AS$1)</f>
        <v>0</v>
      </c>
      <c r="AT78" s="37">
        <f>COUNTIFS('ЕЖЕДНЕВНЫЙ УЧЕТ'!$J:$J,$A78,'ЕЖЕДНЕВНЫЙ УЧЕТ'!$C:$C,AT$1)</f>
        <v>0</v>
      </c>
      <c r="AU78" s="37">
        <f>COUNTIFS('ЕЖЕДНЕВНЫЙ УЧЕТ'!$J:$J,$A78,'ЕЖЕДНЕВНЫЙ УЧЕТ'!$C:$C,AU$1)</f>
        <v>0</v>
      </c>
    </row>
    <row r="79" spans="1:47" s="26" customFormat="1" ht="18">
      <c r="A79" s="31" t="s">
        <v>195</v>
      </c>
      <c r="B79" s="32">
        <f>COUNTIF('ЕЖЕДНЕВНЫЙ УЧЕТ'!J:J,СВОД!A79)</f>
        <v>21</v>
      </c>
      <c r="C79" s="33">
        <f t="shared" si="5"/>
        <v>1.5350877192982456E-3</v>
      </c>
      <c r="E79" s="31" t="s">
        <v>196</v>
      </c>
      <c r="F79" s="32">
        <f>COUNTIFS('ЕЖЕДНЕВНЫЙ УЧЕТ'!$B:$B,СВОД!$E79,'ЕЖЕДНЕВНЫЙ УЧЕТ'!$Q:$Q,СВОД!F$1)</f>
        <v>199</v>
      </c>
      <c r="G79" s="33">
        <f t="shared" si="6"/>
        <v>9.4178892569805966E-2</v>
      </c>
      <c r="H79" s="32">
        <f>COUNTIFS('ЕЖЕДНЕВНЫЙ УЧЕТ'!$B:$B,СВОД!$E79,'ЕЖЕДНЕВНЫЙ УЧЕТ'!$Q:$Q,СВОД!H$1)</f>
        <v>1101</v>
      </c>
      <c r="I79" s="33">
        <f t="shared" si="7"/>
        <v>9.5184576813348312E-2</v>
      </c>
      <c r="K79" s="37">
        <f>COUNTIFS('ЕЖЕДНЕВНЫЙ УЧЕТ'!$J:$J,$A79,'ЕЖЕДНЕВНЫЙ УЧЕТ'!$C:$C,K$1)</f>
        <v>0</v>
      </c>
      <c r="L79" s="37">
        <f>COUNTIFS('ЕЖЕДНЕВНЫЙ УЧЕТ'!$J:$J,$A79,'ЕЖЕДНЕВНЫЙ УЧЕТ'!$C:$C,L$1)</f>
        <v>0</v>
      </c>
      <c r="M79" s="37">
        <f>COUNTIFS('ЕЖЕДНЕВНЫЙ УЧЕТ'!$J:$J,$A79,'ЕЖЕДНЕВНЫЙ УЧЕТ'!$C:$C,M$1)</f>
        <v>0</v>
      </c>
      <c r="N79" s="37">
        <f>COUNTIFS('ЕЖЕДНЕВНЫЙ УЧЕТ'!$J:$J,$A79,'ЕЖЕДНЕВНЫЙ УЧЕТ'!$C:$C,N$1)</f>
        <v>1</v>
      </c>
      <c r="O79" s="37">
        <f>COUNTIFS('ЕЖЕДНЕВНЫЙ УЧЕТ'!$J:$J,$A79,'ЕЖЕДНЕВНЫЙ УЧЕТ'!$C:$C,O$1)</f>
        <v>1</v>
      </c>
      <c r="P79" s="37">
        <f>COUNTIFS('ЕЖЕДНЕВНЫЙ УЧЕТ'!$J:$J,$A79,'ЕЖЕДНЕВНЫЙ УЧЕТ'!$C:$C,P$1)</f>
        <v>0</v>
      </c>
      <c r="Q79" s="37">
        <f>COUNTIFS('ЕЖЕДНЕВНЫЙ УЧЕТ'!$J:$J,$A79,'ЕЖЕДНЕВНЫЙ УЧЕТ'!$C:$C,Q$1)</f>
        <v>1</v>
      </c>
      <c r="R79" s="37">
        <f>COUNTIFS('ЕЖЕДНЕВНЫЙ УЧЕТ'!$J:$J,$A79,'ЕЖЕДНЕВНЫЙ УЧЕТ'!$C:$C,R$1)</f>
        <v>0</v>
      </c>
      <c r="S79" s="37">
        <f>COUNTIFS('ЕЖЕДНЕВНЫЙ УЧЕТ'!$J:$J,$A79,'ЕЖЕДНЕВНЫЙ УЧЕТ'!$C:$C,S$1)</f>
        <v>0</v>
      </c>
      <c r="T79" s="37">
        <f>COUNTIFS('ЕЖЕДНЕВНЫЙ УЧЕТ'!$J:$J,$A79,'ЕЖЕДНЕВНЫЙ УЧЕТ'!$C:$C,T$1)</f>
        <v>0</v>
      </c>
      <c r="U79" s="37">
        <f>COUNTIFS('ЕЖЕДНЕВНЫЙ УЧЕТ'!$J:$J,$A79,'ЕЖЕДНЕВНЫЙ УЧЕТ'!$C:$C,U$1)</f>
        <v>0</v>
      </c>
      <c r="V79" s="37">
        <f>COUNTIFS('ЕЖЕДНЕВНЫЙ УЧЕТ'!$J:$J,$A79,'ЕЖЕДНЕВНЫЙ УЧЕТ'!$C:$C,V$1)</f>
        <v>0</v>
      </c>
      <c r="W79" s="37">
        <f>COUNTIFS('ЕЖЕДНЕВНЫЙ УЧЕТ'!$J:$J,$A79,'ЕЖЕДНЕВНЫЙ УЧЕТ'!$C:$C,W$1)</f>
        <v>4</v>
      </c>
      <c r="X79" s="37">
        <f>COUNTIFS('ЕЖЕДНЕВНЫЙ УЧЕТ'!$J:$J,$A79,'ЕЖЕДНЕВНЫЙ УЧЕТ'!$C:$C,X$1)</f>
        <v>0</v>
      </c>
      <c r="Y79" s="37">
        <f>COUNTIFS('ЕЖЕДНЕВНЫЙ УЧЕТ'!$J:$J,$A79,'ЕЖЕДНЕВНЫЙ УЧЕТ'!$C:$C,Y$1)</f>
        <v>0</v>
      </c>
      <c r="Z79" s="37">
        <f>COUNTIFS('ЕЖЕДНЕВНЫЙ УЧЕТ'!$J:$J,$A79,'ЕЖЕДНЕВНЫЙ УЧЕТ'!$C:$C,Z$1)</f>
        <v>2</v>
      </c>
      <c r="AA79" s="37">
        <f>COUNTIFS('ЕЖЕДНЕВНЫЙ УЧЕТ'!$J:$J,$A79,'ЕЖЕДНЕВНЫЙ УЧЕТ'!$C:$C,AA$1)</f>
        <v>2</v>
      </c>
      <c r="AB79" s="37">
        <f>COUNTIFS('ЕЖЕДНЕВНЫЙ УЧЕТ'!$J:$J,$A79,'ЕЖЕДНЕВНЫЙ УЧЕТ'!$C:$C,AB$1)</f>
        <v>0</v>
      </c>
      <c r="AC79" s="37">
        <f>COUNTIFS('ЕЖЕДНЕВНЫЙ УЧЕТ'!$J:$J,$A79,'ЕЖЕДНЕВНЫЙ УЧЕТ'!$C:$C,AC$1)</f>
        <v>0</v>
      </c>
      <c r="AD79" s="37">
        <f>COUNTIFS('ЕЖЕДНЕВНЫЙ УЧЕТ'!$J:$J,$A79,'ЕЖЕДНЕВНЫЙ УЧЕТ'!$C:$C,AD$1)</f>
        <v>0</v>
      </c>
      <c r="AE79" s="37">
        <f>COUNTIFS('ЕЖЕДНЕВНЫЙ УЧЕТ'!$J:$J,$A79,'ЕЖЕДНЕВНЫЙ УЧЕТ'!$C:$C,AE$1)</f>
        <v>0</v>
      </c>
      <c r="AF79" s="37">
        <f>COUNTIFS('ЕЖЕДНЕВНЫЙ УЧЕТ'!$J:$J,$A79,'ЕЖЕДНЕВНЫЙ УЧЕТ'!$C:$C,AF$1)</f>
        <v>3</v>
      </c>
      <c r="AG79" s="37">
        <f>COUNTIFS('ЕЖЕДНЕВНЫЙ УЧЕТ'!$J:$J,$A79,'ЕЖЕДНЕВНЫЙ УЧЕТ'!$C:$C,AG$1)</f>
        <v>0</v>
      </c>
      <c r="AH79" s="37">
        <f>COUNTIFS('ЕЖЕДНЕВНЫЙ УЧЕТ'!$J:$J,$A79,'ЕЖЕДНЕВНЫЙ УЧЕТ'!$C:$C,AH$1)</f>
        <v>1</v>
      </c>
      <c r="AI79" s="37">
        <f>COUNTIFS('ЕЖЕДНЕВНЫЙ УЧЕТ'!$J:$J,$A79,'ЕЖЕДНЕВНЫЙ УЧЕТ'!$C:$C,AI$1)</f>
        <v>0</v>
      </c>
      <c r="AJ79" s="37">
        <f>COUNTIFS('ЕЖЕДНЕВНЫЙ УЧЕТ'!$J:$J,$A79,'ЕЖЕДНЕВНЫЙ УЧЕТ'!$C:$C,AJ$1)</f>
        <v>0</v>
      </c>
      <c r="AK79" s="37">
        <f>COUNTIFS('ЕЖЕДНЕВНЫЙ УЧЕТ'!$J:$J,$A79,'ЕЖЕДНЕВНЫЙ УЧЕТ'!$C:$C,AK$1)</f>
        <v>0</v>
      </c>
      <c r="AL79" s="37">
        <f>COUNTIFS('ЕЖЕДНЕВНЫЙ УЧЕТ'!$J:$J,$A79,'ЕЖЕДНЕВНЫЙ УЧЕТ'!$C:$C,AL$1)</f>
        <v>0</v>
      </c>
      <c r="AM79" s="37">
        <f>COUNTIFS('ЕЖЕДНЕВНЫЙ УЧЕТ'!$J:$J,$A79,'ЕЖЕДНЕВНЫЙ УЧЕТ'!$C:$C,AM$1)</f>
        <v>0</v>
      </c>
      <c r="AN79" s="37">
        <f>COUNTIFS('ЕЖЕДНЕВНЫЙ УЧЕТ'!$J:$J,$A79,'ЕЖЕДНЕВНЫЙ УЧЕТ'!$C:$C,AN$1)</f>
        <v>2</v>
      </c>
      <c r="AO79" s="37">
        <f>COUNTIFS('ЕЖЕДНЕВНЫЙ УЧЕТ'!$J:$J,$A79,'ЕЖЕДНЕВНЫЙ УЧЕТ'!$C:$C,AO$1)</f>
        <v>0</v>
      </c>
      <c r="AP79" s="37">
        <f>COUNTIFS('ЕЖЕДНЕВНЫЙ УЧЕТ'!$J:$J,$A79,'ЕЖЕДНЕВНЫЙ УЧЕТ'!$C:$C,AP$1)</f>
        <v>0</v>
      </c>
      <c r="AQ79" s="37">
        <f>COUNTIFS('ЕЖЕДНЕВНЫЙ УЧЕТ'!$J:$J,$A79,'ЕЖЕДНЕВНЫЙ УЧЕТ'!$C:$C,AQ$1)</f>
        <v>0</v>
      </c>
      <c r="AR79" s="37">
        <f>COUNTIFS('ЕЖЕДНЕВНЫЙ УЧЕТ'!$J:$J,$A79,'ЕЖЕДНЕВНЫЙ УЧЕТ'!$C:$C,AR$1)</f>
        <v>2</v>
      </c>
      <c r="AS79" s="37">
        <f>COUNTIFS('ЕЖЕДНЕВНЫЙ УЧЕТ'!$J:$J,$A79,'ЕЖЕДНЕВНЫЙ УЧЕТ'!$C:$C,AS$1)</f>
        <v>1</v>
      </c>
      <c r="AT79" s="37">
        <f>COUNTIFS('ЕЖЕДНЕВНЫЙ УЧЕТ'!$J:$J,$A79,'ЕЖЕДНЕВНЫЙ УЧЕТ'!$C:$C,AT$1)</f>
        <v>1</v>
      </c>
      <c r="AU79" s="37">
        <f>COUNTIFS('ЕЖЕДНЕВНЫЙ УЧЕТ'!$J:$J,$A79,'ЕЖЕДНЕВНЫЙ УЧЕТ'!$C:$C,AU$1)</f>
        <v>0</v>
      </c>
    </row>
    <row r="80" spans="1:47" s="26" customFormat="1" ht="18">
      <c r="A80" s="31" t="s">
        <v>197</v>
      </c>
      <c r="B80" s="32">
        <f>COUNTIF('ЕЖЕДНЕВНЫЙ УЧЕТ'!J:J,СВОД!A80)</f>
        <v>75</v>
      </c>
      <c r="C80" s="33">
        <f t="shared" si="5"/>
        <v>5.4824561403508769E-3</v>
      </c>
      <c r="E80" s="31" t="s">
        <v>198</v>
      </c>
      <c r="F80" s="32">
        <f>COUNTIFS('ЕЖЕДНЕВНЫЙ УЧЕТ'!$B:$B,СВОД!$E80,'ЕЖЕДНЕВНЫЙ УЧЕТ'!$Q:$Q,СВОД!F$1)</f>
        <v>0</v>
      </c>
      <c r="G80" s="33">
        <f t="shared" si="6"/>
        <v>0</v>
      </c>
      <c r="H80" s="32">
        <f>COUNTIFS('ЕЖЕДНЕВНЫЙ УЧЕТ'!$B:$B,СВОД!$E80,'ЕЖЕДНЕВНЫЙ УЧЕТ'!$Q:$Q,СВОД!H$1)</f>
        <v>0</v>
      </c>
      <c r="I80" s="33">
        <f t="shared" si="7"/>
        <v>0</v>
      </c>
      <c r="K80" s="37">
        <f>COUNTIFS('ЕЖЕДНЕВНЫЙ УЧЕТ'!$J:$J,$A80,'ЕЖЕДНЕВНЫЙ УЧЕТ'!$C:$C,K$1)</f>
        <v>0</v>
      </c>
      <c r="L80" s="37">
        <f>COUNTIFS('ЕЖЕДНЕВНЫЙ УЧЕТ'!$J:$J,$A80,'ЕЖЕДНЕВНЫЙ УЧЕТ'!$C:$C,L$1)</f>
        <v>0</v>
      </c>
      <c r="M80" s="37">
        <f>COUNTIFS('ЕЖЕДНЕВНЫЙ УЧЕТ'!$J:$J,$A80,'ЕЖЕДНЕВНЫЙ УЧЕТ'!$C:$C,M$1)</f>
        <v>0</v>
      </c>
      <c r="N80" s="37">
        <f>COUNTIFS('ЕЖЕДНЕВНЫЙ УЧЕТ'!$J:$J,$A80,'ЕЖЕДНЕВНЫЙ УЧЕТ'!$C:$C,N$1)</f>
        <v>2</v>
      </c>
      <c r="O80" s="37">
        <f>COUNTIFS('ЕЖЕДНЕВНЫЙ УЧЕТ'!$J:$J,$A80,'ЕЖЕДНЕВНЫЙ УЧЕТ'!$C:$C,O$1)</f>
        <v>6</v>
      </c>
      <c r="P80" s="37">
        <f>COUNTIFS('ЕЖЕДНЕВНЫЙ УЧЕТ'!$J:$J,$A80,'ЕЖЕДНЕВНЫЙ УЧЕТ'!$C:$C,P$1)</f>
        <v>0</v>
      </c>
      <c r="Q80" s="37">
        <f>COUNTIFS('ЕЖЕДНЕВНЫЙ УЧЕТ'!$J:$J,$A80,'ЕЖЕДНЕВНЫЙ УЧЕТ'!$C:$C,Q$1)</f>
        <v>0</v>
      </c>
      <c r="R80" s="37">
        <f>COUNTIFS('ЕЖЕДНЕВНЫЙ УЧЕТ'!$J:$J,$A80,'ЕЖЕДНЕВНЫЙ УЧЕТ'!$C:$C,R$1)</f>
        <v>2</v>
      </c>
      <c r="S80" s="37">
        <f>COUNTIFS('ЕЖЕДНЕВНЫЙ УЧЕТ'!$J:$J,$A80,'ЕЖЕДНЕВНЫЙ УЧЕТ'!$C:$C,S$1)</f>
        <v>1</v>
      </c>
      <c r="T80" s="37">
        <f>COUNTIFS('ЕЖЕДНЕВНЫЙ УЧЕТ'!$J:$J,$A80,'ЕЖЕДНЕВНЫЙ УЧЕТ'!$C:$C,T$1)</f>
        <v>0</v>
      </c>
      <c r="U80" s="37">
        <f>COUNTIFS('ЕЖЕДНЕВНЫЙ УЧЕТ'!$J:$J,$A80,'ЕЖЕДНЕВНЫЙ УЧЕТ'!$C:$C,U$1)</f>
        <v>0</v>
      </c>
      <c r="V80" s="37">
        <f>COUNTIFS('ЕЖЕДНЕВНЫЙ УЧЕТ'!$J:$J,$A80,'ЕЖЕДНЕВНЫЙ УЧЕТ'!$C:$C,V$1)</f>
        <v>0</v>
      </c>
      <c r="W80" s="37">
        <f>COUNTIFS('ЕЖЕДНЕВНЫЙ УЧЕТ'!$J:$J,$A80,'ЕЖЕДНЕВНЫЙ УЧЕТ'!$C:$C,W$1)</f>
        <v>12</v>
      </c>
      <c r="X80" s="37">
        <f>COUNTIFS('ЕЖЕДНЕВНЫЙ УЧЕТ'!$J:$J,$A80,'ЕЖЕДНЕВНЫЙ УЧЕТ'!$C:$C,X$1)</f>
        <v>1</v>
      </c>
      <c r="Y80" s="37">
        <f>COUNTIFS('ЕЖЕДНЕВНЫЙ УЧЕТ'!$J:$J,$A80,'ЕЖЕДНЕВНЫЙ УЧЕТ'!$C:$C,Y$1)</f>
        <v>0</v>
      </c>
      <c r="Z80" s="37">
        <f>COUNTIFS('ЕЖЕДНЕВНЫЙ УЧЕТ'!$J:$J,$A80,'ЕЖЕДНЕВНЫЙ УЧЕТ'!$C:$C,Z$1)</f>
        <v>6</v>
      </c>
      <c r="AA80" s="37">
        <f>COUNTIFS('ЕЖЕДНЕВНЫЙ УЧЕТ'!$J:$J,$A80,'ЕЖЕДНЕВНЫЙ УЧЕТ'!$C:$C,AA$1)</f>
        <v>8</v>
      </c>
      <c r="AB80" s="37">
        <f>COUNTIFS('ЕЖЕДНЕВНЫЙ УЧЕТ'!$J:$J,$A80,'ЕЖЕДНЕВНЫЙ УЧЕТ'!$C:$C,AB$1)</f>
        <v>0</v>
      </c>
      <c r="AC80" s="37">
        <f>COUNTIFS('ЕЖЕДНЕВНЫЙ УЧЕТ'!$J:$J,$A80,'ЕЖЕДНЕВНЫЙ УЧЕТ'!$C:$C,AC$1)</f>
        <v>2</v>
      </c>
      <c r="AD80" s="37">
        <f>COUNTIFS('ЕЖЕДНЕВНЫЙ УЧЕТ'!$J:$J,$A80,'ЕЖЕДНЕВНЫЙ УЧЕТ'!$C:$C,AD$1)</f>
        <v>0</v>
      </c>
      <c r="AE80" s="37">
        <f>COUNTIFS('ЕЖЕДНЕВНЫЙ УЧЕТ'!$J:$J,$A80,'ЕЖЕДНЕВНЫЙ УЧЕТ'!$C:$C,AE$1)</f>
        <v>0</v>
      </c>
      <c r="AF80" s="37">
        <f>COUNTIFS('ЕЖЕДНЕВНЫЙ УЧЕТ'!$J:$J,$A80,'ЕЖЕДНЕВНЫЙ УЧЕТ'!$C:$C,AF$1)</f>
        <v>6</v>
      </c>
      <c r="AG80" s="37">
        <f>COUNTIFS('ЕЖЕДНЕВНЫЙ УЧЕТ'!$J:$J,$A80,'ЕЖЕДНЕВНЫЙ УЧЕТ'!$C:$C,AG$1)</f>
        <v>0</v>
      </c>
      <c r="AH80" s="37">
        <f>COUNTIFS('ЕЖЕДНЕВНЫЙ УЧЕТ'!$J:$J,$A80,'ЕЖЕДНЕВНЫЙ УЧЕТ'!$C:$C,AH$1)</f>
        <v>1</v>
      </c>
      <c r="AI80" s="37">
        <f>COUNTIFS('ЕЖЕДНЕВНЫЙ УЧЕТ'!$J:$J,$A80,'ЕЖЕДНЕВНЫЙ УЧЕТ'!$C:$C,AI$1)</f>
        <v>1</v>
      </c>
      <c r="AJ80" s="37">
        <f>COUNTIFS('ЕЖЕДНЕВНЫЙ УЧЕТ'!$J:$J,$A80,'ЕЖЕДНЕВНЫЙ УЧЕТ'!$C:$C,AJ$1)</f>
        <v>0</v>
      </c>
      <c r="AK80" s="37">
        <f>COUNTIFS('ЕЖЕДНЕВНЫЙ УЧЕТ'!$J:$J,$A80,'ЕЖЕДНЕВНЫЙ УЧЕТ'!$C:$C,AK$1)</f>
        <v>0</v>
      </c>
      <c r="AL80" s="37">
        <f>COUNTIFS('ЕЖЕДНЕВНЫЙ УЧЕТ'!$J:$J,$A80,'ЕЖЕДНЕВНЫЙ УЧЕТ'!$C:$C,AL$1)</f>
        <v>0</v>
      </c>
      <c r="AM80" s="37">
        <f>COUNTIFS('ЕЖЕДНЕВНЫЙ УЧЕТ'!$J:$J,$A80,'ЕЖЕДНЕВНЫЙ УЧЕТ'!$C:$C,AM$1)</f>
        <v>2</v>
      </c>
      <c r="AN80" s="37">
        <f>COUNTIFS('ЕЖЕДНЕВНЫЙ УЧЕТ'!$J:$J,$A80,'ЕЖЕДНЕВНЫЙ УЧЕТ'!$C:$C,AN$1)</f>
        <v>0</v>
      </c>
      <c r="AO80" s="37">
        <f>COUNTIFS('ЕЖЕДНЕВНЫЙ УЧЕТ'!$J:$J,$A80,'ЕЖЕДНЕВНЫЙ УЧЕТ'!$C:$C,AO$1)</f>
        <v>2</v>
      </c>
      <c r="AP80" s="37">
        <f>COUNTIFS('ЕЖЕДНЕВНЫЙ УЧЕТ'!$J:$J,$A80,'ЕЖЕДНЕВНЫЙ УЧЕТ'!$C:$C,AP$1)</f>
        <v>0</v>
      </c>
      <c r="AQ80" s="37">
        <f>COUNTIFS('ЕЖЕДНЕВНЫЙ УЧЕТ'!$J:$J,$A80,'ЕЖЕДНЕВНЫЙ УЧЕТ'!$C:$C,AQ$1)</f>
        <v>0</v>
      </c>
      <c r="AR80" s="37">
        <f>COUNTIFS('ЕЖЕДНЕВНЫЙ УЧЕТ'!$J:$J,$A80,'ЕЖЕДНЕВНЫЙ УЧЕТ'!$C:$C,AR$1)</f>
        <v>16</v>
      </c>
      <c r="AS80" s="37">
        <f>COUNTIFS('ЕЖЕДНЕВНЫЙ УЧЕТ'!$J:$J,$A80,'ЕЖЕДНЕВНЫЙ УЧЕТ'!$C:$C,AS$1)</f>
        <v>5</v>
      </c>
      <c r="AT80" s="37">
        <f>COUNTIFS('ЕЖЕДНЕВНЫЙ УЧЕТ'!$J:$J,$A80,'ЕЖЕДНЕВНЫЙ УЧЕТ'!$C:$C,AT$1)</f>
        <v>2</v>
      </c>
      <c r="AU80" s="37">
        <f>COUNTIFS('ЕЖЕДНЕВНЫЙ УЧЕТ'!$J:$J,$A80,'ЕЖЕДНЕВНЫЙ УЧЕТ'!$C:$C,AU$1)</f>
        <v>0</v>
      </c>
    </row>
    <row r="81" spans="1:47" s="26" customFormat="1" ht="18">
      <c r="A81" s="31" t="s">
        <v>199</v>
      </c>
      <c r="B81" s="32">
        <f>COUNTIF('ЕЖЕДНЕВНЫЙ УЧЕТ'!J:J,СВОД!A81)</f>
        <v>79</v>
      </c>
      <c r="C81" s="33">
        <f t="shared" si="5"/>
        <v>5.7748538011695907E-3</v>
      </c>
      <c r="E81" s="31" t="s">
        <v>200</v>
      </c>
      <c r="F81" s="32">
        <f>COUNTIFS('ЕЖЕДНЕВНЫЙ УЧЕТ'!$B:$B,СВОД!$E81,'ЕЖЕДНЕВНЫЙ УЧЕТ'!$Q:$Q,СВОД!F$1)</f>
        <v>0</v>
      </c>
      <c r="G81" s="33">
        <f t="shared" si="6"/>
        <v>0</v>
      </c>
      <c r="H81" s="32">
        <f>COUNTIFS('ЕЖЕДНЕВНЫЙ УЧЕТ'!$B:$B,СВОД!$E81,'ЕЖЕДНЕВНЫЙ УЧЕТ'!$Q:$Q,СВОД!H$1)</f>
        <v>0</v>
      </c>
      <c r="I81" s="33">
        <f t="shared" si="7"/>
        <v>0</v>
      </c>
      <c r="K81" s="37">
        <f>COUNTIFS('ЕЖЕДНЕВНЫЙ УЧЕТ'!$J:$J,$A81,'ЕЖЕДНЕВНЫЙ УЧЕТ'!$C:$C,K$1)</f>
        <v>0</v>
      </c>
      <c r="L81" s="37">
        <f>COUNTIFS('ЕЖЕДНЕВНЫЙ УЧЕТ'!$J:$J,$A81,'ЕЖЕДНЕВНЫЙ УЧЕТ'!$C:$C,L$1)</f>
        <v>0</v>
      </c>
      <c r="M81" s="37">
        <f>COUNTIFS('ЕЖЕДНЕВНЫЙ УЧЕТ'!$J:$J,$A81,'ЕЖЕДНЕВНЫЙ УЧЕТ'!$C:$C,M$1)</f>
        <v>0</v>
      </c>
      <c r="N81" s="37">
        <f>COUNTIFS('ЕЖЕДНЕВНЫЙ УЧЕТ'!$J:$J,$A81,'ЕЖЕДНЕВНЫЙ УЧЕТ'!$C:$C,N$1)</f>
        <v>0</v>
      </c>
      <c r="O81" s="37">
        <f>COUNTIFS('ЕЖЕДНЕВНЫЙ УЧЕТ'!$J:$J,$A81,'ЕЖЕДНЕВНЫЙ УЧЕТ'!$C:$C,O$1)</f>
        <v>5</v>
      </c>
      <c r="P81" s="37">
        <f>COUNTIFS('ЕЖЕДНЕВНЫЙ УЧЕТ'!$J:$J,$A81,'ЕЖЕДНЕВНЫЙ УЧЕТ'!$C:$C,P$1)</f>
        <v>0</v>
      </c>
      <c r="Q81" s="37">
        <f>COUNTIFS('ЕЖЕДНЕВНЫЙ УЧЕТ'!$J:$J,$A81,'ЕЖЕДНЕВНЫЙ УЧЕТ'!$C:$C,Q$1)</f>
        <v>3</v>
      </c>
      <c r="R81" s="37">
        <f>COUNTIFS('ЕЖЕДНЕВНЫЙ УЧЕТ'!$J:$J,$A81,'ЕЖЕДНЕВНЫЙ УЧЕТ'!$C:$C,R$1)</f>
        <v>1</v>
      </c>
      <c r="S81" s="37">
        <f>COUNTIFS('ЕЖЕДНЕВНЫЙ УЧЕТ'!$J:$J,$A81,'ЕЖЕДНЕВНЫЙ УЧЕТ'!$C:$C,S$1)</f>
        <v>1</v>
      </c>
      <c r="T81" s="37">
        <f>COUNTIFS('ЕЖЕДНЕВНЫЙ УЧЕТ'!$J:$J,$A81,'ЕЖЕДНЕВНЫЙ УЧЕТ'!$C:$C,T$1)</f>
        <v>0</v>
      </c>
      <c r="U81" s="37">
        <f>COUNTIFS('ЕЖЕДНЕВНЫЙ УЧЕТ'!$J:$J,$A81,'ЕЖЕДНЕВНЫЙ УЧЕТ'!$C:$C,U$1)</f>
        <v>0</v>
      </c>
      <c r="V81" s="37">
        <f>COUNTIFS('ЕЖЕДНЕВНЫЙ УЧЕТ'!$J:$J,$A81,'ЕЖЕДНЕВНЫЙ УЧЕТ'!$C:$C,V$1)</f>
        <v>0</v>
      </c>
      <c r="W81" s="37">
        <f>COUNTIFS('ЕЖЕДНЕВНЫЙ УЧЕТ'!$J:$J,$A81,'ЕЖЕДНЕВНЫЙ УЧЕТ'!$C:$C,W$1)</f>
        <v>13</v>
      </c>
      <c r="X81" s="37">
        <f>COUNTIFS('ЕЖЕДНЕВНЫЙ УЧЕТ'!$J:$J,$A81,'ЕЖЕДНЕВНЫЙ УЧЕТ'!$C:$C,X$1)</f>
        <v>2</v>
      </c>
      <c r="Y81" s="37">
        <f>COUNTIFS('ЕЖЕДНЕВНЫЙ УЧЕТ'!$J:$J,$A81,'ЕЖЕДНЕВНЫЙ УЧЕТ'!$C:$C,Y$1)</f>
        <v>0</v>
      </c>
      <c r="Z81" s="37">
        <f>COUNTIFS('ЕЖЕДНЕВНЫЙ УЧЕТ'!$J:$J,$A81,'ЕЖЕДНЕВНЫЙ УЧЕТ'!$C:$C,Z$1)</f>
        <v>8</v>
      </c>
      <c r="AA81" s="37">
        <f>COUNTIFS('ЕЖЕДНЕВНЫЙ УЧЕТ'!$J:$J,$A81,'ЕЖЕДНЕВНЫЙ УЧЕТ'!$C:$C,AA$1)</f>
        <v>5</v>
      </c>
      <c r="AB81" s="37">
        <f>COUNTIFS('ЕЖЕДНЕВНЫЙ УЧЕТ'!$J:$J,$A81,'ЕЖЕДНЕВНЫЙ УЧЕТ'!$C:$C,AB$1)</f>
        <v>0</v>
      </c>
      <c r="AC81" s="37">
        <f>COUNTIFS('ЕЖЕДНЕВНЫЙ УЧЕТ'!$J:$J,$A81,'ЕЖЕДНЕВНЫЙ УЧЕТ'!$C:$C,AC$1)</f>
        <v>4</v>
      </c>
      <c r="AD81" s="37">
        <f>COUNTIFS('ЕЖЕДНЕВНЫЙ УЧЕТ'!$J:$J,$A81,'ЕЖЕДНЕВНЫЙ УЧЕТ'!$C:$C,AD$1)</f>
        <v>0</v>
      </c>
      <c r="AE81" s="37">
        <f>COUNTIFS('ЕЖЕДНЕВНЫЙ УЧЕТ'!$J:$J,$A81,'ЕЖЕДНЕВНЫЙ УЧЕТ'!$C:$C,AE$1)</f>
        <v>0</v>
      </c>
      <c r="AF81" s="37">
        <f>COUNTIFS('ЕЖЕДНЕВНЫЙ УЧЕТ'!$J:$J,$A81,'ЕЖЕДНЕВНЫЙ УЧЕТ'!$C:$C,AF$1)</f>
        <v>5</v>
      </c>
      <c r="AG81" s="37">
        <f>COUNTIFS('ЕЖЕДНЕВНЫЙ УЧЕТ'!$J:$J,$A81,'ЕЖЕДНЕВНЫЙ УЧЕТ'!$C:$C,AG$1)</f>
        <v>0</v>
      </c>
      <c r="AH81" s="37">
        <f>COUNTIFS('ЕЖЕДНЕВНЫЙ УЧЕТ'!$J:$J,$A81,'ЕЖЕДНЕВНЫЙ УЧЕТ'!$C:$C,AH$1)</f>
        <v>2</v>
      </c>
      <c r="AI81" s="37">
        <f>COUNTIFS('ЕЖЕДНЕВНЫЙ УЧЕТ'!$J:$J,$A81,'ЕЖЕДНЕВНЫЙ УЧЕТ'!$C:$C,AI$1)</f>
        <v>1</v>
      </c>
      <c r="AJ81" s="37">
        <f>COUNTIFS('ЕЖЕДНЕВНЫЙ УЧЕТ'!$J:$J,$A81,'ЕЖЕДНЕВНЫЙ УЧЕТ'!$C:$C,AJ$1)</f>
        <v>0</v>
      </c>
      <c r="AK81" s="37">
        <f>COUNTIFS('ЕЖЕДНЕВНЫЙ УЧЕТ'!$J:$J,$A81,'ЕЖЕДНЕВНЫЙ УЧЕТ'!$C:$C,AK$1)</f>
        <v>0</v>
      </c>
      <c r="AL81" s="37">
        <f>COUNTIFS('ЕЖЕДНЕВНЫЙ УЧЕТ'!$J:$J,$A81,'ЕЖЕДНЕВНЫЙ УЧЕТ'!$C:$C,AL$1)</f>
        <v>0</v>
      </c>
      <c r="AM81" s="37">
        <f>COUNTIFS('ЕЖЕДНЕВНЫЙ УЧЕТ'!$J:$J,$A81,'ЕЖЕДНЕВНЫЙ УЧЕТ'!$C:$C,AM$1)</f>
        <v>1</v>
      </c>
      <c r="AN81" s="37">
        <f>COUNTIFS('ЕЖЕДНЕВНЫЙ УЧЕТ'!$J:$J,$A81,'ЕЖЕДНЕВНЫЙ УЧЕТ'!$C:$C,AN$1)</f>
        <v>2</v>
      </c>
      <c r="AO81" s="37">
        <f>COUNTIFS('ЕЖЕДНЕВНЫЙ УЧЕТ'!$J:$J,$A81,'ЕЖЕДНЕВНЫЙ УЧЕТ'!$C:$C,AO$1)</f>
        <v>3</v>
      </c>
      <c r="AP81" s="37">
        <f>COUNTIFS('ЕЖЕДНЕВНЫЙ УЧЕТ'!$J:$J,$A81,'ЕЖЕДНЕВНЫЙ УЧЕТ'!$C:$C,AP$1)</f>
        <v>0</v>
      </c>
      <c r="AQ81" s="37">
        <f>COUNTIFS('ЕЖЕДНЕВНЫЙ УЧЕТ'!$J:$J,$A81,'ЕЖЕДНЕВНЫЙ УЧЕТ'!$C:$C,AQ$1)</f>
        <v>0</v>
      </c>
      <c r="AR81" s="37">
        <f>COUNTIFS('ЕЖЕДНЕВНЫЙ УЧЕТ'!$J:$J,$A81,'ЕЖЕДНЕВНЫЙ УЧЕТ'!$C:$C,AR$1)</f>
        <v>12</v>
      </c>
      <c r="AS81" s="37">
        <f>COUNTIFS('ЕЖЕДНЕВНЫЙ УЧЕТ'!$J:$J,$A81,'ЕЖЕДНЕВНЫЙ УЧЕТ'!$C:$C,AS$1)</f>
        <v>8</v>
      </c>
      <c r="AT81" s="37">
        <f>COUNTIFS('ЕЖЕДНЕВНЫЙ УЧЕТ'!$J:$J,$A81,'ЕЖЕДНЕВНЫЙ УЧЕТ'!$C:$C,AT$1)</f>
        <v>3</v>
      </c>
      <c r="AU81" s="37">
        <f>COUNTIFS('ЕЖЕДНЕВНЫЙ УЧЕТ'!$J:$J,$A81,'ЕЖЕДНЕВНЫЙ УЧЕТ'!$C:$C,AU$1)</f>
        <v>0</v>
      </c>
    </row>
    <row r="82" spans="1:47" s="26" customFormat="1" ht="18">
      <c r="A82" s="31" t="s">
        <v>201</v>
      </c>
      <c r="B82" s="32">
        <f>COUNTIF('ЕЖЕДНЕВНЫЙ УЧЕТ'!J:J,СВОД!A82)</f>
        <v>374</v>
      </c>
      <c r="C82" s="33">
        <f t="shared" si="5"/>
        <v>2.7339181286549708E-2</v>
      </c>
      <c r="E82" s="31" t="s">
        <v>261</v>
      </c>
      <c r="F82" s="32">
        <f>COUNTIFS('ЕЖЕДНЕВНЫЙ УЧЕТ'!$B:$B,СВОД!$E82,'ЕЖЕДНЕВНЫЙ УЧЕТ'!$Q:$Q,СВОД!F$1)</f>
        <v>34</v>
      </c>
      <c r="G82" s="33">
        <f t="shared" si="6"/>
        <v>1.609086606720303E-2</v>
      </c>
      <c r="H82" s="32">
        <f>COUNTIFS('ЕЖЕДНЕВНЫЙ УЧЕТ'!$B:$B,СВОД!$E82,'ЕЖЕДНЕВНЫЙ УЧЕТ'!$Q:$Q,СВОД!H$1)</f>
        <v>209</v>
      </c>
      <c r="I82" s="33">
        <f t="shared" si="7"/>
        <v>1.806864355494078E-2</v>
      </c>
      <c r="K82" s="37">
        <f>COUNTIFS('ЕЖЕДНЕВНЫЙ УЧЕТ'!$J:$J,$A82,'ЕЖЕДНЕВНЫЙ УЧЕТ'!$C:$C,K$1)</f>
        <v>0</v>
      </c>
      <c r="L82" s="37">
        <f>COUNTIFS('ЕЖЕДНЕВНЫЙ УЧЕТ'!$J:$J,$A82,'ЕЖЕДНЕВНЫЙ УЧЕТ'!$C:$C,L$1)</f>
        <v>1</v>
      </c>
      <c r="M82" s="37">
        <f>COUNTIFS('ЕЖЕДНЕВНЫЙ УЧЕТ'!$J:$J,$A82,'ЕЖЕДНЕВНЫЙ УЧЕТ'!$C:$C,M$1)</f>
        <v>1</v>
      </c>
      <c r="N82" s="37">
        <f>COUNTIFS('ЕЖЕДНЕВНЫЙ УЧЕТ'!$J:$J,$A82,'ЕЖЕДНЕВНЫЙ УЧЕТ'!$C:$C,N$1)</f>
        <v>7</v>
      </c>
      <c r="O82" s="37">
        <f>COUNTIFS('ЕЖЕДНЕВНЫЙ УЧЕТ'!$J:$J,$A82,'ЕЖЕДНЕВНЫЙ УЧЕТ'!$C:$C,O$1)</f>
        <v>37</v>
      </c>
      <c r="P82" s="37">
        <f>COUNTIFS('ЕЖЕДНЕВНЫЙ УЧЕТ'!$J:$J,$A82,'ЕЖЕДНЕВНЫЙ УЧЕТ'!$C:$C,P$1)</f>
        <v>0</v>
      </c>
      <c r="Q82" s="37">
        <f>COUNTIFS('ЕЖЕДНЕВНЫЙ УЧЕТ'!$J:$J,$A82,'ЕЖЕДНЕВНЫЙ УЧЕТ'!$C:$C,Q$1)</f>
        <v>5</v>
      </c>
      <c r="R82" s="37">
        <f>COUNTIFS('ЕЖЕДНЕВНЫЙ УЧЕТ'!$J:$J,$A82,'ЕЖЕДНЕВНЫЙ УЧЕТ'!$C:$C,R$1)</f>
        <v>3</v>
      </c>
      <c r="S82" s="37">
        <f>COUNTIFS('ЕЖЕДНЕВНЫЙ УЧЕТ'!$J:$J,$A82,'ЕЖЕДНЕВНЫЙ УЧЕТ'!$C:$C,S$1)</f>
        <v>4</v>
      </c>
      <c r="T82" s="37">
        <f>COUNTIFS('ЕЖЕДНЕВНЫЙ УЧЕТ'!$J:$J,$A82,'ЕЖЕДНЕВНЫЙ УЧЕТ'!$C:$C,T$1)</f>
        <v>0</v>
      </c>
      <c r="U82" s="37">
        <f>COUNTIFS('ЕЖЕДНЕВНЫЙ УЧЕТ'!$J:$J,$A82,'ЕЖЕДНЕВНЫЙ УЧЕТ'!$C:$C,U$1)</f>
        <v>0</v>
      </c>
      <c r="V82" s="37">
        <f>COUNTIFS('ЕЖЕДНЕВНЫЙ УЧЕТ'!$J:$J,$A82,'ЕЖЕДНЕВНЫЙ УЧЕТ'!$C:$C,V$1)</f>
        <v>0</v>
      </c>
      <c r="W82" s="37">
        <f>COUNTIFS('ЕЖЕДНЕВНЫЙ УЧЕТ'!$J:$J,$A82,'ЕЖЕДНЕВНЫЙ УЧЕТ'!$C:$C,W$1)</f>
        <v>46</v>
      </c>
      <c r="X82" s="37">
        <f>COUNTIFS('ЕЖЕДНЕВНЫЙ УЧЕТ'!$J:$J,$A82,'ЕЖЕДНЕВНЫЙ УЧЕТ'!$C:$C,X$1)</f>
        <v>10</v>
      </c>
      <c r="Y82" s="37">
        <f>COUNTIFS('ЕЖЕДНЕВНЫЙ УЧЕТ'!$J:$J,$A82,'ЕЖЕДНЕВНЫЙ УЧЕТ'!$C:$C,Y$1)</f>
        <v>0</v>
      </c>
      <c r="Z82" s="37">
        <f>COUNTIFS('ЕЖЕДНЕВНЫЙ УЧЕТ'!$J:$J,$A82,'ЕЖЕДНЕВНЫЙ УЧЕТ'!$C:$C,Z$1)</f>
        <v>26</v>
      </c>
      <c r="AA82" s="37">
        <f>COUNTIFS('ЕЖЕДНЕВНЫЙ УЧЕТ'!$J:$J,$A82,'ЕЖЕДНЕВНЫЙ УЧЕТ'!$C:$C,AA$1)</f>
        <v>71</v>
      </c>
      <c r="AB82" s="37">
        <f>COUNTIFS('ЕЖЕДНЕВНЫЙ УЧЕТ'!$J:$J,$A82,'ЕЖЕДНЕВНЫЙ УЧЕТ'!$C:$C,AB$1)</f>
        <v>0</v>
      </c>
      <c r="AC82" s="37">
        <f>COUNTIFS('ЕЖЕДНЕВНЫЙ УЧЕТ'!$J:$J,$A82,'ЕЖЕДНЕВНЫЙ УЧЕТ'!$C:$C,AC$1)</f>
        <v>13</v>
      </c>
      <c r="AD82" s="37">
        <f>COUNTIFS('ЕЖЕДНЕВНЫЙ УЧЕТ'!$J:$J,$A82,'ЕЖЕДНЕВНЫЙ УЧЕТ'!$C:$C,AD$1)</f>
        <v>0</v>
      </c>
      <c r="AE82" s="37">
        <f>COUNTIFS('ЕЖЕДНЕВНЫЙ УЧЕТ'!$J:$J,$A82,'ЕЖЕДНЕВНЫЙ УЧЕТ'!$C:$C,AE$1)</f>
        <v>0</v>
      </c>
      <c r="AF82" s="37">
        <f>COUNTIFS('ЕЖЕДНЕВНЫЙ УЧЕТ'!$J:$J,$A82,'ЕЖЕДНЕВНЫЙ УЧЕТ'!$C:$C,AF$1)</f>
        <v>16</v>
      </c>
      <c r="AG82" s="37">
        <f>COUNTIFS('ЕЖЕДНЕВНЫЙ УЧЕТ'!$J:$J,$A82,'ЕЖЕДНЕВНЫЙ УЧЕТ'!$C:$C,AG$1)</f>
        <v>2</v>
      </c>
      <c r="AH82" s="37">
        <f>COUNTIFS('ЕЖЕДНЕВНЫЙ УЧЕТ'!$J:$J,$A82,'ЕЖЕДНЕВНЫЙ УЧЕТ'!$C:$C,AH$1)</f>
        <v>8</v>
      </c>
      <c r="AI82" s="37">
        <f>COUNTIFS('ЕЖЕДНЕВНЫЙ УЧЕТ'!$J:$J,$A82,'ЕЖЕДНЕВНЫЙ УЧЕТ'!$C:$C,AI$1)</f>
        <v>1</v>
      </c>
      <c r="AJ82" s="37">
        <f>COUNTIFS('ЕЖЕДНЕВНЫЙ УЧЕТ'!$J:$J,$A82,'ЕЖЕДНЕВНЫЙ УЧЕТ'!$C:$C,AJ$1)</f>
        <v>0</v>
      </c>
      <c r="AK82" s="37">
        <f>COUNTIFS('ЕЖЕДНЕВНЫЙ УЧЕТ'!$J:$J,$A82,'ЕЖЕДНЕВНЫЙ УЧЕТ'!$C:$C,AK$1)</f>
        <v>0</v>
      </c>
      <c r="AL82" s="37">
        <f>COUNTIFS('ЕЖЕДНЕВНЫЙ УЧЕТ'!$J:$J,$A82,'ЕЖЕДНЕВНЫЙ УЧЕТ'!$C:$C,AL$1)</f>
        <v>0</v>
      </c>
      <c r="AM82" s="37">
        <f>COUNTIFS('ЕЖЕДНЕВНЫЙ УЧЕТ'!$J:$J,$A82,'ЕЖЕДНЕВНЫЙ УЧЕТ'!$C:$C,AM$1)</f>
        <v>6</v>
      </c>
      <c r="AN82" s="37">
        <f>COUNTIFS('ЕЖЕДНЕВНЫЙ УЧЕТ'!$J:$J,$A82,'ЕЖЕДНЕВНЫЙ УЧЕТ'!$C:$C,AN$1)</f>
        <v>6</v>
      </c>
      <c r="AO82" s="37">
        <f>COUNTIFS('ЕЖЕДНЕВНЫЙ УЧЕТ'!$J:$J,$A82,'ЕЖЕДНЕВНЫЙ УЧЕТ'!$C:$C,AO$1)</f>
        <v>9</v>
      </c>
      <c r="AP82" s="37">
        <f>COUNTIFS('ЕЖЕДНЕВНЫЙ УЧЕТ'!$J:$J,$A82,'ЕЖЕДНЕВНЫЙ УЧЕТ'!$C:$C,AP$1)</f>
        <v>0</v>
      </c>
      <c r="AQ82" s="37">
        <f>COUNTIFS('ЕЖЕДНЕВНЫЙ УЧЕТ'!$J:$J,$A82,'ЕЖЕДНЕВНЫЙ УЧЕТ'!$C:$C,AQ$1)</f>
        <v>0</v>
      </c>
      <c r="AR82" s="37">
        <f>COUNTIFS('ЕЖЕДНЕВНЫЙ УЧЕТ'!$J:$J,$A82,'ЕЖЕДНЕВНЫЙ УЧЕТ'!$C:$C,AR$1)</f>
        <v>64</v>
      </c>
      <c r="AS82" s="37">
        <f>COUNTIFS('ЕЖЕДНЕВНЫЙ УЧЕТ'!$J:$J,$A82,'ЕЖЕДНЕВНЫЙ УЧЕТ'!$C:$C,AS$1)</f>
        <v>30</v>
      </c>
      <c r="AT82" s="37">
        <f>COUNTIFS('ЕЖЕДНЕВНЫЙ УЧЕТ'!$J:$J,$A82,'ЕЖЕДНЕВНЫЙ УЧЕТ'!$C:$C,AT$1)</f>
        <v>7</v>
      </c>
      <c r="AU82" s="37">
        <f>COUNTIFS('ЕЖЕДНЕВНЫЙ УЧЕТ'!$J:$J,$A82,'ЕЖЕДНЕВНЫЙ УЧЕТ'!$C:$C,AU$1)</f>
        <v>1</v>
      </c>
    </row>
    <row r="83" spans="1:47" s="26" customFormat="1" ht="18">
      <c r="A83" s="31" t="s">
        <v>202</v>
      </c>
      <c r="B83" s="32">
        <f>COUNTIF('ЕЖЕДНЕВНЫЙ УЧЕТ'!J:J,СВОД!A83)</f>
        <v>311</v>
      </c>
      <c r="C83" s="33">
        <f t="shared" si="5"/>
        <v>2.2733918128654971E-2</v>
      </c>
      <c r="E83" s="50"/>
      <c r="F83" s="51">
        <f>SUM(F67:F82)</f>
        <v>2113</v>
      </c>
      <c r="G83" s="63"/>
      <c r="H83" s="51">
        <f>SUM(H67:H82)</f>
        <v>11567</v>
      </c>
      <c r="I83" s="26" t="b">
        <f>SUM(F83,H83)='ЕЖЕДНЕВНЫЙ УЧЕТ'!G2</f>
        <v>1</v>
      </c>
      <c r="K83" s="37">
        <f>COUNTIFS('ЕЖЕДНЕВНЫЙ УЧЕТ'!$J:$J,$A83,'ЕЖЕДНЕВНЫЙ УЧЕТ'!$C:$C,K$1)</f>
        <v>0</v>
      </c>
      <c r="L83" s="37">
        <f>COUNTIFS('ЕЖЕДНЕВНЫЙ УЧЕТ'!$J:$J,$A83,'ЕЖЕДНЕВНЫЙ УЧЕТ'!$C:$C,L$1)</f>
        <v>0</v>
      </c>
      <c r="M83" s="37">
        <f>COUNTIFS('ЕЖЕДНЕВНЫЙ УЧЕТ'!$J:$J,$A83,'ЕЖЕДНЕВНЫЙ УЧЕТ'!$C:$C,M$1)</f>
        <v>0</v>
      </c>
      <c r="N83" s="37">
        <f>COUNTIFS('ЕЖЕДНЕВНЫЙ УЧЕТ'!$J:$J,$A83,'ЕЖЕДНЕВНЫЙ УЧЕТ'!$C:$C,N$1)</f>
        <v>2</v>
      </c>
      <c r="O83" s="37">
        <f>COUNTIFS('ЕЖЕДНЕВНЫЙ УЧЕТ'!$J:$J,$A83,'ЕЖЕДНЕВНЫЙ УЧЕТ'!$C:$C,O$1)</f>
        <v>55</v>
      </c>
      <c r="P83" s="37">
        <f>COUNTIFS('ЕЖЕДНЕВНЫЙ УЧЕТ'!$J:$J,$A83,'ЕЖЕДНЕВНЫЙ УЧЕТ'!$C:$C,P$1)</f>
        <v>0</v>
      </c>
      <c r="Q83" s="37">
        <f>COUNTIFS('ЕЖЕДНЕВНЫЙ УЧЕТ'!$J:$J,$A83,'ЕЖЕДНЕВНЫЙ УЧЕТ'!$C:$C,Q$1)</f>
        <v>2</v>
      </c>
      <c r="R83" s="37">
        <f>COUNTIFS('ЕЖЕДНЕВНЫЙ УЧЕТ'!$J:$J,$A83,'ЕЖЕДНЕВНЫЙ УЧЕТ'!$C:$C,R$1)</f>
        <v>4</v>
      </c>
      <c r="S83" s="37">
        <f>COUNTIFS('ЕЖЕДНЕВНЫЙ УЧЕТ'!$J:$J,$A83,'ЕЖЕДНЕВНЫЙ УЧЕТ'!$C:$C,S$1)</f>
        <v>2</v>
      </c>
      <c r="T83" s="37">
        <f>COUNTIFS('ЕЖЕДНЕВНЫЙ УЧЕТ'!$J:$J,$A83,'ЕЖЕДНЕВНЫЙ УЧЕТ'!$C:$C,T$1)</f>
        <v>0</v>
      </c>
      <c r="U83" s="37">
        <f>COUNTIFS('ЕЖЕДНЕВНЫЙ УЧЕТ'!$J:$J,$A83,'ЕЖЕДНЕВНЫЙ УЧЕТ'!$C:$C,U$1)</f>
        <v>0</v>
      </c>
      <c r="V83" s="37">
        <f>COUNTIFS('ЕЖЕДНЕВНЫЙ УЧЕТ'!$J:$J,$A83,'ЕЖЕДНЕВНЫЙ УЧЕТ'!$C:$C,V$1)</f>
        <v>0</v>
      </c>
      <c r="W83" s="37">
        <f>COUNTIFS('ЕЖЕДНЕВНЫЙ УЧЕТ'!$J:$J,$A83,'ЕЖЕДНЕВНЫЙ УЧЕТ'!$C:$C,W$1)</f>
        <v>65</v>
      </c>
      <c r="X83" s="37">
        <f>COUNTIFS('ЕЖЕДНЕВНЫЙ УЧЕТ'!$J:$J,$A83,'ЕЖЕДНЕВНЫЙ УЧЕТ'!$C:$C,X$1)</f>
        <v>1</v>
      </c>
      <c r="Y83" s="37">
        <f>COUNTIFS('ЕЖЕДНЕВНЫЙ УЧЕТ'!$J:$J,$A83,'ЕЖЕДНЕВНЫЙ УЧЕТ'!$C:$C,Y$1)</f>
        <v>0</v>
      </c>
      <c r="Z83" s="37">
        <f>COUNTIFS('ЕЖЕДНЕВНЫЙ УЧЕТ'!$J:$J,$A83,'ЕЖЕДНЕВНЫЙ УЧЕТ'!$C:$C,Z$1)</f>
        <v>42</v>
      </c>
      <c r="AA83" s="37">
        <f>COUNTIFS('ЕЖЕДНЕВНЫЙ УЧЕТ'!$J:$J,$A83,'ЕЖЕДНЕВНЫЙ УЧЕТ'!$C:$C,AA$1)</f>
        <v>21</v>
      </c>
      <c r="AB83" s="37">
        <f>COUNTIFS('ЕЖЕДНЕВНЫЙ УЧЕТ'!$J:$J,$A83,'ЕЖЕДНЕВНЫЙ УЧЕТ'!$C:$C,AB$1)</f>
        <v>0</v>
      </c>
      <c r="AC83" s="37">
        <f>COUNTIFS('ЕЖЕДНЕВНЫЙ УЧЕТ'!$J:$J,$A83,'ЕЖЕДНЕВНЫЙ УЧЕТ'!$C:$C,AC$1)</f>
        <v>7</v>
      </c>
      <c r="AD83" s="37">
        <f>COUNTIFS('ЕЖЕДНЕВНЫЙ УЧЕТ'!$J:$J,$A83,'ЕЖЕДНЕВНЫЙ УЧЕТ'!$C:$C,AD$1)</f>
        <v>0</v>
      </c>
      <c r="AE83" s="37">
        <f>COUNTIFS('ЕЖЕДНЕВНЫЙ УЧЕТ'!$J:$J,$A83,'ЕЖЕДНЕВНЫЙ УЧЕТ'!$C:$C,AE$1)</f>
        <v>0</v>
      </c>
      <c r="AF83" s="37">
        <f>COUNTIFS('ЕЖЕДНЕВНЫЙ УЧЕТ'!$J:$J,$A83,'ЕЖЕДНЕВНЫЙ УЧЕТ'!$C:$C,AF$1)</f>
        <v>4</v>
      </c>
      <c r="AG83" s="37">
        <f>COUNTIFS('ЕЖЕДНЕВНЫЙ УЧЕТ'!$J:$J,$A83,'ЕЖЕДНЕВНЫЙ УЧЕТ'!$C:$C,AG$1)</f>
        <v>4</v>
      </c>
      <c r="AH83" s="37">
        <f>COUNTIFS('ЕЖЕДНЕВНЫЙ УЧЕТ'!$J:$J,$A83,'ЕЖЕДНЕВНЫЙ УЧЕТ'!$C:$C,AH$1)</f>
        <v>7</v>
      </c>
      <c r="AI83" s="37">
        <f>COUNTIFS('ЕЖЕДНЕВНЫЙ УЧЕТ'!$J:$J,$A83,'ЕЖЕДНЕВНЫЙ УЧЕТ'!$C:$C,AI$1)</f>
        <v>2</v>
      </c>
      <c r="AJ83" s="37">
        <f>COUNTIFS('ЕЖЕДНЕВНЫЙ УЧЕТ'!$J:$J,$A83,'ЕЖЕДНЕВНЫЙ УЧЕТ'!$C:$C,AJ$1)</f>
        <v>0</v>
      </c>
      <c r="AK83" s="37">
        <f>COUNTIFS('ЕЖЕДНЕВНЫЙ УЧЕТ'!$J:$J,$A83,'ЕЖЕДНЕВНЫЙ УЧЕТ'!$C:$C,AK$1)</f>
        <v>0</v>
      </c>
      <c r="AL83" s="37">
        <f>COUNTIFS('ЕЖЕДНЕВНЫЙ УЧЕТ'!$J:$J,$A83,'ЕЖЕДНЕВНЫЙ УЧЕТ'!$C:$C,AL$1)</f>
        <v>0</v>
      </c>
      <c r="AM83" s="37">
        <f>COUNTIFS('ЕЖЕДНЕВНЫЙ УЧЕТ'!$J:$J,$A83,'ЕЖЕДНЕВНЫЙ УЧЕТ'!$C:$C,AM$1)</f>
        <v>3</v>
      </c>
      <c r="AN83" s="37">
        <f>COUNTIFS('ЕЖЕДНЕВНЫЙ УЧЕТ'!$J:$J,$A83,'ЕЖЕДНЕВНЫЙ УЧЕТ'!$C:$C,AN$1)</f>
        <v>4</v>
      </c>
      <c r="AO83" s="37">
        <f>COUNTIFS('ЕЖЕДНЕВНЫЙ УЧЕТ'!$J:$J,$A83,'ЕЖЕДНЕВНЫЙ УЧЕТ'!$C:$C,AO$1)</f>
        <v>1</v>
      </c>
      <c r="AP83" s="37">
        <f>COUNTIFS('ЕЖЕДНЕВНЫЙ УЧЕТ'!$J:$J,$A83,'ЕЖЕДНЕВНЫЙ УЧЕТ'!$C:$C,AP$1)</f>
        <v>0</v>
      </c>
      <c r="AQ83" s="37">
        <f>COUNTIFS('ЕЖЕДНЕВНЫЙ УЧЕТ'!$J:$J,$A83,'ЕЖЕДНЕВНЫЙ УЧЕТ'!$C:$C,AQ$1)</f>
        <v>0</v>
      </c>
      <c r="AR83" s="37">
        <f>COUNTIFS('ЕЖЕДНЕВНЫЙ УЧЕТ'!$J:$J,$A83,'ЕЖЕДНЕВНЫЙ УЧЕТ'!$C:$C,AR$1)</f>
        <v>73</v>
      </c>
      <c r="AS83" s="37">
        <f>COUNTIFS('ЕЖЕДНЕВНЫЙ УЧЕТ'!$J:$J,$A83,'ЕЖЕДНЕВНЫЙ УЧЕТ'!$C:$C,AS$1)</f>
        <v>8</v>
      </c>
      <c r="AT83" s="37">
        <f>COUNTIFS('ЕЖЕДНЕВНЫЙ УЧЕТ'!$J:$J,$A83,'ЕЖЕДНЕВНЫЙ УЧЕТ'!$C:$C,AT$1)</f>
        <v>4</v>
      </c>
      <c r="AU83" s="37">
        <f>COUNTIFS('ЕЖЕДНЕВНЫЙ УЧЕТ'!$J:$J,$A83,'ЕЖЕДНЕВНЫЙ УЧЕТ'!$C:$C,AU$1)</f>
        <v>0</v>
      </c>
    </row>
    <row r="84" spans="1:47" s="26" customFormat="1" ht="18">
      <c r="A84" s="31" t="s">
        <v>203</v>
      </c>
      <c r="B84" s="32">
        <f>COUNTIF('ЕЖЕДНЕВНЫЙ УЧЕТ'!J:J,СВОД!A84)</f>
        <v>0</v>
      </c>
      <c r="C84" s="33">
        <f t="shared" si="5"/>
        <v>0</v>
      </c>
      <c r="K84" s="37">
        <f>COUNTIFS('ЕЖЕДНЕВНЫЙ УЧЕТ'!$J:$J,$A84,'ЕЖЕДНЕВНЫЙ УЧЕТ'!$C:$C,K$1)</f>
        <v>0</v>
      </c>
      <c r="L84" s="37">
        <f>COUNTIFS('ЕЖЕДНЕВНЫЙ УЧЕТ'!$J:$J,$A84,'ЕЖЕДНЕВНЫЙ УЧЕТ'!$C:$C,L$1)</f>
        <v>0</v>
      </c>
      <c r="M84" s="37">
        <f>COUNTIFS('ЕЖЕДНЕВНЫЙ УЧЕТ'!$J:$J,$A84,'ЕЖЕДНЕВНЫЙ УЧЕТ'!$C:$C,M$1)</f>
        <v>0</v>
      </c>
      <c r="N84" s="37">
        <f>COUNTIFS('ЕЖЕДНЕВНЫЙ УЧЕТ'!$J:$J,$A84,'ЕЖЕДНЕВНЫЙ УЧЕТ'!$C:$C,N$1)</f>
        <v>0</v>
      </c>
      <c r="O84" s="37">
        <f>COUNTIFS('ЕЖЕДНЕВНЫЙ УЧЕТ'!$J:$J,$A84,'ЕЖЕДНЕВНЫЙ УЧЕТ'!$C:$C,O$1)</f>
        <v>0</v>
      </c>
      <c r="P84" s="37">
        <f>COUNTIFS('ЕЖЕДНЕВНЫЙ УЧЕТ'!$J:$J,$A84,'ЕЖЕДНЕВНЫЙ УЧЕТ'!$C:$C,P$1)</f>
        <v>0</v>
      </c>
      <c r="Q84" s="37">
        <f>COUNTIFS('ЕЖЕДНЕВНЫЙ УЧЕТ'!$J:$J,$A84,'ЕЖЕДНЕВНЫЙ УЧЕТ'!$C:$C,Q$1)</f>
        <v>0</v>
      </c>
      <c r="R84" s="37">
        <f>COUNTIFS('ЕЖЕДНЕВНЫЙ УЧЕТ'!$J:$J,$A84,'ЕЖЕДНЕВНЫЙ УЧЕТ'!$C:$C,R$1)</f>
        <v>0</v>
      </c>
      <c r="S84" s="37">
        <f>COUNTIFS('ЕЖЕДНЕВНЫЙ УЧЕТ'!$J:$J,$A84,'ЕЖЕДНЕВНЫЙ УЧЕТ'!$C:$C,S$1)</f>
        <v>0</v>
      </c>
      <c r="T84" s="37">
        <f>COUNTIFS('ЕЖЕДНЕВНЫЙ УЧЕТ'!$J:$J,$A84,'ЕЖЕДНЕВНЫЙ УЧЕТ'!$C:$C,T$1)</f>
        <v>0</v>
      </c>
      <c r="U84" s="37">
        <f>COUNTIFS('ЕЖЕДНЕВНЫЙ УЧЕТ'!$J:$J,$A84,'ЕЖЕДНЕВНЫЙ УЧЕТ'!$C:$C,U$1)</f>
        <v>0</v>
      </c>
      <c r="V84" s="37">
        <f>COUNTIFS('ЕЖЕДНЕВНЫЙ УЧЕТ'!$J:$J,$A84,'ЕЖЕДНЕВНЫЙ УЧЕТ'!$C:$C,V$1)</f>
        <v>0</v>
      </c>
      <c r="W84" s="37">
        <f>COUNTIFS('ЕЖЕДНЕВНЫЙ УЧЕТ'!$J:$J,$A84,'ЕЖЕДНЕВНЫЙ УЧЕТ'!$C:$C,W$1)</f>
        <v>0</v>
      </c>
      <c r="X84" s="37">
        <f>COUNTIFS('ЕЖЕДНЕВНЫЙ УЧЕТ'!$J:$J,$A84,'ЕЖЕДНЕВНЫЙ УЧЕТ'!$C:$C,X$1)</f>
        <v>0</v>
      </c>
      <c r="Y84" s="37">
        <f>COUNTIFS('ЕЖЕДНЕВНЫЙ УЧЕТ'!$J:$J,$A84,'ЕЖЕДНЕВНЫЙ УЧЕТ'!$C:$C,Y$1)</f>
        <v>0</v>
      </c>
      <c r="Z84" s="37">
        <f>COUNTIFS('ЕЖЕДНЕВНЫЙ УЧЕТ'!$J:$J,$A84,'ЕЖЕДНЕВНЫЙ УЧЕТ'!$C:$C,Z$1)</f>
        <v>0</v>
      </c>
      <c r="AA84" s="37">
        <f>COUNTIFS('ЕЖЕДНЕВНЫЙ УЧЕТ'!$J:$J,$A84,'ЕЖЕДНЕВНЫЙ УЧЕТ'!$C:$C,AA$1)</f>
        <v>0</v>
      </c>
      <c r="AB84" s="37">
        <f>COUNTIFS('ЕЖЕДНЕВНЫЙ УЧЕТ'!$J:$J,$A84,'ЕЖЕДНЕВНЫЙ УЧЕТ'!$C:$C,AB$1)</f>
        <v>0</v>
      </c>
      <c r="AC84" s="37">
        <f>COUNTIFS('ЕЖЕДНЕВНЫЙ УЧЕТ'!$J:$J,$A84,'ЕЖЕДНЕВНЫЙ УЧЕТ'!$C:$C,AC$1)</f>
        <v>0</v>
      </c>
      <c r="AD84" s="37">
        <f>COUNTIFS('ЕЖЕДНЕВНЫЙ УЧЕТ'!$J:$J,$A84,'ЕЖЕДНЕВНЫЙ УЧЕТ'!$C:$C,AD$1)</f>
        <v>0</v>
      </c>
      <c r="AE84" s="37">
        <f>COUNTIFS('ЕЖЕДНЕВНЫЙ УЧЕТ'!$J:$J,$A84,'ЕЖЕДНЕВНЫЙ УЧЕТ'!$C:$C,AE$1)</f>
        <v>0</v>
      </c>
      <c r="AF84" s="37">
        <f>COUNTIFS('ЕЖЕДНЕВНЫЙ УЧЕТ'!$J:$J,$A84,'ЕЖЕДНЕВНЫЙ УЧЕТ'!$C:$C,AF$1)</f>
        <v>0</v>
      </c>
      <c r="AG84" s="37">
        <f>COUNTIFS('ЕЖЕДНЕВНЫЙ УЧЕТ'!$J:$J,$A84,'ЕЖЕДНЕВНЫЙ УЧЕТ'!$C:$C,AG$1)</f>
        <v>0</v>
      </c>
      <c r="AH84" s="37">
        <f>COUNTIFS('ЕЖЕДНЕВНЫЙ УЧЕТ'!$J:$J,$A84,'ЕЖЕДНЕВНЫЙ УЧЕТ'!$C:$C,AH$1)</f>
        <v>0</v>
      </c>
      <c r="AI84" s="37">
        <f>COUNTIFS('ЕЖЕДНЕВНЫЙ УЧЕТ'!$J:$J,$A84,'ЕЖЕДНЕВНЫЙ УЧЕТ'!$C:$C,AI$1)</f>
        <v>0</v>
      </c>
      <c r="AJ84" s="37">
        <f>COUNTIFS('ЕЖЕДНЕВНЫЙ УЧЕТ'!$J:$J,$A84,'ЕЖЕДНЕВНЫЙ УЧЕТ'!$C:$C,AJ$1)</f>
        <v>0</v>
      </c>
      <c r="AK84" s="37">
        <f>COUNTIFS('ЕЖЕДНЕВНЫЙ УЧЕТ'!$J:$J,$A84,'ЕЖЕДНЕВНЫЙ УЧЕТ'!$C:$C,AK$1)</f>
        <v>0</v>
      </c>
      <c r="AL84" s="37">
        <f>COUNTIFS('ЕЖЕДНЕВНЫЙ УЧЕТ'!$J:$J,$A84,'ЕЖЕДНЕВНЫЙ УЧЕТ'!$C:$C,AL$1)</f>
        <v>0</v>
      </c>
      <c r="AM84" s="37">
        <f>COUNTIFS('ЕЖЕДНЕВНЫЙ УЧЕТ'!$J:$J,$A84,'ЕЖЕДНЕВНЫЙ УЧЕТ'!$C:$C,AM$1)</f>
        <v>0</v>
      </c>
      <c r="AN84" s="37">
        <f>COUNTIFS('ЕЖЕДНЕВНЫЙ УЧЕТ'!$J:$J,$A84,'ЕЖЕДНЕВНЫЙ УЧЕТ'!$C:$C,AN$1)</f>
        <v>0</v>
      </c>
      <c r="AO84" s="37">
        <f>COUNTIFS('ЕЖЕДНЕВНЫЙ УЧЕТ'!$J:$J,$A84,'ЕЖЕДНЕВНЫЙ УЧЕТ'!$C:$C,AO$1)</f>
        <v>0</v>
      </c>
      <c r="AP84" s="37">
        <f>COUNTIFS('ЕЖЕДНЕВНЫЙ УЧЕТ'!$J:$J,$A84,'ЕЖЕДНЕВНЫЙ УЧЕТ'!$C:$C,AP$1)</f>
        <v>0</v>
      </c>
      <c r="AQ84" s="37">
        <f>COUNTIFS('ЕЖЕДНЕВНЫЙ УЧЕТ'!$J:$J,$A84,'ЕЖЕДНЕВНЫЙ УЧЕТ'!$C:$C,AQ$1)</f>
        <v>0</v>
      </c>
      <c r="AR84" s="37">
        <f>COUNTIFS('ЕЖЕДНЕВНЫЙ УЧЕТ'!$J:$J,$A84,'ЕЖЕДНЕВНЫЙ УЧЕТ'!$C:$C,AR$1)</f>
        <v>0</v>
      </c>
      <c r="AS84" s="37">
        <f>COUNTIFS('ЕЖЕДНЕВНЫЙ УЧЕТ'!$J:$J,$A84,'ЕЖЕДНЕВНЫЙ УЧЕТ'!$C:$C,AS$1)</f>
        <v>0</v>
      </c>
      <c r="AT84" s="37">
        <f>COUNTIFS('ЕЖЕДНЕВНЫЙ УЧЕТ'!$J:$J,$A84,'ЕЖЕДНЕВНЫЙ УЧЕТ'!$C:$C,AT$1)</f>
        <v>0</v>
      </c>
      <c r="AU84" s="37">
        <f>COUNTIFS('ЕЖЕДНЕВНЫЙ УЧЕТ'!$J:$J,$A84,'ЕЖЕДНЕВНЫЙ УЧЕТ'!$C:$C,AU$1)</f>
        <v>0</v>
      </c>
    </row>
    <row r="85" spans="1:47" s="26" customFormat="1" ht="18">
      <c r="A85" s="31" t="s">
        <v>204</v>
      </c>
      <c r="B85" s="32">
        <f>COUNTIF('ЕЖЕДНЕВНЫЙ УЧЕТ'!J:J,СВОД!A85)</f>
        <v>1560</v>
      </c>
      <c r="C85" s="33">
        <f t="shared" si="5"/>
        <v>0.11403508771929824</v>
      </c>
      <c r="K85" s="37">
        <f>COUNTIFS('ЕЖЕДНЕВНЫЙ УЧЕТ'!$J:$J,$A85,'ЕЖЕДНЕВНЫЙ УЧЕТ'!$C:$C,K$1)</f>
        <v>0</v>
      </c>
      <c r="L85" s="37">
        <f>COUNTIFS('ЕЖЕДНЕВНЫЙ УЧЕТ'!$J:$J,$A85,'ЕЖЕДНЕВНЫЙ УЧЕТ'!$C:$C,L$1)</f>
        <v>0</v>
      </c>
      <c r="M85" s="37">
        <f>COUNTIFS('ЕЖЕДНЕВНЫЙ УЧЕТ'!$J:$J,$A85,'ЕЖЕДНЕВНЫЙ УЧЕТ'!$C:$C,M$1)</f>
        <v>3</v>
      </c>
      <c r="N85" s="37">
        <f>COUNTIFS('ЕЖЕДНЕВНЫЙ УЧЕТ'!$J:$J,$A85,'ЕЖЕДНЕВНЫЙ УЧЕТ'!$C:$C,N$1)</f>
        <v>0</v>
      </c>
      <c r="O85" s="37">
        <f>COUNTIFS('ЕЖЕДНЕВНЫЙ УЧЕТ'!$J:$J,$A85,'ЕЖЕДНЕВНЫЙ УЧЕТ'!$C:$C,O$1)</f>
        <v>122</v>
      </c>
      <c r="P85" s="37">
        <f>COUNTIFS('ЕЖЕДНЕВНЫЙ УЧЕТ'!$J:$J,$A85,'ЕЖЕДНЕВНЫЙ УЧЕТ'!$C:$C,P$1)</f>
        <v>0</v>
      </c>
      <c r="Q85" s="37">
        <f>COUNTIFS('ЕЖЕДНЕВНЫЙ УЧЕТ'!$J:$J,$A85,'ЕЖЕДНЕВНЫЙ УЧЕТ'!$C:$C,Q$1)</f>
        <v>2</v>
      </c>
      <c r="R85" s="37">
        <f>COUNTIFS('ЕЖЕДНЕВНЫЙ УЧЕТ'!$J:$J,$A85,'ЕЖЕДНЕВНЫЙ УЧЕТ'!$C:$C,R$1)</f>
        <v>0</v>
      </c>
      <c r="S85" s="37">
        <f>COUNTIFS('ЕЖЕДНЕВНЫЙ УЧЕТ'!$J:$J,$A85,'ЕЖЕДНЕВНЫЙ УЧЕТ'!$C:$C,S$1)</f>
        <v>0</v>
      </c>
      <c r="T85" s="37">
        <f>COUNTIFS('ЕЖЕДНЕВНЫЙ УЧЕТ'!$J:$J,$A85,'ЕЖЕДНЕВНЫЙ УЧЕТ'!$C:$C,T$1)</f>
        <v>0</v>
      </c>
      <c r="U85" s="37">
        <f>COUNTIFS('ЕЖЕДНЕВНЫЙ УЧЕТ'!$J:$J,$A85,'ЕЖЕДНЕВНЫЙ УЧЕТ'!$C:$C,U$1)</f>
        <v>0</v>
      </c>
      <c r="V85" s="37">
        <f>COUNTIFS('ЕЖЕДНЕВНЫЙ УЧЕТ'!$J:$J,$A85,'ЕЖЕДНЕВНЫЙ УЧЕТ'!$C:$C,V$1)</f>
        <v>0</v>
      </c>
      <c r="W85" s="37">
        <f>COUNTIFS('ЕЖЕДНЕВНЫЙ УЧЕТ'!$J:$J,$A85,'ЕЖЕДНЕВНЫЙ УЧЕТ'!$C:$C,W$1)</f>
        <v>238</v>
      </c>
      <c r="X85" s="37">
        <f>COUNTIFS('ЕЖЕДНЕВНЫЙ УЧЕТ'!$J:$J,$A85,'ЕЖЕДНЕВНЫЙ УЧЕТ'!$C:$C,X$1)</f>
        <v>73</v>
      </c>
      <c r="Y85" s="37">
        <f>COUNTIFS('ЕЖЕДНЕВНЫЙ УЧЕТ'!$J:$J,$A85,'ЕЖЕДНЕВНЫЙ УЧЕТ'!$C:$C,Y$1)</f>
        <v>5</v>
      </c>
      <c r="Z85" s="37">
        <f>COUNTIFS('ЕЖЕДНЕВНЫЙ УЧЕТ'!$J:$J,$A85,'ЕЖЕДНЕВНЫЙ УЧЕТ'!$C:$C,Z$1)</f>
        <v>44</v>
      </c>
      <c r="AA85" s="37">
        <f>COUNTIFS('ЕЖЕДНЕВНЫЙ УЧЕТ'!$J:$J,$A85,'ЕЖЕДНЕВНЫЙ УЧЕТ'!$C:$C,AA$1)</f>
        <v>544</v>
      </c>
      <c r="AB85" s="37">
        <f>COUNTIFS('ЕЖЕДНЕВНЫЙ УЧЕТ'!$J:$J,$A85,'ЕЖЕДНЕВНЫЙ УЧЕТ'!$C:$C,AB$1)</f>
        <v>0</v>
      </c>
      <c r="AC85" s="37">
        <f>COUNTIFS('ЕЖЕДНЕВНЫЙ УЧЕТ'!$J:$J,$A85,'ЕЖЕДНЕВНЫЙ УЧЕТ'!$C:$C,AC$1)</f>
        <v>28</v>
      </c>
      <c r="AD85" s="37">
        <f>COUNTIFS('ЕЖЕДНЕВНЫЙ УЧЕТ'!$J:$J,$A85,'ЕЖЕДНЕВНЫЙ УЧЕТ'!$C:$C,AD$1)</f>
        <v>0</v>
      </c>
      <c r="AE85" s="37">
        <f>COUNTIFS('ЕЖЕДНЕВНЫЙ УЧЕТ'!$J:$J,$A85,'ЕЖЕДНЕВНЫЙ УЧЕТ'!$C:$C,AE$1)</f>
        <v>0</v>
      </c>
      <c r="AF85" s="37">
        <f>COUNTIFS('ЕЖЕДНЕВНЫЙ УЧЕТ'!$J:$J,$A85,'ЕЖЕДНЕВНЫЙ УЧЕТ'!$C:$C,AF$1)</f>
        <v>35</v>
      </c>
      <c r="AG85" s="37">
        <f>COUNTIFS('ЕЖЕДНЕВНЫЙ УЧЕТ'!$J:$J,$A85,'ЕЖЕДНЕВНЫЙ УЧЕТ'!$C:$C,AG$1)</f>
        <v>3</v>
      </c>
      <c r="AH85" s="37">
        <f>COUNTIFS('ЕЖЕДНЕВНЫЙ УЧЕТ'!$J:$J,$A85,'ЕЖЕДНЕВНЫЙ УЧЕТ'!$C:$C,AH$1)</f>
        <v>60</v>
      </c>
      <c r="AI85" s="37">
        <f>COUNTIFS('ЕЖЕДНЕВНЫЙ УЧЕТ'!$J:$J,$A85,'ЕЖЕДНЕВНЫЙ УЧЕТ'!$C:$C,AI$1)</f>
        <v>7</v>
      </c>
      <c r="AJ85" s="37">
        <f>COUNTIFS('ЕЖЕДНЕВНЫЙ УЧЕТ'!$J:$J,$A85,'ЕЖЕДНЕВНЫЙ УЧЕТ'!$C:$C,AJ$1)</f>
        <v>0</v>
      </c>
      <c r="AK85" s="37">
        <f>COUNTIFS('ЕЖЕДНЕВНЫЙ УЧЕТ'!$J:$J,$A85,'ЕЖЕДНЕВНЫЙ УЧЕТ'!$C:$C,AK$1)</f>
        <v>0</v>
      </c>
      <c r="AL85" s="37">
        <f>COUNTIFS('ЕЖЕДНЕВНЫЙ УЧЕТ'!$J:$J,$A85,'ЕЖЕДНЕВНЫЙ УЧЕТ'!$C:$C,AL$1)</f>
        <v>0</v>
      </c>
      <c r="AM85" s="37">
        <f>COUNTIFS('ЕЖЕДНЕВНЫЙ УЧЕТ'!$J:$J,$A85,'ЕЖЕДНЕВНЫЙ УЧЕТ'!$C:$C,AM$1)</f>
        <v>0</v>
      </c>
      <c r="AN85" s="37">
        <f>COUNTIFS('ЕЖЕДНЕВНЫЙ УЧЕТ'!$J:$J,$A85,'ЕЖЕДНЕВНЫЙ УЧЕТ'!$C:$C,AN$1)</f>
        <v>20</v>
      </c>
      <c r="AO85" s="37">
        <f>COUNTIFS('ЕЖЕДНЕВНЫЙ УЧЕТ'!$J:$J,$A85,'ЕЖЕДНЕВНЫЙ УЧЕТ'!$C:$C,AO$1)</f>
        <v>2</v>
      </c>
      <c r="AP85" s="37">
        <f>COUNTIFS('ЕЖЕДНЕВНЫЙ УЧЕТ'!$J:$J,$A85,'ЕЖЕДНЕВНЫЙ УЧЕТ'!$C:$C,AP$1)</f>
        <v>0</v>
      </c>
      <c r="AQ85" s="37">
        <f>COUNTIFS('ЕЖЕДНЕВНЫЙ УЧЕТ'!$J:$J,$A85,'ЕЖЕДНЕВНЫЙ УЧЕТ'!$C:$C,AQ$1)</f>
        <v>0</v>
      </c>
      <c r="AR85" s="37">
        <f>COUNTIFS('ЕЖЕДНЕВНЫЙ УЧЕТ'!$J:$J,$A85,'ЕЖЕДНЕВНЫЙ УЧЕТ'!$C:$C,AR$1)</f>
        <v>174</v>
      </c>
      <c r="AS85" s="37">
        <f>COUNTIFS('ЕЖЕДНЕВНЫЙ УЧЕТ'!$J:$J,$A85,'ЕЖЕДНЕВНЫЙ УЧЕТ'!$C:$C,AS$1)</f>
        <v>120</v>
      </c>
      <c r="AT85" s="37">
        <f>COUNTIFS('ЕЖЕДНЕВНЫЙ УЧЕТ'!$J:$J,$A85,'ЕЖЕДНЕВНЫЙ УЧЕТ'!$C:$C,AT$1)</f>
        <v>71</v>
      </c>
      <c r="AU85" s="37">
        <f>COUNTIFS('ЕЖЕДНЕВНЫЙ УЧЕТ'!$J:$J,$A85,'ЕЖЕДНЕВНЫЙ УЧЕТ'!$C:$C,AU$1)</f>
        <v>9</v>
      </c>
    </row>
    <row r="86" spans="1:47" s="26" customFormat="1" ht="18">
      <c r="A86" s="31" t="s">
        <v>205</v>
      </c>
      <c r="B86" s="32">
        <f>COUNTIF('ЕЖЕДНЕВНЫЙ УЧЕТ'!J:J,СВОД!A86)</f>
        <v>221</v>
      </c>
      <c r="C86" s="33">
        <f t="shared" si="5"/>
        <v>1.6154970760233919E-2</v>
      </c>
      <c r="K86" s="37">
        <f>COUNTIFS('ЕЖЕДНЕВНЫЙ УЧЕТ'!$J:$J,$A86,'ЕЖЕДНЕВНЫЙ УЧЕТ'!$C:$C,K$1)</f>
        <v>2</v>
      </c>
      <c r="L86" s="37">
        <f>COUNTIFS('ЕЖЕДНЕВНЫЙ УЧЕТ'!$J:$J,$A86,'ЕЖЕДНЕВНЫЙ УЧЕТ'!$C:$C,L$1)</f>
        <v>0</v>
      </c>
      <c r="M86" s="37">
        <f>COUNTIFS('ЕЖЕДНЕВНЫЙ УЧЕТ'!$J:$J,$A86,'ЕЖЕДНЕВНЫЙ УЧЕТ'!$C:$C,M$1)</f>
        <v>2</v>
      </c>
      <c r="N86" s="37">
        <f>COUNTIFS('ЕЖЕДНЕВНЫЙ УЧЕТ'!$J:$J,$A86,'ЕЖЕДНЕВНЫЙ УЧЕТ'!$C:$C,N$1)</f>
        <v>2</v>
      </c>
      <c r="O86" s="37">
        <f>COUNTIFS('ЕЖЕДНЕВНЫЙ УЧЕТ'!$J:$J,$A86,'ЕЖЕДНЕВНЫЙ УЧЕТ'!$C:$C,O$1)</f>
        <v>11</v>
      </c>
      <c r="P86" s="37">
        <f>COUNTIFS('ЕЖЕДНЕВНЫЙ УЧЕТ'!$J:$J,$A86,'ЕЖЕДНЕВНЫЙ УЧЕТ'!$C:$C,P$1)</f>
        <v>0</v>
      </c>
      <c r="Q86" s="37">
        <f>COUNTIFS('ЕЖЕДНЕВНЫЙ УЧЕТ'!$J:$J,$A86,'ЕЖЕДНЕВНЫЙ УЧЕТ'!$C:$C,Q$1)</f>
        <v>9</v>
      </c>
      <c r="R86" s="37">
        <f>COUNTIFS('ЕЖЕДНЕВНЫЙ УЧЕТ'!$J:$J,$A86,'ЕЖЕДНЕВНЫЙ УЧЕТ'!$C:$C,R$1)</f>
        <v>0</v>
      </c>
      <c r="S86" s="37">
        <f>COUNTIFS('ЕЖЕДНЕВНЫЙ УЧЕТ'!$J:$J,$A86,'ЕЖЕДНЕВНЫЙ УЧЕТ'!$C:$C,S$1)</f>
        <v>0</v>
      </c>
      <c r="T86" s="37">
        <f>COUNTIFS('ЕЖЕДНЕВНЫЙ УЧЕТ'!$J:$J,$A86,'ЕЖЕДНЕВНЫЙ УЧЕТ'!$C:$C,T$1)</f>
        <v>0</v>
      </c>
      <c r="U86" s="37">
        <f>COUNTIFS('ЕЖЕДНЕВНЫЙ УЧЕТ'!$J:$J,$A86,'ЕЖЕДНЕВНЫЙ УЧЕТ'!$C:$C,U$1)</f>
        <v>0</v>
      </c>
      <c r="V86" s="37">
        <f>COUNTIFS('ЕЖЕДНЕВНЫЙ УЧЕТ'!$J:$J,$A86,'ЕЖЕДНЕВНЫЙ УЧЕТ'!$C:$C,V$1)</f>
        <v>0</v>
      </c>
      <c r="W86" s="37">
        <f>COUNTIFS('ЕЖЕДНЕВНЫЙ УЧЕТ'!$J:$J,$A86,'ЕЖЕДНЕВНЫЙ УЧЕТ'!$C:$C,W$1)</f>
        <v>41</v>
      </c>
      <c r="X86" s="37">
        <f>COUNTIFS('ЕЖЕДНЕВНЫЙ УЧЕТ'!$J:$J,$A86,'ЕЖЕДНЕВНЫЙ УЧЕТ'!$C:$C,X$1)</f>
        <v>5</v>
      </c>
      <c r="Y86" s="37">
        <f>COUNTIFS('ЕЖЕДНЕВНЫЙ УЧЕТ'!$J:$J,$A86,'ЕЖЕДНЕВНЫЙ УЧЕТ'!$C:$C,Y$1)</f>
        <v>0</v>
      </c>
      <c r="Z86" s="37">
        <f>COUNTIFS('ЕЖЕДНЕВНЫЙ УЧЕТ'!$J:$J,$A86,'ЕЖЕДНЕВНЫЙ УЧЕТ'!$C:$C,Z$1)</f>
        <v>13</v>
      </c>
      <c r="AA86" s="37">
        <f>COUNTIFS('ЕЖЕДНЕВНЫЙ УЧЕТ'!$J:$J,$A86,'ЕЖЕДНЕВНЫЙ УЧЕТ'!$C:$C,AA$1)</f>
        <v>44</v>
      </c>
      <c r="AB86" s="37">
        <f>COUNTIFS('ЕЖЕДНЕВНЫЙ УЧЕТ'!$J:$J,$A86,'ЕЖЕДНЕВНЫЙ УЧЕТ'!$C:$C,AB$1)</f>
        <v>0</v>
      </c>
      <c r="AC86" s="37">
        <f>COUNTIFS('ЕЖЕДНЕВНЫЙ УЧЕТ'!$J:$J,$A86,'ЕЖЕДНЕВНЫЙ УЧЕТ'!$C:$C,AC$1)</f>
        <v>2</v>
      </c>
      <c r="AD86" s="37">
        <f>COUNTIFS('ЕЖЕДНЕВНЫЙ УЧЕТ'!$J:$J,$A86,'ЕЖЕДНЕВНЫЙ УЧЕТ'!$C:$C,AD$1)</f>
        <v>0</v>
      </c>
      <c r="AE86" s="37">
        <f>COUNTIFS('ЕЖЕДНЕВНЫЙ УЧЕТ'!$J:$J,$A86,'ЕЖЕДНЕВНЫЙ УЧЕТ'!$C:$C,AE$1)</f>
        <v>0</v>
      </c>
      <c r="AF86" s="37">
        <f>COUNTIFS('ЕЖЕДНЕВНЫЙ УЧЕТ'!$J:$J,$A86,'ЕЖЕДНЕВНЫЙ УЧЕТ'!$C:$C,AF$1)</f>
        <v>7</v>
      </c>
      <c r="AG86" s="37">
        <f>COUNTIFS('ЕЖЕДНЕВНЫЙ УЧЕТ'!$J:$J,$A86,'ЕЖЕДНЕВНЫЙ УЧЕТ'!$C:$C,AG$1)</f>
        <v>1</v>
      </c>
      <c r="AH86" s="37">
        <f>COUNTIFS('ЕЖЕДНЕВНЫЙ УЧЕТ'!$J:$J,$A86,'ЕЖЕДНЕВНЫЙ УЧЕТ'!$C:$C,AH$1)</f>
        <v>7</v>
      </c>
      <c r="AI86" s="37">
        <f>COUNTIFS('ЕЖЕДНЕВНЫЙ УЧЕТ'!$J:$J,$A86,'ЕЖЕДНЕВНЫЙ УЧЕТ'!$C:$C,AI$1)</f>
        <v>0</v>
      </c>
      <c r="AJ86" s="37">
        <f>COUNTIFS('ЕЖЕДНЕВНЫЙ УЧЕТ'!$J:$J,$A86,'ЕЖЕДНЕВНЫЙ УЧЕТ'!$C:$C,AJ$1)</f>
        <v>0</v>
      </c>
      <c r="AK86" s="37">
        <f>COUNTIFS('ЕЖЕДНЕВНЫЙ УЧЕТ'!$J:$J,$A86,'ЕЖЕДНЕВНЫЙ УЧЕТ'!$C:$C,AK$1)</f>
        <v>0</v>
      </c>
      <c r="AL86" s="37">
        <f>COUNTIFS('ЕЖЕДНЕВНЫЙ УЧЕТ'!$J:$J,$A86,'ЕЖЕДНЕВНЫЙ УЧЕТ'!$C:$C,AL$1)</f>
        <v>0</v>
      </c>
      <c r="AM86" s="37">
        <f>COUNTIFS('ЕЖЕДНЕВНЫЙ УЧЕТ'!$J:$J,$A86,'ЕЖЕДНЕВНЫЙ УЧЕТ'!$C:$C,AM$1)</f>
        <v>0</v>
      </c>
      <c r="AN86" s="37">
        <f>COUNTIFS('ЕЖЕДНЕВНЫЙ УЧЕТ'!$J:$J,$A86,'ЕЖЕДНЕВНЫЙ УЧЕТ'!$C:$C,AN$1)</f>
        <v>7</v>
      </c>
      <c r="AO86" s="37">
        <f>COUNTIFS('ЕЖЕДНЕВНЫЙ УЧЕТ'!$J:$J,$A86,'ЕЖЕДНЕВНЫЙ УЧЕТ'!$C:$C,AO$1)</f>
        <v>0</v>
      </c>
      <c r="AP86" s="37">
        <f>COUNTIFS('ЕЖЕДНЕВНЫЙ УЧЕТ'!$J:$J,$A86,'ЕЖЕДНЕВНЫЙ УЧЕТ'!$C:$C,AP$1)</f>
        <v>0</v>
      </c>
      <c r="AQ86" s="37">
        <f>COUNTIFS('ЕЖЕДНЕВНЫЙ УЧЕТ'!$J:$J,$A86,'ЕЖЕДНЕВНЫЙ УЧЕТ'!$C:$C,AQ$1)</f>
        <v>0</v>
      </c>
      <c r="AR86" s="37">
        <f>COUNTIFS('ЕЖЕДНЕВНЫЙ УЧЕТ'!$J:$J,$A86,'ЕЖЕДНЕВНЫЙ УЧЕТ'!$C:$C,AR$1)</f>
        <v>49</v>
      </c>
      <c r="AS86" s="37">
        <f>COUNTIFS('ЕЖЕДНЕВНЫЙ УЧЕТ'!$J:$J,$A86,'ЕЖЕДНЕВНЫЙ УЧЕТ'!$C:$C,AS$1)</f>
        <v>12</v>
      </c>
      <c r="AT86" s="37">
        <f>COUNTIFS('ЕЖЕДНЕВНЫЙ УЧЕТ'!$J:$J,$A86,'ЕЖЕДНЕВНЫЙ УЧЕТ'!$C:$C,AT$1)</f>
        <v>7</v>
      </c>
      <c r="AU86" s="37">
        <f>COUNTIFS('ЕЖЕДНЕВНЫЙ УЧЕТ'!$J:$J,$A86,'ЕЖЕДНЕВНЫЙ УЧЕТ'!$C:$C,AU$1)</f>
        <v>0</v>
      </c>
    </row>
    <row r="87" spans="1:47" s="26" customFormat="1" ht="18">
      <c r="A87" s="31" t="s">
        <v>206</v>
      </c>
      <c r="B87" s="32">
        <f>COUNTIF('ЕЖЕДНЕВНЫЙ УЧЕТ'!J:J,СВОД!A87)</f>
        <v>24</v>
      </c>
      <c r="C87" s="33">
        <f t="shared" si="5"/>
        <v>1.7543859649122807E-3</v>
      </c>
      <c r="K87" s="37">
        <f>COUNTIFS('ЕЖЕДНЕВНЫЙ УЧЕТ'!$J:$J,$A87,'ЕЖЕДНЕВНЫЙ УЧЕТ'!$C:$C,K$1)</f>
        <v>0</v>
      </c>
      <c r="L87" s="37">
        <f>COUNTIFS('ЕЖЕДНЕВНЫЙ УЧЕТ'!$J:$J,$A87,'ЕЖЕДНЕВНЫЙ УЧЕТ'!$C:$C,L$1)</f>
        <v>0</v>
      </c>
      <c r="M87" s="37">
        <f>COUNTIFS('ЕЖЕДНЕВНЫЙ УЧЕТ'!$J:$J,$A87,'ЕЖЕДНЕВНЫЙ УЧЕТ'!$C:$C,M$1)</f>
        <v>0</v>
      </c>
      <c r="N87" s="37">
        <f>COUNTIFS('ЕЖЕДНЕВНЫЙ УЧЕТ'!$J:$J,$A87,'ЕЖЕДНЕВНЫЙ УЧЕТ'!$C:$C,N$1)</f>
        <v>0</v>
      </c>
      <c r="O87" s="37">
        <f>COUNTIFS('ЕЖЕДНЕВНЫЙ УЧЕТ'!$J:$J,$A87,'ЕЖЕДНЕВНЫЙ УЧЕТ'!$C:$C,O$1)</f>
        <v>0</v>
      </c>
      <c r="P87" s="37">
        <f>COUNTIFS('ЕЖЕДНЕВНЫЙ УЧЕТ'!$J:$J,$A87,'ЕЖЕДНЕВНЫЙ УЧЕТ'!$C:$C,P$1)</f>
        <v>0</v>
      </c>
      <c r="Q87" s="37">
        <f>COUNTIFS('ЕЖЕДНЕВНЫЙ УЧЕТ'!$J:$J,$A87,'ЕЖЕДНЕВНЫЙ УЧЕТ'!$C:$C,Q$1)</f>
        <v>0</v>
      </c>
      <c r="R87" s="37">
        <f>COUNTIFS('ЕЖЕДНЕВНЫЙ УЧЕТ'!$J:$J,$A87,'ЕЖЕДНЕВНЫЙ УЧЕТ'!$C:$C,R$1)</f>
        <v>0</v>
      </c>
      <c r="S87" s="37">
        <f>COUNTIFS('ЕЖЕДНЕВНЫЙ УЧЕТ'!$J:$J,$A87,'ЕЖЕДНЕВНЫЙ УЧЕТ'!$C:$C,S$1)</f>
        <v>0</v>
      </c>
      <c r="T87" s="37">
        <f>COUNTIFS('ЕЖЕДНЕВНЫЙ УЧЕТ'!$J:$J,$A87,'ЕЖЕДНЕВНЫЙ УЧЕТ'!$C:$C,T$1)</f>
        <v>0</v>
      </c>
      <c r="U87" s="37">
        <f>COUNTIFS('ЕЖЕДНЕВНЫЙ УЧЕТ'!$J:$J,$A87,'ЕЖЕДНЕВНЫЙ УЧЕТ'!$C:$C,U$1)</f>
        <v>0</v>
      </c>
      <c r="V87" s="37">
        <f>COUNTIFS('ЕЖЕДНЕВНЫЙ УЧЕТ'!$J:$J,$A87,'ЕЖЕДНЕВНЫЙ УЧЕТ'!$C:$C,V$1)</f>
        <v>0</v>
      </c>
      <c r="W87" s="37">
        <f>COUNTIFS('ЕЖЕДНЕВНЫЙ УЧЕТ'!$J:$J,$A87,'ЕЖЕДНЕВНЫЙ УЧЕТ'!$C:$C,W$1)</f>
        <v>0</v>
      </c>
      <c r="X87" s="37">
        <f>COUNTIFS('ЕЖЕДНЕВНЫЙ УЧЕТ'!$J:$J,$A87,'ЕЖЕДНЕВНЫЙ УЧЕТ'!$C:$C,X$1)</f>
        <v>0</v>
      </c>
      <c r="Y87" s="37">
        <f>COUNTIFS('ЕЖЕДНЕВНЫЙ УЧЕТ'!$J:$J,$A87,'ЕЖЕДНЕВНЫЙ УЧЕТ'!$C:$C,Y$1)</f>
        <v>0</v>
      </c>
      <c r="Z87" s="37">
        <f>COUNTIFS('ЕЖЕДНЕВНЫЙ УЧЕТ'!$J:$J,$A87,'ЕЖЕДНЕВНЫЙ УЧЕТ'!$C:$C,Z$1)</f>
        <v>0</v>
      </c>
      <c r="AA87" s="37">
        <f>COUNTIFS('ЕЖЕДНЕВНЫЙ УЧЕТ'!$J:$J,$A87,'ЕЖЕДНЕВНЫЙ УЧЕТ'!$C:$C,AA$1)</f>
        <v>0</v>
      </c>
      <c r="AB87" s="37">
        <f>COUNTIFS('ЕЖЕДНЕВНЫЙ УЧЕТ'!$J:$J,$A87,'ЕЖЕДНЕВНЫЙ УЧЕТ'!$C:$C,AB$1)</f>
        <v>0</v>
      </c>
      <c r="AC87" s="37">
        <f>COUNTIFS('ЕЖЕДНЕВНЫЙ УЧЕТ'!$J:$J,$A87,'ЕЖЕДНЕВНЫЙ УЧЕТ'!$C:$C,AC$1)</f>
        <v>0</v>
      </c>
      <c r="AD87" s="37">
        <f>COUNTIFS('ЕЖЕДНЕВНЫЙ УЧЕТ'!$J:$J,$A87,'ЕЖЕДНЕВНЫЙ УЧЕТ'!$C:$C,AD$1)</f>
        <v>0</v>
      </c>
      <c r="AE87" s="37">
        <f>COUNTIFS('ЕЖЕДНЕВНЫЙ УЧЕТ'!$J:$J,$A87,'ЕЖЕДНЕВНЫЙ УЧЕТ'!$C:$C,AE$1)</f>
        <v>0</v>
      </c>
      <c r="AF87" s="37">
        <f>COUNTIFS('ЕЖЕДНЕВНЫЙ УЧЕТ'!$J:$J,$A87,'ЕЖЕДНЕВНЫЙ УЧЕТ'!$C:$C,AF$1)</f>
        <v>0</v>
      </c>
      <c r="AG87" s="37">
        <f>COUNTIFS('ЕЖЕДНЕВНЫЙ УЧЕТ'!$J:$J,$A87,'ЕЖЕДНЕВНЫЙ УЧЕТ'!$C:$C,AG$1)</f>
        <v>0</v>
      </c>
      <c r="AH87" s="37">
        <f>COUNTIFS('ЕЖЕДНЕВНЫЙ УЧЕТ'!$J:$J,$A87,'ЕЖЕДНЕВНЫЙ УЧЕТ'!$C:$C,AH$1)</f>
        <v>0</v>
      </c>
      <c r="AI87" s="37">
        <f>COUNTIFS('ЕЖЕДНЕВНЫЙ УЧЕТ'!$J:$J,$A87,'ЕЖЕДНЕВНЫЙ УЧЕТ'!$C:$C,AI$1)</f>
        <v>0</v>
      </c>
      <c r="AJ87" s="37">
        <f>COUNTIFS('ЕЖЕДНЕВНЫЙ УЧЕТ'!$J:$J,$A87,'ЕЖЕДНЕВНЫЙ УЧЕТ'!$C:$C,AJ$1)</f>
        <v>1</v>
      </c>
      <c r="AK87" s="37">
        <f>COUNTIFS('ЕЖЕДНЕВНЫЙ УЧЕТ'!$J:$J,$A87,'ЕЖЕДНЕВНЫЙ УЧЕТ'!$C:$C,AK$1)</f>
        <v>0</v>
      </c>
      <c r="AL87" s="37">
        <f>COUNTIFS('ЕЖЕДНЕВНЫЙ УЧЕТ'!$J:$J,$A87,'ЕЖЕДНЕВНЫЙ УЧЕТ'!$C:$C,AL$1)</f>
        <v>0</v>
      </c>
      <c r="AM87" s="37">
        <f>COUNTIFS('ЕЖЕДНЕВНЫЙ УЧЕТ'!$J:$J,$A87,'ЕЖЕДНЕВНЫЙ УЧЕТ'!$C:$C,AM$1)</f>
        <v>0</v>
      </c>
      <c r="AN87" s="37">
        <f>COUNTIFS('ЕЖЕДНЕВНЫЙ УЧЕТ'!$J:$J,$A87,'ЕЖЕДНЕВНЫЙ УЧЕТ'!$C:$C,AN$1)</f>
        <v>0</v>
      </c>
      <c r="AO87" s="37">
        <f>COUNTIFS('ЕЖЕДНЕВНЫЙ УЧЕТ'!$J:$J,$A87,'ЕЖЕДНЕВНЫЙ УЧЕТ'!$C:$C,AO$1)</f>
        <v>0</v>
      </c>
      <c r="AP87" s="37">
        <f>COUNTIFS('ЕЖЕДНЕВНЫЙ УЧЕТ'!$J:$J,$A87,'ЕЖЕДНЕВНЫЙ УЧЕТ'!$C:$C,AP$1)</f>
        <v>0</v>
      </c>
      <c r="AQ87" s="37">
        <f>COUNTIFS('ЕЖЕДНЕВНЫЙ УЧЕТ'!$J:$J,$A87,'ЕЖЕДНЕВНЫЙ УЧЕТ'!$C:$C,AQ$1)</f>
        <v>0</v>
      </c>
      <c r="AR87" s="37">
        <f>COUNTIFS('ЕЖЕДНЕВНЫЙ УЧЕТ'!$J:$J,$A87,'ЕЖЕДНЕВНЫЙ УЧЕТ'!$C:$C,AR$1)</f>
        <v>23</v>
      </c>
      <c r="AS87" s="37">
        <f>COUNTIFS('ЕЖЕДНЕВНЫЙ УЧЕТ'!$J:$J,$A87,'ЕЖЕДНЕВНЫЙ УЧЕТ'!$C:$C,AS$1)</f>
        <v>0</v>
      </c>
      <c r="AT87" s="37">
        <f>COUNTIFS('ЕЖЕДНЕВНЫЙ УЧЕТ'!$J:$J,$A87,'ЕЖЕДНЕВНЫЙ УЧЕТ'!$C:$C,AT$1)</f>
        <v>0</v>
      </c>
      <c r="AU87" s="37">
        <f>COUNTIFS('ЕЖЕДНЕВНЫЙ УЧЕТ'!$J:$J,$A87,'ЕЖЕДНЕВНЫЙ УЧЕТ'!$C:$C,AU$1)</f>
        <v>0</v>
      </c>
    </row>
    <row r="88" spans="1:47" s="26" customFormat="1" ht="18">
      <c r="A88" s="31" t="s">
        <v>207</v>
      </c>
      <c r="B88" s="32">
        <f>COUNTIF('ЕЖЕДНЕВНЫЙ УЧЕТ'!J:J,СВОД!A88)</f>
        <v>1021</v>
      </c>
      <c r="C88" s="33">
        <f t="shared" si="5"/>
        <v>7.4634502923976609E-2</v>
      </c>
      <c r="K88" s="37">
        <f>COUNTIFS('ЕЖЕДНЕВНЫЙ УЧЕТ'!$J:$J,$A88,'ЕЖЕДНЕВНЫЙ УЧЕТ'!$C:$C,K$1)</f>
        <v>0</v>
      </c>
      <c r="L88" s="37">
        <f>COUNTIFS('ЕЖЕДНЕВНЫЙ УЧЕТ'!$J:$J,$A88,'ЕЖЕДНЕВНЫЙ УЧЕТ'!$C:$C,L$1)</f>
        <v>5</v>
      </c>
      <c r="M88" s="37">
        <f>COUNTIFS('ЕЖЕДНЕВНЫЙ УЧЕТ'!$J:$J,$A88,'ЕЖЕДНЕВНЫЙ УЧЕТ'!$C:$C,M$1)</f>
        <v>1</v>
      </c>
      <c r="N88" s="37">
        <f>COUNTIFS('ЕЖЕДНЕВНЫЙ УЧЕТ'!$J:$J,$A88,'ЕЖЕДНЕВНЫЙ УЧЕТ'!$C:$C,N$1)</f>
        <v>7</v>
      </c>
      <c r="O88" s="37">
        <f>COUNTIFS('ЕЖЕДНЕВНЫЙ УЧЕТ'!$J:$J,$A88,'ЕЖЕДНЕВНЫЙ УЧЕТ'!$C:$C,O$1)</f>
        <v>116</v>
      </c>
      <c r="P88" s="37">
        <f>COUNTIFS('ЕЖЕДНЕВНЫЙ УЧЕТ'!$J:$J,$A88,'ЕЖЕДНЕВНЫЙ УЧЕТ'!$C:$C,P$1)</f>
        <v>0</v>
      </c>
      <c r="Q88" s="37">
        <f>COUNTIFS('ЕЖЕДНЕВНЫЙ УЧЕТ'!$J:$J,$A88,'ЕЖЕДНЕВНЫЙ УЧЕТ'!$C:$C,Q$1)</f>
        <v>47</v>
      </c>
      <c r="R88" s="37">
        <f>COUNTIFS('ЕЖЕДНЕВНЫЙ УЧЕТ'!$J:$J,$A88,'ЕЖЕДНЕВНЫЙ УЧЕТ'!$C:$C,R$1)</f>
        <v>0</v>
      </c>
      <c r="S88" s="37">
        <f>COUNTIFS('ЕЖЕДНЕВНЫЙ УЧЕТ'!$J:$J,$A88,'ЕЖЕДНЕВНЫЙ УЧЕТ'!$C:$C,S$1)</f>
        <v>5</v>
      </c>
      <c r="T88" s="37">
        <f>COUNTIFS('ЕЖЕДНЕВНЫЙ УЧЕТ'!$J:$J,$A88,'ЕЖЕДНЕВНЫЙ УЧЕТ'!$C:$C,T$1)</f>
        <v>0</v>
      </c>
      <c r="U88" s="37">
        <f>COUNTIFS('ЕЖЕДНЕВНЫЙ УЧЕТ'!$J:$J,$A88,'ЕЖЕДНЕВНЫЙ УЧЕТ'!$C:$C,U$1)</f>
        <v>0</v>
      </c>
      <c r="V88" s="37">
        <f>COUNTIFS('ЕЖЕДНЕВНЫЙ УЧЕТ'!$J:$J,$A88,'ЕЖЕДНЕВНЫЙ УЧЕТ'!$C:$C,V$1)</f>
        <v>0</v>
      </c>
      <c r="W88" s="37">
        <f>COUNTIFS('ЕЖЕДНЕВНЫЙ УЧЕТ'!$J:$J,$A88,'ЕЖЕДНЕВНЫЙ УЧЕТ'!$C:$C,W$1)</f>
        <v>124</v>
      </c>
      <c r="X88" s="37">
        <f>COUNTIFS('ЕЖЕДНЕВНЫЙ УЧЕТ'!$J:$J,$A88,'ЕЖЕДНЕВНЫЙ УЧЕТ'!$C:$C,X$1)</f>
        <v>16</v>
      </c>
      <c r="Y88" s="37">
        <f>COUNTIFS('ЕЖЕДНЕВНЫЙ УЧЕТ'!$J:$J,$A88,'ЕЖЕДНЕВНЫЙ УЧЕТ'!$C:$C,Y$1)</f>
        <v>0</v>
      </c>
      <c r="Z88" s="37">
        <f>COUNTIFS('ЕЖЕДНЕВНЫЙ УЧЕТ'!$J:$J,$A88,'ЕЖЕДНЕВНЫЙ УЧЕТ'!$C:$C,Z$1)</f>
        <v>22</v>
      </c>
      <c r="AA88" s="37">
        <f>COUNTIFS('ЕЖЕДНЕВНЫЙ УЧЕТ'!$J:$J,$A88,'ЕЖЕДНЕВНЫЙ УЧЕТ'!$C:$C,AA$1)</f>
        <v>138</v>
      </c>
      <c r="AB88" s="37">
        <f>COUNTIFS('ЕЖЕДНЕВНЫЙ УЧЕТ'!$J:$J,$A88,'ЕЖЕДНЕВНЫЙ УЧЕТ'!$C:$C,AB$1)</f>
        <v>0</v>
      </c>
      <c r="AC88" s="37">
        <f>COUNTIFS('ЕЖЕДНЕВНЫЙ УЧЕТ'!$J:$J,$A88,'ЕЖЕДНЕВНЫЙ УЧЕТ'!$C:$C,AC$1)</f>
        <v>23</v>
      </c>
      <c r="AD88" s="37">
        <f>COUNTIFS('ЕЖЕДНЕВНЫЙ УЧЕТ'!$J:$J,$A88,'ЕЖЕДНЕВНЫЙ УЧЕТ'!$C:$C,AD$1)</f>
        <v>0</v>
      </c>
      <c r="AE88" s="37">
        <f>COUNTIFS('ЕЖЕДНЕВНЫЙ УЧЕТ'!$J:$J,$A88,'ЕЖЕДНЕВНЫЙ УЧЕТ'!$C:$C,AE$1)</f>
        <v>0</v>
      </c>
      <c r="AF88" s="37">
        <f>COUNTIFS('ЕЖЕДНЕВНЫЙ УЧЕТ'!$J:$J,$A88,'ЕЖЕДНЕВНЫЙ УЧЕТ'!$C:$C,AF$1)</f>
        <v>31</v>
      </c>
      <c r="AG88" s="37">
        <f>COUNTIFS('ЕЖЕДНЕВНЫЙ УЧЕТ'!$J:$J,$A88,'ЕЖЕДНЕВНЫЙ УЧЕТ'!$C:$C,AG$1)</f>
        <v>48</v>
      </c>
      <c r="AH88" s="37">
        <f>COUNTIFS('ЕЖЕДНЕВНЫЙ УЧЕТ'!$J:$J,$A88,'ЕЖЕДНЕВНЫЙ УЧЕТ'!$C:$C,AH$1)</f>
        <v>49</v>
      </c>
      <c r="AI88" s="37">
        <f>COUNTIFS('ЕЖЕДНЕВНЫЙ УЧЕТ'!$J:$J,$A88,'ЕЖЕДНЕВНЫЙ УЧЕТ'!$C:$C,AI$1)</f>
        <v>4</v>
      </c>
      <c r="AJ88" s="37">
        <f>COUNTIFS('ЕЖЕДНЕВНЫЙ УЧЕТ'!$J:$J,$A88,'ЕЖЕДНЕВНЫЙ УЧЕТ'!$C:$C,AJ$1)</f>
        <v>0</v>
      </c>
      <c r="AK88" s="37">
        <f>COUNTIFS('ЕЖЕДНЕВНЫЙ УЧЕТ'!$J:$J,$A88,'ЕЖЕДНЕВНЫЙ УЧЕТ'!$C:$C,AK$1)</f>
        <v>0</v>
      </c>
      <c r="AL88" s="37">
        <f>COUNTIFS('ЕЖЕДНЕВНЫЙ УЧЕТ'!$J:$J,$A88,'ЕЖЕДНЕВНЫЙ УЧЕТ'!$C:$C,AL$1)</f>
        <v>0</v>
      </c>
      <c r="AM88" s="37">
        <f>COUNTIFS('ЕЖЕДНЕВНЫЙ УЧЕТ'!$J:$J,$A88,'ЕЖЕДНЕВНЫЙ УЧЕТ'!$C:$C,AM$1)</f>
        <v>3</v>
      </c>
      <c r="AN88" s="37">
        <f>COUNTIFS('ЕЖЕДНЕВНЫЙ УЧЕТ'!$J:$J,$A88,'ЕЖЕДНЕВНЫЙ УЧЕТ'!$C:$C,AN$1)</f>
        <v>9</v>
      </c>
      <c r="AO88" s="37">
        <f>COUNTIFS('ЕЖЕДНЕВНЫЙ УЧЕТ'!$J:$J,$A88,'ЕЖЕДНЕВНЫЙ УЧЕТ'!$C:$C,AO$1)</f>
        <v>1</v>
      </c>
      <c r="AP88" s="37">
        <f>COUNTIFS('ЕЖЕДНЕВНЫЙ УЧЕТ'!$J:$J,$A88,'ЕЖЕДНЕВНЫЙ УЧЕТ'!$C:$C,AP$1)</f>
        <v>0</v>
      </c>
      <c r="AQ88" s="37">
        <f>COUNTIFS('ЕЖЕДНЕВНЫЙ УЧЕТ'!$J:$J,$A88,'ЕЖЕДНЕВНЫЙ УЧЕТ'!$C:$C,AQ$1)</f>
        <v>0</v>
      </c>
      <c r="AR88" s="37">
        <f>COUNTIFS('ЕЖЕДНЕВНЫЙ УЧЕТ'!$J:$J,$A88,'ЕЖЕДНЕВНЫЙ УЧЕТ'!$C:$C,AR$1)</f>
        <v>176</v>
      </c>
      <c r="AS88" s="37">
        <f>COUNTIFS('ЕЖЕДНЕВНЫЙ УЧЕТ'!$J:$J,$A88,'ЕЖЕДНЕВНЫЙ УЧЕТ'!$C:$C,AS$1)</f>
        <v>131</v>
      </c>
      <c r="AT88" s="37">
        <f>COUNTIFS('ЕЖЕДНЕВНЫЙ УЧЕТ'!$J:$J,$A88,'ЕЖЕДНЕВНЫЙ УЧЕТ'!$C:$C,AT$1)</f>
        <v>59</v>
      </c>
      <c r="AU88" s="37">
        <f>COUNTIFS('ЕЖЕДНЕВНЫЙ УЧЕТ'!$J:$J,$A88,'ЕЖЕДНЕВНЫЙ УЧЕТ'!$C:$C,AU$1)</f>
        <v>6</v>
      </c>
    </row>
    <row r="89" spans="1:47" s="26" customFormat="1" ht="18">
      <c r="A89" s="31" t="s">
        <v>208</v>
      </c>
      <c r="B89" s="32">
        <f>COUNTIF('ЕЖЕДНЕВНЫЙ УЧЕТ'!J:J,СВОД!A89)</f>
        <v>1081</v>
      </c>
      <c r="C89" s="33">
        <f t="shared" si="5"/>
        <v>7.902046783625731E-2</v>
      </c>
      <c r="K89" s="37">
        <f>COUNTIFS('ЕЖЕДНЕВНЫЙ УЧЕТ'!$J:$J,$A89,'ЕЖЕДНЕВНЫЙ УЧЕТ'!$C:$C,K$1)</f>
        <v>2</v>
      </c>
      <c r="L89" s="37">
        <f>COUNTIFS('ЕЖЕДНЕВНЫЙ УЧЕТ'!$J:$J,$A89,'ЕЖЕДНЕВНЫЙ УЧЕТ'!$C:$C,L$1)</f>
        <v>0</v>
      </c>
      <c r="M89" s="37">
        <f>COUNTIFS('ЕЖЕДНЕВНЫЙ УЧЕТ'!$J:$J,$A89,'ЕЖЕДНЕВНЫЙ УЧЕТ'!$C:$C,M$1)</f>
        <v>1</v>
      </c>
      <c r="N89" s="37">
        <f>COUNTIFS('ЕЖЕДНЕВНЫЙ УЧЕТ'!$J:$J,$A89,'ЕЖЕДНЕВНЫЙ УЧЕТ'!$C:$C,N$1)</f>
        <v>0</v>
      </c>
      <c r="O89" s="37">
        <f>COUNTIFS('ЕЖЕДНЕВНЫЙ УЧЕТ'!$J:$J,$A89,'ЕЖЕДНЕВНЫЙ УЧЕТ'!$C:$C,O$1)</f>
        <v>22</v>
      </c>
      <c r="P89" s="37">
        <f>COUNTIFS('ЕЖЕДНЕВНЫЙ УЧЕТ'!$J:$J,$A89,'ЕЖЕДНЕВНЫЙ УЧЕТ'!$C:$C,P$1)</f>
        <v>0</v>
      </c>
      <c r="Q89" s="37">
        <f>COUNTIFS('ЕЖЕДНЕВНЫЙ УЧЕТ'!$J:$J,$A89,'ЕЖЕДНЕВНЫЙ УЧЕТ'!$C:$C,Q$1)</f>
        <v>4</v>
      </c>
      <c r="R89" s="37">
        <f>COUNTIFS('ЕЖЕДНЕВНЫЙ УЧЕТ'!$J:$J,$A89,'ЕЖЕДНЕВНЫЙ УЧЕТ'!$C:$C,R$1)</f>
        <v>0</v>
      </c>
      <c r="S89" s="37">
        <f>COUNTIFS('ЕЖЕДНЕВНЫЙ УЧЕТ'!$J:$J,$A89,'ЕЖЕДНЕВНЫЙ УЧЕТ'!$C:$C,S$1)</f>
        <v>1</v>
      </c>
      <c r="T89" s="37">
        <f>COUNTIFS('ЕЖЕДНЕВНЫЙ УЧЕТ'!$J:$J,$A89,'ЕЖЕДНЕВНЫЙ УЧЕТ'!$C:$C,T$1)</f>
        <v>0</v>
      </c>
      <c r="U89" s="37">
        <f>COUNTIFS('ЕЖЕДНЕВНЫЙ УЧЕТ'!$J:$J,$A89,'ЕЖЕДНЕВНЫЙ УЧЕТ'!$C:$C,U$1)</f>
        <v>0</v>
      </c>
      <c r="V89" s="37">
        <f>COUNTIFS('ЕЖЕДНЕВНЫЙ УЧЕТ'!$J:$J,$A89,'ЕЖЕДНЕВНЫЙ УЧЕТ'!$C:$C,V$1)</f>
        <v>0</v>
      </c>
      <c r="W89" s="37">
        <f>COUNTIFS('ЕЖЕДНЕВНЫЙ УЧЕТ'!$J:$J,$A89,'ЕЖЕДНЕВНЫЙ УЧЕТ'!$C:$C,W$1)</f>
        <v>158</v>
      </c>
      <c r="X89" s="37">
        <f>COUNTIFS('ЕЖЕДНЕВНЫЙ УЧЕТ'!$J:$J,$A89,'ЕЖЕДНЕВНЫЙ УЧЕТ'!$C:$C,X$1)</f>
        <v>47</v>
      </c>
      <c r="Y89" s="37">
        <f>COUNTIFS('ЕЖЕДНЕВНЫЙ УЧЕТ'!$J:$J,$A89,'ЕЖЕДНЕВНЫЙ УЧЕТ'!$C:$C,Y$1)</f>
        <v>1</v>
      </c>
      <c r="Z89" s="37">
        <f>COUNTIFS('ЕЖЕДНЕВНЫЙ УЧЕТ'!$J:$J,$A89,'ЕЖЕДНЕВНЫЙ УЧЕТ'!$C:$C,Z$1)</f>
        <v>51</v>
      </c>
      <c r="AA89" s="37">
        <f>COUNTIFS('ЕЖЕДНЕВНЫЙ УЧЕТ'!$J:$J,$A89,'ЕЖЕДНЕВНЫЙ УЧЕТ'!$C:$C,AA$1)</f>
        <v>399</v>
      </c>
      <c r="AB89" s="37">
        <f>COUNTIFS('ЕЖЕДНЕВНЫЙ УЧЕТ'!$J:$J,$A89,'ЕЖЕДНЕВНЫЙ УЧЕТ'!$C:$C,AB$1)</f>
        <v>0</v>
      </c>
      <c r="AC89" s="37">
        <f>COUNTIFS('ЕЖЕДНЕВНЫЙ УЧЕТ'!$J:$J,$A89,'ЕЖЕДНЕВНЫЙ УЧЕТ'!$C:$C,AC$1)</f>
        <v>18</v>
      </c>
      <c r="AD89" s="37">
        <f>COUNTIFS('ЕЖЕДНЕВНЫЙ УЧЕТ'!$J:$J,$A89,'ЕЖЕДНЕВНЫЙ УЧЕТ'!$C:$C,AD$1)</f>
        <v>0</v>
      </c>
      <c r="AE89" s="37">
        <f>COUNTIFS('ЕЖЕДНЕВНЫЙ УЧЕТ'!$J:$J,$A89,'ЕЖЕДНЕВНЫЙ УЧЕТ'!$C:$C,AE$1)</f>
        <v>0</v>
      </c>
      <c r="AF89" s="37">
        <f>COUNTIFS('ЕЖЕДНЕВНЫЙ УЧЕТ'!$J:$J,$A89,'ЕЖЕДНЕВНЫЙ УЧЕТ'!$C:$C,AF$1)</f>
        <v>20</v>
      </c>
      <c r="AG89" s="37">
        <f>COUNTIFS('ЕЖЕДНЕВНЫЙ УЧЕТ'!$J:$J,$A89,'ЕЖЕДНЕВНЫЙ УЧЕТ'!$C:$C,AG$1)</f>
        <v>11</v>
      </c>
      <c r="AH89" s="37">
        <f>COUNTIFS('ЕЖЕДНЕВНЫЙ УЧЕТ'!$J:$J,$A89,'ЕЖЕДНЕВНЫЙ УЧЕТ'!$C:$C,AH$1)</f>
        <v>18</v>
      </c>
      <c r="AI89" s="37">
        <f>COUNTIFS('ЕЖЕДНЕВНЫЙ УЧЕТ'!$J:$J,$A89,'ЕЖЕДНЕВНЫЙ УЧЕТ'!$C:$C,AI$1)</f>
        <v>2</v>
      </c>
      <c r="AJ89" s="37">
        <f>COUNTIFS('ЕЖЕДНЕВНЫЙ УЧЕТ'!$J:$J,$A89,'ЕЖЕДНЕВНЫЙ УЧЕТ'!$C:$C,AJ$1)</f>
        <v>0</v>
      </c>
      <c r="AK89" s="37">
        <f>COUNTIFS('ЕЖЕДНЕВНЫЙ УЧЕТ'!$J:$J,$A89,'ЕЖЕДНЕВНЫЙ УЧЕТ'!$C:$C,AK$1)</f>
        <v>0</v>
      </c>
      <c r="AL89" s="37">
        <f>COUNTIFS('ЕЖЕДНЕВНЫЙ УЧЕТ'!$J:$J,$A89,'ЕЖЕДНЕВНЫЙ УЧЕТ'!$C:$C,AL$1)</f>
        <v>0</v>
      </c>
      <c r="AM89" s="37">
        <f>COUNTIFS('ЕЖЕДНЕВНЫЙ УЧЕТ'!$J:$J,$A89,'ЕЖЕДНЕВНЫЙ УЧЕТ'!$C:$C,AM$1)</f>
        <v>0</v>
      </c>
      <c r="AN89" s="37">
        <f>COUNTIFS('ЕЖЕДНЕВНЫЙ УЧЕТ'!$J:$J,$A89,'ЕЖЕДНЕВНЫЙ УЧЕТ'!$C:$C,AN$1)</f>
        <v>16</v>
      </c>
      <c r="AO89" s="37">
        <f>COUNTIFS('ЕЖЕДНЕВНЫЙ УЧЕТ'!$J:$J,$A89,'ЕЖЕДНЕВНЫЙ УЧЕТ'!$C:$C,AO$1)</f>
        <v>2</v>
      </c>
      <c r="AP89" s="37">
        <f>COUNTIFS('ЕЖЕДНЕВНЫЙ УЧЕТ'!$J:$J,$A89,'ЕЖЕДНЕВНЫЙ УЧЕТ'!$C:$C,AP$1)</f>
        <v>0</v>
      </c>
      <c r="AQ89" s="37">
        <f>COUNTIFS('ЕЖЕДНЕВНЫЙ УЧЕТ'!$J:$J,$A89,'ЕЖЕДНЕВНЫЙ УЧЕТ'!$C:$C,AQ$1)</f>
        <v>0</v>
      </c>
      <c r="AR89" s="37">
        <f>COUNTIFS('ЕЖЕДНЕВНЫЙ УЧЕТ'!$J:$J,$A89,'ЕЖЕДНЕВНЫЙ УЧЕТ'!$C:$C,AR$1)</f>
        <v>169</v>
      </c>
      <c r="AS89" s="37">
        <f>COUNTIFS('ЕЖЕДНЕВНЫЙ УЧЕТ'!$J:$J,$A89,'ЕЖЕДНЕВНЫЙ УЧЕТ'!$C:$C,AS$1)</f>
        <v>105</v>
      </c>
      <c r="AT89" s="37">
        <f>COUNTIFS('ЕЖЕДНЕВНЫЙ УЧЕТ'!$J:$J,$A89,'ЕЖЕДНЕВНЫЙ УЧЕТ'!$C:$C,AT$1)</f>
        <v>32</v>
      </c>
      <c r="AU89" s="37">
        <f>COUNTIFS('ЕЖЕДНЕВНЫЙ УЧЕТ'!$J:$J,$A89,'ЕЖЕДНЕВНЫЙ УЧЕТ'!$C:$C,AU$1)</f>
        <v>2</v>
      </c>
    </row>
    <row r="90" spans="1:47" s="26" customFormat="1" ht="18">
      <c r="A90" s="31" t="s">
        <v>209</v>
      </c>
      <c r="B90" s="32">
        <f>COUNTIF('ЕЖЕДНЕВНЫЙ УЧЕТ'!J:J,СВОД!A90)</f>
        <v>383</v>
      </c>
      <c r="C90" s="33">
        <f t="shared" si="5"/>
        <v>2.7997076023391812E-2</v>
      </c>
      <c r="K90" s="37">
        <f>COUNTIFS('ЕЖЕДНЕВНЫЙ УЧЕТ'!$J:$J,$A90,'ЕЖЕДНЕВНЫЙ УЧЕТ'!$C:$C,K$1)</f>
        <v>0</v>
      </c>
      <c r="L90" s="37">
        <f>COUNTIFS('ЕЖЕДНЕВНЫЙ УЧЕТ'!$J:$J,$A90,'ЕЖЕДНЕВНЫЙ УЧЕТ'!$C:$C,L$1)</f>
        <v>0</v>
      </c>
      <c r="M90" s="37">
        <f>COUNTIFS('ЕЖЕДНЕВНЫЙ УЧЕТ'!$J:$J,$A90,'ЕЖЕДНЕВНЫЙ УЧЕТ'!$C:$C,M$1)</f>
        <v>0</v>
      </c>
      <c r="N90" s="37">
        <f>COUNTIFS('ЕЖЕДНЕВНЫЙ УЧЕТ'!$J:$J,$A90,'ЕЖЕДНЕВНЫЙ УЧЕТ'!$C:$C,N$1)</f>
        <v>0</v>
      </c>
      <c r="O90" s="37">
        <f>COUNTIFS('ЕЖЕДНЕВНЫЙ УЧЕТ'!$J:$J,$A90,'ЕЖЕДНЕВНЫЙ УЧЕТ'!$C:$C,O$1)</f>
        <v>5</v>
      </c>
      <c r="P90" s="37">
        <f>COUNTIFS('ЕЖЕДНЕВНЫЙ УЧЕТ'!$J:$J,$A90,'ЕЖЕДНЕВНЫЙ УЧЕТ'!$C:$C,P$1)</f>
        <v>0</v>
      </c>
      <c r="Q90" s="37">
        <f>COUNTIFS('ЕЖЕДНЕВНЫЙ УЧЕТ'!$J:$J,$A90,'ЕЖЕДНЕВНЫЙ УЧЕТ'!$C:$C,Q$1)</f>
        <v>2</v>
      </c>
      <c r="R90" s="37">
        <f>COUNTIFS('ЕЖЕДНЕВНЫЙ УЧЕТ'!$J:$J,$A90,'ЕЖЕДНЕВНЫЙ УЧЕТ'!$C:$C,R$1)</f>
        <v>3</v>
      </c>
      <c r="S90" s="37">
        <f>COUNTIFS('ЕЖЕДНЕВНЫЙ УЧЕТ'!$J:$J,$A90,'ЕЖЕДНЕВНЫЙ УЧЕТ'!$C:$C,S$1)</f>
        <v>0</v>
      </c>
      <c r="T90" s="37">
        <f>COUNTIFS('ЕЖЕДНЕВНЫЙ УЧЕТ'!$J:$J,$A90,'ЕЖЕДНЕВНЫЙ УЧЕТ'!$C:$C,T$1)</f>
        <v>0</v>
      </c>
      <c r="U90" s="37">
        <f>COUNTIFS('ЕЖЕДНЕВНЫЙ УЧЕТ'!$J:$J,$A90,'ЕЖЕДНЕВНЫЙ УЧЕТ'!$C:$C,U$1)</f>
        <v>0</v>
      </c>
      <c r="V90" s="37">
        <f>COUNTIFS('ЕЖЕДНЕВНЫЙ УЧЕТ'!$J:$J,$A90,'ЕЖЕДНЕВНЫЙ УЧЕТ'!$C:$C,V$1)</f>
        <v>0</v>
      </c>
      <c r="W90" s="37">
        <f>COUNTIFS('ЕЖЕДНЕВНЫЙ УЧЕТ'!$J:$J,$A90,'ЕЖЕДНЕВНЫЙ УЧЕТ'!$C:$C,W$1)</f>
        <v>51</v>
      </c>
      <c r="X90" s="37">
        <f>COUNTIFS('ЕЖЕДНЕВНЫЙ УЧЕТ'!$J:$J,$A90,'ЕЖЕДНЕВНЫЙ УЧЕТ'!$C:$C,X$1)</f>
        <v>8</v>
      </c>
      <c r="Y90" s="37">
        <f>COUNTIFS('ЕЖЕДНЕВНЫЙ УЧЕТ'!$J:$J,$A90,'ЕЖЕДНЕВНЫЙ УЧЕТ'!$C:$C,Y$1)</f>
        <v>1</v>
      </c>
      <c r="Z90" s="37">
        <f>COUNTIFS('ЕЖЕДНЕВНЫЙ УЧЕТ'!$J:$J,$A90,'ЕЖЕДНЕВНЫЙ УЧЕТ'!$C:$C,Z$1)</f>
        <v>78</v>
      </c>
      <c r="AA90" s="37">
        <f>COUNTIFS('ЕЖЕДНЕВНЫЙ УЧЕТ'!$J:$J,$A90,'ЕЖЕДНЕВНЫЙ УЧЕТ'!$C:$C,AA$1)</f>
        <v>20</v>
      </c>
      <c r="AB90" s="37">
        <f>COUNTIFS('ЕЖЕДНЕВНЫЙ УЧЕТ'!$J:$J,$A90,'ЕЖЕДНЕВНЫЙ УЧЕТ'!$C:$C,AB$1)</f>
        <v>0</v>
      </c>
      <c r="AC90" s="37">
        <f>COUNTIFS('ЕЖЕДНЕВНЫЙ УЧЕТ'!$J:$J,$A90,'ЕЖЕДНЕВНЫЙ УЧЕТ'!$C:$C,AC$1)</f>
        <v>7</v>
      </c>
      <c r="AD90" s="37">
        <f>COUNTIFS('ЕЖЕДНЕВНЫЙ УЧЕТ'!$J:$J,$A90,'ЕЖЕДНЕВНЫЙ УЧЕТ'!$C:$C,AD$1)</f>
        <v>0</v>
      </c>
      <c r="AE90" s="37">
        <f>COUNTIFS('ЕЖЕДНЕВНЫЙ УЧЕТ'!$J:$J,$A90,'ЕЖЕДНЕВНЫЙ УЧЕТ'!$C:$C,AE$1)</f>
        <v>0</v>
      </c>
      <c r="AF90" s="37">
        <f>COUNTIFS('ЕЖЕДНЕВНЫЙ УЧЕТ'!$J:$J,$A90,'ЕЖЕДНЕВНЫЙ УЧЕТ'!$C:$C,AF$1)</f>
        <v>26</v>
      </c>
      <c r="AG90" s="37">
        <f>COUNTIFS('ЕЖЕДНЕВНЫЙ УЧЕТ'!$J:$J,$A90,'ЕЖЕДНЕВНЫЙ УЧЕТ'!$C:$C,AG$1)</f>
        <v>4</v>
      </c>
      <c r="AH90" s="37">
        <f>COUNTIFS('ЕЖЕДНЕВНЫЙ УЧЕТ'!$J:$J,$A90,'ЕЖЕДНЕВНЫЙ УЧЕТ'!$C:$C,AH$1)</f>
        <v>6</v>
      </c>
      <c r="AI90" s="37">
        <f>COUNTIFS('ЕЖЕДНЕВНЫЙ УЧЕТ'!$J:$J,$A90,'ЕЖЕДНЕВНЫЙ УЧЕТ'!$C:$C,AI$1)</f>
        <v>0</v>
      </c>
      <c r="AJ90" s="37">
        <f>COUNTIFS('ЕЖЕДНЕВНЫЙ УЧЕТ'!$J:$J,$A90,'ЕЖЕДНЕВНЫЙ УЧЕТ'!$C:$C,AJ$1)</f>
        <v>0</v>
      </c>
      <c r="AK90" s="37">
        <f>COUNTIFS('ЕЖЕДНЕВНЫЙ УЧЕТ'!$J:$J,$A90,'ЕЖЕДНЕВНЫЙ УЧЕТ'!$C:$C,AK$1)</f>
        <v>0</v>
      </c>
      <c r="AL90" s="37">
        <f>COUNTIFS('ЕЖЕДНЕВНЫЙ УЧЕТ'!$J:$J,$A90,'ЕЖЕДНЕВНЫЙ УЧЕТ'!$C:$C,AL$1)</f>
        <v>0</v>
      </c>
      <c r="AM90" s="37">
        <f>COUNTIFS('ЕЖЕДНЕВНЫЙ УЧЕТ'!$J:$J,$A90,'ЕЖЕДНЕВНЫЙ УЧЕТ'!$C:$C,AM$1)</f>
        <v>0</v>
      </c>
      <c r="AN90" s="37">
        <f>COUNTIFS('ЕЖЕДНЕВНЫЙ УЧЕТ'!$J:$J,$A90,'ЕЖЕДНЕВНЫЙ УЧЕТ'!$C:$C,AN$1)</f>
        <v>6</v>
      </c>
      <c r="AO90" s="37">
        <f>COUNTIFS('ЕЖЕДНЕВНЫЙ УЧЕТ'!$J:$J,$A90,'ЕЖЕДНЕВНЫЙ УЧЕТ'!$C:$C,AO$1)</f>
        <v>0</v>
      </c>
      <c r="AP90" s="37">
        <f>COUNTIFS('ЕЖЕДНЕВНЫЙ УЧЕТ'!$J:$J,$A90,'ЕЖЕДНЕВНЫЙ УЧЕТ'!$C:$C,AP$1)</f>
        <v>0</v>
      </c>
      <c r="AQ90" s="37">
        <f>COUNTIFS('ЕЖЕДНЕВНЫЙ УЧЕТ'!$J:$J,$A90,'ЕЖЕДНЕВНЫЙ УЧЕТ'!$C:$C,AQ$1)</f>
        <v>0</v>
      </c>
      <c r="AR90" s="37">
        <f>COUNTIFS('ЕЖЕДНЕВНЫЙ УЧЕТ'!$J:$J,$A90,'ЕЖЕДНЕВНЫЙ УЧЕТ'!$C:$C,AR$1)</f>
        <v>155</v>
      </c>
      <c r="AS90" s="37">
        <f>COUNTIFS('ЕЖЕДНЕВНЫЙ УЧЕТ'!$J:$J,$A90,'ЕЖЕДНЕВНЫЙ УЧЕТ'!$C:$C,AS$1)</f>
        <v>11</v>
      </c>
      <c r="AT90" s="37">
        <f>COUNTIFS('ЕЖЕДНЕВНЫЙ УЧЕТ'!$J:$J,$A90,'ЕЖЕДНЕВНЫЙ УЧЕТ'!$C:$C,AT$1)</f>
        <v>0</v>
      </c>
      <c r="AU90" s="37">
        <f>COUNTIFS('ЕЖЕДНЕВНЫЙ УЧЕТ'!$J:$J,$A90,'ЕЖЕДНЕВНЫЙ УЧЕТ'!$C:$C,AU$1)</f>
        <v>0</v>
      </c>
    </row>
    <row r="91" spans="1:47" s="26" customFormat="1" ht="18">
      <c r="A91" s="31" t="s">
        <v>210</v>
      </c>
      <c r="B91" s="32">
        <f>COUNTIF('ЕЖЕДНЕВНЫЙ УЧЕТ'!J:J,СВОД!A91)</f>
        <v>25</v>
      </c>
      <c r="C91" s="33">
        <f t="shared" si="5"/>
        <v>1.827485380116959E-3</v>
      </c>
      <c r="K91" s="37">
        <f>COUNTIFS('ЕЖЕДНЕВНЫЙ УЧЕТ'!$J:$J,$A91,'ЕЖЕДНЕВНЫЙ УЧЕТ'!$C:$C,K$1)</f>
        <v>0</v>
      </c>
      <c r="L91" s="37">
        <f>COUNTIFS('ЕЖЕДНЕВНЫЙ УЧЕТ'!$J:$J,$A91,'ЕЖЕДНЕВНЫЙ УЧЕТ'!$C:$C,L$1)</f>
        <v>0</v>
      </c>
      <c r="M91" s="37">
        <f>COUNTIFS('ЕЖЕДНЕВНЫЙ УЧЕТ'!$J:$J,$A91,'ЕЖЕДНЕВНЫЙ УЧЕТ'!$C:$C,M$1)</f>
        <v>0</v>
      </c>
      <c r="N91" s="37">
        <f>COUNTIFS('ЕЖЕДНЕВНЫЙ УЧЕТ'!$J:$J,$A91,'ЕЖЕДНЕВНЫЙ УЧЕТ'!$C:$C,N$1)</f>
        <v>0</v>
      </c>
      <c r="O91" s="37">
        <f>COUNTIFS('ЕЖЕДНЕВНЫЙ УЧЕТ'!$J:$J,$A91,'ЕЖЕДНЕВНЫЙ УЧЕТ'!$C:$C,O$1)</f>
        <v>1</v>
      </c>
      <c r="P91" s="37">
        <f>COUNTIFS('ЕЖЕДНЕВНЫЙ УЧЕТ'!$J:$J,$A91,'ЕЖЕДНЕВНЫЙ УЧЕТ'!$C:$C,P$1)</f>
        <v>0</v>
      </c>
      <c r="Q91" s="37">
        <f>COUNTIFS('ЕЖЕДНЕВНЫЙ УЧЕТ'!$J:$J,$A91,'ЕЖЕДНЕВНЫЙ УЧЕТ'!$C:$C,Q$1)</f>
        <v>2</v>
      </c>
      <c r="R91" s="37">
        <f>COUNTIFS('ЕЖЕДНЕВНЫЙ УЧЕТ'!$J:$J,$A91,'ЕЖЕДНЕВНЫЙ УЧЕТ'!$C:$C,R$1)</f>
        <v>0</v>
      </c>
      <c r="S91" s="37">
        <f>COUNTIFS('ЕЖЕДНЕВНЫЙ УЧЕТ'!$J:$J,$A91,'ЕЖЕДНЕВНЫЙ УЧЕТ'!$C:$C,S$1)</f>
        <v>0</v>
      </c>
      <c r="T91" s="37">
        <f>COUNTIFS('ЕЖЕДНЕВНЫЙ УЧЕТ'!$J:$J,$A91,'ЕЖЕДНЕВНЫЙ УЧЕТ'!$C:$C,T$1)</f>
        <v>0</v>
      </c>
      <c r="U91" s="37">
        <f>COUNTIFS('ЕЖЕДНЕВНЫЙ УЧЕТ'!$J:$J,$A91,'ЕЖЕДНЕВНЫЙ УЧЕТ'!$C:$C,U$1)</f>
        <v>0</v>
      </c>
      <c r="V91" s="37">
        <f>COUNTIFS('ЕЖЕДНЕВНЫЙ УЧЕТ'!$J:$J,$A91,'ЕЖЕДНЕВНЫЙ УЧЕТ'!$C:$C,V$1)</f>
        <v>0</v>
      </c>
      <c r="W91" s="37">
        <f>COUNTIFS('ЕЖЕДНЕВНЫЙ УЧЕТ'!$J:$J,$A91,'ЕЖЕДНЕВНЫЙ УЧЕТ'!$C:$C,W$1)</f>
        <v>0</v>
      </c>
      <c r="X91" s="37">
        <f>COUNTIFS('ЕЖЕДНЕВНЫЙ УЧЕТ'!$J:$J,$A91,'ЕЖЕДНЕВНЫЙ УЧЕТ'!$C:$C,X$1)</f>
        <v>0</v>
      </c>
      <c r="Y91" s="37">
        <f>COUNTIFS('ЕЖЕДНЕВНЫЙ УЧЕТ'!$J:$J,$A91,'ЕЖЕДНЕВНЫЙ УЧЕТ'!$C:$C,Y$1)</f>
        <v>0</v>
      </c>
      <c r="Z91" s="37">
        <f>COUNTIFS('ЕЖЕДНЕВНЫЙ УЧЕТ'!$J:$J,$A91,'ЕЖЕДНЕВНЫЙ УЧЕТ'!$C:$C,Z$1)</f>
        <v>0</v>
      </c>
      <c r="AA91" s="37">
        <f>COUNTIFS('ЕЖЕДНЕВНЫЙ УЧЕТ'!$J:$J,$A91,'ЕЖЕДНЕВНЫЙ УЧЕТ'!$C:$C,AA$1)</f>
        <v>5</v>
      </c>
      <c r="AB91" s="37">
        <f>COUNTIFS('ЕЖЕДНЕВНЫЙ УЧЕТ'!$J:$J,$A91,'ЕЖЕДНЕВНЫЙ УЧЕТ'!$C:$C,AB$1)</f>
        <v>0</v>
      </c>
      <c r="AC91" s="37">
        <f>COUNTIFS('ЕЖЕДНЕВНЫЙ УЧЕТ'!$J:$J,$A91,'ЕЖЕДНЕВНЫЙ УЧЕТ'!$C:$C,AC$1)</f>
        <v>1</v>
      </c>
      <c r="AD91" s="37">
        <f>COUNTIFS('ЕЖЕДНЕВНЫЙ УЧЕТ'!$J:$J,$A91,'ЕЖЕДНЕВНЫЙ УЧЕТ'!$C:$C,AD$1)</f>
        <v>0</v>
      </c>
      <c r="AE91" s="37">
        <f>COUNTIFS('ЕЖЕДНЕВНЫЙ УЧЕТ'!$J:$J,$A91,'ЕЖЕДНЕВНЫЙ УЧЕТ'!$C:$C,AE$1)</f>
        <v>0</v>
      </c>
      <c r="AF91" s="37">
        <f>COUNTIFS('ЕЖЕДНЕВНЫЙ УЧЕТ'!$J:$J,$A91,'ЕЖЕДНЕВНЫЙ УЧЕТ'!$C:$C,AF$1)</f>
        <v>4</v>
      </c>
      <c r="AG91" s="37">
        <f>COUNTIFS('ЕЖЕДНЕВНЫЙ УЧЕТ'!$J:$J,$A91,'ЕЖЕДНЕВНЫЙ УЧЕТ'!$C:$C,AG$1)</f>
        <v>1</v>
      </c>
      <c r="AH91" s="37">
        <f>COUNTIFS('ЕЖЕДНЕВНЫЙ УЧЕТ'!$J:$J,$A91,'ЕЖЕДНЕВНЫЙ УЧЕТ'!$C:$C,AH$1)</f>
        <v>7</v>
      </c>
      <c r="AI91" s="37">
        <f>COUNTIFS('ЕЖЕДНЕВНЫЙ УЧЕТ'!$J:$J,$A91,'ЕЖЕДНЕВНЫЙ УЧЕТ'!$C:$C,AI$1)</f>
        <v>0</v>
      </c>
      <c r="AJ91" s="37">
        <f>COUNTIFS('ЕЖЕДНЕВНЫЙ УЧЕТ'!$J:$J,$A91,'ЕЖЕДНЕВНЫЙ УЧЕТ'!$C:$C,AJ$1)</f>
        <v>0</v>
      </c>
      <c r="AK91" s="37">
        <f>COUNTIFS('ЕЖЕДНЕВНЫЙ УЧЕТ'!$J:$J,$A91,'ЕЖЕДНЕВНЫЙ УЧЕТ'!$C:$C,AK$1)</f>
        <v>0</v>
      </c>
      <c r="AL91" s="37">
        <f>COUNTIFS('ЕЖЕДНЕВНЫЙ УЧЕТ'!$J:$J,$A91,'ЕЖЕДНЕВНЫЙ УЧЕТ'!$C:$C,AL$1)</f>
        <v>0</v>
      </c>
      <c r="AM91" s="37">
        <f>COUNTIFS('ЕЖЕДНЕВНЫЙ УЧЕТ'!$J:$J,$A91,'ЕЖЕДНЕВНЫЙ УЧЕТ'!$C:$C,AM$1)</f>
        <v>0</v>
      </c>
      <c r="AN91" s="37">
        <f>COUNTIFS('ЕЖЕДНЕВНЫЙ УЧЕТ'!$J:$J,$A91,'ЕЖЕДНЕВНЫЙ УЧЕТ'!$C:$C,AN$1)</f>
        <v>1</v>
      </c>
      <c r="AO91" s="37">
        <f>COUNTIFS('ЕЖЕДНЕВНЫЙ УЧЕТ'!$J:$J,$A91,'ЕЖЕДНЕВНЫЙ УЧЕТ'!$C:$C,AO$1)</f>
        <v>0</v>
      </c>
      <c r="AP91" s="37">
        <f>COUNTIFS('ЕЖЕДНЕВНЫЙ УЧЕТ'!$J:$J,$A91,'ЕЖЕДНЕВНЫЙ УЧЕТ'!$C:$C,AP$1)</f>
        <v>0</v>
      </c>
      <c r="AQ91" s="37">
        <f>COUNTIFS('ЕЖЕДНЕВНЫЙ УЧЕТ'!$J:$J,$A91,'ЕЖЕДНЕВНЫЙ УЧЕТ'!$C:$C,AQ$1)</f>
        <v>0</v>
      </c>
      <c r="AR91" s="37">
        <f>COUNTIFS('ЕЖЕДНЕВНЫЙ УЧЕТ'!$J:$J,$A91,'ЕЖЕДНЕВНЫЙ УЧЕТ'!$C:$C,AR$1)</f>
        <v>1</v>
      </c>
      <c r="AS91" s="37">
        <f>COUNTIFS('ЕЖЕДНЕВНЫЙ УЧЕТ'!$J:$J,$A91,'ЕЖЕДНЕВНЫЙ УЧЕТ'!$C:$C,AS$1)</f>
        <v>2</v>
      </c>
      <c r="AT91" s="37">
        <f>COUNTIFS('ЕЖЕДНЕВНЫЙ УЧЕТ'!$J:$J,$A91,'ЕЖЕДНЕВНЫЙ УЧЕТ'!$C:$C,AT$1)</f>
        <v>0</v>
      </c>
      <c r="AU91" s="37">
        <f>COUNTIFS('ЕЖЕДНЕВНЫЙ УЧЕТ'!$J:$J,$A91,'ЕЖЕДНЕВНЫЙ УЧЕТ'!$C:$C,AU$1)</f>
        <v>0</v>
      </c>
    </row>
    <row r="92" spans="1:47" s="26" customFormat="1" ht="18">
      <c r="A92" s="31" t="s">
        <v>211</v>
      </c>
      <c r="B92" s="32">
        <f>COUNTIF('ЕЖЕДНЕВНЫЙ УЧЕТ'!J:J,СВОД!A92)</f>
        <v>281</v>
      </c>
      <c r="C92" s="33">
        <f t="shared" si="5"/>
        <v>2.054093567251462E-2</v>
      </c>
      <c r="K92" s="37">
        <f>COUNTIFS('ЕЖЕДНЕВНЫЙ УЧЕТ'!$J:$J,$A92,'ЕЖЕДНЕВНЫЙ УЧЕТ'!$C:$C,K$1)</f>
        <v>0</v>
      </c>
      <c r="L92" s="37">
        <f>COUNTIFS('ЕЖЕДНЕВНЫЙ УЧЕТ'!$J:$J,$A92,'ЕЖЕДНЕВНЫЙ УЧЕТ'!$C:$C,L$1)</f>
        <v>0</v>
      </c>
      <c r="M92" s="37">
        <f>COUNTIFS('ЕЖЕДНЕВНЫЙ УЧЕТ'!$J:$J,$A92,'ЕЖЕДНЕВНЫЙ УЧЕТ'!$C:$C,M$1)</f>
        <v>0</v>
      </c>
      <c r="N92" s="37">
        <f>COUNTIFS('ЕЖЕДНЕВНЫЙ УЧЕТ'!$J:$J,$A92,'ЕЖЕДНЕВНЫЙ УЧЕТ'!$C:$C,N$1)</f>
        <v>0</v>
      </c>
      <c r="O92" s="37">
        <f>COUNTIFS('ЕЖЕДНЕВНЫЙ УЧЕТ'!$J:$J,$A92,'ЕЖЕДНЕВНЫЙ УЧЕТ'!$C:$C,O$1)</f>
        <v>4</v>
      </c>
      <c r="P92" s="37">
        <f>COUNTIFS('ЕЖЕДНЕВНЫЙ УЧЕТ'!$J:$J,$A92,'ЕЖЕДНЕВНЫЙ УЧЕТ'!$C:$C,P$1)</f>
        <v>0</v>
      </c>
      <c r="Q92" s="37">
        <f>COUNTIFS('ЕЖЕДНЕВНЫЙ УЧЕТ'!$J:$J,$A92,'ЕЖЕДНЕВНЫЙ УЧЕТ'!$C:$C,Q$1)</f>
        <v>3</v>
      </c>
      <c r="R92" s="37">
        <f>COUNTIFS('ЕЖЕДНЕВНЫЙ УЧЕТ'!$J:$J,$A92,'ЕЖЕДНЕВНЫЙ УЧЕТ'!$C:$C,R$1)</f>
        <v>0</v>
      </c>
      <c r="S92" s="37">
        <f>COUNTIFS('ЕЖЕДНЕВНЫЙ УЧЕТ'!$J:$J,$A92,'ЕЖЕДНЕВНЫЙ УЧЕТ'!$C:$C,S$1)</f>
        <v>2</v>
      </c>
      <c r="T92" s="37">
        <f>COUNTIFS('ЕЖЕДНЕВНЫЙ УЧЕТ'!$J:$J,$A92,'ЕЖЕДНЕВНЫЙ УЧЕТ'!$C:$C,T$1)</f>
        <v>0</v>
      </c>
      <c r="U92" s="37">
        <f>COUNTIFS('ЕЖЕДНЕВНЫЙ УЧЕТ'!$J:$J,$A92,'ЕЖЕДНЕВНЫЙ УЧЕТ'!$C:$C,U$1)</f>
        <v>0</v>
      </c>
      <c r="V92" s="37">
        <f>COUNTIFS('ЕЖЕДНЕВНЫЙ УЧЕТ'!$J:$J,$A92,'ЕЖЕДНЕВНЫЙ УЧЕТ'!$C:$C,V$1)</f>
        <v>0</v>
      </c>
      <c r="W92" s="37">
        <f>COUNTIFS('ЕЖЕДНЕВНЫЙ УЧЕТ'!$J:$J,$A92,'ЕЖЕДНЕВНЫЙ УЧЕТ'!$C:$C,W$1)</f>
        <v>30</v>
      </c>
      <c r="X92" s="37">
        <f>COUNTIFS('ЕЖЕДНЕВНЫЙ УЧЕТ'!$J:$J,$A92,'ЕЖЕДНЕВНЫЙ УЧЕТ'!$C:$C,X$1)</f>
        <v>1</v>
      </c>
      <c r="Y92" s="37">
        <f>COUNTIFS('ЕЖЕДНЕВНЫЙ УЧЕТ'!$J:$J,$A92,'ЕЖЕДНЕВНЫЙ УЧЕТ'!$C:$C,Y$1)</f>
        <v>1</v>
      </c>
      <c r="Z92" s="37">
        <f>COUNTIFS('ЕЖЕДНЕВНЫЙ УЧЕТ'!$J:$J,$A92,'ЕЖЕДНЕВНЫЙ УЧЕТ'!$C:$C,Z$1)</f>
        <v>14</v>
      </c>
      <c r="AA92" s="37">
        <f>COUNTIFS('ЕЖЕДНЕВНЫЙ УЧЕТ'!$J:$J,$A92,'ЕЖЕДНЕВНЫЙ УЧЕТ'!$C:$C,AA$1)</f>
        <v>53</v>
      </c>
      <c r="AB92" s="37">
        <f>COUNTIFS('ЕЖЕДНЕВНЫЙ УЧЕТ'!$J:$J,$A92,'ЕЖЕДНЕВНЫЙ УЧЕТ'!$C:$C,AB$1)</f>
        <v>0</v>
      </c>
      <c r="AC92" s="37">
        <f>COUNTIFS('ЕЖЕДНЕВНЫЙ УЧЕТ'!$J:$J,$A92,'ЕЖЕДНЕВНЫЙ УЧЕТ'!$C:$C,AC$1)</f>
        <v>8</v>
      </c>
      <c r="AD92" s="37">
        <f>COUNTIFS('ЕЖЕДНЕВНЫЙ УЧЕТ'!$J:$J,$A92,'ЕЖЕДНЕВНЫЙ УЧЕТ'!$C:$C,AD$1)</f>
        <v>0</v>
      </c>
      <c r="AE92" s="37">
        <f>COUNTIFS('ЕЖЕДНЕВНЫЙ УЧЕТ'!$J:$J,$A92,'ЕЖЕДНЕВНЫЙ УЧЕТ'!$C:$C,AE$1)</f>
        <v>0</v>
      </c>
      <c r="AF92" s="37">
        <f>COUNTIFS('ЕЖЕДНЕВНЫЙ УЧЕТ'!$J:$J,$A92,'ЕЖЕДНЕВНЫЙ УЧЕТ'!$C:$C,AF$1)</f>
        <v>16</v>
      </c>
      <c r="AG92" s="37">
        <f>COUNTIFS('ЕЖЕДНЕВНЫЙ УЧЕТ'!$J:$J,$A92,'ЕЖЕДНЕВНЫЙ УЧЕТ'!$C:$C,AG$1)</f>
        <v>5</v>
      </c>
      <c r="AH92" s="37">
        <f>COUNTIFS('ЕЖЕДНЕВНЫЙ УЧЕТ'!$J:$J,$A92,'ЕЖЕДНЕВНЫЙ УЧЕТ'!$C:$C,AH$1)</f>
        <v>22</v>
      </c>
      <c r="AI92" s="37">
        <f>COUNTIFS('ЕЖЕДНЕВНЫЙ УЧЕТ'!$J:$J,$A92,'ЕЖЕДНЕВНЫЙ УЧЕТ'!$C:$C,AI$1)</f>
        <v>1</v>
      </c>
      <c r="AJ92" s="37">
        <f>COUNTIFS('ЕЖЕДНЕВНЫЙ УЧЕТ'!$J:$J,$A92,'ЕЖЕДНЕВНЫЙ УЧЕТ'!$C:$C,AJ$1)</f>
        <v>0</v>
      </c>
      <c r="AK92" s="37">
        <f>COUNTIFS('ЕЖЕДНЕВНЫЙ УЧЕТ'!$J:$J,$A92,'ЕЖЕДНЕВНЫЙ УЧЕТ'!$C:$C,AK$1)</f>
        <v>0</v>
      </c>
      <c r="AL92" s="37">
        <f>COUNTIFS('ЕЖЕДНЕВНЫЙ УЧЕТ'!$J:$J,$A92,'ЕЖЕДНЕВНЫЙ УЧЕТ'!$C:$C,AL$1)</f>
        <v>0</v>
      </c>
      <c r="AM92" s="37">
        <f>COUNTIFS('ЕЖЕДНЕВНЫЙ УЧЕТ'!$J:$J,$A92,'ЕЖЕДНЕВНЫЙ УЧЕТ'!$C:$C,AM$1)</f>
        <v>12</v>
      </c>
      <c r="AN92" s="37">
        <f>COUNTIFS('ЕЖЕДНЕВНЫЙ УЧЕТ'!$J:$J,$A92,'ЕЖЕДНЕВНЫЙ УЧЕТ'!$C:$C,AN$1)</f>
        <v>10</v>
      </c>
      <c r="AO92" s="37">
        <f>COUNTIFS('ЕЖЕДНЕВНЫЙ УЧЕТ'!$J:$J,$A92,'ЕЖЕДНЕВНЫЙ УЧЕТ'!$C:$C,AO$1)</f>
        <v>12</v>
      </c>
      <c r="AP92" s="37">
        <f>COUNTIFS('ЕЖЕДНЕВНЫЙ УЧЕТ'!$J:$J,$A92,'ЕЖЕДНЕВНЫЙ УЧЕТ'!$C:$C,AP$1)</f>
        <v>0</v>
      </c>
      <c r="AQ92" s="37">
        <f>COUNTIFS('ЕЖЕДНЕВНЫЙ УЧЕТ'!$J:$J,$A92,'ЕЖЕДНЕВНЫЙ УЧЕТ'!$C:$C,AQ$1)</f>
        <v>0</v>
      </c>
      <c r="AR92" s="37">
        <f>COUNTIFS('ЕЖЕДНЕВНЫЙ УЧЕТ'!$J:$J,$A92,'ЕЖЕДНЕВНЫЙ УЧЕТ'!$C:$C,AR$1)</f>
        <v>23</v>
      </c>
      <c r="AS92" s="37">
        <f>COUNTIFS('ЕЖЕДНЕВНЫЙ УЧЕТ'!$J:$J,$A92,'ЕЖЕДНЕВНЫЙ УЧЕТ'!$C:$C,AS$1)</f>
        <v>57</v>
      </c>
      <c r="AT92" s="37">
        <f>COUNTIFS('ЕЖЕДНЕВНЫЙ УЧЕТ'!$J:$J,$A92,'ЕЖЕДНЕВНЫЙ УЧЕТ'!$C:$C,AT$1)</f>
        <v>6</v>
      </c>
      <c r="AU92" s="37">
        <f>COUNTIFS('ЕЖЕДНЕВНЫЙ УЧЕТ'!$J:$J,$A92,'ЕЖЕДНЕВНЫЙ УЧЕТ'!$C:$C,AU$1)</f>
        <v>1</v>
      </c>
    </row>
    <row r="93" spans="1:47" s="26" customFormat="1" ht="18">
      <c r="A93" s="31" t="s">
        <v>212</v>
      </c>
      <c r="B93" s="32">
        <f>COUNTIF('ЕЖЕДНЕВНЫЙ УЧЕТ'!J:J,СВОД!A93)</f>
        <v>46</v>
      </c>
      <c r="C93" s="33">
        <f t="shared" si="5"/>
        <v>3.3625730994152046E-3</v>
      </c>
      <c r="K93" s="37">
        <f>COUNTIFS('ЕЖЕДНЕВНЫЙ УЧЕТ'!$J:$J,$A93,'ЕЖЕДНЕВНЫЙ УЧЕТ'!$C:$C,K$1)</f>
        <v>0</v>
      </c>
      <c r="L93" s="37">
        <f>COUNTIFS('ЕЖЕДНЕВНЫЙ УЧЕТ'!$J:$J,$A93,'ЕЖЕДНЕВНЫЙ УЧЕТ'!$C:$C,L$1)</f>
        <v>0</v>
      </c>
      <c r="M93" s="37">
        <f>COUNTIFS('ЕЖЕДНЕВНЫЙ УЧЕТ'!$J:$J,$A93,'ЕЖЕДНЕВНЫЙ УЧЕТ'!$C:$C,M$1)</f>
        <v>0</v>
      </c>
      <c r="N93" s="37">
        <f>COUNTIFS('ЕЖЕДНЕВНЫЙ УЧЕТ'!$J:$J,$A93,'ЕЖЕДНЕВНЫЙ УЧЕТ'!$C:$C,N$1)</f>
        <v>2</v>
      </c>
      <c r="O93" s="37">
        <f>COUNTIFS('ЕЖЕДНЕВНЫЙ УЧЕТ'!$J:$J,$A93,'ЕЖЕДНЕВНЫЙ УЧЕТ'!$C:$C,O$1)</f>
        <v>1</v>
      </c>
      <c r="P93" s="37">
        <f>COUNTIFS('ЕЖЕДНЕВНЫЙ УЧЕТ'!$J:$J,$A93,'ЕЖЕДНЕВНЫЙ УЧЕТ'!$C:$C,P$1)</f>
        <v>0</v>
      </c>
      <c r="Q93" s="37">
        <f>COUNTIFS('ЕЖЕДНЕВНЫЙ УЧЕТ'!$J:$J,$A93,'ЕЖЕДНЕВНЫЙ УЧЕТ'!$C:$C,Q$1)</f>
        <v>0</v>
      </c>
      <c r="R93" s="37">
        <f>COUNTIFS('ЕЖЕДНЕВНЫЙ УЧЕТ'!$J:$J,$A93,'ЕЖЕДНЕВНЫЙ УЧЕТ'!$C:$C,R$1)</f>
        <v>0</v>
      </c>
      <c r="S93" s="37">
        <f>COUNTIFS('ЕЖЕДНЕВНЫЙ УЧЕТ'!$J:$J,$A93,'ЕЖЕДНЕВНЫЙ УЧЕТ'!$C:$C,S$1)</f>
        <v>1</v>
      </c>
      <c r="T93" s="37">
        <f>COUNTIFS('ЕЖЕДНЕВНЫЙ УЧЕТ'!$J:$J,$A93,'ЕЖЕДНЕВНЫЙ УЧЕТ'!$C:$C,T$1)</f>
        <v>0</v>
      </c>
      <c r="U93" s="37">
        <f>COUNTIFS('ЕЖЕДНЕВНЫЙ УЧЕТ'!$J:$J,$A93,'ЕЖЕДНЕВНЫЙ УЧЕТ'!$C:$C,U$1)</f>
        <v>0</v>
      </c>
      <c r="V93" s="37">
        <f>COUNTIFS('ЕЖЕДНЕВНЫЙ УЧЕТ'!$J:$J,$A93,'ЕЖЕДНЕВНЫЙ УЧЕТ'!$C:$C,V$1)</f>
        <v>0</v>
      </c>
      <c r="W93" s="37">
        <f>COUNTIFS('ЕЖЕДНЕВНЫЙ УЧЕТ'!$J:$J,$A93,'ЕЖЕДНЕВНЫЙ УЧЕТ'!$C:$C,W$1)</f>
        <v>0</v>
      </c>
      <c r="X93" s="37">
        <f>COUNTIFS('ЕЖЕДНЕВНЫЙ УЧЕТ'!$J:$J,$A93,'ЕЖЕДНЕВНЫЙ УЧЕТ'!$C:$C,X$1)</f>
        <v>0</v>
      </c>
      <c r="Y93" s="37">
        <f>COUNTIFS('ЕЖЕДНЕВНЫЙ УЧЕТ'!$J:$J,$A93,'ЕЖЕДНЕВНЫЙ УЧЕТ'!$C:$C,Y$1)</f>
        <v>0</v>
      </c>
      <c r="Z93" s="37">
        <f>COUNTIFS('ЕЖЕДНЕВНЫЙ УЧЕТ'!$J:$J,$A93,'ЕЖЕДНЕВНЫЙ УЧЕТ'!$C:$C,Z$1)</f>
        <v>1</v>
      </c>
      <c r="AA93" s="37">
        <f>COUNTIFS('ЕЖЕДНЕВНЫЙ УЧЕТ'!$J:$J,$A93,'ЕЖЕДНЕВНЫЙ УЧЕТ'!$C:$C,AA$1)</f>
        <v>1</v>
      </c>
      <c r="AB93" s="37">
        <f>COUNTIFS('ЕЖЕДНЕВНЫЙ УЧЕТ'!$J:$J,$A93,'ЕЖЕДНЕВНЫЙ УЧЕТ'!$C:$C,AB$1)</f>
        <v>0</v>
      </c>
      <c r="AC93" s="37">
        <f>COUNTIFS('ЕЖЕДНЕВНЫЙ УЧЕТ'!$J:$J,$A93,'ЕЖЕДНЕВНЫЙ УЧЕТ'!$C:$C,AC$1)</f>
        <v>0</v>
      </c>
      <c r="AD93" s="37">
        <f>COUNTIFS('ЕЖЕДНЕВНЫЙ УЧЕТ'!$J:$J,$A93,'ЕЖЕДНЕВНЫЙ УЧЕТ'!$C:$C,AD$1)</f>
        <v>0</v>
      </c>
      <c r="AE93" s="37">
        <f>COUNTIFS('ЕЖЕДНЕВНЫЙ УЧЕТ'!$J:$J,$A93,'ЕЖЕДНЕВНЫЙ УЧЕТ'!$C:$C,AE$1)</f>
        <v>0</v>
      </c>
      <c r="AF93" s="37">
        <f>COUNTIFS('ЕЖЕДНЕВНЫЙ УЧЕТ'!$J:$J,$A93,'ЕЖЕДНЕВНЫЙ УЧЕТ'!$C:$C,AF$1)</f>
        <v>1</v>
      </c>
      <c r="AG93" s="37">
        <f>COUNTIFS('ЕЖЕДНЕВНЫЙ УЧЕТ'!$J:$J,$A93,'ЕЖЕДНЕВНЫЙ УЧЕТ'!$C:$C,AG$1)</f>
        <v>0</v>
      </c>
      <c r="AH93" s="37">
        <f>COUNTIFS('ЕЖЕДНЕВНЫЙ УЧЕТ'!$J:$J,$A93,'ЕЖЕДНЕВНЫЙ УЧЕТ'!$C:$C,AH$1)</f>
        <v>0</v>
      </c>
      <c r="AI93" s="37">
        <f>COUNTIFS('ЕЖЕДНЕВНЫЙ УЧЕТ'!$J:$J,$A93,'ЕЖЕДНЕВНЫЙ УЧЕТ'!$C:$C,AI$1)</f>
        <v>0</v>
      </c>
      <c r="AJ93" s="37">
        <f>COUNTIFS('ЕЖЕДНЕВНЫЙ УЧЕТ'!$J:$J,$A93,'ЕЖЕДНЕВНЫЙ УЧЕТ'!$C:$C,AJ$1)</f>
        <v>0</v>
      </c>
      <c r="AK93" s="37">
        <f>COUNTIFS('ЕЖЕДНЕВНЫЙ УЧЕТ'!$J:$J,$A93,'ЕЖЕДНЕВНЫЙ УЧЕТ'!$C:$C,AK$1)</f>
        <v>0</v>
      </c>
      <c r="AL93" s="37">
        <f>COUNTIFS('ЕЖЕДНЕВНЫЙ УЧЕТ'!$J:$J,$A93,'ЕЖЕДНЕВНЫЙ УЧЕТ'!$C:$C,AL$1)</f>
        <v>0</v>
      </c>
      <c r="AM93" s="37">
        <f>COUNTIFS('ЕЖЕДНЕВНЫЙ УЧЕТ'!$J:$J,$A93,'ЕЖЕДНЕВНЫЙ УЧЕТ'!$C:$C,AM$1)</f>
        <v>0</v>
      </c>
      <c r="AN93" s="37">
        <f>COUNTIFS('ЕЖЕДНЕВНЫЙ УЧЕТ'!$J:$J,$A93,'ЕЖЕДНЕВНЫЙ УЧЕТ'!$C:$C,AN$1)</f>
        <v>0</v>
      </c>
      <c r="AO93" s="37">
        <f>COUNTIFS('ЕЖЕДНЕВНЫЙ УЧЕТ'!$J:$J,$A93,'ЕЖЕДНЕВНЫЙ УЧЕТ'!$C:$C,AO$1)</f>
        <v>0</v>
      </c>
      <c r="AP93" s="37">
        <f>COUNTIFS('ЕЖЕДНЕВНЫЙ УЧЕТ'!$J:$J,$A93,'ЕЖЕДНЕВНЫЙ УЧЕТ'!$C:$C,AP$1)</f>
        <v>0</v>
      </c>
      <c r="AQ93" s="37">
        <f>COUNTIFS('ЕЖЕДНЕВНЫЙ УЧЕТ'!$J:$J,$A93,'ЕЖЕДНЕВНЫЙ УЧЕТ'!$C:$C,AQ$1)</f>
        <v>0</v>
      </c>
      <c r="AR93" s="37">
        <f>COUNTIFS('ЕЖЕДНЕВНЫЙ УЧЕТ'!$J:$J,$A93,'ЕЖЕДНЕВНЫЙ УЧЕТ'!$C:$C,AR$1)</f>
        <v>23</v>
      </c>
      <c r="AS93" s="37">
        <f>COUNTIFS('ЕЖЕДНЕВНЫЙ УЧЕТ'!$J:$J,$A93,'ЕЖЕДНЕВНЫЙ УЧЕТ'!$C:$C,AS$1)</f>
        <v>16</v>
      </c>
      <c r="AT93" s="37">
        <f>COUNTIFS('ЕЖЕДНЕВНЫЙ УЧЕТ'!$J:$J,$A93,'ЕЖЕДНЕВНЫЙ УЧЕТ'!$C:$C,AT$1)</f>
        <v>0</v>
      </c>
      <c r="AU93" s="37">
        <f>COUNTIFS('ЕЖЕДНЕВНЫЙ УЧЕТ'!$J:$J,$A93,'ЕЖЕДНЕВНЫЙ УЧЕТ'!$C:$C,AU$1)</f>
        <v>0</v>
      </c>
    </row>
    <row r="94" spans="1:47" s="26" customFormat="1" ht="18">
      <c r="A94" s="31" t="s">
        <v>213</v>
      </c>
      <c r="B94" s="32">
        <f>COUNTIF('ЕЖЕДНЕВНЫЙ УЧЕТ'!J:J,СВОД!A94)</f>
        <v>734</v>
      </c>
      <c r="C94" s="33">
        <f t="shared" si="5"/>
        <v>5.3654970760233921E-2</v>
      </c>
      <c r="K94" s="37">
        <f>COUNTIFS('ЕЖЕДНЕВНЫЙ УЧЕТ'!$J:$J,$A94,'ЕЖЕДНЕВНЫЙ УЧЕТ'!$C:$C,K$1)</f>
        <v>0</v>
      </c>
      <c r="L94" s="37">
        <f>COUNTIFS('ЕЖЕДНЕВНЫЙ УЧЕТ'!$J:$J,$A94,'ЕЖЕДНЕВНЫЙ УЧЕТ'!$C:$C,L$1)</f>
        <v>0</v>
      </c>
      <c r="M94" s="37">
        <f>COUNTIFS('ЕЖЕДНЕВНЫЙ УЧЕТ'!$J:$J,$A94,'ЕЖЕДНЕВНЫЙ УЧЕТ'!$C:$C,M$1)</f>
        <v>6</v>
      </c>
      <c r="N94" s="37">
        <f>COUNTIFS('ЕЖЕДНЕВНЫЙ УЧЕТ'!$J:$J,$A94,'ЕЖЕДНЕВНЫЙ УЧЕТ'!$C:$C,N$1)</f>
        <v>6</v>
      </c>
      <c r="O94" s="37">
        <f>COUNTIFS('ЕЖЕДНЕВНЫЙ УЧЕТ'!$J:$J,$A94,'ЕЖЕДНЕВНЫЙ УЧЕТ'!$C:$C,O$1)</f>
        <v>71</v>
      </c>
      <c r="P94" s="37">
        <f>COUNTIFS('ЕЖЕДНЕВНЫЙ УЧЕТ'!$J:$J,$A94,'ЕЖЕДНЕВНЫЙ УЧЕТ'!$C:$C,P$1)</f>
        <v>0</v>
      </c>
      <c r="Q94" s="37">
        <f>COUNTIFS('ЕЖЕДНЕВНЫЙ УЧЕТ'!$J:$J,$A94,'ЕЖЕДНЕВНЫЙ УЧЕТ'!$C:$C,Q$1)</f>
        <v>18</v>
      </c>
      <c r="R94" s="37">
        <f>COUNTIFS('ЕЖЕДНЕВНЫЙ УЧЕТ'!$J:$J,$A94,'ЕЖЕДНЕВНЫЙ УЧЕТ'!$C:$C,R$1)</f>
        <v>3</v>
      </c>
      <c r="S94" s="37">
        <f>COUNTIFS('ЕЖЕДНЕВНЫЙ УЧЕТ'!$J:$J,$A94,'ЕЖЕДНЕВНЫЙ УЧЕТ'!$C:$C,S$1)</f>
        <v>0</v>
      </c>
      <c r="T94" s="37">
        <f>COUNTIFS('ЕЖЕДНЕВНЫЙ УЧЕТ'!$J:$J,$A94,'ЕЖЕДНЕВНЫЙ УЧЕТ'!$C:$C,T$1)</f>
        <v>0</v>
      </c>
      <c r="U94" s="37">
        <f>COUNTIFS('ЕЖЕДНЕВНЫЙ УЧЕТ'!$J:$J,$A94,'ЕЖЕДНЕВНЫЙ УЧЕТ'!$C:$C,U$1)</f>
        <v>0</v>
      </c>
      <c r="V94" s="37">
        <f>COUNTIFS('ЕЖЕДНЕВНЫЙ УЧЕТ'!$J:$J,$A94,'ЕЖЕДНЕВНЫЙ УЧЕТ'!$C:$C,V$1)</f>
        <v>0</v>
      </c>
      <c r="W94" s="37">
        <f>COUNTIFS('ЕЖЕДНЕВНЫЙ УЧЕТ'!$J:$J,$A94,'ЕЖЕДНЕВНЫЙ УЧЕТ'!$C:$C,W$1)</f>
        <v>57</v>
      </c>
      <c r="X94" s="37">
        <f>COUNTIFS('ЕЖЕДНЕВНЫЙ УЧЕТ'!$J:$J,$A94,'ЕЖЕДНЕВНЫЙ УЧЕТ'!$C:$C,X$1)</f>
        <v>13</v>
      </c>
      <c r="Y94" s="37">
        <f>COUNTIFS('ЕЖЕДНЕВНЫЙ УЧЕТ'!$J:$J,$A94,'ЕЖЕДНЕВНЫЙ УЧЕТ'!$C:$C,Y$1)</f>
        <v>0</v>
      </c>
      <c r="Z94" s="37">
        <f>COUNTIFS('ЕЖЕДНЕВНЫЙ УЧЕТ'!$J:$J,$A94,'ЕЖЕДНЕВНЫЙ УЧЕТ'!$C:$C,Z$1)</f>
        <v>73</v>
      </c>
      <c r="AA94" s="37">
        <f>COUNTIFS('ЕЖЕДНЕВНЫЙ УЧЕТ'!$J:$J,$A94,'ЕЖЕДНЕВНЫЙ УЧЕТ'!$C:$C,AA$1)</f>
        <v>14</v>
      </c>
      <c r="AB94" s="37">
        <f>COUNTIFS('ЕЖЕДНЕВНЫЙ УЧЕТ'!$J:$J,$A94,'ЕЖЕДНЕВНЫЙ УЧЕТ'!$C:$C,AB$1)</f>
        <v>0</v>
      </c>
      <c r="AC94" s="37">
        <f>COUNTIFS('ЕЖЕДНЕВНЫЙ УЧЕТ'!$J:$J,$A94,'ЕЖЕДНЕВНЫЙ УЧЕТ'!$C:$C,AC$1)</f>
        <v>119</v>
      </c>
      <c r="AD94" s="37">
        <f>COUNTIFS('ЕЖЕДНЕВНЫЙ УЧЕТ'!$J:$J,$A94,'ЕЖЕДНЕВНЫЙ УЧЕТ'!$C:$C,AD$1)</f>
        <v>0</v>
      </c>
      <c r="AE94" s="37">
        <f>COUNTIFS('ЕЖЕДНЕВНЫЙ УЧЕТ'!$J:$J,$A94,'ЕЖЕДНЕВНЫЙ УЧЕТ'!$C:$C,AE$1)</f>
        <v>0</v>
      </c>
      <c r="AF94" s="37">
        <f>COUNTIFS('ЕЖЕДНЕВНЫЙ УЧЕТ'!$J:$J,$A94,'ЕЖЕДНЕВНЫЙ УЧЕТ'!$C:$C,AF$1)</f>
        <v>95</v>
      </c>
      <c r="AG94" s="37">
        <f>COUNTIFS('ЕЖЕДНЕВНЫЙ УЧЕТ'!$J:$J,$A94,'ЕЖЕДНЕВНЫЙ УЧЕТ'!$C:$C,AG$1)</f>
        <v>0</v>
      </c>
      <c r="AH94" s="37">
        <f>COUNTIFS('ЕЖЕДНЕВНЫЙ УЧЕТ'!$J:$J,$A94,'ЕЖЕДНЕВНЫЙ УЧЕТ'!$C:$C,AH$1)</f>
        <v>1</v>
      </c>
      <c r="AI94" s="37">
        <f>COUNTIFS('ЕЖЕДНЕВНЫЙ УЧЕТ'!$J:$J,$A94,'ЕЖЕДНЕВНЫЙ УЧЕТ'!$C:$C,AI$1)</f>
        <v>5</v>
      </c>
      <c r="AJ94" s="37">
        <f>COUNTIFS('ЕЖЕДНЕВНЫЙ УЧЕТ'!$J:$J,$A94,'ЕЖЕДНЕВНЫЙ УЧЕТ'!$C:$C,AJ$1)</f>
        <v>1</v>
      </c>
      <c r="AK94" s="37">
        <f>COUNTIFS('ЕЖЕДНЕВНЫЙ УЧЕТ'!$J:$J,$A94,'ЕЖЕДНЕВНЫЙ УЧЕТ'!$C:$C,AK$1)</f>
        <v>0</v>
      </c>
      <c r="AL94" s="37">
        <f>COUNTIFS('ЕЖЕДНЕВНЫЙ УЧЕТ'!$J:$J,$A94,'ЕЖЕДНЕВНЫЙ УЧЕТ'!$C:$C,AL$1)</f>
        <v>0</v>
      </c>
      <c r="AM94" s="37">
        <f>COUNTIFS('ЕЖЕДНЕВНЫЙ УЧЕТ'!$J:$J,$A94,'ЕЖЕДНЕВНЫЙ УЧЕТ'!$C:$C,AM$1)</f>
        <v>10</v>
      </c>
      <c r="AN94" s="37">
        <f>COUNTIFS('ЕЖЕДНЕВНЫЙ УЧЕТ'!$J:$J,$A94,'ЕЖЕДНЕВНЫЙ УЧЕТ'!$C:$C,AN$1)</f>
        <v>11</v>
      </c>
      <c r="AO94" s="37">
        <f>COUNTIFS('ЕЖЕДНЕВНЫЙ УЧЕТ'!$J:$J,$A94,'ЕЖЕДНЕВНЫЙ УЧЕТ'!$C:$C,AO$1)</f>
        <v>39</v>
      </c>
      <c r="AP94" s="37">
        <f>COUNTIFS('ЕЖЕДНЕВНЫЙ УЧЕТ'!$J:$J,$A94,'ЕЖЕДНЕВНЫЙ УЧЕТ'!$C:$C,AP$1)</f>
        <v>0</v>
      </c>
      <c r="AQ94" s="37">
        <f>COUNTIFS('ЕЖЕДНЕВНЫЙ УЧЕТ'!$J:$J,$A94,'ЕЖЕДНЕВНЫЙ УЧЕТ'!$C:$C,AQ$1)</f>
        <v>0</v>
      </c>
      <c r="AR94" s="37">
        <f>COUNTIFS('ЕЖЕДНЕВНЫЙ УЧЕТ'!$J:$J,$A94,'ЕЖЕДНЕВНЫЙ УЧЕТ'!$C:$C,AR$1)</f>
        <v>124</v>
      </c>
      <c r="AS94" s="37">
        <f>COUNTIFS('ЕЖЕДНЕВНЫЙ УЧЕТ'!$J:$J,$A94,'ЕЖЕДНЕВНЫЙ УЧЕТ'!$C:$C,AS$1)</f>
        <v>66</v>
      </c>
      <c r="AT94" s="37">
        <f>COUNTIFS('ЕЖЕДНЕВНЫЙ УЧЕТ'!$J:$J,$A94,'ЕЖЕДНЕВНЫЙ УЧЕТ'!$C:$C,AT$1)</f>
        <v>2</v>
      </c>
      <c r="AU94" s="37">
        <f>COUNTIFS('ЕЖЕДНЕВНЫЙ УЧЕТ'!$J:$J,$A94,'ЕЖЕДНЕВНЫЙ УЧЕТ'!$C:$C,AU$1)</f>
        <v>0</v>
      </c>
    </row>
    <row r="95" spans="1:47" s="26" customFormat="1" ht="18">
      <c r="A95" s="31" t="s">
        <v>214</v>
      </c>
      <c r="B95" s="32">
        <f>COUNTIF('ЕЖЕДНЕВНЫЙ УЧЕТ'!J:J,СВОД!A95)</f>
        <v>264</v>
      </c>
      <c r="C95" s="33">
        <f t="shared" si="5"/>
        <v>1.9298245614035089E-2</v>
      </c>
      <c r="K95" s="37">
        <f>COUNTIFS('ЕЖЕДНЕВНЫЙ УЧЕТ'!$J:$J,$A95,'ЕЖЕДНЕВНЫЙ УЧЕТ'!$C:$C,K$1)</f>
        <v>1</v>
      </c>
      <c r="L95" s="37">
        <f>COUNTIFS('ЕЖЕДНЕВНЫЙ УЧЕТ'!$J:$J,$A95,'ЕЖЕДНЕВНЫЙ УЧЕТ'!$C:$C,L$1)</f>
        <v>0</v>
      </c>
      <c r="M95" s="37">
        <f>COUNTIFS('ЕЖЕДНЕВНЫЙ УЧЕТ'!$J:$J,$A95,'ЕЖЕДНЕВНЫЙ УЧЕТ'!$C:$C,M$1)</f>
        <v>0</v>
      </c>
      <c r="N95" s="37">
        <f>COUNTIFS('ЕЖЕДНЕВНЫЙ УЧЕТ'!$J:$J,$A95,'ЕЖЕДНЕВНЫЙ УЧЕТ'!$C:$C,N$1)</f>
        <v>0</v>
      </c>
      <c r="O95" s="37">
        <f>COUNTIFS('ЕЖЕДНЕВНЫЙ УЧЕТ'!$J:$J,$A95,'ЕЖЕДНЕВНЫЙ УЧЕТ'!$C:$C,O$1)</f>
        <v>1</v>
      </c>
      <c r="P95" s="37">
        <f>COUNTIFS('ЕЖЕДНЕВНЫЙ УЧЕТ'!$J:$J,$A95,'ЕЖЕДНЕВНЫЙ УЧЕТ'!$C:$C,P$1)</f>
        <v>0</v>
      </c>
      <c r="Q95" s="37">
        <f>COUNTIFS('ЕЖЕДНЕВНЫЙ УЧЕТ'!$J:$J,$A95,'ЕЖЕДНЕВНЫЙ УЧЕТ'!$C:$C,Q$1)</f>
        <v>1</v>
      </c>
      <c r="R95" s="37">
        <f>COUNTIFS('ЕЖЕДНЕВНЫЙ УЧЕТ'!$J:$J,$A95,'ЕЖЕДНЕВНЫЙ УЧЕТ'!$C:$C,R$1)</f>
        <v>0</v>
      </c>
      <c r="S95" s="37">
        <f>COUNTIFS('ЕЖЕДНЕВНЫЙ УЧЕТ'!$J:$J,$A95,'ЕЖЕДНЕВНЫЙ УЧЕТ'!$C:$C,S$1)</f>
        <v>3</v>
      </c>
      <c r="T95" s="37">
        <f>COUNTIFS('ЕЖЕДНЕВНЫЙ УЧЕТ'!$J:$J,$A95,'ЕЖЕДНЕВНЫЙ УЧЕТ'!$C:$C,T$1)</f>
        <v>0</v>
      </c>
      <c r="U95" s="37">
        <f>COUNTIFS('ЕЖЕДНЕВНЫЙ УЧЕТ'!$J:$J,$A95,'ЕЖЕДНЕВНЫЙ УЧЕТ'!$C:$C,U$1)</f>
        <v>0</v>
      </c>
      <c r="V95" s="37">
        <f>COUNTIFS('ЕЖЕДНЕВНЫЙ УЧЕТ'!$J:$J,$A95,'ЕЖЕДНЕВНЫЙ УЧЕТ'!$C:$C,V$1)</f>
        <v>0</v>
      </c>
      <c r="W95" s="37">
        <f>COUNTIFS('ЕЖЕДНЕВНЫЙ УЧЕТ'!$J:$J,$A95,'ЕЖЕДНЕВНЫЙ УЧЕТ'!$C:$C,W$1)</f>
        <v>0</v>
      </c>
      <c r="X95" s="37">
        <f>COUNTIFS('ЕЖЕДНЕВНЫЙ УЧЕТ'!$J:$J,$A95,'ЕЖЕДНЕВНЫЙ УЧЕТ'!$C:$C,X$1)</f>
        <v>15</v>
      </c>
      <c r="Y95" s="37">
        <f>COUNTIFS('ЕЖЕДНЕВНЫЙ УЧЕТ'!$J:$J,$A95,'ЕЖЕДНЕВНЫЙ УЧЕТ'!$C:$C,Y$1)</f>
        <v>0</v>
      </c>
      <c r="Z95" s="37">
        <f>COUNTIFS('ЕЖЕДНЕВНЫЙ УЧЕТ'!$J:$J,$A95,'ЕЖЕДНЕВНЫЙ УЧЕТ'!$C:$C,Z$1)</f>
        <v>10</v>
      </c>
      <c r="AA95" s="37">
        <f>COUNTIFS('ЕЖЕДНЕВНЫЙ УЧЕТ'!$J:$J,$A95,'ЕЖЕДНЕВНЫЙ УЧЕТ'!$C:$C,AA$1)</f>
        <v>4</v>
      </c>
      <c r="AB95" s="37">
        <f>COUNTIFS('ЕЖЕДНЕВНЫЙ УЧЕТ'!$J:$J,$A95,'ЕЖЕДНЕВНЫЙ УЧЕТ'!$C:$C,AB$1)</f>
        <v>0</v>
      </c>
      <c r="AC95" s="37">
        <f>COUNTIFS('ЕЖЕДНЕВНЫЙ УЧЕТ'!$J:$J,$A95,'ЕЖЕДНЕВНЫЙ УЧЕТ'!$C:$C,AC$1)</f>
        <v>17</v>
      </c>
      <c r="AD95" s="37">
        <f>COUNTIFS('ЕЖЕДНЕВНЫЙ УЧЕТ'!$J:$J,$A95,'ЕЖЕДНЕВНЫЙ УЧЕТ'!$C:$C,AD$1)</f>
        <v>0</v>
      </c>
      <c r="AE95" s="37">
        <f>COUNTIFS('ЕЖЕДНЕВНЫЙ УЧЕТ'!$J:$J,$A95,'ЕЖЕДНЕВНЫЙ УЧЕТ'!$C:$C,AE$1)</f>
        <v>0</v>
      </c>
      <c r="AF95" s="37">
        <f>COUNTIFS('ЕЖЕДНЕВНЫЙ УЧЕТ'!$J:$J,$A95,'ЕЖЕДНЕВНЫЙ УЧЕТ'!$C:$C,AF$1)</f>
        <v>29</v>
      </c>
      <c r="AG95" s="37">
        <f>COUNTIFS('ЕЖЕДНЕВНЫЙ УЧЕТ'!$J:$J,$A95,'ЕЖЕДНЕВНЫЙ УЧЕТ'!$C:$C,AG$1)</f>
        <v>0</v>
      </c>
      <c r="AH95" s="37">
        <f>COUNTIFS('ЕЖЕДНЕВНЫЙ УЧЕТ'!$J:$J,$A95,'ЕЖЕДНЕВНЫЙ УЧЕТ'!$C:$C,AH$1)</f>
        <v>1</v>
      </c>
      <c r="AI95" s="37">
        <f>COUNTIFS('ЕЖЕДНЕВНЫЙ УЧЕТ'!$J:$J,$A95,'ЕЖЕДНЕВНЫЙ УЧЕТ'!$C:$C,AI$1)</f>
        <v>2</v>
      </c>
      <c r="AJ95" s="37">
        <f>COUNTIFS('ЕЖЕДНЕВНЫЙ УЧЕТ'!$J:$J,$A95,'ЕЖЕДНЕВНЫЙ УЧЕТ'!$C:$C,AJ$1)</f>
        <v>0</v>
      </c>
      <c r="AK95" s="37">
        <f>COUNTIFS('ЕЖЕДНЕВНЫЙ УЧЕТ'!$J:$J,$A95,'ЕЖЕДНЕВНЫЙ УЧЕТ'!$C:$C,AK$1)</f>
        <v>0</v>
      </c>
      <c r="AL95" s="37">
        <f>COUNTIFS('ЕЖЕДНЕВНЫЙ УЧЕТ'!$J:$J,$A95,'ЕЖЕДНЕВНЫЙ УЧЕТ'!$C:$C,AL$1)</f>
        <v>0</v>
      </c>
      <c r="AM95" s="37">
        <f>COUNTIFS('ЕЖЕДНЕВНЫЙ УЧЕТ'!$J:$J,$A95,'ЕЖЕДНЕВНЫЙ УЧЕТ'!$C:$C,AM$1)</f>
        <v>0</v>
      </c>
      <c r="AN95" s="37">
        <f>COUNTIFS('ЕЖЕДНЕВНЫЙ УЧЕТ'!$J:$J,$A95,'ЕЖЕДНЕВНЫЙ УЧЕТ'!$C:$C,AN$1)</f>
        <v>0</v>
      </c>
      <c r="AO95" s="37">
        <f>COUNTIFS('ЕЖЕДНЕВНЫЙ УЧЕТ'!$J:$J,$A95,'ЕЖЕДНЕВНЫЙ УЧЕТ'!$C:$C,AO$1)</f>
        <v>0</v>
      </c>
      <c r="AP95" s="37">
        <f>COUNTIFS('ЕЖЕДНЕВНЫЙ УЧЕТ'!$J:$J,$A95,'ЕЖЕДНЕВНЫЙ УЧЕТ'!$C:$C,AP$1)</f>
        <v>0</v>
      </c>
      <c r="AQ95" s="37">
        <f>COUNTIFS('ЕЖЕДНЕВНЫЙ УЧЕТ'!$J:$J,$A95,'ЕЖЕДНЕВНЫЙ УЧЕТ'!$C:$C,AQ$1)</f>
        <v>0</v>
      </c>
      <c r="AR95" s="37">
        <f>COUNTIFS('ЕЖЕДНЕВНЫЙ УЧЕТ'!$J:$J,$A95,'ЕЖЕДНЕВНЫЙ УЧЕТ'!$C:$C,AR$1)</f>
        <v>153</v>
      </c>
      <c r="AS95" s="37">
        <f>COUNTIFS('ЕЖЕДНЕВНЫЙ УЧЕТ'!$J:$J,$A95,'ЕЖЕДНЕВНЫЙ УЧЕТ'!$C:$C,AS$1)</f>
        <v>25</v>
      </c>
      <c r="AT95" s="37">
        <f>COUNTIFS('ЕЖЕДНЕВНЫЙ УЧЕТ'!$J:$J,$A95,'ЕЖЕДНЕВНЫЙ УЧЕТ'!$C:$C,AT$1)</f>
        <v>1</v>
      </c>
      <c r="AU95" s="37">
        <f>COUNTIFS('ЕЖЕДНЕВНЫЙ УЧЕТ'!$J:$J,$A95,'ЕЖЕДНЕВНЫЙ УЧЕТ'!$C:$C,AU$1)</f>
        <v>1</v>
      </c>
    </row>
    <row r="96" spans="1:47" s="26" customFormat="1" ht="18">
      <c r="A96" s="31" t="s">
        <v>215</v>
      </c>
      <c r="B96" s="32">
        <f>COUNTIF('ЕЖЕДНЕВНЫЙ УЧЕТ'!J:J,СВОД!A96)</f>
        <v>136</v>
      </c>
      <c r="C96" s="33">
        <f t="shared" si="5"/>
        <v>9.9415204678362581E-3</v>
      </c>
      <c r="K96" s="37">
        <f>COUNTIFS('ЕЖЕДНЕВНЫЙ УЧЕТ'!$J:$J,$A96,'ЕЖЕДНЕВНЫЙ УЧЕТ'!$C:$C,K$1)</f>
        <v>0</v>
      </c>
      <c r="L96" s="37">
        <f>COUNTIFS('ЕЖЕДНЕВНЫЙ УЧЕТ'!$J:$J,$A96,'ЕЖЕДНЕВНЫЙ УЧЕТ'!$C:$C,L$1)</f>
        <v>0</v>
      </c>
      <c r="M96" s="37">
        <f>COUNTIFS('ЕЖЕДНЕВНЫЙ УЧЕТ'!$J:$J,$A96,'ЕЖЕДНЕВНЫЙ УЧЕТ'!$C:$C,M$1)</f>
        <v>0</v>
      </c>
      <c r="N96" s="37">
        <f>COUNTIFS('ЕЖЕДНЕВНЫЙ УЧЕТ'!$J:$J,$A96,'ЕЖЕДНЕВНЫЙ УЧЕТ'!$C:$C,N$1)</f>
        <v>2</v>
      </c>
      <c r="O96" s="37">
        <f>COUNTIFS('ЕЖЕДНЕВНЫЙ УЧЕТ'!$J:$J,$A96,'ЕЖЕДНЕВНЫЙ УЧЕТ'!$C:$C,O$1)</f>
        <v>61</v>
      </c>
      <c r="P96" s="37">
        <f>COUNTIFS('ЕЖЕДНЕВНЫЙ УЧЕТ'!$J:$J,$A96,'ЕЖЕДНЕВНЫЙ УЧЕТ'!$C:$C,P$1)</f>
        <v>0</v>
      </c>
      <c r="Q96" s="37">
        <f>COUNTIFS('ЕЖЕДНЕВНЫЙ УЧЕТ'!$J:$J,$A96,'ЕЖЕДНЕВНЫЙ УЧЕТ'!$C:$C,Q$1)</f>
        <v>3</v>
      </c>
      <c r="R96" s="37">
        <f>COUNTIFS('ЕЖЕДНЕВНЫЙ УЧЕТ'!$J:$J,$A96,'ЕЖЕДНЕВНЫЙ УЧЕТ'!$C:$C,R$1)</f>
        <v>0</v>
      </c>
      <c r="S96" s="37">
        <f>COUNTIFS('ЕЖЕДНЕВНЫЙ УЧЕТ'!$J:$J,$A96,'ЕЖЕДНЕВНЫЙ УЧЕТ'!$C:$C,S$1)</f>
        <v>0</v>
      </c>
      <c r="T96" s="37">
        <f>COUNTIFS('ЕЖЕДНЕВНЫЙ УЧЕТ'!$J:$J,$A96,'ЕЖЕДНЕВНЫЙ УЧЕТ'!$C:$C,T$1)</f>
        <v>0</v>
      </c>
      <c r="U96" s="37">
        <f>COUNTIFS('ЕЖЕДНЕВНЫЙ УЧЕТ'!$J:$J,$A96,'ЕЖЕДНЕВНЫЙ УЧЕТ'!$C:$C,U$1)</f>
        <v>0</v>
      </c>
      <c r="V96" s="37">
        <f>COUNTIFS('ЕЖЕДНЕВНЫЙ УЧЕТ'!$J:$J,$A96,'ЕЖЕДНЕВНЫЙ УЧЕТ'!$C:$C,V$1)</f>
        <v>0</v>
      </c>
      <c r="W96" s="37">
        <f>COUNTIFS('ЕЖЕДНЕВНЫЙ УЧЕТ'!$J:$J,$A96,'ЕЖЕДНЕВНЫЙ УЧЕТ'!$C:$C,W$1)</f>
        <v>6</v>
      </c>
      <c r="X96" s="37">
        <f>COUNTIFS('ЕЖЕДНЕВНЫЙ УЧЕТ'!$J:$J,$A96,'ЕЖЕДНЕВНЫЙ УЧЕТ'!$C:$C,X$1)</f>
        <v>0</v>
      </c>
      <c r="Y96" s="37">
        <f>COUNTIFS('ЕЖЕДНЕВНЫЙ УЧЕТ'!$J:$J,$A96,'ЕЖЕДНЕВНЫЙ УЧЕТ'!$C:$C,Y$1)</f>
        <v>0</v>
      </c>
      <c r="Z96" s="37">
        <f>COUNTIFS('ЕЖЕДНЕВНЫЙ УЧЕТ'!$J:$J,$A96,'ЕЖЕДНЕВНЫЙ УЧЕТ'!$C:$C,Z$1)</f>
        <v>47</v>
      </c>
      <c r="AA96" s="37">
        <f>COUNTIFS('ЕЖЕДНЕВНЫЙ УЧЕТ'!$J:$J,$A96,'ЕЖЕДНЕВНЫЙ УЧЕТ'!$C:$C,AA$1)</f>
        <v>0</v>
      </c>
      <c r="AB96" s="37">
        <f>COUNTIFS('ЕЖЕДНЕВНЫЙ УЧЕТ'!$J:$J,$A96,'ЕЖЕДНЕВНЫЙ УЧЕТ'!$C:$C,AB$1)</f>
        <v>0</v>
      </c>
      <c r="AC96" s="37">
        <f>COUNTIFS('ЕЖЕДНЕВНЫЙ УЧЕТ'!$J:$J,$A96,'ЕЖЕДНЕВНЫЙ УЧЕТ'!$C:$C,AC$1)</f>
        <v>1</v>
      </c>
      <c r="AD96" s="37">
        <f>COUNTIFS('ЕЖЕДНЕВНЫЙ УЧЕТ'!$J:$J,$A96,'ЕЖЕДНЕВНЫЙ УЧЕТ'!$C:$C,AD$1)</f>
        <v>0</v>
      </c>
      <c r="AE96" s="37">
        <f>COUNTIFS('ЕЖЕДНЕВНЫЙ УЧЕТ'!$J:$J,$A96,'ЕЖЕДНЕВНЫЙ УЧЕТ'!$C:$C,AE$1)</f>
        <v>0</v>
      </c>
      <c r="AF96" s="37">
        <f>COUNTIFS('ЕЖЕДНЕВНЫЙ УЧЕТ'!$J:$J,$A96,'ЕЖЕДНЕВНЫЙ УЧЕТ'!$C:$C,AF$1)</f>
        <v>0</v>
      </c>
      <c r="AG96" s="37">
        <f>COUNTIFS('ЕЖЕДНЕВНЫЙ УЧЕТ'!$J:$J,$A96,'ЕЖЕДНЕВНЫЙ УЧЕТ'!$C:$C,AG$1)</f>
        <v>0</v>
      </c>
      <c r="AH96" s="37">
        <f>COUNTIFS('ЕЖЕДНЕВНЫЙ УЧЕТ'!$J:$J,$A96,'ЕЖЕДНЕВНЫЙ УЧЕТ'!$C:$C,AH$1)</f>
        <v>0</v>
      </c>
      <c r="AI96" s="37">
        <f>COUNTIFS('ЕЖЕДНЕВНЫЙ УЧЕТ'!$J:$J,$A96,'ЕЖЕДНЕВНЫЙ УЧЕТ'!$C:$C,AI$1)</f>
        <v>0</v>
      </c>
      <c r="AJ96" s="37">
        <f>COUNTIFS('ЕЖЕДНЕВНЫЙ УЧЕТ'!$J:$J,$A96,'ЕЖЕДНЕВНЫЙ УЧЕТ'!$C:$C,AJ$1)</f>
        <v>0</v>
      </c>
      <c r="AK96" s="37">
        <f>COUNTIFS('ЕЖЕДНЕВНЫЙ УЧЕТ'!$J:$J,$A96,'ЕЖЕДНЕВНЫЙ УЧЕТ'!$C:$C,AK$1)</f>
        <v>0</v>
      </c>
      <c r="AL96" s="37">
        <f>COUNTIFS('ЕЖЕДНЕВНЫЙ УЧЕТ'!$J:$J,$A96,'ЕЖЕДНЕВНЫЙ УЧЕТ'!$C:$C,AL$1)</f>
        <v>0</v>
      </c>
      <c r="AM96" s="37">
        <f>COUNTIFS('ЕЖЕДНЕВНЫЙ УЧЕТ'!$J:$J,$A96,'ЕЖЕДНЕВНЫЙ УЧЕТ'!$C:$C,AM$1)</f>
        <v>0</v>
      </c>
      <c r="AN96" s="37">
        <f>COUNTIFS('ЕЖЕДНЕВНЫЙ УЧЕТ'!$J:$J,$A96,'ЕЖЕДНЕВНЫЙ УЧЕТ'!$C:$C,AN$1)</f>
        <v>3</v>
      </c>
      <c r="AO96" s="37">
        <f>COUNTIFS('ЕЖЕДНЕВНЫЙ УЧЕТ'!$J:$J,$A96,'ЕЖЕДНЕВНЫЙ УЧЕТ'!$C:$C,AO$1)</f>
        <v>0</v>
      </c>
      <c r="AP96" s="37">
        <f>COUNTIFS('ЕЖЕДНЕВНЫЙ УЧЕТ'!$J:$J,$A96,'ЕЖЕДНЕВНЫЙ УЧЕТ'!$C:$C,AP$1)</f>
        <v>0</v>
      </c>
      <c r="AQ96" s="37">
        <f>COUNTIFS('ЕЖЕДНЕВНЫЙ УЧЕТ'!$J:$J,$A96,'ЕЖЕДНЕВНЫЙ УЧЕТ'!$C:$C,AQ$1)</f>
        <v>0</v>
      </c>
      <c r="AR96" s="37">
        <f>COUNTIFS('ЕЖЕДНЕВНЫЙ УЧЕТ'!$J:$J,$A96,'ЕЖЕДНЕВНЫЙ УЧЕТ'!$C:$C,AR$1)</f>
        <v>12</v>
      </c>
      <c r="AS96" s="37">
        <f>COUNTIFS('ЕЖЕДНЕВНЫЙ УЧЕТ'!$J:$J,$A96,'ЕЖЕДНЕВНЫЙ УЧЕТ'!$C:$C,AS$1)</f>
        <v>1</v>
      </c>
      <c r="AT96" s="37">
        <f>COUNTIFS('ЕЖЕДНЕВНЫЙ УЧЕТ'!$J:$J,$A96,'ЕЖЕДНЕВНЫЙ УЧЕТ'!$C:$C,AT$1)</f>
        <v>0</v>
      </c>
      <c r="AU96" s="37">
        <f>COUNTIFS('ЕЖЕДНЕВНЫЙ УЧЕТ'!$J:$J,$A96,'ЕЖЕДНЕВНЫЙ УЧЕТ'!$C:$C,AU$1)</f>
        <v>0</v>
      </c>
    </row>
    <row r="97" spans="1:47" s="26" customFormat="1" ht="18">
      <c r="A97" s="31" t="s">
        <v>216</v>
      </c>
      <c r="B97" s="32">
        <f>COUNTIF('ЕЖЕДНЕВНЫЙ УЧЕТ'!J:J,СВОД!A97)</f>
        <v>24</v>
      </c>
      <c r="C97" s="33">
        <f t="shared" si="5"/>
        <v>1.7543859649122807E-3</v>
      </c>
      <c r="K97" s="37">
        <f>COUNTIFS('ЕЖЕДНЕВНЫЙ УЧЕТ'!$J:$J,$A97,'ЕЖЕДНЕВНЫЙ УЧЕТ'!$C:$C,K$1)</f>
        <v>0</v>
      </c>
      <c r="L97" s="37">
        <f>COUNTIFS('ЕЖЕДНЕВНЫЙ УЧЕТ'!$J:$J,$A97,'ЕЖЕДНЕВНЫЙ УЧЕТ'!$C:$C,L$1)</f>
        <v>0</v>
      </c>
      <c r="M97" s="37">
        <f>COUNTIFS('ЕЖЕДНЕВНЫЙ УЧЕТ'!$J:$J,$A97,'ЕЖЕДНЕВНЫЙ УЧЕТ'!$C:$C,M$1)</f>
        <v>0</v>
      </c>
      <c r="N97" s="37">
        <f>COUNTIFS('ЕЖЕДНЕВНЫЙ УЧЕТ'!$J:$J,$A97,'ЕЖЕДНЕВНЫЙ УЧЕТ'!$C:$C,N$1)</f>
        <v>0</v>
      </c>
      <c r="O97" s="37">
        <f>COUNTIFS('ЕЖЕДНЕВНЫЙ УЧЕТ'!$J:$J,$A97,'ЕЖЕДНЕВНЫЙ УЧЕТ'!$C:$C,O$1)</f>
        <v>0</v>
      </c>
      <c r="P97" s="37">
        <f>COUNTIFS('ЕЖЕДНЕВНЫЙ УЧЕТ'!$J:$J,$A97,'ЕЖЕДНЕВНЫЙ УЧЕТ'!$C:$C,P$1)</f>
        <v>0</v>
      </c>
      <c r="Q97" s="37">
        <f>COUNTIFS('ЕЖЕДНЕВНЫЙ УЧЕТ'!$J:$J,$A97,'ЕЖЕДНЕВНЫЙ УЧЕТ'!$C:$C,Q$1)</f>
        <v>0</v>
      </c>
      <c r="R97" s="37">
        <f>COUNTIFS('ЕЖЕДНЕВНЫЙ УЧЕТ'!$J:$J,$A97,'ЕЖЕДНЕВНЫЙ УЧЕТ'!$C:$C,R$1)</f>
        <v>0</v>
      </c>
      <c r="S97" s="37">
        <f>COUNTIFS('ЕЖЕДНЕВНЫЙ УЧЕТ'!$J:$J,$A97,'ЕЖЕДНЕВНЫЙ УЧЕТ'!$C:$C,S$1)</f>
        <v>0</v>
      </c>
      <c r="T97" s="37">
        <f>COUNTIFS('ЕЖЕДНЕВНЫЙ УЧЕТ'!$J:$J,$A97,'ЕЖЕДНЕВНЫЙ УЧЕТ'!$C:$C,T$1)</f>
        <v>0</v>
      </c>
      <c r="U97" s="37">
        <f>COUNTIFS('ЕЖЕДНЕВНЫЙ УЧЕТ'!$J:$J,$A97,'ЕЖЕДНЕВНЫЙ УЧЕТ'!$C:$C,U$1)</f>
        <v>0</v>
      </c>
      <c r="V97" s="37">
        <f>COUNTIFS('ЕЖЕДНЕВНЫЙ УЧЕТ'!$J:$J,$A97,'ЕЖЕДНЕВНЫЙ УЧЕТ'!$C:$C,V$1)</f>
        <v>0</v>
      </c>
      <c r="W97" s="37">
        <f>COUNTIFS('ЕЖЕДНЕВНЫЙ УЧЕТ'!$J:$J,$A97,'ЕЖЕДНЕВНЫЙ УЧЕТ'!$C:$C,W$1)</f>
        <v>0</v>
      </c>
      <c r="X97" s="37">
        <f>COUNTIFS('ЕЖЕДНЕВНЫЙ УЧЕТ'!$J:$J,$A97,'ЕЖЕДНЕВНЫЙ УЧЕТ'!$C:$C,X$1)</f>
        <v>3</v>
      </c>
      <c r="Y97" s="37">
        <f>COUNTIFS('ЕЖЕДНЕВНЫЙ УЧЕТ'!$J:$J,$A97,'ЕЖЕДНЕВНЫЙ УЧЕТ'!$C:$C,Y$1)</f>
        <v>0</v>
      </c>
      <c r="Z97" s="37">
        <f>COUNTIFS('ЕЖЕДНЕВНЫЙ УЧЕТ'!$J:$J,$A97,'ЕЖЕДНЕВНЫЙ УЧЕТ'!$C:$C,Z$1)</f>
        <v>1</v>
      </c>
      <c r="AA97" s="37">
        <f>COUNTIFS('ЕЖЕДНЕВНЫЙ УЧЕТ'!$J:$J,$A97,'ЕЖЕДНЕВНЫЙ УЧЕТ'!$C:$C,AA$1)</f>
        <v>0</v>
      </c>
      <c r="AB97" s="37">
        <f>COUNTIFS('ЕЖЕДНЕВНЫЙ УЧЕТ'!$J:$J,$A97,'ЕЖЕДНЕВНЫЙ УЧЕТ'!$C:$C,AB$1)</f>
        <v>0</v>
      </c>
      <c r="AC97" s="37">
        <f>COUNTIFS('ЕЖЕДНЕВНЫЙ УЧЕТ'!$J:$J,$A97,'ЕЖЕДНЕВНЫЙ УЧЕТ'!$C:$C,AC$1)</f>
        <v>0</v>
      </c>
      <c r="AD97" s="37">
        <f>COUNTIFS('ЕЖЕДНЕВНЫЙ УЧЕТ'!$J:$J,$A97,'ЕЖЕДНЕВНЫЙ УЧЕТ'!$C:$C,AD$1)</f>
        <v>0</v>
      </c>
      <c r="AE97" s="37">
        <f>COUNTIFS('ЕЖЕДНЕВНЫЙ УЧЕТ'!$J:$J,$A97,'ЕЖЕДНЕВНЫЙ УЧЕТ'!$C:$C,AE$1)</f>
        <v>0</v>
      </c>
      <c r="AF97" s="37">
        <f>COUNTIFS('ЕЖЕДНЕВНЫЙ УЧЕТ'!$J:$J,$A97,'ЕЖЕДНЕВНЫЙ УЧЕТ'!$C:$C,AF$1)</f>
        <v>6</v>
      </c>
      <c r="AG97" s="37">
        <f>COUNTIFS('ЕЖЕДНЕВНЫЙ УЧЕТ'!$J:$J,$A97,'ЕЖЕДНЕВНЫЙ УЧЕТ'!$C:$C,AG$1)</f>
        <v>0</v>
      </c>
      <c r="AH97" s="37">
        <f>COUNTIFS('ЕЖЕДНЕВНЫЙ УЧЕТ'!$J:$J,$A97,'ЕЖЕДНЕВНЫЙ УЧЕТ'!$C:$C,AH$1)</f>
        <v>0</v>
      </c>
      <c r="AI97" s="37">
        <f>COUNTIFS('ЕЖЕДНЕВНЫЙ УЧЕТ'!$J:$J,$A97,'ЕЖЕДНЕВНЫЙ УЧЕТ'!$C:$C,AI$1)</f>
        <v>0</v>
      </c>
      <c r="AJ97" s="37">
        <f>COUNTIFS('ЕЖЕДНЕВНЫЙ УЧЕТ'!$J:$J,$A97,'ЕЖЕДНЕВНЫЙ УЧЕТ'!$C:$C,AJ$1)</f>
        <v>0</v>
      </c>
      <c r="AK97" s="37">
        <f>COUNTIFS('ЕЖЕДНЕВНЫЙ УЧЕТ'!$J:$J,$A97,'ЕЖЕДНЕВНЫЙ УЧЕТ'!$C:$C,AK$1)</f>
        <v>0</v>
      </c>
      <c r="AL97" s="37">
        <f>COUNTIFS('ЕЖЕДНЕВНЫЙ УЧЕТ'!$J:$J,$A97,'ЕЖЕДНЕВНЫЙ УЧЕТ'!$C:$C,AL$1)</f>
        <v>0</v>
      </c>
      <c r="AM97" s="37">
        <f>COUNTIFS('ЕЖЕДНЕВНЫЙ УЧЕТ'!$J:$J,$A97,'ЕЖЕДНЕВНЫЙ УЧЕТ'!$C:$C,AM$1)</f>
        <v>0</v>
      </c>
      <c r="AN97" s="37">
        <f>COUNTIFS('ЕЖЕДНЕВНЫЙ УЧЕТ'!$J:$J,$A97,'ЕЖЕДНЕВНЫЙ УЧЕТ'!$C:$C,AN$1)</f>
        <v>0</v>
      </c>
      <c r="AO97" s="37">
        <f>COUNTIFS('ЕЖЕДНЕВНЫЙ УЧЕТ'!$J:$J,$A97,'ЕЖЕДНЕВНЫЙ УЧЕТ'!$C:$C,AO$1)</f>
        <v>0</v>
      </c>
      <c r="AP97" s="37">
        <f>COUNTIFS('ЕЖЕДНЕВНЫЙ УЧЕТ'!$J:$J,$A97,'ЕЖЕДНЕВНЫЙ УЧЕТ'!$C:$C,AP$1)</f>
        <v>0</v>
      </c>
      <c r="AQ97" s="37">
        <f>COUNTIFS('ЕЖЕДНЕВНЫЙ УЧЕТ'!$J:$J,$A97,'ЕЖЕДНЕВНЫЙ УЧЕТ'!$C:$C,AQ$1)</f>
        <v>0</v>
      </c>
      <c r="AR97" s="37">
        <f>COUNTIFS('ЕЖЕДНЕВНЫЙ УЧЕТ'!$J:$J,$A97,'ЕЖЕДНЕВНЫЙ УЧЕТ'!$C:$C,AR$1)</f>
        <v>7</v>
      </c>
      <c r="AS97" s="37">
        <f>COUNTIFS('ЕЖЕДНЕВНЫЙ УЧЕТ'!$J:$J,$A97,'ЕЖЕДНЕВНЫЙ УЧЕТ'!$C:$C,AS$1)</f>
        <v>7</v>
      </c>
      <c r="AT97" s="37">
        <f>COUNTIFS('ЕЖЕДНЕВНЫЙ УЧЕТ'!$J:$J,$A97,'ЕЖЕДНЕВНЫЙ УЧЕТ'!$C:$C,AT$1)</f>
        <v>0</v>
      </c>
      <c r="AU97" s="37">
        <f>COUNTIFS('ЕЖЕДНЕВНЫЙ УЧЕТ'!$J:$J,$A97,'ЕЖЕДНЕВНЫЙ УЧЕТ'!$C:$C,AU$1)</f>
        <v>0</v>
      </c>
    </row>
    <row r="98" spans="1:47" s="26" customFormat="1" ht="18">
      <c r="A98" s="31" t="s">
        <v>217</v>
      </c>
      <c r="B98" s="32">
        <f>COUNTIF('ЕЖЕДНЕВНЫЙ УЧЕТ'!J:J,СВОД!A98)</f>
        <v>85</v>
      </c>
      <c r="C98" s="33">
        <f t="shared" si="5"/>
        <v>6.2134502923976605E-3</v>
      </c>
      <c r="K98" s="37">
        <f>COUNTIFS('ЕЖЕДНЕВНЫЙ УЧЕТ'!$J:$J,$A98,'ЕЖЕДНЕВНЫЙ УЧЕТ'!$C:$C,K$1)</f>
        <v>0</v>
      </c>
      <c r="L98" s="37">
        <f>COUNTIFS('ЕЖЕДНЕВНЫЙ УЧЕТ'!$J:$J,$A98,'ЕЖЕДНЕВНЫЙ УЧЕТ'!$C:$C,L$1)</f>
        <v>0</v>
      </c>
      <c r="M98" s="37">
        <f>COUNTIFS('ЕЖЕДНЕВНЫЙ УЧЕТ'!$J:$J,$A98,'ЕЖЕДНЕВНЫЙ УЧЕТ'!$C:$C,M$1)</f>
        <v>2</v>
      </c>
      <c r="N98" s="37">
        <f>COUNTIFS('ЕЖЕДНЕВНЫЙ УЧЕТ'!$J:$J,$A98,'ЕЖЕДНЕВНЫЙ УЧЕТ'!$C:$C,N$1)</f>
        <v>0</v>
      </c>
      <c r="O98" s="37">
        <f>COUNTIFS('ЕЖЕДНЕВНЫЙ УЧЕТ'!$J:$J,$A98,'ЕЖЕДНЕВНЫЙ УЧЕТ'!$C:$C,O$1)</f>
        <v>0</v>
      </c>
      <c r="P98" s="37">
        <f>COUNTIFS('ЕЖЕДНЕВНЫЙ УЧЕТ'!$J:$J,$A98,'ЕЖЕДНЕВНЫЙ УЧЕТ'!$C:$C,P$1)</f>
        <v>0</v>
      </c>
      <c r="Q98" s="37">
        <f>COUNTIFS('ЕЖЕДНЕВНЫЙ УЧЕТ'!$J:$J,$A98,'ЕЖЕДНЕВНЫЙ УЧЕТ'!$C:$C,Q$1)</f>
        <v>0</v>
      </c>
      <c r="R98" s="37">
        <f>COUNTIFS('ЕЖЕДНЕВНЫЙ УЧЕТ'!$J:$J,$A98,'ЕЖЕДНЕВНЫЙ УЧЕТ'!$C:$C,R$1)</f>
        <v>0</v>
      </c>
      <c r="S98" s="37">
        <f>COUNTIFS('ЕЖЕДНЕВНЫЙ УЧЕТ'!$J:$J,$A98,'ЕЖЕДНЕВНЫЙ УЧЕТ'!$C:$C,S$1)</f>
        <v>0</v>
      </c>
      <c r="T98" s="37">
        <f>COUNTIFS('ЕЖЕДНЕВНЫЙ УЧЕТ'!$J:$J,$A98,'ЕЖЕДНЕВНЫЙ УЧЕТ'!$C:$C,T$1)</f>
        <v>0</v>
      </c>
      <c r="U98" s="37">
        <f>COUNTIFS('ЕЖЕДНЕВНЫЙ УЧЕТ'!$J:$J,$A98,'ЕЖЕДНЕВНЫЙ УЧЕТ'!$C:$C,U$1)</f>
        <v>0</v>
      </c>
      <c r="V98" s="37">
        <f>COUNTIFS('ЕЖЕДНЕВНЫЙ УЧЕТ'!$J:$J,$A98,'ЕЖЕДНЕВНЫЙ УЧЕТ'!$C:$C,V$1)</f>
        <v>0</v>
      </c>
      <c r="W98" s="37">
        <f>COUNTIFS('ЕЖЕДНЕВНЫЙ УЧЕТ'!$J:$J,$A98,'ЕЖЕДНЕВНЫЙ УЧЕТ'!$C:$C,W$1)</f>
        <v>0</v>
      </c>
      <c r="X98" s="37">
        <f>COUNTIFS('ЕЖЕДНЕВНЫЙ УЧЕТ'!$J:$J,$A98,'ЕЖЕДНЕВНЫЙ УЧЕТ'!$C:$C,X$1)</f>
        <v>1</v>
      </c>
      <c r="Y98" s="37">
        <f>COUNTIFS('ЕЖЕДНЕВНЫЙ УЧЕТ'!$J:$J,$A98,'ЕЖЕДНЕВНЫЙ УЧЕТ'!$C:$C,Y$1)</f>
        <v>0</v>
      </c>
      <c r="Z98" s="37">
        <f>COUNTIFS('ЕЖЕДНЕВНЫЙ УЧЕТ'!$J:$J,$A98,'ЕЖЕДНЕВНЫЙ УЧЕТ'!$C:$C,Z$1)</f>
        <v>3</v>
      </c>
      <c r="AA98" s="37">
        <f>COUNTIFS('ЕЖЕДНЕВНЫЙ УЧЕТ'!$J:$J,$A98,'ЕЖЕДНЕВНЫЙ УЧЕТ'!$C:$C,AA$1)</f>
        <v>0</v>
      </c>
      <c r="AB98" s="37">
        <f>COUNTIFS('ЕЖЕДНЕВНЫЙ УЧЕТ'!$J:$J,$A98,'ЕЖЕДНЕВНЫЙ УЧЕТ'!$C:$C,AB$1)</f>
        <v>0</v>
      </c>
      <c r="AC98" s="37">
        <f>COUNTIFS('ЕЖЕДНЕВНЫЙ УЧЕТ'!$J:$J,$A98,'ЕЖЕДНЕВНЫЙ УЧЕТ'!$C:$C,AC$1)</f>
        <v>14</v>
      </c>
      <c r="AD98" s="37">
        <f>COUNTIFS('ЕЖЕДНЕВНЫЙ УЧЕТ'!$J:$J,$A98,'ЕЖЕДНЕВНЫЙ УЧЕТ'!$C:$C,AD$1)</f>
        <v>0</v>
      </c>
      <c r="AE98" s="37">
        <f>COUNTIFS('ЕЖЕДНЕВНЫЙ УЧЕТ'!$J:$J,$A98,'ЕЖЕДНЕВНЫЙ УЧЕТ'!$C:$C,AE$1)</f>
        <v>0</v>
      </c>
      <c r="AF98" s="37">
        <f>COUNTIFS('ЕЖЕДНЕВНЫЙ УЧЕТ'!$J:$J,$A98,'ЕЖЕДНЕВНЫЙ УЧЕТ'!$C:$C,AF$1)</f>
        <v>17</v>
      </c>
      <c r="AG98" s="37">
        <f>COUNTIFS('ЕЖЕДНЕВНЫЙ УЧЕТ'!$J:$J,$A98,'ЕЖЕДНЕВНЫЙ УЧЕТ'!$C:$C,AG$1)</f>
        <v>0</v>
      </c>
      <c r="AH98" s="37">
        <f>COUNTIFS('ЕЖЕДНЕВНЫЙ УЧЕТ'!$J:$J,$A98,'ЕЖЕДНЕВНЫЙ УЧЕТ'!$C:$C,AH$1)</f>
        <v>0</v>
      </c>
      <c r="AI98" s="37">
        <f>COUNTIFS('ЕЖЕДНЕВНЫЙ УЧЕТ'!$J:$J,$A98,'ЕЖЕДНЕВНЫЙ УЧЕТ'!$C:$C,AI$1)</f>
        <v>3</v>
      </c>
      <c r="AJ98" s="37">
        <f>COUNTIFS('ЕЖЕДНЕВНЫЙ УЧЕТ'!$J:$J,$A98,'ЕЖЕДНЕВНЫЙ УЧЕТ'!$C:$C,AJ$1)</f>
        <v>0</v>
      </c>
      <c r="AK98" s="37">
        <f>COUNTIFS('ЕЖЕДНЕВНЫЙ УЧЕТ'!$J:$J,$A98,'ЕЖЕДНЕВНЫЙ УЧЕТ'!$C:$C,AK$1)</f>
        <v>0</v>
      </c>
      <c r="AL98" s="37">
        <f>COUNTIFS('ЕЖЕДНЕВНЫЙ УЧЕТ'!$J:$J,$A98,'ЕЖЕДНЕВНЫЙ УЧЕТ'!$C:$C,AL$1)</f>
        <v>0</v>
      </c>
      <c r="AM98" s="37">
        <f>COUNTIFS('ЕЖЕДНЕВНЫЙ УЧЕТ'!$J:$J,$A98,'ЕЖЕДНЕВНЫЙ УЧЕТ'!$C:$C,AM$1)</f>
        <v>10</v>
      </c>
      <c r="AN98" s="37">
        <f>COUNTIFS('ЕЖЕДНЕВНЫЙ УЧЕТ'!$J:$J,$A98,'ЕЖЕДНЕВНЫЙ УЧЕТ'!$C:$C,AN$1)</f>
        <v>1</v>
      </c>
      <c r="AO98" s="37">
        <f>COUNTIFS('ЕЖЕДНЕВНЫЙ УЧЕТ'!$J:$J,$A98,'ЕЖЕДНЕВНЫЙ УЧЕТ'!$C:$C,AO$1)</f>
        <v>5</v>
      </c>
      <c r="AP98" s="37">
        <f>COUNTIFS('ЕЖЕДНЕВНЫЙ УЧЕТ'!$J:$J,$A98,'ЕЖЕДНЕВНЫЙ УЧЕТ'!$C:$C,AP$1)</f>
        <v>0</v>
      </c>
      <c r="AQ98" s="37">
        <f>COUNTIFS('ЕЖЕДНЕВНЫЙ УЧЕТ'!$J:$J,$A98,'ЕЖЕДНЕВНЫЙ УЧЕТ'!$C:$C,AQ$1)</f>
        <v>1</v>
      </c>
      <c r="AR98" s="37">
        <f>COUNTIFS('ЕЖЕДНЕВНЫЙ УЧЕТ'!$J:$J,$A98,'ЕЖЕДНЕВНЫЙ УЧЕТ'!$C:$C,AR$1)</f>
        <v>2</v>
      </c>
      <c r="AS98" s="37">
        <f>COUNTIFS('ЕЖЕДНЕВНЫЙ УЧЕТ'!$J:$J,$A98,'ЕЖЕДНЕВНЫЙ УЧЕТ'!$C:$C,AS$1)</f>
        <v>26</v>
      </c>
      <c r="AT98" s="37">
        <f>COUNTIFS('ЕЖЕДНЕВНЫЙ УЧЕТ'!$J:$J,$A98,'ЕЖЕДНЕВНЫЙ УЧЕТ'!$C:$C,AT$1)</f>
        <v>0</v>
      </c>
      <c r="AU98" s="37">
        <f>COUNTIFS('ЕЖЕДНЕВНЫЙ УЧЕТ'!$J:$J,$A98,'ЕЖЕДНЕВНЫЙ УЧЕТ'!$C:$C,AU$1)</f>
        <v>0</v>
      </c>
    </row>
    <row r="99" spans="1:47" s="26" customFormat="1" ht="18">
      <c r="A99" s="31" t="s">
        <v>218</v>
      </c>
      <c r="B99" s="32">
        <f>COUNTIF('ЕЖЕДНЕВНЫЙ УЧЕТ'!J:J,СВОД!A99)</f>
        <v>111</v>
      </c>
      <c r="C99" s="33">
        <f t="shared" si="5"/>
        <v>8.1140350877192974E-3</v>
      </c>
      <c r="K99" s="37">
        <f>COUNTIFS('ЕЖЕДНЕВНЫЙ УЧЕТ'!$J:$J,$A99,'ЕЖЕДНЕВНЫЙ УЧЕТ'!$C:$C,K$1)</f>
        <v>0</v>
      </c>
      <c r="L99" s="37">
        <f>COUNTIFS('ЕЖЕДНЕВНЫЙ УЧЕТ'!$J:$J,$A99,'ЕЖЕДНЕВНЫЙ УЧЕТ'!$C:$C,L$1)</f>
        <v>0</v>
      </c>
      <c r="M99" s="37">
        <f>COUNTIFS('ЕЖЕДНЕВНЫЙ УЧЕТ'!$J:$J,$A99,'ЕЖЕДНЕВНЫЙ УЧЕТ'!$C:$C,M$1)</f>
        <v>0</v>
      </c>
      <c r="N99" s="37">
        <f>COUNTIFS('ЕЖЕДНЕВНЫЙ УЧЕТ'!$J:$J,$A99,'ЕЖЕДНЕВНЫЙ УЧЕТ'!$C:$C,N$1)</f>
        <v>0</v>
      </c>
      <c r="O99" s="37">
        <f>COUNTIFS('ЕЖЕДНЕВНЫЙ УЧЕТ'!$J:$J,$A99,'ЕЖЕДНЕВНЫЙ УЧЕТ'!$C:$C,O$1)</f>
        <v>0</v>
      </c>
      <c r="P99" s="37">
        <f>COUNTIFS('ЕЖЕДНЕВНЫЙ УЧЕТ'!$J:$J,$A99,'ЕЖЕДНЕВНЫЙ УЧЕТ'!$C:$C,P$1)</f>
        <v>0</v>
      </c>
      <c r="Q99" s="37">
        <f>COUNTIFS('ЕЖЕДНЕВНЫЙ УЧЕТ'!$J:$J,$A99,'ЕЖЕДНЕВНЫЙ УЧЕТ'!$C:$C,Q$1)</f>
        <v>0</v>
      </c>
      <c r="R99" s="37">
        <f>COUNTIFS('ЕЖЕДНЕВНЫЙ УЧЕТ'!$J:$J,$A99,'ЕЖЕДНЕВНЫЙ УЧЕТ'!$C:$C,R$1)</f>
        <v>0</v>
      </c>
      <c r="S99" s="37">
        <f>COUNTIFS('ЕЖЕДНЕВНЫЙ УЧЕТ'!$J:$J,$A99,'ЕЖЕДНЕВНЫЙ УЧЕТ'!$C:$C,S$1)</f>
        <v>0</v>
      </c>
      <c r="T99" s="37">
        <f>COUNTIFS('ЕЖЕДНЕВНЫЙ УЧЕТ'!$J:$J,$A99,'ЕЖЕДНЕВНЫЙ УЧЕТ'!$C:$C,T$1)</f>
        <v>0</v>
      </c>
      <c r="U99" s="37">
        <f>COUNTIFS('ЕЖЕДНЕВНЫЙ УЧЕТ'!$J:$J,$A99,'ЕЖЕДНЕВНЫЙ УЧЕТ'!$C:$C,U$1)</f>
        <v>0</v>
      </c>
      <c r="V99" s="37">
        <f>COUNTIFS('ЕЖЕДНЕВНЫЙ УЧЕТ'!$J:$J,$A99,'ЕЖЕДНЕВНЫЙ УЧЕТ'!$C:$C,V$1)</f>
        <v>0</v>
      </c>
      <c r="W99" s="37">
        <f>COUNTIFS('ЕЖЕДНЕВНЫЙ УЧЕТ'!$J:$J,$A99,'ЕЖЕДНЕВНЫЙ УЧЕТ'!$C:$C,W$1)</f>
        <v>0</v>
      </c>
      <c r="X99" s="37">
        <f>COUNTIFS('ЕЖЕДНЕВНЫЙ УЧЕТ'!$J:$J,$A99,'ЕЖЕДНЕВНЫЙ УЧЕТ'!$C:$C,X$1)</f>
        <v>0</v>
      </c>
      <c r="Y99" s="37">
        <f>COUNTIFS('ЕЖЕДНЕВНЫЙ УЧЕТ'!$J:$J,$A99,'ЕЖЕДНЕВНЫЙ УЧЕТ'!$C:$C,Y$1)</f>
        <v>0</v>
      </c>
      <c r="Z99" s="37">
        <f>COUNTIFS('ЕЖЕДНЕВНЫЙ УЧЕТ'!$J:$J,$A99,'ЕЖЕДНЕВНЫЙ УЧЕТ'!$C:$C,Z$1)</f>
        <v>14</v>
      </c>
      <c r="AA99" s="37">
        <f>COUNTIFS('ЕЖЕДНЕВНЫЙ УЧЕТ'!$J:$J,$A99,'ЕЖЕДНЕВНЫЙ УЧЕТ'!$C:$C,AA$1)</f>
        <v>0</v>
      </c>
      <c r="AB99" s="37">
        <f>COUNTIFS('ЕЖЕДНЕВНЫЙ УЧЕТ'!$J:$J,$A99,'ЕЖЕДНЕВНЫЙ УЧЕТ'!$C:$C,AB$1)</f>
        <v>0</v>
      </c>
      <c r="AC99" s="37">
        <f>COUNTIFS('ЕЖЕДНЕВНЫЙ УЧЕТ'!$J:$J,$A99,'ЕЖЕДНЕВНЫЙ УЧЕТ'!$C:$C,AC$1)</f>
        <v>1</v>
      </c>
      <c r="AD99" s="37">
        <f>COUNTIFS('ЕЖЕДНЕВНЫЙ УЧЕТ'!$J:$J,$A99,'ЕЖЕДНЕВНЫЙ УЧЕТ'!$C:$C,AD$1)</f>
        <v>0</v>
      </c>
      <c r="AE99" s="37">
        <f>COUNTIFS('ЕЖЕДНЕВНЫЙ УЧЕТ'!$J:$J,$A99,'ЕЖЕДНЕВНЫЙ УЧЕТ'!$C:$C,AE$1)</f>
        <v>0</v>
      </c>
      <c r="AF99" s="37">
        <f>COUNTIFS('ЕЖЕДНЕВНЫЙ УЧЕТ'!$J:$J,$A99,'ЕЖЕДНЕВНЫЙ УЧЕТ'!$C:$C,AF$1)</f>
        <v>1</v>
      </c>
      <c r="AG99" s="37">
        <f>COUNTIFS('ЕЖЕДНЕВНЫЙ УЧЕТ'!$J:$J,$A99,'ЕЖЕДНЕВНЫЙ УЧЕТ'!$C:$C,AG$1)</f>
        <v>0</v>
      </c>
      <c r="AH99" s="37">
        <f>COUNTIFS('ЕЖЕДНЕВНЫЙ УЧЕТ'!$J:$J,$A99,'ЕЖЕДНЕВНЫЙ УЧЕТ'!$C:$C,AH$1)</f>
        <v>0</v>
      </c>
      <c r="AI99" s="37">
        <f>COUNTIFS('ЕЖЕДНЕВНЫЙ УЧЕТ'!$J:$J,$A99,'ЕЖЕДНЕВНЫЙ УЧЕТ'!$C:$C,AI$1)</f>
        <v>0</v>
      </c>
      <c r="AJ99" s="37">
        <f>COUNTIFS('ЕЖЕДНЕВНЫЙ УЧЕТ'!$J:$J,$A99,'ЕЖЕДНЕВНЫЙ УЧЕТ'!$C:$C,AJ$1)</f>
        <v>0</v>
      </c>
      <c r="AK99" s="37">
        <f>COUNTIFS('ЕЖЕДНЕВНЫЙ УЧЕТ'!$J:$J,$A99,'ЕЖЕДНЕВНЫЙ УЧЕТ'!$C:$C,AK$1)</f>
        <v>0</v>
      </c>
      <c r="AL99" s="37">
        <f>COUNTIFS('ЕЖЕДНЕВНЫЙ УЧЕТ'!$J:$J,$A99,'ЕЖЕДНЕВНЫЙ УЧЕТ'!$C:$C,AL$1)</f>
        <v>0</v>
      </c>
      <c r="AM99" s="37">
        <f>COUNTIFS('ЕЖЕДНЕВНЫЙ УЧЕТ'!$J:$J,$A99,'ЕЖЕДНЕВНЫЙ УЧЕТ'!$C:$C,AM$1)</f>
        <v>0</v>
      </c>
      <c r="AN99" s="37">
        <f>COUNTIFS('ЕЖЕДНЕВНЫЙ УЧЕТ'!$J:$J,$A99,'ЕЖЕДНЕВНЫЙ УЧЕТ'!$C:$C,AN$1)</f>
        <v>0</v>
      </c>
      <c r="AO99" s="37">
        <f>COUNTIFS('ЕЖЕДНЕВНЫЙ УЧЕТ'!$J:$J,$A99,'ЕЖЕДНЕВНЫЙ УЧЕТ'!$C:$C,AO$1)</f>
        <v>0</v>
      </c>
      <c r="AP99" s="37">
        <f>COUNTIFS('ЕЖЕДНЕВНЫЙ УЧЕТ'!$J:$J,$A99,'ЕЖЕДНЕВНЫЙ УЧЕТ'!$C:$C,AP$1)</f>
        <v>0</v>
      </c>
      <c r="AQ99" s="37">
        <f>COUNTIFS('ЕЖЕДНЕВНЫЙ УЧЕТ'!$J:$J,$A99,'ЕЖЕДНЕВНЫЙ УЧЕТ'!$C:$C,AQ$1)</f>
        <v>0</v>
      </c>
      <c r="AR99" s="37">
        <f>COUNTIFS('ЕЖЕДНЕВНЫЙ УЧЕТ'!$J:$J,$A99,'ЕЖЕДНЕВНЫЙ УЧЕТ'!$C:$C,AR$1)</f>
        <v>95</v>
      </c>
      <c r="AS99" s="37">
        <f>COUNTIFS('ЕЖЕДНЕВНЫЙ УЧЕТ'!$J:$J,$A99,'ЕЖЕДНЕВНЫЙ УЧЕТ'!$C:$C,AS$1)</f>
        <v>0</v>
      </c>
      <c r="AT99" s="37">
        <f>COUNTIFS('ЕЖЕДНЕВНЫЙ УЧЕТ'!$J:$J,$A99,'ЕЖЕДНЕВНЫЙ УЧЕТ'!$C:$C,AT$1)</f>
        <v>0</v>
      </c>
      <c r="AU99" s="37">
        <f>COUNTIFS('ЕЖЕДНЕВНЫЙ УЧЕТ'!$J:$J,$A99,'ЕЖЕДНЕВНЫЙ УЧЕТ'!$C:$C,AU$1)</f>
        <v>0</v>
      </c>
    </row>
    <row r="100" spans="1:47" s="26" customFormat="1" ht="18">
      <c r="A100" s="31" t="s">
        <v>219</v>
      </c>
      <c r="B100" s="32">
        <f>COUNTIF('ЕЖЕДНЕВНЫЙ УЧЕТ'!J:J,СВОД!A100)</f>
        <v>33</v>
      </c>
      <c r="C100" s="33">
        <f t="shared" si="5"/>
        <v>2.4122807017543861E-3</v>
      </c>
      <c r="K100" s="37">
        <f>COUNTIFS('ЕЖЕДНЕВНЫЙ УЧЕТ'!$J:$J,$A100,'ЕЖЕДНЕВНЫЙ УЧЕТ'!$C:$C,K$1)</f>
        <v>0</v>
      </c>
      <c r="L100" s="37">
        <f>COUNTIFS('ЕЖЕДНЕВНЫЙ УЧЕТ'!$J:$J,$A100,'ЕЖЕДНЕВНЫЙ УЧЕТ'!$C:$C,L$1)</f>
        <v>0</v>
      </c>
      <c r="M100" s="37">
        <f>COUNTIFS('ЕЖЕДНЕВНЫЙ УЧЕТ'!$J:$J,$A100,'ЕЖЕДНЕВНЫЙ УЧЕТ'!$C:$C,M$1)</f>
        <v>0</v>
      </c>
      <c r="N100" s="37">
        <f>COUNTIFS('ЕЖЕДНЕВНЫЙ УЧЕТ'!$J:$J,$A100,'ЕЖЕДНЕВНЫЙ УЧЕТ'!$C:$C,N$1)</f>
        <v>0</v>
      </c>
      <c r="O100" s="37">
        <f>COUNTIFS('ЕЖЕДНЕВНЫЙ УЧЕТ'!$J:$J,$A100,'ЕЖЕДНЕВНЫЙ УЧЕТ'!$C:$C,O$1)</f>
        <v>0</v>
      </c>
      <c r="P100" s="37">
        <f>COUNTIFS('ЕЖЕДНЕВНЫЙ УЧЕТ'!$J:$J,$A100,'ЕЖЕДНЕВНЫЙ УЧЕТ'!$C:$C,P$1)</f>
        <v>0</v>
      </c>
      <c r="Q100" s="37">
        <f>COUNTIFS('ЕЖЕДНЕВНЫЙ УЧЕТ'!$J:$J,$A100,'ЕЖЕДНЕВНЫЙ УЧЕТ'!$C:$C,Q$1)</f>
        <v>0</v>
      </c>
      <c r="R100" s="37">
        <f>COUNTIFS('ЕЖЕДНЕВНЫЙ УЧЕТ'!$J:$J,$A100,'ЕЖЕДНЕВНЫЙ УЧЕТ'!$C:$C,R$1)</f>
        <v>0</v>
      </c>
      <c r="S100" s="37">
        <f>COUNTIFS('ЕЖЕДНЕВНЫЙ УЧЕТ'!$J:$J,$A100,'ЕЖЕДНЕВНЫЙ УЧЕТ'!$C:$C,S$1)</f>
        <v>0</v>
      </c>
      <c r="T100" s="37">
        <f>COUNTIFS('ЕЖЕДНЕВНЫЙ УЧЕТ'!$J:$J,$A100,'ЕЖЕДНЕВНЫЙ УЧЕТ'!$C:$C,T$1)</f>
        <v>0</v>
      </c>
      <c r="U100" s="37">
        <f>COUNTIFS('ЕЖЕДНЕВНЫЙ УЧЕТ'!$J:$J,$A100,'ЕЖЕДНЕВНЫЙ УЧЕТ'!$C:$C,U$1)</f>
        <v>0</v>
      </c>
      <c r="V100" s="37">
        <f>COUNTIFS('ЕЖЕДНЕВНЫЙ УЧЕТ'!$J:$J,$A100,'ЕЖЕДНЕВНЫЙ УЧЕТ'!$C:$C,V$1)</f>
        <v>0</v>
      </c>
      <c r="W100" s="37">
        <f>COUNTIFS('ЕЖЕДНЕВНЫЙ УЧЕТ'!$J:$J,$A100,'ЕЖЕДНЕВНЫЙ УЧЕТ'!$C:$C,W$1)</f>
        <v>3</v>
      </c>
      <c r="X100" s="37">
        <f>COUNTIFS('ЕЖЕДНЕВНЫЙ УЧЕТ'!$J:$J,$A100,'ЕЖЕДНЕВНЫЙ УЧЕТ'!$C:$C,X$1)</f>
        <v>0</v>
      </c>
      <c r="Y100" s="37">
        <f>COUNTIFS('ЕЖЕДНЕВНЫЙ УЧЕТ'!$J:$J,$A100,'ЕЖЕДНЕВНЫЙ УЧЕТ'!$C:$C,Y$1)</f>
        <v>0</v>
      </c>
      <c r="Z100" s="37">
        <f>COUNTIFS('ЕЖЕДНЕВНЫЙ УЧЕТ'!$J:$J,$A100,'ЕЖЕДНЕВНЫЙ УЧЕТ'!$C:$C,Z$1)</f>
        <v>24</v>
      </c>
      <c r="AA100" s="37">
        <f>COUNTIFS('ЕЖЕДНЕВНЫЙ УЧЕТ'!$J:$J,$A100,'ЕЖЕДНЕВНЫЙ УЧЕТ'!$C:$C,AA$1)</f>
        <v>0</v>
      </c>
      <c r="AB100" s="37">
        <f>COUNTIFS('ЕЖЕДНЕВНЫЙ УЧЕТ'!$J:$J,$A100,'ЕЖЕДНЕВНЫЙ УЧЕТ'!$C:$C,AB$1)</f>
        <v>0</v>
      </c>
      <c r="AC100" s="37">
        <f>COUNTIFS('ЕЖЕДНЕВНЫЙ УЧЕТ'!$J:$J,$A100,'ЕЖЕДНЕВНЫЙ УЧЕТ'!$C:$C,AC$1)</f>
        <v>0</v>
      </c>
      <c r="AD100" s="37">
        <f>COUNTIFS('ЕЖЕДНЕВНЫЙ УЧЕТ'!$J:$J,$A100,'ЕЖЕДНЕВНЫЙ УЧЕТ'!$C:$C,AD$1)</f>
        <v>0</v>
      </c>
      <c r="AE100" s="37">
        <f>COUNTIFS('ЕЖЕДНЕВНЫЙ УЧЕТ'!$J:$J,$A100,'ЕЖЕДНЕВНЫЙ УЧЕТ'!$C:$C,AE$1)</f>
        <v>0</v>
      </c>
      <c r="AF100" s="37">
        <f>COUNTIFS('ЕЖЕДНЕВНЫЙ УЧЕТ'!$J:$J,$A100,'ЕЖЕДНЕВНЫЙ УЧЕТ'!$C:$C,AF$1)</f>
        <v>0</v>
      </c>
      <c r="AG100" s="37">
        <f>COUNTIFS('ЕЖЕДНЕВНЫЙ УЧЕТ'!$J:$J,$A100,'ЕЖЕДНЕВНЫЙ УЧЕТ'!$C:$C,AG$1)</f>
        <v>0</v>
      </c>
      <c r="AH100" s="37">
        <f>COUNTIFS('ЕЖЕДНЕВНЫЙ УЧЕТ'!$J:$J,$A100,'ЕЖЕДНЕВНЫЙ УЧЕТ'!$C:$C,AH$1)</f>
        <v>0</v>
      </c>
      <c r="AI100" s="37">
        <f>COUNTIFS('ЕЖЕДНЕВНЫЙ УЧЕТ'!$J:$J,$A100,'ЕЖЕДНЕВНЫЙ УЧЕТ'!$C:$C,AI$1)</f>
        <v>0</v>
      </c>
      <c r="AJ100" s="37">
        <f>COUNTIFS('ЕЖЕДНЕВНЫЙ УЧЕТ'!$J:$J,$A100,'ЕЖЕДНЕВНЫЙ УЧЕТ'!$C:$C,AJ$1)</f>
        <v>0</v>
      </c>
      <c r="AK100" s="37">
        <f>COUNTIFS('ЕЖЕДНЕВНЫЙ УЧЕТ'!$J:$J,$A100,'ЕЖЕДНЕВНЫЙ УЧЕТ'!$C:$C,AK$1)</f>
        <v>0</v>
      </c>
      <c r="AL100" s="37">
        <f>COUNTIFS('ЕЖЕДНЕВНЫЙ УЧЕТ'!$J:$J,$A100,'ЕЖЕДНЕВНЫЙ УЧЕТ'!$C:$C,AL$1)</f>
        <v>0</v>
      </c>
      <c r="AM100" s="37">
        <f>COUNTIFS('ЕЖЕДНЕВНЫЙ УЧЕТ'!$J:$J,$A100,'ЕЖЕДНЕВНЫЙ УЧЕТ'!$C:$C,AM$1)</f>
        <v>0</v>
      </c>
      <c r="AN100" s="37">
        <f>COUNTIFS('ЕЖЕДНЕВНЫЙ УЧЕТ'!$J:$J,$A100,'ЕЖЕДНЕВНЫЙ УЧЕТ'!$C:$C,AN$1)</f>
        <v>0</v>
      </c>
      <c r="AO100" s="37">
        <f>COUNTIFS('ЕЖЕДНЕВНЫЙ УЧЕТ'!$J:$J,$A100,'ЕЖЕДНЕВНЫЙ УЧЕТ'!$C:$C,AO$1)</f>
        <v>0</v>
      </c>
      <c r="AP100" s="37">
        <f>COUNTIFS('ЕЖЕДНЕВНЫЙ УЧЕТ'!$J:$J,$A100,'ЕЖЕДНЕВНЫЙ УЧЕТ'!$C:$C,AP$1)</f>
        <v>0</v>
      </c>
      <c r="AQ100" s="37">
        <f>COUNTIFS('ЕЖЕДНЕВНЫЙ УЧЕТ'!$J:$J,$A100,'ЕЖЕДНЕВНЫЙ УЧЕТ'!$C:$C,AQ$1)</f>
        <v>0</v>
      </c>
      <c r="AR100" s="37">
        <f>COUNTIFS('ЕЖЕДНЕВНЫЙ УЧЕТ'!$J:$J,$A100,'ЕЖЕДНЕВНЫЙ УЧЕТ'!$C:$C,AR$1)</f>
        <v>6</v>
      </c>
      <c r="AS100" s="37">
        <f>COUNTIFS('ЕЖЕДНЕВНЫЙ УЧЕТ'!$J:$J,$A100,'ЕЖЕДНЕВНЫЙ УЧЕТ'!$C:$C,AS$1)</f>
        <v>0</v>
      </c>
      <c r="AT100" s="37">
        <f>COUNTIFS('ЕЖЕДНЕВНЫЙ УЧЕТ'!$J:$J,$A100,'ЕЖЕДНЕВНЫЙ УЧЕТ'!$C:$C,AT$1)</f>
        <v>0</v>
      </c>
      <c r="AU100" s="37">
        <f>COUNTIFS('ЕЖЕДНЕВНЫЙ УЧЕТ'!$J:$J,$A100,'ЕЖЕДНЕВНЫЙ УЧЕТ'!$C:$C,AU$1)</f>
        <v>0</v>
      </c>
    </row>
    <row r="101" spans="1:47" s="26" customFormat="1" ht="18">
      <c r="A101" s="31" t="s">
        <v>220</v>
      </c>
      <c r="B101" s="32">
        <f>COUNTIF('ЕЖЕДНЕВНЫЙ УЧЕТ'!J:J,СВОД!A101)</f>
        <v>339</v>
      </c>
      <c r="C101" s="33">
        <f t="shared" si="5"/>
        <v>2.4780701754385966E-2</v>
      </c>
      <c r="K101" s="37">
        <f>COUNTIFS('ЕЖЕДНЕВНЫЙ УЧЕТ'!$J:$J,$A101,'ЕЖЕДНЕВНЫЙ УЧЕТ'!$C:$C,K$1)</f>
        <v>0</v>
      </c>
      <c r="L101" s="37">
        <f>COUNTIFS('ЕЖЕДНЕВНЫЙ УЧЕТ'!$J:$J,$A101,'ЕЖЕДНЕВНЫЙ УЧЕТ'!$C:$C,L$1)</f>
        <v>0</v>
      </c>
      <c r="M101" s="37">
        <f>COUNTIFS('ЕЖЕДНЕВНЫЙ УЧЕТ'!$J:$J,$A101,'ЕЖЕДНЕВНЫЙ УЧЕТ'!$C:$C,M$1)</f>
        <v>4</v>
      </c>
      <c r="N101" s="37">
        <f>COUNTIFS('ЕЖЕДНЕВНЫЙ УЧЕТ'!$J:$J,$A101,'ЕЖЕДНЕВНЫЙ УЧЕТ'!$C:$C,N$1)</f>
        <v>0</v>
      </c>
      <c r="O101" s="37">
        <f>COUNTIFS('ЕЖЕДНЕВНЫЙ УЧЕТ'!$J:$J,$A101,'ЕЖЕДНЕВНЫЙ УЧЕТ'!$C:$C,O$1)</f>
        <v>1</v>
      </c>
      <c r="P101" s="37">
        <f>COUNTIFS('ЕЖЕДНЕВНЫЙ УЧЕТ'!$J:$J,$A101,'ЕЖЕДНЕВНЫЙ УЧЕТ'!$C:$C,P$1)</f>
        <v>0</v>
      </c>
      <c r="Q101" s="37">
        <f>COUNTIFS('ЕЖЕДНЕВНЫЙ УЧЕТ'!$J:$J,$A101,'ЕЖЕДНЕВНЫЙ УЧЕТ'!$C:$C,Q$1)</f>
        <v>2</v>
      </c>
      <c r="R101" s="37">
        <f>COUNTIFS('ЕЖЕДНЕВНЫЙ УЧЕТ'!$J:$J,$A101,'ЕЖЕДНЕВНЫЙ УЧЕТ'!$C:$C,R$1)</f>
        <v>0</v>
      </c>
      <c r="S101" s="37">
        <f>COUNTIFS('ЕЖЕДНЕВНЫЙ УЧЕТ'!$J:$J,$A101,'ЕЖЕДНЕВНЫЙ УЧЕТ'!$C:$C,S$1)</f>
        <v>0</v>
      </c>
      <c r="T101" s="37">
        <f>COUNTIFS('ЕЖЕДНЕВНЫЙ УЧЕТ'!$J:$J,$A101,'ЕЖЕДНЕВНЫЙ УЧЕТ'!$C:$C,T$1)</f>
        <v>0</v>
      </c>
      <c r="U101" s="37">
        <f>COUNTIFS('ЕЖЕДНЕВНЫЙ УЧЕТ'!$J:$J,$A101,'ЕЖЕДНЕВНЫЙ УЧЕТ'!$C:$C,U$1)</f>
        <v>0</v>
      </c>
      <c r="V101" s="37">
        <f>COUNTIFS('ЕЖЕДНЕВНЫЙ УЧЕТ'!$J:$J,$A101,'ЕЖЕДНЕВНЫЙ УЧЕТ'!$C:$C,V$1)</f>
        <v>0</v>
      </c>
      <c r="W101" s="37">
        <f>COUNTIFS('ЕЖЕДНЕВНЫЙ УЧЕТ'!$J:$J,$A101,'ЕЖЕДНЕВНЫЙ УЧЕТ'!$C:$C,W$1)</f>
        <v>27</v>
      </c>
      <c r="X101" s="37">
        <f>COUNTIFS('ЕЖЕДНЕВНЫЙ УЧЕТ'!$J:$J,$A101,'ЕЖЕДНЕВНЫЙ УЧЕТ'!$C:$C,X$1)</f>
        <v>14</v>
      </c>
      <c r="Y101" s="37">
        <f>COUNTIFS('ЕЖЕДНЕВНЫЙ УЧЕТ'!$J:$J,$A101,'ЕЖЕДНЕВНЫЙ УЧЕТ'!$C:$C,Y$1)</f>
        <v>0</v>
      </c>
      <c r="Z101" s="37">
        <f>COUNTIFS('ЕЖЕДНЕВНЫЙ УЧЕТ'!$J:$J,$A101,'ЕЖЕДНЕВНЫЙ УЧЕТ'!$C:$C,Z$1)</f>
        <v>0</v>
      </c>
      <c r="AA101" s="37">
        <f>COUNTIFS('ЕЖЕДНЕВНЫЙ УЧЕТ'!$J:$J,$A101,'ЕЖЕДНЕВНЫЙ УЧЕТ'!$C:$C,AA$1)</f>
        <v>9</v>
      </c>
      <c r="AB101" s="37">
        <f>COUNTIFS('ЕЖЕДНЕВНЫЙ УЧЕТ'!$J:$J,$A101,'ЕЖЕДНЕВНЫЙ УЧЕТ'!$C:$C,AB$1)</f>
        <v>0</v>
      </c>
      <c r="AC101" s="37">
        <f>COUNTIFS('ЕЖЕДНЕВНЫЙ УЧЕТ'!$J:$J,$A101,'ЕЖЕДНЕВНЫЙ УЧЕТ'!$C:$C,AC$1)</f>
        <v>75</v>
      </c>
      <c r="AD101" s="37">
        <f>COUNTIFS('ЕЖЕДНЕВНЫЙ УЧЕТ'!$J:$J,$A101,'ЕЖЕДНЕВНЫЙ УЧЕТ'!$C:$C,AD$1)</f>
        <v>0</v>
      </c>
      <c r="AE101" s="37">
        <f>COUNTIFS('ЕЖЕДНЕВНЫЙ УЧЕТ'!$J:$J,$A101,'ЕЖЕДНЕВНЫЙ УЧЕТ'!$C:$C,AE$1)</f>
        <v>0</v>
      </c>
      <c r="AF101" s="37">
        <f>COUNTIFS('ЕЖЕДНЕВНЫЙ УЧЕТ'!$J:$J,$A101,'ЕЖЕДНЕВНЫЙ УЧЕТ'!$C:$C,AF$1)</f>
        <v>52</v>
      </c>
      <c r="AG101" s="37">
        <f>COUNTIFS('ЕЖЕДНЕВНЫЙ УЧЕТ'!$J:$J,$A101,'ЕЖЕДНЕВНЫЙ УЧЕТ'!$C:$C,AG$1)</f>
        <v>0</v>
      </c>
      <c r="AH101" s="37">
        <f>COUNTIFS('ЕЖЕДНЕВНЫЙ УЧЕТ'!$J:$J,$A101,'ЕЖЕДНЕВНЫЙ УЧЕТ'!$C:$C,AH$1)</f>
        <v>0</v>
      </c>
      <c r="AI101" s="37">
        <f>COUNTIFS('ЕЖЕДНЕВНЫЙ УЧЕТ'!$J:$J,$A101,'ЕЖЕДНЕВНЫЙ УЧЕТ'!$C:$C,AI$1)</f>
        <v>5</v>
      </c>
      <c r="AJ101" s="37">
        <f>COUNTIFS('ЕЖЕДНЕВНЫЙ УЧЕТ'!$J:$J,$A101,'ЕЖЕДНЕВНЫЙ УЧЕТ'!$C:$C,AJ$1)</f>
        <v>1</v>
      </c>
      <c r="AK101" s="37">
        <f>COUNTIFS('ЕЖЕДНЕВНЫЙ УЧЕТ'!$J:$J,$A101,'ЕЖЕДНЕВНЫЙ УЧЕТ'!$C:$C,AK$1)</f>
        <v>0</v>
      </c>
      <c r="AL101" s="37">
        <f>COUNTIFS('ЕЖЕДНЕВНЫЙ УЧЕТ'!$J:$J,$A101,'ЕЖЕДНЕВНЫЙ УЧЕТ'!$C:$C,AL$1)</f>
        <v>3</v>
      </c>
      <c r="AM101" s="37">
        <f>COUNTIFS('ЕЖЕДНЕВНЫЙ УЧЕТ'!$J:$J,$A101,'ЕЖЕДНЕВНЫЙ УЧЕТ'!$C:$C,AM$1)</f>
        <v>31</v>
      </c>
      <c r="AN101" s="37">
        <f>COUNTIFS('ЕЖЕДНЕВНЫЙ УЧЕТ'!$J:$J,$A101,'ЕЖЕДНЕВНЫЙ УЧЕТ'!$C:$C,AN$1)</f>
        <v>9</v>
      </c>
      <c r="AO101" s="37">
        <f>COUNTIFS('ЕЖЕДНЕВНЫЙ УЧЕТ'!$J:$J,$A101,'ЕЖЕДНЕВНЫЙ УЧЕТ'!$C:$C,AO$1)</f>
        <v>26</v>
      </c>
      <c r="AP101" s="37">
        <f>COUNTIFS('ЕЖЕДНЕВНЫЙ УЧЕТ'!$J:$J,$A101,'ЕЖЕДНЕВНЫЙ УЧЕТ'!$C:$C,AP$1)</f>
        <v>0</v>
      </c>
      <c r="AQ101" s="37">
        <f>COUNTIFS('ЕЖЕДНЕВНЫЙ УЧЕТ'!$J:$J,$A101,'ЕЖЕДНЕВНЫЙ УЧЕТ'!$C:$C,AQ$1)</f>
        <v>1</v>
      </c>
      <c r="AR101" s="37">
        <f>COUNTIFS('ЕЖЕДНЕВНЫЙ УЧЕТ'!$J:$J,$A101,'ЕЖЕДНЕВНЫЙ УЧЕТ'!$C:$C,AR$1)</f>
        <v>39</v>
      </c>
      <c r="AS101" s="37">
        <f>COUNTIFS('ЕЖЕДНЕВНЫЙ УЧЕТ'!$J:$J,$A101,'ЕЖЕДНЕВНЫЙ УЧЕТ'!$C:$C,AS$1)</f>
        <v>40</v>
      </c>
      <c r="AT101" s="37">
        <f>COUNTIFS('ЕЖЕДНЕВНЫЙ УЧЕТ'!$J:$J,$A101,'ЕЖЕДНЕВНЫЙ УЧЕТ'!$C:$C,AT$1)</f>
        <v>0</v>
      </c>
      <c r="AU101" s="37">
        <f>COUNTIFS('ЕЖЕДНЕВНЫЙ УЧЕТ'!$J:$J,$A101,'ЕЖЕДНЕВНЫЙ УЧЕТ'!$C:$C,AU$1)</f>
        <v>0</v>
      </c>
    </row>
    <row r="102" spans="1:47" s="26" customFormat="1" ht="18">
      <c r="A102" s="31" t="s">
        <v>221</v>
      </c>
      <c r="B102" s="32">
        <f>COUNTIF('ЕЖЕДНЕВНЫЙ УЧЕТ'!J:J,СВОД!A102)</f>
        <v>201</v>
      </c>
      <c r="C102" s="33">
        <f t="shared" si="5"/>
        <v>1.4692982456140351E-2</v>
      </c>
      <c r="K102" s="37">
        <f>COUNTIFS('ЕЖЕДНЕВНЫЙ УЧЕТ'!$J:$J,$A102,'ЕЖЕДНЕВНЫЙ УЧЕТ'!$C:$C,K$1)</f>
        <v>0</v>
      </c>
      <c r="L102" s="37">
        <f>COUNTIFS('ЕЖЕДНЕВНЫЙ УЧЕТ'!$J:$J,$A102,'ЕЖЕДНЕВНЫЙ УЧЕТ'!$C:$C,L$1)</f>
        <v>0</v>
      </c>
      <c r="M102" s="37">
        <f>COUNTIFS('ЕЖЕДНЕВНЫЙ УЧЕТ'!$J:$J,$A102,'ЕЖЕДНЕВНЫЙ УЧЕТ'!$C:$C,M$1)</f>
        <v>0</v>
      </c>
      <c r="N102" s="37">
        <f>COUNTIFS('ЕЖЕДНЕВНЫЙ УЧЕТ'!$J:$J,$A102,'ЕЖЕДНЕВНЫЙ УЧЕТ'!$C:$C,N$1)</f>
        <v>0</v>
      </c>
      <c r="O102" s="37">
        <f>COUNTIFS('ЕЖЕДНЕВНЫЙ УЧЕТ'!$J:$J,$A102,'ЕЖЕДНЕВНЫЙ УЧЕТ'!$C:$C,O$1)</f>
        <v>0</v>
      </c>
      <c r="P102" s="37">
        <f>COUNTIFS('ЕЖЕДНЕВНЫЙ УЧЕТ'!$J:$J,$A102,'ЕЖЕДНЕВНЫЙ УЧЕТ'!$C:$C,P$1)</f>
        <v>0</v>
      </c>
      <c r="Q102" s="37">
        <f>COUNTIFS('ЕЖЕДНЕВНЫЙ УЧЕТ'!$J:$J,$A102,'ЕЖЕДНЕВНЫЙ УЧЕТ'!$C:$C,Q$1)</f>
        <v>0</v>
      </c>
      <c r="R102" s="37">
        <f>COUNTIFS('ЕЖЕДНЕВНЫЙ УЧЕТ'!$J:$J,$A102,'ЕЖЕДНЕВНЫЙ УЧЕТ'!$C:$C,R$1)</f>
        <v>0</v>
      </c>
      <c r="S102" s="37">
        <f>COUNTIFS('ЕЖЕДНЕВНЫЙ УЧЕТ'!$J:$J,$A102,'ЕЖЕДНЕВНЫЙ УЧЕТ'!$C:$C,S$1)</f>
        <v>0</v>
      </c>
      <c r="T102" s="37">
        <f>COUNTIFS('ЕЖЕДНЕВНЫЙ УЧЕТ'!$J:$J,$A102,'ЕЖЕДНЕВНЫЙ УЧЕТ'!$C:$C,T$1)</f>
        <v>0</v>
      </c>
      <c r="U102" s="37">
        <f>COUNTIFS('ЕЖЕДНЕВНЫЙ УЧЕТ'!$J:$J,$A102,'ЕЖЕДНЕВНЫЙ УЧЕТ'!$C:$C,U$1)</f>
        <v>0</v>
      </c>
      <c r="V102" s="37">
        <f>COUNTIFS('ЕЖЕДНЕВНЫЙ УЧЕТ'!$J:$J,$A102,'ЕЖЕДНЕВНЫЙ УЧЕТ'!$C:$C,V$1)</f>
        <v>0</v>
      </c>
      <c r="W102" s="37">
        <f>COUNTIFS('ЕЖЕДНЕВНЫЙ УЧЕТ'!$J:$J,$A102,'ЕЖЕДНЕВНЫЙ УЧЕТ'!$C:$C,W$1)</f>
        <v>127</v>
      </c>
      <c r="X102" s="37">
        <f>COUNTIFS('ЕЖЕДНЕВНЫЙ УЧЕТ'!$J:$J,$A102,'ЕЖЕДНЕВНЫЙ УЧЕТ'!$C:$C,X$1)</f>
        <v>0</v>
      </c>
      <c r="Y102" s="37">
        <f>COUNTIFS('ЕЖЕДНЕВНЫЙ УЧЕТ'!$J:$J,$A102,'ЕЖЕДНЕВНЫЙ УЧЕТ'!$C:$C,Y$1)</f>
        <v>0</v>
      </c>
      <c r="Z102" s="37">
        <f>COUNTIFS('ЕЖЕДНЕВНЫЙ УЧЕТ'!$J:$J,$A102,'ЕЖЕДНЕВНЫЙ УЧЕТ'!$C:$C,Z$1)</f>
        <v>54</v>
      </c>
      <c r="AA102" s="37">
        <f>COUNTIFS('ЕЖЕДНЕВНЫЙ УЧЕТ'!$J:$J,$A102,'ЕЖЕДНЕВНЫЙ УЧЕТ'!$C:$C,AA$1)</f>
        <v>0</v>
      </c>
      <c r="AB102" s="37">
        <f>COUNTIFS('ЕЖЕДНЕВНЫЙ УЧЕТ'!$J:$J,$A102,'ЕЖЕДНЕВНЫЙ УЧЕТ'!$C:$C,AB$1)</f>
        <v>0</v>
      </c>
      <c r="AC102" s="37">
        <f>COUNTIFS('ЕЖЕДНЕВНЫЙ УЧЕТ'!$J:$J,$A102,'ЕЖЕДНЕВНЫЙ УЧЕТ'!$C:$C,AC$1)</f>
        <v>0</v>
      </c>
      <c r="AD102" s="37">
        <f>COUNTIFS('ЕЖЕДНЕВНЫЙ УЧЕТ'!$J:$J,$A102,'ЕЖЕДНЕВНЫЙ УЧЕТ'!$C:$C,AD$1)</f>
        <v>0</v>
      </c>
      <c r="AE102" s="37">
        <f>COUNTIFS('ЕЖЕДНЕВНЫЙ УЧЕТ'!$J:$J,$A102,'ЕЖЕДНЕВНЫЙ УЧЕТ'!$C:$C,AE$1)</f>
        <v>0</v>
      </c>
      <c r="AF102" s="37">
        <f>COUNTIFS('ЕЖЕДНЕВНЫЙ УЧЕТ'!$J:$J,$A102,'ЕЖЕДНЕВНЫЙ УЧЕТ'!$C:$C,AF$1)</f>
        <v>0</v>
      </c>
      <c r="AG102" s="37">
        <f>COUNTIFS('ЕЖЕДНЕВНЫЙ УЧЕТ'!$J:$J,$A102,'ЕЖЕДНЕВНЫЙ УЧЕТ'!$C:$C,AG$1)</f>
        <v>8</v>
      </c>
      <c r="AH102" s="37">
        <f>COUNTIFS('ЕЖЕДНЕВНЫЙ УЧЕТ'!$J:$J,$A102,'ЕЖЕДНЕВНЫЙ УЧЕТ'!$C:$C,AH$1)</f>
        <v>0</v>
      </c>
      <c r="AI102" s="37">
        <f>COUNTIFS('ЕЖЕДНЕВНЫЙ УЧЕТ'!$J:$J,$A102,'ЕЖЕДНЕВНЫЙ УЧЕТ'!$C:$C,AI$1)</f>
        <v>0</v>
      </c>
      <c r="AJ102" s="37">
        <f>COUNTIFS('ЕЖЕДНЕВНЫЙ УЧЕТ'!$J:$J,$A102,'ЕЖЕДНЕВНЫЙ УЧЕТ'!$C:$C,AJ$1)</f>
        <v>0</v>
      </c>
      <c r="AK102" s="37">
        <f>COUNTIFS('ЕЖЕДНЕВНЫЙ УЧЕТ'!$J:$J,$A102,'ЕЖЕДНЕВНЫЙ УЧЕТ'!$C:$C,AK$1)</f>
        <v>0</v>
      </c>
      <c r="AL102" s="37">
        <f>COUNTIFS('ЕЖЕДНЕВНЫЙ УЧЕТ'!$J:$J,$A102,'ЕЖЕДНЕВНЫЙ УЧЕТ'!$C:$C,AL$1)</f>
        <v>0</v>
      </c>
      <c r="AM102" s="37">
        <f>COUNTIFS('ЕЖЕДНЕВНЫЙ УЧЕТ'!$J:$J,$A102,'ЕЖЕДНЕВНЫЙ УЧЕТ'!$C:$C,AM$1)</f>
        <v>0</v>
      </c>
      <c r="AN102" s="37">
        <f>COUNTIFS('ЕЖЕДНЕВНЫЙ УЧЕТ'!$J:$J,$A102,'ЕЖЕДНЕВНЫЙ УЧЕТ'!$C:$C,AN$1)</f>
        <v>0</v>
      </c>
      <c r="AO102" s="37">
        <f>COUNTIFS('ЕЖЕДНЕВНЫЙ УЧЕТ'!$J:$J,$A102,'ЕЖЕДНЕВНЫЙ УЧЕТ'!$C:$C,AO$1)</f>
        <v>0</v>
      </c>
      <c r="AP102" s="37">
        <f>COUNTIFS('ЕЖЕДНЕВНЫЙ УЧЕТ'!$J:$J,$A102,'ЕЖЕДНЕВНЫЙ УЧЕТ'!$C:$C,AP$1)</f>
        <v>0</v>
      </c>
      <c r="AQ102" s="37">
        <f>COUNTIFS('ЕЖЕДНЕВНЫЙ УЧЕТ'!$J:$J,$A102,'ЕЖЕДНЕВНЫЙ УЧЕТ'!$C:$C,AQ$1)</f>
        <v>0</v>
      </c>
      <c r="AR102" s="37">
        <f>COUNTIFS('ЕЖЕДНЕВНЫЙ УЧЕТ'!$J:$J,$A102,'ЕЖЕДНЕВНЫЙ УЧЕТ'!$C:$C,AR$1)</f>
        <v>12</v>
      </c>
      <c r="AS102" s="37">
        <f>COUNTIFS('ЕЖЕДНЕВНЫЙ УЧЕТ'!$J:$J,$A102,'ЕЖЕДНЕВНЫЙ УЧЕТ'!$C:$C,AS$1)</f>
        <v>0</v>
      </c>
      <c r="AT102" s="37">
        <f>COUNTIFS('ЕЖЕДНЕВНЫЙ УЧЕТ'!$J:$J,$A102,'ЕЖЕДНЕВНЫЙ УЧЕТ'!$C:$C,AT$1)</f>
        <v>0</v>
      </c>
      <c r="AU102" s="37">
        <f>COUNTIFS('ЕЖЕДНЕВНЫЙ УЧЕТ'!$J:$J,$A102,'ЕЖЕДНЕВНЫЙ УЧЕТ'!$C:$C,AU$1)</f>
        <v>0</v>
      </c>
    </row>
    <row r="103" spans="1:47" s="26" customFormat="1" ht="18">
      <c r="A103" s="31" t="s">
        <v>222</v>
      </c>
      <c r="B103" s="32">
        <f>COUNTIF('ЕЖЕДНЕВНЫЙ УЧЕТ'!J:J,СВОД!A103)</f>
        <v>1546</v>
      </c>
      <c r="C103" s="33">
        <f t="shared" si="5"/>
        <v>0.11301169590643274</v>
      </c>
      <c r="K103" s="37">
        <f>COUNTIFS('ЕЖЕДНЕВНЫЙ УЧЕТ'!$J:$J,$A103,'ЕЖЕДНЕВНЫЙ УЧЕТ'!$C:$C,K$1)</f>
        <v>0</v>
      </c>
      <c r="L103" s="37">
        <f>COUNTIFS('ЕЖЕДНЕВНЫЙ УЧЕТ'!$J:$J,$A103,'ЕЖЕДНЕВНЫЙ УЧЕТ'!$C:$C,L$1)</f>
        <v>0</v>
      </c>
      <c r="M103" s="37">
        <f>COUNTIFS('ЕЖЕДНЕВНЫЙ УЧЕТ'!$J:$J,$A103,'ЕЖЕДНЕВНЫЙ УЧЕТ'!$C:$C,M$1)</f>
        <v>0</v>
      </c>
      <c r="N103" s="37">
        <f>COUNTIFS('ЕЖЕДНЕВНЫЙ УЧЕТ'!$J:$J,$A103,'ЕЖЕДНЕВНЫЙ УЧЕТ'!$C:$C,N$1)</f>
        <v>63</v>
      </c>
      <c r="O103" s="37">
        <f>COUNTIFS('ЕЖЕДНЕВНЫЙ УЧЕТ'!$J:$J,$A103,'ЕЖЕДНЕВНЫЙ УЧЕТ'!$C:$C,O$1)</f>
        <v>336</v>
      </c>
      <c r="P103" s="37">
        <f>COUNTIFS('ЕЖЕДНЕВНЫЙ УЧЕТ'!$J:$J,$A103,'ЕЖЕДНЕВНЫЙ УЧЕТ'!$C:$C,P$1)</f>
        <v>0</v>
      </c>
      <c r="Q103" s="37">
        <f>COUNTIFS('ЕЖЕДНЕВНЫЙ УЧЕТ'!$J:$J,$A103,'ЕЖЕДНЕВНЫЙ УЧЕТ'!$C:$C,Q$1)</f>
        <v>32</v>
      </c>
      <c r="R103" s="37">
        <f>COUNTIFS('ЕЖЕДНЕВНЫЙ УЧЕТ'!$J:$J,$A103,'ЕЖЕДНЕВНЫЙ УЧЕТ'!$C:$C,R$1)</f>
        <v>111</v>
      </c>
      <c r="S103" s="37">
        <f>COUNTIFS('ЕЖЕДНЕВНЫЙ УЧЕТ'!$J:$J,$A103,'ЕЖЕДНЕВНЫЙ УЧЕТ'!$C:$C,S$1)</f>
        <v>7</v>
      </c>
      <c r="T103" s="37">
        <f>COUNTIFS('ЕЖЕДНЕВНЫЙ УЧЕТ'!$J:$J,$A103,'ЕЖЕДНЕВНЫЙ УЧЕТ'!$C:$C,T$1)</f>
        <v>0</v>
      </c>
      <c r="U103" s="37">
        <f>COUNTIFS('ЕЖЕДНЕВНЫЙ УЧЕТ'!$J:$J,$A103,'ЕЖЕДНЕВНЫЙ УЧЕТ'!$C:$C,U$1)</f>
        <v>0</v>
      </c>
      <c r="V103" s="37">
        <f>COUNTIFS('ЕЖЕДНЕВНЫЙ УЧЕТ'!$J:$J,$A103,'ЕЖЕДНЕВНЫЙ УЧЕТ'!$C:$C,V$1)</f>
        <v>2</v>
      </c>
      <c r="W103" s="37">
        <f>COUNTIFS('ЕЖЕДНЕВНЫЙ УЧЕТ'!$J:$J,$A103,'ЕЖЕДНЕВНЫЙ УЧЕТ'!$C:$C,W$1)</f>
        <v>286</v>
      </c>
      <c r="X103" s="37">
        <f>COUNTIFS('ЕЖЕДНЕВНЫЙ УЧЕТ'!$J:$J,$A103,'ЕЖЕДНЕВНЫЙ УЧЕТ'!$C:$C,X$1)</f>
        <v>0</v>
      </c>
      <c r="Y103" s="37">
        <f>COUNTIFS('ЕЖЕДНЕВНЫЙ УЧЕТ'!$J:$J,$A103,'ЕЖЕДНЕВНЫЙ УЧЕТ'!$C:$C,Y$1)</f>
        <v>0</v>
      </c>
      <c r="Z103" s="37">
        <f>COUNTIFS('ЕЖЕДНЕВНЫЙ УЧЕТ'!$J:$J,$A103,'ЕЖЕДНЕВНЫЙ УЧЕТ'!$C:$C,Z$1)</f>
        <v>297</v>
      </c>
      <c r="AA103" s="37">
        <f>COUNTIFS('ЕЖЕДНЕВНЫЙ УЧЕТ'!$J:$J,$A103,'ЕЖЕДНЕВНЫЙ УЧЕТ'!$C:$C,AA$1)</f>
        <v>23</v>
      </c>
      <c r="AB103" s="37">
        <f>COUNTIFS('ЕЖЕДНЕВНЫЙ УЧЕТ'!$J:$J,$A103,'ЕЖЕДНЕВНЫЙ УЧЕТ'!$C:$C,AB$1)</f>
        <v>0</v>
      </c>
      <c r="AC103" s="37">
        <f>COUNTIFS('ЕЖЕДНЕВНЫЙ УЧЕТ'!$J:$J,$A103,'ЕЖЕДНЕВНЫЙ УЧЕТ'!$C:$C,AC$1)</f>
        <v>1</v>
      </c>
      <c r="AD103" s="37">
        <f>COUNTIFS('ЕЖЕДНЕВНЫЙ УЧЕТ'!$J:$J,$A103,'ЕЖЕДНЕВНЫЙ УЧЕТ'!$C:$C,AD$1)</f>
        <v>0</v>
      </c>
      <c r="AE103" s="37">
        <f>COUNTIFS('ЕЖЕДНЕВНЫЙ УЧЕТ'!$J:$J,$A103,'ЕЖЕДНЕВНЫЙ УЧЕТ'!$C:$C,AE$1)</f>
        <v>0</v>
      </c>
      <c r="AF103" s="37">
        <f>COUNTIFS('ЕЖЕДНЕВНЫЙ УЧЕТ'!$J:$J,$A103,'ЕЖЕДНЕВНЫЙ УЧЕТ'!$C:$C,AF$1)</f>
        <v>5</v>
      </c>
      <c r="AG103" s="37">
        <f>COUNTIFS('ЕЖЕДНЕВНЫЙ УЧЕТ'!$J:$J,$A103,'ЕЖЕДНЕВНЫЙ УЧЕТ'!$C:$C,AG$1)</f>
        <v>0</v>
      </c>
      <c r="AH103" s="37">
        <f>COUNTIFS('ЕЖЕДНЕВНЫЙ УЧЕТ'!$J:$J,$A103,'ЕЖЕДНЕВНЫЙ УЧЕТ'!$C:$C,AH$1)</f>
        <v>0</v>
      </c>
      <c r="AI103" s="37">
        <f>COUNTIFS('ЕЖЕДНЕВНЫЙ УЧЕТ'!$J:$J,$A103,'ЕЖЕДНЕВНЫЙ УЧЕТ'!$C:$C,AI$1)</f>
        <v>0</v>
      </c>
      <c r="AJ103" s="37">
        <f>COUNTIFS('ЕЖЕДНЕВНЫЙ УЧЕТ'!$J:$J,$A103,'ЕЖЕДНЕВНЫЙ УЧЕТ'!$C:$C,AJ$1)</f>
        <v>0</v>
      </c>
      <c r="AK103" s="37">
        <f>COUNTIFS('ЕЖЕДНЕВНЫЙ УЧЕТ'!$J:$J,$A103,'ЕЖЕДНЕВНЫЙ УЧЕТ'!$C:$C,AK$1)</f>
        <v>0</v>
      </c>
      <c r="AL103" s="37">
        <f>COUNTIFS('ЕЖЕДНЕВНЫЙ УЧЕТ'!$J:$J,$A103,'ЕЖЕДНЕВНЫЙ УЧЕТ'!$C:$C,AL$1)</f>
        <v>0</v>
      </c>
      <c r="AM103" s="37">
        <f>COUNTIFS('ЕЖЕДНЕВНЫЙ УЧЕТ'!$J:$J,$A103,'ЕЖЕДНЕВНЫЙ УЧЕТ'!$C:$C,AM$1)</f>
        <v>6</v>
      </c>
      <c r="AN103" s="37">
        <f>COUNTIFS('ЕЖЕДНЕВНЫЙ УЧЕТ'!$J:$J,$A103,'ЕЖЕДНЕВНЫЙ УЧЕТ'!$C:$C,AN$1)</f>
        <v>6</v>
      </c>
      <c r="AO103" s="37">
        <f>COUNTIFS('ЕЖЕДНЕВНЫЙ УЧЕТ'!$J:$J,$A103,'ЕЖЕДНЕВНЫЙ УЧЕТ'!$C:$C,AO$1)</f>
        <v>5</v>
      </c>
      <c r="AP103" s="37">
        <f>COUNTIFS('ЕЖЕДНЕВНЫЙ УЧЕТ'!$J:$J,$A103,'ЕЖЕДНЕВНЫЙ УЧЕТ'!$C:$C,AP$1)</f>
        <v>0</v>
      </c>
      <c r="AQ103" s="37">
        <f>COUNTIFS('ЕЖЕДНЕВНЫЙ УЧЕТ'!$J:$J,$A103,'ЕЖЕДНЕВНЫЙ УЧЕТ'!$C:$C,AQ$1)</f>
        <v>2</v>
      </c>
      <c r="AR103" s="37">
        <f>COUNTIFS('ЕЖЕДНЕВНЫЙ УЧЕТ'!$J:$J,$A103,'ЕЖЕДНЕВНЫЙ УЧЕТ'!$C:$C,AR$1)</f>
        <v>345</v>
      </c>
      <c r="AS103" s="37">
        <f>COUNTIFS('ЕЖЕДНЕВНЫЙ УЧЕТ'!$J:$J,$A103,'ЕЖЕДНЕВНЫЙ УЧЕТ'!$C:$C,AS$1)</f>
        <v>18</v>
      </c>
      <c r="AT103" s="37">
        <f>COUNTIFS('ЕЖЕДНЕВНЫЙ УЧЕТ'!$J:$J,$A103,'ЕЖЕДНЕВНЫЙ УЧЕТ'!$C:$C,AT$1)</f>
        <v>1</v>
      </c>
      <c r="AU103" s="37">
        <f>COUNTIFS('ЕЖЕДНЕВНЫЙ УЧЕТ'!$J:$J,$A103,'ЕЖЕДНЕВНЫЙ УЧЕТ'!$C:$C,AU$1)</f>
        <v>0</v>
      </c>
    </row>
    <row r="104" spans="1:47" s="26" customFormat="1" ht="18">
      <c r="A104" s="31" t="s">
        <v>223</v>
      </c>
      <c r="B104" s="32">
        <f>COUNTIF('ЕЖЕДНЕВНЫЙ УЧЕТ'!J:J,СВОД!A104)</f>
        <v>1</v>
      </c>
      <c r="C104" s="33">
        <f t="shared" si="5"/>
        <v>7.3099415204678364E-5</v>
      </c>
      <c r="K104" s="37">
        <f>COUNTIFS('ЕЖЕДНЕВНЫЙ УЧЕТ'!$J:$J,$A104,'ЕЖЕДНЕВНЫЙ УЧЕТ'!$C:$C,K$1)</f>
        <v>0</v>
      </c>
      <c r="L104" s="37">
        <f>COUNTIFS('ЕЖЕДНЕВНЫЙ УЧЕТ'!$J:$J,$A104,'ЕЖЕДНЕВНЫЙ УЧЕТ'!$C:$C,L$1)</f>
        <v>0</v>
      </c>
      <c r="M104" s="37">
        <f>COUNTIFS('ЕЖЕДНЕВНЫЙ УЧЕТ'!$J:$J,$A104,'ЕЖЕДНЕВНЫЙ УЧЕТ'!$C:$C,M$1)</f>
        <v>0</v>
      </c>
      <c r="N104" s="37">
        <f>COUNTIFS('ЕЖЕДНЕВНЫЙ УЧЕТ'!$J:$J,$A104,'ЕЖЕДНЕВНЫЙ УЧЕТ'!$C:$C,N$1)</f>
        <v>0</v>
      </c>
      <c r="O104" s="37">
        <f>COUNTIFS('ЕЖЕДНЕВНЫЙ УЧЕТ'!$J:$J,$A104,'ЕЖЕДНЕВНЫЙ УЧЕТ'!$C:$C,O$1)</f>
        <v>0</v>
      </c>
      <c r="P104" s="37">
        <f>COUNTIFS('ЕЖЕДНЕВНЫЙ УЧЕТ'!$J:$J,$A104,'ЕЖЕДНЕВНЫЙ УЧЕТ'!$C:$C,P$1)</f>
        <v>0</v>
      </c>
      <c r="Q104" s="37">
        <f>COUNTIFS('ЕЖЕДНЕВНЫЙ УЧЕТ'!$J:$J,$A104,'ЕЖЕДНЕВНЫЙ УЧЕТ'!$C:$C,Q$1)</f>
        <v>0</v>
      </c>
      <c r="R104" s="37">
        <f>COUNTIFS('ЕЖЕДНЕВНЫЙ УЧЕТ'!$J:$J,$A104,'ЕЖЕДНЕВНЫЙ УЧЕТ'!$C:$C,R$1)</f>
        <v>0</v>
      </c>
      <c r="S104" s="37">
        <f>COUNTIFS('ЕЖЕДНЕВНЫЙ УЧЕТ'!$J:$J,$A104,'ЕЖЕДНЕВНЫЙ УЧЕТ'!$C:$C,S$1)</f>
        <v>0</v>
      </c>
      <c r="T104" s="37">
        <f>COUNTIFS('ЕЖЕДНЕВНЫЙ УЧЕТ'!$J:$J,$A104,'ЕЖЕДНЕВНЫЙ УЧЕТ'!$C:$C,T$1)</f>
        <v>0</v>
      </c>
      <c r="U104" s="37">
        <f>COUNTIFS('ЕЖЕДНЕВНЫЙ УЧЕТ'!$J:$J,$A104,'ЕЖЕДНЕВНЫЙ УЧЕТ'!$C:$C,U$1)</f>
        <v>0</v>
      </c>
      <c r="V104" s="37">
        <f>COUNTIFS('ЕЖЕДНЕВНЫЙ УЧЕТ'!$J:$J,$A104,'ЕЖЕДНЕВНЫЙ УЧЕТ'!$C:$C,V$1)</f>
        <v>0</v>
      </c>
      <c r="W104" s="37">
        <f>COUNTIFS('ЕЖЕДНЕВНЫЙ УЧЕТ'!$J:$J,$A104,'ЕЖЕДНЕВНЫЙ УЧЕТ'!$C:$C,W$1)</f>
        <v>1</v>
      </c>
      <c r="X104" s="37">
        <f>COUNTIFS('ЕЖЕДНЕВНЫЙ УЧЕТ'!$J:$J,$A104,'ЕЖЕДНЕВНЫЙ УЧЕТ'!$C:$C,X$1)</f>
        <v>0</v>
      </c>
      <c r="Y104" s="37">
        <f>COUNTIFS('ЕЖЕДНЕВНЫЙ УЧЕТ'!$J:$J,$A104,'ЕЖЕДНЕВНЫЙ УЧЕТ'!$C:$C,Y$1)</f>
        <v>0</v>
      </c>
      <c r="Z104" s="37">
        <f>COUNTIFS('ЕЖЕДНЕВНЫЙ УЧЕТ'!$J:$J,$A104,'ЕЖЕДНЕВНЫЙ УЧЕТ'!$C:$C,Z$1)</f>
        <v>0</v>
      </c>
      <c r="AA104" s="37">
        <f>COUNTIFS('ЕЖЕДНЕВНЫЙ УЧЕТ'!$J:$J,$A104,'ЕЖЕДНЕВНЫЙ УЧЕТ'!$C:$C,AA$1)</f>
        <v>0</v>
      </c>
      <c r="AB104" s="37">
        <f>COUNTIFS('ЕЖЕДНЕВНЫЙ УЧЕТ'!$J:$J,$A104,'ЕЖЕДНЕВНЫЙ УЧЕТ'!$C:$C,AB$1)</f>
        <v>0</v>
      </c>
      <c r="AC104" s="37">
        <f>COUNTIFS('ЕЖЕДНЕВНЫЙ УЧЕТ'!$J:$J,$A104,'ЕЖЕДНЕВНЫЙ УЧЕТ'!$C:$C,AC$1)</f>
        <v>0</v>
      </c>
      <c r="AD104" s="37">
        <f>COUNTIFS('ЕЖЕДНЕВНЫЙ УЧЕТ'!$J:$J,$A104,'ЕЖЕДНЕВНЫЙ УЧЕТ'!$C:$C,AD$1)</f>
        <v>0</v>
      </c>
      <c r="AE104" s="37">
        <f>COUNTIFS('ЕЖЕДНЕВНЫЙ УЧЕТ'!$J:$J,$A104,'ЕЖЕДНЕВНЫЙ УЧЕТ'!$C:$C,AE$1)</f>
        <v>0</v>
      </c>
      <c r="AF104" s="37">
        <f>COUNTIFS('ЕЖЕДНЕВНЫЙ УЧЕТ'!$J:$J,$A104,'ЕЖЕДНЕВНЫЙ УЧЕТ'!$C:$C,AF$1)</f>
        <v>0</v>
      </c>
      <c r="AG104" s="37">
        <f>COUNTIFS('ЕЖЕДНЕВНЫЙ УЧЕТ'!$J:$J,$A104,'ЕЖЕДНЕВНЫЙ УЧЕТ'!$C:$C,AG$1)</f>
        <v>0</v>
      </c>
      <c r="AH104" s="37">
        <f>COUNTIFS('ЕЖЕДНЕВНЫЙ УЧЕТ'!$J:$J,$A104,'ЕЖЕДНЕВНЫЙ УЧЕТ'!$C:$C,AH$1)</f>
        <v>0</v>
      </c>
      <c r="AI104" s="37">
        <f>COUNTIFS('ЕЖЕДНЕВНЫЙ УЧЕТ'!$J:$J,$A104,'ЕЖЕДНЕВНЫЙ УЧЕТ'!$C:$C,AI$1)</f>
        <v>0</v>
      </c>
      <c r="AJ104" s="37">
        <f>COUNTIFS('ЕЖЕДНЕВНЫЙ УЧЕТ'!$J:$J,$A104,'ЕЖЕДНЕВНЫЙ УЧЕТ'!$C:$C,AJ$1)</f>
        <v>0</v>
      </c>
      <c r="AK104" s="37">
        <f>COUNTIFS('ЕЖЕДНЕВНЫЙ УЧЕТ'!$J:$J,$A104,'ЕЖЕДНЕВНЫЙ УЧЕТ'!$C:$C,AK$1)</f>
        <v>0</v>
      </c>
      <c r="AL104" s="37">
        <f>COUNTIFS('ЕЖЕДНЕВНЫЙ УЧЕТ'!$J:$J,$A104,'ЕЖЕДНЕВНЫЙ УЧЕТ'!$C:$C,AL$1)</f>
        <v>0</v>
      </c>
      <c r="AM104" s="37">
        <f>COUNTIFS('ЕЖЕДНЕВНЫЙ УЧЕТ'!$J:$J,$A104,'ЕЖЕДНЕВНЫЙ УЧЕТ'!$C:$C,AM$1)</f>
        <v>0</v>
      </c>
      <c r="AN104" s="37">
        <f>COUNTIFS('ЕЖЕДНЕВНЫЙ УЧЕТ'!$J:$J,$A104,'ЕЖЕДНЕВНЫЙ УЧЕТ'!$C:$C,AN$1)</f>
        <v>0</v>
      </c>
      <c r="AO104" s="37">
        <f>COUNTIFS('ЕЖЕДНЕВНЫЙ УЧЕТ'!$J:$J,$A104,'ЕЖЕДНЕВНЫЙ УЧЕТ'!$C:$C,AO$1)</f>
        <v>0</v>
      </c>
      <c r="AP104" s="37">
        <f>COUNTIFS('ЕЖЕДНЕВНЫЙ УЧЕТ'!$J:$J,$A104,'ЕЖЕДНЕВНЫЙ УЧЕТ'!$C:$C,AP$1)</f>
        <v>0</v>
      </c>
      <c r="AQ104" s="37">
        <f>COUNTIFS('ЕЖЕДНЕВНЫЙ УЧЕТ'!$J:$J,$A104,'ЕЖЕДНЕВНЫЙ УЧЕТ'!$C:$C,AQ$1)</f>
        <v>0</v>
      </c>
      <c r="AR104" s="37">
        <f>COUNTIFS('ЕЖЕДНЕВНЫЙ УЧЕТ'!$J:$J,$A104,'ЕЖЕДНЕВНЫЙ УЧЕТ'!$C:$C,AR$1)</f>
        <v>0</v>
      </c>
      <c r="AS104" s="37">
        <f>COUNTIFS('ЕЖЕДНЕВНЫЙ УЧЕТ'!$J:$J,$A104,'ЕЖЕДНЕВНЫЙ УЧЕТ'!$C:$C,AS$1)</f>
        <v>0</v>
      </c>
      <c r="AT104" s="37">
        <f>COUNTIFS('ЕЖЕДНЕВНЫЙ УЧЕТ'!$J:$J,$A104,'ЕЖЕДНЕВНЫЙ УЧЕТ'!$C:$C,AT$1)</f>
        <v>0</v>
      </c>
      <c r="AU104" s="37">
        <f>COUNTIFS('ЕЖЕДНЕВНЫЙ УЧЕТ'!$J:$J,$A104,'ЕЖЕДНЕВНЫЙ УЧЕТ'!$C:$C,AU$1)</f>
        <v>0</v>
      </c>
    </row>
    <row r="105" spans="1:47" s="26" customFormat="1" ht="18">
      <c r="A105" s="31" t="s">
        <v>224</v>
      </c>
      <c r="B105" s="32">
        <f>COUNTIF('ЕЖЕДНЕВНЫЙ УЧЕТ'!J:J,СВОД!A105)</f>
        <v>0</v>
      </c>
      <c r="C105" s="33">
        <f t="shared" si="5"/>
        <v>0</v>
      </c>
      <c r="K105" s="37">
        <f>COUNTIFS('ЕЖЕДНЕВНЫЙ УЧЕТ'!$J:$J,$A105,'ЕЖЕДНЕВНЫЙ УЧЕТ'!$C:$C,K$1)</f>
        <v>0</v>
      </c>
      <c r="L105" s="37">
        <f>COUNTIFS('ЕЖЕДНЕВНЫЙ УЧЕТ'!$J:$J,$A105,'ЕЖЕДНЕВНЫЙ УЧЕТ'!$C:$C,L$1)</f>
        <v>0</v>
      </c>
      <c r="M105" s="37">
        <f>COUNTIFS('ЕЖЕДНЕВНЫЙ УЧЕТ'!$J:$J,$A105,'ЕЖЕДНЕВНЫЙ УЧЕТ'!$C:$C,M$1)</f>
        <v>0</v>
      </c>
      <c r="N105" s="37">
        <f>COUNTIFS('ЕЖЕДНЕВНЫЙ УЧЕТ'!$J:$J,$A105,'ЕЖЕДНЕВНЫЙ УЧЕТ'!$C:$C,N$1)</f>
        <v>0</v>
      </c>
      <c r="O105" s="37">
        <f>COUNTIFS('ЕЖЕДНЕВНЫЙ УЧЕТ'!$J:$J,$A105,'ЕЖЕДНЕВНЫЙ УЧЕТ'!$C:$C,O$1)</f>
        <v>0</v>
      </c>
      <c r="P105" s="37">
        <f>COUNTIFS('ЕЖЕДНЕВНЫЙ УЧЕТ'!$J:$J,$A105,'ЕЖЕДНЕВНЫЙ УЧЕТ'!$C:$C,P$1)</f>
        <v>0</v>
      </c>
      <c r="Q105" s="37">
        <f>COUNTIFS('ЕЖЕДНЕВНЫЙ УЧЕТ'!$J:$J,$A105,'ЕЖЕДНЕВНЫЙ УЧЕТ'!$C:$C,Q$1)</f>
        <v>0</v>
      </c>
      <c r="R105" s="37">
        <f>COUNTIFS('ЕЖЕДНЕВНЫЙ УЧЕТ'!$J:$J,$A105,'ЕЖЕДНЕВНЫЙ УЧЕТ'!$C:$C,R$1)</f>
        <v>0</v>
      </c>
      <c r="S105" s="37">
        <f>COUNTIFS('ЕЖЕДНЕВНЫЙ УЧЕТ'!$J:$J,$A105,'ЕЖЕДНЕВНЫЙ УЧЕТ'!$C:$C,S$1)</f>
        <v>0</v>
      </c>
      <c r="T105" s="37">
        <f>COUNTIFS('ЕЖЕДНЕВНЫЙ УЧЕТ'!$J:$J,$A105,'ЕЖЕДНЕВНЫЙ УЧЕТ'!$C:$C,T$1)</f>
        <v>0</v>
      </c>
      <c r="U105" s="37">
        <f>COUNTIFS('ЕЖЕДНЕВНЫЙ УЧЕТ'!$J:$J,$A105,'ЕЖЕДНЕВНЫЙ УЧЕТ'!$C:$C,U$1)</f>
        <v>0</v>
      </c>
      <c r="V105" s="37">
        <f>COUNTIFS('ЕЖЕДНЕВНЫЙ УЧЕТ'!$J:$J,$A105,'ЕЖЕДНЕВНЫЙ УЧЕТ'!$C:$C,V$1)</f>
        <v>0</v>
      </c>
      <c r="W105" s="37">
        <f>COUNTIFS('ЕЖЕДНЕВНЫЙ УЧЕТ'!$J:$J,$A105,'ЕЖЕДНЕВНЫЙ УЧЕТ'!$C:$C,W$1)</f>
        <v>0</v>
      </c>
      <c r="X105" s="37">
        <f>COUNTIFS('ЕЖЕДНЕВНЫЙ УЧЕТ'!$J:$J,$A105,'ЕЖЕДНЕВНЫЙ УЧЕТ'!$C:$C,X$1)</f>
        <v>0</v>
      </c>
      <c r="Y105" s="37">
        <f>COUNTIFS('ЕЖЕДНЕВНЫЙ УЧЕТ'!$J:$J,$A105,'ЕЖЕДНЕВНЫЙ УЧЕТ'!$C:$C,Y$1)</f>
        <v>0</v>
      </c>
      <c r="Z105" s="37">
        <f>COUNTIFS('ЕЖЕДНЕВНЫЙ УЧЕТ'!$J:$J,$A105,'ЕЖЕДНЕВНЫЙ УЧЕТ'!$C:$C,Z$1)</f>
        <v>0</v>
      </c>
      <c r="AA105" s="37">
        <f>COUNTIFS('ЕЖЕДНЕВНЫЙ УЧЕТ'!$J:$J,$A105,'ЕЖЕДНЕВНЫЙ УЧЕТ'!$C:$C,AA$1)</f>
        <v>0</v>
      </c>
      <c r="AB105" s="37">
        <f>COUNTIFS('ЕЖЕДНЕВНЫЙ УЧЕТ'!$J:$J,$A105,'ЕЖЕДНЕВНЫЙ УЧЕТ'!$C:$C,AB$1)</f>
        <v>0</v>
      </c>
      <c r="AC105" s="37">
        <f>COUNTIFS('ЕЖЕДНЕВНЫЙ УЧЕТ'!$J:$J,$A105,'ЕЖЕДНЕВНЫЙ УЧЕТ'!$C:$C,AC$1)</f>
        <v>0</v>
      </c>
      <c r="AD105" s="37">
        <f>COUNTIFS('ЕЖЕДНЕВНЫЙ УЧЕТ'!$J:$J,$A105,'ЕЖЕДНЕВНЫЙ УЧЕТ'!$C:$C,AD$1)</f>
        <v>0</v>
      </c>
      <c r="AE105" s="37">
        <f>COUNTIFS('ЕЖЕДНЕВНЫЙ УЧЕТ'!$J:$J,$A105,'ЕЖЕДНЕВНЫЙ УЧЕТ'!$C:$C,AE$1)</f>
        <v>0</v>
      </c>
      <c r="AF105" s="37">
        <f>COUNTIFS('ЕЖЕДНЕВНЫЙ УЧЕТ'!$J:$J,$A105,'ЕЖЕДНЕВНЫЙ УЧЕТ'!$C:$C,AF$1)</f>
        <v>0</v>
      </c>
      <c r="AG105" s="37">
        <f>COUNTIFS('ЕЖЕДНЕВНЫЙ УЧЕТ'!$J:$J,$A105,'ЕЖЕДНЕВНЫЙ УЧЕТ'!$C:$C,AG$1)</f>
        <v>0</v>
      </c>
      <c r="AH105" s="37">
        <f>COUNTIFS('ЕЖЕДНЕВНЫЙ УЧЕТ'!$J:$J,$A105,'ЕЖЕДНЕВНЫЙ УЧЕТ'!$C:$C,AH$1)</f>
        <v>0</v>
      </c>
      <c r="AI105" s="37">
        <f>COUNTIFS('ЕЖЕДНЕВНЫЙ УЧЕТ'!$J:$J,$A105,'ЕЖЕДНЕВНЫЙ УЧЕТ'!$C:$C,AI$1)</f>
        <v>0</v>
      </c>
      <c r="AJ105" s="37">
        <f>COUNTIFS('ЕЖЕДНЕВНЫЙ УЧЕТ'!$J:$J,$A105,'ЕЖЕДНЕВНЫЙ УЧЕТ'!$C:$C,AJ$1)</f>
        <v>0</v>
      </c>
      <c r="AK105" s="37">
        <f>COUNTIFS('ЕЖЕДНЕВНЫЙ УЧЕТ'!$J:$J,$A105,'ЕЖЕДНЕВНЫЙ УЧЕТ'!$C:$C,AK$1)</f>
        <v>0</v>
      </c>
      <c r="AL105" s="37">
        <f>COUNTIFS('ЕЖЕДНЕВНЫЙ УЧЕТ'!$J:$J,$A105,'ЕЖЕДНЕВНЫЙ УЧЕТ'!$C:$C,AL$1)</f>
        <v>0</v>
      </c>
      <c r="AM105" s="37">
        <f>COUNTIFS('ЕЖЕДНЕВНЫЙ УЧЕТ'!$J:$J,$A105,'ЕЖЕДНЕВНЫЙ УЧЕТ'!$C:$C,AM$1)</f>
        <v>0</v>
      </c>
      <c r="AN105" s="37">
        <f>COUNTIFS('ЕЖЕДНЕВНЫЙ УЧЕТ'!$J:$J,$A105,'ЕЖЕДНЕВНЫЙ УЧЕТ'!$C:$C,AN$1)</f>
        <v>0</v>
      </c>
      <c r="AO105" s="37">
        <f>COUNTIFS('ЕЖЕДНЕВНЫЙ УЧЕТ'!$J:$J,$A105,'ЕЖЕДНЕВНЫЙ УЧЕТ'!$C:$C,AO$1)</f>
        <v>0</v>
      </c>
      <c r="AP105" s="37">
        <f>COUNTIFS('ЕЖЕДНЕВНЫЙ УЧЕТ'!$J:$J,$A105,'ЕЖЕДНЕВНЫЙ УЧЕТ'!$C:$C,AP$1)</f>
        <v>0</v>
      </c>
      <c r="AQ105" s="37">
        <f>COUNTIFS('ЕЖЕДНЕВНЫЙ УЧЕТ'!$J:$J,$A105,'ЕЖЕДНЕВНЫЙ УЧЕТ'!$C:$C,AQ$1)</f>
        <v>0</v>
      </c>
      <c r="AR105" s="37">
        <f>COUNTIFS('ЕЖЕДНЕВНЫЙ УЧЕТ'!$J:$J,$A105,'ЕЖЕДНЕВНЫЙ УЧЕТ'!$C:$C,AR$1)</f>
        <v>0</v>
      </c>
      <c r="AS105" s="37">
        <f>COUNTIFS('ЕЖЕДНЕВНЫЙ УЧЕТ'!$J:$J,$A105,'ЕЖЕДНЕВНЫЙ УЧЕТ'!$C:$C,AS$1)</f>
        <v>0</v>
      </c>
      <c r="AT105" s="37">
        <f>COUNTIFS('ЕЖЕДНЕВНЫЙ УЧЕТ'!$J:$J,$A105,'ЕЖЕДНЕВНЫЙ УЧЕТ'!$C:$C,AT$1)</f>
        <v>0</v>
      </c>
      <c r="AU105" s="37">
        <f>COUNTIFS('ЕЖЕДНЕВНЫЙ УЧЕТ'!$J:$J,$A105,'ЕЖЕДНЕВНЫЙ УЧЕТ'!$C:$C,AU$1)</f>
        <v>0</v>
      </c>
    </row>
    <row r="106" spans="1:47" s="26" customFormat="1" ht="18">
      <c r="A106" s="31" t="s">
        <v>225</v>
      </c>
      <c r="B106" s="32">
        <f>COUNTIF('ЕЖЕДНЕВНЫЙ УЧЕТ'!J:J,СВОД!A106)</f>
        <v>138</v>
      </c>
      <c r="C106" s="33">
        <f t="shared" si="5"/>
        <v>1.0087719298245614E-2</v>
      </c>
      <c r="K106" s="37">
        <f>COUNTIFS('ЕЖЕДНЕВНЫЙ УЧЕТ'!$J:$J,$A106,'ЕЖЕДНЕВНЫЙ УЧЕТ'!$C:$C,K$1)</f>
        <v>0</v>
      </c>
      <c r="L106" s="37">
        <f>COUNTIFS('ЕЖЕДНЕВНЫЙ УЧЕТ'!$J:$J,$A106,'ЕЖЕДНЕВНЫЙ УЧЕТ'!$C:$C,L$1)</f>
        <v>0</v>
      </c>
      <c r="M106" s="37">
        <f>COUNTIFS('ЕЖЕДНЕВНЫЙ УЧЕТ'!$J:$J,$A106,'ЕЖЕДНЕВНЫЙ УЧЕТ'!$C:$C,M$1)</f>
        <v>0</v>
      </c>
      <c r="N106" s="37">
        <f>COUNTIFS('ЕЖЕДНЕВНЫЙ УЧЕТ'!$J:$J,$A106,'ЕЖЕДНЕВНЫЙ УЧЕТ'!$C:$C,N$1)</f>
        <v>1</v>
      </c>
      <c r="O106" s="37">
        <f>COUNTIFS('ЕЖЕДНЕВНЫЙ УЧЕТ'!$J:$J,$A106,'ЕЖЕДНЕВНЫЙ УЧЕТ'!$C:$C,O$1)</f>
        <v>9</v>
      </c>
      <c r="P106" s="37">
        <f>COUNTIFS('ЕЖЕДНЕВНЫЙ УЧЕТ'!$J:$J,$A106,'ЕЖЕДНЕВНЫЙ УЧЕТ'!$C:$C,P$1)</f>
        <v>0</v>
      </c>
      <c r="Q106" s="37">
        <f>COUNTIFS('ЕЖЕДНЕВНЫЙ УЧЕТ'!$J:$J,$A106,'ЕЖЕДНЕВНЫЙ УЧЕТ'!$C:$C,Q$1)</f>
        <v>30</v>
      </c>
      <c r="R106" s="37">
        <f>COUNTIFS('ЕЖЕДНЕВНЫЙ УЧЕТ'!$J:$J,$A106,'ЕЖЕДНЕВНЫЙ УЧЕТ'!$C:$C,R$1)</f>
        <v>0</v>
      </c>
      <c r="S106" s="37">
        <f>COUNTIFS('ЕЖЕДНЕВНЫЙ УЧЕТ'!$J:$J,$A106,'ЕЖЕДНЕВНЫЙ УЧЕТ'!$C:$C,S$1)</f>
        <v>0</v>
      </c>
      <c r="T106" s="37">
        <f>COUNTIFS('ЕЖЕДНЕВНЫЙ УЧЕТ'!$J:$J,$A106,'ЕЖЕДНЕВНЫЙ УЧЕТ'!$C:$C,T$1)</f>
        <v>0</v>
      </c>
      <c r="U106" s="37">
        <f>COUNTIFS('ЕЖЕДНЕВНЫЙ УЧЕТ'!$J:$J,$A106,'ЕЖЕДНЕВНЫЙ УЧЕТ'!$C:$C,U$1)</f>
        <v>0</v>
      </c>
      <c r="V106" s="37">
        <f>COUNTIFS('ЕЖЕДНЕВНЫЙ УЧЕТ'!$J:$J,$A106,'ЕЖЕДНЕВНЫЙ УЧЕТ'!$C:$C,V$1)</f>
        <v>0</v>
      </c>
      <c r="W106" s="37">
        <f>COUNTIFS('ЕЖЕДНЕВНЫЙ УЧЕТ'!$J:$J,$A106,'ЕЖЕДНЕВНЫЙ УЧЕТ'!$C:$C,W$1)</f>
        <v>32</v>
      </c>
      <c r="X106" s="37">
        <f>COUNTIFS('ЕЖЕДНЕВНЫЙ УЧЕТ'!$J:$J,$A106,'ЕЖЕДНЕВНЫЙ УЧЕТ'!$C:$C,X$1)</f>
        <v>0</v>
      </c>
      <c r="Y106" s="37">
        <f>COUNTIFS('ЕЖЕДНЕВНЫЙ УЧЕТ'!$J:$J,$A106,'ЕЖЕДНЕВНЫЙ УЧЕТ'!$C:$C,Y$1)</f>
        <v>0</v>
      </c>
      <c r="Z106" s="37">
        <f>COUNTIFS('ЕЖЕДНЕВНЫЙ УЧЕТ'!$J:$J,$A106,'ЕЖЕДНЕВНЫЙ УЧЕТ'!$C:$C,Z$1)</f>
        <v>46</v>
      </c>
      <c r="AA106" s="37">
        <f>COUNTIFS('ЕЖЕДНЕВНЫЙ УЧЕТ'!$J:$J,$A106,'ЕЖЕДНЕВНЫЙ УЧЕТ'!$C:$C,AA$1)</f>
        <v>3</v>
      </c>
      <c r="AB106" s="37">
        <f>COUNTIFS('ЕЖЕДНЕВНЫЙ УЧЕТ'!$J:$J,$A106,'ЕЖЕДНЕВНЫЙ УЧЕТ'!$C:$C,AB$1)</f>
        <v>0</v>
      </c>
      <c r="AC106" s="37">
        <f>COUNTIFS('ЕЖЕДНЕВНЫЙ УЧЕТ'!$J:$J,$A106,'ЕЖЕДНЕВНЫЙ УЧЕТ'!$C:$C,AC$1)</f>
        <v>0</v>
      </c>
      <c r="AD106" s="37">
        <f>COUNTIFS('ЕЖЕДНЕВНЫЙ УЧЕТ'!$J:$J,$A106,'ЕЖЕДНЕВНЫЙ УЧЕТ'!$C:$C,AD$1)</f>
        <v>0</v>
      </c>
      <c r="AE106" s="37">
        <f>COUNTIFS('ЕЖЕДНЕВНЫЙ УЧЕТ'!$J:$J,$A106,'ЕЖЕДНЕВНЫЙ УЧЕТ'!$C:$C,AE$1)</f>
        <v>0</v>
      </c>
      <c r="AF106" s="37">
        <f>COUNTIFS('ЕЖЕДНЕВНЫЙ УЧЕТ'!$J:$J,$A106,'ЕЖЕДНЕВНЫЙ УЧЕТ'!$C:$C,AF$1)</f>
        <v>5</v>
      </c>
      <c r="AG106" s="37">
        <f>COUNTIFS('ЕЖЕДНЕВНЫЙ УЧЕТ'!$J:$J,$A106,'ЕЖЕДНЕВНЫЙ УЧЕТ'!$C:$C,AG$1)</f>
        <v>0</v>
      </c>
      <c r="AH106" s="37">
        <f>COUNTIFS('ЕЖЕДНЕВНЫЙ УЧЕТ'!$J:$J,$A106,'ЕЖЕДНЕВНЫЙ УЧЕТ'!$C:$C,AH$1)</f>
        <v>0</v>
      </c>
      <c r="AI106" s="37">
        <f>COUNTIFS('ЕЖЕДНЕВНЫЙ УЧЕТ'!$J:$J,$A106,'ЕЖЕДНЕВНЫЙ УЧЕТ'!$C:$C,AI$1)</f>
        <v>0</v>
      </c>
      <c r="AJ106" s="37">
        <f>COUNTIFS('ЕЖЕДНЕВНЫЙ УЧЕТ'!$J:$J,$A106,'ЕЖЕДНЕВНЫЙ УЧЕТ'!$C:$C,AJ$1)</f>
        <v>0</v>
      </c>
      <c r="AK106" s="37">
        <f>COUNTIFS('ЕЖЕДНЕВНЫЙ УЧЕТ'!$J:$J,$A106,'ЕЖЕДНЕВНЫЙ УЧЕТ'!$C:$C,AK$1)</f>
        <v>0</v>
      </c>
      <c r="AL106" s="37">
        <f>COUNTIFS('ЕЖЕДНЕВНЫЙ УЧЕТ'!$J:$J,$A106,'ЕЖЕДНЕВНЫЙ УЧЕТ'!$C:$C,AL$1)</f>
        <v>0</v>
      </c>
      <c r="AM106" s="37">
        <f>COUNTIFS('ЕЖЕДНЕВНЫЙ УЧЕТ'!$J:$J,$A106,'ЕЖЕДНЕВНЫЙ УЧЕТ'!$C:$C,AM$1)</f>
        <v>1</v>
      </c>
      <c r="AN106" s="37">
        <f>COUNTIFS('ЕЖЕДНЕВНЫЙ УЧЕТ'!$J:$J,$A106,'ЕЖЕДНЕВНЫЙ УЧЕТ'!$C:$C,AN$1)</f>
        <v>1</v>
      </c>
      <c r="AO106" s="37">
        <f>COUNTIFS('ЕЖЕДНЕВНЫЙ УЧЕТ'!$J:$J,$A106,'ЕЖЕДНЕВНЫЙ УЧЕТ'!$C:$C,AO$1)</f>
        <v>0</v>
      </c>
      <c r="AP106" s="37">
        <f>COUNTIFS('ЕЖЕДНЕВНЫЙ УЧЕТ'!$J:$J,$A106,'ЕЖЕДНЕВНЫЙ УЧЕТ'!$C:$C,AP$1)</f>
        <v>0</v>
      </c>
      <c r="AQ106" s="37">
        <f>COUNTIFS('ЕЖЕДНЕВНЫЙ УЧЕТ'!$J:$J,$A106,'ЕЖЕДНЕВНЫЙ УЧЕТ'!$C:$C,AQ$1)</f>
        <v>0</v>
      </c>
      <c r="AR106" s="37">
        <f>COUNTIFS('ЕЖЕДНЕВНЫЙ УЧЕТ'!$J:$J,$A106,'ЕЖЕДНЕВНЫЙ УЧЕТ'!$C:$C,AR$1)</f>
        <v>9</v>
      </c>
      <c r="AS106" s="37">
        <f>COUNTIFS('ЕЖЕДНЕВНЫЙ УЧЕТ'!$J:$J,$A106,'ЕЖЕДНЕВНЫЙ УЧЕТ'!$C:$C,AS$1)</f>
        <v>1</v>
      </c>
      <c r="AT106" s="37">
        <f>COUNTIFS('ЕЖЕДНЕВНЫЙ УЧЕТ'!$J:$J,$A106,'ЕЖЕДНЕВНЫЙ УЧЕТ'!$C:$C,AT$1)</f>
        <v>0</v>
      </c>
      <c r="AU106" s="37">
        <f>COUNTIFS('ЕЖЕДНЕВНЫЙ УЧЕТ'!$J:$J,$A106,'ЕЖЕДНЕВНЫЙ УЧЕТ'!$C:$C,AU$1)</f>
        <v>0</v>
      </c>
    </row>
    <row r="107" spans="1:47" s="26" customFormat="1" ht="18">
      <c r="A107" s="31" t="s">
        <v>226</v>
      </c>
      <c r="B107" s="32">
        <f>COUNTIF('ЕЖЕДНЕВНЫЙ УЧЕТ'!J:J,СВОД!A107)</f>
        <v>532</v>
      </c>
      <c r="C107" s="33">
        <f t="shared" si="5"/>
        <v>3.888888888888889E-2</v>
      </c>
      <c r="K107" s="37">
        <f>COUNTIFS('ЕЖЕДНЕВНЫЙ УЧЕТ'!$J:$J,$A107,'ЕЖЕДНЕВНЫЙ УЧЕТ'!$C:$C,K$1)</f>
        <v>0</v>
      </c>
      <c r="L107" s="37">
        <f>COUNTIFS('ЕЖЕДНЕВНЫЙ УЧЕТ'!$J:$J,$A107,'ЕЖЕДНЕВНЫЙ УЧЕТ'!$C:$C,L$1)</f>
        <v>0</v>
      </c>
      <c r="M107" s="37">
        <f>COUNTIFS('ЕЖЕДНЕВНЫЙ УЧЕТ'!$J:$J,$A107,'ЕЖЕДНЕВНЫЙ УЧЕТ'!$C:$C,M$1)</f>
        <v>0</v>
      </c>
      <c r="N107" s="37">
        <f>COUNTIFS('ЕЖЕДНЕВНЫЙ УЧЕТ'!$J:$J,$A107,'ЕЖЕДНЕВНЫЙ УЧЕТ'!$C:$C,N$1)</f>
        <v>29</v>
      </c>
      <c r="O107" s="37">
        <f>COUNTIFS('ЕЖЕДНЕВНЫЙ УЧЕТ'!$J:$J,$A107,'ЕЖЕДНЕВНЫЙ УЧЕТ'!$C:$C,O$1)</f>
        <v>218</v>
      </c>
      <c r="P107" s="37">
        <f>COUNTIFS('ЕЖЕДНЕВНЫЙ УЧЕТ'!$J:$J,$A107,'ЕЖЕДНЕВНЫЙ УЧЕТ'!$C:$C,P$1)</f>
        <v>0</v>
      </c>
      <c r="Q107" s="37">
        <f>COUNTIFS('ЕЖЕДНЕВНЫЙ УЧЕТ'!$J:$J,$A107,'ЕЖЕДНЕВНЫЙ УЧЕТ'!$C:$C,Q$1)</f>
        <v>7</v>
      </c>
      <c r="R107" s="37">
        <f>COUNTIFS('ЕЖЕДНЕВНЫЙ УЧЕТ'!$J:$J,$A107,'ЕЖЕДНЕВНЫЙ УЧЕТ'!$C:$C,R$1)</f>
        <v>0</v>
      </c>
      <c r="S107" s="37">
        <f>COUNTIFS('ЕЖЕДНЕВНЫЙ УЧЕТ'!$J:$J,$A107,'ЕЖЕДНЕВНЫЙ УЧЕТ'!$C:$C,S$1)</f>
        <v>2</v>
      </c>
      <c r="T107" s="37">
        <f>COUNTIFS('ЕЖЕДНЕВНЫЙ УЧЕТ'!$J:$J,$A107,'ЕЖЕДНЕВНЫЙ УЧЕТ'!$C:$C,T$1)</f>
        <v>0</v>
      </c>
      <c r="U107" s="37">
        <f>COUNTIFS('ЕЖЕДНЕВНЫЙ УЧЕТ'!$J:$J,$A107,'ЕЖЕДНЕВНЫЙ УЧЕТ'!$C:$C,U$1)</f>
        <v>0</v>
      </c>
      <c r="V107" s="37">
        <f>COUNTIFS('ЕЖЕДНЕВНЫЙ УЧЕТ'!$J:$J,$A107,'ЕЖЕДНЕВНЫЙ УЧЕТ'!$C:$C,V$1)</f>
        <v>2</v>
      </c>
      <c r="W107" s="37">
        <f>COUNTIFS('ЕЖЕДНЕВНЫЙ УЧЕТ'!$J:$J,$A107,'ЕЖЕДНЕВНЫЙ УЧЕТ'!$C:$C,W$1)</f>
        <v>18</v>
      </c>
      <c r="X107" s="37">
        <f>COUNTIFS('ЕЖЕДНЕВНЫЙ УЧЕТ'!$J:$J,$A107,'ЕЖЕДНЕВНЫЙ УЧЕТ'!$C:$C,X$1)</f>
        <v>0</v>
      </c>
      <c r="Y107" s="37">
        <f>COUNTIFS('ЕЖЕДНЕВНЫЙ УЧЕТ'!$J:$J,$A107,'ЕЖЕДНЕВНЫЙ УЧЕТ'!$C:$C,Y$1)</f>
        <v>0</v>
      </c>
      <c r="Z107" s="37">
        <f>COUNTIFS('ЕЖЕДНЕВНЫЙ УЧЕТ'!$J:$J,$A107,'ЕЖЕДНЕВНЫЙ УЧЕТ'!$C:$C,Z$1)</f>
        <v>185</v>
      </c>
      <c r="AA107" s="37">
        <f>COUNTIFS('ЕЖЕДНЕВНЫЙ УЧЕТ'!$J:$J,$A107,'ЕЖЕДНЕВНЫЙ УЧЕТ'!$C:$C,AA$1)</f>
        <v>0</v>
      </c>
      <c r="AB107" s="37">
        <f>COUNTIFS('ЕЖЕДНЕВНЫЙ УЧЕТ'!$J:$J,$A107,'ЕЖЕДНЕВНЫЙ УЧЕТ'!$C:$C,AB$1)</f>
        <v>0</v>
      </c>
      <c r="AC107" s="37">
        <f>COUNTIFS('ЕЖЕДНЕВНЫЙ УЧЕТ'!$J:$J,$A107,'ЕЖЕДНЕВНЫЙ УЧЕТ'!$C:$C,AC$1)</f>
        <v>6</v>
      </c>
      <c r="AD107" s="37">
        <f>COUNTIFS('ЕЖЕДНЕВНЫЙ УЧЕТ'!$J:$J,$A107,'ЕЖЕДНЕВНЫЙ УЧЕТ'!$C:$C,AD$1)</f>
        <v>0</v>
      </c>
      <c r="AE107" s="37">
        <f>COUNTIFS('ЕЖЕДНЕВНЫЙ УЧЕТ'!$J:$J,$A107,'ЕЖЕДНЕВНЫЙ УЧЕТ'!$C:$C,AE$1)</f>
        <v>0</v>
      </c>
      <c r="AF107" s="37">
        <f>COUNTIFS('ЕЖЕДНЕВНЫЙ УЧЕТ'!$J:$J,$A107,'ЕЖЕДНЕВНЫЙ УЧЕТ'!$C:$C,AF$1)</f>
        <v>0</v>
      </c>
      <c r="AG107" s="37">
        <f>COUNTIFS('ЕЖЕДНЕВНЫЙ УЧЕТ'!$J:$J,$A107,'ЕЖЕДНЕВНЫЙ УЧЕТ'!$C:$C,AG$1)</f>
        <v>0</v>
      </c>
      <c r="AH107" s="37">
        <f>COUNTIFS('ЕЖЕДНЕВНЫЙ УЧЕТ'!$J:$J,$A107,'ЕЖЕДНЕВНЫЙ УЧЕТ'!$C:$C,AH$1)</f>
        <v>0</v>
      </c>
      <c r="AI107" s="37">
        <f>COUNTIFS('ЕЖЕДНЕВНЫЙ УЧЕТ'!$J:$J,$A107,'ЕЖЕДНЕВНЫЙ УЧЕТ'!$C:$C,AI$1)</f>
        <v>0</v>
      </c>
      <c r="AJ107" s="37">
        <f>COUNTIFS('ЕЖЕДНЕВНЫЙ УЧЕТ'!$J:$J,$A107,'ЕЖЕДНЕВНЫЙ УЧЕТ'!$C:$C,AJ$1)</f>
        <v>0</v>
      </c>
      <c r="AK107" s="37">
        <f>COUNTIFS('ЕЖЕДНЕВНЫЙ УЧЕТ'!$J:$J,$A107,'ЕЖЕДНЕВНЫЙ УЧЕТ'!$C:$C,AK$1)</f>
        <v>0</v>
      </c>
      <c r="AL107" s="37">
        <f>COUNTIFS('ЕЖЕДНЕВНЫЙ УЧЕТ'!$J:$J,$A107,'ЕЖЕДНЕВНЫЙ УЧЕТ'!$C:$C,AL$1)</f>
        <v>0</v>
      </c>
      <c r="AM107" s="37">
        <f>COUNTIFS('ЕЖЕДНЕВНЫЙ УЧЕТ'!$J:$J,$A107,'ЕЖЕДНЕВНЫЙ УЧЕТ'!$C:$C,AM$1)</f>
        <v>0</v>
      </c>
      <c r="AN107" s="37">
        <f>COUNTIFS('ЕЖЕДНЕВНЫЙ УЧЕТ'!$J:$J,$A107,'ЕЖЕДНЕВНЫЙ УЧЕТ'!$C:$C,AN$1)</f>
        <v>0</v>
      </c>
      <c r="AO107" s="37">
        <f>COUNTIFS('ЕЖЕДНЕВНЫЙ УЧЕТ'!$J:$J,$A107,'ЕЖЕДНЕВНЫЙ УЧЕТ'!$C:$C,AO$1)</f>
        <v>0</v>
      </c>
      <c r="AP107" s="37">
        <f>COUNTIFS('ЕЖЕДНЕВНЫЙ УЧЕТ'!$J:$J,$A107,'ЕЖЕДНЕВНЫЙ УЧЕТ'!$C:$C,AP$1)</f>
        <v>0</v>
      </c>
      <c r="AQ107" s="37">
        <f>COUNTIFS('ЕЖЕДНЕВНЫЙ УЧЕТ'!$J:$J,$A107,'ЕЖЕДНЕВНЫЙ УЧЕТ'!$C:$C,AQ$1)</f>
        <v>0</v>
      </c>
      <c r="AR107" s="37">
        <f>COUNTIFS('ЕЖЕДНЕВНЫЙ УЧЕТ'!$J:$J,$A107,'ЕЖЕДНЕВНЫЙ УЧЕТ'!$C:$C,AR$1)</f>
        <v>61</v>
      </c>
      <c r="AS107" s="37">
        <f>COUNTIFS('ЕЖЕДНЕВНЫЙ УЧЕТ'!$J:$J,$A107,'ЕЖЕДНЕВНЫЙ УЧЕТ'!$C:$C,AS$1)</f>
        <v>0</v>
      </c>
      <c r="AT107" s="37">
        <f>COUNTIFS('ЕЖЕДНЕВНЫЙ УЧЕТ'!$J:$J,$A107,'ЕЖЕДНЕВНЫЙ УЧЕТ'!$C:$C,AT$1)</f>
        <v>4</v>
      </c>
      <c r="AU107" s="37">
        <f>COUNTIFS('ЕЖЕДНЕВНЫЙ УЧЕТ'!$J:$J,$A107,'ЕЖЕДНЕВНЫЙ УЧЕТ'!$C:$C,AU$1)</f>
        <v>0</v>
      </c>
    </row>
    <row r="108" spans="1:47" s="26" customFormat="1" ht="18">
      <c r="A108" s="31" t="s">
        <v>258</v>
      </c>
      <c r="B108" s="32">
        <f>COUNTIF('ЕЖЕДНЕВНЫЙ УЧЕТ'!J:J,СВОД!A108)</f>
        <v>0</v>
      </c>
      <c r="C108" s="33">
        <f t="shared" si="5"/>
        <v>0</v>
      </c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</row>
    <row r="109" spans="1:47" s="26" customFormat="1" ht="18">
      <c r="A109" s="31" t="s">
        <v>259</v>
      </c>
      <c r="B109" s="32">
        <f>COUNTIF('ЕЖЕДНЕВНЫЙ УЧЕТ'!J:J,СВОД!A109)</f>
        <v>0</v>
      </c>
      <c r="C109" s="33">
        <f t="shared" si="5"/>
        <v>0</v>
      </c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</row>
    <row r="110" spans="1:47" s="26" customFormat="1" ht="18">
      <c r="A110" s="31" t="s">
        <v>227</v>
      </c>
      <c r="B110" s="32">
        <f>COUNTIF('ЕЖЕДНЕВНЫЙ УЧЕТ'!J:J,СВОД!A110)</f>
        <v>1660</v>
      </c>
      <c r="C110" s="33">
        <f t="shared" si="5"/>
        <v>0.12134502923976608</v>
      </c>
      <c r="K110" s="37">
        <f>COUNTIFS('ЕЖЕДНЕВНЫЙ УЧЕТ'!$J:$J,$A110,'ЕЖЕДНЕВНЫЙ УЧЕТ'!$C:$C,K$1)</f>
        <v>0</v>
      </c>
      <c r="L110" s="37">
        <f>COUNTIFS('ЕЖЕДНЕВНЫЙ УЧЕТ'!$J:$J,$A110,'ЕЖЕДНЕВНЫЙ УЧЕТ'!$C:$C,L$1)</f>
        <v>0</v>
      </c>
      <c r="M110" s="37">
        <f>COUNTIFS('ЕЖЕДНЕВНЫЙ УЧЕТ'!$J:$J,$A110,'ЕЖЕДНЕВНЫЙ УЧЕТ'!$C:$C,M$1)</f>
        <v>0</v>
      </c>
      <c r="N110" s="37">
        <f>COUNTIFS('ЕЖЕДНЕВНЫЙ УЧЕТ'!$J:$J,$A110,'ЕЖЕДНЕВНЫЙ УЧЕТ'!$C:$C,N$1)</f>
        <v>3</v>
      </c>
      <c r="O110" s="37">
        <f>COUNTIFS('ЕЖЕДНЕВНЫЙ УЧЕТ'!$J:$J,$A110,'ЕЖЕДНЕВНЫЙ УЧЕТ'!$C:$C,O$1)</f>
        <v>316</v>
      </c>
      <c r="P110" s="37">
        <f>COUNTIFS('ЕЖЕДНЕВНЫЙ УЧЕТ'!$J:$J,$A110,'ЕЖЕДНЕВНЫЙ УЧЕТ'!$C:$C,P$1)</f>
        <v>0</v>
      </c>
      <c r="Q110" s="37">
        <f>COUNTIFS('ЕЖЕДНЕВНЫЙ УЧЕТ'!$J:$J,$A110,'ЕЖЕДНЕВНЫЙ УЧЕТ'!$C:$C,Q$1)</f>
        <v>32</v>
      </c>
      <c r="R110" s="37">
        <f>COUNTIFS('ЕЖЕДНЕВНЫЙ УЧЕТ'!$J:$J,$A110,'ЕЖЕДНЕВНЫЙ УЧЕТ'!$C:$C,R$1)</f>
        <v>0</v>
      </c>
      <c r="S110" s="37">
        <f>COUNTIFS('ЕЖЕДНЕВНЫЙ УЧЕТ'!$J:$J,$A110,'ЕЖЕДНЕВНЫЙ УЧЕТ'!$C:$C,S$1)</f>
        <v>0</v>
      </c>
      <c r="T110" s="37">
        <f>COUNTIFS('ЕЖЕДНЕВНЫЙ УЧЕТ'!$J:$J,$A110,'ЕЖЕДНЕВНЫЙ УЧЕТ'!$C:$C,T$1)</f>
        <v>0</v>
      </c>
      <c r="U110" s="37">
        <f>COUNTIFS('ЕЖЕДНЕВНЫЙ УЧЕТ'!$J:$J,$A110,'ЕЖЕДНЕВНЫЙ УЧЕТ'!$C:$C,U$1)</f>
        <v>0</v>
      </c>
      <c r="V110" s="37">
        <f>COUNTIFS('ЕЖЕДНЕВНЫЙ УЧЕТ'!$J:$J,$A110,'ЕЖЕДНЕВНЫЙ УЧЕТ'!$C:$C,V$1)</f>
        <v>2</v>
      </c>
      <c r="W110" s="37">
        <f>COUNTIFS('ЕЖЕДНЕВНЫЙ УЧЕТ'!$J:$J,$A110,'ЕЖЕДНЕВНЫЙ УЧЕТ'!$C:$C,W$1)</f>
        <v>577</v>
      </c>
      <c r="X110" s="37">
        <f>COUNTIFS('ЕЖЕДНЕВНЫЙ УЧЕТ'!$J:$J,$A110,'ЕЖЕДНЕВНЫЙ УЧЕТ'!$C:$C,X$1)</f>
        <v>5</v>
      </c>
      <c r="Y110" s="37">
        <f>COUNTIFS('ЕЖЕДНЕВНЫЙ УЧЕТ'!$J:$J,$A110,'ЕЖЕДНЕВНЫЙ УЧЕТ'!$C:$C,Y$1)</f>
        <v>0</v>
      </c>
      <c r="Z110" s="37">
        <f>COUNTIFS('ЕЖЕДНЕВНЫЙ УЧЕТ'!$J:$J,$A110,'ЕЖЕДНЕВНЫЙ УЧЕТ'!$C:$C,Z$1)</f>
        <v>231</v>
      </c>
      <c r="AA110" s="37">
        <f>COUNTIFS('ЕЖЕДНЕВНЫЙ УЧЕТ'!$J:$J,$A110,'ЕЖЕДНЕВНЫЙ УЧЕТ'!$C:$C,AA$1)</f>
        <v>29</v>
      </c>
      <c r="AB110" s="37">
        <f>COUNTIFS('ЕЖЕДНЕВНЫЙ УЧЕТ'!$J:$J,$A110,'ЕЖЕДНЕВНЫЙ УЧЕТ'!$C:$C,AB$1)</f>
        <v>0</v>
      </c>
      <c r="AC110" s="37">
        <f>COUNTIFS('ЕЖЕДНЕВНЫЙ УЧЕТ'!$J:$J,$A110,'ЕЖЕДНЕВНЫЙ УЧЕТ'!$C:$C,AC$1)</f>
        <v>24</v>
      </c>
      <c r="AD110" s="37">
        <f>COUNTIFS('ЕЖЕДНЕВНЫЙ УЧЕТ'!$J:$J,$A110,'ЕЖЕДНЕВНЫЙ УЧЕТ'!$C:$C,AD$1)</f>
        <v>0</v>
      </c>
      <c r="AE110" s="37">
        <f>COUNTIFS('ЕЖЕДНЕВНЫЙ УЧЕТ'!$J:$J,$A110,'ЕЖЕДНЕВНЫЙ УЧЕТ'!$C:$C,AE$1)</f>
        <v>0</v>
      </c>
      <c r="AF110" s="37">
        <f>COUNTIFS('ЕЖЕДНЕВНЫЙ УЧЕТ'!$J:$J,$A110,'ЕЖЕДНЕВНЫЙ УЧЕТ'!$C:$C,AF$1)</f>
        <v>40</v>
      </c>
      <c r="AG110" s="37">
        <f>COUNTIFS('ЕЖЕДНЕВНЫЙ УЧЕТ'!$J:$J,$A110,'ЕЖЕДНЕВНЫЙ УЧЕТ'!$C:$C,AG$1)</f>
        <v>0</v>
      </c>
      <c r="AH110" s="37">
        <f>COUNTIFS('ЕЖЕДНЕВНЫЙ УЧЕТ'!$J:$J,$A110,'ЕЖЕДНЕВНЫЙ УЧЕТ'!$C:$C,AH$1)</f>
        <v>0</v>
      </c>
      <c r="AI110" s="37">
        <f>COUNTIFS('ЕЖЕДНЕВНЫЙ УЧЕТ'!$J:$J,$A110,'ЕЖЕДНЕВНЫЙ УЧЕТ'!$C:$C,AI$1)</f>
        <v>0</v>
      </c>
      <c r="AJ110" s="37">
        <f>COUNTIFS('ЕЖЕДНЕВНЫЙ УЧЕТ'!$J:$J,$A110,'ЕЖЕДНЕВНЫЙ УЧЕТ'!$C:$C,AJ$1)</f>
        <v>0</v>
      </c>
      <c r="AK110" s="37">
        <f>COUNTIFS('ЕЖЕДНЕВНЫЙ УЧЕТ'!$J:$J,$A110,'ЕЖЕДНЕВНЫЙ УЧЕТ'!$C:$C,AK$1)</f>
        <v>0</v>
      </c>
      <c r="AL110" s="37">
        <f>COUNTIFS('ЕЖЕДНЕВНЫЙ УЧЕТ'!$J:$J,$A110,'ЕЖЕДНЕВНЫЙ УЧЕТ'!$C:$C,AL$1)</f>
        <v>0</v>
      </c>
      <c r="AM110" s="37">
        <f>COUNTIFS('ЕЖЕДНЕВНЫЙ УЧЕТ'!$J:$J,$A110,'ЕЖЕДНЕВНЫЙ УЧЕТ'!$C:$C,AM$1)</f>
        <v>13</v>
      </c>
      <c r="AN110" s="37">
        <f>COUNTIFS('ЕЖЕДНЕВНЫЙ УЧЕТ'!$J:$J,$A110,'ЕЖЕДНЕВНЫЙ УЧЕТ'!$C:$C,AN$1)</f>
        <v>21</v>
      </c>
      <c r="AO110" s="37">
        <f>COUNTIFS('ЕЖЕДНЕВНЫЙ УЧЕТ'!$J:$J,$A110,'ЕЖЕДНЕВНЫЙ УЧЕТ'!$C:$C,AO$1)</f>
        <v>10</v>
      </c>
      <c r="AP110" s="37">
        <f>COUNTIFS('ЕЖЕДНЕВНЫЙ УЧЕТ'!$J:$J,$A110,'ЕЖЕДНЕВНЫЙ УЧЕТ'!$C:$C,AP$1)</f>
        <v>0</v>
      </c>
      <c r="AQ110" s="37">
        <f>COUNTIFS('ЕЖЕДНЕВНЫЙ УЧЕТ'!$J:$J,$A110,'ЕЖЕДНЕВНЫЙ УЧЕТ'!$C:$C,AQ$1)</f>
        <v>0</v>
      </c>
      <c r="AR110" s="37">
        <f>COUNTIFS('ЕЖЕДНЕВНЫЙ УЧЕТ'!$J:$J,$A110,'ЕЖЕДНЕВНЫЙ УЧЕТ'!$C:$C,AR$1)</f>
        <v>324</v>
      </c>
      <c r="AS110" s="37">
        <f>COUNTIFS('ЕЖЕДНЕВНЫЙ УЧЕТ'!$J:$J,$A110,'ЕЖЕДНЕВНЫЙ УЧЕТ'!$C:$C,AS$1)</f>
        <v>17</v>
      </c>
      <c r="AT110" s="37">
        <f>COUNTIFS('ЕЖЕДНЕВНЫЙ УЧЕТ'!$J:$J,$A110,'ЕЖЕДНЕВНЫЙ УЧЕТ'!$C:$C,AT$1)</f>
        <v>16</v>
      </c>
      <c r="AU110" s="37">
        <f>COUNTIFS('ЕЖЕДНЕВНЫЙ УЧЕТ'!$J:$J,$A110,'ЕЖЕДНЕВНЫЙ УЧЕТ'!$C:$C,AU$1)</f>
        <v>0</v>
      </c>
    </row>
    <row r="111" spans="1:47" s="26" customFormat="1" ht="18">
      <c r="A111" s="31" t="s">
        <v>228</v>
      </c>
      <c r="B111" s="32">
        <f>COUNTIF('ЕЖЕДНЕВНЫЙ УЧЕТ'!J:J,СВОД!A111)</f>
        <v>313</v>
      </c>
      <c r="C111" s="33">
        <f t="shared" si="5"/>
        <v>2.2880116959064327E-2</v>
      </c>
      <c r="K111" s="37">
        <f>COUNTIFS('ЕЖЕДНЕВНЫЙ УЧЕТ'!$J:$J,$A111,'ЕЖЕДНЕВНЫЙ УЧЕТ'!$C:$C,K$1)</f>
        <v>0</v>
      </c>
      <c r="L111" s="37">
        <f>COUNTIFS('ЕЖЕДНЕВНЫЙ УЧЕТ'!$J:$J,$A111,'ЕЖЕДНЕВНЫЙ УЧЕТ'!$C:$C,L$1)</f>
        <v>2</v>
      </c>
      <c r="M111" s="37">
        <f>COUNTIFS('ЕЖЕДНЕВНЫЙ УЧЕТ'!$J:$J,$A111,'ЕЖЕДНЕВНЫЙ УЧЕТ'!$C:$C,M$1)</f>
        <v>1</v>
      </c>
      <c r="N111" s="37">
        <f>COUNTIFS('ЕЖЕДНЕВНЫЙ УЧЕТ'!$J:$J,$A111,'ЕЖЕДНЕВНЫЙ УЧЕТ'!$C:$C,N$1)</f>
        <v>0</v>
      </c>
      <c r="O111" s="37">
        <f>COUNTIFS('ЕЖЕДНЕВНЫЙ УЧЕТ'!$J:$J,$A111,'ЕЖЕДНЕВНЫЙ УЧЕТ'!$C:$C,O$1)</f>
        <v>3</v>
      </c>
      <c r="P111" s="37">
        <f>COUNTIFS('ЕЖЕДНЕВНЫЙ УЧЕТ'!$J:$J,$A111,'ЕЖЕДНЕВНЫЙ УЧЕТ'!$C:$C,P$1)</f>
        <v>0</v>
      </c>
      <c r="Q111" s="37">
        <f>COUNTIFS('ЕЖЕДНЕВНЫЙ УЧЕТ'!$J:$J,$A111,'ЕЖЕДНЕВНЫЙ УЧЕТ'!$C:$C,Q$1)</f>
        <v>1</v>
      </c>
      <c r="R111" s="37">
        <f>COUNTIFS('ЕЖЕДНЕВНЫЙ УЧЕТ'!$J:$J,$A111,'ЕЖЕДНЕВНЫЙ УЧЕТ'!$C:$C,R$1)</f>
        <v>0</v>
      </c>
      <c r="S111" s="37">
        <f>COUNTIFS('ЕЖЕДНЕВНЫЙ УЧЕТ'!$J:$J,$A111,'ЕЖЕДНЕВНЫЙ УЧЕТ'!$C:$C,S$1)</f>
        <v>1</v>
      </c>
      <c r="T111" s="37">
        <f>COUNTIFS('ЕЖЕДНЕВНЫЙ УЧЕТ'!$J:$J,$A111,'ЕЖЕДНЕВНЫЙ УЧЕТ'!$C:$C,T$1)</f>
        <v>0</v>
      </c>
      <c r="U111" s="37">
        <f>COUNTIFS('ЕЖЕДНЕВНЫЙ УЧЕТ'!$J:$J,$A111,'ЕЖЕДНЕВНЫЙ УЧЕТ'!$C:$C,U$1)</f>
        <v>0</v>
      </c>
      <c r="V111" s="37">
        <f>COUNTIFS('ЕЖЕДНЕВНЫЙ УЧЕТ'!$J:$J,$A111,'ЕЖЕДНЕВНЫЙ УЧЕТ'!$C:$C,V$1)</f>
        <v>0</v>
      </c>
      <c r="W111" s="37">
        <f>COUNTIFS('ЕЖЕДНЕВНЫЙ УЧЕТ'!$J:$J,$A111,'ЕЖЕДНЕВНЫЙ УЧЕТ'!$C:$C,W$1)</f>
        <v>0</v>
      </c>
      <c r="X111" s="37">
        <f>COUNTIFS('ЕЖЕДНЕВНЫЙ УЧЕТ'!$J:$J,$A111,'ЕЖЕДНЕВНЫЙ УЧЕТ'!$C:$C,X$1)</f>
        <v>1</v>
      </c>
      <c r="Y111" s="37">
        <f>COUNTIFS('ЕЖЕДНЕВНЫЙ УЧЕТ'!$J:$J,$A111,'ЕЖЕДНЕВНЫЙ УЧЕТ'!$C:$C,Y$1)</f>
        <v>0</v>
      </c>
      <c r="Z111" s="37">
        <f>COUNTIFS('ЕЖЕДНЕВНЫЙ УЧЕТ'!$J:$J,$A111,'ЕЖЕДНЕВНЫЙ УЧЕТ'!$C:$C,Z$1)</f>
        <v>0</v>
      </c>
      <c r="AA111" s="37">
        <f>COUNTIFS('ЕЖЕДНЕВНЫЙ УЧЕТ'!$J:$J,$A111,'ЕЖЕДНЕВНЫЙ УЧЕТ'!$C:$C,AA$1)</f>
        <v>95</v>
      </c>
      <c r="AB111" s="37">
        <f>COUNTIFS('ЕЖЕДНЕВНЫЙ УЧЕТ'!$J:$J,$A111,'ЕЖЕДНЕВНЫЙ УЧЕТ'!$C:$C,AB$1)</f>
        <v>0</v>
      </c>
      <c r="AC111" s="37">
        <f>COUNTIFS('ЕЖЕДНЕВНЫЙ УЧЕТ'!$J:$J,$A111,'ЕЖЕДНЕВНЫЙ УЧЕТ'!$C:$C,AC$1)</f>
        <v>20</v>
      </c>
      <c r="AD111" s="37">
        <f>COUNTIFS('ЕЖЕДНЕВНЫЙ УЧЕТ'!$J:$J,$A111,'ЕЖЕДНЕВНЫЙ УЧЕТ'!$C:$C,AD$1)</f>
        <v>0</v>
      </c>
      <c r="AE111" s="37">
        <f>COUNTIFS('ЕЖЕДНЕВНЫЙ УЧЕТ'!$J:$J,$A111,'ЕЖЕДНЕВНЫЙ УЧЕТ'!$C:$C,AE$1)</f>
        <v>0</v>
      </c>
      <c r="AF111" s="37">
        <f>COUNTIFS('ЕЖЕДНЕВНЫЙ УЧЕТ'!$J:$J,$A111,'ЕЖЕДНЕВНЫЙ УЧЕТ'!$C:$C,AF$1)</f>
        <v>13</v>
      </c>
      <c r="AG111" s="37">
        <f>COUNTIFS('ЕЖЕДНЕВНЫЙ УЧЕТ'!$J:$J,$A111,'ЕЖЕДНЕВНЫЙ УЧЕТ'!$C:$C,AG$1)</f>
        <v>33</v>
      </c>
      <c r="AH111" s="37">
        <f>COUNTIFS('ЕЖЕДНЕВНЫЙ УЧЕТ'!$J:$J,$A111,'ЕЖЕДНЕВНЫЙ УЧЕТ'!$C:$C,AH$1)</f>
        <v>8</v>
      </c>
      <c r="AI111" s="37">
        <f>COUNTIFS('ЕЖЕДНЕВНЫЙ УЧЕТ'!$J:$J,$A111,'ЕЖЕДНЕВНЫЙ УЧЕТ'!$C:$C,AI$1)</f>
        <v>3</v>
      </c>
      <c r="AJ111" s="37">
        <f>COUNTIFS('ЕЖЕДНЕВНЫЙ УЧЕТ'!$J:$J,$A111,'ЕЖЕДНЕВНЫЙ УЧЕТ'!$C:$C,AJ$1)</f>
        <v>0</v>
      </c>
      <c r="AK111" s="37">
        <f>COUNTIFS('ЕЖЕДНЕВНЫЙ УЧЕТ'!$J:$J,$A111,'ЕЖЕДНЕВНЫЙ УЧЕТ'!$C:$C,AK$1)</f>
        <v>0</v>
      </c>
      <c r="AL111" s="37">
        <f>COUNTIFS('ЕЖЕДНЕВНЫЙ УЧЕТ'!$J:$J,$A111,'ЕЖЕДНЕВНЫЙ УЧЕТ'!$C:$C,AL$1)</f>
        <v>0</v>
      </c>
      <c r="AM111" s="37">
        <f>COUNTIFS('ЕЖЕДНЕВНЫЙ УЧЕТ'!$J:$J,$A111,'ЕЖЕДНЕВНЫЙ УЧЕТ'!$C:$C,AM$1)</f>
        <v>7</v>
      </c>
      <c r="AN111" s="37">
        <f>COUNTIFS('ЕЖЕДНЕВНЫЙ УЧЕТ'!$J:$J,$A111,'ЕЖЕДНЕВНЫЙ УЧЕТ'!$C:$C,AN$1)</f>
        <v>22</v>
      </c>
      <c r="AO111" s="37">
        <f>COUNTIFS('ЕЖЕДНЕВНЫЙ УЧЕТ'!$J:$J,$A111,'ЕЖЕДНЕВНЫЙ УЧЕТ'!$C:$C,AO$1)</f>
        <v>11</v>
      </c>
      <c r="AP111" s="37">
        <f>COUNTIFS('ЕЖЕДНЕВНЫЙ УЧЕТ'!$J:$J,$A111,'ЕЖЕДНЕВНЫЙ УЧЕТ'!$C:$C,AP$1)</f>
        <v>0</v>
      </c>
      <c r="AQ111" s="37">
        <f>COUNTIFS('ЕЖЕДНЕВНЫЙ УЧЕТ'!$J:$J,$A111,'ЕЖЕДНЕВНЫЙ УЧЕТ'!$C:$C,AQ$1)</f>
        <v>0</v>
      </c>
      <c r="AR111" s="37">
        <f>COUNTIFS('ЕЖЕДНЕВНЫЙ УЧЕТ'!$J:$J,$A111,'ЕЖЕДНЕВНЫЙ УЧЕТ'!$C:$C,AR$1)</f>
        <v>42</v>
      </c>
      <c r="AS111" s="37">
        <f>COUNTIFS('ЕЖЕДНЕВНЫЙ УЧЕТ'!$J:$J,$A111,'ЕЖЕДНЕВНЫЙ УЧЕТ'!$C:$C,AS$1)</f>
        <v>39</v>
      </c>
      <c r="AT111" s="37">
        <f>COUNTIFS('ЕЖЕДНЕВНЫЙ УЧЕТ'!$J:$J,$A111,'ЕЖЕДНЕВНЫЙ УЧЕТ'!$C:$C,AT$1)</f>
        <v>9</v>
      </c>
      <c r="AU111" s="37">
        <f>COUNTIFS('ЕЖЕДНЕВНЫЙ УЧЕТ'!$J:$J,$A111,'ЕЖЕДНЕВНЫЙ УЧЕТ'!$C:$C,AU$1)</f>
        <v>2</v>
      </c>
    </row>
    <row r="112" spans="1:47" s="26" customFormat="1" ht="18">
      <c r="A112" s="31" t="s">
        <v>229</v>
      </c>
      <c r="B112" s="32">
        <f>COUNTIF('ЕЖЕДНЕВНЫЙ УЧЕТ'!J:J,СВОД!A112)</f>
        <v>4</v>
      </c>
      <c r="C112" s="33">
        <f t="shared" si="5"/>
        <v>2.9239766081871346E-4</v>
      </c>
      <c r="K112" s="37">
        <f>COUNTIFS('ЕЖЕДНЕВНЫЙ УЧЕТ'!$J:$J,$A112,'ЕЖЕДНЕВНЫЙ УЧЕТ'!$C:$C,K$1)</f>
        <v>0</v>
      </c>
      <c r="L112" s="37">
        <f>COUNTIFS('ЕЖЕДНЕВНЫЙ УЧЕТ'!$J:$J,$A112,'ЕЖЕДНЕВНЫЙ УЧЕТ'!$C:$C,L$1)</f>
        <v>0</v>
      </c>
      <c r="M112" s="37">
        <f>COUNTIFS('ЕЖЕДНЕВНЫЙ УЧЕТ'!$J:$J,$A112,'ЕЖЕДНЕВНЫЙ УЧЕТ'!$C:$C,M$1)</f>
        <v>1</v>
      </c>
      <c r="N112" s="37">
        <f>COUNTIFS('ЕЖЕДНЕВНЫЙ УЧЕТ'!$J:$J,$A112,'ЕЖЕДНЕВНЫЙ УЧЕТ'!$C:$C,N$1)</f>
        <v>0</v>
      </c>
      <c r="O112" s="37">
        <f>COUNTIFS('ЕЖЕДНЕВНЫЙ УЧЕТ'!$J:$J,$A112,'ЕЖЕДНЕВНЫЙ УЧЕТ'!$C:$C,O$1)</f>
        <v>0</v>
      </c>
      <c r="P112" s="37">
        <f>COUNTIFS('ЕЖЕДНЕВНЫЙ УЧЕТ'!$J:$J,$A112,'ЕЖЕДНЕВНЫЙ УЧЕТ'!$C:$C,P$1)</f>
        <v>0</v>
      </c>
      <c r="Q112" s="37">
        <f>COUNTIFS('ЕЖЕДНЕВНЫЙ УЧЕТ'!$J:$J,$A112,'ЕЖЕДНЕВНЫЙ УЧЕТ'!$C:$C,Q$1)</f>
        <v>0</v>
      </c>
      <c r="R112" s="37">
        <f>COUNTIFS('ЕЖЕДНЕВНЫЙ УЧЕТ'!$J:$J,$A112,'ЕЖЕДНЕВНЫЙ УЧЕТ'!$C:$C,R$1)</f>
        <v>0</v>
      </c>
      <c r="S112" s="37">
        <f>COUNTIFS('ЕЖЕДНЕВНЫЙ УЧЕТ'!$J:$J,$A112,'ЕЖЕДНЕВНЫЙ УЧЕТ'!$C:$C,S$1)</f>
        <v>0</v>
      </c>
      <c r="T112" s="37">
        <f>COUNTIFS('ЕЖЕДНЕВНЫЙ УЧЕТ'!$J:$J,$A112,'ЕЖЕДНЕВНЫЙ УЧЕТ'!$C:$C,T$1)</f>
        <v>0</v>
      </c>
      <c r="U112" s="37">
        <f>COUNTIFS('ЕЖЕДНЕВНЫЙ УЧЕТ'!$J:$J,$A112,'ЕЖЕДНЕВНЫЙ УЧЕТ'!$C:$C,U$1)</f>
        <v>0</v>
      </c>
      <c r="V112" s="37">
        <f>COUNTIFS('ЕЖЕДНЕВНЫЙ УЧЕТ'!$J:$J,$A112,'ЕЖЕДНЕВНЫЙ УЧЕТ'!$C:$C,V$1)</f>
        <v>0</v>
      </c>
      <c r="W112" s="37">
        <f>COUNTIFS('ЕЖЕДНЕВНЫЙ УЧЕТ'!$J:$J,$A112,'ЕЖЕДНЕВНЫЙ УЧЕТ'!$C:$C,W$1)</f>
        <v>0</v>
      </c>
      <c r="X112" s="37">
        <f>COUNTIFS('ЕЖЕДНЕВНЫЙ УЧЕТ'!$J:$J,$A112,'ЕЖЕДНЕВНЫЙ УЧЕТ'!$C:$C,X$1)</f>
        <v>0</v>
      </c>
      <c r="Y112" s="37">
        <f>COUNTIFS('ЕЖЕДНЕВНЫЙ УЧЕТ'!$J:$J,$A112,'ЕЖЕДНЕВНЫЙ УЧЕТ'!$C:$C,Y$1)</f>
        <v>0</v>
      </c>
      <c r="Z112" s="37">
        <f>COUNTIFS('ЕЖЕДНЕВНЫЙ УЧЕТ'!$J:$J,$A112,'ЕЖЕДНЕВНЫЙ УЧЕТ'!$C:$C,Z$1)</f>
        <v>0</v>
      </c>
      <c r="AA112" s="37">
        <f>COUNTIFS('ЕЖЕДНЕВНЫЙ УЧЕТ'!$J:$J,$A112,'ЕЖЕДНЕВНЫЙ УЧЕТ'!$C:$C,AA$1)</f>
        <v>0</v>
      </c>
      <c r="AB112" s="37">
        <f>COUNTIFS('ЕЖЕДНЕВНЫЙ УЧЕТ'!$J:$J,$A112,'ЕЖЕДНЕВНЫЙ УЧЕТ'!$C:$C,AB$1)</f>
        <v>0</v>
      </c>
      <c r="AC112" s="37">
        <f>COUNTIFS('ЕЖЕДНЕВНЫЙ УЧЕТ'!$J:$J,$A112,'ЕЖЕДНЕВНЫЙ УЧЕТ'!$C:$C,AC$1)</f>
        <v>0</v>
      </c>
      <c r="AD112" s="37">
        <f>COUNTIFS('ЕЖЕДНЕВНЫЙ УЧЕТ'!$J:$J,$A112,'ЕЖЕДНЕВНЫЙ УЧЕТ'!$C:$C,AD$1)</f>
        <v>0</v>
      </c>
      <c r="AE112" s="37">
        <f>COUNTIFS('ЕЖЕДНЕВНЫЙ УЧЕТ'!$J:$J,$A112,'ЕЖЕДНЕВНЫЙ УЧЕТ'!$C:$C,AE$1)</f>
        <v>0</v>
      </c>
      <c r="AF112" s="37">
        <f>COUNTIFS('ЕЖЕДНЕВНЫЙ УЧЕТ'!$J:$J,$A112,'ЕЖЕДНЕВНЫЙ УЧЕТ'!$C:$C,AF$1)</f>
        <v>0</v>
      </c>
      <c r="AG112" s="37">
        <f>COUNTIFS('ЕЖЕДНЕВНЫЙ УЧЕТ'!$J:$J,$A112,'ЕЖЕДНЕВНЫЙ УЧЕТ'!$C:$C,AG$1)</f>
        <v>0</v>
      </c>
      <c r="AH112" s="37">
        <f>COUNTIFS('ЕЖЕДНЕВНЫЙ УЧЕТ'!$J:$J,$A112,'ЕЖЕДНЕВНЫЙ УЧЕТ'!$C:$C,AH$1)</f>
        <v>0</v>
      </c>
      <c r="AI112" s="37">
        <f>COUNTIFS('ЕЖЕДНЕВНЫЙ УЧЕТ'!$J:$J,$A112,'ЕЖЕДНЕВНЫЙ УЧЕТ'!$C:$C,AI$1)</f>
        <v>0</v>
      </c>
      <c r="AJ112" s="37">
        <f>COUNTIFS('ЕЖЕДНЕВНЫЙ УЧЕТ'!$J:$J,$A112,'ЕЖЕДНЕВНЫЙ УЧЕТ'!$C:$C,AJ$1)</f>
        <v>0</v>
      </c>
      <c r="AK112" s="37">
        <f>COUNTIFS('ЕЖЕДНЕВНЫЙ УЧЕТ'!$J:$J,$A112,'ЕЖЕДНЕВНЫЙ УЧЕТ'!$C:$C,AK$1)</f>
        <v>0</v>
      </c>
      <c r="AL112" s="37">
        <f>COUNTIFS('ЕЖЕДНЕВНЫЙ УЧЕТ'!$J:$J,$A112,'ЕЖЕДНЕВНЫЙ УЧЕТ'!$C:$C,AL$1)</f>
        <v>0</v>
      </c>
      <c r="AM112" s="37">
        <f>COUNTIFS('ЕЖЕДНЕВНЫЙ УЧЕТ'!$J:$J,$A112,'ЕЖЕДНЕВНЫЙ УЧЕТ'!$C:$C,AM$1)</f>
        <v>0</v>
      </c>
      <c r="AN112" s="37">
        <f>COUNTIFS('ЕЖЕДНЕВНЫЙ УЧЕТ'!$J:$J,$A112,'ЕЖЕДНЕВНЫЙ УЧЕТ'!$C:$C,AN$1)</f>
        <v>0</v>
      </c>
      <c r="AO112" s="37">
        <f>COUNTIFS('ЕЖЕДНЕВНЫЙ УЧЕТ'!$J:$J,$A112,'ЕЖЕДНЕВНЫЙ УЧЕТ'!$C:$C,AO$1)</f>
        <v>0</v>
      </c>
      <c r="AP112" s="37">
        <f>COUNTIFS('ЕЖЕДНЕВНЫЙ УЧЕТ'!$J:$J,$A112,'ЕЖЕДНЕВНЫЙ УЧЕТ'!$C:$C,AP$1)</f>
        <v>0</v>
      </c>
      <c r="AQ112" s="37">
        <f>COUNTIFS('ЕЖЕДНЕВНЫЙ УЧЕТ'!$J:$J,$A112,'ЕЖЕДНЕВНЫЙ УЧЕТ'!$C:$C,AQ$1)</f>
        <v>0</v>
      </c>
      <c r="AR112" s="37">
        <f>COUNTIFS('ЕЖЕДНЕВНЫЙ УЧЕТ'!$J:$J,$A112,'ЕЖЕДНЕВНЫЙ УЧЕТ'!$C:$C,AR$1)</f>
        <v>0</v>
      </c>
      <c r="AS112" s="37">
        <f>COUNTIFS('ЕЖЕДНЕВНЫЙ УЧЕТ'!$J:$J,$A112,'ЕЖЕДНЕВНЫЙ УЧЕТ'!$C:$C,AS$1)</f>
        <v>3</v>
      </c>
      <c r="AT112" s="37">
        <f>COUNTIFS('ЕЖЕДНЕВНЫЙ УЧЕТ'!$J:$J,$A112,'ЕЖЕДНЕВНЫЙ УЧЕТ'!$C:$C,AT$1)</f>
        <v>0</v>
      </c>
      <c r="AU112" s="37">
        <f>COUNTIFS('ЕЖЕДНЕВНЫЙ УЧЕТ'!$J:$J,$A112,'ЕЖЕДНЕВНЫЙ УЧЕТ'!$C:$C,AU$1)</f>
        <v>0</v>
      </c>
    </row>
    <row r="113" spans="1:47" s="26" customFormat="1" ht="18">
      <c r="A113" s="31" t="s">
        <v>230</v>
      </c>
      <c r="B113" s="32">
        <f>COUNTIF('ЕЖЕДНЕВНЫЙ УЧЕТ'!J:J,СВОД!A113)</f>
        <v>650</v>
      </c>
      <c r="C113" s="33">
        <f t="shared" si="5"/>
        <v>4.7514619883040933E-2</v>
      </c>
      <c r="K113" s="37">
        <f>COUNTIFS('ЕЖЕДНЕВНЫЙ УЧЕТ'!$J:$J,$A113,'ЕЖЕДНЕВНЫЙ УЧЕТ'!$C:$C,K$1)</f>
        <v>0</v>
      </c>
      <c r="L113" s="37">
        <f>COUNTIFS('ЕЖЕДНЕВНЫЙ УЧЕТ'!$J:$J,$A113,'ЕЖЕДНЕВНЫЙ УЧЕТ'!$C:$C,L$1)</f>
        <v>3</v>
      </c>
      <c r="M113" s="37">
        <f>COUNTIFS('ЕЖЕДНЕВНЫЙ УЧЕТ'!$J:$J,$A113,'ЕЖЕДНЕВНЫЙ УЧЕТ'!$C:$C,M$1)</f>
        <v>0</v>
      </c>
      <c r="N113" s="37">
        <f>COUNTIFS('ЕЖЕДНЕВНЫЙ УЧЕТ'!$J:$J,$A113,'ЕЖЕДНЕВНЫЙ УЧЕТ'!$C:$C,N$1)</f>
        <v>0</v>
      </c>
      <c r="O113" s="37">
        <f>COUNTIFS('ЕЖЕДНЕВНЫЙ УЧЕТ'!$J:$J,$A113,'ЕЖЕДНЕВНЫЙ УЧЕТ'!$C:$C,O$1)</f>
        <v>4</v>
      </c>
      <c r="P113" s="37">
        <f>COUNTIFS('ЕЖЕДНЕВНЫЙ УЧЕТ'!$J:$J,$A113,'ЕЖЕДНЕВНЫЙ УЧЕТ'!$C:$C,P$1)</f>
        <v>0</v>
      </c>
      <c r="Q113" s="37">
        <f>COUNTIFS('ЕЖЕДНЕВНЫЙ УЧЕТ'!$J:$J,$A113,'ЕЖЕДНЕВНЫЙ УЧЕТ'!$C:$C,Q$1)</f>
        <v>0</v>
      </c>
      <c r="R113" s="37">
        <f>COUNTIFS('ЕЖЕДНЕВНЫЙ УЧЕТ'!$J:$J,$A113,'ЕЖЕДНЕВНЫЙ УЧЕТ'!$C:$C,R$1)</f>
        <v>0</v>
      </c>
      <c r="S113" s="37">
        <f>COUNTIFS('ЕЖЕДНЕВНЫЙ УЧЕТ'!$J:$J,$A113,'ЕЖЕДНЕВНЫЙ УЧЕТ'!$C:$C,S$1)</f>
        <v>5</v>
      </c>
      <c r="T113" s="37">
        <f>COUNTIFS('ЕЖЕДНЕВНЫЙ УЧЕТ'!$J:$J,$A113,'ЕЖЕДНЕВНЫЙ УЧЕТ'!$C:$C,T$1)</f>
        <v>0</v>
      </c>
      <c r="U113" s="37">
        <f>COUNTIFS('ЕЖЕДНЕВНЫЙ УЧЕТ'!$J:$J,$A113,'ЕЖЕДНЕВНЫЙ УЧЕТ'!$C:$C,U$1)</f>
        <v>0</v>
      </c>
      <c r="V113" s="37">
        <f>COUNTIFS('ЕЖЕДНЕВНЫЙ УЧЕТ'!$J:$J,$A113,'ЕЖЕДНЕВНЫЙ УЧЕТ'!$C:$C,V$1)</f>
        <v>0</v>
      </c>
      <c r="W113" s="37">
        <f>COUNTIFS('ЕЖЕДНЕВНЫЙ УЧЕТ'!$J:$J,$A113,'ЕЖЕДНЕВНЫЙ УЧЕТ'!$C:$C,W$1)</f>
        <v>13</v>
      </c>
      <c r="X113" s="37">
        <f>COUNTIFS('ЕЖЕДНЕВНЫЙ УЧЕТ'!$J:$J,$A113,'ЕЖЕДНЕВНЫЙ УЧЕТ'!$C:$C,X$1)</f>
        <v>2</v>
      </c>
      <c r="Y113" s="37">
        <f>COUNTIFS('ЕЖЕДНЕВНЫЙ УЧЕТ'!$J:$J,$A113,'ЕЖЕДНЕВНЫЙ УЧЕТ'!$C:$C,Y$1)</f>
        <v>0</v>
      </c>
      <c r="Z113" s="37">
        <f>COUNTIFS('ЕЖЕДНЕВНЫЙ УЧЕТ'!$J:$J,$A113,'ЕЖЕДНЕВНЫЙ УЧЕТ'!$C:$C,Z$1)</f>
        <v>58</v>
      </c>
      <c r="AA113" s="37">
        <f>COUNTIFS('ЕЖЕДНЕВНЫЙ УЧЕТ'!$J:$J,$A113,'ЕЖЕДНЕВНЫЙ УЧЕТ'!$C:$C,AA$1)</f>
        <v>189</v>
      </c>
      <c r="AB113" s="37">
        <f>COUNTIFS('ЕЖЕДНЕВНЫЙ УЧЕТ'!$J:$J,$A113,'ЕЖЕДНЕВНЫЙ УЧЕТ'!$C:$C,AB$1)</f>
        <v>0</v>
      </c>
      <c r="AC113" s="37">
        <f>COUNTIFS('ЕЖЕДНЕВНЫЙ УЧЕТ'!$J:$J,$A113,'ЕЖЕДНЕВНЫЙ УЧЕТ'!$C:$C,AC$1)</f>
        <v>23</v>
      </c>
      <c r="AD113" s="37">
        <f>COUNTIFS('ЕЖЕДНЕВНЫЙ УЧЕТ'!$J:$J,$A113,'ЕЖЕДНЕВНЫЙ УЧЕТ'!$C:$C,AD$1)</f>
        <v>0</v>
      </c>
      <c r="AE113" s="37">
        <f>COUNTIFS('ЕЖЕДНЕВНЫЙ УЧЕТ'!$J:$J,$A113,'ЕЖЕДНЕВНЫЙ УЧЕТ'!$C:$C,AE$1)</f>
        <v>0</v>
      </c>
      <c r="AF113" s="37">
        <f>COUNTIFS('ЕЖЕДНЕВНЫЙ УЧЕТ'!$J:$J,$A113,'ЕЖЕДНЕВНЫЙ УЧЕТ'!$C:$C,AF$1)</f>
        <v>37</v>
      </c>
      <c r="AG113" s="37">
        <f>COUNTIFS('ЕЖЕДНЕВНЫЙ УЧЕТ'!$J:$J,$A113,'ЕЖЕДНЕВНЫЙ УЧЕТ'!$C:$C,AG$1)</f>
        <v>2</v>
      </c>
      <c r="AH113" s="37">
        <f>COUNTIFS('ЕЖЕДНЕВНЫЙ УЧЕТ'!$J:$J,$A113,'ЕЖЕДНЕВНЫЙ УЧЕТ'!$C:$C,AH$1)</f>
        <v>0</v>
      </c>
      <c r="AI113" s="37">
        <f>COUNTIFS('ЕЖЕДНЕВНЫЙ УЧЕТ'!$J:$J,$A113,'ЕЖЕДНЕВНЫЙ УЧЕТ'!$C:$C,AI$1)</f>
        <v>1</v>
      </c>
      <c r="AJ113" s="37">
        <f>COUNTIFS('ЕЖЕДНЕВНЫЙ УЧЕТ'!$J:$J,$A113,'ЕЖЕДНЕВНЫЙ УЧЕТ'!$C:$C,AJ$1)</f>
        <v>0</v>
      </c>
      <c r="AK113" s="37">
        <f>COUNTIFS('ЕЖЕДНЕВНЫЙ УЧЕТ'!$J:$J,$A113,'ЕЖЕДНЕВНЫЙ УЧЕТ'!$C:$C,AK$1)</f>
        <v>0</v>
      </c>
      <c r="AL113" s="37">
        <f>COUNTIFS('ЕЖЕДНЕВНЫЙ УЧЕТ'!$J:$J,$A113,'ЕЖЕДНЕВНЫЙ УЧЕТ'!$C:$C,AL$1)</f>
        <v>0</v>
      </c>
      <c r="AM113" s="37">
        <f>COUNTIFS('ЕЖЕДНЕВНЫЙ УЧЕТ'!$J:$J,$A113,'ЕЖЕДНЕВНЫЙ УЧЕТ'!$C:$C,AM$1)</f>
        <v>8</v>
      </c>
      <c r="AN113" s="37">
        <f>COUNTIFS('ЕЖЕДНЕВНЫЙ УЧЕТ'!$J:$J,$A113,'ЕЖЕДНЕВНЫЙ УЧЕТ'!$C:$C,AN$1)</f>
        <v>18</v>
      </c>
      <c r="AO113" s="37">
        <f>COUNTIFS('ЕЖЕДНЕВНЫЙ УЧЕТ'!$J:$J,$A113,'ЕЖЕДНЕВНЫЙ УЧЕТ'!$C:$C,AO$1)</f>
        <v>11</v>
      </c>
      <c r="AP113" s="37">
        <f>COUNTIFS('ЕЖЕДНЕВНЫЙ УЧЕТ'!$J:$J,$A113,'ЕЖЕДНЕВНЫЙ УЧЕТ'!$C:$C,AP$1)</f>
        <v>0</v>
      </c>
      <c r="AQ113" s="37">
        <f>COUNTIFS('ЕЖЕДНЕВНЫЙ УЧЕТ'!$J:$J,$A113,'ЕЖЕДНЕВНЫЙ УЧЕТ'!$C:$C,AQ$1)</f>
        <v>0</v>
      </c>
      <c r="AR113" s="37">
        <f>COUNTIFS('ЕЖЕДНЕВНЫЙ УЧЕТ'!$J:$J,$A113,'ЕЖЕДНЕВНЫЙ УЧЕТ'!$C:$C,AR$1)</f>
        <v>99</v>
      </c>
      <c r="AS113" s="37">
        <f>COUNTIFS('ЕЖЕДНЕВНЫЙ УЧЕТ'!$J:$J,$A113,'ЕЖЕДНЕВНЫЙ УЧЕТ'!$C:$C,AS$1)</f>
        <v>176</v>
      </c>
      <c r="AT113" s="37">
        <f>COUNTIFS('ЕЖЕДНЕВНЫЙ УЧЕТ'!$J:$J,$A113,'ЕЖЕДНЕВНЫЙ УЧЕТ'!$C:$C,AT$1)</f>
        <v>1</v>
      </c>
      <c r="AU113" s="37">
        <f>COUNTIFS('ЕЖЕДНЕВНЫЙ УЧЕТ'!$J:$J,$A113,'ЕЖЕДНЕВНЫЙ УЧЕТ'!$C:$C,AU$1)</f>
        <v>0</v>
      </c>
    </row>
    <row r="114" spans="1:47" s="26" customFormat="1" ht="18">
      <c r="A114" s="31" t="s">
        <v>256</v>
      </c>
      <c r="B114" s="32">
        <f>COUNTIF('ЕЖЕДНЕВНЫЙ УЧЕТ'!J:J,СВОД!A114)</f>
        <v>145</v>
      </c>
      <c r="C114" s="33">
        <f t="shared" si="5"/>
        <v>1.0599415204678362E-2</v>
      </c>
      <c r="K114" s="101">
        <f>COUNTIFS('ЕЖЕДНЕВНЫЙ УЧЕТ'!$J:$J,$A114,'ЕЖЕДНЕВНЫЙ УЧЕТ'!$C:$C,K$1)</f>
        <v>0</v>
      </c>
      <c r="L114" s="101">
        <f>COUNTIFS('ЕЖЕДНЕВНЫЙ УЧЕТ'!$J:$J,$A114,'ЕЖЕДНЕВНЫЙ УЧЕТ'!$C:$C,L$1)</f>
        <v>0</v>
      </c>
      <c r="M114" s="101">
        <f>COUNTIFS('ЕЖЕДНЕВНЫЙ УЧЕТ'!$J:$J,$A114,'ЕЖЕДНЕВНЫЙ УЧЕТ'!$C:$C,M$1)</f>
        <v>3</v>
      </c>
      <c r="N114" s="101">
        <f>COUNTIFS('ЕЖЕДНЕВНЫЙ УЧЕТ'!$J:$J,$A114,'ЕЖЕДНЕВНЫЙ УЧЕТ'!$C:$C,N$1)</f>
        <v>0</v>
      </c>
      <c r="O114" s="101">
        <f>COUNTIFS('ЕЖЕДНЕВНЫЙ УЧЕТ'!$J:$J,$A114,'ЕЖЕДНЕВНЫЙ УЧЕТ'!$C:$C,O$1)</f>
        <v>2</v>
      </c>
      <c r="P114" s="101">
        <f>COUNTIFS('ЕЖЕДНЕВНЫЙ УЧЕТ'!$J:$J,$A114,'ЕЖЕДНЕВНЫЙ УЧЕТ'!$C:$C,P$1)</f>
        <v>0</v>
      </c>
      <c r="Q114" s="101">
        <f>COUNTIFS('ЕЖЕДНЕВНЫЙ УЧЕТ'!$J:$J,$A114,'ЕЖЕДНЕВНЫЙ УЧЕТ'!$C:$C,Q$1)</f>
        <v>0</v>
      </c>
      <c r="R114" s="101">
        <f>COUNTIFS('ЕЖЕДНЕВНЫЙ УЧЕТ'!$J:$J,$A114,'ЕЖЕДНЕВНЫЙ УЧЕТ'!$C:$C,R$1)</f>
        <v>0</v>
      </c>
      <c r="S114" s="101">
        <f>COUNTIFS('ЕЖЕДНЕВНЫЙ УЧЕТ'!$J:$J,$A114,'ЕЖЕДНЕВНЫЙ УЧЕТ'!$C:$C,S$1)</f>
        <v>1</v>
      </c>
      <c r="T114" s="101">
        <f>COUNTIFS('ЕЖЕДНЕВНЫЙ УЧЕТ'!$J:$J,$A114,'ЕЖЕДНЕВНЫЙ УЧЕТ'!$C:$C,T$1)</f>
        <v>0</v>
      </c>
      <c r="U114" s="101">
        <f>COUNTIFS('ЕЖЕДНЕВНЫЙ УЧЕТ'!$J:$J,$A114,'ЕЖЕДНЕВНЫЙ УЧЕТ'!$C:$C,U$1)</f>
        <v>0</v>
      </c>
      <c r="V114" s="101">
        <f>COUNTIFS('ЕЖЕДНЕВНЫЙ УЧЕТ'!$J:$J,$A114,'ЕЖЕДНЕВНЫЙ УЧЕТ'!$C:$C,V$1)</f>
        <v>0</v>
      </c>
      <c r="W114" s="101">
        <f>COUNTIFS('ЕЖЕДНЕВНЫЙ УЧЕТ'!$J:$J,$A114,'ЕЖЕДНЕВНЫЙ УЧЕТ'!$C:$C,W$1)</f>
        <v>0</v>
      </c>
      <c r="X114" s="101">
        <f>COUNTIFS('ЕЖЕДНЕВНЫЙ УЧЕТ'!$J:$J,$A114,'ЕЖЕДНЕВНЫЙ УЧЕТ'!$C:$C,X$1)</f>
        <v>0</v>
      </c>
      <c r="Y114" s="101">
        <f>COUNTIFS('ЕЖЕДНЕВНЫЙ УЧЕТ'!$J:$J,$A114,'ЕЖЕДНЕВНЫЙ УЧЕТ'!$C:$C,Y$1)</f>
        <v>0</v>
      </c>
      <c r="Z114" s="101">
        <f>COUNTIFS('ЕЖЕДНЕВНЫЙ УЧЕТ'!$J:$J,$A114,'ЕЖЕДНЕВНЫЙ УЧЕТ'!$C:$C,Z$1)</f>
        <v>0</v>
      </c>
      <c r="AA114" s="101">
        <f>COUNTIFS('ЕЖЕДНЕВНЫЙ УЧЕТ'!$J:$J,$A114,'ЕЖЕДНЕВНЫЙ УЧЕТ'!$C:$C,AA$1)</f>
        <v>54</v>
      </c>
      <c r="AB114" s="101">
        <f>COUNTIFS('ЕЖЕДНЕВНЫЙ УЧЕТ'!$J:$J,$A114,'ЕЖЕДНЕВНЫЙ УЧЕТ'!$C:$C,AB$1)</f>
        <v>0</v>
      </c>
      <c r="AC114" s="101">
        <f>COUNTIFS('ЕЖЕДНЕВНЫЙ УЧЕТ'!$J:$J,$A114,'ЕЖЕДНЕВНЫЙ УЧЕТ'!$C:$C,AC$1)</f>
        <v>8</v>
      </c>
      <c r="AD114" s="101">
        <f>COUNTIFS('ЕЖЕДНЕВНЫЙ УЧЕТ'!$J:$J,$A114,'ЕЖЕДНЕВНЫЙ УЧЕТ'!$C:$C,AD$1)</f>
        <v>0</v>
      </c>
      <c r="AE114" s="101">
        <f>COUNTIFS('ЕЖЕДНЕВНЫЙ УЧЕТ'!$J:$J,$A114,'ЕЖЕДНЕВНЫЙ УЧЕТ'!$C:$C,AE$1)</f>
        <v>0</v>
      </c>
      <c r="AF114" s="101">
        <f>COUNTIFS('ЕЖЕДНЕВНЫЙ УЧЕТ'!$J:$J,$A114,'ЕЖЕДНЕВНЫЙ УЧЕТ'!$C:$C,AF$1)</f>
        <v>10</v>
      </c>
      <c r="AG114" s="101">
        <f>COUNTIFS('ЕЖЕДНЕВНЫЙ УЧЕТ'!$J:$J,$A114,'ЕЖЕДНЕВНЫЙ УЧЕТ'!$C:$C,AG$1)</f>
        <v>0</v>
      </c>
      <c r="AH114" s="101">
        <f>COUNTIFS('ЕЖЕДНЕВНЫЙ УЧЕТ'!$J:$J,$A114,'ЕЖЕДНЕВНЫЙ УЧЕТ'!$C:$C,AH$1)</f>
        <v>0</v>
      </c>
      <c r="AI114" s="101">
        <f>COUNTIFS('ЕЖЕДНЕВНЫЙ УЧЕТ'!$J:$J,$A114,'ЕЖЕДНЕВНЫЙ УЧЕТ'!$C:$C,AI$1)</f>
        <v>4</v>
      </c>
      <c r="AJ114" s="101">
        <f>COUNTIFS('ЕЖЕДНЕВНЫЙ УЧЕТ'!$J:$J,$A114,'ЕЖЕДНЕВНЫЙ УЧЕТ'!$C:$C,AJ$1)</f>
        <v>0</v>
      </c>
      <c r="AK114" s="101">
        <f>COUNTIFS('ЕЖЕДНЕВНЫЙ УЧЕТ'!$J:$J,$A114,'ЕЖЕДНЕВНЫЙ УЧЕТ'!$C:$C,AK$1)</f>
        <v>0</v>
      </c>
      <c r="AL114" s="101">
        <f>COUNTIFS('ЕЖЕДНЕВНЫЙ УЧЕТ'!$J:$J,$A114,'ЕЖЕДНЕВНЫЙ УЧЕТ'!$C:$C,AL$1)</f>
        <v>0</v>
      </c>
      <c r="AM114" s="101">
        <f>COUNTIFS('ЕЖЕДНЕВНЫЙ УЧЕТ'!$J:$J,$A114,'ЕЖЕДНЕВНЫЙ УЧЕТ'!$C:$C,AM$1)</f>
        <v>4</v>
      </c>
      <c r="AN114" s="101">
        <f>COUNTIFS('ЕЖЕДНЕВНЫЙ УЧЕТ'!$J:$J,$A114,'ЕЖЕДНЕВНЫЙ УЧЕТ'!$C:$C,AN$1)</f>
        <v>5</v>
      </c>
      <c r="AO114" s="101">
        <f>COUNTIFS('ЕЖЕДНЕВНЫЙ УЧЕТ'!$J:$J,$A114,'ЕЖЕДНЕВНЫЙ УЧЕТ'!$C:$C,AO$1)</f>
        <v>14</v>
      </c>
      <c r="AP114" s="101">
        <f>COUNTIFS('ЕЖЕДНЕВНЫЙ УЧЕТ'!$J:$J,$A114,'ЕЖЕДНЕВНЫЙ УЧЕТ'!$C:$C,AP$1)</f>
        <v>0</v>
      </c>
      <c r="AQ114" s="101">
        <f>COUNTIFS('ЕЖЕДНЕВНЫЙ УЧЕТ'!$J:$J,$A114,'ЕЖЕДНЕВНЫЙ УЧЕТ'!$C:$C,AQ$1)</f>
        <v>0</v>
      </c>
      <c r="AR114" s="101">
        <f>COUNTIFS('ЕЖЕДНЕВНЫЙ УЧЕТ'!$J:$J,$A114,'ЕЖЕДНЕВНЫЙ УЧЕТ'!$C:$C,AR$1)</f>
        <v>12</v>
      </c>
      <c r="AS114" s="101">
        <f>COUNTIFS('ЕЖЕДНЕВНЫЙ УЧЕТ'!$J:$J,$A114,'ЕЖЕДНЕВНЫЙ УЧЕТ'!$C:$C,AS$1)</f>
        <v>28</v>
      </c>
      <c r="AT114" s="101">
        <f>COUNTIFS('ЕЖЕДНЕВНЫЙ УЧЕТ'!$J:$J,$A114,'ЕЖЕДНЕВНЫЙ УЧЕТ'!$C:$C,AT$1)</f>
        <v>0</v>
      </c>
      <c r="AU114" s="101">
        <f>COUNTIFS('ЕЖЕДНЕВНЫЙ УЧЕТ'!$J:$J,$A114,'ЕЖЕДНЕВНЫЙ УЧЕТ'!$C:$C,AU$1)</f>
        <v>0</v>
      </c>
    </row>
    <row r="115" spans="1:47" s="26" customFormat="1" ht="18">
      <c r="A115" s="8" t="s">
        <v>231</v>
      </c>
      <c r="B115" s="32">
        <f>COUNTIF('ЕЖЕДНЕВНЫЙ УЧЕТ'!J:J,СВОД!A115)</f>
        <v>9</v>
      </c>
      <c r="C115" s="33">
        <f t="shared" si="5"/>
        <v>6.5789473684210525E-4</v>
      </c>
      <c r="K115" s="37">
        <f>COUNTIFS('ЕЖЕДНЕВНЫЙ УЧЕТ'!$J:$J,$A115,'ЕЖЕДНЕВНЫЙ УЧЕТ'!$C:$C,K$1)</f>
        <v>0</v>
      </c>
      <c r="L115" s="37">
        <f>COUNTIFS('ЕЖЕДНЕВНЫЙ УЧЕТ'!$J:$J,$A115,'ЕЖЕДНЕВНЫЙ УЧЕТ'!$C:$C,L$1)</f>
        <v>0</v>
      </c>
      <c r="M115" s="37">
        <f>COUNTIFS('ЕЖЕДНЕВНЫЙ УЧЕТ'!$J:$J,$A115,'ЕЖЕДНЕВНЫЙ УЧЕТ'!$C:$C,M$1)</f>
        <v>0</v>
      </c>
      <c r="N115" s="37">
        <f>COUNTIFS('ЕЖЕДНЕВНЫЙ УЧЕТ'!$J:$J,$A115,'ЕЖЕДНЕВНЫЙ УЧЕТ'!$C:$C,N$1)</f>
        <v>0</v>
      </c>
      <c r="O115" s="37">
        <f>COUNTIFS('ЕЖЕДНЕВНЫЙ УЧЕТ'!$J:$J,$A115,'ЕЖЕДНЕВНЫЙ УЧЕТ'!$C:$C,O$1)</f>
        <v>0</v>
      </c>
      <c r="P115" s="37">
        <f>COUNTIFS('ЕЖЕДНЕВНЫЙ УЧЕТ'!$J:$J,$A115,'ЕЖЕДНЕВНЫЙ УЧЕТ'!$C:$C,P$1)</f>
        <v>0</v>
      </c>
      <c r="Q115" s="37">
        <f>COUNTIFS('ЕЖЕДНЕВНЫЙ УЧЕТ'!$J:$J,$A115,'ЕЖЕДНЕВНЫЙ УЧЕТ'!$C:$C,Q$1)</f>
        <v>0</v>
      </c>
      <c r="R115" s="37">
        <f>COUNTIFS('ЕЖЕДНЕВНЫЙ УЧЕТ'!$J:$J,$A115,'ЕЖЕДНЕВНЫЙ УЧЕТ'!$C:$C,R$1)</f>
        <v>0</v>
      </c>
      <c r="S115" s="37">
        <f>COUNTIFS('ЕЖЕДНЕВНЫЙ УЧЕТ'!$J:$J,$A115,'ЕЖЕДНЕВНЫЙ УЧЕТ'!$C:$C,S$1)</f>
        <v>0</v>
      </c>
      <c r="T115" s="37">
        <f>COUNTIFS('ЕЖЕДНЕВНЫЙ УЧЕТ'!$J:$J,$A115,'ЕЖЕДНЕВНЫЙ УЧЕТ'!$C:$C,T$1)</f>
        <v>0</v>
      </c>
      <c r="U115" s="37">
        <f>COUNTIFS('ЕЖЕДНЕВНЫЙ УЧЕТ'!$J:$J,$A115,'ЕЖЕДНЕВНЫЙ УЧЕТ'!$C:$C,U$1)</f>
        <v>0</v>
      </c>
      <c r="V115" s="37">
        <f>COUNTIFS('ЕЖЕДНЕВНЫЙ УЧЕТ'!$J:$J,$A115,'ЕЖЕДНЕВНЫЙ УЧЕТ'!$C:$C,V$1)</f>
        <v>0</v>
      </c>
      <c r="W115" s="37">
        <f>COUNTIFS('ЕЖЕДНЕВНЫЙ УЧЕТ'!$J:$J,$A115,'ЕЖЕДНЕВНЫЙ УЧЕТ'!$C:$C,W$1)</f>
        <v>0</v>
      </c>
      <c r="X115" s="37">
        <f>COUNTIFS('ЕЖЕДНЕВНЫЙ УЧЕТ'!$J:$J,$A115,'ЕЖЕДНЕВНЫЙ УЧЕТ'!$C:$C,X$1)</f>
        <v>3</v>
      </c>
      <c r="Y115" s="37">
        <f>COUNTIFS('ЕЖЕДНЕВНЫЙ УЧЕТ'!$J:$J,$A115,'ЕЖЕДНЕВНЫЙ УЧЕТ'!$C:$C,Y$1)</f>
        <v>0</v>
      </c>
      <c r="Z115" s="37">
        <f>COUNTIFS('ЕЖЕДНЕВНЫЙ УЧЕТ'!$J:$J,$A115,'ЕЖЕДНЕВНЫЙ УЧЕТ'!$C:$C,Z$1)</f>
        <v>0</v>
      </c>
      <c r="AA115" s="37">
        <f>COUNTIFS('ЕЖЕДНЕВНЫЙ УЧЕТ'!$J:$J,$A115,'ЕЖЕДНЕВНЫЙ УЧЕТ'!$C:$C,AA$1)</f>
        <v>0</v>
      </c>
      <c r="AB115" s="37">
        <f>COUNTIFS('ЕЖЕДНЕВНЫЙ УЧЕТ'!$J:$J,$A115,'ЕЖЕДНЕВНЫЙ УЧЕТ'!$C:$C,AB$1)</f>
        <v>0</v>
      </c>
      <c r="AC115" s="37">
        <f>COUNTIFS('ЕЖЕДНЕВНЫЙ УЧЕТ'!$J:$J,$A115,'ЕЖЕДНЕВНЫЙ УЧЕТ'!$C:$C,AC$1)</f>
        <v>0</v>
      </c>
      <c r="AD115" s="37">
        <f>COUNTIFS('ЕЖЕДНЕВНЫЙ УЧЕТ'!$J:$J,$A115,'ЕЖЕДНЕВНЫЙ УЧЕТ'!$C:$C,AD$1)</f>
        <v>0</v>
      </c>
      <c r="AE115" s="37">
        <f>COUNTIFS('ЕЖЕДНЕВНЫЙ УЧЕТ'!$J:$J,$A115,'ЕЖЕДНЕВНЫЙ УЧЕТ'!$C:$C,AE$1)</f>
        <v>0</v>
      </c>
      <c r="AF115" s="37">
        <f>COUNTIFS('ЕЖЕДНЕВНЫЙ УЧЕТ'!$J:$J,$A115,'ЕЖЕДНЕВНЫЙ УЧЕТ'!$C:$C,AF$1)</f>
        <v>6</v>
      </c>
      <c r="AG115" s="37">
        <f>COUNTIFS('ЕЖЕДНЕВНЫЙ УЧЕТ'!$J:$J,$A115,'ЕЖЕДНЕВНЫЙ УЧЕТ'!$C:$C,AG$1)</f>
        <v>0</v>
      </c>
      <c r="AH115" s="37">
        <f>COUNTIFS('ЕЖЕДНЕВНЫЙ УЧЕТ'!$J:$J,$A115,'ЕЖЕДНЕВНЫЙ УЧЕТ'!$C:$C,AH$1)</f>
        <v>0</v>
      </c>
      <c r="AI115" s="37">
        <f>COUNTIFS('ЕЖЕДНЕВНЫЙ УЧЕТ'!$J:$J,$A115,'ЕЖЕДНЕВНЫЙ УЧЕТ'!$C:$C,AI$1)</f>
        <v>0</v>
      </c>
      <c r="AJ115" s="37">
        <f>COUNTIFS('ЕЖЕДНЕВНЫЙ УЧЕТ'!$J:$J,$A115,'ЕЖЕДНЕВНЫЙ УЧЕТ'!$C:$C,AJ$1)</f>
        <v>0</v>
      </c>
      <c r="AK115" s="37">
        <f>COUNTIFS('ЕЖЕДНЕВНЫЙ УЧЕТ'!$J:$J,$A115,'ЕЖЕДНЕВНЫЙ УЧЕТ'!$C:$C,AK$1)</f>
        <v>0</v>
      </c>
      <c r="AL115" s="37">
        <f>COUNTIFS('ЕЖЕДНЕВНЫЙ УЧЕТ'!$J:$J,$A115,'ЕЖЕДНЕВНЫЙ УЧЕТ'!$C:$C,AL$1)</f>
        <v>0</v>
      </c>
      <c r="AM115" s="37">
        <f>COUNTIFS('ЕЖЕДНЕВНЫЙ УЧЕТ'!$J:$J,$A115,'ЕЖЕДНЕВНЫЙ УЧЕТ'!$C:$C,AM$1)</f>
        <v>0</v>
      </c>
      <c r="AN115" s="37">
        <f>COUNTIFS('ЕЖЕДНЕВНЫЙ УЧЕТ'!$J:$J,$A115,'ЕЖЕДНЕВНЫЙ УЧЕТ'!$C:$C,AN$1)</f>
        <v>0</v>
      </c>
      <c r="AO115" s="37">
        <f>COUNTIFS('ЕЖЕДНЕВНЫЙ УЧЕТ'!$J:$J,$A115,'ЕЖЕДНЕВНЫЙ УЧЕТ'!$C:$C,AO$1)</f>
        <v>0</v>
      </c>
      <c r="AP115" s="37">
        <f>COUNTIFS('ЕЖЕДНЕВНЫЙ УЧЕТ'!$J:$J,$A115,'ЕЖЕДНЕВНЫЙ УЧЕТ'!$C:$C,AP$1)</f>
        <v>0</v>
      </c>
      <c r="AQ115" s="37">
        <f>COUNTIFS('ЕЖЕДНЕВНЫЙ УЧЕТ'!$J:$J,$A115,'ЕЖЕДНЕВНЫЙ УЧЕТ'!$C:$C,AQ$1)</f>
        <v>0</v>
      </c>
      <c r="AR115" s="37">
        <f>COUNTIFS('ЕЖЕДНЕВНЫЙ УЧЕТ'!$J:$J,$A115,'ЕЖЕДНЕВНЫЙ УЧЕТ'!$C:$C,AR$1)</f>
        <v>0</v>
      </c>
      <c r="AS115" s="37">
        <f>COUNTIFS('ЕЖЕДНЕВНЫЙ УЧЕТ'!$J:$J,$A115,'ЕЖЕДНЕВНЫЙ УЧЕТ'!$C:$C,AS$1)</f>
        <v>0</v>
      </c>
      <c r="AT115" s="37">
        <f>COUNTIFS('ЕЖЕДНЕВНЫЙ УЧЕТ'!$J:$J,$A115,'ЕЖЕДНЕВНЫЙ УЧЕТ'!$C:$C,AT$1)</f>
        <v>0</v>
      </c>
      <c r="AU115" s="37">
        <f>COUNTIFS('ЕЖЕДНЕВНЫЙ УЧЕТ'!$J:$J,$A115,'ЕЖЕДНЕВНЫЙ УЧЕТ'!$C:$C,AU$1)</f>
        <v>0</v>
      </c>
    </row>
    <row r="116" spans="1:47" s="26" customFormat="1" ht="18">
      <c r="A116" s="31" t="s">
        <v>264</v>
      </c>
      <c r="B116" s="32">
        <f>COUNTIF('ЕЖЕДНЕВНЫЙ УЧЕТ'!J:J,СВОД!A116)</f>
        <v>0</v>
      </c>
      <c r="C116" s="33">
        <f>IFERROR(B116/$B$121,"")</f>
        <v>0</v>
      </c>
      <c r="K116" s="37">
        <f>COUNTIFS('ЕЖЕДНЕВНЫЙ УЧЕТ'!$J:$J,$A116,'ЕЖЕДНЕВНЫЙ УЧЕТ'!$C:$C,K$1)</f>
        <v>0</v>
      </c>
      <c r="L116" s="37">
        <f>COUNTIFS('ЕЖЕДНЕВНЫЙ УЧЕТ'!$J:$J,$A116,'ЕЖЕДНЕВНЫЙ УЧЕТ'!$C:$C,L$1)</f>
        <v>0</v>
      </c>
      <c r="M116" s="37">
        <f>COUNTIFS('ЕЖЕДНЕВНЫЙ УЧЕТ'!$J:$J,$A116,'ЕЖЕДНЕВНЫЙ УЧЕТ'!$C:$C,M$1)</f>
        <v>0</v>
      </c>
      <c r="N116" s="37">
        <f>COUNTIFS('ЕЖЕДНЕВНЫЙ УЧЕТ'!$J:$J,$A116,'ЕЖЕДНЕВНЫЙ УЧЕТ'!$C:$C,N$1)</f>
        <v>0</v>
      </c>
      <c r="O116" s="37">
        <f>COUNTIFS('ЕЖЕДНЕВНЫЙ УЧЕТ'!$J:$J,$A116,'ЕЖЕДНЕВНЫЙ УЧЕТ'!$C:$C,O$1)</f>
        <v>0</v>
      </c>
      <c r="P116" s="37">
        <f>COUNTIFS('ЕЖЕДНЕВНЫЙ УЧЕТ'!$J:$J,$A116,'ЕЖЕДНЕВНЫЙ УЧЕТ'!$C:$C,P$1)</f>
        <v>0</v>
      </c>
      <c r="Q116" s="37">
        <f>COUNTIFS('ЕЖЕДНЕВНЫЙ УЧЕТ'!$J:$J,$A116,'ЕЖЕДНЕВНЫЙ УЧЕТ'!$C:$C,Q$1)</f>
        <v>0</v>
      </c>
      <c r="R116" s="37">
        <f>COUNTIFS('ЕЖЕДНЕВНЫЙ УЧЕТ'!$J:$J,$A116,'ЕЖЕДНЕВНЫЙ УЧЕТ'!$C:$C,R$1)</f>
        <v>0</v>
      </c>
      <c r="S116" s="37">
        <f>COUNTIFS('ЕЖЕДНЕВНЫЙ УЧЕТ'!$J:$J,$A116,'ЕЖЕДНЕВНЫЙ УЧЕТ'!$C:$C,S$1)</f>
        <v>0</v>
      </c>
      <c r="T116" s="37">
        <f>COUNTIFS('ЕЖЕДНЕВНЫЙ УЧЕТ'!$J:$J,$A116,'ЕЖЕДНЕВНЫЙ УЧЕТ'!$C:$C,T$1)</f>
        <v>0</v>
      </c>
      <c r="U116" s="37">
        <f>COUNTIFS('ЕЖЕДНЕВНЫЙ УЧЕТ'!$J:$J,$A116,'ЕЖЕДНЕВНЫЙ УЧЕТ'!$C:$C,U$1)</f>
        <v>0</v>
      </c>
      <c r="V116" s="37">
        <f>COUNTIFS('ЕЖЕДНЕВНЫЙ УЧЕТ'!$J:$J,$A116,'ЕЖЕДНЕВНЫЙ УЧЕТ'!$C:$C,V$1)</f>
        <v>0</v>
      </c>
      <c r="W116" s="37">
        <f>COUNTIFS('ЕЖЕДНЕВНЫЙ УЧЕТ'!$J:$J,$A116,'ЕЖЕДНЕВНЫЙ УЧЕТ'!$C:$C,W$1)</f>
        <v>0</v>
      </c>
      <c r="X116" s="37">
        <f>COUNTIFS('ЕЖЕДНЕВНЫЙ УЧЕТ'!$J:$J,$A116,'ЕЖЕДНЕВНЫЙ УЧЕТ'!$C:$C,X$1)</f>
        <v>0</v>
      </c>
      <c r="Y116" s="37">
        <f>COUNTIFS('ЕЖЕДНЕВНЫЙ УЧЕТ'!$J:$J,$A116,'ЕЖЕДНЕВНЫЙ УЧЕТ'!$C:$C,Y$1)</f>
        <v>0</v>
      </c>
      <c r="Z116" s="37">
        <f>COUNTIFS('ЕЖЕДНЕВНЫЙ УЧЕТ'!$J:$J,$A116,'ЕЖЕДНЕВНЫЙ УЧЕТ'!$C:$C,Z$1)</f>
        <v>0</v>
      </c>
      <c r="AA116" s="37">
        <f>COUNTIFS('ЕЖЕДНЕВНЫЙ УЧЕТ'!$J:$J,$A116,'ЕЖЕДНЕВНЫЙ УЧЕТ'!$C:$C,AA$1)</f>
        <v>0</v>
      </c>
      <c r="AB116" s="37">
        <f>COUNTIFS('ЕЖЕДНЕВНЫЙ УЧЕТ'!$J:$J,$A116,'ЕЖЕДНЕВНЫЙ УЧЕТ'!$C:$C,AB$1)</f>
        <v>0</v>
      </c>
      <c r="AC116" s="37">
        <f>COUNTIFS('ЕЖЕДНЕВНЫЙ УЧЕТ'!$J:$J,$A116,'ЕЖЕДНЕВНЫЙ УЧЕТ'!$C:$C,AC$1)</f>
        <v>0</v>
      </c>
      <c r="AD116" s="37">
        <f>COUNTIFS('ЕЖЕДНЕВНЫЙ УЧЕТ'!$J:$J,$A116,'ЕЖЕДНЕВНЫЙ УЧЕТ'!$C:$C,AD$1)</f>
        <v>0</v>
      </c>
      <c r="AE116" s="37">
        <f>COUNTIFS('ЕЖЕДНЕВНЫЙ УЧЕТ'!$J:$J,$A116,'ЕЖЕДНЕВНЫЙ УЧЕТ'!$C:$C,AE$1)</f>
        <v>0</v>
      </c>
      <c r="AF116" s="37">
        <f>COUNTIFS('ЕЖЕДНЕВНЫЙ УЧЕТ'!$J:$J,$A116,'ЕЖЕДНЕВНЫЙ УЧЕТ'!$C:$C,AF$1)</f>
        <v>0</v>
      </c>
      <c r="AG116" s="37">
        <f>COUNTIFS('ЕЖЕДНЕВНЫЙ УЧЕТ'!$J:$J,$A116,'ЕЖЕДНЕВНЫЙ УЧЕТ'!$C:$C,AG$1)</f>
        <v>0</v>
      </c>
      <c r="AH116" s="37">
        <f>COUNTIFS('ЕЖЕДНЕВНЫЙ УЧЕТ'!$J:$J,$A116,'ЕЖЕДНЕВНЫЙ УЧЕТ'!$C:$C,AH$1)</f>
        <v>0</v>
      </c>
      <c r="AI116" s="37">
        <f>COUNTIFS('ЕЖЕДНЕВНЫЙ УЧЕТ'!$J:$J,$A116,'ЕЖЕДНЕВНЫЙ УЧЕТ'!$C:$C,AI$1)</f>
        <v>0</v>
      </c>
      <c r="AJ116" s="37">
        <f>COUNTIFS('ЕЖЕДНЕВНЫЙ УЧЕТ'!$J:$J,$A116,'ЕЖЕДНЕВНЫЙ УЧЕТ'!$C:$C,AJ$1)</f>
        <v>0</v>
      </c>
      <c r="AK116" s="37">
        <f>COUNTIFS('ЕЖЕДНЕВНЫЙ УЧЕТ'!$J:$J,$A116,'ЕЖЕДНЕВНЫЙ УЧЕТ'!$C:$C,AK$1)</f>
        <v>0</v>
      </c>
      <c r="AL116" s="37">
        <f>COUNTIFS('ЕЖЕДНЕВНЫЙ УЧЕТ'!$J:$J,$A116,'ЕЖЕДНЕВНЫЙ УЧЕТ'!$C:$C,AL$1)</f>
        <v>0</v>
      </c>
      <c r="AM116" s="37">
        <f>COUNTIFS('ЕЖЕДНЕВНЫЙ УЧЕТ'!$J:$J,$A116,'ЕЖЕДНЕВНЫЙ УЧЕТ'!$C:$C,AM$1)</f>
        <v>0</v>
      </c>
      <c r="AN116" s="37">
        <f>COUNTIFS('ЕЖЕДНЕВНЫЙ УЧЕТ'!$J:$J,$A116,'ЕЖЕДНЕВНЫЙ УЧЕТ'!$C:$C,AN$1)</f>
        <v>0</v>
      </c>
      <c r="AO116" s="37">
        <f>COUNTIFS('ЕЖЕДНЕВНЫЙ УЧЕТ'!$J:$J,$A116,'ЕЖЕДНЕВНЫЙ УЧЕТ'!$C:$C,AO$1)</f>
        <v>0</v>
      </c>
      <c r="AP116" s="37">
        <f>COUNTIFS('ЕЖЕДНЕВНЫЙ УЧЕТ'!$J:$J,$A116,'ЕЖЕДНЕВНЫЙ УЧЕТ'!$C:$C,AP$1)</f>
        <v>0</v>
      </c>
      <c r="AQ116" s="37">
        <f>COUNTIFS('ЕЖЕДНЕВНЫЙ УЧЕТ'!$J:$J,$A116,'ЕЖЕДНЕВНЫЙ УЧЕТ'!$C:$C,AQ$1)</f>
        <v>0</v>
      </c>
      <c r="AR116" s="37">
        <f>COUNTIFS('ЕЖЕДНЕВНЫЙ УЧЕТ'!$J:$J,$A116,'ЕЖЕДНЕВНЫЙ УЧЕТ'!$C:$C,AR$1)</f>
        <v>0</v>
      </c>
      <c r="AS116" s="37">
        <f>COUNTIFS('ЕЖЕДНЕВНЫЙ УЧЕТ'!$J:$J,$A116,'ЕЖЕДНЕВНЫЙ УЧЕТ'!$C:$C,AS$1)</f>
        <v>0</v>
      </c>
      <c r="AT116" s="37">
        <f>COUNTIFS('ЕЖЕДНЕВНЫЙ УЧЕТ'!$J:$J,$A116,'ЕЖЕДНЕВНЫЙ УЧЕТ'!$C:$C,AT$1)</f>
        <v>0</v>
      </c>
      <c r="AU116" s="37">
        <f>COUNTIFS('ЕЖЕДНЕВНЫЙ УЧЕТ'!$J:$J,$A116,'ЕЖЕДНЕВНЫЙ УЧЕТ'!$C:$C,AU$1)</f>
        <v>0</v>
      </c>
    </row>
    <row r="117" spans="1:47" s="26" customFormat="1" ht="18">
      <c r="A117" s="31" t="s">
        <v>265</v>
      </c>
      <c r="B117" s="32">
        <f>COUNTIF('ЕЖЕДНЕВНЫЙ УЧЕТ'!J:J,СВОД!A117)</f>
        <v>2</v>
      </c>
      <c r="C117" s="33">
        <f>IFERROR(B117/$B$121,"")</f>
        <v>1.4619883040935673E-4</v>
      </c>
      <c r="K117" s="37">
        <f>COUNTIFS('ЕЖЕДНЕВНЫЙ УЧЕТ'!$J:$J,$A117,'ЕЖЕДНЕВНЫЙ УЧЕТ'!$C:$C,K$1)</f>
        <v>0</v>
      </c>
      <c r="L117" s="37">
        <f>COUNTIFS('ЕЖЕДНЕВНЫЙ УЧЕТ'!$J:$J,$A117,'ЕЖЕДНЕВНЫЙ УЧЕТ'!$C:$C,L$1)</f>
        <v>0</v>
      </c>
      <c r="M117" s="37">
        <f>COUNTIFS('ЕЖЕДНЕВНЫЙ УЧЕТ'!$J:$J,$A117,'ЕЖЕДНЕВНЫЙ УЧЕТ'!$C:$C,M$1)</f>
        <v>0</v>
      </c>
      <c r="N117" s="37">
        <f>COUNTIFS('ЕЖЕДНЕВНЫЙ УЧЕТ'!$J:$J,$A117,'ЕЖЕДНЕВНЫЙ УЧЕТ'!$C:$C,N$1)</f>
        <v>0</v>
      </c>
      <c r="O117" s="37">
        <f>COUNTIFS('ЕЖЕДНЕВНЫЙ УЧЕТ'!$J:$J,$A117,'ЕЖЕДНЕВНЫЙ УЧЕТ'!$C:$C,O$1)</f>
        <v>0</v>
      </c>
      <c r="P117" s="37">
        <f>COUNTIFS('ЕЖЕДНЕВНЫЙ УЧЕТ'!$J:$J,$A117,'ЕЖЕДНЕВНЫЙ УЧЕТ'!$C:$C,P$1)</f>
        <v>0</v>
      </c>
      <c r="Q117" s="37">
        <f>COUNTIFS('ЕЖЕДНЕВНЫЙ УЧЕТ'!$J:$J,$A117,'ЕЖЕДНЕВНЫЙ УЧЕТ'!$C:$C,Q$1)</f>
        <v>0</v>
      </c>
      <c r="R117" s="37">
        <f>COUNTIFS('ЕЖЕДНЕВНЫЙ УЧЕТ'!$J:$J,$A117,'ЕЖЕДНЕВНЫЙ УЧЕТ'!$C:$C,R$1)</f>
        <v>0</v>
      </c>
      <c r="S117" s="37">
        <f>COUNTIFS('ЕЖЕДНЕВНЫЙ УЧЕТ'!$J:$J,$A117,'ЕЖЕДНЕВНЫЙ УЧЕТ'!$C:$C,S$1)</f>
        <v>0</v>
      </c>
      <c r="T117" s="37">
        <f>COUNTIFS('ЕЖЕДНЕВНЫЙ УЧЕТ'!$J:$J,$A117,'ЕЖЕДНЕВНЫЙ УЧЕТ'!$C:$C,T$1)</f>
        <v>0</v>
      </c>
      <c r="U117" s="37">
        <f>COUNTIFS('ЕЖЕДНЕВНЫЙ УЧЕТ'!$J:$J,$A117,'ЕЖЕДНЕВНЫЙ УЧЕТ'!$C:$C,U$1)</f>
        <v>0</v>
      </c>
      <c r="V117" s="37">
        <f>COUNTIFS('ЕЖЕДНЕВНЫЙ УЧЕТ'!$J:$J,$A117,'ЕЖЕДНЕВНЫЙ УЧЕТ'!$C:$C,V$1)</f>
        <v>0</v>
      </c>
      <c r="W117" s="37">
        <f>COUNTIFS('ЕЖЕДНЕВНЫЙ УЧЕТ'!$J:$J,$A117,'ЕЖЕДНЕВНЫЙ УЧЕТ'!$C:$C,W$1)</f>
        <v>0</v>
      </c>
      <c r="X117" s="37">
        <f>COUNTIFS('ЕЖЕДНЕВНЫЙ УЧЕТ'!$J:$J,$A117,'ЕЖЕДНЕВНЫЙ УЧЕТ'!$C:$C,X$1)</f>
        <v>0</v>
      </c>
      <c r="Y117" s="37">
        <f>COUNTIFS('ЕЖЕДНЕВНЫЙ УЧЕТ'!$J:$J,$A117,'ЕЖЕДНЕВНЫЙ УЧЕТ'!$C:$C,Y$1)</f>
        <v>0</v>
      </c>
      <c r="Z117" s="37">
        <f>COUNTIFS('ЕЖЕДНЕВНЫЙ УЧЕТ'!$J:$J,$A117,'ЕЖЕДНЕВНЫЙ УЧЕТ'!$C:$C,Z$1)</f>
        <v>0</v>
      </c>
      <c r="AA117" s="37">
        <f>COUNTIFS('ЕЖЕДНЕВНЫЙ УЧЕТ'!$J:$J,$A117,'ЕЖЕДНЕВНЫЙ УЧЕТ'!$C:$C,AA$1)</f>
        <v>0</v>
      </c>
      <c r="AB117" s="37">
        <f>COUNTIFS('ЕЖЕДНЕВНЫЙ УЧЕТ'!$J:$J,$A117,'ЕЖЕДНЕВНЫЙ УЧЕТ'!$C:$C,AB$1)</f>
        <v>0</v>
      </c>
      <c r="AC117" s="37">
        <f>COUNTIFS('ЕЖЕДНЕВНЫЙ УЧЕТ'!$J:$J,$A117,'ЕЖЕДНЕВНЫЙ УЧЕТ'!$C:$C,AC$1)</f>
        <v>0</v>
      </c>
      <c r="AD117" s="37">
        <f>COUNTIFS('ЕЖЕДНЕВНЫЙ УЧЕТ'!$J:$J,$A117,'ЕЖЕДНЕВНЫЙ УЧЕТ'!$C:$C,AD$1)</f>
        <v>0</v>
      </c>
      <c r="AE117" s="37">
        <f>COUNTIFS('ЕЖЕДНЕВНЫЙ УЧЕТ'!$J:$J,$A117,'ЕЖЕДНЕВНЫЙ УЧЕТ'!$C:$C,AE$1)</f>
        <v>0</v>
      </c>
      <c r="AF117" s="37">
        <f>COUNTIFS('ЕЖЕДНЕВНЫЙ УЧЕТ'!$J:$J,$A117,'ЕЖЕДНЕВНЫЙ УЧЕТ'!$C:$C,AF$1)</f>
        <v>0</v>
      </c>
      <c r="AG117" s="37">
        <f>COUNTIFS('ЕЖЕДНЕВНЫЙ УЧЕТ'!$J:$J,$A117,'ЕЖЕДНЕВНЫЙ УЧЕТ'!$C:$C,AG$1)</f>
        <v>0</v>
      </c>
      <c r="AH117" s="37">
        <f>COUNTIFS('ЕЖЕДНЕВНЫЙ УЧЕТ'!$J:$J,$A117,'ЕЖЕДНЕВНЫЙ УЧЕТ'!$C:$C,AH$1)</f>
        <v>1</v>
      </c>
      <c r="AI117" s="37">
        <f>COUNTIFS('ЕЖЕДНЕВНЫЙ УЧЕТ'!$J:$J,$A117,'ЕЖЕДНЕВНЫЙ УЧЕТ'!$C:$C,AI$1)</f>
        <v>0</v>
      </c>
      <c r="AJ117" s="37">
        <f>COUNTIFS('ЕЖЕДНЕВНЫЙ УЧЕТ'!$J:$J,$A117,'ЕЖЕДНЕВНЫЙ УЧЕТ'!$C:$C,AJ$1)</f>
        <v>0</v>
      </c>
      <c r="AK117" s="37">
        <f>COUNTIFS('ЕЖЕДНЕВНЫЙ УЧЕТ'!$J:$J,$A117,'ЕЖЕДНЕВНЫЙ УЧЕТ'!$C:$C,AK$1)</f>
        <v>0</v>
      </c>
      <c r="AL117" s="37">
        <f>COUNTIFS('ЕЖЕДНЕВНЫЙ УЧЕТ'!$J:$J,$A117,'ЕЖЕДНЕВНЫЙ УЧЕТ'!$C:$C,AL$1)</f>
        <v>0</v>
      </c>
      <c r="AM117" s="37">
        <f>COUNTIFS('ЕЖЕДНЕВНЫЙ УЧЕТ'!$J:$J,$A117,'ЕЖЕДНЕВНЫЙ УЧЕТ'!$C:$C,AM$1)</f>
        <v>0</v>
      </c>
      <c r="AN117" s="37">
        <f>COUNTIFS('ЕЖЕДНЕВНЫЙ УЧЕТ'!$J:$J,$A117,'ЕЖЕДНЕВНЫЙ УЧЕТ'!$C:$C,AN$1)</f>
        <v>0</v>
      </c>
      <c r="AO117" s="37">
        <f>COUNTIFS('ЕЖЕДНЕВНЫЙ УЧЕТ'!$J:$J,$A117,'ЕЖЕДНЕВНЫЙ УЧЕТ'!$C:$C,AO$1)</f>
        <v>0</v>
      </c>
      <c r="AP117" s="37">
        <f>COUNTIFS('ЕЖЕДНЕВНЫЙ УЧЕТ'!$J:$J,$A117,'ЕЖЕДНЕВНЫЙ УЧЕТ'!$C:$C,AP$1)</f>
        <v>0</v>
      </c>
      <c r="AQ117" s="37">
        <f>COUNTIFS('ЕЖЕДНЕВНЫЙ УЧЕТ'!$J:$J,$A117,'ЕЖЕДНЕВНЫЙ УЧЕТ'!$C:$C,AQ$1)</f>
        <v>0</v>
      </c>
      <c r="AR117" s="37">
        <f>COUNTIFS('ЕЖЕДНЕВНЫЙ УЧЕТ'!$J:$J,$A117,'ЕЖЕДНЕВНЫЙ УЧЕТ'!$C:$C,AR$1)</f>
        <v>0</v>
      </c>
      <c r="AS117" s="37">
        <f>COUNTIFS('ЕЖЕДНЕВНЫЙ УЧЕТ'!$J:$J,$A117,'ЕЖЕДНЕВНЫЙ УЧЕТ'!$C:$C,AS$1)</f>
        <v>1</v>
      </c>
      <c r="AT117" s="37">
        <f>COUNTIFS('ЕЖЕДНЕВНЫЙ УЧЕТ'!$J:$J,$A117,'ЕЖЕДНЕВНЫЙ УЧЕТ'!$C:$C,AT$1)</f>
        <v>0</v>
      </c>
      <c r="AU117" s="37">
        <f>COUNTIFS('ЕЖЕДНЕВНЫЙ УЧЕТ'!$J:$J,$A117,'ЕЖЕДНЕВНЫЙ УЧЕТ'!$C:$C,AU$1)</f>
        <v>0</v>
      </c>
    </row>
    <row r="118" spans="1:47" s="26" customFormat="1" ht="18">
      <c r="A118" s="31" t="s">
        <v>266</v>
      </c>
      <c r="B118" s="32">
        <f>COUNTIF('ЕЖЕДНЕВНЫЙ УЧЕТ'!J:J,СВОД!A118)</f>
        <v>2</v>
      </c>
      <c r="C118" s="33">
        <f>IFERROR(B118/$B$121,"")</f>
        <v>1.4619883040935673E-4</v>
      </c>
      <c r="K118" s="37">
        <f>COUNTIFS('ЕЖЕДНЕВНЫЙ УЧЕТ'!$J:$J,$A118,'ЕЖЕДНЕВНЫЙ УЧЕТ'!$C:$C,K$1)</f>
        <v>0</v>
      </c>
      <c r="L118" s="37">
        <f>COUNTIFS('ЕЖЕДНЕВНЫЙ УЧЕТ'!$J:$J,$A118,'ЕЖЕДНЕВНЫЙ УЧЕТ'!$C:$C,L$1)</f>
        <v>0</v>
      </c>
      <c r="M118" s="37">
        <f>COUNTIFS('ЕЖЕДНЕВНЫЙ УЧЕТ'!$J:$J,$A118,'ЕЖЕДНЕВНЫЙ УЧЕТ'!$C:$C,M$1)</f>
        <v>0</v>
      </c>
      <c r="N118" s="37">
        <f>COUNTIFS('ЕЖЕДНЕВНЫЙ УЧЕТ'!$J:$J,$A118,'ЕЖЕДНЕВНЫЙ УЧЕТ'!$C:$C,N$1)</f>
        <v>0</v>
      </c>
      <c r="O118" s="37">
        <f>COUNTIFS('ЕЖЕДНЕВНЫЙ УЧЕТ'!$J:$J,$A118,'ЕЖЕДНЕВНЫЙ УЧЕТ'!$C:$C,O$1)</f>
        <v>0</v>
      </c>
      <c r="P118" s="37">
        <f>COUNTIFS('ЕЖЕДНЕВНЫЙ УЧЕТ'!$J:$J,$A118,'ЕЖЕДНЕВНЫЙ УЧЕТ'!$C:$C,P$1)</f>
        <v>0</v>
      </c>
      <c r="Q118" s="37">
        <f>COUNTIFS('ЕЖЕДНЕВНЫЙ УЧЕТ'!$J:$J,$A118,'ЕЖЕДНЕВНЫЙ УЧЕТ'!$C:$C,Q$1)</f>
        <v>0</v>
      </c>
      <c r="R118" s="37">
        <f>COUNTIFS('ЕЖЕДНЕВНЫЙ УЧЕТ'!$J:$J,$A118,'ЕЖЕДНЕВНЫЙ УЧЕТ'!$C:$C,R$1)</f>
        <v>0</v>
      </c>
      <c r="S118" s="37">
        <f>COUNTIFS('ЕЖЕДНЕВНЫЙ УЧЕТ'!$J:$J,$A118,'ЕЖЕДНЕВНЫЙ УЧЕТ'!$C:$C,S$1)</f>
        <v>0</v>
      </c>
      <c r="T118" s="37">
        <f>COUNTIFS('ЕЖЕДНЕВНЫЙ УЧЕТ'!$J:$J,$A118,'ЕЖЕДНЕВНЫЙ УЧЕТ'!$C:$C,T$1)</f>
        <v>0</v>
      </c>
      <c r="U118" s="37">
        <f>COUNTIFS('ЕЖЕДНЕВНЫЙ УЧЕТ'!$J:$J,$A118,'ЕЖЕДНЕВНЫЙ УЧЕТ'!$C:$C,U$1)</f>
        <v>0</v>
      </c>
      <c r="V118" s="37">
        <f>COUNTIFS('ЕЖЕДНЕВНЫЙ УЧЕТ'!$J:$J,$A118,'ЕЖЕДНЕВНЫЙ УЧЕТ'!$C:$C,V$1)</f>
        <v>0</v>
      </c>
      <c r="W118" s="37">
        <f>COUNTIFS('ЕЖЕДНЕВНЫЙ УЧЕТ'!$J:$J,$A118,'ЕЖЕДНЕВНЫЙ УЧЕТ'!$C:$C,W$1)</f>
        <v>0</v>
      </c>
      <c r="X118" s="37">
        <f>COUNTIFS('ЕЖЕДНЕВНЫЙ УЧЕТ'!$J:$J,$A118,'ЕЖЕДНЕВНЫЙ УЧЕТ'!$C:$C,X$1)</f>
        <v>0</v>
      </c>
      <c r="Y118" s="37">
        <f>COUNTIFS('ЕЖЕДНЕВНЫЙ УЧЕТ'!$J:$J,$A118,'ЕЖЕДНЕВНЫЙ УЧЕТ'!$C:$C,Y$1)</f>
        <v>0</v>
      </c>
      <c r="Z118" s="37">
        <f>COUNTIFS('ЕЖЕДНЕВНЫЙ УЧЕТ'!$J:$J,$A118,'ЕЖЕДНЕВНЫЙ УЧЕТ'!$C:$C,Z$1)</f>
        <v>0</v>
      </c>
      <c r="AA118" s="37">
        <f>COUNTIFS('ЕЖЕДНЕВНЫЙ УЧЕТ'!$J:$J,$A118,'ЕЖЕДНЕВНЫЙ УЧЕТ'!$C:$C,AA$1)</f>
        <v>0</v>
      </c>
      <c r="AB118" s="37">
        <f>COUNTIFS('ЕЖЕДНЕВНЫЙ УЧЕТ'!$J:$J,$A118,'ЕЖЕДНЕВНЫЙ УЧЕТ'!$C:$C,AB$1)</f>
        <v>0</v>
      </c>
      <c r="AC118" s="37">
        <f>COUNTIFS('ЕЖЕДНЕВНЫЙ УЧЕТ'!$J:$J,$A118,'ЕЖЕДНЕВНЫЙ УЧЕТ'!$C:$C,AC$1)</f>
        <v>0</v>
      </c>
      <c r="AD118" s="37">
        <f>COUNTIFS('ЕЖЕДНЕВНЫЙ УЧЕТ'!$J:$J,$A118,'ЕЖЕДНЕВНЫЙ УЧЕТ'!$C:$C,AD$1)</f>
        <v>0</v>
      </c>
      <c r="AE118" s="37">
        <f>COUNTIFS('ЕЖЕДНЕВНЫЙ УЧЕТ'!$J:$J,$A118,'ЕЖЕДНЕВНЫЙ УЧЕТ'!$C:$C,AE$1)</f>
        <v>0</v>
      </c>
      <c r="AF118" s="37">
        <f>COUNTIFS('ЕЖЕДНЕВНЫЙ УЧЕТ'!$J:$J,$A118,'ЕЖЕДНЕВНЫЙ УЧЕТ'!$C:$C,AF$1)</f>
        <v>0</v>
      </c>
      <c r="AG118" s="37">
        <f>COUNTIFS('ЕЖЕДНЕВНЫЙ УЧЕТ'!$J:$J,$A118,'ЕЖЕДНЕВНЫЙ УЧЕТ'!$C:$C,AG$1)</f>
        <v>0</v>
      </c>
      <c r="AH118" s="37">
        <f>COUNTIFS('ЕЖЕДНЕВНЫЙ УЧЕТ'!$J:$J,$A118,'ЕЖЕДНЕВНЫЙ УЧЕТ'!$C:$C,AH$1)</f>
        <v>0</v>
      </c>
      <c r="AI118" s="37">
        <f>COUNTIFS('ЕЖЕДНЕВНЫЙ УЧЕТ'!$J:$J,$A118,'ЕЖЕДНЕВНЫЙ УЧЕТ'!$C:$C,AI$1)</f>
        <v>0</v>
      </c>
      <c r="AJ118" s="37">
        <f>COUNTIFS('ЕЖЕДНЕВНЫЙ УЧЕТ'!$J:$J,$A118,'ЕЖЕДНЕВНЫЙ УЧЕТ'!$C:$C,AJ$1)</f>
        <v>0</v>
      </c>
      <c r="AK118" s="37">
        <f>COUNTIFS('ЕЖЕДНЕВНЫЙ УЧЕТ'!$J:$J,$A118,'ЕЖЕДНЕВНЫЙ УЧЕТ'!$C:$C,AK$1)</f>
        <v>0</v>
      </c>
      <c r="AL118" s="37">
        <f>COUNTIFS('ЕЖЕДНЕВНЫЙ УЧЕТ'!$J:$J,$A118,'ЕЖЕДНЕВНЫЙ УЧЕТ'!$C:$C,AL$1)</f>
        <v>0</v>
      </c>
      <c r="AM118" s="37">
        <f>COUNTIFS('ЕЖЕДНЕВНЫЙ УЧЕТ'!$J:$J,$A118,'ЕЖЕДНЕВНЫЙ УЧЕТ'!$C:$C,AM$1)</f>
        <v>0</v>
      </c>
      <c r="AN118" s="37">
        <f>COUNTIFS('ЕЖЕДНЕВНЫЙ УЧЕТ'!$J:$J,$A118,'ЕЖЕДНЕВНЫЙ УЧЕТ'!$C:$C,AN$1)</f>
        <v>0</v>
      </c>
      <c r="AO118" s="37">
        <f>COUNTIFS('ЕЖЕДНЕВНЫЙ УЧЕТ'!$J:$J,$A118,'ЕЖЕДНЕВНЫЙ УЧЕТ'!$C:$C,AO$1)</f>
        <v>0</v>
      </c>
      <c r="AP118" s="37">
        <f>COUNTIFS('ЕЖЕДНЕВНЫЙ УЧЕТ'!$J:$J,$A118,'ЕЖЕДНЕВНЫЙ УЧЕТ'!$C:$C,AP$1)</f>
        <v>0</v>
      </c>
      <c r="AQ118" s="37">
        <f>COUNTIFS('ЕЖЕДНЕВНЫЙ УЧЕТ'!$J:$J,$A118,'ЕЖЕДНЕВНЫЙ УЧЕТ'!$C:$C,AQ$1)</f>
        <v>0</v>
      </c>
      <c r="AR118" s="37">
        <f>COUNTIFS('ЕЖЕДНЕВНЫЙ УЧЕТ'!$J:$J,$A118,'ЕЖЕДНЕВНЫЙ УЧЕТ'!$C:$C,AR$1)</f>
        <v>0</v>
      </c>
      <c r="AS118" s="37">
        <f>COUNTIFS('ЕЖЕДНЕВНЫЙ УЧЕТ'!$J:$J,$A118,'ЕЖЕДНЕВНЫЙ УЧЕТ'!$C:$C,AS$1)</f>
        <v>2</v>
      </c>
      <c r="AT118" s="37">
        <f>COUNTIFS('ЕЖЕДНЕВНЫЙ УЧЕТ'!$J:$J,$A118,'ЕЖЕДНЕВНЫЙ УЧЕТ'!$C:$C,AT$1)</f>
        <v>0</v>
      </c>
      <c r="AU118" s="37">
        <f>COUNTIFS('ЕЖЕДНЕВНЫЙ УЧЕТ'!$J:$J,$A118,'ЕЖЕДНЕВНЫЙ УЧЕТ'!$C:$C,AU$1)</f>
        <v>0</v>
      </c>
    </row>
    <row r="119" spans="1:47" s="26" customFormat="1" ht="18">
      <c r="A119" s="31" t="s">
        <v>267</v>
      </c>
      <c r="B119" s="32">
        <f>COUNTIF('ЕЖЕДНЕВНЫЙ УЧЕТ'!J:J,СВОД!A119)</f>
        <v>2</v>
      </c>
      <c r="C119" s="33">
        <f>IFERROR(B119/$B$121,"")</f>
        <v>1.4619883040935673E-4</v>
      </c>
      <c r="K119" s="37">
        <f>COUNTIFS('ЕЖЕДНЕВНЫЙ УЧЕТ'!$J:$J,$A119,'ЕЖЕДНЕВНЫЙ УЧЕТ'!$C:$C,K$1)</f>
        <v>0</v>
      </c>
      <c r="L119" s="37">
        <f>COUNTIFS('ЕЖЕДНЕВНЫЙ УЧЕТ'!$J:$J,$A119,'ЕЖЕДНЕВНЫЙ УЧЕТ'!$C:$C,L$1)</f>
        <v>0</v>
      </c>
      <c r="M119" s="37">
        <f>COUNTIFS('ЕЖЕДНЕВНЫЙ УЧЕТ'!$J:$J,$A119,'ЕЖЕДНЕВНЫЙ УЧЕТ'!$C:$C,M$1)</f>
        <v>0</v>
      </c>
      <c r="N119" s="37">
        <f>COUNTIFS('ЕЖЕДНЕВНЫЙ УЧЕТ'!$J:$J,$A119,'ЕЖЕДНЕВНЫЙ УЧЕТ'!$C:$C,N$1)</f>
        <v>0</v>
      </c>
      <c r="O119" s="37">
        <f>COUNTIFS('ЕЖЕДНЕВНЫЙ УЧЕТ'!$J:$J,$A119,'ЕЖЕДНЕВНЫЙ УЧЕТ'!$C:$C,O$1)</f>
        <v>0</v>
      </c>
      <c r="P119" s="37">
        <f>COUNTIFS('ЕЖЕДНЕВНЫЙ УЧЕТ'!$J:$J,$A119,'ЕЖЕДНЕВНЫЙ УЧЕТ'!$C:$C,P$1)</f>
        <v>0</v>
      </c>
      <c r="Q119" s="37">
        <f>COUNTIFS('ЕЖЕДНЕВНЫЙ УЧЕТ'!$J:$J,$A119,'ЕЖЕДНЕВНЫЙ УЧЕТ'!$C:$C,Q$1)</f>
        <v>0</v>
      </c>
      <c r="R119" s="37">
        <f>COUNTIFS('ЕЖЕДНЕВНЫЙ УЧЕТ'!$J:$J,$A119,'ЕЖЕДНЕВНЫЙ УЧЕТ'!$C:$C,R$1)</f>
        <v>0</v>
      </c>
      <c r="S119" s="37">
        <f>COUNTIFS('ЕЖЕДНЕВНЫЙ УЧЕТ'!$J:$J,$A119,'ЕЖЕДНЕВНЫЙ УЧЕТ'!$C:$C,S$1)</f>
        <v>0</v>
      </c>
      <c r="T119" s="37">
        <f>COUNTIFS('ЕЖЕДНЕВНЫЙ УЧЕТ'!$J:$J,$A119,'ЕЖЕДНЕВНЫЙ УЧЕТ'!$C:$C,T$1)</f>
        <v>0</v>
      </c>
      <c r="U119" s="37">
        <f>COUNTIFS('ЕЖЕДНЕВНЫЙ УЧЕТ'!$J:$J,$A119,'ЕЖЕДНЕВНЫЙ УЧЕТ'!$C:$C,U$1)</f>
        <v>0</v>
      </c>
      <c r="V119" s="37">
        <f>COUNTIFS('ЕЖЕДНЕВНЫЙ УЧЕТ'!$J:$J,$A119,'ЕЖЕДНЕВНЫЙ УЧЕТ'!$C:$C,V$1)</f>
        <v>0</v>
      </c>
      <c r="W119" s="37">
        <f>COUNTIFS('ЕЖЕДНЕВНЫЙ УЧЕТ'!$J:$J,$A119,'ЕЖЕДНЕВНЫЙ УЧЕТ'!$C:$C,W$1)</f>
        <v>1</v>
      </c>
      <c r="X119" s="37">
        <f>COUNTIFS('ЕЖЕДНЕВНЫЙ УЧЕТ'!$J:$J,$A119,'ЕЖЕДНЕВНЫЙ УЧЕТ'!$C:$C,X$1)</f>
        <v>0</v>
      </c>
      <c r="Y119" s="37">
        <f>COUNTIFS('ЕЖЕДНЕВНЫЙ УЧЕТ'!$J:$J,$A119,'ЕЖЕДНЕВНЫЙ УЧЕТ'!$C:$C,Y$1)</f>
        <v>0</v>
      </c>
      <c r="Z119" s="37">
        <f>COUNTIFS('ЕЖЕДНЕВНЫЙ УЧЕТ'!$J:$J,$A119,'ЕЖЕДНЕВНЫЙ УЧЕТ'!$C:$C,Z$1)</f>
        <v>0</v>
      </c>
      <c r="AA119" s="37">
        <f>COUNTIFS('ЕЖЕДНЕВНЫЙ УЧЕТ'!$J:$J,$A119,'ЕЖЕДНЕВНЫЙ УЧЕТ'!$C:$C,AA$1)</f>
        <v>0</v>
      </c>
      <c r="AB119" s="37">
        <f>COUNTIFS('ЕЖЕДНЕВНЫЙ УЧЕТ'!$J:$J,$A119,'ЕЖЕДНЕВНЫЙ УЧЕТ'!$C:$C,AB$1)</f>
        <v>0</v>
      </c>
      <c r="AC119" s="37">
        <f>COUNTIFS('ЕЖЕДНЕВНЫЙ УЧЕТ'!$J:$J,$A119,'ЕЖЕДНЕВНЫЙ УЧЕТ'!$C:$C,AC$1)</f>
        <v>0</v>
      </c>
      <c r="AD119" s="37">
        <f>COUNTIFS('ЕЖЕДНЕВНЫЙ УЧЕТ'!$J:$J,$A119,'ЕЖЕДНЕВНЫЙ УЧЕТ'!$C:$C,AD$1)</f>
        <v>0</v>
      </c>
      <c r="AE119" s="37">
        <f>COUNTIFS('ЕЖЕДНЕВНЫЙ УЧЕТ'!$J:$J,$A119,'ЕЖЕДНЕВНЫЙ УЧЕТ'!$C:$C,AE$1)</f>
        <v>0</v>
      </c>
      <c r="AF119" s="37">
        <f>COUNTIFS('ЕЖЕДНЕВНЫЙ УЧЕТ'!$J:$J,$A119,'ЕЖЕДНЕВНЫЙ УЧЕТ'!$C:$C,AF$1)</f>
        <v>0</v>
      </c>
      <c r="AG119" s="37">
        <f>COUNTIFS('ЕЖЕДНЕВНЫЙ УЧЕТ'!$J:$J,$A119,'ЕЖЕДНЕВНЫЙ УЧЕТ'!$C:$C,AG$1)</f>
        <v>0</v>
      </c>
      <c r="AH119" s="37">
        <f>COUNTIFS('ЕЖЕДНЕВНЫЙ УЧЕТ'!$J:$J,$A119,'ЕЖЕДНЕВНЫЙ УЧЕТ'!$C:$C,AH$1)</f>
        <v>0</v>
      </c>
      <c r="AI119" s="37">
        <f>COUNTIFS('ЕЖЕДНЕВНЫЙ УЧЕТ'!$J:$J,$A119,'ЕЖЕДНЕВНЫЙ УЧЕТ'!$C:$C,AI$1)</f>
        <v>0</v>
      </c>
      <c r="AJ119" s="37">
        <f>COUNTIFS('ЕЖЕДНЕВНЫЙ УЧЕТ'!$J:$J,$A119,'ЕЖЕДНЕВНЫЙ УЧЕТ'!$C:$C,AJ$1)</f>
        <v>0</v>
      </c>
      <c r="AK119" s="37">
        <f>COUNTIFS('ЕЖЕДНЕВНЫЙ УЧЕТ'!$J:$J,$A119,'ЕЖЕДНЕВНЫЙ УЧЕТ'!$C:$C,AK$1)</f>
        <v>0</v>
      </c>
      <c r="AL119" s="37">
        <f>COUNTIFS('ЕЖЕДНЕВНЫЙ УЧЕТ'!$J:$J,$A119,'ЕЖЕДНЕВНЫЙ УЧЕТ'!$C:$C,AL$1)</f>
        <v>0</v>
      </c>
      <c r="AM119" s="37">
        <f>COUNTIFS('ЕЖЕДНЕВНЫЙ УЧЕТ'!$J:$J,$A119,'ЕЖЕДНЕВНЫЙ УЧЕТ'!$C:$C,AM$1)</f>
        <v>0</v>
      </c>
      <c r="AN119" s="37">
        <f>COUNTIFS('ЕЖЕДНЕВНЫЙ УЧЕТ'!$J:$J,$A119,'ЕЖЕДНЕВНЫЙ УЧЕТ'!$C:$C,AN$1)</f>
        <v>0</v>
      </c>
      <c r="AO119" s="37">
        <f>COUNTIFS('ЕЖЕДНЕВНЫЙ УЧЕТ'!$J:$J,$A119,'ЕЖЕДНЕВНЫЙ УЧЕТ'!$C:$C,AO$1)</f>
        <v>0</v>
      </c>
      <c r="AP119" s="37">
        <f>COUNTIFS('ЕЖЕДНЕВНЫЙ УЧЕТ'!$J:$J,$A119,'ЕЖЕДНЕВНЫЙ УЧЕТ'!$C:$C,AP$1)</f>
        <v>0</v>
      </c>
      <c r="AQ119" s="37">
        <f>COUNTIFS('ЕЖЕДНЕВНЫЙ УЧЕТ'!$J:$J,$A119,'ЕЖЕДНЕВНЫЙ УЧЕТ'!$C:$C,AQ$1)</f>
        <v>0</v>
      </c>
      <c r="AR119" s="37">
        <f>COUNTIFS('ЕЖЕДНЕВНЫЙ УЧЕТ'!$J:$J,$A119,'ЕЖЕДНЕВНЫЙ УЧЕТ'!$C:$C,AR$1)</f>
        <v>0</v>
      </c>
      <c r="AS119" s="37">
        <f>COUNTIFS('ЕЖЕДНЕВНЫЙ УЧЕТ'!$J:$J,$A119,'ЕЖЕДНЕВНЫЙ УЧЕТ'!$C:$C,AS$1)</f>
        <v>1</v>
      </c>
      <c r="AT119" s="37">
        <f>COUNTIFS('ЕЖЕДНЕВНЫЙ УЧЕТ'!$J:$J,$A119,'ЕЖЕДНЕВНЫЙ УЧЕТ'!$C:$C,AT$1)</f>
        <v>0</v>
      </c>
      <c r="AU119" s="37">
        <f>COUNTIFS('ЕЖЕДНЕВНЫЙ УЧЕТ'!$J:$J,$A119,'ЕЖЕДНЕВНЫЙ УЧЕТ'!$C:$C,AU$1)</f>
        <v>0</v>
      </c>
    </row>
    <row r="120" spans="1:47">
      <c r="E120" s="26"/>
      <c r="F120" s="26"/>
      <c r="G120" s="26"/>
      <c r="H120" s="26"/>
      <c r="I120" s="26"/>
    </row>
    <row r="121" spans="1:47" ht="23.4">
      <c r="A121" s="55"/>
      <c r="B121" s="56">
        <f>SUM(B2:B119)</f>
        <v>13680</v>
      </c>
      <c r="E121" s="26"/>
      <c r="F121" s="26"/>
      <c r="G121" s="26"/>
      <c r="H121" s="26"/>
      <c r="K121" s="57">
        <f>SUM(K2:K119)</f>
        <v>5</v>
      </c>
      <c r="L121" s="57">
        <f t="shared" ref="L121:AU121" si="8">SUM(L2:L119)</f>
        <v>13</v>
      </c>
      <c r="M121" s="57">
        <f t="shared" si="8"/>
        <v>36</v>
      </c>
      <c r="N121" s="57">
        <f t="shared" si="8"/>
        <v>157</v>
      </c>
      <c r="O121" s="57">
        <f t="shared" si="8"/>
        <v>1536</v>
      </c>
      <c r="P121" s="57">
        <f t="shared" si="8"/>
        <v>0</v>
      </c>
      <c r="Q121" s="57">
        <f t="shared" si="8"/>
        <v>223</v>
      </c>
      <c r="R121" s="57">
        <f t="shared" si="8"/>
        <v>149</v>
      </c>
      <c r="S121" s="57">
        <f t="shared" si="8"/>
        <v>53</v>
      </c>
      <c r="T121" s="57">
        <f t="shared" si="8"/>
        <v>0</v>
      </c>
      <c r="U121" s="57">
        <f t="shared" si="8"/>
        <v>0</v>
      </c>
      <c r="V121" s="57">
        <f t="shared" si="8"/>
        <v>7</v>
      </c>
      <c r="W121" s="57">
        <f t="shared" si="8"/>
        <v>2100</v>
      </c>
      <c r="X121" s="57">
        <f t="shared" si="8"/>
        <v>238</v>
      </c>
      <c r="Y121" s="57">
        <f t="shared" si="8"/>
        <v>9</v>
      </c>
      <c r="Z121" s="57">
        <f t="shared" si="8"/>
        <v>1461</v>
      </c>
      <c r="AA121" s="57">
        <f t="shared" si="8"/>
        <v>1858</v>
      </c>
      <c r="AB121" s="57">
        <f t="shared" si="8"/>
        <v>0</v>
      </c>
      <c r="AC121" s="57">
        <f t="shared" si="8"/>
        <v>471</v>
      </c>
      <c r="AD121" s="57">
        <f t="shared" si="8"/>
        <v>0</v>
      </c>
      <c r="AE121" s="57">
        <f t="shared" si="8"/>
        <v>0</v>
      </c>
      <c r="AF121" s="57">
        <f t="shared" si="8"/>
        <v>557</v>
      </c>
      <c r="AG121" s="57">
        <f t="shared" si="8"/>
        <v>132</v>
      </c>
      <c r="AH121" s="57">
        <f t="shared" si="8"/>
        <v>233</v>
      </c>
      <c r="AI121" s="57">
        <f t="shared" si="8"/>
        <v>45</v>
      </c>
      <c r="AJ121" s="57">
        <f t="shared" si="8"/>
        <v>3</v>
      </c>
      <c r="AK121" s="57">
        <f t="shared" si="8"/>
        <v>0</v>
      </c>
      <c r="AL121" s="57">
        <f t="shared" si="8"/>
        <v>3</v>
      </c>
      <c r="AM121" s="57">
        <f t="shared" si="8"/>
        <v>153</v>
      </c>
      <c r="AN121" s="57">
        <f t="shared" si="8"/>
        <v>206</v>
      </c>
      <c r="AO121" s="57">
        <f t="shared" si="8"/>
        <v>190</v>
      </c>
      <c r="AP121" s="57">
        <f t="shared" si="8"/>
        <v>0</v>
      </c>
      <c r="AQ121" s="57">
        <f t="shared" si="8"/>
        <v>9</v>
      </c>
      <c r="AR121" s="57">
        <f t="shared" si="8"/>
        <v>2523</v>
      </c>
      <c r="AS121" s="57">
        <f t="shared" si="8"/>
        <v>1038</v>
      </c>
      <c r="AT121" s="57">
        <f t="shared" si="8"/>
        <v>243</v>
      </c>
      <c r="AU121" s="57">
        <f t="shared" si="8"/>
        <v>29</v>
      </c>
    </row>
    <row r="122" spans="1:47" ht="18">
      <c r="A122" s="60"/>
      <c r="B122" s="17"/>
    </row>
    <row r="123" spans="1:47" ht="21">
      <c r="A123" s="58" t="s">
        <v>232</v>
      </c>
      <c r="B123" s="17" t="str">
        <f>IF(B121=SUM(K121:AX121),"ИСТИНА","Ложь")</f>
        <v>ИСТИНА</v>
      </c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</row>
    <row r="124" spans="1:47">
      <c r="A124" s="58" t="s">
        <v>232</v>
      </c>
      <c r="B124" s="17" t="b">
        <f>B121='ЕЖЕДНЕВНЫЙ УЧЕТ'!G2</f>
        <v>1</v>
      </c>
    </row>
    <row r="130" spans="13:13">
      <c r="M130" s="59"/>
    </row>
    <row r="170" spans="5:8">
      <c r="E170" s="26"/>
      <c r="F170" s="26"/>
      <c r="G170" s="26"/>
      <c r="H170" s="26"/>
    </row>
    <row r="171" spans="5:8">
      <c r="E171" s="26"/>
      <c r="F171" s="26"/>
      <c r="G171" s="26"/>
      <c r="H171" s="26"/>
    </row>
    <row r="172" spans="5:8">
      <c r="E172" s="26"/>
      <c r="F172" s="26"/>
      <c r="G172" s="26"/>
      <c r="H172" s="26"/>
    </row>
    <row r="173" spans="5:8">
      <c r="E173" s="26"/>
      <c r="F173" s="26"/>
      <c r="G173" s="26"/>
      <c r="H173" s="26"/>
    </row>
    <row r="174" spans="5:8">
      <c r="E174" s="26"/>
      <c r="F174" s="26"/>
      <c r="G174" s="26"/>
      <c r="H174" s="26"/>
    </row>
  </sheetData>
  <autoFilter ref="K1:AS115" xr:uid="{00000000-0001-0000-0100-000000000000}"/>
  <conditionalFormatting sqref="B123:B124">
    <cfRule type="containsText" dxfId="11" priority="70" operator="containsText" text="Ложь">
      <formula>NOT(ISERROR(SEARCH("Ложь",B123)))</formula>
    </cfRule>
    <cfRule type="containsText" dxfId="10" priority="71" operator="containsText" text="Истина">
      <formula>NOT(ISERROR(SEARCH("Истина",B123)))</formula>
    </cfRule>
  </conditionalFormatting>
  <conditionalFormatting sqref="K2:K115 L4:O114 P103:AO114">
    <cfRule type="cellIs" dxfId="9" priority="6" operator="greaterThan">
      <formula>0</formula>
    </cfRule>
  </conditionalFormatting>
  <conditionalFormatting sqref="K1:Z1 AB1 L2:S3 P4:S102">
    <cfRule type="cellIs" dxfId="8" priority="92" operator="greaterThan">
      <formula>0</formula>
    </cfRule>
  </conditionalFormatting>
  <conditionalFormatting sqref="K116:AU119">
    <cfRule type="cellIs" dxfId="7" priority="1" operator="greaterThan">
      <formula>0</formula>
    </cfRule>
  </conditionalFormatting>
  <conditionalFormatting sqref="L115:AU115">
    <cfRule type="cellIs" dxfId="6" priority="7" operator="greaterThan">
      <formula>0</formula>
    </cfRule>
  </conditionalFormatting>
  <conditionalFormatting sqref="T2:AO102">
    <cfRule type="cellIs" dxfId="5" priority="14" operator="greaterThan">
      <formula>0</formula>
    </cfRule>
  </conditionalFormatting>
  <conditionalFormatting sqref="AG1">
    <cfRule type="cellIs" dxfId="4" priority="5" operator="greaterThan">
      <formula>0</formula>
    </cfRule>
  </conditionalFormatting>
  <conditionalFormatting sqref="AP2:AU114">
    <cfRule type="cellIs" dxfId="3" priority="2" operator="greaterThan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showInputMessage="1" showErrorMessage="1" xr:uid="{00000000-0002-0000-0100-000000000000}">
          <x14:formula1>
            <xm:f>Настройка!$E$4:$E$15</xm:f>
          </x14:formula1>
          <xm:sqref>E42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showGridLines="0" showZeros="0" zoomScale="70" zoomScaleNormal="70" workbookViewId="0"/>
  </sheetViews>
  <sheetFormatPr defaultColWidth="9.109375" defaultRowHeight="14.4"/>
  <cols>
    <col min="1" max="1" width="1.6640625" customWidth="1"/>
    <col min="2" max="2" width="46.44140625" customWidth="1"/>
    <col min="3" max="3" width="6.88671875" customWidth="1"/>
    <col min="4" max="4" width="8.33203125" customWidth="1"/>
    <col min="5" max="5" width="7.109375" customWidth="1"/>
    <col min="6" max="6" width="8" customWidth="1"/>
    <col min="7" max="7" width="7.109375" customWidth="1"/>
    <col min="8" max="8" width="10.6640625" customWidth="1"/>
    <col min="9" max="9" width="3.21875" customWidth="1"/>
  </cols>
  <sheetData>
    <row r="1" spans="1:8">
      <c r="A1" s="86"/>
      <c r="B1" s="86"/>
      <c r="C1" s="86"/>
      <c r="D1" s="86"/>
      <c r="E1" s="86"/>
      <c r="F1" s="86"/>
      <c r="G1" s="86"/>
      <c r="H1" s="86"/>
    </row>
    <row r="2" spans="1:8">
      <c r="A2" s="86"/>
      <c r="B2" s="86"/>
      <c r="C2" s="86"/>
      <c r="D2" s="86"/>
      <c r="E2" s="86"/>
      <c r="F2" s="86"/>
      <c r="G2" s="86"/>
      <c r="H2" s="86"/>
    </row>
    <row r="3" spans="1:8">
      <c r="A3" s="86"/>
      <c r="B3" s="86"/>
      <c r="C3" s="86"/>
      <c r="D3" s="86"/>
      <c r="E3" s="86"/>
      <c r="F3" s="86"/>
      <c r="G3" s="86"/>
      <c r="H3" s="86"/>
    </row>
    <row r="4" spans="1:8" ht="15.75" customHeight="1">
      <c r="A4" s="86"/>
      <c r="B4" s="86"/>
      <c r="C4" s="86"/>
      <c r="D4" s="86"/>
      <c r="E4" s="86"/>
      <c r="F4" s="86"/>
      <c r="G4" s="86"/>
      <c r="H4" s="86"/>
    </row>
    <row r="5" spans="1:8" ht="18.600000000000001" thickBot="1">
      <c r="A5" s="86"/>
      <c r="B5" s="124" t="s">
        <v>233</v>
      </c>
      <c r="C5" s="124"/>
      <c r="D5" s="124"/>
      <c r="E5" s="124"/>
      <c r="F5" s="124"/>
      <c r="G5" s="85"/>
      <c r="H5" s="85"/>
    </row>
    <row r="6" spans="1:8" s="66" customFormat="1" ht="21.6" thickBot="1">
      <c r="A6" s="84"/>
      <c r="B6" s="116">
        <f ca="1">'ЕЖЕДНЕВНЫЙ УЧЕТ'!$B$1</f>
        <v>46139</v>
      </c>
      <c r="C6" s="125" t="s">
        <v>234</v>
      </c>
      <c r="D6" s="126"/>
      <c r="E6" s="125" t="s">
        <v>235</v>
      </c>
      <c r="F6" s="126"/>
      <c r="G6" s="127" t="s">
        <v>103</v>
      </c>
      <c r="H6" s="128"/>
    </row>
    <row r="7" spans="1:8" ht="18">
      <c r="A7" s="86"/>
      <c r="B7" s="115" t="s">
        <v>10</v>
      </c>
      <c r="C7" s="129">
        <f>SUM(C8:C30)</f>
        <v>2113</v>
      </c>
      <c r="D7" s="130"/>
      <c r="E7" s="129">
        <f>SUM(E8:E30)</f>
        <v>11567</v>
      </c>
      <c r="F7" s="130"/>
      <c r="G7" s="131">
        <f>SUM(G8:G30)</f>
        <v>13680</v>
      </c>
      <c r="H7" s="132"/>
    </row>
    <row r="8" spans="1:8" ht="18" hidden="1">
      <c r="A8" s="86"/>
      <c r="B8" s="69" t="s">
        <v>55</v>
      </c>
      <c r="C8" s="70">
        <f>СВОД!F2</f>
        <v>0</v>
      </c>
      <c r="D8" s="71">
        <f>СВОД!G2</f>
        <v>0</v>
      </c>
      <c r="E8" s="70">
        <f>СВОД!H2</f>
        <v>0</v>
      </c>
      <c r="F8" s="71">
        <f>СВОД!I2</f>
        <v>0</v>
      </c>
      <c r="G8" s="70">
        <f>SUM(C8,E8)</f>
        <v>0</v>
      </c>
      <c r="H8" s="72">
        <f>IFERROR(G8/$G$7,"")</f>
        <v>0</v>
      </c>
    </row>
    <row r="9" spans="1:8" ht="18">
      <c r="A9" s="86"/>
      <c r="B9" s="69" t="s">
        <v>57</v>
      </c>
      <c r="C9" s="70">
        <f>СВОД!F3</f>
        <v>1</v>
      </c>
      <c r="D9" s="71">
        <f>СВОД!G3</f>
        <v>4.7326076668244201E-4</v>
      </c>
      <c r="E9" s="70">
        <f>СВОД!H3</f>
        <v>0</v>
      </c>
      <c r="F9" s="71">
        <f>СВОД!I3</f>
        <v>0</v>
      </c>
      <c r="G9" s="70">
        <f t="shared" ref="G9:G27" si="0">SUM(C9,E9)</f>
        <v>1</v>
      </c>
      <c r="H9" s="72">
        <f t="shared" ref="H9:H27" si="1">IFERROR(G9/$G$7,"")</f>
        <v>7.3099415204678364E-5</v>
      </c>
    </row>
    <row r="10" spans="1:8" ht="18">
      <c r="A10" s="86"/>
      <c r="B10" s="69" t="s">
        <v>59</v>
      </c>
      <c r="C10" s="70">
        <f>СВОД!F4</f>
        <v>30</v>
      </c>
      <c r="D10" s="71">
        <f>СВОД!G4</f>
        <v>1.419782300047326E-2</v>
      </c>
      <c r="E10" s="70">
        <f>СВОД!H4</f>
        <v>52</v>
      </c>
      <c r="F10" s="71">
        <f>СВОД!I4</f>
        <v>4.4955476787412463E-3</v>
      </c>
      <c r="G10" s="70">
        <f t="shared" si="0"/>
        <v>82</v>
      </c>
      <c r="H10" s="72">
        <f t="shared" si="1"/>
        <v>5.9941520467836256E-3</v>
      </c>
    </row>
    <row r="11" spans="1:8" ht="18">
      <c r="A11" s="86"/>
      <c r="B11" s="69" t="s">
        <v>61</v>
      </c>
      <c r="C11" s="70">
        <f>СВОД!F5</f>
        <v>17</v>
      </c>
      <c r="D11" s="71">
        <f>СВОД!G5</f>
        <v>8.0454330336015151E-3</v>
      </c>
      <c r="E11" s="70">
        <f>СВОД!H5</f>
        <v>3</v>
      </c>
      <c r="F11" s="71">
        <f>СВОД!I5</f>
        <v>2.5935851992737964E-4</v>
      </c>
      <c r="G11" s="70">
        <f t="shared" si="0"/>
        <v>20</v>
      </c>
      <c r="H11" s="72">
        <f t="shared" si="1"/>
        <v>1.4619883040935672E-3</v>
      </c>
    </row>
    <row r="12" spans="1:8" ht="18" hidden="1">
      <c r="A12" s="86"/>
      <c r="B12" s="69" t="s">
        <v>63</v>
      </c>
      <c r="C12" s="70">
        <f>СВОД!F6</f>
        <v>0</v>
      </c>
      <c r="D12" s="71">
        <f>СВОД!G6</f>
        <v>0</v>
      </c>
      <c r="E12" s="70">
        <f>СВОД!H6</f>
        <v>0</v>
      </c>
      <c r="F12" s="71">
        <f>СВОД!I6</f>
        <v>0</v>
      </c>
      <c r="G12" s="70">
        <f t="shared" si="0"/>
        <v>0</v>
      </c>
      <c r="H12" s="72">
        <f t="shared" si="1"/>
        <v>0</v>
      </c>
    </row>
    <row r="13" spans="1:8" ht="18">
      <c r="A13" s="86"/>
      <c r="B13" s="69" t="s">
        <v>65</v>
      </c>
      <c r="C13" s="70">
        <f>СВОД!F7</f>
        <v>105</v>
      </c>
      <c r="D13" s="71">
        <f>СВОД!G7</f>
        <v>4.9692380501656412E-2</v>
      </c>
      <c r="E13" s="70">
        <f>СВОД!H7</f>
        <v>1781</v>
      </c>
      <c r="F13" s="71">
        <f>СВОД!I7</f>
        <v>0.15397250799688769</v>
      </c>
      <c r="G13" s="70">
        <f t="shared" si="0"/>
        <v>1886</v>
      </c>
      <c r="H13" s="72">
        <f t="shared" si="1"/>
        <v>0.13786549707602339</v>
      </c>
    </row>
    <row r="14" spans="1:8" ht="18">
      <c r="A14" s="86"/>
      <c r="B14" s="69" t="s">
        <v>67</v>
      </c>
      <c r="C14" s="70">
        <f>СВОД!F8</f>
        <v>256</v>
      </c>
      <c r="D14" s="71">
        <f>СВОД!G8</f>
        <v>0.12115475627070516</v>
      </c>
      <c r="E14" s="70">
        <f>СВОД!H8</f>
        <v>2384</v>
      </c>
      <c r="F14" s="71">
        <f>СВОД!I8</f>
        <v>0.206103570502291</v>
      </c>
      <c r="G14" s="70">
        <f t="shared" si="0"/>
        <v>2640</v>
      </c>
      <c r="H14" s="72">
        <f t="shared" si="1"/>
        <v>0.19298245614035087</v>
      </c>
    </row>
    <row r="15" spans="1:8" ht="18">
      <c r="A15" s="86"/>
      <c r="B15" s="69" t="s">
        <v>69</v>
      </c>
      <c r="C15" s="70">
        <f>СВОД!F9</f>
        <v>144</v>
      </c>
      <c r="D15" s="71">
        <f>СВОД!G9</f>
        <v>6.814955040227165E-2</v>
      </c>
      <c r="E15" s="70">
        <f>СВОД!H9</f>
        <v>1803</v>
      </c>
      <c r="F15" s="71">
        <f>СВОД!I9</f>
        <v>0.15587447047635514</v>
      </c>
      <c r="G15" s="70">
        <f t="shared" si="0"/>
        <v>1947</v>
      </c>
      <c r="H15" s="72">
        <f t="shared" si="1"/>
        <v>0.14232456140350877</v>
      </c>
    </row>
    <row r="16" spans="1:8" ht="18" customHeight="1">
      <c r="A16" s="86"/>
      <c r="B16" s="69" t="s">
        <v>71</v>
      </c>
      <c r="C16" s="70">
        <f>СВОД!F10</f>
        <v>9</v>
      </c>
      <c r="D16" s="71">
        <f>СВОД!G10</f>
        <v>4.2593469001419781E-3</v>
      </c>
      <c r="E16" s="70">
        <f>СВОД!H10</f>
        <v>72</v>
      </c>
      <c r="F16" s="71">
        <f>СВОД!I10</f>
        <v>6.2246044782571109E-3</v>
      </c>
      <c r="G16" s="70">
        <f t="shared" si="0"/>
        <v>81</v>
      </c>
      <c r="H16" s="72">
        <f t="shared" si="1"/>
        <v>5.9210526315789476E-3</v>
      </c>
    </row>
    <row r="17" spans="1:8" ht="18.75" hidden="1" customHeight="1">
      <c r="A17" s="86"/>
      <c r="B17" s="69" t="s">
        <v>73</v>
      </c>
      <c r="C17" s="70">
        <f>СВОД!F11</f>
        <v>0</v>
      </c>
      <c r="D17" s="71">
        <f>СВОД!G11</f>
        <v>0</v>
      </c>
      <c r="E17" s="70">
        <f>СВОД!H11</f>
        <v>0</v>
      </c>
      <c r="F17" s="71">
        <f>СВОД!I11</f>
        <v>0</v>
      </c>
      <c r="G17" s="70">
        <f t="shared" si="0"/>
        <v>0</v>
      </c>
      <c r="H17" s="72">
        <f t="shared" si="1"/>
        <v>0</v>
      </c>
    </row>
    <row r="18" spans="1:8" ht="19.5" customHeight="1">
      <c r="A18" s="86"/>
      <c r="B18" s="69" t="s">
        <v>75</v>
      </c>
      <c r="C18" s="70">
        <f>СВОД!F12</f>
        <v>1</v>
      </c>
      <c r="D18" s="71">
        <f>СВОД!G12</f>
        <v>4.7326076668244201E-4</v>
      </c>
      <c r="E18" s="70">
        <f>СВОД!H12</f>
        <v>0</v>
      </c>
      <c r="F18" s="71">
        <f>СВОД!I12</f>
        <v>0</v>
      </c>
      <c r="G18" s="70">
        <f t="shared" si="0"/>
        <v>1</v>
      </c>
      <c r="H18" s="72">
        <f t="shared" si="1"/>
        <v>7.3099415204678364E-5</v>
      </c>
    </row>
    <row r="19" spans="1:8" ht="21" customHeight="1">
      <c r="A19" s="86"/>
      <c r="B19" s="69" t="s">
        <v>77</v>
      </c>
      <c r="C19" s="70">
        <f>СВОД!F13</f>
        <v>1116</v>
      </c>
      <c r="D19" s="71">
        <f>СВОД!G13</f>
        <v>0.52815901561760525</v>
      </c>
      <c r="E19" s="70">
        <f>СВОД!H13</f>
        <v>531</v>
      </c>
      <c r="F19" s="71">
        <f>СВОД!I13</f>
        <v>4.5906458027146192E-2</v>
      </c>
      <c r="G19" s="70">
        <f t="shared" si="0"/>
        <v>1647</v>
      </c>
      <c r="H19" s="72">
        <f t="shared" si="1"/>
        <v>0.12039473684210526</v>
      </c>
    </row>
    <row r="20" spans="1:8" ht="21" hidden="1" customHeight="1">
      <c r="A20" s="86"/>
      <c r="B20" s="69" t="s">
        <v>79</v>
      </c>
      <c r="C20" s="70">
        <f>СВОД!F14</f>
        <v>0</v>
      </c>
      <c r="D20" s="71">
        <f>СВОД!G14</f>
        <v>0</v>
      </c>
      <c r="E20" s="70">
        <f>СВОД!H14</f>
        <v>0</v>
      </c>
      <c r="F20" s="71">
        <f>СВОД!I14</f>
        <v>0</v>
      </c>
      <c r="G20" s="70">
        <f>SUM(C20,E20)</f>
        <v>0</v>
      </c>
      <c r="H20" s="72">
        <f>IFERROR(G20/$G$7,"")</f>
        <v>0</v>
      </c>
    </row>
    <row r="21" spans="1:8" ht="18">
      <c r="A21" s="86"/>
      <c r="B21" s="69" t="s">
        <v>81</v>
      </c>
      <c r="C21" s="70">
        <f>СВОД!F15</f>
        <v>1</v>
      </c>
      <c r="D21" s="71">
        <f>СВОД!G15</f>
        <v>4.7326076668244201E-4</v>
      </c>
      <c r="E21" s="70">
        <f>СВОД!H15</f>
        <v>1</v>
      </c>
      <c r="F21" s="71">
        <f>СВОД!I15</f>
        <v>8.6452839975793204E-5</v>
      </c>
      <c r="G21" s="70">
        <f t="shared" si="0"/>
        <v>2</v>
      </c>
      <c r="H21" s="72">
        <f t="shared" si="1"/>
        <v>1.4619883040935673E-4</v>
      </c>
    </row>
    <row r="22" spans="1:8" ht="18">
      <c r="A22" s="86"/>
      <c r="B22" s="69" t="s">
        <v>83</v>
      </c>
      <c r="C22" s="70">
        <f>СВОД!F16</f>
        <v>289</v>
      </c>
      <c r="D22" s="71">
        <f>СВОД!G16</f>
        <v>0.13677236157122574</v>
      </c>
      <c r="E22" s="70">
        <f>СВОД!H16</f>
        <v>178</v>
      </c>
      <c r="F22" s="71">
        <f>СВОД!I16</f>
        <v>1.5388605515691191E-2</v>
      </c>
      <c r="G22" s="70">
        <f t="shared" si="0"/>
        <v>467</v>
      </c>
      <c r="H22" s="72">
        <f t="shared" si="1"/>
        <v>3.4137426900584793E-2</v>
      </c>
    </row>
    <row r="23" spans="1:8" ht="18">
      <c r="A23" s="86"/>
      <c r="B23" s="73" t="s">
        <v>85</v>
      </c>
      <c r="C23" s="70">
        <f>СВОД!F17</f>
        <v>1</v>
      </c>
      <c r="D23" s="71">
        <f>СВОД!G17</f>
        <v>4.7326076668244201E-4</v>
      </c>
      <c r="E23" s="70">
        <f>СВОД!H17</f>
        <v>0</v>
      </c>
      <c r="F23" s="71">
        <f>СВОД!I17</f>
        <v>0</v>
      </c>
      <c r="G23" s="70">
        <f t="shared" si="0"/>
        <v>1</v>
      </c>
      <c r="H23" s="72">
        <f t="shared" si="1"/>
        <v>7.3099415204678364E-5</v>
      </c>
    </row>
    <row r="24" spans="1:8" ht="18">
      <c r="A24" s="86"/>
      <c r="B24" s="74" t="s">
        <v>87</v>
      </c>
      <c r="C24" s="70">
        <f>СВОД!F18</f>
        <v>35</v>
      </c>
      <c r="D24" s="71">
        <f>СВОД!G18</f>
        <v>1.656412683388547E-2</v>
      </c>
      <c r="E24" s="70">
        <f>СВОД!H18</f>
        <v>477</v>
      </c>
      <c r="F24" s="71">
        <f>СВОД!I18</f>
        <v>4.1238004668453357E-2</v>
      </c>
      <c r="G24" s="70">
        <f t="shared" si="0"/>
        <v>512</v>
      </c>
      <c r="H24" s="72">
        <f t="shared" si="1"/>
        <v>3.7426900584795322E-2</v>
      </c>
    </row>
    <row r="25" spans="1:8" ht="18.75" customHeight="1">
      <c r="A25" s="86"/>
      <c r="B25" s="69" t="s">
        <v>89</v>
      </c>
      <c r="C25" s="70">
        <f>СВОД!F19</f>
        <v>16</v>
      </c>
      <c r="D25" s="71">
        <f>СВОД!G19</f>
        <v>7.5721722669190722E-3</v>
      </c>
      <c r="E25" s="70">
        <f>СВОД!H19</f>
        <v>1546</v>
      </c>
      <c r="F25" s="71">
        <f>СВОД!I19</f>
        <v>0.1336560906025763</v>
      </c>
      <c r="G25" s="70">
        <f t="shared" si="0"/>
        <v>1562</v>
      </c>
      <c r="H25" s="72">
        <f t="shared" si="1"/>
        <v>0.11418128654970761</v>
      </c>
    </row>
    <row r="26" spans="1:8" ht="18.75" hidden="1" customHeight="1">
      <c r="A26" s="86"/>
      <c r="B26" s="69" t="s">
        <v>91</v>
      </c>
      <c r="C26" s="70">
        <f>СВОД!F20</f>
        <v>0</v>
      </c>
      <c r="D26" s="71">
        <f>СВОД!G20</f>
        <v>0</v>
      </c>
      <c r="E26" s="70">
        <f>СВОД!H20</f>
        <v>0</v>
      </c>
      <c r="F26" s="71">
        <f>СВОД!I20</f>
        <v>0</v>
      </c>
      <c r="G26" s="70">
        <f t="shared" si="0"/>
        <v>0</v>
      </c>
      <c r="H26" s="72">
        <f t="shared" si="1"/>
        <v>0</v>
      </c>
    </row>
    <row r="27" spans="1:8" ht="18">
      <c r="A27" s="86"/>
      <c r="B27" s="73" t="s">
        <v>93</v>
      </c>
      <c r="C27" s="75">
        <f>СВОД!F21</f>
        <v>91</v>
      </c>
      <c r="D27" s="76">
        <f>СВОД!G21</f>
        <v>4.3066729768102226E-2</v>
      </c>
      <c r="E27" s="75">
        <f>СВОД!H21</f>
        <v>2739</v>
      </c>
      <c r="F27" s="76">
        <f>СВОД!I21</f>
        <v>0.2367943286936976</v>
      </c>
      <c r="G27" s="75">
        <f t="shared" si="0"/>
        <v>2830</v>
      </c>
      <c r="H27" s="77">
        <f t="shared" si="1"/>
        <v>0.20687134502923976</v>
      </c>
    </row>
    <row r="28" spans="1:8" ht="18" hidden="1">
      <c r="A28" s="86"/>
      <c r="B28" s="69" t="s">
        <v>95</v>
      </c>
      <c r="C28" s="70">
        <f>СВОД!F22</f>
        <v>0</v>
      </c>
      <c r="D28" s="71">
        <f>СВОД!G22</f>
        <v>0</v>
      </c>
      <c r="E28" s="70">
        <f>СВОД!H22</f>
        <v>0</v>
      </c>
      <c r="F28" s="71">
        <f>СВОД!I22</f>
        <v>0</v>
      </c>
      <c r="G28" s="70">
        <f>SUM(C28,E28)</f>
        <v>0</v>
      </c>
      <c r="H28" s="72">
        <f>IFERROR(G28/$G$7,"")</f>
        <v>0</v>
      </c>
    </row>
    <row r="29" spans="1:8" ht="18" hidden="1">
      <c r="A29" s="86"/>
      <c r="B29" s="73" t="s">
        <v>97</v>
      </c>
      <c r="C29" s="70">
        <f>СВОД!F23</f>
        <v>0</v>
      </c>
      <c r="D29" s="71">
        <f>СВОД!G23</f>
        <v>0</v>
      </c>
      <c r="E29" s="70">
        <f>СВОД!H23</f>
        <v>0</v>
      </c>
      <c r="F29" s="71">
        <f>СВОД!I23</f>
        <v>0</v>
      </c>
      <c r="G29" s="70">
        <f>SUM(C29,E29)</f>
        <v>0</v>
      </c>
      <c r="H29" s="72">
        <f>IFERROR(G29/$G$7,"")</f>
        <v>0</v>
      </c>
    </row>
    <row r="30" spans="1:8" ht="18.600000000000001" thickBot="1">
      <c r="A30" s="86"/>
      <c r="B30" s="74" t="s">
        <v>99</v>
      </c>
      <c r="C30" s="70">
        <f>СВОД!F24</f>
        <v>1</v>
      </c>
      <c r="D30" s="71">
        <f>СВОД!G24</f>
        <v>4.7326076668244201E-4</v>
      </c>
      <c r="E30" s="70">
        <f>СВОД!H24</f>
        <v>0</v>
      </c>
      <c r="F30" s="71">
        <f>СВОД!I24</f>
        <v>0</v>
      </c>
      <c r="G30" s="70">
        <f>SUM(C30,E30)</f>
        <v>1</v>
      </c>
      <c r="H30" s="72">
        <f>IFERROR(G30/$G$7,"")</f>
        <v>7.3099415204678364E-5</v>
      </c>
    </row>
    <row r="31" spans="1:8" ht="18">
      <c r="A31" s="86"/>
      <c r="B31" s="99" t="s">
        <v>14</v>
      </c>
      <c r="C31" s="122">
        <f>SUM(C32:C46)</f>
        <v>2113</v>
      </c>
      <c r="D31" s="123"/>
      <c r="E31" s="122">
        <f>SUM(E32:E46)</f>
        <v>11567</v>
      </c>
      <c r="F31" s="123"/>
      <c r="G31" s="122">
        <f>SUM(G32:G46)</f>
        <v>13680</v>
      </c>
      <c r="H31" s="123"/>
    </row>
    <row r="32" spans="1:8">
      <c r="A32" s="86"/>
      <c r="B32" s="96" t="s">
        <v>236</v>
      </c>
      <c r="C32" s="70">
        <f>+СВОД!F30</f>
        <v>1233</v>
      </c>
      <c r="D32" s="72">
        <f>+СВОД!G30</f>
        <v>0.58353052531945104</v>
      </c>
      <c r="E32" s="78">
        <f>+СВОД!H30</f>
        <v>0</v>
      </c>
      <c r="F32" s="72">
        <f>+СВОД!I30</f>
        <v>0</v>
      </c>
      <c r="G32" s="70">
        <f>SUM(C32,E32)</f>
        <v>1233</v>
      </c>
      <c r="H32" s="72">
        <f t="shared" ref="H32:H46" si="2">IFERROR(G32/$G$31,"")</f>
        <v>9.0131578947368424E-2</v>
      </c>
    </row>
    <row r="33" spans="1:8">
      <c r="A33" s="86"/>
      <c r="B33" s="96" t="s">
        <v>237</v>
      </c>
      <c r="C33" s="70">
        <f>+СВОД!F31</f>
        <v>116</v>
      </c>
      <c r="D33" s="72">
        <f>+СВОД!G31</f>
        <v>5.4898248935163277E-2</v>
      </c>
      <c r="E33" s="78">
        <f>+СВОД!H31</f>
        <v>0</v>
      </c>
      <c r="F33" s="72">
        <f>+СВОД!I31</f>
        <v>0</v>
      </c>
      <c r="G33" s="70">
        <f t="shared" ref="G33:G46" si="3">SUM(C33,E33)</f>
        <v>116</v>
      </c>
      <c r="H33" s="72">
        <f t="shared" si="2"/>
        <v>8.4795321637426892E-3</v>
      </c>
    </row>
    <row r="34" spans="1:8">
      <c r="A34" s="86"/>
      <c r="B34" s="96" t="s">
        <v>238</v>
      </c>
      <c r="C34" s="70">
        <f>+СВОД!F34</f>
        <v>309</v>
      </c>
      <c r="D34" s="72">
        <f>+СВОД!G34</f>
        <v>0.14623757690487457</v>
      </c>
      <c r="E34" s="78">
        <f>+СВОД!H34</f>
        <v>4121</v>
      </c>
      <c r="F34" s="72">
        <f>+СВОД!I34</f>
        <v>0.35627215354024377</v>
      </c>
      <c r="G34" s="70">
        <f t="shared" si="3"/>
        <v>4430</v>
      </c>
      <c r="H34" s="72">
        <f t="shared" si="2"/>
        <v>0.32383040935672514</v>
      </c>
    </row>
    <row r="35" spans="1:8">
      <c r="A35" s="86"/>
      <c r="B35" s="96" t="s">
        <v>239</v>
      </c>
      <c r="C35" s="70">
        <f>+СВОД!F35</f>
        <v>75</v>
      </c>
      <c r="D35" s="72">
        <f>+СВОД!G35</f>
        <v>3.5494557501183154E-2</v>
      </c>
      <c r="E35" s="78">
        <f>+СВОД!H35</f>
        <v>1290</v>
      </c>
      <c r="F35" s="72">
        <f>+СВОД!I35</f>
        <v>0.11152416356877323</v>
      </c>
      <c r="G35" s="70">
        <f t="shared" si="3"/>
        <v>1365</v>
      </c>
      <c r="H35" s="72">
        <f t="shared" si="2"/>
        <v>9.978070175438597E-2</v>
      </c>
    </row>
    <row r="36" spans="1:8">
      <c r="A36" s="86"/>
      <c r="B36" s="96" t="s">
        <v>240</v>
      </c>
      <c r="C36" s="70">
        <f>+СВОД!F36</f>
        <v>98</v>
      </c>
      <c r="D36" s="72">
        <f>+СВОД!G36</f>
        <v>4.6379555134879319E-2</v>
      </c>
      <c r="E36" s="78">
        <f>+СВОД!H36</f>
        <v>2012</v>
      </c>
      <c r="F36" s="72">
        <f>+СВОД!I36</f>
        <v>0.17394311403129592</v>
      </c>
      <c r="G36" s="70">
        <f t="shared" si="3"/>
        <v>2110</v>
      </c>
      <c r="H36" s="72">
        <f t="shared" si="2"/>
        <v>0.15423976608187134</v>
      </c>
    </row>
    <row r="37" spans="1:8">
      <c r="A37" s="86"/>
      <c r="B37" s="96" t="s">
        <v>241</v>
      </c>
      <c r="C37" s="70">
        <f>+СВОД!F37</f>
        <v>19</v>
      </c>
      <c r="D37" s="72">
        <f>+СВОД!G37</f>
        <v>8.9919545669663991E-3</v>
      </c>
      <c r="E37" s="78">
        <f>+СВОД!H37</f>
        <v>349</v>
      </c>
      <c r="F37" s="72">
        <f>+СВОД!I37</f>
        <v>3.0172041151551827E-2</v>
      </c>
      <c r="G37" s="70">
        <f t="shared" si="3"/>
        <v>368</v>
      </c>
      <c r="H37" s="72">
        <f t="shared" si="2"/>
        <v>2.6900584795321637E-2</v>
      </c>
    </row>
    <row r="38" spans="1:8">
      <c r="A38" s="86"/>
      <c r="B38" s="96" t="s">
        <v>242</v>
      </c>
      <c r="C38" s="70">
        <f>+СВОД!F38</f>
        <v>8</v>
      </c>
      <c r="D38" s="72">
        <f>+СВОД!G38</f>
        <v>3.7860861334595361E-3</v>
      </c>
      <c r="E38" s="78">
        <f>+СВОД!H38</f>
        <v>140</v>
      </c>
      <c r="F38" s="72">
        <f>+СВОД!I38</f>
        <v>1.2103397596611049E-2</v>
      </c>
      <c r="G38" s="70">
        <f t="shared" si="3"/>
        <v>148</v>
      </c>
      <c r="H38" s="72">
        <f t="shared" si="2"/>
        <v>1.0818713450292398E-2</v>
      </c>
    </row>
    <row r="39" spans="1:8">
      <c r="A39" s="86"/>
      <c r="B39" s="96" t="s">
        <v>243</v>
      </c>
      <c r="C39" s="70">
        <f>+СВОД!F39</f>
        <v>16</v>
      </c>
      <c r="D39" s="72">
        <f>+СВОД!G39</f>
        <v>7.5721722669190722E-3</v>
      </c>
      <c r="E39" s="78">
        <f>+СВОД!H39</f>
        <v>382</v>
      </c>
      <c r="F39" s="72">
        <f>+СВОД!I39</f>
        <v>3.3024984870753005E-2</v>
      </c>
      <c r="G39" s="70">
        <f t="shared" si="3"/>
        <v>398</v>
      </c>
      <c r="H39" s="72">
        <f t="shared" si="2"/>
        <v>2.9093567251461987E-2</v>
      </c>
    </row>
    <row r="40" spans="1:8">
      <c r="A40" s="86"/>
      <c r="B40" s="96" t="s">
        <v>244</v>
      </c>
      <c r="C40" s="70">
        <f>+СВОД!F40</f>
        <v>59</v>
      </c>
      <c r="D40" s="72">
        <f>+СВОД!G40</f>
        <v>2.7922385234264078E-2</v>
      </c>
      <c r="E40" s="78">
        <f>+СВОД!H40</f>
        <v>665</v>
      </c>
      <c r="F40" s="72">
        <f>+СВОД!I40</f>
        <v>5.7491138583902479E-2</v>
      </c>
      <c r="G40" s="70">
        <f t="shared" si="3"/>
        <v>724</v>
      </c>
      <c r="H40" s="72">
        <f t="shared" si="2"/>
        <v>5.2923976608187137E-2</v>
      </c>
    </row>
    <row r="41" spans="1:8">
      <c r="A41" s="86"/>
      <c r="B41" s="96" t="s">
        <v>245</v>
      </c>
      <c r="C41" s="70">
        <f>+СВОД!F41</f>
        <v>130</v>
      </c>
      <c r="D41" s="72">
        <f>+СВОД!G41</f>
        <v>6.1523899668717463E-2</v>
      </c>
      <c r="E41" s="78">
        <f>+СВОД!H41</f>
        <v>1662</v>
      </c>
      <c r="F41" s="72">
        <f>+СВОД!I41</f>
        <v>0.14368462003976831</v>
      </c>
      <c r="G41" s="70">
        <f t="shared" si="3"/>
        <v>1792</v>
      </c>
      <c r="H41" s="72">
        <f t="shared" si="2"/>
        <v>0.13099415204678364</v>
      </c>
    </row>
    <row r="42" spans="1:8" ht="28.8">
      <c r="A42" s="86"/>
      <c r="B42" s="98" t="s">
        <v>246</v>
      </c>
      <c r="C42" s="70">
        <f>+СВОД!F42</f>
        <v>40</v>
      </c>
      <c r="D42" s="72">
        <f>+СВОД!G42</f>
        <v>1.893043066729768E-2</v>
      </c>
      <c r="E42" s="78">
        <f>+СВОД!H42</f>
        <v>830</v>
      </c>
      <c r="F42" s="72">
        <f>+СВОД!I42</f>
        <v>7.1755857179908358E-2</v>
      </c>
      <c r="G42" s="70">
        <f t="shared" si="3"/>
        <v>870</v>
      </c>
      <c r="H42" s="72">
        <f t="shared" si="2"/>
        <v>6.3596491228070179E-2</v>
      </c>
    </row>
    <row r="43" spans="1:8">
      <c r="A43" s="86"/>
      <c r="B43" s="96" t="s">
        <v>247</v>
      </c>
      <c r="C43" s="70">
        <f>+СВОД!F43</f>
        <v>2</v>
      </c>
      <c r="D43" s="72">
        <f>+СВОД!G43</f>
        <v>9.4652153336488402E-4</v>
      </c>
      <c r="E43" s="78">
        <f>+СВОД!H43</f>
        <v>3</v>
      </c>
      <c r="F43" s="72">
        <f>+СВОД!I43</f>
        <v>2.5935851992737964E-4</v>
      </c>
      <c r="G43" s="70">
        <f t="shared" si="3"/>
        <v>5</v>
      </c>
      <c r="H43" s="72">
        <f t="shared" si="2"/>
        <v>3.6549707602339179E-4</v>
      </c>
    </row>
    <row r="44" spans="1:8">
      <c r="A44" s="86"/>
      <c r="B44" s="96" t="s">
        <v>248</v>
      </c>
      <c r="C44" s="70">
        <f>+СВОД!F44</f>
        <v>8</v>
      </c>
      <c r="D44" s="72">
        <f>+СВОД!G44</f>
        <v>3.7860861334595361E-3</v>
      </c>
      <c r="E44" s="78">
        <f>+СВОД!H44</f>
        <v>47</v>
      </c>
      <c r="F44" s="72">
        <f>+СВОД!I44</f>
        <v>4.0632834788622806E-3</v>
      </c>
      <c r="G44" s="70">
        <f t="shared" si="3"/>
        <v>55</v>
      </c>
      <c r="H44" s="72">
        <f t="shared" si="2"/>
        <v>4.0204678362573097E-3</v>
      </c>
    </row>
    <row r="45" spans="1:8">
      <c r="A45" s="86"/>
      <c r="B45" s="96" t="s">
        <v>139</v>
      </c>
      <c r="C45" s="70">
        <f>+СВОД!F45</f>
        <v>0</v>
      </c>
      <c r="D45" s="72">
        <f>+СВОД!G45</f>
        <v>0</v>
      </c>
      <c r="E45" s="78">
        <f>+СВОД!H45</f>
        <v>57</v>
      </c>
      <c r="F45" s="72">
        <f>+СВОД!I45</f>
        <v>4.9278118786202129E-3</v>
      </c>
      <c r="G45" s="70">
        <f t="shared" si="3"/>
        <v>57</v>
      </c>
      <c r="H45" s="72">
        <f t="shared" si="2"/>
        <v>4.1666666666666666E-3</v>
      </c>
    </row>
    <row r="46" spans="1:8" ht="15" thickBot="1">
      <c r="A46" s="86"/>
      <c r="B46" s="97" t="s">
        <v>249</v>
      </c>
      <c r="C46" s="94">
        <f>+СВОД!F46</f>
        <v>0</v>
      </c>
      <c r="D46" s="93">
        <f>+СВОД!G46</f>
        <v>0</v>
      </c>
      <c r="E46" s="95">
        <f>+СВОД!H46</f>
        <v>9</v>
      </c>
      <c r="F46" s="93">
        <f>+СВОД!I46</f>
        <v>7.7807555978213886E-4</v>
      </c>
      <c r="G46" s="94">
        <f t="shared" si="3"/>
        <v>9</v>
      </c>
      <c r="H46" s="93">
        <f t="shared" si="2"/>
        <v>6.5789473684210525E-4</v>
      </c>
    </row>
  </sheetData>
  <mergeCells count="10">
    <mergeCell ref="C31:D31"/>
    <mergeCell ref="E31:F31"/>
    <mergeCell ref="G31:H31"/>
    <mergeCell ref="B5:F5"/>
    <mergeCell ref="C6:D6"/>
    <mergeCell ref="E6:F6"/>
    <mergeCell ref="G6:H6"/>
    <mergeCell ref="C7:D7"/>
    <mergeCell ref="E7:F7"/>
    <mergeCell ref="G7:H7"/>
  </mergeCells>
  <pageMargins left="0.7" right="0.7" top="0.75" bottom="0.75" header="0.3" footer="0.3"/>
  <pageSetup paperSize="9" scale="9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H121"/>
  <sheetViews>
    <sheetView showGridLines="0" showZeros="0" zoomScale="85" zoomScaleNormal="85" workbookViewId="0">
      <selection activeCell="F12" sqref="A12:F13"/>
    </sheetView>
  </sheetViews>
  <sheetFormatPr defaultColWidth="9.109375" defaultRowHeight="18"/>
  <cols>
    <col min="1" max="1" width="9.109375" style="4"/>
    <col min="2" max="2" width="30.88671875" style="4" bestFit="1" customWidth="1"/>
    <col min="3" max="3" width="82.88671875" style="4" customWidth="1"/>
    <col min="4" max="4" width="4" style="4" bestFit="1" customWidth="1"/>
    <col min="5" max="5" width="19.5546875" style="4" customWidth="1"/>
    <col min="6" max="6" width="53.33203125" style="4" customWidth="1"/>
    <col min="7" max="7" width="23.44140625" style="4" bestFit="1" customWidth="1"/>
    <col min="8" max="8" width="22.5546875" style="4" customWidth="1"/>
    <col min="9" max="16384" width="9.109375" style="4"/>
  </cols>
  <sheetData>
    <row r="3" spans="2:8">
      <c r="B3" s="1" t="s">
        <v>10</v>
      </c>
      <c r="C3" s="2" t="s">
        <v>250</v>
      </c>
      <c r="D3" s="3"/>
      <c r="E3" s="3" t="s">
        <v>14</v>
      </c>
      <c r="F3" s="3"/>
      <c r="G3" s="2" t="s">
        <v>146</v>
      </c>
      <c r="H3" s="2" t="s">
        <v>16</v>
      </c>
    </row>
    <row r="4" spans="2:8">
      <c r="B4" s="5" t="s">
        <v>55</v>
      </c>
      <c r="C4" s="6" t="s">
        <v>54</v>
      </c>
      <c r="D4" s="22" t="s">
        <v>22</v>
      </c>
      <c r="E4" s="7" t="s">
        <v>109</v>
      </c>
      <c r="F4" s="7" t="s">
        <v>236</v>
      </c>
      <c r="G4" s="8" t="s">
        <v>148</v>
      </c>
      <c r="H4" s="9" t="s">
        <v>164</v>
      </c>
    </row>
    <row r="5" spans="2:8" ht="29.4">
      <c r="B5" s="5" t="s">
        <v>57</v>
      </c>
      <c r="C5" s="6" t="s">
        <v>56</v>
      </c>
      <c r="D5" s="22" t="s">
        <v>22</v>
      </c>
      <c r="E5" s="7" t="s">
        <v>111</v>
      </c>
      <c r="F5" s="7" t="s">
        <v>251</v>
      </c>
      <c r="G5" s="8" t="s">
        <v>150</v>
      </c>
      <c r="H5" s="9" t="s">
        <v>166</v>
      </c>
    </row>
    <row r="6" spans="2:8">
      <c r="B6" s="5" t="s">
        <v>59</v>
      </c>
      <c r="C6" s="6" t="s">
        <v>58</v>
      </c>
      <c r="D6" s="22" t="s">
        <v>22</v>
      </c>
      <c r="E6" s="10" t="s">
        <v>117</v>
      </c>
      <c r="F6" s="7" t="s">
        <v>238</v>
      </c>
      <c r="G6" s="8" t="s">
        <v>152</v>
      </c>
    </row>
    <row r="7" spans="2:8">
      <c r="B7" s="5" t="s">
        <v>61</v>
      </c>
      <c r="C7" s="6" t="s">
        <v>60</v>
      </c>
      <c r="D7" s="22" t="s">
        <v>22</v>
      </c>
      <c r="E7" s="10" t="s">
        <v>119</v>
      </c>
      <c r="F7" s="7" t="s">
        <v>239</v>
      </c>
      <c r="G7" s="8" t="s">
        <v>157</v>
      </c>
    </row>
    <row r="8" spans="2:8">
      <c r="B8" s="5" t="s">
        <v>63</v>
      </c>
      <c r="C8" s="11" t="s">
        <v>62</v>
      </c>
      <c r="D8" s="22" t="s">
        <v>22</v>
      </c>
      <c r="E8" s="10" t="s">
        <v>121</v>
      </c>
      <c r="F8" s="7" t="s">
        <v>240</v>
      </c>
      <c r="G8" s="8" t="s">
        <v>159</v>
      </c>
    </row>
    <row r="9" spans="2:8">
      <c r="B9" s="5" t="s">
        <v>65</v>
      </c>
      <c r="C9" s="11" t="s">
        <v>64</v>
      </c>
      <c r="D9" s="22" t="s">
        <v>22</v>
      </c>
      <c r="E9" s="10" t="s">
        <v>123</v>
      </c>
      <c r="F9" s="7" t="s">
        <v>241</v>
      </c>
      <c r="G9" s="8" t="s">
        <v>154</v>
      </c>
    </row>
    <row r="10" spans="2:8">
      <c r="B10" s="5" t="s">
        <v>67</v>
      </c>
      <c r="C10" s="11" t="s">
        <v>66</v>
      </c>
      <c r="D10" s="22" t="s">
        <v>22</v>
      </c>
      <c r="E10" s="10" t="s">
        <v>125</v>
      </c>
      <c r="F10" s="7" t="s">
        <v>242</v>
      </c>
    </row>
    <row r="11" spans="2:8">
      <c r="B11" s="5" t="s">
        <v>69</v>
      </c>
      <c r="C11" s="11" t="s">
        <v>68</v>
      </c>
      <c r="D11" s="22" t="s">
        <v>22</v>
      </c>
      <c r="E11" s="10" t="s">
        <v>127</v>
      </c>
      <c r="F11" s="7" t="s">
        <v>243</v>
      </c>
    </row>
    <row r="12" spans="2:8">
      <c r="B12" s="5" t="s">
        <v>71</v>
      </c>
      <c r="C12" s="11" t="s">
        <v>70</v>
      </c>
      <c r="D12" s="22" t="s">
        <v>22</v>
      </c>
      <c r="E12" s="10" t="s">
        <v>129</v>
      </c>
      <c r="F12" s="7" t="s">
        <v>244</v>
      </c>
    </row>
    <row r="13" spans="2:8">
      <c r="B13" s="5" t="s">
        <v>73</v>
      </c>
      <c r="C13" s="11" t="s">
        <v>72</v>
      </c>
      <c r="D13" s="22" t="s">
        <v>22</v>
      </c>
      <c r="E13" s="10" t="s">
        <v>131</v>
      </c>
      <c r="F13" s="7" t="s">
        <v>245</v>
      </c>
    </row>
    <row r="14" spans="2:8" ht="29.4">
      <c r="B14" s="5" t="s">
        <v>75</v>
      </c>
      <c r="C14" s="11" t="s">
        <v>74</v>
      </c>
      <c r="D14" s="22" t="s">
        <v>22</v>
      </c>
      <c r="E14" s="10" t="s">
        <v>133</v>
      </c>
      <c r="F14" s="7" t="s">
        <v>246</v>
      </c>
    </row>
    <row r="15" spans="2:8">
      <c r="B15" s="5" t="s">
        <v>77</v>
      </c>
      <c r="C15" s="11" t="s">
        <v>76</v>
      </c>
      <c r="D15" s="22" t="s">
        <v>22</v>
      </c>
      <c r="E15" s="10" t="s">
        <v>135</v>
      </c>
      <c r="F15" s="7" t="s">
        <v>247</v>
      </c>
    </row>
    <row r="16" spans="2:8">
      <c r="B16" s="8" t="s">
        <v>79</v>
      </c>
      <c r="C16" s="11" t="s">
        <v>78</v>
      </c>
      <c r="D16" s="22" t="s">
        <v>22</v>
      </c>
      <c r="E16" s="10" t="s">
        <v>137</v>
      </c>
      <c r="F16" s="7" t="s">
        <v>248</v>
      </c>
    </row>
    <row r="17" spans="2:6">
      <c r="B17" s="8" t="s">
        <v>81</v>
      </c>
      <c r="C17" s="6" t="s">
        <v>80</v>
      </c>
      <c r="D17" s="22" t="s">
        <v>22</v>
      </c>
      <c r="E17" s="10" t="s">
        <v>139</v>
      </c>
      <c r="F17" s="7" t="s">
        <v>139</v>
      </c>
    </row>
    <row r="18" spans="2:6">
      <c r="B18" s="8" t="s">
        <v>83</v>
      </c>
      <c r="C18" s="11" t="s">
        <v>82</v>
      </c>
      <c r="D18" s="22" t="s">
        <v>22</v>
      </c>
      <c r="E18" s="10" t="s">
        <v>141</v>
      </c>
      <c r="F18" s="7" t="s">
        <v>249</v>
      </c>
    </row>
    <row r="19" spans="2:6">
      <c r="B19" s="8" t="s">
        <v>85</v>
      </c>
      <c r="C19" s="11" t="s">
        <v>84</v>
      </c>
      <c r="D19" s="22" t="s">
        <v>22</v>
      </c>
    </row>
    <row r="20" spans="2:6">
      <c r="B20" s="8" t="s">
        <v>87</v>
      </c>
      <c r="C20" s="11" t="s">
        <v>86</v>
      </c>
      <c r="D20" s="22" t="s">
        <v>22</v>
      </c>
    </row>
    <row r="21" spans="2:6">
      <c r="B21" s="111" t="s">
        <v>89</v>
      </c>
      <c r="C21" s="11" t="s">
        <v>88</v>
      </c>
      <c r="D21" s="22" t="s">
        <v>22</v>
      </c>
    </row>
    <row r="22" spans="2:6">
      <c r="B22" s="8" t="s">
        <v>91</v>
      </c>
      <c r="C22" s="11" t="s">
        <v>90</v>
      </c>
      <c r="D22" s="22" t="s">
        <v>22</v>
      </c>
    </row>
    <row r="23" spans="2:6">
      <c r="B23" s="8" t="s">
        <v>93</v>
      </c>
      <c r="C23" s="11" t="s">
        <v>92</v>
      </c>
      <c r="D23" s="22" t="s">
        <v>22</v>
      </c>
    </row>
    <row r="24" spans="2:6">
      <c r="B24" s="8" t="s">
        <v>95</v>
      </c>
      <c r="C24" s="11" t="s">
        <v>94</v>
      </c>
      <c r="D24" s="22" t="s">
        <v>22</v>
      </c>
    </row>
    <row r="25" spans="2:6">
      <c r="B25" s="8" t="s">
        <v>97</v>
      </c>
      <c r="C25" s="11" t="s">
        <v>96</v>
      </c>
      <c r="D25" s="22" t="s">
        <v>22</v>
      </c>
    </row>
    <row r="26" spans="2:6">
      <c r="B26" s="8" t="s">
        <v>99</v>
      </c>
      <c r="C26" s="11" t="s">
        <v>98</v>
      </c>
      <c r="D26" s="22" t="s">
        <v>22</v>
      </c>
    </row>
    <row r="27" spans="2:6">
      <c r="C27" s="6" t="s">
        <v>100</v>
      </c>
      <c r="D27" s="22" t="s">
        <v>22</v>
      </c>
    </row>
    <row r="28" spans="2:6">
      <c r="C28" s="11" t="s">
        <v>101</v>
      </c>
      <c r="D28" s="22" t="s">
        <v>22</v>
      </c>
    </row>
    <row r="29" spans="2:6">
      <c r="C29" s="11" t="s">
        <v>102</v>
      </c>
      <c r="D29" s="22" t="s">
        <v>22</v>
      </c>
    </row>
    <row r="30" spans="2:6">
      <c r="C30" s="6" t="s">
        <v>104</v>
      </c>
      <c r="D30" s="22" t="s">
        <v>22</v>
      </c>
    </row>
    <row r="31" spans="2:6">
      <c r="C31" s="11" t="s">
        <v>105</v>
      </c>
      <c r="D31" s="22" t="s">
        <v>22</v>
      </c>
    </row>
    <row r="32" spans="2:6">
      <c r="C32" s="11" t="s">
        <v>108</v>
      </c>
      <c r="D32" s="22" t="s">
        <v>22</v>
      </c>
    </row>
    <row r="33" spans="3:4">
      <c r="C33" s="6" t="s">
        <v>110</v>
      </c>
      <c r="D33" s="22" t="s">
        <v>22</v>
      </c>
    </row>
    <row r="34" spans="3:4">
      <c r="C34" s="6" t="s">
        <v>112</v>
      </c>
      <c r="D34" s="22" t="s">
        <v>22</v>
      </c>
    </row>
    <row r="35" spans="3:4">
      <c r="C35" s="11" t="s">
        <v>114</v>
      </c>
      <c r="D35" s="22" t="s">
        <v>22</v>
      </c>
    </row>
    <row r="36" spans="3:4">
      <c r="C36" s="11" t="s">
        <v>116</v>
      </c>
      <c r="D36" s="22" t="s">
        <v>22</v>
      </c>
    </row>
    <row r="37" spans="3:4">
      <c r="C37" s="11" t="s">
        <v>118</v>
      </c>
      <c r="D37" s="22" t="s">
        <v>22</v>
      </c>
    </row>
    <row r="38" spans="3:4">
      <c r="C38" s="11" t="s">
        <v>120</v>
      </c>
      <c r="D38" s="22" t="s">
        <v>22</v>
      </c>
    </row>
    <row r="39" spans="3:4">
      <c r="C39" s="11" t="s">
        <v>122</v>
      </c>
      <c r="D39" s="22" t="s">
        <v>22</v>
      </c>
    </row>
    <row r="40" spans="3:4">
      <c r="C40" s="11" t="s">
        <v>124</v>
      </c>
      <c r="D40" s="22" t="s">
        <v>22</v>
      </c>
    </row>
    <row r="41" spans="3:4">
      <c r="C41" s="6" t="s">
        <v>126</v>
      </c>
      <c r="D41" s="22" t="s">
        <v>22</v>
      </c>
    </row>
    <row r="42" spans="3:4">
      <c r="C42" s="6" t="s">
        <v>128</v>
      </c>
      <c r="D42" s="22" t="s">
        <v>22</v>
      </c>
    </row>
    <row r="43" spans="3:4">
      <c r="C43" s="6" t="s">
        <v>130</v>
      </c>
      <c r="D43" s="22" t="s">
        <v>22</v>
      </c>
    </row>
    <row r="44" spans="3:4">
      <c r="C44" s="6" t="s">
        <v>132</v>
      </c>
      <c r="D44" s="22" t="s">
        <v>22</v>
      </c>
    </row>
    <row r="45" spans="3:4">
      <c r="C45" s="12" t="s">
        <v>134</v>
      </c>
      <c r="D45" s="22" t="s">
        <v>22</v>
      </c>
    </row>
    <row r="46" spans="3:4">
      <c r="C46" s="6" t="s">
        <v>136</v>
      </c>
      <c r="D46" s="22" t="s">
        <v>22</v>
      </c>
    </row>
    <row r="47" spans="3:4">
      <c r="C47" s="6" t="s">
        <v>138</v>
      </c>
      <c r="D47" s="22" t="s">
        <v>22</v>
      </c>
    </row>
    <row r="48" spans="3:4">
      <c r="C48" s="6" t="s">
        <v>140</v>
      </c>
      <c r="D48" s="22" t="s">
        <v>22</v>
      </c>
    </row>
    <row r="49" spans="3:4">
      <c r="C49" s="6" t="s">
        <v>142</v>
      </c>
      <c r="D49" s="22" t="s">
        <v>22</v>
      </c>
    </row>
    <row r="50" spans="3:4">
      <c r="C50" s="6" t="s">
        <v>143</v>
      </c>
      <c r="D50" s="22" t="s">
        <v>22</v>
      </c>
    </row>
    <row r="51" spans="3:4">
      <c r="C51" s="6" t="s">
        <v>144</v>
      </c>
      <c r="D51" s="22" t="s">
        <v>22</v>
      </c>
    </row>
    <row r="52" spans="3:4">
      <c r="C52" s="6" t="s">
        <v>145</v>
      </c>
      <c r="D52" s="22" t="s">
        <v>22</v>
      </c>
    </row>
    <row r="53" spans="3:4">
      <c r="C53" s="6" t="s">
        <v>147</v>
      </c>
      <c r="D53" s="22" t="s">
        <v>22</v>
      </c>
    </row>
    <row r="54" spans="3:4">
      <c r="C54" s="6" t="s">
        <v>149</v>
      </c>
      <c r="D54" s="22" t="s">
        <v>22</v>
      </c>
    </row>
    <row r="55" spans="3:4">
      <c r="C55" s="11" t="s">
        <v>151</v>
      </c>
      <c r="D55" s="22" t="s">
        <v>22</v>
      </c>
    </row>
    <row r="56" spans="3:4">
      <c r="C56" s="11" t="s">
        <v>153</v>
      </c>
      <c r="D56" s="22" t="s">
        <v>22</v>
      </c>
    </row>
    <row r="57" spans="3:4">
      <c r="C57" s="12" t="s">
        <v>155</v>
      </c>
      <c r="D57" s="22" t="s">
        <v>22</v>
      </c>
    </row>
    <row r="58" spans="3:4">
      <c r="C58" s="6" t="s">
        <v>156</v>
      </c>
      <c r="D58" s="22" t="s">
        <v>22</v>
      </c>
    </row>
    <row r="59" spans="3:4">
      <c r="C59" s="6" t="s">
        <v>158</v>
      </c>
      <c r="D59" s="22" t="s">
        <v>22</v>
      </c>
    </row>
    <row r="60" spans="3:4">
      <c r="C60" s="11" t="s">
        <v>160</v>
      </c>
      <c r="D60" s="22" t="s">
        <v>22</v>
      </c>
    </row>
    <row r="61" spans="3:4">
      <c r="C61" s="11" t="s">
        <v>161</v>
      </c>
      <c r="D61" s="22" t="s">
        <v>22</v>
      </c>
    </row>
    <row r="62" spans="3:4">
      <c r="C62" s="11" t="s">
        <v>162</v>
      </c>
      <c r="D62" s="22" t="s">
        <v>22</v>
      </c>
    </row>
    <row r="63" spans="3:4">
      <c r="C63" s="6" t="s">
        <v>163</v>
      </c>
      <c r="D63" s="22" t="s">
        <v>22</v>
      </c>
    </row>
    <row r="64" spans="3:4">
      <c r="C64" s="6" t="s">
        <v>165</v>
      </c>
      <c r="D64" s="22" t="s">
        <v>22</v>
      </c>
    </row>
    <row r="65" spans="3:4">
      <c r="C65" s="6" t="s">
        <v>167</v>
      </c>
      <c r="D65" s="22" t="s">
        <v>22</v>
      </c>
    </row>
    <row r="66" spans="3:4">
      <c r="C66" s="6" t="s">
        <v>168</v>
      </c>
      <c r="D66" s="22" t="s">
        <v>22</v>
      </c>
    </row>
    <row r="67" spans="3:4">
      <c r="C67" s="6" t="s">
        <v>169</v>
      </c>
      <c r="D67" s="22" t="s">
        <v>22</v>
      </c>
    </row>
    <row r="68" spans="3:4">
      <c r="C68" s="6" t="s">
        <v>170</v>
      </c>
      <c r="D68" s="22" t="s">
        <v>22</v>
      </c>
    </row>
    <row r="69" spans="3:4">
      <c r="C69" s="6" t="s">
        <v>171</v>
      </c>
      <c r="D69" s="22" t="s">
        <v>22</v>
      </c>
    </row>
    <row r="70" spans="3:4">
      <c r="C70" s="6" t="s">
        <v>173</v>
      </c>
      <c r="D70" s="22" t="s">
        <v>22</v>
      </c>
    </row>
    <row r="71" spans="3:4">
      <c r="C71" s="6" t="s">
        <v>175</v>
      </c>
      <c r="D71" s="22" t="s">
        <v>22</v>
      </c>
    </row>
    <row r="72" spans="3:4">
      <c r="C72" s="6" t="s">
        <v>177</v>
      </c>
      <c r="D72" s="22" t="s">
        <v>22</v>
      </c>
    </row>
    <row r="73" spans="3:4">
      <c r="C73" s="11" t="s">
        <v>179</v>
      </c>
      <c r="D73" s="22" t="s">
        <v>22</v>
      </c>
    </row>
    <row r="74" spans="3:4">
      <c r="C74" s="11" t="s">
        <v>181</v>
      </c>
      <c r="D74" s="22" t="s">
        <v>22</v>
      </c>
    </row>
    <row r="75" spans="3:4">
      <c r="C75" s="6" t="s">
        <v>183</v>
      </c>
      <c r="D75" s="22" t="s">
        <v>22</v>
      </c>
    </row>
    <row r="76" spans="3:4">
      <c r="C76" s="11" t="s">
        <v>185</v>
      </c>
      <c r="D76" s="22" t="s">
        <v>22</v>
      </c>
    </row>
    <row r="77" spans="3:4">
      <c r="C77" s="11" t="s">
        <v>187</v>
      </c>
      <c r="D77" s="22" t="s">
        <v>22</v>
      </c>
    </row>
    <row r="78" spans="3:4">
      <c r="C78" s="11" t="s">
        <v>189</v>
      </c>
      <c r="D78" s="22" t="s">
        <v>22</v>
      </c>
    </row>
    <row r="79" spans="3:4">
      <c r="C79" s="11" t="s">
        <v>191</v>
      </c>
      <c r="D79" s="22" t="s">
        <v>22</v>
      </c>
    </row>
    <row r="80" spans="3:4">
      <c r="C80" s="11" t="s">
        <v>193</v>
      </c>
      <c r="D80" s="22" t="s">
        <v>22</v>
      </c>
    </row>
    <row r="81" spans="3:4">
      <c r="C81" s="11" t="s">
        <v>195</v>
      </c>
      <c r="D81" s="22" t="s">
        <v>22</v>
      </c>
    </row>
    <row r="82" spans="3:4">
      <c r="C82" s="6" t="s">
        <v>197</v>
      </c>
      <c r="D82" s="22" t="s">
        <v>22</v>
      </c>
    </row>
    <row r="83" spans="3:4">
      <c r="C83" s="6" t="s">
        <v>199</v>
      </c>
      <c r="D83" s="22" t="s">
        <v>22</v>
      </c>
    </row>
    <row r="84" spans="3:4">
      <c r="C84" s="13" t="s">
        <v>201</v>
      </c>
      <c r="D84" s="22" t="s">
        <v>22</v>
      </c>
    </row>
    <row r="85" spans="3:4">
      <c r="C85" s="11" t="s">
        <v>202</v>
      </c>
      <c r="D85" s="22" t="s">
        <v>22</v>
      </c>
    </row>
    <row r="86" spans="3:4">
      <c r="C86" s="11" t="s">
        <v>203</v>
      </c>
      <c r="D86" s="22" t="s">
        <v>22</v>
      </c>
    </row>
    <row r="87" spans="3:4">
      <c r="C87" s="11" t="s">
        <v>204</v>
      </c>
      <c r="D87" s="22" t="s">
        <v>24</v>
      </c>
    </row>
    <row r="88" spans="3:4">
      <c r="C88" s="11" t="s">
        <v>205</v>
      </c>
      <c r="D88" s="22" t="s">
        <v>24</v>
      </c>
    </row>
    <row r="89" spans="3:4">
      <c r="C89" s="11" t="s">
        <v>206</v>
      </c>
      <c r="D89" s="22" t="s">
        <v>24</v>
      </c>
    </row>
    <row r="90" spans="3:4">
      <c r="C90" s="11" t="s">
        <v>207</v>
      </c>
      <c r="D90" s="22" t="s">
        <v>24</v>
      </c>
    </row>
    <row r="91" spans="3:4">
      <c r="C91" s="11" t="s">
        <v>208</v>
      </c>
      <c r="D91" s="22" t="s">
        <v>24</v>
      </c>
    </row>
    <row r="92" spans="3:4">
      <c r="C92" s="11" t="s">
        <v>209</v>
      </c>
      <c r="D92" s="22" t="s">
        <v>24</v>
      </c>
    </row>
    <row r="93" spans="3:4">
      <c r="C93" s="11" t="s">
        <v>210</v>
      </c>
      <c r="D93" s="22" t="s">
        <v>24</v>
      </c>
    </row>
    <row r="94" spans="3:4">
      <c r="C94" s="6" t="s">
        <v>211</v>
      </c>
      <c r="D94" s="22" t="s">
        <v>24</v>
      </c>
    </row>
    <row r="95" spans="3:4">
      <c r="C95" s="11" t="s">
        <v>212</v>
      </c>
      <c r="D95" s="22" t="s">
        <v>24</v>
      </c>
    </row>
    <row r="96" spans="3:4">
      <c r="C96" s="6" t="s">
        <v>213</v>
      </c>
      <c r="D96" s="22" t="s">
        <v>24</v>
      </c>
    </row>
    <row r="97" spans="3:4">
      <c r="C97" s="6" t="s">
        <v>214</v>
      </c>
      <c r="D97" s="22" t="s">
        <v>24</v>
      </c>
    </row>
    <row r="98" spans="3:4">
      <c r="C98" s="6" t="s">
        <v>215</v>
      </c>
      <c r="D98" s="22" t="s">
        <v>24</v>
      </c>
    </row>
    <row r="99" spans="3:4">
      <c r="C99" s="6" t="s">
        <v>216</v>
      </c>
      <c r="D99" s="22" t="s">
        <v>24</v>
      </c>
    </row>
    <row r="100" spans="3:4">
      <c r="C100" s="6" t="s">
        <v>217</v>
      </c>
      <c r="D100" s="22" t="s">
        <v>24</v>
      </c>
    </row>
    <row r="101" spans="3:4">
      <c r="C101" s="6" t="s">
        <v>218</v>
      </c>
      <c r="D101" s="22" t="s">
        <v>24</v>
      </c>
    </row>
    <row r="102" spans="3:4">
      <c r="C102" s="6" t="s">
        <v>219</v>
      </c>
      <c r="D102" s="22" t="s">
        <v>24</v>
      </c>
    </row>
    <row r="103" spans="3:4">
      <c r="C103" s="6" t="s">
        <v>220</v>
      </c>
      <c r="D103" s="22" t="s">
        <v>24</v>
      </c>
    </row>
    <row r="104" spans="3:4">
      <c r="C104" s="6" t="s">
        <v>221</v>
      </c>
      <c r="D104" s="22" t="s">
        <v>24</v>
      </c>
    </row>
    <row r="105" spans="3:4">
      <c r="C105" s="6" t="s">
        <v>222</v>
      </c>
      <c r="D105" s="22" t="s">
        <v>24</v>
      </c>
    </row>
    <row r="106" spans="3:4">
      <c r="C106" s="6" t="s">
        <v>223</v>
      </c>
      <c r="D106" s="22" t="s">
        <v>24</v>
      </c>
    </row>
    <row r="107" spans="3:4">
      <c r="C107" s="6" t="s">
        <v>224</v>
      </c>
      <c r="D107" s="22" t="s">
        <v>24</v>
      </c>
    </row>
    <row r="108" spans="3:4">
      <c r="C108" s="6" t="s">
        <v>225</v>
      </c>
      <c r="D108" s="22" t="s">
        <v>24</v>
      </c>
    </row>
    <row r="109" spans="3:4">
      <c r="C109" s="6" t="s">
        <v>226</v>
      </c>
      <c r="D109" s="22" t="s">
        <v>24</v>
      </c>
    </row>
    <row r="110" spans="3:4">
      <c r="C110" s="6" t="s">
        <v>227</v>
      </c>
      <c r="D110" s="22" t="s">
        <v>24</v>
      </c>
    </row>
    <row r="111" spans="3:4">
      <c r="C111" s="6" t="s">
        <v>228</v>
      </c>
      <c r="D111" s="22" t="s">
        <v>24</v>
      </c>
    </row>
    <row r="112" spans="3:4">
      <c r="C112" s="6" t="s">
        <v>229</v>
      </c>
      <c r="D112" s="22" t="s">
        <v>24</v>
      </c>
    </row>
    <row r="113" spans="3:4">
      <c r="C113" s="6" t="s">
        <v>259</v>
      </c>
      <c r="D113" s="22" t="s">
        <v>22</v>
      </c>
    </row>
    <row r="114" spans="3:4">
      <c r="C114" s="6" t="s">
        <v>258</v>
      </c>
      <c r="D114" s="22" t="s">
        <v>22</v>
      </c>
    </row>
    <row r="115" spans="3:4">
      <c r="C115" s="6" t="s">
        <v>230</v>
      </c>
      <c r="D115" s="22" t="s">
        <v>24</v>
      </c>
    </row>
    <row r="116" spans="3:4">
      <c r="C116" s="6" t="s">
        <v>256</v>
      </c>
      <c r="D116" s="22" t="s">
        <v>24</v>
      </c>
    </row>
    <row r="117" spans="3:4">
      <c r="C117" s="6" t="s">
        <v>231</v>
      </c>
      <c r="D117" s="22" t="s">
        <v>24</v>
      </c>
    </row>
    <row r="118" spans="3:4">
      <c r="C118" s="6" t="s">
        <v>264</v>
      </c>
      <c r="D118" s="22" t="s">
        <v>22</v>
      </c>
    </row>
    <row r="119" spans="3:4">
      <c r="C119" s="6" t="s">
        <v>265</v>
      </c>
      <c r="D119" s="22" t="s">
        <v>22</v>
      </c>
    </row>
    <row r="120" spans="3:4">
      <c r="C120" s="6" t="s">
        <v>266</v>
      </c>
      <c r="D120" s="22" t="s">
        <v>22</v>
      </c>
    </row>
    <row r="121" spans="3:4">
      <c r="C121" s="6" t="s">
        <v>267</v>
      </c>
      <c r="D121" s="22" t="s">
        <v>22</v>
      </c>
    </row>
  </sheetData>
  <conditionalFormatting sqref="C1:C1048576">
    <cfRule type="duplicateValues" dxfId="2" priority="1"/>
    <cfRule type="duplicateValues" dxfId="1" priority="2"/>
  </conditionalFormatting>
  <conditionalFormatting sqref="C204:C1048576 C1:C199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ЕЖЕДНЕВНЫЙ УЧЕТ</vt:lpstr>
      <vt:lpstr>СВОД</vt:lpstr>
      <vt:lpstr>Структура рабочих</vt:lpstr>
      <vt:lpstr>Настройка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Йович Синиша</dc:creator>
  <cp:keywords/>
  <dc:description/>
  <cp:lastModifiedBy>Павлович Аня</cp:lastModifiedBy>
  <cp:revision/>
  <dcterms:created xsi:type="dcterms:W3CDTF">2022-07-29T12:45:14Z</dcterms:created>
  <dcterms:modified xsi:type="dcterms:W3CDTF">2026-04-27T08:57:36Z</dcterms:modified>
  <cp:category/>
  <cp:contentStatus/>
</cp:coreProperties>
</file>